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Z:\Structuring\Backtesting\Vol\Aspen\EU Disp\"/>
    </mc:Choice>
  </mc:AlternateContent>
  <bookViews>
    <workbookView xWindow="-10515" yWindow="660" windowWidth="21930" windowHeight="6345" tabRatio="793" firstSheet="1" activeTab="2"/>
  </bookViews>
  <sheets>
    <sheet name="1Index" sheetId="1" state="hidden" r:id="rId1"/>
    <sheet name="Disclaimer" sheetId="66" r:id="rId2"/>
    <sheet name="SMI3M_ref" sheetId="79" r:id="rId3"/>
    <sheet name="attribution" sheetId="81" r:id="rId4"/>
  </sheets>
  <definedNames>
    <definedName name="_xlnm._FilterDatabase" localSheetId="2" hidden="1">SMI3M_ref!$A$9:$CO$3594</definedName>
  </definedNames>
  <calcPr calcId="162913" calcMode="manual"/>
</workbook>
</file>

<file path=xl/calcChain.xml><?xml version="1.0" encoding="utf-8"?>
<calcChain xmlns="http://schemas.openxmlformats.org/spreadsheetml/2006/main">
  <c r="C3635" i="79" l="1"/>
  <c r="M33" i="79"/>
  <c r="E3628" i="79" l="1"/>
  <c r="F3628" i="79"/>
  <c r="G3628" i="79"/>
  <c r="E3629" i="79" l="1"/>
  <c r="F3629" i="79"/>
  <c r="G3630" i="79"/>
  <c r="G3629" i="79"/>
  <c r="N5" i="79"/>
  <c r="M16" i="79" s="1" a="1"/>
  <c r="M16" i="79" s="1"/>
  <c r="G3542" i="79"/>
  <c r="G3543" i="79"/>
  <c r="G3544" i="79"/>
  <c r="G3545" i="79"/>
  <c r="G3546" i="79"/>
  <c r="G3547" i="79"/>
  <c r="G3548" i="79"/>
  <c r="G3549" i="79"/>
  <c r="G3550" i="79"/>
  <c r="G3551" i="79"/>
  <c r="G3552" i="79"/>
  <c r="G3553" i="79"/>
  <c r="G3554" i="79"/>
  <c r="G3555" i="79"/>
  <c r="G3556" i="79"/>
  <c r="G3557" i="79"/>
  <c r="G3558" i="79"/>
  <c r="G3559" i="79"/>
  <c r="G3560" i="79"/>
  <c r="G3561" i="79"/>
  <c r="G3562" i="79"/>
  <c r="G3563" i="79"/>
  <c r="G3564" i="79"/>
  <c r="G3565" i="79"/>
  <c r="G3566" i="79"/>
  <c r="G3567" i="79"/>
  <c r="G3568" i="79"/>
  <c r="G3569" i="79"/>
  <c r="G3570" i="79"/>
  <c r="G3571" i="79"/>
  <c r="G3572" i="79"/>
  <c r="G3573" i="79"/>
  <c r="G3574" i="79"/>
  <c r="G3575" i="79"/>
  <c r="G3576" i="79"/>
  <c r="G3577" i="79"/>
  <c r="G3578" i="79"/>
  <c r="G3579" i="79"/>
  <c r="G3580" i="79"/>
  <c r="G3581" i="79"/>
  <c r="G3582" i="79"/>
  <c r="G3583" i="79"/>
  <c r="G3584" i="79"/>
  <c r="G3585" i="79"/>
  <c r="G3586" i="79"/>
  <c r="G3587" i="79"/>
  <c r="G3588" i="79"/>
  <c r="G3589" i="79"/>
  <c r="G3590" i="79"/>
  <c r="G3591" i="79"/>
  <c r="G3592" i="79"/>
  <c r="G3593" i="79"/>
  <c r="G3594" i="79"/>
  <c r="G3595" i="79"/>
  <c r="G3596" i="79"/>
  <c r="G3597" i="79"/>
  <c r="G3598" i="79"/>
  <c r="G3599" i="79"/>
  <c r="G3600" i="79"/>
  <c r="G3601" i="79"/>
  <c r="G3602" i="79"/>
  <c r="G3603" i="79"/>
  <c r="G3604" i="79"/>
  <c r="G3605" i="79"/>
  <c r="G3606" i="79"/>
  <c r="G3607" i="79"/>
  <c r="G3608" i="79"/>
  <c r="G3609" i="79"/>
  <c r="G3610" i="79"/>
  <c r="G3611" i="79"/>
  <c r="G3612" i="79"/>
  <c r="G3613" i="79"/>
  <c r="G3614" i="79"/>
  <c r="G3615" i="79"/>
  <c r="G3616" i="79"/>
  <c r="G3617" i="79"/>
  <c r="G3618" i="79"/>
  <c r="G3619" i="79"/>
  <c r="G3620" i="79"/>
  <c r="G3621" i="79"/>
  <c r="G3622" i="79"/>
  <c r="G3623" i="79"/>
  <c r="G3624" i="79"/>
  <c r="G3625" i="79"/>
  <c r="G3626" i="79"/>
  <c r="G3627" i="79"/>
  <c r="F3542" i="79"/>
  <c r="F3543" i="79"/>
  <c r="F3544" i="79"/>
  <c r="F3545" i="79"/>
  <c r="F3546" i="79"/>
  <c r="F3547" i="79"/>
  <c r="F3548" i="79"/>
  <c r="F3549" i="79"/>
  <c r="F3550" i="79"/>
  <c r="F3551" i="79"/>
  <c r="F3552" i="79"/>
  <c r="F3553" i="79"/>
  <c r="F3554" i="79"/>
  <c r="F3555" i="79"/>
  <c r="F3556" i="79"/>
  <c r="F3557" i="79"/>
  <c r="F3558" i="79"/>
  <c r="F3559" i="79"/>
  <c r="F3560" i="79"/>
  <c r="F3561" i="79"/>
  <c r="F3562" i="79"/>
  <c r="F3563" i="79"/>
  <c r="F3564" i="79"/>
  <c r="F3565" i="79"/>
  <c r="F3566" i="79"/>
  <c r="F3567" i="79"/>
  <c r="F3568" i="79"/>
  <c r="F3569" i="79"/>
  <c r="F3570" i="79"/>
  <c r="F3571" i="79"/>
  <c r="F3572" i="79"/>
  <c r="F3573" i="79"/>
  <c r="F3574" i="79"/>
  <c r="F3575" i="79"/>
  <c r="F3576" i="79"/>
  <c r="F3577" i="79"/>
  <c r="F3578" i="79"/>
  <c r="F3579" i="79"/>
  <c r="F3580" i="79"/>
  <c r="F3581" i="79"/>
  <c r="F3582" i="79"/>
  <c r="F3583" i="79"/>
  <c r="F3584" i="79"/>
  <c r="F3585" i="79"/>
  <c r="F3586" i="79"/>
  <c r="F3587" i="79"/>
  <c r="F3588" i="79"/>
  <c r="F3589" i="79"/>
  <c r="F3590" i="79"/>
  <c r="F3591" i="79"/>
  <c r="F3592" i="79"/>
  <c r="F3593" i="79"/>
  <c r="F3594" i="79"/>
  <c r="F3595" i="79"/>
  <c r="F3596" i="79"/>
  <c r="F3597" i="79"/>
  <c r="F3598" i="79"/>
  <c r="F3599" i="79"/>
  <c r="F3600" i="79"/>
  <c r="F3601" i="79"/>
  <c r="F3602" i="79"/>
  <c r="F3603" i="79"/>
  <c r="F3604" i="79"/>
  <c r="F3605" i="79"/>
  <c r="F3606" i="79"/>
  <c r="F3607" i="79"/>
  <c r="F3608" i="79"/>
  <c r="F3609" i="79"/>
  <c r="F3610" i="79"/>
  <c r="F3611" i="79"/>
  <c r="F3612" i="79"/>
  <c r="F3613" i="79"/>
  <c r="F3614" i="79"/>
  <c r="F3615" i="79"/>
  <c r="F3616" i="79"/>
  <c r="F3617" i="79"/>
  <c r="F3618" i="79"/>
  <c r="F3619" i="79"/>
  <c r="F3620" i="79"/>
  <c r="F3621" i="79"/>
  <c r="F3622" i="79"/>
  <c r="F3623" i="79"/>
  <c r="F3624" i="79"/>
  <c r="F3625" i="79"/>
  <c r="F3626" i="79"/>
  <c r="F3627" i="79"/>
  <c r="E3603" i="79"/>
  <c r="E3604" i="79"/>
  <c r="E3605" i="79"/>
  <c r="E3606" i="79"/>
  <c r="E3607" i="79"/>
  <c r="E3608" i="79"/>
  <c r="E3609" i="79"/>
  <c r="E3610" i="79"/>
  <c r="E3611" i="79"/>
  <c r="E3612" i="79"/>
  <c r="E3613" i="79"/>
  <c r="E3614" i="79"/>
  <c r="E3615" i="79"/>
  <c r="E3616" i="79"/>
  <c r="E3617" i="79"/>
  <c r="E3618" i="79"/>
  <c r="E3619" i="79"/>
  <c r="E3620" i="79"/>
  <c r="E3621" i="79"/>
  <c r="E3622" i="79"/>
  <c r="E3623" i="79"/>
  <c r="E3624" i="79"/>
  <c r="E3625" i="79"/>
  <c r="E3626" i="79"/>
  <c r="E3627" i="79"/>
  <c r="G3532" i="79"/>
  <c r="G3531" i="79"/>
  <c r="F3531" i="79"/>
  <c r="E3531" i="79"/>
  <c r="G3530" i="79"/>
  <c r="F3530" i="79"/>
  <c r="E3530" i="79"/>
  <c r="G3529" i="79"/>
  <c r="F3529" i="79"/>
  <c r="E3529" i="79"/>
  <c r="G3528" i="79"/>
  <c r="F3528" i="79"/>
  <c r="E3528" i="79"/>
  <c r="G3527" i="79"/>
  <c r="F3527" i="79"/>
  <c r="E3527" i="79"/>
  <c r="G3526" i="79"/>
  <c r="F3526" i="79"/>
  <c r="E3526" i="79"/>
  <c r="G3525" i="79"/>
  <c r="F3525" i="79"/>
  <c r="E3525" i="79"/>
  <c r="G3524" i="79"/>
  <c r="F3524" i="79"/>
  <c r="E3524" i="79"/>
  <c r="G3523" i="79"/>
  <c r="F3523" i="79"/>
  <c r="E3523" i="79"/>
  <c r="G3522" i="79"/>
  <c r="F3522" i="79"/>
  <c r="E3522" i="79"/>
  <c r="G3521" i="79"/>
  <c r="F3521" i="79"/>
  <c r="E3521" i="79"/>
  <c r="G3520" i="79"/>
  <c r="F3520" i="79"/>
  <c r="E3520" i="79"/>
  <c r="G3519" i="79"/>
  <c r="F3519" i="79"/>
  <c r="E3519" i="79"/>
  <c r="G3518" i="79"/>
  <c r="F3518" i="79"/>
  <c r="E3518" i="79"/>
  <c r="G3517" i="79"/>
  <c r="F3517" i="79"/>
  <c r="E3517" i="79"/>
  <c r="G3516" i="79"/>
  <c r="F3516" i="79"/>
  <c r="E3516" i="79"/>
  <c r="G3515" i="79"/>
  <c r="F3515" i="79"/>
  <c r="E3515" i="79"/>
  <c r="G3514" i="79"/>
  <c r="F3514" i="79"/>
  <c r="E3514" i="79"/>
  <c r="G3513" i="79"/>
  <c r="F3513" i="79"/>
  <c r="E3513" i="79"/>
  <c r="G3512" i="79"/>
  <c r="F3512" i="79"/>
  <c r="E3512" i="79"/>
  <c r="G3511" i="79"/>
  <c r="F3511" i="79"/>
  <c r="E3511" i="79"/>
  <c r="G3510" i="79"/>
  <c r="F3510" i="79"/>
  <c r="E3510" i="79"/>
  <c r="G3509" i="79"/>
  <c r="F3509" i="79"/>
  <c r="E3509" i="79"/>
  <c r="G3508" i="79"/>
  <c r="F3508" i="79"/>
  <c r="E3508" i="79"/>
  <c r="G3507" i="79"/>
  <c r="F3507" i="79"/>
  <c r="E3507" i="79"/>
  <c r="G3506" i="79"/>
  <c r="F3506" i="79"/>
  <c r="E3506" i="79"/>
  <c r="G3505" i="79"/>
  <c r="F3505" i="79"/>
  <c r="E3505" i="79"/>
  <c r="G3504" i="79"/>
  <c r="F3504" i="79"/>
  <c r="E3504" i="79"/>
  <c r="G3503" i="79"/>
  <c r="F3503" i="79"/>
  <c r="E3503" i="79"/>
  <c r="G3502" i="79"/>
  <c r="F3502" i="79"/>
  <c r="E3502" i="79"/>
  <c r="G3501" i="79"/>
  <c r="F3501" i="79"/>
  <c r="E3501" i="79"/>
  <c r="G3500" i="79"/>
  <c r="F3500" i="79"/>
  <c r="E3500" i="79"/>
  <c r="G3499" i="79"/>
  <c r="F3499" i="79"/>
  <c r="E3499" i="79"/>
  <c r="G3498" i="79"/>
  <c r="F3498" i="79"/>
  <c r="E3498" i="79"/>
  <c r="G3497" i="79"/>
  <c r="F3497" i="79"/>
  <c r="E3497" i="79"/>
  <c r="G3496" i="79"/>
  <c r="F3496" i="79"/>
  <c r="E3496" i="79"/>
  <c r="G3495" i="79"/>
  <c r="F3495" i="79"/>
  <c r="E3495" i="79"/>
  <c r="G3494" i="79"/>
  <c r="F3494" i="79"/>
  <c r="E3494" i="79"/>
  <c r="G3493" i="79"/>
  <c r="F3493" i="79"/>
  <c r="E3493" i="79"/>
  <c r="G3492" i="79"/>
  <c r="F3492" i="79"/>
  <c r="E3492" i="79"/>
  <c r="G3491" i="79"/>
  <c r="F3491" i="79"/>
  <c r="E3491" i="79"/>
  <c r="G3490" i="79"/>
  <c r="F3490" i="79"/>
  <c r="E3490" i="79"/>
  <c r="G3489" i="79"/>
  <c r="F3489" i="79"/>
  <c r="E3489" i="79"/>
  <c r="G3488" i="79"/>
  <c r="F3488" i="79"/>
  <c r="E3488" i="79"/>
  <c r="G3487" i="79"/>
  <c r="F3487" i="79"/>
  <c r="E3487" i="79"/>
  <c r="G3486" i="79"/>
  <c r="F3486" i="79"/>
  <c r="E3486" i="79"/>
  <c r="G3485" i="79"/>
  <c r="F3485" i="79"/>
  <c r="E3485" i="79"/>
  <c r="G3484" i="79"/>
  <c r="F3484" i="79"/>
  <c r="E3484" i="79"/>
  <c r="G3483" i="79"/>
  <c r="F3483" i="79"/>
  <c r="E3483" i="79"/>
  <c r="G3482" i="79"/>
  <c r="F3482" i="79"/>
  <c r="E3482" i="79"/>
  <c r="G3481" i="79"/>
  <c r="F3481" i="79"/>
  <c r="E3481" i="79"/>
  <c r="G3480" i="79"/>
  <c r="F3480" i="79"/>
  <c r="E3480" i="79"/>
  <c r="G3479" i="79"/>
  <c r="F3479" i="79"/>
  <c r="E3479" i="79"/>
  <c r="G3478" i="79"/>
  <c r="F3478" i="79"/>
  <c r="E3478" i="79"/>
  <c r="G3477" i="79"/>
  <c r="F3477" i="79"/>
  <c r="E3477" i="79"/>
  <c r="G3476" i="79"/>
  <c r="F3476" i="79"/>
  <c r="E3476" i="79"/>
  <c r="G3475" i="79"/>
  <c r="F3475" i="79"/>
  <c r="E3475" i="79"/>
  <c r="G3474" i="79"/>
  <c r="F3474" i="79"/>
  <c r="E3474" i="79"/>
  <c r="G3473" i="79"/>
  <c r="F3473" i="79"/>
  <c r="E3473" i="79"/>
  <c r="G3472" i="79"/>
  <c r="F3472" i="79"/>
  <c r="E3472" i="79"/>
  <c r="G3471" i="79"/>
  <c r="F3471" i="79"/>
  <c r="E3471" i="79"/>
  <c r="G3470" i="79"/>
  <c r="F3470" i="79"/>
  <c r="E3470" i="79"/>
  <c r="G3469" i="79"/>
  <c r="F3469" i="79"/>
  <c r="E3469" i="79"/>
  <c r="G3468" i="79"/>
  <c r="F3468" i="79"/>
  <c r="E3468" i="79"/>
  <c r="G3467" i="79"/>
  <c r="F3467" i="79"/>
  <c r="E3467" i="79"/>
  <c r="G3466" i="79"/>
  <c r="F3466" i="79"/>
  <c r="E3466" i="79"/>
  <c r="G3465" i="79"/>
  <c r="F3465" i="79"/>
  <c r="E3465" i="79"/>
  <c r="G3464" i="79"/>
  <c r="F3464" i="79"/>
  <c r="E3464" i="79"/>
  <c r="G3463" i="79"/>
  <c r="F3463" i="79"/>
  <c r="E3463" i="79"/>
  <c r="G3462" i="79"/>
  <c r="F3462" i="79"/>
  <c r="E3462" i="79"/>
  <c r="G3461" i="79"/>
  <c r="F3461" i="79"/>
  <c r="E3461" i="79"/>
  <c r="G3460" i="79"/>
  <c r="F3460" i="79"/>
  <c r="E3460" i="79"/>
  <c r="G3459" i="79"/>
  <c r="F3459" i="79"/>
  <c r="E3459" i="79"/>
  <c r="G3458" i="79"/>
  <c r="F3458" i="79"/>
  <c r="E3458" i="79"/>
  <c r="G3457" i="79"/>
  <c r="F3457" i="79"/>
  <c r="E3457" i="79"/>
  <c r="G3456" i="79"/>
  <c r="F3456" i="79"/>
  <c r="E3456" i="79"/>
  <c r="G3455" i="79"/>
  <c r="F3455" i="79"/>
  <c r="E3455" i="79"/>
  <c r="G3454" i="79"/>
  <c r="F3454" i="79"/>
  <c r="E3454" i="79"/>
  <c r="G3453" i="79"/>
  <c r="F3453" i="79"/>
  <c r="E3453" i="79"/>
  <c r="G3452" i="79"/>
  <c r="F3452" i="79"/>
  <c r="E3452" i="79"/>
  <c r="G3451" i="79"/>
  <c r="F3451" i="79"/>
  <c r="E3451" i="79"/>
  <c r="G3450" i="79"/>
  <c r="F3450" i="79"/>
  <c r="E3450" i="79"/>
  <c r="G3449" i="79"/>
  <c r="F3449" i="79"/>
  <c r="E3449" i="79"/>
  <c r="G3448" i="79"/>
  <c r="F3448" i="79"/>
  <c r="E3448" i="79"/>
  <c r="G3447" i="79"/>
  <c r="F3447" i="79"/>
  <c r="E3447" i="79"/>
  <c r="G3446" i="79"/>
  <c r="F3446" i="79"/>
  <c r="E3446" i="79"/>
  <c r="G3445" i="79"/>
  <c r="F3445" i="79"/>
  <c r="E3445" i="79"/>
  <c r="G3444" i="79"/>
  <c r="F3444" i="79"/>
  <c r="E3444" i="79"/>
  <c r="G3443" i="79"/>
  <c r="F3443" i="79"/>
  <c r="E3443" i="79"/>
  <c r="G3442" i="79"/>
  <c r="F3442" i="79"/>
  <c r="E3442" i="79"/>
  <c r="G3441" i="79"/>
  <c r="F3441" i="79"/>
  <c r="E3441" i="79"/>
  <c r="G3440" i="79"/>
  <c r="F3440" i="79"/>
  <c r="E3440" i="79"/>
  <c r="G3439" i="79"/>
  <c r="F3439" i="79"/>
  <c r="E3439" i="79"/>
  <c r="G3438" i="79"/>
  <c r="F3438" i="79"/>
  <c r="E3438" i="79"/>
  <c r="G3437" i="79"/>
  <c r="F3437" i="79"/>
  <c r="E3437" i="79"/>
  <c r="G3436" i="79"/>
  <c r="F3436" i="79"/>
  <c r="E3436" i="79"/>
  <c r="G3435" i="79"/>
  <c r="F3435" i="79"/>
  <c r="E3435" i="79"/>
  <c r="G3434" i="79"/>
  <c r="F3434" i="79"/>
  <c r="E3434" i="79"/>
  <c r="G3433" i="79"/>
  <c r="F3433" i="79"/>
  <c r="E3433" i="79"/>
  <c r="G3432" i="79"/>
  <c r="F3432" i="79"/>
  <c r="E3432" i="79"/>
  <c r="G3431" i="79"/>
  <c r="F3431" i="79"/>
  <c r="E3431" i="79"/>
  <c r="G3430" i="79"/>
  <c r="F3430" i="79"/>
  <c r="E3430" i="79"/>
  <c r="G3429" i="79"/>
  <c r="F3429" i="79"/>
  <c r="E3429" i="79"/>
  <c r="G3428" i="79"/>
  <c r="F3428" i="79"/>
  <c r="E3428" i="79"/>
  <c r="G3427" i="79"/>
  <c r="F3427" i="79"/>
  <c r="E3427" i="79"/>
  <c r="G3426" i="79"/>
  <c r="F3426" i="79"/>
  <c r="E3426" i="79"/>
  <c r="G3425" i="79"/>
  <c r="F3425" i="79"/>
  <c r="E3425" i="79"/>
  <c r="G3424" i="79"/>
  <c r="F3424" i="79"/>
  <c r="E3424" i="79"/>
  <c r="G3423" i="79"/>
  <c r="F3423" i="79"/>
  <c r="E3423" i="79"/>
  <c r="G3422" i="79"/>
  <c r="F3422" i="79"/>
  <c r="E3422" i="79"/>
  <c r="G3421" i="79"/>
  <c r="F3421" i="79"/>
  <c r="E3421" i="79"/>
  <c r="G3420" i="79"/>
  <c r="F3420" i="79"/>
  <c r="E3420" i="79"/>
  <c r="G3419" i="79"/>
  <c r="F3419" i="79"/>
  <c r="E3419" i="79"/>
  <c r="G3418" i="79"/>
  <c r="F3418" i="79"/>
  <c r="E3418" i="79"/>
  <c r="G3417" i="79"/>
  <c r="F3417" i="79"/>
  <c r="E3417" i="79"/>
  <c r="G3416" i="79"/>
  <c r="F3416" i="79"/>
  <c r="E3416" i="79"/>
  <c r="G3415" i="79"/>
  <c r="F3415" i="79"/>
  <c r="E3415" i="79"/>
  <c r="G3414" i="79"/>
  <c r="F3414" i="79"/>
  <c r="E3414" i="79"/>
  <c r="G3413" i="79"/>
  <c r="F3413" i="79"/>
  <c r="E3413" i="79"/>
  <c r="G3412" i="79"/>
  <c r="F3412" i="79"/>
  <c r="E3412" i="79"/>
  <c r="G3411" i="79"/>
  <c r="F3411" i="79"/>
  <c r="E3411" i="79"/>
  <c r="G3410" i="79"/>
  <c r="F3410" i="79"/>
  <c r="E3410" i="79"/>
  <c r="G3409" i="79"/>
  <c r="F3409" i="79"/>
  <c r="E3409" i="79"/>
  <c r="G3408" i="79"/>
  <c r="F3408" i="79"/>
  <c r="E3408" i="79"/>
  <c r="G3407" i="79"/>
  <c r="F3407" i="79"/>
  <c r="E3407" i="79"/>
  <c r="G3406" i="79"/>
  <c r="F3406" i="79"/>
  <c r="E3406" i="79"/>
  <c r="G3405" i="79"/>
  <c r="F3405" i="79"/>
  <c r="E3405" i="79"/>
  <c r="G3404" i="79"/>
  <c r="F3404" i="79"/>
  <c r="E3404" i="79"/>
  <c r="G3403" i="79"/>
  <c r="F3403" i="79"/>
  <c r="E3403" i="79"/>
  <c r="G3402" i="79"/>
  <c r="F3402" i="79"/>
  <c r="E3402" i="79"/>
  <c r="G3401" i="79"/>
  <c r="F3401" i="79"/>
  <c r="E3401" i="79"/>
  <c r="G3400" i="79"/>
  <c r="F3400" i="79"/>
  <c r="E3400" i="79"/>
  <c r="G3399" i="79"/>
  <c r="F3399" i="79"/>
  <c r="E3399" i="79"/>
  <c r="G3398" i="79"/>
  <c r="F3398" i="79"/>
  <c r="E3398" i="79"/>
  <c r="G3397" i="79"/>
  <c r="F3397" i="79"/>
  <c r="E3397" i="79"/>
  <c r="G3396" i="79"/>
  <c r="F3396" i="79"/>
  <c r="E3396" i="79"/>
  <c r="G3395" i="79"/>
  <c r="F3395" i="79"/>
  <c r="E3395" i="79"/>
  <c r="G3394" i="79"/>
  <c r="F3394" i="79"/>
  <c r="E3394" i="79"/>
  <c r="G3393" i="79"/>
  <c r="F3393" i="79"/>
  <c r="E3393" i="79"/>
  <c r="G3392" i="79"/>
  <c r="F3392" i="79"/>
  <c r="E3392" i="79"/>
  <c r="G3391" i="79"/>
  <c r="F3391" i="79"/>
  <c r="E3391" i="79"/>
  <c r="G3390" i="79"/>
  <c r="F3390" i="79"/>
  <c r="E3390" i="79"/>
  <c r="G3389" i="79"/>
  <c r="F3389" i="79"/>
  <c r="E3389" i="79"/>
  <c r="G3388" i="79"/>
  <c r="F3388" i="79"/>
  <c r="E3388" i="79"/>
  <c r="G3387" i="79"/>
  <c r="F3387" i="79"/>
  <c r="E3387" i="79"/>
  <c r="G3386" i="79"/>
  <c r="F3386" i="79"/>
  <c r="E3386" i="79"/>
  <c r="G3385" i="79"/>
  <c r="F3385" i="79"/>
  <c r="E3385" i="79"/>
  <c r="G3384" i="79"/>
  <c r="F3384" i="79"/>
  <c r="E3384" i="79"/>
  <c r="G3383" i="79"/>
  <c r="F3383" i="79"/>
  <c r="E3383" i="79"/>
  <c r="G3382" i="79"/>
  <c r="F3382" i="79"/>
  <c r="E3382" i="79"/>
  <c r="G3381" i="79"/>
  <c r="F3381" i="79"/>
  <c r="E3381" i="79"/>
  <c r="G3380" i="79"/>
  <c r="F3380" i="79"/>
  <c r="E3380" i="79"/>
  <c r="G3379" i="79"/>
  <c r="F3379" i="79"/>
  <c r="E3379" i="79"/>
  <c r="G3378" i="79"/>
  <c r="F3378" i="79"/>
  <c r="E3378" i="79"/>
  <c r="G3377" i="79"/>
  <c r="F3377" i="79"/>
  <c r="E3377" i="79"/>
  <c r="G3376" i="79"/>
  <c r="F3376" i="79"/>
  <c r="E3376" i="79"/>
  <c r="G3375" i="79"/>
  <c r="F3375" i="79"/>
  <c r="E3375" i="79"/>
  <c r="G3374" i="79"/>
  <c r="F3374" i="79"/>
  <c r="E3374" i="79"/>
  <c r="G3373" i="79"/>
  <c r="F3373" i="79"/>
  <c r="E3373" i="79"/>
  <c r="G3372" i="79"/>
  <c r="F3372" i="79"/>
  <c r="E3372" i="79"/>
  <c r="G3371" i="79"/>
  <c r="F3371" i="79"/>
  <c r="E3371" i="79"/>
  <c r="G3370" i="79"/>
  <c r="F3370" i="79"/>
  <c r="E3370" i="79"/>
  <c r="G3369" i="79"/>
  <c r="F3369" i="79"/>
  <c r="E3369" i="79"/>
  <c r="G3368" i="79"/>
  <c r="F3368" i="79"/>
  <c r="E3368" i="79"/>
  <c r="G3367" i="79"/>
  <c r="F3367" i="79"/>
  <c r="E3367" i="79"/>
  <c r="G3366" i="79"/>
  <c r="F3366" i="79"/>
  <c r="E3366" i="79"/>
  <c r="G3365" i="79"/>
  <c r="F3365" i="79"/>
  <c r="E3365" i="79"/>
  <c r="G3364" i="79"/>
  <c r="F3364" i="79"/>
  <c r="E3364" i="79"/>
  <c r="G3363" i="79"/>
  <c r="F3363" i="79"/>
  <c r="E3363" i="79"/>
  <c r="G3362" i="79"/>
  <c r="F3362" i="79"/>
  <c r="E3362" i="79"/>
  <c r="G3361" i="79"/>
  <c r="F3361" i="79"/>
  <c r="E3361" i="79"/>
  <c r="G3360" i="79"/>
  <c r="F3360" i="79"/>
  <c r="E3360" i="79"/>
  <c r="G3359" i="79"/>
  <c r="F3359" i="79"/>
  <c r="E3359" i="79"/>
  <c r="G3358" i="79"/>
  <c r="F3358" i="79"/>
  <c r="E3358" i="79"/>
  <c r="G3357" i="79"/>
  <c r="F3357" i="79"/>
  <c r="E3357" i="79"/>
  <c r="G3356" i="79"/>
  <c r="F3356" i="79"/>
  <c r="E3356" i="79"/>
  <c r="G3355" i="79"/>
  <c r="F3355" i="79"/>
  <c r="E3355" i="79"/>
  <c r="G3354" i="79"/>
  <c r="F3354" i="79"/>
  <c r="E3354" i="79"/>
  <c r="G3353" i="79"/>
  <c r="F3353" i="79"/>
  <c r="E3353" i="79"/>
  <c r="G3352" i="79"/>
  <c r="F3352" i="79"/>
  <c r="E3352" i="79"/>
  <c r="G3351" i="79"/>
  <c r="F3351" i="79"/>
  <c r="E3351" i="79"/>
  <c r="G3350" i="79"/>
  <c r="F3350" i="79"/>
  <c r="E3350" i="79"/>
  <c r="G3349" i="79"/>
  <c r="F3349" i="79"/>
  <c r="E3349" i="79"/>
  <c r="G3348" i="79"/>
  <c r="F3348" i="79"/>
  <c r="E3348" i="79"/>
  <c r="CI3347" i="79"/>
  <c r="CH3347" i="79"/>
  <c r="G3347" i="79"/>
  <c r="F3347" i="79"/>
  <c r="E3347" i="79"/>
  <c r="CI3346" i="79"/>
  <c r="CH3346" i="79"/>
  <c r="G3346" i="79"/>
  <c r="F3346" i="79"/>
  <c r="E3346" i="79"/>
  <c r="CI3345" i="79"/>
  <c r="CH3345" i="79"/>
  <c r="G3345" i="79"/>
  <c r="F3345" i="79"/>
  <c r="E3345" i="79"/>
  <c r="CI3344" i="79"/>
  <c r="CH3344" i="79"/>
  <c r="G3344" i="79"/>
  <c r="F3344" i="79"/>
  <c r="E3344" i="79"/>
  <c r="CI3343" i="79"/>
  <c r="CH3343" i="79"/>
  <c r="G3343" i="79"/>
  <c r="F3343" i="79"/>
  <c r="E3343" i="79"/>
  <c r="CI3342" i="79"/>
  <c r="CH3342" i="79"/>
  <c r="G3342" i="79"/>
  <c r="F3342" i="79"/>
  <c r="E3342" i="79"/>
  <c r="CI3341" i="79"/>
  <c r="CH3341" i="79"/>
  <c r="G3341" i="79"/>
  <c r="F3341" i="79"/>
  <c r="E3341" i="79"/>
  <c r="CI3340" i="79"/>
  <c r="CH3340" i="79"/>
  <c r="G3340" i="79"/>
  <c r="F3340" i="79"/>
  <c r="E3340" i="79"/>
  <c r="CI3339" i="79"/>
  <c r="CH3339" i="79"/>
  <c r="G3339" i="79"/>
  <c r="F3339" i="79"/>
  <c r="E3339" i="79"/>
  <c r="CI3338" i="79"/>
  <c r="CH3338" i="79"/>
  <c r="G3338" i="79"/>
  <c r="F3338" i="79"/>
  <c r="E3338" i="79"/>
  <c r="CI3337" i="79"/>
  <c r="CH3337" i="79"/>
  <c r="G3337" i="79"/>
  <c r="F3337" i="79"/>
  <c r="E3337" i="79"/>
  <c r="CI3336" i="79"/>
  <c r="CH3336" i="79"/>
  <c r="G3336" i="79"/>
  <c r="F3336" i="79"/>
  <c r="E3336" i="79"/>
  <c r="CI3335" i="79"/>
  <c r="CH3335" i="79"/>
  <c r="G3335" i="79"/>
  <c r="F3335" i="79"/>
  <c r="E3335" i="79"/>
  <c r="CI3334" i="79"/>
  <c r="CH3334" i="79"/>
  <c r="G3334" i="79"/>
  <c r="F3334" i="79"/>
  <c r="E3334" i="79"/>
  <c r="CI3333" i="79"/>
  <c r="CH3333" i="79"/>
  <c r="G3333" i="79"/>
  <c r="F3333" i="79"/>
  <c r="E3333" i="79"/>
  <c r="CI3332" i="79"/>
  <c r="CH3332" i="79"/>
  <c r="G3332" i="79"/>
  <c r="F3332" i="79"/>
  <c r="E3332" i="79"/>
  <c r="CI3331" i="79"/>
  <c r="CH3331" i="79"/>
  <c r="G3331" i="79"/>
  <c r="F3331" i="79"/>
  <c r="E3331" i="79"/>
  <c r="CI3330" i="79"/>
  <c r="CH3330" i="79"/>
  <c r="G3330" i="79"/>
  <c r="F3330" i="79"/>
  <c r="E3330" i="79"/>
  <c r="CI3329" i="79"/>
  <c r="CH3329" i="79"/>
  <c r="G3329" i="79"/>
  <c r="F3329" i="79"/>
  <c r="E3329" i="79"/>
  <c r="CI3328" i="79"/>
  <c r="CH3328" i="79"/>
  <c r="G3328" i="79"/>
  <c r="F3328" i="79"/>
  <c r="E3328" i="79"/>
  <c r="CI3327" i="79"/>
  <c r="CH3327" i="79"/>
  <c r="G3327" i="79"/>
  <c r="F3327" i="79"/>
  <c r="E3327" i="79"/>
  <c r="CI3326" i="79"/>
  <c r="CH3326" i="79"/>
  <c r="G3326" i="79"/>
  <c r="F3326" i="79"/>
  <c r="E3326" i="79"/>
  <c r="CI3325" i="79"/>
  <c r="CH3325" i="79"/>
  <c r="G3325" i="79"/>
  <c r="F3325" i="79"/>
  <c r="E3325" i="79"/>
  <c r="CI3324" i="79"/>
  <c r="CH3324" i="79"/>
  <c r="G3324" i="79"/>
  <c r="F3324" i="79"/>
  <c r="E3324" i="79"/>
  <c r="CI3323" i="79"/>
  <c r="CH3323" i="79"/>
  <c r="G3323" i="79"/>
  <c r="F3323" i="79"/>
  <c r="E3323" i="79"/>
  <c r="CI3322" i="79"/>
  <c r="CH3322" i="79"/>
  <c r="G3322" i="79"/>
  <c r="F3322" i="79"/>
  <c r="E3322" i="79"/>
  <c r="CI3321" i="79"/>
  <c r="CH3321" i="79"/>
  <c r="G3321" i="79"/>
  <c r="F3321" i="79"/>
  <c r="E3321" i="79"/>
  <c r="CI3320" i="79"/>
  <c r="CH3320" i="79"/>
  <c r="G3320" i="79"/>
  <c r="F3320" i="79"/>
  <c r="E3320" i="79"/>
  <c r="CI3319" i="79"/>
  <c r="CH3319" i="79"/>
  <c r="G3319" i="79"/>
  <c r="F3319" i="79"/>
  <c r="E3319" i="79"/>
  <c r="CI3318" i="79"/>
  <c r="CH3318" i="79"/>
  <c r="G3318" i="79"/>
  <c r="F3318" i="79"/>
  <c r="E3318" i="79"/>
  <c r="CI3317" i="79"/>
  <c r="CH3317" i="79"/>
  <c r="G3317" i="79"/>
  <c r="F3317" i="79"/>
  <c r="E3317" i="79"/>
  <c r="CI3316" i="79"/>
  <c r="CH3316" i="79"/>
  <c r="G3316" i="79"/>
  <c r="F3316" i="79"/>
  <c r="E3316" i="79"/>
  <c r="CI3315" i="79"/>
  <c r="CH3315" i="79"/>
  <c r="G3315" i="79"/>
  <c r="F3315" i="79"/>
  <c r="E3315" i="79"/>
  <c r="CI3314" i="79"/>
  <c r="CH3314" i="79"/>
  <c r="G3314" i="79"/>
  <c r="F3314" i="79"/>
  <c r="E3314" i="79"/>
  <c r="CI3313" i="79"/>
  <c r="CH3313" i="79"/>
  <c r="G3313" i="79"/>
  <c r="F3313" i="79"/>
  <c r="E3313" i="79"/>
  <c r="CI3312" i="79"/>
  <c r="CH3312" i="79"/>
  <c r="G3312" i="79"/>
  <c r="F3312" i="79"/>
  <c r="E3312" i="79"/>
  <c r="CI3311" i="79"/>
  <c r="CH3311" i="79"/>
  <c r="G3311" i="79"/>
  <c r="F3311" i="79"/>
  <c r="E3311" i="79"/>
  <c r="CI3310" i="79"/>
  <c r="CH3310" i="79"/>
  <c r="G3310" i="79"/>
  <c r="F3310" i="79"/>
  <c r="E3310" i="79"/>
  <c r="CI3309" i="79"/>
  <c r="CH3309" i="79"/>
  <c r="G3309" i="79"/>
  <c r="F3309" i="79"/>
  <c r="E3309" i="79"/>
  <c r="CI3308" i="79"/>
  <c r="CH3308" i="79"/>
  <c r="G3308" i="79"/>
  <c r="F3308" i="79"/>
  <c r="E3308" i="79"/>
  <c r="CI3307" i="79"/>
  <c r="CH3307" i="79"/>
  <c r="G3307" i="79"/>
  <c r="F3307" i="79"/>
  <c r="E3307" i="79"/>
  <c r="CI3306" i="79"/>
  <c r="CH3306" i="79"/>
  <c r="G3306" i="79"/>
  <c r="F3306" i="79"/>
  <c r="E3306" i="79"/>
  <c r="CI3305" i="79"/>
  <c r="CH3305" i="79"/>
  <c r="G3305" i="79"/>
  <c r="F3305" i="79"/>
  <c r="E3305" i="79"/>
  <c r="CI3304" i="79"/>
  <c r="CH3304" i="79"/>
  <c r="G3304" i="79"/>
  <c r="F3304" i="79"/>
  <c r="E3304" i="79"/>
  <c r="CI3303" i="79"/>
  <c r="CH3303" i="79"/>
  <c r="G3303" i="79"/>
  <c r="F3303" i="79"/>
  <c r="E3303" i="79"/>
  <c r="CI3302" i="79"/>
  <c r="CH3302" i="79"/>
  <c r="G3302" i="79"/>
  <c r="F3302" i="79"/>
  <c r="E3302" i="79"/>
  <c r="CI3301" i="79"/>
  <c r="CH3301" i="79"/>
  <c r="G3301" i="79"/>
  <c r="F3301" i="79"/>
  <c r="E3301" i="79"/>
  <c r="CI3300" i="79"/>
  <c r="CH3300" i="79"/>
  <c r="G3300" i="79"/>
  <c r="F3300" i="79"/>
  <c r="E3300" i="79"/>
  <c r="CI3299" i="79"/>
  <c r="CH3299" i="79"/>
  <c r="G3299" i="79"/>
  <c r="F3299" i="79"/>
  <c r="E3299" i="79"/>
  <c r="CI3298" i="79"/>
  <c r="CH3298" i="79"/>
  <c r="G3298" i="79"/>
  <c r="F3298" i="79"/>
  <c r="E3298" i="79"/>
  <c r="CI3297" i="79"/>
  <c r="CH3297" i="79"/>
  <c r="G3297" i="79"/>
  <c r="F3297" i="79"/>
  <c r="E3297" i="79"/>
  <c r="CI3296" i="79"/>
  <c r="CH3296" i="79"/>
  <c r="G3296" i="79"/>
  <c r="F3296" i="79"/>
  <c r="E3296" i="79"/>
  <c r="CI3295" i="79"/>
  <c r="CH3295" i="79"/>
  <c r="G3295" i="79"/>
  <c r="F3295" i="79"/>
  <c r="E3295" i="79"/>
  <c r="CI3294" i="79"/>
  <c r="CH3294" i="79"/>
  <c r="G3294" i="79"/>
  <c r="F3294" i="79"/>
  <c r="E3294" i="79"/>
  <c r="CI3293" i="79"/>
  <c r="CH3293" i="79"/>
  <c r="G3293" i="79"/>
  <c r="F3293" i="79"/>
  <c r="E3293" i="79"/>
  <c r="CI3292" i="79"/>
  <c r="CH3292" i="79"/>
  <c r="G3292" i="79"/>
  <c r="F3292" i="79"/>
  <c r="E3292" i="79"/>
  <c r="CI3291" i="79"/>
  <c r="CH3291" i="79"/>
  <c r="G3291" i="79"/>
  <c r="F3291" i="79"/>
  <c r="E3291" i="79"/>
  <c r="CI3290" i="79"/>
  <c r="CH3290" i="79"/>
  <c r="G3290" i="79"/>
  <c r="F3290" i="79"/>
  <c r="E3290" i="79"/>
  <c r="CI3289" i="79"/>
  <c r="CH3289" i="79"/>
  <c r="G3289" i="79"/>
  <c r="F3289" i="79"/>
  <c r="E3289" i="79"/>
  <c r="CI3288" i="79"/>
  <c r="CH3288" i="79"/>
  <c r="G3288" i="79"/>
  <c r="F3288" i="79"/>
  <c r="E3288" i="79"/>
  <c r="CI3287" i="79"/>
  <c r="CH3287" i="79"/>
  <c r="G3287" i="79"/>
  <c r="F3287" i="79"/>
  <c r="E3287" i="79"/>
  <c r="CI3286" i="79"/>
  <c r="CH3286" i="79"/>
  <c r="G3286" i="79"/>
  <c r="F3286" i="79"/>
  <c r="E3286" i="79"/>
  <c r="CI3285" i="79"/>
  <c r="CH3285" i="79"/>
  <c r="G3285" i="79"/>
  <c r="F3285" i="79"/>
  <c r="E3285" i="79"/>
  <c r="CI3284" i="79"/>
  <c r="CH3284" i="79"/>
  <c r="G3284" i="79"/>
  <c r="F3284" i="79"/>
  <c r="E3284" i="79"/>
  <c r="CI3283" i="79"/>
  <c r="CH3283" i="79"/>
  <c r="G3283" i="79"/>
  <c r="F3283" i="79"/>
  <c r="E3283" i="79"/>
  <c r="CI3282" i="79"/>
  <c r="CH3282" i="79"/>
  <c r="G3282" i="79"/>
  <c r="F3282" i="79"/>
  <c r="E3282" i="79"/>
  <c r="CI3281" i="79"/>
  <c r="CH3281" i="79"/>
  <c r="G3281" i="79"/>
  <c r="F3281" i="79"/>
  <c r="E3281" i="79"/>
  <c r="CI3280" i="79"/>
  <c r="CH3280" i="79"/>
  <c r="G3280" i="79"/>
  <c r="F3280" i="79"/>
  <c r="E3280" i="79"/>
  <c r="CI3279" i="79"/>
  <c r="CH3279" i="79"/>
  <c r="G3279" i="79"/>
  <c r="F3279" i="79"/>
  <c r="E3279" i="79"/>
  <c r="CI3278" i="79"/>
  <c r="CH3278" i="79"/>
  <c r="G3278" i="79"/>
  <c r="F3278" i="79"/>
  <c r="E3278" i="79"/>
  <c r="CI3277" i="79"/>
  <c r="CH3277" i="79"/>
  <c r="G3277" i="79"/>
  <c r="F3277" i="79"/>
  <c r="E3277" i="79"/>
  <c r="CI3276" i="79"/>
  <c r="CH3276" i="79"/>
  <c r="G3276" i="79"/>
  <c r="F3276" i="79"/>
  <c r="E3276" i="79"/>
  <c r="CI3275" i="79"/>
  <c r="CH3275" i="79"/>
  <c r="G3275" i="79"/>
  <c r="F3275" i="79"/>
  <c r="E3275" i="79"/>
  <c r="CI3274" i="79"/>
  <c r="CH3274" i="79"/>
  <c r="G3274" i="79"/>
  <c r="F3274" i="79"/>
  <c r="E3274" i="79"/>
  <c r="CI3273" i="79"/>
  <c r="CH3273" i="79"/>
  <c r="G3273" i="79"/>
  <c r="F3273" i="79"/>
  <c r="E3273" i="79"/>
  <c r="CI3272" i="79"/>
  <c r="CH3272" i="79"/>
  <c r="G3272" i="79"/>
  <c r="F3272" i="79"/>
  <c r="E3272" i="79"/>
  <c r="CI3271" i="79"/>
  <c r="CH3271" i="79"/>
  <c r="G3271" i="79"/>
  <c r="F3271" i="79"/>
  <c r="E3271" i="79"/>
  <c r="CI3270" i="79"/>
  <c r="CH3270" i="79"/>
  <c r="G3270" i="79"/>
  <c r="F3270" i="79"/>
  <c r="E3270" i="79"/>
  <c r="CI3269" i="79"/>
  <c r="CH3269" i="79"/>
  <c r="G3269" i="79"/>
  <c r="F3269" i="79"/>
  <c r="E3269" i="79"/>
  <c r="CI3268" i="79"/>
  <c r="CH3268" i="79"/>
  <c r="G3268" i="79"/>
  <c r="F3268" i="79"/>
  <c r="E3268" i="79"/>
  <c r="CI3267" i="79"/>
  <c r="CH3267" i="79"/>
  <c r="G3267" i="79"/>
  <c r="F3267" i="79"/>
  <c r="E3267" i="79"/>
  <c r="CI3266" i="79"/>
  <c r="CH3266" i="79"/>
  <c r="G3266" i="79"/>
  <c r="F3266" i="79"/>
  <c r="E3266" i="79"/>
  <c r="CI3265" i="79"/>
  <c r="CH3265" i="79"/>
  <c r="G3265" i="79"/>
  <c r="F3265" i="79"/>
  <c r="E3265" i="79"/>
  <c r="CI3264" i="79"/>
  <c r="CH3264" i="79"/>
  <c r="G3264" i="79"/>
  <c r="F3264" i="79"/>
  <c r="E3264" i="79"/>
  <c r="CI3263" i="79"/>
  <c r="CH3263" i="79"/>
  <c r="G3263" i="79"/>
  <c r="F3263" i="79"/>
  <c r="E3263" i="79"/>
  <c r="CI3262" i="79"/>
  <c r="CH3262" i="79"/>
  <c r="G3262" i="79"/>
  <c r="F3262" i="79"/>
  <c r="E3262" i="79"/>
  <c r="CI3261" i="79"/>
  <c r="CH3261" i="79"/>
  <c r="G3261" i="79"/>
  <c r="F3261" i="79"/>
  <c r="E3261" i="79"/>
  <c r="CI3260" i="79"/>
  <c r="CH3260" i="79"/>
  <c r="G3260" i="79"/>
  <c r="F3260" i="79"/>
  <c r="E3260" i="79"/>
  <c r="CI3259" i="79"/>
  <c r="CH3259" i="79"/>
  <c r="G3259" i="79"/>
  <c r="F3259" i="79"/>
  <c r="E3259" i="79"/>
  <c r="CI3258" i="79"/>
  <c r="CH3258" i="79"/>
  <c r="G3258" i="79"/>
  <c r="F3258" i="79"/>
  <c r="E3258" i="79"/>
  <c r="CI3257" i="79"/>
  <c r="CH3257" i="79"/>
  <c r="G3257" i="79"/>
  <c r="F3257" i="79"/>
  <c r="E3257" i="79"/>
  <c r="CI3256" i="79"/>
  <c r="CH3256" i="79"/>
  <c r="G3256" i="79"/>
  <c r="F3256" i="79"/>
  <c r="E3256" i="79"/>
  <c r="CI3255" i="79"/>
  <c r="CH3255" i="79"/>
  <c r="G3255" i="79"/>
  <c r="F3255" i="79"/>
  <c r="E3255" i="79"/>
  <c r="CI3254" i="79"/>
  <c r="CH3254" i="79"/>
  <c r="G3254" i="79"/>
  <c r="F3254" i="79"/>
  <c r="E3254" i="79"/>
  <c r="CI3253" i="79"/>
  <c r="CH3253" i="79"/>
  <c r="G3253" i="79"/>
  <c r="F3253" i="79"/>
  <c r="E3253" i="79"/>
  <c r="CI3252" i="79"/>
  <c r="CH3252" i="79"/>
  <c r="G3252" i="79"/>
  <c r="F3252" i="79"/>
  <c r="E3252" i="79"/>
  <c r="CI3251" i="79"/>
  <c r="CH3251" i="79"/>
  <c r="G3251" i="79"/>
  <c r="F3251" i="79"/>
  <c r="E3251" i="79"/>
  <c r="CI3250" i="79"/>
  <c r="CH3250" i="79"/>
  <c r="G3250" i="79"/>
  <c r="F3250" i="79"/>
  <c r="E3250" i="79"/>
  <c r="CI3249" i="79"/>
  <c r="CH3249" i="79"/>
  <c r="G3249" i="79"/>
  <c r="F3249" i="79"/>
  <c r="E3249" i="79"/>
  <c r="CI3248" i="79"/>
  <c r="CH3248" i="79"/>
  <c r="G3248" i="79"/>
  <c r="F3248" i="79"/>
  <c r="E3248" i="79"/>
  <c r="CI3247" i="79"/>
  <c r="CH3247" i="79"/>
  <c r="G3247" i="79"/>
  <c r="F3247" i="79"/>
  <c r="E3247" i="79"/>
  <c r="CI3246" i="79"/>
  <c r="CH3246" i="79"/>
  <c r="G3246" i="79"/>
  <c r="F3246" i="79"/>
  <c r="E3246" i="79"/>
  <c r="CI3245" i="79"/>
  <c r="CH3245" i="79"/>
  <c r="G3245" i="79"/>
  <c r="F3245" i="79"/>
  <c r="E3245" i="79"/>
  <c r="CI3244" i="79"/>
  <c r="CH3244" i="79"/>
  <c r="G3244" i="79"/>
  <c r="F3244" i="79"/>
  <c r="E3244" i="79"/>
  <c r="CI3243" i="79"/>
  <c r="CH3243" i="79"/>
  <c r="G3243" i="79"/>
  <c r="F3243" i="79"/>
  <c r="E3243" i="79"/>
  <c r="CI3242" i="79"/>
  <c r="CH3242" i="79"/>
  <c r="G3242" i="79"/>
  <c r="F3242" i="79"/>
  <c r="E3242" i="79"/>
  <c r="CI3241" i="79"/>
  <c r="CH3241" i="79"/>
  <c r="G3241" i="79"/>
  <c r="F3241" i="79"/>
  <c r="E3241" i="79"/>
  <c r="CI3240" i="79"/>
  <c r="CH3240" i="79"/>
  <c r="G3240" i="79"/>
  <c r="F3240" i="79"/>
  <c r="E3240" i="79"/>
  <c r="CI3239" i="79"/>
  <c r="CH3239" i="79"/>
  <c r="G3239" i="79"/>
  <c r="F3239" i="79"/>
  <c r="E3239" i="79"/>
  <c r="CI3238" i="79"/>
  <c r="CH3238" i="79"/>
  <c r="G3238" i="79"/>
  <c r="F3238" i="79"/>
  <c r="E3238" i="79"/>
  <c r="CI3237" i="79"/>
  <c r="CH3237" i="79"/>
  <c r="G3237" i="79"/>
  <c r="F3237" i="79"/>
  <c r="E3237" i="79"/>
  <c r="CI3236" i="79"/>
  <c r="CH3236" i="79"/>
  <c r="G3236" i="79"/>
  <c r="F3236" i="79"/>
  <c r="E3236" i="79"/>
  <c r="CI3235" i="79"/>
  <c r="CH3235" i="79"/>
  <c r="G3235" i="79"/>
  <c r="F3235" i="79"/>
  <c r="E3235" i="79"/>
  <c r="CI3234" i="79"/>
  <c r="CH3234" i="79"/>
  <c r="G3234" i="79"/>
  <c r="F3234" i="79"/>
  <c r="E3234" i="79"/>
  <c r="CI3233" i="79"/>
  <c r="CH3233" i="79"/>
  <c r="G3233" i="79"/>
  <c r="F3233" i="79"/>
  <c r="E3233" i="79"/>
  <c r="CI3232" i="79"/>
  <c r="CH3232" i="79"/>
  <c r="G3232" i="79"/>
  <c r="F3232" i="79"/>
  <c r="E3232" i="79"/>
  <c r="CI3231" i="79"/>
  <c r="CH3231" i="79"/>
  <c r="G3231" i="79"/>
  <c r="F3231" i="79"/>
  <c r="E3231" i="79"/>
  <c r="CI3230" i="79"/>
  <c r="CH3230" i="79"/>
  <c r="G3230" i="79"/>
  <c r="F3230" i="79"/>
  <c r="E3230" i="79"/>
  <c r="CI3229" i="79"/>
  <c r="CH3229" i="79"/>
  <c r="G3229" i="79"/>
  <c r="F3229" i="79"/>
  <c r="E3229" i="79"/>
  <c r="CI3228" i="79"/>
  <c r="CH3228" i="79"/>
  <c r="G3228" i="79"/>
  <c r="F3228" i="79"/>
  <c r="E3228" i="79"/>
  <c r="CI3227" i="79"/>
  <c r="CH3227" i="79"/>
  <c r="G3227" i="79"/>
  <c r="F3227" i="79"/>
  <c r="E3227" i="79"/>
  <c r="CI3226" i="79"/>
  <c r="CH3226" i="79"/>
  <c r="G3226" i="79"/>
  <c r="F3226" i="79"/>
  <c r="E3226" i="79"/>
  <c r="CI3225" i="79"/>
  <c r="CH3225" i="79"/>
  <c r="G3225" i="79"/>
  <c r="F3225" i="79"/>
  <c r="E3225" i="79"/>
  <c r="CI3224" i="79"/>
  <c r="CH3224" i="79"/>
  <c r="G3224" i="79"/>
  <c r="F3224" i="79"/>
  <c r="E3224" i="79"/>
  <c r="CI3223" i="79"/>
  <c r="CH3223" i="79"/>
  <c r="G3223" i="79"/>
  <c r="F3223" i="79"/>
  <c r="E3223" i="79"/>
  <c r="CI3222" i="79"/>
  <c r="CH3222" i="79"/>
  <c r="G3222" i="79"/>
  <c r="F3222" i="79"/>
  <c r="E3222" i="79"/>
  <c r="CI3221" i="79"/>
  <c r="CH3221" i="79"/>
  <c r="G3221" i="79"/>
  <c r="F3221" i="79"/>
  <c r="E3221" i="79"/>
  <c r="CI3220" i="79"/>
  <c r="CH3220" i="79"/>
  <c r="G3220" i="79"/>
  <c r="F3220" i="79"/>
  <c r="E3220" i="79"/>
  <c r="CI3219" i="79"/>
  <c r="CH3219" i="79"/>
  <c r="G3219" i="79"/>
  <c r="F3219" i="79"/>
  <c r="E3219" i="79"/>
  <c r="CI3218" i="79"/>
  <c r="CH3218" i="79"/>
  <c r="G3218" i="79"/>
  <c r="F3218" i="79"/>
  <c r="E3218" i="79"/>
  <c r="CI3217" i="79"/>
  <c r="CH3217" i="79"/>
  <c r="G3217" i="79"/>
  <c r="F3217" i="79"/>
  <c r="E3217" i="79"/>
  <c r="CI3216" i="79"/>
  <c r="CH3216" i="79"/>
  <c r="G3216" i="79"/>
  <c r="F3216" i="79"/>
  <c r="E3216" i="79"/>
  <c r="CI3215" i="79"/>
  <c r="CH3215" i="79"/>
  <c r="G3215" i="79"/>
  <c r="F3215" i="79"/>
  <c r="E3215" i="79"/>
  <c r="CI3214" i="79"/>
  <c r="CH3214" i="79"/>
  <c r="G3214" i="79"/>
  <c r="F3214" i="79"/>
  <c r="E3214" i="79"/>
  <c r="CI3213" i="79"/>
  <c r="CH3213" i="79"/>
  <c r="G3213" i="79"/>
  <c r="F3213" i="79"/>
  <c r="E3213" i="79"/>
  <c r="CI3212" i="79"/>
  <c r="CH3212" i="79"/>
  <c r="G3212" i="79"/>
  <c r="F3212" i="79"/>
  <c r="E3212" i="79"/>
  <c r="CI3211" i="79"/>
  <c r="CH3211" i="79"/>
  <c r="G3211" i="79"/>
  <c r="F3211" i="79"/>
  <c r="E3211" i="79"/>
  <c r="CI3210" i="79"/>
  <c r="CH3210" i="79"/>
  <c r="G3210" i="79"/>
  <c r="F3210" i="79"/>
  <c r="E3210" i="79"/>
  <c r="CI3209" i="79"/>
  <c r="CH3209" i="79"/>
  <c r="G3209" i="79"/>
  <c r="F3209" i="79"/>
  <c r="E3209" i="79"/>
  <c r="CI3208" i="79"/>
  <c r="CH3208" i="79"/>
  <c r="G3208" i="79"/>
  <c r="F3208" i="79"/>
  <c r="E3208" i="79"/>
  <c r="CI3207" i="79"/>
  <c r="CH3207" i="79"/>
  <c r="G3207" i="79"/>
  <c r="F3207" i="79"/>
  <c r="E3207" i="79"/>
  <c r="CI3206" i="79"/>
  <c r="CH3206" i="79"/>
  <c r="G3206" i="79"/>
  <c r="F3206" i="79"/>
  <c r="E3206" i="79"/>
  <c r="CI3205" i="79"/>
  <c r="CH3205" i="79"/>
  <c r="G3205" i="79"/>
  <c r="F3205" i="79"/>
  <c r="E3205" i="79"/>
  <c r="CI3204" i="79"/>
  <c r="CH3204" i="79"/>
  <c r="G3204" i="79"/>
  <c r="F3204" i="79"/>
  <c r="E3204" i="79"/>
  <c r="CI3203" i="79"/>
  <c r="CH3203" i="79"/>
  <c r="G3203" i="79"/>
  <c r="F3203" i="79"/>
  <c r="E3203" i="79"/>
  <c r="CI3202" i="79"/>
  <c r="CH3202" i="79"/>
  <c r="G3202" i="79"/>
  <c r="F3202" i="79"/>
  <c r="E3202" i="79"/>
  <c r="CI3201" i="79"/>
  <c r="CH3201" i="79"/>
  <c r="G3201" i="79"/>
  <c r="F3201" i="79"/>
  <c r="E3201" i="79"/>
  <c r="CI3200" i="79"/>
  <c r="CH3200" i="79"/>
  <c r="G3200" i="79"/>
  <c r="F3200" i="79"/>
  <c r="E3200" i="79"/>
  <c r="CI3199" i="79"/>
  <c r="CH3199" i="79"/>
  <c r="G3199" i="79"/>
  <c r="F3199" i="79"/>
  <c r="E3199" i="79"/>
  <c r="CI3198" i="79"/>
  <c r="CH3198" i="79"/>
  <c r="G3198" i="79"/>
  <c r="F3198" i="79"/>
  <c r="E3198" i="79"/>
  <c r="CI3197" i="79"/>
  <c r="CH3197" i="79"/>
  <c r="G3197" i="79"/>
  <c r="F3197" i="79"/>
  <c r="E3197" i="79"/>
  <c r="CI3196" i="79"/>
  <c r="CH3196" i="79"/>
  <c r="G3196" i="79"/>
  <c r="F3196" i="79"/>
  <c r="E3196" i="79"/>
  <c r="CI3195" i="79"/>
  <c r="CH3195" i="79"/>
  <c r="G3195" i="79"/>
  <c r="F3195" i="79"/>
  <c r="E3195" i="79"/>
  <c r="CI3194" i="79"/>
  <c r="CH3194" i="79"/>
  <c r="G3194" i="79"/>
  <c r="F3194" i="79"/>
  <c r="E3194" i="79"/>
  <c r="CI3193" i="79"/>
  <c r="CH3193" i="79"/>
  <c r="G3193" i="79"/>
  <c r="F3193" i="79"/>
  <c r="E3193" i="79"/>
  <c r="CI3192" i="79"/>
  <c r="CH3192" i="79"/>
  <c r="G3192" i="79"/>
  <c r="F3192" i="79"/>
  <c r="E3192" i="79"/>
  <c r="CI3191" i="79"/>
  <c r="CH3191" i="79"/>
  <c r="G3191" i="79"/>
  <c r="F3191" i="79"/>
  <c r="E3191" i="79"/>
  <c r="CI3190" i="79"/>
  <c r="CH3190" i="79"/>
  <c r="G3190" i="79"/>
  <c r="F3190" i="79"/>
  <c r="E3190" i="79"/>
  <c r="CI3189" i="79"/>
  <c r="CH3189" i="79"/>
  <c r="G3189" i="79"/>
  <c r="F3189" i="79"/>
  <c r="E3189" i="79"/>
  <c r="CI3188" i="79"/>
  <c r="CH3188" i="79"/>
  <c r="G3188" i="79"/>
  <c r="F3188" i="79"/>
  <c r="E3188" i="79"/>
  <c r="CI3187" i="79"/>
  <c r="CH3187" i="79"/>
  <c r="G3187" i="79"/>
  <c r="F3187" i="79"/>
  <c r="E3187" i="79"/>
  <c r="CI3186" i="79"/>
  <c r="CH3186" i="79"/>
  <c r="G3186" i="79"/>
  <c r="F3186" i="79"/>
  <c r="E3186" i="79"/>
  <c r="CI3185" i="79"/>
  <c r="CH3185" i="79"/>
  <c r="G3185" i="79"/>
  <c r="F3185" i="79"/>
  <c r="E3185" i="79"/>
  <c r="CI3184" i="79"/>
  <c r="CH3184" i="79"/>
  <c r="G3184" i="79"/>
  <c r="F3184" i="79"/>
  <c r="E3184" i="79"/>
  <c r="CI3183" i="79"/>
  <c r="CH3183" i="79"/>
  <c r="G3183" i="79"/>
  <c r="F3183" i="79"/>
  <c r="E3183" i="79"/>
  <c r="CI3182" i="79"/>
  <c r="CH3182" i="79"/>
  <c r="G3182" i="79"/>
  <c r="F3182" i="79"/>
  <c r="E3182" i="79"/>
  <c r="CI3181" i="79"/>
  <c r="CH3181" i="79"/>
  <c r="G3181" i="79"/>
  <c r="F3181" i="79"/>
  <c r="E3181" i="79"/>
  <c r="CI3180" i="79"/>
  <c r="CH3180" i="79"/>
  <c r="G3180" i="79"/>
  <c r="F3180" i="79"/>
  <c r="E3180" i="79"/>
  <c r="CI3179" i="79"/>
  <c r="CH3179" i="79"/>
  <c r="G3179" i="79"/>
  <c r="F3179" i="79"/>
  <c r="E3179" i="79"/>
  <c r="CI3178" i="79"/>
  <c r="CH3178" i="79"/>
  <c r="G3178" i="79"/>
  <c r="F3178" i="79"/>
  <c r="E3178" i="79"/>
  <c r="CI3177" i="79"/>
  <c r="CH3177" i="79"/>
  <c r="G3177" i="79"/>
  <c r="F3177" i="79"/>
  <c r="E3177" i="79"/>
  <c r="CI3176" i="79"/>
  <c r="CH3176" i="79"/>
  <c r="G3176" i="79"/>
  <c r="F3176" i="79"/>
  <c r="E3176" i="79"/>
  <c r="CI3175" i="79"/>
  <c r="CH3175" i="79"/>
  <c r="G3175" i="79"/>
  <c r="F3175" i="79"/>
  <c r="E3175" i="79"/>
  <c r="CI3174" i="79"/>
  <c r="CH3174" i="79"/>
  <c r="G3174" i="79"/>
  <c r="F3174" i="79"/>
  <c r="E3174" i="79"/>
  <c r="CI3173" i="79"/>
  <c r="CH3173" i="79"/>
  <c r="G3173" i="79"/>
  <c r="F3173" i="79"/>
  <c r="E3173" i="79"/>
  <c r="CI3172" i="79"/>
  <c r="CH3172" i="79"/>
  <c r="G3172" i="79"/>
  <c r="F3172" i="79"/>
  <c r="E3172" i="79"/>
  <c r="CI3171" i="79"/>
  <c r="CH3171" i="79"/>
  <c r="G3171" i="79"/>
  <c r="F3171" i="79"/>
  <c r="E3171" i="79"/>
  <c r="CI3170" i="79"/>
  <c r="CH3170" i="79"/>
  <c r="G3170" i="79"/>
  <c r="F3170" i="79"/>
  <c r="E3170" i="79"/>
  <c r="CI3169" i="79"/>
  <c r="CH3169" i="79"/>
  <c r="G3169" i="79"/>
  <c r="F3169" i="79"/>
  <c r="E3169" i="79"/>
  <c r="CI3168" i="79"/>
  <c r="CH3168" i="79"/>
  <c r="G3168" i="79"/>
  <c r="F3168" i="79"/>
  <c r="E3168" i="79"/>
  <c r="CI3167" i="79"/>
  <c r="CH3167" i="79"/>
  <c r="G3167" i="79"/>
  <c r="F3167" i="79"/>
  <c r="E3167" i="79"/>
  <c r="CI3166" i="79"/>
  <c r="CH3166" i="79"/>
  <c r="G3166" i="79"/>
  <c r="F3166" i="79"/>
  <c r="E3166" i="79"/>
  <c r="CI3165" i="79"/>
  <c r="CH3165" i="79"/>
  <c r="G3165" i="79"/>
  <c r="F3165" i="79"/>
  <c r="E3165" i="79"/>
  <c r="CI3164" i="79"/>
  <c r="CH3164" i="79"/>
  <c r="G3164" i="79"/>
  <c r="F3164" i="79"/>
  <c r="E3164" i="79"/>
  <c r="CI3163" i="79"/>
  <c r="CH3163" i="79"/>
  <c r="G3163" i="79"/>
  <c r="F3163" i="79"/>
  <c r="E3163" i="79"/>
  <c r="CI3162" i="79"/>
  <c r="CH3162" i="79"/>
  <c r="G3162" i="79"/>
  <c r="F3162" i="79"/>
  <c r="E3162" i="79"/>
  <c r="CI3161" i="79"/>
  <c r="CH3161" i="79"/>
  <c r="G3161" i="79"/>
  <c r="F3161" i="79"/>
  <c r="E3161" i="79"/>
  <c r="CI3160" i="79"/>
  <c r="CH3160" i="79"/>
  <c r="G3160" i="79"/>
  <c r="F3160" i="79"/>
  <c r="E3160" i="79"/>
  <c r="CI3159" i="79"/>
  <c r="CH3159" i="79"/>
  <c r="G3159" i="79"/>
  <c r="F3159" i="79"/>
  <c r="E3159" i="79"/>
  <c r="CI3158" i="79"/>
  <c r="CH3158" i="79"/>
  <c r="G3158" i="79"/>
  <c r="F3158" i="79"/>
  <c r="E3158" i="79"/>
  <c r="CI3157" i="79"/>
  <c r="CH3157" i="79"/>
  <c r="G3157" i="79"/>
  <c r="F3157" i="79"/>
  <c r="E3157" i="79"/>
  <c r="CI3156" i="79"/>
  <c r="CH3156" i="79"/>
  <c r="G3156" i="79"/>
  <c r="F3156" i="79"/>
  <c r="E3156" i="79"/>
  <c r="CI3155" i="79"/>
  <c r="CH3155" i="79"/>
  <c r="G3155" i="79"/>
  <c r="F3155" i="79"/>
  <c r="E3155" i="79"/>
  <c r="CI3154" i="79"/>
  <c r="CH3154" i="79"/>
  <c r="G3154" i="79"/>
  <c r="F3154" i="79"/>
  <c r="E3154" i="79"/>
  <c r="CI3153" i="79"/>
  <c r="CH3153" i="79"/>
  <c r="G3153" i="79"/>
  <c r="F3153" i="79"/>
  <c r="E3153" i="79"/>
  <c r="CI3152" i="79"/>
  <c r="CH3152" i="79"/>
  <c r="G3152" i="79"/>
  <c r="F3152" i="79"/>
  <c r="E3152" i="79"/>
  <c r="CI3151" i="79"/>
  <c r="CH3151" i="79"/>
  <c r="G3151" i="79"/>
  <c r="F3151" i="79"/>
  <c r="E3151" i="79"/>
  <c r="CI3150" i="79"/>
  <c r="CH3150" i="79"/>
  <c r="G3150" i="79"/>
  <c r="F3150" i="79"/>
  <c r="E3150" i="79"/>
  <c r="CI3149" i="79"/>
  <c r="CH3149" i="79"/>
  <c r="G3149" i="79"/>
  <c r="F3149" i="79"/>
  <c r="E3149" i="79"/>
  <c r="CI3148" i="79"/>
  <c r="CH3148" i="79"/>
  <c r="G3148" i="79"/>
  <c r="F3148" i="79"/>
  <c r="E3148" i="79"/>
  <c r="CI3147" i="79"/>
  <c r="CH3147" i="79"/>
  <c r="G3147" i="79"/>
  <c r="F3147" i="79"/>
  <c r="E3147" i="79"/>
  <c r="CI3146" i="79"/>
  <c r="CH3146" i="79"/>
  <c r="G3146" i="79"/>
  <c r="F3146" i="79"/>
  <c r="E3146" i="79"/>
  <c r="CI3145" i="79"/>
  <c r="CH3145" i="79"/>
  <c r="G3145" i="79"/>
  <c r="F3145" i="79"/>
  <c r="E3145" i="79"/>
  <c r="CI3144" i="79"/>
  <c r="CH3144" i="79"/>
  <c r="G3144" i="79"/>
  <c r="F3144" i="79"/>
  <c r="E3144" i="79"/>
  <c r="CI3143" i="79"/>
  <c r="CH3143" i="79"/>
  <c r="G3143" i="79"/>
  <c r="F3143" i="79"/>
  <c r="E3143" i="79"/>
  <c r="CI3142" i="79"/>
  <c r="CH3142" i="79"/>
  <c r="G3142" i="79"/>
  <c r="F3142" i="79"/>
  <c r="E3142" i="79"/>
  <c r="CI3141" i="79"/>
  <c r="CH3141" i="79"/>
  <c r="G3141" i="79"/>
  <c r="F3141" i="79"/>
  <c r="E3141" i="79"/>
  <c r="CI3140" i="79"/>
  <c r="CH3140" i="79"/>
  <c r="G3140" i="79"/>
  <c r="F3140" i="79"/>
  <c r="E3140" i="79"/>
  <c r="CI3139" i="79"/>
  <c r="CH3139" i="79"/>
  <c r="G3139" i="79"/>
  <c r="F3139" i="79"/>
  <c r="E3139" i="79"/>
  <c r="CI3138" i="79"/>
  <c r="CH3138" i="79"/>
  <c r="G3138" i="79"/>
  <c r="F3138" i="79"/>
  <c r="E3138" i="79"/>
  <c r="CI3137" i="79"/>
  <c r="CH3137" i="79"/>
  <c r="G3137" i="79"/>
  <c r="F3137" i="79"/>
  <c r="E3137" i="79"/>
  <c r="CI3136" i="79"/>
  <c r="CH3136" i="79"/>
  <c r="G3136" i="79"/>
  <c r="F3136" i="79"/>
  <c r="E3136" i="79"/>
  <c r="CI3135" i="79"/>
  <c r="CH3135" i="79"/>
  <c r="G3135" i="79"/>
  <c r="F3135" i="79"/>
  <c r="E3135" i="79"/>
  <c r="CI3134" i="79"/>
  <c r="CH3134" i="79"/>
  <c r="G3134" i="79"/>
  <c r="F3134" i="79"/>
  <c r="E3134" i="79"/>
  <c r="CI3133" i="79"/>
  <c r="CH3133" i="79"/>
  <c r="G3133" i="79"/>
  <c r="F3133" i="79"/>
  <c r="E3133" i="79"/>
  <c r="CI3132" i="79"/>
  <c r="CH3132" i="79"/>
  <c r="G3132" i="79"/>
  <c r="F3132" i="79"/>
  <c r="E3132" i="79"/>
  <c r="CI3131" i="79"/>
  <c r="CH3131" i="79"/>
  <c r="G3131" i="79"/>
  <c r="F3131" i="79"/>
  <c r="E3131" i="79"/>
  <c r="CI3130" i="79"/>
  <c r="CH3130" i="79"/>
  <c r="G3130" i="79"/>
  <c r="F3130" i="79"/>
  <c r="E3130" i="79"/>
  <c r="CI3129" i="79"/>
  <c r="CH3129" i="79"/>
  <c r="G3129" i="79"/>
  <c r="F3129" i="79"/>
  <c r="E3129" i="79"/>
  <c r="CI3128" i="79"/>
  <c r="CH3128" i="79"/>
  <c r="G3128" i="79"/>
  <c r="F3128" i="79"/>
  <c r="E3128" i="79"/>
  <c r="CI3127" i="79"/>
  <c r="CH3127" i="79"/>
  <c r="G3127" i="79"/>
  <c r="F3127" i="79"/>
  <c r="E3127" i="79"/>
  <c r="CI3126" i="79"/>
  <c r="CH3126" i="79"/>
  <c r="G3126" i="79"/>
  <c r="F3126" i="79"/>
  <c r="E3126" i="79"/>
  <c r="CI3125" i="79"/>
  <c r="CH3125" i="79"/>
  <c r="G3125" i="79"/>
  <c r="F3125" i="79"/>
  <c r="E3125" i="79"/>
  <c r="CI3124" i="79"/>
  <c r="CH3124" i="79"/>
  <c r="G3124" i="79"/>
  <c r="F3124" i="79"/>
  <c r="E3124" i="79"/>
  <c r="CI3123" i="79"/>
  <c r="CH3123" i="79"/>
  <c r="G3123" i="79"/>
  <c r="F3123" i="79"/>
  <c r="E3123" i="79"/>
  <c r="CI3122" i="79"/>
  <c r="CH3122" i="79"/>
  <c r="G3122" i="79"/>
  <c r="F3122" i="79"/>
  <c r="E3122" i="79"/>
  <c r="CI3121" i="79"/>
  <c r="CH3121" i="79"/>
  <c r="G3121" i="79"/>
  <c r="F3121" i="79"/>
  <c r="E3121" i="79"/>
  <c r="CI3120" i="79"/>
  <c r="CH3120" i="79"/>
  <c r="G3120" i="79"/>
  <c r="F3120" i="79"/>
  <c r="E3120" i="79"/>
  <c r="CI3119" i="79"/>
  <c r="CH3119" i="79"/>
  <c r="G3119" i="79"/>
  <c r="F3119" i="79"/>
  <c r="E3119" i="79"/>
  <c r="CI3118" i="79"/>
  <c r="CH3118" i="79"/>
  <c r="G3118" i="79"/>
  <c r="F3118" i="79"/>
  <c r="E3118" i="79"/>
  <c r="CI3117" i="79"/>
  <c r="CH3117" i="79"/>
  <c r="G3117" i="79"/>
  <c r="F3117" i="79"/>
  <c r="E3117" i="79"/>
  <c r="CI3116" i="79"/>
  <c r="CH3116" i="79"/>
  <c r="G3116" i="79"/>
  <c r="F3116" i="79"/>
  <c r="E3116" i="79"/>
  <c r="CI3115" i="79"/>
  <c r="CH3115" i="79"/>
  <c r="G3115" i="79"/>
  <c r="F3115" i="79"/>
  <c r="E3115" i="79"/>
  <c r="CI3114" i="79"/>
  <c r="CH3114" i="79"/>
  <c r="G3114" i="79"/>
  <c r="F3114" i="79"/>
  <c r="E3114" i="79"/>
  <c r="CI3113" i="79"/>
  <c r="CH3113" i="79"/>
  <c r="G3113" i="79"/>
  <c r="F3113" i="79"/>
  <c r="E3113" i="79"/>
  <c r="CI3112" i="79"/>
  <c r="CH3112" i="79"/>
  <c r="G3112" i="79"/>
  <c r="F3112" i="79"/>
  <c r="E3112" i="79"/>
  <c r="CI3111" i="79"/>
  <c r="CH3111" i="79"/>
  <c r="G3111" i="79"/>
  <c r="F3111" i="79"/>
  <c r="E3111" i="79"/>
  <c r="CI3110" i="79"/>
  <c r="CH3110" i="79"/>
  <c r="G3110" i="79"/>
  <c r="F3110" i="79"/>
  <c r="E3110" i="79"/>
  <c r="CI3109" i="79"/>
  <c r="CH3109" i="79"/>
  <c r="G3109" i="79"/>
  <c r="F3109" i="79"/>
  <c r="E3109" i="79"/>
  <c r="CI3108" i="79"/>
  <c r="CH3108" i="79"/>
  <c r="G3108" i="79"/>
  <c r="F3108" i="79"/>
  <c r="E3108" i="79"/>
  <c r="CI3107" i="79"/>
  <c r="CH3107" i="79"/>
  <c r="G3107" i="79"/>
  <c r="F3107" i="79"/>
  <c r="E3107" i="79"/>
  <c r="CI3106" i="79"/>
  <c r="CH3106" i="79"/>
  <c r="G3106" i="79"/>
  <c r="F3106" i="79"/>
  <c r="E3106" i="79"/>
  <c r="CI3105" i="79"/>
  <c r="CH3105" i="79"/>
  <c r="G3105" i="79"/>
  <c r="F3105" i="79"/>
  <c r="E3105" i="79"/>
  <c r="CI3104" i="79"/>
  <c r="CH3104" i="79"/>
  <c r="G3104" i="79"/>
  <c r="F3104" i="79"/>
  <c r="E3104" i="79"/>
  <c r="CI3103" i="79"/>
  <c r="CH3103" i="79"/>
  <c r="G3103" i="79"/>
  <c r="F3103" i="79"/>
  <c r="E3103" i="79"/>
  <c r="CI3102" i="79"/>
  <c r="CH3102" i="79"/>
  <c r="G3102" i="79"/>
  <c r="F3102" i="79"/>
  <c r="E3102" i="79"/>
  <c r="CI3101" i="79"/>
  <c r="CH3101" i="79"/>
  <c r="G3101" i="79"/>
  <c r="F3101" i="79"/>
  <c r="E3101" i="79"/>
  <c r="CI3100" i="79"/>
  <c r="CH3100" i="79"/>
  <c r="G3100" i="79"/>
  <c r="F3100" i="79"/>
  <c r="E3100" i="79"/>
  <c r="CI3099" i="79"/>
  <c r="CH3099" i="79"/>
  <c r="G3099" i="79"/>
  <c r="F3099" i="79"/>
  <c r="E3099" i="79"/>
  <c r="CI3098" i="79"/>
  <c r="CH3098" i="79"/>
  <c r="G3098" i="79"/>
  <c r="F3098" i="79"/>
  <c r="E3098" i="79"/>
  <c r="CI3097" i="79"/>
  <c r="CH3097" i="79"/>
  <c r="G3097" i="79"/>
  <c r="F3097" i="79"/>
  <c r="E3097" i="79"/>
  <c r="CI3096" i="79"/>
  <c r="CH3096" i="79"/>
  <c r="G3096" i="79"/>
  <c r="F3096" i="79"/>
  <c r="E3096" i="79"/>
  <c r="CI3095" i="79"/>
  <c r="CH3095" i="79"/>
  <c r="G3095" i="79"/>
  <c r="F3095" i="79"/>
  <c r="E3095" i="79"/>
  <c r="CI3094" i="79"/>
  <c r="CH3094" i="79"/>
  <c r="G3094" i="79"/>
  <c r="F3094" i="79"/>
  <c r="E3094" i="79"/>
  <c r="CI3093" i="79"/>
  <c r="CH3093" i="79"/>
  <c r="G3093" i="79"/>
  <c r="F3093" i="79"/>
  <c r="E3093" i="79"/>
  <c r="CI3092" i="79"/>
  <c r="CH3092" i="79"/>
  <c r="G3092" i="79"/>
  <c r="F3092" i="79"/>
  <c r="E3092" i="79"/>
  <c r="CI3091" i="79"/>
  <c r="CH3091" i="79"/>
  <c r="G3091" i="79"/>
  <c r="F3091" i="79"/>
  <c r="E3091" i="79"/>
  <c r="CI3090" i="79"/>
  <c r="CH3090" i="79"/>
  <c r="G3090" i="79"/>
  <c r="F3090" i="79"/>
  <c r="E3090" i="79"/>
  <c r="CI3089" i="79"/>
  <c r="CH3089" i="79"/>
  <c r="G3089" i="79"/>
  <c r="F3089" i="79"/>
  <c r="E3089" i="79"/>
  <c r="CI3088" i="79"/>
  <c r="CH3088" i="79"/>
  <c r="G3088" i="79"/>
  <c r="F3088" i="79"/>
  <c r="E3088" i="79"/>
  <c r="CI3087" i="79"/>
  <c r="CH3087" i="79"/>
  <c r="G3087" i="79"/>
  <c r="F3087" i="79"/>
  <c r="E3087" i="79"/>
  <c r="CI3086" i="79"/>
  <c r="CH3086" i="79"/>
  <c r="G3086" i="79"/>
  <c r="F3086" i="79"/>
  <c r="E3086" i="79"/>
  <c r="CI3085" i="79"/>
  <c r="CH3085" i="79"/>
  <c r="G3085" i="79"/>
  <c r="F3085" i="79"/>
  <c r="E3085" i="79"/>
  <c r="CI3084" i="79"/>
  <c r="CH3084" i="79"/>
  <c r="G3084" i="79"/>
  <c r="F3084" i="79"/>
  <c r="E3084" i="79"/>
  <c r="CI3083" i="79"/>
  <c r="CH3083" i="79"/>
  <c r="G3083" i="79"/>
  <c r="F3083" i="79"/>
  <c r="E3083" i="79"/>
  <c r="CI3082" i="79"/>
  <c r="CH3082" i="79"/>
  <c r="G3082" i="79"/>
  <c r="F3082" i="79"/>
  <c r="E3082" i="79"/>
  <c r="CI3081" i="79"/>
  <c r="CH3081" i="79"/>
  <c r="G3081" i="79"/>
  <c r="F3081" i="79"/>
  <c r="E3081" i="79"/>
  <c r="CI3080" i="79"/>
  <c r="CH3080" i="79"/>
  <c r="G3080" i="79"/>
  <c r="F3080" i="79"/>
  <c r="E3080" i="79"/>
  <c r="CI3079" i="79"/>
  <c r="CH3079" i="79"/>
  <c r="G3079" i="79"/>
  <c r="F3079" i="79"/>
  <c r="E3079" i="79"/>
  <c r="CI3078" i="79"/>
  <c r="CH3078" i="79"/>
  <c r="G3078" i="79"/>
  <c r="F3078" i="79"/>
  <c r="E3078" i="79"/>
  <c r="CI3077" i="79"/>
  <c r="CH3077" i="79"/>
  <c r="G3077" i="79"/>
  <c r="F3077" i="79"/>
  <c r="E3077" i="79"/>
  <c r="CI3076" i="79"/>
  <c r="CH3076" i="79"/>
  <c r="G3076" i="79"/>
  <c r="F3076" i="79"/>
  <c r="E3076" i="79"/>
  <c r="CI3075" i="79"/>
  <c r="CH3075" i="79"/>
  <c r="G3075" i="79"/>
  <c r="F3075" i="79"/>
  <c r="E3075" i="79"/>
  <c r="CI3074" i="79"/>
  <c r="CH3074" i="79"/>
  <c r="G3074" i="79"/>
  <c r="F3074" i="79"/>
  <c r="E3074" i="79"/>
  <c r="CI3073" i="79"/>
  <c r="CH3073" i="79"/>
  <c r="G3073" i="79"/>
  <c r="F3073" i="79"/>
  <c r="E3073" i="79"/>
  <c r="CI3072" i="79"/>
  <c r="CH3072" i="79"/>
  <c r="G3072" i="79"/>
  <c r="F3072" i="79"/>
  <c r="E3072" i="79"/>
  <c r="CI3071" i="79"/>
  <c r="CH3071" i="79"/>
  <c r="G3071" i="79"/>
  <c r="F3071" i="79"/>
  <c r="E3071" i="79"/>
  <c r="CI3070" i="79"/>
  <c r="CH3070" i="79"/>
  <c r="G3070" i="79"/>
  <c r="F3070" i="79"/>
  <c r="E3070" i="79"/>
  <c r="CI3069" i="79"/>
  <c r="CH3069" i="79"/>
  <c r="G3069" i="79"/>
  <c r="F3069" i="79"/>
  <c r="E3069" i="79"/>
  <c r="CI3068" i="79"/>
  <c r="CH3068" i="79"/>
  <c r="G3068" i="79"/>
  <c r="F3068" i="79"/>
  <c r="E3068" i="79"/>
  <c r="CI3067" i="79"/>
  <c r="CH3067" i="79"/>
  <c r="G3067" i="79"/>
  <c r="F3067" i="79"/>
  <c r="E3067" i="79"/>
  <c r="CI3066" i="79"/>
  <c r="CH3066" i="79"/>
  <c r="G3066" i="79"/>
  <c r="F3066" i="79"/>
  <c r="E3066" i="79"/>
  <c r="CI3065" i="79"/>
  <c r="CH3065" i="79"/>
  <c r="G3065" i="79"/>
  <c r="F3065" i="79"/>
  <c r="E3065" i="79"/>
  <c r="CI3064" i="79"/>
  <c r="CH3064" i="79"/>
  <c r="G3064" i="79"/>
  <c r="F3064" i="79"/>
  <c r="E3064" i="79"/>
  <c r="CI3063" i="79"/>
  <c r="CH3063" i="79"/>
  <c r="G3063" i="79"/>
  <c r="F3063" i="79"/>
  <c r="E3063" i="79"/>
  <c r="CI3062" i="79"/>
  <c r="CH3062" i="79"/>
  <c r="G3062" i="79"/>
  <c r="F3062" i="79"/>
  <c r="E3062" i="79"/>
  <c r="CI3061" i="79"/>
  <c r="CH3061" i="79"/>
  <c r="G3061" i="79"/>
  <c r="F3061" i="79"/>
  <c r="E3061" i="79"/>
  <c r="CI3060" i="79"/>
  <c r="CH3060" i="79"/>
  <c r="G3060" i="79"/>
  <c r="F3060" i="79"/>
  <c r="E3060" i="79"/>
  <c r="CI3059" i="79"/>
  <c r="CH3059" i="79"/>
  <c r="G3059" i="79"/>
  <c r="F3059" i="79"/>
  <c r="E3059" i="79"/>
  <c r="CI3058" i="79"/>
  <c r="CH3058" i="79"/>
  <c r="G3058" i="79"/>
  <c r="F3058" i="79"/>
  <c r="E3058" i="79"/>
  <c r="CI3057" i="79"/>
  <c r="CH3057" i="79"/>
  <c r="G3057" i="79"/>
  <c r="F3057" i="79"/>
  <c r="E3057" i="79"/>
  <c r="CI3056" i="79"/>
  <c r="CH3056" i="79"/>
  <c r="G3056" i="79"/>
  <c r="F3056" i="79"/>
  <c r="E3056" i="79"/>
  <c r="CI3055" i="79"/>
  <c r="CH3055" i="79"/>
  <c r="G3055" i="79"/>
  <c r="F3055" i="79"/>
  <c r="E3055" i="79"/>
  <c r="CI3054" i="79"/>
  <c r="CH3054" i="79"/>
  <c r="G3054" i="79"/>
  <c r="F3054" i="79"/>
  <c r="E3054" i="79"/>
  <c r="CI3053" i="79"/>
  <c r="CH3053" i="79"/>
  <c r="G3053" i="79"/>
  <c r="F3053" i="79"/>
  <c r="E3053" i="79"/>
  <c r="CI3052" i="79"/>
  <c r="CH3052" i="79"/>
  <c r="G3052" i="79"/>
  <c r="F3052" i="79"/>
  <c r="E3052" i="79"/>
  <c r="CI3051" i="79"/>
  <c r="CH3051" i="79"/>
  <c r="G3051" i="79"/>
  <c r="F3051" i="79"/>
  <c r="E3051" i="79"/>
  <c r="CI3050" i="79"/>
  <c r="CH3050" i="79"/>
  <c r="G3050" i="79"/>
  <c r="F3050" i="79"/>
  <c r="E3050" i="79"/>
  <c r="CI3049" i="79"/>
  <c r="CH3049" i="79"/>
  <c r="G3049" i="79"/>
  <c r="F3049" i="79"/>
  <c r="E3049" i="79"/>
  <c r="CI3048" i="79"/>
  <c r="CH3048" i="79"/>
  <c r="G3048" i="79"/>
  <c r="F3048" i="79"/>
  <c r="E3048" i="79"/>
  <c r="CI3047" i="79"/>
  <c r="CH3047" i="79"/>
  <c r="G3047" i="79"/>
  <c r="F3047" i="79"/>
  <c r="E3047" i="79"/>
  <c r="CI3046" i="79"/>
  <c r="CH3046" i="79"/>
  <c r="G3046" i="79"/>
  <c r="F3046" i="79"/>
  <c r="E3046" i="79"/>
  <c r="CI3045" i="79"/>
  <c r="CH3045" i="79"/>
  <c r="G3045" i="79"/>
  <c r="F3045" i="79"/>
  <c r="E3045" i="79"/>
  <c r="CI3044" i="79"/>
  <c r="CH3044" i="79"/>
  <c r="G3044" i="79"/>
  <c r="F3044" i="79"/>
  <c r="E3044" i="79"/>
  <c r="CI3043" i="79"/>
  <c r="CH3043" i="79"/>
  <c r="G3043" i="79"/>
  <c r="F3043" i="79"/>
  <c r="E3043" i="79"/>
  <c r="CI3042" i="79"/>
  <c r="CH3042" i="79"/>
  <c r="G3042" i="79"/>
  <c r="F3042" i="79"/>
  <c r="E3042" i="79"/>
  <c r="CI3041" i="79"/>
  <c r="CH3041" i="79"/>
  <c r="G3041" i="79"/>
  <c r="F3041" i="79"/>
  <c r="E3041" i="79"/>
  <c r="CI3040" i="79"/>
  <c r="CH3040" i="79"/>
  <c r="G3040" i="79"/>
  <c r="F3040" i="79"/>
  <c r="E3040" i="79"/>
  <c r="CI3039" i="79"/>
  <c r="CH3039" i="79"/>
  <c r="G3039" i="79"/>
  <c r="F3039" i="79"/>
  <c r="E3039" i="79"/>
  <c r="CI3038" i="79"/>
  <c r="CH3038" i="79"/>
  <c r="G3038" i="79"/>
  <c r="F3038" i="79"/>
  <c r="E3038" i="79"/>
  <c r="CI3037" i="79"/>
  <c r="CH3037" i="79"/>
  <c r="G3037" i="79"/>
  <c r="F3037" i="79"/>
  <c r="E3037" i="79"/>
  <c r="CI3036" i="79"/>
  <c r="CH3036" i="79"/>
  <c r="G3036" i="79"/>
  <c r="F3036" i="79"/>
  <c r="E3036" i="79"/>
  <c r="CI3035" i="79"/>
  <c r="CH3035" i="79"/>
  <c r="G3035" i="79"/>
  <c r="F3035" i="79"/>
  <c r="E3035" i="79"/>
  <c r="CI3034" i="79"/>
  <c r="CH3034" i="79"/>
  <c r="G3034" i="79"/>
  <c r="F3034" i="79"/>
  <c r="E3034" i="79"/>
  <c r="CI3033" i="79"/>
  <c r="CH3033" i="79"/>
  <c r="G3033" i="79"/>
  <c r="F3033" i="79"/>
  <c r="E3033" i="79"/>
  <c r="CI3032" i="79"/>
  <c r="CH3032" i="79"/>
  <c r="G3032" i="79"/>
  <c r="F3032" i="79"/>
  <c r="E3032" i="79"/>
  <c r="CI3031" i="79"/>
  <c r="CH3031" i="79"/>
  <c r="G3031" i="79"/>
  <c r="F3031" i="79"/>
  <c r="E3031" i="79"/>
  <c r="CI3030" i="79"/>
  <c r="CH3030" i="79"/>
  <c r="G3030" i="79"/>
  <c r="F3030" i="79"/>
  <c r="E3030" i="79"/>
  <c r="CI3029" i="79"/>
  <c r="CH3029" i="79"/>
  <c r="G3029" i="79"/>
  <c r="F3029" i="79"/>
  <c r="E3029" i="79"/>
  <c r="CI3028" i="79"/>
  <c r="CH3028" i="79"/>
  <c r="G3028" i="79"/>
  <c r="F3028" i="79"/>
  <c r="E3028" i="79"/>
  <c r="CI3027" i="79"/>
  <c r="CH3027" i="79"/>
  <c r="G3027" i="79"/>
  <c r="F3027" i="79"/>
  <c r="E3027" i="79"/>
  <c r="CI3026" i="79"/>
  <c r="CH3026" i="79"/>
  <c r="G3026" i="79"/>
  <c r="F3026" i="79"/>
  <c r="E3026" i="79"/>
  <c r="CI3025" i="79"/>
  <c r="CH3025" i="79"/>
  <c r="G3025" i="79"/>
  <c r="F3025" i="79"/>
  <c r="E3025" i="79"/>
  <c r="CI3024" i="79"/>
  <c r="CH3024" i="79"/>
  <c r="G3024" i="79"/>
  <c r="F3024" i="79"/>
  <c r="E3024" i="79"/>
  <c r="CI3023" i="79"/>
  <c r="CH3023" i="79"/>
  <c r="G3023" i="79"/>
  <c r="F3023" i="79"/>
  <c r="E3023" i="79"/>
  <c r="CI3022" i="79"/>
  <c r="CH3022" i="79"/>
  <c r="G3022" i="79"/>
  <c r="F3022" i="79"/>
  <c r="E3022" i="79"/>
  <c r="CI3021" i="79"/>
  <c r="CH3021" i="79"/>
  <c r="G3021" i="79"/>
  <c r="F3021" i="79"/>
  <c r="E3021" i="79"/>
  <c r="CI3020" i="79"/>
  <c r="CH3020" i="79"/>
  <c r="G3020" i="79"/>
  <c r="F3020" i="79"/>
  <c r="E3020" i="79"/>
  <c r="CI3019" i="79"/>
  <c r="CH3019" i="79"/>
  <c r="G3019" i="79"/>
  <c r="F3019" i="79"/>
  <c r="E3019" i="79"/>
  <c r="CI3018" i="79"/>
  <c r="CH3018" i="79"/>
  <c r="G3018" i="79"/>
  <c r="F3018" i="79"/>
  <c r="E3018" i="79"/>
  <c r="CI3017" i="79"/>
  <c r="CH3017" i="79"/>
  <c r="G3017" i="79"/>
  <c r="F3017" i="79"/>
  <c r="E3017" i="79"/>
  <c r="CI3016" i="79"/>
  <c r="CH3016" i="79"/>
  <c r="G3016" i="79"/>
  <c r="F3016" i="79"/>
  <c r="E3016" i="79"/>
  <c r="CI3015" i="79"/>
  <c r="CH3015" i="79"/>
  <c r="G3015" i="79"/>
  <c r="F3015" i="79"/>
  <c r="E3015" i="79"/>
  <c r="CI3014" i="79"/>
  <c r="CH3014" i="79"/>
  <c r="G3014" i="79"/>
  <c r="F3014" i="79"/>
  <c r="E3014" i="79"/>
  <c r="CI3013" i="79"/>
  <c r="CH3013" i="79"/>
  <c r="G3013" i="79"/>
  <c r="F3013" i="79"/>
  <c r="E3013" i="79"/>
  <c r="CI3012" i="79"/>
  <c r="CH3012" i="79"/>
  <c r="G3012" i="79"/>
  <c r="F3012" i="79"/>
  <c r="E3012" i="79"/>
  <c r="CI3011" i="79"/>
  <c r="CH3011" i="79"/>
  <c r="G3011" i="79"/>
  <c r="F3011" i="79"/>
  <c r="E3011" i="79"/>
  <c r="CI3010" i="79"/>
  <c r="CH3010" i="79"/>
  <c r="G3010" i="79"/>
  <c r="F3010" i="79"/>
  <c r="E3010" i="79"/>
  <c r="CI3009" i="79"/>
  <c r="CH3009" i="79"/>
  <c r="G3009" i="79"/>
  <c r="F3009" i="79"/>
  <c r="E3009" i="79"/>
  <c r="CI3008" i="79"/>
  <c r="CH3008" i="79"/>
  <c r="G3008" i="79"/>
  <c r="F3008" i="79"/>
  <c r="E3008" i="79"/>
  <c r="CI3007" i="79"/>
  <c r="CH3007" i="79"/>
  <c r="G3007" i="79"/>
  <c r="F3007" i="79"/>
  <c r="E3007" i="79"/>
  <c r="CI3006" i="79"/>
  <c r="CH3006" i="79"/>
  <c r="G3006" i="79"/>
  <c r="F3006" i="79"/>
  <c r="E3006" i="79"/>
  <c r="CI3005" i="79"/>
  <c r="CH3005" i="79"/>
  <c r="G3005" i="79"/>
  <c r="F3005" i="79"/>
  <c r="E3005" i="79"/>
  <c r="CI3004" i="79"/>
  <c r="CH3004" i="79"/>
  <c r="G3004" i="79"/>
  <c r="F3004" i="79"/>
  <c r="E3004" i="79"/>
  <c r="CI3003" i="79"/>
  <c r="CH3003" i="79"/>
  <c r="G3003" i="79"/>
  <c r="F3003" i="79"/>
  <c r="E3003" i="79"/>
  <c r="CI3002" i="79"/>
  <c r="CH3002" i="79"/>
  <c r="G3002" i="79"/>
  <c r="F3002" i="79"/>
  <c r="E3002" i="79"/>
  <c r="CI3001" i="79"/>
  <c r="CH3001" i="79"/>
  <c r="G3001" i="79"/>
  <c r="F3001" i="79"/>
  <c r="E3001" i="79"/>
  <c r="CI3000" i="79"/>
  <c r="CH3000" i="79"/>
  <c r="G3000" i="79"/>
  <c r="F3000" i="79"/>
  <c r="E3000" i="79"/>
  <c r="CI2999" i="79"/>
  <c r="CH2999" i="79"/>
  <c r="G2999" i="79"/>
  <c r="F2999" i="79"/>
  <c r="E2999" i="79"/>
  <c r="CI2998" i="79"/>
  <c r="CH2998" i="79"/>
  <c r="G2998" i="79"/>
  <c r="F2998" i="79"/>
  <c r="E2998" i="79"/>
  <c r="CI2997" i="79"/>
  <c r="CH2997" i="79"/>
  <c r="G2997" i="79"/>
  <c r="F2997" i="79"/>
  <c r="E2997" i="79"/>
  <c r="CI2996" i="79"/>
  <c r="CH2996" i="79"/>
  <c r="G2996" i="79"/>
  <c r="F2996" i="79"/>
  <c r="E2996" i="79"/>
  <c r="CI2995" i="79"/>
  <c r="CH2995" i="79"/>
  <c r="G2995" i="79"/>
  <c r="F2995" i="79"/>
  <c r="E2995" i="79"/>
  <c r="CI2994" i="79"/>
  <c r="CH2994" i="79"/>
  <c r="G2994" i="79"/>
  <c r="F2994" i="79"/>
  <c r="E2994" i="79"/>
  <c r="CI2993" i="79"/>
  <c r="CH2993" i="79"/>
  <c r="G2993" i="79"/>
  <c r="F2993" i="79"/>
  <c r="E2993" i="79"/>
  <c r="CI2992" i="79"/>
  <c r="CH2992" i="79"/>
  <c r="G2992" i="79"/>
  <c r="F2992" i="79"/>
  <c r="E2992" i="79"/>
  <c r="CI2991" i="79"/>
  <c r="CH2991" i="79"/>
  <c r="G2991" i="79"/>
  <c r="F2991" i="79"/>
  <c r="E2991" i="79"/>
  <c r="CI2990" i="79"/>
  <c r="CH2990" i="79"/>
  <c r="G2990" i="79"/>
  <c r="F2990" i="79"/>
  <c r="E2990" i="79"/>
  <c r="CI2989" i="79"/>
  <c r="CH2989" i="79"/>
  <c r="G2989" i="79"/>
  <c r="F2989" i="79"/>
  <c r="E2989" i="79"/>
  <c r="CI2988" i="79"/>
  <c r="CH2988" i="79"/>
  <c r="G2988" i="79"/>
  <c r="F2988" i="79"/>
  <c r="E2988" i="79"/>
  <c r="CI2987" i="79"/>
  <c r="CH2987" i="79"/>
  <c r="G2987" i="79"/>
  <c r="F2987" i="79"/>
  <c r="E2987" i="79"/>
  <c r="CI2986" i="79"/>
  <c r="CH2986" i="79"/>
  <c r="G2986" i="79"/>
  <c r="F2986" i="79"/>
  <c r="E2986" i="79"/>
  <c r="CI2985" i="79"/>
  <c r="CH2985" i="79"/>
  <c r="G2985" i="79"/>
  <c r="F2985" i="79"/>
  <c r="E2985" i="79"/>
  <c r="CI2984" i="79"/>
  <c r="CH2984" i="79"/>
  <c r="G2984" i="79"/>
  <c r="F2984" i="79"/>
  <c r="E2984" i="79"/>
  <c r="CI2983" i="79"/>
  <c r="CH2983" i="79"/>
  <c r="G2983" i="79"/>
  <c r="F2983" i="79"/>
  <c r="E2983" i="79"/>
  <c r="CI2982" i="79"/>
  <c r="CH2982" i="79"/>
  <c r="G2982" i="79"/>
  <c r="F2982" i="79"/>
  <c r="E2982" i="79"/>
  <c r="CI2981" i="79"/>
  <c r="CH2981" i="79"/>
  <c r="G2981" i="79"/>
  <c r="F2981" i="79"/>
  <c r="E2981" i="79"/>
  <c r="CI2980" i="79"/>
  <c r="CH2980" i="79"/>
  <c r="G2980" i="79"/>
  <c r="F2980" i="79"/>
  <c r="E2980" i="79"/>
  <c r="CI2979" i="79"/>
  <c r="CH2979" i="79"/>
  <c r="G2979" i="79"/>
  <c r="F2979" i="79"/>
  <c r="E2979" i="79"/>
  <c r="CI2978" i="79"/>
  <c r="CH2978" i="79"/>
  <c r="G2978" i="79"/>
  <c r="F2978" i="79"/>
  <c r="E2978" i="79"/>
  <c r="CI2977" i="79"/>
  <c r="CH2977" i="79"/>
  <c r="G2977" i="79"/>
  <c r="F2977" i="79"/>
  <c r="E2977" i="79"/>
  <c r="CI2976" i="79"/>
  <c r="CH2976" i="79"/>
  <c r="G2976" i="79"/>
  <c r="F2976" i="79"/>
  <c r="E2976" i="79"/>
  <c r="CI2975" i="79"/>
  <c r="CH2975" i="79"/>
  <c r="G2975" i="79"/>
  <c r="F2975" i="79"/>
  <c r="E2975" i="79"/>
  <c r="CI2974" i="79"/>
  <c r="CH2974" i="79"/>
  <c r="G2974" i="79"/>
  <c r="F2974" i="79"/>
  <c r="E2974" i="79"/>
  <c r="CI2973" i="79"/>
  <c r="CH2973" i="79"/>
  <c r="G2973" i="79"/>
  <c r="F2973" i="79"/>
  <c r="E2973" i="79"/>
  <c r="CI2972" i="79"/>
  <c r="CH2972" i="79"/>
  <c r="G2972" i="79"/>
  <c r="F2972" i="79"/>
  <c r="E2972" i="79"/>
  <c r="CI2971" i="79"/>
  <c r="CH2971" i="79"/>
  <c r="G2971" i="79"/>
  <c r="F2971" i="79"/>
  <c r="E2971" i="79"/>
  <c r="CI2970" i="79"/>
  <c r="CH2970" i="79"/>
  <c r="G2970" i="79"/>
  <c r="F2970" i="79"/>
  <c r="E2970" i="79"/>
  <c r="CI2969" i="79"/>
  <c r="CH2969" i="79"/>
  <c r="G2969" i="79"/>
  <c r="F2969" i="79"/>
  <c r="E2969" i="79"/>
  <c r="CI2968" i="79"/>
  <c r="CH2968" i="79"/>
  <c r="G2968" i="79"/>
  <c r="F2968" i="79"/>
  <c r="E2968" i="79"/>
  <c r="CI2967" i="79"/>
  <c r="CH2967" i="79"/>
  <c r="G2967" i="79"/>
  <c r="F2967" i="79"/>
  <c r="E2967" i="79"/>
  <c r="CI2966" i="79"/>
  <c r="CH2966" i="79"/>
  <c r="G2966" i="79"/>
  <c r="F2966" i="79"/>
  <c r="E2966" i="79"/>
  <c r="CI2965" i="79"/>
  <c r="CH2965" i="79"/>
  <c r="G2965" i="79"/>
  <c r="F2965" i="79"/>
  <c r="E2965" i="79"/>
  <c r="CI2964" i="79"/>
  <c r="CH2964" i="79"/>
  <c r="G2964" i="79"/>
  <c r="F2964" i="79"/>
  <c r="E2964" i="79"/>
  <c r="CI2963" i="79"/>
  <c r="CH2963" i="79"/>
  <c r="G2963" i="79"/>
  <c r="F2963" i="79"/>
  <c r="E2963" i="79"/>
  <c r="CI2962" i="79"/>
  <c r="CH2962" i="79"/>
  <c r="G2962" i="79"/>
  <c r="F2962" i="79"/>
  <c r="E2962" i="79"/>
  <c r="CI2961" i="79"/>
  <c r="CH2961" i="79"/>
  <c r="G2961" i="79"/>
  <c r="F2961" i="79"/>
  <c r="E2961" i="79"/>
  <c r="CI2960" i="79"/>
  <c r="CH2960" i="79"/>
  <c r="G2960" i="79"/>
  <c r="F2960" i="79"/>
  <c r="E2960" i="79"/>
  <c r="CI2959" i="79"/>
  <c r="CH2959" i="79"/>
  <c r="G2959" i="79"/>
  <c r="F2959" i="79"/>
  <c r="E2959" i="79"/>
  <c r="CI2958" i="79"/>
  <c r="CH2958" i="79"/>
  <c r="G2958" i="79"/>
  <c r="F2958" i="79"/>
  <c r="E2958" i="79"/>
  <c r="CI2957" i="79"/>
  <c r="CH2957" i="79"/>
  <c r="G2957" i="79"/>
  <c r="F2957" i="79"/>
  <c r="E2957" i="79"/>
  <c r="CI2956" i="79"/>
  <c r="CH2956" i="79"/>
  <c r="G2956" i="79"/>
  <c r="F2956" i="79"/>
  <c r="E2956" i="79"/>
  <c r="CI2955" i="79"/>
  <c r="CH2955" i="79"/>
  <c r="G2955" i="79"/>
  <c r="F2955" i="79"/>
  <c r="E2955" i="79"/>
  <c r="CI2954" i="79"/>
  <c r="CH2954" i="79"/>
  <c r="G2954" i="79"/>
  <c r="F2954" i="79"/>
  <c r="E2954" i="79"/>
  <c r="CI2953" i="79"/>
  <c r="CH2953" i="79"/>
  <c r="G2953" i="79"/>
  <c r="F2953" i="79"/>
  <c r="E2953" i="79"/>
  <c r="CI2952" i="79"/>
  <c r="CH2952" i="79"/>
  <c r="G2952" i="79"/>
  <c r="F2952" i="79"/>
  <c r="E2952" i="79"/>
  <c r="CI2951" i="79"/>
  <c r="CH2951" i="79"/>
  <c r="G2951" i="79"/>
  <c r="F2951" i="79"/>
  <c r="E2951" i="79"/>
  <c r="CI2950" i="79"/>
  <c r="CH2950" i="79"/>
  <c r="G2950" i="79"/>
  <c r="F2950" i="79"/>
  <c r="E2950" i="79"/>
  <c r="CI2949" i="79"/>
  <c r="CH2949" i="79"/>
  <c r="G2949" i="79"/>
  <c r="F2949" i="79"/>
  <c r="E2949" i="79"/>
  <c r="CI2948" i="79"/>
  <c r="CH2948" i="79"/>
  <c r="G2948" i="79"/>
  <c r="F2948" i="79"/>
  <c r="E2948" i="79"/>
  <c r="CI2947" i="79"/>
  <c r="CH2947" i="79"/>
  <c r="G2947" i="79"/>
  <c r="F2947" i="79"/>
  <c r="E2947" i="79"/>
  <c r="CI2946" i="79"/>
  <c r="CH2946" i="79"/>
  <c r="G2946" i="79"/>
  <c r="F2946" i="79"/>
  <c r="E2946" i="79"/>
  <c r="CI2945" i="79"/>
  <c r="CH2945" i="79"/>
  <c r="G2945" i="79"/>
  <c r="F2945" i="79"/>
  <c r="E2945" i="79"/>
  <c r="CI2944" i="79"/>
  <c r="CH2944" i="79"/>
  <c r="G2944" i="79"/>
  <c r="F2944" i="79"/>
  <c r="E2944" i="79"/>
  <c r="CI2943" i="79"/>
  <c r="CH2943" i="79"/>
  <c r="G2943" i="79"/>
  <c r="F2943" i="79"/>
  <c r="E2943" i="79"/>
  <c r="CI2942" i="79"/>
  <c r="CH2942" i="79"/>
  <c r="G2942" i="79"/>
  <c r="F2942" i="79"/>
  <c r="E2942" i="79"/>
  <c r="CI2941" i="79"/>
  <c r="CH2941" i="79"/>
  <c r="G2941" i="79"/>
  <c r="F2941" i="79"/>
  <c r="E2941" i="79"/>
  <c r="CI2940" i="79"/>
  <c r="CH2940" i="79"/>
  <c r="G2940" i="79"/>
  <c r="F2940" i="79"/>
  <c r="E2940" i="79"/>
  <c r="CI2939" i="79"/>
  <c r="CH2939" i="79"/>
  <c r="G2939" i="79"/>
  <c r="F2939" i="79"/>
  <c r="E2939" i="79"/>
  <c r="CI2938" i="79"/>
  <c r="CH2938" i="79"/>
  <c r="G2938" i="79"/>
  <c r="F2938" i="79"/>
  <c r="E2938" i="79"/>
  <c r="CI2937" i="79"/>
  <c r="CH2937" i="79"/>
  <c r="G2937" i="79"/>
  <c r="F2937" i="79"/>
  <c r="E2937" i="79"/>
  <c r="CI2936" i="79"/>
  <c r="CH2936" i="79"/>
  <c r="G2936" i="79"/>
  <c r="F2936" i="79"/>
  <c r="E2936" i="79"/>
  <c r="CI2935" i="79"/>
  <c r="CH2935" i="79"/>
  <c r="G2935" i="79"/>
  <c r="F2935" i="79"/>
  <c r="E2935" i="79"/>
  <c r="CI2934" i="79"/>
  <c r="CH2934" i="79"/>
  <c r="G2934" i="79"/>
  <c r="F2934" i="79"/>
  <c r="E2934" i="79"/>
  <c r="CI2933" i="79"/>
  <c r="CH2933" i="79"/>
  <c r="G2933" i="79"/>
  <c r="F2933" i="79"/>
  <c r="E2933" i="79"/>
  <c r="CI2932" i="79"/>
  <c r="CH2932" i="79"/>
  <c r="G2932" i="79"/>
  <c r="F2932" i="79"/>
  <c r="E2932" i="79"/>
  <c r="CI2931" i="79"/>
  <c r="CH2931" i="79"/>
  <c r="G2931" i="79"/>
  <c r="F2931" i="79"/>
  <c r="E2931" i="79"/>
  <c r="CI2930" i="79"/>
  <c r="CH2930" i="79"/>
  <c r="G2930" i="79"/>
  <c r="F2930" i="79"/>
  <c r="E2930" i="79"/>
  <c r="CI2929" i="79"/>
  <c r="CH2929" i="79"/>
  <c r="G2929" i="79"/>
  <c r="F2929" i="79"/>
  <c r="E2929" i="79"/>
  <c r="CI2928" i="79"/>
  <c r="CH2928" i="79"/>
  <c r="G2928" i="79"/>
  <c r="F2928" i="79"/>
  <c r="E2928" i="79"/>
  <c r="CI2927" i="79"/>
  <c r="CH2927" i="79"/>
  <c r="G2927" i="79"/>
  <c r="F2927" i="79"/>
  <c r="E2927" i="79"/>
  <c r="CI2926" i="79"/>
  <c r="CH2926" i="79"/>
  <c r="G2926" i="79"/>
  <c r="F2926" i="79"/>
  <c r="E2926" i="79"/>
  <c r="CI2925" i="79"/>
  <c r="CH2925" i="79"/>
  <c r="G2925" i="79"/>
  <c r="F2925" i="79"/>
  <c r="E2925" i="79"/>
  <c r="CI2924" i="79"/>
  <c r="CH2924" i="79"/>
  <c r="G2924" i="79"/>
  <c r="F2924" i="79"/>
  <c r="E2924" i="79"/>
  <c r="CI2923" i="79"/>
  <c r="CH2923" i="79"/>
  <c r="G2923" i="79"/>
  <c r="F2923" i="79"/>
  <c r="E2923" i="79"/>
  <c r="CI2922" i="79"/>
  <c r="CH2922" i="79"/>
  <c r="G2922" i="79"/>
  <c r="F2922" i="79"/>
  <c r="E2922" i="79"/>
  <c r="CI2921" i="79"/>
  <c r="CH2921" i="79"/>
  <c r="G2921" i="79"/>
  <c r="F2921" i="79"/>
  <c r="E2921" i="79"/>
  <c r="CI2920" i="79"/>
  <c r="CH2920" i="79"/>
  <c r="G2920" i="79"/>
  <c r="F2920" i="79"/>
  <c r="E2920" i="79"/>
  <c r="CI2919" i="79"/>
  <c r="CH2919" i="79"/>
  <c r="G2919" i="79"/>
  <c r="F2919" i="79"/>
  <c r="E2919" i="79"/>
  <c r="CI2918" i="79"/>
  <c r="CH2918" i="79"/>
  <c r="G2918" i="79"/>
  <c r="F2918" i="79"/>
  <c r="E2918" i="79"/>
  <c r="CI2917" i="79"/>
  <c r="CH2917" i="79"/>
  <c r="G2917" i="79"/>
  <c r="F2917" i="79"/>
  <c r="E2917" i="79"/>
  <c r="CI2916" i="79"/>
  <c r="CH2916" i="79"/>
  <c r="G2916" i="79"/>
  <c r="F2916" i="79"/>
  <c r="E2916" i="79"/>
  <c r="CI2915" i="79"/>
  <c r="CH2915" i="79"/>
  <c r="G2915" i="79"/>
  <c r="F2915" i="79"/>
  <c r="E2915" i="79"/>
  <c r="CI2914" i="79"/>
  <c r="CH2914" i="79"/>
  <c r="G2914" i="79"/>
  <c r="F2914" i="79"/>
  <c r="E2914" i="79"/>
  <c r="CI2913" i="79"/>
  <c r="CH2913" i="79"/>
  <c r="G2913" i="79"/>
  <c r="F2913" i="79"/>
  <c r="E2913" i="79"/>
  <c r="CI2912" i="79"/>
  <c r="CH2912" i="79"/>
  <c r="G2912" i="79"/>
  <c r="F2912" i="79"/>
  <c r="E2912" i="79"/>
  <c r="CI2911" i="79"/>
  <c r="CH2911" i="79"/>
  <c r="G2911" i="79"/>
  <c r="F2911" i="79"/>
  <c r="E2911" i="79"/>
  <c r="CI2910" i="79"/>
  <c r="CH2910" i="79"/>
  <c r="G2910" i="79"/>
  <c r="F2910" i="79"/>
  <c r="E2910" i="79"/>
  <c r="CI2909" i="79"/>
  <c r="CH2909" i="79"/>
  <c r="G2909" i="79"/>
  <c r="F2909" i="79"/>
  <c r="E2909" i="79"/>
  <c r="CI2908" i="79"/>
  <c r="CH2908" i="79"/>
  <c r="G2908" i="79"/>
  <c r="F2908" i="79"/>
  <c r="E2908" i="79"/>
  <c r="CI2907" i="79"/>
  <c r="CH2907" i="79"/>
  <c r="G2907" i="79"/>
  <c r="F2907" i="79"/>
  <c r="E2907" i="79"/>
  <c r="CI2906" i="79"/>
  <c r="CH2906" i="79"/>
  <c r="G2906" i="79"/>
  <c r="F2906" i="79"/>
  <c r="E2906" i="79"/>
  <c r="CI2905" i="79"/>
  <c r="CH2905" i="79"/>
  <c r="G2905" i="79"/>
  <c r="F2905" i="79"/>
  <c r="E2905" i="79"/>
  <c r="CI2904" i="79"/>
  <c r="CH2904" i="79"/>
  <c r="G2904" i="79"/>
  <c r="F2904" i="79"/>
  <c r="E2904" i="79"/>
  <c r="CI2903" i="79"/>
  <c r="CH2903" i="79"/>
  <c r="G2903" i="79"/>
  <c r="F2903" i="79"/>
  <c r="E2903" i="79"/>
  <c r="CI2902" i="79"/>
  <c r="CH2902" i="79"/>
  <c r="G2902" i="79"/>
  <c r="F2902" i="79"/>
  <c r="E2902" i="79"/>
  <c r="CI2901" i="79"/>
  <c r="CH2901" i="79"/>
  <c r="G2901" i="79"/>
  <c r="F2901" i="79"/>
  <c r="E2901" i="79"/>
  <c r="CI2900" i="79"/>
  <c r="CH2900" i="79"/>
  <c r="G2900" i="79"/>
  <c r="F2900" i="79"/>
  <c r="E2900" i="79"/>
  <c r="CI2899" i="79"/>
  <c r="CH2899" i="79"/>
  <c r="G2899" i="79"/>
  <c r="F2899" i="79"/>
  <c r="E2899" i="79"/>
  <c r="CI2898" i="79"/>
  <c r="CH2898" i="79"/>
  <c r="G2898" i="79"/>
  <c r="F2898" i="79"/>
  <c r="E2898" i="79"/>
  <c r="CI2897" i="79"/>
  <c r="CH2897" i="79"/>
  <c r="G2897" i="79"/>
  <c r="F2897" i="79"/>
  <c r="E2897" i="79"/>
  <c r="CI2896" i="79"/>
  <c r="CH2896" i="79"/>
  <c r="G2896" i="79"/>
  <c r="F2896" i="79"/>
  <c r="E2896" i="79"/>
  <c r="CI2895" i="79"/>
  <c r="CH2895" i="79"/>
  <c r="G2895" i="79"/>
  <c r="F2895" i="79"/>
  <c r="E2895" i="79"/>
  <c r="CI2894" i="79"/>
  <c r="CH2894" i="79"/>
  <c r="G2894" i="79"/>
  <c r="F2894" i="79"/>
  <c r="E2894" i="79"/>
  <c r="CI2893" i="79"/>
  <c r="CH2893" i="79"/>
  <c r="G2893" i="79"/>
  <c r="F2893" i="79"/>
  <c r="E2893" i="79"/>
  <c r="CI2892" i="79"/>
  <c r="CH2892" i="79"/>
  <c r="G2892" i="79"/>
  <c r="F2892" i="79"/>
  <c r="E2892" i="79"/>
  <c r="CI2891" i="79"/>
  <c r="CH2891" i="79"/>
  <c r="G2891" i="79"/>
  <c r="F2891" i="79"/>
  <c r="E2891" i="79"/>
  <c r="CI2890" i="79"/>
  <c r="CH2890" i="79"/>
  <c r="G2890" i="79"/>
  <c r="F2890" i="79"/>
  <c r="E2890" i="79"/>
  <c r="CI2889" i="79"/>
  <c r="CH2889" i="79"/>
  <c r="G2889" i="79"/>
  <c r="F2889" i="79"/>
  <c r="E2889" i="79"/>
  <c r="CI2888" i="79"/>
  <c r="CH2888" i="79"/>
  <c r="G2888" i="79"/>
  <c r="F2888" i="79"/>
  <c r="E2888" i="79"/>
  <c r="CI2887" i="79"/>
  <c r="CH2887" i="79"/>
  <c r="G2887" i="79"/>
  <c r="F2887" i="79"/>
  <c r="E2887" i="79"/>
  <c r="CI2886" i="79"/>
  <c r="CH2886" i="79"/>
  <c r="G2886" i="79"/>
  <c r="F2886" i="79"/>
  <c r="E2886" i="79"/>
  <c r="CI2885" i="79"/>
  <c r="CH2885" i="79"/>
  <c r="G2885" i="79"/>
  <c r="F2885" i="79"/>
  <c r="E2885" i="79"/>
  <c r="CI2884" i="79"/>
  <c r="CH2884" i="79"/>
  <c r="G2884" i="79"/>
  <c r="F2884" i="79"/>
  <c r="E2884" i="79"/>
  <c r="CI2883" i="79"/>
  <c r="CH2883" i="79"/>
  <c r="G2883" i="79"/>
  <c r="F2883" i="79"/>
  <c r="E2883" i="79"/>
  <c r="CI2882" i="79"/>
  <c r="CH2882" i="79"/>
  <c r="G2882" i="79"/>
  <c r="F2882" i="79"/>
  <c r="E2882" i="79"/>
  <c r="CI2881" i="79"/>
  <c r="CH2881" i="79"/>
  <c r="G2881" i="79"/>
  <c r="F2881" i="79"/>
  <c r="E2881" i="79"/>
  <c r="CI2880" i="79"/>
  <c r="CH2880" i="79"/>
  <c r="G2880" i="79"/>
  <c r="F2880" i="79"/>
  <c r="E2880" i="79"/>
  <c r="CI2879" i="79"/>
  <c r="CH2879" i="79"/>
  <c r="G2879" i="79"/>
  <c r="F2879" i="79"/>
  <c r="E2879" i="79"/>
  <c r="CI2878" i="79"/>
  <c r="CH2878" i="79"/>
  <c r="G2878" i="79"/>
  <c r="F2878" i="79"/>
  <c r="E2878" i="79"/>
  <c r="CI2877" i="79"/>
  <c r="CH2877" i="79"/>
  <c r="G2877" i="79"/>
  <c r="F2877" i="79"/>
  <c r="E2877" i="79"/>
  <c r="CI2876" i="79"/>
  <c r="CH2876" i="79"/>
  <c r="G2876" i="79"/>
  <c r="F2876" i="79"/>
  <c r="E2876" i="79"/>
  <c r="CI2875" i="79"/>
  <c r="CH2875" i="79"/>
  <c r="G2875" i="79"/>
  <c r="F2875" i="79"/>
  <c r="E2875" i="79"/>
  <c r="CI2874" i="79"/>
  <c r="CH2874" i="79"/>
  <c r="G2874" i="79"/>
  <c r="F2874" i="79"/>
  <c r="E2874" i="79"/>
  <c r="CI2873" i="79"/>
  <c r="CH2873" i="79"/>
  <c r="G2873" i="79"/>
  <c r="F2873" i="79"/>
  <c r="E2873" i="79"/>
  <c r="CI2872" i="79"/>
  <c r="CH2872" i="79"/>
  <c r="G2872" i="79"/>
  <c r="F2872" i="79"/>
  <c r="E2872" i="79"/>
  <c r="CI2871" i="79"/>
  <c r="CH2871" i="79"/>
  <c r="G2871" i="79"/>
  <c r="F2871" i="79"/>
  <c r="E2871" i="79"/>
  <c r="CI2870" i="79"/>
  <c r="CH2870" i="79"/>
  <c r="G2870" i="79"/>
  <c r="F2870" i="79"/>
  <c r="E2870" i="79"/>
  <c r="CI2869" i="79"/>
  <c r="CH2869" i="79"/>
  <c r="G2869" i="79"/>
  <c r="F2869" i="79"/>
  <c r="E2869" i="79"/>
  <c r="CI2868" i="79"/>
  <c r="CH2868" i="79"/>
  <c r="G2868" i="79"/>
  <c r="F2868" i="79"/>
  <c r="E2868" i="79"/>
  <c r="CI2867" i="79"/>
  <c r="CH2867" i="79"/>
  <c r="G2867" i="79"/>
  <c r="F2867" i="79"/>
  <c r="E2867" i="79"/>
  <c r="CI2866" i="79"/>
  <c r="CH2866" i="79"/>
  <c r="G2866" i="79"/>
  <c r="F2866" i="79"/>
  <c r="E2866" i="79"/>
  <c r="CI2865" i="79"/>
  <c r="CH2865" i="79"/>
  <c r="G2865" i="79"/>
  <c r="F2865" i="79"/>
  <c r="E2865" i="79"/>
  <c r="CI2864" i="79"/>
  <c r="CH2864" i="79"/>
  <c r="G2864" i="79"/>
  <c r="F2864" i="79"/>
  <c r="E2864" i="79"/>
  <c r="CI2863" i="79"/>
  <c r="CH2863" i="79"/>
  <c r="G2863" i="79"/>
  <c r="F2863" i="79"/>
  <c r="E2863" i="79"/>
  <c r="CI2862" i="79"/>
  <c r="CH2862" i="79"/>
  <c r="G2862" i="79"/>
  <c r="F2862" i="79"/>
  <c r="E2862" i="79"/>
  <c r="CI2861" i="79"/>
  <c r="CH2861" i="79"/>
  <c r="G2861" i="79"/>
  <c r="F2861" i="79"/>
  <c r="E2861" i="79"/>
  <c r="CI2860" i="79"/>
  <c r="CH2860" i="79"/>
  <c r="G2860" i="79"/>
  <c r="F2860" i="79"/>
  <c r="E2860" i="79"/>
  <c r="CI2859" i="79"/>
  <c r="CH2859" i="79"/>
  <c r="G2859" i="79"/>
  <c r="F2859" i="79"/>
  <c r="E2859" i="79"/>
  <c r="CI2858" i="79"/>
  <c r="CH2858" i="79"/>
  <c r="G2858" i="79"/>
  <c r="F2858" i="79"/>
  <c r="E2858" i="79"/>
  <c r="CI2857" i="79"/>
  <c r="CH2857" i="79"/>
  <c r="G2857" i="79"/>
  <c r="F2857" i="79"/>
  <c r="E2857" i="79"/>
  <c r="CI2856" i="79"/>
  <c r="CH2856" i="79"/>
  <c r="G2856" i="79"/>
  <c r="F2856" i="79"/>
  <c r="E2856" i="79"/>
  <c r="CI2855" i="79"/>
  <c r="CH2855" i="79"/>
  <c r="G2855" i="79"/>
  <c r="F2855" i="79"/>
  <c r="E2855" i="79"/>
  <c r="CI2854" i="79"/>
  <c r="CH2854" i="79"/>
  <c r="G2854" i="79"/>
  <c r="F2854" i="79"/>
  <c r="E2854" i="79"/>
  <c r="CI2853" i="79"/>
  <c r="CH2853" i="79"/>
  <c r="G2853" i="79"/>
  <c r="F2853" i="79"/>
  <c r="E2853" i="79"/>
  <c r="CI2852" i="79"/>
  <c r="CH2852" i="79"/>
  <c r="G2852" i="79"/>
  <c r="F2852" i="79"/>
  <c r="E2852" i="79"/>
  <c r="CI2851" i="79"/>
  <c r="CH2851" i="79"/>
  <c r="G2851" i="79"/>
  <c r="F2851" i="79"/>
  <c r="E2851" i="79"/>
  <c r="CI2850" i="79"/>
  <c r="CH2850" i="79"/>
  <c r="G2850" i="79"/>
  <c r="F2850" i="79"/>
  <c r="E2850" i="79"/>
  <c r="CI2849" i="79"/>
  <c r="CH2849" i="79"/>
  <c r="G2849" i="79"/>
  <c r="F2849" i="79"/>
  <c r="E2849" i="79"/>
  <c r="CI2848" i="79"/>
  <c r="CH2848" i="79"/>
  <c r="G2848" i="79"/>
  <c r="F2848" i="79"/>
  <c r="E2848" i="79"/>
  <c r="CI2847" i="79"/>
  <c r="CH2847" i="79"/>
  <c r="G2847" i="79"/>
  <c r="F2847" i="79"/>
  <c r="E2847" i="79"/>
  <c r="CI2846" i="79"/>
  <c r="CH2846" i="79"/>
  <c r="G2846" i="79"/>
  <c r="F2846" i="79"/>
  <c r="E2846" i="79"/>
  <c r="CI2845" i="79"/>
  <c r="CH2845" i="79"/>
  <c r="G2845" i="79"/>
  <c r="F2845" i="79"/>
  <c r="E2845" i="79"/>
  <c r="CI2844" i="79"/>
  <c r="CH2844" i="79"/>
  <c r="G2844" i="79"/>
  <c r="F2844" i="79"/>
  <c r="E2844" i="79"/>
  <c r="CI2843" i="79"/>
  <c r="CH2843" i="79"/>
  <c r="G2843" i="79"/>
  <c r="F2843" i="79"/>
  <c r="E2843" i="79"/>
  <c r="CI2842" i="79"/>
  <c r="CH2842" i="79"/>
  <c r="G2842" i="79"/>
  <c r="F2842" i="79"/>
  <c r="E2842" i="79"/>
  <c r="CI2841" i="79"/>
  <c r="CH2841" i="79"/>
  <c r="G2841" i="79"/>
  <c r="F2841" i="79"/>
  <c r="E2841" i="79"/>
  <c r="CI2840" i="79"/>
  <c r="CH2840" i="79"/>
  <c r="G2840" i="79"/>
  <c r="F2840" i="79"/>
  <c r="E2840" i="79"/>
  <c r="CI2839" i="79"/>
  <c r="CH2839" i="79"/>
  <c r="G2839" i="79"/>
  <c r="F2839" i="79"/>
  <c r="E2839" i="79"/>
  <c r="CI2838" i="79"/>
  <c r="CH2838" i="79"/>
  <c r="G2838" i="79"/>
  <c r="F2838" i="79"/>
  <c r="E2838" i="79"/>
  <c r="CI2837" i="79"/>
  <c r="CH2837" i="79"/>
  <c r="G2837" i="79"/>
  <c r="F2837" i="79"/>
  <c r="E2837" i="79"/>
  <c r="CI2836" i="79"/>
  <c r="CH2836" i="79"/>
  <c r="G2836" i="79"/>
  <c r="F2836" i="79"/>
  <c r="E2836" i="79"/>
  <c r="CI2835" i="79"/>
  <c r="CH2835" i="79"/>
  <c r="G2835" i="79"/>
  <c r="F2835" i="79"/>
  <c r="E2835" i="79"/>
  <c r="CI2834" i="79"/>
  <c r="CH2834" i="79"/>
  <c r="G2834" i="79"/>
  <c r="F2834" i="79"/>
  <c r="E2834" i="79"/>
  <c r="CI2833" i="79"/>
  <c r="CH2833" i="79"/>
  <c r="G2833" i="79"/>
  <c r="F2833" i="79"/>
  <c r="E2833" i="79"/>
  <c r="CI2832" i="79"/>
  <c r="CH2832" i="79"/>
  <c r="G2832" i="79"/>
  <c r="F2832" i="79"/>
  <c r="E2832" i="79"/>
  <c r="CI2831" i="79"/>
  <c r="CH2831" i="79"/>
  <c r="G2831" i="79"/>
  <c r="F2831" i="79"/>
  <c r="E2831" i="79"/>
  <c r="CI2830" i="79"/>
  <c r="CH2830" i="79"/>
  <c r="G2830" i="79"/>
  <c r="F2830" i="79"/>
  <c r="E2830" i="79"/>
  <c r="CI2829" i="79"/>
  <c r="CH2829" i="79"/>
  <c r="G2829" i="79"/>
  <c r="F2829" i="79"/>
  <c r="E2829" i="79"/>
  <c r="CI2828" i="79"/>
  <c r="CH2828" i="79"/>
  <c r="G2828" i="79"/>
  <c r="F2828" i="79"/>
  <c r="E2828" i="79"/>
  <c r="CI2827" i="79"/>
  <c r="CH2827" i="79"/>
  <c r="G2827" i="79"/>
  <c r="F2827" i="79"/>
  <c r="E2827" i="79"/>
  <c r="CI2826" i="79"/>
  <c r="CH2826" i="79"/>
  <c r="G2826" i="79"/>
  <c r="F2826" i="79"/>
  <c r="E2826" i="79"/>
  <c r="CI2825" i="79"/>
  <c r="CH2825" i="79"/>
  <c r="G2825" i="79"/>
  <c r="F2825" i="79"/>
  <c r="E2825" i="79"/>
  <c r="CI2824" i="79"/>
  <c r="CH2824" i="79"/>
  <c r="G2824" i="79"/>
  <c r="F2824" i="79"/>
  <c r="E2824" i="79"/>
  <c r="CI2823" i="79"/>
  <c r="CH2823" i="79"/>
  <c r="G2823" i="79"/>
  <c r="F2823" i="79"/>
  <c r="E2823" i="79"/>
  <c r="CI2822" i="79"/>
  <c r="CH2822" i="79"/>
  <c r="G2822" i="79"/>
  <c r="F2822" i="79"/>
  <c r="E2822" i="79"/>
  <c r="CI2821" i="79"/>
  <c r="CH2821" i="79"/>
  <c r="G2821" i="79"/>
  <c r="F2821" i="79"/>
  <c r="E2821" i="79"/>
  <c r="CI2820" i="79"/>
  <c r="CH2820" i="79"/>
  <c r="G2820" i="79"/>
  <c r="F2820" i="79"/>
  <c r="E2820" i="79"/>
  <c r="CI2819" i="79"/>
  <c r="CH2819" i="79"/>
  <c r="G2819" i="79"/>
  <c r="F2819" i="79"/>
  <c r="E2819" i="79"/>
  <c r="CI2818" i="79"/>
  <c r="CH2818" i="79"/>
  <c r="G2818" i="79"/>
  <c r="F2818" i="79"/>
  <c r="E2818" i="79"/>
  <c r="CI2817" i="79"/>
  <c r="CH2817" i="79"/>
  <c r="G2817" i="79"/>
  <c r="F2817" i="79"/>
  <c r="E2817" i="79"/>
  <c r="CI2816" i="79"/>
  <c r="CH2816" i="79"/>
  <c r="G2816" i="79"/>
  <c r="F2816" i="79"/>
  <c r="E2816" i="79"/>
  <c r="CI2815" i="79"/>
  <c r="CH2815" i="79"/>
  <c r="G2815" i="79"/>
  <c r="F2815" i="79"/>
  <c r="E2815" i="79"/>
  <c r="CI2814" i="79"/>
  <c r="CH2814" i="79"/>
  <c r="G2814" i="79"/>
  <c r="F2814" i="79"/>
  <c r="E2814" i="79"/>
  <c r="CI2813" i="79"/>
  <c r="CH2813" i="79"/>
  <c r="G2813" i="79"/>
  <c r="F2813" i="79"/>
  <c r="E2813" i="79"/>
  <c r="CI2812" i="79"/>
  <c r="CH2812" i="79"/>
  <c r="G2812" i="79"/>
  <c r="F2812" i="79"/>
  <c r="E2812" i="79"/>
  <c r="CI2811" i="79"/>
  <c r="CH2811" i="79"/>
  <c r="G2811" i="79"/>
  <c r="F2811" i="79"/>
  <c r="E2811" i="79"/>
  <c r="CI2810" i="79"/>
  <c r="CH2810" i="79"/>
  <c r="G2810" i="79"/>
  <c r="F2810" i="79"/>
  <c r="E2810" i="79"/>
  <c r="CI2809" i="79"/>
  <c r="CH2809" i="79"/>
  <c r="G2809" i="79"/>
  <c r="F2809" i="79"/>
  <c r="E2809" i="79"/>
  <c r="CI2808" i="79"/>
  <c r="CH2808" i="79"/>
  <c r="G2808" i="79"/>
  <c r="F2808" i="79"/>
  <c r="E2808" i="79"/>
  <c r="CI2807" i="79"/>
  <c r="CH2807" i="79"/>
  <c r="G2807" i="79"/>
  <c r="F2807" i="79"/>
  <c r="E2807" i="79"/>
  <c r="CI2806" i="79"/>
  <c r="CH2806" i="79"/>
  <c r="G2806" i="79"/>
  <c r="F2806" i="79"/>
  <c r="E2806" i="79"/>
  <c r="CI2805" i="79"/>
  <c r="CH2805" i="79"/>
  <c r="G2805" i="79"/>
  <c r="F2805" i="79"/>
  <c r="E2805" i="79"/>
  <c r="CI2804" i="79"/>
  <c r="CH2804" i="79"/>
  <c r="G2804" i="79"/>
  <c r="F2804" i="79"/>
  <c r="E2804" i="79"/>
  <c r="CI2803" i="79"/>
  <c r="CH2803" i="79"/>
  <c r="G2803" i="79"/>
  <c r="F2803" i="79"/>
  <c r="E2803" i="79"/>
  <c r="CI2802" i="79"/>
  <c r="CH2802" i="79"/>
  <c r="G2802" i="79"/>
  <c r="F2802" i="79"/>
  <c r="E2802" i="79"/>
  <c r="CI2801" i="79"/>
  <c r="CH2801" i="79"/>
  <c r="G2801" i="79"/>
  <c r="F2801" i="79"/>
  <c r="E2801" i="79"/>
  <c r="CI2800" i="79"/>
  <c r="CH2800" i="79"/>
  <c r="G2800" i="79"/>
  <c r="F2800" i="79"/>
  <c r="E2800" i="79"/>
  <c r="CI2799" i="79"/>
  <c r="CH2799" i="79"/>
  <c r="G2799" i="79"/>
  <c r="F2799" i="79"/>
  <c r="E2799" i="79"/>
  <c r="CI2798" i="79"/>
  <c r="CH2798" i="79"/>
  <c r="G2798" i="79"/>
  <c r="F2798" i="79"/>
  <c r="E2798" i="79"/>
  <c r="CI2797" i="79"/>
  <c r="CH2797" i="79"/>
  <c r="G2797" i="79"/>
  <c r="F2797" i="79"/>
  <c r="E2797" i="79"/>
  <c r="CI2796" i="79"/>
  <c r="CH2796" i="79"/>
  <c r="G2796" i="79"/>
  <c r="F2796" i="79"/>
  <c r="E2796" i="79"/>
  <c r="CI2795" i="79"/>
  <c r="CH2795" i="79"/>
  <c r="G2795" i="79"/>
  <c r="F2795" i="79"/>
  <c r="E2795" i="79"/>
  <c r="CI2794" i="79"/>
  <c r="CH2794" i="79"/>
  <c r="G2794" i="79"/>
  <c r="F2794" i="79"/>
  <c r="E2794" i="79"/>
  <c r="CI2793" i="79"/>
  <c r="CH2793" i="79"/>
  <c r="G2793" i="79"/>
  <c r="F2793" i="79"/>
  <c r="E2793" i="79"/>
  <c r="CI2792" i="79"/>
  <c r="CH2792" i="79"/>
  <c r="G2792" i="79"/>
  <c r="F2792" i="79"/>
  <c r="E2792" i="79"/>
  <c r="CI2791" i="79"/>
  <c r="CH2791" i="79"/>
  <c r="G2791" i="79"/>
  <c r="F2791" i="79"/>
  <c r="E2791" i="79"/>
  <c r="CI2790" i="79"/>
  <c r="CH2790" i="79"/>
  <c r="G2790" i="79"/>
  <c r="F2790" i="79"/>
  <c r="E2790" i="79"/>
  <c r="CI2789" i="79"/>
  <c r="CH2789" i="79"/>
  <c r="G2789" i="79"/>
  <c r="F2789" i="79"/>
  <c r="E2789" i="79"/>
  <c r="CI2788" i="79"/>
  <c r="CH2788" i="79"/>
  <c r="G2788" i="79"/>
  <c r="F2788" i="79"/>
  <c r="E2788" i="79"/>
  <c r="CI2787" i="79"/>
  <c r="CH2787" i="79"/>
  <c r="G2787" i="79"/>
  <c r="F2787" i="79"/>
  <c r="E2787" i="79"/>
  <c r="CI2786" i="79"/>
  <c r="CH2786" i="79"/>
  <c r="G2786" i="79"/>
  <c r="F2786" i="79"/>
  <c r="E2786" i="79"/>
  <c r="CI2785" i="79"/>
  <c r="CH2785" i="79"/>
  <c r="G2785" i="79"/>
  <c r="F2785" i="79"/>
  <c r="E2785" i="79"/>
  <c r="CI2784" i="79"/>
  <c r="CH2784" i="79"/>
  <c r="G2784" i="79"/>
  <c r="F2784" i="79"/>
  <c r="E2784" i="79"/>
  <c r="CI2783" i="79"/>
  <c r="CH2783" i="79"/>
  <c r="G2783" i="79"/>
  <c r="F2783" i="79"/>
  <c r="E2783" i="79"/>
  <c r="CI2782" i="79"/>
  <c r="CH2782" i="79"/>
  <c r="G2782" i="79"/>
  <c r="F2782" i="79"/>
  <c r="E2782" i="79"/>
  <c r="CI2781" i="79"/>
  <c r="CH2781" i="79"/>
  <c r="G2781" i="79"/>
  <c r="F2781" i="79"/>
  <c r="E2781" i="79"/>
  <c r="CI2780" i="79"/>
  <c r="CH2780" i="79"/>
  <c r="G2780" i="79"/>
  <c r="F2780" i="79"/>
  <c r="E2780" i="79"/>
  <c r="CI2779" i="79"/>
  <c r="CH2779" i="79"/>
  <c r="G2779" i="79"/>
  <c r="F2779" i="79"/>
  <c r="E2779" i="79"/>
  <c r="CI2778" i="79"/>
  <c r="CH2778" i="79"/>
  <c r="G2778" i="79"/>
  <c r="F2778" i="79"/>
  <c r="E2778" i="79"/>
  <c r="CI2777" i="79"/>
  <c r="CH2777" i="79"/>
  <c r="G2777" i="79"/>
  <c r="F2777" i="79"/>
  <c r="E2777" i="79"/>
  <c r="CI2776" i="79"/>
  <c r="CH2776" i="79"/>
  <c r="G2776" i="79"/>
  <c r="F2776" i="79"/>
  <c r="E2776" i="79"/>
  <c r="CI2775" i="79"/>
  <c r="CH2775" i="79"/>
  <c r="G2775" i="79"/>
  <c r="F2775" i="79"/>
  <c r="E2775" i="79"/>
  <c r="CI2774" i="79"/>
  <c r="CH2774" i="79"/>
  <c r="G2774" i="79"/>
  <c r="F2774" i="79"/>
  <c r="E2774" i="79"/>
  <c r="CI2773" i="79"/>
  <c r="CH2773" i="79"/>
  <c r="G2773" i="79"/>
  <c r="F2773" i="79"/>
  <c r="E2773" i="79"/>
  <c r="CI2772" i="79"/>
  <c r="CH2772" i="79"/>
  <c r="G2772" i="79"/>
  <c r="F2772" i="79"/>
  <c r="E2772" i="79"/>
  <c r="CI2771" i="79"/>
  <c r="CH2771" i="79"/>
  <c r="G2771" i="79"/>
  <c r="F2771" i="79"/>
  <c r="E2771" i="79"/>
  <c r="CI2770" i="79"/>
  <c r="CH2770" i="79"/>
  <c r="G2770" i="79"/>
  <c r="F2770" i="79"/>
  <c r="E2770" i="79"/>
  <c r="CI2769" i="79"/>
  <c r="CH2769" i="79"/>
  <c r="G2769" i="79"/>
  <c r="F2769" i="79"/>
  <c r="E2769" i="79"/>
  <c r="CI2768" i="79"/>
  <c r="CH2768" i="79"/>
  <c r="G2768" i="79"/>
  <c r="F2768" i="79"/>
  <c r="E2768" i="79"/>
  <c r="CI2767" i="79"/>
  <c r="CH2767" i="79"/>
  <c r="G2767" i="79"/>
  <c r="F2767" i="79"/>
  <c r="E2767" i="79"/>
  <c r="CI2766" i="79"/>
  <c r="CH2766" i="79"/>
  <c r="G2766" i="79"/>
  <c r="F2766" i="79"/>
  <c r="E2766" i="79"/>
  <c r="CI2765" i="79"/>
  <c r="CH2765" i="79"/>
  <c r="G2765" i="79"/>
  <c r="F2765" i="79"/>
  <c r="E2765" i="79"/>
  <c r="CI2764" i="79"/>
  <c r="CH2764" i="79"/>
  <c r="G2764" i="79"/>
  <c r="F2764" i="79"/>
  <c r="E2764" i="79"/>
  <c r="CI2763" i="79"/>
  <c r="CH2763" i="79"/>
  <c r="G2763" i="79"/>
  <c r="F2763" i="79"/>
  <c r="E2763" i="79"/>
  <c r="CI2762" i="79"/>
  <c r="CH2762" i="79"/>
  <c r="G2762" i="79"/>
  <c r="F2762" i="79"/>
  <c r="E2762" i="79"/>
  <c r="CI2761" i="79"/>
  <c r="CH2761" i="79"/>
  <c r="G2761" i="79"/>
  <c r="F2761" i="79"/>
  <c r="E2761" i="79"/>
  <c r="CI2760" i="79"/>
  <c r="CH2760" i="79"/>
  <c r="G2760" i="79"/>
  <c r="F2760" i="79"/>
  <c r="E2760" i="79"/>
  <c r="CI2759" i="79"/>
  <c r="CH2759" i="79"/>
  <c r="G2759" i="79"/>
  <c r="F2759" i="79"/>
  <c r="E2759" i="79"/>
  <c r="CI2758" i="79"/>
  <c r="CH2758" i="79"/>
  <c r="G2758" i="79"/>
  <c r="F2758" i="79"/>
  <c r="E2758" i="79"/>
  <c r="CI2757" i="79"/>
  <c r="CH2757" i="79"/>
  <c r="G2757" i="79"/>
  <c r="F2757" i="79"/>
  <c r="E2757" i="79"/>
  <c r="CI2756" i="79"/>
  <c r="CH2756" i="79"/>
  <c r="G2756" i="79"/>
  <c r="F2756" i="79"/>
  <c r="E2756" i="79"/>
  <c r="CI2755" i="79"/>
  <c r="CH2755" i="79"/>
  <c r="G2755" i="79"/>
  <c r="F2755" i="79"/>
  <c r="E2755" i="79"/>
  <c r="CI2754" i="79"/>
  <c r="CH2754" i="79"/>
  <c r="G2754" i="79"/>
  <c r="F2754" i="79"/>
  <c r="E2754" i="79"/>
  <c r="CI2753" i="79"/>
  <c r="CH2753" i="79"/>
  <c r="G2753" i="79"/>
  <c r="F2753" i="79"/>
  <c r="E2753" i="79"/>
  <c r="CI2752" i="79"/>
  <c r="CH2752" i="79"/>
  <c r="G2752" i="79"/>
  <c r="F2752" i="79"/>
  <c r="E2752" i="79"/>
  <c r="CI2751" i="79"/>
  <c r="CH2751" i="79"/>
  <c r="G2751" i="79"/>
  <c r="F2751" i="79"/>
  <c r="E2751" i="79"/>
  <c r="CI2750" i="79"/>
  <c r="CH2750" i="79"/>
  <c r="G2750" i="79"/>
  <c r="F2750" i="79"/>
  <c r="E2750" i="79"/>
  <c r="CI2749" i="79"/>
  <c r="CH2749" i="79"/>
  <c r="G2749" i="79"/>
  <c r="F2749" i="79"/>
  <c r="E2749" i="79"/>
  <c r="CI2748" i="79"/>
  <c r="CH2748" i="79"/>
  <c r="G2748" i="79"/>
  <c r="F2748" i="79"/>
  <c r="E2748" i="79"/>
  <c r="CI2747" i="79"/>
  <c r="CH2747" i="79"/>
  <c r="G2747" i="79"/>
  <c r="F2747" i="79"/>
  <c r="E2747" i="79"/>
  <c r="CI2746" i="79"/>
  <c r="CH2746" i="79"/>
  <c r="G2746" i="79"/>
  <c r="F2746" i="79"/>
  <c r="E2746" i="79"/>
  <c r="CI2745" i="79"/>
  <c r="CH2745" i="79"/>
  <c r="G2745" i="79"/>
  <c r="F2745" i="79"/>
  <c r="E2745" i="79"/>
  <c r="CI2744" i="79"/>
  <c r="CH2744" i="79"/>
  <c r="G2744" i="79"/>
  <c r="F2744" i="79"/>
  <c r="E2744" i="79"/>
  <c r="CI2743" i="79"/>
  <c r="CH2743" i="79"/>
  <c r="G2743" i="79"/>
  <c r="F2743" i="79"/>
  <c r="E2743" i="79"/>
  <c r="CI2742" i="79"/>
  <c r="CH2742" i="79"/>
  <c r="G2742" i="79"/>
  <c r="F2742" i="79"/>
  <c r="E2742" i="79"/>
  <c r="CI2741" i="79"/>
  <c r="CH2741" i="79"/>
  <c r="G2741" i="79"/>
  <c r="F2741" i="79"/>
  <c r="E2741" i="79"/>
  <c r="CI2740" i="79"/>
  <c r="CH2740" i="79"/>
  <c r="G2740" i="79"/>
  <c r="F2740" i="79"/>
  <c r="E2740" i="79"/>
  <c r="CI2739" i="79"/>
  <c r="CH2739" i="79"/>
  <c r="G2739" i="79"/>
  <c r="F2739" i="79"/>
  <c r="E2739" i="79"/>
  <c r="CI2738" i="79"/>
  <c r="CH2738" i="79"/>
  <c r="G2738" i="79"/>
  <c r="F2738" i="79"/>
  <c r="E2738" i="79"/>
  <c r="CI2737" i="79"/>
  <c r="CH2737" i="79"/>
  <c r="G2737" i="79"/>
  <c r="F2737" i="79"/>
  <c r="E2737" i="79"/>
  <c r="CI2736" i="79"/>
  <c r="CH2736" i="79"/>
  <c r="G2736" i="79"/>
  <c r="F2736" i="79"/>
  <c r="E2736" i="79"/>
  <c r="CI2735" i="79"/>
  <c r="CH2735" i="79"/>
  <c r="G2735" i="79"/>
  <c r="F2735" i="79"/>
  <c r="E2735" i="79"/>
  <c r="CI2734" i="79"/>
  <c r="CH2734" i="79"/>
  <c r="G2734" i="79"/>
  <c r="F2734" i="79"/>
  <c r="E2734" i="79"/>
  <c r="CI2733" i="79"/>
  <c r="CH2733" i="79"/>
  <c r="G2733" i="79"/>
  <c r="F2733" i="79"/>
  <c r="E2733" i="79"/>
  <c r="CI2732" i="79"/>
  <c r="CH2732" i="79"/>
  <c r="G2732" i="79"/>
  <c r="F2732" i="79"/>
  <c r="E2732" i="79"/>
  <c r="CI2731" i="79"/>
  <c r="CH2731" i="79"/>
  <c r="G2731" i="79"/>
  <c r="F2731" i="79"/>
  <c r="E2731" i="79"/>
  <c r="CI2730" i="79"/>
  <c r="CH2730" i="79"/>
  <c r="G2730" i="79"/>
  <c r="F2730" i="79"/>
  <c r="E2730" i="79"/>
  <c r="CI2729" i="79"/>
  <c r="CH2729" i="79"/>
  <c r="G2729" i="79"/>
  <c r="F2729" i="79"/>
  <c r="E2729" i="79"/>
  <c r="CI2728" i="79"/>
  <c r="CH2728" i="79"/>
  <c r="G2728" i="79"/>
  <c r="F2728" i="79"/>
  <c r="E2728" i="79"/>
  <c r="CI2727" i="79"/>
  <c r="CH2727" i="79"/>
  <c r="G2727" i="79"/>
  <c r="F2727" i="79"/>
  <c r="E2727" i="79"/>
  <c r="CI2726" i="79"/>
  <c r="CH2726" i="79"/>
  <c r="G2726" i="79"/>
  <c r="F2726" i="79"/>
  <c r="E2726" i="79"/>
  <c r="CI2725" i="79"/>
  <c r="CH2725" i="79"/>
  <c r="G2725" i="79"/>
  <c r="F2725" i="79"/>
  <c r="E2725" i="79"/>
  <c r="CI2724" i="79"/>
  <c r="CH2724" i="79"/>
  <c r="G2724" i="79"/>
  <c r="F2724" i="79"/>
  <c r="E2724" i="79"/>
  <c r="CI2723" i="79"/>
  <c r="CH2723" i="79"/>
  <c r="G2723" i="79"/>
  <c r="F2723" i="79"/>
  <c r="E2723" i="79"/>
  <c r="CI2722" i="79"/>
  <c r="CH2722" i="79"/>
  <c r="G2722" i="79"/>
  <c r="F2722" i="79"/>
  <c r="E2722" i="79"/>
  <c r="CI2721" i="79"/>
  <c r="CH2721" i="79"/>
  <c r="G2721" i="79"/>
  <c r="F2721" i="79"/>
  <c r="E2721" i="79"/>
  <c r="CI2720" i="79"/>
  <c r="CH2720" i="79"/>
  <c r="G2720" i="79"/>
  <c r="F2720" i="79"/>
  <c r="E2720" i="79"/>
  <c r="CI2719" i="79"/>
  <c r="CH2719" i="79"/>
  <c r="G2719" i="79"/>
  <c r="F2719" i="79"/>
  <c r="E2719" i="79"/>
  <c r="CI2718" i="79"/>
  <c r="CH2718" i="79"/>
  <c r="G2718" i="79"/>
  <c r="F2718" i="79"/>
  <c r="E2718" i="79"/>
  <c r="CI2717" i="79"/>
  <c r="CH2717" i="79"/>
  <c r="G2717" i="79"/>
  <c r="F2717" i="79"/>
  <c r="E2717" i="79"/>
  <c r="CI2716" i="79"/>
  <c r="CH2716" i="79"/>
  <c r="G2716" i="79"/>
  <c r="F2716" i="79"/>
  <c r="E2716" i="79"/>
  <c r="CI2715" i="79"/>
  <c r="CH2715" i="79"/>
  <c r="G2715" i="79"/>
  <c r="F2715" i="79"/>
  <c r="E2715" i="79"/>
  <c r="CI2714" i="79"/>
  <c r="CH2714" i="79"/>
  <c r="G2714" i="79"/>
  <c r="F2714" i="79"/>
  <c r="E2714" i="79"/>
  <c r="CI2713" i="79"/>
  <c r="CH2713" i="79"/>
  <c r="G2713" i="79"/>
  <c r="F2713" i="79"/>
  <c r="E2713" i="79"/>
  <c r="CI2712" i="79"/>
  <c r="CH2712" i="79"/>
  <c r="G2712" i="79"/>
  <c r="F2712" i="79"/>
  <c r="E2712" i="79"/>
  <c r="CI2711" i="79"/>
  <c r="CH2711" i="79"/>
  <c r="G2711" i="79"/>
  <c r="F2711" i="79"/>
  <c r="E2711" i="79"/>
  <c r="CI2710" i="79"/>
  <c r="CH2710" i="79"/>
  <c r="G2710" i="79"/>
  <c r="F2710" i="79"/>
  <c r="E2710" i="79"/>
  <c r="CI2709" i="79"/>
  <c r="CH2709" i="79"/>
  <c r="G2709" i="79"/>
  <c r="F2709" i="79"/>
  <c r="E2709" i="79"/>
  <c r="CI2708" i="79"/>
  <c r="CH2708" i="79"/>
  <c r="G2708" i="79"/>
  <c r="F2708" i="79"/>
  <c r="E2708" i="79"/>
  <c r="CI2707" i="79"/>
  <c r="CH2707" i="79"/>
  <c r="G2707" i="79"/>
  <c r="F2707" i="79"/>
  <c r="E2707" i="79"/>
  <c r="CI2706" i="79"/>
  <c r="CH2706" i="79"/>
  <c r="G2706" i="79"/>
  <c r="F2706" i="79"/>
  <c r="E2706" i="79"/>
  <c r="CI2705" i="79"/>
  <c r="CH2705" i="79"/>
  <c r="G2705" i="79"/>
  <c r="F2705" i="79"/>
  <c r="E2705" i="79"/>
  <c r="CI2704" i="79"/>
  <c r="CH2704" i="79"/>
  <c r="G2704" i="79"/>
  <c r="F2704" i="79"/>
  <c r="E2704" i="79"/>
  <c r="CI2703" i="79"/>
  <c r="CH2703" i="79"/>
  <c r="G2703" i="79"/>
  <c r="F2703" i="79"/>
  <c r="E2703" i="79"/>
  <c r="CI2702" i="79"/>
  <c r="CH2702" i="79"/>
  <c r="G2702" i="79"/>
  <c r="F2702" i="79"/>
  <c r="E2702" i="79"/>
  <c r="CI2701" i="79"/>
  <c r="CH2701" i="79"/>
  <c r="G2701" i="79"/>
  <c r="F2701" i="79"/>
  <c r="E2701" i="79"/>
  <c r="CI2700" i="79"/>
  <c r="CH2700" i="79"/>
  <c r="G2700" i="79"/>
  <c r="F2700" i="79"/>
  <c r="E2700" i="79"/>
  <c r="CI2699" i="79"/>
  <c r="CH2699" i="79"/>
  <c r="G2699" i="79"/>
  <c r="F2699" i="79"/>
  <c r="E2699" i="79"/>
  <c r="CI2698" i="79"/>
  <c r="CH2698" i="79"/>
  <c r="G2698" i="79"/>
  <c r="F2698" i="79"/>
  <c r="E2698" i="79"/>
  <c r="CI2697" i="79"/>
  <c r="CH2697" i="79"/>
  <c r="G2697" i="79"/>
  <c r="F2697" i="79"/>
  <c r="E2697" i="79"/>
  <c r="CI2696" i="79"/>
  <c r="CH2696" i="79"/>
  <c r="G2696" i="79"/>
  <c r="F2696" i="79"/>
  <c r="E2696" i="79"/>
  <c r="CI2695" i="79"/>
  <c r="CH2695" i="79"/>
  <c r="G2695" i="79"/>
  <c r="F2695" i="79"/>
  <c r="E2695" i="79"/>
  <c r="CI2694" i="79"/>
  <c r="CH2694" i="79"/>
  <c r="G2694" i="79"/>
  <c r="F2694" i="79"/>
  <c r="E2694" i="79"/>
  <c r="CI2693" i="79"/>
  <c r="CH2693" i="79"/>
  <c r="G2693" i="79"/>
  <c r="F2693" i="79"/>
  <c r="E2693" i="79"/>
  <c r="CI2692" i="79"/>
  <c r="CH2692" i="79"/>
  <c r="G2692" i="79"/>
  <c r="F2692" i="79"/>
  <c r="E2692" i="79"/>
  <c r="CI2691" i="79"/>
  <c r="CH2691" i="79"/>
  <c r="G2691" i="79"/>
  <c r="F2691" i="79"/>
  <c r="E2691" i="79"/>
  <c r="CI2690" i="79"/>
  <c r="CH2690" i="79"/>
  <c r="G2690" i="79"/>
  <c r="F2690" i="79"/>
  <c r="E2690" i="79"/>
  <c r="CI2689" i="79"/>
  <c r="CH2689" i="79"/>
  <c r="G2689" i="79"/>
  <c r="F2689" i="79"/>
  <c r="E2689" i="79"/>
  <c r="CI2688" i="79"/>
  <c r="CH2688" i="79"/>
  <c r="G2688" i="79"/>
  <c r="F2688" i="79"/>
  <c r="E2688" i="79"/>
  <c r="CI2687" i="79"/>
  <c r="CH2687" i="79"/>
  <c r="G2687" i="79"/>
  <c r="F2687" i="79"/>
  <c r="E2687" i="79"/>
  <c r="CI2686" i="79"/>
  <c r="CH2686" i="79"/>
  <c r="G2686" i="79"/>
  <c r="F2686" i="79"/>
  <c r="E2686" i="79"/>
  <c r="CI2685" i="79"/>
  <c r="CH2685" i="79"/>
  <c r="G2685" i="79"/>
  <c r="F2685" i="79"/>
  <c r="E2685" i="79"/>
  <c r="CI2684" i="79"/>
  <c r="CH2684" i="79"/>
  <c r="G2684" i="79"/>
  <c r="F2684" i="79"/>
  <c r="E2684" i="79"/>
  <c r="CI2683" i="79"/>
  <c r="CH2683" i="79"/>
  <c r="G2683" i="79"/>
  <c r="F2683" i="79"/>
  <c r="E2683" i="79"/>
  <c r="CI2682" i="79"/>
  <c r="CH2682" i="79"/>
  <c r="G2682" i="79"/>
  <c r="F2682" i="79"/>
  <c r="E2682" i="79"/>
  <c r="CI2681" i="79"/>
  <c r="CH2681" i="79"/>
  <c r="G2681" i="79"/>
  <c r="F2681" i="79"/>
  <c r="E2681" i="79"/>
  <c r="CI2680" i="79"/>
  <c r="CH2680" i="79"/>
  <c r="G2680" i="79"/>
  <c r="F2680" i="79"/>
  <c r="E2680" i="79"/>
  <c r="CI2679" i="79"/>
  <c r="CH2679" i="79"/>
  <c r="G2679" i="79"/>
  <c r="F2679" i="79"/>
  <c r="E2679" i="79"/>
  <c r="CI2678" i="79"/>
  <c r="CH2678" i="79"/>
  <c r="G2678" i="79"/>
  <c r="F2678" i="79"/>
  <c r="E2678" i="79"/>
  <c r="CI2677" i="79"/>
  <c r="CH2677" i="79"/>
  <c r="G2677" i="79"/>
  <c r="F2677" i="79"/>
  <c r="E2677" i="79"/>
  <c r="CI2676" i="79"/>
  <c r="CH2676" i="79"/>
  <c r="G2676" i="79"/>
  <c r="F2676" i="79"/>
  <c r="E2676" i="79"/>
  <c r="CI2675" i="79"/>
  <c r="CH2675" i="79"/>
  <c r="G2675" i="79"/>
  <c r="F2675" i="79"/>
  <c r="E2675" i="79"/>
  <c r="CI2674" i="79"/>
  <c r="CH2674" i="79"/>
  <c r="G2674" i="79"/>
  <c r="F2674" i="79"/>
  <c r="E2674" i="79"/>
  <c r="CI2673" i="79"/>
  <c r="CH2673" i="79"/>
  <c r="G2673" i="79"/>
  <c r="F2673" i="79"/>
  <c r="E2673" i="79"/>
  <c r="CI2672" i="79"/>
  <c r="CH2672" i="79"/>
  <c r="G2672" i="79"/>
  <c r="F2672" i="79"/>
  <c r="E2672" i="79"/>
  <c r="CI2671" i="79"/>
  <c r="CH2671" i="79"/>
  <c r="G2671" i="79"/>
  <c r="F2671" i="79"/>
  <c r="E2671" i="79"/>
  <c r="CI2670" i="79"/>
  <c r="CH2670" i="79"/>
  <c r="G2670" i="79"/>
  <c r="F2670" i="79"/>
  <c r="E2670" i="79"/>
  <c r="CI2669" i="79"/>
  <c r="CH2669" i="79"/>
  <c r="G2669" i="79"/>
  <c r="F2669" i="79"/>
  <c r="E2669" i="79"/>
  <c r="CI2668" i="79"/>
  <c r="CH2668" i="79"/>
  <c r="G2668" i="79"/>
  <c r="F2668" i="79"/>
  <c r="E2668" i="79"/>
  <c r="CI2667" i="79"/>
  <c r="CH2667" i="79"/>
  <c r="G2667" i="79"/>
  <c r="F2667" i="79"/>
  <c r="E2667" i="79"/>
  <c r="CI2666" i="79"/>
  <c r="CH2666" i="79"/>
  <c r="G2666" i="79"/>
  <c r="F2666" i="79"/>
  <c r="E2666" i="79"/>
  <c r="CI2665" i="79"/>
  <c r="CH2665" i="79"/>
  <c r="G2665" i="79"/>
  <c r="F2665" i="79"/>
  <c r="E2665" i="79"/>
  <c r="CI2664" i="79"/>
  <c r="CH2664" i="79"/>
  <c r="G2664" i="79"/>
  <c r="F2664" i="79"/>
  <c r="E2664" i="79"/>
  <c r="CI2663" i="79"/>
  <c r="CH2663" i="79"/>
  <c r="G2663" i="79"/>
  <c r="F2663" i="79"/>
  <c r="E2663" i="79"/>
  <c r="CI2662" i="79"/>
  <c r="CH2662" i="79"/>
  <c r="G2662" i="79"/>
  <c r="F2662" i="79"/>
  <c r="E2662" i="79"/>
  <c r="CI2661" i="79"/>
  <c r="CH2661" i="79"/>
  <c r="G2661" i="79"/>
  <c r="F2661" i="79"/>
  <c r="E2661" i="79"/>
  <c r="CI2660" i="79"/>
  <c r="CH2660" i="79"/>
  <c r="G2660" i="79"/>
  <c r="F2660" i="79"/>
  <c r="E2660" i="79"/>
  <c r="CI2659" i="79"/>
  <c r="CH2659" i="79"/>
  <c r="G2659" i="79"/>
  <c r="F2659" i="79"/>
  <c r="E2659" i="79"/>
  <c r="CI2658" i="79"/>
  <c r="CH2658" i="79"/>
  <c r="G2658" i="79"/>
  <c r="F2658" i="79"/>
  <c r="E2658" i="79"/>
  <c r="CI2657" i="79"/>
  <c r="CH2657" i="79"/>
  <c r="G2657" i="79"/>
  <c r="F2657" i="79"/>
  <c r="E2657" i="79"/>
  <c r="CI2656" i="79"/>
  <c r="CH2656" i="79"/>
  <c r="G2656" i="79"/>
  <c r="F2656" i="79"/>
  <c r="E2656" i="79"/>
  <c r="CI2655" i="79"/>
  <c r="CH2655" i="79"/>
  <c r="G2655" i="79"/>
  <c r="F2655" i="79"/>
  <c r="E2655" i="79"/>
  <c r="CI2654" i="79"/>
  <c r="CH2654" i="79"/>
  <c r="G2654" i="79"/>
  <c r="F2654" i="79"/>
  <c r="E2654" i="79"/>
  <c r="CI2653" i="79"/>
  <c r="CH2653" i="79"/>
  <c r="G2653" i="79"/>
  <c r="F2653" i="79"/>
  <c r="E2653" i="79"/>
  <c r="CI2652" i="79"/>
  <c r="CH2652" i="79"/>
  <c r="G2652" i="79"/>
  <c r="F2652" i="79"/>
  <c r="E2652" i="79"/>
  <c r="CI2651" i="79"/>
  <c r="CH2651" i="79"/>
  <c r="G2651" i="79"/>
  <c r="F2651" i="79"/>
  <c r="E2651" i="79"/>
  <c r="CI2650" i="79"/>
  <c r="CH2650" i="79"/>
  <c r="G2650" i="79"/>
  <c r="F2650" i="79"/>
  <c r="E2650" i="79"/>
  <c r="CI2649" i="79"/>
  <c r="CH2649" i="79"/>
  <c r="G2649" i="79"/>
  <c r="F2649" i="79"/>
  <c r="E2649" i="79"/>
  <c r="CI2648" i="79"/>
  <c r="CH2648" i="79"/>
  <c r="G2648" i="79"/>
  <c r="F2648" i="79"/>
  <c r="E2648" i="79"/>
  <c r="CI2647" i="79"/>
  <c r="CH2647" i="79"/>
  <c r="G2647" i="79"/>
  <c r="F2647" i="79"/>
  <c r="E2647" i="79"/>
  <c r="CI2646" i="79"/>
  <c r="CH2646" i="79"/>
  <c r="G2646" i="79"/>
  <c r="F2646" i="79"/>
  <c r="E2646" i="79"/>
  <c r="CI2645" i="79"/>
  <c r="CH2645" i="79"/>
  <c r="G2645" i="79"/>
  <c r="F2645" i="79"/>
  <c r="E2645" i="79"/>
  <c r="CI2644" i="79"/>
  <c r="CH2644" i="79"/>
  <c r="G2644" i="79"/>
  <c r="F2644" i="79"/>
  <c r="E2644" i="79"/>
  <c r="CI2643" i="79"/>
  <c r="CH2643" i="79"/>
  <c r="G2643" i="79"/>
  <c r="F2643" i="79"/>
  <c r="E2643" i="79"/>
  <c r="CI2642" i="79"/>
  <c r="CH2642" i="79"/>
  <c r="G2642" i="79"/>
  <c r="F2642" i="79"/>
  <c r="E2642" i="79"/>
  <c r="CI2641" i="79"/>
  <c r="CH2641" i="79"/>
  <c r="G2641" i="79"/>
  <c r="F2641" i="79"/>
  <c r="E2641" i="79"/>
  <c r="CI2640" i="79"/>
  <c r="CH2640" i="79"/>
  <c r="G2640" i="79"/>
  <c r="F2640" i="79"/>
  <c r="E2640" i="79"/>
  <c r="CI2639" i="79"/>
  <c r="CH2639" i="79"/>
  <c r="G2639" i="79"/>
  <c r="F2639" i="79"/>
  <c r="E2639" i="79"/>
  <c r="CI2638" i="79"/>
  <c r="CH2638" i="79"/>
  <c r="G2638" i="79"/>
  <c r="F2638" i="79"/>
  <c r="E2638" i="79"/>
  <c r="CI2637" i="79"/>
  <c r="CH2637" i="79"/>
  <c r="G2637" i="79"/>
  <c r="F2637" i="79"/>
  <c r="E2637" i="79"/>
  <c r="CI2636" i="79"/>
  <c r="CH2636" i="79"/>
  <c r="G2636" i="79"/>
  <c r="F2636" i="79"/>
  <c r="E2636" i="79"/>
  <c r="CI2635" i="79"/>
  <c r="CH2635" i="79"/>
  <c r="G2635" i="79"/>
  <c r="F2635" i="79"/>
  <c r="E2635" i="79"/>
  <c r="CI2634" i="79"/>
  <c r="CH2634" i="79"/>
  <c r="G2634" i="79"/>
  <c r="F2634" i="79"/>
  <c r="E2634" i="79"/>
  <c r="CI2633" i="79"/>
  <c r="CH2633" i="79"/>
  <c r="G2633" i="79"/>
  <c r="F2633" i="79"/>
  <c r="E2633" i="79"/>
  <c r="CI2632" i="79"/>
  <c r="CH2632" i="79"/>
  <c r="G2632" i="79"/>
  <c r="F2632" i="79"/>
  <c r="E2632" i="79"/>
  <c r="CI2631" i="79"/>
  <c r="CH2631" i="79"/>
  <c r="G2631" i="79"/>
  <c r="F2631" i="79"/>
  <c r="E2631" i="79"/>
  <c r="CI2630" i="79"/>
  <c r="CH2630" i="79"/>
  <c r="G2630" i="79"/>
  <c r="F2630" i="79"/>
  <c r="E2630" i="79"/>
  <c r="CI2629" i="79"/>
  <c r="CH2629" i="79"/>
  <c r="G2629" i="79"/>
  <c r="F2629" i="79"/>
  <c r="E2629" i="79"/>
  <c r="CI2628" i="79"/>
  <c r="CH2628" i="79"/>
  <c r="G2628" i="79"/>
  <c r="F2628" i="79"/>
  <c r="E2628" i="79"/>
  <c r="CI2627" i="79"/>
  <c r="CH2627" i="79"/>
  <c r="G2627" i="79"/>
  <c r="F2627" i="79"/>
  <c r="E2627" i="79"/>
  <c r="CI2626" i="79"/>
  <c r="CH2626" i="79"/>
  <c r="G2626" i="79"/>
  <c r="F2626" i="79"/>
  <c r="E2626" i="79"/>
  <c r="CI2625" i="79"/>
  <c r="CH2625" i="79"/>
  <c r="G2625" i="79"/>
  <c r="F2625" i="79"/>
  <c r="E2625" i="79"/>
  <c r="CI2624" i="79"/>
  <c r="CH2624" i="79"/>
  <c r="G2624" i="79"/>
  <c r="F2624" i="79"/>
  <c r="E2624" i="79"/>
  <c r="CI2623" i="79"/>
  <c r="CH2623" i="79"/>
  <c r="G2623" i="79"/>
  <c r="F2623" i="79"/>
  <c r="E2623" i="79"/>
  <c r="CI2622" i="79"/>
  <c r="CH2622" i="79"/>
  <c r="G2622" i="79"/>
  <c r="F2622" i="79"/>
  <c r="E2622" i="79"/>
  <c r="CI2621" i="79"/>
  <c r="CH2621" i="79"/>
  <c r="G2621" i="79"/>
  <c r="F2621" i="79"/>
  <c r="E2621" i="79"/>
  <c r="CI2620" i="79"/>
  <c r="CH2620" i="79"/>
  <c r="G2620" i="79"/>
  <c r="F2620" i="79"/>
  <c r="E2620" i="79"/>
  <c r="CI2619" i="79"/>
  <c r="CH2619" i="79"/>
  <c r="G2619" i="79"/>
  <c r="F2619" i="79"/>
  <c r="E2619" i="79"/>
  <c r="CI2618" i="79"/>
  <c r="CH2618" i="79"/>
  <c r="G2618" i="79"/>
  <c r="F2618" i="79"/>
  <c r="E2618" i="79"/>
  <c r="CI2617" i="79"/>
  <c r="CH2617" i="79"/>
  <c r="G2617" i="79"/>
  <c r="F2617" i="79"/>
  <c r="E2617" i="79"/>
  <c r="CI2616" i="79"/>
  <c r="CH2616" i="79"/>
  <c r="G2616" i="79"/>
  <c r="F2616" i="79"/>
  <c r="E2616" i="79"/>
  <c r="CI2615" i="79"/>
  <c r="CH2615" i="79"/>
  <c r="G2615" i="79"/>
  <c r="F2615" i="79"/>
  <c r="E2615" i="79"/>
  <c r="CI2614" i="79"/>
  <c r="CH2614" i="79"/>
  <c r="G2614" i="79"/>
  <c r="F2614" i="79"/>
  <c r="E2614" i="79"/>
  <c r="CI2613" i="79"/>
  <c r="CH2613" i="79"/>
  <c r="G2613" i="79"/>
  <c r="F2613" i="79"/>
  <c r="E2613" i="79"/>
  <c r="CI2612" i="79"/>
  <c r="CH2612" i="79"/>
  <c r="G2612" i="79"/>
  <c r="F2612" i="79"/>
  <c r="E2612" i="79"/>
  <c r="CI2611" i="79"/>
  <c r="CH2611" i="79"/>
  <c r="G2611" i="79"/>
  <c r="F2611" i="79"/>
  <c r="E2611" i="79"/>
  <c r="CI2610" i="79"/>
  <c r="CH2610" i="79"/>
  <c r="G2610" i="79"/>
  <c r="F2610" i="79"/>
  <c r="E2610" i="79"/>
  <c r="CI2609" i="79"/>
  <c r="CH2609" i="79"/>
  <c r="G2609" i="79"/>
  <c r="F2609" i="79"/>
  <c r="E2609" i="79"/>
  <c r="CI2608" i="79"/>
  <c r="CH2608" i="79"/>
  <c r="G2608" i="79"/>
  <c r="F2608" i="79"/>
  <c r="E2608" i="79"/>
  <c r="CI2607" i="79"/>
  <c r="CH2607" i="79"/>
  <c r="G2607" i="79"/>
  <c r="F2607" i="79"/>
  <c r="E2607" i="79"/>
  <c r="CI2606" i="79"/>
  <c r="CH2606" i="79"/>
  <c r="G2606" i="79"/>
  <c r="F2606" i="79"/>
  <c r="E2606" i="79"/>
  <c r="CI2605" i="79"/>
  <c r="CH2605" i="79"/>
  <c r="G2605" i="79"/>
  <c r="F2605" i="79"/>
  <c r="E2605" i="79"/>
  <c r="CI2604" i="79"/>
  <c r="CH2604" i="79"/>
  <c r="G2604" i="79"/>
  <c r="F2604" i="79"/>
  <c r="E2604" i="79"/>
  <c r="CI2603" i="79"/>
  <c r="CH2603" i="79"/>
  <c r="G2603" i="79"/>
  <c r="F2603" i="79"/>
  <c r="E2603" i="79"/>
  <c r="CI2602" i="79"/>
  <c r="CH2602" i="79"/>
  <c r="G2602" i="79"/>
  <c r="F2602" i="79"/>
  <c r="E2602" i="79"/>
  <c r="CI2601" i="79"/>
  <c r="CH2601" i="79"/>
  <c r="G2601" i="79"/>
  <c r="F2601" i="79"/>
  <c r="E2601" i="79"/>
  <c r="CI2600" i="79"/>
  <c r="CH2600" i="79"/>
  <c r="G2600" i="79"/>
  <c r="F2600" i="79"/>
  <c r="E2600" i="79"/>
  <c r="CI2599" i="79"/>
  <c r="CH2599" i="79"/>
  <c r="G2599" i="79"/>
  <c r="F2599" i="79"/>
  <c r="E2599" i="79"/>
  <c r="CI2598" i="79"/>
  <c r="CH2598" i="79"/>
  <c r="G2598" i="79"/>
  <c r="F2598" i="79"/>
  <c r="E2598" i="79"/>
  <c r="CI2597" i="79"/>
  <c r="CH2597" i="79"/>
  <c r="G2597" i="79"/>
  <c r="F2597" i="79"/>
  <c r="E2597" i="79"/>
  <c r="CI2596" i="79"/>
  <c r="CH2596" i="79"/>
  <c r="G2596" i="79"/>
  <c r="F2596" i="79"/>
  <c r="E2596" i="79"/>
  <c r="CI2595" i="79"/>
  <c r="CH2595" i="79"/>
  <c r="G2595" i="79"/>
  <c r="F2595" i="79"/>
  <c r="E2595" i="79"/>
  <c r="CI2594" i="79"/>
  <c r="CH2594" i="79"/>
  <c r="G2594" i="79"/>
  <c r="F2594" i="79"/>
  <c r="E2594" i="79"/>
  <c r="CI2593" i="79"/>
  <c r="CH2593" i="79"/>
  <c r="G2593" i="79"/>
  <c r="F2593" i="79"/>
  <c r="E2593" i="79"/>
  <c r="CI2592" i="79"/>
  <c r="CH2592" i="79"/>
  <c r="G2592" i="79"/>
  <c r="F2592" i="79"/>
  <c r="E2592" i="79"/>
  <c r="CI2591" i="79"/>
  <c r="CH2591" i="79"/>
  <c r="G2591" i="79"/>
  <c r="F2591" i="79"/>
  <c r="E2591" i="79"/>
  <c r="CI2590" i="79"/>
  <c r="CH2590" i="79"/>
  <c r="G2590" i="79"/>
  <c r="F2590" i="79"/>
  <c r="E2590" i="79"/>
  <c r="CI2589" i="79"/>
  <c r="CH2589" i="79"/>
  <c r="G2589" i="79"/>
  <c r="F2589" i="79"/>
  <c r="E2589" i="79"/>
  <c r="CI2588" i="79"/>
  <c r="CH2588" i="79"/>
  <c r="G2588" i="79"/>
  <c r="F2588" i="79"/>
  <c r="E2588" i="79"/>
  <c r="CI2587" i="79"/>
  <c r="CH2587" i="79"/>
  <c r="G2587" i="79"/>
  <c r="F2587" i="79"/>
  <c r="E2587" i="79"/>
  <c r="CI2586" i="79"/>
  <c r="CH2586" i="79"/>
  <c r="G2586" i="79"/>
  <c r="F2586" i="79"/>
  <c r="E2586" i="79"/>
  <c r="CI2585" i="79"/>
  <c r="CH2585" i="79"/>
  <c r="G2585" i="79"/>
  <c r="F2585" i="79"/>
  <c r="E2585" i="79"/>
  <c r="CI2584" i="79"/>
  <c r="CH2584" i="79"/>
  <c r="G2584" i="79"/>
  <c r="F2584" i="79"/>
  <c r="E2584" i="79"/>
  <c r="CI2583" i="79"/>
  <c r="CH2583" i="79"/>
  <c r="G2583" i="79"/>
  <c r="F2583" i="79"/>
  <c r="E2583" i="79"/>
  <c r="CI2582" i="79"/>
  <c r="CH2582" i="79"/>
  <c r="G2582" i="79"/>
  <c r="F2582" i="79"/>
  <c r="E2582" i="79"/>
  <c r="CI2581" i="79"/>
  <c r="CH2581" i="79"/>
  <c r="G2581" i="79"/>
  <c r="F2581" i="79"/>
  <c r="E2581" i="79"/>
  <c r="CI2580" i="79"/>
  <c r="CH2580" i="79"/>
  <c r="G2580" i="79"/>
  <c r="F2580" i="79"/>
  <c r="E2580" i="79"/>
  <c r="CI2579" i="79"/>
  <c r="CH2579" i="79"/>
  <c r="G2579" i="79"/>
  <c r="F2579" i="79"/>
  <c r="E2579" i="79"/>
  <c r="CI2578" i="79"/>
  <c r="CH2578" i="79"/>
  <c r="G2578" i="79"/>
  <c r="F2578" i="79"/>
  <c r="E2578" i="79"/>
  <c r="CI2577" i="79"/>
  <c r="CH2577" i="79"/>
  <c r="G2577" i="79"/>
  <c r="F2577" i="79"/>
  <c r="E2577" i="79"/>
  <c r="CI2576" i="79"/>
  <c r="CH2576" i="79"/>
  <c r="G2576" i="79"/>
  <c r="F2576" i="79"/>
  <c r="E2576" i="79"/>
  <c r="CI2575" i="79"/>
  <c r="CH2575" i="79"/>
  <c r="G2575" i="79"/>
  <c r="F2575" i="79"/>
  <c r="E2575" i="79"/>
  <c r="CI2574" i="79"/>
  <c r="CH2574" i="79"/>
  <c r="G2574" i="79"/>
  <c r="F2574" i="79"/>
  <c r="E2574" i="79"/>
  <c r="CI2573" i="79"/>
  <c r="CH2573" i="79"/>
  <c r="G2573" i="79"/>
  <c r="F2573" i="79"/>
  <c r="E2573" i="79"/>
  <c r="CI2572" i="79"/>
  <c r="CH2572" i="79"/>
  <c r="G2572" i="79"/>
  <c r="F2572" i="79"/>
  <c r="E2572" i="79"/>
  <c r="CI2571" i="79"/>
  <c r="CH2571" i="79"/>
  <c r="G2571" i="79"/>
  <c r="F2571" i="79"/>
  <c r="E2571" i="79"/>
  <c r="CI2570" i="79"/>
  <c r="CH2570" i="79"/>
  <c r="G2570" i="79"/>
  <c r="F2570" i="79"/>
  <c r="E2570" i="79"/>
  <c r="CI2569" i="79"/>
  <c r="CH2569" i="79"/>
  <c r="G2569" i="79"/>
  <c r="F2569" i="79"/>
  <c r="E2569" i="79"/>
  <c r="CI2568" i="79"/>
  <c r="CH2568" i="79"/>
  <c r="G2568" i="79"/>
  <c r="F2568" i="79"/>
  <c r="E2568" i="79"/>
  <c r="CI2567" i="79"/>
  <c r="CH2567" i="79"/>
  <c r="G2567" i="79"/>
  <c r="F2567" i="79"/>
  <c r="E2567" i="79"/>
  <c r="CI2566" i="79"/>
  <c r="CH2566" i="79"/>
  <c r="G2566" i="79"/>
  <c r="F2566" i="79"/>
  <c r="E2566" i="79"/>
  <c r="CI2565" i="79"/>
  <c r="CH2565" i="79"/>
  <c r="G2565" i="79"/>
  <c r="F2565" i="79"/>
  <c r="E2565" i="79"/>
  <c r="CI2564" i="79"/>
  <c r="CH2564" i="79"/>
  <c r="G2564" i="79"/>
  <c r="F2564" i="79"/>
  <c r="E2564" i="79"/>
  <c r="CI2563" i="79"/>
  <c r="CH2563" i="79"/>
  <c r="G2563" i="79"/>
  <c r="F2563" i="79"/>
  <c r="E2563" i="79"/>
  <c r="CI2562" i="79"/>
  <c r="CH2562" i="79"/>
  <c r="G2562" i="79"/>
  <c r="F2562" i="79"/>
  <c r="E2562" i="79"/>
  <c r="CI2561" i="79"/>
  <c r="CH2561" i="79"/>
  <c r="G2561" i="79"/>
  <c r="F2561" i="79"/>
  <c r="E2561" i="79"/>
  <c r="CI2560" i="79"/>
  <c r="CH2560" i="79"/>
  <c r="G2560" i="79"/>
  <c r="F2560" i="79"/>
  <c r="E2560" i="79"/>
  <c r="CI2559" i="79"/>
  <c r="CH2559" i="79"/>
  <c r="G2559" i="79"/>
  <c r="F2559" i="79"/>
  <c r="E2559" i="79"/>
  <c r="CI2558" i="79"/>
  <c r="CH2558" i="79"/>
  <c r="G2558" i="79"/>
  <c r="F2558" i="79"/>
  <c r="E2558" i="79"/>
  <c r="CI2557" i="79"/>
  <c r="CH2557" i="79"/>
  <c r="G2557" i="79"/>
  <c r="F2557" i="79"/>
  <c r="E2557" i="79"/>
  <c r="CI2556" i="79"/>
  <c r="CH2556" i="79"/>
  <c r="G2556" i="79"/>
  <c r="F2556" i="79"/>
  <c r="E2556" i="79"/>
  <c r="CI2555" i="79"/>
  <c r="CH2555" i="79"/>
  <c r="G2555" i="79"/>
  <c r="F2555" i="79"/>
  <c r="E2555" i="79"/>
  <c r="CI2554" i="79"/>
  <c r="CH2554" i="79"/>
  <c r="G2554" i="79"/>
  <c r="F2554" i="79"/>
  <c r="E2554" i="79"/>
  <c r="CI2553" i="79"/>
  <c r="CH2553" i="79"/>
  <c r="G2553" i="79"/>
  <c r="F2553" i="79"/>
  <c r="E2553" i="79"/>
  <c r="CI2552" i="79"/>
  <c r="CH2552" i="79"/>
  <c r="G2552" i="79"/>
  <c r="F2552" i="79"/>
  <c r="E2552" i="79"/>
  <c r="CI2551" i="79"/>
  <c r="CH2551" i="79"/>
  <c r="G2551" i="79"/>
  <c r="F2551" i="79"/>
  <c r="E2551" i="79"/>
  <c r="CI2550" i="79"/>
  <c r="CH2550" i="79"/>
  <c r="G2550" i="79"/>
  <c r="F2550" i="79"/>
  <c r="E2550" i="79"/>
  <c r="CI2549" i="79"/>
  <c r="CH2549" i="79"/>
  <c r="G2549" i="79"/>
  <c r="F2549" i="79"/>
  <c r="E2549" i="79"/>
  <c r="CI2548" i="79"/>
  <c r="CH2548" i="79"/>
  <c r="G2548" i="79"/>
  <c r="F2548" i="79"/>
  <c r="E2548" i="79"/>
  <c r="CI2547" i="79"/>
  <c r="CH2547" i="79"/>
  <c r="G2547" i="79"/>
  <c r="F2547" i="79"/>
  <c r="E2547" i="79"/>
  <c r="CI2546" i="79"/>
  <c r="CH2546" i="79"/>
  <c r="G2546" i="79"/>
  <c r="F2546" i="79"/>
  <c r="E2546" i="79"/>
  <c r="CI2545" i="79"/>
  <c r="CH2545" i="79"/>
  <c r="G2545" i="79"/>
  <c r="F2545" i="79"/>
  <c r="E2545" i="79"/>
  <c r="CI2544" i="79"/>
  <c r="CH2544" i="79"/>
  <c r="G2544" i="79"/>
  <c r="F2544" i="79"/>
  <c r="E2544" i="79"/>
  <c r="CI2543" i="79"/>
  <c r="CH2543" i="79"/>
  <c r="G2543" i="79"/>
  <c r="F2543" i="79"/>
  <c r="E2543" i="79"/>
  <c r="CI2542" i="79"/>
  <c r="CH2542" i="79"/>
  <c r="G2542" i="79"/>
  <c r="F2542" i="79"/>
  <c r="E2542" i="79"/>
  <c r="CI2541" i="79"/>
  <c r="CH2541" i="79"/>
  <c r="G2541" i="79"/>
  <c r="F2541" i="79"/>
  <c r="E2541" i="79"/>
  <c r="CI2540" i="79"/>
  <c r="CH2540" i="79"/>
  <c r="G2540" i="79"/>
  <c r="F2540" i="79"/>
  <c r="E2540" i="79"/>
  <c r="CI2539" i="79"/>
  <c r="CH2539" i="79"/>
  <c r="G2539" i="79"/>
  <c r="F2539" i="79"/>
  <c r="E2539" i="79"/>
  <c r="CI2538" i="79"/>
  <c r="CH2538" i="79"/>
  <c r="G2538" i="79"/>
  <c r="F2538" i="79"/>
  <c r="E2538" i="79"/>
  <c r="CI2537" i="79"/>
  <c r="CH2537" i="79"/>
  <c r="G2537" i="79"/>
  <c r="F2537" i="79"/>
  <c r="E2537" i="79"/>
  <c r="CI2536" i="79"/>
  <c r="CH2536" i="79"/>
  <c r="G2536" i="79"/>
  <c r="F2536" i="79"/>
  <c r="E2536" i="79"/>
  <c r="CI2535" i="79"/>
  <c r="CH2535" i="79"/>
  <c r="G2535" i="79"/>
  <c r="F2535" i="79"/>
  <c r="E2535" i="79"/>
  <c r="CI2534" i="79"/>
  <c r="CH2534" i="79"/>
  <c r="G2534" i="79"/>
  <c r="F2534" i="79"/>
  <c r="E2534" i="79"/>
  <c r="CI2533" i="79"/>
  <c r="CH2533" i="79"/>
  <c r="G2533" i="79"/>
  <c r="F2533" i="79"/>
  <c r="E2533" i="79"/>
  <c r="CI2532" i="79"/>
  <c r="CH2532" i="79"/>
  <c r="G2532" i="79"/>
  <c r="F2532" i="79"/>
  <c r="E2532" i="79"/>
  <c r="CI2531" i="79"/>
  <c r="CH2531" i="79"/>
  <c r="G2531" i="79"/>
  <c r="F2531" i="79"/>
  <c r="E2531" i="79"/>
  <c r="CI2530" i="79"/>
  <c r="CH2530" i="79"/>
  <c r="G2530" i="79"/>
  <c r="F2530" i="79"/>
  <c r="E2530" i="79"/>
  <c r="CI2529" i="79"/>
  <c r="CH2529" i="79"/>
  <c r="G2529" i="79"/>
  <c r="F2529" i="79"/>
  <c r="E2529" i="79"/>
  <c r="CI2528" i="79"/>
  <c r="CH2528" i="79"/>
  <c r="G2528" i="79"/>
  <c r="F2528" i="79"/>
  <c r="E2528" i="79"/>
  <c r="CI2527" i="79"/>
  <c r="CH2527" i="79"/>
  <c r="G2527" i="79"/>
  <c r="F2527" i="79"/>
  <c r="E2527" i="79"/>
  <c r="CI2526" i="79"/>
  <c r="CH2526" i="79"/>
  <c r="G2526" i="79"/>
  <c r="F2526" i="79"/>
  <c r="E2526" i="79"/>
  <c r="CI2525" i="79"/>
  <c r="CH2525" i="79"/>
  <c r="G2525" i="79"/>
  <c r="F2525" i="79"/>
  <c r="E2525" i="79"/>
  <c r="CI2524" i="79"/>
  <c r="CH2524" i="79"/>
  <c r="G2524" i="79"/>
  <c r="F2524" i="79"/>
  <c r="E2524" i="79"/>
  <c r="CI2523" i="79"/>
  <c r="CH2523" i="79"/>
  <c r="G2523" i="79"/>
  <c r="F2523" i="79"/>
  <c r="E2523" i="79"/>
  <c r="CI2522" i="79"/>
  <c r="CH2522" i="79"/>
  <c r="G2522" i="79"/>
  <c r="F2522" i="79"/>
  <c r="E2522" i="79"/>
  <c r="CI2521" i="79"/>
  <c r="CH2521" i="79"/>
  <c r="G2521" i="79"/>
  <c r="F2521" i="79"/>
  <c r="E2521" i="79"/>
  <c r="CI2520" i="79"/>
  <c r="CH2520" i="79"/>
  <c r="G2520" i="79"/>
  <c r="F2520" i="79"/>
  <c r="E2520" i="79"/>
  <c r="CI2519" i="79"/>
  <c r="CH2519" i="79"/>
  <c r="G2519" i="79"/>
  <c r="F2519" i="79"/>
  <c r="E2519" i="79"/>
  <c r="CI2518" i="79"/>
  <c r="CH2518" i="79"/>
  <c r="G2518" i="79"/>
  <c r="F2518" i="79"/>
  <c r="E2518" i="79"/>
  <c r="CI2517" i="79"/>
  <c r="CH2517" i="79"/>
  <c r="G2517" i="79"/>
  <c r="F2517" i="79"/>
  <c r="E2517" i="79"/>
  <c r="CI2516" i="79"/>
  <c r="CH2516" i="79"/>
  <c r="G2516" i="79"/>
  <c r="F2516" i="79"/>
  <c r="E2516" i="79"/>
  <c r="CI2515" i="79"/>
  <c r="CH2515" i="79"/>
  <c r="G2515" i="79"/>
  <c r="F2515" i="79"/>
  <c r="E2515" i="79"/>
  <c r="CI2514" i="79"/>
  <c r="CH2514" i="79"/>
  <c r="G2514" i="79"/>
  <c r="F2514" i="79"/>
  <c r="E2514" i="79"/>
  <c r="CI2513" i="79"/>
  <c r="CH2513" i="79"/>
  <c r="G2513" i="79"/>
  <c r="F2513" i="79"/>
  <c r="E2513" i="79"/>
  <c r="CI2512" i="79"/>
  <c r="CH2512" i="79"/>
  <c r="G2512" i="79"/>
  <c r="F2512" i="79"/>
  <c r="E2512" i="79"/>
  <c r="CI2511" i="79"/>
  <c r="CH2511" i="79"/>
  <c r="G2511" i="79"/>
  <c r="F2511" i="79"/>
  <c r="E2511" i="79"/>
  <c r="CI2510" i="79"/>
  <c r="CH2510" i="79"/>
  <c r="G2510" i="79"/>
  <c r="F2510" i="79"/>
  <c r="E2510" i="79"/>
  <c r="CI2509" i="79"/>
  <c r="CH2509" i="79"/>
  <c r="G2509" i="79"/>
  <c r="F2509" i="79"/>
  <c r="E2509" i="79"/>
  <c r="CI2508" i="79"/>
  <c r="CH2508" i="79"/>
  <c r="G2508" i="79"/>
  <c r="F2508" i="79"/>
  <c r="E2508" i="79"/>
  <c r="CI2507" i="79"/>
  <c r="CH2507" i="79"/>
  <c r="G2507" i="79"/>
  <c r="F2507" i="79"/>
  <c r="E2507" i="79"/>
  <c r="CI2506" i="79"/>
  <c r="CH2506" i="79"/>
  <c r="G2506" i="79"/>
  <c r="F2506" i="79"/>
  <c r="E2506" i="79"/>
  <c r="CI2505" i="79"/>
  <c r="CH2505" i="79"/>
  <c r="G2505" i="79"/>
  <c r="F2505" i="79"/>
  <c r="E2505" i="79"/>
  <c r="CI2504" i="79"/>
  <c r="CH2504" i="79"/>
  <c r="G2504" i="79"/>
  <c r="F2504" i="79"/>
  <c r="E2504" i="79"/>
  <c r="CI2503" i="79"/>
  <c r="CH2503" i="79"/>
  <c r="G2503" i="79"/>
  <c r="F2503" i="79"/>
  <c r="E2503" i="79"/>
  <c r="CI2502" i="79"/>
  <c r="CH2502" i="79"/>
  <c r="G2502" i="79"/>
  <c r="F2502" i="79"/>
  <c r="E2502" i="79"/>
  <c r="CI2501" i="79"/>
  <c r="CH2501" i="79"/>
  <c r="G2501" i="79"/>
  <c r="F2501" i="79"/>
  <c r="E2501" i="79"/>
  <c r="CI2500" i="79"/>
  <c r="CH2500" i="79"/>
  <c r="G2500" i="79"/>
  <c r="F2500" i="79"/>
  <c r="E2500" i="79"/>
  <c r="CI2499" i="79"/>
  <c r="CH2499" i="79"/>
  <c r="G2499" i="79"/>
  <c r="F2499" i="79"/>
  <c r="E2499" i="79"/>
  <c r="CI2498" i="79"/>
  <c r="CH2498" i="79"/>
  <c r="G2498" i="79"/>
  <c r="F2498" i="79"/>
  <c r="E2498" i="79"/>
  <c r="CI2497" i="79"/>
  <c r="CH2497" i="79"/>
  <c r="G2497" i="79"/>
  <c r="F2497" i="79"/>
  <c r="E2497" i="79"/>
  <c r="CI2496" i="79"/>
  <c r="CH2496" i="79"/>
  <c r="G2496" i="79"/>
  <c r="F2496" i="79"/>
  <c r="E2496" i="79"/>
  <c r="CI2495" i="79"/>
  <c r="CH2495" i="79"/>
  <c r="G2495" i="79"/>
  <c r="F2495" i="79"/>
  <c r="E2495" i="79"/>
  <c r="CI2494" i="79"/>
  <c r="CH2494" i="79"/>
  <c r="G2494" i="79"/>
  <c r="F2494" i="79"/>
  <c r="E2494" i="79"/>
  <c r="CI2493" i="79"/>
  <c r="CH2493" i="79"/>
  <c r="G2493" i="79"/>
  <c r="F2493" i="79"/>
  <c r="E2493" i="79"/>
  <c r="CI2492" i="79"/>
  <c r="CH2492" i="79"/>
  <c r="G2492" i="79"/>
  <c r="F2492" i="79"/>
  <c r="E2492" i="79"/>
  <c r="CI2491" i="79"/>
  <c r="CH2491" i="79"/>
  <c r="G2491" i="79"/>
  <c r="F2491" i="79"/>
  <c r="E2491" i="79"/>
  <c r="CI2490" i="79"/>
  <c r="CH2490" i="79"/>
  <c r="G2490" i="79"/>
  <c r="F2490" i="79"/>
  <c r="E2490" i="79"/>
  <c r="CI2489" i="79"/>
  <c r="CH2489" i="79"/>
  <c r="G2489" i="79"/>
  <c r="F2489" i="79"/>
  <c r="E2489" i="79"/>
  <c r="CI2488" i="79"/>
  <c r="CH2488" i="79"/>
  <c r="G2488" i="79"/>
  <c r="F2488" i="79"/>
  <c r="E2488" i="79"/>
  <c r="CI2487" i="79"/>
  <c r="CH2487" i="79"/>
  <c r="G2487" i="79"/>
  <c r="F2487" i="79"/>
  <c r="E2487" i="79"/>
  <c r="CI2486" i="79"/>
  <c r="CH2486" i="79"/>
  <c r="G2486" i="79"/>
  <c r="F2486" i="79"/>
  <c r="E2486" i="79"/>
  <c r="CI2485" i="79"/>
  <c r="CH2485" i="79"/>
  <c r="G2485" i="79"/>
  <c r="F2485" i="79"/>
  <c r="E2485" i="79"/>
  <c r="CI2484" i="79"/>
  <c r="CH2484" i="79"/>
  <c r="G2484" i="79"/>
  <c r="F2484" i="79"/>
  <c r="E2484" i="79"/>
  <c r="CI2483" i="79"/>
  <c r="CH2483" i="79"/>
  <c r="G2483" i="79"/>
  <c r="F2483" i="79"/>
  <c r="E2483" i="79"/>
  <c r="CI2482" i="79"/>
  <c r="CH2482" i="79"/>
  <c r="G2482" i="79"/>
  <c r="F2482" i="79"/>
  <c r="E2482" i="79"/>
  <c r="CI2481" i="79"/>
  <c r="CH2481" i="79"/>
  <c r="G2481" i="79"/>
  <c r="F2481" i="79"/>
  <c r="E2481" i="79"/>
  <c r="CI2480" i="79"/>
  <c r="CH2480" i="79"/>
  <c r="G2480" i="79"/>
  <c r="F2480" i="79"/>
  <c r="E2480" i="79"/>
  <c r="CI2479" i="79"/>
  <c r="CH2479" i="79"/>
  <c r="G2479" i="79"/>
  <c r="F2479" i="79"/>
  <c r="E2479" i="79"/>
  <c r="CI2478" i="79"/>
  <c r="CH2478" i="79"/>
  <c r="G2478" i="79"/>
  <c r="F2478" i="79"/>
  <c r="E2478" i="79"/>
  <c r="CI2477" i="79"/>
  <c r="CH2477" i="79"/>
  <c r="G2477" i="79"/>
  <c r="F2477" i="79"/>
  <c r="E2477" i="79"/>
  <c r="CI2476" i="79"/>
  <c r="CH2476" i="79"/>
  <c r="G2476" i="79"/>
  <c r="F2476" i="79"/>
  <c r="E2476" i="79"/>
  <c r="CI2475" i="79"/>
  <c r="CH2475" i="79"/>
  <c r="G2475" i="79"/>
  <c r="F2475" i="79"/>
  <c r="E2475" i="79"/>
  <c r="CI2474" i="79"/>
  <c r="CH2474" i="79"/>
  <c r="G2474" i="79"/>
  <c r="F2474" i="79"/>
  <c r="E2474" i="79"/>
  <c r="CI2473" i="79"/>
  <c r="CH2473" i="79"/>
  <c r="G2473" i="79"/>
  <c r="F2473" i="79"/>
  <c r="E2473" i="79"/>
  <c r="CI2472" i="79"/>
  <c r="CH2472" i="79"/>
  <c r="G2472" i="79"/>
  <c r="F2472" i="79"/>
  <c r="E2472" i="79"/>
  <c r="CI2471" i="79"/>
  <c r="CH2471" i="79"/>
  <c r="G2471" i="79"/>
  <c r="F2471" i="79"/>
  <c r="E2471" i="79"/>
  <c r="CI2470" i="79"/>
  <c r="CH2470" i="79"/>
  <c r="G2470" i="79"/>
  <c r="F2470" i="79"/>
  <c r="E2470" i="79"/>
  <c r="CI2469" i="79"/>
  <c r="CH2469" i="79"/>
  <c r="G2469" i="79"/>
  <c r="F2469" i="79"/>
  <c r="E2469" i="79"/>
  <c r="CI2468" i="79"/>
  <c r="CH2468" i="79"/>
  <c r="G2468" i="79"/>
  <c r="F2468" i="79"/>
  <c r="E2468" i="79"/>
  <c r="CI2467" i="79"/>
  <c r="CH2467" i="79"/>
  <c r="G2467" i="79"/>
  <c r="F2467" i="79"/>
  <c r="E2467" i="79"/>
  <c r="CI2466" i="79"/>
  <c r="CH2466" i="79"/>
  <c r="G2466" i="79"/>
  <c r="F2466" i="79"/>
  <c r="E2466" i="79"/>
  <c r="CI2465" i="79"/>
  <c r="CH2465" i="79"/>
  <c r="G2465" i="79"/>
  <c r="F2465" i="79"/>
  <c r="E2465" i="79"/>
  <c r="CI2464" i="79"/>
  <c r="CH2464" i="79"/>
  <c r="G2464" i="79"/>
  <c r="F2464" i="79"/>
  <c r="E2464" i="79"/>
  <c r="CI2463" i="79"/>
  <c r="CH2463" i="79"/>
  <c r="G2463" i="79"/>
  <c r="F2463" i="79"/>
  <c r="E2463" i="79"/>
  <c r="CI2462" i="79"/>
  <c r="CH2462" i="79"/>
  <c r="G2462" i="79"/>
  <c r="F2462" i="79"/>
  <c r="E2462" i="79"/>
  <c r="CI2461" i="79"/>
  <c r="CH2461" i="79"/>
  <c r="G2461" i="79"/>
  <c r="F2461" i="79"/>
  <c r="E2461" i="79"/>
  <c r="CI2460" i="79"/>
  <c r="CH2460" i="79"/>
  <c r="G2460" i="79"/>
  <c r="F2460" i="79"/>
  <c r="E2460" i="79"/>
  <c r="CI2459" i="79"/>
  <c r="CH2459" i="79"/>
  <c r="G2459" i="79"/>
  <c r="F2459" i="79"/>
  <c r="E2459" i="79"/>
  <c r="CI2458" i="79"/>
  <c r="CH2458" i="79"/>
  <c r="G2458" i="79"/>
  <c r="F2458" i="79"/>
  <c r="E2458" i="79"/>
  <c r="CI2457" i="79"/>
  <c r="CH2457" i="79"/>
  <c r="G2457" i="79"/>
  <c r="F2457" i="79"/>
  <c r="E2457" i="79"/>
  <c r="CI2456" i="79"/>
  <c r="CH2456" i="79"/>
  <c r="G2456" i="79"/>
  <c r="F2456" i="79"/>
  <c r="E2456" i="79"/>
  <c r="CI2455" i="79"/>
  <c r="CH2455" i="79"/>
  <c r="G2455" i="79"/>
  <c r="F2455" i="79"/>
  <c r="E2455" i="79"/>
  <c r="CI2454" i="79"/>
  <c r="CH2454" i="79"/>
  <c r="G2454" i="79"/>
  <c r="F2454" i="79"/>
  <c r="E2454" i="79"/>
  <c r="CI2453" i="79"/>
  <c r="CH2453" i="79"/>
  <c r="G2453" i="79"/>
  <c r="F2453" i="79"/>
  <c r="E2453" i="79"/>
  <c r="CI2452" i="79"/>
  <c r="CH2452" i="79"/>
  <c r="G2452" i="79"/>
  <c r="F2452" i="79"/>
  <c r="E2452" i="79"/>
  <c r="CI2451" i="79"/>
  <c r="CH2451" i="79"/>
  <c r="G2451" i="79"/>
  <c r="F2451" i="79"/>
  <c r="E2451" i="79"/>
  <c r="CI2450" i="79"/>
  <c r="CH2450" i="79"/>
  <c r="G2450" i="79"/>
  <c r="F2450" i="79"/>
  <c r="E2450" i="79"/>
  <c r="CI2449" i="79"/>
  <c r="CH2449" i="79"/>
  <c r="G2449" i="79"/>
  <c r="F2449" i="79"/>
  <c r="E2449" i="79"/>
  <c r="CI2448" i="79"/>
  <c r="CH2448" i="79"/>
  <c r="G2448" i="79"/>
  <c r="F2448" i="79"/>
  <c r="E2448" i="79"/>
  <c r="CI2447" i="79"/>
  <c r="CH2447" i="79"/>
  <c r="G2447" i="79"/>
  <c r="F2447" i="79"/>
  <c r="E2447" i="79"/>
  <c r="CI2446" i="79"/>
  <c r="CH2446" i="79"/>
  <c r="G2446" i="79"/>
  <c r="F2446" i="79"/>
  <c r="E2446" i="79"/>
  <c r="CI2445" i="79"/>
  <c r="CH2445" i="79"/>
  <c r="G2445" i="79"/>
  <c r="F2445" i="79"/>
  <c r="E2445" i="79"/>
  <c r="CI2444" i="79"/>
  <c r="CH2444" i="79"/>
  <c r="G2444" i="79"/>
  <c r="F2444" i="79"/>
  <c r="E2444" i="79"/>
  <c r="CI2443" i="79"/>
  <c r="CH2443" i="79"/>
  <c r="G2443" i="79"/>
  <c r="F2443" i="79"/>
  <c r="E2443" i="79"/>
  <c r="CI2442" i="79"/>
  <c r="CH2442" i="79"/>
  <c r="G2442" i="79"/>
  <c r="F2442" i="79"/>
  <c r="E2442" i="79"/>
  <c r="CI2441" i="79"/>
  <c r="CH2441" i="79"/>
  <c r="G2441" i="79"/>
  <c r="F2441" i="79"/>
  <c r="E2441" i="79"/>
  <c r="CI2440" i="79"/>
  <c r="CH2440" i="79"/>
  <c r="G2440" i="79"/>
  <c r="F2440" i="79"/>
  <c r="E2440" i="79"/>
  <c r="CI2439" i="79"/>
  <c r="CH2439" i="79"/>
  <c r="G2439" i="79"/>
  <c r="F2439" i="79"/>
  <c r="E2439" i="79"/>
  <c r="CI2438" i="79"/>
  <c r="CH2438" i="79"/>
  <c r="G2438" i="79"/>
  <c r="F2438" i="79"/>
  <c r="E2438" i="79"/>
  <c r="CI2437" i="79"/>
  <c r="CH2437" i="79"/>
  <c r="G2437" i="79"/>
  <c r="F2437" i="79"/>
  <c r="E2437" i="79"/>
  <c r="CI2436" i="79"/>
  <c r="CH2436" i="79"/>
  <c r="G2436" i="79"/>
  <c r="F2436" i="79"/>
  <c r="E2436" i="79"/>
  <c r="CI2435" i="79"/>
  <c r="CH2435" i="79"/>
  <c r="G2435" i="79"/>
  <c r="F2435" i="79"/>
  <c r="E2435" i="79"/>
  <c r="CI2434" i="79"/>
  <c r="CH2434" i="79"/>
  <c r="G2434" i="79"/>
  <c r="F2434" i="79"/>
  <c r="E2434" i="79"/>
  <c r="CI2433" i="79"/>
  <c r="CH2433" i="79"/>
  <c r="G2433" i="79"/>
  <c r="F2433" i="79"/>
  <c r="E2433" i="79"/>
  <c r="CI2432" i="79"/>
  <c r="CH2432" i="79"/>
  <c r="G2432" i="79"/>
  <c r="F2432" i="79"/>
  <c r="E2432" i="79"/>
  <c r="CI2431" i="79"/>
  <c r="CH2431" i="79"/>
  <c r="G2431" i="79"/>
  <c r="F2431" i="79"/>
  <c r="E2431" i="79"/>
  <c r="CI2430" i="79"/>
  <c r="CH2430" i="79"/>
  <c r="G2430" i="79"/>
  <c r="F2430" i="79"/>
  <c r="E2430" i="79"/>
  <c r="CI2429" i="79"/>
  <c r="CH2429" i="79"/>
  <c r="G2429" i="79"/>
  <c r="F2429" i="79"/>
  <c r="E2429" i="79"/>
  <c r="CI2428" i="79"/>
  <c r="CH2428" i="79"/>
  <c r="G2428" i="79"/>
  <c r="F2428" i="79"/>
  <c r="E2428" i="79"/>
  <c r="CI2427" i="79"/>
  <c r="CH2427" i="79"/>
  <c r="G2427" i="79"/>
  <c r="F2427" i="79"/>
  <c r="E2427" i="79"/>
  <c r="CI2426" i="79"/>
  <c r="CH2426" i="79"/>
  <c r="G2426" i="79"/>
  <c r="F2426" i="79"/>
  <c r="E2426" i="79"/>
  <c r="CI2425" i="79"/>
  <c r="CH2425" i="79"/>
  <c r="G2425" i="79"/>
  <c r="F2425" i="79"/>
  <c r="E2425" i="79"/>
  <c r="CI2424" i="79"/>
  <c r="CH2424" i="79"/>
  <c r="G2424" i="79"/>
  <c r="F2424" i="79"/>
  <c r="E2424" i="79"/>
  <c r="CI2423" i="79"/>
  <c r="CH2423" i="79"/>
  <c r="G2423" i="79"/>
  <c r="F2423" i="79"/>
  <c r="E2423" i="79"/>
  <c r="CI2422" i="79"/>
  <c r="CH2422" i="79"/>
  <c r="G2422" i="79"/>
  <c r="F2422" i="79"/>
  <c r="E2422" i="79"/>
  <c r="CI2421" i="79"/>
  <c r="CH2421" i="79"/>
  <c r="G2421" i="79"/>
  <c r="F2421" i="79"/>
  <c r="E2421" i="79"/>
  <c r="CI2420" i="79"/>
  <c r="CH2420" i="79"/>
  <c r="G2420" i="79"/>
  <c r="F2420" i="79"/>
  <c r="E2420" i="79"/>
  <c r="CI2419" i="79"/>
  <c r="CH2419" i="79"/>
  <c r="G2419" i="79"/>
  <c r="F2419" i="79"/>
  <c r="E2419" i="79"/>
  <c r="CI2418" i="79"/>
  <c r="CH2418" i="79"/>
  <c r="G2418" i="79"/>
  <c r="F2418" i="79"/>
  <c r="E2418" i="79"/>
  <c r="CI2417" i="79"/>
  <c r="CH2417" i="79"/>
  <c r="G2417" i="79"/>
  <c r="F2417" i="79"/>
  <c r="E2417" i="79"/>
  <c r="CI2416" i="79"/>
  <c r="CH2416" i="79"/>
  <c r="G2416" i="79"/>
  <c r="F2416" i="79"/>
  <c r="E2416" i="79"/>
  <c r="CI2415" i="79"/>
  <c r="CH2415" i="79"/>
  <c r="G2415" i="79"/>
  <c r="F2415" i="79"/>
  <c r="E2415" i="79"/>
  <c r="CI2414" i="79"/>
  <c r="CH2414" i="79"/>
  <c r="G2414" i="79"/>
  <c r="F2414" i="79"/>
  <c r="E2414" i="79"/>
  <c r="CI2413" i="79"/>
  <c r="CH2413" i="79"/>
  <c r="G2413" i="79"/>
  <c r="F2413" i="79"/>
  <c r="E2413" i="79"/>
  <c r="CI2412" i="79"/>
  <c r="CH2412" i="79"/>
  <c r="G2412" i="79"/>
  <c r="F2412" i="79"/>
  <c r="E2412" i="79"/>
  <c r="CI2411" i="79"/>
  <c r="CH2411" i="79"/>
  <c r="G2411" i="79"/>
  <c r="F2411" i="79"/>
  <c r="E2411" i="79"/>
  <c r="CI2410" i="79"/>
  <c r="CH2410" i="79"/>
  <c r="G2410" i="79"/>
  <c r="F2410" i="79"/>
  <c r="E2410" i="79"/>
  <c r="CI2409" i="79"/>
  <c r="CH2409" i="79"/>
  <c r="G2409" i="79"/>
  <c r="F2409" i="79"/>
  <c r="E2409" i="79"/>
  <c r="CI2408" i="79"/>
  <c r="CH2408" i="79"/>
  <c r="G2408" i="79"/>
  <c r="F2408" i="79"/>
  <c r="E2408" i="79"/>
  <c r="CI2407" i="79"/>
  <c r="CH2407" i="79"/>
  <c r="G2407" i="79"/>
  <c r="F2407" i="79"/>
  <c r="E2407" i="79"/>
  <c r="CI2406" i="79"/>
  <c r="CH2406" i="79"/>
  <c r="G2406" i="79"/>
  <c r="F2406" i="79"/>
  <c r="E2406" i="79"/>
  <c r="CI2405" i="79"/>
  <c r="CH2405" i="79"/>
  <c r="G2405" i="79"/>
  <c r="F2405" i="79"/>
  <c r="E2405" i="79"/>
  <c r="CI2404" i="79"/>
  <c r="CH2404" i="79"/>
  <c r="G2404" i="79"/>
  <c r="F2404" i="79"/>
  <c r="E2404" i="79"/>
  <c r="CI2403" i="79"/>
  <c r="CH2403" i="79"/>
  <c r="G2403" i="79"/>
  <c r="F2403" i="79"/>
  <c r="E2403" i="79"/>
  <c r="CI2402" i="79"/>
  <c r="CH2402" i="79"/>
  <c r="G2402" i="79"/>
  <c r="F2402" i="79"/>
  <c r="E2402" i="79"/>
  <c r="CI2401" i="79"/>
  <c r="CH2401" i="79"/>
  <c r="G2401" i="79"/>
  <c r="F2401" i="79"/>
  <c r="E2401" i="79"/>
  <c r="CI2400" i="79"/>
  <c r="CH2400" i="79"/>
  <c r="G2400" i="79"/>
  <c r="F2400" i="79"/>
  <c r="E2400" i="79"/>
  <c r="CI2399" i="79"/>
  <c r="CH2399" i="79"/>
  <c r="G2399" i="79"/>
  <c r="F2399" i="79"/>
  <c r="E2399" i="79"/>
  <c r="CI2398" i="79"/>
  <c r="CH2398" i="79"/>
  <c r="G2398" i="79"/>
  <c r="F2398" i="79"/>
  <c r="E2398" i="79"/>
  <c r="CI2397" i="79"/>
  <c r="CH2397" i="79"/>
  <c r="G2397" i="79"/>
  <c r="F2397" i="79"/>
  <c r="E2397" i="79"/>
  <c r="CI2396" i="79"/>
  <c r="CH2396" i="79"/>
  <c r="G2396" i="79"/>
  <c r="F2396" i="79"/>
  <c r="E2396" i="79"/>
  <c r="CI2395" i="79"/>
  <c r="CH2395" i="79"/>
  <c r="G2395" i="79"/>
  <c r="F2395" i="79"/>
  <c r="E2395" i="79"/>
  <c r="CI2394" i="79"/>
  <c r="CH2394" i="79"/>
  <c r="G2394" i="79"/>
  <c r="F2394" i="79"/>
  <c r="E2394" i="79"/>
  <c r="CI2393" i="79"/>
  <c r="CH2393" i="79"/>
  <c r="G2393" i="79"/>
  <c r="F2393" i="79"/>
  <c r="E2393" i="79"/>
  <c r="CI2392" i="79"/>
  <c r="CH2392" i="79"/>
  <c r="G2392" i="79"/>
  <c r="F2392" i="79"/>
  <c r="E2392" i="79"/>
  <c r="CI2391" i="79"/>
  <c r="CH2391" i="79"/>
  <c r="G2391" i="79"/>
  <c r="F2391" i="79"/>
  <c r="E2391" i="79"/>
  <c r="CI2390" i="79"/>
  <c r="CH2390" i="79"/>
  <c r="G2390" i="79"/>
  <c r="F2390" i="79"/>
  <c r="E2390" i="79"/>
  <c r="CI2389" i="79"/>
  <c r="CH2389" i="79"/>
  <c r="G2389" i="79"/>
  <c r="F2389" i="79"/>
  <c r="E2389" i="79"/>
  <c r="CI2388" i="79"/>
  <c r="CH2388" i="79"/>
  <c r="G2388" i="79"/>
  <c r="F2388" i="79"/>
  <c r="E2388" i="79"/>
  <c r="CI2387" i="79"/>
  <c r="CH2387" i="79"/>
  <c r="G2387" i="79"/>
  <c r="F2387" i="79"/>
  <c r="E2387" i="79"/>
  <c r="CI2386" i="79"/>
  <c r="CH2386" i="79"/>
  <c r="G2386" i="79"/>
  <c r="F2386" i="79"/>
  <c r="E2386" i="79"/>
  <c r="CI2385" i="79"/>
  <c r="CH2385" i="79"/>
  <c r="G2385" i="79"/>
  <c r="F2385" i="79"/>
  <c r="E2385" i="79"/>
  <c r="CI2384" i="79"/>
  <c r="CH2384" i="79"/>
  <c r="G2384" i="79"/>
  <c r="F2384" i="79"/>
  <c r="E2384" i="79"/>
  <c r="CI2383" i="79"/>
  <c r="CH2383" i="79"/>
  <c r="G2383" i="79"/>
  <c r="F2383" i="79"/>
  <c r="E2383" i="79"/>
  <c r="CI2382" i="79"/>
  <c r="CH2382" i="79"/>
  <c r="G2382" i="79"/>
  <c r="F2382" i="79"/>
  <c r="E2382" i="79"/>
  <c r="CI2381" i="79"/>
  <c r="CH2381" i="79"/>
  <c r="G2381" i="79"/>
  <c r="F2381" i="79"/>
  <c r="E2381" i="79"/>
  <c r="CI2380" i="79"/>
  <c r="CH2380" i="79"/>
  <c r="G2380" i="79"/>
  <c r="F2380" i="79"/>
  <c r="E2380" i="79"/>
  <c r="CI2379" i="79"/>
  <c r="CH2379" i="79"/>
  <c r="G2379" i="79"/>
  <c r="F2379" i="79"/>
  <c r="E2379" i="79"/>
  <c r="CI2378" i="79"/>
  <c r="CH2378" i="79"/>
  <c r="G2378" i="79"/>
  <c r="F2378" i="79"/>
  <c r="E2378" i="79"/>
  <c r="CI2377" i="79"/>
  <c r="CH2377" i="79"/>
  <c r="G2377" i="79"/>
  <c r="F2377" i="79"/>
  <c r="E2377" i="79"/>
  <c r="CI2376" i="79"/>
  <c r="CH2376" i="79"/>
  <c r="G2376" i="79"/>
  <c r="F2376" i="79"/>
  <c r="E2376" i="79"/>
  <c r="CI2375" i="79"/>
  <c r="CH2375" i="79"/>
  <c r="G2375" i="79"/>
  <c r="F2375" i="79"/>
  <c r="E2375" i="79"/>
  <c r="CI2374" i="79"/>
  <c r="CH2374" i="79"/>
  <c r="G2374" i="79"/>
  <c r="F2374" i="79"/>
  <c r="E2374" i="79"/>
  <c r="CI2373" i="79"/>
  <c r="CH2373" i="79"/>
  <c r="G2373" i="79"/>
  <c r="F2373" i="79"/>
  <c r="E2373" i="79"/>
  <c r="CI2372" i="79"/>
  <c r="CH2372" i="79"/>
  <c r="G2372" i="79"/>
  <c r="F2372" i="79"/>
  <c r="E2372" i="79"/>
  <c r="CI2371" i="79"/>
  <c r="CH2371" i="79"/>
  <c r="G2371" i="79"/>
  <c r="F2371" i="79"/>
  <c r="E2371" i="79"/>
  <c r="CI2370" i="79"/>
  <c r="CH2370" i="79"/>
  <c r="G2370" i="79"/>
  <c r="F2370" i="79"/>
  <c r="E2370" i="79"/>
  <c r="CI2369" i="79"/>
  <c r="CH2369" i="79"/>
  <c r="G2369" i="79"/>
  <c r="F2369" i="79"/>
  <c r="E2369" i="79"/>
  <c r="CI2368" i="79"/>
  <c r="CH2368" i="79"/>
  <c r="G2368" i="79"/>
  <c r="F2368" i="79"/>
  <c r="E2368" i="79"/>
  <c r="CI2367" i="79"/>
  <c r="CH2367" i="79"/>
  <c r="G2367" i="79"/>
  <c r="F2367" i="79"/>
  <c r="E2367" i="79"/>
  <c r="CI2366" i="79"/>
  <c r="CH2366" i="79"/>
  <c r="G2366" i="79"/>
  <c r="F2366" i="79"/>
  <c r="E2366" i="79"/>
  <c r="CI2365" i="79"/>
  <c r="CH2365" i="79"/>
  <c r="G2365" i="79"/>
  <c r="F2365" i="79"/>
  <c r="E2365" i="79"/>
  <c r="CI2364" i="79"/>
  <c r="CH2364" i="79"/>
  <c r="G2364" i="79"/>
  <c r="F2364" i="79"/>
  <c r="E2364" i="79"/>
  <c r="CI2363" i="79"/>
  <c r="CH2363" i="79"/>
  <c r="G2363" i="79"/>
  <c r="F2363" i="79"/>
  <c r="E2363" i="79"/>
  <c r="CI2362" i="79"/>
  <c r="CH2362" i="79"/>
  <c r="G2362" i="79"/>
  <c r="F2362" i="79"/>
  <c r="E2362" i="79"/>
  <c r="CI2361" i="79"/>
  <c r="CH2361" i="79"/>
  <c r="G2361" i="79"/>
  <c r="F2361" i="79"/>
  <c r="E2361" i="79"/>
  <c r="CI2360" i="79"/>
  <c r="CH2360" i="79"/>
  <c r="G2360" i="79"/>
  <c r="F2360" i="79"/>
  <c r="E2360" i="79"/>
  <c r="CI2359" i="79"/>
  <c r="CH2359" i="79"/>
  <c r="G2359" i="79"/>
  <c r="F2359" i="79"/>
  <c r="E2359" i="79"/>
  <c r="CI2358" i="79"/>
  <c r="CH2358" i="79"/>
  <c r="G2358" i="79"/>
  <c r="F2358" i="79"/>
  <c r="E2358" i="79"/>
  <c r="CI2357" i="79"/>
  <c r="CH2357" i="79"/>
  <c r="G2357" i="79"/>
  <c r="F2357" i="79"/>
  <c r="E2357" i="79"/>
  <c r="CI2356" i="79"/>
  <c r="CH2356" i="79"/>
  <c r="G2356" i="79"/>
  <c r="F2356" i="79"/>
  <c r="E2356" i="79"/>
  <c r="CI2355" i="79"/>
  <c r="CH2355" i="79"/>
  <c r="G2355" i="79"/>
  <c r="F2355" i="79"/>
  <c r="E2355" i="79"/>
  <c r="CI2354" i="79"/>
  <c r="CH2354" i="79"/>
  <c r="G2354" i="79"/>
  <c r="F2354" i="79"/>
  <c r="E2354" i="79"/>
  <c r="CI2353" i="79"/>
  <c r="CH2353" i="79"/>
  <c r="G2353" i="79"/>
  <c r="F2353" i="79"/>
  <c r="E2353" i="79"/>
  <c r="CI2352" i="79"/>
  <c r="CH2352" i="79"/>
  <c r="G2352" i="79"/>
  <c r="F2352" i="79"/>
  <c r="E2352" i="79"/>
  <c r="CI2351" i="79"/>
  <c r="CH2351" i="79"/>
  <c r="G2351" i="79"/>
  <c r="F2351" i="79"/>
  <c r="E2351" i="79"/>
  <c r="CI2350" i="79"/>
  <c r="CH2350" i="79"/>
  <c r="G2350" i="79"/>
  <c r="F2350" i="79"/>
  <c r="E2350" i="79"/>
  <c r="CI2349" i="79"/>
  <c r="CH2349" i="79"/>
  <c r="G2349" i="79"/>
  <c r="F2349" i="79"/>
  <c r="E2349" i="79"/>
  <c r="CI2348" i="79"/>
  <c r="CH2348" i="79"/>
  <c r="G2348" i="79"/>
  <c r="F2348" i="79"/>
  <c r="E2348" i="79"/>
  <c r="CI2347" i="79"/>
  <c r="CH2347" i="79"/>
  <c r="G2347" i="79"/>
  <c r="F2347" i="79"/>
  <c r="E2347" i="79"/>
  <c r="CI2346" i="79"/>
  <c r="CH2346" i="79"/>
  <c r="G2346" i="79"/>
  <c r="F2346" i="79"/>
  <c r="E2346" i="79"/>
  <c r="CI2345" i="79"/>
  <c r="CH2345" i="79"/>
  <c r="G2345" i="79"/>
  <c r="F2345" i="79"/>
  <c r="E2345" i="79"/>
  <c r="CI2344" i="79"/>
  <c r="CH2344" i="79"/>
  <c r="G2344" i="79"/>
  <c r="F2344" i="79"/>
  <c r="E2344" i="79"/>
  <c r="CI2343" i="79"/>
  <c r="CH2343" i="79"/>
  <c r="G2343" i="79"/>
  <c r="F2343" i="79"/>
  <c r="E2343" i="79"/>
  <c r="CI2342" i="79"/>
  <c r="CH2342" i="79"/>
  <c r="G2342" i="79"/>
  <c r="F2342" i="79"/>
  <c r="E2342" i="79"/>
  <c r="CI2341" i="79"/>
  <c r="CH2341" i="79"/>
  <c r="G2341" i="79"/>
  <c r="F2341" i="79"/>
  <c r="E2341" i="79"/>
  <c r="CI2340" i="79"/>
  <c r="CH2340" i="79"/>
  <c r="G2340" i="79"/>
  <c r="F2340" i="79"/>
  <c r="E2340" i="79"/>
  <c r="CI2339" i="79"/>
  <c r="CH2339" i="79"/>
  <c r="G2339" i="79"/>
  <c r="F2339" i="79"/>
  <c r="E2339" i="79"/>
  <c r="CI2338" i="79"/>
  <c r="CH2338" i="79"/>
  <c r="G2338" i="79"/>
  <c r="F2338" i="79"/>
  <c r="E2338" i="79"/>
  <c r="CI2337" i="79"/>
  <c r="CH2337" i="79"/>
  <c r="G2337" i="79"/>
  <c r="F2337" i="79"/>
  <c r="E2337" i="79"/>
  <c r="CI2336" i="79"/>
  <c r="CH2336" i="79"/>
  <c r="G2336" i="79"/>
  <c r="F2336" i="79"/>
  <c r="E2336" i="79"/>
  <c r="CI2335" i="79"/>
  <c r="CH2335" i="79"/>
  <c r="G2335" i="79"/>
  <c r="F2335" i="79"/>
  <c r="E2335" i="79"/>
  <c r="CI2334" i="79"/>
  <c r="CH2334" i="79"/>
  <c r="G2334" i="79"/>
  <c r="F2334" i="79"/>
  <c r="E2334" i="79"/>
  <c r="CI2333" i="79"/>
  <c r="CH2333" i="79"/>
  <c r="G2333" i="79"/>
  <c r="F2333" i="79"/>
  <c r="E2333" i="79"/>
  <c r="CI2332" i="79"/>
  <c r="CH2332" i="79"/>
  <c r="G2332" i="79"/>
  <c r="F2332" i="79"/>
  <c r="E2332" i="79"/>
  <c r="CI2331" i="79"/>
  <c r="CH2331" i="79"/>
  <c r="G2331" i="79"/>
  <c r="F2331" i="79"/>
  <c r="E2331" i="79"/>
  <c r="CI2330" i="79"/>
  <c r="CH2330" i="79"/>
  <c r="G2330" i="79"/>
  <c r="F2330" i="79"/>
  <c r="E2330" i="79"/>
  <c r="CI2329" i="79"/>
  <c r="CH2329" i="79"/>
  <c r="G2329" i="79"/>
  <c r="F2329" i="79"/>
  <c r="E2329" i="79"/>
  <c r="CI2328" i="79"/>
  <c r="CH2328" i="79"/>
  <c r="G2328" i="79"/>
  <c r="F2328" i="79"/>
  <c r="E2328" i="79"/>
  <c r="CI2327" i="79"/>
  <c r="CH2327" i="79"/>
  <c r="G2327" i="79"/>
  <c r="F2327" i="79"/>
  <c r="E2327" i="79"/>
  <c r="CI2326" i="79"/>
  <c r="CH2326" i="79"/>
  <c r="G2326" i="79"/>
  <c r="F2326" i="79"/>
  <c r="E2326" i="79"/>
  <c r="CI2325" i="79"/>
  <c r="CH2325" i="79"/>
  <c r="G2325" i="79"/>
  <c r="F2325" i="79"/>
  <c r="E2325" i="79"/>
  <c r="CI2324" i="79"/>
  <c r="CH2324" i="79"/>
  <c r="G2324" i="79"/>
  <c r="F2324" i="79"/>
  <c r="E2324" i="79"/>
  <c r="CI2323" i="79"/>
  <c r="CH2323" i="79"/>
  <c r="G2323" i="79"/>
  <c r="F2323" i="79"/>
  <c r="E2323" i="79"/>
  <c r="CI2322" i="79"/>
  <c r="CH2322" i="79"/>
  <c r="G2322" i="79"/>
  <c r="F2322" i="79"/>
  <c r="E2322" i="79"/>
  <c r="CI2321" i="79"/>
  <c r="CH2321" i="79"/>
  <c r="G2321" i="79"/>
  <c r="F2321" i="79"/>
  <c r="E2321" i="79"/>
  <c r="CI2320" i="79"/>
  <c r="CH2320" i="79"/>
  <c r="G2320" i="79"/>
  <c r="F2320" i="79"/>
  <c r="E2320" i="79"/>
  <c r="CI2319" i="79"/>
  <c r="CH2319" i="79"/>
  <c r="G2319" i="79"/>
  <c r="F2319" i="79"/>
  <c r="E2319" i="79"/>
  <c r="CI2318" i="79"/>
  <c r="CH2318" i="79"/>
  <c r="G2318" i="79"/>
  <c r="F2318" i="79"/>
  <c r="E2318" i="79"/>
  <c r="CI2317" i="79"/>
  <c r="CH2317" i="79"/>
  <c r="G2317" i="79"/>
  <c r="F2317" i="79"/>
  <c r="E2317" i="79"/>
  <c r="CI2316" i="79"/>
  <c r="CH2316" i="79"/>
  <c r="G2316" i="79"/>
  <c r="F2316" i="79"/>
  <c r="E2316" i="79"/>
  <c r="CI2315" i="79"/>
  <c r="CH2315" i="79"/>
  <c r="G2315" i="79"/>
  <c r="F2315" i="79"/>
  <c r="E2315" i="79"/>
  <c r="CI2314" i="79"/>
  <c r="CH2314" i="79"/>
  <c r="G2314" i="79"/>
  <c r="F2314" i="79"/>
  <c r="E2314" i="79"/>
  <c r="CI2313" i="79"/>
  <c r="CH2313" i="79"/>
  <c r="G2313" i="79"/>
  <c r="F2313" i="79"/>
  <c r="E2313" i="79"/>
  <c r="CI2312" i="79"/>
  <c r="CH2312" i="79"/>
  <c r="G2312" i="79"/>
  <c r="F2312" i="79"/>
  <c r="E2312" i="79"/>
  <c r="CI2311" i="79"/>
  <c r="CH2311" i="79"/>
  <c r="G2311" i="79"/>
  <c r="F2311" i="79"/>
  <c r="E2311" i="79"/>
  <c r="CI2310" i="79"/>
  <c r="CH2310" i="79"/>
  <c r="G2310" i="79"/>
  <c r="F2310" i="79"/>
  <c r="E2310" i="79"/>
  <c r="CI2309" i="79"/>
  <c r="CH2309" i="79"/>
  <c r="G2309" i="79"/>
  <c r="F2309" i="79"/>
  <c r="E2309" i="79"/>
  <c r="CI2308" i="79"/>
  <c r="CH2308" i="79"/>
  <c r="G2308" i="79"/>
  <c r="F2308" i="79"/>
  <c r="E2308" i="79"/>
  <c r="CI2307" i="79"/>
  <c r="CH2307" i="79"/>
  <c r="G2307" i="79"/>
  <c r="F2307" i="79"/>
  <c r="E2307" i="79"/>
  <c r="CI2306" i="79"/>
  <c r="CH2306" i="79"/>
  <c r="G2306" i="79"/>
  <c r="F2306" i="79"/>
  <c r="E2306" i="79"/>
  <c r="CI2305" i="79"/>
  <c r="CH2305" i="79"/>
  <c r="G2305" i="79"/>
  <c r="F2305" i="79"/>
  <c r="E2305" i="79"/>
  <c r="CI2304" i="79"/>
  <c r="CH2304" i="79"/>
  <c r="G2304" i="79"/>
  <c r="F2304" i="79"/>
  <c r="E2304" i="79"/>
  <c r="CI2303" i="79"/>
  <c r="CH2303" i="79"/>
  <c r="G2303" i="79"/>
  <c r="F2303" i="79"/>
  <c r="E2303" i="79"/>
  <c r="CI2302" i="79"/>
  <c r="CH2302" i="79"/>
  <c r="G2302" i="79"/>
  <c r="F2302" i="79"/>
  <c r="E2302" i="79"/>
  <c r="CI2301" i="79"/>
  <c r="CH2301" i="79"/>
  <c r="G2301" i="79"/>
  <c r="F2301" i="79"/>
  <c r="E2301" i="79"/>
  <c r="CI2300" i="79"/>
  <c r="CH2300" i="79"/>
  <c r="G2300" i="79"/>
  <c r="F2300" i="79"/>
  <c r="E2300" i="79"/>
  <c r="CI2299" i="79"/>
  <c r="CH2299" i="79"/>
  <c r="G2299" i="79"/>
  <c r="F2299" i="79"/>
  <c r="E2299" i="79"/>
  <c r="CI2298" i="79"/>
  <c r="CH2298" i="79"/>
  <c r="G2298" i="79"/>
  <c r="F2298" i="79"/>
  <c r="E2298" i="79"/>
  <c r="CI2297" i="79"/>
  <c r="CH2297" i="79"/>
  <c r="G2297" i="79"/>
  <c r="F2297" i="79"/>
  <c r="E2297" i="79"/>
  <c r="CI2296" i="79"/>
  <c r="CH2296" i="79"/>
  <c r="G2296" i="79"/>
  <c r="F2296" i="79"/>
  <c r="E2296" i="79"/>
  <c r="CI2295" i="79"/>
  <c r="CH2295" i="79"/>
  <c r="G2295" i="79"/>
  <c r="F2295" i="79"/>
  <c r="E2295" i="79"/>
  <c r="CI2294" i="79"/>
  <c r="CH2294" i="79"/>
  <c r="G2294" i="79"/>
  <c r="F2294" i="79"/>
  <c r="E2294" i="79"/>
  <c r="CI2293" i="79"/>
  <c r="CH2293" i="79"/>
  <c r="G2293" i="79"/>
  <c r="F2293" i="79"/>
  <c r="E2293" i="79"/>
  <c r="CI2292" i="79"/>
  <c r="CH2292" i="79"/>
  <c r="G2292" i="79"/>
  <c r="F2292" i="79"/>
  <c r="E2292" i="79"/>
  <c r="CI2291" i="79"/>
  <c r="CH2291" i="79"/>
  <c r="G2291" i="79"/>
  <c r="F2291" i="79"/>
  <c r="E2291" i="79"/>
  <c r="CI2290" i="79"/>
  <c r="CH2290" i="79"/>
  <c r="G2290" i="79"/>
  <c r="F2290" i="79"/>
  <c r="E2290" i="79"/>
  <c r="CI2289" i="79"/>
  <c r="CH2289" i="79"/>
  <c r="G2289" i="79"/>
  <c r="F2289" i="79"/>
  <c r="E2289" i="79"/>
  <c r="CI2288" i="79"/>
  <c r="CH2288" i="79"/>
  <c r="G2288" i="79"/>
  <c r="F2288" i="79"/>
  <c r="E2288" i="79"/>
  <c r="CI2287" i="79"/>
  <c r="CH2287" i="79"/>
  <c r="G2287" i="79"/>
  <c r="F2287" i="79"/>
  <c r="E2287" i="79"/>
  <c r="CI2286" i="79"/>
  <c r="CH2286" i="79"/>
  <c r="G2286" i="79"/>
  <c r="F2286" i="79"/>
  <c r="E2286" i="79"/>
  <c r="CI2285" i="79"/>
  <c r="CH2285" i="79"/>
  <c r="G2285" i="79"/>
  <c r="F2285" i="79"/>
  <c r="E2285" i="79"/>
  <c r="CI2284" i="79"/>
  <c r="CH2284" i="79"/>
  <c r="G2284" i="79"/>
  <c r="F2284" i="79"/>
  <c r="E2284" i="79"/>
  <c r="CI2283" i="79"/>
  <c r="CH2283" i="79"/>
  <c r="G2283" i="79"/>
  <c r="F2283" i="79"/>
  <c r="E2283" i="79"/>
  <c r="CI2282" i="79"/>
  <c r="CH2282" i="79"/>
  <c r="G2282" i="79"/>
  <c r="F2282" i="79"/>
  <c r="E2282" i="79"/>
  <c r="CI2281" i="79"/>
  <c r="CH2281" i="79"/>
  <c r="G2281" i="79"/>
  <c r="F2281" i="79"/>
  <c r="E2281" i="79"/>
  <c r="CI2280" i="79"/>
  <c r="CH2280" i="79"/>
  <c r="G2280" i="79"/>
  <c r="F2280" i="79"/>
  <c r="E2280" i="79"/>
  <c r="CI2279" i="79"/>
  <c r="CH2279" i="79"/>
  <c r="G2279" i="79"/>
  <c r="F2279" i="79"/>
  <c r="E2279" i="79"/>
  <c r="CI2278" i="79"/>
  <c r="CH2278" i="79"/>
  <c r="G2278" i="79"/>
  <c r="F2278" i="79"/>
  <c r="E2278" i="79"/>
  <c r="CI2277" i="79"/>
  <c r="CH2277" i="79"/>
  <c r="G2277" i="79"/>
  <c r="F2277" i="79"/>
  <c r="E2277" i="79"/>
  <c r="CI2276" i="79"/>
  <c r="CH2276" i="79"/>
  <c r="G2276" i="79"/>
  <c r="F2276" i="79"/>
  <c r="E2276" i="79"/>
  <c r="CI2275" i="79"/>
  <c r="CH2275" i="79"/>
  <c r="G2275" i="79"/>
  <c r="F2275" i="79"/>
  <c r="E2275" i="79"/>
  <c r="CI2274" i="79"/>
  <c r="CH2274" i="79"/>
  <c r="G2274" i="79"/>
  <c r="F2274" i="79"/>
  <c r="E2274" i="79"/>
  <c r="CI2273" i="79"/>
  <c r="CH2273" i="79"/>
  <c r="G2273" i="79"/>
  <c r="F2273" i="79"/>
  <c r="E2273" i="79"/>
  <c r="CI2272" i="79"/>
  <c r="CH2272" i="79"/>
  <c r="G2272" i="79"/>
  <c r="F2272" i="79"/>
  <c r="E2272" i="79"/>
  <c r="CI2271" i="79"/>
  <c r="CH2271" i="79"/>
  <c r="G2271" i="79"/>
  <c r="F2271" i="79"/>
  <c r="E2271" i="79"/>
  <c r="CI2270" i="79"/>
  <c r="CH2270" i="79"/>
  <c r="G2270" i="79"/>
  <c r="F2270" i="79"/>
  <c r="E2270" i="79"/>
  <c r="CI2269" i="79"/>
  <c r="CH2269" i="79"/>
  <c r="G2269" i="79"/>
  <c r="F2269" i="79"/>
  <c r="E2269" i="79"/>
  <c r="CI2268" i="79"/>
  <c r="CH2268" i="79"/>
  <c r="G2268" i="79"/>
  <c r="F2268" i="79"/>
  <c r="E2268" i="79"/>
  <c r="CI2267" i="79"/>
  <c r="CH2267" i="79"/>
  <c r="G2267" i="79"/>
  <c r="F2267" i="79"/>
  <c r="E2267" i="79"/>
  <c r="CI2266" i="79"/>
  <c r="CH2266" i="79"/>
  <c r="G2266" i="79"/>
  <c r="F2266" i="79"/>
  <c r="E2266" i="79"/>
  <c r="CI2265" i="79"/>
  <c r="CH2265" i="79"/>
  <c r="G2265" i="79"/>
  <c r="F2265" i="79"/>
  <c r="E2265" i="79"/>
  <c r="CI2264" i="79"/>
  <c r="CH2264" i="79"/>
  <c r="G2264" i="79"/>
  <c r="F2264" i="79"/>
  <c r="E2264" i="79"/>
  <c r="CI2263" i="79"/>
  <c r="CH2263" i="79"/>
  <c r="G2263" i="79"/>
  <c r="F2263" i="79"/>
  <c r="E2263" i="79"/>
  <c r="CI2262" i="79"/>
  <c r="CH2262" i="79"/>
  <c r="G2262" i="79"/>
  <c r="F2262" i="79"/>
  <c r="E2262" i="79"/>
  <c r="CI2261" i="79"/>
  <c r="CH2261" i="79"/>
  <c r="G2261" i="79"/>
  <c r="F2261" i="79"/>
  <c r="E2261" i="79"/>
  <c r="CI2260" i="79"/>
  <c r="CH2260" i="79"/>
  <c r="G2260" i="79"/>
  <c r="F2260" i="79"/>
  <c r="E2260" i="79"/>
  <c r="CI2259" i="79"/>
  <c r="CH2259" i="79"/>
  <c r="G2259" i="79"/>
  <c r="F2259" i="79"/>
  <c r="E2259" i="79"/>
  <c r="CI2258" i="79"/>
  <c r="CH2258" i="79"/>
  <c r="G2258" i="79"/>
  <c r="F2258" i="79"/>
  <c r="E2258" i="79"/>
  <c r="CI2257" i="79"/>
  <c r="CH2257" i="79"/>
  <c r="G2257" i="79"/>
  <c r="F2257" i="79"/>
  <c r="E2257" i="79"/>
  <c r="CI2256" i="79"/>
  <c r="CH2256" i="79"/>
  <c r="G2256" i="79"/>
  <c r="F2256" i="79"/>
  <c r="E2256" i="79"/>
  <c r="CI2255" i="79"/>
  <c r="CH2255" i="79"/>
  <c r="G2255" i="79"/>
  <c r="F2255" i="79"/>
  <c r="E2255" i="79"/>
  <c r="CI2254" i="79"/>
  <c r="CH2254" i="79"/>
  <c r="G2254" i="79"/>
  <c r="F2254" i="79"/>
  <c r="E2254" i="79"/>
  <c r="CI2253" i="79"/>
  <c r="CH2253" i="79"/>
  <c r="G2253" i="79"/>
  <c r="F2253" i="79"/>
  <c r="E2253" i="79"/>
  <c r="CI2252" i="79"/>
  <c r="CH2252" i="79"/>
  <c r="G2252" i="79"/>
  <c r="F2252" i="79"/>
  <c r="E2252" i="79"/>
  <c r="CI2251" i="79"/>
  <c r="CH2251" i="79"/>
  <c r="G2251" i="79"/>
  <c r="F2251" i="79"/>
  <c r="E2251" i="79"/>
  <c r="CI2250" i="79"/>
  <c r="CH2250" i="79"/>
  <c r="G2250" i="79"/>
  <c r="F2250" i="79"/>
  <c r="E2250" i="79"/>
  <c r="CI2249" i="79"/>
  <c r="CH2249" i="79"/>
  <c r="G2249" i="79"/>
  <c r="F2249" i="79"/>
  <c r="E2249" i="79"/>
  <c r="CI2248" i="79"/>
  <c r="CH2248" i="79"/>
  <c r="G2248" i="79"/>
  <c r="F2248" i="79"/>
  <c r="E2248" i="79"/>
  <c r="CI2247" i="79"/>
  <c r="CH2247" i="79"/>
  <c r="G2247" i="79"/>
  <c r="F2247" i="79"/>
  <c r="E2247" i="79"/>
  <c r="CI2246" i="79"/>
  <c r="CH2246" i="79"/>
  <c r="G2246" i="79"/>
  <c r="F2246" i="79"/>
  <c r="E2246" i="79"/>
  <c r="CI2245" i="79"/>
  <c r="CH2245" i="79"/>
  <c r="G2245" i="79"/>
  <c r="F2245" i="79"/>
  <c r="E2245" i="79"/>
  <c r="CI2244" i="79"/>
  <c r="CH2244" i="79"/>
  <c r="G2244" i="79"/>
  <c r="F2244" i="79"/>
  <c r="E2244" i="79"/>
  <c r="CI2243" i="79"/>
  <c r="CH2243" i="79"/>
  <c r="G2243" i="79"/>
  <c r="F2243" i="79"/>
  <c r="E2243" i="79"/>
  <c r="CI2242" i="79"/>
  <c r="CH2242" i="79"/>
  <c r="G2242" i="79"/>
  <c r="F2242" i="79"/>
  <c r="E2242" i="79"/>
  <c r="CI2241" i="79"/>
  <c r="CH2241" i="79"/>
  <c r="G2241" i="79"/>
  <c r="F2241" i="79"/>
  <c r="E2241" i="79"/>
  <c r="CI2240" i="79"/>
  <c r="CH2240" i="79"/>
  <c r="G2240" i="79"/>
  <c r="F2240" i="79"/>
  <c r="E2240" i="79"/>
  <c r="CI2239" i="79"/>
  <c r="CH2239" i="79"/>
  <c r="G2239" i="79"/>
  <c r="F2239" i="79"/>
  <c r="E2239" i="79"/>
  <c r="CI2238" i="79"/>
  <c r="CH2238" i="79"/>
  <c r="G2238" i="79"/>
  <c r="F2238" i="79"/>
  <c r="E2238" i="79"/>
  <c r="CI2237" i="79"/>
  <c r="CH2237" i="79"/>
  <c r="G2237" i="79"/>
  <c r="F2237" i="79"/>
  <c r="E2237" i="79"/>
  <c r="CI2236" i="79"/>
  <c r="CH2236" i="79"/>
  <c r="G2236" i="79"/>
  <c r="F2236" i="79"/>
  <c r="E2236" i="79"/>
  <c r="CI2235" i="79"/>
  <c r="CH2235" i="79"/>
  <c r="G2235" i="79"/>
  <c r="F2235" i="79"/>
  <c r="E2235" i="79"/>
  <c r="CI2234" i="79"/>
  <c r="CH2234" i="79"/>
  <c r="G2234" i="79"/>
  <c r="F2234" i="79"/>
  <c r="E2234" i="79"/>
  <c r="CI2233" i="79"/>
  <c r="CH2233" i="79"/>
  <c r="G2233" i="79"/>
  <c r="F2233" i="79"/>
  <c r="E2233" i="79"/>
  <c r="CI2232" i="79"/>
  <c r="CH2232" i="79"/>
  <c r="G2232" i="79"/>
  <c r="F2232" i="79"/>
  <c r="E2232" i="79"/>
  <c r="CI2231" i="79"/>
  <c r="CH2231" i="79"/>
  <c r="G2231" i="79"/>
  <c r="F2231" i="79"/>
  <c r="E2231" i="79"/>
  <c r="CI2230" i="79"/>
  <c r="CH2230" i="79"/>
  <c r="G2230" i="79"/>
  <c r="F2230" i="79"/>
  <c r="E2230" i="79"/>
  <c r="CI2229" i="79"/>
  <c r="CH2229" i="79"/>
  <c r="G2229" i="79"/>
  <c r="F2229" i="79"/>
  <c r="E2229" i="79"/>
  <c r="CI2228" i="79"/>
  <c r="CH2228" i="79"/>
  <c r="G2228" i="79"/>
  <c r="F2228" i="79"/>
  <c r="E2228" i="79"/>
  <c r="CI2227" i="79"/>
  <c r="CH2227" i="79"/>
  <c r="G2227" i="79"/>
  <c r="F2227" i="79"/>
  <c r="E2227" i="79"/>
  <c r="CI2226" i="79"/>
  <c r="CH2226" i="79"/>
  <c r="G2226" i="79"/>
  <c r="F2226" i="79"/>
  <c r="E2226" i="79"/>
  <c r="CI2225" i="79"/>
  <c r="CH2225" i="79"/>
  <c r="G2225" i="79"/>
  <c r="F2225" i="79"/>
  <c r="E2225" i="79"/>
  <c r="CI2224" i="79"/>
  <c r="CH2224" i="79"/>
  <c r="G2224" i="79"/>
  <c r="F2224" i="79"/>
  <c r="E2224" i="79"/>
  <c r="CI2223" i="79"/>
  <c r="CH2223" i="79"/>
  <c r="G2223" i="79"/>
  <c r="F2223" i="79"/>
  <c r="E2223" i="79"/>
  <c r="CI2222" i="79"/>
  <c r="CH2222" i="79"/>
  <c r="G2222" i="79"/>
  <c r="F2222" i="79"/>
  <c r="E2222" i="79"/>
  <c r="CI2221" i="79"/>
  <c r="CH2221" i="79"/>
  <c r="G2221" i="79"/>
  <c r="F2221" i="79"/>
  <c r="E2221" i="79"/>
  <c r="CI2220" i="79"/>
  <c r="CH2220" i="79"/>
  <c r="G2220" i="79"/>
  <c r="F2220" i="79"/>
  <c r="E2220" i="79"/>
  <c r="CI2219" i="79"/>
  <c r="CH2219" i="79"/>
  <c r="G2219" i="79"/>
  <c r="F2219" i="79"/>
  <c r="E2219" i="79"/>
  <c r="CI2218" i="79"/>
  <c r="CH2218" i="79"/>
  <c r="G2218" i="79"/>
  <c r="F2218" i="79"/>
  <c r="E2218" i="79"/>
  <c r="CI2217" i="79"/>
  <c r="CH2217" i="79"/>
  <c r="G2217" i="79"/>
  <c r="F2217" i="79"/>
  <c r="E2217" i="79"/>
  <c r="CI2216" i="79"/>
  <c r="CH2216" i="79"/>
  <c r="G2216" i="79"/>
  <c r="F2216" i="79"/>
  <c r="E2216" i="79"/>
  <c r="CI2215" i="79"/>
  <c r="CH2215" i="79"/>
  <c r="G2215" i="79"/>
  <c r="F2215" i="79"/>
  <c r="E2215" i="79"/>
  <c r="CI2214" i="79"/>
  <c r="CH2214" i="79"/>
  <c r="G2214" i="79"/>
  <c r="F2214" i="79"/>
  <c r="E2214" i="79"/>
  <c r="CI2213" i="79"/>
  <c r="CH2213" i="79"/>
  <c r="G2213" i="79"/>
  <c r="F2213" i="79"/>
  <c r="E2213" i="79"/>
  <c r="CI2212" i="79"/>
  <c r="CH2212" i="79"/>
  <c r="G2212" i="79"/>
  <c r="F2212" i="79"/>
  <c r="E2212" i="79"/>
  <c r="CI2211" i="79"/>
  <c r="CH2211" i="79"/>
  <c r="G2211" i="79"/>
  <c r="F2211" i="79"/>
  <c r="E2211" i="79"/>
  <c r="CI2210" i="79"/>
  <c r="CH2210" i="79"/>
  <c r="G2210" i="79"/>
  <c r="F2210" i="79"/>
  <c r="E2210" i="79"/>
  <c r="CI2209" i="79"/>
  <c r="CH2209" i="79"/>
  <c r="G2209" i="79"/>
  <c r="F2209" i="79"/>
  <c r="E2209" i="79"/>
  <c r="CI2208" i="79"/>
  <c r="CH2208" i="79"/>
  <c r="G2208" i="79"/>
  <c r="F2208" i="79"/>
  <c r="E2208" i="79"/>
  <c r="CI2207" i="79"/>
  <c r="CH2207" i="79"/>
  <c r="G2207" i="79"/>
  <c r="F2207" i="79"/>
  <c r="E2207" i="79"/>
  <c r="CI2206" i="79"/>
  <c r="CH2206" i="79"/>
  <c r="G2206" i="79"/>
  <c r="F2206" i="79"/>
  <c r="E2206" i="79"/>
  <c r="CI2205" i="79"/>
  <c r="CH2205" i="79"/>
  <c r="G2205" i="79"/>
  <c r="F2205" i="79"/>
  <c r="E2205" i="79"/>
  <c r="CI2204" i="79"/>
  <c r="CH2204" i="79"/>
  <c r="G2204" i="79"/>
  <c r="F2204" i="79"/>
  <c r="E2204" i="79"/>
  <c r="CI2203" i="79"/>
  <c r="CH2203" i="79"/>
  <c r="G2203" i="79"/>
  <c r="F2203" i="79"/>
  <c r="E2203" i="79"/>
  <c r="CI2202" i="79"/>
  <c r="CH2202" i="79"/>
  <c r="G2202" i="79"/>
  <c r="F2202" i="79"/>
  <c r="E2202" i="79"/>
  <c r="CI2201" i="79"/>
  <c r="CH2201" i="79"/>
  <c r="G2201" i="79"/>
  <c r="F2201" i="79"/>
  <c r="E2201" i="79"/>
  <c r="CI2200" i="79"/>
  <c r="CH2200" i="79"/>
  <c r="G2200" i="79"/>
  <c r="F2200" i="79"/>
  <c r="E2200" i="79"/>
  <c r="CI2199" i="79"/>
  <c r="CH2199" i="79"/>
  <c r="G2199" i="79"/>
  <c r="F2199" i="79"/>
  <c r="E2199" i="79"/>
  <c r="CI2198" i="79"/>
  <c r="CH2198" i="79"/>
  <c r="G2198" i="79"/>
  <c r="F2198" i="79"/>
  <c r="E2198" i="79"/>
  <c r="CI2197" i="79"/>
  <c r="CH2197" i="79"/>
  <c r="G2197" i="79"/>
  <c r="F2197" i="79"/>
  <c r="E2197" i="79"/>
  <c r="CI2196" i="79"/>
  <c r="CH2196" i="79"/>
  <c r="G2196" i="79"/>
  <c r="F2196" i="79"/>
  <c r="E2196" i="79"/>
  <c r="CI2195" i="79"/>
  <c r="CH2195" i="79"/>
  <c r="G2195" i="79"/>
  <c r="F2195" i="79"/>
  <c r="E2195" i="79"/>
  <c r="CI2194" i="79"/>
  <c r="CH2194" i="79"/>
  <c r="G2194" i="79"/>
  <c r="F2194" i="79"/>
  <c r="E2194" i="79"/>
  <c r="CI2193" i="79"/>
  <c r="CH2193" i="79"/>
  <c r="G2193" i="79"/>
  <c r="F2193" i="79"/>
  <c r="E2193" i="79"/>
  <c r="CI2192" i="79"/>
  <c r="CH2192" i="79"/>
  <c r="G2192" i="79"/>
  <c r="F2192" i="79"/>
  <c r="E2192" i="79"/>
  <c r="CI2191" i="79"/>
  <c r="CH2191" i="79"/>
  <c r="G2191" i="79"/>
  <c r="F2191" i="79"/>
  <c r="E2191" i="79"/>
  <c r="CI2190" i="79"/>
  <c r="CH2190" i="79"/>
  <c r="G2190" i="79"/>
  <c r="F2190" i="79"/>
  <c r="E2190" i="79"/>
  <c r="CI2189" i="79"/>
  <c r="CH2189" i="79"/>
  <c r="G2189" i="79"/>
  <c r="F2189" i="79"/>
  <c r="E2189" i="79"/>
  <c r="CI2188" i="79"/>
  <c r="CH2188" i="79"/>
  <c r="G2188" i="79"/>
  <c r="F2188" i="79"/>
  <c r="E2188" i="79"/>
  <c r="CI2187" i="79"/>
  <c r="CH2187" i="79"/>
  <c r="G2187" i="79"/>
  <c r="F2187" i="79"/>
  <c r="E2187" i="79"/>
  <c r="CI2186" i="79"/>
  <c r="CH2186" i="79"/>
  <c r="G2186" i="79"/>
  <c r="F2186" i="79"/>
  <c r="E2186" i="79"/>
  <c r="CI2185" i="79"/>
  <c r="CH2185" i="79"/>
  <c r="G2185" i="79"/>
  <c r="F2185" i="79"/>
  <c r="E2185" i="79"/>
  <c r="CI2184" i="79"/>
  <c r="CH2184" i="79"/>
  <c r="G2184" i="79"/>
  <c r="F2184" i="79"/>
  <c r="E2184" i="79"/>
  <c r="CI2183" i="79"/>
  <c r="CH2183" i="79"/>
  <c r="G2183" i="79"/>
  <c r="F2183" i="79"/>
  <c r="E2183" i="79"/>
  <c r="CI2182" i="79"/>
  <c r="CH2182" i="79"/>
  <c r="G2182" i="79"/>
  <c r="F2182" i="79"/>
  <c r="E2182" i="79"/>
  <c r="CI2181" i="79"/>
  <c r="CH2181" i="79"/>
  <c r="G2181" i="79"/>
  <c r="F2181" i="79"/>
  <c r="E2181" i="79"/>
  <c r="CI2180" i="79"/>
  <c r="CH2180" i="79"/>
  <c r="G2180" i="79"/>
  <c r="F2180" i="79"/>
  <c r="E2180" i="79"/>
  <c r="CI2179" i="79"/>
  <c r="CH2179" i="79"/>
  <c r="G2179" i="79"/>
  <c r="F2179" i="79"/>
  <c r="E2179" i="79"/>
  <c r="CI2178" i="79"/>
  <c r="CH2178" i="79"/>
  <c r="G2178" i="79"/>
  <c r="F2178" i="79"/>
  <c r="E2178" i="79"/>
  <c r="CI2177" i="79"/>
  <c r="CH2177" i="79"/>
  <c r="G2177" i="79"/>
  <c r="F2177" i="79"/>
  <c r="E2177" i="79"/>
  <c r="CI2176" i="79"/>
  <c r="CH2176" i="79"/>
  <c r="G2176" i="79"/>
  <c r="F2176" i="79"/>
  <c r="E2176" i="79"/>
  <c r="CI2175" i="79"/>
  <c r="CH2175" i="79"/>
  <c r="G2175" i="79"/>
  <c r="F2175" i="79"/>
  <c r="E2175" i="79"/>
  <c r="CI2174" i="79"/>
  <c r="CH2174" i="79"/>
  <c r="G2174" i="79"/>
  <c r="F2174" i="79"/>
  <c r="E2174" i="79"/>
  <c r="CI2173" i="79"/>
  <c r="CH2173" i="79"/>
  <c r="G2173" i="79"/>
  <c r="F2173" i="79"/>
  <c r="E2173" i="79"/>
  <c r="CI2172" i="79"/>
  <c r="CH2172" i="79"/>
  <c r="G2172" i="79"/>
  <c r="F2172" i="79"/>
  <c r="E2172" i="79"/>
  <c r="CI2171" i="79"/>
  <c r="CH2171" i="79"/>
  <c r="G2171" i="79"/>
  <c r="F2171" i="79"/>
  <c r="E2171" i="79"/>
  <c r="CI2170" i="79"/>
  <c r="CH2170" i="79"/>
  <c r="G2170" i="79"/>
  <c r="F2170" i="79"/>
  <c r="E2170" i="79"/>
  <c r="CI2169" i="79"/>
  <c r="CH2169" i="79"/>
  <c r="G2169" i="79"/>
  <c r="F2169" i="79"/>
  <c r="E2169" i="79"/>
  <c r="CI2168" i="79"/>
  <c r="CH2168" i="79"/>
  <c r="G2168" i="79"/>
  <c r="F2168" i="79"/>
  <c r="E2168" i="79"/>
  <c r="CI2167" i="79"/>
  <c r="CH2167" i="79"/>
  <c r="G2167" i="79"/>
  <c r="F2167" i="79"/>
  <c r="E2167" i="79"/>
  <c r="CI2166" i="79"/>
  <c r="CH2166" i="79"/>
  <c r="G2166" i="79"/>
  <c r="F2166" i="79"/>
  <c r="E2166" i="79"/>
  <c r="CI2165" i="79"/>
  <c r="CH2165" i="79"/>
  <c r="G2165" i="79"/>
  <c r="F2165" i="79"/>
  <c r="E2165" i="79"/>
  <c r="CI2164" i="79"/>
  <c r="CH2164" i="79"/>
  <c r="G2164" i="79"/>
  <c r="F2164" i="79"/>
  <c r="E2164" i="79"/>
  <c r="CI2163" i="79"/>
  <c r="CH2163" i="79"/>
  <c r="G2163" i="79"/>
  <c r="F2163" i="79"/>
  <c r="E2163" i="79"/>
  <c r="CI2162" i="79"/>
  <c r="CH2162" i="79"/>
  <c r="G2162" i="79"/>
  <c r="F2162" i="79"/>
  <c r="E2162" i="79"/>
  <c r="CI2161" i="79"/>
  <c r="CH2161" i="79"/>
  <c r="G2161" i="79"/>
  <c r="F2161" i="79"/>
  <c r="E2161" i="79"/>
  <c r="CI2160" i="79"/>
  <c r="CH2160" i="79"/>
  <c r="G2160" i="79"/>
  <c r="F2160" i="79"/>
  <c r="E2160" i="79"/>
  <c r="CI2159" i="79"/>
  <c r="CH2159" i="79"/>
  <c r="G2159" i="79"/>
  <c r="F2159" i="79"/>
  <c r="E2159" i="79"/>
  <c r="CI2158" i="79"/>
  <c r="CH2158" i="79"/>
  <c r="G2158" i="79"/>
  <c r="F2158" i="79"/>
  <c r="E2158" i="79"/>
  <c r="CI2157" i="79"/>
  <c r="CH2157" i="79"/>
  <c r="G2157" i="79"/>
  <c r="F2157" i="79"/>
  <c r="E2157" i="79"/>
  <c r="CI2156" i="79"/>
  <c r="CH2156" i="79"/>
  <c r="G2156" i="79"/>
  <c r="F2156" i="79"/>
  <c r="E2156" i="79"/>
  <c r="CI2155" i="79"/>
  <c r="CH2155" i="79"/>
  <c r="G2155" i="79"/>
  <c r="F2155" i="79"/>
  <c r="E2155" i="79"/>
  <c r="CI2154" i="79"/>
  <c r="CH2154" i="79"/>
  <c r="G2154" i="79"/>
  <c r="F2154" i="79"/>
  <c r="E2154" i="79"/>
  <c r="CI2153" i="79"/>
  <c r="CH2153" i="79"/>
  <c r="G2153" i="79"/>
  <c r="F2153" i="79"/>
  <c r="E2153" i="79"/>
  <c r="CI2152" i="79"/>
  <c r="CH2152" i="79"/>
  <c r="G2152" i="79"/>
  <c r="F2152" i="79"/>
  <c r="E2152" i="79"/>
  <c r="CI2151" i="79"/>
  <c r="CH2151" i="79"/>
  <c r="G2151" i="79"/>
  <c r="F2151" i="79"/>
  <c r="E2151" i="79"/>
  <c r="CI2150" i="79"/>
  <c r="CH2150" i="79"/>
  <c r="G2150" i="79"/>
  <c r="F2150" i="79"/>
  <c r="E2150" i="79"/>
  <c r="CI2149" i="79"/>
  <c r="CH2149" i="79"/>
  <c r="G2149" i="79"/>
  <c r="F2149" i="79"/>
  <c r="E2149" i="79"/>
  <c r="CI2148" i="79"/>
  <c r="CH2148" i="79"/>
  <c r="G2148" i="79"/>
  <c r="F2148" i="79"/>
  <c r="E2148" i="79"/>
  <c r="CI2147" i="79"/>
  <c r="CH2147" i="79"/>
  <c r="G2147" i="79"/>
  <c r="F2147" i="79"/>
  <c r="E2147" i="79"/>
  <c r="CI2146" i="79"/>
  <c r="CH2146" i="79"/>
  <c r="G2146" i="79"/>
  <c r="F2146" i="79"/>
  <c r="E2146" i="79"/>
  <c r="CI2145" i="79"/>
  <c r="CH2145" i="79"/>
  <c r="G2145" i="79"/>
  <c r="F2145" i="79"/>
  <c r="E2145" i="79"/>
  <c r="CI2144" i="79"/>
  <c r="CH2144" i="79"/>
  <c r="G2144" i="79"/>
  <c r="F2144" i="79"/>
  <c r="E2144" i="79"/>
  <c r="CI2143" i="79"/>
  <c r="CH2143" i="79"/>
  <c r="G2143" i="79"/>
  <c r="F2143" i="79"/>
  <c r="E2143" i="79"/>
  <c r="CI2142" i="79"/>
  <c r="CH2142" i="79"/>
  <c r="G2142" i="79"/>
  <c r="F2142" i="79"/>
  <c r="E2142" i="79"/>
  <c r="CI2141" i="79"/>
  <c r="CH2141" i="79"/>
  <c r="G2141" i="79"/>
  <c r="F2141" i="79"/>
  <c r="E2141" i="79"/>
  <c r="CI2140" i="79"/>
  <c r="CH2140" i="79"/>
  <c r="G2140" i="79"/>
  <c r="F2140" i="79"/>
  <c r="E2140" i="79"/>
  <c r="CI2139" i="79"/>
  <c r="CH2139" i="79"/>
  <c r="G2139" i="79"/>
  <c r="F2139" i="79"/>
  <c r="E2139" i="79"/>
  <c r="CI2138" i="79"/>
  <c r="CH2138" i="79"/>
  <c r="G2138" i="79"/>
  <c r="F2138" i="79"/>
  <c r="E2138" i="79"/>
  <c r="CI2137" i="79"/>
  <c r="CH2137" i="79"/>
  <c r="G2137" i="79"/>
  <c r="F2137" i="79"/>
  <c r="E2137" i="79"/>
  <c r="CI2136" i="79"/>
  <c r="CH2136" i="79"/>
  <c r="G2136" i="79"/>
  <c r="F2136" i="79"/>
  <c r="E2136" i="79"/>
  <c r="CI2135" i="79"/>
  <c r="CH2135" i="79"/>
  <c r="G2135" i="79"/>
  <c r="F2135" i="79"/>
  <c r="E2135" i="79"/>
  <c r="CI2134" i="79"/>
  <c r="CH2134" i="79"/>
  <c r="G2134" i="79"/>
  <c r="F2134" i="79"/>
  <c r="E2134" i="79"/>
  <c r="CI2133" i="79"/>
  <c r="CH2133" i="79"/>
  <c r="G2133" i="79"/>
  <c r="F2133" i="79"/>
  <c r="E2133" i="79"/>
  <c r="CI2132" i="79"/>
  <c r="CH2132" i="79"/>
  <c r="G2132" i="79"/>
  <c r="F2132" i="79"/>
  <c r="E2132" i="79"/>
  <c r="CI2131" i="79"/>
  <c r="CH2131" i="79"/>
  <c r="G2131" i="79"/>
  <c r="F2131" i="79"/>
  <c r="E2131" i="79"/>
  <c r="CI2130" i="79"/>
  <c r="CH2130" i="79"/>
  <c r="G2130" i="79"/>
  <c r="F2130" i="79"/>
  <c r="E2130" i="79"/>
  <c r="CI2129" i="79"/>
  <c r="CH2129" i="79"/>
  <c r="G2129" i="79"/>
  <c r="F2129" i="79"/>
  <c r="E2129" i="79"/>
  <c r="CI2128" i="79"/>
  <c r="CH2128" i="79"/>
  <c r="G2128" i="79"/>
  <c r="F2128" i="79"/>
  <c r="E2128" i="79"/>
  <c r="CI2127" i="79"/>
  <c r="CH2127" i="79"/>
  <c r="G2127" i="79"/>
  <c r="F2127" i="79"/>
  <c r="E2127" i="79"/>
  <c r="CI2126" i="79"/>
  <c r="CH2126" i="79"/>
  <c r="G2126" i="79"/>
  <c r="F2126" i="79"/>
  <c r="E2126" i="79"/>
  <c r="CI2125" i="79"/>
  <c r="CH2125" i="79"/>
  <c r="G2125" i="79"/>
  <c r="F2125" i="79"/>
  <c r="E2125" i="79"/>
  <c r="CI2124" i="79"/>
  <c r="CH2124" i="79"/>
  <c r="G2124" i="79"/>
  <c r="F2124" i="79"/>
  <c r="E2124" i="79"/>
  <c r="CI2123" i="79"/>
  <c r="CH2123" i="79"/>
  <c r="G2123" i="79"/>
  <c r="F2123" i="79"/>
  <c r="E2123" i="79"/>
  <c r="CI2122" i="79"/>
  <c r="CH2122" i="79"/>
  <c r="G2122" i="79"/>
  <c r="F2122" i="79"/>
  <c r="E2122" i="79"/>
  <c r="CI2121" i="79"/>
  <c r="CH2121" i="79"/>
  <c r="G2121" i="79"/>
  <c r="F2121" i="79"/>
  <c r="E2121" i="79"/>
  <c r="CI2120" i="79"/>
  <c r="CH2120" i="79"/>
  <c r="G2120" i="79"/>
  <c r="F2120" i="79"/>
  <c r="E2120" i="79"/>
  <c r="CI2119" i="79"/>
  <c r="CH2119" i="79"/>
  <c r="G2119" i="79"/>
  <c r="F2119" i="79"/>
  <c r="E2119" i="79"/>
  <c r="CI2118" i="79"/>
  <c r="CH2118" i="79"/>
  <c r="G2118" i="79"/>
  <c r="F2118" i="79"/>
  <c r="E2118" i="79"/>
  <c r="CI2117" i="79"/>
  <c r="CH2117" i="79"/>
  <c r="G2117" i="79"/>
  <c r="F2117" i="79"/>
  <c r="E2117" i="79"/>
  <c r="CI2116" i="79"/>
  <c r="CH2116" i="79"/>
  <c r="G2116" i="79"/>
  <c r="F2116" i="79"/>
  <c r="E2116" i="79"/>
  <c r="CI2115" i="79"/>
  <c r="CH2115" i="79"/>
  <c r="G2115" i="79"/>
  <c r="F2115" i="79"/>
  <c r="E2115" i="79"/>
  <c r="CI2114" i="79"/>
  <c r="CH2114" i="79"/>
  <c r="G2114" i="79"/>
  <c r="F2114" i="79"/>
  <c r="E2114" i="79"/>
  <c r="CI2113" i="79"/>
  <c r="CH2113" i="79"/>
  <c r="G2113" i="79"/>
  <c r="F2113" i="79"/>
  <c r="E2113" i="79"/>
  <c r="CI2112" i="79"/>
  <c r="CH2112" i="79"/>
  <c r="G2112" i="79"/>
  <c r="F2112" i="79"/>
  <c r="E2112" i="79"/>
  <c r="CI2111" i="79"/>
  <c r="CH2111" i="79"/>
  <c r="G2111" i="79"/>
  <c r="F2111" i="79"/>
  <c r="E2111" i="79"/>
  <c r="CI2110" i="79"/>
  <c r="CH2110" i="79"/>
  <c r="G2110" i="79"/>
  <c r="F2110" i="79"/>
  <c r="E2110" i="79"/>
  <c r="CI2109" i="79"/>
  <c r="CH2109" i="79"/>
  <c r="G2109" i="79"/>
  <c r="F2109" i="79"/>
  <c r="E2109" i="79"/>
  <c r="CI2108" i="79"/>
  <c r="CH2108" i="79"/>
  <c r="G2108" i="79"/>
  <c r="F2108" i="79"/>
  <c r="E2108" i="79"/>
  <c r="CI2107" i="79"/>
  <c r="CH2107" i="79"/>
  <c r="G2107" i="79"/>
  <c r="F2107" i="79"/>
  <c r="E2107" i="79"/>
  <c r="CI2106" i="79"/>
  <c r="CH2106" i="79"/>
  <c r="G2106" i="79"/>
  <c r="F2106" i="79"/>
  <c r="E2106" i="79"/>
  <c r="CI2105" i="79"/>
  <c r="CH2105" i="79"/>
  <c r="G2105" i="79"/>
  <c r="F2105" i="79"/>
  <c r="E2105" i="79"/>
  <c r="CI2104" i="79"/>
  <c r="CH2104" i="79"/>
  <c r="G2104" i="79"/>
  <c r="F2104" i="79"/>
  <c r="E2104" i="79"/>
  <c r="CI2103" i="79"/>
  <c r="CH2103" i="79"/>
  <c r="G2103" i="79"/>
  <c r="F2103" i="79"/>
  <c r="E2103" i="79"/>
  <c r="CI2102" i="79"/>
  <c r="CH2102" i="79"/>
  <c r="G2102" i="79"/>
  <c r="F2102" i="79"/>
  <c r="E2102" i="79"/>
  <c r="CI2101" i="79"/>
  <c r="CH2101" i="79"/>
  <c r="G2101" i="79"/>
  <c r="F2101" i="79"/>
  <c r="E2101" i="79"/>
  <c r="CI2100" i="79"/>
  <c r="CH2100" i="79"/>
  <c r="G2100" i="79"/>
  <c r="F2100" i="79"/>
  <c r="E2100" i="79"/>
  <c r="CI2099" i="79"/>
  <c r="CH2099" i="79"/>
  <c r="G2099" i="79"/>
  <c r="F2099" i="79"/>
  <c r="E2099" i="79"/>
  <c r="CI2098" i="79"/>
  <c r="CH2098" i="79"/>
  <c r="G2098" i="79"/>
  <c r="F2098" i="79"/>
  <c r="E2098" i="79"/>
  <c r="CI2097" i="79"/>
  <c r="CH2097" i="79"/>
  <c r="G2097" i="79"/>
  <c r="F2097" i="79"/>
  <c r="E2097" i="79"/>
  <c r="CI2096" i="79"/>
  <c r="CH2096" i="79"/>
  <c r="G2096" i="79"/>
  <c r="F2096" i="79"/>
  <c r="E2096" i="79"/>
  <c r="CI2095" i="79"/>
  <c r="CH2095" i="79"/>
  <c r="G2095" i="79"/>
  <c r="F2095" i="79"/>
  <c r="E2095" i="79"/>
  <c r="CI2094" i="79"/>
  <c r="CH2094" i="79"/>
  <c r="G2094" i="79"/>
  <c r="F2094" i="79"/>
  <c r="E2094" i="79"/>
  <c r="CI2093" i="79"/>
  <c r="CH2093" i="79"/>
  <c r="G2093" i="79"/>
  <c r="F2093" i="79"/>
  <c r="E2093" i="79"/>
  <c r="CI2092" i="79"/>
  <c r="CH2092" i="79"/>
  <c r="G2092" i="79"/>
  <c r="F2092" i="79"/>
  <c r="E2092" i="79"/>
  <c r="CI2091" i="79"/>
  <c r="CH2091" i="79"/>
  <c r="G2091" i="79"/>
  <c r="F2091" i="79"/>
  <c r="E2091" i="79"/>
  <c r="CI2090" i="79"/>
  <c r="CH2090" i="79"/>
  <c r="G2090" i="79"/>
  <c r="F2090" i="79"/>
  <c r="E2090" i="79"/>
  <c r="CI2089" i="79"/>
  <c r="CH2089" i="79"/>
  <c r="G2089" i="79"/>
  <c r="F2089" i="79"/>
  <c r="E2089" i="79"/>
  <c r="CI2088" i="79"/>
  <c r="CH2088" i="79"/>
  <c r="G2088" i="79"/>
  <c r="F2088" i="79"/>
  <c r="E2088" i="79"/>
  <c r="CI2087" i="79"/>
  <c r="CH2087" i="79"/>
  <c r="G2087" i="79"/>
  <c r="F2087" i="79"/>
  <c r="E2087" i="79"/>
  <c r="CI2086" i="79"/>
  <c r="CH2086" i="79"/>
  <c r="G2086" i="79"/>
  <c r="F2086" i="79"/>
  <c r="E2086" i="79"/>
  <c r="CI2085" i="79"/>
  <c r="CH2085" i="79"/>
  <c r="G2085" i="79"/>
  <c r="F2085" i="79"/>
  <c r="E2085" i="79"/>
  <c r="CI2084" i="79"/>
  <c r="CH2084" i="79"/>
  <c r="G2084" i="79"/>
  <c r="F2084" i="79"/>
  <c r="E2084" i="79"/>
  <c r="CI2083" i="79"/>
  <c r="CH2083" i="79"/>
  <c r="G2083" i="79"/>
  <c r="F2083" i="79"/>
  <c r="E2083" i="79"/>
  <c r="CI2082" i="79"/>
  <c r="CH2082" i="79"/>
  <c r="G2082" i="79"/>
  <c r="F2082" i="79"/>
  <c r="E2082" i="79"/>
  <c r="CI2081" i="79"/>
  <c r="CH2081" i="79"/>
  <c r="G2081" i="79"/>
  <c r="F2081" i="79"/>
  <c r="E2081" i="79"/>
  <c r="CI2080" i="79"/>
  <c r="CH2080" i="79"/>
  <c r="G2080" i="79"/>
  <c r="F2080" i="79"/>
  <c r="E2080" i="79"/>
  <c r="CI2079" i="79"/>
  <c r="CH2079" i="79"/>
  <c r="G2079" i="79"/>
  <c r="F2079" i="79"/>
  <c r="E2079" i="79"/>
  <c r="CI2078" i="79"/>
  <c r="CH2078" i="79"/>
  <c r="G2078" i="79"/>
  <c r="F2078" i="79"/>
  <c r="E2078" i="79"/>
  <c r="CI2077" i="79"/>
  <c r="CH2077" i="79"/>
  <c r="G2077" i="79"/>
  <c r="F2077" i="79"/>
  <c r="E2077" i="79"/>
  <c r="CI2076" i="79"/>
  <c r="CH2076" i="79"/>
  <c r="G2076" i="79"/>
  <c r="F2076" i="79"/>
  <c r="E2076" i="79"/>
  <c r="CI2075" i="79"/>
  <c r="CH2075" i="79"/>
  <c r="G2075" i="79"/>
  <c r="F2075" i="79"/>
  <c r="E2075" i="79"/>
  <c r="CI2074" i="79"/>
  <c r="CH2074" i="79"/>
  <c r="G2074" i="79"/>
  <c r="F2074" i="79"/>
  <c r="E2074" i="79"/>
  <c r="CI2073" i="79"/>
  <c r="CH2073" i="79"/>
  <c r="G2073" i="79"/>
  <c r="F2073" i="79"/>
  <c r="E2073" i="79"/>
  <c r="CI2072" i="79"/>
  <c r="CH2072" i="79"/>
  <c r="G2072" i="79"/>
  <c r="F2072" i="79"/>
  <c r="E2072" i="79"/>
  <c r="CI2071" i="79"/>
  <c r="CH2071" i="79"/>
  <c r="G2071" i="79"/>
  <c r="F2071" i="79"/>
  <c r="E2071" i="79"/>
  <c r="CI2070" i="79"/>
  <c r="CH2070" i="79"/>
  <c r="G2070" i="79"/>
  <c r="F2070" i="79"/>
  <c r="E2070" i="79"/>
  <c r="CI2069" i="79"/>
  <c r="CH2069" i="79"/>
  <c r="G2069" i="79"/>
  <c r="F2069" i="79"/>
  <c r="E2069" i="79"/>
  <c r="CI2068" i="79"/>
  <c r="CH2068" i="79"/>
  <c r="G2068" i="79"/>
  <c r="F2068" i="79"/>
  <c r="E2068" i="79"/>
  <c r="CI2067" i="79"/>
  <c r="CH2067" i="79"/>
  <c r="G2067" i="79"/>
  <c r="F2067" i="79"/>
  <c r="E2067" i="79"/>
  <c r="CI2066" i="79"/>
  <c r="CH2066" i="79"/>
  <c r="G2066" i="79"/>
  <c r="F2066" i="79"/>
  <c r="E2066" i="79"/>
  <c r="CI2065" i="79"/>
  <c r="CH2065" i="79"/>
  <c r="G2065" i="79"/>
  <c r="F2065" i="79"/>
  <c r="E2065" i="79"/>
  <c r="CI2064" i="79"/>
  <c r="CH2064" i="79"/>
  <c r="G2064" i="79"/>
  <c r="F2064" i="79"/>
  <c r="E2064" i="79"/>
  <c r="CI2063" i="79"/>
  <c r="CH2063" i="79"/>
  <c r="G2063" i="79"/>
  <c r="F2063" i="79"/>
  <c r="E2063" i="79"/>
  <c r="CI2062" i="79"/>
  <c r="CH2062" i="79"/>
  <c r="G2062" i="79"/>
  <c r="F2062" i="79"/>
  <c r="E2062" i="79"/>
  <c r="CI2061" i="79"/>
  <c r="CH2061" i="79"/>
  <c r="G2061" i="79"/>
  <c r="F2061" i="79"/>
  <c r="E2061" i="79"/>
  <c r="CI2060" i="79"/>
  <c r="CH2060" i="79"/>
  <c r="G2060" i="79"/>
  <c r="F2060" i="79"/>
  <c r="E2060" i="79"/>
  <c r="CI2059" i="79"/>
  <c r="CH2059" i="79"/>
  <c r="G2059" i="79"/>
  <c r="F2059" i="79"/>
  <c r="E2059" i="79"/>
  <c r="CI2058" i="79"/>
  <c r="CH2058" i="79"/>
  <c r="G2058" i="79"/>
  <c r="F2058" i="79"/>
  <c r="E2058" i="79"/>
  <c r="CI2057" i="79"/>
  <c r="CH2057" i="79"/>
  <c r="G2057" i="79"/>
  <c r="F2057" i="79"/>
  <c r="E2057" i="79"/>
  <c r="CI2056" i="79"/>
  <c r="CH2056" i="79"/>
  <c r="G2056" i="79"/>
  <c r="F2056" i="79"/>
  <c r="E2056" i="79"/>
  <c r="CI2055" i="79"/>
  <c r="CH2055" i="79"/>
  <c r="G2055" i="79"/>
  <c r="F2055" i="79"/>
  <c r="E2055" i="79"/>
  <c r="CI2054" i="79"/>
  <c r="CH2054" i="79"/>
  <c r="G2054" i="79"/>
  <c r="F2054" i="79"/>
  <c r="E2054" i="79"/>
  <c r="CI2053" i="79"/>
  <c r="CH2053" i="79"/>
  <c r="G2053" i="79"/>
  <c r="F2053" i="79"/>
  <c r="E2053" i="79"/>
  <c r="CI2052" i="79"/>
  <c r="CH2052" i="79"/>
  <c r="G2052" i="79"/>
  <c r="F2052" i="79"/>
  <c r="E2052" i="79"/>
  <c r="CI2051" i="79"/>
  <c r="CH2051" i="79"/>
  <c r="G2051" i="79"/>
  <c r="F2051" i="79"/>
  <c r="E2051" i="79"/>
  <c r="CI2050" i="79"/>
  <c r="CH2050" i="79"/>
  <c r="G2050" i="79"/>
  <c r="F2050" i="79"/>
  <c r="E2050" i="79"/>
  <c r="CI2049" i="79"/>
  <c r="CH2049" i="79"/>
  <c r="G2049" i="79"/>
  <c r="F2049" i="79"/>
  <c r="E2049" i="79"/>
  <c r="CI2048" i="79"/>
  <c r="CH2048" i="79"/>
  <c r="G2048" i="79"/>
  <c r="F2048" i="79"/>
  <c r="E2048" i="79"/>
  <c r="CI2047" i="79"/>
  <c r="CH2047" i="79"/>
  <c r="G2047" i="79"/>
  <c r="F2047" i="79"/>
  <c r="E2047" i="79"/>
  <c r="CI2046" i="79"/>
  <c r="CH2046" i="79"/>
  <c r="G2046" i="79"/>
  <c r="F2046" i="79"/>
  <c r="E2046" i="79"/>
  <c r="CI2045" i="79"/>
  <c r="CH2045" i="79"/>
  <c r="G2045" i="79"/>
  <c r="F2045" i="79"/>
  <c r="E2045" i="79"/>
  <c r="CI2044" i="79"/>
  <c r="CH2044" i="79"/>
  <c r="G2044" i="79"/>
  <c r="F2044" i="79"/>
  <c r="E2044" i="79"/>
  <c r="CI2043" i="79"/>
  <c r="CH2043" i="79"/>
  <c r="G2043" i="79"/>
  <c r="F2043" i="79"/>
  <c r="E2043" i="79"/>
  <c r="CI2042" i="79"/>
  <c r="CH2042" i="79"/>
  <c r="G2042" i="79"/>
  <c r="F2042" i="79"/>
  <c r="E2042" i="79"/>
  <c r="CI2041" i="79"/>
  <c r="CH2041" i="79"/>
  <c r="G2041" i="79"/>
  <c r="F2041" i="79"/>
  <c r="E2041" i="79"/>
  <c r="CI2040" i="79"/>
  <c r="CH2040" i="79"/>
  <c r="G2040" i="79"/>
  <c r="F2040" i="79"/>
  <c r="E2040" i="79"/>
  <c r="CI2039" i="79"/>
  <c r="CH2039" i="79"/>
  <c r="G2039" i="79"/>
  <c r="F2039" i="79"/>
  <c r="E2039" i="79"/>
  <c r="CI2038" i="79"/>
  <c r="CH2038" i="79"/>
  <c r="G2038" i="79"/>
  <c r="F2038" i="79"/>
  <c r="E2038" i="79"/>
  <c r="CI2037" i="79"/>
  <c r="CH2037" i="79"/>
  <c r="G2037" i="79"/>
  <c r="F2037" i="79"/>
  <c r="E2037" i="79"/>
  <c r="CI2036" i="79"/>
  <c r="CH2036" i="79"/>
  <c r="G2036" i="79"/>
  <c r="F2036" i="79"/>
  <c r="E2036" i="79"/>
  <c r="CI2035" i="79"/>
  <c r="CH2035" i="79"/>
  <c r="G2035" i="79"/>
  <c r="F2035" i="79"/>
  <c r="E2035" i="79"/>
  <c r="CI2034" i="79"/>
  <c r="CH2034" i="79"/>
  <c r="G2034" i="79"/>
  <c r="F2034" i="79"/>
  <c r="E2034" i="79"/>
  <c r="CI2033" i="79"/>
  <c r="CH2033" i="79"/>
  <c r="G2033" i="79"/>
  <c r="F2033" i="79"/>
  <c r="E2033" i="79"/>
  <c r="CI2032" i="79"/>
  <c r="CH2032" i="79"/>
  <c r="G2032" i="79"/>
  <c r="F2032" i="79"/>
  <c r="E2032" i="79"/>
  <c r="CI2031" i="79"/>
  <c r="CH2031" i="79"/>
  <c r="G2031" i="79"/>
  <c r="F2031" i="79"/>
  <c r="E2031" i="79"/>
  <c r="CI2030" i="79"/>
  <c r="CH2030" i="79"/>
  <c r="G2030" i="79"/>
  <c r="F2030" i="79"/>
  <c r="E2030" i="79"/>
  <c r="CI2029" i="79"/>
  <c r="CH2029" i="79"/>
  <c r="G2029" i="79"/>
  <c r="F2029" i="79"/>
  <c r="E2029" i="79"/>
  <c r="CI2028" i="79"/>
  <c r="CH2028" i="79"/>
  <c r="G2028" i="79"/>
  <c r="F2028" i="79"/>
  <c r="E2028" i="79"/>
  <c r="CI2027" i="79"/>
  <c r="CH2027" i="79"/>
  <c r="G2027" i="79"/>
  <c r="F2027" i="79"/>
  <c r="E2027" i="79"/>
  <c r="CI2026" i="79"/>
  <c r="CH2026" i="79"/>
  <c r="G2026" i="79"/>
  <c r="F2026" i="79"/>
  <c r="E2026" i="79"/>
  <c r="CI2025" i="79"/>
  <c r="CH2025" i="79"/>
  <c r="G2025" i="79"/>
  <c r="F2025" i="79"/>
  <c r="E2025" i="79"/>
  <c r="CI2024" i="79"/>
  <c r="CH2024" i="79"/>
  <c r="G2024" i="79"/>
  <c r="F2024" i="79"/>
  <c r="E2024" i="79"/>
  <c r="CI2023" i="79"/>
  <c r="CH2023" i="79"/>
  <c r="G2023" i="79"/>
  <c r="F2023" i="79"/>
  <c r="E2023" i="79"/>
  <c r="CI2022" i="79"/>
  <c r="CH2022" i="79"/>
  <c r="G2022" i="79"/>
  <c r="F2022" i="79"/>
  <c r="E2022" i="79"/>
  <c r="CI2021" i="79"/>
  <c r="CH2021" i="79"/>
  <c r="G2021" i="79"/>
  <c r="F2021" i="79"/>
  <c r="E2021" i="79"/>
  <c r="CI2020" i="79"/>
  <c r="CH2020" i="79"/>
  <c r="G2020" i="79"/>
  <c r="F2020" i="79"/>
  <c r="E2020" i="79"/>
  <c r="CI2019" i="79"/>
  <c r="CH2019" i="79"/>
  <c r="G2019" i="79"/>
  <c r="F2019" i="79"/>
  <c r="E2019" i="79"/>
  <c r="CI2018" i="79"/>
  <c r="CH2018" i="79"/>
  <c r="G2018" i="79"/>
  <c r="F2018" i="79"/>
  <c r="E2018" i="79"/>
  <c r="CI2017" i="79"/>
  <c r="CH2017" i="79"/>
  <c r="G2017" i="79"/>
  <c r="F2017" i="79"/>
  <c r="E2017" i="79"/>
  <c r="CI2016" i="79"/>
  <c r="CH2016" i="79"/>
  <c r="G2016" i="79"/>
  <c r="F2016" i="79"/>
  <c r="E2016" i="79"/>
  <c r="CI2015" i="79"/>
  <c r="CH2015" i="79"/>
  <c r="G2015" i="79"/>
  <c r="F2015" i="79"/>
  <c r="E2015" i="79"/>
  <c r="CI2014" i="79"/>
  <c r="CH2014" i="79"/>
  <c r="G2014" i="79"/>
  <c r="F2014" i="79"/>
  <c r="E2014" i="79"/>
  <c r="CI2013" i="79"/>
  <c r="CH2013" i="79"/>
  <c r="G2013" i="79"/>
  <c r="F2013" i="79"/>
  <c r="E2013" i="79"/>
  <c r="CI2012" i="79"/>
  <c r="CH2012" i="79"/>
  <c r="G2012" i="79"/>
  <c r="F2012" i="79"/>
  <c r="E2012" i="79"/>
  <c r="CI2011" i="79"/>
  <c r="CH2011" i="79"/>
  <c r="G2011" i="79"/>
  <c r="F2011" i="79"/>
  <c r="E2011" i="79"/>
  <c r="CI2010" i="79"/>
  <c r="CH2010" i="79"/>
  <c r="G2010" i="79"/>
  <c r="F2010" i="79"/>
  <c r="E2010" i="79"/>
  <c r="CI2009" i="79"/>
  <c r="CH2009" i="79"/>
  <c r="G2009" i="79"/>
  <c r="F2009" i="79"/>
  <c r="E2009" i="79"/>
  <c r="CI2008" i="79"/>
  <c r="CH2008" i="79"/>
  <c r="G2008" i="79"/>
  <c r="F2008" i="79"/>
  <c r="E2008" i="79"/>
  <c r="CI2007" i="79"/>
  <c r="CH2007" i="79"/>
  <c r="G2007" i="79"/>
  <c r="F2007" i="79"/>
  <c r="E2007" i="79"/>
  <c r="CI2006" i="79"/>
  <c r="CH2006" i="79"/>
  <c r="G2006" i="79"/>
  <c r="F2006" i="79"/>
  <c r="E2006" i="79"/>
  <c r="CI2005" i="79"/>
  <c r="CH2005" i="79"/>
  <c r="G2005" i="79"/>
  <c r="F2005" i="79"/>
  <c r="E2005" i="79"/>
  <c r="CI2004" i="79"/>
  <c r="CH2004" i="79"/>
  <c r="G2004" i="79"/>
  <c r="F2004" i="79"/>
  <c r="E2004" i="79"/>
  <c r="CI2003" i="79"/>
  <c r="CH2003" i="79"/>
  <c r="G2003" i="79"/>
  <c r="F2003" i="79"/>
  <c r="E2003" i="79"/>
  <c r="CI2002" i="79"/>
  <c r="CH2002" i="79"/>
  <c r="G2002" i="79"/>
  <c r="F2002" i="79"/>
  <c r="E2002" i="79"/>
  <c r="CI2001" i="79"/>
  <c r="CH2001" i="79"/>
  <c r="G2001" i="79"/>
  <c r="F2001" i="79"/>
  <c r="E2001" i="79"/>
  <c r="CI2000" i="79"/>
  <c r="CH2000" i="79"/>
  <c r="G2000" i="79"/>
  <c r="F2000" i="79"/>
  <c r="E2000" i="79"/>
  <c r="CI1999" i="79"/>
  <c r="CH1999" i="79"/>
  <c r="G1999" i="79"/>
  <c r="F1999" i="79"/>
  <c r="E1999" i="79"/>
  <c r="CI1998" i="79"/>
  <c r="CH1998" i="79"/>
  <c r="G1998" i="79"/>
  <c r="F1998" i="79"/>
  <c r="E1998" i="79"/>
  <c r="CI1997" i="79"/>
  <c r="CH1997" i="79"/>
  <c r="G1997" i="79"/>
  <c r="F1997" i="79"/>
  <c r="E1997" i="79"/>
  <c r="CI1996" i="79"/>
  <c r="CH1996" i="79"/>
  <c r="G1996" i="79"/>
  <c r="F1996" i="79"/>
  <c r="E1996" i="79"/>
  <c r="CI1995" i="79"/>
  <c r="CH1995" i="79"/>
  <c r="G1995" i="79"/>
  <c r="F1995" i="79"/>
  <c r="E1995" i="79"/>
  <c r="CI1994" i="79"/>
  <c r="CH1994" i="79"/>
  <c r="G1994" i="79"/>
  <c r="F1994" i="79"/>
  <c r="E1994" i="79"/>
  <c r="CI1993" i="79"/>
  <c r="CH1993" i="79"/>
  <c r="G1993" i="79"/>
  <c r="F1993" i="79"/>
  <c r="E1993" i="79"/>
  <c r="CI1992" i="79"/>
  <c r="CH1992" i="79"/>
  <c r="G1992" i="79"/>
  <c r="F1992" i="79"/>
  <c r="E1992" i="79"/>
  <c r="CI1991" i="79"/>
  <c r="CH1991" i="79"/>
  <c r="G1991" i="79"/>
  <c r="F1991" i="79"/>
  <c r="E1991" i="79"/>
  <c r="CI1990" i="79"/>
  <c r="CH1990" i="79"/>
  <c r="G1990" i="79"/>
  <c r="F1990" i="79"/>
  <c r="E1990" i="79"/>
  <c r="CI1989" i="79"/>
  <c r="CH1989" i="79"/>
  <c r="G1989" i="79"/>
  <c r="F1989" i="79"/>
  <c r="E1989" i="79"/>
  <c r="CI1988" i="79"/>
  <c r="CH1988" i="79"/>
  <c r="G1988" i="79"/>
  <c r="F1988" i="79"/>
  <c r="E1988" i="79"/>
  <c r="CI1987" i="79"/>
  <c r="CH1987" i="79"/>
  <c r="G1987" i="79"/>
  <c r="F1987" i="79"/>
  <c r="E1987" i="79"/>
  <c r="CI1986" i="79"/>
  <c r="CH1986" i="79"/>
  <c r="G1986" i="79"/>
  <c r="F1986" i="79"/>
  <c r="E1986" i="79"/>
  <c r="CI1985" i="79"/>
  <c r="CH1985" i="79"/>
  <c r="G1985" i="79"/>
  <c r="F1985" i="79"/>
  <c r="E1985" i="79"/>
  <c r="CI1984" i="79"/>
  <c r="CH1984" i="79"/>
  <c r="G1984" i="79"/>
  <c r="F1984" i="79"/>
  <c r="E1984" i="79"/>
  <c r="CI1983" i="79"/>
  <c r="CH1983" i="79"/>
  <c r="G1983" i="79"/>
  <c r="F1983" i="79"/>
  <c r="E1983" i="79"/>
  <c r="CI1982" i="79"/>
  <c r="CH1982" i="79"/>
  <c r="G1982" i="79"/>
  <c r="F1982" i="79"/>
  <c r="E1982" i="79"/>
  <c r="CI1981" i="79"/>
  <c r="CH1981" i="79"/>
  <c r="G1981" i="79"/>
  <c r="F1981" i="79"/>
  <c r="E1981" i="79"/>
  <c r="CI1980" i="79"/>
  <c r="CH1980" i="79"/>
  <c r="G1980" i="79"/>
  <c r="F1980" i="79"/>
  <c r="E1980" i="79"/>
  <c r="CI1979" i="79"/>
  <c r="CH1979" i="79"/>
  <c r="G1979" i="79"/>
  <c r="F1979" i="79"/>
  <c r="E1979" i="79"/>
  <c r="CI1978" i="79"/>
  <c r="CH1978" i="79"/>
  <c r="G1978" i="79"/>
  <c r="F1978" i="79"/>
  <c r="E1978" i="79"/>
  <c r="CI1977" i="79"/>
  <c r="CH1977" i="79"/>
  <c r="G1977" i="79"/>
  <c r="F1977" i="79"/>
  <c r="E1977" i="79"/>
  <c r="CI1976" i="79"/>
  <c r="CH1976" i="79"/>
  <c r="G1976" i="79"/>
  <c r="F1976" i="79"/>
  <c r="E1976" i="79"/>
  <c r="CI1975" i="79"/>
  <c r="CH1975" i="79"/>
  <c r="G1975" i="79"/>
  <c r="F1975" i="79"/>
  <c r="E1975" i="79"/>
  <c r="CI1974" i="79"/>
  <c r="CH1974" i="79"/>
  <c r="G1974" i="79"/>
  <c r="F1974" i="79"/>
  <c r="E1974" i="79"/>
  <c r="CI1973" i="79"/>
  <c r="CH1973" i="79"/>
  <c r="G1973" i="79"/>
  <c r="F1973" i="79"/>
  <c r="E1973" i="79"/>
  <c r="CI1972" i="79"/>
  <c r="CH1972" i="79"/>
  <c r="G1972" i="79"/>
  <c r="F1972" i="79"/>
  <c r="E1972" i="79"/>
  <c r="CI1971" i="79"/>
  <c r="CH1971" i="79"/>
  <c r="G1971" i="79"/>
  <c r="F1971" i="79"/>
  <c r="E1971" i="79"/>
  <c r="CI1970" i="79"/>
  <c r="CH1970" i="79"/>
  <c r="G1970" i="79"/>
  <c r="F1970" i="79"/>
  <c r="E1970" i="79"/>
  <c r="CI1969" i="79"/>
  <c r="CH1969" i="79"/>
  <c r="G1969" i="79"/>
  <c r="F1969" i="79"/>
  <c r="E1969" i="79"/>
  <c r="CI1968" i="79"/>
  <c r="CH1968" i="79"/>
  <c r="G1968" i="79"/>
  <c r="F1968" i="79"/>
  <c r="E1968" i="79"/>
  <c r="CI1967" i="79"/>
  <c r="CH1967" i="79"/>
  <c r="G1967" i="79"/>
  <c r="F1967" i="79"/>
  <c r="E1967" i="79"/>
  <c r="CI1966" i="79"/>
  <c r="CH1966" i="79"/>
  <c r="G1966" i="79"/>
  <c r="F1966" i="79"/>
  <c r="E1966" i="79"/>
  <c r="CI1965" i="79"/>
  <c r="CH1965" i="79"/>
  <c r="G1965" i="79"/>
  <c r="F1965" i="79"/>
  <c r="E1965" i="79"/>
  <c r="CI1964" i="79"/>
  <c r="CH1964" i="79"/>
  <c r="G1964" i="79"/>
  <c r="F1964" i="79"/>
  <c r="E1964" i="79"/>
  <c r="CI1963" i="79"/>
  <c r="CH1963" i="79"/>
  <c r="G1963" i="79"/>
  <c r="F1963" i="79"/>
  <c r="E1963" i="79"/>
  <c r="CI1962" i="79"/>
  <c r="CH1962" i="79"/>
  <c r="G1962" i="79"/>
  <c r="F1962" i="79"/>
  <c r="E1962" i="79"/>
  <c r="CI1961" i="79"/>
  <c r="CH1961" i="79"/>
  <c r="G1961" i="79"/>
  <c r="F1961" i="79"/>
  <c r="E1961" i="79"/>
  <c r="CI1960" i="79"/>
  <c r="CH1960" i="79"/>
  <c r="G1960" i="79"/>
  <c r="F1960" i="79"/>
  <c r="E1960" i="79"/>
  <c r="CI1959" i="79"/>
  <c r="CH1959" i="79"/>
  <c r="G1959" i="79"/>
  <c r="F1959" i="79"/>
  <c r="E1959" i="79"/>
  <c r="CI1958" i="79"/>
  <c r="CH1958" i="79"/>
  <c r="G1958" i="79"/>
  <c r="F1958" i="79"/>
  <c r="E1958" i="79"/>
  <c r="CI1957" i="79"/>
  <c r="CH1957" i="79"/>
  <c r="G1957" i="79"/>
  <c r="F1957" i="79"/>
  <c r="E1957" i="79"/>
  <c r="CI1956" i="79"/>
  <c r="CH1956" i="79"/>
  <c r="G1956" i="79"/>
  <c r="F1956" i="79"/>
  <c r="E1956" i="79"/>
  <c r="CI1955" i="79"/>
  <c r="CH1955" i="79"/>
  <c r="G1955" i="79"/>
  <c r="F1955" i="79"/>
  <c r="E1955" i="79"/>
  <c r="CI1954" i="79"/>
  <c r="CH1954" i="79"/>
  <c r="G1954" i="79"/>
  <c r="F1954" i="79"/>
  <c r="E1954" i="79"/>
  <c r="CI1953" i="79"/>
  <c r="CH1953" i="79"/>
  <c r="G1953" i="79"/>
  <c r="F1953" i="79"/>
  <c r="E1953" i="79"/>
  <c r="CI1952" i="79"/>
  <c r="CH1952" i="79"/>
  <c r="G1952" i="79"/>
  <c r="F1952" i="79"/>
  <c r="E1952" i="79"/>
  <c r="CI1951" i="79"/>
  <c r="CH1951" i="79"/>
  <c r="G1951" i="79"/>
  <c r="F1951" i="79"/>
  <c r="E1951" i="79"/>
  <c r="CI1950" i="79"/>
  <c r="CH1950" i="79"/>
  <c r="G1950" i="79"/>
  <c r="F1950" i="79"/>
  <c r="E1950" i="79"/>
  <c r="CI1949" i="79"/>
  <c r="CH1949" i="79"/>
  <c r="G1949" i="79"/>
  <c r="F1949" i="79"/>
  <c r="E1949" i="79"/>
  <c r="CI1948" i="79"/>
  <c r="CH1948" i="79"/>
  <c r="G1948" i="79"/>
  <c r="F1948" i="79"/>
  <c r="E1948" i="79"/>
  <c r="CI1947" i="79"/>
  <c r="CH1947" i="79"/>
  <c r="G1947" i="79"/>
  <c r="F1947" i="79"/>
  <c r="E1947" i="79"/>
  <c r="CI1946" i="79"/>
  <c r="CH1946" i="79"/>
  <c r="G1946" i="79"/>
  <c r="F1946" i="79"/>
  <c r="E1946" i="79"/>
  <c r="CI1945" i="79"/>
  <c r="CH1945" i="79"/>
  <c r="G1945" i="79"/>
  <c r="F1945" i="79"/>
  <c r="E1945" i="79"/>
  <c r="CI1944" i="79"/>
  <c r="CH1944" i="79"/>
  <c r="G1944" i="79"/>
  <c r="F1944" i="79"/>
  <c r="E1944" i="79"/>
  <c r="CI1943" i="79"/>
  <c r="CH1943" i="79"/>
  <c r="G1943" i="79"/>
  <c r="F1943" i="79"/>
  <c r="E1943" i="79"/>
  <c r="CI1942" i="79"/>
  <c r="CH1942" i="79"/>
  <c r="G1942" i="79"/>
  <c r="F1942" i="79"/>
  <c r="E1942" i="79"/>
  <c r="CI1941" i="79"/>
  <c r="CH1941" i="79"/>
  <c r="G1941" i="79"/>
  <c r="F1941" i="79"/>
  <c r="E1941" i="79"/>
  <c r="CI1940" i="79"/>
  <c r="CH1940" i="79"/>
  <c r="G1940" i="79"/>
  <c r="F1940" i="79"/>
  <c r="E1940" i="79"/>
  <c r="CI1939" i="79"/>
  <c r="CH1939" i="79"/>
  <c r="G1939" i="79"/>
  <c r="F1939" i="79"/>
  <c r="E1939" i="79"/>
  <c r="CI1938" i="79"/>
  <c r="CH1938" i="79"/>
  <c r="G1938" i="79"/>
  <c r="F1938" i="79"/>
  <c r="E1938" i="79"/>
  <c r="CI1937" i="79"/>
  <c r="CH1937" i="79"/>
  <c r="G1937" i="79"/>
  <c r="F1937" i="79"/>
  <c r="E1937" i="79"/>
  <c r="CI1936" i="79"/>
  <c r="CH1936" i="79"/>
  <c r="G1936" i="79"/>
  <c r="F1936" i="79"/>
  <c r="E1936" i="79"/>
  <c r="CI1935" i="79"/>
  <c r="CH1935" i="79"/>
  <c r="G1935" i="79"/>
  <c r="F1935" i="79"/>
  <c r="E1935" i="79"/>
  <c r="CI1934" i="79"/>
  <c r="CH1934" i="79"/>
  <c r="G1934" i="79"/>
  <c r="F1934" i="79"/>
  <c r="E1934" i="79"/>
  <c r="CI1933" i="79"/>
  <c r="CH1933" i="79"/>
  <c r="G1933" i="79"/>
  <c r="F1933" i="79"/>
  <c r="E1933" i="79"/>
  <c r="CI1932" i="79"/>
  <c r="CH1932" i="79"/>
  <c r="G1932" i="79"/>
  <c r="F1932" i="79"/>
  <c r="E1932" i="79"/>
  <c r="CI1931" i="79"/>
  <c r="CH1931" i="79"/>
  <c r="G1931" i="79"/>
  <c r="F1931" i="79"/>
  <c r="E1931" i="79"/>
  <c r="CI1930" i="79"/>
  <c r="CH1930" i="79"/>
  <c r="G1930" i="79"/>
  <c r="F1930" i="79"/>
  <c r="E1930" i="79"/>
  <c r="CI1929" i="79"/>
  <c r="CH1929" i="79"/>
  <c r="G1929" i="79"/>
  <c r="F1929" i="79"/>
  <c r="E1929" i="79"/>
  <c r="CI1928" i="79"/>
  <c r="CH1928" i="79"/>
  <c r="G1928" i="79"/>
  <c r="F1928" i="79"/>
  <c r="E1928" i="79"/>
  <c r="CI1927" i="79"/>
  <c r="CH1927" i="79"/>
  <c r="G1927" i="79"/>
  <c r="F1927" i="79"/>
  <c r="E1927" i="79"/>
  <c r="CI1926" i="79"/>
  <c r="CH1926" i="79"/>
  <c r="G1926" i="79"/>
  <c r="F1926" i="79"/>
  <c r="E1926" i="79"/>
  <c r="CI1925" i="79"/>
  <c r="CH1925" i="79"/>
  <c r="G1925" i="79"/>
  <c r="F1925" i="79"/>
  <c r="E1925" i="79"/>
  <c r="CI1924" i="79"/>
  <c r="CH1924" i="79"/>
  <c r="G1924" i="79"/>
  <c r="F1924" i="79"/>
  <c r="E1924" i="79"/>
  <c r="CI1923" i="79"/>
  <c r="CH1923" i="79"/>
  <c r="G1923" i="79"/>
  <c r="F1923" i="79"/>
  <c r="E1923" i="79"/>
  <c r="CI1922" i="79"/>
  <c r="CH1922" i="79"/>
  <c r="G1922" i="79"/>
  <c r="F1922" i="79"/>
  <c r="E1922" i="79"/>
  <c r="CI1921" i="79"/>
  <c r="CH1921" i="79"/>
  <c r="G1921" i="79"/>
  <c r="F1921" i="79"/>
  <c r="E1921" i="79"/>
  <c r="CI1920" i="79"/>
  <c r="CH1920" i="79"/>
  <c r="G1920" i="79"/>
  <c r="F1920" i="79"/>
  <c r="E1920" i="79"/>
  <c r="CI1919" i="79"/>
  <c r="CH1919" i="79"/>
  <c r="G1919" i="79"/>
  <c r="F1919" i="79"/>
  <c r="E1919" i="79"/>
  <c r="CI1918" i="79"/>
  <c r="CH1918" i="79"/>
  <c r="G1918" i="79"/>
  <c r="F1918" i="79"/>
  <c r="E1918" i="79"/>
  <c r="CI1917" i="79"/>
  <c r="CH1917" i="79"/>
  <c r="G1917" i="79"/>
  <c r="F1917" i="79"/>
  <c r="E1917" i="79"/>
  <c r="CI1916" i="79"/>
  <c r="CH1916" i="79"/>
  <c r="G1916" i="79"/>
  <c r="F1916" i="79"/>
  <c r="E1916" i="79"/>
  <c r="CI1915" i="79"/>
  <c r="CH1915" i="79"/>
  <c r="G1915" i="79"/>
  <c r="F1915" i="79"/>
  <c r="E1915" i="79"/>
  <c r="CI1914" i="79"/>
  <c r="CH1914" i="79"/>
  <c r="G1914" i="79"/>
  <c r="F1914" i="79"/>
  <c r="E1914" i="79"/>
  <c r="CI1913" i="79"/>
  <c r="CH1913" i="79"/>
  <c r="G1913" i="79"/>
  <c r="F1913" i="79"/>
  <c r="E1913" i="79"/>
  <c r="CI1912" i="79"/>
  <c r="CH1912" i="79"/>
  <c r="G1912" i="79"/>
  <c r="F1912" i="79"/>
  <c r="E1912" i="79"/>
  <c r="CI1911" i="79"/>
  <c r="CH1911" i="79"/>
  <c r="G1911" i="79"/>
  <c r="F1911" i="79"/>
  <c r="E1911" i="79"/>
  <c r="CI1910" i="79"/>
  <c r="CH1910" i="79"/>
  <c r="G1910" i="79"/>
  <c r="F1910" i="79"/>
  <c r="E1910" i="79"/>
  <c r="CI1909" i="79"/>
  <c r="CH1909" i="79"/>
  <c r="G1909" i="79"/>
  <c r="F1909" i="79"/>
  <c r="E1909" i="79"/>
  <c r="CI1908" i="79"/>
  <c r="CH1908" i="79"/>
  <c r="G1908" i="79"/>
  <c r="F1908" i="79"/>
  <c r="E1908" i="79"/>
  <c r="CI1907" i="79"/>
  <c r="CH1907" i="79"/>
  <c r="G1907" i="79"/>
  <c r="F1907" i="79"/>
  <c r="E1907" i="79"/>
  <c r="CI1906" i="79"/>
  <c r="CH1906" i="79"/>
  <c r="G1906" i="79"/>
  <c r="F1906" i="79"/>
  <c r="E1906" i="79"/>
  <c r="CI1905" i="79"/>
  <c r="CH1905" i="79"/>
  <c r="G1905" i="79"/>
  <c r="F1905" i="79"/>
  <c r="E1905" i="79"/>
  <c r="CI1904" i="79"/>
  <c r="CH1904" i="79"/>
  <c r="G1904" i="79"/>
  <c r="F1904" i="79"/>
  <c r="E1904" i="79"/>
  <c r="CI1903" i="79"/>
  <c r="CH1903" i="79"/>
  <c r="G1903" i="79"/>
  <c r="F1903" i="79"/>
  <c r="E1903" i="79"/>
  <c r="CI1902" i="79"/>
  <c r="CH1902" i="79"/>
  <c r="G1902" i="79"/>
  <c r="F1902" i="79"/>
  <c r="E1902" i="79"/>
  <c r="CI1901" i="79"/>
  <c r="CH1901" i="79"/>
  <c r="G1901" i="79"/>
  <c r="F1901" i="79"/>
  <c r="E1901" i="79"/>
  <c r="CI1900" i="79"/>
  <c r="CH1900" i="79"/>
  <c r="G1900" i="79"/>
  <c r="F1900" i="79"/>
  <c r="E1900" i="79"/>
  <c r="CI1899" i="79"/>
  <c r="CH1899" i="79"/>
  <c r="G1899" i="79"/>
  <c r="F1899" i="79"/>
  <c r="E1899" i="79"/>
  <c r="CI1898" i="79"/>
  <c r="CH1898" i="79"/>
  <c r="G1898" i="79"/>
  <c r="F1898" i="79"/>
  <c r="E1898" i="79"/>
  <c r="CI1897" i="79"/>
  <c r="CH1897" i="79"/>
  <c r="G1897" i="79"/>
  <c r="F1897" i="79"/>
  <c r="E1897" i="79"/>
  <c r="CI1896" i="79"/>
  <c r="CH1896" i="79"/>
  <c r="G1896" i="79"/>
  <c r="F1896" i="79"/>
  <c r="E1896" i="79"/>
  <c r="CI1895" i="79"/>
  <c r="CH1895" i="79"/>
  <c r="G1895" i="79"/>
  <c r="F1895" i="79"/>
  <c r="E1895" i="79"/>
  <c r="CI1894" i="79"/>
  <c r="CH1894" i="79"/>
  <c r="G1894" i="79"/>
  <c r="F1894" i="79"/>
  <c r="E1894" i="79"/>
  <c r="CI1893" i="79"/>
  <c r="CH1893" i="79"/>
  <c r="G1893" i="79"/>
  <c r="F1893" i="79"/>
  <c r="E1893" i="79"/>
  <c r="CI1892" i="79"/>
  <c r="CH1892" i="79"/>
  <c r="G1892" i="79"/>
  <c r="F1892" i="79"/>
  <c r="E1892" i="79"/>
  <c r="CI1891" i="79"/>
  <c r="CH1891" i="79"/>
  <c r="G1891" i="79"/>
  <c r="F1891" i="79"/>
  <c r="E1891" i="79"/>
  <c r="CI1890" i="79"/>
  <c r="CH1890" i="79"/>
  <c r="G1890" i="79"/>
  <c r="F1890" i="79"/>
  <c r="E1890" i="79"/>
  <c r="CI1889" i="79"/>
  <c r="CH1889" i="79"/>
  <c r="G1889" i="79"/>
  <c r="F1889" i="79"/>
  <c r="E1889" i="79"/>
  <c r="CI1888" i="79"/>
  <c r="CH1888" i="79"/>
  <c r="G1888" i="79"/>
  <c r="F1888" i="79"/>
  <c r="E1888" i="79"/>
  <c r="CI1887" i="79"/>
  <c r="CH1887" i="79"/>
  <c r="G1887" i="79"/>
  <c r="F1887" i="79"/>
  <c r="E1887" i="79"/>
  <c r="CI1886" i="79"/>
  <c r="CH1886" i="79"/>
  <c r="G1886" i="79"/>
  <c r="F1886" i="79"/>
  <c r="E1886" i="79"/>
  <c r="CI1885" i="79"/>
  <c r="CH1885" i="79"/>
  <c r="G1885" i="79"/>
  <c r="F1885" i="79"/>
  <c r="E1885" i="79"/>
  <c r="CI1884" i="79"/>
  <c r="CH1884" i="79"/>
  <c r="G1884" i="79"/>
  <c r="F1884" i="79"/>
  <c r="E1884" i="79"/>
  <c r="CI1883" i="79"/>
  <c r="CH1883" i="79"/>
  <c r="G1883" i="79"/>
  <c r="F1883" i="79"/>
  <c r="E1883" i="79"/>
  <c r="CI1882" i="79"/>
  <c r="CH1882" i="79"/>
  <c r="G1882" i="79"/>
  <c r="F1882" i="79"/>
  <c r="E1882" i="79"/>
  <c r="CI1881" i="79"/>
  <c r="CH1881" i="79"/>
  <c r="G1881" i="79"/>
  <c r="F1881" i="79"/>
  <c r="E1881" i="79"/>
  <c r="CI1880" i="79"/>
  <c r="CH1880" i="79"/>
  <c r="G1880" i="79"/>
  <c r="F1880" i="79"/>
  <c r="E1880" i="79"/>
  <c r="CI1879" i="79"/>
  <c r="CH1879" i="79"/>
  <c r="G1879" i="79"/>
  <c r="F1879" i="79"/>
  <c r="E1879" i="79"/>
  <c r="CI1878" i="79"/>
  <c r="CH1878" i="79"/>
  <c r="G1878" i="79"/>
  <c r="F1878" i="79"/>
  <c r="E1878" i="79"/>
  <c r="CI1877" i="79"/>
  <c r="CH1877" i="79"/>
  <c r="G1877" i="79"/>
  <c r="F1877" i="79"/>
  <c r="E1877" i="79"/>
  <c r="CI1876" i="79"/>
  <c r="CH1876" i="79"/>
  <c r="G1876" i="79"/>
  <c r="F1876" i="79"/>
  <c r="E1876" i="79"/>
  <c r="CI1875" i="79"/>
  <c r="CH1875" i="79"/>
  <c r="G1875" i="79"/>
  <c r="F1875" i="79"/>
  <c r="E1875" i="79"/>
  <c r="CI1874" i="79"/>
  <c r="CH1874" i="79"/>
  <c r="G1874" i="79"/>
  <c r="F1874" i="79"/>
  <c r="E1874" i="79"/>
  <c r="CI1873" i="79"/>
  <c r="CH1873" i="79"/>
  <c r="G1873" i="79"/>
  <c r="F1873" i="79"/>
  <c r="E1873" i="79"/>
  <c r="CI1872" i="79"/>
  <c r="CH1872" i="79"/>
  <c r="G1872" i="79"/>
  <c r="F1872" i="79"/>
  <c r="E1872" i="79"/>
  <c r="CI1871" i="79"/>
  <c r="CH1871" i="79"/>
  <c r="G1871" i="79"/>
  <c r="F1871" i="79"/>
  <c r="E1871" i="79"/>
  <c r="CI1870" i="79"/>
  <c r="CH1870" i="79"/>
  <c r="G1870" i="79"/>
  <c r="F1870" i="79"/>
  <c r="E1870" i="79"/>
  <c r="CI1869" i="79"/>
  <c r="CH1869" i="79"/>
  <c r="G1869" i="79"/>
  <c r="F1869" i="79"/>
  <c r="E1869" i="79"/>
  <c r="CI1868" i="79"/>
  <c r="CH1868" i="79"/>
  <c r="G1868" i="79"/>
  <c r="F1868" i="79"/>
  <c r="E1868" i="79"/>
  <c r="CI1867" i="79"/>
  <c r="CH1867" i="79"/>
  <c r="G1867" i="79"/>
  <c r="F1867" i="79"/>
  <c r="E1867" i="79"/>
  <c r="CI1866" i="79"/>
  <c r="CH1866" i="79"/>
  <c r="G1866" i="79"/>
  <c r="F1866" i="79"/>
  <c r="E1866" i="79"/>
  <c r="CI1865" i="79"/>
  <c r="CH1865" i="79"/>
  <c r="G1865" i="79"/>
  <c r="F1865" i="79"/>
  <c r="E1865" i="79"/>
  <c r="CI1864" i="79"/>
  <c r="CH1864" i="79"/>
  <c r="G1864" i="79"/>
  <c r="F1864" i="79"/>
  <c r="E1864" i="79"/>
  <c r="CI1863" i="79"/>
  <c r="CH1863" i="79"/>
  <c r="G1863" i="79"/>
  <c r="F1863" i="79"/>
  <c r="E1863" i="79"/>
  <c r="CI1862" i="79"/>
  <c r="CH1862" i="79"/>
  <c r="G1862" i="79"/>
  <c r="F1862" i="79"/>
  <c r="E1862" i="79"/>
  <c r="CI1861" i="79"/>
  <c r="CH1861" i="79"/>
  <c r="G1861" i="79"/>
  <c r="F1861" i="79"/>
  <c r="E1861" i="79"/>
  <c r="CI1860" i="79"/>
  <c r="CH1860" i="79"/>
  <c r="G1860" i="79"/>
  <c r="F1860" i="79"/>
  <c r="E1860" i="79"/>
  <c r="CI1859" i="79"/>
  <c r="CH1859" i="79"/>
  <c r="G1859" i="79"/>
  <c r="F1859" i="79"/>
  <c r="E1859" i="79"/>
  <c r="CI1858" i="79"/>
  <c r="CH1858" i="79"/>
  <c r="G1858" i="79"/>
  <c r="F1858" i="79"/>
  <c r="E1858" i="79"/>
  <c r="CI1857" i="79"/>
  <c r="CH1857" i="79"/>
  <c r="G1857" i="79"/>
  <c r="F1857" i="79"/>
  <c r="E1857" i="79"/>
  <c r="CI1856" i="79"/>
  <c r="CH1856" i="79"/>
  <c r="G1856" i="79"/>
  <c r="F1856" i="79"/>
  <c r="E1856" i="79"/>
  <c r="CI1855" i="79"/>
  <c r="CH1855" i="79"/>
  <c r="G1855" i="79"/>
  <c r="F1855" i="79"/>
  <c r="E1855" i="79"/>
  <c r="CI1854" i="79"/>
  <c r="CH1854" i="79"/>
  <c r="G1854" i="79"/>
  <c r="F1854" i="79"/>
  <c r="E1854" i="79"/>
  <c r="CI1853" i="79"/>
  <c r="CH1853" i="79"/>
  <c r="G1853" i="79"/>
  <c r="F1853" i="79"/>
  <c r="E1853" i="79"/>
  <c r="CI1852" i="79"/>
  <c r="CH1852" i="79"/>
  <c r="G1852" i="79"/>
  <c r="F1852" i="79"/>
  <c r="E1852" i="79"/>
  <c r="CI1851" i="79"/>
  <c r="CH1851" i="79"/>
  <c r="G1851" i="79"/>
  <c r="F1851" i="79"/>
  <c r="E1851" i="79"/>
  <c r="CI1850" i="79"/>
  <c r="CH1850" i="79"/>
  <c r="G1850" i="79"/>
  <c r="F1850" i="79"/>
  <c r="E1850" i="79"/>
  <c r="CI1849" i="79"/>
  <c r="CH1849" i="79"/>
  <c r="G1849" i="79"/>
  <c r="F1849" i="79"/>
  <c r="E1849" i="79"/>
  <c r="CI1848" i="79"/>
  <c r="CH1848" i="79"/>
  <c r="G1848" i="79"/>
  <c r="F1848" i="79"/>
  <c r="E1848" i="79"/>
  <c r="CI1847" i="79"/>
  <c r="CH1847" i="79"/>
  <c r="G1847" i="79"/>
  <c r="F1847" i="79"/>
  <c r="E1847" i="79"/>
  <c r="CI1846" i="79"/>
  <c r="CH1846" i="79"/>
  <c r="G1846" i="79"/>
  <c r="F1846" i="79"/>
  <c r="E1846" i="79"/>
  <c r="CI1845" i="79"/>
  <c r="CH1845" i="79"/>
  <c r="G1845" i="79"/>
  <c r="F1845" i="79"/>
  <c r="E1845" i="79"/>
  <c r="CI1844" i="79"/>
  <c r="CH1844" i="79"/>
  <c r="G1844" i="79"/>
  <c r="F1844" i="79"/>
  <c r="E1844" i="79"/>
  <c r="CI1843" i="79"/>
  <c r="CH1843" i="79"/>
  <c r="G1843" i="79"/>
  <c r="F1843" i="79"/>
  <c r="E1843" i="79"/>
  <c r="CI1842" i="79"/>
  <c r="CH1842" i="79"/>
  <c r="G1842" i="79"/>
  <c r="F1842" i="79"/>
  <c r="E1842" i="79"/>
  <c r="CI1841" i="79"/>
  <c r="CH1841" i="79"/>
  <c r="G1841" i="79"/>
  <c r="F1841" i="79"/>
  <c r="E1841" i="79"/>
  <c r="CI1840" i="79"/>
  <c r="CH1840" i="79"/>
  <c r="G1840" i="79"/>
  <c r="F1840" i="79"/>
  <c r="E1840" i="79"/>
  <c r="CI1839" i="79"/>
  <c r="CH1839" i="79"/>
  <c r="G1839" i="79"/>
  <c r="F1839" i="79"/>
  <c r="E1839" i="79"/>
  <c r="CI1838" i="79"/>
  <c r="CH1838" i="79"/>
  <c r="G1838" i="79"/>
  <c r="F1838" i="79"/>
  <c r="E1838" i="79"/>
  <c r="CI1837" i="79"/>
  <c r="CH1837" i="79"/>
  <c r="G1837" i="79"/>
  <c r="F1837" i="79"/>
  <c r="E1837" i="79"/>
  <c r="CI1836" i="79"/>
  <c r="CH1836" i="79"/>
  <c r="G1836" i="79"/>
  <c r="F1836" i="79"/>
  <c r="E1836" i="79"/>
  <c r="CI1835" i="79"/>
  <c r="CH1835" i="79"/>
  <c r="G1835" i="79"/>
  <c r="F1835" i="79"/>
  <c r="E1835" i="79"/>
  <c r="CI1834" i="79"/>
  <c r="CH1834" i="79"/>
  <c r="G1834" i="79"/>
  <c r="F1834" i="79"/>
  <c r="E1834" i="79"/>
  <c r="CI1833" i="79"/>
  <c r="CH1833" i="79"/>
  <c r="G1833" i="79"/>
  <c r="F1833" i="79"/>
  <c r="E1833" i="79"/>
  <c r="CI1832" i="79"/>
  <c r="CH1832" i="79"/>
  <c r="G1832" i="79"/>
  <c r="F1832" i="79"/>
  <c r="E1832" i="79"/>
  <c r="CI1831" i="79"/>
  <c r="CH1831" i="79"/>
  <c r="G1831" i="79"/>
  <c r="F1831" i="79"/>
  <c r="E1831" i="79"/>
  <c r="CI1830" i="79"/>
  <c r="CH1830" i="79"/>
  <c r="G1830" i="79"/>
  <c r="F1830" i="79"/>
  <c r="E1830" i="79"/>
  <c r="CI1829" i="79"/>
  <c r="CH1829" i="79"/>
  <c r="G1829" i="79"/>
  <c r="F1829" i="79"/>
  <c r="E1829" i="79"/>
  <c r="CI1828" i="79"/>
  <c r="CH1828" i="79"/>
  <c r="G1828" i="79"/>
  <c r="F1828" i="79"/>
  <c r="E1828" i="79"/>
  <c r="CI1827" i="79"/>
  <c r="CH1827" i="79"/>
  <c r="G1827" i="79"/>
  <c r="F1827" i="79"/>
  <c r="E1827" i="79"/>
  <c r="CI1826" i="79"/>
  <c r="CH1826" i="79"/>
  <c r="G1826" i="79"/>
  <c r="F1826" i="79"/>
  <c r="E1826" i="79"/>
  <c r="CI1825" i="79"/>
  <c r="CH1825" i="79"/>
  <c r="G1825" i="79"/>
  <c r="F1825" i="79"/>
  <c r="E1825" i="79"/>
  <c r="CI1824" i="79"/>
  <c r="CH1824" i="79"/>
  <c r="G1824" i="79"/>
  <c r="F1824" i="79"/>
  <c r="E1824" i="79"/>
  <c r="CI1823" i="79"/>
  <c r="CH1823" i="79"/>
  <c r="G1823" i="79"/>
  <c r="F1823" i="79"/>
  <c r="E1823" i="79"/>
  <c r="CI1822" i="79"/>
  <c r="CH1822" i="79"/>
  <c r="G1822" i="79"/>
  <c r="F1822" i="79"/>
  <c r="E1822" i="79"/>
  <c r="CI1821" i="79"/>
  <c r="CH1821" i="79"/>
  <c r="G1821" i="79"/>
  <c r="F1821" i="79"/>
  <c r="E1821" i="79"/>
  <c r="CI1820" i="79"/>
  <c r="CH1820" i="79"/>
  <c r="G1820" i="79"/>
  <c r="F1820" i="79"/>
  <c r="E1820" i="79"/>
  <c r="CI1819" i="79"/>
  <c r="CH1819" i="79"/>
  <c r="G1819" i="79"/>
  <c r="F1819" i="79"/>
  <c r="E1819" i="79"/>
  <c r="CI1818" i="79"/>
  <c r="CH1818" i="79"/>
  <c r="G1818" i="79"/>
  <c r="F1818" i="79"/>
  <c r="E1818" i="79"/>
  <c r="CI1817" i="79"/>
  <c r="CH1817" i="79"/>
  <c r="G1817" i="79"/>
  <c r="F1817" i="79"/>
  <c r="E1817" i="79"/>
  <c r="CI1816" i="79"/>
  <c r="CH1816" i="79"/>
  <c r="G1816" i="79"/>
  <c r="F1816" i="79"/>
  <c r="E1816" i="79"/>
  <c r="CI1815" i="79"/>
  <c r="CH1815" i="79"/>
  <c r="G1815" i="79"/>
  <c r="F1815" i="79"/>
  <c r="E1815" i="79"/>
  <c r="CI1814" i="79"/>
  <c r="CH1814" i="79"/>
  <c r="G1814" i="79"/>
  <c r="F1814" i="79"/>
  <c r="E1814" i="79"/>
  <c r="CI1813" i="79"/>
  <c r="CH1813" i="79"/>
  <c r="G1813" i="79"/>
  <c r="F1813" i="79"/>
  <c r="E1813" i="79"/>
  <c r="CI1812" i="79"/>
  <c r="CH1812" i="79"/>
  <c r="G1812" i="79"/>
  <c r="F1812" i="79"/>
  <c r="E1812" i="79"/>
  <c r="CI1811" i="79"/>
  <c r="CH1811" i="79"/>
  <c r="G1811" i="79"/>
  <c r="F1811" i="79"/>
  <c r="E1811" i="79"/>
  <c r="CI1810" i="79"/>
  <c r="CH1810" i="79"/>
  <c r="G1810" i="79"/>
  <c r="F1810" i="79"/>
  <c r="E1810" i="79"/>
  <c r="CI1809" i="79"/>
  <c r="CH1809" i="79"/>
  <c r="G1809" i="79"/>
  <c r="F1809" i="79"/>
  <c r="E1809" i="79"/>
  <c r="CI1808" i="79"/>
  <c r="CH1808" i="79"/>
  <c r="G1808" i="79"/>
  <c r="F1808" i="79"/>
  <c r="E1808" i="79"/>
  <c r="CI1807" i="79"/>
  <c r="CH1807" i="79"/>
  <c r="G1807" i="79"/>
  <c r="F1807" i="79"/>
  <c r="E1807" i="79"/>
  <c r="CI1806" i="79"/>
  <c r="CH1806" i="79"/>
  <c r="G1806" i="79"/>
  <c r="F1806" i="79"/>
  <c r="E1806" i="79"/>
  <c r="CI1805" i="79"/>
  <c r="CH1805" i="79"/>
  <c r="G1805" i="79"/>
  <c r="F1805" i="79"/>
  <c r="E1805" i="79"/>
  <c r="CI1804" i="79"/>
  <c r="CH1804" i="79"/>
  <c r="G1804" i="79"/>
  <c r="F1804" i="79"/>
  <c r="E1804" i="79"/>
  <c r="CI1803" i="79"/>
  <c r="CH1803" i="79"/>
  <c r="G1803" i="79"/>
  <c r="F1803" i="79"/>
  <c r="E1803" i="79"/>
  <c r="CI1802" i="79"/>
  <c r="CH1802" i="79"/>
  <c r="G1802" i="79"/>
  <c r="F1802" i="79"/>
  <c r="E1802" i="79"/>
  <c r="CI1801" i="79"/>
  <c r="CH1801" i="79"/>
  <c r="G1801" i="79"/>
  <c r="F1801" i="79"/>
  <c r="E1801" i="79"/>
  <c r="CI1800" i="79"/>
  <c r="CH1800" i="79"/>
  <c r="G1800" i="79"/>
  <c r="F1800" i="79"/>
  <c r="E1800" i="79"/>
  <c r="CI1799" i="79"/>
  <c r="CH1799" i="79"/>
  <c r="G1799" i="79"/>
  <c r="F1799" i="79"/>
  <c r="E1799" i="79"/>
  <c r="CI1798" i="79"/>
  <c r="CH1798" i="79"/>
  <c r="G1798" i="79"/>
  <c r="F1798" i="79"/>
  <c r="E1798" i="79"/>
  <c r="CI1797" i="79"/>
  <c r="CH1797" i="79"/>
  <c r="G1797" i="79"/>
  <c r="F1797" i="79"/>
  <c r="E1797" i="79"/>
  <c r="CI1796" i="79"/>
  <c r="CH1796" i="79"/>
  <c r="G1796" i="79"/>
  <c r="F1796" i="79"/>
  <c r="E1796" i="79"/>
  <c r="CI1795" i="79"/>
  <c r="CH1795" i="79"/>
  <c r="G1795" i="79"/>
  <c r="F1795" i="79"/>
  <c r="E1795" i="79"/>
  <c r="CI1794" i="79"/>
  <c r="CH1794" i="79"/>
  <c r="G1794" i="79"/>
  <c r="F1794" i="79"/>
  <c r="E1794" i="79"/>
  <c r="CI1793" i="79"/>
  <c r="CH1793" i="79"/>
  <c r="G1793" i="79"/>
  <c r="F1793" i="79"/>
  <c r="E1793" i="79"/>
  <c r="CI1792" i="79"/>
  <c r="CH1792" i="79"/>
  <c r="G1792" i="79"/>
  <c r="F1792" i="79"/>
  <c r="E1792" i="79"/>
  <c r="CI1791" i="79"/>
  <c r="CH1791" i="79"/>
  <c r="G1791" i="79"/>
  <c r="F1791" i="79"/>
  <c r="E1791" i="79"/>
  <c r="CI1790" i="79"/>
  <c r="CH1790" i="79"/>
  <c r="G1790" i="79"/>
  <c r="F1790" i="79"/>
  <c r="E1790" i="79"/>
  <c r="CI1789" i="79"/>
  <c r="CH1789" i="79"/>
  <c r="G1789" i="79"/>
  <c r="F1789" i="79"/>
  <c r="E1789" i="79"/>
  <c r="CI1788" i="79"/>
  <c r="CH1788" i="79"/>
  <c r="G1788" i="79"/>
  <c r="F1788" i="79"/>
  <c r="E1788" i="79"/>
  <c r="CI1787" i="79"/>
  <c r="CH1787" i="79"/>
  <c r="G1787" i="79"/>
  <c r="F1787" i="79"/>
  <c r="E1787" i="79"/>
  <c r="CI1786" i="79"/>
  <c r="CH1786" i="79"/>
  <c r="G1786" i="79"/>
  <c r="F1786" i="79"/>
  <c r="E1786" i="79"/>
  <c r="CI1785" i="79"/>
  <c r="CH1785" i="79"/>
  <c r="G1785" i="79"/>
  <c r="F1785" i="79"/>
  <c r="E1785" i="79"/>
  <c r="CI1784" i="79"/>
  <c r="CH1784" i="79"/>
  <c r="G1784" i="79"/>
  <c r="F1784" i="79"/>
  <c r="E1784" i="79"/>
  <c r="CI1783" i="79"/>
  <c r="CH1783" i="79"/>
  <c r="G1783" i="79"/>
  <c r="F1783" i="79"/>
  <c r="E1783" i="79"/>
  <c r="CI1782" i="79"/>
  <c r="CH1782" i="79"/>
  <c r="G1782" i="79"/>
  <c r="F1782" i="79"/>
  <c r="E1782" i="79"/>
  <c r="CI1781" i="79"/>
  <c r="CH1781" i="79"/>
  <c r="G1781" i="79"/>
  <c r="F1781" i="79"/>
  <c r="E1781" i="79"/>
  <c r="CI1780" i="79"/>
  <c r="CH1780" i="79"/>
  <c r="G1780" i="79"/>
  <c r="F1780" i="79"/>
  <c r="E1780" i="79"/>
  <c r="CI1779" i="79"/>
  <c r="CH1779" i="79"/>
  <c r="G1779" i="79"/>
  <c r="F1779" i="79"/>
  <c r="E1779" i="79"/>
  <c r="CI1778" i="79"/>
  <c r="CH1778" i="79"/>
  <c r="G1778" i="79"/>
  <c r="F1778" i="79"/>
  <c r="E1778" i="79"/>
  <c r="CI1777" i="79"/>
  <c r="CH1777" i="79"/>
  <c r="G1777" i="79"/>
  <c r="F1777" i="79"/>
  <c r="E1777" i="79"/>
  <c r="CI1776" i="79"/>
  <c r="CH1776" i="79"/>
  <c r="G1776" i="79"/>
  <c r="F1776" i="79"/>
  <c r="E1776" i="79"/>
  <c r="CI1775" i="79"/>
  <c r="CH1775" i="79"/>
  <c r="G1775" i="79"/>
  <c r="F1775" i="79"/>
  <c r="E1775" i="79"/>
  <c r="CI1774" i="79"/>
  <c r="CH1774" i="79"/>
  <c r="G1774" i="79"/>
  <c r="F1774" i="79"/>
  <c r="E1774" i="79"/>
  <c r="CI1773" i="79"/>
  <c r="CH1773" i="79"/>
  <c r="G1773" i="79"/>
  <c r="F1773" i="79"/>
  <c r="E1773" i="79"/>
  <c r="CI1772" i="79"/>
  <c r="CH1772" i="79"/>
  <c r="G1772" i="79"/>
  <c r="F1772" i="79"/>
  <c r="E1772" i="79"/>
  <c r="CI1771" i="79"/>
  <c r="CH1771" i="79"/>
  <c r="G1771" i="79"/>
  <c r="F1771" i="79"/>
  <c r="E1771" i="79"/>
  <c r="CI1770" i="79"/>
  <c r="CH1770" i="79"/>
  <c r="G1770" i="79"/>
  <c r="F1770" i="79"/>
  <c r="E1770" i="79"/>
  <c r="CI1769" i="79"/>
  <c r="CH1769" i="79"/>
  <c r="G1769" i="79"/>
  <c r="F1769" i="79"/>
  <c r="E1769" i="79"/>
  <c r="CI1768" i="79"/>
  <c r="CH1768" i="79"/>
  <c r="G1768" i="79"/>
  <c r="F1768" i="79"/>
  <c r="E1768" i="79"/>
  <c r="CI1767" i="79"/>
  <c r="CH1767" i="79"/>
  <c r="G1767" i="79"/>
  <c r="F1767" i="79"/>
  <c r="E1767" i="79"/>
  <c r="CI1766" i="79"/>
  <c r="CH1766" i="79"/>
  <c r="G1766" i="79"/>
  <c r="F1766" i="79"/>
  <c r="E1766" i="79"/>
  <c r="CI1765" i="79"/>
  <c r="CH1765" i="79"/>
  <c r="G1765" i="79"/>
  <c r="F1765" i="79"/>
  <c r="E1765" i="79"/>
  <c r="CI1764" i="79"/>
  <c r="CH1764" i="79"/>
  <c r="G1764" i="79"/>
  <c r="F1764" i="79"/>
  <c r="E1764" i="79"/>
  <c r="CI1763" i="79"/>
  <c r="CH1763" i="79"/>
  <c r="G1763" i="79"/>
  <c r="F1763" i="79"/>
  <c r="E1763" i="79"/>
  <c r="CI1762" i="79"/>
  <c r="CH1762" i="79"/>
  <c r="G1762" i="79"/>
  <c r="F1762" i="79"/>
  <c r="E1762" i="79"/>
  <c r="CI1761" i="79"/>
  <c r="CH1761" i="79"/>
  <c r="G1761" i="79"/>
  <c r="F1761" i="79"/>
  <c r="E1761" i="79"/>
  <c r="CI1760" i="79"/>
  <c r="CH1760" i="79"/>
  <c r="G1760" i="79"/>
  <c r="F1760" i="79"/>
  <c r="E1760" i="79"/>
  <c r="CI1759" i="79"/>
  <c r="CH1759" i="79"/>
  <c r="G1759" i="79"/>
  <c r="F1759" i="79"/>
  <c r="E1759" i="79"/>
  <c r="CI1758" i="79"/>
  <c r="CH1758" i="79"/>
  <c r="G1758" i="79"/>
  <c r="F1758" i="79"/>
  <c r="E1758" i="79"/>
  <c r="CI1757" i="79"/>
  <c r="CH1757" i="79"/>
  <c r="G1757" i="79"/>
  <c r="F1757" i="79"/>
  <c r="E1757" i="79"/>
  <c r="CI1756" i="79"/>
  <c r="CH1756" i="79"/>
  <c r="G1756" i="79"/>
  <c r="F1756" i="79"/>
  <c r="E1756" i="79"/>
  <c r="CI1755" i="79"/>
  <c r="CH1755" i="79"/>
  <c r="G1755" i="79"/>
  <c r="F1755" i="79"/>
  <c r="E1755" i="79"/>
  <c r="CI1754" i="79"/>
  <c r="CH1754" i="79"/>
  <c r="G1754" i="79"/>
  <c r="F1754" i="79"/>
  <c r="E1754" i="79"/>
  <c r="CI1753" i="79"/>
  <c r="CH1753" i="79"/>
  <c r="G1753" i="79"/>
  <c r="F1753" i="79"/>
  <c r="E1753" i="79"/>
  <c r="CI1752" i="79"/>
  <c r="CH1752" i="79"/>
  <c r="G1752" i="79"/>
  <c r="F1752" i="79"/>
  <c r="E1752" i="79"/>
  <c r="CI1751" i="79"/>
  <c r="CH1751" i="79"/>
  <c r="G1751" i="79"/>
  <c r="F1751" i="79"/>
  <c r="E1751" i="79"/>
  <c r="CI1750" i="79"/>
  <c r="CH1750" i="79"/>
  <c r="G1750" i="79"/>
  <c r="F1750" i="79"/>
  <c r="E1750" i="79"/>
  <c r="CI1749" i="79"/>
  <c r="CH1749" i="79"/>
  <c r="G1749" i="79"/>
  <c r="F1749" i="79"/>
  <c r="E1749" i="79"/>
  <c r="CI1748" i="79"/>
  <c r="CH1748" i="79"/>
  <c r="G1748" i="79"/>
  <c r="F1748" i="79"/>
  <c r="E1748" i="79"/>
  <c r="CI1747" i="79"/>
  <c r="CH1747" i="79"/>
  <c r="G1747" i="79"/>
  <c r="F1747" i="79"/>
  <c r="E1747" i="79"/>
  <c r="CI1746" i="79"/>
  <c r="CH1746" i="79"/>
  <c r="G1746" i="79"/>
  <c r="F1746" i="79"/>
  <c r="E1746" i="79"/>
  <c r="CI1745" i="79"/>
  <c r="CH1745" i="79"/>
  <c r="G1745" i="79"/>
  <c r="F1745" i="79"/>
  <c r="E1745" i="79"/>
  <c r="CI1744" i="79"/>
  <c r="CH1744" i="79"/>
  <c r="G1744" i="79"/>
  <c r="F1744" i="79"/>
  <c r="E1744" i="79"/>
  <c r="CI1743" i="79"/>
  <c r="CH1743" i="79"/>
  <c r="G1743" i="79"/>
  <c r="F1743" i="79"/>
  <c r="E1743" i="79"/>
  <c r="CI1742" i="79"/>
  <c r="CH1742" i="79"/>
  <c r="G1742" i="79"/>
  <c r="F1742" i="79"/>
  <c r="E1742" i="79"/>
  <c r="CI1741" i="79"/>
  <c r="CH1741" i="79"/>
  <c r="G1741" i="79"/>
  <c r="F1741" i="79"/>
  <c r="E1741" i="79"/>
  <c r="CI1740" i="79"/>
  <c r="CH1740" i="79"/>
  <c r="G1740" i="79"/>
  <c r="F1740" i="79"/>
  <c r="E1740" i="79"/>
  <c r="CI1739" i="79"/>
  <c r="CH1739" i="79"/>
  <c r="G1739" i="79"/>
  <c r="F1739" i="79"/>
  <c r="E1739" i="79"/>
  <c r="CI1738" i="79"/>
  <c r="CH1738" i="79"/>
  <c r="G1738" i="79"/>
  <c r="F1738" i="79"/>
  <c r="E1738" i="79"/>
  <c r="CI1737" i="79"/>
  <c r="CH1737" i="79"/>
  <c r="G1737" i="79"/>
  <c r="F1737" i="79"/>
  <c r="E1737" i="79"/>
  <c r="CI1736" i="79"/>
  <c r="CH1736" i="79"/>
  <c r="G1736" i="79"/>
  <c r="F1736" i="79"/>
  <c r="E1736" i="79"/>
  <c r="CI1735" i="79"/>
  <c r="CH1735" i="79"/>
  <c r="G1735" i="79"/>
  <c r="F1735" i="79"/>
  <c r="E1735" i="79"/>
  <c r="CI1734" i="79"/>
  <c r="CH1734" i="79"/>
  <c r="G1734" i="79"/>
  <c r="F1734" i="79"/>
  <c r="E1734" i="79"/>
  <c r="CI1733" i="79"/>
  <c r="CH1733" i="79"/>
  <c r="G1733" i="79"/>
  <c r="F1733" i="79"/>
  <c r="E1733" i="79"/>
  <c r="CI1732" i="79"/>
  <c r="CH1732" i="79"/>
  <c r="G1732" i="79"/>
  <c r="F1732" i="79"/>
  <c r="E1732" i="79"/>
  <c r="CI1731" i="79"/>
  <c r="CH1731" i="79"/>
  <c r="G1731" i="79"/>
  <c r="F1731" i="79"/>
  <c r="E1731" i="79"/>
  <c r="CI1730" i="79"/>
  <c r="CH1730" i="79"/>
  <c r="G1730" i="79"/>
  <c r="F1730" i="79"/>
  <c r="E1730" i="79"/>
  <c r="CI1729" i="79"/>
  <c r="CH1729" i="79"/>
  <c r="G1729" i="79"/>
  <c r="F1729" i="79"/>
  <c r="E1729" i="79"/>
  <c r="CI1728" i="79"/>
  <c r="CH1728" i="79"/>
  <c r="G1728" i="79"/>
  <c r="F1728" i="79"/>
  <c r="E1728" i="79"/>
  <c r="CI1727" i="79"/>
  <c r="CH1727" i="79"/>
  <c r="G1727" i="79"/>
  <c r="F1727" i="79"/>
  <c r="E1727" i="79"/>
  <c r="CI1726" i="79"/>
  <c r="CH1726" i="79"/>
  <c r="G1726" i="79"/>
  <c r="F1726" i="79"/>
  <c r="E1726" i="79"/>
  <c r="CI1725" i="79"/>
  <c r="CH1725" i="79"/>
  <c r="G1725" i="79"/>
  <c r="F1725" i="79"/>
  <c r="E1725" i="79"/>
  <c r="CI1724" i="79"/>
  <c r="CH1724" i="79"/>
  <c r="G1724" i="79"/>
  <c r="F1724" i="79"/>
  <c r="E1724" i="79"/>
  <c r="CI1723" i="79"/>
  <c r="CH1723" i="79"/>
  <c r="G1723" i="79"/>
  <c r="F1723" i="79"/>
  <c r="E1723" i="79"/>
  <c r="CI1722" i="79"/>
  <c r="CH1722" i="79"/>
  <c r="G1722" i="79"/>
  <c r="F1722" i="79"/>
  <c r="E1722" i="79"/>
  <c r="CI1721" i="79"/>
  <c r="CH1721" i="79"/>
  <c r="G1721" i="79"/>
  <c r="F1721" i="79"/>
  <c r="E1721" i="79"/>
  <c r="CI1720" i="79"/>
  <c r="CH1720" i="79"/>
  <c r="G1720" i="79"/>
  <c r="F1720" i="79"/>
  <c r="E1720" i="79"/>
  <c r="CI1719" i="79"/>
  <c r="CH1719" i="79"/>
  <c r="G1719" i="79"/>
  <c r="F1719" i="79"/>
  <c r="E1719" i="79"/>
  <c r="CI1718" i="79"/>
  <c r="CH1718" i="79"/>
  <c r="G1718" i="79"/>
  <c r="F1718" i="79"/>
  <c r="E1718" i="79"/>
  <c r="CI1717" i="79"/>
  <c r="CH1717" i="79"/>
  <c r="G1717" i="79"/>
  <c r="F1717" i="79"/>
  <c r="E1717" i="79"/>
  <c r="CI1716" i="79"/>
  <c r="CH1716" i="79"/>
  <c r="G1716" i="79"/>
  <c r="F1716" i="79"/>
  <c r="E1716" i="79"/>
  <c r="CI1715" i="79"/>
  <c r="CH1715" i="79"/>
  <c r="G1715" i="79"/>
  <c r="F1715" i="79"/>
  <c r="E1715" i="79"/>
  <c r="CI1714" i="79"/>
  <c r="CH1714" i="79"/>
  <c r="G1714" i="79"/>
  <c r="F1714" i="79"/>
  <c r="E1714" i="79"/>
  <c r="CI1713" i="79"/>
  <c r="CH1713" i="79"/>
  <c r="G1713" i="79"/>
  <c r="F1713" i="79"/>
  <c r="E1713" i="79"/>
  <c r="CI1712" i="79"/>
  <c r="CH1712" i="79"/>
  <c r="G1712" i="79"/>
  <c r="F1712" i="79"/>
  <c r="E1712" i="79"/>
  <c r="CI1711" i="79"/>
  <c r="CH1711" i="79"/>
  <c r="G1711" i="79"/>
  <c r="F1711" i="79"/>
  <c r="E1711" i="79"/>
  <c r="CI1710" i="79"/>
  <c r="CH1710" i="79"/>
  <c r="G1710" i="79"/>
  <c r="F1710" i="79"/>
  <c r="E1710" i="79"/>
  <c r="CI1709" i="79"/>
  <c r="CH1709" i="79"/>
  <c r="G1709" i="79"/>
  <c r="F1709" i="79"/>
  <c r="E1709" i="79"/>
  <c r="CI1708" i="79"/>
  <c r="CH1708" i="79"/>
  <c r="G1708" i="79"/>
  <c r="F1708" i="79"/>
  <c r="E1708" i="79"/>
  <c r="CI1707" i="79"/>
  <c r="CH1707" i="79"/>
  <c r="G1707" i="79"/>
  <c r="F1707" i="79"/>
  <c r="E1707" i="79"/>
  <c r="CI1706" i="79"/>
  <c r="CH1706" i="79"/>
  <c r="G1706" i="79"/>
  <c r="F1706" i="79"/>
  <c r="E1706" i="79"/>
  <c r="CI1705" i="79"/>
  <c r="CH1705" i="79"/>
  <c r="G1705" i="79"/>
  <c r="F1705" i="79"/>
  <c r="E1705" i="79"/>
  <c r="CI1704" i="79"/>
  <c r="CH1704" i="79"/>
  <c r="G1704" i="79"/>
  <c r="F1704" i="79"/>
  <c r="E1704" i="79"/>
  <c r="CI1703" i="79"/>
  <c r="CH1703" i="79"/>
  <c r="G1703" i="79"/>
  <c r="F1703" i="79"/>
  <c r="E1703" i="79"/>
  <c r="CI1702" i="79"/>
  <c r="CH1702" i="79"/>
  <c r="G1702" i="79"/>
  <c r="F1702" i="79"/>
  <c r="E1702" i="79"/>
  <c r="CI1701" i="79"/>
  <c r="CH1701" i="79"/>
  <c r="G1701" i="79"/>
  <c r="F1701" i="79"/>
  <c r="E1701" i="79"/>
  <c r="CI1700" i="79"/>
  <c r="CH1700" i="79"/>
  <c r="G1700" i="79"/>
  <c r="F1700" i="79"/>
  <c r="E1700" i="79"/>
  <c r="CI1699" i="79"/>
  <c r="CH1699" i="79"/>
  <c r="G1699" i="79"/>
  <c r="F1699" i="79"/>
  <c r="E1699" i="79"/>
  <c r="CI1698" i="79"/>
  <c r="CH1698" i="79"/>
  <c r="G1698" i="79"/>
  <c r="F1698" i="79"/>
  <c r="E1698" i="79"/>
  <c r="CI1697" i="79"/>
  <c r="CH1697" i="79"/>
  <c r="G1697" i="79"/>
  <c r="F1697" i="79"/>
  <c r="E1697" i="79"/>
  <c r="CI1696" i="79"/>
  <c r="CH1696" i="79"/>
  <c r="G1696" i="79"/>
  <c r="F1696" i="79"/>
  <c r="E1696" i="79"/>
  <c r="CI1695" i="79"/>
  <c r="CH1695" i="79"/>
  <c r="G1695" i="79"/>
  <c r="F1695" i="79"/>
  <c r="E1695" i="79"/>
  <c r="CI1694" i="79"/>
  <c r="CH1694" i="79"/>
  <c r="G1694" i="79"/>
  <c r="F1694" i="79"/>
  <c r="E1694" i="79"/>
  <c r="CI1693" i="79"/>
  <c r="CH1693" i="79"/>
  <c r="G1693" i="79"/>
  <c r="F1693" i="79"/>
  <c r="E1693" i="79"/>
  <c r="CI1692" i="79"/>
  <c r="CH1692" i="79"/>
  <c r="G1692" i="79"/>
  <c r="F1692" i="79"/>
  <c r="E1692" i="79"/>
  <c r="CI1691" i="79"/>
  <c r="CH1691" i="79"/>
  <c r="G1691" i="79"/>
  <c r="F1691" i="79"/>
  <c r="E1691" i="79"/>
  <c r="CI1690" i="79"/>
  <c r="CH1690" i="79"/>
  <c r="G1690" i="79"/>
  <c r="F1690" i="79"/>
  <c r="E1690" i="79"/>
  <c r="CI1689" i="79"/>
  <c r="CH1689" i="79"/>
  <c r="G1689" i="79"/>
  <c r="F1689" i="79"/>
  <c r="E1689" i="79"/>
  <c r="CI1688" i="79"/>
  <c r="CH1688" i="79"/>
  <c r="G1688" i="79"/>
  <c r="F1688" i="79"/>
  <c r="E1688" i="79"/>
  <c r="CI1687" i="79"/>
  <c r="CH1687" i="79"/>
  <c r="G1687" i="79"/>
  <c r="F1687" i="79"/>
  <c r="E1687" i="79"/>
  <c r="CI1686" i="79"/>
  <c r="CH1686" i="79"/>
  <c r="G1686" i="79"/>
  <c r="F1686" i="79"/>
  <c r="E1686" i="79"/>
  <c r="CI1685" i="79"/>
  <c r="CH1685" i="79"/>
  <c r="G1685" i="79"/>
  <c r="F1685" i="79"/>
  <c r="E1685" i="79"/>
  <c r="CI1684" i="79"/>
  <c r="CH1684" i="79"/>
  <c r="G1684" i="79"/>
  <c r="F1684" i="79"/>
  <c r="E1684" i="79"/>
  <c r="CI1683" i="79"/>
  <c r="CH1683" i="79"/>
  <c r="G1683" i="79"/>
  <c r="F1683" i="79"/>
  <c r="E1683" i="79"/>
  <c r="CI1682" i="79"/>
  <c r="CH1682" i="79"/>
  <c r="G1682" i="79"/>
  <c r="F1682" i="79"/>
  <c r="E1682" i="79"/>
  <c r="CI1681" i="79"/>
  <c r="CH1681" i="79"/>
  <c r="G1681" i="79"/>
  <c r="F1681" i="79"/>
  <c r="E1681" i="79"/>
  <c r="CI1680" i="79"/>
  <c r="CH1680" i="79"/>
  <c r="G1680" i="79"/>
  <c r="F1680" i="79"/>
  <c r="E1680" i="79"/>
  <c r="CI1679" i="79"/>
  <c r="CH1679" i="79"/>
  <c r="G1679" i="79"/>
  <c r="F1679" i="79"/>
  <c r="E1679" i="79"/>
  <c r="CI1678" i="79"/>
  <c r="CH1678" i="79"/>
  <c r="G1678" i="79"/>
  <c r="F1678" i="79"/>
  <c r="E1678" i="79"/>
  <c r="CI1677" i="79"/>
  <c r="CH1677" i="79"/>
  <c r="G1677" i="79"/>
  <c r="F1677" i="79"/>
  <c r="E1677" i="79"/>
  <c r="CI1676" i="79"/>
  <c r="CH1676" i="79"/>
  <c r="G1676" i="79"/>
  <c r="F1676" i="79"/>
  <c r="E1676" i="79"/>
  <c r="CI1675" i="79"/>
  <c r="CH1675" i="79"/>
  <c r="G1675" i="79"/>
  <c r="F1675" i="79"/>
  <c r="E1675" i="79"/>
  <c r="CI1674" i="79"/>
  <c r="CH1674" i="79"/>
  <c r="G1674" i="79"/>
  <c r="F1674" i="79"/>
  <c r="E1674" i="79"/>
  <c r="CI1673" i="79"/>
  <c r="CH1673" i="79"/>
  <c r="G1673" i="79"/>
  <c r="F1673" i="79"/>
  <c r="E1673" i="79"/>
  <c r="CI1672" i="79"/>
  <c r="CH1672" i="79"/>
  <c r="G1672" i="79"/>
  <c r="F1672" i="79"/>
  <c r="E1672" i="79"/>
  <c r="CI1671" i="79"/>
  <c r="CH1671" i="79"/>
  <c r="G1671" i="79"/>
  <c r="F1671" i="79"/>
  <c r="E1671" i="79"/>
  <c r="CI1670" i="79"/>
  <c r="CH1670" i="79"/>
  <c r="G1670" i="79"/>
  <c r="F1670" i="79"/>
  <c r="E1670" i="79"/>
  <c r="CI1669" i="79"/>
  <c r="CH1669" i="79"/>
  <c r="G1669" i="79"/>
  <c r="F1669" i="79"/>
  <c r="E1669" i="79"/>
  <c r="CI1668" i="79"/>
  <c r="CH1668" i="79"/>
  <c r="G1668" i="79"/>
  <c r="F1668" i="79"/>
  <c r="E1668" i="79"/>
  <c r="CI1667" i="79"/>
  <c r="CH1667" i="79"/>
  <c r="G1667" i="79"/>
  <c r="F1667" i="79"/>
  <c r="E1667" i="79"/>
  <c r="CI1666" i="79"/>
  <c r="CH1666" i="79"/>
  <c r="G1666" i="79"/>
  <c r="F1666" i="79"/>
  <c r="E1666" i="79"/>
  <c r="CI1665" i="79"/>
  <c r="CH1665" i="79"/>
  <c r="G1665" i="79"/>
  <c r="F1665" i="79"/>
  <c r="E1665" i="79"/>
  <c r="CI1664" i="79"/>
  <c r="CH1664" i="79"/>
  <c r="G1664" i="79"/>
  <c r="F1664" i="79"/>
  <c r="E1664" i="79"/>
  <c r="CI1663" i="79"/>
  <c r="CH1663" i="79"/>
  <c r="G1663" i="79"/>
  <c r="F1663" i="79"/>
  <c r="E1663" i="79"/>
  <c r="CI1662" i="79"/>
  <c r="CH1662" i="79"/>
  <c r="G1662" i="79"/>
  <c r="F1662" i="79"/>
  <c r="E1662" i="79"/>
  <c r="CI1661" i="79"/>
  <c r="CH1661" i="79"/>
  <c r="G1661" i="79"/>
  <c r="F1661" i="79"/>
  <c r="E1661" i="79"/>
  <c r="CI1660" i="79"/>
  <c r="CH1660" i="79"/>
  <c r="G1660" i="79"/>
  <c r="F1660" i="79"/>
  <c r="E1660" i="79"/>
  <c r="CI1659" i="79"/>
  <c r="CH1659" i="79"/>
  <c r="G1659" i="79"/>
  <c r="F1659" i="79"/>
  <c r="E1659" i="79"/>
  <c r="CI1658" i="79"/>
  <c r="CH1658" i="79"/>
  <c r="G1658" i="79"/>
  <c r="F1658" i="79"/>
  <c r="E1658" i="79"/>
  <c r="CI1657" i="79"/>
  <c r="CH1657" i="79"/>
  <c r="G1657" i="79"/>
  <c r="F1657" i="79"/>
  <c r="E1657" i="79"/>
  <c r="CI1656" i="79"/>
  <c r="CH1656" i="79"/>
  <c r="G1656" i="79"/>
  <c r="F1656" i="79"/>
  <c r="E1656" i="79"/>
  <c r="CI1655" i="79"/>
  <c r="CH1655" i="79"/>
  <c r="G1655" i="79"/>
  <c r="F1655" i="79"/>
  <c r="E1655" i="79"/>
  <c r="CI1654" i="79"/>
  <c r="CH1654" i="79"/>
  <c r="G1654" i="79"/>
  <c r="F1654" i="79"/>
  <c r="E1654" i="79"/>
  <c r="CI1653" i="79"/>
  <c r="CH1653" i="79"/>
  <c r="G1653" i="79"/>
  <c r="F1653" i="79"/>
  <c r="E1653" i="79"/>
  <c r="CI1652" i="79"/>
  <c r="CH1652" i="79"/>
  <c r="G1652" i="79"/>
  <c r="F1652" i="79"/>
  <c r="E1652" i="79"/>
  <c r="CI1651" i="79"/>
  <c r="CH1651" i="79"/>
  <c r="G1651" i="79"/>
  <c r="F1651" i="79"/>
  <c r="E1651" i="79"/>
  <c r="CI1650" i="79"/>
  <c r="CH1650" i="79"/>
  <c r="G1650" i="79"/>
  <c r="F1650" i="79"/>
  <c r="E1650" i="79"/>
  <c r="CI1649" i="79"/>
  <c r="CH1649" i="79"/>
  <c r="G1649" i="79"/>
  <c r="F1649" i="79"/>
  <c r="E1649" i="79"/>
  <c r="CI1648" i="79"/>
  <c r="CH1648" i="79"/>
  <c r="G1648" i="79"/>
  <c r="F1648" i="79"/>
  <c r="E1648" i="79"/>
  <c r="CI1647" i="79"/>
  <c r="CH1647" i="79"/>
  <c r="G1647" i="79"/>
  <c r="F1647" i="79"/>
  <c r="E1647" i="79"/>
  <c r="CI1646" i="79"/>
  <c r="CH1646" i="79"/>
  <c r="G1646" i="79"/>
  <c r="F1646" i="79"/>
  <c r="E1646" i="79"/>
  <c r="CI1645" i="79"/>
  <c r="CH1645" i="79"/>
  <c r="G1645" i="79"/>
  <c r="F1645" i="79"/>
  <c r="E1645" i="79"/>
  <c r="CI1644" i="79"/>
  <c r="CH1644" i="79"/>
  <c r="G1644" i="79"/>
  <c r="F1644" i="79"/>
  <c r="E1644" i="79"/>
  <c r="CI1643" i="79"/>
  <c r="CH1643" i="79"/>
  <c r="G1643" i="79"/>
  <c r="F1643" i="79"/>
  <c r="E1643" i="79"/>
  <c r="CI1642" i="79"/>
  <c r="CH1642" i="79"/>
  <c r="G1642" i="79"/>
  <c r="F1642" i="79"/>
  <c r="E1642" i="79"/>
  <c r="CI1641" i="79"/>
  <c r="CH1641" i="79"/>
  <c r="G1641" i="79"/>
  <c r="F1641" i="79"/>
  <c r="E1641" i="79"/>
  <c r="CI1640" i="79"/>
  <c r="CH1640" i="79"/>
  <c r="G1640" i="79"/>
  <c r="F1640" i="79"/>
  <c r="E1640" i="79"/>
  <c r="CI1639" i="79"/>
  <c r="CH1639" i="79"/>
  <c r="G1639" i="79"/>
  <c r="F1639" i="79"/>
  <c r="E1639" i="79"/>
  <c r="CI1638" i="79"/>
  <c r="CH1638" i="79"/>
  <c r="G1638" i="79"/>
  <c r="F1638" i="79"/>
  <c r="E1638" i="79"/>
  <c r="CI1637" i="79"/>
  <c r="CH1637" i="79"/>
  <c r="G1637" i="79"/>
  <c r="F1637" i="79"/>
  <c r="E1637" i="79"/>
  <c r="CI1636" i="79"/>
  <c r="CH1636" i="79"/>
  <c r="G1636" i="79"/>
  <c r="F1636" i="79"/>
  <c r="E1636" i="79"/>
  <c r="CI1635" i="79"/>
  <c r="CH1635" i="79"/>
  <c r="G1635" i="79"/>
  <c r="F1635" i="79"/>
  <c r="E1635" i="79"/>
  <c r="CI1634" i="79"/>
  <c r="CH1634" i="79"/>
  <c r="G1634" i="79"/>
  <c r="F1634" i="79"/>
  <c r="E1634" i="79"/>
  <c r="CI1633" i="79"/>
  <c r="CH1633" i="79"/>
  <c r="G1633" i="79"/>
  <c r="F1633" i="79"/>
  <c r="E1633" i="79"/>
  <c r="CI1632" i="79"/>
  <c r="CH1632" i="79"/>
  <c r="G1632" i="79"/>
  <c r="F1632" i="79"/>
  <c r="E1632" i="79"/>
  <c r="CI1631" i="79"/>
  <c r="CH1631" i="79"/>
  <c r="G1631" i="79"/>
  <c r="F1631" i="79"/>
  <c r="E1631" i="79"/>
  <c r="CI1630" i="79"/>
  <c r="CH1630" i="79"/>
  <c r="G1630" i="79"/>
  <c r="F1630" i="79"/>
  <c r="E1630" i="79"/>
  <c r="CI1629" i="79"/>
  <c r="CH1629" i="79"/>
  <c r="G1629" i="79"/>
  <c r="F1629" i="79"/>
  <c r="E1629" i="79"/>
  <c r="CI1628" i="79"/>
  <c r="CH1628" i="79"/>
  <c r="G1628" i="79"/>
  <c r="F1628" i="79"/>
  <c r="E1628" i="79"/>
  <c r="CI1627" i="79"/>
  <c r="CH1627" i="79"/>
  <c r="G1627" i="79"/>
  <c r="F1627" i="79"/>
  <c r="E1627" i="79"/>
  <c r="CI1626" i="79"/>
  <c r="CH1626" i="79"/>
  <c r="G1626" i="79"/>
  <c r="F1626" i="79"/>
  <c r="E1626" i="79"/>
  <c r="CI1625" i="79"/>
  <c r="CH1625" i="79"/>
  <c r="G1625" i="79"/>
  <c r="F1625" i="79"/>
  <c r="E1625" i="79"/>
  <c r="CI1624" i="79"/>
  <c r="CH1624" i="79"/>
  <c r="G1624" i="79"/>
  <c r="F1624" i="79"/>
  <c r="E1624" i="79"/>
  <c r="CI1623" i="79"/>
  <c r="CH1623" i="79"/>
  <c r="G1623" i="79"/>
  <c r="F1623" i="79"/>
  <c r="E1623" i="79"/>
  <c r="CI1622" i="79"/>
  <c r="CH1622" i="79"/>
  <c r="G1622" i="79"/>
  <c r="F1622" i="79"/>
  <c r="E1622" i="79"/>
  <c r="CI1621" i="79"/>
  <c r="CH1621" i="79"/>
  <c r="G1621" i="79"/>
  <c r="F1621" i="79"/>
  <c r="E1621" i="79"/>
  <c r="CI1620" i="79"/>
  <c r="CH1620" i="79"/>
  <c r="G1620" i="79"/>
  <c r="F1620" i="79"/>
  <c r="E1620" i="79"/>
  <c r="CI1619" i="79"/>
  <c r="CH1619" i="79"/>
  <c r="G1619" i="79"/>
  <c r="F1619" i="79"/>
  <c r="E1619" i="79"/>
  <c r="CI1618" i="79"/>
  <c r="CH1618" i="79"/>
  <c r="G1618" i="79"/>
  <c r="F1618" i="79"/>
  <c r="E1618" i="79"/>
  <c r="CI1617" i="79"/>
  <c r="CH1617" i="79"/>
  <c r="G1617" i="79"/>
  <c r="F1617" i="79"/>
  <c r="E1617" i="79"/>
  <c r="CI1616" i="79"/>
  <c r="CH1616" i="79"/>
  <c r="G1616" i="79"/>
  <c r="F1616" i="79"/>
  <c r="E1616" i="79"/>
  <c r="CI1615" i="79"/>
  <c r="CH1615" i="79"/>
  <c r="G1615" i="79"/>
  <c r="F1615" i="79"/>
  <c r="E1615" i="79"/>
  <c r="CI1614" i="79"/>
  <c r="CH1614" i="79"/>
  <c r="G1614" i="79"/>
  <c r="F1614" i="79"/>
  <c r="E1614" i="79"/>
  <c r="CI1613" i="79"/>
  <c r="CH1613" i="79"/>
  <c r="G1613" i="79"/>
  <c r="F1613" i="79"/>
  <c r="E1613" i="79"/>
  <c r="CI1612" i="79"/>
  <c r="CH1612" i="79"/>
  <c r="G1612" i="79"/>
  <c r="F1612" i="79"/>
  <c r="E1612" i="79"/>
  <c r="CI1611" i="79"/>
  <c r="CH1611" i="79"/>
  <c r="G1611" i="79"/>
  <c r="F1611" i="79"/>
  <c r="E1611" i="79"/>
  <c r="CI1610" i="79"/>
  <c r="CH1610" i="79"/>
  <c r="G1610" i="79"/>
  <c r="F1610" i="79"/>
  <c r="E1610" i="79"/>
  <c r="CI1609" i="79"/>
  <c r="CH1609" i="79"/>
  <c r="G1609" i="79"/>
  <c r="F1609" i="79"/>
  <c r="E1609" i="79"/>
  <c r="CI1608" i="79"/>
  <c r="CH1608" i="79"/>
  <c r="G1608" i="79"/>
  <c r="F1608" i="79"/>
  <c r="E1608" i="79"/>
  <c r="CI1607" i="79"/>
  <c r="CH1607" i="79"/>
  <c r="G1607" i="79"/>
  <c r="F1607" i="79"/>
  <c r="E1607" i="79"/>
  <c r="CI1606" i="79"/>
  <c r="CH1606" i="79"/>
  <c r="G1606" i="79"/>
  <c r="F1606" i="79"/>
  <c r="E1606" i="79"/>
  <c r="CI1605" i="79"/>
  <c r="CH1605" i="79"/>
  <c r="G1605" i="79"/>
  <c r="F1605" i="79"/>
  <c r="E1605" i="79"/>
  <c r="CI1604" i="79"/>
  <c r="CH1604" i="79"/>
  <c r="G1604" i="79"/>
  <c r="F1604" i="79"/>
  <c r="E1604" i="79"/>
  <c r="CI1603" i="79"/>
  <c r="CH1603" i="79"/>
  <c r="G1603" i="79"/>
  <c r="F1603" i="79"/>
  <c r="E1603" i="79"/>
  <c r="CI1602" i="79"/>
  <c r="CH1602" i="79"/>
  <c r="G1602" i="79"/>
  <c r="F1602" i="79"/>
  <c r="E1602" i="79"/>
  <c r="CI1601" i="79"/>
  <c r="CH1601" i="79"/>
  <c r="G1601" i="79"/>
  <c r="F1601" i="79"/>
  <c r="E1601" i="79"/>
  <c r="CI1600" i="79"/>
  <c r="CH1600" i="79"/>
  <c r="G1600" i="79"/>
  <c r="F1600" i="79"/>
  <c r="E1600" i="79"/>
  <c r="CI1599" i="79"/>
  <c r="CH1599" i="79"/>
  <c r="G1599" i="79"/>
  <c r="F1599" i="79"/>
  <c r="E1599" i="79"/>
  <c r="CI1598" i="79"/>
  <c r="CH1598" i="79"/>
  <c r="G1598" i="79"/>
  <c r="F1598" i="79"/>
  <c r="E1598" i="79"/>
  <c r="CI1597" i="79"/>
  <c r="CH1597" i="79"/>
  <c r="G1597" i="79"/>
  <c r="F1597" i="79"/>
  <c r="E1597" i="79"/>
  <c r="CI1596" i="79"/>
  <c r="CH1596" i="79"/>
  <c r="G1596" i="79"/>
  <c r="F1596" i="79"/>
  <c r="E1596" i="79"/>
  <c r="CI1595" i="79"/>
  <c r="CH1595" i="79"/>
  <c r="G1595" i="79"/>
  <c r="F1595" i="79"/>
  <c r="E1595" i="79"/>
  <c r="CI1594" i="79"/>
  <c r="CH1594" i="79"/>
  <c r="G1594" i="79"/>
  <c r="F1594" i="79"/>
  <c r="E1594" i="79"/>
  <c r="CI1593" i="79"/>
  <c r="CH1593" i="79"/>
  <c r="G1593" i="79"/>
  <c r="F1593" i="79"/>
  <c r="E1593" i="79"/>
  <c r="CI1592" i="79"/>
  <c r="CH1592" i="79"/>
  <c r="G1592" i="79"/>
  <c r="F1592" i="79"/>
  <c r="E1592" i="79"/>
  <c r="CI1591" i="79"/>
  <c r="CH1591" i="79"/>
  <c r="G1591" i="79"/>
  <c r="F1591" i="79"/>
  <c r="E1591" i="79"/>
  <c r="CI1590" i="79"/>
  <c r="CH1590" i="79"/>
  <c r="G1590" i="79"/>
  <c r="F1590" i="79"/>
  <c r="E1590" i="79"/>
  <c r="CI1589" i="79"/>
  <c r="CH1589" i="79"/>
  <c r="G1589" i="79"/>
  <c r="F1589" i="79"/>
  <c r="E1589" i="79"/>
  <c r="CI1588" i="79"/>
  <c r="CH1588" i="79"/>
  <c r="G1588" i="79"/>
  <c r="F1588" i="79"/>
  <c r="E1588" i="79"/>
  <c r="CI1587" i="79"/>
  <c r="CH1587" i="79"/>
  <c r="G1587" i="79"/>
  <c r="F1587" i="79"/>
  <c r="E1587" i="79"/>
  <c r="CI1586" i="79"/>
  <c r="CH1586" i="79"/>
  <c r="G1586" i="79"/>
  <c r="F1586" i="79"/>
  <c r="E1586" i="79"/>
  <c r="CI1585" i="79"/>
  <c r="CH1585" i="79"/>
  <c r="G1585" i="79"/>
  <c r="F1585" i="79"/>
  <c r="E1585" i="79"/>
  <c r="CI1584" i="79"/>
  <c r="CH1584" i="79"/>
  <c r="G1584" i="79"/>
  <c r="F1584" i="79"/>
  <c r="E1584" i="79"/>
  <c r="CI1583" i="79"/>
  <c r="CH1583" i="79"/>
  <c r="G1583" i="79"/>
  <c r="F1583" i="79"/>
  <c r="E1583" i="79"/>
  <c r="CI1582" i="79"/>
  <c r="CH1582" i="79"/>
  <c r="G1582" i="79"/>
  <c r="F1582" i="79"/>
  <c r="E1582" i="79"/>
  <c r="CI1581" i="79"/>
  <c r="CH1581" i="79"/>
  <c r="G1581" i="79"/>
  <c r="F1581" i="79"/>
  <c r="E1581" i="79"/>
  <c r="CI1580" i="79"/>
  <c r="CH1580" i="79"/>
  <c r="G1580" i="79"/>
  <c r="F1580" i="79"/>
  <c r="E1580" i="79"/>
  <c r="CI1579" i="79"/>
  <c r="CH1579" i="79"/>
  <c r="G1579" i="79"/>
  <c r="F1579" i="79"/>
  <c r="E1579" i="79"/>
  <c r="CI1578" i="79"/>
  <c r="CH1578" i="79"/>
  <c r="G1578" i="79"/>
  <c r="F1578" i="79"/>
  <c r="E1578" i="79"/>
  <c r="CI1577" i="79"/>
  <c r="CH1577" i="79"/>
  <c r="G1577" i="79"/>
  <c r="F1577" i="79"/>
  <c r="E1577" i="79"/>
  <c r="CI1576" i="79"/>
  <c r="CH1576" i="79"/>
  <c r="G1576" i="79"/>
  <c r="F1576" i="79"/>
  <c r="E1576" i="79"/>
  <c r="CI1575" i="79"/>
  <c r="CH1575" i="79"/>
  <c r="G1575" i="79"/>
  <c r="F1575" i="79"/>
  <c r="E1575" i="79"/>
  <c r="CI1574" i="79"/>
  <c r="CH1574" i="79"/>
  <c r="G1574" i="79"/>
  <c r="F1574" i="79"/>
  <c r="E1574" i="79"/>
  <c r="CI1573" i="79"/>
  <c r="CH1573" i="79"/>
  <c r="G1573" i="79"/>
  <c r="F1573" i="79"/>
  <c r="E1573" i="79"/>
  <c r="CI1572" i="79"/>
  <c r="CH1572" i="79"/>
  <c r="G1572" i="79"/>
  <c r="F1572" i="79"/>
  <c r="E1572" i="79"/>
  <c r="CI1571" i="79"/>
  <c r="CH1571" i="79"/>
  <c r="G1571" i="79"/>
  <c r="F1571" i="79"/>
  <c r="E1571" i="79"/>
  <c r="CI1570" i="79"/>
  <c r="CH1570" i="79"/>
  <c r="G1570" i="79"/>
  <c r="F1570" i="79"/>
  <c r="E1570" i="79"/>
  <c r="CI1569" i="79"/>
  <c r="CH1569" i="79"/>
  <c r="G1569" i="79"/>
  <c r="F1569" i="79"/>
  <c r="E1569" i="79"/>
  <c r="CI1568" i="79"/>
  <c r="CH1568" i="79"/>
  <c r="G1568" i="79"/>
  <c r="F1568" i="79"/>
  <c r="E1568" i="79"/>
  <c r="CI1567" i="79"/>
  <c r="CH1567" i="79"/>
  <c r="G1567" i="79"/>
  <c r="F1567" i="79"/>
  <c r="E1567" i="79"/>
  <c r="CI1566" i="79"/>
  <c r="CH1566" i="79"/>
  <c r="G1566" i="79"/>
  <c r="F1566" i="79"/>
  <c r="E1566" i="79"/>
  <c r="CI1565" i="79"/>
  <c r="CH1565" i="79"/>
  <c r="G1565" i="79"/>
  <c r="F1565" i="79"/>
  <c r="E1565" i="79"/>
  <c r="CI1564" i="79"/>
  <c r="CH1564" i="79"/>
  <c r="G1564" i="79"/>
  <c r="F1564" i="79"/>
  <c r="E1564" i="79"/>
  <c r="CI1563" i="79"/>
  <c r="CH1563" i="79"/>
  <c r="G1563" i="79"/>
  <c r="F1563" i="79"/>
  <c r="E1563" i="79"/>
  <c r="CI1562" i="79"/>
  <c r="CH1562" i="79"/>
  <c r="G1562" i="79"/>
  <c r="F1562" i="79"/>
  <c r="E1562" i="79"/>
  <c r="CI1561" i="79"/>
  <c r="CH1561" i="79"/>
  <c r="G1561" i="79"/>
  <c r="F1561" i="79"/>
  <c r="E1561" i="79"/>
  <c r="CI1560" i="79"/>
  <c r="CH1560" i="79"/>
  <c r="G1560" i="79"/>
  <c r="F1560" i="79"/>
  <c r="E1560" i="79"/>
  <c r="CI1559" i="79"/>
  <c r="CH1559" i="79"/>
  <c r="G1559" i="79"/>
  <c r="F1559" i="79"/>
  <c r="E1559" i="79"/>
  <c r="CI1558" i="79"/>
  <c r="CH1558" i="79"/>
  <c r="G1558" i="79"/>
  <c r="F1558" i="79"/>
  <c r="E1558" i="79"/>
  <c r="CI1557" i="79"/>
  <c r="CH1557" i="79"/>
  <c r="G1557" i="79"/>
  <c r="F1557" i="79"/>
  <c r="E1557" i="79"/>
  <c r="CI1556" i="79"/>
  <c r="CH1556" i="79"/>
  <c r="G1556" i="79"/>
  <c r="F1556" i="79"/>
  <c r="E1556" i="79"/>
  <c r="CI1555" i="79"/>
  <c r="CH1555" i="79"/>
  <c r="G1555" i="79"/>
  <c r="F1555" i="79"/>
  <c r="E1555" i="79"/>
  <c r="CI1554" i="79"/>
  <c r="CH1554" i="79"/>
  <c r="G1554" i="79"/>
  <c r="F1554" i="79"/>
  <c r="E1554" i="79"/>
  <c r="CI1553" i="79"/>
  <c r="CH1553" i="79"/>
  <c r="G1553" i="79"/>
  <c r="F1553" i="79"/>
  <c r="E1553" i="79"/>
  <c r="CI1552" i="79"/>
  <c r="CH1552" i="79"/>
  <c r="G1552" i="79"/>
  <c r="F1552" i="79"/>
  <c r="E1552" i="79"/>
  <c r="CI1551" i="79"/>
  <c r="CH1551" i="79"/>
  <c r="G1551" i="79"/>
  <c r="F1551" i="79"/>
  <c r="E1551" i="79"/>
  <c r="CI1550" i="79"/>
  <c r="CH1550" i="79"/>
  <c r="G1550" i="79"/>
  <c r="F1550" i="79"/>
  <c r="E1550" i="79"/>
  <c r="CI1549" i="79"/>
  <c r="CH1549" i="79"/>
  <c r="G1549" i="79"/>
  <c r="F1549" i="79"/>
  <c r="E1549" i="79"/>
  <c r="CI1548" i="79"/>
  <c r="CH1548" i="79"/>
  <c r="G1548" i="79"/>
  <c r="F1548" i="79"/>
  <c r="E1548" i="79"/>
  <c r="CI1547" i="79"/>
  <c r="CH1547" i="79"/>
  <c r="G1547" i="79"/>
  <c r="F1547" i="79"/>
  <c r="E1547" i="79"/>
  <c r="CI1546" i="79"/>
  <c r="CH1546" i="79"/>
  <c r="G1546" i="79"/>
  <c r="F1546" i="79"/>
  <c r="E1546" i="79"/>
  <c r="CI1545" i="79"/>
  <c r="CH1545" i="79"/>
  <c r="G1545" i="79"/>
  <c r="F1545" i="79"/>
  <c r="E1545" i="79"/>
  <c r="CI1544" i="79"/>
  <c r="CH1544" i="79"/>
  <c r="G1544" i="79"/>
  <c r="F1544" i="79"/>
  <c r="E1544" i="79"/>
  <c r="CI1543" i="79"/>
  <c r="CH1543" i="79"/>
  <c r="G1543" i="79"/>
  <c r="F1543" i="79"/>
  <c r="E1543" i="79"/>
  <c r="CI1542" i="79"/>
  <c r="CH1542" i="79"/>
  <c r="G1542" i="79"/>
  <c r="F1542" i="79"/>
  <c r="E1542" i="79"/>
  <c r="CI1541" i="79"/>
  <c r="CH1541" i="79"/>
  <c r="G1541" i="79"/>
  <c r="F1541" i="79"/>
  <c r="E1541" i="79"/>
  <c r="CI1540" i="79"/>
  <c r="CH1540" i="79"/>
  <c r="G1540" i="79"/>
  <c r="F1540" i="79"/>
  <c r="E1540" i="79"/>
  <c r="CI1539" i="79"/>
  <c r="CH1539" i="79"/>
  <c r="G1539" i="79"/>
  <c r="F1539" i="79"/>
  <c r="E1539" i="79"/>
  <c r="CI1538" i="79"/>
  <c r="CH1538" i="79"/>
  <c r="G1538" i="79"/>
  <c r="F1538" i="79"/>
  <c r="E1538" i="79"/>
  <c r="CI1537" i="79"/>
  <c r="CH1537" i="79"/>
  <c r="G1537" i="79"/>
  <c r="F1537" i="79"/>
  <c r="E1537" i="79"/>
  <c r="CI1536" i="79"/>
  <c r="CH1536" i="79"/>
  <c r="G1536" i="79"/>
  <c r="F1536" i="79"/>
  <c r="E1536" i="79"/>
  <c r="CI1535" i="79"/>
  <c r="CH1535" i="79"/>
  <c r="G1535" i="79"/>
  <c r="F1535" i="79"/>
  <c r="E1535" i="79"/>
  <c r="CI1534" i="79"/>
  <c r="CH1534" i="79"/>
  <c r="G1534" i="79"/>
  <c r="F1534" i="79"/>
  <c r="E1534" i="79"/>
  <c r="CI1533" i="79"/>
  <c r="CH1533" i="79"/>
  <c r="G1533" i="79"/>
  <c r="F1533" i="79"/>
  <c r="E1533" i="79"/>
  <c r="CI1532" i="79"/>
  <c r="CH1532" i="79"/>
  <c r="G1532" i="79"/>
  <c r="F1532" i="79"/>
  <c r="E1532" i="79"/>
  <c r="CI1531" i="79"/>
  <c r="CH1531" i="79"/>
  <c r="G1531" i="79"/>
  <c r="F1531" i="79"/>
  <c r="E1531" i="79"/>
  <c r="CI1530" i="79"/>
  <c r="CH1530" i="79"/>
  <c r="G1530" i="79"/>
  <c r="F1530" i="79"/>
  <c r="E1530" i="79"/>
  <c r="CI1529" i="79"/>
  <c r="CH1529" i="79"/>
  <c r="G1529" i="79"/>
  <c r="F1529" i="79"/>
  <c r="E1529" i="79"/>
  <c r="CI1528" i="79"/>
  <c r="CH1528" i="79"/>
  <c r="G1528" i="79"/>
  <c r="F1528" i="79"/>
  <c r="E1528" i="79"/>
  <c r="CI1527" i="79"/>
  <c r="CH1527" i="79"/>
  <c r="G1527" i="79"/>
  <c r="F1527" i="79"/>
  <c r="E1527" i="79"/>
  <c r="CI1526" i="79"/>
  <c r="CH1526" i="79"/>
  <c r="G1526" i="79"/>
  <c r="F1526" i="79"/>
  <c r="E1526" i="79"/>
  <c r="CI1525" i="79"/>
  <c r="CH1525" i="79"/>
  <c r="G1525" i="79"/>
  <c r="F1525" i="79"/>
  <c r="E1525" i="79"/>
  <c r="CI1524" i="79"/>
  <c r="CH1524" i="79"/>
  <c r="G1524" i="79"/>
  <c r="F1524" i="79"/>
  <c r="E1524" i="79"/>
  <c r="CI1523" i="79"/>
  <c r="CH1523" i="79"/>
  <c r="G1523" i="79"/>
  <c r="F1523" i="79"/>
  <c r="E1523" i="79"/>
  <c r="CI1522" i="79"/>
  <c r="CH1522" i="79"/>
  <c r="G1522" i="79"/>
  <c r="F1522" i="79"/>
  <c r="E1522" i="79"/>
  <c r="CI1521" i="79"/>
  <c r="CH1521" i="79"/>
  <c r="G1521" i="79"/>
  <c r="F1521" i="79"/>
  <c r="E1521" i="79"/>
  <c r="CI1520" i="79"/>
  <c r="CH1520" i="79"/>
  <c r="G1520" i="79"/>
  <c r="F1520" i="79"/>
  <c r="E1520" i="79"/>
  <c r="CI1519" i="79"/>
  <c r="CH1519" i="79"/>
  <c r="G1519" i="79"/>
  <c r="F1519" i="79"/>
  <c r="E1519" i="79"/>
  <c r="CI1518" i="79"/>
  <c r="CH1518" i="79"/>
  <c r="G1518" i="79"/>
  <c r="F1518" i="79"/>
  <c r="E1518" i="79"/>
  <c r="CI1517" i="79"/>
  <c r="CH1517" i="79"/>
  <c r="G1517" i="79"/>
  <c r="F1517" i="79"/>
  <c r="E1517" i="79"/>
  <c r="CI1516" i="79"/>
  <c r="CH1516" i="79"/>
  <c r="G1516" i="79"/>
  <c r="F1516" i="79"/>
  <c r="E1516" i="79"/>
  <c r="CI1515" i="79"/>
  <c r="CH1515" i="79"/>
  <c r="G1515" i="79"/>
  <c r="F1515" i="79"/>
  <c r="E1515" i="79"/>
  <c r="CI1514" i="79"/>
  <c r="CH1514" i="79"/>
  <c r="G1514" i="79"/>
  <c r="F1514" i="79"/>
  <c r="E1514" i="79"/>
  <c r="CI1513" i="79"/>
  <c r="CH1513" i="79"/>
  <c r="G1513" i="79"/>
  <c r="F1513" i="79"/>
  <c r="E1513" i="79"/>
  <c r="CI1512" i="79"/>
  <c r="CH1512" i="79"/>
  <c r="G1512" i="79"/>
  <c r="F1512" i="79"/>
  <c r="E1512" i="79"/>
  <c r="CI1511" i="79"/>
  <c r="CH1511" i="79"/>
  <c r="G1511" i="79"/>
  <c r="F1511" i="79"/>
  <c r="E1511" i="79"/>
  <c r="CI1510" i="79"/>
  <c r="CH1510" i="79"/>
  <c r="G1510" i="79"/>
  <c r="F1510" i="79"/>
  <c r="E1510" i="79"/>
  <c r="CI1509" i="79"/>
  <c r="CH1509" i="79"/>
  <c r="G1509" i="79"/>
  <c r="F1509" i="79"/>
  <c r="E1509" i="79"/>
  <c r="CI1508" i="79"/>
  <c r="CH1508" i="79"/>
  <c r="G1508" i="79"/>
  <c r="F1508" i="79"/>
  <c r="E1508" i="79"/>
  <c r="CI1507" i="79"/>
  <c r="CH1507" i="79"/>
  <c r="G1507" i="79"/>
  <c r="F1507" i="79"/>
  <c r="E1507" i="79"/>
  <c r="CI1506" i="79"/>
  <c r="CH1506" i="79"/>
  <c r="G1506" i="79"/>
  <c r="F1506" i="79"/>
  <c r="E1506" i="79"/>
  <c r="CI1505" i="79"/>
  <c r="CH1505" i="79"/>
  <c r="G1505" i="79"/>
  <c r="F1505" i="79"/>
  <c r="E1505" i="79"/>
  <c r="CI1504" i="79"/>
  <c r="CH1504" i="79"/>
  <c r="G1504" i="79"/>
  <c r="F1504" i="79"/>
  <c r="E1504" i="79"/>
  <c r="CI1503" i="79"/>
  <c r="CH1503" i="79"/>
  <c r="G1503" i="79"/>
  <c r="F1503" i="79"/>
  <c r="E1503" i="79"/>
  <c r="CI1502" i="79"/>
  <c r="CH1502" i="79"/>
  <c r="G1502" i="79"/>
  <c r="F1502" i="79"/>
  <c r="E1502" i="79"/>
  <c r="CI1501" i="79"/>
  <c r="CH1501" i="79"/>
  <c r="G1501" i="79"/>
  <c r="F1501" i="79"/>
  <c r="E1501" i="79"/>
  <c r="CI1500" i="79"/>
  <c r="CH1500" i="79"/>
  <c r="G1500" i="79"/>
  <c r="F1500" i="79"/>
  <c r="E1500" i="79"/>
  <c r="CI1499" i="79"/>
  <c r="CH1499" i="79"/>
  <c r="G1499" i="79"/>
  <c r="F1499" i="79"/>
  <c r="E1499" i="79"/>
  <c r="CI1498" i="79"/>
  <c r="CH1498" i="79"/>
  <c r="G1498" i="79"/>
  <c r="F1498" i="79"/>
  <c r="E1498" i="79"/>
  <c r="CI1497" i="79"/>
  <c r="CH1497" i="79"/>
  <c r="G1497" i="79"/>
  <c r="F1497" i="79"/>
  <c r="E1497" i="79"/>
  <c r="CI1496" i="79"/>
  <c r="CH1496" i="79"/>
  <c r="G1496" i="79"/>
  <c r="F1496" i="79"/>
  <c r="E1496" i="79"/>
  <c r="CI1495" i="79"/>
  <c r="CH1495" i="79"/>
  <c r="G1495" i="79"/>
  <c r="F1495" i="79"/>
  <c r="E1495" i="79"/>
  <c r="CI1494" i="79"/>
  <c r="CH1494" i="79"/>
  <c r="G1494" i="79"/>
  <c r="F1494" i="79"/>
  <c r="E1494" i="79"/>
  <c r="CI1493" i="79"/>
  <c r="CH1493" i="79"/>
  <c r="G1493" i="79"/>
  <c r="F1493" i="79"/>
  <c r="E1493" i="79"/>
  <c r="CI1492" i="79"/>
  <c r="CH1492" i="79"/>
  <c r="G1492" i="79"/>
  <c r="F1492" i="79"/>
  <c r="E1492" i="79"/>
  <c r="CI1491" i="79"/>
  <c r="CH1491" i="79"/>
  <c r="G1491" i="79"/>
  <c r="F1491" i="79"/>
  <c r="E1491" i="79"/>
  <c r="CI1490" i="79"/>
  <c r="CH1490" i="79"/>
  <c r="G1490" i="79"/>
  <c r="F1490" i="79"/>
  <c r="E1490" i="79"/>
  <c r="CI1489" i="79"/>
  <c r="CH1489" i="79"/>
  <c r="G1489" i="79"/>
  <c r="F1489" i="79"/>
  <c r="E1489" i="79"/>
  <c r="CI1488" i="79"/>
  <c r="CH1488" i="79"/>
  <c r="G1488" i="79"/>
  <c r="F1488" i="79"/>
  <c r="E1488" i="79"/>
  <c r="CI1487" i="79"/>
  <c r="CH1487" i="79"/>
  <c r="G1487" i="79"/>
  <c r="F1487" i="79"/>
  <c r="E1487" i="79"/>
  <c r="CI1486" i="79"/>
  <c r="CH1486" i="79"/>
  <c r="G1486" i="79"/>
  <c r="F1486" i="79"/>
  <c r="E1486" i="79"/>
  <c r="CI1485" i="79"/>
  <c r="CH1485" i="79"/>
  <c r="G1485" i="79"/>
  <c r="F1485" i="79"/>
  <c r="E1485" i="79"/>
  <c r="CI1484" i="79"/>
  <c r="CH1484" i="79"/>
  <c r="G1484" i="79"/>
  <c r="F1484" i="79"/>
  <c r="E1484" i="79"/>
  <c r="CI1483" i="79"/>
  <c r="CH1483" i="79"/>
  <c r="G1483" i="79"/>
  <c r="F1483" i="79"/>
  <c r="E1483" i="79"/>
  <c r="CI1482" i="79"/>
  <c r="CH1482" i="79"/>
  <c r="G1482" i="79"/>
  <c r="F1482" i="79"/>
  <c r="E1482" i="79"/>
  <c r="CI1481" i="79"/>
  <c r="CH1481" i="79"/>
  <c r="G1481" i="79"/>
  <c r="F1481" i="79"/>
  <c r="E1481" i="79"/>
  <c r="CI1480" i="79"/>
  <c r="CH1480" i="79"/>
  <c r="G1480" i="79"/>
  <c r="F1480" i="79"/>
  <c r="E1480" i="79"/>
  <c r="CI1479" i="79"/>
  <c r="CH1479" i="79"/>
  <c r="G1479" i="79"/>
  <c r="F1479" i="79"/>
  <c r="E1479" i="79"/>
  <c r="CI1478" i="79"/>
  <c r="CH1478" i="79"/>
  <c r="G1478" i="79"/>
  <c r="F1478" i="79"/>
  <c r="E1478" i="79"/>
  <c r="CI1477" i="79"/>
  <c r="CH1477" i="79"/>
  <c r="G1477" i="79"/>
  <c r="F1477" i="79"/>
  <c r="E1477" i="79"/>
  <c r="CI1476" i="79"/>
  <c r="CH1476" i="79"/>
  <c r="G1476" i="79"/>
  <c r="F1476" i="79"/>
  <c r="E1476" i="79"/>
  <c r="CI1475" i="79"/>
  <c r="CH1475" i="79"/>
  <c r="G1475" i="79"/>
  <c r="F1475" i="79"/>
  <c r="E1475" i="79"/>
  <c r="CI1474" i="79"/>
  <c r="CH1474" i="79"/>
  <c r="G1474" i="79"/>
  <c r="F1474" i="79"/>
  <c r="E1474" i="79"/>
  <c r="CI1473" i="79"/>
  <c r="CH1473" i="79"/>
  <c r="G1473" i="79"/>
  <c r="F1473" i="79"/>
  <c r="E1473" i="79"/>
  <c r="CI1472" i="79"/>
  <c r="CH1472" i="79"/>
  <c r="G1472" i="79"/>
  <c r="F1472" i="79"/>
  <c r="E1472" i="79"/>
  <c r="CI1471" i="79"/>
  <c r="CH1471" i="79"/>
  <c r="G1471" i="79"/>
  <c r="F1471" i="79"/>
  <c r="E1471" i="79"/>
  <c r="CI1470" i="79"/>
  <c r="CH1470" i="79"/>
  <c r="G1470" i="79"/>
  <c r="F1470" i="79"/>
  <c r="E1470" i="79"/>
  <c r="CI1469" i="79"/>
  <c r="CH1469" i="79"/>
  <c r="G1469" i="79"/>
  <c r="F1469" i="79"/>
  <c r="E1469" i="79"/>
  <c r="CI1468" i="79"/>
  <c r="CH1468" i="79"/>
  <c r="G1468" i="79"/>
  <c r="F1468" i="79"/>
  <c r="E1468" i="79"/>
  <c r="CI1467" i="79"/>
  <c r="CH1467" i="79"/>
  <c r="G1467" i="79"/>
  <c r="F1467" i="79"/>
  <c r="E1467" i="79"/>
  <c r="CI1466" i="79"/>
  <c r="CH1466" i="79"/>
  <c r="G1466" i="79"/>
  <c r="F1466" i="79"/>
  <c r="E1466" i="79"/>
  <c r="CI1465" i="79"/>
  <c r="CH1465" i="79"/>
  <c r="G1465" i="79"/>
  <c r="F1465" i="79"/>
  <c r="E1465" i="79"/>
  <c r="CI1464" i="79"/>
  <c r="CH1464" i="79"/>
  <c r="G1464" i="79"/>
  <c r="F1464" i="79"/>
  <c r="E1464" i="79"/>
  <c r="CI1463" i="79"/>
  <c r="CH1463" i="79"/>
  <c r="G1463" i="79"/>
  <c r="F1463" i="79"/>
  <c r="E1463" i="79"/>
  <c r="CI1462" i="79"/>
  <c r="CH1462" i="79"/>
  <c r="G1462" i="79"/>
  <c r="F1462" i="79"/>
  <c r="E1462" i="79"/>
  <c r="CI1461" i="79"/>
  <c r="CH1461" i="79"/>
  <c r="G1461" i="79"/>
  <c r="F1461" i="79"/>
  <c r="E1461" i="79"/>
  <c r="CI1460" i="79"/>
  <c r="CH1460" i="79"/>
  <c r="G1460" i="79"/>
  <c r="F1460" i="79"/>
  <c r="E1460" i="79"/>
  <c r="CI1459" i="79"/>
  <c r="CH1459" i="79"/>
  <c r="G1459" i="79"/>
  <c r="F1459" i="79"/>
  <c r="E1459" i="79"/>
  <c r="CI1458" i="79"/>
  <c r="CH1458" i="79"/>
  <c r="G1458" i="79"/>
  <c r="F1458" i="79"/>
  <c r="E1458" i="79"/>
  <c r="CI1457" i="79"/>
  <c r="CH1457" i="79"/>
  <c r="G1457" i="79"/>
  <c r="F1457" i="79"/>
  <c r="E1457" i="79"/>
  <c r="CI1456" i="79"/>
  <c r="CH1456" i="79"/>
  <c r="G1456" i="79"/>
  <c r="F1456" i="79"/>
  <c r="E1456" i="79"/>
  <c r="CI1455" i="79"/>
  <c r="CH1455" i="79"/>
  <c r="G1455" i="79"/>
  <c r="F1455" i="79"/>
  <c r="E1455" i="79"/>
  <c r="CI1454" i="79"/>
  <c r="CH1454" i="79"/>
  <c r="G1454" i="79"/>
  <c r="F1454" i="79"/>
  <c r="E1454" i="79"/>
  <c r="CI1453" i="79"/>
  <c r="CH1453" i="79"/>
  <c r="G1453" i="79"/>
  <c r="F1453" i="79"/>
  <c r="E1453" i="79"/>
  <c r="CI1452" i="79"/>
  <c r="CH1452" i="79"/>
  <c r="G1452" i="79"/>
  <c r="F1452" i="79"/>
  <c r="E1452" i="79"/>
  <c r="CI1451" i="79"/>
  <c r="CH1451" i="79"/>
  <c r="G1451" i="79"/>
  <c r="F1451" i="79"/>
  <c r="E1451" i="79"/>
  <c r="CI1450" i="79"/>
  <c r="CH1450" i="79"/>
  <c r="G1450" i="79"/>
  <c r="F1450" i="79"/>
  <c r="E1450" i="79"/>
  <c r="CI1449" i="79"/>
  <c r="CH1449" i="79"/>
  <c r="G1449" i="79"/>
  <c r="F1449" i="79"/>
  <c r="E1449" i="79"/>
  <c r="CI1448" i="79"/>
  <c r="CH1448" i="79"/>
  <c r="G1448" i="79"/>
  <c r="F1448" i="79"/>
  <c r="E1448" i="79"/>
  <c r="CI1447" i="79"/>
  <c r="CH1447" i="79"/>
  <c r="G1447" i="79"/>
  <c r="F1447" i="79"/>
  <c r="E1447" i="79"/>
  <c r="CI1446" i="79"/>
  <c r="CH1446" i="79"/>
  <c r="G1446" i="79"/>
  <c r="F1446" i="79"/>
  <c r="E1446" i="79"/>
  <c r="CI1445" i="79"/>
  <c r="CH1445" i="79"/>
  <c r="G1445" i="79"/>
  <c r="F1445" i="79"/>
  <c r="E1445" i="79"/>
  <c r="CI1444" i="79"/>
  <c r="CH1444" i="79"/>
  <c r="G1444" i="79"/>
  <c r="F1444" i="79"/>
  <c r="E1444" i="79"/>
  <c r="CI1443" i="79"/>
  <c r="CH1443" i="79"/>
  <c r="G1443" i="79"/>
  <c r="F1443" i="79"/>
  <c r="E1443" i="79"/>
  <c r="CI1442" i="79"/>
  <c r="CH1442" i="79"/>
  <c r="G1442" i="79"/>
  <c r="F1442" i="79"/>
  <c r="E1442" i="79"/>
  <c r="CI1441" i="79"/>
  <c r="CH1441" i="79"/>
  <c r="G1441" i="79"/>
  <c r="F1441" i="79"/>
  <c r="E1441" i="79"/>
  <c r="CI1440" i="79"/>
  <c r="CH1440" i="79"/>
  <c r="G1440" i="79"/>
  <c r="F1440" i="79"/>
  <c r="E1440" i="79"/>
  <c r="CI1439" i="79"/>
  <c r="CH1439" i="79"/>
  <c r="G1439" i="79"/>
  <c r="F1439" i="79"/>
  <c r="E1439" i="79"/>
  <c r="CI1438" i="79"/>
  <c r="CH1438" i="79"/>
  <c r="G1438" i="79"/>
  <c r="F1438" i="79"/>
  <c r="E1438" i="79"/>
  <c r="CI1437" i="79"/>
  <c r="CH1437" i="79"/>
  <c r="G1437" i="79"/>
  <c r="F1437" i="79"/>
  <c r="E1437" i="79"/>
  <c r="CI1436" i="79"/>
  <c r="CH1436" i="79"/>
  <c r="G1436" i="79"/>
  <c r="F1436" i="79"/>
  <c r="E1436" i="79"/>
  <c r="CI1435" i="79"/>
  <c r="CH1435" i="79"/>
  <c r="G1435" i="79"/>
  <c r="F1435" i="79"/>
  <c r="E1435" i="79"/>
  <c r="CI1434" i="79"/>
  <c r="CH1434" i="79"/>
  <c r="G1434" i="79"/>
  <c r="F1434" i="79"/>
  <c r="E1434" i="79"/>
  <c r="CI1433" i="79"/>
  <c r="CH1433" i="79"/>
  <c r="G1433" i="79"/>
  <c r="F1433" i="79"/>
  <c r="E1433" i="79"/>
  <c r="CI1432" i="79"/>
  <c r="CH1432" i="79"/>
  <c r="G1432" i="79"/>
  <c r="F1432" i="79"/>
  <c r="E1432" i="79"/>
  <c r="CI1431" i="79"/>
  <c r="CH1431" i="79"/>
  <c r="G1431" i="79"/>
  <c r="F1431" i="79"/>
  <c r="E1431" i="79"/>
  <c r="CI1430" i="79"/>
  <c r="CH1430" i="79"/>
  <c r="G1430" i="79"/>
  <c r="F1430" i="79"/>
  <c r="E1430" i="79"/>
  <c r="CI1429" i="79"/>
  <c r="CH1429" i="79"/>
  <c r="G1429" i="79"/>
  <c r="F1429" i="79"/>
  <c r="E1429" i="79"/>
  <c r="CI1428" i="79"/>
  <c r="CH1428" i="79"/>
  <c r="G1428" i="79"/>
  <c r="F1428" i="79"/>
  <c r="E1428" i="79"/>
  <c r="CI1427" i="79"/>
  <c r="CH1427" i="79"/>
  <c r="G1427" i="79"/>
  <c r="F1427" i="79"/>
  <c r="E1427" i="79"/>
  <c r="CI1426" i="79"/>
  <c r="CH1426" i="79"/>
  <c r="G1426" i="79"/>
  <c r="F1426" i="79"/>
  <c r="E1426" i="79"/>
  <c r="CI1425" i="79"/>
  <c r="CH1425" i="79"/>
  <c r="G1425" i="79"/>
  <c r="F1425" i="79"/>
  <c r="E1425" i="79"/>
  <c r="CI1424" i="79"/>
  <c r="CH1424" i="79"/>
  <c r="G1424" i="79"/>
  <c r="F1424" i="79"/>
  <c r="E1424" i="79"/>
  <c r="CI1423" i="79"/>
  <c r="CH1423" i="79"/>
  <c r="G1423" i="79"/>
  <c r="F1423" i="79"/>
  <c r="E1423" i="79"/>
  <c r="CI1422" i="79"/>
  <c r="CH1422" i="79"/>
  <c r="G1422" i="79"/>
  <c r="F1422" i="79"/>
  <c r="E1422" i="79"/>
  <c r="CI1421" i="79"/>
  <c r="CH1421" i="79"/>
  <c r="G1421" i="79"/>
  <c r="F1421" i="79"/>
  <c r="E1421" i="79"/>
  <c r="CI1420" i="79"/>
  <c r="CH1420" i="79"/>
  <c r="G1420" i="79"/>
  <c r="F1420" i="79"/>
  <c r="E1420" i="79"/>
  <c r="CI1419" i="79"/>
  <c r="CH1419" i="79"/>
  <c r="G1419" i="79"/>
  <c r="F1419" i="79"/>
  <c r="E1419" i="79"/>
  <c r="CI1418" i="79"/>
  <c r="CH1418" i="79"/>
  <c r="G1418" i="79"/>
  <c r="F1418" i="79"/>
  <c r="E1418" i="79"/>
  <c r="CI1417" i="79"/>
  <c r="CH1417" i="79"/>
  <c r="G1417" i="79"/>
  <c r="F1417" i="79"/>
  <c r="E1417" i="79"/>
  <c r="CI1416" i="79"/>
  <c r="CH1416" i="79"/>
  <c r="G1416" i="79"/>
  <c r="F1416" i="79"/>
  <c r="E1416" i="79"/>
  <c r="CI1415" i="79"/>
  <c r="CH1415" i="79"/>
  <c r="G1415" i="79"/>
  <c r="F1415" i="79"/>
  <c r="E1415" i="79"/>
  <c r="CI1414" i="79"/>
  <c r="CH1414" i="79"/>
  <c r="G1414" i="79"/>
  <c r="F1414" i="79"/>
  <c r="E1414" i="79"/>
  <c r="CI1413" i="79"/>
  <c r="CH1413" i="79"/>
  <c r="G1413" i="79"/>
  <c r="F1413" i="79"/>
  <c r="E1413" i="79"/>
  <c r="CI1412" i="79"/>
  <c r="CH1412" i="79"/>
  <c r="G1412" i="79"/>
  <c r="F1412" i="79"/>
  <c r="E1412" i="79"/>
  <c r="CI1411" i="79"/>
  <c r="CH1411" i="79"/>
  <c r="G1411" i="79"/>
  <c r="F1411" i="79"/>
  <c r="E1411" i="79"/>
  <c r="CI1410" i="79"/>
  <c r="CH1410" i="79"/>
  <c r="G1410" i="79"/>
  <c r="F1410" i="79"/>
  <c r="E1410" i="79"/>
  <c r="CI1409" i="79"/>
  <c r="CH1409" i="79"/>
  <c r="G1409" i="79"/>
  <c r="F1409" i="79"/>
  <c r="E1409" i="79"/>
  <c r="CI1408" i="79"/>
  <c r="CH1408" i="79"/>
  <c r="G1408" i="79"/>
  <c r="F1408" i="79"/>
  <c r="E1408" i="79"/>
  <c r="CI1407" i="79"/>
  <c r="CH1407" i="79"/>
  <c r="G1407" i="79"/>
  <c r="F1407" i="79"/>
  <c r="E1407" i="79"/>
  <c r="CI1406" i="79"/>
  <c r="CH1406" i="79"/>
  <c r="G1406" i="79"/>
  <c r="F1406" i="79"/>
  <c r="E1406" i="79"/>
  <c r="CI1405" i="79"/>
  <c r="CH1405" i="79"/>
  <c r="G1405" i="79"/>
  <c r="F1405" i="79"/>
  <c r="E1405" i="79"/>
  <c r="CI1404" i="79"/>
  <c r="CH1404" i="79"/>
  <c r="G1404" i="79"/>
  <c r="F1404" i="79"/>
  <c r="E1404" i="79"/>
  <c r="CI1403" i="79"/>
  <c r="CH1403" i="79"/>
  <c r="G1403" i="79"/>
  <c r="F1403" i="79"/>
  <c r="E1403" i="79"/>
  <c r="CI1402" i="79"/>
  <c r="CH1402" i="79"/>
  <c r="G1402" i="79"/>
  <c r="F1402" i="79"/>
  <c r="E1402" i="79"/>
  <c r="CI1401" i="79"/>
  <c r="CH1401" i="79"/>
  <c r="G1401" i="79"/>
  <c r="F1401" i="79"/>
  <c r="E1401" i="79"/>
  <c r="CI1400" i="79"/>
  <c r="CH1400" i="79"/>
  <c r="G1400" i="79"/>
  <c r="F1400" i="79"/>
  <c r="E1400" i="79"/>
  <c r="CI1399" i="79"/>
  <c r="CH1399" i="79"/>
  <c r="G1399" i="79"/>
  <c r="F1399" i="79"/>
  <c r="E1399" i="79"/>
  <c r="CI1398" i="79"/>
  <c r="CH1398" i="79"/>
  <c r="G1398" i="79"/>
  <c r="F1398" i="79"/>
  <c r="E1398" i="79"/>
  <c r="CI1397" i="79"/>
  <c r="CH1397" i="79"/>
  <c r="G1397" i="79"/>
  <c r="F1397" i="79"/>
  <c r="E1397" i="79"/>
  <c r="CI1396" i="79"/>
  <c r="CH1396" i="79"/>
  <c r="G1396" i="79"/>
  <c r="F1396" i="79"/>
  <c r="E1396" i="79"/>
  <c r="CI1395" i="79"/>
  <c r="CH1395" i="79"/>
  <c r="G1395" i="79"/>
  <c r="F1395" i="79"/>
  <c r="E1395" i="79"/>
  <c r="CI1394" i="79"/>
  <c r="CH1394" i="79"/>
  <c r="G1394" i="79"/>
  <c r="F1394" i="79"/>
  <c r="E1394" i="79"/>
  <c r="CI1393" i="79"/>
  <c r="CH1393" i="79"/>
  <c r="G1393" i="79"/>
  <c r="F1393" i="79"/>
  <c r="E1393" i="79"/>
  <c r="CI1392" i="79"/>
  <c r="CH1392" i="79"/>
  <c r="G1392" i="79"/>
  <c r="F1392" i="79"/>
  <c r="E1392" i="79"/>
  <c r="CI1391" i="79"/>
  <c r="CH1391" i="79"/>
  <c r="G1391" i="79"/>
  <c r="F1391" i="79"/>
  <c r="E1391" i="79"/>
  <c r="CI1390" i="79"/>
  <c r="CH1390" i="79"/>
  <c r="G1390" i="79"/>
  <c r="F1390" i="79"/>
  <c r="E1390" i="79"/>
  <c r="CI1389" i="79"/>
  <c r="CH1389" i="79"/>
  <c r="G1389" i="79"/>
  <c r="F1389" i="79"/>
  <c r="E1389" i="79"/>
  <c r="CI1388" i="79"/>
  <c r="CH1388" i="79"/>
  <c r="G1388" i="79"/>
  <c r="F1388" i="79"/>
  <c r="E1388" i="79"/>
  <c r="CI1387" i="79"/>
  <c r="CH1387" i="79"/>
  <c r="G1387" i="79"/>
  <c r="F1387" i="79"/>
  <c r="E1387" i="79"/>
  <c r="CI1386" i="79"/>
  <c r="CH1386" i="79"/>
  <c r="G1386" i="79"/>
  <c r="F1386" i="79"/>
  <c r="E1386" i="79"/>
  <c r="CI1385" i="79"/>
  <c r="CH1385" i="79"/>
  <c r="G1385" i="79"/>
  <c r="F1385" i="79"/>
  <c r="E1385" i="79"/>
  <c r="CI1384" i="79"/>
  <c r="CH1384" i="79"/>
  <c r="G1384" i="79"/>
  <c r="F1384" i="79"/>
  <c r="E1384" i="79"/>
  <c r="CI1383" i="79"/>
  <c r="CH1383" i="79"/>
  <c r="G1383" i="79"/>
  <c r="F1383" i="79"/>
  <c r="E1383" i="79"/>
  <c r="CI1382" i="79"/>
  <c r="CH1382" i="79"/>
  <c r="G1382" i="79"/>
  <c r="F1382" i="79"/>
  <c r="E1382" i="79"/>
  <c r="CI1381" i="79"/>
  <c r="CH1381" i="79"/>
  <c r="G1381" i="79"/>
  <c r="F1381" i="79"/>
  <c r="E1381" i="79"/>
  <c r="CI1380" i="79"/>
  <c r="CH1380" i="79"/>
  <c r="G1380" i="79"/>
  <c r="F1380" i="79"/>
  <c r="E1380" i="79"/>
  <c r="CI1379" i="79"/>
  <c r="CH1379" i="79"/>
  <c r="G1379" i="79"/>
  <c r="F1379" i="79"/>
  <c r="E1379" i="79"/>
  <c r="CI1378" i="79"/>
  <c r="CH1378" i="79"/>
  <c r="G1378" i="79"/>
  <c r="F1378" i="79"/>
  <c r="E1378" i="79"/>
  <c r="CI1377" i="79"/>
  <c r="CH1377" i="79"/>
  <c r="G1377" i="79"/>
  <c r="F1377" i="79"/>
  <c r="E1377" i="79"/>
  <c r="CI1376" i="79"/>
  <c r="CH1376" i="79"/>
  <c r="G1376" i="79"/>
  <c r="F1376" i="79"/>
  <c r="E1376" i="79"/>
  <c r="CI1375" i="79"/>
  <c r="CH1375" i="79"/>
  <c r="G1375" i="79"/>
  <c r="F1375" i="79"/>
  <c r="E1375" i="79"/>
  <c r="CI1374" i="79"/>
  <c r="CH1374" i="79"/>
  <c r="G1374" i="79"/>
  <c r="F1374" i="79"/>
  <c r="E1374" i="79"/>
  <c r="CI1373" i="79"/>
  <c r="CH1373" i="79"/>
  <c r="G1373" i="79"/>
  <c r="F1373" i="79"/>
  <c r="E1373" i="79"/>
  <c r="CI1372" i="79"/>
  <c r="CH1372" i="79"/>
  <c r="G1372" i="79"/>
  <c r="F1372" i="79"/>
  <c r="E1372" i="79"/>
  <c r="CI1371" i="79"/>
  <c r="CH1371" i="79"/>
  <c r="G1371" i="79"/>
  <c r="F1371" i="79"/>
  <c r="E1371" i="79"/>
  <c r="CI1370" i="79"/>
  <c r="CH1370" i="79"/>
  <c r="G1370" i="79"/>
  <c r="F1370" i="79"/>
  <c r="E1370" i="79"/>
  <c r="CI1369" i="79"/>
  <c r="CH1369" i="79"/>
  <c r="G1369" i="79"/>
  <c r="F1369" i="79"/>
  <c r="E1369" i="79"/>
  <c r="CI1368" i="79"/>
  <c r="CH1368" i="79"/>
  <c r="G1368" i="79"/>
  <c r="F1368" i="79"/>
  <c r="E1368" i="79"/>
  <c r="CI1367" i="79"/>
  <c r="CH1367" i="79"/>
  <c r="G1367" i="79"/>
  <c r="F1367" i="79"/>
  <c r="E1367" i="79"/>
  <c r="CI1366" i="79"/>
  <c r="CH1366" i="79"/>
  <c r="G1366" i="79"/>
  <c r="F1366" i="79"/>
  <c r="E1366" i="79"/>
  <c r="CI1365" i="79"/>
  <c r="CH1365" i="79"/>
  <c r="G1365" i="79"/>
  <c r="F1365" i="79"/>
  <c r="E1365" i="79"/>
  <c r="CI1364" i="79"/>
  <c r="CH1364" i="79"/>
  <c r="G1364" i="79"/>
  <c r="F1364" i="79"/>
  <c r="E1364" i="79"/>
  <c r="CI1363" i="79"/>
  <c r="CH1363" i="79"/>
  <c r="G1363" i="79"/>
  <c r="F1363" i="79"/>
  <c r="E1363" i="79"/>
  <c r="CI1362" i="79"/>
  <c r="CH1362" i="79"/>
  <c r="G1362" i="79"/>
  <c r="F1362" i="79"/>
  <c r="E1362" i="79"/>
  <c r="CI1361" i="79"/>
  <c r="CH1361" i="79"/>
  <c r="G1361" i="79"/>
  <c r="F1361" i="79"/>
  <c r="E1361" i="79"/>
  <c r="CI1360" i="79"/>
  <c r="CH1360" i="79"/>
  <c r="G1360" i="79"/>
  <c r="F1360" i="79"/>
  <c r="E1360" i="79"/>
  <c r="CI1359" i="79"/>
  <c r="CH1359" i="79"/>
  <c r="G1359" i="79"/>
  <c r="F1359" i="79"/>
  <c r="E1359" i="79"/>
  <c r="CI1358" i="79"/>
  <c r="CH1358" i="79"/>
  <c r="G1358" i="79"/>
  <c r="F1358" i="79"/>
  <c r="E1358" i="79"/>
  <c r="CI1357" i="79"/>
  <c r="CH1357" i="79"/>
  <c r="G1357" i="79"/>
  <c r="F1357" i="79"/>
  <c r="E1357" i="79"/>
  <c r="CI1356" i="79"/>
  <c r="CH1356" i="79"/>
  <c r="G1356" i="79"/>
  <c r="F1356" i="79"/>
  <c r="E1356" i="79"/>
  <c r="CI1355" i="79"/>
  <c r="CH1355" i="79"/>
  <c r="G1355" i="79"/>
  <c r="F1355" i="79"/>
  <c r="E1355" i="79"/>
  <c r="CI1354" i="79"/>
  <c r="CH1354" i="79"/>
  <c r="G1354" i="79"/>
  <c r="F1354" i="79"/>
  <c r="E1354" i="79"/>
  <c r="CI1353" i="79"/>
  <c r="CH1353" i="79"/>
  <c r="G1353" i="79"/>
  <c r="F1353" i="79"/>
  <c r="E1353" i="79"/>
  <c r="CI1352" i="79"/>
  <c r="CH1352" i="79"/>
  <c r="G1352" i="79"/>
  <c r="F1352" i="79"/>
  <c r="E1352" i="79"/>
  <c r="CI1351" i="79"/>
  <c r="CH1351" i="79"/>
  <c r="G1351" i="79"/>
  <c r="F1351" i="79"/>
  <c r="E1351" i="79"/>
  <c r="CI1350" i="79"/>
  <c r="CH1350" i="79"/>
  <c r="G1350" i="79"/>
  <c r="F1350" i="79"/>
  <c r="E1350" i="79"/>
  <c r="CI1349" i="79"/>
  <c r="CH1349" i="79"/>
  <c r="G1349" i="79"/>
  <c r="F1349" i="79"/>
  <c r="E1349" i="79"/>
  <c r="CI1348" i="79"/>
  <c r="CH1348" i="79"/>
  <c r="G1348" i="79"/>
  <c r="F1348" i="79"/>
  <c r="E1348" i="79"/>
  <c r="CI1347" i="79"/>
  <c r="CH1347" i="79"/>
  <c r="G1347" i="79"/>
  <c r="F1347" i="79"/>
  <c r="E1347" i="79"/>
  <c r="CI1346" i="79"/>
  <c r="CH1346" i="79"/>
  <c r="G1346" i="79"/>
  <c r="F1346" i="79"/>
  <c r="E1346" i="79"/>
  <c r="CI1345" i="79"/>
  <c r="CH1345" i="79"/>
  <c r="G1345" i="79"/>
  <c r="F1345" i="79"/>
  <c r="E1345" i="79"/>
  <c r="CI1344" i="79"/>
  <c r="CH1344" i="79"/>
  <c r="G1344" i="79"/>
  <c r="F1344" i="79"/>
  <c r="E1344" i="79"/>
  <c r="CI1343" i="79"/>
  <c r="CH1343" i="79"/>
  <c r="G1343" i="79"/>
  <c r="F1343" i="79"/>
  <c r="E1343" i="79"/>
  <c r="CI1342" i="79"/>
  <c r="CH1342" i="79"/>
  <c r="G1342" i="79"/>
  <c r="F1342" i="79"/>
  <c r="E1342" i="79"/>
  <c r="CI1341" i="79"/>
  <c r="CH1341" i="79"/>
  <c r="G1341" i="79"/>
  <c r="F1341" i="79"/>
  <c r="E1341" i="79"/>
  <c r="CI1340" i="79"/>
  <c r="CH1340" i="79"/>
  <c r="G1340" i="79"/>
  <c r="F1340" i="79"/>
  <c r="E1340" i="79"/>
  <c r="CI1339" i="79"/>
  <c r="CH1339" i="79"/>
  <c r="G1339" i="79"/>
  <c r="F1339" i="79"/>
  <c r="E1339" i="79"/>
  <c r="CI1338" i="79"/>
  <c r="CH1338" i="79"/>
  <c r="G1338" i="79"/>
  <c r="F1338" i="79"/>
  <c r="E1338" i="79"/>
  <c r="CI1337" i="79"/>
  <c r="CH1337" i="79"/>
  <c r="G1337" i="79"/>
  <c r="F1337" i="79"/>
  <c r="E1337" i="79"/>
  <c r="CI1336" i="79"/>
  <c r="CH1336" i="79"/>
  <c r="G1336" i="79"/>
  <c r="F1336" i="79"/>
  <c r="E1336" i="79"/>
  <c r="CI1335" i="79"/>
  <c r="CH1335" i="79"/>
  <c r="G1335" i="79"/>
  <c r="F1335" i="79"/>
  <c r="E1335" i="79"/>
  <c r="CI1334" i="79"/>
  <c r="CH1334" i="79"/>
  <c r="G1334" i="79"/>
  <c r="F1334" i="79"/>
  <c r="E1334" i="79"/>
  <c r="CI1333" i="79"/>
  <c r="CH1333" i="79"/>
  <c r="G1333" i="79"/>
  <c r="F1333" i="79"/>
  <c r="E1333" i="79"/>
  <c r="CI1332" i="79"/>
  <c r="CH1332" i="79"/>
  <c r="G1332" i="79"/>
  <c r="F1332" i="79"/>
  <c r="E1332" i="79"/>
  <c r="CI1331" i="79"/>
  <c r="CH1331" i="79"/>
  <c r="G1331" i="79"/>
  <c r="F1331" i="79"/>
  <c r="E1331" i="79"/>
  <c r="CI1330" i="79"/>
  <c r="CH1330" i="79"/>
  <c r="G1330" i="79"/>
  <c r="F1330" i="79"/>
  <c r="E1330" i="79"/>
  <c r="CI1329" i="79"/>
  <c r="CH1329" i="79"/>
  <c r="G1329" i="79"/>
  <c r="F1329" i="79"/>
  <c r="E1329" i="79"/>
  <c r="CI1328" i="79"/>
  <c r="CH1328" i="79"/>
  <c r="G1328" i="79"/>
  <c r="F1328" i="79"/>
  <c r="E1328" i="79"/>
  <c r="CI1327" i="79"/>
  <c r="CH1327" i="79"/>
  <c r="G1327" i="79"/>
  <c r="F1327" i="79"/>
  <c r="E1327" i="79"/>
  <c r="CI1326" i="79"/>
  <c r="CH1326" i="79"/>
  <c r="G1326" i="79"/>
  <c r="F1326" i="79"/>
  <c r="E1326" i="79"/>
  <c r="CI1325" i="79"/>
  <c r="CH1325" i="79"/>
  <c r="G1325" i="79"/>
  <c r="F1325" i="79"/>
  <c r="E1325" i="79"/>
  <c r="CI1324" i="79"/>
  <c r="CH1324" i="79"/>
  <c r="G1324" i="79"/>
  <c r="F1324" i="79"/>
  <c r="E1324" i="79"/>
  <c r="CI1323" i="79"/>
  <c r="CH1323" i="79"/>
  <c r="G1323" i="79"/>
  <c r="F1323" i="79"/>
  <c r="E1323" i="79"/>
  <c r="CI1322" i="79"/>
  <c r="CH1322" i="79"/>
  <c r="G1322" i="79"/>
  <c r="F1322" i="79"/>
  <c r="E1322" i="79"/>
  <c r="CI1321" i="79"/>
  <c r="CH1321" i="79"/>
  <c r="G1321" i="79"/>
  <c r="F1321" i="79"/>
  <c r="E1321" i="79"/>
  <c r="CI1320" i="79"/>
  <c r="CH1320" i="79"/>
  <c r="G1320" i="79"/>
  <c r="F1320" i="79"/>
  <c r="E1320" i="79"/>
  <c r="CI1319" i="79"/>
  <c r="CH1319" i="79"/>
  <c r="G1319" i="79"/>
  <c r="F1319" i="79"/>
  <c r="E1319" i="79"/>
  <c r="CI1318" i="79"/>
  <c r="CH1318" i="79"/>
  <c r="G1318" i="79"/>
  <c r="F1318" i="79"/>
  <c r="E1318" i="79"/>
  <c r="CI1317" i="79"/>
  <c r="CH1317" i="79"/>
  <c r="G1317" i="79"/>
  <c r="F1317" i="79"/>
  <c r="E1317" i="79"/>
  <c r="CI1316" i="79"/>
  <c r="CH1316" i="79"/>
  <c r="G1316" i="79"/>
  <c r="F1316" i="79"/>
  <c r="E1316" i="79"/>
  <c r="CI1315" i="79"/>
  <c r="CH1315" i="79"/>
  <c r="G1315" i="79"/>
  <c r="F1315" i="79"/>
  <c r="E1315" i="79"/>
  <c r="CI1314" i="79"/>
  <c r="CH1314" i="79"/>
  <c r="G1314" i="79"/>
  <c r="F1314" i="79"/>
  <c r="E1314" i="79"/>
  <c r="CI1313" i="79"/>
  <c r="CH1313" i="79"/>
  <c r="G1313" i="79"/>
  <c r="F1313" i="79"/>
  <c r="E1313" i="79"/>
  <c r="CI1312" i="79"/>
  <c r="CH1312" i="79"/>
  <c r="G1312" i="79"/>
  <c r="F1312" i="79"/>
  <c r="E1312" i="79"/>
  <c r="CI1311" i="79"/>
  <c r="CH1311" i="79"/>
  <c r="G1311" i="79"/>
  <c r="F1311" i="79"/>
  <c r="E1311" i="79"/>
  <c r="CI1310" i="79"/>
  <c r="CH1310" i="79"/>
  <c r="G1310" i="79"/>
  <c r="F1310" i="79"/>
  <c r="E1310" i="79"/>
  <c r="CI1309" i="79"/>
  <c r="CH1309" i="79"/>
  <c r="G1309" i="79"/>
  <c r="F1309" i="79"/>
  <c r="E1309" i="79"/>
  <c r="CI1308" i="79"/>
  <c r="CH1308" i="79"/>
  <c r="G1308" i="79"/>
  <c r="F1308" i="79"/>
  <c r="E1308" i="79"/>
  <c r="CI1307" i="79"/>
  <c r="CH1307" i="79"/>
  <c r="G1307" i="79"/>
  <c r="F1307" i="79"/>
  <c r="E1307" i="79"/>
  <c r="CI1306" i="79"/>
  <c r="CH1306" i="79"/>
  <c r="G1306" i="79"/>
  <c r="F1306" i="79"/>
  <c r="E1306" i="79"/>
  <c r="CI1305" i="79"/>
  <c r="CH1305" i="79"/>
  <c r="G1305" i="79"/>
  <c r="F1305" i="79"/>
  <c r="E1305" i="79"/>
  <c r="CI1304" i="79"/>
  <c r="CH1304" i="79"/>
  <c r="G1304" i="79"/>
  <c r="F1304" i="79"/>
  <c r="E1304" i="79"/>
  <c r="CI1303" i="79"/>
  <c r="CH1303" i="79"/>
  <c r="G1303" i="79"/>
  <c r="F1303" i="79"/>
  <c r="E1303" i="79"/>
  <c r="CI1302" i="79"/>
  <c r="CH1302" i="79"/>
  <c r="G1302" i="79"/>
  <c r="F1302" i="79"/>
  <c r="E1302" i="79"/>
  <c r="CI1301" i="79"/>
  <c r="CH1301" i="79"/>
  <c r="G1301" i="79"/>
  <c r="F1301" i="79"/>
  <c r="E1301" i="79"/>
  <c r="CI1300" i="79"/>
  <c r="CH1300" i="79"/>
  <c r="G1300" i="79"/>
  <c r="F1300" i="79"/>
  <c r="E1300" i="79"/>
  <c r="CI1299" i="79"/>
  <c r="CH1299" i="79"/>
  <c r="G1299" i="79"/>
  <c r="F1299" i="79"/>
  <c r="E1299" i="79"/>
  <c r="CI1298" i="79"/>
  <c r="CH1298" i="79"/>
  <c r="G1298" i="79"/>
  <c r="F1298" i="79"/>
  <c r="E1298" i="79"/>
  <c r="CI1297" i="79"/>
  <c r="CH1297" i="79"/>
  <c r="G1297" i="79"/>
  <c r="F1297" i="79"/>
  <c r="E1297" i="79"/>
  <c r="CI1296" i="79"/>
  <c r="CH1296" i="79"/>
  <c r="G1296" i="79"/>
  <c r="F1296" i="79"/>
  <c r="E1296" i="79"/>
  <c r="CI1295" i="79"/>
  <c r="CH1295" i="79"/>
  <c r="G1295" i="79"/>
  <c r="F1295" i="79"/>
  <c r="E1295" i="79"/>
  <c r="CI1294" i="79"/>
  <c r="CH1294" i="79"/>
  <c r="G1294" i="79"/>
  <c r="F1294" i="79"/>
  <c r="E1294" i="79"/>
  <c r="CI1293" i="79"/>
  <c r="CH1293" i="79"/>
  <c r="G1293" i="79"/>
  <c r="F1293" i="79"/>
  <c r="E1293" i="79"/>
  <c r="CI1292" i="79"/>
  <c r="CH1292" i="79"/>
  <c r="G1292" i="79"/>
  <c r="F1292" i="79"/>
  <c r="E1292" i="79"/>
  <c r="CI1291" i="79"/>
  <c r="CH1291" i="79"/>
  <c r="G1291" i="79"/>
  <c r="F1291" i="79"/>
  <c r="E1291" i="79"/>
  <c r="CI1290" i="79"/>
  <c r="CH1290" i="79"/>
  <c r="G1290" i="79"/>
  <c r="F1290" i="79"/>
  <c r="E1290" i="79"/>
  <c r="CI1289" i="79"/>
  <c r="CH1289" i="79"/>
  <c r="G1289" i="79"/>
  <c r="F1289" i="79"/>
  <c r="E1289" i="79"/>
  <c r="CI1288" i="79"/>
  <c r="CH1288" i="79"/>
  <c r="G1288" i="79"/>
  <c r="F1288" i="79"/>
  <c r="E1288" i="79"/>
  <c r="CI1287" i="79"/>
  <c r="CH1287" i="79"/>
  <c r="G1287" i="79"/>
  <c r="F1287" i="79"/>
  <c r="E1287" i="79"/>
  <c r="CI1286" i="79"/>
  <c r="CH1286" i="79"/>
  <c r="G1286" i="79"/>
  <c r="F1286" i="79"/>
  <c r="E1286" i="79"/>
  <c r="CI1285" i="79"/>
  <c r="CH1285" i="79"/>
  <c r="G1285" i="79"/>
  <c r="F1285" i="79"/>
  <c r="E1285" i="79"/>
  <c r="CI1284" i="79"/>
  <c r="CH1284" i="79"/>
  <c r="G1284" i="79"/>
  <c r="F1284" i="79"/>
  <c r="E1284" i="79"/>
  <c r="CI1283" i="79"/>
  <c r="CH1283" i="79"/>
  <c r="G1283" i="79"/>
  <c r="F1283" i="79"/>
  <c r="E1283" i="79"/>
  <c r="CI1282" i="79"/>
  <c r="CH1282" i="79"/>
  <c r="G1282" i="79"/>
  <c r="F1282" i="79"/>
  <c r="E1282" i="79"/>
  <c r="CI1281" i="79"/>
  <c r="CH1281" i="79"/>
  <c r="G1281" i="79"/>
  <c r="F1281" i="79"/>
  <c r="E1281" i="79"/>
  <c r="CI1280" i="79"/>
  <c r="CH1280" i="79"/>
  <c r="G1280" i="79"/>
  <c r="F1280" i="79"/>
  <c r="E1280" i="79"/>
  <c r="CI1279" i="79"/>
  <c r="CH1279" i="79"/>
  <c r="G1279" i="79"/>
  <c r="F1279" i="79"/>
  <c r="E1279" i="79"/>
  <c r="CI1278" i="79"/>
  <c r="CH1278" i="79"/>
  <c r="G1278" i="79"/>
  <c r="F1278" i="79"/>
  <c r="E1278" i="79"/>
  <c r="CI1277" i="79"/>
  <c r="CH1277" i="79"/>
  <c r="G1277" i="79"/>
  <c r="F1277" i="79"/>
  <c r="E1277" i="79"/>
  <c r="CI1276" i="79"/>
  <c r="CH1276" i="79"/>
  <c r="G1276" i="79"/>
  <c r="F1276" i="79"/>
  <c r="E1276" i="79"/>
  <c r="CI1275" i="79"/>
  <c r="CH1275" i="79"/>
  <c r="G1275" i="79"/>
  <c r="F1275" i="79"/>
  <c r="E1275" i="79"/>
  <c r="CI1274" i="79"/>
  <c r="CH1274" i="79"/>
  <c r="G1274" i="79"/>
  <c r="F1274" i="79"/>
  <c r="E1274" i="79"/>
  <c r="CI1273" i="79"/>
  <c r="CH1273" i="79"/>
  <c r="G1273" i="79"/>
  <c r="F1273" i="79"/>
  <c r="E1273" i="79"/>
  <c r="CI1272" i="79"/>
  <c r="CH1272" i="79"/>
  <c r="G1272" i="79"/>
  <c r="F1272" i="79"/>
  <c r="E1272" i="79"/>
  <c r="CI1271" i="79"/>
  <c r="CH1271" i="79"/>
  <c r="G1271" i="79"/>
  <c r="F1271" i="79"/>
  <c r="E1271" i="79"/>
  <c r="CI1270" i="79"/>
  <c r="CH1270" i="79"/>
  <c r="G1270" i="79"/>
  <c r="F1270" i="79"/>
  <c r="E1270" i="79"/>
  <c r="CI1269" i="79"/>
  <c r="CH1269" i="79"/>
  <c r="G1269" i="79"/>
  <c r="F1269" i="79"/>
  <c r="E1269" i="79"/>
  <c r="CI1268" i="79"/>
  <c r="CH1268" i="79"/>
  <c r="G1268" i="79"/>
  <c r="F1268" i="79"/>
  <c r="E1268" i="79"/>
  <c r="CI1267" i="79"/>
  <c r="CH1267" i="79"/>
  <c r="G1267" i="79"/>
  <c r="F1267" i="79"/>
  <c r="E1267" i="79"/>
  <c r="CI1266" i="79"/>
  <c r="CH1266" i="79"/>
  <c r="G1266" i="79"/>
  <c r="F1266" i="79"/>
  <c r="E1266" i="79"/>
  <c r="CI1265" i="79"/>
  <c r="CH1265" i="79"/>
  <c r="G1265" i="79"/>
  <c r="F1265" i="79"/>
  <c r="E1265" i="79"/>
  <c r="CI1264" i="79"/>
  <c r="CH1264" i="79"/>
  <c r="G1264" i="79"/>
  <c r="F1264" i="79"/>
  <c r="E1264" i="79"/>
  <c r="CI1263" i="79"/>
  <c r="CH1263" i="79"/>
  <c r="G1263" i="79"/>
  <c r="F1263" i="79"/>
  <c r="E1263" i="79"/>
  <c r="CI1262" i="79"/>
  <c r="CH1262" i="79"/>
  <c r="G1262" i="79"/>
  <c r="F1262" i="79"/>
  <c r="E1262" i="79"/>
  <c r="CI1261" i="79"/>
  <c r="CH1261" i="79"/>
  <c r="G1261" i="79"/>
  <c r="F1261" i="79"/>
  <c r="E1261" i="79"/>
  <c r="CI1260" i="79"/>
  <c r="CH1260" i="79"/>
  <c r="G1260" i="79"/>
  <c r="F1260" i="79"/>
  <c r="E1260" i="79"/>
  <c r="CI1259" i="79"/>
  <c r="CH1259" i="79"/>
  <c r="G1259" i="79"/>
  <c r="F1259" i="79"/>
  <c r="E1259" i="79"/>
  <c r="CI1258" i="79"/>
  <c r="CH1258" i="79"/>
  <c r="G1258" i="79"/>
  <c r="F1258" i="79"/>
  <c r="E1258" i="79"/>
  <c r="CI1257" i="79"/>
  <c r="CH1257" i="79"/>
  <c r="G1257" i="79"/>
  <c r="F1257" i="79"/>
  <c r="E1257" i="79"/>
  <c r="CI1256" i="79"/>
  <c r="CH1256" i="79"/>
  <c r="G1256" i="79"/>
  <c r="F1256" i="79"/>
  <c r="E1256" i="79"/>
  <c r="CI1255" i="79"/>
  <c r="CH1255" i="79"/>
  <c r="G1255" i="79"/>
  <c r="F1255" i="79"/>
  <c r="E1255" i="79"/>
  <c r="CI1254" i="79"/>
  <c r="CH1254" i="79"/>
  <c r="G1254" i="79"/>
  <c r="F1254" i="79"/>
  <c r="E1254" i="79"/>
  <c r="CI1253" i="79"/>
  <c r="CH1253" i="79"/>
  <c r="G1253" i="79"/>
  <c r="F1253" i="79"/>
  <c r="E1253" i="79"/>
  <c r="CI1252" i="79"/>
  <c r="CH1252" i="79"/>
  <c r="G1252" i="79"/>
  <c r="F1252" i="79"/>
  <c r="E1252" i="79"/>
  <c r="CI1251" i="79"/>
  <c r="CH1251" i="79"/>
  <c r="G1251" i="79"/>
  <c r="F1251" i="79"/>
  <c r="E1251" i="79"/>
  <c r="CI1250" i="79"/>
  <c r="CH1250" i="79"/>
  <c r="G1250" i="79"/>
  <c r="F1250" i="79"/>
  <c r="E1250" i="79"/>
  <c r="CI1249" i="79"/>
  <c r="CH1249" i="79"/>
  <c r="G1249" i="79"/>
  <c r="F1249" i="79"/>
  <c r="E1249" i="79"/>
  <c r="CI1248" i="79"/>
  <c r="CH1248" i="79"/>
  <c r="G1248" i="79"/>
  <c r="F1248" i="79"/>
  <c r="E1248" i="79"/>
  <c r="CI1247" i="79"/>
  <c r="CH1247" i="79"/>
  <c r="G1247" i="79"/>
  <c r="F1247" i="79"/>
  <c r="E1247" i="79"/>
  <c r="CI1246" i="79"/>
  <c r="CH1246" i="79"/>
  <c r="G1246" i="79"/>
  <c r="F1246" i="79"/>
  <c r="E1246" i="79"/>
  <c r="CI1245" i="79"/>
  <c r="CH1245" i="79"/>
  <c r="G1245" i="79"/>
  <c r="F1245" i="79"/>
  <c r="E1245" i="79"/>
  <c r="CI1244" i="79"/>
  <c r="CH1244" i="79"/>
  <c r="G1244" i="79"/>
  <c r="F1244" i="79"/>
  <c r="E1244" i="79"/>
  <c r="CI1243" i="79"/>
  <c r="CH1243" i="79"/>
  <c r="G1243" i="79"/>
  <c r="F1243" i="79"/>
  <c r="E1243" i="79"/>
  <c r="CI1242" i="79"/>
  <c r="CH1242" i="79"/>
  <c r="G1242" i="79"/>
  <c r="F1242" i="79"/>
  <c r="E1242" i="79"/>
  <c r="CI1241" i="79"/>
  <c r="CH1241" i="79"/>
  <c r="G1241" i="79"/>
  <c r="F1241" i="79"/>
  <c r="E1241" i="79"/>
  <c r="CI1240" i="79"/>
  <c r="CH1240" i="79"/>
  <c r="G1240" i="79"/>
  <c r="F1240" i="79"/>
  <c r="E1240" i="79"/>
  <c r="CI1239" i="79"/>
  <c r="CH1239" i="79"/>
  <c r="G1239" i="79"/>
  <c r="F1239" i="79"/>
  <c r="E1239" i="79"/>
  <c r="CI1238" i="79"/>
  <c r="CH1238" i="79"/>
  <c r="G1238" i="79"/>
  <c r="F1238" i="79"/>
  <c r="E1238" i="79"/>
  <c r="CI1237" i="79"/>
  <c r="CH1237" i="79"/>
  <c r="G1237" i="79"/>
  <c r="F1237" i="79"/>
  <c r="E1237" i="79"/>
  <c r="CI1236" i="79"/>
  <c r="CH1236" i="79"/>
  <c r="G1236" i="79"/>
  <c r="F1236" i="79"/>
  <c r="E1236" i="79"/>
  <c r="CI1235" i="79"/>
  <c r="CH1235" i="79"/>
  <c r="G1235" i="79"/>
  <c r="F1235" i="79"/>
  <c r="E1235" i="79"/>
  <c r="CI1234" i="79"/>
  <c r="CH1234" i="79"/>
  <c r="G1234" i="79"/>
  <c r="F1234" i="79"/>
  <c r="E1234" i="79"/>
  <c r="CI1233" i="79"/>
  <c r="CH1233" i="79"/>
  <c r="G1233" i="79"/>
  <c r="F1233" i="79"/>
  <c r="E1233" i="79"/>
  <c r="CI1232" i="79"/>
  <c r="CH1232" i="79"/>
  <c r="G1232" i="79"/>
  <c r="F1232" i="79"/>
  <c r="E1232" i="79"/>
  <c r="CI1231" i="79"/>
  <c r="CH1231" i="79"/>
  <c r="G1231" i="79"/>
  <c r="F1231" i="79"/>
  <c r="E1231" i="79"/>
  <c r="CI1230" i="79"/>
  <c r="CH1230" i="79"/>
  <c r="G1230" i="79"/>
  <c r="F1230" i="79"/>
  <c r="E1230" i="79"/>
  <c r="CI1229" i="79"/>
  <c r="CH1229" i="79"/>
  <c r="G1229" i="79"/>
  <c r="F1229" i="79"/>
  <c r="E1229" i="79"/>
  <c r="CI1228" i="79"/>
  <c r="CH1228" i="79"/>
  <c r="G1228" i="79"/>
  <c r="F1228" i="79"/>
  <c r="E1228" i="79"/>
  <c r="CI1227" i="79"/>
  <c r="CH1227" i="79"/>
  <c r="G1227" i="79"/>
  <c r="F1227" i="79"/>
  <c r="E1227" i="79"/>
  <c r="CI1226" i="79"/>
  <c r="CH1226" i="79"/>
  <c r="G1226" i="79"/>
  <c r="F1226" i="79"/>
  <c r="E1226" i="79"/>
  <c r="CI1225" i="79"/>
  <c r="CH1225" i="79"/>
  <c r="G1225" i="79"/>
  <c r="F1225" i="79"/>
  <c r="E1225" i="79"/>
  <c r="CI1224" i="79"/>
  <c r="CH1224" i="79"/>
  <c r="G1224" i="79"/>
  <c r="F1224" i="79"/>
  <c r="E1224" i="79"/>
  <c r="CI1223" i="79"/>
  <c r="CH1223" i="79"/>
  <c r="G1223" i="79"/>
  <c r="F1223" i="79"/>
  <c r="E1223" i="79"/>
  <c r="CI1222" i="79"/>
  <c r="CH1222" i="79"/>
  <c r="G1222" i="79"/>
  <c r="F1222" i="79"/>
  <c r="E1222" i="79"/>
  <c r="CI1221" i="79"/>
  <c r="CH1221" i="79"/>
  <c r="G1221" i="79"/>
  <c r="F1221" i="79"/>
  <c r="E1221" i="79"/>
  <c r="CI1220" i="79"/>
  <c r="CH1220" i="79"/>
  <c r="G1220" i="79"/>
  <c r="F1220" i="79"/>
  <c r="E1220" i="79"/>
  <c r="CI1219" i="79"/>
  <c r="CH1219" i="79"/>
  <c r="G1219" i="79"/>
  <c r="F1219" i="79"/>
  <c r="E1219" i="79"/>
  <c r="CI1218" i="79"/>
  <c r="CH1218" i="79"/>
  <c r="G1218" i="79"/>
  <c r="F1218" i="79"/>
  <c r="E1218" i="79"/>
  <c r="CI1217" i="79"/>
  <c r="CH1217" i="79"/>
  <c r="G1217" i="79"/>
  <c r="F1217" i="79"/>
  <c r="E1217" i="79"/>
  <c r="CI1216" i="79"/>
  <c r="CH1216" i="79"/>
  <c r="G1216" i="79"/>
  <c r="F1216" i="79"/>
  <c r="E1216" i="79"/>
  <c r="CI1215" i="79"/>
  <c r="CH1215" i="79"/>
  <c r="G1215" i="79"/>
  <c r="F1215" i="79"/>
  <c r="E1215" i="79"/>
  <c r="CI1214" i="79"/>
  <c r="CH1214" i="79"/>
  <c r="G1214" i="79"/>
  <c r="F1214" i="79"/>
  <c r="E1214" i="79"/>
  <c r="CI1213" i="79"/>
  <c r="CH1213" i="79"/>
  <c r="G1213" i="79"/>
  <c r="F1213" i="79"/>
  <c r="E1213" i="79"/>
  <c r="CI1212" i="79"/>
  <c r="CH1212" i="79"/>
  <c r="G1212" i="79"/>
  <c r="F1212" i="79"/>
  <c r="E1212" i="79"/>
  <c r="CI1211" i="79"/>
  <c r="CH1211" i="79"/>
  <c r="G1211" i="79"/>
  <c r="F1211" i="79"/>
  <c r="E1211" i="79"/>
  <c r="CI1210" i="79"/>
  <c r="CH1210" i="79"/>
  <c r="G1210" i="79"/>
  <c r="F1210" i="79"/>
  <c r="E1210" i="79"/>
  <c r="CI1209" i="79"/>
  <c r="CH1209" i="79"/>
  <c r="G1209" i="79"/>
  <c r="F1209" i="79"/>
  <c r="E1209" i="79"/>
  <c r="CI1208" i="79"/>
  <c r="CH1208" i="79"/>
  <c r="G1208" i="79"/>
  <c r="F1208" i="79"/>
  <c r="E1208" i="79"/>
  <c r="CI1207" i="79"/>
  <c r="CH1207" i="79"/>
  <c r="G1207" i="79"/>
  <c r="F1207" i="79"/>
  <c r="E1207" i="79"/>
  <c r="CI1206" i="79"/>
  <c r="CH1206" i="79"/>
  <c r="G1206" i="79"/>
  <c r="F1206" i="79"/>
  <c r="E1206" i="79"/>
  <c r="CI1205" i="79"/>
  <c r="CH1205" i="79"/>
  <c r="G1205" i="79"/>
  <c r="F1205" i="79"/>
  <c r="E1205" i="79"/>
  <c r="CI1204" i="79"/>
  <c r="CH1204" i="79"/>
  <c r="G1204" i="79"/>
  <c r="F1204" i="79"/>
  <c r="E1204" i="79"/>
  <c r="CI1203" i="79"/>
  <c r="CH1203" i="79"/>
  <c r="G1203" i="79"/>
  <c r="F1203" i="79"/>
  <c r="E1203" i="79"/>
  <c r="CI1202" i="79"/>
  <c r="CH1202" i="79"/>
  <c r="G1202" i="79"/>
  <c r="F1202" i="79"/>
  <c r="E1202" i="79"/>
  <c r="CI1201" i="79"/>
  <c r="CH1201" i="79"/>
  <c r="G1201" i="79"/>
  <c r="F1201" i="79"/>
  <c r="E1201" i="79"/>
  <c r="CI1200" i="79"/>
  <c r="CH1200" i="79"/>
  <c r="G1200" i="79"/>
  <c r="F1200" i="79"/>
  <c r="E1200" i="79"/>
  <c r="CI1199" i="79"/>
  <c r="CH1199" i="79"/>
  <c r="G1199" i="79"/>
  <c r="F1199" i="79"/>
  <c r="E1199" i="79"/>
  <c r="CI1198" i="79"/>
  <c r="CH1198" i="79"/>
  <c r="G1198" i="79"/>
  <c r="F1198" i="79"/>
  <c r="E1198" i="79"/>
  <c r="CI1197" i="79"/>
  <c r="CH1197" i="79"/>
  <c r="G1197" i="79"/>
  <c r="F1197" i="79"/>
  <c r="E1197" i="79"/>
  <c r="CI1196" i="79"/>
  <c r="CH1196" i="79"/>
  <c r="G1196" i="79"/>
  <c r="F1196" i="79"/>
  <c r="E1196" i="79"/>
  <c r="CI1195" i="79"/>
  <c r="CH1195" i="79"/>
  <c r="G1195" i="79"/>
  <c r="F1195" i="79"/>
  <c r="E1195" i="79"/>
  <c r="CI1194" i="79"/>
  <c r="CH1194" i="79"/>
  <c r="G1194" i="79"/>
  <c r="F1194" i="79"/>
  <c r="E1194" i="79"/>
  <c r="CI1193" i="79"/>
  <c r="CH1193" i="79"/>
  <c r="G1193" i="79"/>
  <c r="F1193" i="79"/>
  <c r="E1193" i="79"/>
  <c r="CI1192" i="79"/>
  <c r="CH1192" i="79"/>
  <c r="G1192" i="79"/>
  <c r="F1192" i="79"/>
  <c r="E1192" i="79"/>
  <c r="CI1191" i="79"/>
  <c r="CH1191" i="79"/>
  <c r="G1191" i="79"/>
  <c r="F1191" i="79"/>
  <c r="E1191" i="79"/>
  <c r="CI1190" i="79"/>
  <c r="CH1190" i="79"/>
  <c r="G1190" i="79"/>
  <c r="F1190" i="79"/>
  <c r="E1190" i="79"/>
  <c r="CI1189" i="79"/>
  <c r="CH1189" i="79"/>
  <c r="G1189" i="79"/>
  <c r="F1189" i="79"/>
  <c r="E1189" i="79"/>
  <c r="CI1188" i="79"/>
  <c r="CH1188" i="79"/>
  <c r="G1188" i="79"/>
  <c r="F1188" i="79"/>
  <c r="E1188" i="79"/>
  <c r="CI1187" i="79"/>
  <c r="CH1187" i="79"/>
  <c r="G1187" i="79"/>
  <c r="F1187" i="79"/>
  <c r="E1187" i="79"/>
  <c r="CI1186" i="79"/>
  <c r="CH1186" i="79"/>
  <c r="G1186" i="79"/>
  <c r="F1186" i="79"/>
  <c r="E1186" i="79"/>
  <c r="CI1185" i="79"/>
  <c r="CH1185" i="79"/>
  <c r="G1185" i="79"/>
  <c r="F1185" i="79"/>
  <c r="E1185" i="79"/>
  <c r="CI1184" i="79"/>
  <c r="CH1184" i="79"/>
  <c r="G1184" i="79"/>
  <c r="F1184" i="79"/>
  <c r="E1184" i="79"/>
  <c r="CI1183" i="79"/>
  <c r="CH1183" i="79"/>
  <c r="G1183" i="79"/>
  <c r="F1183" i="79"/>
  <c r="E1183" i="79"/>
  <c r="CI1182" i="79"/>
  <c r="CH1182" i="79"/>
  <c r="G1182" i="79"/>
  <c r="F1182" i="79"/>
  <c r="E1182" i="79"/>
  <c r="CI1181" i="79"/>
  <c r="CH1181" i="79"/>
  <c r="G1181" i="79"/>
  <c r="F1181" i="79"/>
  <c r="E1181" i="79"/>
  <c r="CI1180" i="79"/>
  <c r="CH1180" i="79"/>
  <c r="G1180" i="79"/>
  <c r="F1180" i="79"/>
  <c r="E1180" i="79"/>
  <c r="CI1179" i="79"/>
  <c r="CH1179" i="79"/>
  <c r="G1179" i="79"/>
  <c r="F1179" i="79"/>
  <c r="E1179" i="79"/>
  <c r="CI1178" i="79"/>
  <c r="CH1178" i="79"/>
  <c r="G1178" i="79"/>
  <c r="F1178" i="79"/>
  <c r="E1178" i="79"/>
  <c r="CI1177" i="79"/>
  <c r="CH1177" i="79"/>
  <c r="G1177" i="79"/>
  <c r="F1177" i="79"/>
  <c r="E1177" i="79"/>
  <c r="CI1176" i="79"/>
  <c r="CH1176" i="79"/>
  <c r="G1176" i="79"/>
  <c r="F1176" i="79"/>
  <c r="E1176" i="79"/>
  <c r="CI1175" i="79"/>
  <c r="CH1175" i="79"/>
  <c r="G1175" i="79"/>
  <c r="F1175" i="79"/>
  <c r="E1175" i="79"/>
  <c r="CI1174" i="79"/>
  <c r="CH1174" i="79"/>
  <c r="G1174" i="79"/>
  <c r="F1174" i="79"/>
  <c r="E1174" i="79"/>
  <c r="CI1173" i="79"/>
  <c r="CH1173" i="79"/>
  <c r="G1173" i="79"/>
  <c r="F1173" i="79"/>
  <c r="E1173" i="79"/>
  <c r="CI1172" i="79"/>
  <c r="CH1172" i="79"/>
  <c r="G1172" i="79"/>
  <c r="F1172" i="79"/>
  <c r="E1172" i="79"/>
  <c r="CI1171" i="79"/>
  <c r="CH1171" i="79"/>
  <c r="G1171" i="79"/>
  <c r="F1171" i="79"/>
  <c r="E1171" i="79"/>
  <c r="CI1170" i="79"/>
  <c r="CH1170" i="79"/>
  <c r="G1170" i="79"/>
  <c r="F1170" i="79"/>
  <c r="E1170" i="79"/>
  <c r="CI1169" i="79"/>
  <c r="CH1169" i="79"/>
  <c r="G1169" i="79"/>
  <c r="F1169" i="79"/>
  <c r="E1169" i="79"/>
  <c r="CI1168" i="79"/>
  <c r="CH1168" i="79"/>
  <c r="G1168" i="79"/>
  <c r="F1168" i="79"/>
  <c r="E1168" i="79"/>
  <c r="CI1167" i="79"/>
  <c r="CH1167" i="79"/>
  <c r="G1167" i="79"/>
  <c r="F1167" i="79"/>
  <c r="E1167" i="79"/>
  <c r="CI1166" i="79"/>
  <c r="CH1166" i="79"/>
  <c r="G1166" i="79"/>
  <c r="F1166" i="79"/>
  <c r="E1166" i="79"/>
  <c r="CI1165" i="79"/>
  <c r="CH1165" i="79"/>
  <c r="G1165" i="79"/>
  <c r="F1165" i="79"/>
  <c r="E1165" i="79"/>
  <c r="CI1164" i="79"/>
  <c r="CH1164" i="79"/>
  <c r="G1164" i="79"/>
  <c r="F1164" i="79"/>
  <c r="E1164" i="79"/>
  <c r="CI1163" i="79"/>
  <c r="CH1163" i="79"/>
  <c r="G1163" i="79"/>
  <c r="F1163" i="79"/>
  <c r="E1163" i="79"/>
  <c r="CI1162" i="79"/>
  <c r="CH1162" i="79"/>
  <c r="G1162" i="79"/>
  <c r="F1162" i="79"/>
  <c r="E1162" i="79"/>
  <c r="CI1161" i="79"/>
  <c r="CH1161" i="79"/>
  <c r="G1161" i="79"/>
  <c r="F1161" i="79"/>
  <c r="E1161" i="79"/>
  <c r="CI1160" i="79"/>
  <c r="CH1160" i="79"/>
  <c r="G1160" i="79"/>
  <c r="F1160" i="79"/>
  <c r="E1160" i="79"/>
  <c r="CI1159" i="79"/>
  <c r="CH1159" i="79"/>
  <c r="G1159" i="79"/>
  <c r="F1159" i="79"/>
  <c r="E1159" i="79"/>
  <c r="CI1158" i="79"/>
  <c r="CH1158" i="79"/>
  <c r="G1158" i="79"/>
  <c r="F1158" i="79"/>
  <c r="E1158" i="79"/>
  <c r="CI1157" i="79"/>
  <c r="CH1157" i="79"/>
  <c r="G1157" i="79"/>
  <c r="F1157" i="79"/>
  <c r="E1157" i="79"/>
  <c r="CI1156" i="79"/>
  <c r="CH1156" i="79"/>
  <c r="G1156" i="79"/>
  <c r="F1156" i="79"/>
  <c r="E1156" i="79"/>
  <c r="CI1155" i="79"/>
  <c r="CH1155" i="79"/>
  <c r="G1155" i="79"/>
  <c r="F1155" i="79"/>
  <c r="E1155" i="79"/>
  <c r="CI1154" i="79"/>
  <c r="CH1154" i="79"/>
  <c r="G1154" i="79"/>
  <c r="F1154" i="79"/>
  <c r="E1154" i="79"/>
  <c r="CI1153" i="79"/>
  <c r="CH1153" i="79"/>
  <c r="G1153" i="79"/>
  <c r="F1153" i="79"/>
  <c r="E1153" i="79"/>
  <c r="CI1152" i="79"/>
  <c r="CH1152" i="79"/>
  <c r="G1152" i="79"/>
  <c r="F1152" i="79"/>
  <c r="E1152" i="79"/>
  <c r="CI1151" i="79"/>
  <c r="CH1151" i="79"/>
  <c r="G1151" i="79"/>
  <c r="F1151" i="79"/>
  <c r="E1151" i="79"/>
  <c r="CI1150" i="79"/>
  <c r="CH1150" i="79"/>
  <c r="G1150" i="79"/>
  <c r="F1150" i="79"/>
  <c r="E1150" i="79"/>
  <c r="CI1149" i="79"/>
  <c r="CH1149" i="79"/>
  <c r="G1149" i="79"/>
  <c r="F1149" i="79"/>
  <c r="E1149" i="79"/>
  <c r="CI1148" i="79"/>
  <c r="CH1148" i="79"/>
  <c r="G1148" i="79"/>
  <c r="F1148" i="79"/>
  <c r="E1148" i="79"/>
  <c r="CI1147" i="79"/>
  <c r="CH1147" i="79"/>
  <c r="G1147" i="79"/>
  <c r="F1147" i="79"/>
  <c r="E1147" i="79"/>
  <c r="CI1146" i="79"/>
  <c r="CH1146" i="79"/>
  <c r="G1146" i="79"/>
  <c r="F1146" i="79"/>
  <c r="E1146" i="79"/>
  <c r="CI1145" i="79"/>
  <c r="CH1145" i="79"/>
  <c r="G1145" i="79"/>
  <c r="F1145" i="79"/>
  <c r="E1145" i="79"/>
  <c r="CI1144" i="79"/>
  <c r="CH1144" i="79"/>
  <c r="G1144" i="79"/>
  <c r="F1144" i="79"/>
  <c r="E1144" i="79"/>
  <c r="CI1143" i="79"/>
  <c r="CH1143" i="79"/>
  <c r="G1143" i="79"/>
  <c r="F1143" i="79"/>
  <c r="E1143" i="79"/>
  <c r="CI1142" i="79"/>
  <c r="CH1142" i="79"/>
  <c r="G1142" i="79"/>
  <c r="F1142" i="79"/>
  <c r="E1142" i="79"/>
  <c r="CI1141" i="79"/>
  <c r="CH1141" i="79"/>
  <c r="G1141" i="79"/>
  <c r="F1141" i="79"/>
  <c r="E1141" i="79"/>
  <c r="CI1140" i="79"/>
  <c r="CH1140" i="79"/>
  <c r="G1140" i="79"/>
  <c r="F1140" i="79"/>
  <c r="E1140" i="79"/>
  <c r="CI1139" i="79"/>
  <c r="CH1139" i="79"/>
  <c r="G1139" i="79"/>
  <c r="F1139" i="79"/>
  <c r="E1139" i="79"/>
  <c r="CI1138" i="79"/>
  <c r="CH1138" i="79"/>
  <c r="G1138" i="79"/>
  <c r="F1138" i="79"/>
  <c r="E1138" i="79"/>
  <c r="CI1137" i="79"/>
  <c r="CH1137" i="79"/>
  <c r="G1137" i="79"/>
  <c r="F1137" i="79"/>
  <c r="E1137" i="79"/>
  <c r="CI1136" i="79"/>
  <c r="CH1136" i="79"/>
  <c r="G1136" i="79"/>
  <c r="F1136" i="79"/>
  <c r="E1136" i="79"/>
  <c r="CI1135" i="79"/>
  <c r="CH1135" i="79"/>
  <c r="G1135" i="79"/>
  <c r="F1135" i="79"/>
  <c r="E1135" i="79"/>
  <c r="CI1134" i="79"/>
  <c r="CH1134" i="79"/>
  <c r="G1134" i="79"/>
  <c r="F1134" i="79"/>
  <c r="E1134" i="79"/>
  <c r="CI1133" i="79"/>
  <c r="CH1133" i="79"/>
  <c r="G1133" i="79"/>
  <c r="F1133" i="79"/>
  <c r="E1133" i="79"/>
  <c r="CI1132" i="79"/>
  <c r="CH1132" i="79"/>
  <c r="G1132" i="79"/>
  <c r="F1132" i="79"/>
  <c r="E1132" i="79"/>
  <c r="CI1131" i="79"/>
  <c r="CH1131" i="79"/>
  <c r="G1131" i="79"/>
  <c r="F1131" i="79"/>
  <c r="E1131" i="79"/>
  <c r="CI1130" i="79"/>
  <c r="CH1130" i="79"/>
  <c r="G1130" i="79"/>
  <c r="F1130" i="79"/>
  <c r="E1130" i="79"/>
  <c r="CI1129" i="79"/>
  <c r="CH1129" i="79"/>
  <c r="G1129" i="79"/>
  <c r="F1129" i="79"/>
  <c r="E1129" i="79"/>
  <c r="CI1128" i="79"/>
  <c r="CH1128" i="79"/>
  <c r="G1128" i="79"/>
  <c r="F1128" i="79"/>
  <c r="E1128" i="79"/>
  <c r="CI1127" i="79"/>
  <c r="CH1127" i="79"/>
  <c r="G1127" i="79"/>
  <c r="F1127" i="79"/>
  <c r="E1127" i="79"/>
  <c r="CI1126" i="79"/>
  <c r="CH1126" i="79"/>
  <c r="G1126" i="79"/>
  <c r="F1126" i="79"/>
  <c r="E1126" i="79"/>
  <c r="CI1125" i="79"/>
  <c r="CH1125" i="79"/>
  <c r="G1125" i="79"/>
  <c r="F1125" i="79"/>
  <c r="E1125" i="79"/>
  <c r="CI1124" i="79"/>
  <c r="CH1124" i="79"/>
  <c r="G1124" i="79"/>
  <c r="F1124" i="79"/>
  <c r="E1124" i="79"/>
  <c r="CI1123" i="79"/>
  <c r="CH1123" i="79"/>
  <c r="G1123" i="79"/>
  <c r="F1123" i="79"/>
  <c r="E1123" i="79"/>
  <c r="CI1122" i="79"/>
  <c r="CH1122" i="79"/>
  <c r="G1122" i="79"/>
  <c r="F1122" i="79"/>
  <c r="E1122" i="79"/>
  <c r="CI1121" i="79"/>
  <c r="CH1121" i="79"/>
  <c r="G1121" i="79"/>
  <c r="F1121" i="79"/>
  <c r="E1121" i="79"/>
  <c r="CI1120" i="79"/>
  <c r="CH1120" i="79"/>
  <c r="G1120" i="79"/>
  <c r="F1120" i="79"/>
  <c r="E1120" i="79"/>
  <c r="CI1119" i="79"/>
  <c r="CH1119" i="79"/>
  <c r="G1119" i="79"/>
  <c r="F1119" i="79"/>
  <c r="E1119" i="79"/>
  <c r="CI1118" i="79"/>
  <c r="CH1118" i="79"/>
  <c r="G1118" i="79"/>
  <c r="F1118" i="79"/>
  <c r="E1118" i="79"/>
  <c r="CI1117" i="79"/>
  <c r="CH1117" i="79"/>
  <c r="G1117" i="79"/>
  <c r="F1117" i="79"/>
  <c r="E1117" i="79"/>
  <c r="CI1116" i="79"/>
  <c r="CH1116" i="79"/>
  <c r="G1116" i="79"/>
  <c r="F1116" i="79"/>
  <c r="E1116" i="79"/>
  <c r="CI1115" i="79"/>
  <c r="CH1115" i="79"/>
  <c r="G1115" i="79"/>
  <c r="F1115" i="79"/>
  <c r="E1115" i="79"/>
  <c r="CI1114" i="79"/>
  <c r="CH1114" i="79"/>
  <c r="G1114" i="79"/>
  <c r="F1114" i="79"/>
  <c r="E1114" i="79"/>
  <c r="CI1113" i="79"/>
  <c r="CH1113" i="79"/>
  <c r="G1113" i="79"/>
  <c r="F1113" i="79"/>
  <c r="E1113" i="79"/>
  <c r="CI1112" i="79"/>
  <c r="CH1112" i="79"/>
  <c r="G1112" i="79"/>
  <c r="F1112" i="79"/>
  <c r="E1112" i="79"/>
  <c r="CI1111" i="79"/>
  <c r="CH1111" i="79"/>
  <c r="G1111" i="79"/>
  <c r="F1111" i="79"/>
  <c r="E1111" i="79"/>
  <c r="CI1110" i="79"/>
  <c r="CH1110" i="79"/>
  <c r="G1110" i="79"/>
  <c r="F1110" i="79"/>
  <c r="E1110" i="79"/>
  <c r="CI1109" i="79"/>
  <c r="CH1109" i="79"/>
  <c r="G1109" i="79"/>
  <c r="F1109" i="79"/>
  <c r="E1109" i="79"/>
  <c r="CI1108" i="79"/>
  <c r="CH1108" i="79"/>
  <c r="G1108" i="79"/>
  <c r="F1108" i="79"/>
  <c r="E1108" i="79"/>
  <c r="CI1107" i="79"/>
  <c r="CH1107" i="79"/>
  <c r="G1107" i="79"/>
  <c r="F1107" i="79"/>
  <c r="E1107" i="79"/>
  <c r="CI1106" i="79"/>
  <c r="CH1106" i="79"/>
  <c r="G1106" i="79"/>
  <c r="F1106" i="79"/>
  <c r="E1106" i="79"/>
  <c r="CI1105" i="79"/>
  <c r="CH1105" i="79"/>
  <c r="G1105" i="79"/>
  <c r="F1105" i="79"/>
  <c r="E1105" i="79"/>
  <c r="CI1104" i="79"/>
  <c r="CH1104" i="79"/>
  <c r="G1104" i="79"/>
  <c r="F1104" i="79"/>
  <c r="E1104" i="79"/>
  <c r="CI1103" i="79"/>
  <c r="CH1103" i="79"/>
  <c r="G1103" i="79"/>
  <c r="F1103" i="79"/>
  <c r="E1103" i="79"/>
  <c r="CI1102" i="79"/>
  <c r="CH1102" i="79"/>
  <c r="G1102" i="79"/>
  <c r="F1102" i="79"/>
  <c r="E1102" i="79"/>
  <c r="CI1101" i="79"/>
  <c r="CH1101" i="79"/>
  <c r="G1101" i="79"/>
  <c r="F1101" i="79"/>
  <c r="E1101" i="79"/>
  <c r="CI1100" i="79"/>
  <c r="CH1100" i="79"/>
  <c r="G1100" i="79"/>
  <c r="F1100" i="79"/>
  <c r="E1100" i="79"/>
  <c r="CI1099" i="79"/>
  <c r="CH1099" i="79"/>
  <c r="G1099" i="79"/>
  <c r="F1099" i="79"/>
  <c r="E1099" i="79"/>
  <c r="CI1098" i="79"/>
  <c r="CH1098" i="79"/>
  <c r="G1098" i="79"/>
  <c r="F1098" i="79"/>
  <c r="E1098" i="79"/>
  <c r="CI1097" i="79"/>
  <c r="CH1097" i="79"/>
  <c r="G1097" i="79"/>
  <c r="F1097" i="79"/>
  <c r="E1097" i="79"/>
  <c r="CI1096" i="79"/>
  <c r="CH1096" i="79"/>
  <c r="G1096" i="79"/>
  <c r="F1096" i="79"/>
  <c r="E1096" i="79"/>
  <c r="CI1095" i="79"/>
  <c r="CH1095" i="79"/>
  <c r="G1095" i="79"/>
  <c r="F1095" i="79"/>
  <c r="E1095" i="79"/>
  <c r="CI1094" i="79"/>
  <c r="CH1094" i="79"/>
  <c r="G1094" i="79"/>
  <c r="F1094" i="79"/>
  <c r="E1094" i="79"/>
  <c r="CI1093" i="79"/>
  <c r="CH1093" i="79"/>
  <c r="G1093" i="79"/>
  <c r="F1093" i="79"/>
  <c r="E1093" i="79"/>
  <c r="CI1092" i="79"/>
  <c r="CH1092" i="79"/>
  <c r="G1092" i="79"/>
  <c r="F1092" i="79"/>
  <c r="E1092" i="79"/>
  <c r="CI1091" i="79"/>
  <c r="CH1091" i="79"/>
  <c r="G1091" i="79"/>
  <c r="F1091" i="79"/>
  <c r="E1091" i="79"/>
  <c r="CI1090" i="79"/>
  <c r="CH1090" i="79"/>
  <c r="G1090" i="79"/>
  <c r="F1090" i="79"/>
  <c r="E1090" i="79"/>
  <c r="CI1089" i="79"/>
  <c r="CH1089" i="79"/>
  <c r="G1089" i="79"/>
  <c r="F1089" i="79"/>
  <c r="E1089" i="79"/>
  <c r="CI1088" i="79"/>
  <c r="CH1088" i="79"/>
  <c r="G1088" i="79"/>
  <c r="F1088" i="79"/>
  <c r="E1088" i="79"/>
  <c r="CI1087" i="79"/>
  <c r="CH1087" i="79"/>
  <c r="G1087" i="79"/>
  <c r="F1087" i="79"/>
  <c r="E1087" i="79"/>
  <c r="CI1086" i="79"/>
  <c r="CH1086" i="79"/>
  <c r="G1086" i="79"/>
  <c r="F1086" i="79"/>
  <c r="E1086" i="79"/>
  <c r="CI1085" i="79"/>
  <c r="CH1085" i="79"/>
  <c r="G1085" i="79"/>
  <c r="F1085" i="79"/>
  <c r="E1085" i="79"/>
  <c r="CI1084" i="79"/>
  <c r="CH1084" i="79"/>
  <c r="G1084" i="79"/>
  <c r="F1084" i="79"/>
  <c r="E1084" i="79"/>
  <c r="CI1083" i="79"/>
  <c r="CH1083" i="79"/>
  <c r="G1083" i="79"/>
  <c r="F1083" i="79"/>
  <c r="E1083" i="79"/>
  <c r="CI1082" i="79"/>
  <c r="CH1082" i="79"/>
  <c r="G1082" i="79"/>
  <c r="F1082" i="79"/>
  <c r="E1082" i="79"/>
  <c r="CI1081" i="79"/>
  <c r="CH1081" i="79"/>
  <c r="G1081" i="79"/>
  <c r="F1081" i="79"/>
  <c r="E1081" i="79"/>
  <c r="CI1080" i="79"/>
  <c r="CH1080" i="79"/>
  <c r="G1080" i="79"/>
  <c r="F1080" i="79"/>
  <c r="E1080" i="79"/>
  <c r="CI1079" i="79"/>
  <c r="CH1079" i="79"/>
  <c r="G1079" i="79"/>
  <c r="F1079" i="79"/>
  <c r="E1079" i="79"/>
  <c r="CI1078" i="79"/>
  <c r="CH1078" i="79"/>
  <c r="G1078" i="79"/>
  <c r="F1078" i="79"/>
  <c r="E1078" i="79"/>
  <c r="CI1077" i="79"/>
  <c r="CH1077" i="79"/>
  <c r="G1077" i="79"/>
  <c r="F1077" i="79"/>
  <c r="E1077" i="79"/>
  <c r="CI1076" i="79"/>
  <c r="CH1076" i="79"/>
  <c r="G1076" i="79"/>
  <c r="F1076" i="79"/>
  <c r="E1076" i="79"/>
  <c r="CI1075" i="79"/>
  <c r="CH1075" i="79"/>
  <c r="G1075" i="79"/>
  <c r="F1075" i="79"/>
  <c r="E1075" i="79"/>
  <c r="CI1074" i="79"/>
  <c r="CH1074" i="79"/>
  <c r="G1074" i="79"/>
  <c r="F1074" i="79"/>
  <c r="E1074" i="79"/>
  <c r="CI1073" i="79"/>
  <c r="CH1073" i="79"/>
  <c r="G1073" i="79"/>
  <c r="F1073" i="79"/>
  <c r="E1073" i="79"/>
  <c r="CI1072" i="79"/>
  <c r="CH1072" i="79"/>
  <c r="G1072" i="79"/>
  <c r="F1072" i="79"/>
  <c r="E1072" i="79"/>
  <c r="CI1071" i="79"/>
  <c r="CH1071" i="79"/>
  <c r="G1071" i="79"/>
  <c r="F1071" i="79"/>
  <c r="E1071" i="79"/>
  <c r="CI1070" i="79"/>
  <c r="CH1070" i="79"/>
  <c r="G1070" i="79"/>
  <c r="F1070" i="79"/>
  <c r="E1070" i="79"/>
  <c r="CI1069" i="79"/>
  <c r="CH1069" i="79"/>
  <c r="G1069" i="79"/>
  <c r="F1069" i="79"/>
  <c r="E1069" i="79"/>
  <c r="CI1068" i="79"/>
  <c r="CH1068" i="79"/>
  <c r="G1068" i="79"/>
  <c r="F1068" i="79"/>
  <c r="E1068" i="79"/>
  <c r="CI1067" i="79"/>
  <c r="CH1067" i="79"/>
  <c r="G1067" i="79"/>
  <c r="F1067" i="79"/>
  <c r="E1067" i="79"/>
  <c r="CI1066" i="79"/>
  <c r="CH1066" i="79"/>
  <c r="G1066" i="79"/>
  <c r="F1066" i="79"/>
  <c r="E1066" i="79"/>
  <c r="CI1065" i="79"/>
  <c r="CH1065" i="79"/>
  <c r="G1065" i="79"/>
  <c r="F1065" i="79"/>
  <c r="E1065" i="79"/>
  <c r="CI1064" i="79"/>
  <c r="CH1064" i="79"/>
  <c r="G1064" i="79"/>
  <c r="F1064" i="79"/>
  <c r="E1064" i="79"/>
  <c r="CI1063" i="79"/>
  <c r="CH1063" i="79"/>
  <c r="G1063" i="79"/>
  <c r="F1063" i="79"/>
  <c r="E1063" i="79"/>
  <c r="CI1062" i="79"/>
  <c r="CH1062" i="79"/>
  <c r="G1062" i="79"/>
  <c r="F1062" i="79"/>
  <c r="E1062" i="79"/>
  <c r="CI1061" i="79"/>
  <c r="CH1061" i="79"/>
  <c r="G1061" i="79"/>
  <c r="F1061" i="79"/>
  <c r="E1061" i="79"/>
  <c r="CI1060" i="79"/>
  <c r="CH1060" i="79"/>
  <c r="G1060" i="79"/>
  <c r="F1060" i="79"/>
  <c r="E1060" i="79"/>
  <c r="CI1059" i="79"/>
  <c r="CH1059" i="79"/>
  <c r="G1059" i="79"/>
  <c r="F1059" i="79"/>
  <c r="E1059" i="79"/>
  <c r="CI1058" i="79"/>
  <c r="CH1058" i="79"/>
  <c r="G1058" i="79"/>
  <c r="F1058" i="79"/>
  <c r="E1058" i="79"/>
  <c r="CI1057" i="79"/>
  <c r="CH1057" i="79"/>
  <c r="G1057" i="79"/>
  <c r="F1057" i="79"/>
  <c r="E1057" i="79"/>
  <c r="CI1056" i="79"/>
  <c r="CH1056" i="79"/>
  <c r="G1056" i="79"/>
  <c r="F1056" i="79"/>
  <c r="E1056" i="79"/>
  <c r="CI1055" i="79"/>
  <c r="CH1055" i="79"/>
  <c r="G1055" i="79"/>
  <c r="F1055" i="79"/>
  <c r="E1055" i="79"/>
  <c r="CI1054" i="79"/>
  <c r="CH1054" i="79"/>
  <c r="G1054" i="79"/>
  <c r="F1054" i="79"/>
  <c r="E1054" i="79"/>
  <c r="CI1053" i="79"/>
  <c r="CH1053" i="79"/>
  <c r="G1053" i="79"/>
  <c r="F1053" i="79"/>
  <c r="E1053" i="79"/>
  <c r="CI1052" i="79"/>
  <c r="CH1052" i="79"/>
  <c r="G1052" i="79"/>
  <c r="F1052" i="79"/>
  <c r="E1052" i="79"/>
  <c r="CI1051" i="79"/>
  <c r="CH1051" i="79"/>
  <c r="G1051" i="79"/>
  <c r="F1051" i="79"/>
  <c r="E1051" i="79"/>
  <c r="CI1050" i="79"/>
  <c r="CH1050" i="79"/>
  <c r="G1050" i="79"/>
  <c r="F1050" i="79"/>
  <c r="E1050" i="79"/>
  <c r="CI1049" i="79"/>
  <c r="CH1049" i="79"/>
  <c r="G1049" i="79"/>
  <c r="F1049" i="79"/>
  <c r="E1049" i="79"/>
  <c r="CI1048" i="79"/>
  <c r="CH1048" i="79"/>
  <c r="G1048" i="79"/>
  <c r="F1048" i="79"/>
  <c r="E1048" i="79"/>
  <c r="CI1047" i="79"/>
  <c r="CH1047" i="79"/>
  <c r="G1047" i="79"/>
  <c r="F1047" i="79"/>
  <c r="E1047" i="79"/>
  <c r="CI1046" i="79"/>
  <c r="CH1046" i="79"/>
  <c r="G1046" i="79"/>
  <c r="F1046" i="79"/>
  <c r="E1046" i="79"/>
  <c r="CI1045" i="79"/>
  <c r="CH1045" i="79"/>
  <c r="G1045" i="79"/>
  <c r="F1045" i="79"/>
  <c r="E1045" i="79"/>
  <c r="CI1044" i="79"/>
  <c r="CH1044" i="79"/>
  <c r="G1044" i="79"/>
  <c r="F1044" i="79"/>
  <c r="E1044" i="79"/>
  <c r="CI1043" i="79"/>
  <c r="CH1043" i="79"/>
  <c r="G1043" i="79"/>
  <c r="F1043" i="79"/>
  <c r="E1043" i="79"/>
  <c r="CI1042" i="79"/>
  <c r="CH1042" i="79"/>
  <c r="G1042" i="79"/>
  <c r="F1042" i="79"/>
  <c r="E1042" i="79"/>
  <c r="CI1041" i="79"/>
  <c r="CH1041" i="79"/>
  <c r="G1041" i="79"/>
  <c r="F1041" i="79"/>
  <c r="E1041" i="79"/>
  <c r="CI1040" i="79"/>
  <c r="CH1040" i="79"/>
  <c r="G1040" i="79"/>
  <c r="F1040" i="79"/>
  <c r="E1040" i="79"/>
  <c r="CI1039" i="79"/>
  <c r="CH1039" i="79"/>
  <c r="G1039" i="79"/>
  <c r="F1039" i="79"/>
  <c r="E1039" i="79"/>
  <c r="CI1038" i="79"/>
  <c r="CH1038" i="79"/>
  <c r="G1038" i="79"/>
  <c r="F1038" i="79"/>
  <c r="E1038" i="79"/>
  <c r="CI1037" i="79"/>
  <c r="CH1037" i="79"/>
  <c r="G1037" i="79"/>
  <c r="F1037" i="79"/>
  <c r="E1037" i="79"/>
  <c r="CI1036" i="79"/>
  <c r="CH1036" i="79"/>
  <c r="G1036" i="79"/>
  <c r="F1036" i="79"/>
  <c r="E1036" i="79"/>
  <c r="CI1035" i="79"/>
  <c r="CH1035" i="79"/>
  <c r="G1035" i="79"/>
  <c r="F1035" i="79"/>
  <c r="E1035" i="79"/>
  <c r="CI1034" i="79"/>
  <c r="CH1034" i="79"/>
  <c r="G1034" i="79"/>
  <c r="F1034" i="79"/>
  <c r="E1034" i="79"/>
  <c r="CI1033" i="79"/>
  <c r="CH1033" i="79"/>
  <c r="G1033" i="79"/>
  <c r="F1033" i="79"/>
  <c r="E1033" i="79"/>
  <c r="CI1032" i="79"/>
  <c r="CH1032" i="79"/>
  <c r="G1032" i="79"/>
  <c r="F1032" i="79"/>
  <c r="E1032" i="79"/>
  <c r="CI1031" i="79"/>
  <c r="CH1031" i="79"/>
  <c r="G1031" i="79"/>
  <c r="F1031" i="79"/>
  <c r="E1031" i="79"/>
  <c r="CI1030" i="79"/>
  <c r="CH1030" i="79"/>
  <c r="G1030" i="79"/>
  <c r="F1030" i="79"/>
  <c r="E1030" i="79"/>
  <c r="CI1029" i="79"/>
  <c r="CH1029" i="79"/>
  <c r="G1029" i="79"/>
  <c r="F1029" i="79"/>
  <c r="E1029" i="79"/>
  <c r="CI1028" i="79"/>
  <c r="CH1028" i="79"/>
  <c r="G1028" i="79"/>
  <c r="F1028" i="79"/>
  <c r="E1028" i="79"/>
  <c r="CI1027" i="79"/>
  <c r="CH1027" i="79"/>
  <c r="G1027" i="79"/>
  <c r="F1027" i="79"/>
  <c r="E1027" i="79"/>
  <c r="CI1026" i="79"/>
  <c r="CH1026" i="79"/>
  <c r="G1026" i="79"/>
  <c r="F1026" i="79"/>
  <c r="E1026" i="79"/>
  <c r="CI1025" i="79"/>
  <c r="CH1025" i="79"/>
  <c r="G1025" i="79"/>
  <c r="F1025" i="79"/>
  <c r="E1025" i="79"/>
  <c r="CI1024" i="79"/>
  <c r="CH1024" i="79"/>
  <c r="G1024" i="79"/>
  <c r="F1024" i="79"/>
  <c r="E1024" i="79"/>
  <c r="CI1023" i="79"/>
  <c r="CH1023" i="79"/>
  <c r="G1023" i="79"/>
  <c r="F1023" i="79"/>
  <c r="E1023" i="79"/>
  <c r="CI1022" i="79"/>
  <c r="CH1022" i="79"/>
  <c r="G1022" i="79"/>
  <c r="F1022" i="79"/>
  <c r="E1022" i="79"/>
  <c r="CI1021" i="79"/>
  <c r="CH1021" i="79"/>
  <c r="G1021" i="79"/>
  <c r="F1021" i="79"/>
  <c r="E1021" i="79"/>
  <c r="CI1020" i="79"/>
  <c r="CH1020" i="79"/>
  <c r="G1020" i="79"/>
  <c r="F1020" i="79"/>
  <c r="E1020" i="79"/>
  <c r="CI1019" i="79"/>
  <c r="CH1019" i="79"/>
  <c r="G1019" i="79"/>
  <c r="F1019" i="79"/>
  <c r="E1019" i="79"/>
  <c r="CI1018" i="79"/>
  <c r="CH1018" i="79"/>
  <c r="G1018" i="79"/>
  <c r="F1018" i="79"/>
  <c r="E1018" i="79"/>
  <c r="CI1017" i="79"/>
  <c r="CH1017" i="79"/>
  <c r="G1017" i="79"/>
  <c r="F1017" i="79"/>
  <c r="E1017" i="79"/>
  <c r="CI1016" i="79"/>
  <c r="CH1016" i="79"/>
  <c r="G1016" i="79"/>
  <c r="F1016" i="79"/>
  <c r="E1016" i="79"/>
  <c r="CI1015" i="79"/>
  <c r="CH1015" i="79"/>
  <c r="G1015" i="79"/>
  <c r="F1015" i="79"/>
  <c r="E1015" i="79"/>
  <c r="CI1014" i="79"/>
  <c r="CH1014" i="79"/>
  <c r="G1014" i="79"/>
  <c r="F1014" i="79"/>
  <c r="E1014" i="79"/>
  <c r="CI1013" i="79"/>
  <c r="CH1013" i="79"/>
  <c r="G1013" i="79"/>
  <c r="F1013" i="79"/>
  <c r="E1013" i="79"/>
  <c r="CI1012" i="79"/>
  <c r="CH1012" i="79"/>
  <c r="G1012" i="79"/>
  <c r="F1012" i="79"/>
  <c r="E1012" i="79"/>
  <c r="CI1011" i="79"/>
  <c r="CH1011" i="79"/>
  <c r="G1011" i="79"/>
  <c r="F1011" i="79"/>
  <c r="E1011" i="79"/>
  <c r="CI1010" i="79"/>
  <c r="CH1010" i="79"/>
  <c r="G1010" i="79"/>
  <c r="F1010" i="79"/>
  <c r="E1010" i="79"/>
  <c r="CI1009" i="79"/>
  <c r="CH1009" i="79"/>
  <c r="G1009" i="79"/>
  <c r="F1009" i="79"/>
  <c r="E1009" i="79"/>
  <c r="CI1008" i="79"/>
  <c r="CH1008" i="79"/>
  <c r="G1008" i="79"/>
  <c r="F1008" i="79"/>
  <c r="E1008" i="79"/>
  <c r="CI1007" i="79"/>
  <c r="CH1007" i="79"/>
  <c r="G1007" i="79"/>
  <c r="F1007" i="79"/>
  <c r="E1007" i="79"/>
  <c r="CI1006" i="79"/>
  <c r="CH1006" i="79"/>
  <c r="G1006" i="79"/>
  <c r="F1006" i="79"/>
  <c r="E1006" i="79"/>
  <c r="CI1005" i="79"/>
  <c r="CH1005" i="79"/>
  <c r="G1005" i="79"/>
  <c r="F1005" i="79"/>
  <c r="E1005" i="79"/>
  <c r="CI1004" i="79"/>
  <c r="CH1004" i="79"/>
  <c r="G1004" i="79"/>
  <c r="F1004" i="79"/>
  <c r="E1004" i="79"/>
  <c r="CI1003" i="79"/>
  <c r="CH1003" i="79"/>
  <c r="G1003" i="79"/>
  <c r="F1003" i="79"/>
  <c r="E1003" i="79"/>
  <c r="CI1002" i="79"/>
  <c r="CH1002" i="79"/>
  <c r="G1002" i="79"/>
  <c r="F1002" i="79"/>
  <c r="E1002" i="79"/>
  <c r="CI1001" i="79"/>
  <c r="CH1001" i="79"/>
  <c r="G1001" i="79"/>
  <c r="F1001" i="79"/>
  <c r="E1001" i="79"/>
  <c r="CI1000" i="79"/>
  <c r="CH1000" i="79"/>
  <c r="G1000" i="79"/>
  <c r="F1000" i="79"/>
  <c r="E1000" i="79"/>
  <c r="CI999" i="79"/>
  <c r="CH999" i="79"/>
  <c r="G999" i="79"/>
  <c r="F999" i="79"/>
  <c r="E999" i="79"/>
  <c r="CI998" i="79"/>
  <c r="CH998" i="79"/>
  <c r="G998" i="79"/>
  <c r="F998" i="79"/>
  <c r="E998" i="79"/>
  <c r="CI997" i="79"/>
  <c r="CH997" i="79"/>
  <c r="G997" i="79"/>
  <c r="F997" i="79"/>
  <c r="E997" i="79"/>
  <c r="CI996" i="79"/>
  <c r="CH996" i="79"/>
  <c r="G996" i="79"/>
  <c r="F996" i="79"/>
  <c r="E996" i="79"/>
  <c r="CI995" i="79"/>
  <c r="CH995" i="79"/>
  <c r="G995" i="79"/>
  <c r="F995" i="79"/>
  <c r="E995" i="79"/>
  <c r="CI994" i="79"/>
  <c r="CH994" i="79"/>
  <c r="G994" i="79"/>
  <c r="F994" i="79"/>
  <c r="E994" i="79"/>
  <c r="CI993" i="79"/>
  <c r="CH993" i="79"/>
  <c r="G993" i="79"/>
  <c r="F993" i="79"/>
  <c r="E993" i="79"/>
  <c r="CI992" i="79"/>
  <c r="CH992" i="79"/>
  <c r="G992" i="79"/>
  <c r="F992" i="79"/>
  <c r="E992" i="79"/>
  <c r="CI991" i="79"/>
  <c r="CH991" i="79"/>
  <c r="G991" i="79"/>
  <c r="F991" i="79"/>
  <c r="E991" i="79"/>
  <c r="CI990" i="79"/>
  <c r="CH990" i="79"/>
  <c r="G990" i="79"/>
  <c r="F990" i="79"/>
  <c r="E990" i="79"/>
  <c r="CI989" i="79"/>
  <c r="CH989" i="79"/>
  <c r="G989" i="79"/>
  <c r="F989" i="79"/>
  <c r="E989" i="79"/>
  <c r="CI988" i="79"/>
  <c r="CH988" i="79"/>
  <c r="G988" i="79"/>
  <c r="F988" i="79"/>
  <c r="E988" i="79"/>
  <c r="CI987" i="79"/>
  <c r="CH987" i="79"/>
  <c r="G987" i="79"/>
  <c r="F987" i="79"/>
  <c r="E987" i="79"/>
  <c r="CI986" i="79"/>
  <c r="CH986" i="79"/>
  <c r="G986" i="79"/>
  <c r="F986" i="79"/>
  <c r="E986" i="79"/>
  <c r="CI985" i="79"/>
  <c r="CH985" i="79"/>
  <c r="G985" i="79"/>
  <c r="F985" i="79"/>
  <c r="E985" i="79"/>
  <c r="CI984" i="79"/>
  <c r="CH984" i="79"/>
  <c r="G984" i="79"/>
  <c r="F984" i="79"/>
  <c r="E984" i="79"/>
  <c r="CI983" i="79"/>
  <c r="CH983" i="79"/>
  <c r="G983" i="79"/>
  <c r="F983" i="79"/>
  <c r="E983" i="79"/>
  <c r="CI982" i="79"/>
  <c r="CH982" i="79"/>
  <c r="G982" i="79"/>
  <c r="F982" i="79"/>
  <c r="E982" i="79"/>
  <c r="CI981" i="79"/>
  <c r="CH981" i="79"/>
  <c r="G981" i="79"/>
  <c r="F981" i="79"/>
  <c r="E981" i="79"/>
  <c r="CI980" i="79"/>
  <c r="CH980" i="79"/>
  <c r="G980" i="79"/>
  <c r="F980" i="79"/>
  <c r="E980" i="79"/>
  <c r="CI979" i="79"/>
  <c r="CH979" i="79"/>
  <c r="G979" i="79"/>
  <c r="F979" i="79"/>
  <c r="E979" i="79"/>
  <c r="CI978" i="79"/>
  <c r="CH978" i="79"/>
  <c r="G978" i="79"/>
  <c r="F978" i="79"/>
  <c r="E978" i="79"/>
  <c r="CI977" i="79"/>
  <c r="CH977" i="79"/>
  <c r="G977" i="79"/>
  <c r="F977" i="79"/>
  <c r="E977" i="79"/>
  <c r="CI976" i="79"/>
  <c r="CH976" i="79"/>
  <c r="G976" i="79"/>
  <c r="F976" i="79"/>
  <c r="E976" i="79"/>
  <c r="CI975" i="79"/>
  <c r="CH975" i="79"/>
  <c r="G975" i="79"/>
  <c r="F975" i="79"/>
  <c r="E975" i="79"/>
  <c r="CI974" i="79"/>
  <c r="CH974" i="79"/>
  <c r="G974" i="79"/>
  <c r="F974" i="79"/>
  <c r="E974" i="79"/>
  <c r="CI973" i="79"/>
  <c r="CH973" i="79"/>
  <c r="G973" i="79"/>
  <c r="F973" i="79"/>
  <c r="E973" i="79"/>
  <c r="CI972" i="79"/>
  <c r="CH972" i="79"/>
  <c r="G972" i="79"/>
  <c r="F972" i="79"/>
  <c r="E972" i="79"/>
  <c r="CI971" i="79"/>
  <c r="CH971" i="79"/>
  <c r="G971" i="79"/>
  <c r="F971" i="79"/>
  <c r="E971" i="79"/>
  <c r="CI970" i="79"/>
  <c r="CH970" i="79"/>
  <c r="G970" i="79"/>
  <c r="F970" i="79"/>
  <c r="E970" i="79"/>
  <c r="CI969" i="79"/>
  <c r="CH969" i="79"/>
  <c r="G969" i="79"/>
  <c r="F969" i="79"/>
  <c r="E969" i="79"/>
  <c r="CI968" i="79"/>
  <c r="CH968" i="79"/>
  <c r="G968" i="79"/>
  <c r="F968" i="79"/>
  <c r="E968" i="79"/>
  <c r="CI967" i="79"/>
  <c r="CH967" i="79"/>
  <c r="G967" i="79"/>
  <c r="F967" i="79"/>
  <c r="E967" i="79"/>
  <c r="CI966" i="79"/>
  <c r="CH966" i="79"/>
  <c r="G966" i="79"/>
  <c r="F966" i="79"/>
  <c r="E966" i="79"/>
  <c r="CI965" i="79"/>
  <c r="CH965" i="79"/>
  <c r="G965" i="79"/>
  <c r="F965" i="79"/>
  <c r="E965" i="79"/>
  <c r="CI964" i="79"/>
  <c r="CH964" i="79"/>
  <c r="G964" i="79"/>
  <c r="F964" i="79"/>
  <c r="E964" i="79"/>
  <c r="CI963" i="79"/>
  <c r="CH963" i="79"/>
  <c r="G963" i="79"/>
  <c r="F963" i="79"/>
  <c r="E963" i="79"/>
  <c r="CI962" i="79"/>
  <c r="CH962" i="79"/>
  <c r="G962" i="79"/>
  <c r="F962" i="79"/>
  <c r="E962" i="79"/>
  <c r="CI961" i="79"/>
  <c r="CH961" i="79"/>
  <c r="G961" i="79"/>
  <c r="F961" i="79"/>
  <c r="E961" i="79"/>
  <c r="CI960" i="79"/>
  <c r="CH960" i="79"/>
  <c r="G960" i="79"/>
  <c r="F960" i="79"/>
  <c r="E960" i="79"/>
  <c r="CI959" i="79"/>
  <c r="CH959" i="79"/>
  <c r="G959" i="79"/>
  <c r="F959" i="79"/>
  <c r="E959" i="79"/>
  <c r="CI958" i="79"/>
  <c r="CH958" i="79"/>
  <c r="G958" i="79"/>
  <c r="F958" i="79"/>
  <c r="E958" i="79"/>
  <c r="CI957" i="79"/>
  <c r="CH957" i="79"/>
  <c r="G957" i="79"/>
  <c r="F957" i="79"/>
  <c r="E957" i="79"/>
  <c r="CI956" i="79"/>
  <c r="CH956" i="79"/>
  <c r="G956" i="79"/>
  <c r="F956" i="79"/>
  <c r="E956" i="79"/>
  <c r="CI955" i="79"/>
  <c r="CH955" i="79"/>
  <c r="G955" i="79"/>
  <c r="F955" i="79"/>
  <c r="E955" i="79"/>
  <c r="CI954" i="79"/>
  <c r="CH954" i="79"/>
  <c r="G954" i="79"/>
  <c r="F954" i="79"/>
  <c r="E954" i="79"/>
  <c r="CI953" i="79"/>
  <c r="CH953" i="79"/>
  <c r="G953" i="79"/>
  <c r="F953" i="79"/>
  <c r="E953" i="79"/>
  <c r="CI952" i="79"/>
  <c r="CH952" i="79"/>
  <c r="G952" i="79"/>
  <c r="F952" i="79"/>
  <c r="E952" i="79"/>
  <c r="CI951" i="79"/>
  <c r="CH951" i="79"/>
  <c r="G951" i="79"/>
  <c r="F951" i="79"/>
  <c r="E951" i="79"/>
  <c r="CI950" i="79"/>
  <c r="CH950" i="79"/>
  <c r="G950" i="79"/>
  <c r="F950" i="79"/>
  <c r="E950" i="79"/>
  <c r="CI949" i="79"/>
  <c r="CH949" i="79"/>
  <c r="G949" i="79"/>
  <c r="F949" i="79"/>
  <c r="E949" i="79"/>
  <c r="CI948" i="79"/>
  <c r="CH948" i="79"/>
  <c r="G948" i="79"/>
  <c r="F948" i="79"/>
  <c r="E948" i="79"/>
  <c r="CI947" i="79"/>
  <c r="CH947" i="79"/>
  <c r="G947" i="79"/>
  <c r="F947" i="79"/>
  <c r="E947" i="79"/>
  <c r="CI946" i="79"/>
  <c r="CH946" i="79"/>
  <c r="G946" i="79"/>
  <c r="F946" i="79"/>
  <c r="E946" i="79"/>
  <c r="CI945" i="79"/>
  <c r="CH945" i="79"/>
  <c r="G945" i="79"/>
  <c r="F945" i="79"/>
  <c r="E945" i="79"/>
  <c r="CI944" i="79"/>
  <c r="CH944" i="79"/>
  <c r="G944" i="79"/>
  <c r="F944" i="79"/>
  <c r="E944" i="79"/>
  <c r="CI943" i="79"/>
  <c r="CH943" i="79"/>
  <c r="G943" i="79"/>
  <c r="F943" i="79"/>
  <c r="E943" i="79"/>
  <c r="CI942" i="79"/>
  <c r="CH942" i="79"/>
  <c r="G942" i="79"/>
  <c r="F942" i="79"/>
  <c r="E942" i="79"/>
  <c r="CI941" i="79"/>
  <c r="CH941" i="79"/>
  <c r="G941" i="79"/>
  <c r="F941" i="79"/>
  <c r="E941" i="79"/>
  <c r="CI940" i="79"/>
  <c r="CH940" i="79"/>
  <c r="G940" i="79"/>
  <c r="F940" i="79"/>
  <c r="E940" i="79"/>
  <c r="CI939" i="79"/>
  <c r="CH939" i="79"/>
  <c r="G939" i="79"/>
  <c r="F939" i="79"/>
  <c r="E939" i="79"/>
  <c r="CI938" i="79"/>
  <c r="CH938" i="79"/>
  <c r="G938" i="79"/>
  <c r="F938" i="79"/>
  <c r="E938" i="79"/>
  <c r="CI937" i="79"/>
  <c r="CH937" i="79"/>
  <c r="G937" i="79"/>
  <c r="F937" i="79"/>
  <c r="E937" i="79"/>
  <c r="CI936" i="79"/>
  <c r="CH936" i="79"/>
  <c r="G936" i="79"/>
  <c r="F936" i="79"/>
  <c r="E936" i="79"/>
  <c r="CI935" i="79"/>
  <c r="CH935" i="79"/>
  <c r="G935" i="79"/>
  <c r="F935" i="79"/>
  <c r="E935" i="79"/>
  <c r="CI934" i="79"/>
  <c r="CH934" i="79"/>
  <c r="G934" i="79"/>
  <c r="F934" i="79"/>
  <c r="E934" i="79"/>
  <c r="CI933" i="79"/>
  <c r="CH933" i="79"/>
  <c r="G933" i="79"/>
  <c r="F933" i="79"/>
  <c r="E933" i="79"/>
  <c r="CI932" i="79"/>
  <c r="CH932" i="79"/>
  <c r="G932" i="79"/>
  <c r="F932" i="79"/>
  <c r="E932" i="79"/>
  <c r="CI931" i="79"/>
  <c r="CH931" i="79"/>
  <c r="G931" i="79"/>
  <c r="F931" i="79"/>
  <c r="E931" i="79"/>
  <c r="CI930" i="79"/>
  <c r="CH930" i="79"/>
  <c r="G930" i="79"/>
  <c r="F930" i="79"/>
  <c r="E930" i="79"/>
  <c r="CI929" i="79"/>
  <c r="CH929" i="79"/>
  <c r="G929" i="79"/>
  <c r="F929" i="79"/>
  <c r="E929" i="79"/>
  <c r="CI928" i="79"/>
  <c r="CH928" i="79"/>
  <c r="G928" i="79"/>
  <c r="F928" i="79"/>
  <c r="E928" i="79"/>
  <c r="CI927" i="79"/>
  <c r="CH927" i="79"/>
  <c r="G927" i="79"/>
  <c r="F927" i="79"/>
  <c r="E927" i="79"/>
  <c r="CI926" i="79"/>
  <c r="CH926" i="79"/>
  <c r="G926" i="79"/>
  <c r="F926" i="79"/>
  <c r="E926" i="79"/>
  <c r="CI925" i="79"/>
  <c r="CH925" i="79"/>
  <c r="G925" i="79"/>
  <c r="F925" i="79"/>
  <c r="E925" i="79"/>
  <c r="CI924" i="79"/>
  <c r="CH924" i="79"/>
  <c r="G924" i="79"/>
  <c r="F924" i="79"/>
  <c r="E924" i="79"/>
  <c r="CI923" i="79"/>
  <c r="CH923" i="79"/>
  <c r="G923" i="79"/>
  <c r="F923" i="79"/>
  <c r="E923" i="79"/>
  <c r="CI922" i="79"/>
  <c r="CH922" i="79"/>
  <c r="G922" i="79"/>
  <c r="F922" i="79"/>
  <c r="E922" i="79"/>
  <c r="CI921" i="79"/>
  <c r="CH921" i="79"/>
  <c r="G921" i="79"/>
  <c r="F921" i="79"/>
  <c r="E921" i="79"/>
  <c r="CI920" i="79"/>
  <c r="CH920" i="79"/>
  <c r="G920" i="79"/>
  <c r="F920" i="79"/>
  <c r="E920" i="79"/>
  <c r="CI919" i="79"/>
  <c r="CH919" i="79"/>
  <c r="G919" i="79"/>
  <c r="F919" i="79"/>
  <c r="E919" i="79"/>
  <c r="CI918" i="79"/>
  <c r="CH918" i="79"/>
  <c r="G918" i="79"/>
  <c r="F918" i="79"/>
  <c r="E918" i="79"/>
  <c r="CI917" i="79"/>
  <c r="CH917" i="79"/>
  <c r="G917" i="79"/>
  <c r="F917" i="79"/>
  <c r="E917" i="79"/>
  <c r="CI916" i="79"/>
  <c r="CH916" i="79"/>
  <c r="G916" i="79"/>
  <c r="F916" i="79"/>
  <c r="E916" i="79"/>
  <c r="CI915" i="79"/>
  <c r="CH915" i="79"/>
  <c r="G915" i="79"/>
  <c r="F915" i="79"/>
  <c r="E915" i="79"/>
  <c r="CI914" i="79"/>
  <c r="CH914" i="79"/>
  <c r="G914" i="79"/>
  <c r="F914" i="79"/>
  <c r="E914" i="79"/>
  <c r="CI913" i="79"/>
  <c r="CH913" i="79"/>
  <c r="G913" i="79"/>
  <c r="F913" i="79"/>
  <c r="E913" i="79"/>
  <c r="CI912" i="79"/>
  <c r="CH912" i="79"/>
  <c r="G912" i="79"/>
  <c r="F912" i="79"/>
  <c r="E912" i="79"/>
  <c r="CI911" i="79"/>
  <c r="CH911" i="79"/>
  <c r="G911" i="79"/>
  <c r="F911" i="79"/>
  <c r="E911" i="79"/>
  <c r="CI910" i="79"/>
  <c r="CH910" i="79"/>
  <c r="G910" i="79"/>
  <c r="F910" i="79"/>
  <c r="E910" i="79"/>
  <c r="CI909" i="79"/>
  <c r="CH909" i="79"/>
  <c r="G909" i="79"/>
  <c r="F909" i="79"/>
  <c r="E909" i="79"/>
  <c r="CI908" i="79"/>
  <c r="CH908" i="79"/>
  <c r="G908" i="79"/>
  <c r="F908" i="79"/>
  <c r="E908" i="79"/>
  <c r="CI907" i="79"/>
  <c r="CH907" i="79"/>
  <c r="G907" i="79"/>
  <c r="F907" i="79"/>
  <c r="E907" i="79"/>
  <c r="CI906" i="79"/>
  <c r="CH906" i="79"/>
  <c r="G906" i="79"/>
  <c r="F906" i="79"/>
  <c r="E906" i="79"/>
  <c r="CI905" i="79"/>
  <c r="CH905" i="79"/>
  <c r="G905" i="79"/>
  <c r="F905" i="79"/>
  <c r="E905" i="79"/>
  <c r="CI904" i="79"/>
  <c r="CH904" i="79"/>
  <c r="G904" i="79"/>
  <c r="F904" i="79"/>
  <c r="E904" i="79"/>
  <c r="CI903" i="79"/>
  <c r="CH903" i="79"/>
  <c r="G903" i="79"/>
  <c r="F903" i="79"/>
  <c r="E903" i="79"/>
  <c r="CI902" i="79"/>
  <c r="CH902" i="79"/>
  <c r="G902" i="79"/>
  <c r="F902" i="79"/>
  <c r="E902" i="79"/>
  <c r="CI901" i="79"/>
  <c r="CH901" i="79"/>
  <c r="G901" i="79"/>
  <c r="F901" i="79"/>
  <c r="E901" i="79"/>
  <c r="CI900" i="79"/>
  <c r="CH900" i="79"/>
  <c r="G900" i="79"/>
  <c r="F900" i="79"/>
  <c r="E900" i="79"/>
  <c r="CI899" i="79"/>
  <c r="CH899" i="79"/>
  <c r="G899" i="79"/>
  <c r="F899" i="79"/>
  <c r="E899" i="79"/>
  <c r="CI898" i="79"/>
  <c r="CH898" i="79"/>
  <c r="G898" i="79"/>
  <c r="F898" i="79"/>
  <c r="E898" i="79"/>
  <c r="CI897" i="79"/>
  <c r="CH897" i="79"/>
  <c r="G897" i="79"/>
  <c r="F897" i="79"/>
  <c r="E897" i="79"/>
  <c r="CI896" i="79"/>
  <c r="CH896" i="79"/>
  <c r="G896" i="79"/>
  <c r="F896" i="79"/>
  <c r="E896" i="79"/>
  <c r="CI895" i="79"/>
  <c r="CH895" i="79"/>
  <c r="G895" i="79"/>
  <c r="F895" i="79"/>
  <c r="E895" i="79"/>
  <c r="CI894" i="79"/>
  <c r="CH894" i="79"/>
  <c r="G894" i="79"/>
  <c r="F894" i="79"/>
  <c r="E894" i="79"/>
  <c r="CI893" i="79"/>
  <c r="CH893" i="79"/>
  <c r="G893" i="79"/>
  <c r="F893" i="79"/>
  <c r="E893" i="79"/>
  <c r="CI892" i="79"/>
  <c r="CH892" i="79"/>
  <c r="G892" i="79"/>
  <c r="F892" i="79"/>
  <c r="E892" i="79"/>
  <c r="CI891" i="79"/>
  <c r="CH891" i="79"/>
  <c r="G891" i="79"/>
  <c r="F891" i="79"/>
  <c r="E891" i="79"/>
  <c r="CI890" i="79"/>
  <c r="CH890" i="79"/>
  <c r="G890" i="79"/>
  <c r="F890" i="79"/>
  <c r="E890" i="79"/>
  <c r="CI889" i="79"/>
  <c r="CH889" i="79"/>
  <c r="G889" i="79"/>
  <c r="F889" i="79"/>
  <c r="E889" i="79"/>
  <c r="CI888" i="79"/>
  <c r="CH888" i="79"/>
  <c r="G888" i="79"/>
  <c r="F888" i="79"/>
  <c r="E888" i="79"/>
  <c r="CI887" i="79"/>
  <c r="CH887" i="79"/>
  <c r="G887" i="79"/>
  <c r="F887" i="79"/>
  <c r="E887" i="79"/>
  <c r="CI886" i="79"/>
  <c r="CH886" i="79"/>
  <c r="G886" i="79"/>
  <c r="F886" i="79"/>
  <c r="E886" i="79"/>
  <c r="CI885" i="79"/>
  <c r="CH885" i="79"/>
  <c r="G885" i="79"/>
  <c r="F885" i="79"/>
  <c r="E885" i="79"/>
  <c r="CI884" i="79"/>
  <c r="CH884" i="79"/>
  <c r="G884" i="79"/>
  <c r="F884" i="79"/>
  <c r="E884" i="79"/>
  <c r="CI883" i="79"/>
  <c r="CH883" i="79"/>
  <c r="G883" i="79"/>
  <c r="F883" i="79"/>
  <c r="E883" i="79"/>
  <c r="CI882" i="79"/>
  <c r="CH882" i="79"/>
  <c r="G882" i="79"/>
  <c r="F882" i="79"/>
  <c r="E882" i="79"/>
  <c r="CI881" i="79"/>
  <c r="CH881" i="79"/>
  <c r="G881" i="79"/>
  <c r="F881" i="79"/>
  <c r="E881" i="79"/>
  <c r="CI880" i="79"/>
  <c r="CH880" i="79"/>
  <c r="G880" i="79"/>
  <c r="F880" i="79"/>
  <c r="E880" i="79"/>
  <c r="CI879" i="79"/>
  <c r="CH879" i="79"/>
  <c r="G879" i="79"/>
  <c r="F879" i="79"/>
  <c r="E879" i="79"/>
  <c r="CI878" i="79"/>
  <c r="CH878" i="79"/>
  <c r="G878" i="79"/>
  <c r="F878" i="79"/>
  <c r="E878" i="79"/>
  <c r="CI877" i="79"/>
  <c r="CH877" i="79"/>
  <c r="G877" i="79"/>
  <c r="F877" i="79"/>
  <c r="E877" i="79"/>
  <c r="CI876" i="79"/>
  <c r="CH876" i="79"/>
  <c r="G876" i="79"/>
  <c r="F876" i="79"/>
  <c r="E876" i="79"/>
  <c r="CI875" i="79"/>
  <c r="CH875" i="79"/>
  <c r="G875" i="79"/>
  <c r="F875" i="79"/>
  <c r="E875" i="79"/>
  <c r="CI874" i="79"/>
  <c r="CH874" i="79"/>
  <c r="G874" i="79"/>
  <c r="F874" i="79"/>
  <c r="E874" i="79"/>
  <c r="CI873" i="79"/>
  <c r="CH873" i="79"/>
  <c r="G873" i="79"/>
  <c r="F873" i="79"/>
  <c r="E873" i="79"/>
  <c r="CI872" i="79"/>
  <c r="CH872" i="79"/>
  <c r="G872" i="79"/>
  <c r="F872" i="79"/>
  <c r="E872" i="79"/>
  <c r="CI871" i="79"/>
  <c r="CH871" i="79"/>
  <c r="G871" i="79"/>
  <c r="F871" i="79"/>
  <c r="E871" i="79"/>
  <c r="CI870" i="79"/>
  <c r="CH870" i="79"/>
  <c r="G870" i="79"/>
  <c r="F870" i="79"/>
  <c r="E870" i="79"/>
  <c r="CI869" i="79"/>
  <c r="CH869" i="79"/>
  <c r="G869" i="79"/>
  <c r="F869" i="79"/>
  <c r="E869" i="79"/>
  <c r="CI868" i="79"/>
  <c r="CH868" i="79"/>
  <c r="G868" i="79"/>
  <c r="F868" i="79"/>
  <c r="E868" i="79"/>
  <c r="CI867" i="79"/>
  <c r="CH867" i="79"/>
  <c r="G867" i="79"/>
  <c r="F867" i="79"/>
  <c r="E867" i="79"/>
  <c r="CI866" i="79"/>
  <c r="CH866" i="79"/>
  <c r="G866" i="79"/>
  <c r="F866" i="79"/>
  <c r="E866" i="79"/>
  <c r="CI865" i="79"/>
  <c r="CH865" i="79"/>
  <c r="G865" i="79"/>
  <c r="F865" i="79"/>
  <c r="E865" i="79"/>
  <c r="CI864" i="79"/>
  <c r="CH864" i="79"/>
  <c r="G864" i="79"/>
  <c r="F864" i="79"/>
  <c r="E864" i="79"/>
  <c r="CI863" i="79"/>
  <c r="CH863" i="79"/>
  <c r="G863" i="79"/>
  <c r="F863" i="79"/>
  <c r="E863" i="79"/>
  <c r="CI862" i="79"/>
  <c r="CH862" i="79"/>
  <c r="G862" i="79"/>
  <c r="F862" i="79"/>
  <c r="E862" i="79"/>
  <c r="CI861" i="79"/>
  <c r="CH861" i="79"/>
  <c r="G861" i="79"/>
  <c r="F861" i="79"/>
  <c r="E861" i="79"/>
  <c r="CI860" i="79"/>
  <c r="CH860" i="79"/>
  <c r="G860" i="79"/>
  <c r="F860" i="79"/>
  <c r="E860" i="79"/>
  <c r="CI859" i="79"/>
  <c r="CH859" i="79"/>
  <c r="G859" i="79"/>
  <c r="F859" i="79"/>
  <c r="E859" i="79"/>
  <c r="CI858" i="79"/>
  <c r="CH858" i="79"/>
  <c r="G858" i="79"/>
  <c r="F858" i="79"/>
  <c r="E858" i="79"/>
  <c r="CI857" i="79"/>
  <c r="CH857" i="79"/>
  <c r="G857" i="79"/>
  <c r="F857" i="79"/>
  <c r="E857" i="79"/>
  <c r="CI856" i="79"/>
  <c r="CH856" i="79"/>
  <c r="G856" i="79"/>
  <c r="F856" i="79"/>
  <c r="E856" i="79"/>
  <c r="CI855" i="79"/>
  <c r="CH855" i="79"/>
  <c r="G855" i="79"/>
  <c r="F855" i="79"/>
  <c r="E855" i="79"/>
  <c r="CI854" i="79"/>
  <c r="CH854" i="79"/>
  <c r="G854" i="79"/>
  <c r="F854" i="79"/>
  <c r="E854" i="79"/>
  <c r="CI853" i="79"/>
  <c r="CH853" i="79"/>
  <c r="G853" i="79"/>
  <c r="F853" i="79"/>
  <c r="E853" i="79"/>
  <c r="CI852" i="79"/>
  <c r="CH852" i="79"/>
  <c r="G852" i="79"/>
  <c r="F852" i="79"/>
  <c r="E852" i="79"/>
  <c r="CI851" i="79"/>
  <c r="CH851" i="79"/>
  <c r="G851" i="79"/>
  <c r="F851" i="79"/>
  <c r="E851" i="79"/>
  <c r="CI850" i="79"/>
  <c r="CH850" i="79"/>
  <c r="G850" i="79"/>
  <c r="F850" i="79"/>
  <c r="E850" i="79"/>
  <c r="CI849" i="79"/>
  <c r="CH849" i="79"/>
  <c r="G849" i="79"/>
  <c r="F849" i="79"/>
  <c r="E849" i="79"/>
  <c r="CI848" i="79"/>
  <c r="CH848" i="79"/>
  <c r="G848" i="79"/>
  <c r="F848" i="79"/>
  <c r="E848" i="79"/>
  <c r="CI847" i="79"/>
  <c r="CH847" i="79"/>
  <c r="G847" i="79"/>
  <c r="F847" i="79"/>
  <c r="E847" i="79"/>
  <c r="CI846" i="79"/>
  <c r="CH846" i="79"/>
  <c r="G846" i="79"/>
  <c r="F846" i="79"/>
  <c r="E846" i="79"/>
  <c r="CI845" i="79"/>
  <c r="CH845" i="79"/>
  <c r="G845" i="79"/>
  <c r="F845" i="79"/>
  <c r="E845" i="79"/>
  <c r="CI844" i="79"/>
  <c r="CH844" i="79"/>
  <c r="G844" i="79"/>
  <c r="F844" i="79"/>
  <c r="E844" i="79"/>
  <c r="CI843" i="79"/>
  <c r="CH843" i="79"/>
  <c r="G843" i="79"/>
  <c r="F843" i="79"/>
  <c r="E843" i="79"/>
  <c r="CI842" i="79"/>
  <c r="CH842" i="79"/>
  <c r="G842" i="79"/>
  <c r="F842" i="79"/>
  <c r="E842" i="79"/>
  <c r="CI841" i="79"/>
  <c r="CH841" i="79"/>
  <c r="G841" i="79"/>
  <c r="F841" i="79"/>
  <c r="E841" i="79"/>
  <c r="CI840" i="79"/>
  <c r="CH840" i="79"/>
  <c r="G840" i="79"/>
  <c r="F840" i="79"/>
  <c r="E840" i="79"/>
  <c r="CI839" i="79"/>
  <c r="CH839" i="79"/>
  <c r="G839" i="79"/>
  <c r="F839" i="79"/>
  <c r="E839" i="79"/>
  <c r="CI838" i="79"/>
  <c r="CH838" i="79"/>
  <c r="G838" i="79"/>
  <c r="F838" i="79"/>
  <c r="E838" i="79"/>
  <c r="CI837" i="79"/>
  <c r="CH837" i="79"/>
  <c r="G837" i="79"/>
  <c r="F837" i="79"/>
  <c r="E837" i="79"/>
  <c r="CI836" i="79"/>
  <c r="CH836" i="79"/>
  <c r="G836" i="79"/>
  <c r="F836" i="79"/>
  <c r="E836" i="79"/>
  <c r="CI835" i="79"/>
  <c r="CH835" i="79"/>
  <c r="G835" i="79"/>
  <c r="F835" i="79"/>
  <c r="E835" i="79"/>
  <c r="CI834" i="79"/>
  <c r="CH834" i="79"/>
  <c r="G834" i="79"/>
  <c r="F834" i="79"/>
  <c r="E834" i="79"/>
  <c r="CI833" i="79"/>
  <c r="CH833" i="79"/>
  <c r="G833" i="79"/>
  <c r="F833" i="79"/>
  <c r="E833" i="79"/>
  <c r="CI832" i="79"/>
  <c r="CH832" i="79"/>
  <c r="G832" i="79"/>
  <c r="F832" i="79"/>
  <c r="E832" i="79"/>
  <c r="CI831" i="79"/>
  <c r="CH831" i="79"/>
  <c r="G831" i="79"/>
  <c r="F831" i="79"/>
  <c r="E831" i="79"/>
  <c r="CI830" i="79"/>
  <c r="CH830" i="79"/>
  <c r="G830" i="79"/>
  <c r="F830" i="79"/>
  <c r="E830" i="79"/>
  <c r="CI829" i="79"/>
  <c r="CH829" i="79"/>
  <c r="G829" i="79"/>
  <c r="F829" i="79"/>
  <c r="E829" i="79"/>
  <c r="CI828" i="79"/>
  <c r="CH828" i="79"/>
  <c r="G828" i="79"/>
  <c r="F828" i="79"/>
  <c r="E828" i="79"/>
  <c r="CI827" i="79"/>
  <c r="CH827" i="79"/>
  <c r="G827" i="79"/>
  <c r="F827" i="79"/>
  <c r="E827" i="79"/>
  <c r="CI826" i="79"/>
  <c r="CH826" i="79"/>
  <c r="G826" i="79"/>
  <c r="F826" i="79"/>
  <c r="E826" i="79"/>
  <c r="CI825" i="79"/>
  <c r="CH825" i="79"/>
  <c r="G825" i="79"/>
  <c r="F825" i="79"/>
  <c r="E825" i="79"/>
  <c r="CI824" i="79"/>
  <c r="CH824" i="79"/>
  <c r="G824" i="79"/>
  <c r="F824" i="79"/>
  <c r="E824" i="79"/>
  <c r="CI823" i="79"/>
  <c r="CH823" i="79"/>
  <c r="G823" i="79"/>
  <c r="F823" i="79"/>
  <c r="E823" i="79"/>
  <c r="CI822" i="79"/>
  <c r="CH822" i="79"/>
  <c r="G822" i="79"/>
  <c r="F822" i="79"/>
  <c r="E822" i="79"/>
  <c r="CI821" i="79"/>
  <c r="CH821" i="79"/>
  <c r="G821" i="79"/>
  <c r="F821" i="79"/>
  <c r="E821" i="79"/>
  <c r="CI820" i="79"/>
  <c r="CH820" i="79"/>
  <c r="G820" i="79"/>
  <c r="F820" i="79"/>
  <c r="E820" i="79"/>
  <c r="CI819" i="79"/>
  <c r="CH819" i="79"/>
  <c r="G819" i="79"/>
  <c r="F819" i="79"/>
  <c r="E819" i="79"/>
  <c r="CI818" i="79"/>
  <c r="CH818" i="79"/>
  <c r="G818" i="79"/>
  <c r="F818" i="79"/>
  <c r="E818" i="79"/>
  <c r="CI817" i="79"/>
  <c r="CH817" i="79"/>
  <c r="G817" i="79"/>
  <c r="F817" i="79"/>
  <c r="E817" i="79"/>
  <c r="CI816" i="79"/>
  <c r="CH816" i="79"/>
  <c r="G816" i="79"/>
  <c r="F816" i="79"/>
  <c r="E816" i="79"/>
  <c r="CI815" i="79"/>
  <c r="CH815" i="79"/>
  <c r="G815" i="79"/>
  <c r="F815" i="79"/>
  <c r="E815" i="79"/>
  <c r="CI814" i="79"/>
  <c r="CH814" i="79"/>
  <c r="G814" i="79"/>
  <c r="F814" i="79"/>
  <c r="E814" i="79"/>
  <c r="CI813" i="79"/>
  <c r="CH813" i="79"/>
  <c r="G813" i="79"/>
  <c r="F813" i="79"/>
  <c r="E813" i="79"/>
  <c r="CI812" i="79"/>
  <c r="CH812" i="79"/>
  <c r="G812" i="79"/>
  <c r="F812" i="79"/>
  <c r="E812" i="79"/>
  <c r="CI811" i="79"/>
  <c r="CH811" i="79"/>
  <c r="G811" i="79"/>
  <c r="F811" i="79"/>
  <c r="E811" i="79"/>
  <c r="CI810" i="79"/>
  <c r="CH810" i="79"/>
  <c r="G810" i="79"/>
  <c r="F810" i="79"/>
  <c r="E810" i="79"/>
  <c r="CI809" i="79"/>
  <c r="CH809" i="79"/>
  <c r="G809" i="79"/>
  <c r="F809" i="79"/>
  <c r="E809" i="79"/>
  <c r="CI808" i="79"/>
  <c r="CH808" i="79"/>
  <c r="G808" i="79"/>
  <c r="F808" i="79"/>
  <c r="E808" i="79"/>
  <c r="CI807" i="79"/>
  <c r="CH807" i="79"/>
  <c r="G807" i="79"/>
  <c r="F807" i="79"/>
  <c r="E807" i="79"/>
  <c r="CI806" i="79"/>
  <c r="CH806" i="79"/>
  <c r="G806" i="79"/>
  <c r="F806" i="79"/>
  <c r="E806" i="79"/>
  <c r="CI805" i="79"/>
  <c r="CH805" i="79"/>
  <c r="G805" i="79"/>
  <c r="F805" i="79"/>
  <c r="E805" i="79"/>
  <c r="CI804" i="79"/>
  <c r="CH804" i="79"/>
  <c r="G804" i="79"/>
  <c r="F804" i="79"/>
  <c r="E804" i="79"/>
  <c r="CI803" i="79"/>
  <c r="CH803" i="79"/>
  <c r="G803" i="79"/>
  <c r="F803" i="79"/>
  <c r="E803" i="79"/>
  <c r="CI802" i="79"/>
  <c r="CH802" i="79"/>
  <c r="G802" i="79"/>
  <c r="F802" i="79"/>
  <c r="E802" i="79"/>
  <c r="CI801" i="79"/>
  <c r="CH801" i="79"/>
  <c r="G801" i="79"/>
  <c r="F801" i="79"/>
  <c r="E801" i="79"/>
  <c r="CI800" i="79"/>
  <c r="CH800" i="79"/>
  <c r="G800" i="79"/>
  <c r="F800" i="79"/>
  <c r="E800" i="79"/>
  <c r="CI799" i="79"/>
  <c r="CH799" i="79"/>
  <c r="G799" i="79"/>
  <c r="F799" i="79"/>
  <c r="E799" i="79"/>
  <c r="CI798" i="79"/>
  <c r="CH798" i="79"/>
  <c r="G798" i="79"/>
  <c r="F798" i="79"/>
  <c r="E798" i="79"/>
  <c r="CI797" i="79"/>
  <c r="CH797" i="79"/>
  <c r="G797" i="79"/>
  <c r="F797" i="79"/>
  <c r="E797" i="79"/>
  <c r="CI796" i="79"/>
  <c r="CH796" i="79"/>
  <c r="G796" i="79"/>
  <c r="F796" i="79"/>
  <c r="E796" i="79"/>
  <c r="CI795" i="79"/>
  <c r="CH795" i="79"/>
  <c r="G795" i="79"/>
  <c r="F795" i="79"/>
  <c r="E795" i="79"/>
  <c r="CI794" i="79"/>
  <c r="CH794" i="79"/>
  <c r="G794" i="79"/>
  <c r="F794" i="79"/>
  <c r="E794" i="79"/>
  <c r="CI793" i="79"/>
  <c r="CH793" i="79"/>
  <c r="G793" i="79"/>
  <c r="F793" i="79"/>
  <c r="E793" i="79"/>
  <c r="CI792" i="79"/>
  <c r="CH792" i="79"/>
  <c r="G792" i="79"/>
  <c r="F792" i="79"/>
  <c r="E792" i="79"/>
  <c r="CI791" i="79"/>
  <c r="CH791" i="79"/>
  <c r="G791" i="79"/>
  <c r="F791" i="79"/>
  <c r="E791" i="79"/>
  <c r="CI790" i="79"/>
  <c r="CH790" i="79"/>
  <c r="G790" i="79"/>
  <c r="F790" i="79"/>
  <c r="E790" i="79"/>
  <c r="CI789" i="79"/>
  <c r="CH789" i="79"/>
  <c r="G789" i="79"/>
  <c r="F789" i="79"/>
  <c r="E789" i="79"/>
  <c r="CI788" i="79"/>
  <c r="CH788" i="79"/>
  <c r="G788" i="79"/>
  <c r="F788" i="79"/>
  <c r="E788" i="79"/>
  <c r="CI787" i="79"/>
  <c r="CH787" i="79"/>
  <c r="G787" i="79"/>
  <c r="F787" i="79"/>
  <c r="E787" i="79"/>
  <c r="CI786" i="79"/>
  <c r="CH786" i="79"/>
  <c r="G786" i="79"/>
  <c r="F786" i="79"/>
  <c r="E786" i="79"/>
  <c r="CI785" i="79"/>
  <c r="CH785" i="79"/>
  <c r="G785" i="79"/>
  <c r="F785" i="79"/>
  <c r="E785" i="79"/>
  <c r="CI784" i="79"/>
  <c r="CH784" i="79"/>
  <c r="G784" i="79"/>
  <c r="F784" i="79"/>
  <c r="E784" i="79"/>
  <c r="CI783" i="79"/>
  <c r="CH783" i="79"/>
  <c r="G783" i="79"/>
  <c r="F783" i="79"/>
  <c r="E783" i="79"/>
  <c r="CI782" i="79"/>
  <c r="CH782" i="79"/>
  <c r="G782" i="79"/>
  <c r="F782" i="79"/>
  <c r="E782" i="79"/>
  <c r="CI781" i="79"/>
  <c r="CH781" i="79"/>
  <c r="G781" i="79"/>
  <c r="F781" i="79"/>
  <c r="E781" i="79"/>
  <c r="CI780" i="79"/>
  <c r="CH780" i="79"/>
  <c r="G780" i="79"/>
  <c r="F780" i="79"/>
  <c r="E780" i="79"/>
  <c r="CI779" i="79"/>
  <c r="CH779" i="79"/>
  <c r="G779" i="79"/>
  <c r="F779" i="79"/>
  <c r="E779" i="79"/>
  <c r="CI778" i="79"/>
  <c r="CH778" i="79"/>
  <c r="G778" i="79"/>
  <c r="F778" i="79"/>
  <c r="E778" i="79"/>
  <c r="CI777" i="79"/>
  <c r="CH777" i="79"/>
  <c r="G777" i="79"/>
  <c r="F777" i="79"/>
  <c r="E777" i="79"/>
  <c r="CI776" i="79"/>
  <c r="CH776" i="79"/>
  <c r="G776" i="79"/>
  <c r="F776" i="79"/>
  <c r="E776" i="79"/>
  <c r="CI775" i="79"/>
  <c r="CH775" i="79"/>
  <c r="G775" i="79"/>
  <c r="F775" i="79"/>
  <c r="E775" i="79"/>
  <c r="CI774" i="79"/>
  <c r="CH774" i="79"/>
  <c r="G774" i="79"/>
  <c r="F774" i="79"/>
  <c r="E774" i="79"/>
  <c r="CI773" i="79"/>
  <c r="CH773" i="79"/>
  <c r="G773" i="79"/>
  <c r="F773" i="79"/>
  <c r="E773" i="79"/>
  <c r="CI772" i="79"/>
  <c r="CH772" i="79"/>
  <c r="G772" i="79"/>
  <c r="F772" i="79"/>
  <c r="E772" i="79"/>
  <c r="CI771" i="79"/>
  <c r="CH771" i="79"/>
  <c r="G771" i="79"/>
  <c r="F771" i="79"/>
  <c r="E771" i="79"/>
  <c r="CI770" i="79"/>
  <c r="CH770" i="79"/>
  <c r="G770" i="79"/>
  <c r="F770" i="79"/>
  <c r="E770" i="79"/>
  <c r="CI769" i="79"/>
  <c r="CH769" i="79"/>
  <c r="G769" i="79"/>
  <c r="F769" i="79"/>
  <c r="E769" i="79"/>
  <c r="CI768" i="79"/>
  <c r="CH768" i="79"/>
  <c r="G768" i="79"/>
  <c r="F768" i="79"/>
  <c r="E768" i="79"/>
  <c r="CI767" i="79"/>
  <c r="CH767" i="79"/>
  <c r="G767" i="79"/>
  <c r="F767" i="79"/>
  <c r="E767" i="79"/>
  <c r="CI766" i="79"/>
  <c r="CH766" i="79"/>
  <c r="G766" i="79"/>
  <c r="F766" i="79"/>
  <c r="E766" i="79"/>
  <c r="CI765" i="79"/>
  <c r="CH765" i="79"/>
  <c r="G765" i="79"/>
  <c r="F765" i="79"/>
  <c r="E765" i="79"/>
  <c r="CI764" i="79"/>
  <c r="CH764" i="79"/>
  <c r="G764" i="79"/>
  <c r="F764" i="79"/>
  <c r="E764" i="79"/>
  <c r="CI763" i="79"/>
  <c r="CH763" i="79"/>
  <c r="G763" i="79"/>
  <c r="F763" i="79"/>
  <c r="E763" i="79"/>
  <c r="CI762" i="79"/>
  <c r="CH762" i="79"/>
  <c r="G762" i="79"/>
  <c r="F762" i="79"/>
  <c r="E762" i="79"/>
  <c r="CI761" i="79"/>
  <c r="CH761" i="79"/>
  <c r="G761" i="79"/>
  <c r="F761" i="79"/>
  <c r="E761" i="79"/>
  <c r="CI760" i="79"/>
  <c r="CH760" i="79"/>
  <c r="G760" i="79"/>
  <c r="F760" i="79"/>
  <c r="E760" i="79"/>
  <c r="CI759" i="79"/>
  <c r="CH759" i="79"/>
  <c r="G759" i="79"/>
  <c r="F759" i="79"/>
  <c r="E759" i="79"/>
  <c r="CI758" i="79"/>
  <c r="CH758" i="79"/>
  <c r="G758" i="79"/>
  <c r="F758" i="79"/>
  <c r="E758" i="79"/>
  <c r="CI757" i="79"/>
  <c r="CH757" i="79"/>
  <c r="G757" i="79"/>
  <c r="F757" i="79"/>
  <c r="E757" i="79"/>
  <c r="CI756" i="79"/>
  <c r="CH756" i="79"/>
  <c r="G756" i="79"/>
  <c r="F756" i="79"/>
  <c r="E756" i="79"/>
  <c r="CI755" i="79"/>
  <c r="CH755" i="79"/>
  <c r="G755" i="79"/>
  <c r="F755" i="79"/>
  <c r="E755" i="79"/>
  <c r="CI754" i="79"/>
  <c r="CH754" i="79"/>
  <c r="G754" i="79"/>
  <c r="F754" i="79"/>
  <c r="E754" i="79"/>
  <c r="CI753" i="79"/>
  <c r="CH753" i="79"/>
  <c r="G753" i="79"/>
  <c r="F753" i="79"/>
  <c r="E753" i="79"/>
  <c r="CI752" i="79"/>
  <c r="CH752" i="79"/>
  <c r="G752" i="79"/>
  <c r="F752" i="79"/>
  <c r="E752" i="79"/>
  <c r="CI751" i="79"/>
  <c r="CH751" i="79"/>
  <c r="G751" i="79"/>
  <c r="F751" i="79"/>
  <c r="E751" i="79"/>
  <c r="CI750" i="79"/>
  <c r="CH750" i="79"/>
  <c r="G750" i="79"/>
  <c r="F750" i="79"/>
  <c r="E750" i="79"/>
  <c r="CI749" i="79"/>
  <c r="CH749" i="79"/>
  <c r="G749" i="79"/>
  <c r="F749" i="79"/>
  <c r="E749" i="79"/>
  <c r="CI748" i="79"/>
  <c r="CH748" i="79"/>
  <c r="G748" i="79"/>
  <c r="F748" i="79"/>
  <c r="E748" i="79"/>
  <c r="CI747" i="79"/>
  <c r="CH747" i="79"/>
  <c r="G747" i="79"/>
  <c r="F747" i="79"/>
  <c r="E747" i="79"/>
  <c r="CI746" i="79"/>
  <c r="CH746" i="79"/>
  <c r="G746" i="79"/>
  <c r="F746" i="79"/>
  <c r="E746" i="79"/>
  <c r="CI745" i="79"/>
  <c r="CH745" i="79"/>
  <c r="G745" i="79"/>
  <c r="F745" i="79"/>
  <c r="E745" i="79"/>
  <c r="CI744" i="79"/>
  <c r="CH744" i="79"/>
  <c r="G744" i="79"/>
  <c r="F744" i="79"/>
  <c r="E744" i="79"/>
  <c r="CI743" i="79"/>
  <c r="CH743" i="79"/>
  <c r="G743" i="79"/>
  <c r="F743" i="79"/>
  <c r="E743" i="79"/>
  <c r="CI742" i="79"/>
  <c r="CH742" i="79"/>
  <c r="G742" i="79"/>
  <c r="F742" i="79"/>
  <c r="E742" i="79"/>
  <c r="CI741" i="79"/>
  <c r="CH741" i="79"/>
  <c r="G741" i="79"/>
  <c r="F741" i="79"/>
  <c r="E741" i="79"/>
  <c r="CI740" i="79"/>
  <c r="CH740" i="79"/>
  <c r="G740" i="79"/>
  <c r="F740" i="79"/>
  <c r="E740" i="79"/>
  <c r="CI739" i="79"/>
  <c r="CH739" i="79"/>
  <c r="G739" i="79"/>
  <c r="F739" i="79"/>
  <c r="E739" i="79"/>
  <c r="CI738" i="79"/>
  <c r="CH738" i="79"/>
  <c r="G738" i="79"/>
  <c r="F738" i="79"/>
  <c r="E738" i="79"/>
  <c r="CI737" i="79"/>
  <c r="CH737" i="79"/>
  <c r="G737" i="79"/>
  <c r="F737" i="79"/>
  <c r="E737" i="79"/>
  <c r="CI736" i="79"/>
  <c r="CH736" i="79"/>
  <c r="G736" i="79"/>
  <c r="F736" i="79"/>
  <c r="E736" i="79"/>
  <c r="CI735" i="79"/>
  <c r="CH735" i="79"/>
  <c r="G735" i="79"/>
  <c r="F735" i="79"/>
  <c r="E735" i="79"/>
  <c r="CI734" i="79"/>
  <c r="CH734" i="79"/>
  <c r="G734" i="79"/>
  <c r="F734" i="79"/>
  <c r="E734" i="79"/>
  <c r="CI733" i="79"/>
  <c r="CH733" i="79"/>
  <c r="G733" i="79"/>
  <c r="F733" i="79"/>
  <c r="E733" i="79"/>
  <c r="CI732" i="79"/>
  <c r="CH732" i="79"/>
  <c r="G732" i="79"/>
  <c r="F732" i="79"/>
  <c r="E732" i="79"/>
  <c r="CI731" i="79"/>
  <c r="CH731" i="79"/>
  <c r="G731" i="79"/>
  <c r="F731" i="79"/>
  <c r="E731" i="79"/>
  <c r="CI730" i="79"/>
  <c r="CH730" i="79"/>
  <c r="G730" i="79"/>
  <c r="F730" i="79"/>
  <c r="E730" i="79"/>
  <c r="CI729" i="79"/>
  <c r="CH729" i="79"/>
  <c r="G729" i="79"/>
  <c r="F729" i="79"/>
  <c r="E729" i="79"/>
  <c r="CI728" i="79"/>
  <c r="CH728" i="79"/>
  <c r="G728" i="79"/>
  <c r="F728" i="79"/>
  <c r="E728" i="79"/>
  <c r="CI727" i="79"/>
  <c r="CH727" i="79"/>
  <c r="G727" i="79"/>
  <c r="F727" i="79"/>
  <c r="E727" i="79"/>
  <c r="CI726" i="79"/>
  <c r="CH726" i="79"/>
  <c r="G726" i="79"/>
  <c r="F726" i="79"/>
  <c r="E726" i="79"/>
  <c r="CI725" i="79"/>
  <c r="CH725" i="79"/>
  <c r="G725" i="79"/>
  <c r="F725" i="79"/>
  <c r="E725" i="79"/>
  <c r="CI724" i="79"/>
  <c r="CH724" i="79"/>
  <c r="G724" i="79"/>
  <c r="F724" i="79"/>
  <c r="E724" i="79"/>
  <c r="CI723" i="79"/>
  <c r="CH723" i="79"/>
  <c r="G723" i="79"/>
  <c r="F723" i="79"/>
  <c r="E723" i="79"/>
  <c r="CI722" i="79"/>
  <c r="CH722" i="79"/>
  <c r="G722" i="79"/>
  <c r="F722" i="79"/>
  <c r="E722" i="79"/>
  <c r="CI721" i="79"/>
  <c r="CH721" i="79"/>
  <c r="G721" i="79"/>
  <c r="F721" i="79"/>
  <c r="E721" i="79"/>
  <c r="CI720" i="79"/>
  <c r="CH720" i="79"/>
  <c r="G720" i="79"/>
  <c r="F720" i="79"/>
  <c r="E720" i="79"/>
  <c r="CI719" i="79"/>
  <c r="CH719" i="79"/>
  <c r="G719" i="79"/>
  <c r="F719" i="79"/>
  <c r="E719" i="79"/>
  <c r="CI718" i="79"/>
  <c r="CH718" i="79"/>
  <c r="G718" i="79"/>
  <c r="F718" i="79"/>
  <c r="E718" i="79"/>
  <c r="CI717" i="79"/>
  <c r="CH717" i="79"/>
  <c r="G717" i="79"/>
  <c r="F717" i="79"/>
  <c r="E717" i="79"/>
  <c r="CI716" i="79"/>
  <c r="CH716" i="79"/>
  <c r="G716" i="79"/>
  <c r="F716" i="79"/>
  <c r="E716" i="79"/>
  <c r="CI715" i="79"/>
  <c r="CH715" i="79"/>
  <c r="G715" i="79"/>
  <c r="F715" i="79"/>
  <c r="E715" i="79"/>
  <c r="CI714" i="79"/>
  <c r="CH714" i="79"/>
  <c r="G714" i="79"/>
  <c r="F714" i="79"/>
  <c r="E714" i="79"/>
  <c r="CI713" i="79"/>
  <c r="CH713" i="79"/>
  <c r="G713" i="79"/>
  <c r="F713" i="79"/>
  <c r="E713" i="79"/>
  <c r="CI712" i="79"/>
  <c r="CH712" i="79"/>
  <c r="G712" i="79"/>
  <c r="F712" i="79"/>
  <c r="E712" i="79"/>
  <c r="CI711" i="79"/>
  <c r="CH711" i="79"/>
  <c r="G711" i="79"/>
  <c r="F711" i="79"/>
  <c r="E711" i="79"/>
  <c r="CI710" i="79"/>
  <c r="CH710" i="79"/>
  <c r="G710" i="79"/>
  <c r="F710" i="79"/>
  <c r="E710" i="79"/>
  <c r="CI709" i="79"/>
  <c r="CH709" i="79"/>
  <c r="G709" i="79"/>
  <c r="F709" i="79"/>
  <c r="E709" i="79"/>
  <c r="CI708" i="79"/>
  <c r="CH708" i="79"/>
  <c r="G708" i="79"/>
  <c r="F708" i="79"/>
  <c r="E708" i="79"/>
  <c r="CI707" i="79"/>
  <c r="CH707" i="79"/>
  <c r="G707" i="79"/>
  <c r="F707" i="79"/>
  <c r="E707" i="79"/>
  <c r="CI706" i="79"/>
  <c r="CH706" i="79"/>
  <c r="G706" i="79"/>
  <c r="F706" i="79"/>
  <c r="E706" i="79"/>
  <c r="CI705" i="79"/>
  <c r="CH705" i="79"/>
  <c r="G705" i="79"/>
  <c r="F705" i="79"/>
  <c r="E705" i="79"/>
  <c r="CI704" i="79"/>
  <c r="CH704" i="79"/>
  <c r="G704" i="79"/>
  <c r="F704" i="79"/>
  <c r="E704" i="79"/>
  <c r="CI703" i="79"/>
  <c r="CH703" i="79"/>
  <c r="G703" i="79"/>
  <c r="F703" i="79"/>
  <c r="E703" i="79"/>
  <c r="CI702" i="79"/>
  <c r="CH702" i="79"/>
  <c r="G702" i="79"/>
  <c r="F702" i="79"/>
  <c r="E702" i="79"/>
  <c r="CI701" i="79"/>
  <c r="CH701" i="79"/>
  <c r="G701" i="79"/>
  <c r="F701" i="79"/>
  <c r="E701" i="79"/>
  <c r="CI700" i="79"/>
  <c r="CH700" i="79"/>
  <c r="G700" i="79"/>
  <c r="F700" i="79"/>
  <c r="E700" i="79"/>
  <c r="CI699" i="79"/>
  <c r="CH699" i="79"/>
  <c r="G699" i="79"/>
  <c r="F699" i="79"/>
  <c r="E699" i="79"/>
  <c r="CI698" i="79"/>
  <c r="CH698" i="79"/>
  <c r="G698" i="79"/>
  <c r="F698" i="79"/>
  <c r="E698" i="79"/>
  <c r="CI697" i="79"/>
  <c r="CH697" i="79"/>
  <c r="G697" i="79"/>
  <c r="F697" i="79"/>
  <c r="E697" i="79"/>
  <c r="CI696" i="79"/>
  <c r="CH696" i="79"/>
  <c r="G696" i="79"/>
  <c r="F696" i="79"/>
  <c r="E696" i="79"/>
  <c r="CI695" i="79"/>
  <c r="CH695" i="79"/>
  <c r="G695" i="79"/>
  <c r="F695" i="79"/>
  <c r="E695" i="79"/>
  <c r="CI694" i="79"/>
  <c r="CH694" i="79"/>
  <c r="G694" i="79"/>
  <c r="F694" i="79"/>
  <c r="E694" i="79"/>
  <c r="CI693" i="79"/>
  <c r="CH693" i="79"/>
  <c r="G693" i="79"/>
  <c r="F693" i="79"/>
  <c r="E693" i="79"/>
  <c r="CI692" i="79"/>
  <c r="CH692" i="79"/>
  <c r="G692" i="79"/>
  <c r="F692" i="79"/>
  <c r="E692" i="79"/>
  <c r="CI691" i="79"/>
  <c r="CH691" i="79"/>
  <c r="G691" i="79"/>
  <c r="F691" i="79"/>
  <c r="E691" i="79"/>
  <c r="CI690" i="79"/>
  <c r="CH690" i="79"/>
  <c r="G690" i="79"/>
  <c r="F690" i="79"/>
  <c r="E690" i="79"/>
  <c r="CI689" i="79"/>
  <c r="CH689" i="79"/>
  <c r="G689" i="79"/>
  <c r="F689" i="79"/>
  <c r="E689" i="79"/>
  <c r="CI688" i="79"/>
  <c r="CH688" i="79"/>
  <c r="G688" i="79"/>
  <c r="F688" i="79"/>
  <c r="E688" i="79"/>
  <c r="CI687" i="79"/>
  <c r="CH687" i="79"/>
  <c r="G687" i="79"/>
  <c r="F687" i="79"/>
  <c r="E687" i="79"/>
  <c r="CI686" i="79"/>
  <c r="CH686" i="79"/>
  <c r="G686" i="79"/>
  <c r="F686" i="79"/>
  <c r="E686" i="79"/>
  <c r="CI685" i="79"/>
  <c r="CH685" i="79"/>
  <c r="G685" i="79"/>
  <c r="F685" i="79"/>
  <c r="E685" i="79"/>
  <c r="CI684" i="79"/>
  <c r="CH684" i="79"/>
  <c r="G684" i="79"/>
  <c r="F684" i="79"/>
  <c r="E684" i="79"/>
  <c r="CI683" i="79"/>
  <c r="CH683" i="79"/>
  <c r="G683" i="79"/>
  <c r="F683" i="79"/>
  <c r="E683" i="79"/>
  <c r="CI682" i="79"/>
  <c r="CH682" i="79"/>
  <c r="G682" i="79"/>
  <c r="F682" i="79"/>
  <c r="E682" i="79"/>
  <c r="CI681" i="79"/>
  <c r="CH681" i="79"/>
  <c r="G681" i="79"/>
  <c r="F681" i="79"/>
  <c r="E681" i="79"/>
  <c r="CI680" i="79"/>
  <c r="CH680" i="79"/>
  <c r="G680" i="79"/>
  <c r="F680" i="79"/>
  <c r="E680" i="79"/>
  <c r="CI679" i="79"/>
  <c r="CH679" i="79"/>
  <c r="G679" i="79"/>
  <c r="F679" i="79"/>
  <c r="E679" i="79"/>
  <c r="CI678" i="79"/>
  <c r="CH678" i="79"/>
  <c r="G678" i="79"/>
  <c r="F678" i="79"/>
  <c r="E678" i="79"/>
  <c r="CI677" i="79"/>
  <c r="CH677" i="79"/>
  <c r="G677" i="79"/>
  <c r="F677" i="79"/>
  <c r="E677" i="79"/>
  <c r="CI676" i="79"/>
  <c r="CH676" i="79"/>
  <c r="G676" i="79"/>
  <c r="F676" i="79"/>
  <c r="E676" i="79"/>
  <c r="CI675" i="79"/>
  <c r="CH675" i="79"/>
  <c r="G675" i="79"/>
  <c r="F675" i="79"/>
  <c r="E675" i="79"/>
  <c r="CI674" i="79"/>
  <c r="CH674" i="79"/>
  <c r="G674" i="79"/>
  <c r="F674" i="79"/>
  <c r="E674" i="79"/>
  <c r="CI673" i="79"/>
  <c r="CH673" i="79"/>
  <c r="G673" i="79"/>
  <c r="F673" i="79"/>
  <c r="E673" i="79"/>
  <c r="CI672" i="79"/>
  <c r="CH672" i="79"/>
  <c r="G672" i="79"/>
  <c r="F672" i="79"/>
  <c r="E672" i="79"/>
  <c r="CI671" i="79"/>
  <c r="CH671" i="79"/>
  <c r="G671" i="79"/>
  <c r="F671" i="79"/>
  <c r="E671" i="79"/>
  <c r="CI670" i="79"/>
  <c r="CH670" i="79"/>
  <c r="G670" i="79"/>
  <c r="F670" i="79"/>
  <c r="E670" i="79"/>
  <c r="CI669" i="79"/>
  <c r="CH669" i="79"/>
  <c r="G669" i="79"/>
  <c r="F669" i="79"/>
  <c r="E669" i="79"/>
  <c r="CI668" i="79"/>
  <c r="CH668" i="79"/>
  <c r="G668" i="79"/>
  <c r="F668" i="79"/>
  <c r="E668" i="79"/>
  <c r="CI667" i="79"/>
  <c r="CH667" i="79"/>
  <c r="G667" i="79"/>
  <c r="F667" i="79"/>
  <c r="E667" i="79"/>
  <c r="CI666" i="79"/>
  <c r="CH666" i="79"/>
  <c r="G666" i="79"/>
  <c r="F666" i="79"/>
  <c r="E666" i="79"/>
  <c r="CI665" i="79"/>
  <c r="CH665" i="79"/>
  <c r="G665" i="79"/>
  <c r="F665" i="79"/>
  <c r="E665" i="79"/>
  <c r="CI664" i="79"/>
  <c r="CH664" i="79"/>
  <c r="G664" i="79"/>
  <c r="F664" i="79"/>
  <c r="E664" i="79"/>
  <c r="CI663" i="79"/>
  <c r="CH663" i="79"/>
  <c r="G663" i="79"/>
  <c r="F663" i="79"/>
  <c r="E663" i="79"/>
  <c r="CI662" i="79"/>
  <c r="CH662" i="79"/>
  <c r="G662" i="79"/>
  <c r="F662" i="79"/>
  <c r="E662" i="79"/>
  <c r="CI661" i="79"/>
  <c r="CH661" i="79"/>
  <c r="G661" i="79"/>
  <c r="F661" i="79"/>
  <c r="E661" i="79"/>
  <c r="CI660" i="79"/>
  <c r="CH660" i="79"/>
  <c r="G660" i="79"/>
  <c r="F660" i="79"/>
  <c r="E660" i="79"/>
  <c r="CI659" i="79"/>
  <c r="CH659" i="79"/>
  <c r="G659" i="79"/>
  <c r="F659" i="79"/>
  <c r="E659" i="79"/>
  <c r="CI658" i="79"/>
  <c r="CH658" i="79"/>
  <c r="G658" i="79"/>
  <c r="F658" i="79"/>
  <c r="E658" i="79"/>
  <c r="CI657" i="79"/>
  <c r="CH657" i="79"/>
  <c r="G657" i="79"/>
  <c r="F657" i="79"/>
  <c r="E657" i="79"/>
  <c r="CI656" i="79"/>
  <c r="CH656" i="79"/>
  <c r="G656" i="79"/>
  <c r="F656" i="79"/>
  <c r="E656" i="79"/>
  <c r="CI655" i="79"/>
  <c r="CH655" i="79"/>
  <c r="G655" i="79"/>
  <c r="F655" i="79"/>
  <c r="E655" i="79"/>
  <c r="CI654" i="79"/>
  <c r="CH654" i="79"/>
  <c r="G654" i="79"/>
  <c r="F654" i="79"/>
  <c r="E654" i="79"/>
  <c r="CI653" i="79"/>
  <c r="CH653" i="79"/>
  <c r="G653" i="79"/>
  <c r="F653" i="79"/>
  <c r="E653" i="79"/>
  <c r="CI652" i="79"/>
  <c r="CH652" i="79"/>
  <c r="G652" i="79"/>
  <c r="F652" i="79"/>
  <c r="E652" i="79"/>
  <c r="CI651" i="79"/>
  <c r="CH651" i="79"/>
  <c r="G651" i="79"/>
  <c r="F651" i="79"/>
  <c r="E651" i="79"/>
  <c r="CI650" i="79"/>
  <c r="CH650" i="79"/>
  <c r="G650" i="79"/>
  <c r="F650" i="79"/>
  <c r="E650" i="79"/>
  <c r="CI649" i="79"/>
  <c r="CH649" i="79"/>
  <c r="G649" i="79"/>
  <c r="F649" i="79"/>
  <c r="E649" i="79"/>
  <c r="CI648" i="79"/>
  <c r="CH648" i="79"/>
  <c r="G648" i="79"/>
  <c r="F648" i="79"/>
  <c r="E648" i="79"/>
  <c r="CI647" i="79"/>
  <c r="CH647" i="79"/>
  <c r="G647" i="79"/>
  <c r="F647" i="79"/>
  <c r="E647" i="79"/>
  <c r="CI646" i="79"/>
  <c r="CH646" i="79"/>
  <c r="G646" i="79"/>
  <c r="F646" i="79"/>
  <c r="E646" i="79"/>
  <c r="CI645" i="79"/>
  <c r="CH645" i="79"/>
  <c r="G645" i="79"/>
  <c r="F645" i="79"/>
  <c r="E645" i="79"/>
  <c r="CI644" i="79"/>
  <c r="CH644" i="79"/>
  <c r="G644" i="79"/>
  <c r="F644" i="79"/>
  <c r="E644" i="79"/>
  <c r="CI643" i="79"/>
  <c r="CH643" i="79"/>
  <c r="G643" i="79"/>
  <c r="F643" i="79"/>
  <c r="E643" i="79"/>
  <c r="CI642" i="79"/>
  <c r="CH642" i="79"/>
  <c r="G642" i="79"/>
  <c r="F642" i="79"/>
  <c r="E642" i="79"/>
  <c r="CI641" i="79"/>
  <c r="CH641" i="79"/>
  <c r="G641" i="79"/>
  <c r="F641" i="79"/>
  <c r="E641" i="79"/>
  <c r="CI640" i="79"/>
  <c r="CH640" i="79"/>
  <c r="G640" i="79"/>
  <c r="F640" i="79"/>
  <c r="E640" i="79"/>
  <c r="CI639" i="79"/>
  <c r="CH639" i="79"/>
  <c r="G639" i="79"/>
  <c r="F639" i="79"/>
  <c r="E639" i="79"/>
  <c r="CI638" i="79"/>
  <c r="CH638" i="79"/>
  <c r="G638" i="79"/>
  <c r="F638" i="79"/>
  <c r="E638" i="79"/>
  <c r="CI637" i="79"/>
  <c r="CH637" i="79"/>
  <c r="G637" i="79"/>
  <c r="F637" i="79"/>
  <c r="E637" i="79"/>
  <c r="CI636" i="79"/>
  <c r="CH636" i="79"/>
  <c r="G636" i="79"/>
  <c r="F636" i="79"/>
  <c r="E636" i="79"/>
  <c r="CI635" i="79"/>
  <c r="CH635" i="79"/>
  <c r="G635" i="79"/>
  <c r="F635" i="79"/>
  <c r="E635" i="79"/>
  <c r="CI634" i="79"/>
  <c r="CH634" i="79"/>
  <c r="G634" i="79"/>
  <c r="F634" i="79"/>
  <c r="E634" i="79"/>
  <c r="CI633" i="79"/>
  <c r="CH633" i="79"/>
  <c r="G633" i="79"/>
  <c r="F633" i="79"/>
  <c r="E633" i="79"/>
  <c r="CI632" i="79"/>
  <c r="CH632" i="79"/>
  <c r="G632" i="79"/>
  <c r="F632" i="79"/>
  <c r="E632" i="79"/>
  <c r="CI631" i="79"/>
  <c r="CH631" i="79"/>
  <c r="G631" i="79"/>
  <c r="F631" i="79"/>
  <c r="E631" i="79"/>
  <c r="CI630" i="79"/>
  <c r="CH630" i="79"/>
  <c r="G630" i="79"/>
  <c r="F630" i="79"/>
  <c r="E630" i="79"/>
  <c r="CI629" i="79"/>
  <c r="CH629" i="79"/>
  <c r="G629" i="79"/>
  <c r="F629" i="79"/>
  <c r="E629" i="79"/>
  <c r="CI628" i="79"/>
  <c r="CH628" i="79"/>
  <c r="G628" i="79"/>
  <c r="F628" i="79"/>
  <c r="E628" i="79"/>
  <c r="CI627" i="79"/>
  <c r="CH627" i="79"/>
  <c r="G627" i="79"/>
  <c r="F627" i="79"/>
  <c r="E627" i="79"/>
  <c r="CI626" i="79"/>
  <c r="CH626" i="79"/>
  <c r="G626" i="79"/>
  <c r="F626" i="79"/>
  <c r="E626" i="79"/>
  <c r="CI625" i="79"/>
  <c r="CH625" i="79"/>
  <c r="G625" i="79"/>
  <c r="F625" i="79"/>
  <c r="E625" i="79"/>
  <c r="CI624" i="79"/>
  <c r="CH624" i="79"/>
  <c r="G624" i="79"/>
  <c r="F624" i="79"/>
  <c r="E624" i="79"/>
  <c r="CI623" i="79"/>
  <c r="CH623" i="79"/>
  <c r="G623" i="79"/>
  <c r="F623" i="79"/>
  <c r="E623" i="79"/>
  <c r="CI622" i="79"/>
  <c r="CH622" i="79"/>
  <c r="G622" i="79"/>
  <c r="F622" i="79"/>
  <c r="E622" i="79"/>
  <c r="CI621" i="79"/>
  <c r="CH621" i="79"/>
  <c r="G621" i="79"/>
  <c r="F621" i="79"/>
  <c r="E621" i="79"/>
  <c r="CI620" i="79"/>
  <c r="CH620" i="79"/>
  <c r="G620" i="79"/>
  <c r="F620" i="79"/>
  <c r="E620" i="79"/>
  <c r="CI619" i="79"/>
  <c r="CH619" i="79"/>
  <c r="G619" i="79"/>
  <c r="F619" i="79"/>
  <c r="E619" i="79"/>
  <c r="CI618" i="79"/>
  <c r="CH618" i="79"/>
  <c r="G618" i="79"/>
  <c r="F618" i="79"/>
  <c r="E618" i="79"/>
  <c r="CI617" i="79"/>
  <c r="CH617" i="79"/>
  <c r="G617" i="79"/>
  <c r="F617" i="79"/>
  <c r="E617" i="79"/>
  <c r="CI616" i="79"/>
  <c r="CH616" i="79"/>
  <c r="G616" i="79"/>
  <c r="F616" i="79"/>
  <c r="E616" i="79"/>
  <c r="CI615" i="79"/>
  <c r="CH615" i="79"/>
  <c r="G615" i="79"/>
  <c r="F615" i="79"/>
  <c r="E615" i="79"/>
  <c r="CI614" i="79"/>
  <c r="CH614" i="79"/>
  <c r="G614" i="79"/>
  <c r="F614" i="79"/>
  <c r="E614" i="79"/>
  <c r="CI613" i="79"/>
  <c r="CH613" i="79"/>
  <c r="G613" i="79"/>
  <c r="F613" i="79"/>
  <c r="E613" i="79"/>
  <c r="CI612" i="79"/>
  <c r="CH612" i="79"/>
  <c r="G612" i="79"/>
  <c r="F612" i="79"/>
  <c r="E612" i="79"/>
  <c r="CI611" i="79"/>
  <c r="CH611" i="79"/>
  <c r="G611" i="79"/>
  <c r="F611" i="79"/>
  <c r="E611" i="79"/>
  <c r="CI610" i="79"/>
  <c r="CH610" i="79"/>
  <c r="G610" i="79"/>
  <c r="F610" i="79"/>
  <c r="E610" i="79"/>
  <c r="CI609" i="79"/>
  <c r="CH609" i="79"/>
  <c r="G609" i="79"/>
  <c r="F609" i="79"/>
  <c r="E609" i="79"/>
  <c r="CI608" i="79"/>
  <c r="CH608" i="79"/>
  <c r="G608" i="79"/>
  <c r="F608" i="79"/>
  <c r="E608" i="79"/>
  <c r="CI607" i="79"/>
  <c r="CH607" i="79"/>
  <c r="G607" i="79"/>
  <c r="F607" i="79"/>
  <c r="E607" i="79"/>
  <c r="CI606" i="79"/>
  <c r="CH606" i="79"/>
  <c r="G606" i="79"/>
  <c r="F606" i="79"/>
  <c r="E606" i="79"/>
  <c r="CI605" i="79"/>
  <c r="CH605" i="79"/>
  <c r="G605" i="79"/>
  <c r="F605" i="79"/>
  <c r="E605" i="79"/>
  <c r="CI604" i="79"/>
  <c r="CH604" i="79"/>
  <c r="G604" i="79"/>
  <c r="F604" i="79"/>
  <c r="E604" i="79"/>
  <c r="CI603" i="79"/>
  <c r="CH603" i="79"/>
  <c r="G603" i="79"/>
  <c r="F603" i="79"/>
  <c r="E603" i="79"/>
  <c r="CI602" i="79"/>
  <c r="CH602" i="79"/>
  <c r="G602" i="79"/>
  <c r="F602" i="79"/>
  <c r="E602" i="79"/>
  <c r="CI601" i="79"/>
  <c r="CH601" i="79"/>
  <c r="G601" i="79"/>
  <c r="F601" i="79"/>
  <c r="E601" i="79"/>
  <c r="CI600" i="79"/>
  <c r="CH600" i="79"/>
  <c r="G600" i="79"/>
  <c r="F600" i="79"/>
  <c r="E600" i="79"/>
  <c r="CI599" i="79"/>
  <c r="CH599" i="79"/>
  <c r="G599" i="79"/>
  <c r="F599" i="79"/>
  <c r="E599" i="79"/>
  <c r="CI598" i="79"/>
  <c r="CH598" i="79"/>
  <c r="G598" i="79"/>
  <c r="F598" i="79"/>
  <c r="E598" i="79"/>
  <c r="CI597" i="79"/>
  <c r="CH597" i="79"/>
  <c r="G597" i="79"/>
  <c r="F597" i="79"/>
  <c r="E597" i="79"/>
  <c r="CI596" i="79"/>
  <c r="CH596" i="79"/>
  <c r="G596" i="79"/>
  <c r="F596" i="79"/>
  <c r="E596" i="79"/>
  <c r="CI595" i="79"/>
  <c r="CH595" i="79"/>
  <c r="G595" i="79"/>
  <c r="F595" i="79"/>
  <c r="E595" i="79"/>
  <c r="CI594" i="79"/>
  <c r="CH594" i="79"/>
  <c r="G594" i="79"/>
  <c r="F594" i="79"/>
  <c r="E594" i="79"/>
  <c r="CI593" i="79"/>
  <c r="CH593" i="79"/>
  <c r="G593" i="79"/>
  <c r="F593" i="79"/>
  <c r="E593" i="79"/>
  <c r="CI592" i="79"/>
  <c r="CH592" i="79"/>
  <c r="G592" i="79"/>
  <c r="F592" i="79"/>
  <c r="E592" i="79"/>
  <c r="CI591" i="79"/>
  <c r="CH591" i="79"/>
  <c r="G591" i="79"/>
  <c r="F591" i="79"/>
  <c r="E591" i="79"/>
  <c r="CI590" i="79"/>
  <c r="CH590" i="79"/>
  <c r="G590" i="79"/>
  <c r="F590" i="79"/>
  <c r="E590" i="79"/>
  <c r="CI589" i="79"/>
  <c r="CH589" i="79"/>
  <c r="G589" i="79"/>
  <c r="F589" i="79"/>
  <c r="E589" i="79"/>
  <c r="CI588" i="79"/>
  <c r="CH588" i="79"/>
  <c r="G588" i="79"/>
  <c r="F588" i="79"/>
  <c r="E588" i="79"/>
  <c r="CI587" i="79"/>
  <c r="CH587" i="79"/>
  <c r="G587" i="79"/>
  <c r="F587" i="79"/>
  <c r="E587" i="79"/>
  <c r="CI586" i="79"/>
  <c r="CH586" i="79"/>
  <c r="G586" i="79"/>
  <c r="F586" i="79"/>
  <c r="E586" i="79"/>
  <c r="CI585" i="79"/>
  <c r="CH585" i="79"/>
  <c r="G585" i="79"/>
  <c r="F585" i="79"/>
  <c r="E585" i="79"/>
  <c r="CI584" i="79"/>
  <c r="CH584" i="79"/>
  <c r="G584" i="79"/>
  <c r="F584" i="79"/>
  <c r="E584" i="79"/>
  <c r="CI583" i="79"/>
  <c r="CH583" i="79"/>
  <c r="G583" i="79"/>
  <c r="F583" i="79"/>
  <c r="E583" i="79"/>
  <c r="CI582" i="79"/>
  <c r="CH582" i="79"/>
  <c r="G582" i="79"/>
  <c r="F582" i="79"/>
  <c r="E582" i="79"/>
  <c r="CI581" i="79"/>
  <c r="CH581" i="79"/>
  <c r="G581" i="79"/>
  <c r="F581" i="79"/>
  <c r="E581" i="79"/>
  <c r="CI580" i="79"/>
  <c r="CH580" i="79"/>
  <c r="G580" i="79"/>
  <c r="F580" i="79"/>
  <c r="E580" i="79"/>
  <c r="CI579" i="79"/>
  <c r="CH579" i="79"/>
  <c r="G579" i="79"/>
  <c r="F579" i="79"/>
  <c r="E579" i="79"/>
  <c r="CI578" i="79"/>
  <c r="CH578" i="79"/>
  <c r="G578" i="79"/>
  <c r="F578" i="79"/>
  <c r="E578" i="79"/>
  <c r="CI577" i="79"/>
  <c r="CH577" i="79"/>
  <c r="G577" i="79"/>
  <c r="F577" i="79"/>
  <c r="E577" i="79"/>
  <c r="CI576" i="79"/>
  <c r="CH576" i="79"/>
  <c r="G576" i="79"/>
  <c r="F576" i="79"/>
  <c r="E576" i="79"/>
  <c r="CI575" i="79"/>
  <c r="CH575" i="79"/>
  <c r="G575" i="79"/>
  <c r="F575" i="79"/>
  <c r="E575" i="79"/>
  <c r="CI574" i="79"/>
  <c r="CH574" i="79"/>
  <c r="G574" i="79"/>
  <c r="F574" i="79"/>
  <c r="E574" i="79"/>
  <c r="CI573" i="79"/>
  <c r="CH573" i="79"/>
  <c r="G573" i="79"/>
  <c r="F573" i="79"/>
  <c r="E573" i="79"/>
  <c r="CI572" i="79"/>
  <c r="CH572" i="79"/>
  <c r="G572" i="79"/>
  <c r="F572" i="79"/>
  <c r="E572" i="79"/>
  <c r="CI571" i="79"/>
  <c r="CH571" i="79"/>
  <c r="G571" i="79"/>
  <c r="F571" i="79"/>
  <c r="E571" i="79"/>
  <c r="CI570" i="79"/>
  <c r="CH570" i="79"/>
  <c r="G570" i="79"/>
  <c r="F570" i="79"/>
  <c r="E570" i="79"/>
  <c r="CI569" i="79"/>
  <c r="CH569" i="79"/>
  <c r="G569" i="79"/>
  <c r="F569" i="79"/>
  <c r="E569" i="79"/>
  <c r="CI568" i="79"/>
  <c r="CH568" i="79"/>
  <c r="G568" i="79"/>
  <c r="F568" i="79"/>
  <c r="E568" i="79"/>
  <c r="CI567" i="79"/>
  <c r="CH567" i="79"/>
  <c r="G567" i="79"/>
  <c r="F567" i="79"/>
  <c r="E567" i="79"/>
  <c r="CI566" i="79"/>
  <c r="CH566" i="79"/>
  <c r="G566" i="79"/>
  <c r="F566" i="79"/>
  <c r="E566" i="79"/>
  <c r="CI565" i="79"/>
  <c r="CH565" i="79"/>
  <c r="G565" i="79"/>
  <c r="F565" i="79"/>
  <c r="E565" i="79"/>
  <c r="CI564" i="79"/>
  <c r="CH564" i="79"/>
  <c r="G564" i="79"/>
  <c r="F564" i="79"/>
  <c r="E564" i="79"/>
  <c r="CI563" i="79"/>
  <c r="CH563" i="79"/>
  <c r="G563" i="79"/>
  <c r="F563" i="79"/>
  <c r="E563" i="79"/>
  <c r="CI562" i="79"/>
  <c r="CH562" i="79"/>
  <c r="G562" i="79"/>
  <c r="F562" i="79"/>
  <c r="E562" i="79"/>
  <c r="CI561" i="79"/>
  <c r="CH561" i="79"/>
  <c r="G561" i="79"/>
  <c r="F561" i="79"/>
  <c r="E561" i="79"/>
  <c r="CI560" i="79"/>
  <c r="CH560" i="79"/>
  <c r="G560" i="79"/>
  <c r="F560" i="79"/>
  <c r="E560" i="79"/>
  <c r="CI559" i="79"/>
  <c r="CH559" i="79"/>
  <c r="G559" i="79"/>
  <c r="F559" i="79"/>
  <c r="E559" i="79"/>
  <c r="CI558" i="79"/>
  <c r="CH558" i="79"/>
  <c r="G558" i="79"/>
  <c r="F558" i="79"/>
  <c r="E558" i="79"/>
  <c r="CI557" i="79"/>
  <c r="CH557" i="79"/>
  <c r="G557" i="79"/>
  <c r="F557" i="79"/>
  <c r="E557" i="79"/>
  <c r="CI556" i="79"/>
  <c r="CH556" i="79"/>
  <c r="G556" i="79"/>
  <c r="F556" i="79"/>
  <c r="E556" i="79"/>
  <c r="CI555" i="79"/>
  <c r="CH555" i="79"/>
  <c r="G555" i="79"/>
  <c r="F555" i="79"/>
  <c r="E555" i="79"/>
  <c r="CI554" i="79"/>
  <c r="CH554" i="79"/>
  <c r="G554" i="79"/>
  <c r="F554" i="79"/>
  <c r="E554" i="79"/>
  <c r="CI553" i="79"/>
  <c r="CH553" i="79"/>
  <c r="G553" i="79"/>
  <c r="F553" i="79"/>
  <c r="E553" i="79"/>
  <c r="CI552" i="79"/>
  <c r="CH552" i="79"/>
  <c r="G552" i="79"/>
  <c r="F552" i="79"/>
  <c r="E552" i="79"/>
  <c r="CI551" i="79"/>
  <c r="CH551" i="79"/>
  <c r="G551" i="79"/>
  <c r="F551" i="79"/>
  <c r="E551" i="79"/>
  <c r="CI550" i="79"/>
  <c r="CH550" i="79"/>
  <c r="G550" i="79"/>
  <c r="F550" i="79"/>
  <c r="E550" i="79"/>
  <c r="CI549" i="79"/>
  <c r="CH549" i="79"/>
  <c r="G549" i="79"/>
  <c r="F549" i="79"/>
  <c r="E549" i="79"/>
  <c r="CI548" i="79"/>
  <c r="CH548" i="79"/>
  <c r="G548" i="79"/>
  <c r="F548" i="79"/>
  <c r="E548" i="79"/>
  <c r="CI547" i="79"/>
  <c r="CH547" i="79"/>
  <c r="G547" i="79"/>
  <c r="F547" i="79"/>
  <c r="E547" i="79"/>
  <c r="CI546" i="79"/>
  <c r="CH546" i="79"/>
  <c r="G546" i="79"/>
  <c r="F546" i="79"/>
  <c r="E546" i="79"/>
  <c r="CI545" i="79"/>
  <c r="CH545" i="79"/>
  <c r="G545" i="79"/>
  <c r="F545" i="79"/>
  <c r="E545" i="79"/>
  <c r="CI544" i="79"/>
  <c r="CH544" i="79"/>
  <c r="G544" i="79"/>
  <c r="F544" i="79"/>
  <c r="E544" i="79"/>
  <c r="CI543" i="79"/>
  <c r="CH543" i="79"/>
  <c r="G543" i="79"/>
  <c r="F543" i="79"/>
  <c r="E543" i="79"/>
  <c r="CI542" i="79"/>
  <c r="CH542" i="79"/>
  <c r="G542" i="79"/>
  <c r="F542" i="79"/>
  <c r="E542" i="79"/>
  <c r="CI541" i="79"/>
  <c r="CH541" i="79"/>
  <c r="G541" i="79"/>
  <c r="F541" i="79"/>
  <c r="E541" i="79"/>
  <c r="CI540" i="79"/>
  <c r="CH540" i="79"/>
  <c r="G540" i="79"/>
  <c r="F540" i="79"/>
  <c r="E540" i="79"/>
  <c r="CI539" i="79"/>
  <c r="CH539" i="79"/>
  <c r="G539" i="79"/>
  <c r="F539" i="79"/>
  <c r="E539" i="79"/>
  <c r="CI538" i="79"/>
  <c r="CH538" i="79"/>
  <c r="G538" i="79"/>
  <c r="F538" i="79"/>
  <c r="E538" i="79"/>
  <c r="CI537" i="79"/>
  <c r="CH537" i="79"/>
  <c r="G537" i="79"/>
  <c r="F537" i="79"/>
  <c r="E537" i="79"/>
  <c r="CI536" i="79"/>
  <c r="CH536" i="79"/>
  <c r="G536" i="79"/>
  <c r="F536" i="79"/>
  <c r="E536" i="79"/>
  <c r="CI535" i="79"/>
  <c r="CH535" i="79"/>
  <c r="G535" i="79"/>
  <c r="F535" i="79"/>
  <c r="E535" i="79"/>
  <c r="CI534" i="79"/>
  <c r="CH534" i="79"/>
  <c r="G534" i="79"/>
  <c r="F534" i="79"/>
  <c r="E534" i="79"/>
  <c r="CI533" i="79"/>
  <c r="CH533" i="79"/>
  <c r="G533" i="79"/>
  <c r="F533" i="79"/>
  <c r="E533" i="79"/>
  <c r="CI532" i="79"/>
  <c r="CH532" i="79"/>
  <c r="G532" i="79"/>
  <c r="F532" i="79"/>
  <c r="E532" i="79"/>
  <c r="CI531" i="79"/>
  <c r="CH531" i="79"/>
  <c r="G531" i="79"/>
  <c r="F531" i="79"/>
  <c r="E531" i="79"/>
  <c r="CI530" i="79"/>
  <c r="CH530" i="79"/>
  <c r="G530" i="79"/>
  <c r="F530" i="79"/>
  <c r="E530" i="79"/>
  <c r="CI529" i="79"/>
  <c r="CH529" i="79"/>
  <c r="G529" i="79"/>
  <c r="F529" i="79"/>
  <c r="E529" i="79"/>
  <c r="CI528" i="79"/>
  <c r="CH528" i="79"/>
  <c r="G528" i="79"/>
  <c r="F528" i="79"/>
  <c r="E528" i="79"/>
  <c r="CI527" i="79"/>
  <c r="CH527" i="79"/>
  <c r="G527" i="79"/>
  <c r="F527" i="79"/>
  <c r="E527" i="79"/>
  <c r="CI526" i="79"/>
  <c r="CH526" i="79"/>
  <c r="G526" i="79"/>
  <c r="F526" i="79"/>
  <c r="E526" i="79"/>
  <c r="CI525" i="79"/>
  <c r="CH525" i="79"/>
  <c r="G525" i="79"/>
  <c r="F525" i="79"/>
  <c r="E525" i="79"/>
  <c r="CI524" i="79"/>
  <c r="CH524" i="79"/>
  <c r="G524" i="79"/>
  <c r="F524" i="79"/>
  <c r="E524" i="79"/>
  <c r="CI523" i="79"/>
  <c r="CH523" i="79"/>
  <c r="G523" i="79"/>
  <c r="F523" i="79"/>
  <c r="E523" i="79"/>
  <c r="CI522" i="79"/>
  <c r="CH522" i="79"/>
  <c r="G522" i="79"/>
  <c r="F522" i="79"/>
  <c r="E522" i="79"/>
  <c r="CI521" i="79"/>
  <c r="CH521" i="79"/>
  <c r="G521" i="79"/>
  <c r="F521" i="79"/>
  <c r="E521" i="79"/>
  <c r="CI520" i="79"/>
  <c r="CH520" i="79"/>
  <c r="G520" i="79"/>
  <c r="F520" i="79"/>
  <c r="E520" i="79"/>
  <c r="CI519" i="79"/>
  <c r="CH519" i="79"/>
  <c r="G519" i="79"/>
  <c r="F519" i="79"/>
  <c r="E519" i="79"/>
  <c r="CI518" i="79"/>
  <c r="CH518" i="79"/>
  <c r="G518" i="79"/>
  <c r="F518" i="79"/>
  <c r="E518" i="79"/>
  <c r="CI517" i="79"/>
  <c r="CH517" i="79"/>
  <c r="G517" i="79"/>
  <c r="F517" i="79"/>
  <c r="E517" i="79"/>
  <c r="CI516" i="79"/>
  <c r="CH516" i="79"/>
  <c r="G516" i="79"/>
  <c r="F516" i="79"/>
  <c r="E516" i="79"/>
  <c r="CI515" i="79"/>
  <c r="CH515" i="79"/>
  <c r="G515" i="79"/>
  <c r="F515" i="79"/>
  <c r="E515" i="79"/>
  <c r="CI514" i="79"/>
  <c r="CH514" i="79"/>
  <c r="G514" i="79"/>
  <c r="F514" i="79"/>
  <c r="E514" i="79"/>
  <c r="CI513" i="79"/>
  <c r="CH513" i="79"/>
  <c r="G513" i="79"/>
  <c r="F513" i="79"/>
  <c r="E513" i="79"/>
  <c r="CI512" i="79"/>
  <c r="CH512" i="79"/>
  <c r="G512" i="79"/>
  <c r="F512" i="79"/>
  <c r="E512" i="79"/>
  <c r="CI511" i="79"/>
  <c r="CH511" i="79"/>
  <c r="G511" i="79"/>
  <c r="F511" i="79"/>
  <c r="E511" i="79"/>
  <c r="CI510" i="79"/>
  <c r="CH510" i="79"/>
  <c r="G510" i="79"/>
  <c r="F510" i="79"/>
  <c r="E510" i="79"/>
  <c r="CI509" i="79"/>
  <c r="CH509" i="79"/>
  <c r="G509" i="79"/>
  <c r="F509" i="79"/>
  <c r="E509" i="79"/>
  <c r="CI508" i="79"/>
  <c r="CH508" i="79"/>
  <c r="G508" i="79"/>
  <c r="F508" i="79"/>
  <c r="E508" i="79"/>
  <c r="CI507" i="79"/>
  <c r="CH507" i="79"/>
  <c r="G507" i="79"/>
  <c r="F507" i="79"/>
  <c r="E507" i="79"/>
  <c r="CI506" i="79"/>
  <c r="CH506" i="79"/>
  <c r="G506" i="79"/>
  <c r="F506" i="79"/>
  <c r="E506" i="79"/>
  <c r="CI505" i="79"/>
  <c r="CH505" i="79"/>
  <c r="G505" i="79"/>
  <c r="F505" i="79"/>
  <c r="E505" i="79"/>
  <c r="CI504" i="79"/>
  <c r="CH504" i="79"/>
  <c r="G504" i="79"/>
  <c r="F504" i="79"/>
  <c r="E504" i="79"/>
  <c r="CI503" i="79"/>
  <c r="CH503" i="79"/>
  <c r="G503" i="79"/>
  <c r="F503" i="79"/>
  <c r="E503" i="79"/>
  <c r="CI502" i="79"/>
  <c r="CH502" i="79"/>
  <c r="G502" i="79"/>
  <c r="F502" i="79"/>
  <c r="E502" i="79"/>
  <c r="CI501" i="79"/>
  <c r="CH501" i="79"/>
  <c r="G501" i="79"/>
  <c r="F501" i="79"/>
  <c r="E501" i="79"/>
  <c r="CI500" i="79"/>
  <c r="CH500" i="79"/>
  <c r="G500" i="79"/>
  <c r="F500" i="79"/>
  <c r="E500" i="79"/>
  <c r="CI499" i="79"/>
  <c r="CH499" i="79"/>
  <c r="G499" i="79"/>
  <c r="F499" i="79"/>
  <c r="E499" i="79"/>
  <c r="CI498" i="79"/>
  <c r="CH498" i="79"/>
  <c r="G498" i="79"/>
  <c r="F498" i="79"/>
  <c r="E498" i="79"/>
  <c r="CI497" i="79"/>
  <c r="CH497" i="79"/>
  <c r="G497" i="79"/>
  <c r="F497" i="79"/>
  <c r="E497" i="79"/>
  <c r="CI496" i="79"/>
  <c r="CH496" i="79"/>
  <c r="G496" i="79"/>
  <c r="F496" i="79"/>
  <c r="E496" i="79"/>
  <c r="CI495" i="79"/>
  <c r="CH495" i="79"/>
  <c r="G495" i="79"/>
  <c r="F495" i="79"/>
  <c r="E495" i="79"/>
  <c r="CI494" i="79"/>
  <c r="CH494" i="79"/>
  <c r="G494" i="79"/>
  <c r="F494" i="79"/>
  <c r="E494" i="79"/>
  <c r="CI493" i="79"/>
  <c r="CH493" i="79"/>
  <c r="G493" i="79"/>
  <c r="F493" i="79"/>
  <c r="E493" i="79"/>
  <c r="CI492" i="79"/>
  <c r="CH492" i="79"/>
  <c r="G492" i="79"/>
  <c r="F492" i="79"/>
  <c r="E492" i="79"/>
  <c r="CI491" i="79"/>
  <c r="CH491" i="79"/>
  <c r="G491" i="79"/>
  <c r="F491" i="79"/>
  <c r="E491" i="79"/>
  <c r="CI490" i="79"/>
  <c r="CH490" i="79"/>
  <c r="G490" i="79"/>
  <c r="F490" i="79"/>
  <c r="E490" i="79"/>
  <c r="CI489" i="79"/>
  <c r="CH489" i="79"/>
  <c r="G489" i="79"/>
  <c r="F489" i="79"/>
  <c r="E489" i="79"/>
  <c r="CI488" i="79"/>
  <c r="CH488" i="79"/>
  <c r="G488" i="79"/>
  <c r="F488" i="79"/>
  <c r="E488" i="79"/>
  <c r="CI487" i="79"/>
  <c r="CH487" i="79"/>
  <c r="G487" i="79"/>
  <c r="F487" i="79"/>
  <c r="E487" i="79"/>
  <c r="CI486" i="79"/>
  <c r="CH486" i="79"/>
  <c r="G486" i="79"/>
  <c r="F486" i="79"/>
  <c r="E486" i="79"/>
  <c r="CI485" i="79"/>
  <c r="CH485" i="79"/>
  <c r="G485" i="79"/>
  <c r="F485" i="79"/>
  <c r="E485" i="79"/>
  <c r="CI484" i="79"/>
  <c r="CH484" i="79"/>
  <c r="G484" i="79"/>
  <c r="F484" i="79"/>
  <c r="E484" i="79"/>
  <c r="CI483" i="79"/>
  <c r="CH483" i="79"/>
  <c r="G483" i="79"/>
  <c r="F483" i="79"/>
  <c r="E483" i="79"/>
  <c r="CI482" i="79"/>
  <c r="CH482" i="79"/>
  <c r="G482" i="79"/>
  <c r="F482" i="79"/>
  <c r="E482" i="79"/>
  <c r="CI481" i="79"/>
  <c r="CH481" i="79"/>
  <c r="G481" i="79"/>
  <c r="F481" i="79"/>
  <c r="E481" i="79"/>
  <c r="CI480" i="79"/>
  <c r="CH480" i="79"/>
  <c r="G480" i="79"/>
  <c r="F480" i="79"/>
  <c r="E480" i="79"/>
  <c r="CI479" i="79"/>
  <c r="CH479" i="79"/>
  <c r="G479" i="79"/>
  <c r="F479" i="79"/>
  <c r="E479" i="79"/>
  <c r="CI478" i="79"/>
  <c r="CH478" i="79"/>
  <c r="G478" i="79"/>
  <c r="F478" i="79"/>
  <c r="E478" i="79"/>
  <c r="CI477" i="79"/>
  <c r="CH477" i="79"/>
  <c r="G477" i="79"/>
  <c r="F477" i="79"/>
  <c r="E477" i="79"/>
  <c r="CI476" i="79"/>
  <c r="CH476" i="79"/>
  <c r="G476" i="79"/>
  <c r="F476" i="79"/>
  <c r="E476" i="79"/>
  <c r="CI475" i="79"/>
  <c r="CH475" i="79"/>
  <c r="G475" i="79"/>
  <c r="F475" i="79"/>
  <c r="E475" i="79"/>
  <c r="CI474" i="79"/>
  <c r="CH474" i="79"/>
  <c r="G474" i="79"/>
  <c r="F474" i="79"/>
  <c r="E474" i="79"/>
  <c r="CI473" i="79"/>
  <c r="CH473" i="79"/>
  <c r="G473" i="79"/>
  <c r="F473" i="79"/>
  <c r="E473" i="79"/>
  <c r="CI472" i="79"/>
  <c r="CH472" i="79"/>
  <c r="G472" i="79"/>
  <c r="F472" i="79"/>
  <c r="E472" i="79"/>
  <c r="CI471" i="79"/>
  <c r="CH471" i="79"/>
  <c r="G471" i="79"/>
  <c r="F471" i="79"/>
  <c r="E471" i="79"/>
  <c r="CI470" i="79"/>
  <c r="CH470" i="79"/>
  <c r="G470" i="79"/>
  <c r="F470" i="79"/>
  <c r="E470" i="79"/>
  <c r="CI469" i="79"/>
  <c r="CH469" i="79"/>
  <c r="G469" i="79"/>
  <c r="F469" i="79"/>
  <c r="E469" i="79"/>
  <c r="CI468" i="79"/>
  <c r="CH468" i="79"/>
  <c r="G468" i="79"/>
  <c r="F468" i="79"/>
  <c r="E468" i="79"/>
  <c r="CI467" i="79"/>
  <c r="CH467" i="79"/>
  <c r="G467" i="79"/>
  <c r="F467" i="79"/>
  <c r="E467" i="79"/>
  <c r="CI466" i="79"/>
  <c r="CH466" i="79"/>
  <c r="G466" i="79"/>
  <c r="F466" i="79"/>
  <c r="E466" i="79"/>
  <c r="CI465" i="79"/>
  <c r="CH465" i="79"/>
  <c r="G465" i="79"/>
  <c r="F465" i="79"/>
  <c r="E465" i="79"/>
  <c r="CI464" i="79"/>
  <c r="CH464" i="79"/>
  <c r="G464" i="79"/>
  <c r="F464" i="79"/>
  <c r="E464" i="79"/>
  <c r="CI463" i="79"/>
  <c r="CH463" i="79"/>
  <c r="G463" i="79"/>
  <c r="F463" i="79"/>
  <c r="E463" i="79"/>
  <c r="CI462" i="79"/>
  <c r="CH462" i="79"/>
  <c r="G462" i="79"/>
  <c r="F462" i="79"/>
  <c r="E462" i="79"/>
  <c r="CI461" i="79"/>
  <c r="CH461" i="79"/>
  <c r="G461" i="79"/>
  <c r="F461" i="79"/>
  <c r="E461" i="79"/>
  <c r="CI460" i="79"/>
  <c r="CH460" i="79"/>
  <c r="G460" i="79"/>
  <c r="F460" i="79"/>
  <c r="E460" i="79"/>
  <c r="CI459" i="79"/>
  <c r="CH459" i="79"/>
  <c r="G459" i="79"/>
  <c r="F459" i="79"/>
  <c r="E459" i="79"/>
  <c r="CI458" i="79"/>
  <c r="CH458" i="79"/>
  <c r="G458" i="79"/>
  <c r="F458" i="79"/>
  <c r="E458" i="79"/>
  <c r="CI457" i="79"/>
  <c r="CH457" i="79"/>
  <c r="G457" i="79"/>
  <c r="F457" i="79"/>
  <c r="E457" i="79"/>
  <c r="CI456" i="79"/>
  <c r="CH456" i="79"/>
  <c r="G456" i="79"/>
  <c r="F456" i="79"/>
  <c r="E456" i="79"/>
  <c r="CI455" i="79"/>
  <c r="CH455" i="79"/>
  <c r="G455" i="79"/>
  <c r="F455" i="79"/>
  <c r="E455" i="79"/>
  <c r="CI454" i="79"/>
  <c r="CH454" i="79"/>
  <c r="G454" i="79"/>
  <c r="F454" i="79"/>
  <c r="E454" i="79"/>
  <c r="CI453" i="79"/>
  <c r="CH453" i="79"/>
  <c r="G453" i="79"/>
  <c r="F453" i="79"/>
  <c r="E453" i="79"/>
  <c r="CI452" i="79"/>
  <c r="CH452" i="79"/>
  <c r="G452" i="79"/>
  <c r="F452" i="79"/>
  <c r="E452" i="79"/>
  <c r="CI451" i="79"/>
  <c r="CH451" i="79"/>
  <c r="G451" i="79"/>
  <c r="F451" i="79"/>
  <c r="E451" i="79"/>
  <c r="CI450" i="79"/>
  <c r="CH450" i="79"/>
  <c r="G450" i="79"/>
  <c r="F450" i="79"/>
  <c r="E450" i="79"/>
  <c r="CI449" i="79"/>
  <c r="CH449" i="79"/>
  <c r="G449" i="79"/>
  <c r="F449" i="79"/>
  <c r="E449" i="79"/>
  <c r="CI448" i="79"/>
  <c r="CH448" i="79"/>
  <c r="G448" i="79"/>
  <c r="F448" i="79"/>
  <c r="E448" i="79"/>
  <c r="CI447" i="79"/>
  <c r="CH447" i="79"/>
  <c r="G447" i="79"/>
  <c r="F447" i="79"/>
  <c r="E447" i="79"/>
  <c r="CI446" i="79"/>
  <c r="CH446" i="79"/>
  <c r="G446" i="79"/>
  <c r="F446" i="79"/>
  <c r="E446" i="79"/>
  <c r="CI445" i="79"/>
  <c r="CH445" i="79"/>
  <c r="G445" i="79"/>
  <c r="F445" i="79"/>
  <c r="E445" i="79"/>
  <c r="CI444" i="79"/>
  <c r="CH444" i="79"/>
  <c r="G444" i="79"/>
  <c r="F444" i="79"/>
  <c r="E444" i="79"/>
  <c r="CI443" i="79"/>
  <c r="CH443" i="79"/>
  <c r="G443" i="79"/>
  <c r="F443" i="79"/>
  <c r="E443" i="79"/>
  <c r="CI442" i="79"/>
  <c r="CH442" i="79"/>
  <c r="G442" i="79"/>
  <c r="F442" i="79"/>
  <c r="E442" i="79"/>
  <c r="CI441" i="79"/>
  <c r="CH441" i="79"/>
  <c r="G441" i="79"/>
  <c r="F441" i="79"/>
  <c r="E441" i="79"/>
  <c r="CI440" i="79"/>
  <c r="CH440" i="79"/>
  <c r="G440" i="79"/>
  <c r="F440" i="79"/>
  <c r="E440" i="79"/>
  <c r="CI439" i="79"/>
  <c r="CH439" i="79"/>
  <c r="G439" i="79"/>
  <c r="F439" i="79"/>
  <c r="E439" i="79"/>
  <c r="CI438" i="79"/>
  <c r="CH438" i="79"/>
  <c r="G438" i="79"/>
  <c r="F438" i="79"/>
  <c r="E438" i="79"/>
  <c r="CI437" i="79"/>
  <c r="CH437" i="79"/>
  <c r="G437" i="79"/>
  <c r="F437" i="79"/>
  <c r="E437" i="79"/>
  <c r="CI436" i="79"/>
  <c r="CH436" i="79"/>
  <c r="G436" i="79"/>
  <c r="F436" i="79"/>
  <c r="E436" i="79"/>
  <c r="CI435" i="79"/>
  <c r="CH435" i="79"/>
  <c r="G435" i="79"/>
  <c r="F435" i="79"/>
  <c r="E435" i="79"/>
  <c r="CI434" i="79"/>
  <c r="CH434" i="79"/>
  <c r="G434" i="79"/>
  <c r="F434" i="79"/>
  <c r="E434" i="79"/>
  <c r="CI433" i="79"/>
  <c r="CH433" i="79"/>
  <c r="G433" i="79"/>
  <c r="F433" i="79"/>
  <c r="E433" i="79"/>
  <c r="CI432" i="79"/>
  <c r="CH432" i="79"/>
  <c r="G432" i="79"/>
  <c r="F432" i="79"/>
  <c r="E432" i="79"/>
  <c r="CI431" i="79"/>
  <c r="CH431" i="79"/>
  <c r="G431" i="79"/>
  <c r="F431" i="79"/>
  <c r="E431" i="79"/>
  <c r="CI430" i="79"/>
  <c r="CH430" i="79"/>
  <c r="G430" i="79"/>
  <c r="F430" i="79"/>
  <c r="E430" i="79"/>
  <c r="CI429" i="79"/>
  <c r="CH429" i="79"/>
  <c r="G429" i="79"/>
  <c r="F429" i="79"/>
  <c r="E429" i="79"/>
  <c r="CI428" i="79"/>
  <c r="CH428" i="79"/>
  <c r="G428" i="79"/>
  <c r="F428" i="79"/>
  <c r="E428" i="79"/>
  <c r="CI427" i="79"/>
  <c r="CH427" i="79"/>
  <c r="G427" i="79"/>
  <c r="F427" i="79"/>
  <c r="E427" i="79"/>
  <c r="CI426" i="79"/>
  <c r="CH426" i="79"/>
  <c r="G426" i="79"/>
  <c r="F426" i="79"/>
  <c r="E426" i="79"/>
  <c r="CI425" i="79"/>
  <c r="CH425" i="79"/>
  <c r="G425" i="79"/>
  <c r="F425" i="79"/>
  <c r="E425" i="79"/>
  <c r="CI424" i="79"/>
  <c r="CH424" i="79"/>
  <c r="G424" i="79"/>
  <c r="F424" i="79"/>
  <c r="E424" i="79"/>
  <c r="CI423" i="79"/>
  <c r="CH423" i="79"/>
  <c r="G423" i="79"/>
  <c r="F423" i="79"/>
  <c r="E423" i="79"/>
  <c r="CI422" i="79"/>
  <c r="CH422" i="79"/>
  <c r="G422" i="79"/>
  <c r="F422" i="79"/>
  <c r="E422" i="79"/>
  <c r="CI421" i="79"/>
  <c r="CH421" i="79"/>
  <c r="G421" i="79"/>
  <c r="F421" i="79"/>
  <c r="E421" i="79"/>
  <c r="CI420" i="79"/>
  <c r="CH420" i="79"/>
  <c r="G420" i="79"/>
  <c r="F420" i="79"/>
  <c r="E420" i="79"/>
  <c r="CI419" i="79"/>
  <c r="CH419" i="79"/>
  <c r="G419" i="79"/>
  <c r="F419" i="79"/>
  <c r="E419" i="79"/>
  <c r="CI418" i="79"/>
  <c r="CH418" i="79"/>
  <c r="G418" i="79"/>
  <c r="F418" i="79"/>
  <c r="E418" i="79"/>
  <c r="CI417" i="79"/>
  <c r="CH417" i="79"/>
  <c r="G417" i="79"/>
  <c r="F417" i="79"/>
  <c r="E417" i="79"/>
  <c r="CI416" i="79"/>
  <c r="CH416" i="79"/>
  <c r="G416" i="79"/>
  <c r="F416" i="79"/>
  <c r="E416" i="79"/>
  <c r="CI415" i="79"/>
  <c r="CH415" i="79"/>
  <c r="G415" i="79"/>
  <c r="F415" i="79"/>
  <c r="E415" i="79"/>
  <c r="CI414" i="79"/>
  <c r="CH414" i="79"/>
  <c r="G414" i="79"/>
  <c r="F414" i="79"/>
  <c r="E414" i="79"/>
  <c r="CI413" i="79"/>
  <c r="CH413" i="79"/>
  <c r="G413" i="79"/>
  <c r="F413" i="79"/>
  <c r="E413" i="79"/>
  <c r="CI412" i="79"/>
  <c r="CH412" i="79"/>
  <c r="G412" i="79"/>
  <c r="F412" i="79"/>
  <c r="E412" i="79"/>
  <c r="CI411" i="79"/>
  <c r="CH411" i="79"/>
  <c r="G411" i="79"/>
  <c r="F411" i="79"/>
  <c r="E411" i="79"/>
  <c r="CI410" i="79"/>
  <c r="CH410" i="79"/>
  <c r="G410" i="79"/>
  <c r="F410" i="79"/>
  <c r="E410" i="79"/>
  <c r="CI409" i="79"/>
  <c r="CH409" i="79"/>
  <c r="G409" i="79"/>
  <c r="F409" i="79"/>
  <c r="E409" i="79"/>
  <c r="CI408" i="79"/>
  <c r="CH408" i="79"/>
  <c r="G408" i="79"/>
  <c r="F408" i="79"/>
  <c r="E408" i="79"/>
  <c r="CI407" i="79"/>
  <c r="CH407" i="79"/>
  <c r="G407" i="79"/>
  <c r="F407" i="79"/>
  <c r="E407" i="79"/>
  <c r="CI406" i="79"/>
  <c r="CH406" i="79"/>
  <c r="G406" i="79"/>
  <c r="F406" i="79"/>
  <c r="E406" i="79"/>
  <c r="CI405" i="79"/>
  <c r="CH405" i="79"/>
  <c r="G405" i="79"/>
  <c r="F405" i="79"/>
  <c r="E405" i="79"/>
  <c r="CI404" i="79"/>
  <c r="CH404" i="79"/>
  <c r="G404" i="79"/>
  <c r="F404" i="79"/>
  <c r="E404" i="79"/>
  <c r="CI403" i="79"/>
  <c r="CH403" i="79"/>
  <c r="G403" i="79"/>
  <c r="F403" i="79"/>
  <c r="E403" i="79"/>
  <c r="CI402" i="79"/>
  <c r="CH402" i="79"/>
  <c r="G402" i="79"/>
  <c r="F402" i="79"/>
  <c r="E402" i="79"/>
  <c r="CI401" i="79"/>
  <c r="CH401" i="79"/>
  <c r="G401" i="79"/>
  <c r="F401" i="79"/>
  <c r="E401" i="79"/>
  <c r="CI400" i="79"/>
  <c r="CH400" i="79"/>
  <c r="G400" i="79"/>
  <c r="F400" i="79"/>
  <c r="E400" i="79"/>
  <c r="CI399" i="79"/>
  <c r="CH399" i="79"/>
  <c r="G399" i="79"/>
  <c r="F399" i="79"/>
  <c r="E399" i="79"/>
  <c r="CI398" i="79"/>
  <c r="CH398" i="79"/>
  <c r="G398" i="79"/>
  <c r="F398" i="79"/>
  <c r="E398" i="79"/>
  <c r="CI397" i="79"/>
  <c r="CH397" i="79"/>
  <c r="G397" i="79"/>
  <c r="F397" i="79"/>
  <c r="E397" i="79"/>
  <c r="CI396" i="79"/>
  <c r="CH396" i="79"/>
  <c r="G396" i="79"/>
  <c r="F396" i="79"/>
  <c r="E396" i="79"/>
  <c r="CI395" i="79"/>
  <c r="CH395" i="79"/>
  <c r="G395" i="79"/>
  <c r="F395" i="79"/>
  <c r="E395" i="79"/>
  <c r="CI394" i="79"/>
  <c r="CH394" i="79"/>
  <c r="G394" i="79"/>
  <c r="F394" i="79"/>
  <c r="E394" i="79"/>
  <c r="CI393" i="79"/>
  <c r="CH393" i="79"/>
  <c r="G393" i="79"/>
  <c r="F393" i="79"/>
  <c r="E393" i="79"/>
  <c r="CI392" i="79"/>
  <c r="CH392" i="79"/>
  <c r="G392" i="79"/>
  <c r="F392" i="79"/>
  <c r="E392" i="79"/>
  <c r="CI391" i="79"/>
  <c r="CH391" i="79"/>
  <c r="G391" i="79"/>
  <c r="F391" i="79"/>
  <c r="E391" i="79"/>
  <c r="CI390" i="79"/>
  <c r="CH390" i="79"/>
  <c r="G390" i="79"/>
  <c r="F390" i="79"/>
  <c r="E390" i="79"/>
  <c r="CI389" i="79"/>
  <c r="CH389" i="79"/>
  <c r="G389" i="79"/>
  <c r="F389" i="79"/>
  <c r="E389" i="79"/>
  <c r="CI388" i="79"/>
  <c r="CH388" i="79"/>
  <c r="G388" i="79"/>
  <c r="F388" i="79"/>
  <c r="E388" i="79"/>
  <c r="CI387" i="79"/>
  <c r="CH387" i="79"/>
  <c r="G387" i="79"/>
  <c r="F387" i="79"/>
  <c r="E387" i="79"/>
  <c r="CI386" i="79"/>
  <c r="CH386" i="79"/>
  <c r="G386" i="79"/>
  <c r="F386" i="79"/>
  <c r="E386" i="79"/>
  <c r="CI385" i="79"/>
  <c r="CH385" i="79"/>
  <c r="G385" i="79"/>
  <c r="F385" i="79"/>
  <c r="E385" i="79"/>
  <c r="CI384" i="79"/>
  <c r="CH384" i="79"/>
  <c r="G384" i="79"/>
  <c r="F384" i="79"/>
  <c r="E384" i="79"/>
  <c r="CI383" i="79"/>
  <c r="CH383" i="79"/>
  <c r="G383" i="79"/>
  <c r="F383" i="79"/>
  <c r="E383" i="79"/>
  <c r="CI382" i="79"/>
  <c r="CH382" i="79"/>
  <c r="G382" i="79"/>
  <c r="F382" i="79"/>
  <c r="E382" i="79"/>
  <c r="CI381" i="79"/>
  <c r="CH381" i="79"/>
  <c r="G381" i="79"/>
  <c r="F381" i="79"/>
  <c r="E381" i="79"/>
  <c r="CI380" i="79"/>
  <c r="CH380" i="79"/>
  <c r="G380" i="79"/>
  <c r="F380" i="79"/>
  <c r="E380" i="79"/>
  <c r="CI379" i="79"/>
  <c r="CH379" i="79"/>
  <c r="G379" i="79"/>
  <c r="F379" i="79"/>
  <c r="E379" i="79"/>
  <c r="CI378" i="79"/>
  <c r="CH378" i="79"/>
  <c r="G378" i="79"/>
  <c r="F378" i="79"/>
  <c r="E378" i="79"/>
  <c r="CI377" i="79"/>
  <c r="CH377" i="79"/>
  <c r="G377" i="79"/>
  <c r="F377" i="79"/>
  <c r="E377" i="79"/>
  <c r="CI376" i="79"/>
  <c r="CH376" i="79"/>
  <c r="G376" i="79"/>
  <c r="F376" i="79"/>
  <c r="E376" i="79"/>
  <c r="CI375" i="79"/>
  <c r="CH375" i="79"/>
  <c r="G375" i="79"/>
  <c r="F375" i="79"/>
  <c r="E375" i="79"/>
  <c r="CI374" i="79"/>
  <c r="CH374" i="79"/>
  <c r="G374" i="79"/>
  <c r="F374" i="79"/>
  <c r="E374" i="79"/>
  <c r="CI373" i="79"/>
  <c r="CH373" i="79"/>
  <c r="G373" i="79"/>
  <c r="F373" i="79"/>
  <c r="E373" i="79"/>
  <c r="CI372" i="79"/>
  <c r="CH372" i="79"/>
  <c r="G372" i="79"/>
  <c r="F372" i="79"/>
  <c r="E372" i="79"/>
  <c r="CI371" i="79"/>
  <c r="CH371" i="79"/>
  <c r="G371" i="79"/>
  <c r="F371" i="79"/>
  <c r="E371" i="79"/>
  <c r="CI370" i="79"/>
  <c r="CH370" i="79"/>
  <c r="G370" i="79"/>
  <c r="F370" i="79"/>
  <c r="E370" i="79"/>
  <c r="CI369" i="79"/>
  <c r="CH369" i="79"/>
  <c r="G369" i="79"/>
  <c r="F369" i="79"/>
  <c r="E369" i="79"/>
  <c r="CI368" i="79"/>
  <c r="CH368" i="79"/>
  <c r="G368" i="79"/>
  <c r="F368" i="79"/>
  <c r="E368" i="79"/>
  <c r="CI367" i="79"/>
  <c r="CH367" i="79"/>
  <c r="G367" i="79"/>
  <c r="F367" i="79"/>
  <c r="E367" i="79"/>
  <c r="CI366" i="79"/>
  <c r="CH366" i="79"/>
  <c r="G366" i="79"/>
  <c r="F366" i="79"/>
  <c r="E366" i="79"/>
  <c r="CI365" i="79"/>
  <c r="CH365" i="79"/>
  <c r="G365" i="79"/>
  <c r="F365" i="79"/>
  <c r="E365" i="79"/>
  <c r="CI364" i="79"/>
  <c r="CH364" i="79"/>
  <c r="G364" i="79"/>
  <c r="F364" i="79"/>
  <c r="E364" i="79"/>
  <c r="CI363" i="79"/>
  <c r="CH363" i="79"/>
  <c r="G363" i="79"/>
  <c r="F363" i="79"/>
  <c r="E363" i="79"/>
  <c r="CI362" i="79"/>
  <c r="CH362" i="79"/>
  <c r="G362" i="79"/>
  <c r="F362" i="79"/>
  <c r="E362" i="79"/>
  <c r="CI361" i="79"/>
  <c r="CH361" i="79"/>
  <c r="G361" i="79"/>
  <c r="F361" i="79"/>
  <c r="E361" i="79"/>
  <c r="CI360" i="79"/>
  <c r="CH360" i="79"/>
  <c r="G360" i="79"/>
  <c r="F360" i="79"/>
  <c r="E360" i="79"/>
  <c r="CI359" i="79"/>
  <c r="CH359" i="79"/>
  <c r="G359" i="79"/>
  <c r="F359" i="79"/>
  <c r="E359" i="79"/>
  <c r="CI358" i="79"/>
  <c r="CH358" i="79"/>
  <c r="G358" i="79"/>
  <c r="F358" i="79"/>
  <c r="E358" i="79"/>
  <c r="CI357" i="79"/>
  <c r="CH357" i="79"/>
  <c r="G357" i="79"/>
  <c r="F357" i="79"/>
  <c r="E357" i="79"/>
  <c r="CI356" i="79"/>
  <c r="CH356" i="79"/>
  <c r="G356" i="79"/>
  <c r="F356" i="79"/>
  <c r="E356" i="79"/>
  <c r="CI355" i="79"/>
  <c r="CH355" i="79"/>
  <c r="G355" i="79"/>
  <c r="F355" i="79"/>
  <c r="E355" i="79"/>
  <c r="CI354" i="79"/>
  <c r="CH354" i="79"/>
  <c r="G354" i="79"/>
  <c r="F354" i="79"/>
  <c r="E354" i="79"/>
  <c r="CI353" i="79"/>
  <c r="CH353" i="79"/>
  <c r="G353" i="79"/>
  <c r="F353" i="79"/>
  <c r="E353" i="79"/>
  <c r="CI352" i="79"/>
  <c r="CH352" i="79"/>
  <c r="G352" i="79"/>
  <c r="F352" i="79"/>
  <c r="E352" i="79"/>
  <c r="CI351" i="79"/>
  <c r="CH351" i="79"/>
  <c r="G351" i="79"/>
  <c r="F351" i="79"/>
  <c r="E351" i="79"/>
  <c r="CI350" i="79"/>
  <c r="CH350" i="79"/>
  <c r="G350" i="79"/>
  <c r="F350" i="79"/>
  <c r="E350" i="79"/>
  <c r="CI349" i="79"/>
  <c r="CH349" i="79"/>
  <c r="G349" i="79"/>
  <c r="F349" i="79"/>
  <c r="E349" i="79"/>
  <c r="CI348" i="79"/>
  <c r="CH348" i="79"/>
  <c r="G348" i="79"/>
  <c r="F348" i="79"/>
  <c r="E348" i="79"/>
  <c r="CI347" i="79"/>
  <c r="CH347" i="79"/>
  <c r="G347" i="79"/>
  <c r="F347" i="79"/>
  <c r="E347" i="79"/>
  <c r="CI346" i="79"/>
  <c r="CH346" i="79"/>
  <c r="G346" i="79"/>
  <c r="F346" i="79"/>
  <c r="E346" i="79"/>
  <c r="CI345" i="79"/>
  <c r="CH345" i="79"/>
  <c r="G345" i="79"/>
  <c r="F345" i="79"/>
  <c r="E345" i="79"/>
  <c r="CI344" i="79"/>
  <c r="CH344" i="79"/>
  <c r="G344" i="79"/>
  <c r="F344" i="79"/>
  <c r="E344" i="79"/>
  <c r="CI343" i="79"/>
  <c r="CH343" i="79"/>
  <c r="G343" i="79"/>
  <c r="F343" i="79"/>
  <c r="E343" i="79"/>
  <c r="CI342" i="79"/>
  <c r="CH342" i="79"/>
  <c r="G342" i="79"/>
  <c r="F342" i="79"/>
  <c r="E342" i="79"/>
  <c r="CI341" i="79"/>
  <c r="CH341" i="79"/>
  <c r="G341" i="79"/>
  <c r="F341" i="79"/>
  <c r="E341" i="79"/>
  <c r="CI340" i="79"/>
  <c r="CH340" i="79"/>
  <c r="G340" i="79"/>
  <c r="F340" i="79"/>
  <c r="E340" i="79"/>
  <c r="CI339" i="79"/>
  <c r="CH339" i="79"/>
  <c r="G339" i="79"/>
  <c r="F339" i="79"/>
  <c r="E339" i="79"/>
  <c r="CI338" i="79"/>
  <c r="CH338" i="79"/>
  <c r="G338" i="79"/>
  <c r="F338" i="79"/>
  <c r="E338" i="79"/>
  <c r="CI337" i="79"/>
  <c r="CH337" i="79"/>
  <c r="G337" i="79"/>
  <c r="F337" i="79"/>
  <c r="E337" i="79"/>
  <c r="CI336" i="79"/>
  <c r="CH336" i="79"/>
  <c r="G336" i="79"/>
  <c r="F336" i="79"/>
  <c r="E336" i="79"/>
  <c r="CI335" i="79"/>
  <c r="CH335" i="79"/>
  <c r="G335" i="79"/>
  <c r="F335" i="79"/>
  <c r="E335" i="79"/>
  <c r="CI334" i="79"/>
  <c r="CH334" i="79"/>
  <c r="G334" i="79"/>
  <c r="F334" i="79"/>
  <c r="E334" i="79"/>
  <c r="CI333" i="79"/>
  <c r="CH333" i="79"/>
  <c r="G333" i="79"/>
  <c r="F333" i="79"/>
  <c r="E333" i="79"/>
  <c r="CI332" i="79"/>
  <c r="CH332" i="79"/>
  <c r="G332" i="79"/>
  <c r="F332" i="79"/>
  <c r="E332" i="79"/>
  <c r="CI331" i="79"/>
  <c r="CH331" i="79"/>
  <c r="G331" i="79"/>
  <c r="F331" i="79"/>
  <c r="E331" i="79"/>
  <c r="CI330" i="79"/>
  <c r="CH330" i="79"/>
  <c r="G330" i="79"/>
  <c r="F330" i="79"/>
  <c r="E330" i="79"/>
  <c r="CI329" i="79"/>
  <c r="CH329" i="79"/>
  <c r="G329" i="79"/>
  <c r="F329" i="79"/>
  <c r="E329" i="79"/>
  <c r="CI328" i="79"/>
  <c r="CH328" i="79"/>
  <c r="G328" i="79"/>
  <c r="F328" i="79"/>
  <c r="E328" i="79"/>
  <c r="CI327" i="79"/>
  <c r="CH327" i="79"/>
  <c r="G327" i="79"/>
  <c r="F327" i="79"/>
  <c r="E327" i="79"/>
  <c r="CI326" i="79"/>
  <c r="CH326" i="79"/>
  <c r="G326" i="79"/>
  <c r="F326" i="79"/>
  <c r="E326" i="79"/>
  <c r="CI325" i="79"/>
  <c r="CH325" i="79"/>
  <c r="G325" i="79"/>
  <c r="F325" i="79"/>
  <c r="E325" i="79"/>
  <c r="CI324" i="79"/>
  <c r="CH324" i="79"/>
  <c r="G324" i="79"/>
  <c r="F324" i="79"/>
  <c r="E324" i="79"/>
  <c r="CI323" i="79"/>
  <c r="CH323" i="79"/>
  <c r="G323" i="79"/>
  <c r="F323" i="79"/>
  <c r="E323" i="79"/>
  <c r="CI322" i="79"/>
  <c r="CH322" i="79"/>
  <c r="G322" i="79"/>
  <c r="F322" i="79"/>
  <c r="E322" i="79"/>
  <c r="CI321" i="79"/>
  <c r="CH321" i="79"/>
  <c r="G321" i="79"/>
  <c r="F321" i="79"/>
  <c r="E321" i="79"/>
  <c r="CI320" i="79"/>
  <c r="CH320" i="79"/>
  <c r="G320" i="79"/>
  <c r="F320" i="79"/>
  <c r="E320" i="79"/>
  <c r="CI319" i="79"/>
  <c r="CH319" i="79"/>
  <c r="G319" i="79"/>
  <c r="F319" i="79"/>
  <c r="E319" i="79"/>
  <c r="CI318" i="79"/>
  <c r="CH318" i="79"/>
  <c r="G318" i="79"/>
  <c r="F318" i="79"/>
  <c r="E318" i="79"/>
  <c r="CI317" i="79"/>
  <c r="CH317" i="79"/>
  <c r="G317" i="79"/>
  <c r="F317" i="79"/>
  <c r="E317" i="79"/>
  <c r="CI316" i="79"/>
  <c r="CH316" i="79"/>
  <c r="G316" i="79"/>
  <c r="F316" i="79"/>
  <c r="E316" i="79"/>
  <c r="CI315" i="79"/>
  <c r="CH315" i="79"/>
  <c r="G315" i="79"/>
  <c r="F315" i="79"/>
  <c r="E315" i="79"/>
  <c r="CI314" i="79"/>
  <c r="CH314" i="79"/>
  <c r="G314" i="79"/>
  <c r="F314" i="79"/>
  <c r="E314" i="79"/>
  <c r="CI313" i="79"/>
  <c r="CH313" i="79"/>
  <c r="G313" i="79"/>
  <c r="F313" i="79"/>
  <c r="E313" i="79"/>
  <c r="CI312" i="79"/>
  <c r="CH312" i="79"/>
  <c r="G312" i="79"/>
  <c r="F312" i="79"/>
  <c r="E312" i="79"/>
  <c r="CI311" i="79"/>
  <c r="CH311" i="79"/>
  <c r="G311" i="79"/>
  <c r="F311" i="79"/>
  <c r="E311" i="79"/>
  <c r="CI310" i="79"/>
  <c r="CH310" i="79"/>
  <c r="G310" i="79"/>
  <c r="F310" i="79"/>
  <c r="E310" i="79"/>
  <c r="CI309" i="79"/>
  <c r="CH309" i="79"/>
  <c r="G309" i="79"/>
  <c r="F309" i="79"/>
  <c r="E309" i="79"/>
  <c r="CI308" i="79"/>
  <c r="CH308" i="79"/>
  <c r="G308" i="79"/>
  <c r="F308" i="79"/>
  <c r="E308" i="79"/>
  <c r="CI307" i="79"/>
  <c r="CH307" i="79"/>
  <c r="G307" i="79"/>
  <c r="F307" i="79"/>
  <c r="E307" i="79"/>
  <c r="CI306" i="79"/>
  <c r="CH306" i="79"/>
  <c r="G306" i="79"/>
  <c r="F306" i="79"/>
  <c r="E306" i="79"/>
  <c r="CI305" i="79"/>
  <c r="CH305" i="79"/>
  <c r="G305" i="79"/>
  <c r="F305" i="79"/>
  <c r="E305" i="79"/>
  <c r="CI304" i="79"/>
  <c r="CH304" i="79"/>
  <c r="G304" i="79"/>
  <c r="F304" i="79"/>
  <c r="E304" i="79"/>
  <c r="CI303" i="79"/>
  <c r="CH303" i="79"/>
  <c r="G303" i="79"/>
  <c r="F303" i="79"/>
  <c r="E303" i="79"/>
  <c r="CI302" i="79"/>
  <c r="CH302" i="79"/>
  <c r="G302" i="79"/>
  <c r="F302" i="79"/>
  <c r="E302" i="79"/>
  <c r="CI301" i="79"/>
  <c r="CH301" i="79"/>
  <c r="G301" i="79"/>
  <c r="F301" i="79"/>
  <c r="E301" i="79"/>
  <c r="CI300" i="79"/>
  <c r="CH300" i="79"/>
  <c r="G300" i="79"/>
  <c r="F300" i="79"/>
  <c r="E300" i="79"/>
  <c r="CI299" i="79"/>
  <c r="CH299" i="79"/>
  <c r="G299" i="79"/>
  <c r="F299" i="79"/>
  <c r="E299" i="79"/>
  <c r="CI298" i="79"/>
  <c r="CH298" i="79"/>
  <c r="G298" i="79"/>
  <c r="F298" i="79"/>
  <c r="E298" i="79"/>
  <c r="CI297" i="79"/>
  <c r="CH297" i="79"/>
  <c r="G297" i="79"/>
  <c r="F297" i="79"/>
  <c r="E297" i="79"/>
  <c r="CI296" i="79"/>
  <c r="CH296" i="79"/>
  <c r="G296" i="79"/>
  <c r="F296" i="79"/>
  <c r="E296" i="79"/>
  <c r="CI295" i="79"/>
  <c r="CH295" i="79"/>
  <c r="G295" i="79"/>
  <c r="F295" i="79"/>
  <c r="E295" i="79"/>
  <c r="CI294" i="79"/>
  <c r="CH294" i="79"/>
  <c r="G294" i="79"/>
  <c r="F294" i="79"/>
  <c r="E294" i="79"/>
  <c r="CI293" i="79"/>
  <c r="CH293" i="79"/>
  <c r="G293" i="79"/>
  <c r="F293" i="79"/>
  <c r="E293" i="79"/>
  <c r="CI292" i="79"/>
  <c r="CH292" i="79"/>
  <c r="G292" i="79"/>
  <c r="F292" i="79"/>
  <c r="E292" i="79"/>
  <c r="CI291" i="79"/>
  <c r="CH291" i="79"/>
  <c r="G291" i="79"/>
  <c r="F291" i="79"/>
  <c r="E291" i="79"/>
  <c r="CI290" i="79"/>
  <c r="CH290" i="79"/>
  <c r="G290" i="79"/>
  <c r="F290" i="79"/>
  <c r="E290" i="79"/>
  <c r="CI289" i="79"/>
  <c r="CH289" i="79"/>
  <c r="G289" i="79"/>
  <c r="F289" i="79"/>
  <c r="E289" i="79"/>
  <c r="CI288" i="79"/>
  <c r="CH288" i="79"/>
  <c r="G288" i="79"/>
  <c r="F288" i="79"/>
  <c r="E288" i="79"/>
  <c r="CI287" i="79"/>
  <c r="CH287" i="79"/>
  <c r="G287" i="79"/>
  <c r="F287" i="79"/>
  <c r="E287" i="79"/>
  <c r="CI286" i="79"/>
  <c r="CH286" i="79"/>
  <c r="G286" i="79"/>
  <c r="F286" i="79"/>
  <c r="E286" i="79"/>
  <c r="CI285" i="79"/>
  <c r="CH285" i="79"/>
  <c r="G285" i="79"/>
  <c r="F285" i="79"/>
  <c r="E285" i="79"/>
  <c r="CI284" i="79"/>
  <c r="CH284" i="79"/>
  <c r="G284" i="79"/>
  <c r="F284" i="79"/>
  <c r="E284" i="79"/>
  <c r="CI283" i="79"/>
  <c r="CH283" i="79"/>
  <c r="G283" i="79"/>
  <c r="F283" i="79"/>
  <c r="E283" i="79"/>
  <c r="CI282" i="79"/>
  <c r="CH282" i="79"/>
  <c r="G282" i="79"/>
  <c r="F282" i="79"/>
  <c r="E282" i="79"/>
  <c r="CI281" i="79"/>
  <c r="CH281" i="79"/>
  <c r="G281" i="79"/>
  <c r="F281" i="79"/>
  <c r="E281" i="79"/>
  <c r="CI280" i="79"/>
  <c r="CH280" i="79"/>
  <c r="G280" i="79"/>
  <c r="F280" i="79"/>
  <c r="E280" i="79"/>
  <c r="CI279" i="79"/>
  <c r="CH279" i="79"/>
  <c r="G279" i="79"/>
  <c r="F279" i="79"/>
  <c r="E279" i="79"/>
  <c r="CI278" i="79"/>
  <c r="CH278" i="79"/>
  <c r="G278" i="79"/>
  <c r="F278" i="79"/>
  <c r="E278" i="79"/>
  <c r="CI277" i="79"/>
  <c r="CH277" i="79"/>
  <c r="G277" i="79"/>
  <c r="F277" i="79"/>
  <c r="E277" i="79"/>
  <c r="CI276" i="79"/>
  <c r="CH276" i="79"/>
  <c r="G276" i="79"/>
  <c r="F276" i="79"/>
  <c r="E276" i="79"/>
  <c r="CI275" i="79"/>
  <c r="CH275" i="79"/>
  <c r="G275" i="79"/>
  <c r="F275" i="79"/>
  <c r="E275" i="79"/>
  <c r="CI274" i="79"/>
  <c r="CH274" i="79"/>
  <c r="G274" i="79"/>
  <c r="F274" i="79"/>
  <c r="E274" i="79"/>
  <c r="CI273" i="79"/>
  <c r="CH273" i="79"/>
  <c r="G273" i="79"/>
  <c r="F273" i="79"/>
  <c r="E273" i="79"/>
  <c r="CI272" i="79"/>
  <c r="CH272" i="79"/>
  <c r="G272" i="79"/>
  <c r="F272" i="79"/>
  <c r="E272" i="79"/>
  <c r="CI271" i="79"/>
  <c r="CH271" i="79"/>
  <c r="G271" i="79"/>
  <c r="F271" i="79"/>
  <c r="E271" i="79"/>
  <c r="CI270" i="79"/>
  <c r="CH270" i="79"/>
  <c r="G270" i="79"/>
  <c r="F270" i="79"/>
  <c r="E270" i="79"/>
  <c r="CI269" i="79"/>
  <c r="CH269" i="79"/>
  <c r="G269" i="79"/>
  <c r="F269" i="79"/>
  <c r="E269" i="79"/>
  <c r="CI268" i="79"/>
  <c r="CH268" i="79"/>
  <c r="G268" i="79"/>
  <c r="F268" i="79"/>
  <c r="E268" i="79"/>
  <c r="CI267" i="79"/>
  <c r="CH267" i="79"/>
  <c r="G267" i="79"/>
  <c r="F267" i="79"/>
  <c r="E267" i="79"/>
  <c r="CI266" i="79"/>
  <c r="CH266" i="79"/>
  <c r="G266" i="79"/>
  <c r="F266" i="79"/>
  <c r="E266" i="79"/>
  <c r="CI265" i="79"/>
  <c r="CH265" i="79"/>
  <c r="G265" i="79"/>
  <c r="F265" i="79"/>
  <c r="E265" i="79"/>
  <c r="CI264" i="79"/>
  <c r="CH264" i="79"/>
  <c r="G264" i="79"/>
  <c r="F264" i="79"/>
  <c r="E264" i="79"/>
  <c r="CI263" i="79"/>
  <c r="CH263" i="79"/>
  <c r="G263" i="79"/>
  <c r="F263" i="79"/>
  <c r="E263" i="79"/>
  <c r="CI262" i="79"/>
  <c r="CH262" i="79"/>
  <c r="G262" i="79"/>
  <c r="F262" i="79"/>
  <c r="E262" i="79"/>
  <c r="CI261" i="79"/>
  <c r="CH261" i="79"/>
  <c r="G261" i="79"/>
  <c r="F261" i="79"/>
  <c r="E261" i="79"/>
  <c r="CI260" i="79"/>
  <c r="CH260" i="79"/>
  <c r="G260" i="79"/>
  <c r="F260" i="79"/>
  <c r="E260" i="79"/>
  <c r="CI259" i="79"/>
  <c r="CH259" i="79"/>
  <c r="G259" i="79"/>
  <c r="F259" i="79"/>
  <c r="E259" i="79"/>
  <c r="CI258" i="79"/>
  <c r="CH258" i="79"/>
  <c r="G258" i="79"/>
  <c r="F258" i="79"/>
  <c r="E258" i="79"/>
  <c r="CI257" i="79"/>
  <c r="CH257" i="79"/>
  <c r="G257" i="79"/>
  <c r="F257" i="79"/>
  <c r="E257" i="79"/>
  <c r="CI256" i="79"/>
  <c r="CH256" i="79"/>
  <c r="G256" i="79"/>
  <c r="F256" i="79"/>
  <c r="E256" i="79"/>
  <c r="CI255" i="79"/>
  <c r="CH255" i="79"/>
  <c r="G255" i="79"/>
  <c r="F255" i="79"/>
  <c r="E255" i="79"/>
  <c r="CI254" i="79"/>
  <c r="CH254" i="79"/>
  <c r="G254" i="79"/>
  <c r="F254" i="79"/>
  <c r="E254" i="79"/>
  <c r="CI253" i="79"/>
  <c r="CH253" i="79"/>
  <c r="G253" i="79"/>
  <c r="F253" i="79"/>
  <c r="E253" i="79"/>
  <c r="CI252" i="79"/>
  <c r="CH252" i="79"/>
  <c r="G252" i="79"/>
  <c r="F252" i="79"/>
  <c r="E252" i="79"/>
  <c r="CI251" i="79"/>
  <c r="CH251" i="79"/>
  <c r="G251" i="79"/>
  <c r="F251" i="79"/>
  <c r="E251" i="79"/>
  <c r="CI250" i="79"/>
  <c r="CH250" i="79"/>
  <c r="G250" i="79"/>
  <c r="F250" i="79"/>
  <c r="E250" i="79"/>
  <c r="CI249" i="79"/>
  <c r="CH249" i="79"/>
  <c r="G249" i="79"/>
  <c r="F249" i="79"/>
  <c r="E249" i="79"/>
  <c r="CI248" i="79"/>
  <c r="CH248" i="79"/>
  <c r="G248" i="79"/>
  <c r="F248" i="79"/>
  <c r="E248" i="79"/>
  <c r="CI247" i="79"/>
  <c r="CH247" i="79"/>
  <c r="G247" i="79"/>
  <c r="F247" i="79"/>
  <c r="E247" i="79"/>
  <c r="CI246" i="79"/>
  <c r="CH246" i="79"/>
  <c r="G246" i="79"/>
  <c r="F246" i="79"/>
  <c r="E246" i="79"/>
  <c r="CI245" i="79"/>
  <c r="CH245" i="79"/>
  <c r="G245" i="79"/>
  <c r="F245" i="79"/>
  <c r="E245" i="79"/>
  <c r="CI244" i="79"/>
  <c r="CH244" i="79"/>
  <c r="G244" i="79"/>
  <c r="F244" i="79"/>
  <c r="E244" i="79"/>
  <c r="CI243" i="79"/>
  <c r="CH243" i="79"/>
  <c r="G243" i="79"/>
  <c r="F243" i="79"/>
  <c r="E243" i="79"/>
  <c r="CI242" i="79"/>
  <c r="CH242" i="79"/>
  <c r="G242" i="79"/>
  <c r="F242" i="79"/>
  <c r="E242" i="79"/>
  <c r="CI241" i="79"/>
  <c r="CH241" i="79"/>
  <c r="G241" i="79"/>
  <c r="F241" i="79"/>
  <c r="E241" i="79"/>
  <c r="CI240" i="79"/>
  <c r="CH240" i="79"/>
  <c r="G240" i="79"/>
  <c r="F240" i="79"/>
  <c r="E240" i="79"/>
  <c r="CI239" i="79"/>
  <c r="CH239" i="79"/>
  <c r="G239" i="79"/>
  <c r="F239" i="79"/>
  <c r="E239" i="79"/>
  <c r="CI238" i="79"/>
  <c r="CH238" i="79"/>
  <c r="G238" i="79"/>
  <c r="F238" i="79"/>
  <c r="E238" i="79"/>
  <c r="CI237" i="79"/>
  <c r="CH237" i="79"/>
  <c r="G237" i="79"/>
  <c r="F237" i="79"/>
  <c r="E237" i="79"/>
  <c r="CI236" i="79"/>
  <c r="CH236" i="79"/>
  <c r="G236" i="79"/>
  <c r="F236" i="79"/>
  <c r="E236" i="79"/>
  <c r="CI235" i="79"/>
  <c r="CH235" i="79"/>
  <c r="G235" i="79"/>
  <c r="F235" i="79"/>
  <c r="E235" i="79"/>
  <c r="CI234" i="79"/>
  <c r="CH234" i="79"/>
  <c r="G234" i="79"/>
  <c r="F234" i="79"/>
  <c r="E234" i="79"/>
  <c r="CI233" i="79"/>
  <c r="CH233" i="79"/>
  <c r="G233" i="79"/>
  <c r="F233" i="79"/>
  <c r="E233" i="79"/>
  <c r="CI232" i="79"/>
  <c r="CH232" i="79"/>
  <c r="G232" i="79"/>
  <c r="F232" i="79"/>
  <c r="E232" i="79"/>
  <c r="CI231" i="79"/>
  <c r="CH231" i="79"/>
  <c r="G231" i="79"/>
  <c r="F231" i="79"/>
  <c r="E231" i="79"/>
  <c r="CI230" i="79"/>
  <c r="CH230" i="79"/>
  <c r="G230" i="79"/>
  <c r="F230" i="79"/>
  <c r="E230" i="79"/>
  <c r="CI229" i="79"/>
  <c r="CH229" i="79"/>
  <c r="G229" i="79"/>
  <c r="F229" i="79"/>
  <c r="E229" i="79"/>
  <c r="CI228" i="79"/>
  <c r="CH228" i="79"/>
  <c r="G228" i="79"/>
  <c r="F228" i="79"/>
  <c r="E228" i="79"/>
  <c r="CI227" i="79"/>
  <c r="CH227" i="79"/>
  <c r="G227" i="79"/>
  <c r="F227" i="79"/>
  <c r="E227" i="79"/>
  <c r="CI226" i="79"/>
  <c r="CH226" i="79"/>
  <c r="G226" i="79"/>
  <c r="F226" i="79"/>
  <c r="E226" i="79"/>
  <c r="CI225" i="79"/>
  <c r="CH225" i="79"/>
  <c r="G225" i="79"/>
  <c r="F225" i="79"/>
  <c r="E225" i="79"/>
  <c r="CI224" i="79"/>
  <c r="CH224" i="79"/>
  <c r="G224" i="79"/>
  <c r="F224" i="79"/>
  <c r="E224" i="79"/>
  <c r="CI223" i="79"/>
  <c r="CH223" i="79"/>
  <c r="G223" i="79"/>
  <c r="F223" i="79"/>
  <c r="E223" i="79"/>
  <c r="CI222" i="79"/>
  <c r="CH222" i="79"/>
  <c r="G222" i="79"/>
  <c r="F222" i="79"/>
  <c r="E222" i="79"/>
  <c r="CI221" i="79"/>
  <c r="CH221" i="79"/>
  <c r="G221" i="79"/>
  <c r="F221" i="79"/>
  <c r="E221" i="79"/>
  <c r="CI220" i="79"/>
  <c r="CH220" i="79"/>
  <c r="G220" i="79"/>
  <c r="F220" i="79"/>
  <c r="E220" i="79"/>
  <c r="CI219" i="79"/>
  <c r="CH219" i="79"/>
  <c r="G219" i="79"/>
  <c r="F219" i="79"/>
  <c r="E219" i="79"/>
  <c r="CI218" i="79"/>
  <c r="CH218" i="79"/>
  <c r="G218" i="79"/>
  <c r="F218" i="79"/>
  <c r="E218" i="79"/>
  <c r="CI217" i="79"/>
  <c r="CH217" i="79"/>
  <c r="G217" i="79"/>
  <c r="F217" i="79"/>
  <c r="E217" i="79"/>
  <c r="CI216" i="79"/>
  <c r="CH216" i="79"/>
  <c r="G216" i="79"/>
  <c r="F216" i="79"/>
  <c r="E216" i="79"/>
  <c r="CI215" i="79"/>
  <c r="CH215" i="79"/>
  <c r="G215" i="79"/>
  <c r="F215" i="79"/>
  <c r="E215" i="79"/>
  <c r="CI214" i="79"/>
  <c r="CH214" i="79"/>
  <c r="G214" i="79"/>
  <c r="F214" i="79"/>
  <c r="E214" i="79"/>
  <c r="CI213" i="79"/>
  <c r="CH213" i="79"/>
  <c r="G213" i="79"/>
  <c r="F213" i="79"/>
  <c r="E213" i="79"/>
  <c r="CI212" i="79"/>
  <c r="CH212" i="79"/>
  <c r="G212" i="79"/>
  <c r="F212" i="79"/>
  <c r="E212" i="79"/>
  <c r="CI211" i="79"/>
  <c r="CH211" i="79"/>
  <c r="G211" i="79"/>
  <c r="F211" i="79"/>
  <c r="E211" i="79"/>
  <c r="CI210" i="79"/>
  <c r="CH210" i="79"/>
  <c r="G210" i="79"/>
  <c r="F210" i="79"/>
  <c r="E210" i="79"/>
  <c r="CI209" i="79"/>
  <c r="CH209" i="79"/>
  <c r="G209" i="79"/>
  <c r="F209" i="79"/>
  <c r="E209" i="79"/>
  <c r="CI208" i="79"/>
  <c r="CH208" i="79"/>
  <c r="G208" i="79"/>
  <c r="F208" i="79"/>
  <c r="E208" i="79"/>
  <c r="CI207" i="79"/>
  <c r="CH207" i="79"/>
  <c r="G207" i="79"/>
  <c r="F207" i="79"/>
  <c r="E207" i="79"/>
  <c r="CI206" i="79"/>
  <c r="CH206" i="79"/>
  <c r="G206" i="79"/>
  <c r="F206" i="79"/>
  <c r="E206" i="79"/>
  <c r="CI205" i="79"/>
  <c r="CH205" i="79"/>
  <c r="G205" i="79"/>
  <c r="F205" i="79"/>
  <c r="E205" i="79"/>
  <c r="CI204" i="79"/>
  <c r="CH204" i="79"/>
  <c r="G204" i="79"/>
  <c r="F204" i="79"/>
  <c r="E204" i="79"/>
  <c r="CI203" i="79"/>
  <c r="CH203" i="79"/>
  <c r="G203" i="79"/>
  <c r="F203" i="79"/>
  <c r="E203" i="79"/>
  <c r="CI202" i="79"/>
  <c r="CH202" i="79"/>
  <c r="G202" i="79"/>
  <c r="F202" i="79"/>
  <c r="E202" i="79"/>
  <c r="CI201" i="79"/>
  <c r="CH201" i="79"/>
  <c r="G201" i="79"/>
  <c r="F201" i="79"/>
  <c r="E201" i="79"/>
  <c r="CI200" i="79"/>
  <c r="CH200" i="79"/>
  <c r="G200" i="79"/>
  <c r="F200" i="79"/>
  <c r="E200" i="79"/>
  <c r="CI199" i="79"/>
  <c r="CH199" i="79"/>
  <c r="G199" i="79"/>
  <c r="F199" i="79"/>
  <c r="E199" i="79"/>
  <c r="CI198" i="79"/>
  <c r="CH198" i="79"/>
  <c r="G198" i="79"/>
  <c r="F198" i="79"/>
  <c r="E198" i="79"/>
  <c r="CI197" i="79"/>
  <c r="CH197" i="79"/>
  <c r="G197" i="79"/>
  <c r="F197" i="79"/>
  <c r="E197" i="79"/>
  <c r="CI196" i="79"/>
  <c r="CH196" i="79"/>
  <c r="G196" i="79"/>
  <c r="F196" i="79"/>
  <c r="E196" i="79"/>
  <c r="CI195" i="79"/>
  <c r="CH195" i="79"/>
  <c r="G195" i="79"/>
  <c r="F195" i="79"/>
  <c r="E195" i="79"/>
  <c r="CI194" i="79"/>
  <c r="CH194" i="79"/>
  <c r="G194" i="79"/>
  <c r="F194" i="79"/>
  <c r="E194" i="79"/>
  <c r="CI193" i="79"/>
  <c r="CH193" i="79"/>
  <c r="G193" i="79"/>
  <c r="F193" i="79"/>
  <c r="E193" i="79"/>
  <c r="CI192" i="79"/>
  <c r="CH192" i="79"/>
  <c r="G192" i="79"/>
  <c r="F192" i="79"/>
  <c r="E192" i="79"/>
  <c r="CI191" i="79"/>
  <c r="CH191" i="79"/>
  <c r="G191" i="79"/>
  <c r="F191" i="79"/>
  <c r="E191" i="79"/>
  <c r="CI190" i="79"/>
  <c r="CH190" i="79"/>
  <c r="G190" i="79"/>
  <c r="F190" i="79"/>
  <c r="E190" i="79"/>
  <c r="CI189" i="79"/>
  <c r="CH189" i="79"/>
  <c r="G189" i="79"/>
  <c r="F189" i="79"/>
  <c r="E189" i="79"/>
  <c r="CI188" i="79"/>
  <c r="CH188" i="79"/>
  <c r="G188" i="79"/>
  <c r="F188" i="79"/>
  <c r="E188" i="79"/>
  <c r="CI187" i="79"/>
  <c r="CH187" i="79"/>
  <c r="G187" i="79"/>
  <c r="F187" i="79"/>
  <c r="E187" i="79"/>
  <c r="CI186" i="79"/>
  <c r="CH186" i="79"/>
  <c r="G186" i="79"/>
  <c r="F186" i="79"/>
  <c r="E186" i="79"/>
  <c r="CI185" i="79"/>
  <c r="CH185" i="79"/>
  <c r="G185" i="79"/>
  <c r="F185" i="79"/>
  <c r="E185" i="79"/>
  <c r="CI184" i="79"/>
  <c r="CH184" i="79"/>
  <c r="G184" i="79"/>
  <c r="F184" i="79"/>
  <c r="E184" i="79"/>
  <c r="CI183" i="79"/>
  <c r="CH183" i="79"/>
  <c r="G183" i="79"/>
  <c r="F183" i="79"/>
  <c r="E183" i="79"/>
  <c r="CI182" i="79"/>
  <c r="CH182" i="79"/>
  <c r="G182" i="79"/>
  <c r="F182" i="79"/>
  <c r="E182" i="79"/>
  <c r="CI181" i="79"/>
  <c r="CH181" i="79"/>
  <c r="G181" i="79"/>
  <c r="F181" i="79"/>
  <c r="E181" i="79"/>
  <c r="CI180" i="79"/>
  <c r="CH180" i="79"/>
  <c r="G180" i="79"/>
  <c r="F180" i="79"/>
  <c r="E180" i="79"/>
  <c r="CI179" i="79"/>
  <c r="CH179" i="79"/>
  <c r="G179" i="79"/>
  <c r="F179" i="79"/>
  <c r="E179" i="79"/>
  <c r="CI178" i="79"/>
  <c r="CH178" i="79"/>
  <c r="G178" i="79"/>
  <c r="F178" i="79"/>
  <c r="E178" i="79"/>
  <c r="CI177" i="79"/>
  <c r="CH177" i="79"/>
  <c r="G177" i="79"/>
  <c r="F177" i="79"/>
  <c r="E177" i="79"/>
  <c r="CI176" i="79"/>
  <c r="CH176" i="79"/>
  <c r="G176" i="79"/>
  <c r="F176" i="79"/>
  <c r="E176" i="79"/>
  <c r="CI175" i="79"/>
  <c r="CH175" i="79"/>
  <c r="G175" i="79"/>
  <c r="F175" i="79"/>
  <c r="E175" i="79"/>
  <c r="CI174" i="79"/>
  <c r="CH174" i="79"/>
  <c r="G174" i="79"/>
  <c r="F174" i="79"/>
  <c r="E174" i="79"/>
  <c r="CI173" i="79"/>
  <c r="CH173" i="79"/>
  <c r="G173" i="79"/>
  <c r="F173" i="79"/>
  <c r="E173" i="79"/>
  <c r="CI172" i="79"/>
  <c r="CH172" i="79"/>
  <c r="G172" i="79"/>
  <c r="F172" i="79"/>
  <c r="E172" i="79"/>
  <c r="CI171" i="79"/>
  <c r="CH171" i="79"/>
  <c r="G171" i="79"/>
  <c r="F171" i="79"/>
  <c r="E171" i="79"/>
  <c r="CI170" i="79"/>
  <c r="CH170" i="79"/>
  <c r="G170" i="79"/>
  <c r="F170" i="79"/>
  <c r="E170" i="79"/>
  <c r="CI169" i="79"/>
  <c r="CH169" i="79"/>
  <c r="G169" i="79"/>
  <c r="F169" i="79"/>
  <c r="E169" i="79"/>
  <c r="CI168" i="79"/>
  <c r="CH168" i="79"/>
  <c r="G168" i="79"/>
  <c r="F168" i="79"/>
  <c r="E168" i="79"/>
  <c r="CI167" i="79"/>
  <c r="CH167" i="79"/>
  <c r="G167" i="79"/>
  <c r="F167" i="79"/>
  <c r="E167" i="79"/>
  <c r="CI166" i="79"/>
  <c r="CH166" i="79"/>
  <c r="G166" i="79"/>
  <c r="F166" i="79"/>
  <c r="E166" i="79"/>
  <c r="CI165" i="79"/>
  <c r="CH165" i="79"/>
  <c r="G165" i="79"/>
  <c r="F165" i="79"/>
  <c r="E165" i="79"/>
  <c r="CI164" i="79"/>
  <c r="CH164" i="79"/>
  <c r="G164" i="79"/>
  <c r="F164" i="79"/>
  <c r="E164" i="79"/>
  <c r="CI163" i="79"/>
  <c r="CH163" i="79"/>
  <c r="G163" i="79"/>
  <c r="F163" i="79"/>
  <c r="E163" i="79"/>
  <c r="CI162" i="79"/>
  <c r="CH162" i="79"/>
  <c r="G162" i="79"/>
  <c r="F162" i="79"/>
  <c r="E162" i="79"/>
  <c r="CI161" i="79"/>
  <c r="CH161" i="79"/>
  <c r="G161" i="79"/>
  <c r="F161" i="79"/>
  <c r="E161" i="79"/>
  <c r="CI160" i="79"/>
  <c r="CH160" i="79"/>
  <c r="G160" i="79"/>
  <c r="F160" i="79"/>
  <c r="E160" i="79"/>
  <c r="CI159" i="79"/>
  <c r="CH159" i="79"/>
  <c r="G159" i="79"/>
  <c r="F159" i="79"/>
  <c r="E159" i="79"/>
  <c r="CI158" i="79"/>
  <c r="CH158" i="79"/>
  <c r="G158" i="79"/>
  <c r="F158" i="79"/>
  <c r="E158" i="79"/>
  <c r="CI157" i="79"/>
  <c r="CH157" i="79"/>
  <c r="G157" i="79"/>
  <c r="F157" i="79"/>
  <c r="E157" i="79"/>
  <c r="CI156" i="79"/>
  <c r="CH156" i="79"/>
  <c r="G156" i="79"/>
  <c r="F156" i="79"/>
  <c r="E156" i="79"/>
  <c r="CI155" i="79"/>
  <c r="CH155" i="79"/>
  <c r="G155" i="79"/>
  <c r="F155" i="79"/>
  <c r="E155" i="79"/>
  <c r="CI154" i="79"/>
  <c r="CH154" i="79"/>
  <c r="G154" i="79"/>
  <c r="F154" i="79"/>
  <c r="E154" i="79"/>
  <c r="CI153" i="79"/>
  <c r="CH153" i="79"/>
  <c r="G153" i="79"/>
  <c r="F153" i="79"/>
  <c r="E153" i="79"/>
  <c r="CI152" i="79"/>
  <c r="CH152" i="79"/>
  <c r="G152" i="79"/>
  <c r="F152" i="79"/>
  <c r="E152" i="79"/>
  <c r="CI151" i="79"/>
  <c r="CH151" i="79"/>
  <c r="G151" i="79"/>
  <c r="F151" i="79"/>
  <c r="E151" i="79"/>
  <c r="CI150" i="79"/>
  <c r="CH150" i="79"/>
  <c r="G150" i="79"/>
  <c r="F150" i="79"/>
  <c r="E150" i="79"/>
  <c r="CI149" i="79"/>
  <c r="CH149" i="79"/>
  <c r="G149" i="79"/>
  <c r="F149" i="79"/>
  <c r="E149" i="79"/>
  <c r="CI148" i="79"/>
  <c r="CH148" i="79"/>
  <c r="G148" i="79"/>
  <c r="F148" i="79"/>
  <c r="E148" i="79"/>
  <c r="CI147" i="79"/>
  <c r="CH147" i="79"/>
  <c r="G147" i="79"/>
  <c r="F147" i="79"/>
  <c r="E147" i="79"/>
  <c r="CI146" i="79"/>
  <c r="CH146" i="79"/>
  <c r="G146" i="79"/>
  <c r="F146" i="79"/>
  <c r="E146" i="79"/>
  <c r="CI145" i="79"/>
  <c r="CH145" i="79"/>
  <c r="G145" i="79"/>
  <c r="F145" i="79"/>
  <c r="E145" i="79"/>
  <c r="CI144" i="79"/>
  <c r="CH144" i="79"/>
  <c r="G144" i="79"/>
  <c r="F144" i="79"/>
  <c r="E144" i="79"/>
  <c r="CI143" i="79"/>
  <c r="CH143" i="79"/>
  <c r="G143" i="79"/>
  <c r="F143" i="79"/>
  <c r="E143" i="79"/>
  <c r="CI142" i="79"/>
  <c r="CH142" i="79"/>
  <c r="G142" i="79"/>
  <c r="F142" i="79"/>
  <c r="E142" i="79"/>
  <c r="CI141" i="79"/>
  <c r="CH141" i="79"/>
  <c r="G141" i="79"/>
  <c r="F141" i="79"/>
  <c r="E141" i="79"/>
  <c r="CI140" i="79"/>
  <c r="CH140" i="79"/>
  <c r="G140" i="79"/>
  <c r="F140" i="79"/>
  <c r="E140" i="79"/>
  <c r="CI139" i="79"/>
  <c r="CH139" i="79"/>
  <c r="G139" i="79"/>
  <c r="F139" i="79"/>
  <c r="E139" i="79"/>
  <c r="CI138" i="79"/>
  <c r="CH138" i="79"/>
  <c r="G138" i="79"/>
  <c r="F138" i="79"/>
  <c r="E138" i="79"/>
  <c r="CI137" i="79"/>
  <c r="CH137" i="79"/>
  <c r="G137" i="79"/>
  <c r="F137" i="79"/>
  <c r="E137" i="79"/>
  <c r="CI136" i="79"/>
  <c r="CH136" i="79"/>
  <c r="G136" i="79"/>
  <c r="F136" i="79"/>
  <c r="E136" i="79"/>
  <c r="CI135" i="79"/>
  <c r="CH135" i="79"/>
  <c r="G135" i="79"/>
  <c r="F135" i="79"/>
  <c r="E135" i="79"/>
  <c r="CI134" i="79"/>
  <c r="CH134" i="79"/>
  <c r="G134" i="79"/>
  <c r="F134" i="79"/>
  <c r="E134" i="79"/>
  <c r="CI133" i="79"/>
  <c r="CH133" i="79"/>
  <c r="G133" i="79"/>
  <c r="F133" i="79"/>
  <c r="E133" i="79"/>
  <c r="CI132" i="79"/>
  <c r="CH132" i="79"/>
  <c r="G132" i="79"/>
  <c r="F132" i="79"/>
  <c r="E132" i="79"/>
  <c r="CI131" i="79"/>
  <c r="CH131" i="79"/>
  <c r="G131" i="79"/>
  <c r="F131" i="79"/>
  <c r="E131" i="79"/>
  <c r="CI130" i="79"/>
  <c r="CH130" i="79"/>
  <c r="G130" i="79"/>
  <c r="F130" i="79"/>
  <c r="E130" i="79"/>
  <c r="CI129" i="79"/>
  <c r="CH129" i="79"/>
  <c r="G129" i="79"/>
  <c r="F129" i="79"/>
  <c r="E129" i="79"/>
  <c r="CI128" i="79"/>
  <c r="CH128" i="79"/>
  <c r="G128" i="79"/>
  <c r="F128" i="79"/>
  <c r="E128" i="79"/>
  <c r="CI127" i="79"/>
  <c r="CH127" i="79"/>
  <c r="G127" i="79"/>
  <c r="F127" i="79"/>
  <c r="E127" i="79"/>
  <c r="CI126" i="79"/>
  <c r="CH126" i="79"/>
  <c r="G126" i="79"/>
  <c r="F126" i="79"/>
  <c r="E126" i="79"/>
  <c r="CI125" i="79"/>
  <c r="CH125" i="79"/>
  <c r="G125" i="79"/>
  <c r="F125" i="79"/>
  <c r="E125" i="79"/>
  <c r="CI124" i="79"/>
  <c r="CH124" i="79"/>
  <c r="G124" i="79"/>
  <c r="F124" i="79"/>
  <c r="E124" i="79"/>
  <c r="CI123" i="79"/>
  <c r="CH123" i="79"/>
  <c r="G123" i="79"/>
  <c r="F123" i="79"/>
  <c r="E123" i="79"/>
  <c r="CI122" i="79"/>
  <c r="CH122" i="79"/>
  <c r="G122" i="79"/>
  <c r="F122" i="79"/>
  <c r="E122" i="79"/>
  <c r="CI121" i="79"/>
  <c r="CH121" i="79"/>
  <c r="G121" i="79"/>
  <c r="F121" i="79"/>
  <c r="E121" i="79"/>
  <c r="CI120" i="79"/>
  <c r="CH120" i="79"/>
  <c r="G120" i="79"/>
  <c r="F120" i="79"/>
  <c r="E120" i="79"/>
  <c r="CI119" i="79"/>
  <c r="CH119" i="79"/>
  <c r="G119" i="79"/>
  <c r="F119" i="79"/>
  <c r="E119" i="79"/>
  <c r="CI118" i="79"/>
  <c r="CH118" i="79"/>
  <c r="G118" i="79"/>
  <c r="F118" i="79"/>
  <c r="E118" i="79"/>
  <c r="CI117" i="79"/>
  <c r="CH117" i="79"/>
  <c r="G117" i="79"/>
  <c r="F117" i="79"/>
  <c r="E117" i="79"/>
  <c r="CI116" i="79"/>
  <c r="CH116" i="79"/>
  <c r="G116" i="79"/>
  <c r="F116" i="79"/>
  <c r="E116" i="79"/>
  <c r="CI115" i="79"/>
  <c r="CH115" i="79"/>
  <c r="G115" i="79"/>
  <c r="F115" i="79"/>
  <c r="E115" i="79"/>
  <c r="CI114" i="79"/>
  <c r="CH114" i="79"/>
  <c r="G114" i="79"/>
  <c r="F114" i="79"/>
  <c r="E114" i="79"/>
  <c r="CI113" i="79"/>
  <c r="CH113" i="79"/>
  <c r="G113" i="79"/>
  <c r="F113" i="79"/>
  <c r="E113" i="79"/>
  <c r="CI112" i="79"/>
  <c r="CH112" i="79"/>
  <c r="G112" i="79"/>
  <c r="F112" i="79"/>
  <c r="E112" i="79"/>
  <c r="CI111" i="79"/>
  <c r="CH111" i="79"/>
  <c r="G111" i="79"/>
  <c r="F111" i="79"/>
  <c r="E111" i="79"/>
  <c r="CI110" i="79"/>
  <c r="CH110" i="79"/>
  <c r="G110" i="79"/>
  <c r="F110" i="79"/>
  <c r="E110" i="79"/>
  <c r="CI109" i="79"/>
  <c r="CH109" i="79"/>
  <c r="G109" i="79"/>
  <c r="F109" i="79"/>
  <c r="E109" i="79"/>
  <c r="CI108" i="79"/>
  <c r="CH108" i="79"/>
  <c r="G108" i="79"/>
  <c r="F108" i="79"/>
  <c r="E108" i="79"/>
  <c r="CI107" i="79"/>
  <c r="CH107" i="79"/>
  <c r="G107" i="79"/>
  <c r="F107" i="79"/>
  <c r="E107" i="79"/>
  <c r="CI106" i="79"/>
  <c r="CH106" i="79"/>
  <c r="G106" i="79"/>
  <c r="F106" i="79"/>
  <c r="E106" i="79"/>
  <c r="CI105" i="79"/>
  <c r="CH105" i="79"/>
  <c r="G105" i="79"/>
  <c r="F105" i="79"/>
  <c r="E105" i="79"/>
  <c r="CI104" i="79"/>
  <c r="CH104" i="79"/>
  <c r="G104" i="79"/>
  <c r="F104" i="79"/>
  <c r="E104" i="79"/>
  <c r="CI103" i="79"/>
  <c r="CH103" i="79"/>
  <c r="G103" i="79"/>
  <c r="F103" i="79"/>
  <c r="E103" i="79"/>
  <c r="CI102" i="79"/>
  <c r="CH102" i="79"/>
  <c r="G102" i="79"/>
  <c r="F102" i="79"/>
  <c r="E102" i="79"/>
  <c r="CI101" i="79"/>
  <c r="CH101" i="79"/>
  <c r="G101" i="79"/>
  <c r="F101" i="79"/>
  <c r="E101" i="79"/>
  <c r="CI100" i="79"/>
  <c r="CH100" i="79"/>
  <c r="G100" i="79"/>
  <c r="F100" i="79"/>
  <c r="E100" i="79"/>
  <c r="CI99" i="79"/>
  <c r="CH99" i="79"/>
  <c r="G99" i="79"/>
  <c r="F99" i="79"/>
  <c r="E99" i="79"/>
  <c r="CI98" i="79"/>
  <c r="CH98" i="79"/>
  <c r="G98" i="79"/>
  <c r="F98" i="79"/>
  <c r="E98" i="79"/>
  <c r="CI97" i="79"/>
  <c r="CH97" i="79"/>
  <c r="G97" i="79"/>
  <c r="F97" i="79"/>
  <c r="E97" i="79"/>
  <c r="CI96" i="79"/>
  <c r="CH96" i="79"/>
  <c r="G96" i="79"/>
  <c r="F96" i="79"/>
  <c r="E96" i="79"/>
  <c r="CI95" i="79"/>
  <c r="CH95" i="79"/>
  <c r="G95" i="79"/>
  <c r="F95" i="79"/>
  <c r="E95" i="79"/>
  <c r="CI94" i="79"/>
  <c r="CH94" i="79"/>
  <c r="G94" i="79"/>
  <c r="F94" i="79"/>
  <c r="E94" i="79"/>
  <c r="CI93" i="79"/>
  <c r="CH93" i="79"/>
  <c r="G93" i="79"/>
  <c r="F93" i="79"/>
  <c r="E93" i="79"/>
  <c r="CI92" i="79"/>
  <c r="CH92" i="79"/>
  <c r="G92" i="79"/>
  <c r="F92" i="79"/>
  <c r="E92" i="79"/>
  <c r="CI91" i="79"/>
  <c r="CH91" i="79"/>
  <c r="G91" i="79"/>
  <c r="F91" i="79"/>
  <c r="E91" i="79"/>
  <c r="CI90" i="79"/>
  <c r="CH90" i="79"/>
  <c r="G90" i="79"/>
  <c r="F90" i="79"/>
  <c r="E90" i="79"/>
  <c r="CI89" i="79"/>
  <c r="CH89" i="79"/>
  <c r="G89" i="79"/>
  <c r="F89" i="79"/>
  <c r="E89" i="79"/>
  <c r="CI88" i="79"/>
  <c r="CH88" i="79"/>
  <c r="G88" i="79"/>
  <c r="F88" i="79"/>
  <c r="E88" i="79"/>
  <c r="CI87" i="79"/>
  <c r="CH87" i="79"/>
  <c r="G87" i="79"/>
  <c r="F87" i="79"/>
  <c r="E87" i="79"/>
  <c r="CI86" i="79"/>
  <c r="CH86" i="79"/>
  <c r="G86" i="79"/>
  <c r="F86" i="79"/>
  <c r="E86" i="79"/>
  <c r="CI85" i="79"/>
  <c r="CH85" i="79"/>
  <c r="G85" i="79"/>
  <c r="F85" i="79"/>
  <c r="E85" i="79"/>
  <c r="CI84" i="79"/>
  <c r="CH84" i="79"/>
  <c r="G84" i="79"/>
  <c r="F84" i="79"/>
  <c r="E84" i="79"/>
  <c r="CI83" i="79"/>
  <c r="CH83" i="79"/>
  <c r="G83" i="79"/>
  <c r="F83" i="79"/>
  <c r="E83" i="79"/>
  <c r="CI82" i="79"/>
  <c r="CH82" i="79"/>
  <c r="G82" i="79"/>
  <c r="F82" i="79"/>
  <c r="E82" i="79"/>
  <c r="CI81" i="79"/>
  <c r="CH81" i="79"/>
  <c r="G81" i="79"/>
  <c r="F81" i="79"/>
  <c r="E81" i="79"/>
  <c r="CI80" i="79"/>
  <c r="CH80" i="79"/>
  <c r="G80" i="79"/>
  <c r="F80" i="79"/>
  <c r="E80" i="79"/>
  <c r="CI79" i="79"/>
  <c r="CH79" i="79"/>
  <c r="G79" i="79"/>
  <c r="F79" i="79"/>
  <c r="E79" i="79"/>
  <c r="CI78" i="79"/>
  <c r="CH78" i="79"/>
  <c r="G78" i="79"/>
  <c r="F78" i="79"/>
  <c r="E78" i="79"/>
  <c r="CI77" i="79"/>
  <c r="CH77" i="79"/>
  <c r="G77" i="79"/>
  <c r="F77" i="79"/>
  <c r="E77" i="79"/>
  <c r="CI76" i="79"/>
  <c r="CH76" i="79"/>
  <c r="G76" i="79"/>
  <c r="F76" i="79"/>
  <c r="E76" i="79"/>
  <c r="CI75" i="79"/>
  <c r="CH75" i="79"/>
  <c r="G75" i="79"/>
  <c r="F75" i="79"/>
  <c r="E75" i="79"/>
  <c r="CI74" i="79"/>
  <c r="CH74" i="79"/>
  <c r="G74" i="79"/>
  <c r="F74" i="79"/>
  <c r="E74" i="79"/>
  <c r="CI73" i="79"/>
  <c r="CH73" i="79"/>
  <c r="G73" i="79"/>
  <c r="F73" i="79"/>
  <c r="E73" i="79"/>
  <c r="CI72" i="79"/>
  <c r="CH72" i="79"/>
  <c r="G72" i="79"/>
  <c r="F72" i="79"/>
  <c r="E72" i="79"/>
  <c r="CI71" i="79"/>
  <c r="CH71" i="79"/>
  <c r="G71" i="79"/>
  <c r="F71" i="79"/>
  <c r="E71" i="79"/>
  <c r="CI70" i="79"/>
  <c r="CH70" i="79"/>
  <c r="G70" i="79"/>
  <c r="F70" i="79"/>
  <c r="E70" i="79"/>
  <c r="CI69" i="79"/>
  <c r="CH69" i="79"/>
  <c r="G69" i="79"/>
  <c r="F69" i="79"/>
  <c r="E69" i="79"/>
  <c r="CI68" i="79"/>
  <c r="CH68" i="79"/>
  <c r="G68" i="79"/>
  <c r="F68" i="79"/>
  <c r="E68" i="79"/>
  <c r="CI67" i="79"/>
  <c r="CH67" i="79"/>
  <c r="G67" i="79"/>
  <c r="F67" i="79"/>
  <c r="E67" i="79"/>
  <c r="CI66" i="79"/>
  <c r="CH66" i="79"/>
  <c r="G66" i="79"/>
  <c r="F66" i="79"/>
  <c r="E66" i="79"/>
  <c r="CI65" i="79"/>
  <c r="CH65" i="79"/>
  <c r="G65" i="79"/>
  <c r="F65" i="79"/>
  <c r="E65" i="79"/>
  <c r="CI64" i="79"/>
  <c r="CH64" i="79"/>
  <c r="G64" i="79"/>
  <c r="F64" i="79"/>
  <c r="E64" i="79"/>
  <c r="CI63" i="79"/>
  <c r="CH63" i="79"/>
  <c r="G63" i="79"/>
  <c r="F63" i="79"/>
  <c r="E63" i="79"/>
  <c r="CI62" i="79"/>
  <c r="CH62" i="79"/>
  <c r="G62" i="79"/>
  <c r="F62" i="79"/>
  <c r="E62" i="79"/>
  <c r="CI61" i="79"/>
  <c r="CH61" i="79"/>
  <c r="G61" i="79"/>
  <c r="F61" i="79"/>
  <c r="E61" i="79"/>
  <c r="CI60" i="79"/>
  <c r="CH60" i="79"/>
  <c r="G60" i="79"/>
  <c r="F60" i="79"/>
  <c r="E60" i="79"/>
  <c r="CI59" i="79"/>
  <c r="CH59" i="79"/>
  <c r="G59" i="79"/>
  <c r="F59" i="79"/>
  <c r="E59" i="79"/>
  <c r="CI58" i="79"/>
  <c r="CH58" i="79"/>
  <c r="G58" i="79"/>
  <c r="F58" i="79"/>
  <c r="E58" i="79"/>
  <c r="CI57" i="79"/>
  <c r="CH57" i="79"/>
  <c r="G57" i="79"/>
  <c r="F57" i="79"/>
  <c r="E57" i="79"/>
  <c r="CI56" i="79"/>
  <c r="CH56" i="79"/>
  <c r="G56" i="79"/>
  <c r="F56" i="79"/>
  <c r="E56" i="79"/>
  <c r="CI55" i="79"/>
  <c r="CH55" i="79"/>
  <c r="G55" i="79"/>
  <c r="F55" i="79"/>
  <c r="E55" i="79"/>
  <c r="CI54" i="79"/>
  <c r="CH54" i="79"/>
  <c r="G54" i="79"/>
  <c r="F54" i="79"/>
  <c r="E54" i="79"/>
  <c r="CI53" i="79"/>
  <c r="CH53" i="79"/>
  <c r="G53" i="79"/>
  <c r="F53" i="79"/>
  <c r="E53" i="79"/>
  <c r="CI52" i="79"/>
  <c r="CH52" i="79"/>
  <c r="G52" i="79"/>
  <c r="F52" i="79"/>
  <c r="E52" i="79"/>
  <c r="CI51" i="79"/>
  <c r="CH51" i="79"/>
  <c r="G51" i="79"/>
  <c r="F51" i="79"/>
  <c r="E51" i="79"/>
  <c r="CI50" i="79"/>
  <c r="CH50" i="79"/>
  <c r="G50" i="79"/>
  <c r="F50" i="79"/>
  <c r="E50" i="79"/>
  <c r="CI49" i="79"/>
  <c r="CH49" i="79"/>
  <c r="G49" i="79"/>
  <c r="F49" i="79"/>
  <c r="E49" i="79"/>
  <c r="CI48" i="79"/>
  <c r="CH48" i="79"/>
  <c r="G48" i="79"/>
  <c r="F48" i="79"/>
  <c r="E48" i="79"/>
  <c r="CI47" i="79"/>
  <c r="CH47" i="79"/>
  <c r="G47" i="79"/>
  <c r="F47" i="79"/>
  <c r="E47" i="79"/>
  <c r="CI46" i="79"/>
  <c r="CH46" i="79"/>
  <c r="G46" i="79"/>
  <c r="F46" i="79"/>
  <c r="E46" i="79"/>
  <c r="CI45" i="79"/>
  <c r="CH45" i="79"/>
  <c r="G45" i="79"/>
  <c r="F45" i="79"/>
  <c r="E45" i="79"/>
  <c r="CI44" i="79"/>
  <c r="CH44" i="79"/>
  <c r="G44" i="79"/>
  <c r="F44" i="79"/>
  <c r="E44" i="79"/>
  <c r="CI43" i="79"/>
  <c r="CH43" i="79"/>
  <c r="G43" i="79"/>
  <c r="F43" i="79"/>
  <c r="E43" i="79"/>
  <c r="CI42" i="79"/>
  <c r="CH42" i="79"/>
  <c r="G42" i="79"/>
  <c r="F42" i="79"/>
  <c r="E42" i="79"/>
  <c r="CI41" i="79"/>
  <c r="CH41" i="79"/>
  <c r="G41" i="79"/>
  <c r="F41" i="79"/>
  <c r="E41" i="79"/>
  <c r="CI40" i="79"/>
  <c r="CH40" i="79"/>
  <c r="G40" i="79"/>
  <c r="F40" i="79"/>
  <c r="E40" i="79"/>
  <c r="CI39" i="79"/>
  <c r="CH39" i="79"/>
  <c r="G39" i="79"/>
  <c r="F39" i="79"/>
  <c r="E39" i="79"/>
  <c r="CI38" i="79"/>
  <c r="CH38" i="79"/>
  <c r="G38" i="79"/>
  <c r="F38" i="79"/>
  <c r="E38" i="79"/>
  <c r="CI37" i="79"/>
  <c r="CH37" i="79"/>
  <c r="G37" i="79"/>
  <c r="F37" i="79"/>
  <c r="E37" i="79"/>
  <c r="CI36" i="79"/>
  <c r="CH36" i="79"/>
  <c r="G36" i="79"/>
  <c r="F36" i="79"/>
  <c r="E36" i="79"/>
  <c r="CI35" i="79"/>
  <c r="CH35" i="79"/>
  <c r="G35" i="79"/>
  <c r="F35" i="79"/>
  <c r="E35" i="79"/>
  <c r="CI34" i="79"/>
  <c r="CH34" i="79"/>
  <c r="G34" i="79"/>
  <c r="F34" i="79"/>
  <c r="E34" i="79"/>
  <c r="CI33" i="79"/>
  <c r="CH33" i="79"/>
  <c r="G33" i="79"/>
  <c r="F33" i="79"/>
  <c r="E33" i="79"/>
  <c r="CI32" i="79"/>
  <c r="CH32" i="79"/>
  <c r="G32" i="79"/>
  <c r="F32" i="79"/>
  <c r="E32" i="79"/>
  <c r="CI31" i="79"/>
  <c r="CH31" i="79"/>
  <c r="G31" i="79"/>
  <c r="F31" i="79"/>
  <c r="E31" i="79"/>
  <c r="CI30" i="79"/>
  <c r="CH30" i="79"/>
  <c r="G30" i="79"/>
  <c r="F30" i="79"/>
  <c r="E30" i="79"/>
  <c r="CI29" i="79"/>
  <c r="CH29" i="79"/>
  <c r="G29" i="79"/>
  <c r="F29" i="79"/>
  <c r="E29" i="79"/>
  <c r="CI28" i="79"/>
  <c r="CH28" i="79"/>
  <c r="G28" i="79"/>
  <c r="F28" i="79"/>
  <c r="E28" i="79"/>
  <c r="CI27" i="79"/>
  <c r="CH27" i="79"/>
  <c r="G27" i="79"/>
  <c r="F27" i="79"/>
  <c r="E27" i="79"/>
  <c r="CI26" i="79"/>
  <c r="CH26" i="79"/>
  <c r="G26" i="79"/>
  <c r="F26" i="79"/>
  <c r="E26" i="79"/>
  <c r="CI25" i="79"/>
  <c r="CH25" i="79"/>
  <c r="G25" i="79"/>
  <c r="F25" i="79"/>
  <c r="E25" i="79"/>
  <c r="CI24" i="79"/>
  <c r="CH24" i="79"/>
  <c r="G24" i="79"/>
  <c r="F24" i="79"/>
  <c r="E24" i="79"/>
  <c r="CI23" i="79"/>
  <c r="CH23" i="79"/>
  <c r="G23" i="79"/>
  <c r="F23" i="79"/>
  <c r="E23" i="79"/>
  <c r="CI22" i="79"/>
  <c r="CH22" i="79"/>
  <c r="G22" i="79"/>
  <c r="F22" i="79"/>
  <c r="E22" i="79"/>
  <c r="CI21" i="79"/>
  <c r="CH21" i="79"/>
  <c r="G21" i="79"/>
  <c r="F21" i="79"/>
  <c r="E21" i="79"/>
  <c r="CI20" i="79"/>
  <c r="CH20" i="79"/>
  <c r="G20" i="79"/>
  <c r="F20" i="79"/>
  <c r="E20" i="79"/>
  <c r="CI19" i="79"/>
  <c r="CH19" i="79"/>
  <c r="G19" i="79"/>
  <c r="F19" i="79"/>
  <c r="E19" i="79"/>
  <c r="CI18" i="79"/>
  <c r="CH18" i="79"/>
  <c r="J18" i="79"/>
  <c r="L18" i="79" s="1"/>
  <c r="M18" i="79" s="1"/>
  <c r="G18" i="79"/>
  <c r="F18" i="79"/>
  <c r="E18" i="79"/>
  <c r="CI17" i="79"/>
  <c r="CH17" i="79"/>
  <c r="G17" i="79"/>
  <c r="F17" i="79"/>
  <c r="E17" i="79"/>
  <c r="CI16" i="79"/>
  <c r="CH16" i="79"/>
  <c r="G16" i="79"/>
  <c r="F16" i="79"/>
  <c r="E16" i="79"/>
  <c r="CI15" i="79"/>
  <c r="CH15" i="79"/>
  <c r="G15" i="79"/>
  <c r="F15" i="79"/>
  <c r="E15" i="79"/>
  <c r="CI14" i="79"/>
  <c r="CH14" i="79"/>
  <c r="G14" i="79"/>
  <c r="F14" i="79"/>
  <c r="E14" i="79"/>
  <c r="CI13" i="79"/>
  <c r="CH13" i="79"/>
  <c r="G13" i="79"/>
  <c r="F13" i="79"/>
  <c r="E13" i="79"/>
  <c r="CI12" i="79"/>
  <c r="CH12" i="79"/>
  <c r="G12" i="79"/>
  <c r="E12" i="79"/>
  <c r="CI11" i="79"/>
  <c r="CH11" i="79"/>
  <c r="G11" i="79"/>
  <c r="E11" i="79"/>
  <c r="CI10" i="79"/>
  <c r="CH10" i="79"/>
  <c r="G10" i="79"/>
  <c r="E10" i="79"/>
  <c r="CI9" i="79"/>
  <c r="CH9" i="79"/>
  <c r="CJ9" i="79" s="1"/>
  <c r="CJ10" i="79" s="1"/>
  <c r="CJ11" i="79" s="1"/>
  <c r="CJ12" i="79" s="1"/>
  <c r="CJ13" i="79" s="1"/>
  <c r="CJ14" i="79" s="1"/>
  <c r="CJ15" i="79" s="1"/>
  <c r="CJ16" i="79" s="1"/>
  <c r="CJ17" i="79" s="1"/>
  <c r="CJ18" i="79" s="1"/>
  <c r="CJ19" i="79" s="1"/>
  <c r="CJ20" i="79" s="1"/>
  <c r="CJ21" i="79" s="1"/>
  <c r="CJ22" i="79" s="1"/>
  <c r="CJ23" i="79" s="1"/>
  <c r="CJ24" i="79" s="1"/>
  <c r="CJ25" i="79" s="1"/>
  <c r="CJ26" i="79" s="1"/>
  <c r="CJ27" i="79" s="1"/>
  <c r="CJ28" i="79" s="1"/>
  <c r="CJ29" i="79" s="1"/>
  <c r="CJ30" i="79" s="1"/>
  <c r="CJ31" i="79" s="1"/>
  <c r="CJ32" i="79" s="1"/>
  <c r="CJ33" i="79" s="1"/>
  <c r="CJ34" i="79" s="1"/>
  <c r="CJ35" i="79" s="1"/>
  <c r="CJ36" i="79" s="1"/>
  <c r="CJ37" i="79" s="1"/>
  <c r="CJ38" i="79" s="1"/>
  <c r="CJ39" i="79" s="1"/>
  <c r="CJ40" i="79" s="1"/>
  <c r="CJ41" i="79" s="1"/>
  <c r="CJ42" i="79" s="1"/>
  <c r="CJ43" i="79" s="1"/>
  <c r="CJ44" i="79" s="1"/>
  <c r="CJ45" i="79" s="1"/>
  <c r="CJ46" i="79" s="1"/>
  <c r="CJ47" i="79" s="1"/>
  <c r="CJ48" i="79" s="1"/>
  <c r="CJ49" i="79" s="1"/>
  <c r="CJ50" i="79" s="1"/>
  <c r="CJ51" i="79" s="1"/>
  <c r="CJ52" i="79" s="1"/>
  <c r="CJ53" i="79" s="1"/>
  <c r="CJ54" i="79" s="1"/>
  <c r="CJ55" i="79" s="1"/>
  <c r="CJ56" i="79" s="1"/>
  <c r="CJ57" i="79" s="1"/>
  <c r="CJ58" i="79" s="1"/>
  <c r="CJ59" i="79" s="1"/>
  <c r="CJ60" i="79" s="1"/>
  <c r="CJ61" i="79" s="1"/>
  <c r="CJ62" i="79" s="1"/>
  <c r="CJ63" i="79" s="1"/>
  <c r="CJ64" i="79" s="1"/>
  <c r="CJ65" i="79" s="1"/>
  <c r="CJ66" i="79" s="1"/>
  <c r="CJ67" i="79" s="1"/>
  <c r="CJ68" i="79" s="1"/>
  <c r="CJ69" i="79" s="1"/>
  <c r="CJ70" i="79" s="1"/>
  <c r="CJ71" i="79" s="1"/>
  <c r="CJ72" i="79" s="1"/>
  <c r="CJ73" i="79" s="1"/>
  <c r="CJ74" i="79" s="1"/>
  <c r="CJ75" i="79" s="1"/>
  <c r="CJ76" i="79" s="1"/>
  <c r="CJ77" i="79" s="1"/>
  <c r="CJ78" i="79" s="1"/>
  <c r="CJ79" i="79" s="1"/>
  <c r="CJ80" i="79" s="1"/>
  <c r="CJ81" i="79" s="1"/>
  <c r="CJ82" i="79" s="1"/>
  <c r="CJ83" i="79" s="1"/>
  <c r="CJ84" i="79" s="1"/>
  <c r="CJ85" i="79" s="1"/>
  <c r="CJ86" i="79" s="1"/>
  <c r="CJ87" i="79" s="1"/>
  <c r="CJ88" i="79" s="1"/>
  <c r="CJ89" i="79" s="1"/>
  <c r="CJ90" i="79" s="1"/>
  <c r="CJ91" i="79" s="1"/>
  <c r="CJ92" i="79" s="1"/>
  <c r="CJ93" i="79" s="1"/>
  <c r="CJ94" i="79" s="1"/>
  <c r="CJ95" i="79" s="1"/>
  <c r="CJ96" i="79" s="1"/>
  <c r="CJ97" i="79" s="1"/>
  <c r="CJ98" i="79" s="1"/>
  <c r="CJ99" i="79" s="1"/>
  <c r="CJ100" i="79" s="1"/>
  <c r="CJ101" i="79" s="1"/>
  <c r="CJ102" i="79" s="1"/>
  <c r="CJ103" i="79" s="1"/>
  <c r="CJ104" i="79" s="1"/>
  <c r="CJ105" i="79" s="1"/>
  <c r="CJ106" i="79" s="1"/>
  <c r="CJ107" i="79" s="1"/>
  <c r="CJ108" i="79" s="1"/>
  <c r="CJ109" i="79" s="1"/>
  <c r="CJ110" i="79" s="1"/>
  <c r="CJ111" i="79" s="1"/>
  <c r="CJ112" i="79" s="1"/>
  <c r="CJ113" i="79" s="1"/>
  <c r="CJ114" i="79" s="1"/>
  <c r="CJ115" i="79" s="1"/>
  <c r="CJ116" i="79" s="1"/>
  <c r="CJ117" i="79" s="1"/>
  <c r="CJ118" i="79" s="1"/>
  <c r="CJ119" i="79" s="1"/>
  <c r="CJ120" i="79" s="1"/>
  <c r="CJ121" i="79" s="1"/>
  <c r="CJ122" i="79" s="1"/>
  <c r="CJ123" i="79" s="1"/>
  <c r="CJ124" i="79" s="1"/>
  <c r="CJ125" i="79" s="1"/>
  <c r="CJ126" i="79" s="1"/>
  <c r="CJ127" i="79" s="1"/>
  <c r="CJ128" i="79" s="1"/>
  <c r="CJ129" i="79" s="1"/>
  <c r="CJ130" i="79" s="1"/>
  <c r="CJ131" i="79" s="1"/>
  <c r="CJ132" i="79" s="1"/>
  <c r="CJ133" i="79" s="1"/>
  <c r="CJ134" i="79" s="1"/>
  <c r="CJ135" i="79" s="1"/>
  <c r="CJ136" i="79" s="1"/>
  <c r="CJ137" i="79" s="1"/>
  <c r="CJ138" i="79" s="1"/>
  <c r="CJ139" i="79" s="1"/>
  <c r="CJ140" i="79" s="1"/>
  <c r="CJ141" i="79" s="1"/>
  <c r="CJ142" i="79" s="1"/>
  <c r="CJ143" i="79" s="1"/>
  <c r="CJ144" i="79" s="1"/>
  <c r="CJ145" i="79" s="1"/>
  <c r="CJ146" i="79" s="1"/>
  <c r="CJ147" i="79" s="1"/>
  <c r="CJ148" i="79" s="1"/>
  <c r="CJ149" i="79" s="1"/>
  <c r="CJ150" i="79" s="1"/>
  <c r="CJ151" i="79" s="1"/>
  <c r="CJ152" i="79" s="1"/>
  <c r="CJ153" i="79" s="1"/>
  <c r="CJ154" i="79" s="1"/>
  <c r="CJ155" i="79" s="1"/>
  <c r="CJ156" i="79" s="1"/>
  <c r="CJ157" i="79" s="1"/>
  <c r="CJ158" i="79" s="1"/>
  <c r="CJ159" i="79" s="1"/>
  <c r="CJ160" i="79" s="1"/>
  <c r="CJ161" i="79" s="1"/>
  <c r="CJ162" i="79" s="1"/>
  <c r="CJ163" i="79" s="1"/>
  <c r="CJ164" i="79" s="1"/>
  <c r="CJ165" i="79" s="1"/>
  <c r="CJ166" i="79" s="1"/>
  <c r="CJ167" i="79" s="1"/>
  <c r="CJ168" i="79" s="1"/>
  <c r="CJ169" i="79" s="1"/>
  <c r="CJ170" i="79" s="1"/>
  <c r="CJ171" i="79" s="1"/>
  <c r="CJ172" i="79" s="1"/>
  <c r="CJ173" i="79" s="1"/>
  <c r="CJ174" i="79" s="1"/>
  <c r="CJ175" i="79" s="1"/>
  <c r="CJ176" i="79" s="1"/>
  <c r="CJ177" i="79" s="1"/>
  <c r="CJ178" i="79" s="1"/>
  <c r="CJ179" i="79" s="1"/>
  <c r="CJ180" i="79" s="1"/>
  <c r="CJ181" i="79" s="1"/>
  <c r="CJ182" i="79" s="1"/>
  <c r="CJ183" i="79" s="1"/>
  <c r="CJ184" i="79" s="1"/>
  <c r="CJ185" i="79" s="1"/>
  <c r="CJ186" i="79" s="1"/>
  <c r="CJ187" i="79" s="1"/>
  <c r="CJ188" i="79" s="1"/>
  <c r="CJ189" i="79" s="1"/>
  <c r="CJ190" i="79" s="1"/>
  <c r="CJ191" i="79" s="1"/>
  <c r="CJ192" i="79" s="1"/>
  <c r="CJ193" i="79" s="1"/>
  <c r="CJ194" i="79" s="1"/>
  <c r="CJ195" i="79" s="1"/>
  <c r="CJ196" i="79" s="1"/>
  <c r="CJ197" i="79" s="1"/>
  <c r="CJ198" i="79" s="1"/>
  <c r="CJ199" i="79" s="1"/>
  <c r="CJ200" i="79" s="1"/>
  <c r="CJ201" i="79" s="1"/>
  <c r="CJ202" i="79" s="1"/>
  <c r="CJ203" i="79" s="1"/>
  <c r="CJ204" i="79" s="1"/>
  <c r="CJ205" i="79" s="1"/>
  <c r="CJ206" i="79" s="1"/>
  <c r="CJ207" i="79" s="1"/>
  <c r="CJ208" i="79" s="1"/>
  <c r="CJ209" i="79" s="1"/>
  <c r="CJ210" i="79" s="1"/>
  <c r="CJ211" i="79" s="1"/>
  <c r="CJ212" i="79" s="1"/>
  <c r="CJ213" i="79" s="1"/>
  <c r="CJ214" i="79" s="1"/>
  <c r="CJ215" i="79" s="1"/>
  <c r="CJ216" i="79" s="1"/>
  <c r="CJ217" i="79" s="1"/>
  <c r="CJ218" i="79" s="1"/>
  <c r="CJ219" i="79" s="1"/>
  <c r="CJ220" i="79" s="1"/>
  <c r="CJ221" i="79" s="1"/>
  <c r="CJ222" i="79" s="1"/>
  <c r="CJ223" i="79" s="1"/>
  <c r="CJ224" i="79" s="1"/>
  <c r="CJ225" i="79" s="1"/>
  <c r="CJ226" i="79" s="1"/>
  <c r="CJ227" i="79" s="1"/>
  <c r="CJ228" i="79" s="1"/>
  <c r="CJ229" i="79" s="1"/>
  <c r="CJ230" i="79" s="1"/>
  <c r="CJ231" i="79" s="1"/>
  <c r="CJ232" i="79" s="1"/>
  <c r="CJ233" i="79" s="1"/>
  <c r="CJ234" i="79" s="1"/>
  <c r="CJ235" i="79" s="1"/>
  <c r="CJ236" i="79" s="1"/>
  <c r="CJ237" i="79" s="1"/>
  <c r="CJ238" i="79" s="1"/>
  <c r="CJ239" i="79" s="1"/>
  <c r="CJ240" i="79" s="1"/>
  <c r="CJ241" i="79" s="1"/>
  <c r="CJ242" i="79" s="1"/>
  <c r="CJ243" i="79" s="1"/>
  <c r="CJ244" i="79" s="1"/>
  <c r="CJ245" i="79" s="1"/>
  <c r="CJ246" i="79" s="1"/>
  <c r="CJ247" i="79" s="1"/>
  <c r="CJ248" i="79" s="1"/>
  <c r="CJ249" i="79" s="1"/>
  <c r="CJ250" i="79" s="1"/>
  <c r="CJ251" i="79" s="1"/>
  <c r="CJ252" i="79" s="1"/>
  <c r="CJ253" i="79" s="1"/>
  <c r="CJ254" i="79" s="1"/>
  <c r="CJ255" i="79" s="1"/>
  <c r="CJ256" i="79" s="1"/>
  <c r="CJ257" i="79" s="1"/>
  <c r="CJ258" i="79" s="1"/>
  <c r="CJ259" i="79" s="1"/>
  <c r="CJ260" i="79" s="1"/>
  <c r="CJ261" i="79" s="1"/>
  <c r="CJ262" i="79" s="1"/>
  <c r="CJ263" i="79" s="1"/>
  <c r="CJ264" i="79" s="1"/>
  <c r="CJ265" i="79" s="1"/>
  <c r="CJ266" i="79" s="1"/>
  <c r="CJ267" i="79" s="1"/>
  <c r="CJ268" i="79" s="1"/>
  <c r="CJ269" i="79" s="1"/>
  <c r="CJ270" i="79" s="1"/>
  <c r="CJ271" i="79" s="1"/>
  <c r="CJ272" i="79" s="1"/>
  <c r="CJ273" i="79" s="1"/>
  <c r="CJ274" i="79" s="1"/>
  <c r="CJ275" i="79" s="1"/>
  <c r="CJ276" i="79" s="1"/>
  <c r="CJ277" i="79" s="1"/>
  <c r="CJ278" i="79" s="1"/>
  <c r="CJ279" i="79" s="1"/>
  <c r="CJ280" i="79" s="1"/>
  <c r="CJ281" i="79" s="1"/>
  <c r="CJ282" i="79" s="1"/>
  <c r="CJ283" i="79" s="1"/>
  <c r="CJ284" i="79" s="1"/>
  <c r="CJ285" i="79" s="1"/>
  <c r="CJ286" i="79" s="1"/>
  <c r="CJ287" i="79" s="1"/>
  <c r="CJ288" i="79" s="1"/>
  <c r="CJ289" i="79" s="1"/>
  <c r="CJ290" i="79" s="1"/>
  <c r="CJ291" i="79" s="1"/>
  <c r="CJ292" i="79" s="1"/>
  <c r="CJ293" i="79" s="1"/>
  <c r="CJ294" i="79" s="1"/>
  <c r="CJ295" i="79" s="1"/>
  <c r="CJ296" i="79" s="1"/>
  <c r="CJ297" i="79" s="1"/>
  <c r="CJ298" i="79" s="1"/>
  <c r="CJ299" i="79" s="1"/>
  <c r="CJ300" i="79" s="1"/>
  <c r="CJ301" i="79" s="1"/>
  <c r="CJ302" i="79" s="1"/>
  <c r="CJ303" i="79" s="1"/>
  <c r="CJ304" i="79" s="1"/>
  <c r="CJ305" i="79" s="1"/>
  <c r="CJ306" i="79" s="1"/>
  <c r="CJ307" i="79" s="1"/>
  <c r="CJ308" i="79" s="1"/>
  <c r="CJ309" i="79" s="1"/>
  <c r="CJ310" i="79" s="1"/>
  <c r="CJ311" i="79" s="1"/>
  <c r="CJ312" i="79" s="1"/>
  <c r="CJ313" i="79" s="1"/>
  <c r="CJ314" i="79" s="1"/>
  <c r="CJ315" i="79" s="1"/>
  <c r="CJ316" i="79" s="1"/>
  <c r="CJ317" i="79" s="1"/>
  <c r="CJ318" i="79" s="1"/>
  <c r="CJ319" i="79" s="1"/>
  <c r="CJ320" i="79" s="1"/>
  <c r="CJ321" i="79" s="1"/>
  <c r="CJ322" i="79" s="1"/>
  <c r="CJ323" i="79" s="1"/>
  <c r="CJ324" i="79" s="1"/>
  <c r="CJ325" i="79" s="1"/>
  <c r="CJ326" i="79" s="1"/>
  <c r="CJ327" i="79" s="1"/>
  <c r="CJ328" i="79" s="1"/>
  <c r="CJ329" i="79" s="1"/>
  <c r="CJ330" i="79" s="1"/>
  <c r="CJ331" i="79" s="1"/>
  <c r="CJ332" i="79" s="1"/>
  <c r="CJ333" i="79" s="1"/>
  <c r="CJ334" i="79" s="1"/>
  <c r="CJ335" i="79" s="1"/>
  <c r="CJ336" i="79" s="1"/>
  <c r="CJ337" i="79" s="1"/>
  <c r="CJ338" i="79" s="1"/>
  <c r="CJ339" i="79" s="1"/>
  <c r="CJ340" i="79" s="1"/>
  <c r="CJ341" i="79" s="1"/>
  <c r="CJ342" i="79" s="1"/>
  <c r="CJ343" i="79" s="1"/>
  <c r="CJ344" i="79" s="1"/>
  <c r="CJ345" i="79" s="1"/>
  <c r="CJ346" i="79" s="1"/>
  <c r="CJ347" i="79" s="1"/>
  <c r="CJ348" i="79" s="1"/>
  <c r="CJ349" i="79" s="1"/>
  <c r="CJ350" i="79" s="1"/>
  <c r="CJ351" i="79" s="1"/>
  <c r="CJ352" i="79" s="1"/>
  <c r="CJ353" i="79" s="1"/>
  <c r="CJ354" i="79" s="1"/>
  <c r="CJ355" i="79" s="1"/>
  <c r="CJ356" i="79" s="1"/>
  <c r="CJ357" i="79" s="1"/>
  <c r="CJ358" i="79" s="1"/>
  <c r="CJ359" i="79" s="1"/>
  <c r="CJ360" i="79" s="1"/>
  <c r="CJ361" i="79" s="1"/>
  <c r="CJ362" i="79" s="1"/>
  <c r="CJ363" i="79" s="1"/>
  <c r="CJ364" i="79" s="1"/>
  <c r="CJ365" i="79" s="1"/>
  <c r="CJ366" i="79" s="1"/>
  <c r="CJ367" i="79" s="1"/>
  <c r="CJ368" i="79" s="1"/>
  <c r="CJ369" i="79" s="1"/>
  <c r="CJ370" i="79" s="1"/>
  <c r="CJ371" i="79" s="1"/>
  <c r="CJ372" i="79" s="1"/>
  <c r="CJ373" i="79" s="1"/>
  <c r="CJ374" i="79" s="1"/>
  <c r="CJ375" i="79" s="1"/>
  <c r="CJ376" i="79" s="1"/>
  <c r="CJ377" i="79" s="1"/>
  <c r="CJ378" i="79" s="1"/>
  <c r="CJ379" i="79" s="1"/>
  <c r="CJ380" i="79" s="1"/>
  <c r="CJ381" i="79" s="1"/>
  <c r="CJ382" i="79" s="1"/>
  <c r="CJ383" i="79" s="1"/>
  <c r="CJ384" i="79" s="1"/>
  <c r="CJ385" i="79" s="1"/>
  <c r="CJ386" i="79" s="1"/>
  <c r="CJ387" i="79" s="1"/>
  <c r="CJ388" i="79" s="1"/>
  <c r="CJ389" i="79" s="1"/>
  <c r="CJ390" i="79" s="1"/>
  <c r="CJ391" i="79" s="1"/>
  <c r="CJ392" i="79" s="1"/>
  <c r="CJ393" i="79" s="1"/>
  <c r="CJ394" i="79" s="1"/>
  <c r="CJ395" i="79" s="1"/>
  <c r="CJ396" i="79" s="1"/>
  <c r="CJ397" i="79" s="1"/>
  <c r="CJ398" i="79" s="1"/>
  <c r="CJ399" i="79" s="1"/>
  <c r="CJ400" i="79" s="1"/>
  <c r="CJ401" i="79" s="1"/>
  <c r="CJ402" i="79" s="1"/>
  <c r="CJ403" i="79" s="1"/>
  <c r="CJ404" i="79" s="1"/>
  <c r="CJ405" i="79" s="1"/>
  <c r="CJ406" i="79" s="1"/>
  <c r="CJ407" i="79" s="1"/>
  <c r="CJ408" i="79" s="1"/>
  <c r="CJ409" i="79" s="1"/>
  <c r="CJ410" i="79" s="1"/>
  <c r="CJ411" i="79" s="1"/>
  <c r="CJ412" i="79" s="1"/>
  <c r="CJ413" i="79" s="1"/>
  <c r="CJ414" i="79" s="1"/>
  <c r="CJ415" i="79" s="1"/>
  <c r="CJ416" i="79" s="1"/>
  <c r="CJ417" i="79" s="1"/>
  <c r="CJ418" i="79" s="1"/>
  <c r="CJ419" i="79" s="1"/>
  <c r="CJ420" i="79" s="1"/>
  <c r="CJ421" i="79" s="1"/>
  <c r="CJ422" i="79" s="1"/>
  <c r="CJ423" i="79" s="1"/>
  <c r="CJ424" i="79" s="1"/>
  <c r="CJ425" i="79" s="1"/>
  <c r="CJ426" i="79" s="1"/>
  <c r="CJ427" i="79" s="1"/>
  <c r="CJ428" i="79" s="1"/>
  <c r="CJ429" i="79" s="1"/>
  <c r="CJ430" i="79" s="1"/>
  <c r="CJ431" i="79" s="1"/>
  <c r="CJ432" i="79" s="1"/>
  <c r="CJ433" i="79" s="1"/>
  <c r="CJ434" i="79" s="1"/>
  <c r="CJ435" i="79" s="1"/>
  <c r="CJ436" i="79" s="1"/>
  <c r="CJ437" i="79" s="1"/>
  <c r="CJ438" i="79" s="1"/>
  <c r="CJ439" i="79" s="1"/>
  <c r="CJ440" i="79" s="1"/>
  <c r="CJ441" i="79" s="1"/>
  <c r="CJ442" i="79" s="1"/>
  <c r="CJ443" i="79" s="1"/>
  <c r="CJ444" i="79" s="1"/>
  <c r="CJ445" i="79" s="1"/>
  <c r="CJ446" i="79" s="1"/>
  <c r="CJ447" i="79" s="1"/>
  <c r="CJ448" i="79" s="1"/>
  <c r="CJ449" i="79" s="1"/>
  <c r="CJ450" i="79" s="1"/>
  <c r="CJ451" i="79" s="1"/>
  <c r="CJ452" i="79" s="1"/>
  <c r="CJ453" i="79" s="1"/>
  <c r="CJ454" i="79" s="1"/>
  <c r="CJ455" i="79" s="1"/>
  <c r="CJ456" i="79" s="1"/>
  <c r="CJ457" i="79" s="1"/>
  <c r="CJ458" i="79" s="1"/>
  <c r="CJ459" i="79" s="1"/>
  <c r="CJ460" i="79" s="1"/>
  <c r="CJ461" i="79" s="1"/>
  <c r="CJ462" i="79" s="1"/>
  <c r="CJ463" i="79" s="1"/>
  <c r="CJ464" i="79" s="1"/>
  <c r="CJ465" i="79" s="1"/>
  <c r="CJ466" i="79" s="1"/>
  <c r="CJ467" i="79" s="1"/>
  <c r="CJ468" i="79" s="1"/>
  <c r="CJ469" i="79" s="1"/>
  <c r="CJ470" i="79" s="1"/>
  <c r="CJ471" i="79" s="1"/>
  <c r="CJ472" i="79" s="1"/>
  <c r="CJ473" i="79" s="1"/>
  <c r="CJ474" i="79" s="1"/>
  <c r="CJ475" i="79" s="1"/>
  <c r="CJ476" i="79" s="1"/>
  <c r="CJ477" i="79" s="1"/>
  <c r="CJ478" i="79" s="1"/>
  <c r="CJ479" i="79" s="1"/>
  <c r="CJ480" i="79" s="1"/>
  <c r="CJ481" i="79" s="1"/>
  <c r="CJ482" i="79" s="1"/>
  <c r="CJ483" i="79" s="1"/>
  <c r="CJ484" i="79" s="1"/>
  <c r="CJ485" i="79" s="1"/>
  <c r="CJ486" i="79" s="1"/>
  <c r="CJ487" i="79" s="1"/>
  <c r="CJ488" i="79" s="1"/>
  <c r="CJ489" i="79" s="1"/>
  <c r="CJ490" i="79" s="1"/>
  <c r="CJ491" i="79" s="1"/>
  <c r="CJ492" i="79" s="1"/>
  <c r="CJ493" i="79" s="1"/>
  <c r="CJ494" i="79" s="1"/>
  <c r="CJ495" i="79" s="1"/>
  <c r="CJ496" i="79" s="1"/>
  <c r="CJ497" i="79" s="1"/>
  <c r="CJ498" i="79" s="1"/>
  <c r="CJ499" i="79" s="1"/>
  <c r="CJ500" i="79" s="1"/>
  <c r="CJ501" i="79" s="1"/>
  <c r="CJ502" i="79" s="1"/>
  <c r="CJ503" i="79" s="1"/>
  <c r="CJ504" i="79" s="1"/>
  <c r="CJ505" i="79" s="1"/>
  <c r="CJ506" i="79" s="1"/>
  <c r="CJ507" i="79" s="1"/>
  <c r="CJ508" i="79" s="1"/>
  <c r="CJ509" i="79" s="1"/>
  <c r="CJ510" i="79" s="1"/>
  <c r="CJ511" i="79" s="1"/>
  <c r="CJ512" i="79" s="1"/>
  <c r="CJ513" i="79" s="1"/>
  <c r="CJ514" i="79" s="1"/>
  <c r="CJ515" i="79" s="1"/>
  <c r="CJ516" i="79" s="1"/>
  <c r="CJ517" i="79" s="1"/>
  <c r="CJ518" i="79" s="1"/>
  <c r="CJ519" i="79" s="1"/>
  <c r="CJ520" i="79" s="1"/>
  <c r="CJ521" i="79" s="1"/>
  <c r="CJ522" i="79" s="1"/>
  <c r="CJ523" i="79" s="1"/>
  <c r="CJ524" i="79" s="1"/>
  <c r="CJ525" i="79" s="1"/>
  <c r="CJ526" i="79" s="1"/>
  <c r="CJ527" i="79" s="1"/>
  <c r="CJ528" i="79" s="1"/>
  <c r="CJ529" i="79" s="1"/>
  <c r="CJ530" i="79" s="1"/>
  <c r="CJ531" i="79" s="1"/>
  <c r="CJ532" i="79" s="1"/>
  <c r="CJ533" i="79" s="1"/>
  <c r="CJ534" i="79" s="1"/>
  <c r="CJ535" i="79" s="1"/>
  <c r="CJ536" i="79" s="1"/>
  <c r="CJ537" i="79" s="1"/>
  <c r="CJ538" i="79" s="1"/>
  <c r="CJ539" i="79" s="1"/>
  <c r="CJ540" i="79" s="1"/>
  <c r="CJ541" i="79" s="1"/>
  <c r="CJ542" i="79" s="1"/>
  <c r="CJ543" i="79" s="1"/>
  <c r="CJ544" i="79" s="1"/>
  <c r="CJ545" i="79" s="1"/>
  <c r="CJ546" i="79" s="1"/>
  <c r="CJ547" i="79" s="1"/>
  <c r="CJ548" i="79" s="1"/>
  <c r="CJ549" i="79" s="1"/>
  <c r="CJ550" i="79" s="1"/>
  <c r="CJ551" i="79" s="1"/>
  <c r="CJ552" i="79" s="1"/>
  <c r="CJ553" i="79" s="1"/>
  <c r="CJ554" i="79" s="1"/>
  <c r="CJ555" i="79" s="1"/>
  <c r="CJ556" i="79" s="1"/>
  <c r="CJ557" i="79" s="1"/>
  <c r="CJ558" i="79" s="1"/>
  <c r="CJ559" i="79" s="1"/>
  <c r="CJ560" i="79" s="1"/>
  <c r="CJ561" i="79" s="1"/>
  <c r="CJ562" i="79" s="1"/>
  <c r="CJ563" i="79" s="1"/>
  <c r="CJ564" i="79" s="1"/>
  <c r="CJ565" i="79" s="1"/>
  <c r="CJ566" i="79" s="1"/>
  <c r="CJ567" i="79" s="1"/>
  <c r="CJ568" i="79" s="1"/>
  <c r="CJ569" i="79" s="1"/>
  <c r="CJ570" i="79" s="1"/>
  <c r="CJ571" i="79" s="1"/>
  <c r="CJ572" i="79" s="1"/>
  <c r="CJ573" i="79" s="1"/>
  <c r="CJ574" i="79" s="1"/>
  <c r="CJ575" i="79" s="1"/>
  <c r="CJ576" i="79" s="1"/>
  <c r="CJ577" i="79" s="1"/>
  <c r="CJ578" i="79" s="1"/>
  <c r="CJ579" i="79" s="1"/>
  <c r="CJ580" i="79" s="1"/>
  <c r="CJ581" i="79" s="1"/>
  <c r="CJ582" i="79" s="1"/>
  <c r="CJ583" i="79" s="1"/>
  <c r="CJ584" i="79" s="1"/>
  <c r="CJ585" i="79" s="1"/>
  <c r="CJ586" i="79" s="1"/>
  <c r="CJ587" i="79" s="1"/>
  <c r="CJ588" i="79" s="1"/>
  <c r="CJ589" i="79" s="1"/>
  <c r="CJ590" i="79" s="1"/>
  <c r="CJ591" i="79" s="1"/>
  <c r="CJ592" i="79" s="1"/>
  <c r="CJ593" i="79" s="1"/>
  <c r="CJ594" i="79" s="1"/>
  <c r="CJ595" i="79" s="1"/>
  <c r="CJ596" i="79" s="1"/>
  <c r="CJ597" i="79" s="1"/>
  <c r="CJ598" i="79" s="1"/>
  <c r="CJ599" i="79" s="1"/>
  <c r="CJ600" i="79" s="1"/>
  <c r="CJ601" i="79" s="1"/>
  <c r="CJ602" i="79" s="1"/>
  <c r="CJ603" i="79" s="1"/>
  <c r="CJ604" i="79" s="1"/>
  <c r="CJ605" i="79" s="1"/>
  <c r="CJ606" i="79" s="1"/>
  <c r="CJ607" i="79" s="1"/>
  <c r="CJ608" i="79" s="1"/>
  <c r="CJ609" i="79" s="1"/>
  <c r="CJ610" i="79" s="1"/>
  <c r="CJ611" i="79" s="1"/>
  <c r="CJ612" i="79" s="1"/>
  <c r="CJ613" i="79" s="1"/>
  <c r="CJ614" i="79" s="1"/>
  <c r="CJ615" i="79" s="1"/>
  <c r="CJ616" i="79" s="1"/>
  <c r="CJ617" i="79" s="1"/>
  <c r="CJ618" i="79" s="1"/>
  <c r="CJ619" i="79" s="1"/>
  <c r="CJ620" i="79" s="1"/>
  <c r="CJ621" i="79" s="1"/>
  <c r="CJ622" i="79" s="1"/>
  <c r="CJ623" i="79" s="1"/>
  <c r="CJ624" i="79" s="1"/>
  <c r="CJ625" i="79" s="1"/>
  <c r="CJ626" i="79" s="1"/>
  <c r="CJ627" i="79" s="1"/>
  <c r="CJ628" i="79" s="1"/>
  <c r="CJ629" i="79" s="1"/>
  <c r="CJ630" i="79" s="1"/>
  <c r="CJ631" i="79" s="1"/>
  <c r="CJ632" i="79" s="1"/>
  <c r="CJ633" i="79" s="1"/>
  <c r="CJ634" i="79" s="1"/>
  <c r="CJ635" i="79" s="1"/>
  <c r="CJ636" i="79" s="1"/>
  <c r="CJ637" i="79" s="1"/>
  <c r="CJ638" i="79" s="1"/>
  <c r="CJ639" i="79" s="1"/>
  <c r="CJ640" i="79" s="1"/>
  <c r="CJ641" i="79" s="1"/>
  <c r="CJ642" i="79" s="1"/>
  <c r="CJ643" i="79" s="1"/>
  <c r="CJ644" i="79" s="1"/>
  <c r="CJ645" i="79" s="1"/>
  <c r="CJ646" i="79" s="1"/>
  <c r="CJ647" i="79" s="1"/>
  <c r="CJ648" i="79" s="1"/>
  <c r="CJ649" i="79" s="1"/>
  <c r="CJ650" i="79" s="1"/>
  <c r="CJ651" i="79" s="1"/>
  <c r="CJ652" i="79" s="1"/>
  <c r="CJ653" i="79" s="1"/>
  <c r="CJ654" i="79" s="1"/>
  <c r="CJ655" i="79" s="1"/>
  <c r="CJ656" i="79" s="1"/>
  <c r="CJ657" i="79" s="1"/>
  <c r="CJ658" i="79" s="1"/>
  <c r="CJ659" i="79" s="1"/>
  <c r="CJ660" i="79" s="1"/>
  <c r="CJ661" i="79" s="1"/>
  <c r="CJ662" i="79" s="1"/>
  <c r="CJ663" i="79" s="1"/>
  <c r="CJ664" i="79" s="1"/>
  <c r="CJ665" i="79" s="1"/>
  <c r="CJ666" i="79" s="1"/>
  <c r="CJ667" i="79" s="1"/>
  <c r="CJ668" i="79" s="1"/>
  <c r="CJ669" i="79" s="1"/>
  <c r="CJ670" i="79" s="1"/>
  <c r="CJ671" i="79" s="1"/>
  <c r="CJ672" i="79" s="1"/>
  <c r="CJ673" i="79" s="1"/>
  <c r="CJ674" i="79" s="1"/>
  <c r="CJ675" i="79" s="1"/>
  <c r="CJ676" i="79" s="1"/>
  <c r="CJ677" i="79" s="1"/>
  <c r="CJ678" i="79" s="1"/>
  <c r="CJ679" i="79" s="1"/>
  <c r="CJ680" i="79" s="1"/>
  <c r="CJ681" i="79" s="1"/>
  <c r="CJ682" i="79" s="1"/>
  <c r="CJ683" i="79" s="1"/>
  <c r="CJ684" i="79" s="1"/>
  <c r="CJ685" i="79" s="1"/>
  <c r="CJ686" i="79" s="1"/>
  <c r="CJ687" i="79" s="1"/>
  <c r="CJ688" i="79" s="1"/>
  <c r="CJ689" i="79" s="1"/>
  <c r="CJ690" i="79" s="1"/>
  <c r="CJ691" i="79" s="1"/>
  <c r="CJ692" i="79" s="1"/>
  <c r="CJ693" i="79" s="1"/>
  <c r="CJ694" i="79" s="1"/>
  <c r="CJ695" i="79" s="1"/>
  <c r="CJ696" i="79" s="1"/>
  <c r="CJ697" i="79" s="1"/>
  <c r="CJ698" i="79" s="1"/>
  <c r="CJ699" i="79" s="1"/>
  <c r="CJ700" i="79" s="1"/>
  <c r="CJ701" i="79" s="1"/>
  <c r="CJ702" i="79" s="1"/>
  <c r="CJ703" i="79" s="1"/>
  <c r="CJ704" i="79" s="1"/>
  <c r="CJ705" i="79" s="1"/>
  <c r="CJ706" i="79" s="1"/>
  <c r="CJ707" i="79" s="1"/>
  <c r="CJ708" i="79" s="1"/>
  <c r="CJ709" i="79" s="1"/>
  <c r="CJ710" i="79" s="1"/>
  <c r="CJ711" i="79" s="1"/>
  <c r="CJ712" i="79" s="1"/>
  <c r="CJ713" i="79" s="1"/>
  <c r="CJ714" i="79" s="1"/>
  <c r="CJ715" i="79" s="1"/>
  <c r="CJ716" i="79" s="1"/>
  <c r="CJ717" i="79" s="1"/>
  <c r="CJ718" i="79" s="1"/>
  <c r="CJ719" i="79" s="1"/>
  <c r="CJ720" i="79" s="1"/>
  <c r="CJ721" i="79" s="1"/>
  <c r="CJ722" i="79" s="1"/>
  <c r="CJ723" i="79" s="1"/>
  <c r="CJ724" i="79" s="1"/>
  <c r="CJ725" i="79" s="1"/>
  <c r="CJ726" i="79" s="1"/>
  <c r="CJ727" i="79" s="1"/>
  <c r="CJ728" i="79" s="1"/>
  <c r="CJ729" i="79" s="1"/>
  <c r="CJ730" i="79" s="1"/>
  <c r="CJ731" i="79" s="1"/>
  <c r="CJ732" i="79" s="1"/>
  <c r="CJ733" i="79" s="1"/>
  <c r="CJ734" i="79" s="1"/>
  <c r="CJ735" i="79" s="1"/>
  <c r="CJ736" i="79" s="1"/>
  <c r="CJ737" i="79" s="1"/>
  <c r="CJ738" i="79" s="1"/>
  <c r="CJ739" i="79" s="1"/>
  <c r="CJ740" i="79" s="1"/>
  <c r="CJ741" i="79" s="1"/>
  <c r="CJ742" i="79" s="1"/>
  <c r="CJ743" i="79" s="1"/>
  <c r="CJ744" i="79" s="1"/>
  <c r="CJ745" i="79" s="1"/>
  <c r="CJ746" i="79" s="1"/>
  <c r="CJ747" i="79" s="1"/>
  <c r="CJ748" i="79" s="1"/>
  <c r="CJ749" i="79" s="1"/>
  <c r="CJ750" i="79" s="1"/>
  <c r="CJ751" i="79" s="1"/>
  <c r="CJ752" i="79" s="1"/>
  <c r="CJ753" i="79" s="1"/>
  <c r="CJ754" i="79" s="1"/>
  <c r="CJ755" i="79" s="1"/>
  <c r="CJ756" i="79" s="1"/>
  <c r="CJ757" i="79" s="1"/>
  <c r="CJ758" i="79" s="1"/>
  <c r="CJ759" i="79" s="1"/>
  <c r="CJ760" i="79" s="1"/>
  <c r="CJ761" i="79" s="1"/>
  <c r="CJ762" i="79" s="1"/>
  <c r="CJ763" i="79" s="1"/>
  <c r="CJ764" i="79" s="1"/>
  <c r="CJ765" i="79" s="1"/>
  <c r="CJ766" i="79" s="1"/>
  <c r="CJ767" i="79" s="1"/>
  <c r="CJ768" i="79" s="1"/>
  <c r="CJ769" i="79" s="1"/>
  <c r="CJ770" i="79" s="1"/>
  <c r="CJ771" i="79" s="1"/>
  <c r="CJ772" i="79" s="1"/>
  <c r="CJ773" i="79" s="1"/>
  <c r="CJ774" i="79" s="1"/>
  <c r="CJ775" i="79" s="1"/>
  <c r="CJ776" i="79" s="1"/>
  <c r="CJ777" i="79" s="1"/>
  <c r="CJ778" i="79" s="1"/>
  <c r="CJ779" i="79" s="1"/>
  <c r="CJ780" i="79" s="1"/>
  <c r="CJ781" i="79" s="1"/>
  <c r="CJ782" i="79" s="1"/>
  <c r="CJ783" i="79" s="1"/>
  <c r="CJ784" i="79" s="1"/>
  <c r="CJ785" i="79" s="1"/>
  <c r="CJ786" i="79" s="1"/>
  <c r="CJ787" i="79" s="1"/>
  <c r="CJ788" i="79" s="1"/>
  <c r="CJ789" i="79" s="1"/>
  <c r="CJ790" i="79" s="1"/>
  <c r="CJ791" i="79" s="1"/>
  <c r="CJ792" i="79" s="1"/>
  <c r="CJ793" i="79" s="1"/>
  <c r="CJ794" i="79" s="1"/>
  <c r="CJ795" i="79" s="1"/>
  <c r="CJ796" i="79" s="1"/>
  <c r="CJ797" i="79" s="1"/>
  <c r="CJ798" i="79" s="1"/>
  <c r="CJ799" i="79" s="1"/>
  <c r="CJ800" i="79" s="1"/>
  <c r="CJ801" i="79" s="1"/>
  <c r="CJ802" i="79" s="1"/>
  <c r="CJ803" i="79" s="1"/>
  <c r="CJ804" i="79" s="1"/>
  <c r="CJ805" i="79" s="1"/>
  <c r="CJ806" i="79" s="1"/>
  <c r="CJ807" i="79" s="1"/>
  <c r="CJ808" i="79" s="1"/>
  <c r="CJ809" i="79" s="1"/>
  <c r="CJ810" i="79" s="1"/>
  <c r="CJ811" i="79" s="1"/>
  <c r="CJ812" i="79" s="1"/>
  <c r="CJ813" i="79" s="1"/>
  <c r="CJ814" i="79" s="1"/>
  <c r="CJ815" i="79" s="1"/>
  <c r="CJ816" i="79" s="1"/>
  <c r="CJ817" i="79" s="1"/>
  <c r="CJ818" i="79" s="1"/>
  <c r="CJ819" i="79" s="1"/>
  <c r="CJ820" i="79" s="1"/>
  <c r="CJ821" i="79" s="1"/>
  <c r="CJ822" i="79" s="1"/>
  <c r="CJ823" i="79" s="1"/>
  <c r="CJ824" i="79" s="1"/>
  <c r="CJ825" i="79" s="1"/>
  <c r="CJ826" i="79" s="1"/>
  <c r="CJ827" i="79" s="1"/>
  <c r="CJ828" i="79" s="1"/>
  <c r="CJ829" i="79" s="1"/>
  <c r="CJ830" i="79" s="1"/>
  <c r="CJ831" i="79" s="1"/>
  <c r="CJ832" i="79" s="1"/>
  <c r="CJ833" i="79" s="1"/>
  <c r="CJ834" i="79" s="1"/>
  <c r="CJ835" i="79" s="1"/>
  <c r="CJ836" i="79" s="1"/>
  <c r="CJ837" i="79" s="1"/>
  <c r="CJ838" i="79" s="1"/>
  <c r="CJ839" i="79" s="1"/>
  <c r="CJ840" i="79" s="1"/>
  <c r="CJ841" i="79" s="1"/>
  <c r="CJ842" i="79" s="1"/>
  <c r="CJ843" i="79" s="1"/>
  <c r="CJ844" i="79" s="1"/>
  <c r="CJ845" i="79" s="1"/>
  <c r="CJ846" i="79" s="1"/>
  <c r="CJ847" i="79" s="1"/>
  <c r="CJ848" i="79" s="1"/>
  <c r="CJ849" i="79" s="1"/>
  <c r="CJ850" i="79" s="1"/>
  <c r="CJ851" i="79" s="1"/>
  <c r="CJ852" i="79" s="1"/>
  <c r="CJ853" i="79" s="1"/>
  <c r="CJ854" i="79" s="1"/>
  <c r="CJ855" i="79" s="1"/>
  <c r="CJ856" i="79" s="1"/>
  <c r="CJ857" i="79" s="1"/>
  <c r="CJ858" i="79" s="1"/>
  <c r="CJ859" i="79" s="1"/>
  <c r="CJ860" i="79" s="1"/>
  <c r="CJ861" i="79" s="1"/>
  <c r="CJ862" i="79" s="1"/>
  <c r="CJ863" i="79" s="1"/>
  <c r="CJ864" i="79" s="1"/>
  <c r="CJ865" i="79" s="1"/>
  <c r="CJ866" i="79" s="1"/>
  <c r="CJ867" i="79" s="1"/>
  <c r="CJ868" i="79" s="1"/>
  <c r="CJ869" i="79" s="1"/>
  <c r="CJ870" i="79" s="1"/>
  <c r="CJ871" i="79" s="1"/>
  <c r="CJ872" i="79" s="1"/>
  <c r="CJ873" i="79" s="1"/>
  <c r="CJ874" i="79" s="1"/>
  <c r="CJ875" i="79" s="1"/>
  <c r="CJ876" i="79" s="1"/>
  <c r="CJ877" i="79" s="1"/>
  <c r="CJ878" i="79" s="1"/>
  <c r="CJ879" i="79" s="1"/>
  <c r="CJ880" i="79" s="1"/>
  <c r="CJ881" i="79" s="1"/>
  <c r="CJ882" i="79" s="1"/>
  <c r="CJ883" i="79" s="1"/>
  <c r="CJ884" i="79" s="1"/>
  <c r="CJ885" i="79" s="1"/>
  <c r="CJ886" i="79" s="1"/>
  <c r="CJ887" i="79" s="1"/>
  <c r="CJ888" i="79" s="1"/>
  <c r="CJ889" i="79" s="1"/>
  <c r="CJ890" i="79" s="1"/>
  <c r="CJ891" i="79" s="1"/>
  <c r="CJ892" i="79" s="1"/>
  <c r="CJ893" i="79" s="1"/>
  <c r="CJ894" i="79" s="1"/>
  <c r="CJ895" i="79" s="1"/>
  <c r="CJ896" i="79" s="1"/>
  <c r="CJ897" i="79" s="1"/>
  <c r="CJ898" i="79" s="1"/>
  <c r="CJ899" i="79" s="1"/>
  <c r="CJ900" i="79" s="1"/>
  <c r="CJ901" i="79" s="1"/>
  <c r="CJ902" i="79" s="1"/>
  <c r="CJ903" i="79" s="1"/>
  <c r="CJ904" i="79" s="1"/>
  <c r="CJ905" i="79" s="1"/>
  <c r="CJ906" i="79" s="1"/>
  <c r="CJ907" i="79" s="1"/>
  <c r="CJ908" i="79" s="1"/>
  <c r="CJ909" i="79" s="1"/>
  <c r="CJ910" i="79" s="1"/>
  <c r="CJ911" i="79" s="1"/>
  <c r="CJ912" i="79" s="1"/>
  <c r="CJ913" i="79" s="1"/>
  <c r="CJ914" i="79" s="1"/>
  <c r="CJ915" i="79" s="1"/>
  <c r="CJ916" i="79" s="1"/>
  <c r="CJ917" i="79" s="1"/>
  <c r="CJ918" i="79" s="1"/>
  <c r="CJ919" i="79" s="1"/>
  <c r="CJ920" i="79" s="1"/>
  <c r="CJ921" i="79" s="1"/>
  <c r="CJ922" i="79" s="1"/>
  <c r="CJ923" i="79" s="1"/>
  <c r="CJ924" i="79" s="1"/>
  <c r="CJ925" i="79" s="1"/>
  <c r="CJ926" i="79" s="1"/>
  <c r="CJ927" i="79" s="1"/>
  <c r="CJ928" i="79" s="1"/>
  <c r="CJ929" i="79" s="1"/>
  <c r="CJ930" i="79" s="1"/>
  <c r="CJ931" i="79" s="1"/>
  <c r="CJ932" i="79" s="1"/>
  <c r="CJ933" i="79" s="1"/>
  <c r="CJ934" i="79" s="1"/>
  <c r="CJ935" i="79" s="1"/>
  <c r="CJ936" i="79" s="1"/>
  <c r="CJ937" i="79" s="1"/>
  <c r="CJ938" i="79" s="1"/>
  <c r="CJ939" i="79" s="1"/>
  <c r="CJ940" i="79" s="1"/>
  <c r="CJ941" i="79" s="1"/>
  <c r="CJ942" i="79" s="1"/>
  <c r="CJ943" i="79" s="1"/>
  <c r="CJ944" i="79" s="1"/>
  <c r="CJ945" i="79" s="1"/>
  <c r="CJ946" i="79" s="1"/>
  <c r="CJ947" i="79" s="1"/>
  <c r="CJ948" i="79" s="1"/>
  <c r="CJ949" i="79" s="1"/>
  <c r="CJ950" i="79" s="1"/>
  <c r="CJ951" i="79" s="1"/>
  <c r="CJ952" i="79" s="1"/>
  <c r="CJ953" i="79" s="1"/>
  <c r="CJ954" i="79" s="1"/>
  <c r="CJ955" i="79" s="1"/>
  <c r="CJ956" i="79" s="1"/>
  <c r="CJ957" i="79" s="1"/>
  <c r="CJ958" i="79" s="1"/>
  <c r="CJ959" i="79" s="1"/>
  <c r="CJ960" i="79" s="1"/>
  <c r="CJ961" i="79" s="1"/>
  <c r="CJ962" i="79" s="1"/>
  <c r="CJ963" i="79" s="1"/>
  <c r="CJ964" i="79" s="1"/>
  <c r="CJ965" i="79" s="1"/>
  <c r="CJ966" i="79" s="1"/>
  <c r="CJ967" i="79" s="1"/>
  <c r="CJ968" i="79" s="1"/>
  <c r="CJ969" i="79" s="1"/>
  <c r="CJ970" i="79" s="1"/>
  <c r="CJ971" i="79" s="1"/>
  <c r="CJ972" i="79" s="1"/>
  <c r="CJ973" i="79" s="1"/>
  <c r="CJ974" i="79" s="1"/>
  <c r="CJ975" i="79" s="1"/>
  <c r="CJ976" i="79" s="1"/>
  <c r="CJ977" i="79" s="1"/>
  <c r="CJ978" i="79" s="1"/>
  <c r="CJ979" i="79" s="1"/>
  <c r="CJ980" i="79" s="1"/>
  <c r="CJ981" i="79" s="1"/>
  <c r="CJ982" i="79" s="1"/>
  <c r="CJ983" i="79" s="1"/>
  <c r="CJ984" i="79" s="1"/>
  <c r="CJ985" i="79" s="1"/>
  <c r="CJ986" i="79" s="1"/>
  <c r="CJ987" i="79" s="1"/>
  <c r="CJ988" i="79" s="1"/>
  <c r="CJ989" i="79" s="1"/>
  <c r="CJ990" i="79" s="1"/>
  <c r="CJ991" i="79" s="1"/>
  <c r="CJ992" i="79" s="1"/>
  <c r="CJ993" i="79" s="1"/>
  <c r="CJ994" i="79" s="1"/>
  <c r="CJ995" i="79" s="1"/>
  <c r="CJ996" i="79" s="1"/>
  <c r="CJ997" i="79" s="1"/>
  <c r="CJ998" i="79" s="1"/>
  <c r="CJ999" i="79" s="1"/>
  <c r="CJ1000" i="79" s="1"/>
  <c r="CJ1001" i="79" s="1"/>
  <c r="CJ1002" i="79" s="1"/>
  <c r="CJ1003" i="79" s="1"/>
  <c r="CJ1004" i="79" s="1"/>
  <c r="CJ1005" i="79" s="1"/>
  <c r="CJ1006" i="79" s="1"/>
  <c r="CJ1007" i="79" s="1"/>
  <c r="CJ1008" i="79" s="1"/>
  <c r="CJ1009" i="79" s="1"/>
  <c r="CJ1010" i="79" s="1"/>
  <c r="CJ1011" i="79" s="1"/>
  <c r="CJ1012" i="79" s="1"/>
  <c r="CJ1013" i="79" s="1"/>
  <c r="CJ1014" i="79" s="1"/>
  <c r="CJ1015" i="79" s="1"/>
  <c r="CJ1016" i="79" s="1"/>
  <c r="CJ1017" i="79" s="1"/>
  <c r="CJ1018" i="79" s="1"/>
  <c r="CJ1019" i="79" s="1"/>
  <c r="CJ1020" i="79" s="1"/>
  <c r="CJ1021" i="79" s="1"/>
  <c r="CJ1022" i="79" s="1"/>
  <c r="CJ1023" i="79" s="1"/>
  <c r="CJ1024" i="79" s="1"/>
  <c r="CJ1025" i="79" s="1"/>
  <c r="CJ1026" i="79" s="1"/>
  <c r="CJ1027" i="79" s="1"/>
  <c r="CJ1028" i="79" s="1"/>
  <c r="CJ1029" i="79" s="1"/>
  <c r="CJ1030" i="79" s="1"/>
  <c r="CJ1031" i="79" s="1"/>
  <c r="CJ1032" i="79" s="1"/>
  <c r="CJ1033" i="79" s="1"/>
  <c r="CJ1034" i="79" s="1"/>
  <c r="CJ1035" i="79" s="1"/>
  <c r="CJ1036" i="79" s="1"/>
  <c r="CJ1037" i="79" s="1"/>
  <c r="CJ1038" i="79" s="1"/>
  <c r="CJ1039" i="79" s="1"/>
  <c r="CJ1040" i="79" s="1"/>
  <c r="CJ1041" i="79" s="1"/>
  <c r="CJ1042" i="79" s="1"/>
  <c r="CJ1043" i="79" s="1"/>
  <c r="CJ1044" i="79" s="1"/>
  <c r="CJ1045" i="79" s="1"/>
  <c r="CJ1046" i="79" s="1"/>
  <c r="CJ1047" i="79" s="1"/>
  <c r="CJ1048" i="79" s="1"/>
  <c r="CJ1049" i="79" s="1"/>
  <c r="CJ1050" i="79" s="1"/>
  <c r="CJ1051" i="79" s="1"/>
  <c r="CJ1052" i="79" s="1"/>
  <c r="CJ1053" i="79" s="1"/>
  <c r="CJ1054" i="79" s="1"/>
  <c r="CJ1055" i="79" s="1"/>
  <c r="CJ1056" i="79" s="1"/>
  <c r="CJ1057" i="79" s="1"/>
  <c r="CJ1058" i="79" s="1"/>
  <c r="CJ1059" i="79" s="1"/>
  <c r="CJ1060" i="79" s="1"/>
  <c r="CJ1061" i="79" s="1"/>
  <c r="CJ1062" i="79" s="1"/>
  <c r="CJ1063" i="79" s="1"/>
  <c r="CJ1064" i="79" s="1"/>
  <c r="CJ1065" i="79" s="1"/>
  <c r="CJ1066" i="79" s="1"/>
  <c r="CJ1067" i="79" s="1"/>
  <c r="CJ1068" i="79" s="1"/>
  <c r="CJ1069" i="79" s="1"/>
  <c r="CJ1070" i="79" s="1"/>
  <c r="CJ1071" i="79" s="1"/>
  <c r="CJ1072" i="79" s="1"/>
  <c r="CJ1073" i="79" s="1"/>
  <c r="CJ1074" i="79" s="1"/>
  <c r="CJ1075" i="79" s="1"/>
  <c r="CJ1076" i="79" s="1"/>
  <c r="CJ1077" i="79" s="1"/>
  <c r="CJ1078" i="79" s="1"/>
  <c r="CJ1079" i="79" s="1"/>
  <c r="CJ1080" i="79" s="1"/>
  <c r="CJ1081" i="79" s="1"/>
  <c r="CJ1082" i="79" s="1"/>
  <c r="CJ1083" i="79" s="1"/>
  <c r="CJ1084" i="79" s="1"/>
  <c r="CJ1085" i="79" s="1"/>
  <c r="CJ1086" i="79" s="1"/>
  <c r="CJ1087" i="79" s="1"/>
  <c r="CJ1088" i="79" s="1"/>
  <c r="CJ1089" i="79" s="1"/>
  <c r="CJ1090" i="79" s="1"/>
  <c r="CJ1091" i="79" s="1"/>
  <c r="CJ1092" i="79" s="1"/>
  <c r="CJ1093" i="79" s="1"/>
  <c r="CJ1094" i="79" s="1"/>
  <c r="CJ1095" i="79" s="1"/>
  <c r="CJ1096" i="79" s="1"/>
  <c r="CJ1097" i="79" s="1"/>
  <c r="CJ1098" i="79" s="1"/>
  <c r="CJ1099" i="79" s="1"/>
  <c r="CJ1100" i="79" s="1"/>
  <c r="CJ1101" i="79" s="1"/>
  <c r="CJ1102" i="79" s="1"/>
  <c r="CJ1103" i="79" s="1"/>
  <c r="CJ1104" i="79" s="1"/>
  <c r="CJ1105" i="79" s="1"/>
  <c r="CJ1106" i="79" s="1"/>
  <c r="CJ1107" i="79" s="1"/>
  <c r="CJ1108" i="79" s="1"/>
  <c r="CJ1109" i="79" s="1"/>
  <c r="CJ1110" i="79" s="1"/>
  <c r="CJ1111" i="79" s="1"/>
  <c r="CJ1112" i="79" s="1"/>
  <c r="CJ1113" i="79" s="1"/>
  <c r="CJ1114" i="79" s="1"/>
  <c r="CJ1115" i="79" s="1"/>
  <c r="CJ1116" i="79" s="1"/>
  <c r="CJ1117" i="79" s="1"/>
  <c r="CJ1118" i="79" s="1"/>
  <c r="CJ1119" i="79" s="1"/>
  <c r="CJ1120" i="79" s="1"/>
  <c r="CJ1121" i="79" s="1"/>
  <c r="CJ1122" i="79" s="1"/>
  <c r="CJ1123" i="79" s="1"/>
  <c r="CJ1124" i="79" s="1"/>
  <c r="CJ1125" i="79" s="1"/>
  <c r="CJ1126" i="79" s="1"/>
  <c r="CJ1127" i="79" s="1"/>
  <c r="CJ1128" i="79" s="1"/>
  <c r="CJ1129" i="79" s="1"/>
  <c r="CJ1130" i="79" s="1"/>
  <c r="CJ1131" i="79" s="1"/>
  <c r="CJ1132" i="79" s="1"/>
  <c r="CJ1133" i="79" s="1"/>
  <c r="CJ1134" i="79" s="1"/>
  <c r="CJ1135" i="79" s="1"/>
  <c r="CJ1136" i="79" s="1"/>
  <c r="CJ1137" i="79" s="1"/>
  <c r="CJ1138" i="79" s="1"/>
  <c r="CJ1139" i="79" s="1"/>
  <c r="CJ1140" i="79" s="1"/>
  <c r="CJ1141" i="79" s="1"/>
  <c r="CJ1142" i="79" s="1"/>
  <c r="CJ1143" i="79" s="1"/>
  <c r="CJ1144" i="79" s="1"/>
  <c r="CJ1145" i="79" s="1"/>
  <c r="CJ1146" i="79" s="1"/>
  <c r="CJ1147" i="79" s="1"/>
  <c r="CJ1148" i="79" s="1"/>
  <c r="CJ1149" i="79" s="1"/>
  <c r="CJ1150" i="79" s="1"/>
  <c r="CJ1151" i="79" s="1"/>
  <c r="CJ1152" i="79" s="1"/>
  <c r="CJ1153" i="79" s="1"/>
  <c r="CJ1154" i="79" s="1"/>
  <c r="CJ1155" i="79" s="1"/>
  <c r="CJ1156" i="79" s="1"/>
  <c r="CJ1157" i="79" s="1"/>
  <c r="CJ1158" i="79" s="1"/>
  <c r="CJ1159" i="79" s="1"/>
  <c r="CJ1160" i="79" s="1"/>
  <c r="CJ1161" i="79" s="1"/>
  <c r="CJ1162" i="79" s="1"/>
  <c r="CJ1163" i="79" s="1"/>
  <c r="CJ1164" i="79" s="1"/>
  <c r="CJ1165" i="79" s="1"/>
  <c r="CJ1166" i="79" s="1"/>
  <c r="CJ1167" i="79" s="1"/>
  <c r="CJ1168" i="79" s="1"/>
  <c r="CJ1169" i="79" s="1"/>
  <c r="CJ1170" i="79" s="1"/>
  <c r="CJ1171" i="79" s="1"/>
  <c r="CJ1172" i="79" s="1"/>
  <c r="CJ1173" i="79" s="1"/>
  <c r="CJ1174" i="79" s="1"/>
  <c r="CJ1175" i="79" s="1"/>
  <c r="CJ1176" i="79" s="1"/>
  <c r="CJ1177" i="79" s="1"/>
  <c r="CJ1178" i="79" s="1"/>
  <c r="CJ1179" i="79" s="1"/>
  <c r="CJ1180" i="79" s="1"/>
  <c r="CJ1181" i="79" s="1"/>
  <c r="CJ1182" i="79" s="1"/>
  <c r="CJ1183" i="79" s="1"/>
  <c r="CJ1184" i="79" s="1"/>
  <c r="CJ1185" i="79" s="1"/>
  <c r="CJ1186" i="79" s="1"/>
  <c r="CJ1187" i="79" s="1"/>
  <c r="CJ1188" i="79" s="1"/>
  <c r="CJ1189" i="79" s="1"/>
  <c r="CJ1190" i="79" s="1"/>
  <c r="CJ1191" i="79" s="1"/>
  <c r="CJ1192" i="79" s="1"/>
  <c r="CJ1193" i="79" s="1"/>
  <c r="CJ1194" i="79" s="1"/>
  <c r="CJ1195" i="79" s="1"/>
  <c r="CJ1196" i="79" s="1"/>
  <c r="CJ1197" i="79" s="1"/>
  <c r="CJ1198" i="79" s="1"/>
  <c r="CJ1199" i="79" s="1"/>
  <c r="CJ1200" i="79" s="1"/>
  <c r="CJ1201" i="79" s="1"/>
  <c r="CJ1202" i="79" s="1"/>
  <c r="CJ1203" i="79" s="1"/>
  <c r="CJ1204" i="79" s="1"/>
  <c r="CJ1205" i="79" s="1"/>
  <c r="CJ1206" i="79" s="1"/>
  <c r="CJ1207" i="79" s="1"/>
  <c r="CJ1208" i="79" s="1"/>
  <c r="CJ1209" i="79" s="1"/>
  <c r="CJ1210" i="79" s="1"/>
  <c r="CJ1211" i="79" s="1"/>
  <c r="CJ1212" i="79" s="1"/>
  <c r="CJ1213" i="79" s="1"/>
  <c r="CJ1214" i="79" s="1"/>
  <c r="CJ1215" i="79" s="1"/>
  <c r="CJ1216" i="79" s="1"/>
  <c r="CJ1217" i="79" s="1"/>
  <c r="CJ1218" i="79" s="1"/>
  <c r="CJ1219" i="79" s="1"/>
  <c r="CJ1220" i="79" s="1"/>
  <c r="CJ1221" i="79" s="1"/>
  <c r="CJ1222" i="79" s="1"/>
  <c r="CJ1223" i="79" s="1"/>
  <c r="CJ1224" i="79" s="1"/>
  <c r="CJ1225" i="79" s="1"/>
  <c r="CJ1226" i="79" s="1"/>
  <c r="CJ1227" i="79" s="1"/>
  <c r="CJ1228" i="79" s="1"/>
  <c r="CJ1229" i="79" s="1"/>
  <c r="CJ1230" i="79" s="1"/>
  <c r="CJ1231" i="79" s="1"/>
  <c r="CJ1232" i="79" s="1"/>
  <c r="CJ1233" i="79" s="1"/>
  <c r="CJ1234" i="79" s="1"/>
  <c r="CJ1235" i="79" s="1"/>
  <c r="CJ1236" i="79" s="1"/>
  <c r="CJ1237" i="79" s="1"/>
  <c r="CJ1238" i="79" s="1"/>
  <c r="CJ1239" i="79" s="1"/>
  <c r="CJ1240" i="79" s="1"/>
  <c r="CJ1241" i="79" s="1"/>
  <c r="CJ1242" i="79" s="1"/>
  <c r="CJ1243" i="79" s="1"/>
  <c r="CJ1244" i="79" s="1"/>
  <c r="CJ1245" i="79" s="1"/>
  <c r="CJ1246" i="79" s="1"/>
  <c r="CJ1247" i="79" s="1"/>
  <c r="CJ1248" i="79" s="1"/>
  <c r="CJ1249" i="79" s="1"/>
  <c r="CJ1250" i="79" s="1"/>
  <c r="CJ1251" i="79" s="1"/>
  <c r="CJ1252" i="79" s="1"/>
  <c r="CJ1253" i="79" s="1"/>
  <c r="CJ1254" i="79" s="1"/>
  <c r="CJ1255" i="79" s="1"/>
  <c r="CJ1256" i="79" s="1"/>
  <c r="CJ1257" i="79" s="1"/>
  <c r="CJ1258" i="79" s="1"/>
  <c r="CJ1259" i="79" s="1"/>
  <c r="CJ1260" i="79" s="1"/>
  <c r="CJ1261" i="79" s="1"/>
  <c r="CJ1262" i="79" s="1"/>
  <c r="CJ1263" i="79" s="1"/>
  <c r="CJ1264" i="79" s="1"/>
  <c r="CJ1265" i="79" s="1"/>
  <c r="CJ1266" i="79" s="1"/>
  <c r="CJ1267" i="79" s="1"/>
  <c r="CJ1268" i="79" s="1"/>
  <c r="CJ1269" i="79" s="1"/>
  <c r="CJ1270" i="79" s="1"/>
  <c r="CJ1271" i="79" s="1"/>
  <c r="CJ1272" i="79" s="1"/>
  <c r="CJ1273" i="79" s="1"/>
  <c r="CJ1274" i="79" s="1"/>
  <c r="CJ1275" i="79" s="1"/>
  <c r="CJ1276" i="79" s="1"/>
  <c r="CJ1277" i="79" s="1"/>
  <c r="CJ1278" i="79" s="1"/>
  <c r="CJ1279" i="79" s="1"/>
  <c r="CJ1280" i="79" s="1"/>
  <c r="CJ1281" i="79" s="1"/>
  <c r="CJ1282" i="79" s="1"/>
  <c r="CJ1283" i="79" s="1"/>
  <c r="CJ1284" i="79" s="1"/>
  <c r="CJ1285" i="79" s="1"/>
  <c r="CJ1286" i="79" s="1"/>
  <c r="CJ1287" i="79" s="1"/>
  <c r="CJ1288" i="79" s="1"/>
  <c r="CJ1289" i="79" s="1"/>
  <c r="CJ1290" i="79" s="1"/>
  <c r="CJ1291" i="79" s="1"/>
  <c r="CJ1292" i="79" s="1"/>
  <c r="CJ1293" i="79" s="1"/>
  <c r="CJ1294" i="79" s="1"/>
  <c r="CJ1295" i="79" s="1"/>
  <c r="CJ1296" i="79" s="1"/>
  <c r="CJ1297" i="79" s="1"/>
  <c r="CJ1298" i="79" s="1"/>
  <c r="CJ1299" i="79" s="1"/>
  <c r="CJ1300" i="79" s="1"/>
  <c r="CJ1301" i="79" s="1"/>
  <c r="CJ1302" i="79" s="1"/>
  <c r="CJ1303" i="79" s="1"/>
  <c r="CJ1304" i="79" s="1"/>
  <c r="CJ1305" i="79" s="1"/>
  <c r="CJ1306" i="79" s="1"/>
  <c r="CJ1307" i="79" s="1"/>
  <c r="CJ1308" i="79" s="1"/>
  <c r="CJ1309" i="79" s="1"/>
  <c r="CJ1310" i="79" s="1"/>
  <c r="CJ1311" i="79" s="1"/>
  <c r="CJ1312" i="79" s="1"/>
  <c r="CJ1313" i="79" s="1"/>
  <c r="CJ1314" i="79" s="1"/>
  <c r="CJ1315" i="79" s="1"/>
  <c r="CJ1316" i="79" s="1"/>
  <c r="CJ1317" i="79" s="1"/>
  <c r="CJ1318" i="79" s="1"/>
  <c r="CJ1319" i="79" s="1"/>
  <c r="CJ1320" i="79" s="1"/>
  <c r="CJ1321" i="79" s="1"/>
  <c r="CJ1322" i="79" s="1"/>
  <c r="CJ1323" i="79" s="1"/>
  <c r="CJ1324" i="79" s="1"/>
  <c r="CJ1325" i="79" s="1"/>
  <c r="CJ1326" i="79" s="1"/>
  <c r="CJ1327" i="79" s="1"/>
  <c r="CJ1328" i="79" s="1"/>
  <c r="CJ1329" i="79" s="1"/>
  <c r="CJ1330" i="79" s="1"/>
  <c r="CJ1331" i="79" s="1"/>
  <c r="CJ1332" i="79" s="1"/>
  <c r="CJ1333" i="79" s="1"/>
  <c r="CJ1334" i="79" s="1"/>
  <c r="CJ1335" i="79" s="1"/>
  <c r="CJ1336" i="79" s="1"/>
  <c r="CJ1337" i="79" s="1"/>
  <c r="CJ1338" i="79" s="1"/>
  <c r="CJ1339" i="79" s="1"/>
  <c r="CJ1340" i="79" s="1"/>
  <c r="CJ1341" i="79" s="1"/>
  <c r="CJ1342" i="79" s="1"/>
  <c r="CJ1343" i="79" s="1"/>
  <c r="CJ1344" i="79" s="1"/>
  <c r="CJ1345" i="79" s="1"/>
  <c r="CJ1346" i="79" s="1"/>
  <c r="CJ1347" i="79" s="1"/>
  <c r="CJ1348" i="79" s="1"/>
  <c r="CJ1349" i="79" s="1"/>
  <c r="CJ1350" i="79" s="1"/>
  <c r="CJ1351" i="79" s="1"/>
  <c r="CJ1352" i="79" s="1"/>
  <c r="CJ1353" i="79" s="1"/>
  <c r="CJ1354" i="79" s="1"/>
  <c r="CJ1355" i="79" s="1"/>
  <c r="CJ1356" i="79" s="1"/>
  <c r="CJ1357" i="79" s="1"/>
  <c r="CJ1358" i="79" s="1"/>
  <c r="CJ1359" i="79" s="1"/>
  <c r="CJ1360" i="79" s="1"/>
  <c r="CJ1361" i="79" s="1"/>
  <c r="CJ1362" i="79" s="1"/>
  <c r="CJ1363" i="79" s="1"/>
  <c r="CJ1364" i="79" s="1"/>
  <c r="CJ1365" i="79" s="1"/>
  <c r="CJ1366" i="79" s="1"/>
  <c r="CJ1367" i="79" s="1"/>
  <c r="CJ1368" i="79" s="1"/>
  <c r="CJ1369" i="79" s="1"/>
  <c r="CJ1370" i="79" s="1"/>
  <c r="CJ1371" i="79" s="1"/>
  <c r="CJ1372" i="79" s="1"/>
  <c r="CJ1373" i="79" s="1"/>
  <c r="CJ1374" i="79" s="1"/>
  <c r="CJ1375" i="79" s="1"/>
  <c r="CJ1376" i="79" s="1"/>
  <c r="CJ1377" i="79" s="1"/>
  <c r="CJ1378" i="79" s="1"/>
  <c r="CJ1379" i="79" s="1"/>
  <c r="CJ1380" i="79" s="1"/>
  <c r="CJ1381" i="79" s="1"/>
  <c r="CJ1382" i="79" s="1"/>
  <c r="CJ1383" i="79" s="1"/>
  <c r="CJ1384" i="79" s="1"/>
  <c r="CJ1385" i="79" s="1"/>
  <c r="CJ1386" i="79" s="1"/>
  <c r="CJ1387" i="79" s="1"/>
  <c r="CJ1388" i="79" s="1"/>
  <c r="CJ1389" i="79" s="1"/>
  <c r="CJ1390" i="79" s="1"/>
  <c r="CJ1391" i="79" s="1"/>
  <c r="CJ1392" i="79" s="1"/>
  <c r="CJ1393" i="79" s="1"/>
  <c r="CJ1394" i="79" s="1"/>
  <c r="CJ1395" i="79" s="1"/>
  <c r="CJ1396" i="79" s="1"/>
  <c r="CJ1397" i="79" s="1"/>
  <c r="CJ1398" i="79" s="1"/>
  <c r="CJ1399" i="79" s="1"/>
  <c r="CJ1400" i="79" s="1"/>
  <c r="CJ1401" i="79" s="1"/>
  <c r="CJ1402" i="79" s="1"/>
  <c r="CJ1403" i="79" s="1"/>
  <c r="CJ1404" i="79" s="1"/>
  <c r="CJ1405" i="79" s="1"/>
  <c r="CJ1406" i="79" s="1"/>
  <c r="CJ1407" i="79" s="1"/>
  <c r="CJ1408" i="79" s="1"/>
  <c r="CJ1409" i="79" s="1"/>
  <c r="CJ1410" i="79" s="1"/>
  <c r="CJ1411" i="79" s="1"/>
  <c r="CJ1412" i="79" s="1"/>
  <c r="CJ1413" i="79" s="1"/>
  <c r="CJ1414" i="79" s="1"/>
  <c r="CJ1415" i="79" s="1"/>
  <c r="CJ1416" i="79" s="1"/>
  <c r="CJ1417" i="79" s="1"/>
  <c r="CJ1418" i="79" s="1"/>
  <c r="CJ1419" i="79" s="1"/>
  <c r="CJ1420" i="79" s="1"/>
  <c r="CJ1421" i="79" s="1"/>
  <c r="CJ1422" i="79" s="1"/>
  <c r="CJ1423" i="79" s="1"/>
  <c r="CJ1424" i="79" s="1"/>
  <c r="CJ1425" i="79" s="1"/>
  <c r="CJ1426" i="79" s="1"/>
  <c r="CJ1427" i="79" s="1"/>
  <c r="CJ1428" i="79" s="1"/>
  <c r="CJ1429" i="79" s="1"/>
  <c r="CJ1430" i="79" s="1"/>
  <c r="CJ1431" i="79" s="1"/>
  <c r="CJ1432" i="79" s="1"/>
  <c r="CJ1433" i="79" s="1"/>
  <c r="CJ1434" i="79" s="1"/>
  <c r="CJ1435" i="79" s="1"/>
  <c r="CJ1436" i="79" s="1"/>
  <c r="CJ1437" i="79" s="1"/>
  <c r="CJ1438" i="79" s="1"/>
  <c r="CJ1439" i="79" s="1"/>
  <c r="CJ1440" i="79" s="1"/>
  <c r="CJ1441" i="79" s="1"/>
  <c r="CJ1442" i="79" s="1"/>
  <c r="CJ1443" i="79" s="1"/>
  <c r="CJ1444" i="79" s="1"/>
  <c r="CJ1445" i="79" s="1"/>
  <c r="CJ1446" i="79" s="1"/>
  <c r="CJ1447" i="79" s="1"/>
  <c r="CJ1448" i="79" s="1"/>
  <c r="CJ1449" i="79" s="1"/>
  <c r="CJ1450" i="79" s="1"/>
  <c r="CJ1451" i="79" s="1"/>
  <c r="CJ1452" i="79" s="1"/>
  <c r="CJ1453" i="79" s="1"/>
  <c r="CJ1454" i="79" s="1"/>
  <c r="CJ1455" i="79" s="1"/>
  <c r="CJ1456" i="79" s="1"/>
  <c r="CJ1457" i="79" s="1"/>
  <c r="CJ1458" i="79" s="1"/>
  <c r="CJ1459" i="79" s="1"/>
  <c r="CJ1460" i="79" s="1"/>
  <c r="CJ1461" i="79" s="1"/>
  <c r="CJ1462" i="79" s="1"/>
  <c r="CJ1463" i="79" s="1"/>
  <c r="CJ1464" i="79" s="1"/>
  <c r="CJ1465" i="79" s="1"/>
  <c r="CJ1466" i="79" s="1"/>
  <c r="CJ1467" i="79" s="1"/>
  <c r="CJ1468" i="79" s="1"/>
  <c r="CJ1469" i="79" s="1"/>
  <c r="CJ1470" i="79" s="1"/>
  <c r="CJ1471" i="79" s="1"/>
  <c r="CJ1472" i="79" s="1"/>
  <c r="CJ1473" i="79" s="1"/>
  <c r="CJ1474" i="79" s="1"/>
  <c r="CJ1475" i="79" s="1"/>
  <c r="CJ1476" i="79" s="1"/>
  <c r="CJ1477" i="79" s="1"/>
  <c r="CJ1478" i="79" s="1"/>
  <c r="CJ1479" i="79" s="1"/>
  <c r="CJ1480" i="79" s="1"/>
  <c r="CJ1481" i="79" s="1"/>
  <c r="CJ1482" i="79" s="1"/>
  <c r="CJ1483" i="79" s="1"/>
  <c r="CJ1484" i="79" s="1"/>
  <c r="CJ1485" i="79" s="1"/>
  <c r="CJ1486" i="79" s="1"/>
  <c r="CJ1487" i="79" s="1"/>
  <c r="CJ1488" i="79" s="1"/>
  <c r="CJ1489" i="79" s="1"/>
  <c r="CJ1490" i="79" s="1"/>
  <c r="CJ1491" i="79" s="1"/>
  <c r="CJ1492" i="79" s="1"/>
  <c r="CJ1493" i="79" s="1"/>
  <c r="CJ1494" i="79" s="1"/>
  <c r="CJ1495" i="79" s="1"/>
  <c r="CJ1496" i="79" s="1"/>
  <c r="CJ1497" i="79" s="1"/>
  <c r="CJ1498" i="79" s="1"/>
  <c r="CJ1499" i="79" s="1"/>
  <c r="CJ1500" i="79" s="1"/>
  <c r="CJ1501" i="79" s="1"/>
  <c r="CJ1502" i="79" s="1"/>
  <c r="CJ1503" i="79" s="1"/>
  <c r="CJ1504" i="79" s="1"/>
  <c r="CJ1505" i="79" s="1"/>
  <c r="CJ1506" i="79" s="1"/>
  <c r="CJ1507" i="79" s="1"/>
  <c r="CJ1508" i="79" s="1"/>
  <c r="CJ1509" i="79" s="1"/>
  <c r="CJ1510" i="79" s="1"/>
  <c r="CJ1511" i="79" s="1"/>
  <c r="CJ1512" i="79" s="1"/>
  <c r="CJ1513" i="79" s="1"/>
  <c r="CJ1514" i="79" s="1"/>
  <c r="CJ1515" i="79" s="1"/>
  <c r="CJ1516" i="79" s="1"/>
  <c r="CJ1517" i="79" s="1"/>
  <c r="CJ1518" i="79" s="1"/>
  <c r="CJ1519" i="79" s="1"/>
  <c r="CJ1520" i="79" s="1"/>
  <c r="CJ1521" i="79" s="1"/>
  <c r="CJ1522" i="79" s="1"/>
  <c r="CJ1523" i="79" s="1"/>
  <c r="CJ1524" i="79" s="1"/>
  <c r="CJ1525" i="79" s="1"/>
  <c r="CJ1526" i="79" s="1"/>
  <c r="CJ1527" i="79" s="1"/>
  <c r="CJ1528" i="79" s="1"/>
  <c r="CJ1529" i="79" s="1"/>
  <c r="CJ1530" i="79" s="1"/>
  <c r="CJ1531" i="79" s="1"/>
  <c r="CJ1532" i="79" s="1"/>
  <c r="CJ1533" i="79" s="1"/>
  <c r="CJ1534" i="79" s="1"/>
  <c r="CJ1535" i="79" s="1"/>
  <c r="CJ1536" i="79" s="1"/>
  <c r="CJ1537" i="79" s="1"/>
  <c r="CJ1538" i="79" s="1"/>
  <c r="CJ1539" i="79" s="1"/>
  <c r="CJ1540" i="79" s="1"/>
  <c r="CJ1541" i="79" s="1"/>
  <c r="CJ1542" i="79" s="1"/>
  <c r="CJ1543" i="79" s="1"/>
  <c r="CJ1544" i="79" s="1"/>
  <c r="CJ1545" i="79" s="1"/>
  <c r="CJ1546" i="79" s="1"/>
  <c r="CJ1547" i="79" s="1"/>
  <c r="CJ1548" i="79" s="1"/>
  <c r="CJ1549" i="79" s="1"/>
  <c r="CJ1550" i="79" s="1"/>
  <c r="CJ1551" i="79" s="1"/>
  <c r="CJ1552" i="79" s="1"/>
  <c r="CJ1553" i="79" s="1"/>
  <c r="CJ1554" i="79" s="1"/>
  <c r="CJ1555" i="79" s="1"/>
  <c r="CJ1556" i="79" s="1"/>
  <c r="CJ1557" i="79" s="1"/>
  <c r="CJ1558" i="79" s="1"/>
  <c r="CJ1559" i="79" s="1"/>
  <c r="CJ1560" i="79" s="1"/>
  <c r="CJ1561" i="79" s="1"/>
  <c r="CJ1562" i="79" s="1"/>
  <c r="CJ1563" i="79" s="1"/>
  <c r="CJ1564" i="79" s="1"/>
  <c r="CJ1565" i="79" s="1"/>
  <c r="CJ1566" i="79" s="1"/>
  <c r="CJ1567" i="79" s="1"/>
  <c r="CJ1568" i="79" s="1"/>
  <c r="CJ1569" i="79" s="1"/>
  <c r="CJ1570" i="79" s="1"/>
  <c r="CJ1571" i="79" s="1"/>
  <c r="CJ1572" i="79" s="1"/>
  <c r="CJ1573" i="79" s="1"/>
  <c r="CJ1574" i="79" s="1"/>
  <c r="CJ1575" i="79" s="1"/>
  <c r="CJ1576" i="79" s="1"/>
  <c r="CJ1577" i="79" s="1"/>
  <c r="CJ1578" i="79" s="1"/>
  <c r="CJ1579" i="79" s="1"/>
  <c r="CJ1580" i="79" s="1"/>
  <c r="CJ1581" i="79" s="1"/>
  <c r="CJ1582" i="79" s="1"/>
  <c r="CJ1583" i="79" s="1"/>
  <c r="CJ1584" i="79" s="1"/>
  <c r="CJ1585" i="79" s="1"/>
  <c r="CJ1586" i="79" s="1"/>
  <c r="CJ1587" i="79" s="1"/>
  <c r="CJ1588" i="79" s="1"/>
  <c r="CJ1589" i="79" s="1"/>
  <c r="CJ1590" i="79" s="1"/>
  <c r="CJ1591" i="79" s="1"/>
  <c r="CJ1592" i="79" s="1"/>
  <c r="CJ1593" i="79" s="1"/>
  <c r="CJ1594" i="79" s="1"/>
  <c r="CJ1595" i="79" s="1"/>
  <c r="CJ1596" i="79" s="1"/>
  <c r="CJ1597" i="79" s="1"/>
  <c r="CJ1598" i="79" s="1"/>
  <c r="CJ1599" i="79" s="1"/>
  <c r="CJ1600" i="79" s="1"/>
  <c r="CJ1601" i="79" s="1"/>
  <c r="CJ1602" i="79" s="1"/>
  <c r="CJ1603" i="79" s="1"/>
  <c r="CJ1604" i="79" s="1"/>
  <c r="CJ1605" i="79" s="1"/>
  <c r="CJ1606" i="79" s="1"/>
  <c r="CJ1607" i="79" s="1"/>
  <c r="CJ1608" i="79" s="1"/>
  <c r="CJ1609" i="79" s="1"/>
  <c r="CJ1610" i="79" s="1"/>
  <c r="CJ1611" i="79" s="1"/>
  <c r="CJ1612" i="79" s="1"/>
  <c r="CJ1613" i="79" s="1"/>
  <c r="CJ1614" i="79" s="1"/>
  <c r="CJ1615" i="79" s="1"/>
  <c r="CJ1616" i="79" s="1"/>
  <c r="CJ1617" i="79" s="1"/>
  <c r="CJ1618" i="79" s="1"/>
  <c r="CJ1619" i="79" s="1"/>
  <c r="CJ1620" i="79" s="1"/>
  <c r="CJ1621" i="79" s="1"/>
  <c r="CJ1622" i="79" s="1"/>
  <c r="CJ1623" i="79" s="1"/>
  <c r="CJ1624" i="79" s="1"/>
  <c r="CJ1625" i="79" s="1"/>
  <c r="CJ1626" i="79" s="1"/>
  <c r="CJ1627" i="79" s="1"/>
  <c r="CJ1628" i="79" s="1"/>
  <c r="CJ1629" i="79" s="1"/>
  <c r="CJ1630" i="79" s="1"/>
  <c r="CJ1631" i="79" s="1"/>
  <c r="CJ1632" i="79" s="1"/>
  <c r="CJ1633" i="79" s="1"/>
  <c r="CJ1634" i="79" s="1"/>
  <c r="CJ1635" i="79" s="1"/>
  <c r="CJ1636" i="79" s="1"/>
  <c r="CJ1637" i="79" s="1"/>
  <c r="CJ1638" i="79" s="1"/>
  <c r="CJ1639" i="79" s="1"/>
  <c r="CJ1640" i="79" s="1"/>
  <c r="CJ1641" i="79" s="1"/>
  <c r="CJ1642" i="79" s="1"/>
  <c r="CJ1643" i="79" s="1"/>
  <c r="CJ1644" i="79" s="1"/>
  <c r="CJ1645" i="79" s="1"/>
  <c r="CJ1646" i="79" s="1"/>
  <c r="CJ1647" i="79" s="1"/>
  <c r="CJ1648" i="79" s="1"/>
  <c r="CJ1649" i="79" s="1"/>
  <c r="CJ1650" i="79" s="1"/>
  <c r="CJ1651" i="79" s="1"/>
  <c r="CJ1652" i="79" s="1"/>
  <c r="CJ1653" i="79" s="1"/>
  <c r="CJ1654" i="79" s="1"/>
  <c r="CJ1655" i="79" s="1"/>
  <c r="CJ1656" i="79" s="1"/>
  <c r="CJ1657" i="79" s="1"/>
  <c r="CJ1658" i="79" s="1"/>
  <c r="CJ1659" i="79" s="1"/>
  <c r="CJ1660" i="79" s="1"/>
  <c r="CJ1661" i="79" s="1"/>
  <c r="CJ1662" i="79" s="1"/>
  <c r="CJ1663" i="79" s="1"/>
  <c r="CJ1664" i="79" s="1"/>
  <c r="CJ1665" i="79" s="1"/>
  <c r="CJ1666" i="79" s="1"/>
  <c r="CJ1667" i="79" s="1"/>
  <c r="CJ1668" i="79" s="1"/>
  <c r="CJ1669" i="79" s="1"/>
  <c r="CJ1670" i="79" s="1"/>
  <c r="CJ1671" i="79" s="1"/>
  <c r="CJ1672" i="79" s="1"/>
  <c r="CJ1673" i="79" s="1"/>
  <c r="CJ1674" i="79" s="1"/>
  <c r="CJ1675" i="79" s="1"/>
  <c r="CJ1676" i="79" s="1"/>
  <c r="CJ1677" i="79" s="1"/>
  <c r="CJ1678" i="79" s="1"/>
  <c r="CJ1679" i="79" s="1"/>
  <c r="CJ1680" i="79" s="1"/>
  <c r="CJ1681" i="79" s="1"/>
  <c r="CJ1682" i="79" s="1"/>
  <c r="CJ1683" i="79" s="1"/>
  <c r="CJ1684" i="79" s="1"/>
  <c r="CJ1685" i="79" s="1"/>
  <c r="CJ1686" i="79" s="1"/>
  <c r="CJ1687" i="79" s="1"/>
  <c r="CJ1688" i="79" s="1"/>
  <c r="CJ1689" i="79" s="1"/>
  <c r="CJ1690" i="79" s="1"/>
  <c r="CJ1691" i="79" s="1"/>
  <c r="CJ1692" i="79" s="1"/>
  <c r="CJ1693" i="79" s="1"/>
  <c r="CJ1694" i="79" s="1"/>
  <c r="CJ1695" i="79" s="1"/>
  <c r="CJ1696" i="79" s="1"/>
  <c r="CJ1697" i="79" s="1"/>
  <c r="CJ1698" i="79" s="1"/>
  <c r="CJ1699" i="79" s="1"/>
  <c r="CJ1700" i="79" s="1"/>
  <c r="CJ1701" i="79" s="1"/>
  <c r="CJ1702" i="79" s="1"/>
  <c r="CJ1703" i="79" s="1"/>
  <c r="CJ1704" i="79" s="1"/>
  <c r="CJ1705" i="79" s="1"/>
  <c r="CJ1706" i="79" s="1"/>
  <c r="CJ1707" i="79" s="1"/>
  <c r="CJ1708" i="79" s="1"/>
  <c r="CJ1709" i="79" s="1"/>
  <c r="CJ1710" i="79" s="1"/>
  <c r="CJ1711" i="79" s="1"/>
  <c r="CJ1712" i="79" s="1"/>
  <c r="CJ1713" i="79" s="1"/>
  <c r="CJ1714" i="79" s="1"/>
  <c r="CJ1715" i="79" s="1"/>
  <c r="CJ1716" i="79" s="1"/>
  <c r="CJ1717" i="79" s="1"/>
  <c r="CJ1718" i="79" s="1"/>
  <c r="CJ1719" i="79" s="1"/>
  <c r="CJ1720" i="79" s="1"/>
  <c r="CJ1721" i="79" s="1"/>
  <c r="CJ1722" i="79" s="1"/>
  <c r="CJ1723" i="79" s="1"/>
  <c r="CJ1724" i="79" s="1"/>
  <c r="CJ1725" i="79" s="1"/>
  <c r="CJ1726" i="79" s="1"/>
  <c r="CJ1727" i="79" s="1"/>
  <c r="CJ1728" i="79" s="1"/>
  <c r="CJ1729" i="79" s="1"/>
  <c r="CJ1730" i="79" s="1"/>
  <c r="CJ1731" i="79" s="1"/>
  <c r="CJ1732" i="79" s="1"/>
  <c r="CJ1733" i="79" s="1"/>
  <c r="CJ1734" i="79" s="1"/>
  <c r="CJ1735" i="79" s="1"/>
  <c r="CJ1736" i="79" s="1"/>
  <c r="CJ1737" i="79" s="1"/>
  <c r="CJ1738" i="79" s="1"/>
  <c r="CJ1739" i="79" s="1"/>
  <c r="CJ1740" i="79" s="1"/>
  <c r="CJ1741" i="79" s="1"/>
  <c r="CJ1742" i="79" s="1"/>
  <c r="CJ1743" i="79" s="1"/>
  <c r="CJ1744" i="79" s="1"/>
  <c r="CJ1745" i="79" s="1"/>
  <c r="CJ1746" i="79" s="1"/>
  <c r="CJ1747" i="79" s="1"/>
  <c r="CJ1748" i="79" s="1"/>
  <c r="CJ1749" i="79" s="1"/>
  <c r="CJ1750" i="79" s="1"/>
  <c r="CJ1751" i="79" s="1"/>
  <c r="CJ1752" i="79" s="1"/>
  <c r="CJ1753" i="79" s="1"/>
  <c r="CJ1754" i="79" s="1"/>
  <c r="CJ1755" i="79" s="1"/>
  <c r="CJ1756" i="79" s="1"/>
  <c r="CJ1757" i="79" s="1"/>
  <c r="CJ1758" i="79" s="1"/>
  <c r="CJ1759" i="79" s="1"/>
  <c r="CJ1760" i="79" s="1"/>
  <c r="CJ1761" i="79" s="1"/>
  <c r="CJ1762" i="79" s="1"/>
  <c r="CJ1763" i="79" s="1"/>
  <c r="CJ1764" i="79" s="1"/>
  <c r="CJ1765" i="79" s="1"/>
  <c r="CJ1766" i="79" s="1"/>
  <c r="CJ1767" i="79" s="1"/>
  <c r="CJ1768" i="79" s="1"/>
  <c r="CJ1769" i="79" s="1"/>
  <c r="CJ1770" i="79" s="1"/>
  <c r="CJ1771" i="79" s="1"/>
  <c r="CJ1772" i="79" s="1"/>
  <c r="CJ1773" i="79" s="1"/>
  <c r="CJ1774" i="79" s="1"/>
  <c r="CJ1775" i="79" s="1"/>
  <c r="CJ1776" i="79" s="1"/>
  <c r="CJ1777" i="79" s="1"/>
  <c r="CJ1778" i="79" s="1"/>
  <c r="CJ1779" i="79" s="1"/>
  <c r="CJ1780" i="79" s="1"/>
  <c r="CJ1781" i="79" s="1"/>
  <c r="CJ1782" i="79" s="1"/>
  <c r="CJ1783" i="79" s="1"/>
  <c r="CJ1784" i="79" s="1"/>
  <c r="CJ1785" i="79" s="1"/>
  <c r="CJ1786" i="79" s="1"/>
  <c r="CJ1787" i="79" s="1"/>
  <c r="CJ1788" i="79" s="1"/>
  <c r="CJ1789" i="79" s="1"/>
  <c r="CJ1790" i="79" s="1"/>
  <c r="CJ1791" i="79" s="1"/>
  <c r="CJ1792" i="79" s="1"/>
  <c r="CJ1793" i="79" s="1"/>
  <c r="CJ1794" i="79" s="1"/>
  <c r="CJ1795" i="79" s="1"/>
  <c r="CJ1796" i="79" s="1"/>
  <c r="CJ1797" i="79" s="1"/>
  <c r="CJ1798" i="79" s="1"/>
  <c r="CJ1799" i="79" s="1"/>
  <c r="CJ1800" i="79" s="1"/>
  <c r="CJ1801" i="79" s="1"/>
  <c r="CJ1802" i="79" s="1"/>
  <c r="CJ1803" i="79" s="1"/>
  <c r="CJ1804" i="79" s="1"/>
  <c r="CJ1805" i="79" s="1"/>
  <c r="CJ1806" i="79" s="1"/>
  <c r="CJ1807" i="79" s="1"/>
  <c r="CJ1808" i="79" s="1"/>
  <c r="CJ1809" i="79" s="1"/>
  <c r="CJ1810" i="79" s="1"/>
  <c r="CJ1811" i="79" s="1"/>
  <c r="CJ1812" i="79" s="1"/>
  <c r="CJ1813" i="79" s="1"/>
  <c r="CJ1814" i="79" s="1"/>
  <c r="CJ1815" i="79" s="1"/>
  <c r="CJ1816" i="79" s="1"/>
  <c r="CJ1817" i="79" s="1"/>
  <c r="CJ1818" i="79" s="1"/>
  <c r="CJ1819" i="79" s="1"/>
  <c r="CJ1820" i="79" s="1"/>
  <c r="CJ1821" i="79" s="1"/>
  <c r="CJ1822" i="79" s="1"/>
  <c r="CJ1823" i="79" s="1"/>
  <c r="CJ1824" i="79" s="1"/>
  <c r="CJ1825" i="79" s="1"/>
  <c r="CJ1826" i="79" s="1"/>
  <c r="CJ1827" i="79" s="1"/>
  <c r="CJ1828" i="79" s="1"/>
  <c r="CJ1829" i="79" s="1"/>
  <c r="CJ1830" i="79" s="1"/>
  <c r="CJ1831" i="79" s="1"/>
  <c r="CJ1832" i="79" s="1"/>
  <c r="CJ1833" i="79" s="1"/>
  <c r="CJ1834" i="79" s="1"/>
  <c r="CJ1835" i="79" s="1"/>
  <c r="CJ1836" i="79" s="1"/>
  <c r="CJ1837" i="79" s="1"/>
  <c r="CJ1838" i="79" s="1"/>
  <c r="CJ1839" i="79" s="1"/>
  <c r="CJ1840" i="79" s="1"/>
  <c r="CJ1841" i="79" s="1"/>
  <c r="CJ1842" i="79" s="1"/>
  <c r="CJ1843" i="79" s="1"/>
  <c r="CJ1844" i="79" s="1"/>
  <c r="CJ1845" i="79" s="1"/>
  <c r="CJ1846" i="79" s="1"/>
  <c r="CJ1847" i="79" s="1"/>
  <c r="CJ1848" i="79" s="1"/>
  <c r="CJ1849" i="79" s="1"/>
  <c r="CJ1850" i="79" s="1"/>
  <c r="CJ1851" i="79" s="1"/>
  <c r="CJ1852" i="79" s="1"/>
  <c r="CJ1853" i="79" s="1"/>
  <c r="CJ1854" i="79" s="1"/>
  <c r="CJ1855" i="79" s="1"/>
  <c r="CJ1856" i="79" s="1"/>
  <c r="CJ1857" i="79" s="1"/>
  <c r="CJ1858" i="79" s="1"/>
  <c r="CJ1859" i="79" s="1"/>
  <c r="CJ1860" i="79" s="1"/>
  <c r="CJ1861" i="79" s="1"/>
  <c r="CJ1862" i="79" s="1"/>
  <c r="CJ1863" i="79" s="1"/>
  <c r="CJ1864" i="79" s="1"/>
  <c r="CJ1865" i="79" s="1"/>
  <c r="CJ1866" i="79" s="1"/>
  <c r="CJ1867" i="79" s="1"/>
  <c r="CJ1868" i="79" s="1"/>
  <c r="CJ1869" i="79" s="1"/>
  <c r="CJ1870" i="79" s="1"/>
  <c r="CJ1871" i="79" s="1"/>
  <c r="CJ1872" i="79" s="1"/>
  <c r="CJ1873" i="79" s="1"/>
  <c r="CJ1874" i="79" s="1"/>
  <c r="CJ1875" i="79" s="1"/>
  <c r="CJ1876" i="79" s="1"/>
  <c r="CJ1877" i="79" s="1"/>
  <c r="CJ1878" i="79" s="1"/>
  <c r="CJ1879" i="79" s="1"/>
  <c r="CJ1880" i="79" s="1"/>
  <c r="CJ1881" i="79" s="1"/>
  <c r="CJ1882" i="79" s="1"/>
  <c r="CJ1883" i="79" s="1"/>
  <c r="CJ1884" i="79" s="1"/>
  <c r="CJ1885" i="79" s="1"/>
  <c r="CJ1886" i="79" s="1"/>
  <c r="CJ1887" i="79" s="1"/>
  <c r="CJ1888" i="79" s="1"/>
  <c r="CJ1889" i="79" s="1"/>
  <c r="CJ1890" i="79" s="1"/>
  <c r="CJ1891" i="79" s="1"/>
  <c r="CJ1892" i="79" s="1"/>
  <c r="CJ1893" i="79" s="1"/>
  <c r="CJ1894" i="79" s="1"/>
  <c r="CJ1895" i="79" s="1"/>
  <c r="CJ1896" i="79" s="1"/>
  <c r="CJ1897" i="79" s="1"/>
  <c r="CJ1898" i="79" s="1"/>
  <c r="CJ1899" i="79" s="1"/>
  <c r="CJ1900" i="79" s="1"/>
  <c r="CJ1901" i="79" s="1"/>
  <c r="CJ1902" i="79" s="1"/>
  <c r="CJ1903" i="79" s="1"/>
  <c r="CJ1904" i="79" s="1"/>
  <c r="CJ1905" i="79" s="1"/>
  <c r="CJ1906" i="79" s="1"/>
  <c r="CJ1907" i="79" s="1"/>
  <c r="CJ1908" i="79" s="1"/>
  <c r="CJ1909" i="79" s="1"/>
  <c r="CJ1910" i="79" s="1"/>
  <c r="CJ1911" i="79" s="1"/>
  <c r="CJ1912" i="79" s="1"/>
  <c r="CJ1913" i="79" s="1"/>
  <c r="CJ1914" i="79" s="1"/>
  <c r="CJ1915" i="79" s="1"/>
  <c r="CJ1916" i="79" s="1"/>
  <c r="CJ1917" i="79" s="1"/>
  <c r="CJ1918" i="79" s="1"/>
  <c r="CJ1919" i="79" s="1"/>
  <c r="CJ1920" i="79" s="1"/>
  <c r="CJ1921" i="79" s="1"/>
  <c r="CJ1922" i="79" s="1"/>
  <c r="CJ1923" i="79" s="1"/>
  <c r="CJ1924" i="79" s="1"/>
  <c r="CJ1925" i="79" s="1"/>
  <c r="CJ1926" i="79" s="1"/>
  <c r="CJ1927" i="79" s="1"/>
  <c r="CJ1928" i="79" s="1"/>
  <c r="CJ1929" i="79" s="1"/>
  <c r="CJ1930" i="79" s="1"/>
  <c r="CJ1931" i="79" s="1"/>
  <c r="CJ1932" i="79" s="1"/>
  <c r="CJ1933" i="79" s="1"/>
  <c r="CJ1934" i="79" s="1"/>
  <c r="CJ1935" i="79" s="1"/>
  <c r="CJ1936" i="79" s="1"/>
  <c r="CJ1937" i="79" s="1"/>
  <c r="CJ1938" i="79" s="1"/>
  <c r="CJ1939" i="79" s="1"/>
  <c r="CJ1940" i="79" s="1"/>
  <c r="CJ1941" i="79" s="1"/>
  <c r="CJ1942" i="79" s="1"/>
  <c r="CJ1943" i="79" s="1"/>
  <c r="CJ1944" i="79" s="1"/>
  <c r="CJ1945" i="79" s="1"/>
  <c r="CJ1946" i="79" s="1"/>
  <c r="CJ1947" i="79" s="1"/>
  <c r="CJ1948" i="79" s="1"/>
  <c r="CJ1949" i="79" s="1"/>
  <c r="CJ1950" i="79" s="1"/>
  <c r="CJ1951" i="79" s="1"/>
  <c r="CJ1952" i="79" s="1"/>
  <c r="CJ1953" i="79" s="1"/>
  <c r="CJ1954" i="79" s="1"/>
  <c r="CJ1955" i="79" s="1"/>
  <c r="CJ1956" i="79" s="1"/>
  <c r="CJ1957" i="79" s="1"/>
  <c r="CJ1958" i="79" s="1"/>
  <c r="CJ1959" i="79" s="1"/>
  <c r="CJ1960" i="79" s="1"/>
  <c r="CJ1961" i="79" s="1"/>
  <c r="CJ1962" i="79" s="1"/>
  <c r="CJ1963" i="79" s="1"/>
  <c r="CJ1964" i="79" s="1"/>
  <c r="CJ1965" i="79" s="1"/>
  <c r="CJ1966" i="79" s="1"/>
  <c r="CJ1967" i="79" s="1"/>
  <c r="CJ1968" i="79" s="1"/>
  <c r="CJ1969" i="79" s="1"/>
  <c r="CJ1970" i="79" s="1"/>
  <c r="CJ1971" i="79" s="1"/>
  <c r="CJ1972" i="79" s="1"/>
  <c r="CJ1973" i="79" s="1"/>
  <c r="CJ1974" i="79" s="1"/>
  <c r="CJ1975" i="79" s="1"/>
  <c r="CJ1976" i="79" s="1"/>
  <c r="CJ1977" i="79" s="1"/>
  <c r="CJ1978" i="79" s="1"/>
  <c r="CJ1979" i="79" s="1"/>
  <c r="CJ1980" i="79" s="1"/>
  <c r="CJ1981" i="79" s="1"/>
  <c r="CJ1982" i="79" s="1"/>
  <c r="CJ1983" i="79" s="1"/>
  <c r="CJ1984" i="79" s="1"/>
  <c r="CJ1985" i="79" s="1"/>
  <c r="CJ1986" i="79" s="1"/>
  <c r="CJ1987" i="79" s="1"/>
  <c r="CJ1988" i="79" s="1"/>
  <c r="CJ1989" i="79" s="1"/>
  <c r="CJ1990" i="79" s="1"/>
  <c r="CJ1991" i="79" s="1"/>
  <c r="CJ1992" i="79" s="1"/>
  <c r="CJ1993" i="79" s="1"/>
  <c r="CJ1994" i="79" s="1"/>
  <c r="CJ1995" i="79" s="1"/>
  <c r="CJ1996" i="79" s="1"/>
  <c r="CJ1997" i="79" s="1"/>
  <c r="CJ1998" i="79" s="1"/>
  <c r="CJ1999" i="79" s="1"/>
  <c r="CJ2000" i="79" s="1"/>
  <c r="CJ2001" i="79" s="1"/>
  <c r="CJ2002" i="79" s="1"/>
  <c r="CJ2003" i="79" s="1"/>
  <c r="CJ2004" i="79" s="1"/>
  <c r="CJ2005" i="79" s="1"/>
  <c r="CJ2006" i="79" s="1"/>
  <c r="CJ2007" i="79" s="1"/>
  <c r="CJ2008" i="79" s="1"/>
  <c r="CJ2009" i="79" s="1"/>
  <c r="CJ2010" i="79" s="1"/>
  <c r="CJ2011" i="79" s="1"/>
  <c r="CJ2012" i="79" s="1"/>
  <c r="CJ2013" i="79" s="1"/>
  <c r="CJ2014" i="79" s="1"/>
  <c r="CJ2015" i="79" s="1"/>
  <c r="CJ2016" i="79" s="1"/>
  <c r="CJ2017" i="79" s="1"/>
  <c r="CJ2018" i="79" s="1"/>
  <c r="CJ2019" i="79" s="1"/>
  <c r="CJ2020" i="79" s="1"/>
  <c r="CJ2021" i="79" s="1"/>
  <c r="CJ2022" i="79" s="1"/>
  <c r="CJ2023" i="79" s="1"/>
  <c r="CJ2024" i="79" s="1"/>
  <c r="CJ2025" i="79" s="1"/>
  <c r="CJ2026" i="79" s="1"/>
  <c r="CJ2027" i="79" s="1"/>
  <c r="CJ2028" i="79" s="1"/>
  <c r="CJ2029" i="79" s="1"/>
  <c r="CJ2030" i="79" s="1"/>
  <c r="CJ2031" i="79" s="1"/>
  <c r="CJ2032" i="79" s="1"/>
  <c r="CJ2033" i="79" s="1"/>
  <c r="CJ2034" i="79" s="1"/>
  <c r="CJ2035" i="79" s="1"/>
  <c r="CJ2036" i="79" s="1"/>
  <c r="CJ2037" i="79" s="1"/>
  <c r="CJ2038" i="79" s="1"/>
  <c r="CJ2039" i="79" s="1"/>
  <c r="CJ2040" i="79" s="1"/>
  <c r="CJ2041" i="79" s="1"/>
  <c r="CJ2042" i="79" s="1"/>
  <c r="CJ2043" i="79" s="1"/>
  <c r="CJ2044" i="79" s="1"/>
  <c r="CJ2045" i="79" s="1"/>
  <c r="CJ2046" i="79" s="1"/>
  <c r="CJ2047" i="79" s="1"/>
  <c r="CJ2048" i="79" s="1"/>
  <c r="CJ2049" i="79" s="1"/>
  <c r="CJ2050" i="79" s="1"/>
  <c r="CJ2051" i="79" s="1"/>
  <c r="CJ2052" i="79" s="1"/>
  <c r="CJ2053" i="79" s="1"/>
  <c r="CJ2054" i="79" s="1"/>
  <c r="CJ2055" i="79" s="1"/>
  <c r="CJ2056" i="79" s="1"/>
  <c r="CJ2057" i="79" s="1"/>
  <c r="CJ2058" i="79" s="1"/>
  <c r="CJ2059" i="79" s="1"/>
  <c r="CJ2060" i="79" s="1"/>
  <c r="CJ2061" i="79" s="1"/>
  <c r="CJ2062" i="79" s="1"/>
  <c r="CJ2063" i="79" s="1"/>
  <c r="CJ2064" i="79" s="1"/>
  <c r="CJ2065" i="79" s="1"/>
  <c r="CJ2066" i="79" s="1"/>
  <c r="CJ2067" i="79" s="1"/>
  <c r="CJ2068" i="79" s="1"/>
  <c r="CJ2069" i="79" s="1"/>
  <c r="CJ2070" i="79" s="1"/>
  <c r="CJ2071" i="79" s="1"/>
  <c r="CJ2072" i="79" s="1"/>
  <c r="CJ2073" i="79" s="1"/>
  <c r="CJ2074" i="79" s="1"/>
  <c r="CJ2075" i="79" s="1"/>
  <c r="CJ2076" i="79" s="1"/>
  <c r="CJ2077" i="79" s="1"/>
  <c r="CJ2078" i="79" s="1"/>
  <c r="CJ2079" i="79" s="1"/>
  <c r="CJ2080" i="79" s="1"/>
  <c r="CJ2081" i="79" s="1"/>
  <c r="CJ2082" i="79" s="1"/>
  <c r="CJ2083" i="79" s="1"/>
  <c r="CJ2084" i="79" s="1"/>
  <c r="CJ2085" i="79" s="1"/>
  <c r="CJ2086" i="79" s="1"/>
  <c r="CJ2087" i="79" s="1"/>
  <c r="CJ2088" i="79" s="1"/>
  <c r="CJ2089" i="79" s="1"/>
  <c r="CJ2090" i="79" s="1"/>
  <c r="CJ2091" i="79" s="1"/>
  <c r="CJ2092" i="79" s="1"/>
  <c r="CJ2093" i="79" s="1"/>
  <c r="CJ2094" i="79" s="1"/>
  <c r="CJ2095" i="79" s="1"/>
  <c r="CJ2096" i="79" s="1"/>
  <c r="CJ2097" i="79" s="1"/>
  <c r="CJ2098" i="79" s="1"/>
  <c r="CJ2099" i="79" s="1"/>
  <c r="CJ2100" i="79" s="1"/>
  <c r="CJ2101" i="79" s="1"/>
  <c r="CJ2102" i="79" s="1"/>
  <c r="CJ2103" i="79" s="1"/>
  <c r="CJ2104" i="79" s="1"/>
  <c r="CJ2105" i="79" s="1"/>
  <c r="CJ2106" i="79" s="1"/>
  <c r="CJ2107" i="79" s="1"/>
  <c r="CJ2108" i="79" s="1"/>
  <c r="CJ2109" i="79" s="1"/>
  <c r="CJ2110" i="79" s="1"/>
  <c r="CJ2111" i="79" s="1"/>
  <c r="CJ2112" i="79" s="1"/>
  <c r="CJ2113" i="79" s="1"/>
  <c r="CJ2114" i="79" s="1"/>
  <c r="CJ2115" i="79" s="1"/>
  <c r="CJ2116" i="79" s="1"/>
  <c r="CJ2117" i="79" s="1"/>
  <c r="CJ2118" i="79" s="1"/>
  <c r="CJ2119" i="79" s="1"/>
  <c r="CJ2120" i="79" s="1"/>
  <c r="CJ2121" i="79" s="1"/>
  <c r="CJ2122" i="79" s="1"/>
  <c r="CJ2123" i="79" s="1"/>
  <c r="CJ2124" i="79" s="1"/>
  <c r="CJ2125" i="79" s="1"/>
  <c r="CJ2126" i="79" s="1"/>
  <c r="CJ2127" i="79" s="1"/>
  <c r="CJ2128" i="79" s="1"/>
  <c r="CJ2129" i="79" s="1"/>
  <c r="CJ2130" i="79" s="1"/>
  <c r="CJ2131" i="79" s="1"/>
  <c r="CJ2132" i="79" s="1"/>
  <c r="CJ2133" i="79" s="1"/>
  <c r="CJ2134" i="79" s="1"/>
  <c r="CJ2135" i="79" s="1"/>
  <c r="CJ2136" i="79" s="1"/>
  <c r="CJ2137" i="79" s="1"/>
  <c r="CJ2138" i="79" s="1"/>
  <c r="CJ2139" i="79" s="1"/>
  <c r="CJ2140" i="79" s="1"/>
  <c r="CJ2141" i="79" s="1"/>
  <c r="CJ2142" i="79" s="1"/>
  <c r="CJ2143" i="79" s="1"/>
  <c r="CJ2144" i="79" s="1"/>
  <c r="CJ2145" i="79" s="1"/>
  <c r="CJ2146" i="79" s="1"/>
  <c r="CJ2147" i="79" s="1"/>
  <c r="CJ2148" i="79" s="1"/>
  <c r="CJ2149" i="79" s="1"/>
  <c r="CJ2150" i="79" s="1"/>
  <c r="CJ2151" i="79" s="1"/>
  <c r="CJ2152" i="79" s="1"/>
  <c r="CJ2153" i="79" s="1"/>
  <c r="CJ2154" i="79" s="1"/>
  <c r="CJ2155" i="79" s="1"/>
  <c r="CJ2156" i="79" s="1"/>
  <c r="CJ2157" i="79" s="1"/>
  <c r="CJ2158" i="79" s="1"/>
  <c r="CJ2159" i="79" s="1"/>
  <c r="CJ2160" i="79" s="1"/>
  <c r="CJ2161" i="79" s="1"/>
  <c r="CJ2162" i="79" s="1"/>
  <c r="CJ2163" i="79" s="1"/>
  <c r="CJ2164" i="79" s="1"/>
  <c r="CJ2165" i="79" s="1"/>
  <c r="CJ2166" i="79" s="1"/>
  <c r="CJ2167" i="79" s="1"/>
  <c r="CJ2168" i="79" s="1"/>
  <c r="CJ2169" i="79" s="1"/>
  <c r="CJ2170" i="79" s="1"/>
  <c r="CJ2171" i="79" s="1"/>
  <c r="CJ2172" i="79" s="1"/>
  <c r="CJ2173" i="79" s="1"/>
  <c r="CJ2174" i="79" s="1"/>
  <c r="CJ2175" i="79" s="1"/>
  <c r="CJ2176" i="79" s="1"/>
  <c r="CJ2177" i="79" s="1"/>
  <c r="CJ2178" i="79" s="1"/>
  <c r="CJ2179" i="79" s="1"/>
  <c r="CJ2180" i="79" s="1"/>
  <c r="CJ2181" i="79" s="1"/>
  <c r="CJ2182" i="79" s="1"/>
  <c r="CJ2183" i="79" s="1"/>
  <c r="CJ2184" i="79" s="1"/>
  <c r="CJ2185" i="79" s="1"/>
  <c r="CJ2186" i="79" s="1"/>
  <c r="CJ2187" i="79" s="1"/>
  <c r="CJ2188" i="79" s="1"/>
  <c r="CJ2189" i="79" s="1"/>
  <c r="CJ2190" i="79" s="1"/>
  <c r="CJ2191" i="79" s="1"/>
  <c r="CJ2192" i="79" s="1"/>
  <c r="CJ2193" i="79" s="1"/>
  <c r="CJ2194" i="79" s="1"/>
  <c r="CJ2195" i="79" s="1"/>
  <c r="CJ2196" i="79" s="1"/>
  <c r="CJ2197" i="79" s="1"/>
  <c r="CJ2198" i="79" s="1"/>
  <c r="CJ2199" i="79" s="1"/>
  <c r="CJ2200" i="79" s="1"/>
  <c r="CJ2201" i="79" s="1"/>
  <c r="CJ2202" i="79" s="1"/>
  <c r="CJ2203" i="79" s="1"/>
  <c r="CJ2204" i="79" s="1"/>
  <c r="CJ2205" i="79" s="1"/>
  <c r="CJ2206" i="79" s="1"/>
  <c r="CJ2207" i="79" s="1"/>
  <c r="CJ2208" i="79" s="1"/>
  <c r="CJ2209" i="79" s="1"/>
  <c r="CJ2210" i="79" s="1"/>
  <c r="CJ2211" i="79" s="1"/>
  <c r="CJ2212" i="79" s="1"/>
  <c r="CJ2213" i="79" s="1"/>
  <c r="CJ2214" i="79" s="1"/>
  <c r="CJ2215" i="79" s="1"/>
  <c r="CJ2216" i="79" s="1"/>
  <c r="CJ2217" i="79" s="1"/>
  <c r="CJ2218" i="79" s="1"/>
  <c r="CJ2219" i="79" s="1"/>
  <c r="CJ2220" i="79" s="1"/>
  <c r="CJ2221" i="79" s="1"/>
  <c r="CJ2222" i="79" s="1"/>
  <c r="CJ2223" i="79" s="1"/>
  <c r="CJ2224" i="79" s="1"/>
  <c r="CJ2225" i="79" s="1"/>
  <c r="CJ2226" i="79" s="1"/>
  <c r="CJ2227" i="79" s="1"/>
  <c r="CJ2228" i="79" s="1"/>
  <c r="CJ2229" i="79" s="1"/>
  <c r="CJ2230" i="79" s="1"/>
  <c r="CJ2231" i="79" s="1"/>
  <c r="CJ2232" i="79" s="1"/>
  <c r="CJ2233" i="79" s="1"/>
  <c r="CJ2234" i="79" s="1"/>
  <c r="CJ2235" i="79" s="1"/>
  <c r="CJ2236" i="79" s="1"/>
  <c r="CJ2237" i="79" s="1"/>
  <c r="CJ2238" i="79" s="1"/>
  <c r="CJ2239" i="79" s="1"/>
  <c r="CJ2240" i="79" s="1"/>
  <c r="CJ2241" i="79" s="1"/>
  <c r="CJ2242" i="79" s="1"/>
  <c r="CJ2243" i="79" s="1"/>
  <c r="CJ2244" i="79" s="1"/>
  <c r="CJ2245" i="79" s="1"/>
  <c r="CJ2246" i="79" s="1"/>
  <c r="CJ2247" i="79" s="1"/>
  <c r="CJ2248" i="79" s="1"/>
  <c r="CJ2249" i="79" s="1"/>
  <c r="CJ2250" i="79" s="1"/>
  <c r="CJ2251" i="79" s="1"/>
  <c r="CJ2252" i="79" s="1"/>
  <c r="CJ2253" i="79" s="1"/>
  <c r="CJ2254" i="79" s="1"/>
  <c r="CJ2255" i="79" s="1"/>
  <c r="CJ2256" i="79" s="1"/>
  <c r="CJ2257" i="79" s="1"/>
  <c r="CJ2258" i="79" s="1"/>
  <c r="CJ2259" i="79" s="1"/>
  <c r="CJ2260" i="79" s="1"/>
  <c r="CJ2261" i="79" s="1"/>
  <c r="CJ2262" i="79" s="1"/>
  <c r="CJ2263" i="79" s="1"/>
  <c r="CJ2264" i="79" s="1"/>
  <c r="CJ2265" i="79" s="1"/>
  <c r="CJ2266" i="79" s="1"/>
  <c r="CJ2267" i="79" s="1"/>
  <c r="CJ2268" i="79" s="1"/>
  <c r="CJ2269" i="79" s="1"/>
  <c r="CJ2270" i="79" s="1"/>
  <c r="CJ2271" i="79" s="1"/>
  <c r="CJ2272" i="79" s="1"/>
  <c r="CJ2273" i="79" s="1"/>
  <c r="CJ2274" i="79" s="1"/>
  <c r="CJ2275" i="79" s="1"/>
  <c r="CJ2276" i="79" s="1"/>
  <c r="CJ2277" i="79" s="1"/>
  <c r="CJ2278" i="79" s="1"/>
  <c r="CJ2279" i="79" s="1"/>
  <c r="CJ2280" i="79" s="1"/>
  <c r="CJ2281" i="79" s="1"/>
  <c r="CJ2282" i="79" s="1"/>
  <c r="CJ2283" i="79" s="1"/>
  <c r="CJ2284" i="79" s="1"/>
  <c r="CJ2285" i="79" s="1"/>
  <c r="CJ2286" i="79" s="1"/>
  <c r="CJ2287" i="79" s="1"/>
  <c r="CJ2288" i="79" s="1"/>
  <c r="CJ2289" i="79" s="1"/>
  <c r="CJ2290" i="79" s="1"/>
  <c r="CJ2291" i="79" s="1"/>
  <c r="CJ2292" i="79" s="1"/>
  <c r="CJ2293" i="79" s="1"/>
  <c r="CJ2294" i="79" s="1"/>
  <c r="CJ2295" i="79" s="1"/>
  <c r="CJ2296" i="79" s="1"/>
  <c r="CJ2297" i="79" s="1"/>
  <c r="CJ2298" i="79" s="1"/>
  <c r="CJ2299" i="79" s="1"/>
  <c r="CJ2300" i="79" s="1"/>
  <c r="CJ2301" i="79" s="1"/>
  <c r="CJ2302" i="79" s="1"/>
  <c r="CJ2303" i="79" s="1"/>
  <c r="CJ2304" i="79" s="1"/>
  <c r="CJ2305" i="79" s="1"/>
  <c r="CJ2306" i="79" s="1"/>
  <c r="CJ2307" i="79" s="1"/>
  <c r="CJ2308" i="79" s="1"/>
  <c r="CJ2309" i="79" s="1"/>
  <c r="CJ2310" i="79" s="1"/>
  <c r="CJ2311" i="79" s="1"/>
  <c r="CJ2312" i="79" s="1"/>
  <c r="CJ2313" i="79" s="1"/>
  <c r="CJ2314" i="79" s="1"/>
  <c r="CJ2315" i="79" s="1"/>
  <c r="CJ2316" i="79" s="1"/>
  <c r="CJ2317" i="79" s="1"/>
  <c r="CJ2318" i="79" s="1"/>
  <c r="CJ2319" i="79" s="1"/>
  <c r="CJ2320" i="79" s="1"/>
  <c r="CJ2321" i="79" s="1"/>
  <c r="CJ2322" i="79" s="1"/>
  <c r="CJ2323" i="79" s="1"/>
  <c r="CJ2324" i="79" s="1"/>
  <c r="CJ2325" i="79" s="1"/>
  <c r="CJ2326" i="79" s="1"/>
  <c r="CJ2327" i="79" s="1"/>
  <c r="CJ2328" i="79" s="1"/>
  <c r="CJ2329" i="79" s="1"/>
  <c r="CJ2330" i="79" s="1"/>
  <c r="CJ2331" i="79" s="1"/>
  <c r="CJ2332" i="79" s="1"/>
  <c r="CJ2333" i="79" s="1"/>
  <c r="CJ2334" i="79" s="1"/>
  <c r="CJ2335" i="79" s="1"/>
  <c r="CJ2336" i="79" s="1"/>
  <c r="CJ2337" i="79" s="1"/>
  <c r="CJ2338" i="79" s="1"/>
  <c r="CJ2339" i="79" s="1"/>
  <c r="CJ2340" i="79" s="1"/>
  <c r="CJ2341" i="79" s="1"/>
  <c r="CJ2342" i="79" s="1"/>
  <c r="CJ2343" i="79" s="1"/>
  <c r="CJ2344" i="79" s="1"/>
  <c r="CJ2345" i="79" s="1"/>
  <c r="CJ2346" i="79" s="1"/>
  <c r="CJ2347" i="79" s="1"/>
  <c r="CJ2348" i="79" s="1"/>
  <c r="CJ2349" i="79" s="1"/>
  <c r="CJ2350" i="79" s="1"/>
  <c r="CJ2351" i="79" s="1"/>
  <c r="CJ2352" i="79" s="1"/>
  <c r="CJ2353" i="79" s="1"/>
  <c r="CJ2354" i="79" s="1"/>
  <c r="CJ2355" i="79" s="1"/>
  <c r="CJ2356" i="79" s="1"/>
  <c r="CJ2357" i="79" s="1"/>
  <c r="CJ2358" i="79" s="1"/>
  <c r="CJ2359" i="79" s="1"/>
  <c r="CJ2360" i="79" s="1"/>
  <c r="CJ2361" i="79" s="1"/>
  <c r="CJ2362" i="79" s="1"/>
  <c r="CJ2363" i="79" s="1"/>
  <c r="CJ2364" i="79" s="1"/>
  <c r="CJ2365" i="79" s="1"/>
  <c r="CJ2366" i="79" s="1"/>
  <c r="CJ2367" i="79" s="1"/>
  <c r="CJ2368" i="79" s="1"/>
  <c r="CJ2369" i="79" s="1"/>
  <c r="CJ2370" i="79" s="1"/>
  <c r="CJ2371" i="79" s="1"/>
  <c r="CJ2372" i="79" s="1"/>
  <c r="CJ2373" i="79" s="1"/>
  <c r="CJ2374" i="79" s="1"/>
  <c r="CJ2375" i="79" s="1"/>
  <c r="CJ2376" i="79" s="1"/>
  <c r="CJ2377" i="79" s="1"/>
  <c r="CJ2378" i="79" s="1"/>
  <c r="CJ2379" i="79" s="1"/>
  <c r="CJ2380" i="79" s="1"/>
  <c r="CJ2381" i="79" s="1"/>
  <c r="CJ2382" i="79" s="1"/>
  <c r="CJ2383" i="79" s="1"/>
  <c r="CJ2384" i="79" s="1"/>
  <c r="CJ2385" i="79" s="1"/>
  <c r="CJ2386" i="79" s="1"/>
  <c r="CJ2387" i="79" s="1"/>
  <c r="CJ2388" i="79" s="1"/>
  <c r="CJ2389" i="79" s="1"/>
  <c r="CJ2390" i="79" s="1"/>
  <c r="CJ2391" i="79" s="1"/>
  <c r="CJ2392" i="79" s="1"/>
  <c r="CJ2393" i="79" s="1"/>
  <c r="CJ2394" i="79" s="1"/>
  <c r="CJ2395" i="79" s="1"/>
  <c r="CJ2396" i="79" s="1"/>
  <c r="CJ2397" i="79" s="1"/>
  <c r="CJ2398" i="79" s="1"/>
  <c r="CJ2399" i="79" s="1"/>
  <c r="CJ2400" i="79" s="1"/>
  <c r="CJ2401" i="79" s="1"/>
  <c r="CJ2402" i="79" s="1"/>
  <c r="CJ2403" i="79" s="1"/>
  <c r="CJ2404" i="79" s="1"/>
  <c r="CJ2405" i="79" s="1"/>
  <c r="CJ2406" i="79" s="1"/>
  <c r="CJ2407" i="79" s="1"/>
  <c r="CJ2408" i="79" s="1"/>
  <c r="CJ2409" i="79" s="1"/>
  <c r="CJ2410" i="79" s="1"/>
  <c r="CJ2411" i="79" s="1"/>
  <c r="CJ2412" i="79" s="1"/>
  <c r="CJ2413" i="79" s="1"/>
  <c r="CJ2414" i="79" s="1"/>
  <c r="CJ2415" i="79" s="1"/>
  <c r="CJ2416" i="79" s="1"/>
  <c r="CJ2417" i="79" s="1"/>
  <c r="CJ2418" i="79" s="1"/>
  <c r="CJ2419" i="79" s="1"/>
  <c r="CJ2420" i="79" s="1"/>
  <c r="CJ2421" i="79" s="1"/>
  <c r="CJ2422" i="79" s="1"/>
  <c r="CJ2423" i="79" s="1"/>
  <c r="CJ2424" i="79" s="1"/>
  <c r="CJ2425" i="79" s="1"/>
  <c r="CJ2426" i="79" s="1"/>
  <c r="CJ2427" i="79" s="1"/>
  <c r="CJ2428" i="79" s="1"/>
  <c r="CJ2429" i="79" s="1"/>
  <c r="CJ2430" i="79" s="1"/>
  <c r="CJ2431" i="79" s="1"/>
  <c r="CJ2432" i="79" s="1"/>
  <c r="CJ2433" i="79" s="1"/>
  <c r="CJ2434" i="79" s="1"/>
  <c r="CJ2435" i="79" s="1"/>
  <c r="CJ2436" i="79" s="1"/>
  <c r="CJ2437" i="79" s="1"/>
  <c r="CJ2438" i="79" s="1"/>
  <c r="CJ2439" i="79" s="1"/>
  <c r="CJ2440" i="79" s="1"/>
  <c r="CJ2441" i="79" s="1"/>
  <c r="CJ2442" i="79" s="1"/>
  <c r="CJ2443" i="79" s="1"/>
  <c r="CJ2444" i="79" s="1"/>
  <c r="CJ2445" i="79" s="1"/>
  <c r="CJ2446" i="79" s="1"/>
  <c r="CJ2447" i="79" s="1"/>
  <c r="CJ2448" i="79" s="1"/>
  <c r="CJ2449" i="79" s="1"/>
  <c r="CJ2450" i="79" s="1"/>
  <c r="CJ2451" i="79" s="1"/>
  <c r="CJ2452" i="79" s="1"/>
  <c r="CJ2453" i="79" s="1"/>
  <c r="CJ2454" i="79" s="1"/>
  <c r="CJ2455" i="79" s="1"/>
  <c r="CJ2456" i="79" s="1"/>
  <c r="CJ2457" i="79" s="1"/>
  <c r="CJ2458" i="79" s="1"/>
  <c r="CJ2459" i="79" s="1"/>
  <c r="CJ2460" i="79" s="1"/>
  <c r="CJ2461" i="79" s="1"/>
  <c r="CJ2462" i="79" s="1"/>
  <c r="CJ2463" i="79" s="1"/>
  <c r="CJ2464" i="79" s="1"/>
  <c r="CJ2465" i="79" s="1"/>
  <c r="CJ2466" i="79" s="1"/>
  <c r="CJ2467" i="79" s="1"/>
  <c r="CJ2468" i="79" s="1"/>
  <c r="CJ2469" i="79" s="1"/>
  <c r="CJ2470" i="79" s="1"/>
  <c r="CJ2471" i="79" s="1"/>
  <c r="CJ2472" i="79" s="1"/>
  <c r="CJ2473" i="79" s="1"/>
  <c r="CJ2474" i="79" s="1"/>
  <c r="CJ2475" i="79" s="1"/>
  <c r="CJ2476" i="79" s="1"/>
  <c r="CJ2477" i="79" s="1"/>
  <c r="CJ2478" i="79" s="1"/>
  <c r="CJ2479" i="79" s="1"/>
  <c r="CJ2480" i="79" s="1"/>
  <c r="CJ2481" i="79" s="1"/>
  <c r="CJ2482" i="79" s="1"/>
  <c r="CJ2483" i="79" s="1"/>
  <c r="CJ2484" i="79" s="1"/>
  <c r="CJ2485" i="79" s="1"/>
  <c r="CJ2486" i="79" s="1"/>
  <c r="CJ2487" i="79" s="1"/>
  <c r="CJ2488" i="79" s="1"/>
  <c r="CJ2489" i="79" s="1"/>
  <c r="CJ2490" i="79" s="1"/>
  <c r="CJ2491" i="79" s="1"/>
  <c r="CJ2492" i="79" s="1"/>
  <c r="CJ2493" i="79" s="1"/>
  <c r="CJ2494" i="79" s="1"/>
  <c r="CJ2495" i="79" s="1"/>
  <c r="CJ2496" i="79" s="1"/>
  <c r="CJ2497" i="79" s="1"/>
  <c r="CJ2498" i="79" s="1"/>
  <c r="CJ2499" i="79" s="1"/>
  <c r="CJ2500" i="79" s="1"/>
  <c r="CJ2501" i="79" s="1"/>
  <c r="CJ2502" i="79" s="1"/>
  <c r="CJ2503" i="79" s="1"/>
  <c r="CJ2504" i="79" s="1"/>
  <c r="CJ2505" i="79" s="1"/>
  <c r="CJ2506" i="79" s="1"/>
  <c r="CJ2507" i="79" s="1"/>
  <c r="CJ2508" i="79" s="1"/>
  <c r="CJ2509" i="79" s="1"/>
  <c r="CJ2510" i="79" s="1"/>
  <c r="CJ2511" i="79" s="1"/>
  <c r="CJ2512" i="79" s="1"/>
  <c r="CJ2513" i="79" s="1"/>
  <c r="CJ2514" i="79" s="1"/>
  <c r="CJ2515" i="79" s="1"/>
  <c r="CJ2516" i="79" s="1"/>
  <c r="CJ2517" i="79" s="1"/>
  <c r="CJ2518" i="79" s="1"/>
  <c r="CJ2519" i="79" s="1"/>
  <c r="CJ2520" i="79" s="1"/>
  <c r="CJ2521" i="79" s="1"/>
  <c r="CJ2522" i="79" s="1"/>
  <c r="CJ2523" i="79" s="1"/>
  <c r="CJ2524" i="79" s="1"/>
  <c r="CJ2525" i="79" s="1"/>
  <c r="CJ2526" i="79" s="1"/>
  <c r="CJ2527" i="79" s="1"/>
  <c r="CJ2528" i="79" s="1"/>
  <c r="CJ2529" i="79" s="1"/>
  <c r="CJ2530" i="79" s="1"/>
  <c r="CJ2531" i="79" s="1"/>
  <c r="CJ2532" i="79" s="1"/>
  <c r="CJ2533" i="79" s="1"/>
  <c r="CJ2534" i="79" s="1"/>
  <c r="CJ2535" i="79" s="1"/>
  <c r="CJ2536" i="79" s="1"/>
  <c r="CJ2537" i="79" s="1"/>
  <c r="CJ2538" i="79" s="1"/>
  <c r="CJ2539" i="79" s="1"/>
  <c r="CJ2540" i="79" s="1"/>
  <c r="CJ2541" i="79" s="1"/>
  <c r="CJ2542" i="79" s="1"/>
  <c r="CJ2543" i="79" s="1"/>
  <c r="CJ2544" i="79" s="1"/>
  <c r="CJ2545" i="79" s="1"/>
  <c r="CJ2546" i="79" s="1"/>
  <c r="CJ2547" i="79" s="1"/>
  <c r="CJ2548" i="79" s="1"/>
  <c r="CJ2549" i="79" s="1"/>
  <c r="CJ2550" i="79" s="1"/>
  <c r="CJ2551" i="79" s="1"/>
  <c r="CJ2552" i="79" s="1"/>
  <c r="CJ2553" i="79" s="1"/>
  <c r="CJ2554" i="79" s="1"/>
  <c r="CJ2555" i="79" s="1"/>
  <c r="CJ2556" i="79" s="1"/>
  <c r="CJ2557" i="79" s="1"/>
  <c r="CJ2558" i="79" s="1"/>
  <c r="CJ2559" i="79" s="1"/>
  <c r="CJ2560" i="79" s="1"/>
  <c r="CJ2561" i="79" s="1"/>
  <c r="CJ2562" i="79" s="1"/>
  <c r="CJ2563" i="79" s="1"/>
  <c r="CJ2564" i="79" s="1"/>
  <c r="CJ2565" i="79" s="1"/>
  <c r="CJ2566" i="79" s="1"/>
  <c r="CJ2567" i="79" s="1"/>
  <c r="CJ2568" i="79" s="1"/>
  <c r="CJ2569" i="79" s="1"/>
  <c r="CJ2570" i="79" s="1"/>
  <c r="CJ2571" i="79" s="1"/>
  <c r="CJ2572" i="79" s="1"/>
  <c r="CJ2573" i="79" s="1"/>
  <c r="CJ2574" i="79" s="1"/>
  <c r="CJ2575" i="79" s="1"/>
  <c r="CJ2576" i="79" s="1"/>
  <c r="CJ2577" i="79" s="1"/>
  <c r="CJ2578" i="79" s="1"/>
  <c r="CJ2579" i="79" s="1"/>
  <c r="CJ2580" i="79" s="1"/>
  <c r="CJ2581" i="79" s="1"/>
  <c r="CJ2582" i="79" s="1"/>
  <c r="CJ2583" i="79" s="1"/>
  <c r="CJ2584" i="79" s="1"/>
  <c r="CJ2585" i="79" s="1"/>
  <c r="CJ2586" i="79" s="1"/>
  <c r="CJ2587" i="79" s="1"/>
  <c r="CJ2588" i="79" s="1"/>
  <c r="CJ2589" i="79" s="1"/>
  <c r="CJ2590" i="79" s="1"/>
  <c r="CJ2591" i="79" s="1"/>
  <c r="CJ2592" i="79" s="1"/>
  <c r="CJ2593" i="79" s="1"/>
  <c r="CJ2594" i="79" s="1"/>
  <c r="CJ2595" i="79" s="1"/>
  <c r="CJ2596" i="79" s="1"/>
  <c r="CJ2597" i="79" s="1"/>
  <c r="CJ2598" i="79" s="1"/>
  <c r="CJ2599" i="79" s="1"/>
  <c r="CJ2600" i="79" s="1"/>
  <c r="CJ2601" i="79" s="1"/>
  <c r="CJ2602" i="79" s="1"/>
  <c r="CJ2603" i="79" s="1"/>
  <c r="CJ2604" i="79" s="1"/>
  <c r="CJ2605" i="79" s="1"/>
  <c r="CJ2606" i="79" s="1"/>
  <c r="CJ2607" i="79" s="1"/>
  <c r="CJ2608" i="79" s="1"/>
  <c r="CJ2609" i="79" s="1"/>
  <c r="CJ2610" i="79" s="1"/>
  <c r="CJ2611" i="79" s="1"/>
  <c r="CJ2612" i="79" s="1"/>
  <c r="CJ2613" i="79" s="1"/>
  <c r="CJ2614" i="79" s="1"/>
  <c r="CJ2615" i="79" s="1"/>
  <c r="CJ2616" i="79" s="1"/>
  <c r="CJ2617" i="79" s="1"/>
  <c r="CJ2618" i="79" s="1"/>
  <c r="CJ2619" i="79" s="1"/>
  <c r="CJ2620" i="79" s="1"/>
  <c r="CJ2621" i="79" s="1"/>
  <c r="CJ2622" i="79" s="1"/>
  <c r="CJ2623" i="79" s="1"/>
  <c r="CJ2624" i="79" s="1"/>
  <c r="CJ2625" i="79" s="1"/>
  <c r="CJ2626" i="79" s="1"/>
  <c r="CJ2627" i="79" s="1"/>
  <c r="CJ2628" i="79" s="1"/>
  <c r="CJ2629" i="79" s="1"/>
  <c r="CJ2630" i="79" s="1"/>
  <c r="CJ2631" i="79" s="1"/>
  <c r="CJ2632" i="79" s="1"/>
  <c r="CJ2633" i="79" s="1"/>
  <c r="CJ2634" i="79" s="1"/>
  <c r="CJ2635" i="79" s="1"/>
  <c r="CJ2636" i="79" s="1"/>
  <c r="CJ2637" i="79" s="1"/>
  <c r="CJ2638" i="79" s="1"/>
  <c r="CJ2639" i="79" s="1"/>
  <c r="CJ2640" i="79" s="1"/>
  <c r="CJ2641" i="79" s="1"/>
  <c r="CJ2642" i="79" s="1"/>
  <c r="CJ2643" i="79" s="1"/>
  <c r="CJ2644" i="79" s="1"/>
  <c r="CJ2645" i="79" s="1"/>
  <c r="CJ2646" i="79" s="1"/>
  <c r="CJ2647" i="79" s="1"/>
  <c r="CJ2648" i="79" s="1"/>
  <c r="CJ2649" i="79" s="1"/>
  <c r="CJ2650" i="79" s="1"/>
  <c r="CJ2651" i="79" s="1"/>
  <c r="CJ2652" i="79" s="1"/>
  <c r="CJ2653" i="79" s="1"/>
  <c r="CJ2654" i="79" s="1"/>
  <c r="CJ2655" i="79" s="1"/>
  <c r="CJ2656" i="79" s="1"/>
  <c r="CJ2657" i="79" s="1"/>
  <c r="CJ2658" i="79" s="1"/>
  <c r="CJ2659" i="79" s="1"/>
  <c r="CJ2660" i="79" s="1"/>
  <c r="CJ2661" i="79" s="1"/>
  <c r="CJ2662" i="79" s="1"/>
  <c r="CJ2663" i="79" s="1"/>
  <c r="CJ2664" i="79" s="1"/>
  <c r="CJ2665" i="79" s="1"/>
  <c r="CJ2666" i="79" s="1"/>
  <c r="CJ2667" i="79" s="1"/>
  <c r="CJ2668" i="79" s="1"/>
  <c r="CJ2669" i="79" s="1"/>
  <c r="CJ2670" i="79" s="1"/>
  <c r="CJ2671" i="79" s="1"/>
  <c r="CJ2672" i="79" s="1"/>
  <c r="CJ2673" i="79" s="1"/>
  <c r="CJ2674" i="79" s="1"/>
  <c r="CJ2675" i="79" s="1"/>
  <c r="CJ2676" i="79" s="1"/>
  <c r="CJ2677" i="79" s="1"/>
  <c r="CJ2678" i="79" s="1"/>
  <c r="CJ2679" i="79" s="1"/>
  <c r="CJ2680" i="79" s="1"/>
  <c r="CJ2681" i="79" s="1"/>
  <c r="CJ2682" i="79" s="1"/>
  <c r="CJ2683" i="79" s="1"/>
  <c r="CJ2684" i="79" s="1"/>
  <c r="CJ2685" i="79" s="1"/>
  <c r="CJ2686" i="79" s="1"/>
  <c r="CJ2687" i="79" s="1"/>
  <c r="CJ2688" i="79" s="1"/>
  <c r="CJ2689" i="79" s="1"/>
  <c r="CJ2690" i="79" s="1"/>
  <c r="CJ2691" i="79" s="1"/>
  <c r="CJ2692" i="79" s="1"/>
  <c r="CJ2693" i="79" s="1"/>
  <c r="CJ2694" i="79" s="1"/>
  <c r="CJ2695" i="79" s="1"/>
  <c r="CJ2696" i="79" s="1"/>
  <c r="CJ2697" i="79" s="1"/>
  <c r="CJ2698" i="79" s="1"/>
  <c r="CJ2699" i="79" s="1"/>
  <c r="CJ2700" i="79" s="1"/>
  <c r="CJ2701" i="79" s="1"/>
  <c r="CJ2702" i="79" s="1"/>
  <c r="CJ2703" i="79" s="1"/>
  <c r="CJ2704" i="79" s="1"/>
  <c r="CJ2705" i="79" s="1"/>
  <c r="CJ2706" i="79" s="1"/>
  <c r="CJ2707" i="79" s="1"/>
  <c r="CJ2708" i="79" s="1"/>
  <c r="CJ2709" i="79" s="1"/>
  <c r="CJ2710" i="79" s="1"/>
  <c r="CJ2711" i="79" s="1"/>
  <c r="CJ2712" i="79" s="1"/>
  <c r="CJ2713" i="79" s="1"/>
  <c r="CJ2714" i="79" s="1"/>
  <c r="CJ2715" i="79" s="1"/>
  <c r="CJ2716" i="79" s="1"/>
  <c r="CJ2717" i="79" s="1"/>
  <c r="CJ2718" i="79" s="1"/>
  <c r="CJ2719" i="79" s="1"/>
  <c r="CJ2720" i="79" s="1"/>
  <c r="CJ2721" i="79" s="1"/>
  <c r="CJ2722" i="79" s="1"/>
  <c r="CJ2723" i="79" s="1"/>
  <c r="CJ2724" i="79" s="1"/>
  <c r="CJ2725" i="79" s="1"/>
  <c r="CJ2726" i="79" s="1"/>
  <c r="CJ2727" i="79" s="1"/>
  <c r="CJ2728" i="79" s="1"/>
  <c r="CJ2729" i="79" s="1"/>
  <c r="CJ2730" i="79" s="1"/>
  <c r="CJ2731" i="79" s="1"/>
  <c r="CJ2732" i="79" s="1"/>
  <c r="CJ2733" i="79" s="1"/>
  <c r="CJ2734" i="79" s="1"/>
  <c r="CJ2735" i="79" s="1"/>
  <c r="CJ2736" i="79" s="1"/>
  <c r="CJ2737" i="79" s="1"/>
  <c r="CJ2738" i="79" s="1"/>
  <c r="CJ2739" i="79" s="1"/>
  <c r="CJ2740" i="79" s="1"/>
  <c r="CJ2741" i="79" s="1"/>
  <c r="CJ2742" i="79" s="1"/>
  <c r="CJ2743" i="79" s="1"/>
  <c r="CJ2744" i="79" s="1"/>
  <c r="CJ2745" i="79" s="1"/>
  <c r="CJ2746" i="79" s="1"/>
  <c r="CJ2747" i="79" s="1"/>
  <c r="CJ2748" i="79" s="1"/>
  <c r="CJ2749" i="79" s="1"/>
  <c r="CJ2750" i="79" s="1"/>
  <c r="CJ2751" i="79" s="1"/>
  <c r="CJ2752" i="79" s="1"/>
  <c r="CJ2753" i="79" s="1"/>
  <c r="CJ2754" i="79" s="1"/>
  <c r="CJ2755" i="79" s="1"/>
  <c r="CJ2756" i="79" s="1"/>
  <c r="CJ2757" i="79" s="1"/>
  <c r="CJ2758" i="79" s="1"/>
  <c r="CJ2759" i="79" s="1"/>
  <c r="CJ2760" i="79" s="1"/>
  <c r="CJ2761" i="79" s="1"/>
  <c r="CJ2762" i="79" s="1"/>
  <c r="CJ2763" i="79" s="1"/>
  <c r="CJ2764" i="79" s="1"/>
  <c r="CJ2765" i="79" s="1"/>
  <c r="CJ2766" i="79" s="1"/>
  <c r="CJ2767" i="79" s="1"/>
  <c r="CJ2768" i="79" s="1"/>
  <c r="CJ2769" i="79" s="1"/>
  <c r="CJ2770" i="79" s="1"/>
  <c r="CJ2771" i="79" s="1"/>
  <c r="CJ2772" i="79" s="1"/>
  <c r="CJ2773" i="79" s="1"/>
  <c r="CJ2774" i="79" s="1"/>
  <c r="CJ2775" i="79" s="1"/>
  <c r="CJ2776" i="79" s="1"/>
  <c r="CJ2777" i="79" s="1"/>
  <c r="CJ2778" i="79" s="1"/>
  <c r="CJ2779" i="79" s="1"/>
  <c r="CJ2780" i="79" s="1"/>
  <c r="CJ2781" i="79" s="1"/>
  <c r="CJ2782" i="79" s="1"/>
  <c r="CJ2783" i="79" s="1"/>
  <c r="CJ2784" i="79" s="1"/>
  <c r="CJ2785" i="79" s="1"/>
  <c r="CJ2786" i="79" s="1"/>
  <c r="CJ2787" i="79" s="1"/>
  <c r="CJ2788" i="79" s="1"/>
  <c r="CJ2789" i="79" s="1"/>
  <c r="CJ2790" i="79" s="1"/>
  <c r="CJ2791" i="79" s="1"/>
  <c r="CJ2792" i="79" s="1"/>
  <c r="CJ2793" i="79" s="1"/>
  <c r="CJ2794" i="79" s="1"/>
  <c r="CJ2795" i="79" s="1"/>
  <c r="CJ2796" i="79" s="1"/>
  <c r="CJ2797" i="79" s="1"/>
  <c r="CJ2798" i="79" s="1"/>
  <c r="CJ2799" i="79" s="1"/>
  <c r="CJ2800" i="79" s="1"/>
  <c r="CJ2801" i="79" s="1"/>
  <c r="CJ2802" i="79" s="1"/>
  <c r="CJ2803" i="79" s="1"/>
  <c r="CJ2804" i="79" s="1"/>
  <c r="CJ2805" i="79" s="1"/>
  <c r="CJ2806" i="79" s="1"/>
  <c r="CJ2807" i="79" s="1"/>
  <c r="CJ2808" i="79" s="1"/>
  <c r="CJ2809" i="79" s="1"/>
  <c r="CJ2810" i="79" s="1"/>
  <c r="CJ2811" i="79" s="1"/>
  <c r="CJ2812" i="79" s="1"/>
  <c r="CJ2813" i="79" s="1"/>
  <c r="CJ2814" i="79" s="1"/>
  <c r="CJ2815" i="79" s="1"/>
  <c r="CJ2816" i="79" s="1"/>
  <c r="CJ2817" i="79" s="1"/>
  <c r="CJ2818" i="79" s="1"/>
  <c r="CJ2819" i="79" s="1"/>
  <c r="CJ2820" i="79" s="1"/>
  <c r="CJ2821" i="79" s="1"/>
  <c r="CJ2822" i="79" s="1"/>
  <c r="CJ2823" i="79" s="1"/>
  <c r="CJ2824" i="79" s="1"/>
  <c r="CJ2825" i="79" s="1"/>
  <c r="CJ2826" i="79" s="1"/>
  <c r="CJ2827" i="79" s="1"/>
  <c r="CJ2828" i="79" s="1"/>
  <c r="CJ2829" i="79" s="1"/>
  <c r="CJ2830" i="79" s="1"/>
  <c r="CJ2831" i="79" s="1"/>
  <c r="CJ2832" i="79" s="1"/>
  <c r="CJ2833" i="79" s="1"/>
  <c r="CJ2834" i="79" s="1"/>
  <c r="CJ2835" i="79" s="1"/>
  <c r="CJ2836" i="79" s="1"/>
  <c r="CJ2837" i="79" s="1"/>
  <c r="CJ2838" i="79" s="1"/>
  <c r="CJ2839" i="79" s="1"/>
  <c r="CJ2840" i="79" s="1"/>
  <c r="CJ2841" i="79" s="1"/>
  <c r="CJ2842" i="79" s="1"/>
  <c r="CJ2843" i="79" s="1"/>
  <c r="CJ2844" i="79" s="1"/>
  <c r="CJ2845" i="79" s="1"/>
  <c r="CJ2846" i="79" s="1"/>
  <c r="CJ2847" i="79" s="1"/>
  <c r="CJ2848" i="79" s="1"/>
  <c r="CJ2849" i="79" s="1"/>
  <c r="CJ2850" i="79" s="1"/>
  <c r="CJ2851" i="79" s="1"/>
  <c r="CJ2852" i="79" s="1"/>
  <c r="CJ2853" i="79" s="1"/>
  <c r="CJ2854" i="79" s="1"/>
  <c r="CJ2855" i="79" s="1"/>
  <c r="CJ2856" i="79" s="1"/>
  <c r="CJ2857" i="79" s="1"/>
  <c r="CJ2858" i="79" s="1"/>
  <c r="CJ2859" i="79" s="1"/>
  <c r="CJ2860" i="79" s="1"/>
  <c r="CJ2861" i="79" s="1"/>
  <c r="CJ2862" i="79" s="1"/>
  <c r="CJ2863" i="79" s="1"/>
  <c r="CJ2864" i="79" s="1"/>
  <c r="CJ2865" i="79" s="1"/>
  <c r="CJ2866" i="79" s="1"/>
  <c r="CJ2867" i="79" s="1"/>
  <c r="CJ2868" i="79" s="1"/>
  <c r="CJ2869" i="79" s="1"/>
  <c r="CJ2870" i="79" s="1"/>
  <c r="CJ2871" i="79" s="1"/>
  <c r="CJ2872" i="79" s="1"/>
  <c r="CJ2873" i="79" s="1"/>
  <c r="CJ2874" i="79" s="1"/>
  <c r="CJ2875" i="79" s="1"/>
  <c r="CJ2876" i="79" s="1"/>
  <c r="CJ2877" i="79" s="1"/>
  <c r="CJ2878" i="79" s="1"/>
  <c r="CJ2879" i="79" s="1"/>
  <c r="CJ2880" i="79" s="1"/>
  <c r="CJ2881" i="79" s="1"/>
  <c r="CJ2882" i="79" s="1"/>
  <c r="CJ2883" i="79" s="1"/>
  <c r="CJ2884" i="79" s="1"/>
  <c r="CJ2885" i="79" s="1"/>
  <c r="CJ2886" i="79" s="1"/>
  <c r="CJ2887" i="79" s="1"/>
  <c r="CJ2888" i="79" s="1"/>
  <c r="CJ2889" i="79" s="1"/>
  <c r="CJ2890" i="79" s="1"/>
  <c r="CJ2891" i="79" s="1"/>
  <c r="CJ2892" i="79" s="1"/>
  <c r="CJ2893" i="79" s="1"/>
  <c r="CJ2894" i="79" s="1"/>
  <c r="CJ2895" i="79" s="1"/>
  <c r="CJ2896" i="79" s="1"/>
  <c r="CJ2897" i="79" s="1"/>
  <c r="CJ2898" i="79" s="1"/>
  <c r="CJ2899" i="79" s="1"/>
  <c r="CJ2900" i="79" s="1"/>
  <c r="CJ2901" i="79" s="1"/>
  <c r="CJ2902" i="79" s="1"/>
  <c r="CJ2903" i="79" s="1"/>
  <c r="CJ2904" i="79" s="1"/>
  <c r="CJ2905" i="79" s="1"/>
  <c r="CJ2906" i="79" s="1"/>
  <c r="CJ2907" i="79" s="1"/>
  <c r="CJ2908" i="79" s="1"/>
  <c r="CJ2909" i="79" s="1"/>
  <c r="CJ2910" i="79" s="1"/>
  <c r="CJ2911" i="79" s="1"/>
  <c r="CJ2912" i="79" s="1"/>
  <c r="CJ2913" i="79" s="1"/>
  <c r="CJ2914" i="79" s="1"/>
  <c r="CJ2915" i="79" s="1"/>
  <c r="CJ2916" i="79" s="1"/>
  <c r="CJ2917" i="79" s="1"/>
  <c r="CJ2918" i="79" s="1"/>
  <c r="CJ2919" i="79" s="1"/>
  <c r="CJ2920" i="79" s="1"/>
  <c r="CJ2921" i="79" s="1"/>
  <c r="CJ2922" i="79" s="1"/>
  <c r="CJ2923" i="79" s="1"/>
  <c r="CJ2924" i="79" s="1"/>
  <c r="CJ2925" i="79" s="1"/>
  <c r="CJ2926" i="79" s="1"/>
  <c r="CJ2927" i="79" s="1"/>
  <c r="CJ2928" i="79" s="1"/>
  <c r="CJ2929" i="79" s="1"/>
  <c r="CJ2930" i="79" s="1"/>
  <c r="CJ2931" i="79" s="1"/>
  <c r="CJ2932" i="79" s="1"/>
  <c r="CJ2933" i="79" s="1"/>
  <c r="CJ2934" i="79" s="1"/>
  <c r="CJ2935" i="79" s="1"/>
  <c r="CJ2936" i="79" s="1"/>
  <c r="CJ2937" i="79" s="1"/>
  <c r="CJ2938" i="79" s="1"/>
  <c r="CJ2939" i="79" s="1"/>
  <c r="CJ2940" i="79" s="1"/>
  <c r="CJ2941" i="79" s="1"/>
  <c r="CJ2942" i="79" s="1"/>
  <c r="CJ2943" i="79" s="1"/>
  <c r="CJ2944" i="79" s="1"/>
  <c r="CJ2945" i="79" s="1"/>
  <c r="CJ2946" i="79" s="1"/>
  <c r="CJ2947" i="79" s="1"/>
  <c r="CJ2948" i="79" s="1"/>
  <c r="CJ2949" i="79" s="1"/>
  <c r="CJ2950" i="79" s="1"/>
  <c r="CJ2951" i="79" s="1"/>
  <c r="CJ2952" i="79" s="1"/>
  <c r="CJ2953" i="79" s="1"/>
  <c r="CJ2954" i="79" s="1"/>
  <c r="CJ2955" i="79" s="1"/>
  <c r="CJ2956" i="79" s="1"/>
  <c r="CJ2957" i="79" s="1"/>
  <c r="CJ2958" i="79" s="1"/>
  <c r="CJ2959" i="79" s="1"/>
  <c r="CJ2960" i="79" s="1"/>
  <c r="CJ2961" i="79" s="1"/>
  <c r="CJ2962" i="79" s="1"/>
  <c r="CJ2963" i="79" s="1"/>
  <c r="CJ2964" i="79" s="1"/>
  <c r="CJ2965" i="79" s="1"/>
  <c r="CJ2966" i="79" s="1"/>
  <c r="CJ2967" i="79" s="1"/>
  <c r="CJ2968" i="79" s="1"/>
  <c r="CJ2969" i="79" s="1"/>
  <c r="CJ2970" i="79" s="1"/>
  <c r="CJ2971" i="79" s="1"/>
  <c r="CJ2972" i="79" s="1"/>
  <c r="CJ2973" i="79" s="1"/>
  <c r="CJ2974" i="79" s="1"/>
  <c r="CJ2975" i="79" s="1"/>
  <c r="CJ2976" i="79" s="1"/>
  <c r="CJ2977" i="79" s="1"/>
  <c r="CJ2978" i="79" s="1"/>
  <c r="CJ2979" i="79" s="1"/>
  <c r="CJ2980" i="79" s="1"/>
  <c r="CJ2981" i="79" s="1"/>
  <c r="CJ2982" i="79" s="1"/>
  <c r="CJ2983" i="79" s="1"/>
  <c r="CJ2984" i="79" s="1"/>
  <c r="CJ2985" i="79" s="1"/>
  <c r="CJ2986" i="79" s="1"/>
  <c r="CJ2987" i="79" s="1"/>
  <c r="CJ2988" i="79" s="1"/>
  <c r="CJ2989" i="79" s="1"/>
  <c r="CJ2990" i="79" s="1"/>
  <c r="CJ2991" i="79" s="1"/>
  <c r="CJ2992" i="79" s="1"/>
  <c r="CJ2993" i="79" s="1"/>
  <c r="CJ2994" i="79" s="1"/>
  <c r="CJ2995" i="79" s="1"/>
  <c r="CJ2996" i="79" s="1"/>
  <c r="CJ2997" i="79" s="1"/>
  <c r="CJ2998" i="79" s="1"/>
  <c r="CJ2999" i="79" s="1"/>
  <c r="CJ3000" i="79" s="1"/>
  <c r="CJ3001" i="79" s="1"/>
  <c r="CJ3002" i="79" s="1"/>
  <c r="CJ3003" i="79" s="1"/>
  <c r="CJ3004" i="79" s="1"/>
  <c r="CJ3005" i="79" s="1"/>
  <c r="CJ3006" i="79" s="1"/>
  <c r="CJ3007" i="79" s="1"/>
  <c r="CJ3008" i="79" s="1"/>
  <c r="CJ3009" i="79" s="1"/>
  <c r="CJ3010" i="79" s="1"/>
  <c r="CJ3011" i="79" s="1"/>
  <c r="CJ3012" i="79" s="1"/>
  <c r="CJ3013" i="79" s="1"/>
  <c r="CJ3014" i="79" s="1"/>
  <c r="CJ3015" i="79" s="1"/>
  <c r="CJ3016" i="79" s="1"/>
  <c r="CJ3017" i="79" s="1"/>
  <c r="CJ3018" i="79" s="1"/>
  <c r="CJ3019" i="79" s="1"/>
  <c r="CJ3020" i="79" s="1"/>
  <c r="CJ3021" i="79" s="1"/>
  <c r="CJ3022" i="79" s="1"/>
  <c r="CJ3023" i="79" s="1"/>
  <c r="CJ3024" i="79" s="1"/>
  <c r="CJ3025" i="79" s="1"/>
  <c r="CJ3026" i="79" s="1"/>
  <c r="CJ3027" i="79" s="1"/>
  <c r="CJ3028" i="79" s="1"/>
  <c r="CJ3029" i="79" s="1"/>
  <c r="CJ3030" i="79" s="1"/>
  <c r="CJ3031" i="79" s="1"/>
  <c r="CJ3032" i="79" s="1"/>
  <c r="CJ3033" i="79" s="1"/>
  <c r="CJ3034" i="79" s="1"/>
  <c r="CJ3035" i="79" s="1"/>
  <c r="CJ3036" i="79" s="1"/>
  <c r="CJ3037" i="79" s="1"/>
  <c r="CJ3038" i="79" s="1"/>
  <c r="CJ3039" i="79" s="1"/>
  <c r="CJ3040" i="79" s="1"/>
  <c r="CJ3041" i="79" s="1"/>
  <c r="CJ3042" i="79" s="1"/>
  <c r="CJ3043" i="79" s="1"/>
  <c r="CJ3044" i="79" s="1"/>
  <c r="CJ3045" i="79" s="1"/>
  <c r="CJ3046" i="79" s="1"/>
  <c r="CJ3047" i="79" s="1"/>
  <c r="CJ3048" i="79" s="1"/>
  <c r="CJ3049" i="79" s="1"/>
  <c r="CJ3050" i="79" s="1"/>
  <c r="CJ3051" i="79" s="1"/>
  <c r="CJ3052" i="79" s="1"/>
  <c r="CJ3053" i="79" s="1"/>
  <c r="CJ3054" i="79" s="1"/>
  <c r="CJ3055" i="79" s="1"/>
  <c r="CJ3056" i="79" s="1"/>
  <c r="CJ3057" i="79" s="1"/>
  <c r="CJ3058" i="79" s="1"/>
  <c r="CJ3059" i="79" s="1"/>
  <c r="CJ3060" i="79" s="1"/>
  <c r="CJ3061" i="79" s="1"/>
  <c r="CJ3062" i="79" s="1"/>
  <c r="CJ3063" i="79" s="1"/>
  <c r="CJ3064" i="79" s="1"/>
  <c r="CJ3065" i="79" s="1"/>
  <c r="CJ3066" i="79" s="1"/>
  <c r="CJ3067" i="79" s="1"/>
  <c r="CJ3068" i="79" s="1"/>
  <c r="CJ3069" i="79" s="1"/>
  <c r="CJ3070" i="79" s="1"/>
  <c r="CJ3071" i="79" s="1"/>
  <c r="CJ3072" i="79" s="1"/>
  <c r="CJ3073" i="79" s="1"/>
  <c r="CJ3074" i="79" s="1"/>
  <c r="CJ3075" i="79" s="1"/>
  <c r="CJ3076" i="79" s="1"/>
  <c r="CJ3077" i="79" s="1"/>
  <c r="CJ3078" i="79" s="1"/>
  <c r="CJ3079" i="79" s="1"/>
  <c r="CJ3080" i="79" s="1"/>
  <c r="CJ3081" i="79" s="1"/>
  <c r="CJ3082" i="79" s="1"/>
  <c r="CJ3083" i="79" s="1"/>
  <c r="CJ3084" i="79" s="1"/>
  <c r="CJ3085" i="79" s="1"/>
  <c r="CJ3086" i="79" s="1"/>
  <c r="CJ3087" i="79" s="1"/>
  <c r="CJ3088" i="79" s="1"/>
  <c r="CJ3089" i="79" s="1"/>
  <c r="CJ3090" i="79" s="1"/>
  <c r="CJ3091" i="79" s="1"/>
  <c r="CJ3092" i="79" s="1"/>
  <c r="CJ3093" i="79" s="1"/>
  <c r="CJ3094" i="79" s="1"/>
  <c r="CJ3095" i="79" s="1"/>
  <c r="CJ3096" i="79" s="1"/>
  <c r="CJ3097" i="79" s="1"/>
  <c r="CJ3098" i="79" s="1"/>
  <c r="CJ3099" i="79" s="1"/>
  <c r="CJ3100" i="79" s="1"/>
  <c r="CJ3101" i="79" s="1"/>
  <c r="CJ3102" i="79" s="1"/>
  <c r="CJ3103" i="79" s="1"/>
  <c r="CJ3104" i="79" s="1"/>
  <c r="CJ3105" i="79" s="1"/>
  <c r="CJ3106" i="79" s="1"/>
  <c r="CJ3107" i="79" s="1"/>
  <c r="CJ3108" i="79" s="1"/>
  <c r="CJ3109" i="79" s="1"/>
  <c r="CJ3110" i="79" s="1"/>
  <c r="CJ3111" i="79" s="1"/>
  <c r="CJ3112" i="79" s="1"/>
  <c r="CJ3113" i="79" s="1"/>
  <c r="CJ3114" i="79" s="1"/>
  <c r="CJ3115" i="79" s="1"/>
  <c r="CJ3116" i="79" s="1"/>
  <c r="CJ3117" i="79" s="1"/>
  <c r="CJ3118" i="79" s="1"/>
  <c r="CJ3119" i="79" s="1"/>
  <c r="CJ3120" i="79" s="1"/>
  <c r="CJ3121" i="79" s="1"/>
  <c r="CJ3122" i="79" s="1"/>
  <c r="CJ3123" i="79" s="1"/>
  <c r="CJ3124" i="79" s="1"/>
  <c r="CJ3125" i="79" s="1"/>
  <c r="CJ3126" i="79" s="1"/>
  <c r="CJ3127" i="79" s="1"/>
  <c r="CJ3128" i="79" s="1"/>
  <c r="CJ3129" i="79" s="1"/>
  <c r="CJ3130" i="79" s="1"/>
  <c r="CJ3131" i="79" s="1"/>
  <c r="CJ3132" i="79" s="1"/>
  <c r="CJ3133" i="79" s="1"/>
  <c r="CJ3134" i="79" s="1"/>
  <c r="CJ3135" i="79" s="1"/>
  <c r="CJ3136" i="79" s="1"/>
  <c r="CJ3137" i="79" s="1"/>
  <c r="CJ3138" i="79" s="1"/>
  <c r="CJ3139" i="79" s="1"/>
  <c r="CJ3140" i="79" s="1"/>
  <c r="CJ3141" i="79" s="1"/>
  <c r="CJ3142" i="79" s="1"/>
  <c r="CJ3143" i="79" s="1"/>
  <c r="CJ3144" i="79" s="1"/>
  <c r="CJ3145" i="79" s="1"/>
  <c r="CJ3146" i="79" s="1"/>
  <c r="CJ3147" i="79" s="1"/>
  <c r="CJ3148" i="79" s="1"/>
  <c r="CJ3149" i="79" s="1"/>
  <c r="CJ3150" i="79" s="1"/>
  <c r="CJ3151" i="79" s="1"/>
  <c r="CJ3152" i="79" s="1"/>
  <c r="CJ3153" i="79" s="1"/>
  <c r="CJ3154" i="79" s="1"/>
  <c r="CJ3155" i="79" s="1"/>
  <c r="CJ3156" i="79" s="1"/>
  <c r="CJ3157" i="79" s="1"/>
  <c r="CJ3158" i="79" s="1"/>
  <c r="CJ3159" i="79" s="1"/>
  <c r="CJ3160" i="79" s="1"/>
  <c r="CJ3161" i="79" s="1"/>
  <c r="CJ3162" i="79" s="1"/>
  <c r="CJ3163" i="79" s="1"/>
  <c r="CJ3164" i="79" s="1"/>
  <c r="CJ3165" i="79" s="1"/>
  <c r="CJ3166" i="79" s="1"/>
  <c r="CJ3167" i="79" s="1"/>
  <c r="CJ3168" i="79" s="1"/>
  <c r="CJ3169" i="79" s="1"/>
  <c r="CJ3170" i="79" s="1"/>
  <c r="CJ3171" i="79" s="1"/>
  <c r="CJ3172" i="79" s="1"/>
  <c r="CJ3173" i="79" s="1"/>
  <c r="CJ3174" i="79" s="1"/>
  <c r="CJ3175" i="79" s="1"/>
  <c r="CJ3176" i="79" s="1"/>
  <c r="CJ3177" i="79" s="1"/>
  <c r="CJ3178" i="79" s="1"/>
  <c r="CJ3179" i="79" s="1"/>
  <c r="CJ3180" i="79" s="1"/>
  <c r="CJ3181" i="79" s="1"/>
  <c r="CJ3182" i="79" s="1"/>
  <c r="CJ3183" i="79" s="1"/>
  <c r="CJ3184" i="79" s="1"/>
  <c r="CJ3185" i="79" s="1"/>
  <c r="CJ3186" i="79" s="1"/>
  <c r="CJ3187" i="79" s="1"/>
  <c r="CJ3188" i="79" s="1"/>
  <c r="CJ3189" i="79" s="1"/>
  <c r="CJ3190" i="79" s="1"/>
  <c r="CJ3191" i="79" s="1"/>
  <c r="CJ3192" i="79" s="1"/>
  <c r="CJ3193" i="79" s="1"/>
  <c r="CJ3194" i="79" s="1"/>
  <c r="CJ3195" i="79" s="1"/>
  <c r="CJ3196" i="79" s="1"/>
  <c r="CJ3197" i="79" s="1"/>
  <c r="CJ3198" i="79" s="1"/>
  <c r="CJ3199" i="79" s="1"/>
  <c r="CJ3200" i="79" s="1"/>
  <c r="CJ3201" i="79" s="1"/>
  <c r="CJ3202" i="79" s="1"/>
  <c r="CJ3203" i="79" s="1"/>
  <c r="CJ3204" i="79" s="1"/>
  <c r="CJ3205" i="79" s="1"/>
  <c r="CJ3206" i="79" s="1"/>
  <c r="CJ3207" i="79" s="1"/>
  <c r="CJ3208" i="79" s="1"/>
  <c r="CJ3209" i="79" s="1"/>
  <c r="CJ3210" i="79" s="1"/>
  <c r="CJ3211" i="79" s="1"/>
  <c r="CJ3212" i="79" s="1"/>
  <c r="CJ3213" i="79" s="1"/>
  <c r="CJ3214" i="79" s="1"/>
  <c r="CJ3215" i="79" s="1"/>
  <c r="CJ3216" i="79" s="1"/>
  <c r="CJ3217" i="79" s="1"/>
  <c r="CJ3218" i="79" s="1"/>
  <c r="CJ3219" i="79" s="1"/>
  <c r="CJ3220" i="79" s="1"/>
  <c r="CJ3221" i="79" s="1"/>
  <c r="CJ3222" i="79" s="1"/>
  <c r="CJ3223" i="79" s="1"/>
  <c r="CJ3224" i="79" s="1"/>
  <c r="CJ3225" i="79" s="1"/>
  <c r="CJ3226" i="79" s="1"/>
  <c r="CJ3227" i="79" s="1"/>
  <c r="CJ3228" i="79" s="1"/>
  <c r="CJ3229" i="79" s="1"/>
  <c r="CJ3230" i="79" s="1"/>
  <c r="CJ3231" i="79" s="1"/>
  <c r="CJ3232" i="79" s="1"/>
  <c r="CJ3233" i="79" s="1"/>
  <c r="CJ3234" i="79" s="1"/>
  <c r="CJ3235" i="79" s="1"/>
  <c r="CJ3236" i="79" s="1"/>
  <c r="CJ3237" i="79" s="1"/>
  <c r="CJ3238" i="79" s="1"/>
  <c r="CJ3239" i="79" s="1"/>
  <c r="CJ3240" i="79" s="1"/>
  <c r="CJ3241" i="79" s="1"/>
  <c r="CJ3242" i="79" s="1"/>
  <c r="CJ3243" i="79" s="1"/>
  <c r="CJ3244" i="79" s="1"/>
  <c r="CJ3245" i="79" s="1"/>
  <c r="CJ3246" i="79" s="1"/>
  <c r="CJ3247" i="79" s="1"/>
  <c r="CJ3248" i="79" s="1"/>
  <c r="CJ3249" i="79" s="1"/>
  <c r="CJ3250" i="79" s="1"/>
  <c r="CJ3251" i="79" s="1"/>
  <c r="CJ3252" i="79" s="1"/>
  <c r="CJ3253" i="79" s="1"/>
  <c r="CJ3254" i="79" s="1"/>
  <c r="CJ3255" i="79" s="1"/>
  <c r="CJ3256" i="79" s="1"/>
  <c r="CJ3257" i="79" s="1"/>
  <c r="CJ3258" i="79" s="1"/>
  <c r="CJ3259" i="79" s="1"/>
  <c r="CJ3260" i="79" s="1"/>
  <c r="CJ3261" i="79" s="1"/>
  <c r="CJ3262" i="79" s="1"/>
  <c r="CJ3263" i="79" s="1"/>
  <c r="CJ3264" i="79" s="1"/>
  <c r="CJ3265" i="79" s="1"/>
  <c r="CJ3266" i="79" s="1"/>
  <c r="CJ3267" i="79" s="1"/>
  <c r="CJ3268" i="79" s="1"/>
  <c r="CJ3269" i="79" s="1"/>
  <c r="CJ3270" i="79" s="1"/>
  <c r="CJ3271" i="79" s="1"/>
  <c r="CJ3272" i="79" s="1"/>
  <c r="CJ3273" i="79" s="1"/>
  <c r="CJ3274" i="79" s="1"/>
  <c r="CJ3275" i="79" s="1"/>
  <c r="CJ3276" i="79" s="1"/>
  <c r="CJ3277" i="79" s="1"/>
  <c r="CJ3278" i="79" s="1"/>
  <c r="CJ3279" i="79" s="1"/>
  <c r="CJ3280" i="79" s="1"/>
  <c r="CJ3281" i="79" s="1"/>
  <c r="CJ3282" i="79" s="1"/>
  <c r="CJ3283" i="79" s="1"/>
  <c r="CJ3284" i="79" s="1"/>
  <c r="CJ3285" i="79" s="1"/>
  <c r="CJ3286" i="79" s="1"/>
  <c r="CJ3287" i="79" s="1"/>
  <c r="CJ3288" i="79" s="1"/>
  <c r="CJ3289" i="79" s="1"/>
  <c r="CJ3290" i="79" s="1"/>
  <c r="CJ3291" i="79" s="1"/>
  <c r="CJ3292" i="79" s="1"/>
  <c r="CJ3293" i="79" s="1"/>
  <c r="CJ3294" i="79" s="1"/>
  <c r="CJ3295" i="79" s="1"/>
  <c r="CJ3296" i="79" s="1"/>
  <c r="CJ3297" i="79" s="1"/>
  <c r="CJ3298" i="79" s="1"/>
  <c r="CJ3299" i="79" s="1"/>
  <c r="CJ3300" i="79" s="1"/>
  <c r="CJ3301" i="79" s="1"/>
  <c r="CJ3302" i="79" s="1"/>
  <c r="CJ3303" i="79" s="1"/>
  <c r="CJ3304" i="79" s="1"/>
  <c r="CJ3305" i="79" s="1"/>
  <c r="CJ3306" i="79" s="1"/>
  <c r="CJ3307" i="79" s="1"/>
  <c r="CJ3308" i="79" s="1"/>
  <c r="CJ3309" i="79" s="1"/>
  <c r="CJ3310" i="79" s="1"/>
  <c r="CJ3311" i="79" s="1"/>
  <c r="CJ3312" i="79" s="1"/>
  <c r="CJ3313" i="79" s="1"/>
  <c r="CJ3314" i="79" s="1"/>
  <c r="CJ3315" i="79" s="1"/>
  <c r="CJ3316" i="79" s="1"/>
  <c r="CJ3317" i="79" s="1"/>
  <c r="CJ3318" i="79" s="1"/>
  <c r="CJ3319" i="79" s="1"/>
  <c r="CJ3320" i="79" s="1"/>
  <c r="CJ3321" i="79" s="1"/>
  <c r="CJ3322" i="79" s="1"/>
  <c r="CJ3323" i="79" s="1"/>
  <c r="CJ3324" i="79" s="1"/>
  <c r="CJ3325" i="79" s="1"/>
  <c r="CJ3326" i="79" s="1"/>
  <c r="CJ3327" i="79" s="1"/>
  <c r="CJ3328" i="79" s="1"/>
  <c r="CJ3329" i="79" s="1"/>
  <c r="CJ3330" i="79" s="1"/>
  <c r="CJ3331" i="79" s="1"/>
  <c r="CJ3332" i="79" s="1"/>
  <c r="CJ3333" i="79" s="1"/>
  <c r="CJ3334" i="79" s="1"/>
  <c r="CJ3335" i="79" s="1"/>
  <c r="CJ3336" i="79" s="1"/>
  <c r="CJ3337" i="79" s="1"/>
  <c r="CJ3338" i="79" s="1"/>
  <c r="CJ3339" i="79" s="1"/>
  <c r="CJ3340" i="79" s="1"/>
  <c r="CJ3341" i="79" s="1"/>
  <c r="CJ3342" i="79" s="1"/>
  <c r="CJ3343" i="79" s="1"/>
  <c r="CJ3344" i="79" s="1"/>
  <c r="CJ3345" i="79" s="1"/>
  <c r="CJ3346" i="79" s="1"/>
  <c r="CJ3347" i="79" s="1"/>
  <c r="CI8" i="79"/>
  <c r="CH8" i="79"/>
  <c r="M8" i="79"/>
  <c r="E8" i="79"/>
  <c r="M4" i="79" a="1"/>
  <c r="M4" i="79" s="1"/>
  <c r="M3" i="79"/>
  <c r="E3630" i="79" l="1"/>
  <c r="F3630" i="79"/>
  <c r="G3631" i="79"/>
  <c r="M15" i="79" a="1"/>
  <c r="M15" i="79" s="1"/>
  <c r="CK9" i="79"/>
  <c r="CK10" i="79" s="1"/>
  <c r="CK11" i="79" s="1"/>
  <c r="CK12" i="79" s="1"/>
  <c r="CK13" i="79" s="1"/>
  <c r="CK14" i="79" s="1"/>
  <c r="CK15" i="79" s="1"/>
  <c r="CK16" i="79" s="1"/>
  <c r="CK17" i="79" s="1"/>
  <c r="CK18" i="79" s="1"/>
  <c r="CK19" i="79" s="1"/>
  <c r="CK20" i="79" s="1"/>
  <c r="CK21" i="79" s="1"/>
  <c r="CK22" i="79" s="1"/>
  <c r="CK23" i="79" s="1"/>
  <c r="CK24" i="79" s="1"/>
  <c r="CK25" i="79" s="1"/>
  <c r="CK26" i="79" s="1"/>
  <c r="CK27" i="79" s="1"/>
  <c r="CK28" i="79" s="1"/>
  <c r="CK29" i="79" s="1"/>
  <c r="CK30" i="79" s="1"/>
  <c r="CK31" i="79" s="1"/>
  <c r="CK32" i="79" s="1"/>
  <c r="CK33" i="79" s="1"/>
  <c r="CK34" i="79" s="1"/>
  <c r="CK35" i="79" s="1"/>
  <c r="CK36" i="79" s="1"/>
  <c r="CK37" i="79" s="1"/>
  <c r="CK38" i="79" s="1"/>
  <c r="CK39" i="79" s="1"/>
  <c r="CK40" i="79" s="1"/>
  <c r="CK41" i="79" s="1"/>
  <c r="CK42" i="79" s="1"/>
  <c r="CK43" i="79" s="1"/>
  <c r="CK44" i="79" s="1"/>
  <c r="CK45" i="79" s="1"/>
  <c r="CK46" i="79" s="1"/>
  <c r="CK47" i="79" s="1"/>
  <c r="CK48" i="79" s="1"/>
  <c r="CK49" i="79" s="1"/>
  <c r="CK50" i="79" s="1"/>
  <c r="CK51" i="79" s="1"/>
  <c r="CK52" i="79" s="1"/>
  <c r="CK53" i="79" s="1"/>
  <c r="CK54" i="79" s="1"/>
  <c r="CK55" i="79" s="1"/>
  <c r="CK56" i="79" s="1"/>
  <c r="CK57" i="79" s="1"/>
  <c r="CK58" i="79" s="1"/>
  <c r="CK59" i="79" s="1"/>
  <c r="CK60" i="79" s="1"/>
  <c r="CK61" i="79" s="1"/>
  <c r="CK62" i="79" s="1"/>
  <c r="CK63" i="79" s="1"/>
  <c r="CK64" i="79" s="1"/>
  <c r="CK65" i="79" s="1"/>
  <c r="CK66" i="79" s="1"/>
  <c r="CK67" i="79" s="1"/>
  <c r="CK68" i="79" s="1"/>
  <c r="CK69" i="79" s="1"/>
  <c r="CK70" i="79" s="1"/>
  <c r="CK71" i="79" s="1"/>
  <c r="CK72" i="79" s="1"/>
  <c r="CK73" i="79" s="1"/>
  <c r="CK74" i="79" s="1"/>
  <c r="CK75" i="79" s="1"/>
  <c r="CK76" i="79" s="1"/>
  <c r="CK77" i="79" s="1"/>
  <c r="CK78" i="79" s="1"/>
  <c r="CK79" i="79" s="1"/>
  <c r="CK80" i="79" s="1"/>
  <c r="CK81" i="79" s="1"/>
  <c r="CK82" i="79" s="1"/>
  <c r="CK83" i="79" s="1"/>
  <c r="CK84" i="79" s="1"/>
  <c r="CK85" i="79" s="1"/>
  <c r="CK86" i="79" s="1"/>
  <c r="CK87" i="79" s="1"/>
  <c r="CK88" i="79" s="1"/>
  <c r="CK89" i="79" s="1"/>
  <c r="CK90" i="79" s="1"/>
  <c r="CK91" i="79" s="1"/>
  <c r="CK92" i="79" s="1"/>
  <c r="CK93" i="79" s="1"/>
  <c r="CK94" i="79" s="1"/>
  <c r="CK95" i="79" s="1"/>
  <c r="CK96" i="79" s="1"/>
  <c r="CK97" i="79" s="1"/>
  <c r="CK98" i="79" s="1"/>
  <c r="CK99" i="79" s="1"/>
  <c r="CK100" i="79" s="1"/>
  <c r="CK101" i="79" s="1"/>
  <c r="CK102" i="79" s="1"/>
  <c r="CK103" i="79" s="1"/>
  <c r="CK104" i="79" s="1"/>
  <c r="CK105" i="79" s="1"/>
  <c r="CK106" i="79" s="1"/>
  <c r="CK107" i="79" s="1"/>
  <c r="CK108" i="79" s="1"/>
  <c r="CK109" i="79" s="1"/>
  <c r="CK110" i="79" s="1"/>
  <c r="CK111" i="79" s="1"/>
  <c r="CK112" i="79" s="1"/>
  <c r="CK113" i="79" s="1"/>
  <c r="CK114" i="79" s="1"/>
  <c r="CK115" i="79" s="1"/>
  <c r="CK116" i="79" s="1"/>
  <c r="CK117" i="79" s="1"/>
  <c r="CK118" i="79" s="1"/>
  <c r="CK119" i="79" s="1"/>
  <c r="CK120" i="79" s="1"/>
  <c r="CK121" i="79" s="1"/>
  <c r="CK122" i="79" s="1"/>
  <c r="CK123" i="79" s="1"/>
  <c r="CK124" i="79" s="1"/>
  <c r="CK125" i="79" s="1"/>
  <c r="CK126" i="79" s="1"/>
  <c r="CK127" i="79" s="1"/>
  <c r="CK128" i="79" s="1"/>
  <c r="CK129" i="79" s="1"/>
  <c r="CK130" i="79" s="1"/>
  <c r="CK131" i="79" s="1"/>
  <c r="CK132" i="79" s="1"/>
  <c r="CK133" i="79" s="1"/>
  <c r="CK134" i="79" s="1"/>
  <c r="CK135" i="79" s="1"/>
  <c r="CK136" i="79" s="1"/>
  <c r="CK137" i="79" s="1"/>
  <c r="CK138" i="79" s="1"/>
  <c r="CK139" i="79" s="1"/>
  <c r="CK140" i="79" s="1"/>
  <c r="CK141" i="79" s="1"/>
  <c r="CK142" i="79" s="1"/>
  <c r="CK143" i="79" s="1"/>
  <c r="CK144" i="79" s="1"/>
  <c r="CK145" i="79" s="1"/>
  <c r="CK146" i="79" s="1"/>
  <c r="CK147" i="79" s="1"/>
  <c r="CK148" i="79" s="1"/>
  <c r="CK149" i="79" s="1"/>
  <c r="CK150" i="79" s="1"/>
  <c r="CK151" i="79" s="1"/>
  <c r="CK152" i="79" s="1"/>
  <c r="CK153" i="79" s="1"/>
  <c r="CK154" i="79" s="1"/>
  <c r="CK155" i="79" s="1"/>
  <c r="CK156" i="79" s="1"/>
  <c r="CK157" i="79" s="1"/>
  <c r="CK158" i="79" s="1"/>
  <c r="CK159" i="79" s="1"/>
  <c r="CK160" i="79" s="1"/>
  <c r="CK161" i="79" s="1"/>
  <c r="CK162" i="79" s="1"/>
  <c r="CK163" i="79" s="1"/>
  <c r="CK164" i="79" s="1"/>
  <c r="CK165" i="79" s="1"/>
  <c r="CK166" i="79" s="1"/>
  <c r="CK167" i="79" s="1"/>
  <c r="CK168" i="79" s="1"/>
  <c r="CK169" i="79" s="1"/>
  <c r="CK170" i="79" s="1"/>
  <c r="CK171" i="79" s="1"/>
  <c r="CK172" i="79" s="1"/>
  <c r="CK173" i="79" s="1"/>
  <c r="CK174" i="79" s="1"/>
  <c r="CK175" i="79" s="1"/>
  <c r="CK176" i="79" s="1"/>
  <c r="CK177" i="79" s="1"/>
  <c r="CK178" i="79" s="1"/>
  <c r="CK179" i="79" s="1"/>
  <c r="CK180" i="79" s="1"/>
  <c r="CK181" i="79" s="1"/>
  <c r="CK182" i="79" s="1"/>
  <c r="CK183" i="79" s="1"/>
  <c r="CK184" i="79" s="1"/>
  <c r="CK185" i="79" s="1"/>
  <c r="CK186" i="79" s="1"/>
  <c r="CK187" i="79" s="1"/>
  <c r="CK188" i="79" s="1"/>
  <c r="CK189" i="79" s="1"/>
  <c r="CK190" i="79" s="1"/>
  <c r="CK191" i="79" s="1"/>
  <c r="CK192" i="79" s="1"/>
  <c r="CK193" i="79" s="1"/>
  <c r="CK194" i="79" s="1"/>
  <c r="CK195" i="79" s="1"/>
  <c r="CK196" i="79" s="1"/>
  <c r="CK197" i="79" s="1"/>
  <c r="CK198" i="79" s="1"/>
  <c r="CK199" i="79" s="1"/>
  <c r="CK200" i="79" s="1"/>
  <c r="CK201" i="79" s="1"/>
  <c r="CK202" i="79" s="1"/>
  <c r="CK203" i="79" s="1"/>
  <c r="CK204" i="79" s="1"/>
  <c r="CK205" i="79" s="1"/>
  <c r="CK206" i="79" s="1"/>
  <c r="CK207" i="79" s="1"/>
  <c r="CK208" i="79" s="1"/>
  <c r="CK209" i="79" s="1"/>
  <c r="CK210" i="79" s="1"/>
  <c r="CK211" i="79" s="1"/>
  <c r="CK212" i="79" s="1"/>
  <c r="CK213" i="79" s="1"/>
  <c r="CK214" i="79" s="1"/>
  <c r="CK215" i="79" s="1"/>
  <c r="CK216" i="79" s="1"/>
  <c r="CK217" i="79" s="1"/>
  <c r="CK218" i="79" s="1"/>
  <c r="CK219" i="79" s="1"/>
  <c r="CK220" i="79" s="1"/>
  <c r="CK221" i="79" s="1"/>
  <c r="CK222" i="79" s="1"/>
  <c r="CK223" i="79" s="1"/>
  <c r="CK224" i="79" s="1"/>
  <c r="CK225" i="79" s="1"/>
  <c r="CK226" i="79" s="1"/>
  <c r="CK227" i="79" s="1"/>
  <c r="CK228" i="79" s="1"/>
  <c r="CK229" i="79" s="1"/>
  <c r="CK230" i="79" s="1"/>
  <c r="CK231" i="79" s="1"/>
  <c r="CK232" i="79" s="1"/>
  <c r="CK233" i="79" s="1"/>
  <c r="CK234" i="79" s="1"/>
  <c r="CK235" i="79" s="1"/>
  <c r="CK236" i="79" s="1"/>
  <c r="CK237" i="79" s="1"/>
  <c r="CK238" i="79" s="1"/>
  <c r="CK239" i="79" s="1"/>
  <c r="CK240" i="79" s="1"/>
  <c r="CK241" i="79" s="1"/>
  <c r="CK242" i="79" s="1"/>
  <c r="CK243" i="79" s="1"/>
  <c r="CK244" i="79" s="1"/>
  <c r="CK245" i="79" s="1"/>
  <c r="CK246" i="79" s="1"/>
  <c r="CK247" i="79" s="1"/>
  <c r="CK248" i="79" s="1"/>
  <c r="CK249" i="79" s="1"/>
  <c r="CK250" i="79" s="1"/>
  <c r="CK251" i="79" s="1"/>
  <c r="CK252" i="79" s="1"/>
  <c r="CK253" i="79" s="1"/>
  <c r="CK254" i="79" s="1"/>
  <c r="CK255" i="79" s="1"/>
  <c r="CK256" i="79" s="1"/>
  <c r="CK257" i="79" s="1"/>
  <c r="CK258" i="79" s="1"/>
  <c r="CK259" i="79" s="1"/>
  <c r="CK260" i="79" s="1"/>
  <c r="CK261" i="79" s="1"/>
  <c r="CK262" i="79" s="1"/>
  <c r="CK263" i="79" s="1"/>
  <c r="CK264" i="79" s="1"/>
  <c r="CK265" i="79" s="1"/>
  <c r="CK266" i="79" s="1"/>
  <c r="CK267" i="79" s="1"/>
  <c r="CK268" i="79" s="1"/>
  <c r="CK269" i="79" s="1"/>
  <c r="CK270" i="79" s="1"/>
  <c r="CK271" i="79" s="1"/>
  <c r="CK272" i="79" s="1"/>
  <c r="CK273" i="79" s="1"/>
  <c r="CK274" i="79" s="1"/>
  <c r="CK275" i="79" s="1"/>
  <c r="CK276" i="79" s="1"/>
  <c r="CK277" i="79" s="1"/>
  <c r="CK278" i="79" s="1"/>
  <c r="CK279" i="79" s="1"/>
  <c r="CK280" i="79" s="1"/>
  <c r="CK281" i="79" s="1"/>
  <c r="CK282" i="79" s="1"/>
  <c r="CK283" i="79" s="1"/>
  <c r="CK284" i="79" s="1"/>
  <c r="CK285" i="79" s="1"/>
  <c r="CK286" i="79" s="1"/>
  <c r="CK287" i="79" s="1"/>
  <c r="CK288" i="79" s="1"/>
  <c r="CK289" i="79" s="1"/>
  <c r="CK290" i="79" s="1"/>
  <c r="CK291" i="79" s="1"/>
  <c r="CK292" i="79" s="1"/>
  <c r="CK293" i="79" s="1"/>
  <c r="CK294" i="79" s="1"/>
  <c r="CK295" i="79" s="1"/>
  <c r="CK296" i="79" s="1"/>
  <c r="CK297" i="79" s="1"/>
  <c r="CK298" i="79" s="1"/>
  <c r="CK299" i="79" s="1"/>
  <c r="CK300" i="79" s="1"/>
  <c r="CK301" i="79" s="1"/>
  <c r="CK302" i="79" s="1"/>
  <c r="CK303" i="79" s="1"/>
  <c r="CK304" i="79" s="1"/>
  <c r="CK305" i="79" s="1"/>
  <c r="CK306" i="79" s="1"/>
  <c r="CK307" i="79" s="1"/>
  <c r="CK308" i="79" s="1"/>
  <c r="CK309" i="79" s="1"/>
  <c r="CK310" i="79" s="1"/>
  <c r="CK311" i="79" s="1"/>
  <c r="CK312" i="79" s="1"/>
  <c r="CK313" i="79" s="1"/>
  <c r="CK314" i="79" s="1"/>
  <c r="CK315" i="79" s="1"/>
  <c r="CK316" i="79" s="1"/>
  <c r="CK317" i="79" s="1"/>
  <c r="CK318" i="79" s="1"/>
  <c r="CK319" i="79" s="1"/>
  <c r="CK320" i="79" s="1"/>
  <c r="CK321" i="79" s="1"/>
  <c r="CK322" i="79" s="1"/>
  <c r="CK323" i="79" s="1"/>
  <c r="CK324" i="79" s="1"/>
  <c r="CK325" i="79" s="1"/>
  <c r="CK326" i="79" s="1"/>
  <c r="CK327" i="79" s="1"/>
  <c r="CK328" i="79" s="1"/>
  <c r="CK329" i="79" s="1"/>
  <c r="CK330" i="79" s="1"/>
  <c r="CK331" i="79" s="1"/>
  <c r="CK332" i="79" s="1"/>
  <c r="CK333" i="79" s="1"/>
  <c r="CK334" i="79" s="1"/>
  <c r="CK335" i="79" s="1"/>
  <c r="CK336" i="79" s="1"/>
  <c r="CK337" i="79" s="1"/>
  <c r="CK338" i="79" s="1"/>
  <c r="CK339" i="79" s="1"/>
  <c r="CK340" i="79" s="1"/>
  <c r="CK341" i="79" s="1"/>
  <c r="CK342" i="79" s="1"/>
  <c r="CK343" i="79" s="1"/>
  <c r="CK344" i="79" s="1"/>
  <c r="CK345" i="79" s="1"/>
  <c r="CK346" i="79" s="1"/>
  <c r="CK347" i="79" s="1"/>
  <c r="CK348" i="79" s="1"/>
  <c r="CK349" i="79" s="1"/>
  <c r="CK350" i="79" s="1"/>
  <c r="CK351" i="79" s="1"/>
  <c r="CK352" i="79" s="1"/>
  <c r="CK353" i="79" s="1"/>
  <c r="CK354" i="79" s="1"/>
  <c r="CK355" i="79" s="1"/>
  <c r="CK356" i="79" s="1"/>
  <c r="CK357" i="79" s="1"/>
  <c r="CK358" i="79" s="1"/>
  <c r="CK359" i="79" s="1"/>
  <c r="CK360" i="79" s="1"/>
  <c r="CK361" i="79" s="1"/>
  <c r="CK362" i="79" s="1"/>
  <c r="CK363" i="79" s="1"/>
  <c r="CK364" i="79" s="1"/>
  <c r="CK365" i="79" s="1"/>
  <c r="CK366" i="79" s="1"/>
  <c r="CK367" i="79" s="1"/>
  <c r="CK368" i="79" s="1"/>
  <c r="CK369" i="79" s="1"/>
  <c r="CK370" i="79" s="1"/>
  <c r="CK371" i="79" s="1"/>
  <c r="CK372" i="79" s="1"/>
  <c r="CK373" i="79" s="1"/>
  <c r="CK374" i="79" s="1"/>
  <c r="CK375" i="79" s="1"/>
  <c r="CK376" i="79" s="1"/>
  <c r="CK377" i="79" s="1"/>
  <c r="CK378" i="79" s="1"/>
  <c r="CK379" i="79" s="1"/>
  <c r="CK380" i="79" s="1"/>
  <c r="CK381" i="79" s="1"/>
  <c r="CK382" i="79" s="1"/>
  <c r="CK383" i="79" s="1"/>
  <c r="CK384" i="79" s="1"/>
  <c r="CK385" i="79" s="1"/>
  <c r="CK386" i="79" s="1"/>
  <c r="CK387" i="79" s="1"/>
  <c r="CK388" i="79" s="1"/>
  <c r="CK389" i="79" s="1"/>
  <c r="CK390" i="79" s="1"/>
  <c r="CK391" i="79" s="1"/>
  <c r="CK392" i="79" s="1"/>
  <c r="CK393" i="79" s="1"/>
  <c r="CK394" i="79" s="1"/>
  <c r="CK395" i="79" s="1"/>
  <c r="CK396" i="79" s="1"/>
  <c r="CK397" i="79" s="1"/>
  <c r="CK398" i="79" s="1"/>
  <c r="CK399" i="79" s="1"/>
  <c r="CK400" i="79" s="1"/>
  <c r="CK401" i="79" s="1"/>
  <c r="CK402" i="79" s="1"/>
  <c r="CK403" i="79" s="1"/>
  <c r="CK404" i="79" s="1"/>
  <c r="CK405" i="79" s="1"/>
  <c r="CK406" i="79" s="1"/>
  <c r="CK407" i="79" s="1"/>
  <c r="CK408" i="79" s="1"/>
  <c r="CK409" i="79" s="1"/>
  <c r="CK410" i="79" s="1"/>
  <c r="CK411" i="79" s="1"/>
  <c r="CK412" i="79" s="1"/>
  <c r="CK413" i="79" s="1"/>
  <c r="CK414" i="79" s="1"/>
  <c r="CK415" i="79" s="1"/>
  <c r="CK416" i="79" s="1"/>
  <c r="CK417" i="79" s="1"/>
  <c r="CK418" i="79" s="1"/>
  <c r="CK419" i="79" s="1"/>
  <c r="CK420" i="79" s="1"/>
  <c r="CK421" i="79" s="1"/>
  <c r="CK422" i="79" s="1"/>
  <c r="CK423" i="79" s="1"/>
  <c r="CK424" i="79" s="1"/>
  <c r="CK425" i="79" s="1"/>
  <c r="CK426" i="79" s="1"/>
  <c r="CK427" i="79" s="1"/>
  <c r="CK428" i="79" s="1"/>
  <c r="CK429" i="79" s="1"/>
  <c r="CK430" i="79" s="1"/>
  <c r="CK431" i="79" s="1"/>
  <c r="CK432" i="79" s="1"/>
  <c r="CK433" i="79" s="1"/>
  <c r="CK434" i="79" s="1"/>
  <c r="CK435" i="79" s="1"/>
  <c r="CK436" i="79" s="1"/>
  <c r="CK437" i="79" s="1"/>
  <c r="CK438" i="79" s="1"/>
  <c r="CK439" i="79" s="1"/>
  <c r="CK440" i="79" s="1"/>
  <c r="CK441" i="79" s="1"/>
  <c r="CK442" i="79" s="1"/>
  <c r="CK443" i="79" s="1"/>
  <c r="CK444" i="79" s="1"/>
  <c r="CK445" i="79" s="1"/>
  <c r="CK446" i="79" s="1"/>
  <c r="CK447" i="79" s="1"/>
  <c r="CK448" i="79" s="1"/>
  <c r="CK449" i="79" s="1"/>
  <c r="CK450" i="79" s="1"/>
  <c r="CK451" i="79" s="1"/>
  <c r="CK452" i="79" s="1"/>
  <c r="CK453" i="79" s="1"/>
  <c r="CK454" i="79" s="1"/>
  <c r="CK455" i="79" s="1"/>
  <c r="CK456" i="79" s="1"/>
  <c r="CK457" i="79" s="1"/>
  <c r="CK458" i="79" s="1"/>
  <c r="CK459" i="79" s="1"/>
  <c r="CK460" i="79" s="1"/>
  <c r="CK461" i="79" s="1"/>
  <c r="CK462" i="79" s="1"/>
  <c r="CK463" i="79" s="1"/>
  <c r="CK464" i="79" s="1"/>
  <c r="CK465" i="79" s="1"/>
  <c r="CK466" i="79" s="1"/>
  <c r="CK467" i="79" s="1"/>
  <c r="CK468" i="79" s="1"/>
  <c r="CK469" i="79" s="1"/>
  <c r="CK470" i="79" s="1"/>
  <c r="CK471" i="79" s="1"/>
  <c r="CK472" i="79" s="1"/>
  <c r="CK473" i="79" s="1"/>
  <c r="CK474" i="79" s="1"/>
  <c r="CK475" i="79" s="1"/>
  <c r="CK476" i="79" s="1"/>
  <c r="CK477" i="79" s="1"/>
  <c r="CK478" i="79" s="1"/>
  <c r="CK479" i="79" s="1"/>
  <c r="CK480" i="79" s="1"/>
  <c r="CK481" i="79" s="1"/>
  <c r="CK482" i="79" s="1"/>
  <c r="CK483" i="79" s="1"/>
  <c r="CK484" i="79" s="1"/>
  <c r="CK485" i="79" s="1"/>
  <c r="CK486" i="79" s="1"/>
  <c r="CK487" i="79" s="1"/>
  <c r="CK488" i="79" s="1"/>
  <c r="CK489" i="79" s="1"/>
  <c r="CK490" i="79" s="1"/>
  <c r="CK491" i="79" s="1"/>
  <c r="CK492" i="79" s="1"/>
  <c r="CK493" i="79" s="1"/>
  <c r="CK494" i="79" s="1"/>
  <c r="CK495" i="79" s="1"/>
  <c r="CK496" i="79" s="1"/>
  <c r="CK497" i="79" s="1"/>
  <c r="CK498" i="79" s="1"/>
  <c r="CK499" i="79" s="1"/>
  <c r="CK500" i="79" s="1"/>
  <c r="CK501" i="79" s="1"/>
  <c r="CK502" i="79" s="1"/>
  <c r="CK503" i="79" s="1"/>
  <c r="CK504" i="79" s="1"/>
  <c r="CK505" i="79" s="1"/>
  <c r="CK506" i="79" s="1"/>
  <c r="CK507" i="79" s="1"/>
  <c r="CK508" i="79" s="1"/>
  <c r="CK509" i="79" s="1"/>
  <c r="CK510" i="79" s="1"/>
  <c r="CK511" i="79" s="1"/>
  <c r="CK512" i="79" s="1"/>
  <c r="CK513" i="79" s="1"/>
  <c r="CK514" i="79" s="1"/>
  <c r="CK515" i="79" s="1"/>
  <c r="CK516" i="79" s="1"/>
  <c r="CK517" i="79" s="1"/>
  <c r="CK518" i="79" s="1"/>
  <c r="CK519" i="79" s="1"/>
  <c r="CK520" i="79" s="1"/>
  <c r="CK521" i="79" s="1"/>
  <c r="CK522" i="79" s="1"/>
  <c r="CK523" i="79" s="1"/>
  <c r="CK524" i="79" s="1"/>
  <c r="CK525" i="79" s="1"/>
  <c r="CK526" i="79" s="1"/>
  <c r="CK527" i="79" s="1"/>
  <c r="CK528" i="79" s="1"/>
  <c r="CK529" i="79" s="1"/>
  <c r="CK530" i="79" s="1"/>
  <c r="CK531" i="79" s="1"/>
  <c r="CK532" i="79" s="1"/>
  <c r="CK533" i="79" s="1"/>
  <c r="CK534" i="79" s="1"/>
  <c r="CK535" i="79" s="1"/>
  <c r="CK536" i="79" s="1"/>
  <c r="CK537" i="79" s="1"/>
  <c r="CK538" i="79" s="1"/>
  <c r="CK539" i="79" s="1"/>
  <c r="CK540" i="79" s="1"/>
  <c r="CK541" i="79" s="1"/>
  <c r="CK542" i="79" s="1"/>
  <c r="CK543" i="79" s="1"/>
  <c r="CK544" i="79" s="1"/>
  <c r="CK545" i="79" s="1"/>
  <c r="CK546" i="79" s="1"/>
  <c r="CK547" i="79" s="1"/>
  <c r="CK548" i="79" s="1"/>
  <c r="CK549" i="79" s="1"/>
  <c r="CK550" i="79" s="1"/>
  <c r="CK551" i="79" s="1"/>
  <c r="CK552" i="79" s="1"/>
  <c r="CK553" i="79" s="1"/>
  <c r="CK554" i="79" s="1"/>
  <c r="CK555" i="79" s="1"/>
  <c r="CK556" i="79" s="1"/>
  <c r="CK557" i="79" s="1"/>
  <c r="CK558" i="79" s="1"/>
  <c r="CK559" i="79" s="1"/>
  <c r="CK560" i="79" s="1"/>
  <c r="CK561" i="79" s="1"/>
  <c r="CK562" i="79" s="1"/>
  <c r="CK563" i="79" s="1"/>
  <c r="CK564" i="79" s="1"/>
  <c r="CK565" i="79" s="1"/>
  <c r="CK566" i="79" s="1"/>
  <c r="CK567" i="79" s="1"/>
  <c r="CK568" i="79" s="1"/>
  <c r="CK569" i="79" s="1"/>
  <c r="CK570" i="79" s="1"/>
  <c r="CK571" i="79" s="1"/>
  <c r="CK572" i="79" s="1"/>
  <c r="CK573" i="79" s="1"/>
  <c r="CK574" i="79" s="1"/>
  <c r="CK575" i="79" s="1"/>
  <c r="CK576" i="79" s="1"/>
  <c r="CK577" i="79" s="1"/>
  <c r="CK578" i="79" s="1"/>
  <c r="CK579" i="79" s="1"/>
  <c r="CK580" i="79" s="1"/>
  <c r="CK581" i="79" s="1"/>
  <c r="CK582" i="79" s="1"/>
  <c r="CK583" i="79" s="1"/>
  <c r="CK584" i="79" s="1"/>
  <c r="CK585" i="79" s="1"/>
  <c r="CK586" i="79" s="1"/>
  <c r="CK587" i="79" s="1"/>
  <c r="CK588" i="79" s="1"/>
  <c r="CK589" i="79" s="1"/>
  <c r="CK590" i="79" s="1"/>
  <c r="CK591" i="79" s="1"/>
  <c r="CK592" i="79" s="1"/>
  <c r="CK593" i="79" s="1"/>
  <c r="CK594" i="79" s="1"/>
  <c r="CK595" i="79" s="1"/>
  <c r="CK596" i="79" s="1"/>
  <c r="CK597" i="79" s="1"/>
  <c r="CK598" i="79" s="1"/>
  <c r="CK599" i="79" s="1"/>
  <c r="CK600" i="79" s="1"/>
  <c r="CK601" i="79" s="1"/>
  <c r="CK602" i="79" s="1"/>
  <c r="CK603" i="79" s="1"/>
  <c r="CK604" i="79" s="1"/>
  <c r="CK605" i="79" s="1"/>
  <c r="CK606" i="79" s="1"/>
  <c r="CK607" i="79" s="1"/>
  <c r="CK608" i="79" s="1"/>
  <c r="CK609" i="79" s="1"/>
  <c r="CK610" i="79" s="1"/>
  <c r="CK611" i="79" s="1"/>
  <c r="CK612" i="79" s="1"/>
  <c r="CK613" i="79" s="1"/>
  <c r="CK614" i="79" s="1"/>
  <c r="CK615" i="79" s="1"/>
  <c r="CK616" i="79" s="1"/>
  <c r="CK617" i="79" s="1"/>
  <c r="CK618" i="79" s="1"/>
  <c r="CK619" i="79" s="1"/>
  <c r="CK620" i="79" s="1"/>
  <c r="CK621" i="79" s="1"/>
  <c r="CK622" i="79" s="1"/>
  <c r="CK623" i="79" s="1"/>
  <c r="CK624" i="79" s="1"/>
  <c r="CK625" i="79" s="1"/>
  <c r="CK626" i="79" s="1"/>
  <c r="CK627" i="79" s="1"/>
  <c r="CK628" i="79" s="1"/>
  <c r="CK629" i="79" s="1"/>
  <c r="CK630" i="79" s="1"/>
  <c r="CK631" i="79" s="1"/>
  <c r="CK632" i="79" s="1"/>
  <c r="CK633" i="79" s="1"/>
  <c r="CK634" i="79" s="1"/>
  <c r="CK635" i="79" s="1"/>
  <c r="CK636" i="79" s="1"/>
  <c r="CK637" i="79" s="1"/>
  <c r="CK638" i="79" s="1"/>
  <c r="CK639" i="79" s="1"/>
  <c r="CK640" i="79" s="1"/>
  <c r="CK641" i="79" s="1"/>
  <c r="CK642" i="79" s="1"/>
  <c r="CK643" i="79" s="1"/>
  <c r="CK644" i="79" s="1"/>
  <c r="CK645" i="79" s="1"/>
  <c r="CK646" i="79" s="1"/>
  <c r="CK647" i="79" s="1"/>
  <c r="CK648" i="79" s="1"/>
  <c r="CK649" i="79" s="1"/>
  <c r="CK650" i="79" s="1"/>
  <c r="CK651" i="79" s="1"/>
  <c r="CK652" i="79" s="1"/>
  <c r="CK653" i="79" s="1"/>
  <c r="CK654" i="79" s="1"/>
  <c r="CK655" i="79" s="1"/>
  <c r="CK656" i="79" s="1"/>
  <c r="CK657" i="79" s="1"/>
  <c r="CK658" i="79" s="1"/>
  <c r="CK659" i="79" s="1"/>
  <c r="CK660" i="79" s="1"/>
  <c r="CK661" i="79" s="1"/>
  <c r="CK662" i="79" s="1"/>
  <c r="CK663" i="79" s="1"/>
  <c r="CK664" i="79" s="1"/>
  <c r="CK665" i="79" s="1"/>
  <c r="CK666" i="79" s="1"/>
  <c r="CK667" i="79" s="1"/>
  <c r="CK668" i="79" s="1"/>
  <c r="CK669" i="79" s="1"/>
  <c r="CK670" i="79" s="1"/>
  <c r="CK671" i="79" s="1"/>
  <c r="CK672" i="79" s="1"/>
  <c r="CK673" i="79" s="1"/>
  <c r="CK674" i="79" s="1"/>
  <c r="CK675" i="79" s="1"/>
  <c r="CK676" i="79" s="1"/>
  <c r="CK677" i="79" s="1"/>
  <c r="CK678" i="79" s="1"/>
  <c r="CK679" i="79" s="1"/>
  <c r="CK680" i="79" s="1"/>
  <c r="CK681" i="79" s="1"/>
  <c r="CK682" i="79" s="1"/>
  <c r="CK683" i="79" s="1"/>
  <c r="CK684" i="79" s="1"/>
  <c r="CK685" i="79" s="1"/>
  <c r="CK686" i="79" s="1"/>
  <c r="CK687" i="79" s="1"/>
  <c r="CK688" i="79" s="1"/>
  <c r="CK689" i="79" s="1"/>
  <c r="CK690" i="79" s="1"/>
  <c r="CK691" i="79" s="1"/>
  <c r="CK692" i="79" s="1"/>
  <c r="CK693" i="79" s="1"/>
  <c r="CK694" i="79" s="1"/>
  <c r="CK695" i="79" s="1"/>
  <c r="CK696" i="79" s="1"/>
  <c r="CK697" i="79" s="1"/>
  <c r="CK698" i="79" s="1"/>
  <c r="CK699" i="79" s="1"/>
  <c r="CK700" i="79" s="1"/>
  <c r="CK701" i="79" s="1"/>
  <c r="CK702" i="79" s="1"/>
  <c r="CK703" i="79" s="1"/>
  <c r="CK704" i="79" s="1"/>
  <c r="CK705" i="79" s="1"/>
  <c r="CK706" i="79" s="1"/>
  <c r="CK707" i="79" s="1"/>
  <c r="CK708" i="79" s="1"/>
  <c r="CK709" i="79" s="1"/>
  <c r="CK710" i="79" s="1"/>
  <c r="CK711" i="79" s="1"/>
  <c r="CK712" i="79" s="1"/>
  <c r="CK713" i="79" s="1"/>
  <c r="CK714" i="79" s="1"/>
  <c r="CK715" i="79" s="1"/>
  <c r="CK716" i="79" s="1"/>
  <c r="CK717" i="79" s="1"/>
  <c r="CK718" i="79" s="1"/>
  <c r="CK719" i="79" s="1"/>
  <c r="CK720" i="79" s="1"/>
  <c r="CK721" i="79" s="1"/>
  <c r="CK722" i="79" s="1"/>
  <c r="CK723" i="79" s="1"/>
  <c r="CK724" i="79" s="1"/>
  <c r="CK725" i="79" s="1"/>
  <c r="CK726" i="79" s="1"/>
  <c r="CK727" i="79" s="1"/>
  <c r="CK728" i="79" s="1"/>
  <c r="CK729" i="79" s="1"/>
  <c r="CK730" i="79" s="1"/>
  <c r="CK731" i="79" s="1"/>
  <c r="CK732" i="79" s="1"/>
  <c r="CK733" i="79" s="1"/>
  <c r="CK734" i="79" s="1"/>
  <c r="CK735" i="79" s="1"/>
  <c r="CK736" i="79" s="1"/>
  <c r="CK737" i="79" s="1"/>
  <c r="CK738" i="79" s="1"/>
  <c r="CK739" i="79" s="1"/>
  <c r="CK740" i="79" s="1"/>
  <c r="CK741" i="79" s="1"/>
  <c r="CK742" i="79" s="1"/>
  <c r="CK743" i="79" s="1"/>
  <c r="CK744" i="79" s="1"/>
  <c r="CK745" i="79" s="1"/>
  <c r="CK746" i="79" s="1"/>
  <c r="CK747" i="79" s="1"/>
  <c r="CK748" i="79" s="1"/>
  <c r="CK749" i="79" s="1"/>
  <c r="CK750" i="79" s="1"/>
  <c r="CK751" i="79" s="1"/>
  <c r="CK752" i="79" s="1"/>
  <c r="CK753" i="79" s="1"/>
  <c r="CK754" i="79" s="1"/>
  <c r="CK755" i="79" s="1"/>
  <c r="CK756" i="79" s="1"/>
  <c r="CK757" i="79" s="1"/>
  <c r="CK758" i="79" s="1"/>
  <c r="CK759" i="79" s="1"/>
  <c r="CK760" i="79" s="1"/>
  <c r="CK761" i="79" s="1"/>
  <c r="CK762" i="79" s="1"/>
  <c r="CK763" i="79" s="1"/>
  <c r="CK764" i="79" s="1"/>
  <c r="CK765" i="79" s="1"/>
  <c r="CK766" i="79" s="1"/>
  <c r="CK767" i="79" s="1"/>
  <c r="CK768" i="79" s="1"/>
  <c r="CK769" i="79" s="1"/>
  <c r="CK770" i="79" s="1"/>
  <c r="CK771" i="79" s="1"/>
  <c r="CK772" i="79" s="1"/>
  <c r="CK773" i="79" s="1"/>
  <c r="CK774" i="79" s="1"/>
  <c r="CK775" i="79" s="1"/>
  <c r="CK776" i="79" s="1"/>
  <c r="CK777" i="79" s="1"/>
  <c r="CK778" i="79" s="1"/>
  <c r="CK779" i="79" s="1"/>
  <c r="CK780" i="79" s="1"/>
  <c r="CK781" i="79" s="1"/>
  <c r="CK782" i="79" s="1"/>
  <c r="CK783" i="79" s="1"/>
  <c r="CK784" i="79" s="1"/>
  <c r="CK785" i="79" s="1"/>
  <c r="CK786" i="79" s="1"/>
  <c r="CK787" i="79" s="1"/>
  <c r="CK788" i="79" s="1"/>
  <c r="CK789" i="79" s="1"/>
  <c r="CK790" i="79" s="1"/>
  <c r="CK791" i="79" s="1"/>
  <c r="CK792" i="79" s="1"/>
  <c r="CK793" i="79" s="1"/>
  <c r="CK794" i="79" s="1"/>
  <c r="CK795" i="79" s="1"/>
  <c r="CK796" i="79" s="1"/>
  <c r="CK797" i="79" s="1"/>
  <c r="CK798" i="79" s="1"/>
  <c r="CK799" i="79" s="1"/>
  <c r="CK800" i="79" s="1"/>
  <c r="CK801" i="79" s="1"/>
  <c r="CK802" i="79" s="1"/>
  <c r="CK803" i="79" s="1"/>
  <c r="CK804" i="79" s="1"/>
  <c r="CK805" i="79" s="1"/>
  <c r="CK806" i="79" s="1"/>
  <c r="CK807" i="79" s="1"/>
  <c r="CK808" i="79" s="1"/>
  <c r="CK809" i="79" s="1"/>
  <c r="CK810" i="79" s="1"/>
  <c r="CK811" i="79" s="1"/>
  <c r="CK812" i="79" s="1"/>
  <c r="CK813" i="79" s="1"/>
  <c r="CK814" i="79" s="1"/>
  <c r="CK815" i="79" s="1"/>
  <c r="CK816" i="79" s="1"/>
  <c r="CK817" i="79" s="1"/>
  <c r="CK818" i="79" s="1"/>
  <c r="CK819" i="79" s="1"/>
  <c r="CK820" i="79" s="1"/>
  <c r="CK821" i="79" s="1"/>
  <c r="CK822" i="79" s="1"/>
  <c r="CK823" i="79" s="1"/>
  <c r="CK824" i="79" s="1"/>
  <c r="CK825" i="79" s="1"/>
  <c r="CK826" i="79" s="1"/>
  <c r="CK827" i="79" s="1"/>
  <c r="CK828" i="79" s="1"/>
  <c r="CK829" i="79" s="1"/>
  <c r="CK830" i="79" s="1"/>
  <c r="CK831" i="79" s="1"/>
  <c r="CK832" i="79" s="1"/>
  <c r="CK833" i="79" s="1"/>
  <c r="CK834" i="79" s="1"/>
  <c r="CK835" i="79" s="1"/>
  <c r="CK836" i="79" s="1"/>
  <c r="CK837" i="79" s="1"/>
  <c r="CK838" i="79" s="1"/>
  <c r="CK839" i="79" s="1"/>
  <c r="CK840" i="79" s="1"/>
  <c r="CK841" i="79" s="1"/>
  <c r="CK842" i="79" s="1"/>
  <c r="CK843" i="79" s="1"/>
  <c r="CK844" i="79" s="1"/>
  <c r="CK845" i="79" s="1"/>
  <c r="CK846" i="79" s="1"/>
  <c r="CK847" i="79" s="1"/>
  <c r="CK848" i="79" s="1"/>
  <c r="CK849" i="79" s="1"/>
  <c r="CK850" i="79" s="1"/>
  <c r="CK851" i="79" s="1"/>
  <c r="CK852" i="79" s="1"/>
  <c r="CK853" i="79" s="1"/>
  <c r="CK854" i="79" s="1"/>
  <c r="CK855" i="79" s="1"/>
  <c r="CK856" i="79" s="1"/>
  <c r="CK857" i="79" s="1"/>
  <c r="CK858" i="79" s="1"/>
  <c r="CK859" i="79" s="1"/>
  <c r="CK860" i="79" s="1"/>
  <c r="CK861" i="79" s="1"/>
  <c r="CK862" i="79" s="1"/>
  <c r="CK863" i="79" s="1"/>
  <c r="CK864" i="79" s="1"/>
  <c r="CK865" i="79" s="1"/>
  <c r="CK866" i="79" s="1"/>
  <c r="CK867" i="79" s="1"/>
  <c r="CK868" i="79" s="1"/>
  <c r="CK869" i="79" s="1"/>
  <c r="CK870" i="79" s="1"/>
  <c r="CK871" i="79" s="1"/>
  <c r="CK872" i="79" s="1"/>
  <c r="CK873" i="79" s="1"/>
  <c r="CK874" i="79" s="1"/>
  <c r="CK875" i="79" s="1"/>
  <c r="CK876" i="79" s="1"/>
  <c r="CK877" i="79" s="1"/>
  <c r="CK878" i="79" s="1"/>
  <c r="CK879" i="79" s="1"/>
  <c r="CK880" i="79" s="1"/>
  <c r="CK881" i="79" s="1"/>
  <c r="CK882" i="79" s="1"/>
  <c r="CK883" i="79" s="1"/>
  <c r="CK884" i="79" s="1"/>
  <c r="CK885" i="79" s="1"/>
  <c r="CK886" i="79" s="1"/>
  <c r="CK887" i="79" s="1"/>
  <c r="CK888" i="79" s="1"/>
  <c r="CK889" i="79" s="1"/>
  <c r="CK890" i="79" s="1"/>
  <c r="CK891" i="79" s="1"/>
  <c r="CK892" i="79" s="1"/>
  <c r="CK893" i="79" s="1"/>
  <c r="CK894" i="79" s="1"/>
  <c r="CK895" i="79" s="1"/>
  <c r="CK896" i="79" s="1"/>
  <c r="CK897" i="79" s="1"/>
  <c r="CK898" i="79" s="1"/>
  <c r="CK899" i="79" s="1"/>
  <c r="CK900" i="79" s="1"/>
  <c r="CK901" i="79" s="1"/>
  <c r="CK902" i="79" s="1"/>
  <c r="CK903" i="79" s="1"/>
  <c r="CK904" i="79" s="1"/>
  <c r="CK905" i="79" s="1"/>
  <c r="CK906" i="79" s="1"/>
  <c r="CK907" i="79" s="1"/>
  <c r="CK908" i="79" s="1"/>
  <c r="CK909" i="79" s="1"/>
  <c r="CK910" i="79" s="1"/>
  <c r="CK911" i="79" s="1"/>
  <c r="CK912" i="79" s="1"/>
  <c r="CK913" i="79" s="1"/>
  <c r="CK914" i="79" s="1"/>
  <c r="CK915" i="79" s="1"/>
  <c r="CK916" i="79" s="1"/>
  <c r="CK917" i="79" s="1"/>
  <c r="CK918" i="79" s="1"/>
  <c r="CK919" i="79" s="1"/>
  <c r="CK920" i="79" s="1"/>
  <c r="CK921" i="79" s="1"/>
  <c r="CK922" i="79" s="1"/>
  <c r="CK923" i="79" s="1"/>
  <c r="CK924" i="79" s="1"/>
  <c r="CK925" i="79" s="1"/>
  <c r="CK926" i="79" s="1"/>
  <c r="CK927" i="79" s="1"/>
  <c r="CK928" i="79" s="1"/>
  <c r="CK929" i="79" s="1"/>
  <c r="CK930" i="79" s="1"/>
  <c r="CK931" i="79" s="1"/>
  <c r="CK932" i="79" s="1"/>
  <c r="CK933" i="79" s="1"/>
  <c r="CK934" i="79" s="1"/>
  <c r="CK935" i="79" s="1"/>
  <c r="CK936" i="79" s="1"/>
  <c r="CK937" i="79" s="1"/>
  <c r="CK938" i="79" s="1"/>
  <c r="CK939" i="79" s="1"/>
  <c r="CK940" i="79" s="1"/>
  <c r="CK941" i="79" s="1"/>
  <c r="CK942" i="79" s="1"/>
  <c r="CK943" i="79" s="1"/>
  <c r="CK944" i="79" s="1"/>
  <c r="CK945" i="79" s="1"/>
  <c r="CK946" i="79" s="1"/>
  <c r="CK947" i="79" s="1"/>
  <c r="CK948" i="79" s="1"/>
  <c r="CK949" i="79" s="1"/>
  <c r="CK950" i="79" s="1"/>
  <c r="CK951" i="79" s="1"/>
  <c r="CK952" i="79" s="1"/>
  <c r="CK953" i="79" s="1"/>
  <c r="CK954" i="79" s="1"/>
  <c r="CK955" i="79" s="1"/>
  <c r="CK956" i="79" s="1"/>
  <c r="CK957" i="79" s="1"/>
  <c r="CK958" i="79" s="1"/>
  <c r="CK959" i="79" s="1"/>
  <c r="CK960" i="79" s="1"/>
  <c r="CK961" i="79" s="1"/>
  <c r="CK962" i="79" s="1"/>
  <c r="CK963" i="79" s="1"/>
  <c r="CK964" i="79" s="1"/>
  <c r="CK965" i="79" s="1"/>
  <c r="CK966" i="79" s="1"/>
  <c r="CK967" i="79" s="1"/>
  <c r="CK968" i="79" s="1"/>
  <c r="CK969" i="79" s="1"/>
  <c r="CK970" i="79" s="1"/>
  <c r="CK971" i="79" s="1"/>
  <c r="CK972" i="79" s="1"/>
  <c r="CK973" i="79" s="1"/>
  <c r="CK974" i="79" s="1"/>
  <c r="CK975" i="79" s="1"/>
  <c r="CK976" i="79" s="1"/>
  <c r="CK977" i="79" s="1"/>
  <c r="CK978" i="79" s="1"/>
  <c r="CK979" i="79" s="1"/>
  <c r="CK980" i="79" s="1"/>
  <c r="CK981" i="79" s="1"/>
  <c r="CK982" i="79" s="1"/>
  <c r="CK983" i="79" s="1"/>
  <c r="CK984" i="79" s="1"/>
  <c r="CK985" i="79" s="1"/>
  <c r="CK986" i="79" s="1"/>
  <c r="CK987" i="79" s="1"/>
  <c r="CK988" i="79" s="1"/>
  <c r="CK989" i="79" s="1"/>
  <c r="CK990" i="79" s="1"/>
  <c r="CK991" i="79" s="1"/>
  <c r="CK992" i="79" s="1"/>
  <c r="CK993" i="79" s="1"/>
  <c r="CK994" i="79" s="1"/>
  <c r="CK995" i="79" s="1"/>
  <c r="CK996" i="79" s="1"/>
  <c r="CK997" i="79" s="1"/>
  <c r="CK998" i="79" s="1"/>
  <c r="CK999" i="79" s="1"/>
  <c r="CK1000" i="79" s="1"/>
  <c r="CK1001" i="79" s="1"/>
  <c r="CK1002" i="79" s="1"/>
  <c r="CK1003" i="79" s="1"/>
  <c r="CK1004" i="79" s="1"/>
  <c r="CK1005" i="79" s="1"/>
  <c r="CK1006" i="79" s="1"/>
  <c r="CK1007" i="79" s="1"/>
  <c r="CK1008" i="79" s="1"/>
  <c r="CK1009" i="79" s="1"/>
  <c r="CK1010" i="79" s="1"/>
  <c r="CK1011" i="79" s="1"/>
  <c r="CK1012" i="79" s="1"/>
  <c r="CK1013" i="79" s="1"/>
  <c r="CK1014" i="79" s="1"/>
  <c r="CK1015" i="79" s="1"/>
  <c r="CK1016" i="79" s="1"/>
  <c r="CK1017" i="79" s="1"/>
  <c r="CK1018" i="79" s="1"/>
  <c r="CK1019" i="79" s="1"/>
  <c r="CK1020" i="79" s="1"/>
  <c r="CK1021" i="79" s="1"/>
  <c r="CK1022" i="79" s="1"/>
  <c r="CK1023" i="79" s="1"/>
  <c r="CK1024" i="79" s="1"/>
  <c r="CK1025" i="79" s="1"/>
  <c r="CK1026" i="79" s="1"/>
  <c r="CK1027" i="79" s="1"/>
  <c r="CK1028" i="79" s="1"/>
  <c r="CK1029" i="79" s="1"/>
  <c r="CK1030" i="79" s="1"/>
  <c r="CK1031" i="79" s="1"/>
  <c r="CK1032" i="79" s="1"/>
  <c r="CK1033" i="79" s="1"/>
  <c r="CK1034" i="79" s="1"/>
  <c r="CK1035" i="79" s="1"/>
  <c r="CK1036" i="79" s="1"/>
  <c r="CK1037" i="79" s="1"/>
  <c r="CK1038" i="79" s="1"/>
  <c r="CK1039" i="79" s="1"/>
  <c r="CK1040" i="79" s="1"/>
  <c r="CK1041" i="79" s="1"/>
  <c r="CK1042" i="79" s="1"/>
  <c r="CK1043" i="79" s="1"/>
  <c r="CK1044" i="79" s="1"/>
  <c r="CK1045" i="79" s="1"/>
  <c r="CK1046" i="79" s="1"/>
  <c r="CK1047" i="79" s="1"/>
  <c r="CK1048" i="79" s="1"/>
  <c r="CK1049" i="79" s="1"/>
  <c r="CK1050" i="79" s="1"/>
  <c r="CK1051" i="79" s="1"/>
  <c r="CK1052" i="79" s="1"/>
  <c r="CK1053" i="79" s="1"/>
  <c r="CK1054" i="79" s="1"/>
  <c r="CK1055" i="79" s="1"/>
  <c r="CK1056" i="79" s="1"/>
  <c r="CK1057" i="79" s="1"/>
  <c r="CK1058" i="79" s="1"/>
  <c r="CK1059" i="79" s="1"/>
  <c r="CK1060" i="79" s="1"/>
  <c r="CK1061" i="79" s="1"/>
  <c r="CK1062" i="79" s="1"/>
  <c r="CK1063" i="79" s="1"/>
  <c r="CK1064" i="79" s="1"/>
  <c r="CK1065" i="79" s="1"/>
  <c r="CK1066" i="79" s="1"/>
  <c r="CK1067" i="79" s="1"/>
  <c r="CK1068" i="79" s="1"/>
  <c r="CK1069" i="79" s="1"/>
  <c r="CK1070" i="79" s="1"/>
  <c r="CK1071" i="79" s="1"/>
  <c r="CK1072" i="79" s="1"/>
  <c r="CK1073" i="79" s="1"/>
  <c r="CK1074" i="79" s="1"/>
  <c r="CK1075" i="79" s="1"/>
  <c r="CK1076" i="79" s="1"/>
  <c r="CK1077" i="79" s="1"/>
  <c r="CK1078" i="79" s="1"/>
  <c r="CK1079" i="79" s="1"/>
  <c r="CK1080" i="79" s="1"/>
  <c r="CK1081" i="79" s="1"/>
  <c r="CK1082" i="79" s="1"/>
  <c r="CK1083" i="79" s="1"/>
  <c r="CK1084" i="79" s="1"/>
  <c r="CK1085" i="79" s="1"/>
  <c r="CK1086" i="79" s="1"/>
  <c r="CK1087" i="79" s="1"/>
  <c r="CK1088" i="79" s="1"/>
  <c r="CK1089" i="79" s="1"/>
  <c r="CK1090" i="79" s="1"/>
  <c r="CK1091" i="79" s="1"/>
  <c r="CK1092" i="79" s="1"/>
  <c r="CK1093" i="79" s="1"/>
  <c r="CK1094" i="79" s="1"/>
  <c r="CK1095" i="79" s="1"/>
  <c r="CK1096" i="79" s="1"/>
  <c r="CK1097" i="79" s="1"/>
  <c r="CK1098" i="79" s="1"/>
  <c r="CK1099" i="79" s="1"/>
  <c r="CK1100" i="79" s="1"/>
  <c r="CK1101" i="79" s="1"/>
  <c r="CK1102" i="79" s="1"/>
  <c r="CK1103" i="79" s="1"/>
  <c r="CK1104" i="79" s="1"/>
  <c r="CK1105" i="79" s="1"/>
  <c r="CK1106" i="79" s="1"/>
  <c r="CK1107" i="79" s="1"/>
  <c r="CK1108" i="79" s="1"/>
  <c r="CK1109" i="79" s="1"/>
  <c r="CK1110" i="79" s="1"/>
  <c r="CK1111" i="79" s="1"/>
  <c r="CK1112" i="79" s="1"/>
  <c r="CK1113" i="79" s="1"/>
  <c r="CK1114" i="79" s="1"/>
  <c r="CK1115" i="79" s="1"/>
  <c r="CK1116" i="79" s="1"/>
  <c r="CK1117" i="79" s="1"/>
  <c r="CK1118" i="79" s="1"/>
  <c r="CK1119" i="79" s="1"/>
  <c r="CK1120" i="79" s="1"/>
  <c r="CK1121" i="79" s="1"/>
  <c r="CK1122" i="79" s="1"/>
  <c r="CK1123" i="79" s="1"/>
  <c r="CK1124" i="79" s="1"/>
  <c r="CK1125" i="79" s="1"/>
  <c r="CK1126" i="79" s="1"/>
  <c r="CK1127" i="79" s="1"/>
  <c r="CK1128" i="79" s="1"/>
  <c r="CK1129" i="79" s="1"/>
  <c r="CK1130" i="79" s="1"/>
  <c r="CK1131" i="79" s="1"/>
  <c r="CK1132" i="79" s="1"/>
  <c r="CK1133" i="79" s="1"/>
  <c r="CK1134" i="79" s="1"/>
  <c r="CK1135" i="79" s="1"/>
  <c r="CK1136" i="79" s="1"/>
  <c r="CK1137" i="79" s="1"/>
  <c r="CK1138" i="79" s="1"/>
  <c r="CK1139" i="79" s="1"/>
  <c r="CK1140" i="79" s="1"/>
  <c r="CK1141" i="79" s="1"/>
  <c r="CK1142" i="79" s="1"/>
  <c r="CK1143" i="79" s="1"/>
  <c r="CK1144" i="79" s="1"/>
  <c r="CK1145" i="79" s="1"/>
  <c r="CK1146" i="79" s="1"/>
  <c r="CK1147" i="79" s="1"/>
  <c r="CK1148" i="79" s="1"/>
  <c r="CK1149" i="79" s="1"/>
  <c r="CK1150" i="79" s="1"/>
  <c r="CK1151" i="79" s="1"/>
  <c r="CK1152" i="79" s="1"/>
  <c r="CK1153" i="79" s="1"/>
  <c r="CK1154" i="79" s="1"/>
  <c r="CK1155" i="79" s="1"/>
  <c r="CK1156" i="79" s="1"/>
  <c r="CK1157" i="79" s="1"/>
  <c r="CK1158" i="79" s="1"/>
  <c r="CK1159" i="79" s="1"/>
  <c r="CK1160" i="79" s="1"/>
  <c r="CK1161" i="79" s="1"/>
  <c r="CK1162" i="79" s="1"/>
  <c r="CK1163" i="79" s="1"/>
  <c r="CK1164" i="79" s="1"/>
  <c r="CK1165" i="79" s="1"/>
  <c r="CK1166" i="79" s="1"/>
  <c r="CK1167" i="79" s="1"/>
  <c r="CK1168" i="79" s="1"/>
  <c r="CK1169" i="79" s="1"/>
  <c r="CK1170" i="79" s="1"/>
  <c r="CK1171" i="79" s="1"/>
  <c r="CK1172" i="79" s="1"/>
  <c r="CK1173" i="79" s="1"/>
  <c r="CK1174" i="79" s="1"/>
  <c r="CK1175" i="79" s="1"/>
  <c r="CK1176" i="79" s="1"/>
  <c r="CK1177" i="79" s="1"/>
  <c r="CK1178" i="79" s="1"/>
  <c r="CK1179" i="79" s="1"/>
  <c r="CK1180" i="79" s="1"/>
  <c r="CK1181" i="79" s="1"/>
  <c r="CK1182" i="79" s="1"/>
  <c r="CK1183" i="79" s="1"/>
  <c r="CK1184" i="79" s="1"/>
  <c r="CK1185" i="79" s="1"/>
  <c r="CK1186" i="79" s="1"/>
  <c r="CK1187" i="79" s="1"/>
  <c r="CK1188" i="79" s="1"/>
  <c r="CK1189" i="79" s="1"/>
  <c r="CK1190" i="79" s="1"/>
  <c r="CK1191" i="79" s="1"/>
  <c r="CK1192" i="79" s="1"/>
  <c r="CK1193" i="79" s="1"/>
  <c r="CK1194" i="79" s="1"/>
  <c r="CK1195" i="79" s="1"/>
  <c r="CK1196" i="79" s="1"/>
  <c r="CK1197" i="79" s="1"/>
  <c r="CK1198" i="79" s="1"/>
  <c r="CK1199" i="79" s="1"/>
  <c r="CK1200" i="79" s="1"/>
  <c r="CK1201" i="79" s="1"/>
  <c r="CK1202" i="79" s="1"/>
  <c r="CK1203" i="79" s="1"/>
  <c r="CK1204" i="79" s="1"/>
  <c r="CK1205" i="79" s="1"/>
  <c r="CK1206" i="79" s="1"/>
  <c r="CK1207" i="79" s="1"/>
  <c r="CK1208" i="79" s="1"/>
  <c r="CK1209" i="79" s="1"/>
  <c r="CK1210" i="79" s="1"/>
  <c r="CK1211" i="79" s="1"/>
  <c r="CK1212" i="79" s="1"/>
  <c r="CK1213" i="79" s="1"/>
  <c r="CK1214" i="79" s="1"/>
  <c r="CK1215" i="79" s="1"/>
  <c r="CK1216" i="79" s="1"/>
  <c r="CK1217" i="79" s="1"/>
  <c r="CK1218" i="79" s="1"/>
  <c r="CK1219" i="79" s="1"/>
  <c r="CK1220" i="79" s="1"/>
  <c r="CK1221" i="79" s="1"/>
  <c r="CK1222" i="79" s="1"/>
  <c r="CK1223" i="79" s="1"/>
  <c r="CK1224" i="79" s="1"/>
  <c r="CK1225" i="79" s="1"/>
  <c r="CK1226" i="79" s="1"/>
  <c r="CK1227" i="79" s="1"/>
  <c r="CK1228" i="79" s="1"/>
  <c r="CK1229" i="79" s="1"/>
  <c r="CK1230" i="79" s="1"/>
  <c r="CK1231" i="79" s="1"/>
  <c r="CK1232" i="79" s="1"/>
  <c r="CK1233" i="79" s="1"/>
  <c r="CK1234" i="79" s="1"/>
  <c r="CK1235" i="79" s="1"/>
  <c r="CK1236" i="79" s="1"/>
  <c r="CK1237" i="79" s="1"/>
  <c r="CK1238" i="79" s="1"/>
  <c r="CK1239" i="79" s="1"/>
  <c r="CK1240" i="79" s="1"/>
  <c r="CK1241" i="79" s="1"/>
  <c r="CK1242" i="79" s="1"/>
  <c r="CK1243" i="79" s="1"/>
  <c r="CK1244" i="79" s="1"/>
  <c r="CK1245" i="79" s="1"/>
  <c r="CK1246" i="79" s="1"/>
  <c r="CK1247" i="79" s="1"/>
  <c r="CK1248" i="79" s="1"/>
  <c r="CK1249" i="79" s="1"/>
  <c r="CK1250" i="79" s="1"/>
  <c r="CK1251" i="79" s="1"/>
  <c r="CK1252" i="79" s="1"/>
  <c r="CK1253" i="79" s="1"/>
  <c r="CK1254" i="79" s="1"/>
  <c r="CK1255" i="79" s="1"/>
  <c r="CK1256" i="79" s="1"/>
  <c r="CK1257" i="79" s="1"/>
  <c r="CK1258" i="79" s="1"/>
  <c r="CK1259" i="79" s="1"/>
  <c r="CK1260" i="79" s="1"/>
  <c r="CK1261" i="79" s="1"/>
  <c r="CK1262" i="79" s="1"/>
  <c r="CK1263" i="79" s="1"/>
  <c r="CK1264" i="79" s="1"/>
  <c r="CK1265" i="79" s="1"/>
  <c r="CK1266" i="79" s="1"/>
  <c r="CK1267" i="79" s="1"/>
  <c r="CK1268" i="79" s="1"/>
  <c r="CK1269" i="79" s="1"/>
  <c r="CK1270" i="79" s="1"/>
  <c r="CK1271" i="79" s="1"/>
  <c r="CK1272" i="79" s="1"/>
  <c r="CK1273" i="79" s="1"/>
  <c r="CK1274" i="79" s="1"/>
  <c r="CK1275" i="79" s="1"/>
  <c r="CK1276" i="79" s="1"/>
  <c r="CK1277" i="79" s="1"/>
  <c r="CK1278" i="79" s="1"/>
  <c r="CK1279" i="79" s="1"/>
  <c r="CK1280" i="79" s="1"/>
  <c r="CK1281" i="79" s="1"/>
  <c r="CK1282" i="79" s="1"/>
  <c r="CK1283" i="79" s="1"/>
  <c r="CK1284" i="79" s="1"/>
  <c r="CK1285" i="79" s="1"/>
  <c r="CK1286" i="79" s="1"/>
  <c r="CK1287" i="79" s="1"/>
  <c r="CK1288" i="79" s="1"/>
  <c r="CK1289" i="79" s="1"/>
  <c r="CK1290" i="79" s="1"/>
  <c r="CK1291" i="79" s="1"/>
  <c r="CK1292" i="79" s="1"/>
  <c r="CK1293" i="79" s="1"/>
  <c r="CK1294" i="79" s="1"/>
  <c r="CK1295" i="79" s="1"/>
  <c r="CK1296" i="79" s="1"/>
  <c r="CK1297" i="79" s="1"/>
  <c r="CK1298" i="79" s="1"/>
  <c r="CK1299" i="79" s="1"/>
  <c r="CK1300" i="79" s="1"/>
  <c r="CK1301" i="79" s="1"/>
  <c r="CK1302" i="79" s="1"/>
  <c r="CK1303" i="79" s="1"/>
  <c r="CK1304" i="79" s="1"/>
  <c r="CK1305" i="79" s="1"/>
  <c r="CK1306" i="79" s="1"/>
  <c r="CK1307" i="79" s="1"/>
  <c r="CK1308" i="79" s="1"/>
  <c r="CK1309" i="79" s="1"/>
  <c r="CK1310" i="79" s="1"/>
  <c r="CK1311" i="79" s="1"/>
  <c r="CK1312" i="79" s="1"/>
  <c r="CK1313" i="79" s="1"/>
  <c r="CK1314" i="79" s="1"/>
  <c r="CK1315" i="79" s="1"/>
  <c r="CK1316" i="79" s="1"/>
  <c r="CK1317" i="79" s="1"/>
  <c r="CK1318" i="79" s="1"/>
  <c r="CK1319" i="79" s="1"/>
  <c r="CK1320" i="79" s="1"/>
  <c r="CK1321" i="79" s="1"/>
  <c r="CK1322" i="79" s="1"/>
  <c r="CK1323" i="79" s="1"/>
  <c r="CK1324" i="79" s="1"/>
  <c r="CK1325" i="79" s="1"/>
  <c r="CK1326" i="79" s="1"/>
  <c r="CK1327" i="79" s="1"/>
  <c r="CK1328" i="79" s="1"/>
  <c r="CK1329" i="79" s="1"/>
  <c r="CK1330" i="79" s="1"/>
  <c r="CK1331" i="79" s="1"/>
  <c r="CK1332" i="79" s="1"/>
  <c r="CK1333" i="79" s="1"/>
  <c r="CK1334" i="79" s="1"/>
  <c r="CK1335" i="79" s="1"/>
  <c r="CK1336" i="79" s="1"/>
  <c r="CK1337" i="79" s="1"/>
  <c r="CK1338" i="79" s="1"/>
  <c r="CK1339" i="79" s="1"/>
  <c r="CK1340" i="79" s="1"/>
  <c r="CK1341" i="79" s="1"/>
  <c r="CK1342" i="79" s="1"/>
  <c r="CK1343" i="79" s="1"/>
  <c r="CK1344" i="79" s="1"/>
  <c r="CK1345" i="79" s="1"/>
  <c r="CK1346" i="79" s="1"/>
  <c r="CK1347" i="79" s="1"/>
  <c r="CK1348" i="79" s="1"/>
  <c r="CK1349" i="79" s="1"/>
  <c r="CK1350" i="79" s="1"/>
  <c r="CK1351" i="79" s="1"/>
  <c r="CK1352" i="79" s="1"/>
  <c r="CK1353" i="79" s="1"/>
  <c r="CK1354" i="79" s="1"/>
  <c r="CK1355" i="79" s="1"/>
  <c r="CK1356" i="79" s="1"/>
  <c r="CK1357" i="79" s="1"/>
  <c r="CK1358" i="79" s="1"/>
  <c r="CK1359" i="79" s="1"/>
  <c r="CK1360" i="79" s="1"/>
  <c r="CK1361" i="79" s="1"/>
  <c r="CK1362" i="79" s="1"/>
  <c r="CK1363" i="79" s="1"/>
  <c r="CK1364" i="79" s="1"/>
  <c r="CK1365" i="79" s="1"/>
  <c r="CK1366" i="79" s="1"/>
  <c r="CK1367" i="79" s="1"/>
  <c r="CK1368" i="79" s="1"/>
  <c r="CK1369" i="79" s="1"/>
  <c r="CK1370" i="79" s="1"/>
  <c r="CK1371" i="79" s="1"/>
  <c r="CK1372" i="79" s="1"/>
  <c r="CK1373" i="79" s="1"/>
  <c r="CK1374" i="79" s="1"/>
  <c r="CK1375" i="79" s="1"/>
  <c r="CK1376" i="79" s="1"/>
  <c r="CK1377" i="79" s="1"/>
  <c r="CK1378" i="79" s="1"/>
  <c r="CK1379" i="79" s="1"/>
  <c r="CK1380" i="79" s="1"/>
  <c r="CK1381" i="79" s="1"/>
  <c r="CK1382" i="79" s="1"/>
  <c r="CK1383" i="79" s="1"/>
  <c r="CK1384" i="79" s="1"/>
  <c r="CK1385" i="79" s="1"/>
  <c r="CK1386" i="79" s="1"/>
  <c r="CK1387" i="79" s="1"/>
  <c r="CK1388" i="79" s="1"/>
  <c r="CK1389" i="79" s="1"/>
  <c r="CK1390" i="79" s="1"/>
  <c r="CK1391" i="79" s="1"/>
  <c r="CK1392" i="79" s="1"/>
  <c r="CK1393" i="79" s="1"/>
  <c r="CK1394" i="79" s="1"/>
  <c r="CK1395" i="79" s="1"/>
  <c r="CK1396" i="79" s="1"/>
  <c r="CK1397" i="79" s="1"/>
  <c r="CK1398" i="79" s="1"/>
  <c r="CK1399" i="79" s="1"/>
  <c r="CK1400" i="79" s="1"/>
  <c r="CK1401" i="79" s="1"/>
  <c r="CK1402" i="79" s="1"/>
  <c r="CK1403" i="79" s="1"/>
  <c r="CK1404" i="79" s="1"/>
  <c r="CK1405" i="79" s="1"/>
  <c r="CK1406" i="79" s="1"/>
  <c r="CK1407" i="79" s="1"/>
  <c r="CK1408" i="79" s="1"/>
  <c r="CK1409" i="79" s="1"/>
  <c r="CK1410" i="79" s="1"/>
  <c r="CK1411" i="79" s="1"/>
  <c r="CK1412" i="79" s="1"/>
  <c r="CK1413" i="79" s="1"/>
  <c r="CK1414" i="79" s="1"/>
  <c r="CK1415" i="79" s="1"/>
  <c r="CK1416" i="79" s="1"/>
  <c r="CK1417" i="79" s="1"/>
  <c r="CK1418" i="79" s="1"/>
  <c r="CK1419" i="79" s="1"/>
  <c r="CK1420" i="79" s="1"/>
  <c r="CK1421" i="79" s="1"/>
  <c r="CK1422" i="79" s="1"/>
  <c r="CK1423" i="79" s="1"/>
  <c r="CK1424" i="79" s="1"/>
  <c r="CK1425" i="79" s="1"/>
  <c r="CK1426" i="79" s="1"/>
  <c r="CK1427" i="79" s="1"/>
  <c r="CK1428" i="79" s="1"/>
  <c r="CK1429" i="79" s="1"/>
  <c r="CK1430" i="79" s="1"/>
  <c r="CK1431" i="79" s="1"/>
  <c r="CK1432" i="79" s="1"/>
  <c r="CK1433" i="79" s="1"/>
  <c r="CK1434" i="79" s="1"/>
  <c r="CK1435" i="79" s="1"/>
  <c r="CK1436" i="79" s="1"/>
  <c r="CK1437" i="79" s="1"/>
  <c r="CK1438" i="79" s="1"/>
  <c r="CK1439" i="79" s="1"/>
  <c r="CK1440" i="79" s="1"/>
  <c r="CK1441" i="79" s="1"/>
  <c r="CK1442" i="79" s="1"/>
  <c r="CK1443" i="79" s="1"/>
  <c r="CK1444" i="79" s="1"/>
  <c r="CK1445" i="79" s="1"/>
  <c r="CK1446" i="79" s="1"/>
  <c r="CK1447" i="79" s="1"/>
  <c r="CK1448" i="79" s="1"/>
  <c r="CK1449" i="79" s="1"/>
  <c r="CK1450" i="79" s="1"/>
  <c r="CK1451" i="79" s="1"/>
  <c r="CK1452" i="79" s="1"/>
  <c r="CK1453" i="79" s="1"/>
  <c r="CK1454" i="79" s="1"/>
  <c r="CK1455" i="79" s="1"/>
  <c r="CK1456" i="79" s="1"/>
  <c r="CK1457" i="79" s="1"/>
  <c r="CK1458" i="79" s="1"/>
  <c r="CK1459" i="79" s="1"/>
  <c r="CK1460" i="79" s="1"/>
  <c r="CK1461" i="79" s="1"/>
  <c r="CK1462" i="79" s="1"/>
  <c r="CK1463" i="79" s="1"/>
  <c r="CK1464" i="79" s="1"/>
  <c r="CK1465" i="79" s="1"/>
  <c r="CK1466" i="79" s="1"/>
  <c r="CK1467" i="79" s="1"/>
  <c r="CK1468" i="79" s="1"/>
  <c r="CK1469" i="79" s="1"/>
  <c r="CK1470" i="79" s="1"/>
  <c r="CK1471" i="79" s="1"/>
  <c r="CK1472" i="79" s="1"/>
  <c r="CK1473" i="79" s="1"/>
  <c r="CK1474" i="79" s="1"/>
  <c r="CK1475" i="79" s="1"/>
  <c r="CK1476" i="79" s="1"/>
  <c r="CK1477" i="79" s="1"/>
  <c r="CK1478" i="79" s="1"/>
  <c r="CK1479" i="79" s="1"/>
  <c r="CK1480" i="79" s="1"/>
  <c r="CK1481" i="79" s="1"/>
  <c r="CK1482" i="79" s="1"/>
  <c r="CK1483" i="79" s="1"/>
  <c r="CK1484" i="79" s="1"/>
  <c r="CK1485" i="79" s="1"/>
  <c r="CK1486" i="79" s="1"/>
  <c r="CK1487" i="79" s="1"/>
  <c r="CK1488" i="79" s="1"/>
  <c r="CK1489" i="79" s="1"/>
  <c r="CK1490" i="79" s="1"/>
  <c r="CK1491" i="79" s="1"/>
  <c r="CK1492" i="79" s="1"/>
  <c r="CK1493" i="79" s="1"/>
  <c r="CK1494" i="79" s="1"/>
  <c r="CK1495" i="79" s="1"/>
  <c r="CK1496" i="79" s="1"/>
  <c r="CK1497" i="79" s="1"/>
  <c r="CK1498" i="79" s="1"/>
  <c r="CK1499" i="79" s="1"/>
  <c r="CK1500" i="79" s="1"/>
  <c r="CK1501" i="79" s="1"/>
  <c r="CK1502" i="79" s="1"/>
  <c r="CK1503" i="79" s="1"/>
  <c r="CK1504" i="79" s="1"/>
  <c r="CK1505" i="79" s="1"/>
  <c r="CK1506" i="79" s="1"/>
  <c r="CK1507" i="79" s="1"/>
  <c r="CK1508" i="79" s="1"/>
  <c r="CK1509" i="79" s="1"/>
  <c r="CK1510" i="79" s="1"/>
  <c r="CK1511" i="79" s="1"/>
  <c r="CK1512" i="79" s="1"/>
  <c r="CK1513" i="79" s="1"/>
  <c r="CK1514" i="79" s="1"/>
  <c r="CK1515" i="79" s="1"/>
  <c r="CK1516" i="79" s="1"/>
  <c r="CK1517" i="79" s="1"/>
  <c r="CK1518" i="79" s="1"/>
  <c r="CK1519" i="79" s="1"/>
  <c r="CK1520" i="79" s="1"/>
  <c r="CK1521" i="79" s="1"/>
  <c r="CK1522" i="79" s="1"/>
  <c r="CK1523" i="79" s="1"/>
  <c r="CK1524" i="79" s="1"/>
  <c r="CK1525" i="79" s="1"/>
  <c r="CK1526" i="79" s="1"/>
  <c r="CK1527" i="79" s="1"/>
  <c r="CK1528" i="79" s="1"/>
  <c r="CK1529" i="79" s="1"/>
  <c r="CK1530" i="79" s="1"/>
  <c r="CK1531" i="79" s="1"/>
  <c r="CK1532" i="79" s="1"/>
  <c r="CK1533" i="79" s="1"/>
  <c r="CK1534" i="79" s="1"/>
  <c r="CK1535" i="79" s="1"/>
  <c r="CK1536" i="79" s="1"/>
  <c r="CK1537" i="79" s="1"/>
  <c r="CK1538" i="79" s="1"/>
  <c r="CK1539" i="79" s="1"/>
  <c r="CK1540" i="79" s="1"/>
  <c r="CK1541" i="79" s="1"/>
  <c r="CK1542" i="79" s="1"/>
  <c r="CK1543" i="79" s="1"/>
  <c r="CK1544" i="79" s="1"/>
  <c r="CK1545" i="79" s="1"/>
  <c r="CK1546" i="79" s="1"/>
  <c r="CK1547" i="79" s="1"/>
  <c r="CK1548" i="79" s="1"/>
  <c r="CK1549" i="79" s="1"/>
  <c r="CK1550" i="79" s="1"/>
  <c r="CK1551" i="79" s="1"/>
  <c r="CK1552" i="79" s="1"/>
  <c r="CK1553" i="79" s="1"/>
  <c r="CK1554" i="79" s="1"/>
  <c r="CK1555" i="79" s="1"/>
  <c r="CK1556" i="79" s="1"/>
  <c r="CK1557" i="79" s="1"/>
  <c r="CK1558" i="79" s="1"/>
  <c r="CK1559" i="79" s="1"/>
  <c r="CK1560" i="79" s="1"/>
  <c r="CK1561" i="79" s="1"/>
  <c r="CK1562" i="79" s="1"/>
  <c r="CK1563" i="79" s="1"/>
  <c r="CK1564" i="79" s="1"/>
  <c r="CK1565" i="79" s="1"/>
  <c r="CK1566" i="79" s="1"/>
  <c r="CK1567" i="79" s="1"/>
  <c r="CK1568" i="79" s="1"/>
  <c r="CK1569" i="79" s="1"/>
  <c r="CK1570" i="79" s="1"/>
  <c r="CK1571" i="79" s="1"/>
  <c r="CK1572" i="79" s="1"/>
  <c r="CK1573" i="79" s="1"/>
  <c r="CK1574" i="79" s="1"/>
  <c r="CK1575" i="79" s="1"/>
  <c r="CK1576" i="79" s="1"/>
  <c r="CK1577" i="79" s="1"/>
  <c r="CK1578" i="79" s="1"/>
  <c r="CK1579" i="79" s="1"/>
  <c r="CK1580" i="79" s="1"/>
  <c r="CK1581" i="79" s="1"/>
  <c r="CK1582" i="79" s="1"/>
  <c r="CK1583" i="79" s="1"/>
  <c r="CK1584" i="79" s="1"/>
  <c r="CK1585" i="79" s="1"/>
  <c r="CK1586" i="79" s="1"/>
  <c r="CK1587" i="79" s="1"/>
  <c r="CK1588" i="79" s="1"/>
  <c r="CK1589" i="79" s="1"/>
  <c r="CK1590" i="79" s="1"/>
  <c r="CK1591" i="79" s="1"/>
  <c r="CK1592" i="79" s="1"/>
  <c r="CK1593" i="79" s="1"/>
  <c r="CK1594" i="79" s="1"/>
  <c r="CK1595" i="79" s="1"/>
  <c r="CK1596" i="79" s="1"/>
  <c r="CK1597" i="79" s="1"/>
  <c r="CK1598" i="79" s="1"/>
  <c r="CK1599" i="79" s="1"/>
  <c r="CK1600" i="79" s="1"/>
  <c r="CK1601" i="79" s="1"/>
  <c r="CK1602" i="79" s="1"/>
  <c r="CK1603" i="79" s="1"/>
  <c r="CK1604" i="79" s="1"/>
  <c r="CK1605" i="79" s="1"/>
  <c r="CK1606" i="79" s="1"/>
  <c r="CK1607" i="79" s="1"/>
  <c r="CK1608" i="79" s="1"/>
  <c r="CK1609" i="79" s="1"/>
  <c r="CK1610" i="79" s="1"/>
  <c r="CK1611" i="79" s="1"/>
  <c r="CK1612" i="79" s="1"/>
  <c r="CK1613" i="79" s="1"/>
  <c r="CK1614" i="79" s="1"/>
  <c r="CK1615" i="79" s="1"/>
  <c r="CK1616" i="79" s="1"/>
  <c r="CK1617" i="79" s="1"/>
  <c r="CK1618" i="79" s="1"/>
  <c r="CK1619" i="79" s="1"/>
  <c r="CK1620" i="79" s="1"/>
  <c r="CK1621" i="79" s="1"/>
  <c r="CK1622" i="79" s="1"/>
  <c r="CK1623" i="79" s="1"/>
  <c r="CK1624" i="79" s="1"/>
  <c r="CK1625" i="79" s="1"/>
  <c r="CK1626" i="79" s="1"/>
  <c r="CK1627" i="79" s="1"/>
  <c r="CK1628" i="79" s="1"/>
  <c r="CK1629" i="79" s="1"/>
  <c r="CK1630" i="79" s="1"/>
  <c r="CK1631" i="79" s="1"/>
  <c r="CK1632" i="79" s="1"/>
  <c r="CK1633" i="79" s="1"/>
  <c r="CK1634" i="79" s="1"/>
  <c r="CK1635" i="79" s="1"/>
  <c r="CK1636" i="79" s="1"/>
  <c r="CK1637" i="79" s="1"/>
  <c r="CK1638" i="79" s="1"/>
  <c r="CK1639" i="79" s="1"/>
  <c r="CK1640" i="79" s="1"/>
  <c r="CK1641" i="79" s="1"/>
  <c r="CK1642" i="79" s="1"/>
  <c r="CK1643" i="79" s="1"/>
  <c r="CK1644" i="79" s="1"/>
  <c r="CK1645" i="79" s="1"/>
  <c r="CK1646" i="79" s="1"/>
  <c r="CK1647" i="79" s="1"/>
  <c r="CK1648" i="79" s="1"/>
  <c r="CK1649" i="79" s="1"/>
  <c r="CK1650" i="79" s="1"/>
  <c r="CK1651" i="79" s="1"/>
  <c r="CK1652" i="79" s="1"/>
  <c r="CK1653" i="79" s="1"/>
  <c r="CK1654" i="79" s="1"/>
  <c r="CK1655" i="79" s="1"/>
  <c r="CK1656" i="79" s="1"/>
  <c r="CK1657" i="79" s="1"/>
  <c r="CK1658" i="79" s="1"/>
  <c r="CK1659" i="79" s="1"/>
  <c r="CK1660" i="79" s="1"/>
  <c r="CK1661" i="79" s="1"/>
  <c r="CK1662" i="79" s="1"/>
  <c r="CK1663" i="79" s="1"/>
  <c r="CK1664" i="79" s="1"/>
  <c r="CK1665" i="79" s="1"/>
  <c r="CK1666" i="79" s="1"/>
  <c r="CK1667" i="79" s="1"/>
  <c r="CK1668" i="79" s="1"/>
  <c r="CK1669" i="79" s="1"/>
  <c r="CK1670" i="79" s="1"/>
  <c r="CK1671" i="79" s="1"/>
  <c r="CK1672" i="79" s="1"/>
  <c r="CK1673" i="79" s="1"/>
  <c r="CK1674" i="79" s="1"/>
  <c r="CK1675" i="79" s="1"/>
  <c r="CK1676" i="79" s="1"/>
  <c r="CK1677" i="79" s="1"/>
  <c r="CK1678" i="79" s="1"/>
  <c r="CK1679" i="79" s="1"/>
  <c r="CK1680" i="79" s="1"/>
  <c r="CK1681" i="79" s="1"/>
  <c r="CK1682" i="79" s="1"/>
  <c r="CK1683" i="79" s="1"/>
  <c r="CK1684" i="79" s="1"/>
  <c r="CK1685" i="79" s="1"/>
  <c r="CK1686" i="79" s="1"/>
  <c r="CK1687" i="79" s="1"/>
  <c r="CK1688" i="79" s="1"/>
  <c r="CK1689" i="79" s="1"/>
  <c r="CK1690" i="79" s="1"/>
  <c r="CK1691" i="79" s="1"/>
  <c r="CK1692" i="79" s="1"/>
  <c r="CK1693" i="79" s="1"/>
  <c r="CK1694" i="79" s="1"/>
  <c r="CK1695" i="79" s="1"/>
  <c r="CK1696" i="79" s="1"/>
  <c r="CK1697" i="79" s="1"/>
  <c r="CK1698" i="79" s="1"/>
  <c r="CK1699" i="79" s="1"/>
  <c r="CK1700" i="79" s="1"/>
  <c r="CK1701" i="79" s="1"/>
  <c r="CK1702" i="79" s="1"/>
  <c r="CK1703" i="79" s="1"/>
  <c r="CK1704" i="79" s="1"/>
  <c r="CK1705" i="79" s="1"/>
  <c r="CK1706" i="79" s="1"/>
  <c r="CK1707" i="79" s="1"/>
  <c r="CK1708" i="79" s="1"/>
  <c r="CK1709" i="79" s="1"/>
  <c r="CK1710" i="79" s="1"/>
  <c r="CK1711" i="79" s="1"/>
  <c r="CK1712" i="79" s="1"/>
  <c r="CK1713" i="79" s="1"/>
  <c r="CK1714" i="79" s="1"/>
  <c r="CK1715" i="79" s="1"/>
  <c r="CK1716" i="79" s="1"/>
  <c r="CK1717" i="79" s="1"/>
  <c r="CK1718" i="79" s="1"/>
  <c r="CK1719" i="79" s="1"/>
  <c r="CK1720" i="79" s="1"/>
  <c r="CK1721" i="79" s="1"/>
  <c r="CK1722" i="79" s="1"/>
  <c r="CK1723" i="79" s="1"/>
  <c r="CK1724" i="79" s="1"/>
  <c r="CK1725" i="79" s="1"/>
  <c r="CK1726" i="79" s="1"/>
  <c r="CK1727" i="79" s="1"/>
  <c r="CK1728" i="79" s="1"/>
  <c r="CK1729" i="79" s="1"/>
  <c r="CK1730" i="79" s="1"/>
  <c r="CK1731" i="79" s="1"/>
  <c r="CK1732" i="79" s="1"/>
  <c r="CK1733" i="79" s="1"/>
  <c r="CK1734" i="79" s="1"/>
  <c r="CK1735" i="79" s="1"/>
  <c r="CK1736" i="79" s="1"/>
  <c r="CK1737" i="79" s="1"/>
  <c r="CK1738" i="79" s="1"/>
  <c r="CK1739" i="79" s="1"/>
  <c r="CK1740" i="79" s="1"/>
  <c r="CK1741" i="79" s="1"/>
  <c r="CK1742" i="79" s="1"/>
  <c r="CK1743" i="79" s="1"/>
  <c r="CK1744" i="79" s="1"/>
  <c r="CK1745" i="79" s="1"/>
  <c r="CK1746" i="79" s="1"/>
  <c r="CK1747" i="79" s="1"/>
  <c r="CK1748" i="79" s="1"/>
  <c r="CK1749" i="79" s="1"/>
  <c r="CK1750" i="79" s="1"/>
  <c r="CK1751" i="79" s="1"/>
  <c r="CK1752" i="79" s="1"/>
  <c r="CK1753" i="79" s="1"/>
  <c r="CK1754" i="79" s="1"/>
  <c r="CK1755" i="79" s="1"/>
  <c r="CK1756" i="79" s="1"/>
  <c r="CK1757" i="79" s="1"/>
  <c r="CK1758" i="79" s="1"/>
  <c r="CK1759" i="79" s="1"/>
  <c r="CK1760" i="79" s="1"/>
  <c r="CK1761" i="79" s="1"/>
  <c r="CK1762" i="79" s="1"/>
  <c r="CK1763" i="79" s="1"/>
  <c r="CK1764" i="79" s="1"/>
  <c r="CK1765" i="79" s="1"/>
  <c r="CK1766" i="79" s="1"/>
  <c r="CK1767" i="79" s="1"/>
  <c r="CK1768" i="79" s="1"/>
  <c r="CK1769" i="79" s="1"/>
  <c r="CK1770" i="79" s="1"/>
  <c r="CK1771" i="79" s="1"/>
  <c r="CK1772" i="79" s="1"/>
  <c r="CK1773" i="79" s="1"/>
  <c r="CK1774" i="79" s="1"/>
  <c r="CK1775" i="79" s="1"/>
  <c r="CK1776" i="79" s="1"/>
  <c r="CK1777" i="79" s="1"/>
  <c r="CK1778" i="79" s="1"/>
  <c r="CK1779" i="79" s="1"/>
  <c r="CK1780" i="79" s="1"/>
  <c r="CK1781" i="79" s="1"/>
  <c r="CK1782" i="79" s="1"/>
  <c r="CK1783" i="79" s="1"/>
  <c r="CK1784" i="79" s="1"/>
  <c r="CK1785" i="79" s="1"/>
  <c r="CK1786" i="79" s="1"/>
  <c r="CK1787" i="79" s="1"/>
  <c r="CK1788" i="79" s="1"/>
  <c r="CK1789" i="79" s="1"/>
  <c r="CK1790" i="79" s="1"/>
  <c r="CK1791" i="79" s="1"/>
  <c r="CK1792" i="79" s="1"/>
  <c r="CK1793" i="79" s="1"/>
  <c r="CK1794" i="79" s="1"/>
  <c r="CK1795" i="79" s="1"/>
  <c r="CK1796" i="79" s="1"/>
  <c r="CK1797" i="79" s="1"/>
  <c r="CK1798" i="79" s="1"/>
  <c r="CK1799" i="79" s="1"/>
  <c r="CK1800" i="79" s="1"/>
  <c r="CK1801" i="79" s="1"/>
  <c r="CK1802" i="79" s="1"/>
  <c r="CK1803" i="79" s="1"/>
  <c r="CK1804" i="79" s="1"/>
  <c r="CK1805" i="79" s="1"/>
  <c r="CK1806" i="79" s="1"/>
  <c r="CK1807" i="79" s="1"/>
  <c r="CK1808" i="79" s="1"/>
  <c r="CK1809" i="79" s="1"/>
  <c r="CK1810" i="79" s="1"/>
  <c r="CK1811" i="79" s="1"/>
  <c r="CK1812" i="79" s="1"/>
  <c r="CK1813" i="79" s="1"/>
  <c r="CK1814" i="79" s="1"/>
  <c r="CK1815" i="79" s="1"/>
  <c r="CK1816" i="79" s="1"/>
  <c r="CK1817" i="79" s="1"/>
  <c r="CK1818" i="79" s="1"/>
  <c r="CK1819" i="79" s="1"/>
  <c r="CK1820" i="79" s="1"/>
  <c r="CK1821" i="79" s="1"/>
  <c r="CK1822" i="79" s="1"/>
  <c r="CK1823" i="79" s="1"/>
  <c r="CK1824" i="79" s="1"/>
  <c r="CK1825" i="79" s="1"/>
  <c r="CK1826" i="79" s="1"/>
  <c r="CK1827" i="79" s="1"/>
  <c r="CK1828" i="79" s="1"/>
  <c r="CK1829" i="79" s="1"/>
  <c r="CK1830" i="79" s="1"/>
  <c r="CK1831" i="79" s="1"/>
  <c r="CK1832" i="79" s="1"/>
  <c r="CK1833" i="79" s="1"/>
  <c r="CK1834" i="79" s="1"/>
  <c r="CK1835" i="79" s="1"/>
  <c r="CK1836" i="79" s="1"/>
  <c r="CK1837" i="79" s="1"/>
  <c r="CK1838" i="79" s="1"/>
  <c r="CK1839" i="79" s="1"/>
  <c r="CK1840" i="79" s="1"/>
  <c r="CK1841" i="79" s="1"/>
  <c r="CK1842" i="79" s="1"/>
  <c r="CK1843" i="79" s="1"/>
  <c r="CK1844" i="79" s="1"/>
  <c r="CK1845" i="79" s="1"/>
  <c r="CK1846" i="79" s="1"/>
  <c r="CK1847" i="79" s="1"/>
  <c r="CK1848" i="79" s="1"/>
  <c r="CK1849" i="79" s="1"/>
  <c r="CK1850" i="79" s="1"/>
  <c r="CK1851" i="79" s="1"/>
  <c r="CK1852" i="79" s="1"/>
  <c r="CK1853" i="79" s="1"/>
  <c r="CK1854" i="79" s="1"/>
  <c r="CK1855" i="79" s="1"/>
  <c r="CK1856" i="79" s="1"/>
  <c r="CK1857" i="79" s="1"/>
  <c r="CK1858" i="79" s="1"/>
  <c r="CK1859" i="79" s="1"/>
  <c r="CK1860" i="79" s="1"/>
  <c r="CK1861" i="79" s="1"/>
  <c r="CK1862" i="79" s="1"/>
  <c r="CK1863" i="79" s="1"/>
  <c r="CK1864" i="79" s="1"/>
  <c r="CK1865" i="79" s="1"/>
  <c r="CK1866" i="79" s="1"/>
  <c r="CK1867" i="79" s="1"/>
  <c r="CK1868" i="79" s="1"/>
  <c r="CK1869" i="79" s="1"/>
  <c r="CK1870" i="79" s="1"/>
  <c r="CK1871" i="79" s="1"/>
  <c r="CK1872" i="79" s="1"/>
  <c r="CK1873" i="79" s="1"/>
  <c r="CK1874" i="79" s="1"/>
  <c r="CK1875" i="79" s="1"/>
  <c r="CK1876" i="79" s="1"/>
  <c r="CK1877" i="79" s="1"/>
  <c r="CK1878" i="79" s="1"/>
  <c r="CK1879" i="79" s="1"/>
  <c r="CK1880" i="79" s="1"/>
  <c r="CK1881" i="79" s="1"/>
  <c r="CK1882" i="79" s="1"/>
  <c r="CK1883" i="79" s="1"/>
  <c r="CK1884" i="79" s="1"/>
  <c r="CK1885" i="79" s="1"/>
  <c r="CK1886" i="79" s="1"/>
  <c r="CK1887" i="79" s="1"/>
  <c r="CK1888" i="79" s="1"/>
  <c r="CK1889" i="79" s="1"/>
  <c r="CK1890" i="79" s="1"/>
  <c r="CK1891" i="79" s="1"/>
  <c r="CK1892" i="79" s="1"/>
  <c r="CK1893" i="79" s="1"/>
  <c r="CK1894" i="79" s="1"/>
  <c r="CK1895" i="79" s="1"/>
  <c r="CK1896" i="79" s="1"/>
  <c r="CK1897" i="79" s="1"/>
  <c r="CK1898" i="79" s="1"/>
  <c r="CK1899" i="79" s="1"/>
  <c r="CK1900" i="79" s="1"/>
  <c r="CK1901" i="79" s="1"/>
  <c r="CK1902" i="79" s="1"/>
  <c r="CK1903" i="79" s="1"/>
  <c r="CK1904" i="79" s="1"/>
  <c r="CK1905" i="79" s="1"/>
  <c r="CK1906" i="79" s="1"/>
  <c r="CK1907" i="79" s="1"/>
  <c r="CK1908" i="79" s="1"/>
  <c r="CK1909" i="79" s="1"/>
  <c r="CK1910" i="79" s="1"/>
  <c r="CK1911" i="79" s="1"/>
  <c r="CK1912" i="79" s="1"/>
  <c r="CK1913" i="79" s="1"/>
  <c r="CK1914" i="79" s="1"/>
  <c r="CK1915" i="79" s="1"/>
  <c r="CK1916" i="79" s="1"/>
  <c r="CK1917" i="79" s="1"/>
  <c r="CK1918" i="79" s="1"/>
  <c r="CK1919" i="79" s="1"/>
  <c r="CK1920" i="79" s="1"/>
  <c r="CK1921" i="79" s="1"/>
  <c r="CK1922" i="79" s="1"/>
  <c r="CK1923" i="79" s="1"/>
  <c r="CK1924" i="79" s="1"/>
  <c r="CK1925" i="79" s="1"/>
  <c r="CK1926" i="79" s="1"/>
  <c r="CK1927" i="79" s="1"/>
  <c r="CK1928" i="79" s="1"/>
  <c r="CK1929" i="79" s="1"/>
  <c r="CK1930" i="79" s="1"/>
  <c r="CK1931" i="79" s="1"/>
  <c r="CK1932" i="79" s="1"/>
  <c r="CK1933" i="79" s="1"/>
  <c r="CK1934" i="79" s="1"/>
  <c r="CK1935" i="79" s="1"/>
  <c r="CK1936" i="79" s="1"/>
  <c r="CK1937" i="79" s="1"/>
  <c r="CK1938" i="79" s="1"/>
  <c r="CK1939" i="79" s="1"/>
  <c r="CK1940" i="79" s="1"/>
  <c r="CK1941" i="79" s="1"/>
  <c r="CK1942" i="79" s="1"/>
  <c r="CK1943" i="79" s="1"/>
  <c r="CK1944" i="79" s="1"/>
  <c r="CK1945" i="79" s="1"/>
  <c r="CK1946" i="79" s="1"/>
  <c r="CK1947" i="79" s="1"/>
  <c r="CK1948" i="79" s="1"/>
  <c r="CK1949" i="79" s="1"/>
  <c r="CK1950" i="79" s="1"/>
  <c r="CK1951" i="79" s="1"/>
  <c r="CK1952" i="79" s="1"/>
  <c r="CK1953" i="79" s="1"/>
  <c r="CK1954" i="79" s="1"/>
  <c r="CK1955" i="79" s="1"/>
  <c r="CK1956" i="79" s="1"/>
  <c r="CK1957" i="79" s="1"/>
  <c r="CK1958" i="79" s="1"/>
  <c r="CK1959" i="79" s="1"/>
  <c r="CK1960" i="79" s="1"/>
  <c r="CK1961" i="79" s="1"/>
  <c r="CK1962" i="79" s="1"/>
  <c r="CK1963" i="79" s="1"/>
  <c r="CK1964" i="79" s="1"/>
  <c r="CK1965" i="79" s="1"/>
  <c r="CK1966" i="79" s="1"/>
  <c r="CK1967" i="79" s="1"/>
  <c r="CK1968" i="79" s="1"/>
  <c r="CK1969" i="79" s="1"/>
  <c r="CK1970" i="79" s="1"/>
  <c r="CK1971" i="79" s="1"/>
  <c r="CK1972" i="79" s="1"/>
  <c r="CK1973" i="79" s="1"/>
  <c r="CK1974" i="79" s="1"/>
  <c r="CK1975" i="79" s="1"/>
  <c r="CK1976" i="79" s="1"/>
  <c r="CK1977" i="79" s="1"/>
  <c r="CK1978" i="79" s="1"/>
  <c r="CK1979" i="79" s="1"/>
  <c r="CK1980" i="79" s="1"/>
  <c r="CK1981" i="79" s="1"/>
  <c r="CK1982" i="79" s="1"/>
  <c r="CK1983" i="79" s="1"/>
  <c r="CK1984" i="79" s="1"/>
  <c r="CK1985" i="79" s="1"/>
  <c r="CK1986" i="79" s="1"/>
  <c r="CK1987" i="79" s="1"/>
  <c r="CK1988" i="79" s="1"/>
  <c r="CK1989" i="79" s="1"/>
  <c r="CK1990" i="79" s="1"/>
  <c r="CK1991" i="79" s="1"/>
  <c r="CK1992" i="79" s="1"/>
  <c r="CK1993" i="79" s="1"/>
  <c r="CK1994" i="79" s="1"/>
  <c r="CK1995" i="79" s="1"/>
  <c r="CK1996" i="79" s="1"/>
  <c r="CK1997" i="79" s="1"/>
  <c r="CK1998" i="79" s="1"/>
  <c r="CK1999" i="79" s="1"/>
  <c r="CK2000" i="79" s="1"/>
  <c r="CK2001" i="79" s="1"/>
  <c r="CK2002" i="79" s="1"/>
  <c r="CK2003" i="79" s="1"/>
  <c r="CK2004" i="79" s="1"/>
  <c r="CK2005" i="79" s="1"/>
  <c r="CK2006" i="79" s="1"/>
  <c r="CK2007" i="79" s="1"/>
  <c r="CK2008" i="79" s="1"/>
  <c r="CK2009" i="79" s="1"/>
  <c r="CK2010" i="79" s="1"/>
  <c r="CK2011" i="79" s="1"/>
  <c r="CK2012" i="79" s="1"/>
  <c r="CK2013" i="79" s="1"/>
  <c r="CK2014" i="79" s="1"/>
  <c r="CK2015" i="79" s="1"/>
  <c r="CK2016" i="79" s="1"/>
  <c r="CK2017" i="79" s="1"/>
  <c r="CK2018" i="79" s="1"/>
  <c r="CK2019" i="79" s="1"/>
  <c r="CK2020" i="79" s="1"/>
  <c r="CK2021" i="79" s="1"/>
  <c r="CK2022" i="79" s="1"/>
  <c r="CK2023" i="79" s="1"/>
  <c r="CK2024" i="79" s="1"/>
  <c r="CK2025" i="79" s="1"/>
  <c r="CK2026" i="79" s="1"/>
  <c r="CK2027" i="79" s="1"/>
  <c r="CK2028" i="79" s="1"/>
  <c r="CK2029" i="79" s="1"/>
  <c r="CK2030" i="79" s="1"/>
  <c r="CK2031" i="79" s="1"/>
  <c r="CK2032" i="79" s="1"/>
  <c r="CK2033" i="79" s="1"/>
  <c r="CK2034" i="79" s="1"/>
  <c r="CK2035" i="79" s="1"/>
  <c r="CK2036" i="79" s="1"/>
  <c r="CK2037" i="79" s="1"/>
  <c r="CK2038" i="79" s="1"/>
  <c r="CK2039" i="79" s="1"/>
  <c r="CK2040" i="79" s="1"/>
  <c r="CK2041" i="79" s="1"/>
  <c r="CK2042" i="79" s="1"/>
  <c r="CK2043" i="79" s="1"/>
  <c r="CK2044" i="79" s="1"/>
  <c r="CK2045" i="79" s="1"/>
  <c r="CK2046" i="79" s="1"/>
  <c r="CK2047" i="79" s="1"/>
  <c r="CK2048" i="79" s="1"/>
  <c r="CK2049" i="79" s="1"/>
  <c r="CK2050" i="79" s="1"/>
  <c r="CK2051" i="79" s="1"/>
  <c r="CK2052" i="79" s="1"/>
  <c r="CK2053" i="79" s="1"/>
  <c r="CK2054" i="79" s="1"/>
  <c r="CK2055" i="79" s="1"/>
  <c r="CK2056" i="79" s="1"/>
  <c r="CK2057" i="79" s="1"/>
  <c r="CK2058" i="79" s="1"/>
  <c r="CK2059" i="79" s="1"/>
  <c r="CK2060" i="79" s="1"/>
  <c r="CK2061" i="79" s="1"/>
  <c r="CK2062" i="79" s="1"/>
  <c r="CK2063" i="79" s="1"/>
  <c r="CK2064" i="79" s="1"/>
  <c r="CK2065" i="79" s="1"/>
  <c r="CK2066" i="79" s="1"/>
  <c r="CK2067" i="79" s="1"/>
  <c r="CK2068" i="79" s="1"/>
  <c r="CK2069" i="79" s="1"/>
  <c r="CK2070" i="79" s="1"/>
  <c r="CK2071" i="79" s="1"/>
  <c r="CK2072" i="79" s="1"/>
  <c r="CK2073" i="79" s="1"/>
  <c r="CK2074" i="79" s="1"/>
  <c r="CK2075" i="79" s="1"/>
  <c r="CK2076" i="79" s="1"/>
  <c r="CK2077" i="79" s="1"/>
  <c r="CK2078" i="79" s="1"/>
  <c r="CK2079" i="79" s="1"/>
  <c r="CK2080" i="79" s="1"/>
  <c r="CK2081" i="79" s="1"/>
  <c r="CK2082" i="79" s="1"/>
  <c r="CK2083" i="79" s="1"/>
  <c r="CK2084" i="79" s="1"/>
  <c r="CK2085" i="79" s="1"/>
  <c r="CK2086" i="79" s="1"/>
  <c r="CK2087" i="79" s="1"/>
  <c r="CK2088" i="79" s="1"/>
  <c r="CK2089" i="79" s="1"/>
  <c r="CK2090" i="79" s="1"/>
  <c r="CK2091" i="79" s="1"/>
  <c r="CK2092" i="79" s="1"/>
  <c r="CK2093" i="79" s="1"/>
  <c r="CK2094" i="79" s="1"/>
  <c r="CK2095" i="79" s="1"/>
  <c r="CK2096" i="79" s="1"/>
  <c r="CK2097" i="79" s="1"/>
  <c r="CK2098" i="79" s="1"/>
  <c r="CK2099" i="79" s="1"/>
  <c r="CK2100" i="79" s="1"/>
  <c r="CK2101" i="79" s="1"/>
  <c r="CK2102" i="79" s="1"/>
  <c r="CK2103" i="79" s="1"/>
  <c r="CK2104" i="79" s="1"/>
  <c r="CK2105" i="79" s="1"/>
  <c r="CK2106" i="79" s="1"/>
  <c r="CK2107" i="79" s="1"/>
  <c r="CK2108" i="79" s="1"/>
  <c r="CK2109" i="79" s="1"/>
  <c r="CK2110" i="79" s="1"/>
  <c r="CK2111" i="79" s="1"/>
  <c r="CK2112" i="79" s="1"/>
  <c r="CK2113" i="79" s="1"/>
  <c r="CK2114" i="79" s="1"/>
  <c r="CK2115" i="79" s="1"/>
  <c r="CK2116" i="79" s="1"/>
  <c r="CK2117" i="79" s="1"/>
  <c r="CK2118" i="79" s="1"/>
  <c r="CK2119" i="79" s="1"/>
  <c r="CK2120" i="79" s="1"/>
  <c r="CK2121" i="79" s="1"/>
  <c r="CK2122" i="79" s="1"/>
  <c r="CK2123" i="79" s="1"/>
  <c r="CK2124" i="79" s="1"/>
  <c r="CK2125" i="79" s="1"/>
  <c r="CK2126" i="79" s="1"/>
  <c r="CK2127" i="79" s="1"/>
  <c r="CK2128" i="79" s="1"/>
  <c r="CK2129" i="79" s="1"/>
  <c r="CK2130" i="79" s="1"/>
  <c r="CK2131" i="79" s="1"/>
  <c r="CK2132" i="79" s="1"/>
  <c r="CK2133" i="79" s="1"/>
  <c r="CK2134" i="79" s="1"/>
  <c r="CK2135" i="79" s="1"/>
  <c r="CK2136" i="79" s="1"/>
  <c r="CK2137" i="79" s="1"/>
  <c r="CK2138" i="79" s="1"/>
  <c r="CK2139" i="79" s="1"/>
  <c r="CK2140" i="79" s="1"/>
  <c r="CK2141" i="79" s="1"/>
  <c r="CK2142" i="79" s="1"/>
  <c r="CK2143" i="79" s="1"/>
  <c r="CK2144" i="79" s="1"/>
  <c r="CK2145" i="79" s="1"/>
  <c r="CK2146" i="79" s="1"/>
  <c r="CK2147" i="79" s="1"/>
  <c r="CK2148" i="79" s="1"/>
  <c r="CK2149" i="79" s="1"/>
  <c r="CK2150" i="79" s="1"/>
  <c r="CK2151" i="79" s="1"/>
  <c r="CK2152" i="79" s="1"/>
  <c r="CK2153" i="79" s="1"/>
  <c r="CK2154" i="79" s="1"/>
  <c r="CK2155" i="79" s="1"/>
  <c r="CK2156" i="79" s="1"/>
  <c r="CK2157" i="79" s="1"/>
  <c r="CK2158" i="79" s="1"/>
  <c r="CK2159" i="79" s="1"/>
  <c r="CK2160" i="79" s="1"/>
  <c r="CK2161" i="79" s="1"/>
  <c r="CK2162" i="79" s="1"/>
  <c r="CK2163" i="79" s="1"/>
  <c r="CK2164" i="79" s="1"/>
  <c r="CK2165" i="79" s="1"/>
  <c r="CK2166" i="79" s="1"/>
  <c r="CK2167" i="79" s="1"/>
  <c r="CK2168" i="79" s="1"/>
  <c r="CK2169" i="79" s="1"/>
  <c r="CK2170" i="79" s="1"/>
  <c r="CK2171" i="79" s="1"/>
  <c r="CK2172" i="79" s="1"/>
  <c r="CK2173" i="79" s="1"/>
  <c r="CK2174" i="79" s="1"/>
  <c r="CK2175" i="79" s="1"/>
  <c r="CK2176" i="79" s="1"/>
  <c r="CK2177" i="79" s="1"/>
  <c r="CK2178" i="79" s="1"/>
  <c r="CK2179" i="79" s="1"/>
  <c r="CK2180" i="79" s="1"/>
  <c r="CK2181" i="79" s="1"/>
  <c r="CK2182" i="79" s="1"/>
  <c r="CK2183" i="79" s="1"/>
  <c r="CK2184" i="79" s="1"/>
  <c r="CK2185" i="79" s="1"/>
  <c r="CK2186" i="79" s="1"/>
  <c r="CK2187" i="79" s="1"/>
  <c r="CK2188" i="79" s="1"/>
  <c r="CK2189" i="79" s="1"/>
  <c r="CK2190" i="79" s="1"/>
  <c r="CK2191" i="79" s="1"/>
  <c r="CK2192" i="79" s="1"/>
  <c r="CK2193" i="79" s="1"/>
  <c r="CK2194" i="79" s="1"/>
  <c r="CK2195" i="79" s="1"/>
  <c r="CK2196" i="79" s="1"/>
  <c r="CK2197" i="79" s="1"/>
  <c r="CK2198" i="79" s="1"/>
  <c r="CK2199" i="79" s="1"/>
  <c r="CK2200" i="79" s="1"/>
  <c r="CK2201" i="79" s="1"/>
  <c r="CK2202" i="79" s="1"/>
  <c r="CK2203" i="79" s="1"/>
  <c r="CK2204" i="79" s="1"/>
  <c r="CK2205" i="79" s="1"/>
  <c r="CK2206" i="79" s="1"/>
  <c r="CK2207" i="79" s="1"/>
  <c r="CK2208" i="79" s="1"/>
  <c r="CK2209" i="79" s="1"/>
  <c r="CK2210" i="79" s="1"/>
  <c r="CK2211" i="79" s="1"/>
  <c r="CK2212" i="79" s="1"/>
  <c r="CK2213" i="79" s="1"/>
  <c r="CK2214" i="79" s="1"/>
  <c r="CK2215" i="79" s="1"/>
  <c r="CK2216" i="79" s="1"/>
  <c r="CK2217" i="79" s="1"/>
  <c r="CK2218" i="79" s="1"/>
  <c r="CK2219" i="79" s="1"/>
  <c r="CK2220" i="79" s="1"/>
  <c r="CK2221" i="79" s="1"/>
  <c r="CK2222" i="79" s="1"/>
  <c r="CK2223" i="79" s="1"/>
  <c r="CK2224" i="79" s="1"/>
  <c r="CK2225" i="79" s="1"/>
  <c r="CK2226" i="79" s="1"/>
  <c r="CK2227" i="79" s="1"/>
  <c r="CK2228" i="79" s="1"/>
  <c r="CK2229" i="79" s="1"/>
  <c r="CK2230" i="79" s="1"/>
  <c r="CK2231" i="79" s="1"/>
  <c r="CK2232" i="79" s="1"/>
  <c r="CK2233" i="79" s="1"/>
  <c r="CK2234" i="79" s="1"/>
  <c r="CK2235" i="79" s="1"/>
  <c r="CK2236" i="79" s="1"/>
  <c r="CK2237" i="79" s="1"/>
  <c r="CK2238" i="79" s="1"/>
  <c r="CK2239" i="79" s="1"/>
  <c r="CK2240" i="79" s="1"/>
  <c r="CK2241" i="79" s="1"/>
  <c r="CK2242" i="79" s="1"/>
  <c r="CK2243" i="79" s="1"/>
  <c r="CK2244" i="79" s="1"/>
  <c r="CK2245" i="79" s="1"/>
  <c r="CK2246" i="79" s="1"/>
  <c r="CK2247" i="79" s="1"/>
  <c r="CK2248" i="79" s="1"/>
  <c r="CK2249" i="79" s="1"/>
  <c r="CK2250" i="79" s="1"/>
  <c r="CK2251" i="79" s="1"/>
  <c r="CK2252" i="79" s="1"/>
  <c r="CK2253" i="79" s="1"/>
  <c r="CK2254" i="79" s="1"/>
  <c r="CK2255" i="79" s="1"/>
  <c r="CK2256" i="79" s="1"/>
  <c r="CK2257" i="79" s="1"/>
  <c r="CK2258" i="79" s="1"/>
  <c r="CK2259" i="79" s="1"/>
  <c r="CK2260" i="79" s="1"/>
  <c r="CK2261" i="79" s="1"/>
  <c r="CK2262" i="79" s="1"/>
  <c r="CK2263" i="79" s="1"/>
  <c r="CK2264" i="79" s="1"/>
  <c r="CK2265" i="79" s="1"/>
  <c r="CK2266" i="79" s="1"/>
  <c r="CK2267" i="79" s="1"/>
  <c r="CK2268" i="79" s="1"/>
  <c r="CK2269" i="79" s="1"/>
  <c r="CK2270" i="79" s="1"/>
  <c r="CK2271" i="79" s="1"/>
  <c r="CK2272" i="79" s="1"/>
  <c r="CK2273" i="79" s="1"/>
  <c r="CK2274" i="79" s="1"/>
  <c r="CK2275" i="79" s="1"/>
  <c r="CK2276" i="79" s="1"/>
  <c r="CK2277" i="79" s="1"/>
  <c r="CK2278" i="79" s="1"/>
  <c r="CK2279" i="79" s="1"/>
  <c r="CK2280" i="79" s="1"/>
  <c r="CK2281" i="79" s="1"/>
  <c r="CK2282" i="79" s="1"/>
  <c r="CK2283" i="79" s="1"/>
  <c r="CK2284" i="79" s="1"/>
  <c r="CK2285" i="79" s="1"/>
  <c r="CK2286" i="79" s="1"/>
  <c r="CK2287" i="79" s="1"/>
  <c r="CK2288" i="79" s="1"/>
  <c r="CK2289" i="79" s="1"/>
  <c r="CK2290" i="79" s="1"/>
  <c r="CK2291" i="79" s="1"/>
  <c r="CK2292" i="79" s="1"/>
  <c r="CK2293" i="79" s="1"/>
  <c r="CK2294" i="79" s="1"/>
  <c r="CK2295" i="79" s="1"/>
  <c r="CK2296" i="79" s="1"/>
  <c r="CK2297" i="79" s="1"/>
  <c r="CK2298" i="79" s="1"/>
  <c r="CK2299" i="79" s="1"/>
  <c r="CK2300" i="79" s="1"/>
  <c r="CK2301" i="79" s="1"/>
  <c r="CK2302" i="79" s="1"/>
  <c r="CK2303" i="79" s="1"/>
  <c r="CK2304" i="79" s="1"/>
  <c r="CK2305" i="79" s="1"/>
  <c r="CK2306" i="79" s="1"/>
  <c r="CK2307" i="79" s="1"/>
  <c r="CK2308" i="79" s="1"/>
  <c r="CK2309" i="79" s="1"/>
  <c r="CK2310" i="79" s="1"/>
  <c r="CK2311" i="79" s="1"/>
  <c r="CK2312" i="79" s="1"/>
  <c r="CK2313" i="79" s="1"/>
  <c r="CK2314" i="79" s="1"/>
  <c r="CK2315" i="79" s="1"/>
  <c r="CK2316" i="79" s="1"/>
  <c r="CK2317" i="79" s="1"/>
  <c r="CK2318" i="79" s="1"/>
  <c r="CK2319" i="79" s="1"/>
  <c r="CK2320" i="79" s="1"/>
  <c r="CK2321" i="79" s="1"/>
  <c r="CK2322" i="79" s="1"/>
  <c r="CK2323" i="79" s="1"/>
  <c r="CK2324" i="79" s="1"/>
  <c r="CK2325" i="79" s="1"/>
  <c r="CK2326" i="79" s="1"/>
  <c r="CK2327" i="79" s="1"/>
  <c r="CK2328" i="79" s="1"/>
  <c r="CK2329" i="79" s="1"/>
  <c r="CK2330" i="79" s="1"/>
  <c r="CK2331" i="79" s="1"/>
  <c r="CK2332" i="79" s="1"/>
  <c r="CK2333" i="79" s="1"/>
  <c r="CK2334" i="79" s="1"/>
  <c r="CK2335" i="79" s="1"/>
  <c r="CK2336" i="79" s="1"/>
  <c r="CK2337" i="79" s="1"/>
  <c r="CK2338" i="79" s="1"/>
  <c r="CK2339" i="79" s="1"/>
  <c r="CK2340" i="79" s="1"/>
  <c r="CK2341" i="79" s="1"/>
  <c r="CK2342" i="79" s="1"/>
  <c r="CK2343" i="79" s="1"/>
  <c r="CK2344" i="79" s="1"/>
  <c r="CK2345" i="79" s="1"/>
  <c r="CK2346" i="79" s="1"/>
  <c r="CK2347" i="79" s="1"/>
  <c r="CK2348" i="79" s="1"/>
  <c r="CK2349" i="79" s="1"/>
  <c r="CK2350" i="79" s="1"/>
  <c r="CK2351" i="79" s="1"/>
  <c r="CK2352" i="79" s="1"/>
  <c r="CK2353" i="79" s="1"/>
  <c r="CK2354" i="79" s="1"/>
  <c r="CK2355" i="79" s="1"/>
  <c r="CK2356" i="79" s="1"/>
  <c r="CK2357" i="79" s="1"/>
  <c r="CK2358" i="79" s="1"/>
  <c r="CK2359" i="79" s="1"/>
  <c r="CK2360" i="79" s="1"/>
  <c r="CK2361" i="79" s="1"/>
  <c r="CK2362" i="79" s="1"/>
  <c r="CK2363" i="79" s="1"/>
  <c r="CK2364" i="79" s="1"/>
  <c r="CK2365" i="79" s="1"/>
  <c r="CK2366" i="79" s="1"/>
  <c r="CK2367" i="79" s="1"/>
  <c r="CK2368" i="79" s="1"/>
  <c r="CK2369" i="79" s="1"/>
  <c r="CK2370" i="79" s="1"/>
  <c r="CK2371" i="79" s="1"/>
  <c r="CK2372" i="79" s="1"/>
  <c r="CK2373" i="79" s="1"/>
  <c r="CK2374" i="79" s="1"/>
  <c r="CK2375" i="79" s="1"/>
  <c r="CK2376" i="79" s="1"/>
  <c r="CK2377" i="79" s="1"/>
  <c r="CK2378" i="79" s="1"/>
  <c r="CK2379" i="79" s="1"/>
  <c r="CK2380" i="79" s="1"/>
  <c r="CK2381" i="79" s="1"/>
  <c r="CK2382" i="79" s="1"/>
  <c r="CK2383" i="79" s="1"/>
  <c r="CK2384" i="79" s="1"/>
  <c r="CK2385" i="79" s="1"/>
  <c r="CK2386" i="79" s="1"/>
  <c r="CK2387" i="79" s="1"/>
  <c r="CK2388" i="79" s="1"/>
  <c r="CK2389" i="79" s="1"/>
  <c r="CK2390" i="79" s="1"/>
  <c r="CK2391" i="79" s="1"/>
  <c r="CK2392" i="79" s="1"/>
  <c r="CK2393" i="79" s="1"/>
  <c r="CK2394" i="79" s="1"/>
  <c r="CK2395" i="79" s="1"/>
  <c r="CK2396" i="79" s="1"/>
  <c r="CK2397" i="79" s="1"/>
  <c r="CK2398" i="79" s="1"/>
  <c r="CK2399" i="79" s="1"/>
  <c r="CK2400" i="79" s="1"/>
  <c r="CK2401" i="79" s="1"/>
  <c r="CK2402" i="79" s="1"/>
  <c r="CK2403" i="79" s="1"/>
  <c r="CK2404" i="79" s="1"/>
  <c r="CK2405" i="79" s="1"/>
  <c r="CK2406" i="79" s="1"/>
  <c r="CK2407" i="79" s="1"/>
  <c r="CK2408" i="79" s="1"/>
  <c r="CK2409" i="79" s="1"/>
  <c r="CK2410" i="79" s="1"/>
  <c r="CK2411" i="79" s="1"/>
  <c r="CK2412" i="79" s="1"/>
  <c r="CK2413" i="79" s="1"/>
  <c r="CK2414" i="79" s="1"/>
  <c r="CK2415" i="79" s="1"/>
  <c r="CK2416" i="79" s="1"/>
  <c r="CK2417" i="79" s="1"/>
  <c r="CK2418" i="79" s="1"/>
  <c r="CK2419" i="79" s="1"/>
  <c r="CK2420" i="79" s="1"/>
  <c r="CK2421" i="79" s="1"/>
  <c r="CK2422" i="79" s="1"/>
  <c r="CK2423" i="79" s="1"/>
  <c r="CK2424" i="79" s="1"/>
  <c r="CK2425" i="79" s="1"/>
  <c r="CK2426" i="79" s="1"/>
  <c r="CK2427" i="79" s="1"/>
  <c r="CK2428" i="79" s="1"/>
  <c r="CK2429" i="79" s="1"/>
  <c r="CK2430" i="79" s="1"/>
  <c r="CK2431" i="79" s="1"/>
  <c r="CK2432" i="79" s="1"/>
  <c r="CK2433" i="79" s="1"/>
  <c r="CK2434" i="79" s="1"/>
  <c r="CK2435" i="79" s="1"/>
  <c r="CK2436" i="79" s="1"/>
  <c r="CK2437" i="79" s="1"/>
  <c r="CK2438" i="79" s="1"/>
  <c r="CK2439" i="79" s="1"/>
  <c r="CK2440" i="79" s="1"/>
  <c r="CK2441" i="79" s="1"/>
  <c r="CK2442" i="79" s="1"/>
  <c r="CK2443" i="79" s="1"/>
  <c r="CK2444" i="79" s="1"/>
  <c r="CK2445" i="79" s="1"/>
  <c r="CK2446" i="79" s="1"/>
  <c r="CK2447" i="79" s="1"/>
  <c r="CK2448" i="79" s="1"/>
  <c r="CK2449" i="79" s="1"/>
  <c r="CK2450" i="79" s="1"/>
  <c r="CK2451" i="79" s="1"/>
  <c r="CK2452" i="79" s="1"/>
  <c r="CK2453" i="79" s="1"/>
  <c r="CK2454" i="79" s="1"/>
  <c r="CK2455" i="79" s="1"/>
  <c r="CK2456" i="79" s="1"/>
  <c r="CK2457" i="79" s="1"/>
  <c r="CK2458" i="79" s="1"/>
  <c r="CK2459" i="79" s="1"/>
  <c r="CK2460" i="79" s="1"/>
  <c r="CK2461" i="79" s="1"/>
  <c r="CK2462" i="79" s="1"/>
  <c r="CK2463" i="79" s="1"/>
  <c r="CK2464" i="79" s="1"/>
  <c r="CK2465" i="79" s="1"/>
  <c r="CK2466" i="79" s="1"/>
  <c r="CK2467" i="79" s="1"/>
  <c r="CK2468" i="79" s="1"/>
  <c r="CK2469" i="79" s="1"/>
  <c r="CK2470" i="79" s="1"/>
  <c r="CK2471" i="79" s="1"/>
  <c r="CK2472" i="79" s="1"/>
  <c r="CK2473" i="79" s="1"/>
  <c r="CK2474" i="79" s="1"/>
  <c r="CK2475" i="79" s="1"/>
  <c r="CK2476" i="79" s="1"/>
  <c r="CK2477" i="79" s="1"/>
  <c r="CK2478" i="79" s="1"/>
  <c r="CK2479" i="79" s="1"/>
  <c r="CK2480" i="79" s="1"/>
  <c r="CK2481" i="79" s="1"/>
  <c r="CK2482" i="79" s="1"/>
  <c r="CK2483" i="79" s="1"/>
  <c r="CK2484" i="79" s="1"/>
  <c r="CK2485" i="79" s="1"/>
  <c r="CK2486" i="79" s="1"/>
  <c r="CK2487" i="79" s="1"/>
  <c r="CK2488" i="79" s="1"/>
  <c r="CK2489" i="79" s="1"/>
  <c r="CK2490" i="79" s="1"/>
  <c r="CK2491" i="79" s="1"/>
  <c r="CK2492" i="79" s="1"/>
  <c r="CK2493" i="79" s="1"/>
  <c r="CK2494" i="79" s="1"/>
  <c r="CK2495" i="79" s="1"/>
  <c r="CK2496" i="79" s="1"/>
  <c r="CK2497" i="79" s="1"/>
  <c r="CK2498" i="79" s="1"/>
  <c r="CK2499" i="79" s="1"/>
  <c r="CK2500" i="79" s="1"/>
  <c r="CK2501" i="79" s="1"/>
  <c r="CK2502" i="79" s="1"/>
  <c r="CK2503" i="79" s="1"/>
  <c r="CK2504" i="79" s="1"/>
  <c r="CK2505" i="79" s="1"/>
  <c r="CK2506" i="79" s="1"/>
  <c r="CK2507" i="79" s="1"/>
  <c r="CK2508" i="79" s="1"/>
  <c r="CK2509" i="79" s="1"/>
  <c r="CK2510" i="79" s="1"/>
  <c r="CK2511" i="79" s="1"/>
  <c r="CK2512" i="79" s="1"/>
  <c r="CK2513" i="79" s="1"/>
  <c r="CK2514" i="79" s="1"/>
  <c r="CK2515" i="79" s="1"/>
  <c r="CK2516" i="79" s="1"/>
  <c r="CK2517" i="79" s="1"/>
  <c r="CK2518" i="79" s="1"/>
  <c r="CK2519" i="79" s="1"/>
  <c r="CK2520" i="79" s="1"/>
  <c r="CK2521" i="79" s="1"/>
  <c r="CK2522" i="79" s="1"/>
  <c r="CK2523" i="79" s="1"/>
  <c r="CK2524" i="79" s="1"/>
  <c r="CK2525" i="79" s="1"/>
  <c r="CK2526" i="79" s="1"/>
  <c r="CK2527" i="79" s="1"/>
  <c r="CK2528" i="79" s="1"/>
  <c r="CK2529" i="79" s="1"/>
  <c r="CK2530" i="79" s="1"/>
  <c r="CK2531" i="79" s="1"/>
  <c r="CK2532" i="79" s="1"/>
  <c r="CK2533" i="79" s="1"/>
  <c r="CK2534" i="79" s="1"/>
  <c r="CK2535" i="79" s="1"/>
  <c r="CK2536" i="79" s="1"/>
  <c r="CK2537" i="79" s="1"/>
  <c r="CK2538" i="79" s="1"/>
  <c r="CK2539" i="79" s="1"/>
  <c r="CK2540" i="79" s="1"/>
  <c r="CK2541" i="79" s="1"/>
  <c r="CK2542" i="79" s="1"/>
  <c r="CK2543" i="79" s="1"/>
  <c r="CK2544" i="79" s="1"/>
  <c r="CK2545" i="79" s="1"/>
  <c r="CK2546" i="79" s="1"/>
  <c r="CK2547" i="79" s="1"/>
  <c r="CK2548" i="79" s="1"/>
  <c r="CK2549" i="79" s="1"/>
  <c r="CK2550" i="79" s="1"/>
  <c r="CK2551" i="79" s="1"/>
  <c r="CK2552" i="79" s="1"/>
  <c r="CK2553" i="79" s="1"/>
  <c r="CK2554" i="79" s="1"/>
  <c r="CK2555" i="79" s="1"/>
  <c r="CK2556" i="79" s="1"/>
  <c r="CK2557" i="79" s="1"/>
  <c r="CK2558" i="79" s="1"/>
  <c r="CK2559" i="79" s="1"/>
  <c r="CK2560" i="79" s="1"/>
  <c r="CK2561" i="79" s="1"/>
  <c r="CK2562" i="79" s="1"/>
  <c r="CK2563" i="79" s="1"/>
  <c r="CK2564" i="79" s="1"/>
  <c r="CK2565" i="79" s="1"/>
  <c r="CK2566" i="79" s="1"/>
  <c r="CK2567" i="79" s="1"/>
  <c r="CK2568" i="79" s="1"/>
  <c r="CK2569" i="79" s="1"/>
  <c r="CK2570" i="79" s="1"/>
  <c r="CK2571" i="79" s="1"/>
  <c r="CK2572" i="79" s="1"/>
  <c r="CK2573" i="79" s="1"/>
  <c r="CK2574" i="79" s="1"/>
  <c r="CK2575" i="79" s="1"/>
  <c r="CK2576" i="79" s="1"/>
  <c r="CK2577" i="79" s="1"/>
  <c r="CK2578" i="79" s="1"/>
  <c r="CK2579" i="79" s="1"/>
  <c r="CK2580" i="79" s="1"/>
  <c r="CK2581" i="79" s="1"/>
  <c r="CK2582" i="79" s="1"/>
  <c r="CK2583" i="79" s="1"/>
  <c r="CK2584" i="79" s="1"/>
  <c r="CK2585" i="79" s="1"/>
  <c r="CK2586" i="79" s="1"/>
  <c r="CK2587" i="79" s="1"/>
  <c r="CK2588" i="79" s="1"/>
  <c r="CK2589" i="79" s="1"/>
  <c r="CK2590" i="79" s="1"/>
  <c r="CK2591" i="79" s="1"/>
  <c r="CK2592" i="79" s="1"/>
  <c r="CK2593" i="79" s="1"/>
  <c r="CK2594" i="79" s="1"/>
  <c r="CK2595" i="79" s="1"/>
  <c r="CK2596" i="79" s="1"/>
  <c r="CK2597" i="79" s="1"/>
  <c r="CK2598" i="79" s="1"/>
  <c r="CK2599" i="79" s="1"/>
  <c r="CK2600" i="79" s="1"/>
  <c r="CK2601" i="79" s="1"/>
  <c r="CK2602" i="79" s="1"/>
  <c r="CK2603" i="79" s="1"/>
  <c r="CK2604" i="79" s="1"/>
  <c r="CK2605" i="79" s="1"/>
  <c r="CK2606" i="79" s="1"/>
  <c r="CK2607" i="79" s="1"/>
  <c r="CK2608" i="79" s="1"/>
  <c r="CK2609" i="79" s="1"/>
  <c r="CK2610" i="79" s="1"/>
  <c r="CK2611" i="79" s="1"/>
  <c r="CK2612" i="79" s="1"/>
  <c r="CK2613" i="79" s="1"/>
  <c r="CK2614" i="79" s="1"/>
  <c r="CK2615" i="79" s="1"/>
  <c r="CK2616" i="79" s="1"/>
  <c r="CK2617" i="79" s="1"/>
  <c r="CK2618" i="79" s="1"/>
  <c r="CK2619" i="79" s="1"/>
  <c r="CK2620" i="79" s="1"/>
  <c r="CK2621" i="79" s="1"/>
  <c r="CK2622" i="79" s="1"/>
  <c r="CK2623" i="79" s="1"/>
  <c r="CK2624" i="79" s="1"/>
  <c r="CK2625" i="79" s="1"/>
  <c r="CK2626" i="79" s="1"/>
  <c r="CK2627" i="79" s="1"/>
  <c r="CK2628" i="79" s="1"/>
  <c r="CK2629" i="79" s="1"/>
  <c r="CK2630" i="79" s="1"/>
  <c r="CK2631" i="79" s="1"/>
  <c r="CK2632" i="79" s="1"/>
  <c r="CK2633" i="79" s="1"/>
  <c r="CK2634" i="79" s="1"/>
  <c r="CK2635" i="79" s="1"/>
  <c r="CK2636" i="79" s="1"/>
  <c r="CK2637" i="79" s="1"/>
  <c r="CK2638" i="79" s="1"/>
  <c r="CK2639" i="79" s="1"/>
  <c r="CK2640" i="79" s="1"/>
  <c r="CK2641" i="79" s="1"/>
  <c r="CK2642" i="79" s="1"/>
  <c r="CK2643" i="79" s="1"/>
  <c r="CK2644" i="79" s="1"/>
  <c r="CK2645" i="79" s="1"/>
  <c r="CK2646" i="79" s="1"/>
  <c r="CK2647" i="79" s="1"/>
  <c r="CK2648" i="79" s="1"/>
  <c r="CK2649" i="79" s="1"/>
  <c r="CK2650" i="79" s="1"/>
  <c r="CK2651" i="79" s="1"/>
  <c r="CK2652" i="79" s="1"/>
  <c r="CK2653" i="79" s="1"/>
  <c r="CK2654" i="79" s="1"/>
  <c r="CK2655" i="79" s="1"/>
  <c r="CK2656" i="79" s="1"/>
  <c r="CK2657" i="79" s="1"/>
  <c r="CK2658" i="79" s="1"/>
  <c r="CK2659" i="79" s="1"/>
  <c r="CK2660" i="79" s="1"/>
  <c r="CK2661" i="79" s="1"/>
  <c r="CK2662" i="79" s="1"/>
  <c r="CK2663" i="79" s="1"/>
  <c r="CK2664" i="79" s="1"/>
  <c r="CK2665" i="79" s="1"/>
  <c r="CK2666" i="79" s="1"/>
  <c r="CK2667" i="79" s="1"/>
  <c r="CK2668" i="79" s="1"/>
  <c r="CK2669" i="79" s="1"/>
  <c r="CK2670" i="79" s="1"/>
  <c r="CK2671" i="79" s="1"/>
  <c r="CK2672" i="79" s="1"/>
  <c r="CK2673" i="79" s="1"/>
  <c r="CK2674" i="79" s="1"/>
  <c r="CK2675" i="79" s="1"/>
  <c r="CK2676" i="79" s="1"/>
  <c r="CK2677" i="79" s="1"/>
  <c r="CK2678" i="79" s="1"/>
  <c r="CK2679" i="79" s="1"/>
  <c r="CK2680" i="79" s="1"/>
  <c r="CK2681" i="79" s="1"/>
  <c r="CK2682" i="79" s="1"/>
  <c r="CK2683" i="79" s="1"/>
  <c r="CK2684" i="79" s="1"/>
  <c r="CK2685" i="79" s="1"/>
  <c r="CK2686" i="79" s="1"/>
  <c r="CK2687" i="79" s="1"/>
  <c r="CK2688" i="79" s="1"/>
  <c r="CK2689" i="79" s="1"/>
  <c r="CK2690" i="79" s="1"/>
  <c r="CK2691" i="79" s="1"/>
  <c r="CK2692" i="79" s="1"/>
  <c r="CK2693" i="79" s="1"/>
  <c r="CK2694" i="79" s="1"/>
  <c r="CK2695" i="79" s="1"/>
  <c r="CK2696" i="79" s="1"/>
  <c r="CK2697" i="79" s="1"/>
  <c r="CK2698" i="79" s="1"/>
  <c r="CK2699" i="79" s="1"/>
  <c r="CK2700" i="79" s="1"/>
  <c r="CK2701" i="79" s="1"/>
  <c r="CK2702" i="79" s="1"/>
  <c r="CK2703" i="79" s="1"/>
  <c r="CK2704" i="79" s="1"/>
  <c r="CK2705" i="79" s="1"/>
  <c r="CK2706" i="79" s="1"/>
  <c r="CK2707" i="79" s="1"/>
  <c r="CK2708" i="79" s="1"/>
  <c r="CK2709" i="79" s="1"/>
  <c r="CK2710" i="79" s="1"/>
  <c r="CK2711" i="79" s="1"/>
  <c r="CK2712" i="79" s="1"/>
  <c r="CK2713" i="79" s="1"/>
  <c r="CK2714" i="79" s="1"/>
  <c r="CK2715" i="79" s="1"/>
  <c r="CK2716" i="79" s="1"/>
  <c r="CK2717" i="79" s="1"/>
  <c r="CK2718" i="79" s="1"/>
  <c r="CK2719" i="79" s="1"/>
  <c r="CK2720" i="79" s="1"/>
  <c r="CK2721" i="79" s="1"/>
  <c r="CK2722" i="79" s="1"/>
  <c r="CK2723" i="79" s="1"/>
  <c r="CK2724" i="79" s="1"/>
  <c r="CK2725" i="79" s="1"/>
  <c r="CK2726" i="79" s="1"/>
  <c r="CK2727" i="79" s="1"/>
  <c r="CK2728" i="79" s="1"/>
  <c r="CK2729" i="79" s="1"/>
  <c r="CK2730" i="79" s="1"/>
  <c r="CK2731" i="79" s="1"/>
  <c r="CK2732" i="79" s="1"/>
  <c r="CK2733" i="79" s="1"/>
  <c r="CK2734" i="79" s="1"/>
  <c r="CK2735" i="79" s="1"/>
  <c r="CK2736" i="79" s="1"/>
  <c r="CK2737" i="79" s="1"/>
  <c r="CK2738" i="79" s="1"/>
  <c r="CK2739" i="79" s="1"/>
  <c r="CK2740" i="79" s="1"/>
  <c r="CK2741" i="79" s="1"/>
  <c r="CK2742" i="79" s="1"/>
  <c r="CK2743" i="79" s="1"/>
  <c r="CK2744" i="79" s="1"/>
  <c r="CK2745" i="79" s="1"/>
  <c r="CK2746" i="79" s="1"/>
  <c r="CK2747" i="79" s="1"/>
  <c r="CK2748" i="79" s="1"/>
  <c r="CK2749" i="79" s="1"/>
  <c r="CK2750" i="79" s="1"/>
  <c r="CK2751" i="79" s="1"/>
  <c r="CK2752" i="79" s="1"/>
  <c r="CK2753" i="79" s="1"/>
  <c r="CK2754" i="79" s="1"/>
  <c r="CK2755" i="79" s="1"/>
  <c r="CK2756" i="79" s="1"/>
  <c r="CK2757" i="79" s="1"/>
  <c r="CK2758" i="79" s="1"/>
  <c r="CK2759" i="79" s="1"/>
  <c r="CK2760" i="79" s="1"/>
  <c r="CK2761" i="79" s="1"/>
  <c r="CK2762" i="79" s="1"/>
  <c r="CK2763" i="79" s="1"/>
  <c r="CK2764" i="79" s="1"/>
  <c r="CK2765" i="79" s="1"/>
  <c r="CK2766" i="79" s="1"/>
  <c r="CK2767" i="79" s="1"/>
  <c r="CK2768" i="79" s="1"/>
  <c r="CK2769" i="79" s="1"/>
  <c r="CK2770" i="79" s="1"/>
  <c r="CK2771" i="79" s="1"/>
  <c r="CK2772" i="79" s="1"/>
  <c r="CK2773" i="79" s="1"/>
  <c r="CK2774" i="79" s="1"/>
  <c r="CK2775" i="79" s="1"/>
  <c r="CK2776" i="79" s="1"/>
  <c r="CK2777" i="79" s="1"/>
  <c r="CK2778" i="79" s="1"/>
  <c r="CK2779" i="79" s="1"/>
  <c r="CK2780" i="79" s="1"/>
  <c r="CK2781" i="79" s="1"/>
  <c r="CK2782" i="79" s="1"/>
  <c r="CK2783" i="79" s="1"/>
  <c r="CK2784" i="79" s="1"/>
  <c r="CK2785" i="79" s="1"/>
  <c r="CK2786" i="79" s="1"/>
  <c r="CK2787" i="79" s="1"/>
  <c r="CK2788" i="79" s="1"/>
  <c r="CK2789" i="79" s="1"/>
  <c r="CK2790" i="79" s="1"/>
  <c r="CK2791" i="79" s="1"/>
  <c r="CK2792" i="79" s="1"/>
  <c r="CK2793" i="79" s="1"/>
  <c r="CK2794" i="79" s="1"/>
  <c r="CK2795" i="79" s="1"/>
  <c r="CK2796" i="79" s="1"/>
  <c r="CK2797" i="79" s="1"/>
  <c r="CK2798" i="79" s="1"/>
  <c r="CK2799" i="79" s="1"/>
  <c r="CK2800" i="79" s="1"/>
  <c r="CK2801" i="79" s="1"/>
  <c r="CK2802" i="79" s="1"/>
  <c r="CK2803" i="79" s="1"/>
  <c r="CK2804" i="79" s="1"/>
  <c r="CK2805" i="79" s="1"/>
  <c r="CK2806" i="79" s="1"/>
  <c r="CK2807" i="79" s="1"/>
  <c r="CK2808" i="79" s="1"/>
  <c r="CK2809" i="79" s="1"/>
  <c r="CK2810" i="79" s="1"/>
  <c r="CK2811" i="79" s="1"/>
  <c r="CK2812" i="79" s="1"/>
  <c r="CK2813" i="79" s="1"/>
  <c r="CK2814" i="79" s="1"/>
  <c r="CK2815" i="79" s="1"/>
  <c r="CK2816" i="79" s="1"/>
  <c r="CK2817" i="79" s="1"/>
  <c r="CK2818" i="79" s="1"/>
  <c r="CK2819" i="79" s="1"/>
  <c r="CK2820" i="79" s="1"/>
  <c r="CK2821" i="79" s="1"/>
  <c r="CK2822" i="79" s="1"/>
  <c r="CK2823" i="79" s="1"/>
  <c r="CK2824" i="79" s="1"/>
  <c r="CK2825" i="79" s="1"/>
  <c r="CK2826" i="79" s="1"/>
  <c r="CK2827" i="79" s="1"/>
  <c r="CK2828" i="79" s="1"/>
  <c r="CK2829" i="79" s="1"/>
  <c r="CK2830" i="79" s="1"/>
  <c r="CK2831" i="79" s="1"/>
  <c r="CK2832" i="79" s="1"/>
  <c r="CK2833" i="79" s="1"/>
  <c r="CK2834" i="79" s="1"/>
  <c r="CK2835" i="79" s="1"/>
  <c r="CK2836" i="79" s="1"/>
  <c r="CK2837" i="79" s="1"/>
  <c r="CK2838" i="79" s="1"/>
  <c r="CK2839" i="79" s="1"/>
  <c r="CK2840" i="79" s="1"/>
  <c r="CK2841" i="79" s="1"/>
  <c r="CK2842" i="79" s="1"/>
  <c r="CK2843" i="79" s="1"/>
  <c r="CK2844" i="79" s="1"/>
  <c r="CK2845" i="79" s="1"/>
  <c r="CK2846" i="79" s="1"/>
  <c r="CK2847" i="79" s="1"/>
  <c r="CK2848" i="79" s="1"/>
  <c r="CK2849" i="79" s="1"/>
  <c r="CK2850" i="79" s="1"/>
  <c r="CK2851" i="79" s="1"/>
  <c r="CK2852" i="79" s="1"/>
  <c r="CK2853" i="79" s="1"/>
  <c r="CK2854" i="79" s="1"/>
  <c r="CK2855" i="79" s="1"/>
  <c r="CK2856" i="79" s="1"/>
  <c r="CK2857" i="79" s="1"/>
  <c r="CK2858" i="79" s="1"/>
  <c r="CK2859" i="79" s="1"/>
  <c r="CK2860" i="79" s="1"/>
  <c r="CK2861" i="79" s="1"/>
  <c r="CK2862" i="79" s="1"/>
  <c r="CK2863" i="79" s="1"/>
  <c r="CK2864" i="79" s="1"/>
  <c r="CK2865" i="79" s="1"/>
  <c r="CK2866" i="79" s="1"/>
  <c r="CK2867" i="79" s="1"/>
  <c r="CK2868" i="79" s="1"/>
  <c r="CK2869" i="79" s="1"/>
  <c r="CK2870" i="79" s="1"/>
  <c r="CK2871" i="79" s="1"/>
  <c r="CK2872" i="79" s="1"/>
  <c r="CK2873" i="79" s="1"/>
  <c r="CK2874" i="79" s="1"/>
  <c r="CK2875" i="79" s="1"/>
  <c r="CK2876" i="79" s="1"/>
  <c r="CK2877" i="79" s="1"/>
  <c r="CK2878" i="79" s="1"/>
  <c r="CK2879" i="79" s="1"/>
  <c r="CK2880" i="79" s="1"/>
  <c r="CK2881" i="79" s="1"/>
  <c r="CK2882" i="79" s="1"/>
  <c r="CK2883" i="79" s="1"/>
  <c r="CK2884" i="79" s="1"/>
  <c r="CK2885" i="79" s="1"/>
  <c r="CK2886" i="79" s="1"/>
  <c r="CK2887" i="79" s="1"/>
  <c r="CK2888" i="79" s="1"/>
  <c r="CK2889" i="79" s="1"/>
  <c r="CK2890" i="79" s="1"/>
  <c r="CK2891" i="79" s="1"/>
  <c r="CK2892" i="79" s="1"/>
  <c r="CK2893" i="79" s="1"/>
  <c r="CK2894" i="79" s="1"/>
  <c r="CK2895" i="79" s="1"/>
  <c r="CK2896" i="79" s="1"/>
  <c r="CK2897" i="79" s="1"/>
  <c r="CK2898" i="79" s="1"/>
  <c r="CK2899" i="79" s="1"/>
  <c r="CK2900" i="79" s="1"/>
  <c r="CK2901" i="79" s="1"/>
  <c r="CK2902" i="79" s="1"/>
  <c r="CK2903" i="79" s="1"/>
  <c r="CK2904" i="79" s="1"/>
  <c r="CK2905" i="79" s="1"/>
  <c r="CK2906" i="79" s="1"/>
  <c r="CK2907" i="79" s="1"/>
  <c r="CK2908" i="79" s="1"/>
  <c r="CK2909" i="79" s="1"/>
  <c r="CK2910" i="79" s="1"/>
  <c r="CK2911" i="79" s="1"/>
  <c r="CK2912" i="79" s="1"/>
  <c r="CK2913" i="79" s="1"/>
  <c r="CK2914" i="79" s="1"/>
  <c r="CK2915" i="79" s="1"/>
  <c r="CK2916" i="79" s="1"/>
  <c r="CK2917" i="79" s="1"/>
  <c r="CK2918" i="79" s="1"/>
  <c r="CK2919" i="79" s="1"/>
  <c r="CK2920" i="79" s="1"/>
  <c r="CK2921" i="79" s="1"/>
  <c r="CK2922" i="79" s="1"/>
  <c r="CK2923" i="79" s="1"/>
  <c r="CK2924" i="79" s="1"/>
  <c r="CK2925" i="79" s="1"/>
  <c r="CK2926" i="79" s="1"/>
  <c r="CK2927" i="79" s="1"/>
  <c r="CK2928" i="79" s="1"/>
  <c r="CK2929" i="79" s="1"/>
  <c r="CK2930" i="79" s="1"/>
  <c r="CK2931" i="79" s="1"/>
  <c r="CK2932" i="79" s="1"/>
  <c r="CK2933" i="79" s="1"/>
  <c r="CK2934" i="79" s="1"/>
  <c r="CK2935" i="79" s="1"/>
  <c r="CK2936" i="79" s="1"/>
  <c r="CK2937" i="79" s="1"/>
  <c r="CK2938" i="79" s="1"/>
  <c r="CK2939" i="79" s="1"/>
  <c r="CK2940" i="79" s="1"/>
  <c r="CK2941" i="79" s="1"/>
  <c r="CK2942" i="79" s="1"/>
  <c r="CK2943" i="79" s="1"/>
  <c r="CK2944" i="79" s="1"/>
  <c r="CK2945" i="79" s="1"/>
  <c r="CK2946" i="79" s="1"/>
  <c r="CK2947" i="79" s="1"/>
  <c r="CK2948" i="79" s="1"/>
  <c r="CK2949" i="79" s="1"/>
  <c r="CK2950" i="79" s="1"/>
  <c r="CK2951" i="79" s="1"/>
  <c r="CK2952" i="79" s="1"/>
  <c r="CK2953" i="79" s="1"/>
  <c r="CK2954" i="79" s="1"/>
  <c r="CK2955" i="79" s="1"/>
  <c r="CK2956" i="79" s="1"/>
  <c r="CK2957" i="79" s="1"/>
  <c r="CK2958" i="79" s="1"/>
  <c r="CK2959" i="79" s="1"/>
  <c r="CK2960" i="79" s="1"/>
  <c r="CK2961" i="79" s="1"/>
  <c r="CK2962" i="79" s="1"/>
  <c r="CK2963" i="79" s="1"/>
  <c r="CK2964" i="79" s="1"/>
  <c r="CK2965" i="79" s="1"/>
  <c r="CK2966" i="79" s="1"/>
  <c r="CK2967" i="79" s="1"/>
  <c r="CK2968" i="79" s="1"/>
  <c r="CK2969" i="79" s="1"/>
  <c r="CK2970" i="79" s="1"/>
  <c r="CK2971" i="79" s="1"/>
  <c r="CK2972" i="79" s="1"/>
  <c r="CK2973" i="79" s="1"/>
  <c r="CK2974" i="79" s="1"/>
  <c r="CK2975" i="79" s="1"/>
  <c r="CK2976" i="79" s="1"/>
  <c r="CK2977" i="79" s="1"/>
  <c r="CK2978" i="79" s="1"/>
  <c r="CK2979" i="79" s="1"/>
  <c r="CK2980" i="79" s="1"/>
  <c r="CK2981" i="79" s="1"/>
  <c r="CK2982" i="79" s="1"/>
  <c r="CK2983" i="79" s="1"/>
  <c r="CK2984" i="79" s="1"/>
  <c r="CK2985" i="79" s="1"/>
  <c r="CK2986" i="79" s="1"/>
  <c r="CK2987" i="79" s="1"/>
  <c r="CK2988" i="79" s="1"/>
  <c r="CK2989" i="79" s="1"/>
  <c r="CK2990" i="79" s="1"/>
  <c r="CK2991" i="79" s="1"/>
  <c r="CK2992" i="79" s="1"/>
  <c r="CK2993" i="79" s="1"/>
  <c r="CK2994" i="79" s="1"/>
  <c r="CK2995" i="79" s="1"/>
  <c r="CK2996" i="79" s="1"/>
  <c r="CK2997" i="79" s="1"/>
  <c r="CK2998" i="79" s="1"/>
  <c r="CK2999" i="79" s="1"/>
  <c r="CK3000" i="79" s="1"/>
  <c r="CK3001" i="79" s="1"/>
  <c r="CK3002" i="79" s="1"/>
  <c r="CK3003" i="79" s="1"/>
  <c r="CK3004" i="79" s="1"/>
  <c r="CK3005" i="79" s="1"/>
  <c r="CK3006" i="79" s="1"/>
  <c r="CK3007" i="79" s="1"/>
  <c r="CK3008" i="79" s="1"/>
  <c r="CK3009" i="79" s="1"/>
  <c r="CK3010" i="79" s="1"/>
  <c r="CK3011" i="79" s="1"/>
  <c r="CK3012" i="79" s="1"/>
  <c r="CK3013" i="79" s="1"/>
  <c r="CK3014" i="79" s="1"/>
  <c r="CK3015" i="79" s="1"/>
  <c r="CK3016" i="79" s="1"/>
  <c r="CK3017" i="79" s="1"/>
  <c r="CK3018" i="79" s="1"/>
  <c r="CK3019" i="79" s="1"/>
  <c r="CK3020" i="79" s="1"/>
  <c r="CK3021" i="79" s="1"/>
  <c r="CK3022" i="79" s="1"/>
  <c r="CK3023" i="79" s="1"/>
  <c r="CK3024" i="79" s="1"/>
  <c r="CK3025" i="79" s="1"/>
  <c r="CK3026" i="79" s="1"/>
  <c r="CK3027" i="79" s="1"/>
  <c r="CK3028" i="79" s="1"/>
  <c r="CK3029" i="79" s="1"/>
  <c r="CK3030" i="79" s="1"/>
  <c r="CK3031" i="79" s="1"/>
  <c r="CK3032" i="79" s="1"/>
  <c r="CK3033" i="79" s="1"/>
  <c r="CK3034" i="79" s="1"/>
  <c r="CK3035" i="79" s="1"/>
  <c r="CK3036" i="79" s="1"/>
  <c r="CK3037" i="79" s="1"/>
  <c r="CK3038" i="79" s="1"/>
  <c r="CK3039" i="79" s="1"/>
  <c r="CK3040" i="79" s="1"/>
  <c r="CK3041" i="79" s="1"/>
  <c r="CK3042" i="79" s="1"/>
  <c r="CK3043" i="79" s="1"/>
  <c r="CK3044" i="79" s="1"/>
  <c r="CK3045" i="79" s="1"/>
  <c r="CK3046" i="79" s="1"/>
  <c r="CK3047" i="79" s="1"/>
  <c r="CK3048" i="79" s="1"/>
  <c r="CK3049" i="79" s="1"/>
  <c r="CK3050" i="79" s="1"/>
  <c r="CK3051" i="79" s="1"/>
  <c r="CK3052" i="79" s="1"/>
  <c r="CK3053" i="79" s="1"/>
  <c r="CK3054" i="79" s="1"/>
  <c r="CK3055" i="79" s="1"/>
  <c r="CK3056" i="79" s="1"/>
  <c r="CK3057" i="79" s="1"/>
  <c r="CK3058" i="79" s="1"/>
  <c r="CK3059" i="79" s="1"/>
  <c r="CK3060" i="79" s="1"/>
  <c r="CK3061" i="79" s="1"/>
  <c r="CK3062" i="79" s="1"/>
  <c r="CK3063" i="79" s="1"/>
  <c r="CK3064" i="79" s="1"/>
  <c r="CK3065" i="79" s="1"/>
  <c r="CK3066" i="79" s="1"/>
  <c r="CK3067" i="79" s="1"/>
  <c r="CK3068" i="79" s="1"/>
  <c r="CK3069" i="79" s="1"/>
  <c r="CK3070" i="79" s="1"/>
  <c r="CK3071" i="79" s="1"/>
  <c r="CK3072" i="79" s="1"/>
  <c r="CK3073" i="79" s="1"/>
  <c r="CK3074" i="79" s="1"/>
  <c r="CK3075" i="79" s="1"/>
  <c r="CK3076" i="79" s="1"/>
  <c r="CK3077" i="79" s="1"/>
  <c r="CK3078" i="79" s="1"/>
  <c r="CK3079" i="79" s="1"/>
  <c r="CK3080" i="79" s="1"/>
  <c r="CK3081" i="79" s="1"/>
  <c r="CK3082" i="79" s="1"/>
  <c r="CK3083" i="79" s="1"/>
  <c r="CK3084" i="79" s="1"/>
  <c r="CK3085" i="79" s="1"/>
  <c r="CK3086" i="79" s="1"/>
  <c r="CK3087" i="79" s="1"/>
  <c r="CK3088" i="79" s="1"/>
  <c r="CK3089" i="79" s="1"/>
  <c r="CK3090" i="79" s="1"/>
  <c r="CK3091" i="79" s="1"/>
  <c r="CK3092" i="79" s="1"/>
  <c r="CK3093" i="79" s="1"/>
  <c r="CK3094" i="79" s="1"/>
  <c r="CK3095" i="79" s="1"/>
  <c r="CK3096" i="79" s="1"/>
  <c r="CK3097" i="79" s="1"/>
  <c r="CK3098" i="79" s="1"/>
  <c r="CK3099" i="79" s="1"/>
  <c r="CK3100" i="79" s="1"/>
  <c r="CK3101" i="79" s="1"/>
  <c r="CK3102" i="79" s="1"/>
  <c r="CK3103" i="79" s="1"/>
  <c r="CK3104" i="79" s="1"/>
  <c r="CK3105" i="79" s="1"/>
  <c r="CK3106" i="79" s="1"/>
  <c r="CK3107" i="79" s="1"/>
  <c r="CK3108" i="79" s="1"/>
  <c r="CK3109" i="79" s="1"/>
  <c r="CK3110" i="79" s="1"/>
  <c r="CK3111" i="79" s="1"/>
  <c r="CK3112" i="79" s="1"/>
  <c r="CK3113" i="79" s="1"/>
  <c r="CK3114" i="79" s="1"/>
  <c r="CK3115" i="79" s="1"/>
  <c r="CK3116" i="79" s="1"/>
  <c r="CK3117" i="79" s="1"/>
  <c r="CK3118" i="79" s="1"/>
  <c r="CK3119" i="79" s="1"/>
  <c r="CK3120" i="79" s="1"/>
  <c r="CK3121" i="79" s="1"/>
  <c r="CK3122" i="79" s="1"/>
  <c r="CK3123" i="79" s="1"/>
  <c r="CK3124" i="79" s="1"/>
  <c r="CK3125" i="79" s="1"/>
  <c r="CK3126" i="79" s="1"/>
  <c r="CK3127" i="79" s="1"/>
  <c r="CK3128" i="79" s="1"/>
  <c r="CK3129" i="79" s="1"/>
  <c r="CK3130" i="79" s="1"/>
  <c r="CK3131" i="79" s="1"/>
  <c r="CK3132" i="79" s="1"/>
  <c r="CK3133" i="79" s="1"/>
  <c r="CK3134" i="79" s="1"/>
  <c r="CK3135" i="79" s="1"/>
  <c r="CK3136" i="79" s="1"/>
  <c r="CK3137" i="79" s="1"/>
  <c r="CK3138" i="79" s="1"/>
  <c r="CK3139" i="79" s="1"/>
  <c r="CK3140" i="79" s="1"/>
  <c r="CK3141" i="79" s="1"/>
  <c r="CK3142" i="79" s="1"/>
  <c r="CK3143" i="79" s="1"/>
  <c r="CK3144" i="79" s="1"/>
  <c r="CK3145" i="79" s="1"/>
  <c r="CK3146" i="79" s="1"/>
  <c r="CK3147" i="79" s="1"/>
  <c r="CK3148" i="79" s="1"/>
  <c r="CK3149" i="79" s="1"/>
  <c r="CK3150" i="79" s="1"/>
  <c r="CK3151" i="79" s="1"/>
  <c r="CK3152" i="79" s="1"/>
  <c r="CK3153" i="79" s="1"/>
  <c r="CK3154" i="79" s="1"/>
  <c r="CK3155" i="79" s="1"/>
  <c r="CK3156" i="79" s="1"/>
  <c r="CK3157" i="79" s="1"/>
  <c r="CK3158" i="79" s="1"/>
  <c r="CK3159" i="79" s="1"/>
  <c r="CK3160" i="79" s="1"/>
  <c r="CK3161" i="79" s="1"/>
  <c r="CK3162" i="79" s="1"/>
  <c r="CK3163" i="79" s="1"/>
  <c r="CK3164" i="79" s="1"/>
  <c r="CK3165" i="79" s="1"/>
  <c r="CK3166" i="79" s="1"/>
  <c r="CK3167" i="79" s="1"/>
  <c r="CK3168" i="79" s="1"/>
  <c r="CK3169" i="79" s="1"/>
  <c r="CK3170" i="79" s="1"/>
  <c r="CK3171" i="79" s="1"/>
  <c r="CK3172" i="79" s="1"/>
  <c r="CK3173" i="79" s="1"/>
  <c r="CK3174" i="79" s="1"/>
  <c r="CK3175" i="79" s="1"/>
  <c r="CK3176" i="79" s="1"/>
  <c r="CK3177" i="79" s="1"/>
  <c r="CK3178" i="79" s="1"/>
  <c r="CK3179" i="79" s="1"/>
  <c r="CK3180" i="79" s="1"/>
  <c r="CK3181" i="79" s="1"/>
  <c r="CK3182" i="79" s="1"/>
  <c r="CK3183" i="79" s="1"/>
  <c r="CK3184" i="79" s="1"/>
  <c r="CK3185" i="79" s="1"/>
  <c r="CK3186" i="79" s="1"/>
  <c r="CK3187" i="79" s="1"/>
  <c r="CK3188" i="79" s="1"/>
  <c r="CK3189" i="79" s="1"/>
  <c r="CK3190" i="79" s="1"/>
  <c r="CK3191" i="79" s="1"/>
  <c r="CK3192" i="79" s="1"/>
  <c r="CK3193" i="79" s="1"/>
  <c r="CK3194" i="79" s="1"/>
  <c r="CK3195" i="79" s="1"/>
  <c r="CK3196" i="79" s="1"/>
  <c r="CK3197" i="79" s="1"/>
  <c r="CK3198" i="79" s="1"/>
  <c r="CK3199" i="79" s="1"/>
  <c r="CK3200" i="79" s="1"/>
  <c r="CK3201" i="79" s="1"/>
  <c r="CK3202" i="79" s="1"/>
  <c r="CK3203" i="79" s="1"/>
  <c r="CK3204" i="79" s="1"/>
  <c r="CK3205" i="79" s="1"/>
  <c r="CK3206" i="79" s="1"/>
  <c r="CK3207" i="79" s="1"/>
  <c r="CK3208" i="79" s="1"/>
  <c r="CK3209" i="79" s="1"/>
  <c r="CK3210" i="79" s="1"/>
  <c r="CK3211" i="79" s="1"/>
  <c r="CK3212" i="79" s="1"/>
  <c r="CK3213" i="79" s="1"/>
  <c r="CK3214" i="79" s="1"/>
  <c r="CK3215" i="79" s="1"/>
  <c r="CK3216" i="79" s="1"/>
  <c r="CK3217" i="79" s="1"/>
  <c r="CK3218" i="79" s="1"/>
  <c r="CK3219" i="79" s="1"/>
  <c r="CK3220" i="79" s="1"/>
  <c r="CK3221" i="79" s="1"/>
  <c r="CK3222" i="79" s="1"/>
  <c r="CK3223" i="79" s="1"/>
  <c r="CK3224" i="79" s="1"/>
  <c r="CK3225" i="79" s="1"/>
  <c r="CK3226" i="79" s="1"/>
  <c r="CK3227" i="79" s="1"/>
  <c r="CK3228" i="79" s="1"/>
  <c r="CK3229" i="79" s="1"/>
  <c r="CK3230" i="79" s="1"/>
  <c r="CK3231" i="79" s="1"/>
  <c r="CK3232" i="79" s="1"/>
  <c r="CK3233" i="79" s="1"/>
  <c r="CK3234" i="79" s="1"/>
  <c r="CK3235" i="79" s="1"/>
  <c r="CK3236" i="79" s="1"/>
  <c r="CK3237" i="79" s="1"/>
  <c r="CK3238" i="79" s="1"/>
  <c r="CK3239" i="79" s="1"/>
  <c r="CK3240" i="79" s="1"/>
  <c r="CK3241" i="79" s="1"/>
  <c r="CK3242" i="79" s="1"/>
  <c r="CK3243" i="79" s="1"/>
  <c r="CK3244" i="79" s="1"/>
  <c r="CK3245" i="79" s="1"/>
  <c r="CK3246" i="79" s="1"/>
  <c r="CK3247" i="79" s="1"/>
  <c r="CK3248" i="79" s="1"/>
  <c r="CK3249" i="79" s="1"/>
  <c r="CK3250" i="79" s="1"/>
  <c r="CK3251" i="79" s="1"/>
  <c r="CK3252" i="79" s="1"/>
  <c r="CK3253" i="79" s="1"/>
  <c r="CK3254" i="79" s="1"/>
  <c r="CK3255" i="79" s="1"/>
  <c r="CK3256" i="79" s="1"/>
  <c r="CK3257" i="79" s="1"/>
  <c r="CK3258" i="79" s="1"/>
  <c r="CK3259" i="79" s="1"/>
  <c r="CK3260" i="79" s="1"/>
  <c r="CK3261" i="79" s="1"/>
  <c r="CK3262" i="79" s="1"/>
  <c r="CK3263" i="79" s="1"/>
  <c r="CK3264" i="79" s="1"/>
  <c r="CK3265" i="79" s="1"/>
  <c r="CK3266" i="79" s="1"/>
  <c r="CK3267" i="79" s="1"/>
  <c r="CK3268" i="79" s="1"/>
  <c r="CK3269" i="79" s="1"/>
  <c r="CK3270" i="79" s="1"/>
  <c r="CK3271" i="79" s="1"/>
  <c r="CK3272" i="79" s="1"/>
  <c r="CK3273" i="79" s="1"/>
  <c r="CK3274" i="79" s="1"/>
  <c r="CK3275" i="79" s="1"/>
  <c r="CK3276" i="79" s="1"/>
  <c r="CK3277" i="79" s="1"/>
  <c r="CK3278" i="79" s="1"/>
  <c r="CK3279" i="79" s="1"/>
  <c r="CK3280" i="79" s="1"/>
  <c r="CK3281" i="79" s="1"/>
  <c r="CK3282" i="79" s="1"/>
  <c r="CK3283" i="79" s="1"/>
  <c r="CK3284" i="79" s="1"/>
  <c r="CK3285" i="79" s="1"/>
  <c r="CK3286" i="79" s="1"/>
  <c r="CK3287" i="79" s="1"/>
  <c r="CK3288" i="79" s="1"/>
  <c r="CK3289" i="79" s="1"/>
  <c r="CK3290" i="79" s="1"/>
  <c r="CK3291" i="79" s="1"/>
  <c r="CK3292" i="79" s="1"/>
  <c r="CK3293" i="79" s="1"/>
  <c r="CK3294" i="79" s="1"/>
  <c r="CK3295" i="79" s="1"/>
  <c r="CK3296" i="79" s="1"/>
  <c r="CK3297" i="79" s="1"/>
  <c r="CK3298" i="79" s="1"/>
  <c r="CK3299" i="79" s="1"/>
  <c r="CK3300" i="79" s="1"/>
  <c r="CK3301" i="79" s="1"/>
  <c r="CK3302" i="79" s="1"/>
  <c r="CK3303" i="79" s="1"/>
  <c r="CK3304" i="79" s="1"/>
  <c r="CK3305" i="79" s="1"/>
  <c r="CK3306" i="79" s="1"/>
  <c r="CK3307" i="79" s="1"/>
  <c r="CK3308" i="79" s="1"/>
  <c r="CK3309" i="79" s="1"/>
  <c r="CK3310" i="79" s="1"/>
  <c r="CK3311" i="79" s="1"/>
  <c r="CK3312" i="79" s="1"/>
  <c r="CK3313" i="79" s="1"/>
  <c r="CK3314" i="79" s="1"/>
  <c r="CK3315" i="79" s="1"/>
  <c r="CK3316" i="79" s="1"/>
  <c r="CK3317" i="79" s="1"/>
  <c r="CK3318" i="79" s="1"/>
  <c r="CK3319" i="79" s="1"/>
  <c r="CK3320" i="79" s="1"/>
  <c r="CK3321" i="79" s="1"/>
  <c r="CK3322" i="79" s="1"/>
  <c r="CK3323" i="79" s="1"/>
  <c r="CK3324" i="79" s="1"/>
  <c r="CK3325" i="79" s="1"/>
  <c r="CK3326" i="79" s="1"/>
  <c r="CK3327" i="79" s="1"/>
  <c r="CK3328" i="79" s="1"/>
  <c r="CK3329" i="79" s="1"/>
  <c r="CK3330" i="79" s="1"/>
  <c r="CK3331" i="79" s="1"/>
  <c r="CK3332" i="79" s="1"/>
  <c r="CK3333" i="79" s="1"/>
  <c r="CK3334" i="79" s="1"/>
  <c r="CK3335" i="79" s="1"/>
  <c r="CK3336" i="79" s="1"/>
  <c r="CK3337" i="79" s="1"/>
  <c r="CK3338" i="79" s="1"/>
  <c r="CK3339" i="79" s="1"/>
  <c r="CK3340" i="79" s="1"/>
  <c r="CK3341" i="79" s="1"/>
  <c r="CK3342" i="79" s="1"/>
  <c r="CK3343" i="79" s="1"/>
  <c r="CK3344" i="79" s="1"/>
  <c r="CK3345" i="79" s="1"/>
  <c r="CK3346" i="79" s="1"/>
  <c r="CK3347" i="79" s="1"/>
  <c r="J19" i="79"/>
  <c r="L19" i="79" s="1"/>
  <c r="M19" i="79" s="1"/>
  <c r="F3532" i="79"/>
  <c r="E3532" i="79"/>
  <c r="G3533" i="79"/>
  <c r="E3631" i="79" l="1"/>
  <c r="F3631" i="79"/>
  <c r="G3632" i="79"/>
  <c r="J20" i="79"/>
  <c r="L20" i="79" s="1"/>
  <c r="M20" i="79" s="1"/>
  <c r="G3534" i="79"/>
  <c r="F3533" i="79"/>
  <c r="E3533" i="79"/>
  <c r="F3632" i="79" l="1"/>
  <c r="E3632" i="79"/>
  <c r="M9" i="79"/>
  <c r="J21" i="79"/>
  <c r="L21" i="79" s="1"/>
  <c r="M21" i="79" s="1"/>
  <c r="E3534" i="79"/>
  <c r="G3535" i="79"/>
  <c r="F3534" i="79"/>
  <c r="J22" i="79" l="1"/>
  <c r="L22" i="79" s="1"/>
  <c r="M22" i="79" s="1"/>
  <c r="E3535" i="79"/>
  <c r="G3536" i="79"/>
  <c r="F3535" i="79"/>
  <c r="J23" i="79" l="1"/>
  <c r="L23" i="79" s="1"/>
  <c r="M23" i="79" s="1"/>
  <c r="F3536" i="79"/>
  <c r="E3536" i="79"/>
  <c r="G3537" i="79"/>
  <c r="J24" i="79" l="1"/>
  <c r="L24" i="79" s="1"/>
  <c r="M24" i="79" s="1"/>
  <c r="F3537" i="79"/>
  <c r="E3537" i="79"/>
  <c r="G3538" i="79"/>
  <c r="F3538" i="79" l="1"/>
  <c r="E3538" i="79"/>
  <c r="G3539" i="79"/>
  <c r="J25" i="79"/>
  <c r="L25" i="79" s="1"/>
  <c r="M25" i="79" s="1"/>
  <c r="G3540" i="79" l="1"/>
  <c r="F3539" i="79"/>
  <c r="E3539" i="79"/>
  <c r="J26" i="79"/>
  <c r="L26" i="79" s="1"/>
  <c r="M26" i="79" s="1"/>
  <c r="J27" i="79" l="1"/>
  <c r="L27" i="79" s="1"/>
  <c r="M27" i="79" s="1"/>
  <c r="E3540" i="79"/>
  <c r="G3541" i="79"/>
  <c r="M11" i="79" s="1" a="1"/>
  <c r="M11" i="79" s="1"/>
  <c r="M13" i="79" s="1"/>
  <c r="F3540" i="79"/>
  <c r="E3541" i="79" l="1"/>
  <c r="F3541" i="79"/>
  <c r="J28" i="79"/>
  <c r="L28" i="79" s="1"/>
  <c r="M28" i="79" s="1"/>
  <c r="J29" i="79" l="1"/>
  <c r="L29" i="79" s="1"/>
  <c r="M29" i="79" s="1"/>
  <c r="E3542" i="79"/>
  <c r="E3543" i="79" l="1"/>
  <c r="J30" i="79"/>
  <c r="L30" i="79" s="1"/>
  <c r="M30" i="79" s="1"/>
  <c r="J31" i="79" l="1"/>
  <c r="L31" i="79" s="1"/>
  <c r="M31" i="79" s="1"/>
  <c r="E3544" i="79"/>
  <c r="J32" i="79" l="1"/>
  <c r="L32" i="79" s="1"/>
  <c r="M32" i="79" s="1"/>
  <c r="E3545" i="79"/>
  <c r="E3546" i="79" l="1"/>
  <c r="J33" i="79"/>
  <c r="L33" i="79" s="1"/>
  <c r="E3547" i="79" l="1"/>
  <c r="E3548" i="79" l="1"/>
  <c r="E3549" i="79" l="1"/>
  <c r="E3550" i="79" l="1"/>
  <c r="E3551" i="79" l="1"/>
  <c r="E3552" i="79" l="1"/>
  <c r="E3553" i="79" l="1"/>
  <c r="E3554" i="79" l="1"/>
  <c r="E3555" i="79" l="1"/>
  <c r="E3556" i="79" l="1"/>
  <c r="E3557" i="79" l="1"/>
  <c r="E3558" i="79" l="1"/>
  <c r="E3559" i="79" l="1"/>
  <c r="E3560" i="79" l="1"/>
  <c r="E3561" i="79" l="1"/>
  <c r="E3562" i="79" l="1"/>
  <c r="E3563" i="79" l="1"/>
  <c r="E3564" i="79" l="1"/>
  <c r="E3565" i="79" l="1"/>
  <c r="E3566" i="79" l="1"/>
  <c r="E3567" i="79" l="1"/>
  <c r="E3568" i="79" l="1"/>
  <c r="E3569" i="79" l="1"/>
  <c r="E3570" i="79" l="1"/>
  <c r="E3571" i="79" l="1"/>
  <c r="E3572" i="79" l="1"/>
  <c r="E3573" i="79" l="1"/>
  <c r="E3574" i="79" l="1"/>
  <c r="E3575" i="79" l="1"/>
  <c r="E3576" i="79" l="1"/>
  <c r="E3577" i="79" l="1"/>
  <c r="E3578" i="79" l="1"/>
  <c r="E3579" i="79" l="1"/>
  <c r="E3580" i="79" l="1"/>
  <c r="E3581" i="79" l="1"/>
  <c r="E3582" i="79" l="1"/>
  <c r="E3583" i="79" l="1"/>
  <c r="E3584" i="79" l="1"/>
  <c r="E3585" i="79" l="1"/>
  <c r="E3586" i="79" l="1"/>
  <c r="E3587" i="79" l="1"/>
  <c r="E3588" i="79" l="1"/>
  <c r="E3589" i="79" l="1"/>
  <c r="E3590" i="79" l="1"/>
  <c r="E3591" i="79" l="1"/>
  <c r="E3592" i="79" l="1"/>
  <c r="E3593" i="79" l="1"/>
  <c r="E3594" i="79" l="1"/>
  <c r="E3595" i="79" l="1"/>
  <c r="E3596" i="79" l="1"/>
  <c r="E3597" i="79" l="1"/>
  <c r="E3598" i="79" l="1"/>
  <c r="E3599" i="79" l="1"/>
  <c r="E3600" i="79" l="1"/>
  <c r="E3601" i="79" l="1"/>
  <c r="E3602" i="79" l="1"/>
  <c r="M10" i="79" l="1"/>
  <c r="M12" i="79" s="1"/>
  <c r="M14" i="79"/>
  <c r="M17" i="79"/>
  <c r="J3" i="1" l="1"/>
  <c r="C6" i="1"/>
  <c r="J6" i="1" s="1"/>
  <c r="D8" i="1"/>
  <c r="E8" i="1"/>
  <c r="D9" i="1"/>
  <c r="E9" i="1"/>
  <c r="D10" i="1"/>
  <c r="E10" i="1"/>
  <c r="H10" i="1"/>
  <c r="I10" i="1" s="1"/>
  <c r="D11" i="1"/>
  <c r="E11" i="1"/>
  <c r="D12" i="1"/>
  <c r="E12" i="1"/>
  <c r="D13" i="1"/>
  <c r="E13" i="1"/>
  <c r="D14" i="1"/>
  <c r="E14" i="1"/>
  <c r="D15" i="1"/>
  <c r="E15" i="1"/>
  <c r="D16" i="1"/>
  <c r="E16" i="1"/>
  <c r="D17" i="1"/>
  <c r="E17" i="1"/>
  <c r="D18" i="1"/>
  <c r="E18" i="1"/>
  <c r="D19" i="1"/>
  <c r="E19" i="1"/>
  <c r="D20" i="1"/>
  <c r="E20" i="1"/>
  <c r="D21" i="1"/>
  <c r="E21" i="1"/>
  <c r="D22" i="1"/>
  <c r="E22" i="1"/>
  <c r="D23" i="1"/>
  <c r="E23" i="1"/>
  <c r="D24" i="1"/>
  <c r="E24" i="1"/>
  <c r="D25" i="1"/>
  <c r="E25" i="1"/>
  <c r="D26" i="1"/>
  <c r="E26" i="1"/>
  <c r="D27" i="1"/>
  <c r="E27" i="1"/>
  <c r="D28" i="1"/>
  <c r="E28" i="1"/>
  <c r="D29" i="1"/>
  <c r="E29" i="1"/>
  <c r="D30" i="1"/>
  <c r="E30" i="1"/>
  <c r="D31" i="1"/>
  <c r="E31" i="1"/>
  <c r="D32" i="1"/>
  <c r="E32" i="1"/>
  <c r="D33" i="1"/>
  <c r="E33" i="1"/>
  <c r="D34" i="1"/>
  <c r="E34" i="1"/>
  <c r="D35" i="1"/>
  <c r="E35" i="1"/>
  <c r="D36" i="1"/>
  <c r="E36" i="1"/>
  <c r="D37" i="1"/>
  <c r="E37" i="1"/>
  <c r="D38" i="1"/>
  <c r="E38" i="1"/>
  <c r="D39" i="1"/>
  <c r="E39" i="1"/>
  <c r="D40" i="1"/>
  <c r="E40" i="1"/>
  <c r="D41" i="1"/>
  <c r="E41" i="1"/>
  <c r="D42" i="1"/>
  <c r="E42" i="1"/>
  <c r="D43" i="1"/>
  <c r="E43" i="1"/>
  <c r="D44" i="1"/>
  <c r="E44" i="1"/>
  <c r="D45" i="1"/>
  <c r="E45" i="1"/>
  <c r="D46" i="1"/>
  <c r="E46" i="1"/>
  <c r="D47" i="1"/>
  <c r="E47" i="1"/>
  <c r="D48" i="1"/>
  <c r="E48" i="1"/>
  <c r="D49" i="1"/>
  <c r="E49" i="1"/>
  <c r="D50" i="1"/>
  <c r="E50" i="1"/>
  <c r="D51" i="1"/>
  <c r="E51" i="1"/>
  <c r="D52" i="1"/>
  <c r="E52" i="1"/>
  <c r="D53" i="1"/>
  <c r="E53" i="1"/>
  <c r="D54" i="1"/>
  <c r="E54" i="1"/>
  <c r="D55" i="1"/>
  <c r="E55" i="1"/>
  <c r="D56" i="1"/>
  <c r="E56" i="1"/>
  <c r="D57" i="1"/>
  <c r="E57" i="1"/>
  <c r="D58" i="1"/>
  <c r="E58" i="1"/>
  <c r="D59" i="1"/>
  <c r="E59" i="1"/>
  <c r="D60" i="1"/>
  <c r="E60" i="1"/>
  <c r="D61" i="1"/>
  <c r="E61" i="1"/>
  <c r="D62" i="1"/>
  <c r="E62" i="1"/>
  <c r="D63" i="1"/>
  <c r="E63" i="1"/>
  <c r="D64" i="1"/>
  <c r="E64" i="1"/>
  <c r="D65" i="1"/>
  <c r="E65" i="1"/>
  <c r="D66" i="1"/>
  <c r="E66" i="1"/>
  <c r="D67" i="1"/>
  <c r="E67" i="1"/>
  <c r="D68" i="1"/>
  <c r="E68" i="1"/>
  <c r="D69" i="1"/>
  <c r="E69" i="1"/>
  <c r="D70" i="1"/>
  <c r="E70" i="1"/>
  <c r="D71" i="1"/>
  <c r="E71" i="1"/>
  <c r="D72" i="1"/>
  <c r="E72" i="1"/>
  <c r="D73" i="1"/>
  <c r="E73" i="1"/>
  <c r="D74" i="1"/>
  <c r="E74" i="1"/>
  <c r="D75" i="1"/>
  <c r="E75" i="1"/>
  <c r="D76" i="1"/>
  <c r="E76" i="1"/>
  <c r="D77" i="1"/>
  <c r="E77" i="1"/>
  <c r="D78" i="1"/>
  <c r="E78" i="1"/>
  <c r="D79" i="1"/>
  <c r="E79" i="1"/>
  <c r="D80" i="1"/>
  <c r="E80" i="1"/>
  <c r="D81" i="1"/>
  <c r="E81" i="1"/>
  <c r="D82" i="1"/>
  <c r="E82" i="1"/>
  <c r="D83" i="1"/>
  <c r="E83" i="1"/>
  <c r="D84" i="1"/>
  <c r="E84" i="1"/>
  <c r="D85" i="1"/>
  <c r="E85" i="1"/>
  <c r="D86" i="1"/>
  <c r="E86" i="1"/>
  <c r="D87" i="1"/>
  <c r="E87" i="1"/>
  <c r="D88" i="1"/>
  <c r="E88" i="1"/>
  <c r="D89" i="1"/>
  <c r="E89" i="1"/>
  <c r="D90" i="1"/>
  <c r="E90" i="1"/>
  <c r="D91" i="1"/>
  <c r="E91" i="1"/>
  <c r="D92" i="1"/>
  <c r="E92" i="1"/>
  <c r="D93" i="1"/>
  <c r="E93" i="1"/>
  <c r="D94" i="1"/>
  <c r="E94" i="1"/>
  <c r="D95" i="1"/>
  <c r="E95" i="1"/>
  <c r="D96" i="1"/>
  <c r="E96" i="1"/>
  <c r="D97" i="1"/>
  <c r="E97" i="1"/>
  <c r="D98" i="1"/>
  <c r="E98" i="1"/>
  <c r="D99" i="1"/>
  <c r="E99" i="1"/>
  <c r="D100" i="1"/>
  <c r="E100" i="1"/>
  <c r="D101" i="1"/>
  <c r="E101" i="1"/>
  <c r="D102" i="1"/>
  <c r="E102" i="1"/>
  <c r="D103" i="1"/>
  <c r="E103" i="1"/>
  <c r="D104" i="1"/>
  <c r="E104" i="1"/>
  <c r="D105" i="1"/>
  <c r="E105" i="1"/>
  <c r="D106" i="1"/>
  <c r="E106" i="1"/>
  <c r="D107" i="1"/>
  <c r="E107" i="1"/>
  <c r="D108" i="1"/>
  <c r="E108" i="1"/>
  <c r="D109" i="1"/>
  <c r="E109" i="1"/>
  <c r="D110" i="1"/>
  <c r="E110" i="1"/>
  <c r="D111" i="1"/>
  <c r="E111" i="1"/>
  <c r="D112" i="1"/>
  <c r="E112" i="1"/>
  <c r="D113" i="1"/>
  <c r="E113" i="1"/>
  <c r="D114" i="1"/>
  <c r="E114" i="1"/>
  <c r="D115" i="1"/>
  <c r="E115" i="1"/>
  <c r="D116" i="1"/>
  <c r="E116" i="1"/>
  <c r="D117" i="1"/>
  <c r="E117" i="1"/>
  <c r="D118" i="1"/>
  <c r="E118" i="1"/>
  <c r="D119" i="1"/>
  <c r="E119" i="1"/>
  <c r="D120" i="1"/>
  <c r="E120" i="1"/>
  <c r="D121" i="1"/>
  <c r="E121" i="1"/>
  <c r="D122" i="1"/>
  <c r="E122" i="1"/>
  <c r="D123" i="1"/>
  <c r="E123" i="1"/>
  <c r="D124" i="1"/>
  <c r="E124" i="1"/>
  <c r="D125" i="1"/>
  <c r="E125" i="1"/>
  <c r="D126" i="1"/>
  <c r="E126" i="1"/>
  <c r="D127" i="1"/>
  <c r="E127" i="1"/>
  <c r="D128" i="1"/>
  <c r="E128" i="1"/>
  <c r="D129" i="1"/>
  <c r="E129" i="1"/>
  <c r="D130" i="1"/>
  <c r="E130" i="1"/>
  <c r="D131" i="1"/>
  <c r="E131" i="1"/>
  <c r="D132" i="1"/>
  <c r="E132" i="1"/>
  <c r="D133" i="1"/>
  <c r="E133" i="1"/>
  <c r="D134" i="1"/>
  <c r="E134" i="1"/>
  <c r="D135" i="1"/>
  <c r="E135" i="1"/>
  <c r="D136" i="1"/>
  <c r="E136" i="1"/>
  <c r="D137" i="1"/>
  <c r="E137" i="1"/>
  <c r="D138" i="1"/>
  <c r="E138" i="1"/>
  <c r="D139" i="1"/>
  <c r="E139" i="1"/>
  <c r="D140" i="1"/>
  <c r="E140" i="1"/>
  <c r="D141" i="1"/>
  <c r="E141" i="1"/>
  <c r="D142" i="1"/>
  <c r="E142" i="1"/>
  <c r="D143" i="1"/>
  <c r="E143" i="1"/>
  <c r="D144" i="1"/>
  <c r="E144" i="1"/>
  <c r="D145" i="1"/>
  <c r="E145" i="1"/>
  <c r="D146" i="1"/>
  <c r="E146" i="1"/>
  <c r="D147" i="1"/>
  <c r="E147" i="1"/>
  <c r="D148" i="1"/>
  <c r="E148" i="1"/>
  <c r="D149" i="1"/>
  <c r="E149" i="1"/>
  <c r="D150" i="1"/>
  <c r="E150" i="1"/>
  <c r="D151" i="1"/>
  <c r="E151" i="1"/>
  <c r="D152" i="1"/>
  <c r="E152" i="1"/>
  <c r="D153" i="1"/>
  <c r="E153" i="1"/>
  <c r="D154" i="1"/>
  <c r="E154" i="1"/>
  <c r="D155" i="1"/>
  <c r="E155" i="1"/>
  <c r="D156" i="1"/>
  <c r="E156" i="1"/>
  <c r="D157" i="1"/>
  <c r="E157" i="1"/>
  <c r="D158" i="1"/>
  <c r="E158" i="1"/>
  <c r="D159" i="1"/>
  <c r="E159" i="1"/>
  <c r="D160" i="1"/>
  <c r="E160" i="1"/>
  <c r="D161" i="1"/>
  <c r="E161" i="1"/>
  <c r="D162" i="1"/>
  <c r="E162" i="1"/>
  <c r="D163" i="1"/>
  <c r="E163" i="1"/>
  <c r="D164" i="1"/>
  <c r="E164" i="1"/>
  <c r="D165" i="1"/>
  <c r="E165" i="1"/>
  <c r="D166" i="1"/>
  <c r="E166" i="1"/>
  <c r="D167" i="1"/>
  <c r="E167" i="1"/>
  <c r="D168" i="1"/>
  <c r="E168" i="1"/>
  <c r="D169" i="1"/>
  <c r="E169" i="1"/>
  <c r="D170" i="1"/>
  <c r="E170" i="1"/>
  <c r="D171" i="1"/>
  <c r="E171" i="1"/>
  <c r="D172" i="1"/>
  <c r="E172" i="1"/>
  <c r="D173" i="1"/>
  <c r="E173" i="1"/>
  <c r="D174" i="1"/>
  <c r="E174" i="1"/>
  <c r="D175" i="1"/>
  <c r="E175" i="1"/>
  <c r="D176" i="1"/>
  <c r="E176" i="1"/>
  <c r="D177" i="1"/>
  <c r="E177" i="1"/>
  <c r="D178" i="1"/>
  <c r="E178" i="1"/>
  <c r="D179" i="1"/>
  <c r="E179" i="1"/>
  <c r="D180" i="1"/>
  <c r="E180" i="1"/>
  <c r="D181" i="1"/>
  <c r="E181" i="1"/>
  <c r="D182" i="1"/>
  <c r="E182" i="1"/>
  <c r="D183" i="1"/>
  <c r="E183" i="1"/>
  <c r="D184" i="1"/>
  <c r="E184" i="1"/>
  <c r="D185" i="1"/>
  <c r="E185" i="1"/>
  <c r="D186" i="1"/>
  <c r="E186" i="1"/>
  <c r="D187" i="1"/>
  <c r="E187" i="1"/>
  <c r="D188" i="1"/>
  <c r="E188" i="1"/>
  <c r="D189" i="1"/>
  <c r="E189" i="1"/>
  <c r="D190" i="1"/>
  <c r="E190" i="1"/>
  <c r="D191" i="1"/>
  <c r="E191" i="1"/>
  <c r="D192" i="1"/>
  <c r="E192" i="1"/>
  <c r="D193" i="1"/>
  <c r="E193" i="1"/>
  <c r="D194" i="1"/>
  <c r="E194" i="1"/>
  <c r="D195" i="1"/>
  <c r="E195" i="1"/>
  <c r="D196" i="1"/>
  <c r="E196" i="1"/>
  <c r="D197" i="1"/>
  <c r="E197" i="1"/>
  <c r="D198" i="1"/>
  <c r="E198" i="1"/>
  <c r="D199" i="1"/>
  <c r="E199" i="1"/>
  <c r="D200" i="1"/>
  <c r="E200" i="1"/>
  <c r="D201" i="1"/>
  <c r="E201" i="1"/>
  <c r="D202" i="1"/>
  <c r="E202" i="1"/>
  <c r="D203" i="1"/>
  <c r="E203" i="1"/>
  <c r="D204" i="1"/>
  <c r="E204" i="1"/>
  <c r="D205" i="1"/>
  <c r="E205" i="1"/>
  <c r="D206" i="1"/>
  <c r="E206" i="1"/>
  <c r="D207" i="1"/>
  <c r="E207" i="1"/>
  <c r="D208" i="1"/>
  <c r="E208" i="1"/>
  <c r="D209" i="1"/>
  <c r="E209" i="1"/>
  <c r="D210" i="1"/>
  <c r="E210" i="1"/>
  <c r="D211" i="1"/>
  <c r="E211" i="1"/>
  <c r="D212" i="1"/>
  <c r="E212" i="1"/>
  <c r="D213" i="1"/>
  <c r="E213" i="1"/>
  <c r="D214" i="1"/>
  <c r="E214" i="1"/>
  <c r="D215" i="1"/>
  <c r="E215" i="1"/>
  <c r="D216" i="1"/>
  <c r="E216" i="1"/>
  <c r="D217" i="1"/>
  <c r="E217" i="1"/>
  <c r="D218" i="1"/>
  <c r="E218" i="1"/>
  <c r="D219" i="1"/>
  <c r="E219" i="1"/>
  <c r="D220" i="1"/>
  <c r="E220" i="1"/>
  <c r="D221" i="1"/>
  <c r="E221" i="1"/>
  <c r="D222" i="1"/>
  <c r="E222" i="1"/>
  <c r="D223" i="1"/>
  <c r="E223" i="1"/>
  <c r="D224" i="1"/>
  <c r="E224" i="1"/>
  <c r="D225" i="1"/>
  <c r="E225" i="1"/>
  <c r="D226" i="1"/>
  <c r="E226" i="1"/>
  <c r="D227" i="1"/>
  <c r="E227" i="1"/>
  <c r="D228" i="1"/>
  <c r="E228" i="1"/>
  <c r="D229" i="1"/>
  <c r="E229" i="1"/>
  <c r="D230" i="1"/>
  <c r="E230" i="1"/>
  <c r="D231" i="1"/>
  <c r="E231" i="1"/>
  <c r="D232" i="1"/>
  <c r="E232" i="1"/>
  <c r="D233" i="1"/>
  <c r="E233" i="1"/>
  <c r="D234" i="1"/>
  <c r="E234" i="1"/>
  <c r="D235" i="1"/>
  <c r="E235" i="1"/>
  <c r="D236" i="1"/>
  <c r="E236" i="1"/>
  <c r="D237" i="1"/>
  <c r="E237" i="1"/>
  <c r="D238" i="1"/>
  <c r="E238" i="1"/>
  <c r="D239" i="1"/>
  <c r="E239" i="1"/>
  <c r="D240" i="1"/>
  <c r="E240" i="1"/>
  <c r="D241" i="1"/>
  <c r="E241" i="1"/>
  <c r="D242" i="1"/>
  <c r="E242" i="1"/>
  <c r="D243" i="1"/>
  <c r="E243" i="1"/>
  <c r="D244" i="1"/>
  <c r="E244" i="1"/>
  <c r="D245" i="1"/>
  <c r="E245" i="1"/>
  <c r="D246" i="1"/>
  <c r="E246" i="1"/>
  <c r="D247" i="1"/>
  <c r="E247" i="1"/>
  <c r="D248" i="1"/>
  <c r="E248" i="1"/>
  <c r="D249" i="1"/>
  <c r="E249" i="1"/>
  <c r="D250" i="1"/>
  <c r="E250" i="1"/>
  <c r="D251" i="1"/>
  <c r="E251" i="1"/>
  <c r="D252" i="1"/>
  <c r="E252" i="1"/>
  <c r="D253" i="1"/>
  <c r="E253" i="1"/>
  <c r="D254" i="1"/>
  <c r="E254" i="1"/>
  <c r="D255" i="1"/>
  <c r="E255" i="1"/>
  <c r="D256" i="1"/>
  <c r="E256" i="1"/>
  <c r="D257" i="1"/>
  <c r="E257" i="1"/>
  <c r="D258" i="1"/>
  <c r="E258" i="1"/>
  <c r="D259" i="1"/>
  <c r="E259" i="1"/>
  <c r="D260" i="1"/>
  <c r="E260" i="1"/>
  <c r="D261" i="1"/>
  <c r="E261" i="1"/>
  <c r="D262" i="1"/>
  <c r="E262" i="1"/>
  <c r="D263" i="1"/>
  <c r="E263" i="1"/>
  <c r="D264" i="1"/>
  <c r="E264" i="1"/>
  <c r="D265" i="1"/>
  <c r="E265" i="1"/>
  <c r="D266" i="1"/>
  <c r="E266" i="1"/>
  <c r="D267" i="1"/>
  <c r="E267" i="1"/>
  <c r="D268" i="1"/>
  <c r="E268" i="1"/>
  <c r="D269" i="1"/>
  <c r="E269" i="1"/>
  <c r="D270" i="1"/>
  <c r="E270" i="1"/>
  <c r="D271" i="1"/>
  <c r="E271" i="1"/>
  <c r="D272" i="1"/>
  <c r="E272" i="1"/>
  <c r="D273" i="1"/>
  <c r="E273" i="1"/>
  <c r="D274" i="1"/>
  <c r="E274" i="1"/>
  <c r="D275" i="1"/>
  <c r="E275" i="1"/>
  <c r="D276" i="1"/>
  <c r="E276" i="1"/>
  <c r="D277" i="1"/>
  <c r="E277" i="1"/>
  <c r="D278" i="1"/>
  <c r="E278" i="1"/>
  <c r="D279" i="1"/>
  <c r="E279" i="1"/>
  <c r="D280" i="1"/>
  <c r="E280" i="1"/>
  <c r="D281" i="1"/>
  <c r="E281" i="1"/>
  <c r="D282" i="1"/>
  <c r="E282" i="1"/>
  <c r="D283" i="1"/>
  <c r="E283" i="1"/>
  <c r="D284" i="1"/>
  <c r="E284" i="1"/>
  <c r="D285" i="1"/>
  <c r="E285" i="1"/>
  <c r="D286" i="1"/>
  <c r="E286" i="1"/>
  <c r="D287" i="1"/>
  <c r="E287" i="1"/>
  <c r="D288" i="1"/>
  <c r="E288" i="1"/>
  <c r="D289" i="1"/>
  <c r="E289" i="1"/>
  <c r="D290" i="1"/>
  <c r="E290" i="1"/>
  <c r="D291" i="1"/>
  <c r="E291" i="1"/>
  <c r="D292" i="1"/>
  <c r="E292" i="1"/>
  <c r="D293" i="1"/>
  <c r="E293" i="1"/>
  <c r="D294" i="1"/>
  <c r="E294" i="1"/>
  <c r="D295" i="1"/>
  <c r="E295" i="1"/>
  <c r="D296" i="1"/>
  <c r="E296" i="1"/>
  <c r="D297" i="1"/>
  <c r="E297" i="1"/>
  <c r="D298" i="1"/>
  <c r="E298" i="1"/>
  <c r="D299" i="1"/>
  <c r="E299" i="1"/>
  <c r="D300" i="1"/>
  <c r="E300" i="1"/>
  <c r="D301" i="1"/>
  <c r="E301" i="1"/>
  <c r="D302" i="1"/>
  <c r="E302" i="1"/>
  <c r="D303" i="1"/>
  <c r="E303" i="1"/>
  <c r="D304" i="1"/>
  <c r="E304" i="1"/>
  <c r="D305" i="1"/>
  <c r="E305" i="1"/>
  <c r="D306" i="1"/>
  <c r="E306" i="1"/>
  <c r="D307" i="1"/>
  <c r="E307" i="1"/>
  <c r="D308" i="1"/>
  <c r="E308" i="1"/>
  <c r="D309" i="1"/>
  <c r="E309" i="1"/>
  <c r="D310" i="1"/>
  <c r="E310" i="1"/>
  <c r="D311" i="1"/>
  <c r="E311" i="1"/>
  <c r="D312" i="1"/>
  <c r="E312" i="1"/>
  <c r="D313" i="1"/>
  <c r="E313" i="1"/>
  <c r="D314" i="1"/>
  <c r="E314" i="1"/>
  <c r="D315" i="1"/>
  <c r="E315" i="1"/>
  <c r="D316" i="1"/>
  <c r="E316" i="1"/>
  <c r="D317" i="1"/>
  <c r="E317" i="1"/>
  <c r="D318" i="1"/>
  <c r="E318" i="1"/>
  <c r="D319" i="1"/>
  <c r="E319" i="1"/>
  <c r="D320" i="1"/>
  <c r="E320" i="1"/>
  <c r="D321" i="1"/>
  <c r="E321" i="1"/>
  <c r="D322" i="1"/>
  <c r="E322" i="1"/>
  <c r="D323" i="1"/>
  <c r="E323" i="1"/>
  <c r="D324" i="1"/>
  <c r="E324" i="1"/>
  <c r="D325" i="1"/>
  <c r="E325" i="1"/>
  <c r="D326" i="1"/>
  <c r="E326" i="1"/>
  <c r="D327" i="1"/>
  <c r="E327" i="1"/>
  <c r="D328" i="1"/>
  <c r="E328" i="1"/>
  <c r="D329" i="1"/>
  <c r="E329" i="1"/>
  <c r="D330" i="1"/>
  <c r="E330" i="1"/>
  <c r="D331" i="1"/>
  <c r="E331" i="1"/>
  <c r="D332" i="1"/>
  <c r="E332" i="1"/>
  <c r="D333" i="1"/>
  <c r="E333" i="1"/>
  <c r="D334" i="1"/>
  <c r="E334" i="1"/>
  <c r="D335" i="1"/>
  <c r="E335" i="1"/>
  <c r="D336" i="1"/>
  <c r="E336" i="1"/>
  <c r="D337" i="1"/>
  <c r="E337" i="1"/>
  <c r="D338" i="1"/>
  <c r="E338" i="1"/>
  <c r="D339" i="1"/>
  <c r="E339" i="1"/>
  <c r="D340" i="1"/>
  <c r="E340" i="1"/>
  <c r="D341" i="1"/>
  <c r="E341" i="1"/>
  <c r="D342" i="1"/>
  <c r="E342" i="1"/>
  <c r="D343" i="1"/>
  <c r="E343" i="1"/>
  <c r="D344" i="1"/>
  <c r="E344" i="1"/>
  <c r="D345" i="1"/>
  <c r="E345" i="1"/>
  <c r="D346" i="1"/>
  <c r="E346" i="1"/>
  <c r="D347" i="1"/>
  <c r="E347" i="1"/>
  <c r="D348" i="1"/>
  <c r="E348" i="1"/>
  <c r="D349" i="1"/>
  <c r="E349" i="1"/>
  <c r="D350" i="1"/>
  <c r="E350" i="1"/>
  <c r="D351" i="1"/>
  <c r="E351" i="1"/>
  <c r="D352" i="1"/>
  <c r="E352" i="1"/>
  <c r="D353" i="1"/>
  <c r="E353" i="1"/>
  <c r="D354" i="1"/>
  <c r="E354" i="1"/>
  <c r="D355" i="1"/>
  <c r="E355" i="1"/>
  <c r="D356" i="1"/>
  <c r="E356" i="1"/>
  <c r="D357" i="1"/>
  <c r="E357" i="1"/>
  <c r="D358" i="1"/>
  <c r="E358" i="1"/>
  <c r="D359" i="1"/>
  <c r="E359" i="1"/>
  <c r="D360" i="1"/>
  <c r="E360" i="1"/>
  <c r="D361" i="1"/>
  <c r="E361" i="1"/>
  <c r="D362" i="1"/>
  <c r="E362" i="1"/>
  <c r="D363" i="1"/>
  <c r="E363" i="1"/>
  <c r="D364" i="1"/>
  <c r="E364" i="1"/>
  <c r="D365" i="1"/>
  <c r="E365" i="1"/>
  <c r="D366" i="1"/>
  <c r="E366" i="1"/>
  <c r="D367" i="1"/>
  <c r="E367" i="1"/>
  <c r="D368" i="1"/>
  <c r="E368" i="1"/>
  <c r="D369" i="1"/>
  <c r="E369" i="1"/>
  <c r="D370" i="1"/>
  <c r="E370" i="1"/>
  <c r="D371" i="1"/>
  <c r="E371" i="1"/>
  <c r="D372" i="1"/>
  <c r="E372" i="1"/>
  <c r="D373" i="1"/>
  <c r="E373" i="1"/>
  <c r="D374" i="1"/>
  <c r="E374" i="1"/>
  <c r="D375" i="1"/>
  <c r="E375" i="1"/>
  <c r="D376" i="1"/>
  <c r="E376" i="1"/>
  <c r="D377" i="1"/>
  <c r="E377" i="1"/>
  <c r="D378" i="1"/>
  <c r="E378" i="1"/>
  <c r="D379" i="1"/>
  <c r="E379" i="1"/>
  <c r="D380" i="1"/>
  <c r="E380" i="1"/>
  <c r="D381" i="1"/>
  <c r="E381" i="1"/>
  <c r="D382" i="1"/>
  <c r="E382" i="1"/>
  <c r="D383" i="1"/>
  <c r="E383" i="1"/>
  <c r="D384" i="1"/>
  <c r="E384" i="1"/>
  <c r="D385" i="1"/>
  <c r="E385" i="1"/>
  <c r="D386" i="1"/>
  <c r="E386" i="1"/>
  <c r="D387" i="1"/>
  <c r="E387" i="1"/>
  <c r="D388" i="1"/>
  <c r="E388" i="1"/>
  <c r="D389" i="1"/>
  <c r="E389" i="1"/>
  <c r="D390" i="1"/>
  <c r="E390" i="1"/>
  <c r="D391" i="1"/>
  <c r="E391" i="1"/>
  <c r="D392" i="1"/>
  <c r="E392" i="1"/>
  <c r="D393" i="1"/>
  <c r="E393" i="1"/>
  <c r="D394" i="1"/>
  <c r="E394" i="1"/>
  <c r="D395" i="1"/>
  <c r="E395" i="1"/>
  <c r="D396" i="1"/>
  <c r="E396" i="1"/>
  <c r="D397" i="1"/>
  <c r="E397" i="1"/>
  <c r="D398" i="1"/>
  <c r="E398" i="1"/>
  <c r="D399" i="1"/>
  <c r="E399" i="1"/>
  <c r="D400" i="1"/>
  <c r="E400" i="1"/>
  <c r="D401" i="1"/>
  <c r="E401" i="1"/>
  <c r="D402" i="1"/>
  <c r="E402" i="1"/>
  <c r="D403" i="1"/>
  <c r="E403" i="1"/>
  <c r="D404" i="1"/>
  <c r="E404" i="1"/>
  <c r="D405" i="1"/>
  <c r="E405" i="1"/>
  <c r="D406" i="1"/>
  <c r="E406" i="1"/>
  <c r="D407" i="1"/>
  <c r="E407" i="1"/>
  <c r="D408" i="1"/>
  <c r="E408" i="1"/>
  <c r="D409" i="1"/>
  <c r="E409" i="1"/>
  <c r="D410" i="1"/>
  <c r="E410" i="1"/>
  <c r="D411" i="1"/>
  <c r="E411" i="1"/>
  <c r="D412" i="1"/>
  <c r="E412" i="1"/>
  <c r="D413" i="1"/>
  <c r="E413" i="1"/>
  <c r="D414" i="1"/>
  <c r="E414" i="1"/>
  <c r="D415" i="1"/>
  <c r="E415" i="1"/>
  <c r="D416" i="1"/>
  <c r="E416" i="1"/>
  <c r="D417" i="1"/>
  <c r="E417" i="1"/>
  <c r="D418" i="1"/>
  <c r="E418" i="1"/>
  <c r="D419" i="1"/>
  <c r="E419" i="1"/>
  <c r="D420" i="1"/>
  <c r="E420" i="1"/>
  <c r="D421" i="1"/>
  <c r="E421" i="1"/>
  <c r="D422" i="1"/>
  <c r="E422" i="1"/>
  <c r="D423" i="1"/>
  <c r="E423" i="1"/>
  <c r="D424" i="1"/>
  <c r="E424" i="1"/>
  <c r="D425" i="1"/>
  <c r="E425" i="1"/>
  <c r="D426" i="1"/>
  <c r="E426" i="1"/>
  <c r="D427" i="1"/>
  <c r="E427" i="1"/>
  <c r="D428" i="1"/>
  <c r="E428" i="1"/>
  <c r="D429" i="1"/>
  <c r="E429" i="1"/>
  <c r="D430" i="1"/>
  <c r="E430" i="1"/>
  <c r="D431" i="1"/>
  <c r="E431" i="1"/>
  <c r="D432" i="1"/>
  <c r="E432" i="1"/>
  <c r="D433" i="1"/>
  <c r="E433" i="1"/>
  <c r="D434" i="1"/>
  <c r="E434" i="1"/>
  <c r="D435" i="1"/>
  <c r="E435" i="1"/>
  <c r="D436" i="1"/>
  <c r="E436" i="1"/>
  <c r="D437" i="1"/>
  <c r="E437" i="1"/>
  <c r="D438" i="1"/>
  <c r="E438" i="1"/>
  <c r="D439" i="1"/>
  <c r="E439" i="1"/>
  <c r="D440" i="1"/>
  <c r="E440" i="1"/>
  <c r="D441" i="1"/>
  <c r="E441" i="1"/>
  <c r="D442" i="1"/>
  <c r="E442" i="1"/>
  <c r="D443" i="1"/>
  <c r="E443" i="1"/>
  <c r="D444" i="1"/>
  <c r="E444" i="1"/>
  <c r="D445" i="1"/>
  <c r="E445" i="1"/>
  <c r="D446" i="1"/>
  <c r="E446" i="1"/>
  <c r="D447" i="1"/>
  <c r="E447" i="1"/>
  <c r="D448" i="1"/>
  <c r="E448" i="1"/>
  <c r="D449" i="1"/>
  <c r="E449" i="1"/>
  <c r="D450" i="1"/>
  <c r="E450" i="1"/>
  <c r="D451" i="1"/>
  <c r="E451" i="1"/>
  <c r="D452" i="1"/>
  <c r="E452" i="1"/>
  <c r="D453" i="1"/>
  <c r="E453" i="1"/>
  <c r="D454" i="1"/>
  <c r="E454" i="1"/>
  <c r="D455" i="1"/>
  <c r="E455" i="1"/>
  <c r="D456" i="1"/>
  <c r="E456" i="1"/>
  <c r="D457" i="1"/>
  <c r="E457" i="1"/>
  <c r="D458" i="1"/>
  <c r="E458" i="1"/>
  <c r="D459" i="1"/>
  <c r="E459" i="1"/>
  <c r="D460" i="1"/>
  <c r="E460" i="1"/>
  <c r="D461" i="1"/>
  <c r="E461" i="1"/>
  <c r="D462" i="1"/>
  <c r="E462" i="1"/>
  <c r="D463" i="1"/>
  <c r="E463" i="1"/>
  <c r="D464" i="1"/>
  <c r="E464" i="1"/>
  <c r="D465" i="1"/>
  <c r="E465" i="1"/>
  <c r="D466" i="1"/>
  <c r="E466" i="1"/>
  <c r="D467" i="1"/>
  <c r="E467" i="1"/>
  <c r="D468" i="1"/>
  <c r="E468" i="1"/>
  <c r="D469" i="1"/>
  <c r="E469" i="1"/>
  <c r="D470" i="1"/>
  <c r="E470" i="1"/>
  <c r="D471" i="1"/>
  <c r="E471" i="1"/>
  <c r="D472" i="1"/>
  <c r="E472" i="1"/>
  <c r="D473" i="1"/>
  <c r="E473" i="1"/>
  <c r="D474" i="1"/>
  <c r="E474" i="1"/>
  <c r="D475" i="1"/>
  <c r="E475" i="1"/>
  <c r="D476" i="1"/>
  <c r="E476" i="1"/>
  <c r="D477" i="1"/>
  <c r="E477" i="1"/>
  <c r="D478" i="1"/>
  <c r="E478" i="1"/>
  <c r="D479" i="1"/>
  <c r="E479" i="1"/>
  <c r="D480" i="1"/>
  <c r="E480" i="1"/>
  <c r="D481" i="1"/>
  <c r="E481" i="1"/>
  <c r="D482" i="1"/>
  <c r="E482" i="1"/>
  <c r="D483" i="1"/>
  <c r="E483" i="1"/>
  <c r="D484" i="1"/>
  <c r="E484" i="1"/>
  <c r="D485" i="1"/>
  <c r="E485" i="1"/>
  <c r="D486" i="1"/>
  <c r="E486" i="1"/>
  <c r="D487" i="1"/>
  <c r="E487" i="1"/>
  <c r="D488" i="1"/>
  <c r="E488" i="1"/>
  <c r="D489" i="1"/>
  <c r="E489" i="1"/>
  <c r="D490" i="1"/>
  <c r="E490" i="1"/>
  <c r="D491" i="1"/>
  <c r="E491" i="1"/>
  <c r="D492" i="1"/>
  <c r="E492" i="1"/>
  <c r="D493" i="1"/>
  <c r="E493" i="1"/>
  <c r="D494" i="1"/>
  <c r="E494" i="1"/>
  <c r="D495" i="1"/>
  <c r="E495" i="1"/>
  <c r="D496" i="1"/>
  <c r="E496" i="1"/>
  <c r="D497" i="1"/>
  <c r="E497" i="1"/>
  <c r="D498" i="1"/>
  <c r="E498" i="1"/>
  <c r="D499" i="1"/>
  <c r="E499" i="1"/>
  <c r="D500" i="1"/>
  <c r="E500" i="1"/>
  <c r="D501" i="1"/>
  <c r="E501" i="1"/>
  <c r="D502" i="1"/>
  <c r="E502" i="1"/>
  <c r="D503" i="1"/>
  <c r="E503" i="1"/>
  <c r="D504" i="1"/>
  <c r="E504" i="1"/>
  <c r="D505" i="1"/>
  <c r="E505" i="1"/>
  <c r="D506" i="1"/>
  <c r="E506" i="1"/>
  <c r="D507" i="1"/>
  <c r="E507" i="1"/>
  <c r="D508" i="1"/>
  <c r="E508" i="1"/>
  <c r="D509" i="1"/>
  <c r="E509" i="1"/>
  <c r="D510" i="1"/>
  <c r="E510" i="1"/>
  <c r="D511" i="1"/>
  <c r="E511" i="1"/>
  <c r="D512" i="1"/>
  <c r="E512" i="1"/>
  <c r="D513" i="1"/>
  <c r="E513" i="1"/>
  <c r="D514" i="1"/>
  <c r="E514" i="1"/>
  <c r="D515" i="1"/>
  <c r="E515" i="1"/>
  <c r="D516" i="1"/>
  <c r="E516" i="1"/>
  <c r="D517" i="1"/>
  <c r="E517" i="1"/>
  <c r="D518" i="1"/>
  <c r="E518" i="1"/>
  <c r="D519" i="1"/>
  <c r="E519" i="1"/>
  <c r="D520" i="1"/>
  <c r="E520" i="1"/>
  <c r="D521" i="1"/>
  <c r="E521" i="1"/>
  <c r="D522" i="1"/>
  <c r="E522" i="1"/>
  <c r="D523" i="1"/>
  <c r="E523" i="1"/>
  <c r="D524" i="1"/>
  <c r="E524" i="1"/>
  <c r="D525" i="1"/>
  <c r="E525" i="1"/>
  <c r="D526" i="1"/>
  <c r="E526" i="1"/>
  <c r="D527" i="1"/>
  <c r="E527" i="1"/>
  <c r="D528" i="1"/>
  <c r="E528" i="1"/>
  <c r="D529" i="1"/>
  <c r="E529" i="1"/>
  <c r="D530" i="1"/>
  <c r="E530" i="1"/>
  <c r="D531" i="1"/>
  <c r="E531" i="1"/>
  <c r="D532" i="1"/>
  <c r="E532" i="1"/>
  <c r="D533" i="1"/>
  <c r="E533" i="1"/>
  <c r="D534" i="1"/>
  <c r="E534" i="1"/>
  <c r="D535" i="1"/>
  <c r="E535" i="1"/>
  <c r="D536" i="1"/>
  <c r="E536" i="1"/>
  <c r="D537" i="1"/>
  <c r="E537" i="1"/>
  <c r="D538" i="1"/>
  <c r="E538" i="1"/>
  <c r="D539" i="1"/>
  <c r="E539" i="1"/>
  <c r="D540" i="1"/>
  <c r="E540" i="1"/>
  <c r="D541" i="1"/>
  <c r="E541" i="1"/>
  <c r="D542" i="1"/>
  <c r="E542" i="1"/>
  <c r="D543" i="1"/>
  <c r="E543" i="1"/>
  <c r="D544" i="1"/>
  <c r="E544" i="1"/>
  <c r="D545" i="1"/>
  <c r="E545" i="1"/>
  <c r="D546" i="1"/>
  <c r="E546" i="1"/>
  <c r="D547" i="1"/>
  <c r="E547" i="1"/>
  <c r="D548" i="1"/>
  <c r="E548" i="1"/>
  <c r="D549" i="1"/>
  <c r="E549" i="1"/>
  <c r="D550" i="1"/>
  <c r="E550" i="1"/>
  <c r="D551" i="1"/>
  <c r="E551" i="1"/>
  <c r="D552" i="1"/>
  <c r="E552" i="1"/>
  <c r="D553" i="1"/>
  <c r="E553" i="1"/>
  <c r="D554" i="1"/>
  <c r="E554" i="1"/>
  <c r="D555" i="1"/>
  <c r="E555" i="1"/>
  <c r="D556" i="1"/>
  <c r="E556" i="1"/>
  <c r="D557" i="1"/>
  <c r="E557" i="1"/>
  <c r="D558" i="1"/>
  <c r="E558" i="1"/>
  <c r="D559" i="1"/>
  <c r="E559" i="1"/>
  <c r="D560" i="1"/>
  <c r="E560" i="1"/>
  <c r="D561" i="1"/>
  <c r="E561" i="1"/>
  <c r="D562" i="1"/>
  <c r="E562" i="1"/>
  <c r="D563" i="1"/>
  <c r="E563" i="1"/>
  <c r="D564" i="1"/>
  <c r="E564" i="1"/>
  <c r="D565" i="1"/>
  <c r="E565" i="1"/>
  <c r="D566" i="1"/>
  <c r="E566" i="1"/>
  <c r="D567" i="1"/>
  <c r="E567" i="1"/>
  <c r="D568" i="1"/>
  <c r="E568" i="1"/>
  <c r="D569" i="1"/>
  <c r="E569" i="1"/>
  <c r="D570" i="1"/>
  <c r="E570" i="1"/>
  <c r="D571" i="1"/>
  <c r="E571" i="1"/>
  <c r="D572" i="1"/>
  <c r="E572" i="1"/>
  <c r="D573" i="1"/>
  <c r="E573" i="1"/>
  <c r="D574" i="1"/>
  <c r="E574" i="1"/>
  <c r="D575" i="1"/>
  <c r="E575" i="1"/>
  <c r="D576" i="1"/>
  <c r="E576" i="1"/>
  <c r="D577" i="1"/>
  <c r="E577" i="1"/>
  <c r="D578" i="1"/>
  <c r="E578" i="1"/>
  <c r="D579" i="1"/>
  <c r="E579" i="1"/>
  <c r="D580" i="1"/>
  <c r="E580" i="1"/>
  <c r="D581" i="1"/>
  <c r="E581" i="1"/>
  <c r="D582" i="1"/>
  <c r="E582" i="1"/>
  <c r="D583" i="1"/>
  <c r="E583" i="1"/>
  <c r="D584" i="1"/>
  <c r="E584" i="1"/>
  <c r="D585" i="1"/>
  <c r="E585" i="1"/>
  <c r="D586" i="1"/>
  <c r="E586" i="1"/>
  <c r="D587" i="1"/>
  <c r="E587" i="1"/>
  <c r="D588" i="1"/>
  <c r="E588" i="1"/>
  <c r="D589" i="1"/>
  <c r="E589" i="1"/>
  <c r="D590" i="1"/>
  <c r="E590" i="1"/>
  <c r="D591" i="1"/>
  <c r="E591" i="1"/>
  <c r="D592" i="1"/>
  <c r="E592" i="1"/>
  <c r="D593" i="1"/>
  <c r="E593" i="1"/>
  <c r="D594" i="1"/>
  <c r="E594" i="1"/>
  <c r="D595" i="1"/>
  <c r="E595" i="1"/>
  <c r="D596" i="1"/>
  <c r="E596" i="1"/>
  <c r="D597" i="1"/>
  <c r="E597" i="1"/>
  <c r="D598" i="1"/>
  <c r="E598" i="1"/>
  <c r="D599" i="1"/>
  <c r="E599" i="1"/>
  <c r="D600" i="1"/>
  <c r="E600" i="1"/>
  <c r="D601" i="1"/>
  <c r="E601" i="1"/>
  <c r="D602" i="1"/>
  <c r="E602" i="1"/>
  <c r="D603" i="1"/>
  <c r="E603" i="1"/>
  <c r="D604" i="1"/>
  <c r="E604" i="1"/>
  <c r="D605" i="1"/>
  <c r="E605" i="1"/>
  <c r="D606" i="1"/>
  <c r="E606" i="1"/>
  <c r="D607" i="1"/>
  <c r="E607" i="1"/>
  <c r="D608" i="1"/>
  <c r="E608" i="1"/>
  <c r="D609" i="1"/>
  <c r="E609" i="1"/>
  <c r="D610" i="1"/>
  <c r="E610" i="1"/>
  <c r="D611" i="1"/>
  <c r="E611" i="1"/>
  <c r="D612" i="1"/>
  <c r="E612" i="1"/>
  <c r="D613" i="1"/>
  <c r="E613" i="1"/>
  <c r="D614" i="1"/>
  <c r="E614" i="1"/>
  <c r="D615" i="1"/>
  <c r="E615" i="1"/>
  <c r="D616" i="1"/>
  <c r="E616" i="1"/>
  <c r="D617" i="1"/>
  <c r="E617" i="1"/>
  <c r="D618" i="1"/>
  <c r="E618" i="1"/>
  <c r="D619" i="1"/>
  <c r="E619" i="1"/>
  <c r="D620" i="1"/>
  <c r="E620" i="1"/>
  <c r="D621" i="1"/>
  <c r="E621" i="1"/>
  <c r="D622" i="1"/>
  <c r="E622" i="1"/>
  <c r="D623" i="1"/>
  <c r="E623" i="1"/>
  <c r="D624" i="1"/>
  <c r="E624" i="1"/>
  <c r="D625" i="1"/>
  <c r="E625" i="1"/>
  <c r="D626" i="1"/>
  <c r="E626" i="1"/>
  <c r="D627" i="1"/>
  <c r="E627" i="1"/>
  <c r="D628" i="1"/>
  <c r="E628" i="1"/>
  <c r="D629" i="1"/>
  <c r="E629" i="1"/>
  <c r="D630" i="1"/>
  <c r="E630" i="1"/>
  <c r="D631" i="1"/>
  <c r="E631" i="1"/>
  <c r="D632" i="1"/>
  <c r="E632" i="1"/>
  <c r="D633" i="1"/>
  <c r="E633" i="1"/>
  <c r="D634" i="1"/>
  <c r="E634" i="1"/>
  <c r="D635" i="1"/>
  <c r="E635" i="1"/>
  <c r="D636" i="1"/>
  <c r="E636" i="1"/>
  <c r="D637" i="1"/>
  <c r="E637" i="1"/>
  <c r="D638" i="1"/>
  <c r="E638" i="1"/>
  <c r="D639" i="1"/>
  <c r="E639" i="1"/>
  <c r="D640" i="1"/>
  <c r="E640" i="1"/>
  <c r="D641" i="1"/>
  <c r="E641" i="1"/>
  <c r="D642" i="1"/>
  <c r="E642" i="1"/>
  <c r="D643" i="1"/>
  <c r="E643" i="1"/>
  <c r="D644" i="1"/>
  <c r="E644" i="1"/>
  <c r="D645" i="1"/>
  <c r="E645" i="1"/>
  <c r="D646" i="1"/>
  <c r="E646" i="1"/>
  <c r="D647" i="1"/>
  <c r="E647" i="1"/>
  <c r="D648" i="1"/>
  <c r="E648" i="1"/>
  <c r="D649" i="1"/>
  <c r="E649" i="1"/>
  <c r="D650" i="1"/>
  <c r="E650" i="1"/>
  <c r="D651" i="1"/>
  <c r="E651" i="1"/>
  <c r="D652" i="1"/>
  <c r="E652" i="1"/>
  <c r="D653" i="1"/>
  <c r="E653" i="1"/>
  <c r="D654" i="1"/>
  <c r="E654" i="1"/>
  <c r="D655" i="1"/>
  <c r="E655" i="1"/>
  <c r="D656" i="1"/>
  <c r="E656" i="1"/>
  <c r="D657" i="1"/>
  <c r="E657" i="1"/>
  <c r="D658" i="1"/>
  <c r="E658" i="1"/>
  <c r="D659" i="1"/>
  <c r="E659" i="1"/>
  <c r="D660" i="1"/>
  <c r="E660" i="1"/>
  <c r="D661" i="1"/>
  <c r="E661" i="1"/>
  <c r="D662" i="1"/>
  <c r="E662" i="1"/>
  <c r="D663" i="1"/>
  <c r="E663" i="1"/>
  <c r="D664" i="1"/>
  <c r="E664" i="1"/>
  <c r="D665" i="1"/>
  <c r="E665" i="1"/>
  <c r="D666" i="1"/>
  <c r="E666" i="1"/>
  <c r="D667" i="1"/>
  <c r="E667" i="1"/>
  <c r="D668" i="1"/>
  <c r="E668" i="1"/>
  <c r="D669" i="1"/>
  <c r="E669" i="1"/>
  <c r="D670" i="1"/>
  <c r="E670" i="1"/>
  <c r="D671" i="1"/>
  <c r="E671" i="1"/>
  <c r="D672" i="1"/>
  <c r="E672" i="1"/>
  <c r="D673" i="1"/>
  <c r="E673" i="1"/>
  <c r="D674" i="1"/>
  <c r="E674" i="1"/>
  <c r="D675" i="1"/>
  <c r="E675" i="1"/>
  <c r="D676" i="1"/>
  <c r="E676" i="1"/>
  <c r="D677" i="1"/>
  <c r="E677" i="1"/>
  <c r="D678" i="1"/>
  <c r="E678" i="1"/>
  <c r="D679" i="1"/>
  <c r="E679" i="1"/>
  <c r="D680" i="1"/>
  <c r="E680" i="1"/>
  <c r="D681" i="1"/>
  <c r="E681" i="1"/>
  <c r="D682" i="1"/>
  <c r="E682" i="1"/>
  <c r="D683" i="1"/>
  <c r="E683" i="1"/>
  <c r="D684" i="1"/>
  <c r="E684" i="1"/>
  <c r="D685" i="1"/>
  <c r="E685" i="1"/>
  <c r="D686" i="1"/>
  <c r="E686" i="1"/>
  <c r="D687" i="1"/>
  <c r="E687" i="1"/>
  <c r="D688" i="1"/>
  <c r="E688" i="1"/>
  <c r="D689" i="1"/>
  <c r="E689" i="1"/>
  <c r="D690" i="1"/>
  <c r="E690" i="1"/>
  <c r="D691" i="1"/>
  <c r="E691" i="1"/>
  <c r="D692" i="1"/>
  <c r="E692" i="1"/>
  <c r="D693" i="1"/>
  <c r="E693" i="1"/>
  <c r="D694" i="1"/>
  <c r="E694" i="1"/>
  <c r="D695" i="1"/>
  <c r="E695" i="1"/>
  <c r="D696" i="1"/>
  <c r="E696" i="1"/>
  <c r="D697" i="1"/>
  <c r="E697" i="1"/>
  <c r="D698" i="1"/>
  <c r="E698" i="1"/>
  <c r="D699" i="1"/>
  <c r="E699" i="1"/>
  <c r="D700" i="1"/>
  <c r="E700" i="1"/>
  <c r="D701" i="1"/>
  <c r="E701" i="1"/>
  <c r="D702" i="1"/>
  <c r="E702" i="1"/>
  <c r="D703" i="1"/>
  <c r="E703" i="1"/>
  <c r="D704" i="1"/>
  <c r="E704" i="1"/>
  <c r="D705" i="1"/>
  <c r="E705" i="1"/>
  <c r="D706" i="1"/>
  <c r="E706" i="1"/>
  <c r="D707" i="1"/>
  <c r="E707" i="1"/>
  <c r="D708" i="1"/>
  <c r="E708" i="1"/>
  <c r="D709" i="1"/>
  <c r="E709" i="1"/>
  <c r="D710" i="1"/>
  <c r="E710" i="1"/>
  <c r="D711" i="1"/>
  <c r="E711" i="1"/>
  <c r="D712" i="1"/>
  <c r="E712" i="1"/>
  <c r="D713" i="1"/>
  <c r="E713" i="1"/>
  <c r="D714" i="1"/>
  <c r="E714" i="1"/>
  <c r="D715" i="1"/>
  <c r="E715" i="1"/>
  <c r="D716" i="1"/>
  <c r="E716" i="1"/>
  <c r="D717" i="1"/>
  <c r="E717" i="1"/>
  <c r="D718" i="1"/>
  <c r="E718" i="1"/>
  <c r="D719" i="1"/>
  <c r="E719" i="1"/>
  <c r="D720" i="1"/>
  <c r="E720" i="1"/>
  <c r="D721" i="1"/>
  <c r="E721" i="1"/>
  <c r="D722" i="1"/>
  <c r="E722" i="1"/>
  <c r="D723" i="1"/>
  <c r="E723" i="1"/>
  <c r="D724" i="1"/>
  <c r="E724" i="1"/>
  <c r="D725" i="1"/>
  <c r="E725" i="1"/>
  <c r="D726" i="1"/>
  <c r="E726" i="1"/>
  <c r="D727" i="1"/>
  <c r="E727" i="1"/>
  <c r="D728" i="1"/>
  <c r="E728" i="1"/>
  <c r="D729" i="1"/>
  <c r="E729" i="1"/>
  <c r="D730" i="1"/>
  <c r="E730" i="1"/>
  <c r="D731" i="1"/>
  <c r="E731" i="1"/>
  <c r="D732" i="1"/>
  <c r="E732" i="1"/>
  <c r="D733" i="1"/>
  <c r="E733" i="1"/>
  <c r="D734" i="1"/>
  <c r="E734" i="1"/>
  <c r="D735" i="1"/>
  <c r="E735" i="1"/>
  <c r="D736" i="1"/>
  <c r="E736" i="1"/>
  <c r="D737" i="1"/>
  <c r="E737" i="1"/>
  <c r="D738" i="1"/>
  <c r="E738" i="1"/>
  <c r="D739" i="1"/>
  <c r="E739" i="1"/>
  <c r="D740" i="1"/>
  <c r="E740" i="1"/>
  <c r="D741" i="1"/>
  <c r="E741" i="1"/>
  <c r="D742" i="1"/>
  <c r="E742" i="1"/>
  <c r="D743" i="1"/>
  <c r="E743" i="1"/>
  <c r="D744" i="1"/>
  <c r="E744" i="1"/>
  <c r="D745" i="1"/>
  <c r="E745" i="1"/>
  <c r="D746" i="1"/>
  <c r="E746" i="1"/>
  <c r="D747" i="1"/>
  <c r="E747" i="1"/>
  <c r="D748" i="1"/>
  <c r="E748" i="1"/>
  <c r="D749" i="1"/>
  <c r="E749" i="1"/>
  <c r="D750" i="1"/>
  <c r="E750" i="1"/>
  <c r="D751" i="1"/>
  <c r="E751" i="1"/>
  <c r="D752" i="1"/>
  <c r="E752" i="1"/>
  <c r="D753" i="1"/>
  <c r="E753" i="1"/>
  <c r="D754" i="1"/>
  <c r="E754" i="1"/>
  <c r="D755" i="1"/>
  <c r="E755" i="1"/>
  <c r="D756" i="1"/>
  <c r="E756" i="1"/>
  <c r="D757" i="1"/>
  <c r="E757" i="1"/>
  <c r="D758" i="1"/>
  <c r="E758" i="1"/>
  <c r="D759" i="1"/>
  <c r="E759" i="1"/>
  <c r="D760" i="1"/>
  <c r="E760" i="1"/>
  <c r="D761" i="1"/>
  <c r="E761" i="1"/>
  <c r="D762" i="1"/>
  <c r="E762" i="1"/>
  <c r="D763" i="1"/>
  <c r="E763" i="1"/>
  <c r="D764" i="1"/>
  <c r="E764" i="1"/>
  <c r="D765" i="1"/>
  <c r="E765" i="1"/>
  <c r="D766" i="1"/>
  <c r="E766" i="1"/>
  <c r="D767" i="1"/>
  <c r="E767" i="1"/>
  <c r="D768" i="1"/>
  <c r="E768" i="1"/>
  <c r="D769" i="1"/>
  <c r="E769" i="1"/>
  <c r="D770" i="1"/>
  <c r="E770" i="1"/>
  <c r="D771" i="1"/>
  <c r="E771" i="1"/>
  <c r="D772" i="1"/>
  <c r="E772" i="1"/>
  <c r="D773" i="1"/>
  <c r="E773" i="1"/>
  <c r="D774" i="1"/>
  <c r="E774" i="1"/>
  <c r="D775" i="1"/>
  <c r="E775" i="1"/>
  <c r="D776" i="1"/>
  <c r="E776" i="1"/>
  <c r="D777" i="1"/>
  <c r="E777" i="1"/>
  <c r="D778" i="1"/>
  <c r="E778" i="1"/>
  <c r="D779" i="1"/>
  <c r="E779" i="1"/>
  <c r="D780" i="1"/>
  <c r="E780" i="1"/>
  <c r="D781" i="1"/>
  <c r="E781" i="1"/>
  <c r="D782" i="1"/>
  <c r="E782" i="1"/>
  <c r="D783" i="1"/>
  <c r="E783" i="1"/>
  <c r="D784" i="1"/>
  <c r="E784" i="1"/>
  <c r="D785" i="1"/>
  <c r="E785" i="1"/>
  <c r="D786" i="1"/>
  <c r="E786" i="1"/>
  <c r="D787" i="1"/>
  <c r="E787" i="1"/>
  <c r="D788" i="1"/>
  <c r="E788" i="1"/>
  <c r="D789" i="1"/>
  <c r="E789" i="1"/>
  <c r="D790" i="1"/>
  <c r="E790" i="1"/>
  <c r="D791" i="1"/>
  <c r="E791" i="1"/>
  <c r="D792" i="1"/>
  <c r="E792" i="1"/>
  <c r="D793" i="1"/>
  <c r="E793" i="1"/>
  <c r="D794" i="1"/>
  <c r="E794" i="1"/>
  <c r="D795" i="1"/>
  <c r="E795" i="1"/>
  <c r="D796" i="1"/>
  <c r="E796" i="1"/>
  <c r="D797" i="1"/>
  <c r="E797" i="1"/>
  <c r="D798" i="1"/>
  <c r="E798" i="1"/>
  <c r="D799" i="1"/>
  <c r="E799" i="1"/>
  <c r="D800" i="1"/>
  <c r="E800" i="1"/>
  <c r="D801" i="1"/>
  <c r="E801" i="1"/>
  <c r="D802" i="1"/>
  <c r="E802" i="1"/>
  <c r="D803" i="1"/>
  <c r="E803" i="1"/>
  <c r="D804" i="1"/>
  <c r="E804" i="1"/>
  <c r="D805" i="1"/>
  <c r="E805" i="1"/>
  <c r="D806" i="1"/>
  <c r="E806" i="1"/>
  <c r="D807" i="1"/>
  <c r="E807" i="1"/>
  <c r="D808" i="1"/>
  <c r="E808" i="1"/>
  <c r="D809" i="1"/>
  <c r="E809" i="1"/>
  <c r="D810" i="1"/>
  <c r="E810" i="1"/>
  <c r="D811" i="1"/>
  <c r="E811" i="1"/>
  <c r="D812" i="1"/>
  <c r="E812" i="1"/>
  <c r="D813" i="1"/>
  <c r="E813" i="1"/>
  <c r="D814" i="1"/>
  <c r="E814" i="1"/>
  <c r="D815" i="1"/>
  <c r="E815" i="1"/>
  <c r="D816" i="1"/>
  <c r="E816" i="1"/>
  <c r="D817" i="1"/>
  <c r="E817" i="1"/>
  <c r="D818" i="1"/>
  <c r="E818" i="1"/>
  <c r="D819" i="1"/>
  <c r="E819" i="1"/>
  <c r="D820" i="1"/>
  <c r="E820" i="1"/>
  <c r="D821" i="1"/>
  <c r="E821" i="1"/>
  <c r="D822" i="1"/>
  <c r="E822" i="1"/>
  <c r="D823" i="1"/>
  <c r="E823" i="1"/>
  <c r="D824" i="1"/>
  <c r="E824" i="1"/>
  <c r="D825" i="1"/>
  <c r="E825" i="1"/>
  <c r="D826" i="1"/>
  <c r="E826" i="1"/>
  <c r="D827" i="1"/>
  <c r="E827" i="1"/>
  <c r="D828" i="1"/>
  <c r="E828" i="1"/>
  <c r="D829" i="1"/>
  <c r="E829" i="1"/>
  <c r="D830" i="1"/>
  <c r="E830" i="1"/>
  <c r="D831" i="1"/>
  <c r="E831" i="1"/>
  <c r="D832" i="1"/>
  <c r="E832" i="1"/>
  <c r="D833" i="1"/>
  <c r="E833" i="1"/>
  <c r="D834" i="1"/>
  <c r="E834" i="1"/>
  <c r="D835" i="1"/>
  <c r="E835" i="1"/>
  <c r="D836" i="1"/>
  <c r="E836" i="1"/>
  <c r="D837" i="1"/>
  <c r="E837" i="1"/>
  <c r="D838" i="1"/>
  <c r="E838" i="1"/>
  <c r="D839" i="1"/>
  <c r="E839" i="1"/>
  <c r="D840" i="1"/>
  <c r="E840" i="1"/>
  <c r="D841" i="1"/>
  <c r="E841" i="1"/>
  <c r="D842" i="1"/>
  <c r="E842" i="1"/>
  <c r="D843" i="1"/>
  <c r="E843" i="1"/>
  <c r="D844" i="1"/>
  <c r="E844" i="1"/>
  <c r="D845" i="1"/>
  <c r="E845" i="1"/>
  <c r="D846" i="1"/>
  <c r="E846" i="1"/>
  <c r="D847" i="1"/>
  <c r="E847" i="1"/>
  <c r="D848" i="1"/>
  <c r="E848" i="1"/>
  <c r="D849" i="1"/>
  <c r="E849" i="1"/>
  <c r="D850" i="1"/>
  <c r="E850" i="1"/>
  <c r="D851" i="1"/>
  <c r="E851" i="1"/>
  <c r="D852" i="1"/>
  <c r="E852" i="1"/>
  <c r="D853" i="1"/>
  <c r="E853" i="1"/>
  <c r="D854" i="1"/>
  <c r="E854" i="1"/>
  <c r="D855" i="1"/>
  <c r="E855" i="1"/>
  <c r="D856" i="1"/>
  <c r="E856" i="1"/>
  <c r="D857" i="1"/>
  <c r="E857" i="1"/>
  <c r="D858" i="1"/>
  <c r="E858" i="1"/>
  <c r="D859" i="1"/>
  <c r="E859" i="1"/>
  <c r="D860" i="1"/>
  <c r="E860" i="1"/>
  <c r="D861" i="1"/>
  <c r="E861" i="1"/>
  <c r="D862" i="1"/>
  <c r="E862" i="1"/>
  <c r="D863" i="1"/>
  <c r="E863" i="1"/>
  <c r="D864" i="1"/>
  <c r="E864" i="1"/>
  <c r="D865" i="1"/>
  <c r="E865" i="1"/>
  <c r="D866" i="1"/>
  <c r="E866" i="1"/>
  <c r="D867" i="1"/>
  <c r="E867" i="1"/>
  <c r="D868" i="1"/>
  <c r="E868" i="1"/>
  <c r="D869" i="1"/>
  <c r="E869" i="1"/>
  <c r="D870" i="1"/>
  <c r="E870" i="1"/>
  <c r="D871" i="1"/>
  <c r="E871" i="1"/>
  <c r="D872" i="1"/>
  <c r="E872" i="1"/>
  <c r="D873" i="1"/>
  <c r="E873" i="1"/>
  <c r="D874" i="1"/>
  <c r="E874" i="1"/>
  <c r="D875" i="1"/>
  <c r="E875" i="1"/>
  <c r="D876" i="1"/>
  <c r="E876" i="1"/>
  <c r="D877" i="1"/>
  <c r="E877" i="1"/>
  <c r="D878" i="1"/>
  <c r="E878" i="1"/>
  <c r="D879" i="1"/>
  <c r="E879" i="1"/>
  <c r="D880" i="1"/>
  <c r="E880" i="1"/>
  <c r="D881" i="1"/>
  <c r="E881" i="1"/>
  <c r="D882" i="1"/>
  <c r="E882" i="1"/>
  <c r="D883" i="1"/>
  <c r="E883" i="1"/>
  <c r="D884" i="1"/>
  <c r="E884" i="1"/>
  <c r="D885" i="1"/>
  <c r="E885" i="1"/>
  <c r="D886" i="1"/>
  <c r="E886" i="1"/>
  <c r="D887" i="1"/>
  <c r="E887" i="1"/>
  <c r="D888" i="1"/>
  <c r="E888" i="1"/>
  <c r="D889" i="1"/>
  <c r="E889" i="1"/>
  <c r="D890" i="1"/>
  <c r="E890" i="1"/>
  <c r="D891" i="1"/>
  <c r="E891" i="1"/>
  <c r="D892" i="1"/>
  <c r="E892" i="1"/>
  <c r="D893" i="1"/>
  <c r="E893" i="1"/>
  <c r="D894" i="1"/>
  <c r="E894" i="1"/>
  <c r="D895" i="1"/>
  <c r="E895" i="1"/>
  <c r="D896" i="1"/>
  <c r="E896" i="1"/>
  <c r="D897" i="1"/>
  <c r="E897" i="1"/>
  <c r="D898" i="1"/>
  <c r="E898" i="1"/>
  <c r="D899" i="1"/>
  <c r="E899" i="1"/>
  <c r="D900" i="1"/>
  <c r="E900" i="1"/>
  <c r="D901" i="1"/>
  <c r="E901" i="1"/>
  <c r="D902" i="1"/>
  <c r="E902" i="1"/>
  <c r="D903" i="1"/>
  <c r="E903" i="1"/>
  <c r="D904" i="1"/>
  <c r="E904" i="1"/>
  <c r="D905" i="1"/>
  <c r="E905" i="1"/>
  <c r="D906" i="1"/>
  <c r="E906" i="1"/>
  <c r="D907" i="1"/>
  <c r="E907" i="1"/>
  <c r="D908" i="1"/>
  <c r="E908" i="1"/>
  <c r="D909" i="1"/>
  <c r="E909" i="1"/>
  <c r="D910" i="1"/>
  <c r="E910" i="1"/>
  <c r="D911" i="1"/>
  <c r="E911" i="1"/>
  <c r="D912" i="1"/>
  <c r="E912" i="1"/>
  <c r="D913" i="1"/>
  <c r="E913" i="1"/>
  <c r="D914" i="1"/>
  <c r="E914" i="1"/>
  <c r="D915" i="1"/>
  <c r="E915" i="1"/>
  <c r="D916" i="1"/>
  <c r="E916" i="1"/>
  <c r="D917" i="1"/>
  <c r="E917" i="1"/>
  <c r="D918" i="1"/>
  <c r="E918" i="1"/>
  <c r="D919" i="1"/>
  <c r="E919" i="1"/>
  <c r="D920" i="1"/>
  <c r="E920" i="1"/>
  <c r="D921" i="1"/>
  <c r="E921" i="1"/>
  <c r="D922" i="1"/>
  <c r="E922" i="1"/>
  <c r="D923" i="1"/>
  <c r="E923" i="1"/>
  <c r="D924" i="1"/>
  <c r="E924" i="1"/>
  <c r="D925" i="1"/>
  <c r="E925" i="1"/>
  <c r="D926" i="1"/>
  <c r="E926" i="1"/>
  <c r="D927" i="1"/>
  <c r="E927" i="1"/>
  <c r="D928" i="1"/>
  <c r="E928" i="1"/>
  <c r="D929" i="1"/>
  <c r="E929" i="1"/>
  <c r="D930" i="1"/>
  <c r="E930" i="1"/>
  <c r="D931" i="1"/>
  <c r="E931" i="1"/>
  <c r="D932" i="1"/>
  <c r="E932" i="1"/>
  <c r="D933" i="1"/>
  <c r="E933" i="1"/>
  <c r="D934" i="1"/>
  <c r="E934" i="1"/>
  <c r="D935" i="1"/>
  <c r="E935" i="1"/>
  <c r="D936" i="1"/>
  <c r="E936" i="1"/>
  <c r="D937" i="1"/>
  <c r="E937" i="1"/>
  <c r="D938" i="1"/>
  <c r="E938" i="1"/>
  <c r="D939" i="1"/>
  <c r="E939" i="1"/>
  <c r="D940" i="1"/>
  <c r="E940" i="1"/>
  <c r="D941" i="1"/>
  <c r="E941" i="1"/>
  <c r="D942" i="1"/>
  <c r="E942" i="1"/>
  <c r="D943" i="1"/>
  <c r="E943" i="1"/>
  <c r="D944" i="1"/>
  <c r="E944" i="1"/>
  <c r="D945" i="1"/>
  <c r="E945" i="1"/>
  <c r="D946" i="1"/>
  <c r="E946" i="1"/>
  <c r="D947" i="1"/>
  <c r="E947" i="1"/>
  <c r="D948" i="1"/>
  <c r="E948" i="1"/>
  <c r="D949" i="1"/>
  <c r="E949" i="1"/>
  <c r="D950" i="1"/>
  <c r="E950" i="1"/>
  <c r="D951" i="1"/>
  <c r="E951" i="1"/>
  <c r="D952" i="1"/>
  <c r="E952" i="1"/>
  <c r="D953" i="1"/>
  <c r="E953" i="1"/>
  <c r="D954" i="1"/>
  <c r="E954" i="1"/>
  <c r="D955" i="1"/>
  <c r="E955" i="1"/>
  <c r="D956" i="1"/>
  <c r="E956" i="1"/>
  <c r="D957" i="1"/>
  <c r="E957" i="1"/>
  <c r="D958" i="1"/>
  <c r="E958" i="1"/>
  <c r="D959" i="1"/>
  <c r="E959" i="1"/>
  <c r="D960" i="1"/>
  <c r="E960" i="1"/>
  <c r="D961" i="1"/>
  <c r="E961" i="1"/>
  <c r="D962" i="1"/>
  <c r="E962" i="1"/>
  <c r="D963" i="1"/>
  <c r="E963" i="1"/>
  <c r="D964" i="1"/>
  <c r="E964" i="1"/>
  <c r="D965" i="1"/>
  <c r="E965" i="1"/>
  <c r="D966" i="1"/>
  <c r="E966" i="1"/>
  <c r="D967" i="1"/>
  <c r="E967" i="1"/>
  <c r="D968" i="1"/>
  <c r="E968" i="1"/>
  <c r="D969" i="1"/>
  <c r="E969" i="1"/>
  <c r="D970" i="1"/>
  <c r="E970" i="1"/>
  <c r="D971" i="1"/>
  <c r="E971" i="1"/>
  <c r="D972" i="1"/>
  <c r="E972" i="1"/>
  <c r="D973" i="1"/>
  <c r="E973" i="1"/>
  <c r="D974" i="1"/>
  <c r="E974" i="1"/>
  <c r="D975" i="1"/>
  <c r="E975" i="1"/>
  <c r="D976" i="1"/>
  <c r="E976" i="1"/>
  <c r="D977" i="1"/>
  <c r="E977" i="1"/>
  <c r="D978" i="1"/>
  <c r="E978" i="1"/>
  <c r="D979" i="1"/>
  <c r="E979" i="1"/>
  <c r="D980" i="1"/>
  <c r="E980" i="1"/>
  <c r="D981" i="1"/>
  <c r="E981" i="1"/>
  <c r="D982" i="1"/>
  <c r="E982" i="1"/>
  <c r="D983" i="1"/>
  <c r="E983" i="1"/>
  <c r="D984" i="1"/>
  <c r="E984" i="1"/>
  <c r="D985" i="1"/>
  <c r="E985" i="1"/>
  <c r="D986" i="1"/>
  <c r="E986" i="1"/>
  <c r="D987" i="1"/>
  <c r="E987" i="1"/>
  <c r="D988" i="1"/>
  <c r="E988" i="1"/>
  <c r="D989" i="1"/>
  <c r="E989" i="1"/>
  <c r="D990" i="1"/>
  <c r="E990" i="1"/>
  <c r="D991" i="1"/>
  <c r="E991" i="1"/>
  <c r="D992" i="1"/>
  <c r="E992" i="1"/>
  <c r="D993" i="1"/>
  <c r="E993" i="1"/>
  <c r="D994" i="1"/>
  <c r="E994" i="1"/>
  <c r="D995" i="1"/>
  <c r="E995" i="1"/>
  <c r="D996" i="1"/>
  <c r="E996" i="1"/>
  <c r="D997" i="1"/>
  <c r="E997" i="1"/>
  <c r="D998" i="1"/>
  <c r="E998" i="1"/>
  <c r="D999" i="1"/>
  <c r="E999" i="1"/>
  <c r="D1000" i="1"/>
  <c r="E1000" i="1"/>
  <c r="D1001" i="1"/>
  <c r="E1001" i="1"/>
  <c r="D1002" i="1"/>
  <c r="E1002" i="1"/>
  <c r="D1003" i="1"/>
  <c r="E1003" i="1"/>
  <c r="D1004" i="1"/>
  <c r="E1004" i="1"/>
  <c r="D1005" i="1"/>
  <c r="E1005" i="1"/>
  <c r="D1006" i="1"/>
  <c r="E1006" i="1"/>
  <c r="D1007" i="1"/>
  <c r="E1007" i="1"/>
  <c r="D1008" i="1"/>
  <c r="E1008" i="1"/>
  <c r="D1009" i="1"/>
  <c r="E1009" i="1"/>
  <c r="D1010" i="1"/>
  <c r="E1010" i="1"/>
  <c r="D1011" i="1"/>
  <c r="E1011" i="1"/>
  <c r="D1012" i="1"/>
  <c r="E1012" i="1"/>
  <c r="D1013" i="1"/>
  <c r="E1013" i="1"/>
  <c r="D1014" i="1"/>
  <c r="E1014" i="1"/>
  <c r="D1015" i="1"/>
  <c r="E1015" i="1"/>
  <c r="D1016" i="1"/>
  <c r="E1016" i="1"/>
  <c r="D1017" i="1"/>
  <c r="E1017" i="1"/>
  <c r="D1018" i="1"/>
  <c r="E1018" i="1"/>
  <c r="D1019" i="1"/>
  <c r="E1019" i="1"/>
  <c r="D1020" i="1"/>
  <c r="E1020" i="1"/>
  <c r="D1021" i="1"/>
  <c r="E1021" i="1"/>
  <c r="D1022" i="1"/>
  <c r="E1022" i="1"/>
  <c r="D1023" i="1"/>
  <c r="E1023" i="1"/>
  <c r="D1024" i="1"/>
  <c r="E1024" i="1"/>
  <c r="D1025" i="1"/>
  <c r="E1025" i="1"/>
  <c r="D1026" i="1"/>
  <c r="E1026" i="1"/>
  <c r="D1027" i="1"/>
  <c r="E1027" i="1"/>
  <c r="D1028" i="1"/>
  <c r="E1028" i="1"/>
  <c r="D1029" i="1"/>
  <c r="E1029" i="1"/>
  <c r="D1030" i="1"/>
  <c r="E1030" i="1"/>
  <c r="D1031" i="1"/>
  <c r="E1031" i="1"/>
  <c r="D1032" i="1"/>
  <c r="E1032" i="1"/>
  <c r="D1033" i="1"/>
  <c r="E1033" i="1"/>
  <c r="D1034" i="1"/>
  <c r="E1034" i="1"/>
  <c r="D1035" i="1"/>
  <c r="E1035" i="1"/>
  <c r="D1036" i="1"/>
  <c r="E1036" i="1"/>
  <c r="D1037" i="1"/>
  <c r="E1037" i="1"/>
  <c r="D1038" i="1"/>
  <c r="E1038" i="1"/>
  <c r="D1039" i="1"/>
  <c r="E1039" i="1"/>
  <c r="D1040" i="1"/>
  <c r="E1040" i="1"/>
  <c r="D1041" i="1"/>
  <c r="E1041" i="1"/>
  <c r="D1042" i="1"/>
  <c r="E1042" i="1"/>
  <c r="D1043" i="1"/>
  <c r="E1043" i="1"/>
  <c r="D1044" i="1"/>
  <c r="E1044" i="1"/>
  <c r="D1045" i="1"/>
  <c r="E1045" i="1"/>
  <c r="D1046" i="1"/>
  <c r="E1046" i="1"/>
  <c r="D1047" i="1"/>
  <c r="E1047" i="1"/>
  <c r="D1048" i="1"/>
  <c r="E1048" i="1"/>
  <c r="D1049" i="1"/>
  <c r="E1049" i="1"/>
  <c r="D1050" i="1"/>
  <c r="E1050" i="1"/>
  <c r="D1051" i="1"/>
  <c r="E1051" i="1"/>
  <c r="D1052" i="1"/>
  <c r="E1052" i="1"/>
  <c r="D1053" i="1"/>
  <c r="E1053" i="1"/>
  <c r="D1054" i="1"/>
  <c r="E1054" i="1"/>
  <c r="D1055" i="1"/>
  <c r="E1055" i="1"/>
  <c r="D1056" i="1"/>
  <c r="E1056" i="1"/>
  <c r="D1057" i="1"/>
  <c r="E1057" i="1"/>
  <c r="D1058" i="1"/>
  <c r="E1058" i="1"/>
  <c r="D1059" i="1"/>
  <c r="E1059" i="1"/>
  <c r="D1060" i="1"/>
  <c r="E1060" i="1"/>
  <c r="D1061" i="1"/>
  <c r="E1061" i="1"/>
  <c r="D1062" i="1"/>
  <c r="E1062" i="1"/>
  <c r="D1063" i="1"/>
  <c r="E1063" i="1"/>
  <c r="D1064" i="1"/>
  <c r="E1064" i="1"/>
  <c r="D1065" i="1"/>
  <c r="E1065" i="1"/>
  <c r="D1066" i="1"/>
  <c r="E1066" i="1"/>
  <c r="D1067" i="1"/>
  <c r="E1067" i="1"/>
  <c r="D1068" i="1"/>
  <c r="E1068" i="1"/>
  <c r="D1069" i="1"/>
  <c r="E1069" i="1"/>
  <c r="D1070" i="1"/>
  <c r="E1070" i="1"/>
  <c r="D1071" i="1"/>
  <c r="E1071" i="1"/>
  <c r="D1072" i="1"/>
  <c r="E1072" i="1"/>
  <c r="D1073" i="1"/>
  <c r="E1073" i="1"/>
  <c r="D1074" i="1"/>
  <c r="E1074" i="1"/>
  <c r="D1075" i="1"/>
  <c r="E1075" i="1"/>
  <c r="D1076" i="1"/>
  <c r="E1076" i="1"/>
  <c r="D1077" i="1"/>
  <c r="E1077" i="1"/>
  <c r="D1078" i="1"/>
  <c r="E1078" i="1"/>
  <c r="D1079" i="1"/>
  <c r="E1079" i="1"/>
  <c r="D1080" i="1"/>
  <c r="E1080" i="1"/>
  <c r="D1081" i="1"/>
  <c r="E1081" i="1"/>
  <c r="D1082" i="1"/>
  <c r="E1082" i="1"/>
  <c r="D1083" i="1"/>
  <c r="E1083" i="1"/>
  <c r="D1084" i="1"/>
  <c r="E1084" i="1"/>
  <c r="D1085" i="1"/>
  <c r="E1085" i="1"/>
  <c r="D1086" i="1"/>
  <c r="E1086" i="1"/>
  <c r="D1087" i="1"/>
  <c r="E1087" i="1"/>
  <c r="D1088" i="1"/>
  <c r="E1088" i="1"/>
  <c r="D1089" i="1"/>
  <c r="E1089" i="1"/>
  <c r="D1090" i="1"/>
  <c r="E1090" i="1"/>
  <c r="D1091" i="1"/>
  <c r="E1091" i="1"/>
  <c r="D1092" i="1"/>
  <c r="E1092" i="1"/>
  <c r="D1093" i="1"/>
  <c r="E1093" i="1"/>
  <c r="D1094" i="1"/>
  <c r="E1094" i="1"/>
  <c r="D1095" i="1"/>
  <c r="E1095" i="1"/>
  <c r="D1096" i="1"/>
  <c r="E1096" i="1"/>
  <c r="D1097" i="1"/>
  <c r="E1097" i="1"/>
  <c r="D1098" i="1"/>
  <c r="E1098" i="1"/>
  <c r="D1099" i="1"/>
  <c r="E1099" i="1"/>
  <c r="D1100" i="1"/>
  <c r="E1100" i="1"/>
  <c r="D1101" i="1"/>
  <c r="E1101" i="1"/>
  <c r="D1102" i="1"/>
  <c r="E1102" i="1"/>
  <c r="D1103" i="1"/>
  <c r="E1103" i="1"/>
  <c r="D1104" i="1"/>
  <c r="E1104" i="1"/>
  <c r="D1105" i="1"/>
  <c r="E1105" i="1"/>
  <c r="D1106" i="1"/>
  <c r="E1106" i="1"/>
  <c r="D1107" i="1"/>
  <c r="E1107" i="1"/>
  <c r="D1108" i="1"/>
  <c r="E1108" i="1"/>
  <c r="D1109" i="1"/>
  <c r="E1109" i="1"/>
  <c r="D1110" i="1"/>
  <c r="E1110" i="1"/>
  <c r="D1111" i="1"/>
  <c r="E1111" i="1"/>
  <c r="D1112" i="1"/>
  <c r="E1112" i="1"/>
  <c r="D1113" i="1"/>
  <c r="E1113" i="1"/>
  <c r="D1114" i="1"/>
  <c r="E1114" i="1"/>
  <c r="D1115" i="1"/>
  <c r="E1115" i="1"/>
  <c r="D1116" i="1"/>
  <c r="E1116" i="1"/>
  <c r="D1117" i="1"/>
  <c r="E1117" i="1"/>
  <c r="D1118" i="1"/>
  <c r="E1118" i="1"/>
  <c r="D1119" i="1"/>
  <c r="E1119" i="1"/>
  <c r="D1120" i="1"/>
  <c r="E1120" i="1"/>
  <c r="D1121" i="1"/>
  <c r="E1121" i="1"/>
  <c r="D1122" i="1"/>
  <c r="E1122" i="1"/>
  <c r="D1123" i="1"/>
  <c r="E1123" i="1"/>
  <c r="D1124" i="1"/>
  <c r="E1124" i="1"/>
  <c r="D1125" i="1"/>
  <c r="E1125" i="1"/>
  <c r="D1126" i="1"/>
  <c r="E1126" i="1"/>
  <c r="D1127" i="1"/>
  <c r="E1127" i="1"/>
  <c r="D1128" i="1"/>
  <c r="E1128" i="1"/>
  <c r="D1129" i="1"/>
  <c r="E1129" i="1"/>
  <c r="D1130" i="1"/>
  <c r="E1130" i="1"/>
  <c r="D1131" i="1"/>
  <c r="E1131" i="1"/>
  <c r="D1132" i="1"/>
  <c r="E1132" i="1"/>
  <c r="D1133" i="1"/>
  <c r="E1133" i="1"/>
  <c r="D1134" i="1"/>
  <c r="E1134" i="1"/>
  <c r="D1135" i="1"/>
  <c r="E1135" i="1"/>
  <c r="D1136" i="1"/>
  <c r="E1136" i="1"/>
  <c r="D1137" i="1"/>
  <c r="E1137" i="1"/>
  <c r="D1138" i="1"/>
  <c r="E1138" i="1"/>
  <c r="D1139" i="1"/>
  <c r="E1139" i="1"/>
  <c r="D1140" i="1"/>
  <c r="E1140" i="1"/>
  <c r="D1141" i="1"/>
  <c r="E1141" i="1"/>
  <c r="D1142" i="1"/>
  <c r="E1142" i="1"/>
  <c r="D1143" i="1"/>
  <c r="E1143" i="1"/>
  <c r="D1144" i="1"/>
  <c r="E1144" i="1"/>
  <c r="D1145" i="1"/>
  <c r="E1145" i="1"/>
  <c r="D1146" i="1"/>
  <c r="E1146" i="1"/>
  <c r="D1147" i="1"/>
  <c r="E1147" i="1"/>
  <c r="D1148" i="1"/>
  <c r="E1148" i="1"/>
  <c r="D1149" i="1"/>
  <c r="E1149" i="1"/>
  <c r="D1150" i="1"/>
  <c r="E1150" i="1"/>
  <c r="D1151" i="1"/>
  <c r="E1151" i="1"/>
  <c r="D1152" i="1"/>
  <c r="E1152" i="1"/>
  <c r="D1153" i="1"/>
  <c r="E1153" i="1"/>
  <c r="D1154" i="1"/>
  <c r="E1154" i="1"/>
  <c r="D1155" i="1"/>
  <c r="E1155" i="1"/>
  <c r="D1156" i="1"/>
  <c r="E1156" i="1"/>
  <c r="D1157" i="1"/>
  <c r="E1157" i="1"/>
  <c r="D1158" i="1"/>
  <c r="E1158" i="1"/>
  <c r="D1159" i="1"/>
  <c r="E1159" i="1"/>
  <c r="D1160" i="1"/>
  <c r="E1160" i="1"/>
  <c r="D1161" i="1"/>
  <c r="E1161" i="1"/>
  <c r="D1162" i="1"/>
  <c r="E1162" i="1"/>
  <c r="D1163" i="1"/>
  <c r="E1163" i="1"/>
  <c r="D1164" i="1"/>
  <c r="E1164" i="1"/>
  <c r="D1165" i="1"/>
  <c r="E1165" i="1"/>
  <c r="D1166" i="1"/>
  <c r="E1166" i="1"/>
  <c r="D1167" i="1"/>
  <c r="E1167" i="1"/>
  <c r="D1168" i="1"/>
  <c r="E1168" i="1"/>
  <c r="D1169" i="1"/>
  <c r="E1169" i="1"/>
  <c r="D1170" i="1"/>
  <c r="E1170" i="1"/>
  <c r="D1171" i="1"/>
  <c r="E1171" i="1"/>
  <c r="D1172" i="1"/>
  <c r="E1172" i="1"/>
  <c r="D1173" i="1"/>
  <c r="E1173" i="1"/>
  <c r="D1174" i="1"/>
  <c r="E1174" i="1"/>
  <c r="D1175" i="1"/>
  <c r="E1175" i="1"/>
  <c r="D1176" i="1"/>
  <c r="E1176" i="1"/>
  <c r="D1177" i="1"/>
  <c r="E1177" i="1"/>
  <c r="D1178" i="1"/>
  <c r="E1178" i="1"/>
  <c r="D1179" i="1"/>
  <c r="E1179" i="1"/>
  <c r="D1180" i="1"/>
  <c r="E1180" i="1"/>
  <c r="D1181" i="1"/>
  <c r="E1181" i="1"/>
  <c r="D1182" i="1"/>
  <c r="E1182" i="1"/>
  <c r="D1183" i="1"/>
  <c r="E1183" i="1"/>
  <c r="D1184" i="1"/>
  <c r="E1184" i="1"/>
  <c r="D1185" i="1"/>
  <c r="E1185" i="1"/>
  <c r="D1186" i="1"/>
  <c r="E1186" i="1"/>
  <c r="D1187" i="1"/>
  <c r="E1187" i="1"/>
  <c r="D1188" i="1"/>
  <c r="E1188" i="1"/>
  <c r="D1189" i="1"/>
  <c r="E1189" i="1"/>
  <c r="D1190" i="1"/>
  <c r="E1190" i="1"/>
  <c r="D1191" i="1"/>
  <c r="E1191" i="1"/>
  <c r="D1192" i="1"/>
  <c r="E1192" i="1"/>
  <c r="D1193" i="1"/>
  <c r="E1193" i="1"/>
  <c r="D1194" i="1"/>
  <c r="E1194" i="1"/>
  <c r="D1195" i="1"/>
  <c r="E1195" i="1"/>
  <c r="D1196" i="1"/>
  <c r="E1196" i="1"/>
  <c r="D1197" i="1"/>
  <c r="E1197" i="1"/>
  <c r="D1198" i="1"/>
  <c r="E1198" i="1"/>
  <c r="D1199" i="1"/>
  <c r="E1199" i="1"/>
  <c r="D1200" i="1"/>
  <c r="E1200" i="1"/>
  <c r="D1201" i="1"/>
  <c r="E1201" i="1"/>
  <c r="D1202" i="1"/>
  <c r="E1202" i="1"/>
  <c r="D1203" i="1"/>
  <c r="E1203" i="1"/>
  <c r="D1204" i="1"/>
  <c r="E1204" i="1"/>
  <c r="D1205" i="1"/>
  <c r="E1205" i="1"/>
  <c r="D1206" i="1"/>
  <c r="E1206" i="1"/>
  <c r="D1207" i="1"/>
  <c r="E1207" i="1"/>
  <c r="D1208" i="1"/>
  <c r="E1208" i="1"/>
  <c r="D1209" i="1"/>
  <c r="E1209" i="1"/>
  <c r="D1210" i="1"/>
  <c r="E1210" i="1"/>
  <c r="D1211" i="1"/>
  <c r="E1211" i="1"/>
  <c r="D1212" i="1"/>
  <c r="E1212" i="1"/>
  <c r="D1213" i="1"/>
  <c r="E1213" i="1"/>
  <c r="D1214" i="1"/>
  <c r="E1214" i="1"/>
  <c r="D1215" i="1"/>
  <c r="E1215" i="1"/>
  <c r="D1216" i="1"/>
  <c r="E1216" i="1"/>
  <c r="D1217" i="1"/>
  <c r="E1217" i="1"/>
  <c r="D1218" i="1"/>
  <c r="E1218" i="1"/>
  <c r="D1219" i="1"/>
  <c r="E1219" i="1"/>
  <c r="D1220" i="1"/>
  <c r="E1220" i="1"/>
  <c r="D1221" i="1"/>
  <c r="E1221" i="1"/>
  <c r="D1222" i="1"/>
  <c r="E1222" i="1"/>
  <c r="D1223" i="1"/>
  <c r="E1223" i="1"/>
  <c r="D1224" i="1"/>
  <c r="E1224" i="1"/>
  <c r="D1225" i="1"/>
  <c r="E1225" i="1"/>
  <c r="D1226" i="1"/>
  <c r="E1226" i="1"/>
  <c r="D1227" i="1"/>
  <c r="E1227" i="1"/>
  <c r="D1228" i="1"/>
  <c r="E1228" i="1"/>
  <c r="D1229" i="1"/>
  <c r="E1229" i="1"/>
  <c r="D1230" i="1"/>
  <c r="E1230" i="1"/>
  <c r="D1231" i="1"/>
  <c r="E1231" i="1"/>
  <c r="D1232" i="1"/>
  <c r="E1232" i="1"/>
  <c r="D1233" i="1"/>
  <c r="E1233" i="1"/>
  <c r="D1234" i="1"/>
  <c r="E1234" i="1"/>
  <c r="D1235" i="1"/>
  <c r="E1235" i="1"/>
  <c r="D1236" i="1"/>
  <c r="E1236" i="1"/>
  <c r="D1237" i="1"/>
  <c r="E1237" i="1"/>
  <c r="D1238" i="1"/>
  <c r="E1238" i="1"/>
  <c r="D1239" i="1"/>
  <c r="E1239" i="1"/>
  <c r="D1240" i="1"/>
  <c r="E1240" i="1"/>
  <c r="D1241" i="1"/>
  <c r="E1241" i="1"/>
  <c r="D1242" i="1"/>
  <c r="E1242" i="1"/>
  <c r="D1243" i="1"/>
  <c r="E1243" i="1"/>
  <c r="D1244" i="1"/>
  <c r="E1244" i="1"/>
  <c r="D1245" i="1"/>
  <c r="E1245" i="1"/>
  <c r="D1246" i="1"/>
  <c r="E1246" i="1"/>
  <c r="D1247" i="1"/>
  <c r="E1247" i="1"/>
  <c r="D1248" i="1"/>
  <c r="E1248" i="1"/>
  <c r="D1249" i="1"/>
  <c r="E1249" i="1"/>
  <c r="D1250" i="1"/>
  <c r="E1250" i="1"/>
  <c r="D1251" i="1"/>
  <c r="E1251" i="1"/>
  <c r="D1252" i="1"/>
  <c r="E1252" i="1"/>
  <c r="D1253" i="1"/>
  <c r="E1253" i="1"/>
  <c r="D1254" i="1"/>
  <c r="E1254" i="1"/>
  <c r="D1255" i="1"/>
  <c r="E1255" i="1"/>
  <c r="D1256" i="1"/>
  <c r="E1256" i="1"/>
  <c r="D1257" i="1"/>
  <c r="E1257" i="1"/>
  <c r="D1258" i="1"/>
  <c r="E1258" i="1"/>
  <c r="D1259" i="1"/>
  <c r="E1259" i="1"/>
  <c r="D1260" i="1"/>
  <c r="E1260" i="1"/>
  <c r="D1261" i="1"/>
  <c r="E1261" i="1"/>
  <c r="D1262" i="1"/>
  <c r="E1262" i="1"/>
  <c r="D1263" i="1"/>
  <c r="E1263" i="1"/>
  <c r="D1264" i="1"/>
  <c r="E1264" i="1"/>
  <c r="D1265" i="1"/>
  <c r="E1265" i="1"/>
  <c r="D1266" i="1"/>
  <c r="E1266" i="1"/>
  <c r="D1267" i="1"/>
  <c r="E1267" i="1"/>
  <c r="D1268" i="1"/>
  <c r="E1268" i="1"/>
  <c r="D1269" i="1"/>
  <c r="E1269" i="1"/>
  <c r="D1270" i="1"/>
  <c r="E1270" i="1"/>
  <c r="D1271" i="1"/>
  <c r="E1271" i="1"/>
  <c r="D1272" i="1"/>
  <c r="E1272" i="1"/>
  <c r="D1273" i="1"/>
  <c r="E1273" i="1"/>
  <c r="D1274" i="1"/>
  <c r="E1274" i="1"/>
  <c r="D1275" i="1"/>
  <c r="E1275" i="1"/>
  <c r="D1276" i="1"/>
  <c r="E1276" i="1"/>
  <c r="D1277" i="1"/>
  <c r="E1277" i="1"/>
  <c r="D1278" i="1"/>
  <c r="E1278" i="1"/>
  <c r="D1279" i="1"/>
  <c r="E1279" i="1"/>
  <c r="D1280" i="1"/>
  <c r="E1280" i="1"/>
  <c r="D1281" i="1"/>
  <c r="E1281" i="1"/>
  <c r="D1282" i="1"/>
  <c r="E1282" i="1"/>
  <c r="D1283" i="1"/>
  <c r="E1283" i="1"/>
  <c r="D1284" i="1"/>
  <c r="E1284" i="1"/>
  <c r="D1285" i="1"/>
  <c r="E1285" i="1"/>
  <c r="D1286" i="1"/>
  <c r="E1286" i="1"/>
  <c r="D1287" i="1"/>
  <c r="E1287" i="1"/>
  <c r="D1288" i="1"/>
  <c r="E1288" i="1"/>
  <c r="D1289" i="1"/>
  <c r="E1289" i="1"/>
  <c r="D1290" i="1"/>
  <c r="E1290" i="1"/>
  <c r="D1291" i="1"/>
  <c r="E1291" i="1"/>
  <c r="D1292" i="1"/>
  <c r="E1292" i="1"/>
  <c r="D1293" i="1"/>
  <c r="E1293" i="1"/>
  <c r="D1294" i="1"/>
  <c r="E1294" i="1"/>
  <c r="D1295" i="1"/>
  <c r="E1295" i="1"/>
  <c r="D1296" i="1"/>
  <c r="E1296" i="1"/>
  <c r="D1297" i="1"/>
  <c r="E1297" i="1"/>
  <c r="D1298" i="1"/>
  <c r="E1298" i="1"/>
  <c r="D1299" i="1"/>
  <c r="E1299" i="1"/>
  <c r="D1300" i="1"/>
  <c r="E1300" i="1"/>
  <c r="D1301" i="1"/>
  <c r="E1301" i="1"/>
  <c r="D1302" i="1"/>
  <c r="E1302" i="1"/>
  <c r="D1303" i="1"/>
  <c r="E1303" i="1"/>
  <c r="D1304" i="1"/>
  <c r="E1304" i="1"/>
  <c r="D1305" i="1"/>
  <c r="E1305" i="1"/>
  <c r="D1306" i="1"/>
  <c r="E1306" i="1"/>
  <c r="D1307" i="1"/>
  <c r="E1307" i="1"/>
  <c r="D1308" i="1"/>
  <c r="E1308" i="1"/>
  <c r="D1309" i="1"/>
  <c r="E1309" i="1"/>
  <c r="D1310" i="1"/>
  <c r="E1310" i="1"/>
  <c r="D1311" i="1"/>
  <c r="E1311" i="1"/>
  <c r="D1312" i="1"/>
  <c r="E1312" i="1"/>
  <c r="D1313" i="1"/>
  <c r="E1313" i="1"/>
  <c r="D1314" i="1"/>
  <c r="E1314" i="1"/>
  <c r="D1315" i="1"/>
  <c r="E1315" i="1"/>
  <c r="D1316" i="1"/>
  <c r="E1316" i="1"/>
  <c r="D1317" i="1"/>
  <c r="E1317" i="1"/>
  <c r="D1318" i="1"/>
  <c r="E1318" i="1"/>
  <c r="D1319" i="1"/>
  <c r="E1319" i="1"/>
  <c r="D1320" i="1"/>
  <c r="E1320" i="1"/>
  <c r="D1321" i="1"/>
  <c r="E1321" i="1"/>
  <c r="D1322" i="1"/>
  <c r="E1322" i="1"/>
  <c r="D1323" i="1"/>
  <c r="E1323" i="1"/>
  <c r="D1324" i="1"/>
  <c r="E1324" i="1"/>
  <c r="D1325" i="1"/>
  <c r="E1325" i="1"/>
  <c r="D1326" i="1"/>
  <c r="E1326" i="1"/>
  <c r="D1327" i="1"/>
  <c r="E1327" i="1"/>
  <c r="D1328" i="1"/>
  <c r="E1328" i="1"/>
  <c r="D1329" i="1"/>
  <c r="E1329" i="1"/>
  <c r="D1330" i="1"/>
  <c r="E1330" i="1"/>
  <c r="D1331" i="1"/>
  <c r="E1331" i="1"/>
  <c r="D1332" i="1"/>
  <c r="E1332" i="1"/>
  <c r="D1333" i="1"/>
  <c r="E1333" i="1"/>
  <c r="D1334" i="1"/>
  <c r="E1334" i="1"/>
  <c r="D1335" i="1"/>
  <c r="E1335" i="1"/>
  <c r="D1336" i="1"/>
  <c r="E1336" i="1"/>
  <c r="D1337" i="1"/>
  <c r="E1337" i="1"/>
  <c r="D1338" i="1"/>
  <c r="E1338" i="1"/>
  <c r="D1339" i="1"/>
  <c r="E1339" i="1"/>
  <c r="D1340" i="1"/>
  <c r="E1340" i="1"/>
  <c r="D1341" i="1"/>
  <c r="E1341" i="1"/>
  <c r="D1342" i="1"/>
  <c r="E1342" i="1"/>
  <c r="D1343" i="1"/>
  <c r="E1343" i="1"/>
  <c r="D1344" i="1"/>
  <c r="E1344" i="1"/>
  <c r="D1345" i="1"/>
  <c r="E1345" i="1"/>
  <c r="D1346" i="1"/>
  <c r="E1346" i="1"/>
  <c r="D1347" i="1"/>
  <c r="E1347" i="1"/>
  <c r="D1348" i="1"/>
  <c r="E1348" i="1"/>
  <c r="D1349" i="1"/>
  <c r="E1349" i="1"/>
  <c r="D1350" i="1"/>
  <c r="E1350" i="1"/>
  <c r="D1351" i="1"/>
  <c r="E1351" i="1"/>
  <c r="D1352" i="1"/>
  <c r="E1352" i="1"/>
  <c r="D1353" i="1"/>
  <c r="E1353" i="1"/>
  <c r="D1354" i="1"/>
  <c r="E1354" i="1"/>
  <c r="D1355" i="1"/>
  <c r="E1355" i="1"/>
  <c r="D1356" i="1"/>
  <c r="E1356" i="1"/>
  <c r="D1357" i="1"/>
  <c r="E1357" i="1"/>
  <c r="D1358" i="1"/>
  <c r="E1358" i="1"/>
  <c r="D1359" i="1"/>
  <c r="E1359" i="1"/>
  <c r="D1360" i="1"/>
  <c r="E1360" i="1"/>
  <c r="D1361" i="1"/>
  <c r="E1361" i="1"/>
  <c r="D1362" i="1"/>
  <c r="E1362" i="1"/>
  <c r="D1363" i="1"/>
  <c r="E1363" i="1"/>
  <c r="D1364" i="1"/>
  <c r="E1364" i="1"/>
  <c r="D1365" i="1"/>
  <c r="E1365" i="1"/>
  <c r="D1366" i="1"/>
  <c r="E1366" i="1"/>
  <c r="D1367" i="1"/>
  <c r="E1367" i="1"/>
  <c r="D1368" i="1"/>
  <c r="E1368" i="1"/>
  <c r="D1369" i="1"/>
  <c r="E1369" i="1"/>
  <c r="D1370" i="1"/>
  <c r="E1370" i="1"/>
  <c r="D1371" i="1"/>
  <c r="E1371" i="1"/>
  <c r="D1372" i="1"/>
  <c r="E1372" i="1"/>
  <c r="D1373" i="1"/>
  <c r="E1373" i="1"/>
  <c r="D1374" i="1"/>
  <c r="E1374" i="1"/>
  <c r="D1375" i="1"/>
  <c r="E1375" i="1"/>
  <c r="D1376" i="1"/>
  <c r="E1376" i="1"/>
  <c r="D1377" i="1"/>
  <c r="E1377" i="1"/>
  <c r="D1378" i="1"/>
  <c r="E1378" i="1"/>
  <c r="D1379" i="1"/>
  <c r="E1379" i="1"/>
  <c r="D1380" i="1"/>
  <c r="E1380" i="1"/>
  <c r="D1381" i="1"/>
  <c r="E1381" i="1"/>
  <c r="D1382" i="1"/>
  <c r="E1382" i="1"/>
  <c r="D1383" i="1"/>
  <c r="E1383" i="1"/>
  <c r="D1384" i="1"/>
  <c r="E1384" i="1"/>
  <c r="D1385" i="1"/>
  <c r="E1385" i="1"/>
  <c r="D1386" i="1"/>
  <c r="E1386" i="1"/>
  <c r="D1387" i="1"/>
  <c r="E1387" i="1"/>
  <c r="D1388" i="1"/>
  <c r="E1388" i="1"/>
  <c r="D1389" i="1"/>
  <c r="E1389" i="1"/>
  <c r="D1390" i="1"/>
  <c r="E1390" i="1"/>
  <c r="D1391" i="1"/>
  <c r="E1391" i="1"/>
  <c r="D1392" i="1"/>
  <c r="E1392" i="1"/>
  <c r="D1393" i="1"/>
  <c r="E1393" i="1"/>
  <c r="D1394" i="1"/>
  <c r="E1394" i="1"/>
  <c r="D1395" i="1"/>
  <c r="E1395" i="1"/>
  <c r="D1396" i="1"/>
  <c r="E1396" i="1"/>
  <c r="D1397" i="1"/>
  <c r="E1397" i="1"/>
  <c r="D1398" i="1"/>
  <c r="E1398" i="1"/>
  <c r="D1399" i="1"/>
  <c r="E1399" i="1"/>
  <c r="D1400" i="1"/>
  <c r="E1400" i="1"/>
  <c r="D1401" i="1"/>
  <c r="E1401" i="1"/>
  <c r="D1402" i="1"/>
  <c r="E1402" i="1"/>
  <c r="D1403" i="1"/>
  <c r="E1403" i="1"/>
  <c r="D1404" i="1"/>
  <c r="E1404" i="1"/>
  <c r="D1405" i="1"/>
  <c r="E1405" i="1"/>
  <c r="D1406" i="1"/>
  <c r="E1406" i="1"/>
  <c r="D1407" i="1"/>
  <c r="E1407" i="1"/>
  <c r="D1408" i="1"/>
  <c r="E1408" i="1"/>
  <c r="D1409" i="1"/>
  <c r="E1409" i="1"/>
  <c r="D1410" i="1"/>
  <c r="E1410" i="1"/>
  <c r="D1411" i="1"/>
  <c r="E1411" i="1"/>
  <c r="D1412" i="1"/>
  <c r="E1412" i="1"/>
  <c r="D1413" i="1"/>
  <c r="E1413" i="1"/>
  <c r="D1414" i="1"/>
  <c r="E1414" i="1"/>
  <c r="D1415" i="1"/>
  <c r="E1415" i="1"/>
  <c r="D1416" i="1"/>
  <c r="E1416" i="1"/>
  <c r="D1417" i="1"/>
  <c r="E1417" i="1"/>
  <c r="D1418" i="1"/>
  <c r="E1418" i="1"/>
  <c r="D1419" i="1"/>
  <c r="E1419" i="1"/>
  <c r="D1420" i="1"/>
  <c r="E1420" i="1"/>
  <c r="D1421" i="1"/>
  <c r="E1421" i="1"/>
  <c r="D1422" i="1"/>
  <c r="E1422" i="1"/>
  <c r="D1423" i="1"/>
  <c r="E1423" i="1"/>
  <c r="D1424" i="1"/>
  <c r="E1424" i="1"/>
  <c r="D1425" i="1"/>
  <c r="E1425" i="1"/>
  <c r="D1426" i="1"/>
  <c r="E1426" i="1"/>
  <c r="D1427" i="1"/>
  <c r="E1427" i="1"/>
  <c r="D1428" i="1"/>
  <c r="E1428" i="1"/>
  <c r="D1429" i="1"/>
  <c r="E1429" i="1"/>
  <c r="D1430" i="1"/>
  <c r="E1430" i="1"/>
  <c r="D1431" i="1"/>
  <c r="E1431" i="1"/>
  <c r="D1432" i="1"/>
  <c r="E1432" i="1"/>
  <c r="D1433" i="1"/>
  <c r="E1433" i="1"/>
  <c r="D1434" i="1"/>
  <c r="E1434" i="1"/>
  <c r="D1435" i="1"/>
  <c r="E1435" i="1"/>
  <c r="D1436" i="1"/>
  <c r="E1436" i="1"/>
  <c r="D1437" i="1"/>
  <c r="E1437" i="1"/>
  <c r="D1438" i="1"/>
  <c r="E1438" i="1"/>
  <c r="D1439" i="1"/>
  <c r="E1439" i="1"/>
  <c r="D1440" i="1"/>
  <c r="E1440" i="1"/>
  <c r="D1441" i="1"/>
  <c r="E1441" i="1"/>
  <c r="D1442" i="1"/>
  <c r="E1442" i="1"/>
  <c r="D1443" i="1"/>
  <c r="E1443" i="1"/>
  <c r="D1444" i="1"/>
  <c r="E1444" i="1"/>
  <c r="D1445" i="1"/>
  <c r="E1445" i="1"/>
  <c r="D1446" i="1"/>
  <c r="E1446" i="1"/>
  <c r="D1447" i="1"/>
  <c r="E1447" i="1"/>
  <c r="D1448" i="1"/>
  <c r="E1448" i="1"/>
  <c r="D1449" i="1"/>
  <c r="E1449" i="1"/>
  <c r="D1450" i="1"/>
  <c r="E1450" i="1"/>
  <c r="D1451" i="1"/>
  <c r="E1451" i="1"/>
  <c r="D1452" i="1"/>
  <c r="E1452" i="1"/>
  <c r="D1453" i="1"/>
  <c r="E1453" i="1"/>
  <c r="D1454" i="1"/>
  <c r="E1454" i="1"/>
  <c r="D1455" i="1"/>
  <c r="E1455" i="1"/>
  <c r="D1456" i="1"/>
  <c r="E1456" i="1"/>
  <c r="D1457" i="1"/>
  <c r="E1457" i="1"/>
  <c r="D1458" i="1"/>
  <c r="E1458" i="1"/>
  <c r="D1459" i="1"/>
  <c r="E1459" i="1"/>
  <c r="D1460" i="1"/>
  <c r="E1460" i="1"/>
  <c r="D1461" i="1"/>
  <c r="E1461" i="1"/>
  <c r="D1462" i="1"/>
  <c r="E1462" i="1"/>
  <c r="D1463" i="1"/>
  <c r="E1463" i="1"/>
  <c r="D1464" i="1"/>
  <c r="E1464" i="1"/>
  <c r="D1465" i="1"/>
  <c r="E1465" i="1"/>
  <c r="D1466" i="1"/>
  <c r="E1466" i="1"/>
  <c r="D1467" i="1"/>
  <c r="E1467" i="1"/>
  <c r="D1468" i="1"/>
  <c r="E1468" i="1"/>
  <c r="D1469" i="1"/>
  <c r="E1469" i="1"/>
  <c r="D1470" i="1"/>
  <c r="E1470" i="1"/>
  <c r="D1471" i="1"/>
  <c r="E1471" i="1"/>
  <c r="D1472" i="1"/>
  <c r="E1472" i="1"/>
  <c r="D1473" i="1"/>
  <c r="E1473" i="1"/>
  <c r="D1474" i="1"/>
  <c r="E1474" i="1"/>
  <c r="D1475" i="1"/>
  <c r="E1475" i="1"/>
  <c r="D1476" i="1"/>
  <c r="E1476" i="1"/>
  <c r="D1477" i="1"/>
  <c r="E1477" i="1"/>
  <c r="D1478" i="1"/>
  <c r="E1478" i="1"/>
  <c r="D1479" i="1"/>
  <c r="E1479" i="1"/>
  <c r="D1480" i="1"/>
  <c r="E1480" i="1"/>
  <c r="D1481" i="1"/>
  <c r="E1481" i="1"/>
  <c r="D1482" i="1"/>
  <c r="E1482" i="1"/>
  <c r="D1483" i="1"/>
  <c r="E1483" i="1"/>
  <c r="D1484" i="1"/>
  <c r="E1484" i="1"/>
  <c r="D1485" i="1"/>
  <c r="E1485" i="1"/>
  <c r="D1486" i="1"/>
  <c r="E1486" i="1"/>
  <c r="D1487" i="1"/>
  <c r="E1487" i="1"/>
  <c r="D1488" i="1"/>
  <c r="E1488" i="1"/>
  <c r="D1489" i="1"/>
  <c r="E1489" i="1"/>
  <c r="D1490" i="1"/>
  <c r="E1490" i="1"/>
  <c r="D1491" i="1"/>
  <c r="E1491" i="1"/>
  <c r="D1492" i="1"/>
  <c r="E1492" i="1"/>
  <c r="D1493" i="1"/>
  <c r="E1493" i="1"/>
  <c r="D1494" i="1"/>
  <c r="E1494" i="1"/>
  <c r="D1495" i="1"/>
  <c r="E1495" i="1"/>
  <c r="D1496" i="1"/>
  <c r="E1496" i="1"/>
  <c r="D1497" i="1"/>
  <c r="E1497" i="1"/>
  <c r="D1498" i="1"/>
  <c r="E1498" i="1"/>
  <c r="D1499" i="1"/>
  <c r="E1499" i="1"/>
  <c r="D1500" i="1"/>
  <c r="E1500" i="1"/>
  <c r="D1501" i="1"/>
  <c r="E1501" i="1"/>
  <c r="D1502" i="1"/>
  <c r="E1502" i="1"/>
  <c r="D1503" i="1"/>
  <c r="E1503" i="1"/>
  <c r="D1504" i="1"/>
  <c r="E1504" i="1"/>
  <c r="D1505" i="1"/>
  <c r="E1505" i="1"/>
  <c r="D1506" i="1"/>
  <c r="E1506" i="1"/>
  <c r="D1507" i="1"/>
  <c r="E1507" i="1"/>
  <c r="D1508" i="1"/>
  <c r="E1508" i="1"/>
  <c r="D1509" i="1"/>
  <c r="E1509" i="1"/>
  <c r="D1510" i="1"/>
  <c r="E1510" i="1"/>
  <c r="D1511" i="1"/>
  <c r="E1511" i="1"/>
  <c r="D1512" i="1"/>
  <c r="E1512" i="1"/>
  <c r="D1513" i="1"/>
  <c r="E1513" i="1"/>
  <c r="D1514" i="1"/>
  <c r="E1514" i="1"/>
  <c r="D1515" i="1"/>
  <c r="E1515" i="1"/>
  <c r="D1516" i="1"/>
  <c r="E1516" i="1"/>
  <c r="D1517" i="1"/>
  <c r="E1517" i="1"/>
  <c r="D1518" i="1"/>
  <c r="E1518" i="1"/>
  <c r="D1519" i="1"/>
  <c r="E1519" i="1"/>
  <c r="D1520" i="1"/>
  <c r="E1520" i="1"/>
  <c r="D1521" i="1"/>
  <c r="E1521" i="1"/>
  <c r="D1522" i="1"/>
  <c r="E1522" i="1"/>
  <c r="D1523" i="1"/>
  <c r="E1523" i="1"/>
  <c r="D1524" i="1"/>
  <c r="E1524" i="1"/>
  <c r="D1525" i="1"/>
  <c r="E1525" i="1"/>
  <c r="D1526" i="1"/>
  <c r="E1526" i="1"/>
  <c r="D1527" i="1"/>
  <c r="E1527" i="1"/>
  <c r="D1528" i="1"/>
  <c r="E1528" i="1"/>
  <c r="D1529" i="1"/>
  <c r="E1529" i="1"/>
  <c r="D1530" i="1"/>
  <c r="E1530" i="1"/>
  <c r="D1531" i="1"/>
  <c r="E1531" i="1"/>
  <c r="D1532" i="1"/>
  <c r="E1532" i="1"/>
  <c r="D1533" i="1"/>
  <c r="E1533" i="1"/>
  <c r="D1534" i="1"/>
  <c r="E1534" i="1"/>
  <c r="D1535" i="1"/>
  <c r="E1535" i="1"/>
  <c r="D1536" i="1"/>
  <c r="E1536" i="1"/>
  <c r="D1537" i="1"/>
  <c r="E1537" i="1"/>
  <c r="D1538" i="1"/>
  <c r="E1538" i="1"/>
  <c r="D1539" i="1"/>
  <c r="E1539" i="1"/>
  <c r="D1540" i="1"/>
  <c r="E1540" i="1"/>
  <c r="D1541" i="1"/>
  <c r="E1541" i="1"/>
  <c r="D1542" i="1"/>
  <c r="E1542" i="1"/>
  <c r="D1543" i="1"/>
  <c r="E1543" i="1"/>
  <c r="D1544" i="1"/>
  <c r="E1544" i="1"/>
  <c r="D1545" i="1"/>
  <c r="E1545" i="1"/>
  <c r="D1546" i="1"/>
  <c r="E1546" i="1"/>
  <c r="D1547" i="1"/>
  <c r="E1547" i="1"/>
  <c r="D1548" i="1"/>
  <c r="E1548" i="1"/>
  <c r="D1549" i="1"/>
  <c r="E1549" i="1"/>
  <c r="D1550" i="1"/>
  <c r="E1550" i="1"/>
  <c r="D1551" i="1"/>
  <c r="E1551" i="1"/>
  <c r="D1552" i="1"/>
  <c r="E1552" i="1"/>
  <c r="D1553" i="1"/>
  <c r="E1553" i="1"/>
  <c r="D1554" i="1"/>
  <c r="E1554" i="1"/>
  <c r="D1555" i="1"/>
  <c r="E1555" i="1"/>
  <c r="D1556" i="1"/>
  <c r="E1556" i="1"/>
  <c r="D1557" i="1"/>
  <c r="E1557" i="1"/>
  <c r="D1558" i="1"/>
  <c r="E1558" i="1"/>
  <c r="D1559" i="1"/>
  <c r="E1559" i="1"/>
  <c r="D1560" i="1"/>
  <c r="E1560" i="1"/>
  <c r="D1561" i="1"/>
  <c r="E1561" i="1"/>
  <c r="D1562" i="1"/>
  <c r="E1562" i="1"/>
  <c r="D1563" i="1"/>
  <c r="E1563" i="1"/>
  <c r="D1564" i="1"/>
  <c r="E1564" i="1"/>
  <c r="D1565" i="1"/>
  <c r="E1565" i="1"/>
  <c r="D1566" i="1"/>
  <c r="E1566" i="1"/>
  <c r="D1567" i="1"/>
  <c r="E1567" i="1"/>
  <c r="D1568" i="1"/>
  <c r="E1568" i="1"/>
  <c r="D1569" i="1"/>
  <c r="E1569" i="1"/>
  <c r="D1570" i="1"/>
  <c r="E1570" i="1"/>
  <c r="D1571" i="1"/>
  <c r="E1571" i="1"/>
  <c r="D1572" i="1"/>
  <c r="E1572" i="1"/>
  <c r="D1573" i="1"/>
  <c r="E1573" i="1"/>
  <c r="D1574" i="1"/>
  <c r="E1574" i="1"/>
  <c r="D1575" i="1"/>
  <c r="E1575" i="1"/>
  <c r="D1576" i="1"/>
  <c r="E1576" i="1"/>
  <c r="D1577" i="1"/>
  <c r="E1577" i="1"/>
  <c r="D1578" i="1"/>
  <c r="E1578" i="1"/>
  <c r="D1579" i="1"/>
  <c r="E1579" i="1"/>
  <c r="D1580" i="1"/>
  <c r="E1580" i="1"/>
  <c r="D1581" i="1"/>
  <c r="E1581" i="1"/>
  <c r="D1582" i="1"/>
  <c r="E1582" i="1"/>
  <c r="D1583" i="1"/>
  <c r="E1583" i="1"/>
  <c r="D1584" i="1"/>
  <c r="E1584" i="1"/>
  <c r="D1585" i="1"/>
  <c r="E1585" i="1"/>
  <c r="D1586" i="1"/>
  <c r="E1586" i="1"/>
  <c r="D1587" i="1"/>
  <c r="E1587" i="1"/>
  <c r="D1588" i="1"/>
  <c r="E1588" i="1"/>
  <c r="D1589" i="1"/>
  <c r="E1589" i="1"/>
  <c r="D1590" i="1"/>
  <c r="E1590" i="1"/>
  <c r="D1591" i="1"/>
  <c r="E1591" i="1"/>
  <c r="D1592" i="1"/>
  <c r="E1592" i="1"/>
  <c r="D1593" i="1"/>
  <c r="E1593" i="1"/>
  <c r="D1594" i="1"/>
  <c r="E1594" i="1"/>
  <c r="D1595" i="1"/>
  <c r="E1595" i="1"/>
  <c r="D1596" i="1"/>
  <c r="E1596" i="1"/>
  <c r="D1597" i="1"/>
  <c r="E1597" i="1"/>
  <c r="D1598" i="1"/>
  <c r="E1598" i="1"/>
  <c r="D1599" i="1"/>
  <c r="E1599" i="1"/>
  <c r="D1600" i="1"/>
  <c r="E1600" i="1"/>
  <c r="D1601" i="1"/>
  <c r="E1601" i="1"/>
  <c r="D1602" i="1"/>
  <c r="E1602" i="1"/>
  <c r="D1603" i="1"/>
  <c r="E1603" i="1"/>
  <c r="D1604" i="1"/>
  <c r="E1604" i="1"/>
  <c r="D1605" i="1"/>
  <c r="E1605" i="1"/>
  <c r="D1606" i="1"/>
  <c r="E1606" i="1"/>
  <c r="D1607" i="1"/>
  <c r="E1607" i="1"/>
  <c r="D1608" i="1"/>
  <c r="E1608" i="1"/>
  <c r="D1609" i="1"/>
  <c r="E1609" i="1"/>
  <c r="D1610" i="1"/>
  <c r="E1610" i="1"/>
  <c r="D1611" i="1"/>
  <c r="E1611" i="1"/>
  <c r="D1612" i="1"/>
  <c r="E1612" i="1"/>
  <c r="D1613" i="1"/>
  <c r="E1613" i="1"/>
  <c r="D1614" i="1"/>
  <c r="E1614" i="1"/>
  <c r="D1615" i="1"/>
  <c r="E1615" i="1"/>
  <c r="D1616" i="1"/>
  <c r="E1616" i="1"/>
  <c r="D1617" i="1"/>
  <c r="E1617" i="1"/>
  <c r="D1618" i="1"/>
  <c r="E1618" i="1"/>
  <c r="D1619" i="1"/>
  <c r="E1619" i="1"/>
  <c r="D1620" i="1"/>
  <c r="E1620" i="1"/>
  <c r="D1621" i="1"/>
  <c r="E1621" i="1"/>
  <c r="D1622" i="1"/>
  <c r="E1622" i="1"/>
  <c r="D1623" i="1"/>
  <c r="E1623" i="1"/>
  <c r="D1624" i="1"/>
  <c r="E1624" i="1"/>
  <c r="D1625" i="1"/>
  <c r="E1625" i="1"/>
  <c r="D1626" i="1"/>
  <c r="E1626" i="1"/>
  <c r="D1627" i="1"/>
  <c r="E1627" i="1"/>
  <c r="D1628" i="1"/>
  <c r="E1628" i="1"/>
  <c r="D1629" i="1"/>
  <c r="E1629" i="1"/>
  <c r="D1630" i="1"/>
  <c r="E1630" i="1"/>
  <c r="D1631" i="1"/>
  <c r="E1631" i="1"/>
  <c r="D1632" i="1"/>
  <c r="E1632" i="1"/>
  <c r="D1633" i="1"/>
  <c r="E1633" i="1"/>
  <c r="D1634" i="1"/>
  <c r="E1634" i="1"/>
  <c r="D1635" i="1"/>
  <c r="E1635" i="1"/>
  <c r="D1636" i="1"/>
  <c r="E1636" i="1"/>
  <c r="D1637" i="1"/>
  <c r="E1637" i="1"/>
  <c r="D1638" i="1"/>
  <c r="E1638" i="1"/>
  <c r="D1639" i="1"/>
  <c r="E1639" i="1"/>
  <c r="D1640" i="1"/>
  <c r="E1640" i="1"/>
  <c r="D1641" i="1"/>
  <c r="E1641" i="1"/>
  <c r="D1642" i="1"/>
  <c r="E1642" i="1"/>
  <c r="D1643" i="1"/>
  <c r="E1643" i="1"/>
  <c r="D1644" i="1"/>
  <c r="E1644" i="1"/>
  <c r="D1645" i="1"/>
  <c r="E1645" i="1"/>
  <c r="D1646" i="1"/>
  <c r="E1646" i="1"/>
  <c r="D1647" i="1"/>
  <c r="E1647" i="1"/>
  <c r="D1648" i="1"/>
  <c r="E1648" i="1"/>
  <c r="D1649" i="1"/>
  <c r="E1649" i="1"/>
  <c r="D1650" i="1"/>
  <c r="E1650" i="1"/>
  <c r="D1651" i="1"/>
  <c r="E1651" i="1"/>
  <c r="D1652" i="1"/>
  <c r="E1652" i="1"/>
  <c r="D1653" i="1"/>
  <c r="E1653" i="1"/>
  <c r="D1654" i="1"/>
  <c r="E1654" i="1"/>
  <c r="D1655" i="1"/>
  <c r="E1655" i="1"/>
  <c r="D1656" i="1"/>
  <c r="E1656" i="1"/>
  <c r="D1657" i="1"/>
  <c r="E1657" i="1"/>
  <c r="D1658" i="1"/>
  <c r="E1658" i="1"/>
  <c r="D1659" i="1"/>
  <c r="E1659" i="1"/>
  <c r="D1660" i="1"/>
  <c r="E1660" i="1"/>
  <c r="D1661" i="1"/>
  <c r="E1661" i="1"/>
  <c r="D1662" i="1"/>
  <c r="E1662" i="1"/>
  <c r="D1663" i="1"/>
  <c r="E1663" i="1"/>
  <c r="D1664" i="1"/>
  <c r="E1664" i="1"/>
  <c r="D1665" i="1"/>
  <c r="E1665" i="1"/>
  <c r="D1666" i="1"/>
  <c r="E1666" i="1"/>
  <c r="D1667" i="1"/>
  <c r="E1667" i="1"/>
  <c r="D1668" i="1"/>
  <c r="E1668" i="1"/>
  <c r="D1669" i="1"/>
  <c r="E1669" i="1"/>
  <c r="D1670" i="1"/>
  <c r="E1670" i="1"/>
  <c r="D1671" i="1"/>
  <c r="E1671" i="1"/>
  <c r="D1672" i="1"/>
  <c r="E1672" i="1"/>
  <c r="D1673" i="1"/>
  <c r="E1673" i="1"/>
  <c r="D1674" i="1"/>
  <c r="E1674" i="1"/>
  <c r="D1675" i="1"/>
  <c r="E1675" i="1"/>
  <c r="D1676" i="1"/>
  <c r="E1676" i="1"/>
  <c r="D1677" i="1"/>
  <c r="E1677" i="1"/>
  <c r="D1678" i="1"/>
  <c r="E1678" i="1"/>
  <c r="D1679" i="1"/>
  <c r="E1679" i="1"/>
  <c r="D1680" i="1"/>
  <c r="E1680" i="1"/>
  <c r="D1681" i="1"/>
  <c r="E1681" i="1"/>
  <c r="D1682" i="1"/>
  <c r="E1682" i="1"/>
  <c r="D1683" i="1"/>
  <c r="E1683" i="1"/>
  <c r="D1684" i="1"/>
  <c r="E1684" i="1"/>
  <c r="D1685" i="1"/>
  <c r="E1685" i="1"/>
  <c r="D1686" i="1"/>
  <c r="E1686" i="1"/>
  <c r="D1687" i="1"/>
  <c r="E1687" i="1"/>
  <c r="D1688" i="1"/>
  <c r="E1688" i="1"/>
  <c r="D1689" i="1"/>
  <c r="E1689" i="1"/>
  <c r="D1690" i="1"/>
  <c r="E1690" i="1"/>
  <c r="D1691" i="1"/>
  <c r="E1691" i="1"/>
  <c r="D1692" i="1"/>
  <c r="E1692" i="1"/>
  <c r="D1693" i="1"/>
  <c r="E1693" i="1"/>
  <c r="D1694" i="1"/>
  <c r="E1694" i="1"/>
  <c r="D1695" i="1"/>
  <c r="E1695" i="1"/>
  <c r="D1696" i="1"/>
  <c r="E1696" i="1"/>
  <c r="D1697" i="1"/>
  <c r="E1697" i="1"/>
  <c r="D1698" i="1"/>
  <c r="E1698" i="1"/>
  <c r="D1699" i="1"/>
  <c r="E1699" i="1"/>
  <c r="D1700" i="1"/>
  <c r="E1700" i="1"/>
  <c r="D1701" i="1"/>
  <c r="E1701" i="1"/>
  <c r="D1702" i="1"/>
  <c r="E1702" i="1"/>
  <c r="D1703" i="1"/>
  <c r="E1703" i="1"/>
  <c r="D1704" i="1"/>
  <c r="E1704" i="1"/>
  <c r="D1705" i="1"/>
  <c r="E1705" i="1"/>
  <c r="D1706" i="1"/>
  <c r="E1706" i="1"/>
  <c r="D1707" i="1"/>
  <c r="E1707" i="1"/>
  <c r="D1708" i="1"/>
  <c r="E1708" i="1"/>
  <c r="D1709" i="1"/>
  <c r="E1709" i="1"/>
  <c r="D1710" i="1"/>
  <c r="E1710" i="1"/>
  <c r="D1711" i="1"/>
  <c r="E1711" i="1"/>
  <c r="D1712" i="1"/>
  <c r="E1712" i="1"/>
  <c r="D1713" i="1"/>
  <c r="E1713" i="1"/>
  <c r="D1714" i="1"/>
  <c r="E1714" i="1"/>
  <c r="D1715" i="1"/>
  <c r="E1715" i="1"/>
  <c r="D1716" i="1"/>
  <c r="E1716" i="1"/>
  <c r="D1717" i="1"/>
  <c r="E1717" i="1"/>
  <c r="D1718" i="1"/>
  <c r="E1718" i="1"/>
  <c r="D1719" i="1"/>
  <c r="E1719" i="1"/>
  <c r="D1720" i="1"/>
  <c r="E1720" i="1"/>
  <c r="D1721" i="1"/>
  <c r="E1721" i="1"/>
  <c r="D1722" i="1"/>
  <c r="E1722" i="1"/>
  <c r="D1723" i="1"/>
  <c r="E1723" i="1"/>
  <c r="D1724" i="1"/>
  <c r="E1724" i="1"/>
  <c r="D1725" i="1"/>
  <c r="E1725" i="1"/>
  <c r="D1726" i="1"/>
  <c r="E1726" i="1"/>
  <c r="D1727" i="1"/>
  <c r="E1727" i="1"/>
  <c r="D1728" i="1"/>
  <c r="E1728" i="1"/>
  <c r="D1729" i="1"/>
  <c r="E1729" i="1"/>
  <c r="D1730" i="1"/>
  <c r="E1730" i="1"/>
  <c r="D1731" i="1"/>
  <c r="E1731" i="1"/>
  <c r="D1732" i="1"/>
  <c r="E1732" i="1"/>
  <c r="D1733" i="1"/>
  <c r="E1733" i="1"/>
  <c r="D1734" i="1"/>
  <c r="E1734" i="1"/>
  <c r="D1735" i="1"/>
  <c r="E1735" i="1"/>
  <c r="D1736" i="1"/>
  <c r="E1736" i="1"/>
  <c r="D1737" i="1"/>
  <c r="E1737" i="1"/>
  <c r="D1738" i="1"/>
  <c r="E1738" i="1"/>
  <c r="D1739" i="1"/>
  <c r="E1739" i="1"/>
  <c r="D1740" i="1"/>
  <c r="E1740" i="1"/>
  <c r="D1741" i="1"/>
  <c r="E1741" i="1"/>
  <c r="D1742" i="1"/>
  <c r="E1742" i="1"/>
  <c r="D1743" i="1"/>
  <c r="E1743" i="1"/>
  <c r="D1744" i="1"/>
  <c r="E1744" i="1"/>
  <c r="D1745" i="1"/>
  <c r="E1745" i="1"/>
  <c r="D1746" i="1"/>
  <c r="E1746" i="1"/>
  <c r="D1747" i="1"/>
  <c r="E1747" i="1"/>
  <c r="D1748" i="1"/>
  <c r="E1748" i="1"/>
  <c r="D1749" i="1"/>
  <c r="E1749" i="1"/>
  <c r="D1750" i="1"/>
  <c r="E1750" i="1"/>
  <c r="D1751" i="1"/>
  <c r="E1751" i="1"/>
  <c r="D1752" i="1"/>
  <c r="E1752" i="1"/>
  <c r="D1753" i="1"/>
  <c r="E1753" i="1"/>
  <c r="D1754" i="1"/>
  <c r="E1754" i="1"/>
  <c r="D1755" i="1"/>
  <c r="E1755" i="1"/>
  <c r="D1756" i="1"/>
  <c r="E1756" i="1"/>
  <c r="D1757" i="1"/>
  <c r="E1757" i="1"/>
  <c r="D1758" i="1"/>
  <c r="E1758" i="1"/>
  <c r="D1759" i="1"/>
  <c r="E1759" i="1"/>
  <c r="D1760" i="1"/>
  <c r="E1760" i="1"/>
  <c r="D1761" i="1"/>
  <c r="E1761" i="1"/>
  <c r="D1762" i="1"/>
  <c r="E1762" i="1"/>
  <c r="D1763" i="1"/>
  <c r="E1763" i="1"/>
  <c r="D1764" i="1"/>
  <c r="E1764" i="1"/>
  <c r="D1765" i="1"/>
  <c r="E1765" i="1"/>
  <c r="D1766" i="1"/>
  <c r="E1766" i="1"/>
  <c r="D1767" i="1"/>
  <c r="E1767" i="1"/>
  <c r="D1768" i="1"/>
  <c r="E1768" i="1"/>
  <c r="D1769" i="1"/>
  <c r="E1769" i="1"/>
  <c r="D1770" i="1"/>
  <c r="E1770" i="1"/>
  <c r="D1771" i="1"/>
  <c r="E1771" i="1"/>
  <c r="D1772" i="1"/>
  <c r="E1772" i="1"/>
  <c r="D1773" i="1"/>
  <c r="E1773" i="1"/>
  <c r="D1774" i="1"/>
  <c r="E1774" i="1"/>
  <c r="D1775" i="1"/>
  <c r="E1775" i="1"/>
  <c r="D1776" i="1"/>
  <c r="E1776" i="1"/>
  <c r="D1777" i="1"/>
  <c r="E1777" i="1"/>
  <c r="D1778" i="1"/>
  <c r="E1778" i="1"/>
  <c r="D1779" i="1"/>
  <c r="E1779" i="1"/>
  <c r="D1780" i="1"/>
  <c r="E1780" i="1"/>
  <c r="D1781" i="1"/>
  <c r="E1781" i="1"/>
  <c r="D1782" i="1"/>
  <c r="E1782" i="1"/>
  <c r="D1783" i="1"/>
  <c r="E1783" i="1"/>
  <c r="D1784" i="1"/>
  <c r="E1784" i="1"/>
  <c r="D1785" i="1"/>
  <c r="E1785" i="1"/>
  <c r="D1786" i="1"/>
  <c r="E1786" i="1"/>
  <c r="D1787" i="1"/>
  <c r="E1787" i="1"/>
  <c r="D1788" i="1"/>
  <c r="E1788" i="1"/>
  <c r="D1789" i="1"/>
  <c r="E1789" i="1"/>
  <c r="D1790" i="1"/>
  <c r="E1790" i="1"/>
  <c r="D1791" i="1"/>
  <c r="E1791" i="1"/>
  <c r="D1792" i="1"/>
  <c r="E1792" i="1"/>
  <c r="D1793" i="1"/>
  <c r="E1793" i="1"/>
  <c r="D1794" i="1"/>
  <c r="E1794" i="1"/>
  <c r="D1795" i="1"/>
  <c r="E1795" i="1"/>
  <c r="D1796" i="1"/>
  <c r="E1796" i="1"/>
  <c r="D1797" i="1"/>
  <c r="E1797" i="1"/>
  <c r="D1798" i="1"/>
  <c r="E1798" i="1"/>
  <c r="D1799" i="1"/>
  <c r="E1799" i="1"/>
  <c r="D1800" i="1"/>
  <c r="E1800" i="1"/>
  <c r="D1801" i="1"/>
  <c r="E1801" i="1"/>
  <c r="D1802" i="1"/>
  <c r="E1802" i="1"/>
  <c r="D1803" i="1"/>
  <c r="E1803" i="1"/>
  <c r="D1804" i="1"/>
  <c r="E1804" i="1"/>
  <c r="D1805" i="1"/>
  <c r="E1805" i="1"/>
  <c r="D1806" i="1"/>
  <c r="E1806" i="1"/>
  <c r="D1807" i="1"/>
  <c r="E1807" i="1"/>
  <c r="D1808" i="1"/>
  <c r="E1808" i="1"/>
  <c r="D1809" i="1"/>
  <c r="E1809" i="1"/>
  <c r="D1810" i="1"/>
  <c r="E1810" i="1"/>
  <c r="D1811" i="1"/>
  <c r="E1811" i="1"/>
  <c r="D1812" i="1"/>
  <c r="E1812" i="1"/>
  <c r="D1813" i="1"/>
  <c r="E1813" i="1"/>
  <c r="D1814" i="1"/>
  <c r="E1814" i="1"/>
  <c r="D1815" i="1"/>
  <c r="E1815" i="1"/>
  <c r="D1816" i="1"/>
  <c r="E1816" i="1"/>
  <c r="D1817" i="1"/>
  <c r="E1817" i="1"/>
  <c r="D1818" i="1"/>
  <c r="E1818" i="1"/>
  <c r="D1819" i="1"/>
  <c r="E1819" i="1"/>
  <c r="D1820" i="1"/>
  <c r="E1820" i="1"/>
  <c r="D1821" i="1"/>
  <c r="E1821" i="1"/>
  <c r="D1822" i="1"/>
  <c r="E1822" i="1"/>
  <c r="D1823" i="1"/>
  <c r="E1823" i="1"/>
  <c r="D1824" i="1"/>
  <c r="E1824" i="1"/>
  <c r="D1825" i="1"/>
  <c r="E1825" i="1"/>
  <c r="D1826" i="1"/>
  <c r="E1826" i="1"/>
  <c r="D1827" i="1"/>
  <c r="E1827" i="1"/>
  <c r="D1828" i="1"/>
  <c r="E1828" i="1"/>
  <c r="D1829" i="1"/>
  <c r="E1829" i="1"/>
  <c r="D1830" i="1"/>
  <c r="E1830" i="1"/>
  <c r="D1831" i="1"/>
  <c r="E1831" i="1"/>
  <c r="D1832" i="1"/>
  <c r="E1832" i="1"/>
  <c r="D1833" i="1"/>
  <c r="E1833" i="1"/>
  <c r="D1834" i="1"/>
  <c r="E1834" i="1"/>
  <c r="D1835" i="1"/>
  <c r="E1835" i="1"/>
  <c r="D1836" i="1"/>
  <c r="E1836" i="1"/>
  <c r="D1837" i="1"/>
  <c r="E1837" i="1"/>
  <c r="D1838" i="1"/>
  <c r="E1838" i="1"/>
  <c r="D1839" i="1"/>
  <c r="E1839" i="1"/>
  <c r="D1840" i="1"/>
  <c r="E1840" i="1"/>
  <c r="D1841" i="1"/>
  <c r="E1841" i="1"/>
  <c r="D1842" i="1"/>
  <c r="E1842" i="1"/>
  <c r="D1843" i="1"/>
  <c r="E1843" i="1"/>
  <c r="D1844" i="1"/>
  <c r="E1844" i="1"/>
  <c r="D1845" i="1"/>
  <c r="E1845" i="1"/>
  <c r="D1846" i="1"/>
  <c r="E1846" i="1"/>
  <c r="D1847" i="1"/>
  <c r="E1847" i="1"/>
  <c r="D1848" i="1"/>
  <c r="E1848" i="1"/>
  <c r="D1849" i="1"/>
  <c r="E1849" i="1"/>
  <c r="D1850" i="1"/>
  <c r="E1850" i="1"/>
  <c r="D1851" i="1"/>
  <c r="E1851" i="1"/>
  <c r="D1852" i="1"/>
  <c r="E1852" i="1"/>
  <c r="D1853" i="1"/>
  <c r="E1853" i="1"/>
  <c r="D1854" i="1"/>
  <c r="E1854" i="1"/>
  <c r="D1855" i="1"/>
  <c r="E1855" i="1"/>
  <c r="D1856" i="1"/>
  <c r="E1856" i="1"/>
  <c r="D1857" i="1"/>
  <c r="E1857" i="1"/>
  <c r="D1858" i="1"/>
  <c r="E1858" i="1"/>
  <c r="D1859" i="1"/>
  <c r="E1859" i="1"/>
  <c r="D1860" i="1"/>
  <c r="E1860" i="1"/>
  <c r="D1861" i="1"/>
  <c r="E1861" i="1"/>
  <c r="D1862" i="1"/>
  <c r="E1862" i="1"/>
  <c r="D1863" i="1"/>
  <c r="E1863" i="1"/>
  <c r="D1864" i="1"/>
  <c r="E1864" i="1"/>
  <c r="D1865" i="1"/>
  <c r="E1865" i="1"/>
  <c r="D1866" i="1"/>
  <c r="E1866" i="1"/>
  <c r="D1867" i="1"/>
  <c r="E1867" i="1"/>
  <c r="D1868" i="1"/>
  <c r="E1868" i="1"/>
  <c r="D1869" i="1"/>
  <c r="E1869" i="1"/>
  <c r="D1870" i="1"/>
  <c r="E1870" i="1"/>
  <c r="D1871" i="1"/>
  <c r="E1871" i="1"/>
  <c r="D1872" i="1"/>
  <c r="E1872" i="1"/>
  <c r="D1873" i="1"/>
  <c r="E1873" i="1"/>
  <c r="D1874" i="1"/>
  <c r="E1874" i="1"/>
  <c r="D1875" i="1"/>
  <c r="E1875" i="1"/>
  <c r="D1876" i="1"/>
  <c r="E1876" i="1"/>
  <c r="D1877" i="1"/>
  <c r="E1877" i="1"/>
  <c r="D1878" i="1"/>
  <c r="E1878" i="1"/>
  <c r="D1879" i="1"/>
  <c r="E1879" i="1"/>
  <c r="D1880" i="1"/>
  <c r="E1880" i="1"/>
  <c r="D1881" i="1"/>
  <c r="E1881" i="1"/>
  <c r="D1882" i="1"/>
  <c r="E1882" i="1"/>
  <c r="B1883" i="1"/>
  <c r="C1883" i="1"/>
  <c r="B1884" i="1"/>
  <c r="C1884" i="1"/>
  <c r="B1885" i="1"/>
  <c r="C1885" i="1"/>
  <c r="B1886" i="1"/>
  <c r="C1886" i="1"/>
  <c r="B1887" i="1"/>
  <c r="C1887" i="1"/>
  <c r="B1888" i="1"/>
  <c r="C1888" i="1"/>
  <c r="B1889" i="1"/>
  <c r="C1889" i="1"/>
  <c r="B1890" i="1"/>
  <c r="C1890" i="1"/>
  <c r="B1891" i="1"/>
  <c r="C1891" i="1"/>
  <c r="B1892" i="1"/>
  <c r="C1892" i="1"/>
  <c r="B1893" i="1"/>
  <c r="C1893" i="1"/>
  <c r="B1894" i="1"/>
  <c r="C1894" i="1"/>
  <c r="B1895" i="1"/>
  <c r="C1895" i="1"/>
  <c r="B1896" i="1"/>
  <c r="C1896" i="1"/>
  <c r="B1897" i="1"/>
  <c r="C1897" i="1"/>
  <c r="B1898" i="1"/>
  <c r="C1898" i="1"/>
  <c r="B1899" i="1"/>
  <c r="C1899" i="1"/>
  <c r="B1900" i="1"/>
  <c r="C1900" i="1"/>
  <c r="B1901" i="1"/>
  <c r="C1901" i="1"/>
  <c r="B1902" i="1"/>
  <c r="C1902" i="1"/>
  <c r="B1903" i="1"/>
  <c r="C1903" i="1"/>
  <c r="B1904" i="1"/>
  <c r="C1904" i="1"/>
  <c r="B1905" i="1"/>
  <c r="C1905" i="1"/>
  <c r="B1906" i="1"/>
  <c r="C1906" i="1"/>
  <c r="B1907" i="1"/>
  <c r="C1907" i="1"/>
  <c r="B1908" i="1"/>
  <c r="C1908" i="1"/>
  <c r="B1909" i="1"/>
  <c r="C1909" i="1"/>
  <c r="B1910" i="1"/>
  <c r="C1910" i="1"/>
  <c r="B1911" i="1"/>
  <c r="C1911" i="1"/>
  <c r="B1912" i="1"/>
  <c r="C1912" i="1"/>
  <c r="B1913" i="1"/>
  <c r="C1913" i="1"/>
  <c r="B1914" i="1"/>
  <c r="C1914" i="1"/>
  <c r="B1915" i="1"/>
  <c r="C1915" i="1"/>
  <c r="B1916" i="1"/>
  <c r="C1916" i="1"/>
  <c r="B1917" i="1"/>
  <c r="C1917" i="1"/>
  <c r="B1918" i="1"/>
  <c r="C1918" i="1"/>
  <c r="B1919" i="1"/>
  <c r="C1919" i="1"/>
  <c r="B1920" i="1"/>
  <c r="C1920" i="1"/>
  <c r="B1921" i="1"/>
  <c r="C1921" i="1"/>
  <c r="B1922" i="1"/>
  <c r="C1922" i="1"/>
  <c r="B1923" i="1"/>
  <c r="C1923" i="1"/>
  <c r="B1924" i="1"/>
  <c r="C1924" i="1"/>
  <c r="B1925" i="1"/>
  <c r="C1925" i="1"/>
  <c r="B1926" i="1"/>
  <c r="C1926" i="1"/>
  <c r="B1927" i="1"/>
  <c r="C1927" i="1"/>
  <c r="B1928" i="1"/>
  <c r="C1928" i="1"/>
  <c r="B1929" i="1"/>
  <c r="C1929" i="1"/>
  <c r="B1930" i="1"/>
  <c r="C1930" i="1"/>
  <c r="B1931" i="1"/>
  <c r="C1931" i="1"/>
  <c r="B1932" i="1"/>
  <c r="C1932" i="1"/>
  <c r="B1933" i="1"/>
  <c r="C1933" i="1"/>
  <c r="B1934" i="1"/>
  <c r="C1934" i="1"/>
  <c r="B1935" i="1"/>
  <c r="C1935" i="1"/>
  <c r="B1936" i="1"/>
  <c r="C1936" i="1"/>
  <c r="B1937" i="1"/>
  <c r="C1937" i="1"/>
  <c r="B1938" i="1"/>
  <c r="C1938" i="1"/>
  <c r="B1939" i="1"/>
  <c r="C1939" i="1"/>
  <c r="B1940" i="1"/>
  <c r="C1940" i="1"/>
  <c r="B1941" i="1"/>
  <c r="C1941" i="1"/>
  <c r="B1942" i="1"/>
  <c r="C1942" i="1"/>
  <c r="B1943" i="1"/>
  <c r="C1943" i="1"/>
  <c r="B1944" i="1"/>
  <c r="C1944" i="1"/>
  <c r="B1945" i="1"/>
  <c r="C1945" i="1"/>
  <c r="B1946" i="1"/>
  <c r="C1946" i="1"/>
  <c r="B1947" i="1"/>
  <c r="C1947" i="1"/>
  <c r="B1948" i="1"/>
  <c r="C1948" i="1"/>
  <c r="B1949" i="1"/>
  <c r="C1949" i="1"/>
  <c r="B1950" i="1"/>
  <c r="C1950" i="1"/>
  <c r="B1951" i="1"/>
  <c r="C1951" i="1"/>
  <c r="B1952" i="1"/>
  <c r="C1952" i="1"/>
  <c r="B1953" i="1"/>
  <c r="C1953" i="1"/>
  <c r="B1954" i="1"/>
  <c r="C1954" i="1"/>
  <c r="B1955" i="1"/>
  <c r="C1955" i="1"/>
  <c r="B1956" i="1"/>
  <c r="C1956" i="1"/>
  <c r="B1957" i="1"/>
  <c r="C1957" i="1"/>
  <c r="B1958" i="1"/>
  <c r="C1958" i="1"/>
  <c r="B1959" i="1"/>
  <c r="C1959" i="1"/>
  <c r="B1960" i="1"/>
  <c r="C1960" i="1"/>
  <c r="B1961" i="1"/>
  <c r="C1961" i="1"/>
  <c r="B1962" i="1"/>
  <c r="C1962" i="1"/>
  <c r="B1963" i="1"/>
  <c r="C1963" i="1"/>
  <c r="B1964" i="1"/>
  <c r="C1964" i="1"/>
  <c r="B1965" i="1"/>
  <c r="C1965" i="1"/>
  <c r="B1966" i="1"/>
  <c r="C1966" i="1"/>
  <c r="B1967" i="1"/>
  <c r="C1967" i="1"/>
  <c r="B1968" i="1"/>
  <c r="C1968" i="1"/>
  <c r="B1969" i="1"/>
  <c r="C1969" i="1"/>
  <c r="B1970" i="1"/>
  <c r="C1970" i="1"/>
  <c r="B1971" i="1"/>
  <c r="C1971" i="1"/>
  <c r="B1972" i="1"/>
  <c r="C1972" i="1"/>
  <c r="B1973" i="1"/>
  <c r="C1973" i="1"/>
  <c r="B1974" i="1"/>
  <c r="C1974" i="1"/>
  <c r="B1975" i="1"/>
  <c r="C1975" i="1"/>
  <c r="B1976" i="1"/>
  <c r="C1976" i="1"/>
  <c r="B1977" i="1"/>
  <c r="C1977" i="1"/>
  <c r="B1978" i="1"/>
  <c r="C1978" i="1"/>
  <c r="B1979" i="1"/>
  <c r="C1979" i="1"/>
  <c r="B1980" i="1"/>
  <c r="C1980" i="1"/>
  <c r="B1981" i="1"/>
  <c r="C1981" i="1"/>
  <c r="B1982" i="1"/>
  <c r="C1982" i="1"/>
  <c r="B1983" i="1"/>
  <c r="C1983" i="1"/>
  <c r="B1984" i="1"/>
  <c r="C1984" i="1"/>
  <c r="B1985" i="1"/>
  <c r="C1985" i="1"/>
  <c r="B1986" i="1"/>
  <c r="C1986" i="1"/>
  <c r="B1987" i="1"/>
  <c r="C1987" i="1"/>
  <c r="B1988" i="1"/>
  <c r="C1988" i="1"/>
  <c r="B1989" i="1"/>
  <c r="C1989" i="1"/>
  <c r="B1990" i="1"/>
  <c r="C1990" i="1"/>
  <c r="B1991" i="1"/>
  <c r="C1991" i="1"/>
  <c r="B1992" i="1"/>
  <c r="C1992" i="1"/>
  <c r="B1993" i="1"/>
  <c r="C1993" i="1"/>
  <c r="B1994" i="1"/>
  <c r="C1994" i="1"/>
  <c r="B1995" i="1"/>
  <c r="C1995" i="1"/>
  <c r="B1996" i="1"/>
  <c r="C1996" i="1"/>
  <c r="B1997" i="1"/>
  <c r="C1997" i="1"/>
  <c r="B1998" i="1"/>
  <c r="C1998" i="1"/>
  <c r="B1999" i="1"/>
  <c r="C1999" i="1"/>
  <c r="B2000" i="1"/>
  <c r="C2000" i="1"/>
  <c r="B2001" i="1"/>
  <c r="C2001" i="1"/>
  <c r="B2002" i="1"/>
  <c r="C2002" i="1"/>
  <c r="B2003" i="1"/>
  <c r="C2003" i="1"/>
  <c r="B2004" i="1"/>
  <c r="C2004" i="1"/>
  <c r="B2005" i="1"/>
  <c r="C2005" i="1"/>
  <c r="B2006" i="1"/>
  <c r="C2006" i="1"/>
  <c r="B2007" i="1"/>
  <c r="C2007" i="1"/>
  <c r="B2008" i="1"/>
  <c r="C2008" i="1"/>
  <c r="B2009" i="1"/>
  <c r="C2009" i="1"/>
  <c r="B2010" i="1"/>
  <c r="C2010" i="1"/>
  <c r="B2011" i="1"/>
  <c r="C2011" i="1"/>
  <c r="B2012" i="1"/>
  <c r="C2012" i="1"/>
  <c r="B2013" i="1"/>
  <c r="C2013" i="1"/>
  <c r="B2014" i="1"/>
  <c r="C2014" i="1"/>
  <c r="B2015" i="1"/>
  <c r="C2015" i="1"/>
  <c r="B2016" i="1"/>
  <c r="C2016" i="1"/>
  <c r="B2017" i="1"/>
  <c r="C2017" i="1"/>
  <c r="B2018" i="1"/>
  <c r="C2018" i="1"/>
  <c r="B2019" i="1"/>
  <c r="C2019" i="1"/>
  <c r="B2020" i="1"/>
  <c r="C2020" i="1"/>
  <c r="B2021" i="1"/>
  <c r="C2021" i="1"/>
  <c r="B2022" i="1"/>
  <c r="C2022" i="1"/>
  <c r="B2023" i="1"/>
  <c r="C2023" i="1"/>
  <c r="B2024" i="1"/>
  <c r="C2024" i="1"/>
  <c r="B2025" i="1"/>
  <c r="C2025" i="1"/>
  <c r="B2026" i="1"/>
  <c r="C2026" i="1"/>
  <c r="B2027" i="1"/>
  <c r="C2027" i="1"/>
  <c r="B2028" i="1"/>
  <c r="C2028" i="1"/>
  <c r="B2029" i="1"/>
  <c r="C2029" i="1"/>
  <c r="B2030" i="1"/>
  <c r="C2030" i="1"/>
  <c r="B2031" i="1"/>
  <c r="C2031" i="1"/>
  <c r="B2032" i="1"/>
  <c r="C2032" i="1"/>
  <c r="B2033" i="1"/>
  <c r="C2033" i="1"/>
  <c r="B2034" i="1"/>
  <c r="C2034" i="1"/>
  <c r="B2035" i="1"/>
  <c r="C2035" i="1"/>
  <c r="B2036" i="1"/>
  <c r="C2036" i="1"/>
  <c r="B2037" i="1"/>
  <c r="C2037" i="1"/>
  <c r="B2038" i="1"/>
  <c r="C2038" i="1"/>
  <c r="B2039" i="1"/>
  <c r="C2039" i="1"/>
  <c r="B2040" i="1"/>
  <c r="C2040" i="1"/>
  <c r="B2041" i="1"/>
  <c r="C2041" i="1"/>
  <c r="B2042" i="1"/>
  <c r="C2042" i="1"/>
  <c r="B2043" i="1"/>
  <c r="C2043" i="1"/>
  <c r="B2044" i="1"/>
  <c r="C2044" i="1"/>
  <c r="B2045" i="1"/>
  <c r="C2045" i="1"/>
  <c r="B2046" i="1"/>
  <c r="C2046" i="1"/>
  <c r="B2047" i="1"/>
  <c r="C2047" i="1"/>
  <c r="B2048" i="1"/>
  <c r="C2048" i="1"/>
  <c r="B2049" i="1"/>
  <c r="C2049" i="1"/>
  <c r="B2050" i="1"/>
  <c r="C2050" i="1"/>
  <c r="B2051" i="1"/>
  <c r="C2051" i="1"/>
  <c r="B2052" i="1"/>
  <c r="C2052" i="1"/>
  <c r="B2053" i="1"/>
  <c r="C2053" i="1"/>
  <c r="B2054" i="1"/>
  <c r="C2054" i="1"/>
  <c r="B2055" i="1"/>
  <c r="C2055" i="1"/>
  <c r="B2056" i="1"/>
  <c r="C2056" i="1"/>
  <c r="B2057" i="1"/>
  <c r="C2057" i="1"/>
  <c r="B2058" i="1"/>
  <c r="C2058" i="1"/>
  <c r="B2059" i="1"/>
  <c r="C2059" i="1"/>
  <c r="B2060" i="1"/>
  <c r="C2060" i="1"/>
  <c r="B2061" i="1"/>
  <c r="C2061" i="1"/>
  <c r="B2062" i="1"/>
  <c r="C2062" i="1"/>
  <c r="B2063" i="1"/>
  <c r="C2063" i="1"/>
  <c r="B2064" i="1"/>
  <c r="C2064" i="1"/>
  <c r="B2065" i="1"/>
  <c r="C2065" i="1"/>
  <c r="B2066" i="1"/>
  <c r="C2066" i="1"/>
  <c r="B2067" i="1"/>
  <c r="C2067" i="1"/>
  <c r="B2068" i="1"/>
  <c r="C2068" i="1"/>
  <c r="B2069" i="1"/>
  <c r="C2069" i="1"/>
  <c r="B2070" i="1"/>
  <c r="C2070" i="1"/>
  <c r="B2071" i="1"/>
  <c r="C2071" i="1"/>
  <c r="B2072" i="1"/>
  <c r="C2072" i="1"/>
  <c r="B2073" i="1"/>
  <c r="C2073" i="1"/>
  <c r="B2074" i="1"/>
  <c r="C2074" i="1"/>
  <c r="B2075" i="1"/>
  <c r="C2075" i="1"/>
  <c r="B2076" i="1"/>
  <c r="C2076" i="1"/>
  <c r="B2077" i="1"/>
  <c r="C2077" i="1"/>
  <c r="B2078" i="1"/>
  <c r="C2078" i="1"/>
  <c r="B2079" i="1"/>
  <c r="C2079" i="1"/>
  <c r="B2080" i="1"/>
  <c r="C2080" i="1"/>
  <c r="B2081" i="1"/>
  <c r="C2081" i="1"/>
  <c r="B2082" i="1"/>
  <c r="C2082" i="1"/>
  <c r="B2083" i="1"/>
  <c r="C2083" i="1"/>
  <c r="B2084" i="1"/>
  <c r="C2084" i="1"/>
  <c r="B2085" i="1"/>
  <c r="C2085" i="1"/>
  <c r="B2086" i="1"/>
  <c r="C2086" i="1"/>
  <c r="B2087" i="1"/>
  <c r="C2087" i="1"/>
  <c r="B2088" i="1"/>
  <c r="C2088" i="1"/>
  <c r="B2089" i="1"/>
  <c r="C2089" i="1"/>
  <c r="B2090" i="1"/>
  <c r="C2090" i="1"/>
  <c r="B2091" i="1"/>
  <c r="C2091" i="1"/>
  <c r="B2092" i="1"/>
  <c r="C2092" i="1"/>
  <c r="B2093" i="1"/>
  <c r="C2093" i="1"/>
  <c r="B2094" i="1"/>
  <c r="C2094" i="1"/>
  <c r="B2095" i="1"/>
  <c r="C2095" i="1"/>
  <c r="B2096" i="1"/>
  <c r="C2096" i="1"/>
  <c r="D2096" i="1" s="1"/>
  <c r="B2097" i="1"/>
  <c r="C2097" i="1"/>
  <c r="B2098" i="1"/>
  <c r="C2098" i="1"/>
  <c r="B2099" i="1"/>
  <c r="C2099" i="1"/>
  <c r="B2100" i="1"/>
  <c r="C2100" i="1"/>
  <c r="B2101" i="1"/>
  <c r="C2101" i="1"/>
  <c r="B2102" i="1"/>
  <c r="C2102" i="1"/>
  <c r="B2103" i="1"/>
  <c r="C2103" i="1"/>
  <c r="B2104" i="1"/>
  <c r="C2104" i="1"/>
  <c r="B2105" i="1"/>
  <c r="C2105" i="1"/>
  <c r="B2106" i="1"/>
  <c r="C2106" i="1"/>
  <c r="B2107" i="1"/>
  <c r="C2107" i="1"/>
  <c r="B2108" i="1"/>
  <c r="C2108" i="1"/>
  <c r="B2109" i="1"/>
  <c r="C2109" i="1"/>
  <c r="B2110" i="1"/>
  <c r="C2110" i="1"/>
  <c r="B2111" i="1"/>
  <c r="C2111" i="1"/>
  <c r="B2112" i="1"/>
  <c r="C2112" i="1"/>
  <c r="B2113" i="1"/>
  <c r="C2113" i="1"/>
  <c r="B2114" i="1"/>
  <c r="C2114" i="1"/>
  <c r="B2115" i="1"/>
  <c r="C2115" i="1"/>
  <c r="B2116" i="1"/>
  <c r="C2116" i="1"/>
  <c r="B2117" i="1"/>
  <c r="C2117" i="1"/>
  <c r="B2118" i="1"/>
  <c r="C2118" i="1"/>
  <c r="B2119" i="1"/>
  <c r="C2119" i="1"/>
  <c r="B2120" i="1"/>
  <c r="C2120" i="1"/>
  <c r="B2121" i="1"/>
  <c r="C2121" i="1"/>
  <c r="B2122" i="1"/>
  <c r="C2122" i="1"/>
  <c r="B2123" i="1"/>
  <c r="C2123" i="1"/>
  <c r="B2124" i="1"/>
  <c r="C2124" i="1"/>
  <c r="B2125" i="1"/>
  <c r="C2125" i="1"/>
  <c r="B2126" i="1"/>
  <c r="C2126" i="1"/>
  <c r="B2127" i="1"/>
  <c r="C2127" i="1"/>
  <c r="B2128" i="1"/>
  <c r="C2128" i="1"/>
  <c r="B2129" i="1"/>
  <c r="C2129" i="1"/>
  <c r="B2130" i="1"/>
  <c r="C2130" i="1"/>
  <c r="B2131" i="1"/>
  <c r="C2131" i="1"/>
  <c r="B2132" i="1"/>
  <c r="C2132" i="1"/>
  <c r="B2133" i="1"/>
  <c r="C2133" i="1"/>
  <c r="B2134" i="1"/>
  <c r="C2134" i="1"/>
  <c r="B2135" i="1"/>
  <c r="C2135" i="1"/>
  <c r="B2136" i="1"/>
  <c r="C2136" i="1"/>
  <c r="B2137" i="1"/>
  <c r="C2137" i="1"/>
  <c r="B2138" i="1"/>
  <c r="C2138" i="1"/>
  <c r="B2139" i="1"/>
  <c r="C2139" i="1"/>
  <c r="B2140" i="1"/>
  <c r="C2140" i="1"/>
  <c r="B2141" i="1"/>
  <c r="C2141" i="1"/>
  <c r="B2142" i="1"/>
  <c r="C2142" i="1"/>
  <c r="B2143" i="1"/>
  <c r="C2143" i="1"/>
  <c r="B2144" i="1"/>
  <c r="C2144" i="1"/>
  <c r="B2145" i="1"/>
  <c r="C2145" i="1"/>
  <c r="B2146" i="1"/>
  <c r="C2146" i="1"/>
  <c r="B2147" i="1"/>
  <c r="C2147" i="1"/>
  <c r="B2148" i="1"/>
  <c r="C2148" i="1"/>
  <c r="B2149" i="1"/>
  <c r="C2149" i="1"/>
  <c r="B2150" i="1"/>
  <c r="C2150" i="1"/>
  <c r="B2151" i="1"/>
  <c r="C2151" i="1"/>
  <c r="B2152" i="1"/>
  <c r="C2152" i="1"/>
  <c r="B2153" i="1"/>
  <c r="C2153" i="1"/>
  <c r="B2154" i="1"/>
  <c r="C2154" i="1"/>
  <c r="B2155" i="1"/>
  <c r="C2155" i="1"/>
  <c r="B2156" i="1"/>
  <c r="C2156" i="1"/>
  <c r="B2157" i="1"/>
  <c r="C2157" i="1"/>
  <c r="B2158" i="1"/>
  <c r="C2158" i="1"/>
  <c r="B2159" i="1"/>
  <c r="C2159" i="1"/>
  <c r="B2160" i="1"/>
  <c r="C2160" i="1"/>
  <c r="B2161" i="1"/>
  <c r="C2161" i="1"/>
  <c r="B2162" i="1"/>
  <c r="C2162" i="1"/>
  <c r="B2163" i="1"/>
  <c r="C2163" i="1"/>
  <c r="B2164" i="1"/>
  <c r="C2164" i="1"/>
  <c r="B2165" i="1"/>
  <c r="C2165" i="1"/>
  <c r="B2166" i="1"/>
  <c r="C2166" i="1"/>
  <c r="B2167" i="1"/>
  <c r="C2167" i="1"/>
  <c r="B2168" i="1"/>
  <c r="C2168" i="1"/>
  <c r="B2169" i="1"/>
  <c r="C2169" i="1"/>
  <c r="B2170" i="1"/>
  <c r="C2170" i="1"/>
  <c r="B2171" i="1"/>
  <c r="C2171" i="1"/>
  <c r="B2172" i="1"/>
  <c r="C2172" i="1"/>
  <c r="B2173" i="1"/>
  <c r="C2173" i="1"/>
  <c r="B2174" i="1"/>
  <c r="C2174" i="1"/>
  <c r="B2175" i="1"/>
  <c r="C2175" i="1"/>
  <c r="B2176" i="1"/>
  <c r="C2176" i="1"/>
  <c r="B2177" i="1"/>
  <c r="C2177" i="1"/>
  <c r="B2178" i="1"/>
  <c r="C2178" i="1"/>
  <c r="B2179" i="1"/>
  <c r="C2179" i="1"/>
  <c r="B2180" i="1"/>
  <c r="C2180" i="1"/>
  <c r="B2181" i="1"/>
  <c r="C2181" i="1"/>
  <c r="B2182" i="1"/>
  <c r="C2182" i="1"/>
  <c r="B2183" i="1"/>
  <c r="C2183" i="1"/>
  <c r="B2184" i="1"/>
  <c r="C2184" i="1"/>
  <c r="B2185" i="1"/>
  <c r="C2185" i="1"/>
  <c r="B2186" i="1"/>
  <c r="C2186" i="1"/>
  <c r="B2187" i="1"/>
  <c r="C2187" i="1"/>
  <c r="B2188" i="1"/>
  <c r="C2188" i="1"/>
  <c r="B2189" i="1"/>
  <c r="C2189" i="1"/>
  <c r="B2190" i="1"/>
  <c r="C2190" i="1"/>
  <c r="B2191" i="1"/>
  <c r="C2191" i="1"/>
  <c r="B2192" i="1"/>
  <c r="C2192" i="1"/>
  <c r="B2193" i="1"/>
  <c r="C2193" i="1"/>
  <c r="B2194" i="1"/>
  <c r="C2194" i="1"/>
  <c r="B2195" i="1"/>
  <c r="C2195" i="1"/>
  <c r="B2196" i="1"/>
  <c r="C2196" i="1"/>
  <c r="B2197" i="1"/>
  <c r="C2197" i="1"/>
  <c r="B2198" i="1"/>
  <c r="C2198" i="1"/>
  <c r="B2199" i="1"/>
  <c r="C2199" i="1"/>
  <c r="B2200" i="1"/>
  <c r="C2200" i="1"/>
  <c r="B2201" i="1"/>
  <c r="C2201" i="1"/>
  <c r="B2202" i="1"/>
  <c r="C2202" i="1"/>
  <c r="B2203" i="1"/>
  <c r="C2203" i="1"/>
  <c r="B2204" i="1"/>
  <c r="C2204" i="1"/>
  <c r="B2205" i="1"/>
  <c r="C2205" i="1"/>
  <c r="B2206" i="1"/>
  <c r="C2206" i="1"/>
  <c r="B2207" i="1"/>
  <c r="C2207" i="1"/>
  <c r="B2208" i="1"/>
  <c r="C2208" i="1"/>
  <c r="B2209" i="1"/>
  <c r="C2209" i="1"/>
  <c r="B2210" i="1"/>
  <c r="C2210" i="1"/>
  <c r="B2211" i="1"/>
  <c r="C2211" i="1"/>
  <c r="B2212" i="1"/>
  <c r="C2212" i="1"/>
  <c r="B2213" i="1"/>
  <c r="C2213" i="1"/>
  <c r="B2214" i="1"/>
  <c r="C2214" i="1"/>
  <c r="B2215" i="1"/>
  <c r="C2215" i="1"/>
  <c r="B2216" i="1"/>
  <c r="C2216" i="1"/>
  <c r="B2217" i="1"/>
  <c r="C2217" i="1"/>
  <c r="B2218" i="1"/>
  <c r="C2218" i="1"/>
  <c r="B2219" i="1"/>
  <c r="C2219" i="1"/>
  <c r="B2220" i="1"/>
  <c r="C2220" i="1"/>
  <c r="B2221" i="1"/>
  <c r="C2221" i="1"/>
  <c r="B2222" i="1"/>
  <c r="C2222" i="1"/>
  <c r="B2223" i="1"/>
  <c r="C2223" i="1"/>
  <c r="B2224" i="1"/>
  <c r="C2224" i="1"/>
  <c r="B2225" i="1"/>
  <c r="C2225" i="1"/>
  <c r="B2226" i="1"/>
  <c r="C2226" i="1"/>
  <c r="B2227" i="1"/>
  <c r="C2227" i="1"/>
  <c r="B2228" i="1"/>
  <c r="C2228" i="1"/>
  <c r="B2229" i="1"/>
  <c r="C2229" i="1"/>
  <c r="B2230" i="1"/>
  <c r="C2230" i="1"/>
  <c r="B2231" i="1"/>
  <c r="C2231" i="1"/>
  <c r="B2232" i="1"/>
  <c r="C2232" i="1"/>
  <c r="B2233" i="1"/>
  <c r="C2233" i="1"/>
  <c r="B2234" i="1"/>
  <c r="C2234" i="1"/>
  <c r="B2235" i="1"/>
  <c r="C2235" i="1"/>
  <c r="B2236" i="1"/>
  <c r="C2236" i="1"/>
  <c r="B2237" i="1"/>
  <c r="C2237" i="1"/>
  <c r="B2238" i="1"/>
  <c r="C2238" i="1"/>
  <c r="B2239" i="1"/>
  <c r="C2239" i="1"/>
  <c r="B2240" i="1"/>
  <c r="C2240" i="1"/>
  <c r="B2241" i="1"/>
  <c r="C2241" i="1"/>
  <c r="B2242" i="1"/>
  <c r="C2242" i="1"/>
  <c r="B2243" i="1"/>
  <c r="C2243" i="1"/>
  <c r="B2244" i="1"/>
  <c r="C2244" i="1"/>
  <c r="B2245" i="1"/>
  <c r="C2245" i="1"/>
  <c r="B2246" i="1"/>
  <c r="C2246" i="1"/>
  <c r="B2247" i="1"/>
  <c r="C2247" i="1"/>
  <c r="B2248" i="1"/>
  <c r="C2248" i="1"/>
  <c r="B2249" i="1"/>
  <c r="C2249" i="1"/>
  <c r="B2250" i="1"/>
  <c r="C2250" i="1"/>
  <c r="B2251" i="1"/>
  <c r="C2251" i="1"/>
  <c r="B2252" i="1"/>
  <c r="C2252" i="1"/>
  <c r="B2253" i="1"/>
  <c r="C2253" i="1"/>
  <c r="B2254" i="1"/>
  <c r="C2254" i="1"/>
  <c r="B2255" i="1"/>
  <c r="C2255" i="1"/>
  <c r="B2256" i="1"/>
  <c r="C2256" i="1"/>
  <c r="B2257" i="1"/>
  <c r="C2257" i="1"/>
  <c r="B2258" i="1"/>
  <c r="C2258" i="1"/>
  <c r="B2259" i="1"/>
  <c r="C2259" i="1"/>
  <c r="B2260" i="1"/>
  <c r="C2260" i="1"/>
  <c r="B2261" i="1"/>
  <c r="C2261" i="1"/>
  <c r="B2262" i="1"/>
  <c r="C2262" i="1"/>
  <c r="B2263" i="1"/>
  <c r="C2263" i="1"/>
  <c r="B2264" i="1"/>
  <c r="C2264" i="1"/>
  <c r="B2265" i="1"/>
  <c r="C2265" i="1"/>
  <c r="D2265" i="1" s="1"/>
  <c r="B2266" i="1"/>
  <c r="C2266" i="1"/>
  <c r="B2267" i="1"/>
  <c r="C2267" i="1"/>
  <c r="B2268" i="1"/>
  <c r="C2268" i="1"/>
  <c r="B2269" i="1"/>
  <c r="C2269" i="1"/>
  <c r="B2270" i="1"/>
  <c r="C2270" i="1"/>
  <c r="B2271" i="1"/>
  <c r="C2271" i="1"/>
  <c r="B2272" i="1"/>
  <c r="C2272" i="1"/>
  <c r="B2273" i="1"/>
  <c r="C2273" i="1"/>
  <c r="B2274" i="1"/>
  <c r="C2274" i="1"/>
  <c r="B2275" i="1"/>
  <c r="C2275" i="1"/>
  <c r="B2276" i="1"/>
  <c r="C2276" i="1"/>
  <c r="B2277" i="1"/>
  <c r="C2277" i="1"/>
  <c r="B2278" i="1"/>
  <c r="C2278" i="1"/>
  <c r="B2279" i="1"/>
  <c r="C2279" i="1"/>
  <c r="B2280" i="1"/>
  <c r="C2280" i="1"/>
  <c r="B2281" i="1"/>
  <c r="C2281" i="1"/>
  <c r="B2282" i="1"/>
  <c r="C2282" i="1"/>
  <c r="B2283" i="1"/>
  <c r="C2283" i="1"/>
  <c r="B2284" i="1"/>
  <c r="C2284" i="1"/>
  <c r="B2285" i="1"/>
  <c r="C2285" i="1"/>
  <c r="B2286" i="1"/>
  <c r="C2286" i="1"/>
  <c r="B2287" i="1"/>
  <c r="C2287" i="1"/>
  <c r="B2288" i="1"/>
  <c r="C2288" i="1"/>
  <c r="B2289" i="1"/>
  <c r="C2289" i="1"/>
  <c r="B2290" i="1"/>
  <c r="C2290" i="1"/>
  <c r="B2291" i="1"/>
  <c r="C2291" i="1"/>
  <c r="B2292" i="1"/>
  <c r="C2292" i="1"/>
  <c r="B2293" i="1"/>
  <c r="C2293" i="1"/>
  <c r="B2294" i="1"/>
  <c r="C2294" i="1"/>
  <c r="B2295" i="1"/>
  <c r="C2295" i="1"/>
  <c r="B2296" i="1"/>
  <c r="C2296" i="1"/>
  <c r="B2297" i="1"/>
  <c r="C2297" i="1"/>
  <c r="B2298" i="1"/>
  <c r="C2298" i="1"/>
  <c r="B2299" i="1"/>
  <c r="C2299" i="1"/>
  <c r="B2300" i="1"/>
  <c r="C2300" i="1"/>
  <c r="B2301" i="1"/>
  <c r="C2301" i="1"/>
  <c r="B2302" i="1"/>
  <c r="C2302" i="1"/>
  <c r="B2303" i="1"/>
  <c r="C2303" i="1"/>
  <c r="B2304" i="1"/>
  <c r="C2304" i="1"/>
  <c r="B2305" i="1"/>
  <c r="C2305" i="1"/>
  <c r="B2306" i="1"/>
  <c r="C2306" i="1"/>
  <c r="B2307" i="1"/>
  <c r="C2307" i="1"/>
  <c r="B2308" i="1"/>
  <c r="C2308" i="1"/>
  <c r="B2309" i="1"/>
  <c r="C2309" i="1"/>
  <c r="B2310" i="1"/>
  <c r="C2310" i="1"/>
  <c r="B2311" i="1"/>
  <c r="C2311" i="1"/>
  <c r="B2312" i="1"/>
  <c r="C2312" i="1"/>
  <c r="B2313" i="1"/>
  <c r="C2313" i="1"/>
  <c r="B2314" i="1"/>
  <c r="C2314" i="1"/>
  <c r="B2315" i="1"/>
  <c r="C2315" i="1"/>
  <c r="B2316" i="1"/>
  <c r="C2316" i="1"/>
  <c r="B2317" i="1"/>
  <c r="C2317" i="1"/>
  <c r="B2318" i="1"/>
  <c r="C2318" i="1"/>
  <c r="B2319" i="1"/>
  <c r="C2319" i="1"/>
  <c r="B2320" i="1"/>
  <c r="C2320" i="1"/>
  <c r="B2321" i="1"/>
  <c r="C2321" i="1"/>
  <c r="B2322" i="1"/>
  <c r="C2322" i="1"/>
  <c r="B2323" i="1"/>
  <c r="C2323" i="1"/>
  <c r="B2324" i="1"/>
  <c r="C2324" i="1"/>
  <c r="B2325" i="1"/>
  <c r="C2325" i="1"/>
  <c r="B2326" i="1"/>
  <c r="C2326" i="1"/>
  <c r="B2327" i="1"/>
  <c r="C2327" i="1"/>
  <c r="B2328" i="1"/>
  <c r="C2328" i="1"/>
  <c r="B2329" i="1"/>
  <c r="C2329" i="1"/>
  <c r="B2330" i="1"/>
  <c r="C2330" i="1"/>
  <c r="B2331" i="1"/>
  <c r="C2331" i="1"/>
  <c r="B2332" i="1"/>
  <c r="C2332" i="1"/>
  <c r="B2333" i="1"/>
  <c r="C2333" i="1"/>
  <c r="B2334" i="1"/>
  <c r="C2334" i="1"/>
  <c r="B2335" i="1"/>
  <c r="C2335" i="1"/>
  <c r="B2336" i="1"/>
  <c r="C2336" i="1"/>
  <c r="B2337" i="1"/>
  <c r="C2337" i="1"/>
  <c r="B2338" i="1"/>
  <c r="C2338" i="1"/>
  <c r="B2339" i="1"/>
  <c r="C2339" i="1"/>
  <c r="B2340" i="1"/>
  <c r="C2340" i="1"/>
  <c r="B2341" i="1"/>
  <c r="C2341" i="1"/>
  <c r="B2342" i="1"/>
  <c r="C2342" i="1"/>
  <c r="B2343" i="1"/>
  <c r="C2343" i="1"/>
  <c r="B2344" i="1"/>
  <c r="C2344" i="1"/>
  <c r="B2345" i="1"/>
  <c r="C2345" i="1"/>
  <c r="B2346" i="1"/>
  <c r="C2346" i="1"/>
  <c r="B2347" i="1"/>
  <c r="C2347" i="1"/>
  <c r="B2348" i="1"/>
  <c r="C2348" i="1"/>
  <c r="B2349" i="1"/>
  <c r="C2349" i="1"/>
  <c r="B2350" i="1"/>
  <c r="C2350" i="1"/>
  <c r="B2351" i="1"/>
  <c r="C2351" i="1"/>
  <c r="B2352" i="1"/>
  <c r="C2352" i="1"/>
  <c r="B2353" i="1"/>
  <c r="C2353" i="1"/>
  <c r="B2354" i="1"/>
  <c r="C2354" i="1"/>
  <c r="B2355" i="1"/>
  <c r="C2355" i="1"/>
  <c r="B2356" i="1"/>
  <c r="C2356" i="1"/>
  <c r="B2357" i="1"/>
  <c r="C2357" i="1"/>
  <c r="B2358" i="1"/>
  <c r="C2358" i="1"/>
  <c r="B2359" i="1"/>
  <c r="C2359" i="1"/>
  <c r="B2360" i="1"/>
  <c r="C2360" i="1"/>
  <c r="B2361" i="1"/>
  <c r="C2361" i="1"/>
  <c r="B2362" i="1"/>
  <c r="C2362" i="1"/>
  <c r="B2363" i="1"/>
  <c r="C2363" i="1"/>
  <c r="B2364" i="1"/>
  <c r="C2364" i="1"/>
  <c r="B2365" i="1"/>
  <c r="C2365" i="1"/>
  <c r="B2366" i="1"/>
  <c r="C2366" i="1"/>
  <c r="B2367" i="1"/>
  <c r="C2367" i="1"/>
  <c r="B2368" i="1"/>
  <c r="C2368" i="1"/>
  <c r="B2369" i="1"/>
  <c r="C2369" i="1"/>
  <c r="B2370" i="1"/>
  <c r="C2370" i="1"/>
  <c r="B2371" i="1"/>
  <c r="C2371" i="1"/>
  <c r="B2372" i="1"/>
  <c r="C2372" i="1"/>
  <c r="B2373" i="1"/>
  <c r="C2373" i="1"/>
  <c r="B2374" i="1"/>
  <c r="C2374" i="1"/>
  <c r="B2375" i="1"/>
  <c r="C2375" i="1"/>
  <c r="B2376" i="1"/>
  <c r="C2376" i="1"/>
  <c r="B2377" i="1"/>
  <c r="C2377" i="1"/>
  <c r="B2378" i="1"/>
  <c r="C2378" i="1"/>
  <c r="B2379" i="1"/>
  <c r="C2379" i="1"/>
  <c r="B2380" i="1"/>
  <c r="C2380" i="1"/>
  <c r="B2381" i="1"/>
  <c r="C2381" i="1"/>
  <c r="B2382" i="1"/>
  <c r="C2382" i="1"/>
  <c r="B2383" i="1"/>
  <c r="C2383" i="1"/>
  <c r="B2384" i="1"/>
  <c r="C2384" i="1"/>
  <c r="B2385" i="1"/>
  <c r="C2385" i="1"/>
  <c r="B2386" i="1"/>
  <c r="C2386" i="1"/>
  <c r="B2387" i="1"/>
  <c r="C2387" i="1"/>
  <c r="B2388" i="1"/>
  <c r="C2388" i="1"/>
  <c r="B2389" i="1"/>
  <c r="C2389" i="1"/>
  <c r="B2390" i="1"/>
  <c r="C2390" i="1"/>
  <c r="B2391" i="1"/>
  <c r="C2391" i="1"/>
  <c r="B2392" i="1"/>
  <c r="C2392" i="1"/>
  <c r="B2393" i="1"/>
  <c r="C2393" i="1"/>
  <c r="B2394" i="1"/>
  <c r="C2394" i="1"/>
  <c r="D2394" i="1" s="1"/>
  <c r="B2395" i="1"/>
  <c r="C2395" i="1"/>
  <c r="B2396" i="1"/>
  <c r="C2396" i="1"/>
  <c r="B2397" i="1"/>
  <c r="C2397" i="1"/>
  <c r="B2398" i="1"/>
  <c r="C2398" i="1"/>
  <c r="B2399" i="1"/>
  <c r="C2399" i="1"/>
  <c r="B2400" i="1"/>
  <c r="C2400" i="1"/>
  <c r="B2401" i="1"/>
  <c r="C2401" i="1"/>
  <c r="B2402" i="1"/>
  <c r="C2402" i="1"/>
  <c r="B2403" i="1"/>
  <c r="C2403" i="1"/>
  <c r="B2404" i="1"/>
  <c r="C2404" i="1"/>
  <c r="B2405" i="1"/>
  <c r="C2405" i="1"/>
  <c r="B2406" i="1"/>
  <c r="C2406" i="1"/>
  <c r="B2407" i="1"/>
  <c r="C2407" i="1"/>
  <c r="B2408" i="1"/>
  <c r="C2408" i="1"/>
  <c r="B2409" i="1"/>
  <c r="C2409" i="1"/>
  <c r="B2410" i="1"/>
  <c r="C2410" i="1"/>
  <c r="B2411" i="1"/>
  <c r="C2411" i="1"/>
  <c r="B2412" i="1"/>
  <c r="C2412" i="1"/>
  <c r="B2413" i="1"/>
  <c r="C2413" i="1"/>
  <c r="B2414" i="1"/>
  <c r="C2414" i="1"/>
  <c r="B2415" i="1"/>
  <c r="C2415" i="1"/>
  <c r="B2416" i="1"/>
  <c r="C2416" i="1"/>
  <c r="B2417" i="1"/>
  <c r="C2417" i="1"/>
  <c r="B2418" i="1"/>
  <c r="C2418" i="1"/>
  <c r="B2419" i="1"/>
  <c r="C2419" i="1"/>
  <c r="B2420" i="1"/>
  <c r="C2420" i="1"/>
  <c r="B2421" i="1"/>
  <c r="C2421" i="1"/>
  <c r="B2422" i="1"/>
  <c r="C2422" i="1"/>
  <c r="B2423" i="1"/>
  <c r="C2423" i="1"/>
  <c r="B2424" i="1"/>
  <c r="C2424" i="1"/>
  <c r="B2425" i="1"/>
  <c r="C2425" i="1"/>
  <c r="B2426" i="1"/>
  <c r="C2426" i="1"/>
  <c r="B2427" i="1"/>
  <c r="C2427" i="1"/>
  <c r="B2428" i="1"/>
  <c r="C2428" i="1"/>
  <c r="B2429" i="1"/>
  <c r="C2429" i="1"/>
  <c r="B2430" i="1"/>
  <c r="C2430" i="1"/>
  <c r="B2431" i="1"/>
  <c r="C2431" i="1"/>
  <c r="B2432" i="1"/>
  <c r="C2432" i="1"/>
  <c r="B2433" i="1"/>
  <c r="C2433" i="1"/>
  <c r="B2434" i="1"/>
  <c r="C2434" i="1"/>
  <c r="B2435" i="1"/>
  <c r="C2435" i="1"/>
  <c r="B2436" i="1"/>
  <c r="C2436" i="1"/>
  <c r="B2437" i="1"/>
  <c r="C2437" i="1"/>
  <c r="B2438" i="1"/>
  <c r="C2438" i="1"/>
  <c r="B2439" i="1"/>
  <c r="C2439" i="1"/>
  <c r="B2440" i="1"/>
  <c r="C2440" i="1"/>
  <c r="B2441" i="1"/>
  <c r="C2441" i="1"/>
  <c r="B2442" i="1"/>
  <c r="C2442" i="1"/>
  <c r="B2443" i="1"/>
  <c r="C2443" i="1"/>
  <c r="B2444" i="1"/>
  <c r="C2444" i="1"/>
  <c r="B2445" i="1"/>
  <c r="C2445" i="1"/>
  <c r="B2446" i="1"/>
  <c r="C2446" i="1"/>
  <c r="B2447" i="1"/>
  <c r="C2447" i="1"/>
  <c r="B2448" i="1"/>
  <c r="C2448" i="1"/>
  <c r="D2448" i="1" s="1"/>
  <c r="B2449" i="1"/>
  <c r="C2449" i="1"/>
  <c r="B2450" i="1"/>
  <c r="C2450" i="1"/>
  <c r="B2451" i="1"/>
  <c r="C2451" i="1"/>
  <c r="B2452" i="1"/>
  <c r="C2452" i="1"/>
  <c r="B2453" i="1"/>
  <c r="C2453" i="1"/>
  <c r="B2454" i="1"/>
  <c r="C2454" i="1"/>
  <c r="B2455" i="1"/>
  <c r="C2455" i="1"/>
  <c r="B2456" i="1"/>
  <c r="C2456" i="1"/>
  <c r="B2457" i="1"/>
  <c r="C2457" i="1"/>
  <c r="B2458" i="1"/>
  <c r="C2458" i="1"/>
  <c r="B2459" i="1"/>
  <c r="C2459" i="1"/>
  <c r="B2460" i="1"/>
  <c r="C2460" i="1"/>
  <c r="B2461" i="1"/>
  <c r="C2461" i="1"/>
  <c r="B2462" i="1"/>
  <c r="C2462" i="1"/>
  <c r="D2462" i="1" s="1"/>
  <c r="B2463" i="1"/>
  <c r="C2463" i="1"/>
  <c r="B2464" i="1"/>
  <c r="C2464" i="1"/>
  <c r="B2465" i="1"/>
  <c r="C2465" i="1"/>
  <c r="B2466" i="1"/>
  <c r="C2466" i="1"/>
  <c r="B2467" i="1"/>
  <c r="C2467" i="1"/>
  <c r="B2468" i="1"/>
  <c r="C2468" i="1"/>
  <c r="B2469" i="1"/>
  <c r="C2469" i="1"/>
  <c r="B2470" i="1"/>
  <c r="C2470" i="1"/>
  <c r="B2471" i="1"/>
  <c r="C2471" i="1"/>
  <c r="B2472" i="1"/>
  <c r="C2472" i="1"/>
  <c r="B2473" i="1"/>
  <c r="C2473" i="1"/>
  <c r="B2474" i="1"/>
  <c r="C2474" i="1"/>
  <c r="B2475" i="1"/>
  <c r="C2475" i="1"/>
  <c r="B2476" i="1"/>
  <c r="C2476" i="1"/>
  <c r="B2477" i="1"/>
  <c r="C2477" i="1"/>
  <c r="B2478" i="1"/>
  <c r="C2478" i="1"/>
  <c r="B2479" i="1"/>
  <c r="C2479" i="1"/>
  <c r="B2480" i="1"/>
  <c r="C2480" i="1"/>
  <c r="B2481" i="1"/>
  <c r="C2481" i="1"/>
  <c r="B2482" i="1"/>
  <c r="C2482" i="1"/>
  <c r="B2483" i="1"/>
  <c r="C2483" i="1"/>
  <c r="B2484" i="1"/>
  <c r="C2484" i="1"/>
  <c r="B2485" i="1"/>
  <c r="C2485" i="1"/>
  <c r="B2486" i="1"/>
  <c r="C2486" i="1"/>
  <c r="D2486" i="1" s="1"/>
  <c r="B2487" i="1"/>
  <c r="C2487" i="1"/>
  <c r="B2488" i="1"/>
  <c r="C2488" i="1"/>
  <c r="B2489" i="1"/>
  <c r="C2489" i="1"/>
  <c r="B2490" i="1"/>
  <c r="C2490" i="1"/>
  <c r="B2491" i="1"/>
  <c r="C2491" i="1"/>
  <c r="B2492" i="1"/>
  <c r="C2492" i="1"/>
  <c r="B2493" i="1"/>
  <c r="C2493" i="1"/>
  <c r="B2494" i="1"/>
  <c r="C2494" i="1"/>
  <c r="B2495" i="1"/>
  <c r="C2495" i="1"/>
  <c r="B2496" i="1"/>
  <c r="C2496" i="1"/>
  <c r="B2497" i="1"/>
  <c r="C2497" i="1"/>
  <c r="B2498" i="1"/>
  <c r="C2498" i="1"/>
  <c r="B2499" i="1"/>
  <c r="C2499" i="1"/>
  <c r="B2500" i="1"/>
  <c r="C2500" i="1"/>
  <c r="B2501" i="1"/>
  <c r="C2501" i="1"/>
  <c r="B2502" i="1"/>
  <c r="C2502" i="1"/>
  <c r="B2503" i="1"/>
  <c r="C2503" i="1"/>
  <c r="B2504" i="1"/>
  <c r="C2504" i="1"/>
  <c r="B2505" i="1"/>
  <c r="C2505" i="1"/>
  <c r="B2506" i="1"/>
  <c r="C2506" i="1"/>
  <c r="B2507" i="1"/>
  <c r="C2507" i="1"/>
  <c r="B2508" i="1"/>
  <c r="C2508" i="1"/>
  <c r="B2509" i="1"/>
  <c r="C2509" i="1"/>
  <c r="B2510" i="1"/>
  <c r="C2510" i="1"/>
  <c r="B2511" i="1"/>
  <c r="C2511" i="1"/>
  <c r="B2512" i="1"/>
  <c r="C2512" i="1"/>
  <c r="B2513" i="1"/>
  <c r="C2513" i="1"/>
  <c r="B2514" i="1"/>
  <c r="C2514" i="1"/>
  <c r="D2514" i="1" s="1"/>
  <c r="B2515" i="1"/>
  <c r="C2515" i="1"/>
  <c r="B2516" i="1"/>
  <c r="C2516" i="1"/>
  <c r="B2517" i="1"/>
  <c r="C2517" i="1"/>
  <c r="B2518" i="1"/>
  <c r="C2518" i="1"/>
  <c r="B2519" i="1"/>
  <c r="C2519" i="1"/>
  <c r="B2520" i="1"/>
  <c r="C2520" i="1"/>
  <c r="B2521" i="1"/>
  <c r="C2521" i="1"/>
  <c r="B2522" i="1"/>
  <c r="C2522" i="1"/>
  <c r="B2523" i="1"/>
  <c r="C2523" i="1"/>
  <c r="B2524" i="1"/>
  <c r="C2524" i="1"/>
  <c r="B2525" i="1"/>
  <c r="C2525" i="1"/>
  <c r="B2526" i="1"/>
  <c r="C2526" i="1"/>
  <c r="B2527" i="1"/>
  <c r="C2527" i="1"/>
  <c r="B2528" i="1"/>
  <c r="C2528" i="1"/>
  <c r="B2529" i="1"/>
  <c r="C2529" i="1"/>
  <c r="B2530" i="1"/>
  <c r="C2530" i="1"/>
  <c r="B2531" i="1"/>
  <c r="C2531" i="1"/>
  <c r="B2532" i="1"/>
  <c r="C2532" i="1"/>
  <c r="B2533" i="1"/>
  <c r="C2533" i="1"/>
  <c r="B2534" i="1"/>
  <c r="C2534" i="1"/>
  <c r="B2535" i="1"/>
  <c r="C2535" i="1"/>
  <c r="D2535" i="1" s="1"/>
  <c r="B2536" i="1"/>
  <c r="C2536" i="1"/>
  <c r="B2537" i="1"/>
  <c r="C2537" i="1"/>
  <c r="B2538" i="1"/>
  <c r="C2538" i="1"/>
  <c r="B2539" i="1"/>
  <c r="C2539" i="1"/>
  <c r="B2540" i="1"/>
  <c r="C2540" i="1"/>
  <c r="B2541" i="1"/>
  <c r="C2541" i="1"/>
  <c r="B2542" i="1"/>
  <c r="C2542" i="1"/>
  <c r="B2543" i="1"/>
  <c r="C2543" i="1"/>
  <c r="B2544" i="1"/>
  <c r="C2544" i="1"/>
  <c r="B2545" i="1"/>
  <c r="C2545" i="1"/>
  <c r="B2546" i="1"/>
  <c r="C2546" i="1"/>
  <c r="B2547" i="1"/>
  <c r="C2547" i="1"/>
  <c r="B2548" i="1"/>
  <c r="C2548" i="1"/>
  <c r="B2549" i="1"/>
  <c r="C2549" i="1"/>
  <c r="B2550" i="1"/>
  <c r="C2550" i="1"/>
  <c r="B2551" i="1"/>
  <c r="C2551" i="1"/>
  <c r="B2552" i="1"/>
  <c r="C2552" i="1"/>
  <c r="B2553" i="1"/>
  <c r="C2553" i="1"/>
  <c r="D2553" i="1" s="1"/>
  <c r="B2554" i="1"/>
  <c r="C2554" i="1"/>
  <c r="B2555" i="1"/>
  <c r="C2555" i="1"/>
  <c r="B2556" i="1"/>
  <c r="C2556" i="1"/>
  <c r="B2557" i="1"/>
  <c r="C2557" i="1"/>
  <c r="B2558" i="1"/>
  <c r="C2558" i="1"/>
  <c r="B2559" i="1"/>
  <c r="C2559" i="1"/>
  <c r="B2560" i="1"/>
  <c r="C2560" i="1"/>
  <c r="B2561" i="1"/>
  <c r="C2561" i="1"/>
  <c r="B2562" i="1"/>
  <c r="C2562" i="1"/>
  <c r="B2563" i="1"/>
  <c r="C2563" i="1"/>
  <c r="B2564" i="1"/>
  <c r="C2564" i="1"/>
  <c r="B2565" i="1"/>
  <c r="C2565" i="1"/>
  <c r="B2566" i="1"/>
  <c r="C2566" i="1"/>
  <c r="B2567" i="1"/>
  <c r="C2567" i="1"/>
  <c r="B2568" i="1"/>
  <c r="C2568" i="1"/>
  <c r="B2569" i="1"/>
  <c r="C2569" i="1"/>
  <c r="B2570" i="1"/>
  <c r="C2570" i="1"/>
  <c r="B2571" i="1"/>
  <c r="C2571" i="1"/>
  <c r="B2572" i="1"/>
  <c r="C2572" i="1"/>
  <c r="B2573" i="1"/>
  <c r="C2573" i="1"/>
  <c r="B2574" i="1"/>
  <c r="C2574" i="1"/>
  <c r="B2575" i="1"/>
  <c r="C2575" i="1"/>
  <c r="B2576" i="1"/>
  <c r="C2576" i="1"/>
  <c r="B2577" i="1"/>
  <c r="C2577" i="1"/>
  <c r="B2578" i="1"/>
  <c r="C2578" i="1"/>
  <c r="B2579" i="1"/>
  <c r="C2579" i="1"/>
  <c r="D2579" i="1"/>
  <c r="B2580" i="1"/>
  <c r="C2580" i="1"/>
  <c r="B2581" i="1"/>
  <c r="C2581" i="1"/>
  <c r="B2582" i="1"/>
  <c r="C2582" i="1"/>
  <c r="B2583" i="1"/>
  <c r="C2583" i="1"/>
  <c r="B2584" i="1"/>
  <c r="C2584" i="1"/>
  <c r="B2585" i="1"/>
  <c r="C2585" i="1"/>
  <c r="B2586" i="1"/>
  <c r="C2586" i="1"/>
  <c r="B2587" i="1"/>
  <c r="C2587" i="1"/>
  <c r="B2588" i="1"/>
  <c r="C2588" i="1"/>
  <c r="B2589" i="1"/>
  <c r="C2589" i="1"/>
  <c r="B2590" i="1"/>
  <c r="C2590" i="1"/>
  <c r="B2591" i="1"/>
  <c r="C2591" i="1"/>
  <c r="B2592" i="1"/>
  <c r="C2592" i="1"/>
  <c r="B2593" i="1"/>
  <c r="C2593" i="1"/>
  <c r="B2594" i="1"/>
  <c r="C2594" i="1"/>
  <c r="B2595" i="1"/>
  <c r="C2595" i="1"/>
  <c r="B2596" i="1"/>
  <c r="C2596" i="1"/>
  <c r="B2597" i="1"/>
  <c r="C2597" i="1"/>
  <c r="B2598" i="1"/>
  <c r="C2598" i="1"/>
  <c r="B2599" i="1"/>
  <c r="C2599" i="1"/>
  <c r="B2600" i="1"/>
  <c r="C2600" i="1"/>
  <c r="B2601" i="1"/>
  <c r="C2601" i="1"/>
  <c r="B2602" i="1"/>
  <c r="C2602" i="1"/>
  <c r="B2603" i="1"/>
  <c r="C2603" i="1"/>
  <c r="B2604" i="1"/>
  <c r="C2604" i="1"/>
  <c r="B2605" i="1"/>
  <c r="C2605" i="1"/>
  <c r="B2606" i="1"/>
  <c r="C2606" i="1"/>
  <c r="B2607" i="1"/>
  <c r="C2607" i="1"/>
  <c r="B2608" i="1"/>
  <c r="C2608" i="1"/>
  <c r="B2609" i="1"/>
  <c r="C2609" i="1"/>
  <c r="B2610" i="1"/>
  <c r="C2610" i="1"/>
  <c r="B2611" i="1"/>
  <c r="C2611" i="1"/>
  <c r="B2612" i="1"/>
  <c r="C2612" i="1"/>
  <c r="B2613" i="1"/>
  <c r="C2613" i="1"/>
  <c r="B2614" i="1"/>
  <c r="C2614" i="1"/>
  <c r="B2615" i="1"/>
  <c r="C2615" i="1"/>
  <c r="B2616" i="1"/>
  <c r="C2616" i="1"/>
  <c r="B2617" i="1"/>
  <c r="C2617" i="1"/>
  <c r="B2618" i="1"/>
  <c r="C2618" i="1"/>
  <c r="B2619" i="1"/>
  <c r="C2619" i="1"/>
  <c r="B2620" i="1"/>
  <c r="C2620" i="1"/>
  <c r="B2621" i="1"/>
  <c r="C2621" i="1"/>
  <c r="B2622" i="1"/>
  <c r="C2622" i="1"/>
  <c r="B2623" i="1"/>
  <c r="C2623" i="1"/>
  <c r="B2624" i="1"/>
  <c r="C2624" i="1"/>
  <c r="B2625" i="1"/>
  <c r="C2625" i="1"/>
  <c r="B2626" i="1"/>
  <c r="C2626" i="1"/>
  <c r="B2627" i="1"/>
  <c r="C2627" i="1"/>
  <c r="B2628" i="1"/>
  <c r="C2628" i="1"/>
  <c r="B2629" i="1"/>
  <c r="C2629" i="1"/>
  <c r="B2630" i="1"/>
  <c r="C2630" i="1"/>
  <c r="B2631" i="1"/>
  <c r="C2631" i="1"/>
  <c r="B2632" i="1"/>
  <c r="C2632" i="1"/>
  <c r="B2633" i="1"/>
  <c r="C2633" i="1"/>
  <c r="B2634" i="1"/>
  <c r="C2634" i="1"/>
  <c r="B2635" i="1"/>
  <c r="C2635" i="1"/>
  <c r="B2636" i="1"/>
  <c r="C2636" i="1"/>
  <c r="B2637" i="1"/>
  <c r="C2637" i="1"/>
  <c r="B2638" i="1"/>
  <c r="C2638" i="1"/>
  <c r="B2639" i="1"/>
  <c r="C2639" i="1"/>
  <c r="B2640" i="1"/>
  <c r="C2640" i="1"/>
  <c r="B2641" i="1"/>
  <c r="C2641" i="1"/>
  <c r="B2642" i="1"/>
  <c r="C2642" i="1"/>
  <c r="B2643" i="1"/>
  <c r="C2643" i="1"/>
  <c r="B2644" i="1"/>
  <c r="C2644" i="1"/>
  <c r="B2645" i="1"/>
  <c r="C2645" i="1"/>
  <c r="B2646" i="1"/>
  <c r="C2646" i="1"/>
  <c r="B2647" i="1"/>
  <c r="C2647" i="1"/>
  <c r="B2648" i="1"/>
  <c r="C2648" i="1"/>
  <c r="B2649" i="1"/>
  <c r="C2649" i="1"/>
  <c r="B2650" i="1"/>
  <c r="C2650" i="1"/>
  <c r="B2651" i="1"/>
  <c r="C2651" i="1"/>
  <c r="B2652" i="1"/>
  <c r="C2652" i="1"/>
  <c r="B2653" i="1"/>
  <c r="C2653" i="1"/>
  <c r="B2654" i="1"/>
  <c r="C2654" i="1"/>
  <c r="B2655" i="1"/>
  <c r="C2655" i="1"/>
  <c r="B2656" i="1"/>
  <c r="C2656" i="1"/>
  <c r="B2657" i="1"/>
  <c r="C2657" i="1"/>
  <c r="B2658" i="1"/>
  <c r="C2658" i="1"/>
  <c r="B2659" i="1"/>
  <c r="C2659" i="1"/>
  <c r="B2660" i="1"/>
  <c r="C2660" i="1"/>
  <c r="B2661" i="1"/>
  <c r="C2661" i="1"/>
  <c r="B2662" i="1"/>
  <c r="C2662" i="1"/>
  <c r="B2663" i="1"/>
  <c r="C2663" i="1"/>
  <c r="B2664" i="1"/>
  <c r="C2664" i="1"/>
  <c r="B2665" i="1"/>
  <c r="C2665" i="1"/>
  <c r="B2666" i="1"/>
  <c r="C2666" i="1"/>
  <c r="B2667" i="1"/>
  <c r="C2667" i="1"/>
  <c r="B2668" i="1"/>
  <c r="C2668" i="1"/>
  <c r="B2669" i="1"/>
  <c r="C2669" i="1"/>
  <c r="B2670" i="1"/>
  <c r="C2670" i="1"/>
  <c r="B2671" i="1"/>
  <c r="C2671" i="1"/>
  <c r="B2672" i="1"/>
  <c r="C2672" i="1"/>
  <c r="B2673" i="1"/>
  <c r="C2673" i="1"/>
  <c r="B2674" i="1"/>
  <c r="C2674" i="1"/>
  <c r="B2675" i="1"/>
  <c r="C2675" i="1"/>
  <c r="B2676" i="1"/>
  <c r="C2676" i="1"/>
  <c r="B2677" i="1"/>
  <c r="C2677" i="1"/>
  <c r="B2678" i="1"/>
  <c r="C2678" i="1"/>
  <c r="B2679" i="1"/>
  <c r="C2679" i="1"/>
  <c r="B2680" i="1"/>
  <c r="C2680" i="1"/>
  <c r="B2681" i="1"/>
  <c r="C2681" i="1"/>
  <c r="B2682" i="1"/>
  <c r="C2682" i="1"/>
  <c r="B2683" i="1"/>
  <c r="C2683" i="1"/>
  <c r="B2684" i="1"/>
  <c r="C2684" i="1"/>
  <c r="B2685" i="1"/>
  <c r="C2685" i="1"/>
  <c r="B2686" i="1"/>
  <c r="C2686" i="1"/>
  <c r="B2687" i="1"/>
  <c r="C2687" i="1"/>
  <c r="B2688" i="1"/>
  <c r="C2688" i="1"/>
  <c r="B2689" i="1"/>
  <c r="C2689" i="1"/>
  <c r="B2690" i="1"/>
  <c r="C2690" i="1"/>
  <c r="B2691" i="1"/>
  <c r="C2691" i="1"/>
  <c r="B2692" i="1"/>
  <c r="C2692" i="1"/>
  <c r="B2693" i="1"/>
  <c r="C2693" i="1"/>
  <c r="B2694" i="1"/>
  <c r="C2694" i="1"/>
  <c r="B2695" i="1"/>
  <c r="C2695" i="1"/>
  <c r="B2696" i="1"/>
  <c r="C2696" i="1"/>
  <c r="B2697" i="1"/>
  <c r="C2697" i="1"/>
  <c r="B2698" i="1"/>
  <c r="C2698" i="1"/>
  <c r="B2699" i="1"/>
  <c r="C2699" i="1"/>
  <c r="B2700" i="1"/>
  <c r="C2700" i="1"/>
  <c r="B2701" i="1"/>
  <c r="C2701" i="1"/>
  <c r="B2702" i="1"/>
  <c r="C2702" i="1"/>
  <c r="B2703" i="1"/>
  <c r="C2703" i="1"/>
  <c r="B2704" i="1"/>
  <c r="C2704" i="1"/>
  <c r="B2705" i="1"/>
  <c r="C2705" i="1"/>
  <c r="B2706" i="1"/>
  <c r="C2706" i="1"/>
  <c r="B2707" i="1"/>
  <c r="C2707" i="1"/>
  <c r="B2708" i="1"/>
  <c r="C2708" i="1"/>
  <c r="B2709" i="1"/>
  <c r="C2709" i="1"/>
  <c r="B2710" i="1"/>
  <c r="C2710" i="1"/>
  <c r="B2711" i="1"/>
  <c r="C2711" i="1"/>
  <c r="B2712" i="1"/>
  <c r="C2712" i="1"/>
  <c r="B2713" i="1"/>
  <c r="C2713" i="1"/>
  <c r="B2714" i="1"/>
  <c r="C2714" i="1"/>
  <c r="B2715" i="1"/>
  <c r="C2715" i="1"/>
  <c r="B2716" i="1"/>
  <c r="C2716" i="1"/>
  <c r="B2717" i="1"/>
  <c r="C2717" i="1"/>
  <c r="B2718" i="1"/>
  <c r="C2718" i="1"/>
  <c r="B2719" i="1"/>
  <c r="C2719" i="1"/>
  <c r="B2720" i="1"/>
  <c r="C2720" i="1"/>
  <c r="B2721" i="1"/>
  <c r="C2721" i="1"/>
  <c r="B2722" i="1"/>
  <c r="C2722" i="1"/>
  <c r="B2723" i="1"/>
  <c r="C2723" i="1"/>
  <c r="B2724" i="1"/>
  <c r="C2724" i="1"/>
  <c r="B2725" i="1"/>
  <c r="C2725" i="1"/>
  <c r="B2726" i="1"/>
  <c r="C2726" i="1"/>
  <c r="B2727" i="1"/>
  <c r="C2727" i="1"/>
  <c r="B2728" i="1"/>
  <c r="C2728" i="1"/>
  <c r="B2729" i="1"/>
  <c r="C2729" i="1"/>
  <c r="B2730" i="1"/>
  <c r="C2730" i="1"/>
  <c r="B2731" i="1"/>
  <c r="C2731" i="1"/>
  <c r="B2732" i="1"/>
  <c r="C2732" i="1"/>
  <c r="B2733" i="1"/>
  <c r="C2733" i="1"/>
  <c r="B2734" i="1"/>
  <c r="C2734" i="1"/>
  <c r="B2735" i="1"/>
  <c r="C2735" i="1"/>
  <c r="B2736" i="1"/>
  <c r="C2736" i="1"/>
  <c r="B2737" i="1"/>
  <c r="C2737" i="1"/>
  <c r="B2738" i="1"/>
  <c r="C2738" i="1"/>
  <c r="B2739" i="1"/>
  <c r="C2739" i="1"/>
  <c r="B2740" i="1"/>
  <c r="C2740" i="1"/>
  <c r="B2741" i="1"/>
  <c r="C2741" i="1"/>
  <c r="B2742" i="1"/>
  <c r="C2742" i="1"/>
  <c r="B2743" i="1"/>
  <c r="C2743" i="1"/>
  <c r="B2744" i="1"/>
  <c r="C2744" i="1"/>
  <c r="B2745" i="1"/>
  <c r="C2745" i="1"/>
  <c r="B2746" i="1"/>
  <c r="C2746" i="1"/>
  <c r="B2747" i="1"/>
  <c r="C2747" i="1"/>
  <c r="B2748" i="1"/>
  <c r="C2748" i="1"/>
  <c r="B2749" i="1"/>
  <c r="C2749" i="1"/>
  <c r="B2750" i="1"/>
  <c r="C2750" i="1"/>
  <c r="B2751" i="1"/>
  <c r="C2751" i="1"/>
  <c r="B2752" i="1"/>
  <c r="C2752" i="1"/>
  <c r="B2753" i="1"/>
  <c r="C2753" i="1"/>
  <c r="B2754" i="1"/>
  <c r="C2754" i="1"/>
  <c r="B2755" i="1"/>
  <c r="C2755" i="1"/>
  <c r="B2756" i="1"/>
  <c r="C2756" i="1"/>
  <c r="B2757" i="1"/>
  <c r="C2757" i="1"/>
  <c r="B2758" i="1"/>
  <c r="C2758" i="1"/>
  <c r="B2759" i="1"/>
  <c r="C2759" i="1"/>
  <c r="B2760" i="1"/>
  <c r="C2760" i="1"/>
  <c r="B2761" i="1"/>
  <c r="C2761" i="1"/>
  <c r="B2762" i="1"/>
  <c r="C2762" i="1"/>
  <c r="B2763" i="1"/>
  <c r="C2763" i="1"/>
  <c r="B2764" i="1"/>
  <c r="C2764" i="1"/>
  <c r="B2765" i="1"/>
  <c r="C2765" i="1"/>
  <c r="B2766" i="1"/>
  <c r="C2766" i="1"/>
  <c r="B2767" i="1"/>
  <c r="C2767" i="1"/>
  <c r="B2768" i="1"/>
  <c r="C2768" i="1"/>
  <c r="B2769" i="1"/>
  <c r="C2769" i="1"/>
  <c r="B2770" i="1"/>
  <c r="C2770" i="1"/>
  <c r="B2771" i="1"/>
  <c r="C2771" i="1"/>
  <c r="B2772" i="1"/>
  <c r="C2772" i="1"/>
  <c r="B2773" i="1"/>
  <c r="C2773" i="1"/>
  <c r="B2774" i="1"/>
  <c r="C2774" i="1"/>
  <c r="B2775" i="1"/>
  <c r="C2775" i="1"/>
  <c r="B2776" i="1"/>
  <c r="C2776" i="1"/>
  <c r="B2777" i="1"/>
  <c r="C2777" i="1"/>
  <c r="B2778" i="1"/>
  <c r="C2778" i="1"/>
  <c r="B2779" i="1"/>
  <c r="C2779" i="1"/>
  <c r="B2780" i="1"/>
  <c r="C2780" i="1"/>
  <c r="B2781" i="1"/>
  <c r="C2781" i="1"/>
  <c r="B2782" i="1"/>
  <c r="C2782" i="1"/>
  <c r="B2783" i="1"/>
  <c r="C2783" i="1"/>
  <c r="B2784" i="1"/>
  <c r="C2784" i="1"/>
  <c r="B2785" i="1"/>
  <c r="C2785" i="1"/>
  <c r="B2786" i="1"/>
  <c r="C2786" i="1"/>
  <c r="B2787" i="1"/>
  <c r="C2787" i="1"/>
  <c r="B2788" i="1"/>
  <c r="C2788" i="1"/>
  <c r="B2789" i="1"/>
  <c r="C2789" i="1"/>
  <c r="B2790" i="1"/>
  <c r="C2790" i="1"/>
  <c r="B2791" i="1"/>
  <c r="C2791" i="1"/>
  <c r="B2792" i="1"/>
  <c r="C2792" i="1"/>
  <c r="B2793" i="1"/>
  <c r="C2793" i="1"/>
  <c r="B2794" i="1"/>
  <c r="C2794" i="1"/>
  <c r="B2795" i="1"/>
  <c r="C2795" i="1"/>
  <c r="B2796" i="1"/>
  <c r="C2796" i="1"/>
  <c r="B2797" i="1"/>
  <c r="C2797" i="1"/>
  <c r="B2798" i="1"/>
  <c r="C2798" i="1"/>
  <c r="B2799" i="1"/>
  <c r="C2799" i="1"/>
  <c r="B2800" i="1"/>
  <c r="C2800" i="1"/>
  <c r="B2801" i="1"/>
  <c r="C2801" i="1"/>
  <c r="B2802" i="1"/>
  <c r="C2802" i="1"/>
  <c r="B2803" i="1"/>
  <c r="C2803" i="1"/>
  <c r="B2804" i="1"/>
  <c r="C2804" i="1"/>
  <c r="B2805" i="1"/>
  <c r="C2805" i="1"/>
  <c r="B2806" i="1"/>
  <c r="C2806" i="1"/>
  <c r="B2807" i="1"/>
  <c r="C2807" i="1"/>
  <c r="B2808" i="1"/>
  <c r="C2808" i="1"/>
  <c r="D2808" i="1" s="1"/>
  <c r="B2809" i="1"/>
  <c r="C2809" i="1"/>
  <c r="B2810" i="1"/>
  <c r="C2810" i="1"/>
  <c r="B2811" i="1"/>
  <c r="C2811" i="1"/>
  <c r="B2812" i="1"/>
  <c r="C2812" i="1"/>
  <c r="B2813" i="1"/>
  <c r="C2813" i="1"/>
  <c r="B2814" i="1"/>
  <c r="C2814" i="1"/>
  <c r="B2815" i="1"/>
  <c r="C2815" i="1"/>
  <c r="B2816" i="1"/>
  <c r="C2816" i="1"/>
  <c r="B2817" i="1"/>
  <c r="C2817" i="1"/>
  <c r="B2818" i="1"/>
  <c r="C2818" i="1"/>
  <c r="B2819" i="1"/>
  <c r="C2819" i="1"/>
  <c r="B2820" i="1"/>
  <c r="C2820" i="1"/>
  <c r="B2821" i="1"/>
  <c r="C2821" i="1"/>
  <c r="B2822" i="1"/>
  <c r="C2822" i="1"/>
  <c r="B2823" i="1"/>
  <c r="C2823" i="1"/>
  <c r="B2824" i="1"/>
  <c r="C2824" i="1"/>
  <c r="B2825" i="1"/>
  <c r="C2825" i="1"/>
  <c r="B2826" i="1"/>
  <c r="C2826" i="1"/>
  <c r="B2827" i="1"/>
  <c r="C2827" i="1"/>
  <c r="B2828" i="1"/>
  <c r="C2828" i="1"/>
  <c r="B2829" i="1"/>
  <c r="C2829" i="1"/>
  <c r="B2830" i="1"/>
  <c r="C2830" i="1"/>
  <c r="B2831" i="1"/>
  <c r="C2831" i="1"/>
  <c r="B2832" i="1"/>
  <c r="C2832" i="1"/>
  <c r="B2833" i="1"/>
  <c r="C2833" i="1"/>
  <c r="B2834" i="1"/>
  <c r="C2834" i="1"/>
  <c r="B2835" i="1"/>
  <c r="C2835" i="1"/>
  <c r="B2836" i="1"/>
  <c r="C2836" i="1"/>
  <c r="B2837" i="1"/>
  <c r="C2837" i="1"/>
  <c r="B2838" i="1"/>
  <c r="C2838" i="1"/>
  <c r="B2839" i="1"/>
  <c r="C2839" i="1"/>
  <c r="B2840" i="1"/>
  <c r="C2840" i="1"/>
  <c r="B2841" i="1"/>
  <c r="C2841" i="1"/>
  <c r="B2842" i="1"/>
  <c r="C2842" i="1"/>
  <c r="B2843" i="1"/>
  <c r="C2843" i="1"/>
  <c r="B2844" i="1"/>
  <c r="C2844" i="1"/>
  <c r="B2845" i="1"/>
  <c r="C2845" i="1"/>
  <c r="B2846" i="1"/>
  <c r="C2846" i="1"/>
  <c r="B2847" i="1"/>
  <c r="C2847" i="1"/>
  <c r="B2848" i="1"/>
  <c r="C2848" i="1"/>
  <c r="B2849" i="1"/>
  <c r="C2849" i="1"/>
  <c r="B2850" i="1"/>
  <c r="C2850" i="1"/>
  <c r="B2851" i="1"/>
  <c r="C2851" i="1"/>
  <c r="B2852" i="1"/>
  <c r="C2852" i="1"/>
  <c r="B2853" i="1"/>
  <c r="C2853" i="1"/>
  <c r="B2854" i="1"/>
  <c r="C2854" i="1"/>
  <c r="B2855" i="1"/>
  <c r="C2855" i="1"/>
  <c r="B2856" i="1"/>
  <c r="C2856" i="1"/>
  <c r="B2857" i="1"/>
  <c r="C2857" i="1"/>
  <c r="B2858" i="1"/>
  <c r="C2858" i="1"/>
  <c r="B2859" i="1"/>
  <c r="C2859" i="1"/>
  <c r="B2860" i="1"/>
  <c r="C2860" i="1"/>
  <c r="B2861" i="1"/>
  <c r="C2861" i="1"/>
  <c r="B2862" i="1"/>
  <c r="C2862" i="1"/>
  <c r="B2863" i="1"/>
  <c r="C2863" i="1"/>
  <c r="B2864" i="1"/>
  <c r="C2864" i="1"/>
  <c r="B2865" i="1"/>
  <c r="C2865" i="1"/>
  <c r="B2866" i="1"/>
  <c r="C2866" i="1"/>
  <c r="B2867" i="1"/>
  <c r="C2867" i="1"/>
  <c r="B2868" i="1"/>
  <c r="C2868" i="1"/>
  <c r="B2869" i="1"/>
  <c r="C2869" i="1"/>
  <c r="B2870" i="1"/>
  <c r="C2870" i="1"/>
  <c r="B2871" i="1"/>
  <c r="C2871" i="1"/>
  <c r="B2872" i="1"/>
  <c r="C2872" i="1"/>
  <c r="B2873" i="1"/>
  <c r="C2873" i="1"/>
  <c r="B2874" i="1"/>
  <c r="C2874" i="1"/>
  <c r="B2875" i="1"/>
  <c r="C2875" i="1"/>
  <c r="B2876" i="1"/>
  <c r="C2876" i="1"/>
  <c r="B2877" i="1"/>
  <c r="C2877" i="1"/>
  <c r="B2878" i="1"/>
  <c r="C2878" i="1"/>
  <c r="B2879" i="1"/>
  <c r="C2879" i="1"/>
  <c r="B2880" i="1"/>
  <c r="C2880" i="1"/>
  <c r="B2881" i="1"/>
  <c r="C2881" i="1"/>
  <c r="B2882" i="1"/>
  <c r="C2882" i="1"/>
  <c r="B2883" i="1"/>
  <c r="C2883" i="1"/>
  <c r="B2884" i="1"/>
  <c r="C2884" i="1"/>
  <c r="B2885" i="1"/>
  <c r="C2885" i="1"/>
  <c r="B2886" i="1"/>
  <c r="C2886" i="1"/>
  <c r="B2887" i="1"/>
  <c r="C2887" i="1"/>
  <c r="B2888" i="1"/>
  <c r="C2888" i="1"/>
  <c r="B2889" i="1"/>
  <c r="C2889" i="1"/>
  <c r="B2890" i="1"/>
  <c r="C2890" i="1"/>
  <c r="B2891" i="1"/>
  <c r="C2891" i="1"/>
  <c r="B2892" i="1"/>
  <c r="C2892" i="1"/>
  <c r="B2893" i="1"/>
  <c r="C2893" i="1"/>
  <c r="B2894" i="1"/>
  <c r="C2894" i="1"/>
  <c r="B2895" i="1"/>
  <c r="C2895" i="1"/>
  <c r="B2896" i="1"/>
  <c r="C2896" i="1"/>
  <c r="B2897" i="1"/>
  <c r="C2897" i="1"/>
  <c r="B2898" i="1"/>
  <c r="C2898" i="1"/>
  <c r="B2899" i="1"/>
  <c r="C2899" i="1"/>
  <c r="B2900" i="1"/>
  <c r="C2900" i="1"/>
  <c r="B2901" i="1"/>
  <c r="C2901" i="1"/>
  <c r="B2902" i="1"/>
  <c r="C2902" i="1"/>
  <c r="B2903" i="1"/>
  <c r="C2903" i="1"/>
  <c r="B2904" i="1"/>
  <c r="C2904" i="1"/>
  <c r="B2905" i="1"/>
  <c r="C2905" i="1"/>
  <c r="B2906" i="1"/>
  <c r="C2906" i="1"/>
  <c r="B2907" i="1"/>
  <c r="C2907" i="1"/>
  <c r="B2908" i="1"/>
  <c r="C2908" i="1"/>
  <c r="B2909" i="1"/>
  <c r="C2909" i="1"/>
  <c r="B2910" i="1"/>
  <c r="C2910" i="1"/>
  <c r="B2911" i="1"/>
  <c r="C2911" i="1"/>
  <c r="B2912" i="1"/>
  <c r="C2912" i="1"/>
  <c r="B2913" i="1"/>
  <c r="C2913" i="1"/>
  <c r="B2914" i="1"/>
  <c r="C2914" i="1"/>
  <c r="B2915" i="1"/>
  <c r="C2915" i="1"/>
  <c r="B2916" i="1"/>
  <c r="C2916" i="1"/>
  <c r="B2917" i="1"/>
  <c r="C2917" i="1"/>
  <c r="B2918" i="1"/>
  <c r="C2918" i="1"/>
  <c r="B2919" i="1"/>
  <c r="C2919" i="1"/>
  <c r="B2920" i="1"/>
  <c r="C2920" i="1"/>
  <c r="B2921" i="1"/>
  <c r="C2921" i="1"/>
  <c r="B2922" i="1"/>
  <c r="C2922" i="1"/>
  <c r="B2923" i="1"/>
  <c r="C2923" i="1"/>
  <c r="B2924" i="1"/>
  <c r="C2924" i="1"/>
  <c r="B2925" i="1"/>
  <c r="C2925" i="1"/>
  <c r="B2926" i="1"/>
  <c r="C2926" i="1"/>
  <c r="B2927" i="1"/>
  <c r="C2927" i="1"/>
  <c r="B2928" i="1"/>
  <c r="C2928" i="1"/>
  <c r="B2929" i="1"/>
  <c r="C2929" i="1"/>
  <c r="B2930" i="1"/>
  <c r="C2930" i="1"/>
  <c r="B2931" i="1"/>
  <c r="C2931" i="1"/>
  <c r="B2932" i="1"/>
  <c r="C2932" i="1"/>
  <c r="B2933" i="1"/>
  <c r="C2933" i="1"/>
  <c r="B2934" i="1"/>
  <c r="C2934" i="1"/>
  <c r="D2934" i="1" s="1"/>
  <c r="B2935" i="1"/>
  <c r="C2935" i="1"/>
  <c r="B2936" i="1"/>
  <c r="C2936" i="1"/>
  <c r="B2937" i="1"/>
  <c r="C2937" i="1"/>
  <c r="B2938" i="1"/>
  <c r="C2938" i="1"/>
  <c r="B2939" i="1"/>
  <c r="C2939" i="1"/>
  <c r="B2940" i="1"/>
  <c r="C2940" i="1"/>
  <c r="B2941" i="1"/>
  <c r="C2941" i="1"/>
  <c r="B2942" i="1"/>
  <c r="C2942" i="1"/>
  <c r="B2943" i="1"/>
  <c r="C2943" i="1"/>
  <c r="B2944" i="1"/>
  <c r="C2944" i="1"/>
  <c r="B2945" i="1"/>
  <c r="C2945" i="1"/>
  <c r="B2946" i="1"/>
  <c r="C2946" i="1"/>
  <c r="B2947" i="1"/>
  <c r="C2947" i="1"/>
  <c r="B2948" i="1"/>
  <c r="C2948" i="1"/>
  <c r="B2949" i="1"/>
  <c r="C2949" i="1"/>
  <c r="B2950" i="1"/>
  <c r="C2950" i="1"/>
  <c r="B2951" i="1"/>
  <c r="C2951" i="1"/>
  <c r="B2952" i="1"/>
  <c r="C2952" i="1"/>
  <c r="B2953" i="1"/>
  <c r="C2953" i="1"/>
  <c r="B2954" i="1"/>
  <c r="C2954" i="1"/>
  <c r="B2955" i="1"/>
  <c r="C2955" i="1"/>
  <c r="B2956" i="1"/>
  <c r="C2956" i="1"/>
  <c r="B2957" i="1"/>
  <c r="C2957" i="1"/>
  <c r="B2958" i="1"/>
  <c r="C2958" i="1"/>
  <c r="B2959" i="1"/>
  <c r="C2959" i="1"/>
  <c r="B2960" i="1"/>
  <c r="C2960" i="1"/>
  <c r="B2961" i="1"/>
  <c r="C2961" i="1"/>
  <c r="B2962" i="1"/>
  <c r="C2962" i="1"/>
  <c r="B2963" i="1"/>
  <c r="C2963" i="1"/>
  <c r="B2964" i="1"/>
  <c r="C2964" i="1"/>
  <c r="B2965" i="1"/>
  <c r="C2965" i="1"/>
  <c r="B2966" i="1"/>
  <c r="C2966" i="1"/>
  <c r="B2967" i="1"/>
  <c r="C2967" i="1"/>
  <c r="D2967" i="1" s="1"/>
  <c r="B2968" i="1"/>
  <c r="C2968" i="1"/>
  <c r="B2969" i="1"/>
  <c r="C2969" i="1"/>
  <c r="B2970" i="1"/>
  <c r="C2970" i="1"/>
  <c r="B2971" i="1"/>
  <c r="C2971" i="1"/>
  <c r="B2972" i="1"/>
  <c r="C2972" i="1"/>
  <c r="B2973" i="1"/>
  <c r="C2973" i="1"/>
  <c r="B2974" i="1"/>
  <c r="C2974" i="1"/>
  <c r="B2975" i="1"/>
  <c r="C2975" i="1"/>
  <c r="B2976" i="1"/>
  <c r="C2976" i="1"/>
  <c r="B2977" i="1"/>
  <c r="C2977" i="1"/>
  <c r="B2978" i="1"/>
  <c r="C2978" i="1"/>
  <c r="B2979" i="1"/>
  <c r="C2979" i="1"/>
  <c r="B2980" i="1"/>
  <c r="C2980" i="1"/>
  <c r="B2981" i="1"/>
  <c r="C2981" i="1"/>
  <c r="B2982" i="1"/>
  <c r="C2982" i="1"/>
  <c r="B2983" i="1"/>
  <c r="C2983" i="1"/>
  <c r="B2984" i="1"/>
  <c r="C2984" i="1"/>
  <c r="B2985" i="1"/>
  <c r="C2985" i="1"/>
  <c r="B2986" i="1"/>
  <c r="C2986" i="1"/>
  <c r="B2987" i="1"/>
  <c r="C2987" i="1"/>
  <c r="B2988" i="1"/>
  <c r="C2988" i="1"/>
  <c r="B2989" i="1"/>
  <c r="C2989" i="1"/>
  <c r="B2990" i="1"/>
  <c r="C2990" i="1"/>
  <c r="B2991" i="1"/>
  <c r="C2991" i="1"/>
  <c r="B2992" i="1"/>
  <c r="C2992" i="1"/>
  <c r="B2993" i="1"/>
  <c r="C2993" i="1"/>
  <c r="B2994" i="1"/>
  <c r="C2994" i="1"/>
  <c r="B2995" i="1"/>
  <c r="C2995" i="1"/>
  <c r="B2996" i="1"/>
  <c r="C2996" i="1"/>
  <c r="B2997" i="1"/>
  <c r="C2997" i="1"/>
  <c r="B2998" i="1"/>
  <c r="C2998" i="1"/>
  <c r="B2999" i="1"/>
  <c r="C2999" i="1"/>
  <c r="B3000" i="1"/>
  <c r="C3000" i="1"/>
  <c r="B3001" i="1"/>
  <c r="C3001" i="1"/>
  <c r="B3002" i="1"/>
  <c r="C3002" i="1"/>
  <c r="B3003" i="1"/>
  <c r="C3003" i="1"/>
  <c r="B3004" i="1"/>
  <c r="C3004" i="1"/>
  <c r="B3005" i="1"/>
  <c r="C3005" i="1"/>
  <c r="B3006" i="1"/>
  <c r="C3006" i="1"/>
  <c r="B3007" i="1"/>
  <c r="C3007" i="1"/>
  <c r="B3008" i="1"/>
  <c r="C3008" i="1"/>
  <c r="B3009" i="1"/>
  <c r="C3009" i="1"/>
  <c r="B3010" i="1"/>
  <c r="C3010" i="1"/>
  <c r="B3011" i="1"/>
  <c r="C3011" i="1"/>
  <c r="B3012" i="1"/>
  <c r="C3012" i="1"/>
  <c r="B3013" i="1"/>
  <c r="C3013" i="1"/>
  <c r="B3014" i="1"/>
  <c r="C3014" i="1"/>
  <c r="B3015" i="1"/>
  <c r="C3015" i="1"/>
  <c r="B3016" i="1"/>
  <c r="C3016" i="1"/>
  <c r="B3017" i="1"/>
  <c r="C3017" i="1"/>
  <c r="B3018" i="1"/>
  <c r="C3018" i="1"/>
  <c r="B3019" i="1"/>
  <c r="C3019" i="1"/>
  <c r="B3020" i="1"/>
  <c r="C3020" i="1"/>
  <c r="B3021" i="1"/>
  <c r="C3021" i="1"/>
  <c r="B3022" i="1"/>
  <c r="C3022" i="1"/>
  <c r="B3023" i="1"/>
  <c r="C3023" i="1"/>
  <c r="B3024" i="1"/>
  <c r="C3024" i="1"/>
  <c r="B3025" i="1"/>
  <c r="C3025" i="1"/>
  <c r="B3026" i="1"/>
  <c r="C3026" i="1"/>
  <c r="B3027" i="1"/>
  <c r="C3027" i="1"/>
  <c r="B3028" i="1"/>
  <c r="C3028" i="1"/>
  <c r="B3029" i="1"/>
  <c r="C3029" i="1"/>
  <c r="B3030" i="1"/>
  <c r="C3030" i="1"/>
  <c r="B3031" i="1"/>
  <c r="C3031" i="1"/>
  <c r="B3032" i="1"/>
  <c r="C3032" i="1"/>
  <c r="B3033" i="1"/>
  <c r="C3033" i="1"/>
  <c r="B3034" i="1"/>
  <c r="C3034" i="1"/>
  <c r="B3035" i="1"/>
  <c r="C3035" i="1"/>
  <c r="B3036" i="1"/>
  <c r="C3036" i="1"/>
  <c r="B3037" i="1"/>
  <c r="C3037" i="1"/>
  <c r="B3038" i="1"/>
  <c r="C3038" i="1"/>
  <c r="B3039" i="1"/>
  <c r="C3039" i="1"/>
  <c r="B3040" i="1"/>
  <c r="C3040" i="1"/>
  <c r="B3041" i="1"/>
  <c r="C3041" i="1"/>
  <c r="B3042" i="1"/>
  <c r="C3042" i="1"/>
  <c r="B3043" i="1"/>
  <c r="C3043" i="1"/>
  <c r="B3044" i="1"/>
  <c r="C3044" i="1"/>
  <c r="B3045" i="1"/>
  <c r="C3045" i="1"/>
  <c r="B3046" i="1"/>
  <c r="C3046" i="1"/>
  <c r="B3047" i="1"/>
  <c r="C3047" i="1"/>
  <c r="B3048" i="1"/>
  <c r="C3048" i="1"/>
  <c r="B3049" i="1"/>
  <c r="C3049" i="1"/>
  <c r="B3050" i="1"/>
  <c r="C3050" i="1"/>
  <c r="B3051" i="1"/>
  <c r="C3051" i="1"/>
  <c r="B3052" i="1"/>
  <c r="C3052" i="1"/>
  <c r="B3053" i="1"/>
  <c r="C3053" i="1"/>
  <c r="B3054" i="1"/>
  <c r="C3054" i="1"/>
  <c r="B3055" i="1"/>
  <c r="C3055" i="1"/>
  <c r="B3056" i="1"/>
  <c r="C3056" i="1"/>
  <c r="B3057" i="1"/>
  <c r="C3057" i="1"/>
  <c r="B3058" i="1"/>
  <c r="C3058" i="1"/>
  <c r="D3058" i="1" s="1"/>
  <c r="B3059" i="1"/>
  <c r="C3059" i="1"/>
  <c r="B3060" i="1"/>
  <c r="C3060" i="1"/>
  <c r="B3061" i="1"/>
  <c r="C3061" i="1"/>
  <c r="B3062" i="1"/>
  <c r="C3062" i="1"/>
  <c r="B3063" i="1"/>
  <c r="C3063" i="1"/>
  <c r="B3064" i="1"/>
  <c r="C3064" i="1"/>
  <c r="B3065" i="1"/>
  <c r="C3065" i="1"/>
  <c r="B3066" i="1"/>
  <c r="C3066" i="1"/>
  <c r="B3067" i="1"/>
  <c r="C3067" i="1"/>
  <c r="B3068" i="1"/>
  <c r="C3068" i="1"/>
  <c r="B3069" i="1"/>
  <c r="C3069" i="1"/>
  <c r="B3070" i="1"/>
  <c r="C3070" i="1"/>
  <c r="B3071" i="1"/>
  <c r="C3071" i="1"/>
  <c r="B3072" i="1"/>
  <c r="C3072" i="1"/>
  <c r="B3073" i="1"/>
  <c r="C3073" i="1"/>
  <c r="B3074" i="1"/>
  <c r="C3074" i="1"/>
  <c r="B3075" i="1"/>
  <c r="C3075" i="1"/>
  <c r="B3076" i="1"/>
  <c r="C3076" i="1"/>
  <c r="B3077" i="1"/>
  <c r="C3077" i="1"/>
  <c r="B3078" i="1"/>
  <c r="C3078" i="1"/>
  <c r="B3079" i="1"/>
  <c r="C3079" i="1"/>
  <c r="B3080" i="1"/>
  <c r="C3080" i="1"/>
  <c r="B3081" i="1"/>
  <c r="C3081" i="1"/>
  <c r="B3082" i="1"/>
  <c r="C3082" i="1"/>
  <c r="B3083" i="1"/>
  <c r="C3083" i="1"/>
  <c r="B3084" i="1"/>
  <c r="C3084" i="1"/>
  <c r="B3085" i="1"/>
  <c r="C3085" i="1"/>
  <c r="B3086" i="1"/>
  <c r="C3086" i="1"/>
  <c r="B3087" i="1"/>
  <c r="C3087" i="1"/>
  <c r="B3088" i="1"/>
  <c r="C3088" i="1"/>
  <c r="B3089" i="1"/>
  <c r="C3089" i="1"/>
  <c r="B3090" i="1"/>
  <c r="C3090" i="1"/>
  <c r="B3091" i="1"/>
  <c r="C3091" i="1"/>
  <c r="B3092" i="1"/>
  <c r="C3092" i="1"/>
  <c r="B3093" i="1"/>
  <c r="C3093" i="1"/>
  <c r="B3094" i="1"/>
  <c r="C3094" i="1"/>
  <c r="B3095" i="1"/>
  <c r="C3095" i="1"/>
  <c r="B3096" i="1"/>
  <c r="C3096" i="1"/>
  <c r="B3097" i="1"/>
  <c r="C3097" i="1"/>
  <c r="D3097" i="1" s="1"/>
  <c r="B3098" i="1"/>
  <c r="C3098" i="1"/>
  <c r="B3099" i="1"/>
  <c r="C3099" i="1"/>
  <c r="B3100" i="1"/>
  <c r="C3100" i="1"/>
  <c r="B3101" i="1"/>
  <c r="C3101" i="1"/>
  <c r="B3102" i="1"/>
  <c r="C3102" i="1"/>
  <c r="B3103" i="1"/>
  <c r="C3103" i="1"/>
  <c r="B3104" i="1"/>
  <c r="C3104" i="1"/>
  <c r="B3105" i="1"/>
  <c r="C3105" i="1"/>
  <c r="B3106" i="1"/>
  <c r="C3106" i="1"/>
  <c r="D3106" i="1" s="1"/>
  <c r="B3107" i="1"/>
  <c r="C3107" i="1"/>
  <c r="B3108" i="1"/>
  <c r="C3108" i="1"/>
  <c r="B3109" i="1"/>
  <c r="C3109" i="1"/>
  <c r="B3110" i="1"/>
  <c r="C3110" i="1"/>
  <c r="B3111" i="1"/>
  <c r="C3111" i="1"/>
  <c r="B3112" i="1"/>
  <c r="C3112" i="1"/>
  <c r="B3113" i="1"/>
  <c r="C3113" i="1"/>
  <c r="B3114" i="1"/>
  <c r="C3114" i="1"/>
  <c r="B3115" i="1"/>
  <c r="C3115" i="1"/>
  <c r="B3116" i="1"/>
  <c r="C3116" i="1"/>
  <c r="B3117" i="1"/>
  <c r="C3117" i="1"/>
  <c r="B3118" i="1"/>
  <c r="C3118" i="1"/>
  <c r="B3119" i="1"/>
  <c r="C3119" i="1"/>
  <c r="B3120" i="1"/>
  <c r="C3120" i="1"/>
  <c r="B3121" i="1"/>
  <c r="C3121" i="1"/>
  <c r="B3122" i="1"/>
  <c r="C3122" i="1"/>
  <c r="B3123" i="1"/>
  <c r="C3123" i="1"/>
  <c r="B3124" i="1"/>
  <c r="C3124" i="1"/>
  <c r="B3125" i="1"/>
  <c r="C3125" i="1"/>
  <c r="B3126" i="1"/>
  <c r="C3126" i="1"/>
  <c r="B3127" i="1"/>
  <c r="C3127" i="1"/>
  <c r="B3128" i="1"/>
  <c r="C3128" i="1"/>
  <c r="B3129" i="1"/>
  <c r="C3129" i="1"/>
  <c r="D3129" i="1" s="1"/>
  <c r="B3130" i="1"/>
  <c r="C3130" i="1"/>
  <c r="B3131" i="1"/>
  <c r="C3131" i="1"/>
  <c r="B3132" i="1"/>
  <c r="C3132" i="1"/>
  <c r="B3133" i="1"/>
  <c r="C3133" i="1"/>
  <c r="B3134" i="1"/>
  <c r="C3134" i="1"/>
  <c r="B3135" i="1"/>
  <c r="C3135" i="1"/>
  <c r="B3136" i="1"/>
  <c r="C3136" i="1"/>
  <c r="B3137" i="1"/>
  <c r="C3137" i="1"/>
  <c r="B3138" i="1"/>
  <c r="C3138" i="1"/>
  <c r="B3139" i="1"/>
  <c r="C3139" i="1"/>
  <c r="B3140" i="1"/>
  <c r="C3140" i="1"/>
  <c r="B3141" i="1"/>
  <c r="C3141" i="1"/>
  <c r="B3142" i="1"/>
  <c r="C3142" i="1"/>
  <c r="B3143" i="1"/>
  <c r="C3143" i="1"/>
  <c r="B3144" i="1"/>
  <c r="C3144" i="1"/>
  <c r="B3145" i="1"/>
  <c r="C3145" i="1"/>
  <c r="B3146" i="1"/>
  <c r="C3146" i="1"/>
  <c r="B3147" i="1"/>
  <c r="C3147" i="1"/>
  <c r="B3148" i="1"/>
  <c r="C3148" i="1"/>
  <c r="B3149" i="1"/>
  <c r="C3149" i="1"/>
  <c r="B3150" i="1"/>
  <c r="C3150" i="1"/>
  <c r="B3151" i="1"/>
  <c r="C3151" i="1"/>
  <c r="B3152" i="1"/>
  <c r="C3152" i="1"/>
  <c r="B3153" i="1"/>
  <c r="C3153" i="1"/>
  <c r="B3154" i="1"/>
  <c r="C3154" i="1"/>
  <c r="B3155" i="1"/>
  <c r="C3155" i="1"/>
  <c r="B3156" i="1"/>
  <c r="C3156" i="1"/>
  <c r="B3157" i="1"/>
  <c r="C3157" i="1"/>
  <c r="B3158" i="1"/>
  <c r="C3158" i="1"/>
  <c r="B3159" i="1"/>
  <c r="C3159" i="1"/>
  <c r="B3160" i="1"/>
  <c r="C3160" i="1"/>
  <c r="B3161" i="1"/>
  <c r="C3161" i="1"/>
  <c r="B3162" i="1"/>
  <c r="C3162" i="1"/>
  <c r="B3163" i="1"/>
  <c r="C3163" i="1"/>
  <c r="D3163" i="1" s="1"/>
  <c r="B3164" i="1"/>
  <c r="C3164" i="1"/>
  <c r="B3165" i="1"/>
  <c r="C3165" i="1"/>
  <c r="B3166" i="1"/>
  <c r="C3166" i="1"/>
  <c r="B3167" i="1"/>
  <c r="C3167" i="1"/>
  <c r="B3168" i="1"/>
  <c r="C3168" i="1"/>
  <c r="B3169" i="1"/>
  <c r="C3169" i="1"/>
  <c r="B3170" i="1"/>
  <c r="C3170" i="1"/>
  <c r="B3171" i="1"/>
  <c r="C3171" i="1"/>
  <c r="B3172" i="1"/>
  <c r="C3172" i="1"/>
  <c r="B3173" i="1"/>
  <c r="C3173" i="1"/>
  <c r="B3174" i="1"/>
  <c r="C3174" i="1"/>
  <c r="B3175" i="1"/>
  <c r="C3175" i="1"/>
  <c r="B3176" i="1"/>
  <c r="C3176" i="1"/>
  <c r="B3177" i="1"/>
  <c r="C3177" i="1"/>
  <c r="B3178" i="1"/>
  <c r="C3178" i="1"/>
  <c r="B3179" i="1"/>
  <c r="C3179" i="1"/>
  <c r="B3180" i="1"/>
  <c r="C3180" i="1"/>
  <c r="B3181" i="1"/>
  <c r="C3181" i="1"/>
  <c r="B3182" i="1"/>
  <c r="C3182" i="1"/>
  <c r="B3183" i="1"/>
  <c r="C3183" i="1"/>
  <c r="B3184" i="1"/>
  <c r="C3184" i="1"/>
  <c r="B3185" i="1"/>
  <c r="C3185" i="1"/>
  <c r="D3185" i="1" s="1"/>
  <c r="B3186" i="1"/>
  <c r="C3186" i="1"/>
  <c r="D3186" i="1"/>
  <c r="B3187" i="1"/>
  <c r="C3187" i="1"/>
  <c r="D3187" i="1" s="1"/>
  <c r="B3188" i="1"/>
  <c r="C3188" i="1"/>
  <c r="B3189" i="1"/>
  <c r="C3189" i="1"/>
  <c r="B3190" i="1"/>
  <c r="C3190" i="1"/>
  <c r="B3191" i="1"/>
  <c r="C3191" i="1"/>
  <c r="B3192" i="1"/>
  <c r="C3192" i="1"/>
  <c r="B3193" i="1"/>
  <c r="C3193" i="1"/>
  <c r="B3194" i="1"/>
  <c r="C3194" i="1"/>
  <c r="B3195" i="1"/>
  <c r="C3195" i="1"/>
  <c r="B3196" i="1"/>
  <c r="C3196" i="1"/>
  <c r="B3197" i="1"/>
  <c r="C3197" i="1"/>
  <c r="B3198" i="1"/>
  <c r="C3198" i="1"/>
  <c r="B3199" i="1"/>
  <c r="C3199" i="1"/>
  <c r="B3200" i="1"/>
  <c r="C3200" i="1"/>
  <c r="B3201" i="1"/>
  <c r="C3201" i="1"/>
  <c r="B3202" i="1"/>
  <c r="C3202" i="1"/>
  <c r="B3203" i="1"/>
  <c r="C3203" i="1"/>
  <c r="B3204" i="1"/>
  <c r="C3204" i="1"/>
  <c r="B3205" i="1"/>
  <c r="C3205" i="1"/>
  <c r="B3206" i="1"/>
  <c r="C3206" i="1"/>
  <c r="B3207" i="1"/>
  <c r="C3207" i="1"/>
  <c r="B3208" i="1"/>
  <c r="C3208" i="1"/>
  <c r="B3209" i="1"/>
  <c r="C3209" i="1"/>
  <c r="B3210" i="1"/>
  <c r="C3210" i="1"/>
  <c r="B3211" i="1"/>
  <c r="C3211" i="1"/>
  <c r="B3212" i="1"/>
  <c r="C3212" i="1"/>
  <c r="B3213" i="1"/>
  <c r="C3213" i="1"/>
  <c r="B3214" i="1"/>
  <c r="C3214" i="1"/>
  <c r="B3215" i="1"/>
  <c r="C3215" i="1"/>
  <c r="B3216" i="1"/>
  <c r="C3216" i="1"/>
  <c r="B3217" i="1"/>
  <c r="C3217" i="1"/>
  <c r="B3218" i="1"/>
  <c r="C3218" i="1"/>
  <c r="B3219" i="1"/>
  <c r="C3219" i="1"/>
  <c r="B3220" i="1"/>
  <c r="C3220" i="1"/>
  <c r="B3221" i="1"/>
  <c r="C3221" i="1"/>
  <c r="B3222" i="1"/>
  <c r="C3222" i="1"/>
  <c r="B3223" i="1"/>
  <c r="C3223" i="1"/>
  <c r="B3224" i="1"/>
  <c r="C3224" i="1"/>
  <c r="B3225" i="1"/>
  <c r="C3225" i="1"/>
  <c r="B3226" i="1"/>
  <c r="C3226" i="1"/>
  <c r="B3227" i="1"/>
  <c r="C3227" i="1"/>
  <c r="B3228" i="1"/>
  <c r="C3228" i="1"/>
  <c r="B3229" i="1"/>
  <c r="C3229" i="1"/>
  <c r="B3230" i="1"/>
  <c r="C3230" i="1"/>
  <c r="B3231" i="1"/>
  <c r="C3231" i="1"/>
  <c r="B3232" i="1"/>
  <c r="C3232" i="1"/>
  <c r="B3233" i="1"/>
  <c r="C3233" i="1"/>
  <c r="B3234" i="1"/>
  <c r="C3234" i="1"/>
  <c r="B3235" i="1"/>
  <c r="C3235" i="1"/>
  <c r="B3236" i="1"/>
  <c r="C3236" i="1"/>
  <c r="B3237" i="1"/>
  <c r="C3237" i="1"/>
  <c r="B3238" i="1"/>
  <c r="C3238" i="1"/>
  <c r="B3239" i="1"/>
  <c r="C3239" i="1"/>
  <c r="B3240" i="1"/>
  <c r="C3240" i="1"/>
  <c r="D3240" i="1" s="1"/>
  <c r="B3241" i="1"/>
  <c r="C3241" i="1"/>
  <c r="B3242" i="1"/>
  <c r="C3242" i="1"/>
  <c r="B3243" i="1"/>
  <c r="C3243" i="1"/>
  <c r="B3244" i="1"/>
  <c r="C3244" i="1"/>
  <c r="B3245" i="1"/>
  <c r="C3245" i="1"/>
  <c r="B3246" i="1"/>
  <c r="C3246" i="1"/>
  <c r="B3247" i="1"/>
  <c r="C3247" i="1"/>
  <c r="B3248" i="1"/>
  <c r="C3248" i="1"/>
  <c r="B3249" i="1"/>
  <c r="C3249" i="1"/>
  <c r="B3250" i="1"/>
  <c r="C3250" i="1"/>
  <c r="B3251" i="1"/>
  <c r="C3251" i="1"/>
  <c r="B3252" i="1"/>
  <c r="C3252" i="1"/>
  <c r="B3253" i="1"/>
  <c r="C3253" i="1"/>
  <c r="B3254" i="1"/>
  <c r="C3254" i="1"/>
  <c r="B3255" i="1"/>
  <c r="C3255" i="1"/>
  <c r="B3256" i="1"/>
  <c r="C3256" i="1"/>
  <c r="B3257" i="1"/>
  <c r="C3257" i="1"/>
  <c r="B3258" i="1"/>
  <c r="C3258" i="1"/>
  <c r="B3259" i="1"/>
  <c r="C3259" i="1"/>
  <c r="B3260" i="1"/>
  <c r="C3260" i="1"/>
  <c r="B3261" i="1"/>
  <c r="C3261" i="1"/>
  <c r="B3262" i="1"/>
  <c r="C3262" i="1"/>
  <c r="B3263" i="1"/>
  <c r="C3263" i="1"/>
  <c r="B3264" i="1"/>
  <c r="C3264" i="1"/>
  <c r="B3265" i="1"/>
  <c r="C3265" i="1"/>
  <c r="B3266" i="1"/>
  <c r="C3266" i="1"/>
  <c r="B3267" i="1"/>
  <c r="C3267" i="1"/>
  <c r="B3268" i="1"/>
  <c r="C3268" i="1"/>
  <c r="B3269" i="1"/>
  <c r="C3269" i="1"/>
  <c r="B3270" i="1"/>
  <c r="C3270" i="1"/>
  <c r="B3271" i="1"/>
  <c r="C3271" i="1"/>
  <c r="B3272" i="1"/>
  <c r="C3272" i="1"/>
  <c r="B3273" i="1"/>
  <c r="C3273" i="1"/>
  <c r="B3274" i="1"/>
  <c r="C3274" i="1"/>
  <c r="B3275" i="1"/>
  <c r="C3275" i="1"/>
  <c r="B3276" i="1"/>
  <c r="C3276" i="1"/>
  <c r="D3276" i="1" s="1"/>
  <c r="B3277" i="1"/>
  <c r="C3277" i="1"/>
  <c r="B3278" i="1"/>
  <c r="C3278" i="1"/>
  <c r="B3279" i="1"/>
  <c r="C3279" i="1"/>
  <c r="B3280" i="1"/>
  <c r="C3280" i="1"/>
  <c r="B3281" i="1"/>
  <c r="C3281" i="1"/>
  <c r="B3282" i="1"/>
  <c r="C3282" i="1"/>
  <c r="B3283" i="1"/>
  <c r="C3283" i="1"/>
  <c r="B3284" i="1"/>
  <c r="C3284" i="1"/>
  <c r="B3285" i="1"/>
  <c r="C3285" i="1"/>
  <c r="B3286" i="1"/>
  <c r="C3286" i="1"/>
  <c r="B3287" i="1"/>
  <c r="C3287" i="1"/>
  <c r="B3288" i="1"/>
  <c r="C3288" i="1"/>
  <c r="B3289" i="1"/>
  <c r="C3289" i="1"/>
  <c r="B3290" i="1"/>
  <c r="C3290" i="1"/>
  <c r="B3291" i="1"/>
  <c r="C3291" i="1"/>
  <c r="B3292" i="1"/>
  <c r="C3292" i="1"/>
  <c r="B3293" i="1"/>
  <c r="C3293" i="1"/>
  <c r="B3294" i="1"/>
  <c r="C3294" i="1"/>
  <c r="B3295" i="1"/>
  <c r="C3295" i="1"/>
  <c r="B3296" i="1"/>
  <c r="C3296" i="1"/>
  <c r="B3297" i="1"/>
  <c r="C3297" i="1"/>
  <c r="B3298" i="1"/>
  <c r="C3298" i="1"/>
  <c r="B3299" i="1"/>
  <c r="C3299" i="1"/>
  <c r="B3300" i="1"/>
  <c r="C3300" i="1"/>
  <c r="B3301" i="1"/>
  <c r="C3301" i="1"/>
  <c r="B3302" i="1"/>
  <c r="C3302" i="1"/>
  <c r="D3302" i="1" s="1"/>
  <c r="B3303" i="1"/>
  <c r="C3303" i="1"/>
  <c r="B3304" i="1"/>
  <c r="C3304" i="1"/>
  <c r="B3305" i="1"/>
  <c r="C3305" i="1"/>
  <c r="B3306" i="1"/>
  <c r="C3306" i="1"/>
  <c r="B3307" i="1"/>
  <c r="C3307" i="1"/>
  <c r="B3308" i="1"/>
  <c r="C3308" i="1"/>
  <c r="B3309" i="1"/>
  <c r="C3309" i="1"/>
  <c r="B3310" i="1"/>
  <c r="C3310" i="1"/>
  <c r="B3311" i="1"/>
  <c r="C3311" i="1"/>
  <c r="B3312" i="1"/>
  <c r="C3312" i="1"/>
  <c r="B3313" i="1"/>
  <c r="C3313" i="1"/>
  <c r="B3314" i="1"/>
  <c r="C3314" i="1"/>
  <c r="B3315" i="1"/>
  <c r="C3315" i="1"/>
  <c r="B3316" i="1"/>
  <c r="C3316" i="1"/>
  <c r="B3317" i="1"/>
  <c r="C3317" i="1"/>
  <c r="B3318" i="1"/>
  <c r="C3318" i="1"/>
  <c r="B3319" i="1"/>
  <c r="C3319" i="1"/>
  <c r="B3320" i="1"/>
  <c r="C3320" i="1"/>
  <c r="B3321" i="1"/>
  <c r="C3321" i="1"/>
  <c r="B3322" i="1"/>
  <c r="C3322" i="1"/>
  <c r="B3323" i="1"/>
  <c r="C3323" i="1"/>
  <c r="B3324" i="1"/>
  <c r="C3324" i="1"/>
  <c r="B3325" i="1"/>
  <c r="C3325" i="1"/>
  <c r="B3326" i="1"/>
  <c r="C3326" i="1"/>
  <c r="B3327" i="1"/>
  <c r="C3327" i="1"/>
  <c r="B3328" i="1"/>
  <c r="C3328" i="1"/>
  <c r="B3329" i="1"/>
  <c r="C3329" i="1"/>
  <c r="B3330" i="1"/>
  <c r="C3330" i="1"/>
  <c r="B3331" i="1"/>
  <c r="C3331" i="1"/>
  <c r="B3332" i="1"/>
  <c r="C3332" i="1"/>
  <c r="B3333" i="1"/>
  <c r="C3333" i="1"/>
  <c r="B3334" i="1"/>
  <c r="C3334" i="1"/>
  <c r="B3335" i="1"/>
  <c r="C3335" i="1"/>
  <c r="B3336" i="1"/>
  <c r="C3336" i="1"/>
  <c r="B3337" i="1"/>
  <c r="C3337" i="1"/>
  <c r="B3338" i="1"/>
  <c r="C3338" i="1"/>
  <c r="B3339" i="1"/>
  <c r="C3339" i="1"/>
  <c r="B3340" i="1"/>
  <c r="C3340" i="1"/>
  <c r="B3341" i="1"/>
  <c r="C3341" i="1"/>
  <c r="B3342" i="1"/>
  <c r="C3342" i="1"/>
  <c r="B3343" i="1"/>
  <c r="C3343" i="1"/>
  <c r="B3344" i="1"/>
  <c r="C3344" i="1"/>
  <c r="D3344" i="1" s="1"/>
  <c r="B3345" i="1"/>
  <c r="C3345" i="1"/>
  <c r="B3346" i="1"/>
  <c r="C3346" i="1"/>
  <c r="B3347" i="1"/>
  <c r="C3347" i="1"/>
  <c r="B3348" i="1"/>
  <c r="C3348" i="1"/>
  <c r="B3349" i="1"/>
  <c r="C3349" i="1"/>
  <c r="B3350" i="1"/>
  <c r="C3350" i="1"/>
  <c r="B3351" i="1"/>
  <c r="C3351" i="1"/>
  <c r="B3352" i="1"/>
  <c r="C3352" i="1"/>
  <c r="B3353" i="1"/>
  <c r="C3353" i="1"/>
  <c r="B3354" i="1"/>
  <c r="C3354" i="1"/>
  <c r="B3355" i="1"/>
  <c r="C3355" i="1"/>
  <c r="B3356" i="1"/>
  <c r="C3356" i="1"/>
  <c r="B3357" i="1"/>
  <c r="C3357" i="1"/>
  <c r="B3358" i="1"/>
  <c r="C3358" i="1"/>
  <c r="B3359" i="1"/>
  <c r="C3359" i="1"/>
  <c r="B3360" i="1"/>
  <c r="C3360" i="1"/>
  <c r="B3361" i="1"/>
  <c r="C3361" i="1"/>
  <c r="B3362" i="1"/>
  <c r="C3362" i="1"/>
  <c r="B3363" i="1"/>
  <c r="C3363" i="1"/>
  <c r="B3364" i="1"/>
  <c r="C3364" i="1"/>
  <c r="B3365" i="1"/>
  <c r="C3365" i="1"/>
  <c r="B3366" i="1"/>
  <c r="C3366" i="1"/>
  <c r="B3367" i="1"/>
  <c r="C3367" i="1"/>
  <c r="B3368" i="1"/>
  <c r="C3368" i="1"/>
  <c r="B3369" i="1"/>
  <c r="C3369" i="1"/>
  <c r="B3370" i="1"/>
  <c r="C3370" i="1"/>
  <c r="B3371" i="1"/>
  <c r="C3371" i="1"/>
  <c r="D3371" i="1" s="1"/>
  <c r="B3372" i="1"/>
  <c r="C3372" i="1"/>
  <c r="B3373" i="1"/>
  <c r="C3373" i="1"/>
  <c r="B3374" i="1"/>
  <c r="C3374" i="1"/>
  <c r="B3375" i="1"/>
  <c r="C3375" i="1"/>
  <c r="B3376" i="1"/>
  <c r="C3376" i="1"/>
  <c r="B3377" i="1"/>
  <c r="C3377" i="1"/>
  <c r="B3378" i="1"/>
  <c r="C3378" i="1"/>
  <c r="B3379" i="1"/>
  <c r="C3379" i="1"/>
  <c r="B3380" i="1"/>
  <c r="C3380" i="1"/>
  <c r="B3381" i="1"/>
  <c r="C3381" i="1"/>
  <c r="B3382" i="1"/>
  <c r="C3382" i="1"/>
  <c r="B3383" i="1"/>
  <c r="C3383" i="1"/>
  <c r="B3384" i="1"/>
  <c r="C3384" i="1"/>
  <c r="B3385" i="1"/>
  <c r="C3385" i="1"/>
  <c r="B3386" i="1"/>
  <c r="C3386" i="1"/>
  <c r="B3387" i="1"/>
  <c r="C3387" i="1"/>
  <c r="B3388" i="1"/>
  <c r="C3388" i="1"/>
  <c r="B3389" i="1"/>
  <c r="C3389" i="1"/>
  <c r="B3390" i="1"/>
  <c r="C3390" i="1"/>
  <c r="B3391" i="1"/>
  <c r="C3391" i="1"/>
  <c r="B3392" i="1"/>
  <c r="C3392" i="1"/>
  <c r="B3393" i="1"/>
  <c r="C3393" i="1"/>
  <c r="B3394" i="1"/>
  <c r="C3394" i="1"/>
  <c r="B3395" i="1"/>
  <c r="C3395" i="1"/>
  <c r="B3396" i="1"/>
  <c r="C3396" i="1"/>
  <c r="B3397" i="1"/>
  <c r="C3397" i="1"/>
  <c r="B3398" i="1"/>
  <c r="C3398" i="1"/>
  <c r="B3399" i="1"/>
  <c r="C3399" i="1"/>
  <c r="B3400" i="1"/>
  <c r="C3400" i="1"/>
  <c r="B3401" i="1"/>
  <c r="C3401" i="1"/>
  <c r="B3402" i="1"/>
  <c r="C3402" i="1"/>
  <c r="B3403" i="1"/>
  <c r="C3403" i="1"/>
  <c r="B3404" i="1"/>
  <c r="C3404" i="1"/>
  <c r="B3405" i="1"/>
  <c r="C3405" i="1"/>
  <c r="B3406" i="1"/>
  <c r="C3406" i="1"/>
  <c r="B3407" i="1"/>
  <c r="C3407" i="1"/>
  <c r="B3408" i="1"/>
  <c r="C3408" i="1"/>
  <c r="B3409" i="1"/>
  <c r="C3409" i="1"/>
  <c r="B3410" i="1"/>
  <c r="C3410" i="1"/>
  <c r="B3411" i="1"/>
  <c r="C3411" i="1"/>
  <c r="B3412" i="1"/>
  <c r="C3412" i="1"/>
  <c r="B3413" i="1"/>
  <c r="C3413" i="1"/>
  <c r="B3414" i="1"/>
  <c r="C3414" i="1"/>
  <c r="B3415" i="1"/>
  <c r="C3415" i="1"/>
  <c r="B3416" i="1"/>
  <c r="C3416" i="1"/>
  <c r="B3417" i="1"/>
  <c r="C3417" i="1"/>
  <c r="B3418" i="1"/>
  <c r="C3418" i="1"/>
  <c r="B3419" i="1"/>
  <c r="C3419" i="1"/>
  <c r="B3420" i="1"/>
  <c r="C3420" i="1"/>
  <c r="B3421" i="1"/>
  <c r="C3421" i="1"/>
  <c r="B3422" i="1"/>
  <c r="C3422" i="1"/>
  <c r="B3423" i="1"/>
  <c r="C3423" i="1"/>
  <c r="B3424" i="1"/>
  <c r="C3424" i="1"/>
  <c r="B3425" i="1"/>
  <c r="C3425" i="1"/>
  <c r="B3426" i="1"/>
  <c r="C3426" i="1"/>
  <c r="B3427" i="1"/>
  <c r="C3427" i="1"/>
  <c r="B3428" i="1"/>
  <c r="C3428" i="1"/>
  <c r="B3429" i="1"/>
  <c r="C3429" i="1"/>
  <c r="B3430" i="1"/>
  <c r="C3430" i="1"/>
  <c r="B3431" i="1"/>
  <c r="C3431" i="1"/>
  <c r="B3432" i="1"/>
  <c r="C3432" i="1"/>
  <c r="B3433" i="1"/>
  <c r="C3433" i="1"/>
  <c r="B3434" i="1"/>
  <c r="C3434" i="1"/>
  <c r="B3435" i="1"/>
  <c r="C3435" i="1"/>
  <c r="B3436" i="1"/>
  <c r="C3436" i="1"/>
  <c r="B3437" i="1"/>
  <c r="C3437" i="1"/>
  <c r="B3438" i="1"/>
  <c r="C3438" i="1"/>
  <c r="B3439" i="1"/>
  <c r="C3439" i="1"/>
  <c r="B3440" i="1"/>
  <c r="C3440" i="1"/>
  <c r="B3441" i="1"/>
  <c r="C3441" i="1"/>
  <c r="B3442" i="1"/>
  <c r="C3442" i="1"/>
  <c r="B3443" i="1"/>
  <c r="C3443" i="1"/>
  <c r="B3444" i="1"/>
  <c r="C3444" i="1"/>
  <c r="B3445" i="1"/>
  <c r="C3445" i="1"/>
  <c r="B3446" i="1"/>
  <c r="C3446" i="1"/>
  <c r="B3447" i="1"/>
  <c r="C3447" i="1"/>
  <c r="B3448" i="1"/>
  <c r="C3448" i="1"/>
  <c r="B3449" i="1"/>
  <c r="C3449" i="1"/>
  <c r="B3450" i="1"/>
  <c r="C3450" i="1"/>
  <c r="B3451" i="1"/>
  <c r="C3451" i="1"/>
  <c r="B3452" i="1"/>
  <c r="C3452" i="1"/>
  <c r="D3452" i="1" s="1"/>
  <c r="B3453" i="1"/>
  <c r="C3453" i="1"/>
  <c r="B3454" i="1"/>
  <c r="C3454" i="1"/>
  <c r="B3455" i="1"/>
  <c r="C3455" i="1"/>
  <c r="B3456" i="1"/>
  <c r="C3456" i="1"/>
  <c r="B3457" i="1"/>
  <c r="C3457" i="1"/>
  <c r="B3458" i="1"/>
  <c r="C3458" i="1"/>
  <c r="B3459" i="1"/>
  <c r="C3459" i="1"/>
  <c r="B3460" i="1"/>
  <c r="C3460" i="1"/>
  <c r="B3461" i="1"/>
  <c r="C3461" i="1"/>
  <c r="B3462" i="1"/>
  <c r="C3462" i="1"/>
  <c r="B3463" i="1"/>
  <c r="C3463" i="1"/>
  <c r="B3464" i="1"/>
  <c r="C3464" i="1"/>
  <c r="B3465" i="1"/>
  <c r="C3465" i="1"/>
  <c r="B3466" i="1"/>
  <c r="C3466" i="1"/>
  <c r="B3467" i="1"/>
  <c r="C3467" i="1"/>
  <c r="B3468" i="1"/>
  <c r="C3468" i="1"/>
  <c r="B3469" i="1"/>
  <c r="C3469" i="1"/>
  <c r="B3470" i="1"/>
  <c r="C3470" i="1"/>
  <c r="B3471" i="1"/>
  <c r="C3471" i="1"/>
  <c r="B3472" i="1"/>
  <c r="C3472" i="1"/>
  <c r="B3473" i="1"/>
  <c r="C3473" i="1"/>
  <c r="B3474" i="1"/>
  <c r="C3474" i="1"/>
  <c r="B3475" i="1"/>
  <c r="C3475" i="1"/>
  <c r="B3476" i="1"/>
  <c r="C3476" i="1"/>
  <c r="B3477" i="1"/>
  <c r="C3477" i="1"/>
  <c r="B3478" i="1"/>
  <c r="C3478" i="1"/>
  <c r="B3479" i="1"/>
  <c r="C3479" i="1"/>
  <c r="B3480" i="1"/>
  <c r="C3480" i="1"/>
  <c r="B3481" i="1"/>
  <c r="C3481" i="1"/>
  <c r="B3482" i="1"/>
  <c r="C3482" i="1"/>
  <c r="B3483" i="1"/>
  <c r="C3483" i="1"/>
  <c r="B3484" i="1"/>
  <c r="C3484" i="1"/>
  <c r="B3485" i="1"/>
  <c r="C3485" i="1"/>
  <c r="B3486" i="1"/>
  <c r="C3486" i="1"/>
  <c r="B3487" i="1"/>
  <c r="C3487" i="1"/>
  <c r="B3488" i="1"/>
  <c r="C3488" i="1"/>
  <c r="B3489" i="1"/>
  <c r="C3489" i="1"/>
  <c r="B3490" i="1"/>
  <c r="C3490" i="1"/>
  <c r="B3491" i="1"/>
  <c r="C3491" i="1"/>
  <c r="B3492" i="1"/>
  <c r="C3492" i="1"/>
  <c r="B3493" i="1"/>
  <c r="C3493" i="1"/>
  <c r="B3494" i="1"/>
  <c r="C3494" i="1"/>
  <c r="B3495" i="1"/>
  <c r="C3495" i="1"/>
  <c r="B3496" i="1"/>
  <c r="C3496" i="1"/>
  <c r="B3497" i="1"/>
  <c r="C3497" i="1"/>
  <c r="B3498" i="1"/>
  <c r="C3498" i="1"/>
  <c r="B3499" i="1"/>
  <c r="C3499" i="1"/>
  <c r="B3500" i="1"/>
  <c r="C3500" i="1"/>
  <c r="D3500" i="1" s="1"/>
  <c r="B3501" i="1"/>
  <c r="C3501" i="1"/>
  <c r="B3502" i="1"/>
  <c r="C3502" i="1"/>
  <c r="B3503" i="1"/>
  <c r="C3503" i="1"/>
  <c r="B3504" i="1"/>
  <c r="C3504" i="1"/>
  <c r="B3505" i="1"/>
  <c r="C3505" i="1"/>
  <c r="B3506" i="1"/>
  <c r="C3506" i="1"/>
  <c r="B3507" i="1"/>
  <c r="C3507" i="1"/>
  <c r="B3508" i="1"/>
  <c r="C3508" i="1"/>
  <c r="B3509" i="1"/>
  <c r="C3509" i="1"/>
  <c r="B3510" i="1"/>
  <c r="C3510" i="1"/>
  <c r="B3511" i="1"/>
  <c r="C3511" i="1"/>
  <c r="B3512" i="1"/>
  <c r="C3512" i="1"/>
  <c r="B3513" i="1"/>
  <c r="C3513" i="1"/>
  <c r="B3514" i="1"/>
  <c r="C3514" i="1"/>
  <c r="B3515" i="1"/>
  <c r="C3515" i="1"/>
  <c r="B3516" i="1"/>
  <c r="C3516" i="1"/>
  <c r="B3517" i="1"/>
  <c r="C3517" i="1"/>
  <c r="B3518" i="1"/>
  <c r="C3518" i="1"/>
  <c r="B3519" i="1"/>
  <c r="C3519" i="1"/>
  <c r="B3520" i="1"/>
  <c r="C3520" i="1"/>
  <c r="B3521" i="1"/>
  <c r="C3521" i="1"/>
  <c r="B3522" i="1"/>
  <c r="C3522" i="1"/>
  <c r="B3523" i="1"/>
  <c r="C3523" i="1"/>
  <c r="B3524" i="1"/>
  <c r="C3524" i="1"/>
  <c r="B3525" i="1"/>
  <c r="C3525" i="1"/>
  <c r="B3526" i="1"/>
  <c r="C3526" i="1"/>
  <c r="B3527" i="1"/>
  <c r="C3527" i="1"/>
  <c r="B3528" i="1"/>
  <c r="C3528" i="1"/>
  <c r="B3529" i="1"/>
  <c r="C3529" i="1"/>
  <c r="B3530" i="1"/>
  <c r="C3530" i="1"/>
  <c r="B3531" i="1"/>
  <c r="C3531" i="1"/>
  <c r="B3532" i="1"/>
  <c r="C3532" i="1"/>
  <c r="B3533" i="1"/>
  <c r="C3533" i="1"/>
  <c r="B3534" i="1"/>
  <c r="C3534" i="1"/>
  <c r="B3535" i="1"/>
  <c r="C3535" i="1"/>
  <c r="B3536" i="1"/>
  <c r="C3536" i="1"/>
  <c r="B3537" i="1"/>
  <c r="C3537" i="1"/>
  <c r="B3538" i="1"/>
  <c r="C3538" i="1"/>
  <c r="D3538" i="1" s="1"/>
  <c r="B3539" i="1"/>
  <c r="C3539" i="1"/>
  <c r="B3540" i="1"/>
  <c r="C3540" i="1"/>
  <c r="B3541" i="1"/>
  <c r="C3541" i="1"/>
  <c r="B3542" i="1"/>
  <c r="C3542" i="1"/>
  <c r="B3543" i="1"/>
  <c r="C3543" i="1"/>
  <c r="B3544" i="1"/>
  <c r="C3544" i="1"/>
  <c r="B3545" i="1"/>
  <c r="C3545" i="1"/>
  <c r="B3546" i="1"/>
  <c r="C3546" i="1"/>
  <c r="B3547" i="1"/>
  <c r="C3547" i="1"/>
  <c r="B3548" i="1"/>
  <c r="C3548" i="1"/>
  <c r="B3549" i="1"/>
  <c r="C3549" i="1"/>
  <c r="B3550" i="1"/>
  <c r="C3550" i="1"/>
  <c r="B3551" i="1"/>
  <c r="C3551" i="1"/>
  <c r="B3552" i="1"/>
  <c r="C3552" i="1"/>
  <c r="B3553" i="1"/>
  <c r="C3553" i="1"/>
  <c r="B3554" i="1"/>
  <c r="C3554" i="1"/>
  <c r="B3555" i="1"/>
  <c r="C3555" i="1"/>
  <c r="B3556" i="1"/>
  <c r="C3556" i="1"/>
  <c r="B3557" i="1"/>
  <c r="C3557" i="1"/>
  <c r="B3558" i="1"/>
  <c r="C3558" i="1"/>
  <c r="B3559" i="1"/>
  <c r="C3559" i="1"/>
  <c r="B3560" i="1"/>
  <c r="C3560" i="1"/>
  <c r="B3561" i="1"/>
  <c r="C3561" i="1"/>
  <c r="B3562" i="1"/>
  <c r="C3562" i="1"/>
  <c r="B3563" i="1"/>
  <c r="C3563" i="1"/>
  <c r="B3564" i="1"/>
  <c r="C3564" i="1"/>
  <c r="B3565" i="1"/>
  <c r="C3565" i="1"/>
  <c r="B3566" i="1"/>
  <c r="C3566" i="1"/>
  <c r="B3567" i="1"/>
  <c r="C3567" i="1"/>
  <c r="B3568" i="1"/>
  <c r="C3568" i="1"/>
  <c r="B3569" i="1"/>
  <c r="C3569" i="1"/>
  <c r="D3569" i="1" s="1"/>
  <c r="B3570" i="1"/>
  <c r="C3570" i="1"/>
  <c r="B3571" i="1"/>
  <c r="C3571" i="1"/>
  <c r="B3572" i="1"/>
  <c r="C3572" i="1"/>
  <c r="B3573" i="1"/>
  <c r="C3573" i="1"/>
  <c r="B3574" i="1"/>
  <c r="C3574" i="1"/>
  <c r="B3575" i="1"/>
  <c r="C3575" i="1"/>
  <c r="B3576" i="1"/>
  <c r="C3576" i="1"/>
  <c r="B3577" i="1"/>
  <c r="C3577" i="1"/>
  <c r="B3578" i="1"/>
  <c r="C3578" i="1"/>
  <c r="B3579" i="1"/>
  <c r="C3579" i="1"/>
  <c r="B3580" i="1"/>
  <c r="C3580" i="1"/>
  <c r="B3581" i="1"/>
  <c r="C3581" i="1"/>
  <c r="B3582" i="1"/>
  <c r="C3582" i="1"/>
  <c r="B3583" i="1"/>
  <c r="C3583" i="1"/>
  <c r="B3584" i="1"/>
  <c r="C3584" i="1"/>
  <c r="B3585" i="1"/>
  <c r="C3585" i="1"/>
  <c r="B3586" i="1"/>
  <c r="C3586" i="1"/>
  <c r="B3587" i="1"/>
  <c r="C3587" i="1"/>
  <c r="B3588" i="1"/>
  <c r="C3588" i="1"/>
  <c r="B3589" i="1"/>
  <c r="C3589" i="1"/>
  <c r="B3590" i="1"/>
  <c r="C3590" i="1"/>
  <c r="B3591" i="1"/>
  <c r="C3591" i="1"/>
  <c r="B3592" i="1"/>
  <c r="C3592" i="1"/>
  <c r="B3593" i="1"/>
  <c r="C3593" i="1"/>
  <c r="B3594" i="1"/>
  <c r="C3594" i="1"/>
  <c r="B3595" i="1"/>
  <c r="C3595" i="1"/>
  <c r="B3596" i="1"/>
  <c r="C3596" i="1"/>
  <c r="B3597" i="1"/>
  <c r="C3597" i="1"/>
  <c r="B3598" i="1"/>
  <c r="C3598" i="1"/>
  <c r="B3599" i="1"/>
  <c r="C3599" i="1"/>
  <c r="B3600" i="1"/>
  <c r="C3600" i="1"/>
  <c r="B3601" i="1"/>
  <c r="C3601" i="1"/>
  <c r="B3602" i="1"/>
  <c r="C3602" i="1"/>
  <c r="B3603" i="1"/>
  <c r="C3603" i="1"/>
  <c r="B3604" i="1"/>
  <c r="C3604" i="1"/>
  <c r="B3605" i="1"/>
  <c r="C3605" i="1"/>
  <c r="B3606" i="1"/>
  <c r="C3606" i="1"/>
  <c r="B3607" i="1"/>
  <c r="C3607" i="1"/>
  <c r="B3608" i="1"/>
  <c r="C3608" i="1"/>
  <c r="B3609" i="1"/>
  <c r="C3609" i="1"/>
  <c r="B3610" i="1"/>
  <c r="C3610" i="1"/>
  <c r="B3611" i="1"/>
  <c r="C3611" i="1"/>
  <c r="B3612" i="1"/>
  <c r="C3612" i="1"/>
  <c r="B3613" i="1"/>
  <c r="C3613" i="1"/>
  <c r="B3614" i="1"/>
  <c r="C3614" i="1"/>
  <c r="B3615" i="1"/>
  <c r="C3615" i="1"/>
  <c r="B3616" i="1"/>
  <c r="C3616" i="1"/>
  <c r="B3617" i="1"/>
  <c r="C3617" i="1"/>
  <c r="B3618" i="1"/>
  <c r="C3618" i="1"/>
  <c r="B3619" i="1"/>
  <c r="C3619" i="1"/>
  <c r="D3619" i="1" s="1"/>
  <c r="B3620" i="1"/>
  <c r="C3620" i="1"/>
  <c r="B3621" i="1"/>
  <c r="C3621" i="1"/>
  <c r="B3622" i="1"/>
  <c r="C3622" i="1"/>
  <c r="B3623" i="1"/>
  <c r="C3623" i="1"/>
  <c r="B3624" i="1"/>
  <c r="C3624" i="1"/>
  <c r="B3625" i="1"/>
  <c r="C3625" i="1"/>
  <c r="B3626" i="1"/>
  <c r="C3626" i="1"/>
  <c r="B3627" i="1"/>
  <c r="C3627" i="1"/>
  <c r="B3628" i="1"/>
  <c r="C3628" i="1"/>
  <c r="B3629" i="1"/>
  <c r="C3629" i="1"/>
  <c r="B3630" i="1"/>
  <c r="C3630" i="1"/>
  <c r="B3631" i="1"/>
  <c r="C3631" i="1"/>
  <c r="B3632" i="1"/>
  <c r="C3632" i="1"/>
  <c r="B3633" i="1"/>
  <c r="C3633" i="1"/>
  <c r="B3634" i="1"/>
  <c r="C3634" i="1"/>
  <c r="B3635" i="1"/>
  <c r="C3635" i="1"/>
  <c r="B3636" i="1"/>
  <c r="C3636" i="1"/>
  <c r="B3637" i="1"/>
  <c r="C3637" i="1"/>
  <c r="B3638" i="1"/>
  <c r="C3638" i="1"/>
  <c r="B3639" i="1"/>
  <c r="C3639" i="1"/>
  <c r="B3640" i="1"/>
  <c r="C3640" i="1"/>
  <c r="D3640" i="1" s="1"/>
  <c r="B3641" i="1"/>
  <c r="C3641" i="1"/>
  <c r="B3642" i="1"/>
  <c r="C3642" i="1"/>
  <c r="B3643" i="1"/>
  <c r="C3643" i="1"/>
  <c r="B3644" i="1"/>
  <c r="C3644" i="1"/>
  <c r="B3645" i="1"/>
  <c r="C3645" i="1"/>
  <c r="B3646" i="1"/>
  <c r="C3646" i="1"/>
  <c r="B3647" i="1"/>
  <c r="C3647" i="1"/>
  <c r="B3648" i="1"/>
  <c r="C3648" i="1"/>
  <c r="B3649" i="1"/>
  <c r="C3649" i="1"/>
  <c r="B3650" i="1"/>
  <c r="C3650" i="1"/>
  <c r="B3651" i="1"/>
  <c r="C3651" i="1"/>
  <c r="B3652" i="1"/>
  <c r="C3652" i="1"/>
  <c r="B3653" i="1"/>
  <c r="C3653" i="1"/>
  <c r="B3654" i="1"/>
  <c r="C3654" i="1"/>
  <c r="B3655" i="1"/>
  <c r="C3655" i="1"/>
  <c r="B3656" i="1"/>
  <c r="C3656" i="1"/>
  <c r="B3657" i="1"/>
  <c r="C3657" i="1"/>
  <c r="B3658" i="1"/>
  <c r="C3658" i="1"/>
  <c r="B3659" i="1"/>
  <c r="C3659" i="1"/>
  <c r="B3660" i="1"/>
  <c r="C3660" i="1"/>
  <c r="B3661" i="1"/>
  <c r="C3661" i="1"/>
  <c r="B3662" i="1"/>
  <c r="C3662" i="1"/>
  <c r="B3663" i="1"/>
  <c r="C3663" i="1"/>
  <c r="B3664" i="1"/>
  <c r="C3664" i="1"/>
  <c r="B3665" i="1"/>
  <c r="C3665" i="1"/>
  <c r="B3666" i="1"/>
  <c r="C3666" i="1"/>
  <c r="B3667" i="1"/>
  <c r="C3667" i="1"/>
  <c r="B3668" i="1"/>
  <c r="C3668" i="1"/>
  <c r="B3669" i="1"/>
  <c r="C3669" i="1"/>
  <c r="B3670" i="1"/>
  <c r="C3670" i="1"/>
  <c r="B3671" i="1"/>
  <c r="C3671" i="1"/>
  <c r="B3672" i="1"/>
  <c r="C3672" i="1"/>
  <c r="B3673" i="1"/>
  <c r="C3673" i="1"/>
  <c r="B3674" i="1"/>
  <c r="C3674" i="1"/>
  <c r="B3675" i="1"/>
  <c r="C3675" i="1"/>
  <c r="B3676" i="1"/>
  <c r="C3676" i="1"/>
  <c r="B3677" i="1"/>
  <c r="C3677" i="1"/>
  <c r="B3678" i="1"/>
  <c r="C3678" i="1"/>
  <c r="B3679" i="1"/>
  <c r="C3679" i="1"/>
  <c r="B3680" i="1"/>
  <c r="C3680" i="1"/>
  <c r="B3681" i="1"/>
  <c r="C3681" i="1"/>
  <c r="B3682" i="1"/>
  <c r="C3682" i="1"/>
  <c r="B3683" i="1"/>
  <c r="C3683" i="1"/>
  <c r="B3684" i="1"/>
  <c r="C3684" i="1"/>
  <c r="B3685" i="1"/>
  <c r="C3685" i="1"/>
  <c r="B3686" i="1"/>
  <c r="C3686" i="1"/>
  <c r="B3687" i="1"/>
  <c r="C3687" i="1"/>
  <c r="B3688" i="1"/>
  <c r="C3688" i="1"/>
  <c r="D3688" i="1" s="1"/>
  <c r="B3689" i="1"/>
  <c r="C3689" i="1"/>
  <c r="B3690" i="1"/>
  <c r="C3690" i="1"/>
  <c r="B3691" i="1"/>
  <c r="C3691" i="1"/>
  <c r="B3692" i="1"/>
  <c r="C3692" i="1"/>
  <c r="B3693" i="1"/>
  <c r="C3693" i="1"/>
  <c r="B3694" i="1"/>
  <c r="C3694" i="1"/>
  <c r="B3695" i="1"/>
  <c r="C3695" i="1"/>
  <c r="B3696" i="1"/>
  <c r="C3696" i="1"/>
  <c r="B3697" i="1"/>
  <c r="C3697" i="1"/>
  <c r="B3698" i="1"/>
  <c r="C3698" i="1"/>
  <c r="B3699" i="1"/>
  <c r="C3699" i="1"/>
  <c r="B3700" i="1"/>
  <c r="C3700" i="1"/>
  <c r="B3701" i="1"/>
  <c r="C3701" i="1"/>
  <c r="B3702" i="1"/>
  <c r="C3702" i="1"/>
  <c r="B3703" i="1"/>
  <c r="C3703" i="1"/>
  <c r="B3704" i="1"/>
  <c r="C3704" i="1"/>
  <c r="B3705" i="1"/>
  <c r="C3705" i="1"/>
  <c r="B3706" i="1"/>
  <c r="C3706" i="1"/>
  <c r="B3707" i="1"/>
  <c r="C3707" i="1"/>
  <c r="B3708" i="1"/>
  <c r="C3708" i="1"/>
  <c r="B3709" i="1"/>
  <c r="C3709" i="1"/>
  <c r="B3710" i="1"/>
  <c r="C3710" i="1"/>
  <c r="B3711" i="1"/>
  <c r="C3711" i="1"/>
  <c r="B3712" i="1"/>
  <c r="C3712" i="1"/>
  <c r="B3713" i="1"/>
  <c r="C3713" i="1"/>
  <c r="B3714" i="1"/>
  <c r="C3714" i="1"/>
  <c r="B3715" i="1"/>
  <c r="C3715" i="1"/>
  <c r="B3716" i="1"/>
  <c r="C3716" i="1"/>
  <c r="B3717" i="1"/>
  <c r="C3717" i="1"/>
  <c r="B3718" i="1"/>
  <c r="C3718" i="1"/>
  <c r="B3719" i="1"/>
  <c r="C3719" i="1"/>
  <c r="B3720" i="1"/>
  <c r="C3720" i="1"/>
  <c r="B3721" i="1"/>
  <c r="C3721" i="1"/>
  <c r="B3722" i="1"/>
  <c r="C3722" i="1"/>
  <c r="B3723" i="1"/>
  <c r="C3723" i="1"/>
  <c r="B3724" i="1"/>
  <c r="C3724" i="1"/>
  <c r="B3725" i="1"/>
  <c r="C3725" i="1"/>
  <c r="B3726" i="1"/>
  <c r="C3726" i="1"/>
  <c r="B3727" i="1"/>
  <c r="C3727" i="1"/>
  <c r="B3728" i="1"/>
  <c r="C3728" i="1"/>
  <c r="B3729" i="1"/>
  <c r="C3729" i="1"/>
  <c r="B3730" i="1"/>
  <c r="C3730" i="1"/>
  <c r="D3730" i="1" s="1"/>
  <c r="B3731" i="1"/>
  <c r="C3731" i="1"/>
  <c r="B3732" i="1"/>
  <c r="C3732" i="1"/>
  <c r="B3733" i="1"/>
  <c r="C3733" i="1"/>
  <c r="B3734" i="1"/>
  <c r="C3734" i="1"/>
  <c r="B3735" i="1"/>
  <c r="C3735" i="1"/>
  <c r="B3736" i="1"/>
  <c r="C3736" i="1"/>
  <c r="B3737" i="1"/>
  <c r="C3737" i="1"/>
  <c r="B3738" i="1"/>
  <c r="C3738" i="1"/>
  <c r="B3739" i="1"/>
  <c r="C3739" i="1"/>
  <c r="B3740" i="1"/>
  <c r="C3740" i="1"/>
  <c r="B3741" i="1"/>
  <c r="C3741" i="1"/>
  <c r="B3742" i="1"/>
  <c r="C3742" i="1"/>
  <c r="B3743" i="1"/>
  <c r="C3743" i="1"/>
  <c r="B3744" i="1"/>
  <c r="C3744" i="1"/>
  <c r="B3745" i="1"/>
  <c r="C3745" i="1"/>
  <c r="B3746" i="1"/>
  <c r="C3746" i="1"/>
  <c r="B3747" i="1"/>
  <c r="C3747" i="1"/>
  <c r="B3748" i="1"/>
  <c r="C3748" i="1"/>
  <c r="B3749" i="1"/>
  <c r="C3749" i="1"/>
  <c r="B3750" i="1"/>
  <c r="C3750" i="1"/>
  <c r="B3751" i="1"/>
  <c r="C3751" i="1"/>
  <c r="B3752" i="1"/>
  <c r="C3752" i="1"/>
  <c r="B3753" i="1"/>
  <c r="C3753" i="1"/>
  <c r="B3754" i="1"/>
  <c r="C3754" i="1"/>
  <c r="B3755" i="1"/>
  <c r="C3755" i="1"/>
  <c r="B3756" i="1"/>
  <c r="C3756" i="1"/>
  <c r="B3757" i="1"/>
  <c r="C3757" i="1"/>
  <c r="B3758" i="1"/>
  <c r="C3758" i="1"/>
  <c r="B3759" i="1"/>
  <c r="C3759" i="1"/>
  <c r="B3760" i="1"/>
  <c r="C3760" i="1"/>
  <c r="D3760" i="1" s="1"/>
  <c r="B3761" i="1"/>
  <c r="C3761" i="1"/>
  <c r="B3762" i="1"/>
  <c r="C3762" i="1"/>
  <c r="B3763" i="1"/>
  <c r="C3763" i="1"/>
  <c r="B3764" i="1"/>
  <c r="C3764" i="1"/>
  <c r="B3765" i="1"/>
  <c r="C3765" i="1"/>
  <c r="B3766" i="1"/>
  <c r="C3766" i="1"/>
  <c r="B3767" i="1"/>
  <c r="C3767" i="1"/>
  <c r="B3768" i="1"/>
  <c r="C3768" i="1"/>
  <c r="D3768" i="1" s="1"/>
  <c r="B3769" i="1"/>
  <c r="C3769" i="1"/>
  <c r="B3770" i="1"/>
  <c r="C3770" i="1"/>
  <c r="B3771" i="1"/>
  <c r="C3771" i="1"/>
  <c r="B3772" i="1"/>
  <c r="C3772" i="1"/>
  <c r="B3773" i="1"/>
  <c r="C3773" i="1"/>
  <c r="B3774" i="1"/>
  <c r="C3774" i="1"/>
  <c r="B3775" i="1"/>
  <c r="C3775" i="1"/>
  <c r="B3776" i="1"/>
  <c r="C3776" i="1"/>
  <c r="B3777" i="1"/>
  <c r="C3777" i="1"/>
  <c r="D3777" i="1" s="1"/>
  <c r="B3778" i="1"/>
  <c r="C3778" i="1"/>
  <c r="B3779" i="1"/>
  <c r="C3779" i="1"/>
  <c r="B3780" i="1"/>
  <c r="C3780" i="1"/>
  <c r="B3781" i="1"/>
  <c r="C3781" i="1"/>
  <c r="B3782" i="1"/>
  <c r="C3782" i="1"/>
  <c r="B3783" i="1"/>
  <c r="C3783" i="1"/>
  <c r="B3784" i="1"/>
  <c r="C3784" i="1"/>
  <c r="B3785" i="1"/>
  <c r="C3785" i="1"/>
  <c r="B3786" i="1"/>
  <c r="C3786" i="1"/>
  <c r="B3787" i="1"/>
  <c r="C3787" i="1"/>
  <c r="B3788" i="1"/>
  <c r="C3788" i="1"/>
  <c r="B3789" i="1"/>
  <c r="C3789" i="1"/>
  <c r="B3790" i="1"/>
  <c r="C3790" i="1"/>
  <c r="B3791" i="1"/>
  <c r="C3791" i="1"/>
  <c r="B3792" i="1"/>
  <c r="C3792" i="1"/>
  <c r="B3793" i="1"/>
  <c r="C3793" i="1"/>
  <c r="B3794" i="1"/>
  <c r="C3794" i="1"/>
  <c r="B3795" i="1"/>
  <c r="C3795" i="1"/>
  <c r="B3796" i="1"/>
  <c r="C3796" i="1"/>
  <c r="B3797" i="1"/>
  <c r="C3797" i="1"/>
  <c r="B3798" i="1"/>
  <c r="C3798" i="1"/>
  <c r="B3799" i="1"/>
  <c r="C3799" i="1"/>
  <c r="B3800" i="1"/>
  <c r="C3800" i="1"/>
  <c r="B3801" i="1"/>
  <c r="C3801" i="1"/>
  <c r="B3802" i="1"/>
  <c r="C3802" i="1"/>
  <c r="B3803" i="1"/>
  <c r="C3803" i="1"/>
  <c r="B3804" i="1"/>
  <c r="C3804" i="1"/>
  <c r="B3805" i="1"/>
  <c r="C3805" i="1"/>
  <c r="B3806" i="1"/>
  <c r="C3806" i="1"/>
  <c r="B3807" i="1"/>
  <c r="C3807" i="1"/>
  <c r="B3808" i="1"/>
  <c r="C3808" i="1"/>
  <c r="B3809" i="1"/>
  <c r="C3809" i="1"/>
  <c r="B3810" i="1"/>
  <c r="C3810" i="1"/>
  <c r="B3811" i="1"/>
  <c r="C3811" i="1"/>
  <c r="B3812" i="1"/>
  <c r="C3812" i="1"/>
  <c r="B3813" i="1"/>
  <c r="C3813" i="1"/>
  <c r="D3813" i="1"/>
  <c r="B3814" i="1"/>
  <c r="C3814" i="1"/>
  <c r="B3815" i="1"/>
  <c r="C3815" i="1"/>
  <c r="B3816" i="1"/>
  <c r="C3816" i="1"/>
  <c r="B3817" i="1"/>
  <c r="C3817" i="1"/>
  <c r="B3818" i="1"/>
  <c r="C3818" i="1"/>
  <c r="B3819" i="1"/>
  <c r="C3819" i="1"/>
  <c r="B3820" i="1"/>
  <c r="C3820" i="1"/>
  <c r="B3821" i="1"/>
  <c r="C3821" i="1"/>
  <c r="B3822" i="1"/>
  <c r="C3822" i="1"/>
  <c r="B3823" i="1"/>
  <c r="C3823" i="1"/>
  <c r="B3824" i="1"/>
  <c r="C3824" i="1"/>
  <c r="B3825" i="1"/>
  <c r="C3825" i="1"/>
  <c r="B3826" i="1"/>
  <c r="C3826" i="1"/>
  <c r="B3827" i="1"/>
  <c r="C3827" i="1"/>
  <c r="B3828" i="1"/>
  <c r="C3828" i="1"/>
  <c r="B3829" i="1"/>
  <c r="C3829" i="1"/>
  <c r="B3830" i="1"/>
  <c r="C3830" i="1"/>
  <c r="B3831" i="1"/>
  <c r="C3831" i="1"/>
  <c r="B3832" i="1"/>
  <c r="C3832" i="1"/>
  <c r="B3833" i="1"/>
  <c r="C3833" i="1"/>
  <c r="B3834" i="1"/>
  <c r="C3834" i="1"/>
  <c r="B3835" i="1"/>
  <c r="C3835" i="1"/>
  <c r="B3836" i="1"/>
  <c r="C3836" i="1"/>
  <c r="B3837" i="1"/>
  <c r="C3837" i="1"/>
  <c r="B3838" i="1"/>
  <c r="C3838" i="1"/>
  <c r="B3839" i="1"/>
  <c r="C3839" i="1"/>
  <c r="B3840" i="1"/>
  <c r="C3840" i="1"/>
  <c r="B3841" i="1"/>
  <c r="C3841" i="1"/>
  <c r="B3842" i="1"/>
  <c r="C3842" i="1"/>
  <c r="B3843" i="1"/>
  <c r="C3843" i="1"/>
  <c r="B3844" i="1"/>
  <c r="C3844" i="1"/>
  <c r="B3845" i="1"/>
  <c r="C3845" i="1"/>
  <c r="B3846" i="1"/>
  <c r="C3846" i="1"/>
  <c r="B3847" i="1"/>
  <c r="C3847" i="1"/>
  <c r="B3848" i="1"/>
  <c r="C3848" i="1"/>
  <c r="B3849" i="1"/>
  <c r="C3849" i="1"/>
  <c r="B3850" i="1"/>
  <c r="C3850" i="1"/>
  <c r="B3851" i="1"/>
  <c r="C3851" i="1"/>
  <c r="B3852" i="1"/>
  <c r="C3852" i="1"/>
  <c r="B3853" i="1"/>
  <c r="C3853" i="1"/>
  <c r="B3854" i="1"/>
  <c r="C3854" i="1"/>
  <c r="B3855" i="1"/>
  <c r="C3855" i="1"/>
  <c r="B3856" i="1"/>
  <c r="C3856" i="1"/>
  <c r="B3857" i="1"/>
  <c r="C3857" i="1"/>
  <c r="B3858" i="1"/>
  <c r="C3858" i="1"/>
  <c r="B3859" i="1"/>
  <c r="C3859" i="1"/>
  <c r="B3860" i="1"/>
  <c r="C3860" i="1"/>
  <c r="B3861" i="1"/>
  <c r="C3861" i="1"/>
  <c r="B3862" i="1"/>
  <c r="C3862" i="1"/>
  <c r="B3863" i="1"/>
  <c r="C3863" i="1"/>
  <c r="B3864" i="1"/>
  <c r="C3864" i="1"/>
  <c r="B3865" i="1"/>
  <c r="C3865" i="1"/>
  <c r="B3866" i="1"/>
  <c r="C3866" i="1"/>
  <c r="B3867" i="1"/>
  <c r="C3867" i="1"/>
  <c r="B3868" i="1"/>
  <c r="C3868" i="1"/>
  <c r="B3869" i="1"/>
  <c r="C3869" i="1"/>
  <c r="B3870" i="1"/>
  <c r="C3870" i="1"/>
  <c r="B3871" i="1"/>
  <c r="C3871" i="1"/>
  <c r="B3872" i="1"/>
  <c r="C3872" i="1"/>
  <c r="B3873" i="1"/>
  <c r="C3873" i="1"/>
  <c r="B3874" i="1"/>
  <c r="C3874" i="1"/>
  <c r="B3875" i="1"/>
  <c r="C3875" i="1"/>
  <c r="B3876" i="1"/>
  <c r="C3876" i="1"/>
  <c r="B3877" i="1"/>
  <c r="C3877" i="1"/>
  <c r="B3878" i="1"/>
  <c r="C3878" i="1"/>
  <c r="B3879" i="1"/>
  <c r="C3879" i="1"/>
  <c r="B3880" i="1"/>
  <c r="C3880" i="1"/>
  <c r="B3881" i="1"/>
  <c r="C3881" i="1"/>
  <c r="B3882" i="1"/>
  <c r="C3882" i="1"/>
  <c r="B3883" i="1"/>
  <c r="C3883" i="1"/>
  <c r="B3884" i="1"/>
  <c r="C3884" i="1"/>
  <c r="B3885" i="1"/>
  <c r="C3885" i="1"/>
  <c r="B3886" i="1"/>
  <c r="C3886" i="1"/>
  <c r="B3887" i="1"/>
  <c r="C3887" i="1"/>
  <c r="B3888" i="1"/>
  <c r="C3888" i="1"/>
  <c r="B3889" i="1"/>
  <c r="C3889" i="1"/>
  <c r="B3890" i="1"/>
  <c r="C3890" i="1"/>
  <c r="B3891" i="1"/>
  <c r="C3891" i="1"/>
  <c r="B3892" i="1"/>
  <c r="C3892" i="1"/>
  <c r="B3893" i="1"/>
  <c r="C3893" i="1"/>
  <c r="B3894" i="1"/>
  <c r="C3894" i="1"/>
  <c r="B3895" i="1"/>
  <c r="C3895" i="1"/>
  <c r="B3896" i="1"/>
  <c r="C3896" i="1"/>
  <c r="D3897" i="1" s="1"/>
  <c r="B3897" i="1"/>
  <c r="C3897" i="1"/>
  <c r="B3898" i="1"/>
  <c r="C3898" i="1"/>
  <c r="B3899" i="1"/>
  <c r="C3899" i="1"/>
  <c r="B3900" i="1"/>
  <c r="C3900" i="1"/>
  <c r="B3901" i="1"/>
  <c r="C3901" i="1"/>
  <c r="B3902" i="1"/>
  <c r="C3902" i="1"/>
  <c r="B3903" i="1"/>
  <c r="C3903" i="1"/>
  <c r="B3904" i="1"/>
  <c r="C3904" i="1"/>
  <c r="B3905" i="1"/>
  <c r="C3905" i="1"/>
  <c r="B3906" i="1"/>
  <c r="C3906" i="1"/>
  <c r="B3907" i="1"/>
  <c r="C3907" i="1"/>
  <c r="B3908" i="1"/>
  <c r="C3908" i="1"/>
  <c r="B3909" i="1"/>
  <c r="C3909" i="1"/>
  <c r="B3910" i="1"/>
  <c r="C3910" i="1"/>
  <c r="B3911" i="1"/>
  <c r="C3911" i="1"/>
  <c r="B3912" i="1"/>
  <c r="C3912" i="1"/>
  <c r="B3913" i="1"/>
  <c r="C3913" i="1"/>
  <c r="B3914" i="1"/>
  <c r="C3914" i="1"/>
  <c r="B3915" i="1"/>
  <c r="C3915" i="1"/>
  <c r="B3916" i="1"/>
  <c r="C3916" i="1"/>
  <c r="B3917" i="1"/>
  <c r="C3917" i="1"/>
  <c r="B3918" i="1"/>
  <c r="C3918" i="1"/>
  <c r="B3919" i="1"/>
  <c r="C3919" i="1"/>
  <c r="B3920" i="1"/>
  <c r="C3920" i="1"/>
  <c r="B3921" i="1"/>
  <c r="C3921" i="1"/>
  <c r="B3922" i="1"/>
  <c r="C3922" i="1"/>
  <c r="B3923" i="1"/>
  <c r="C3923" i="1"/>
  <c r="B3924" i="1"/>
  <c r="C3924" i="1"/>
  <c r="B3925" i="1"/>
  <c r="C3925" i="1"/>
  <c r="B3926" i="1"/>
  <c r="C3926" i="1"/>
  <c r="B3927" i="1"/>
  <c r="C3927" i="1"/>
  <c r="B3928" i="1"/>
  <c r="C3928" i="1"/>
  <c r="B3929" i="1"/>
  <c r="C3929" i="1"/>
  <c r="B3930" i="1"/>
  <c r="C3930" i="1"/>
  <c r="B3931" i="1"/>
  <c r="C3931" i="1"/>
  <c r="B3932" i="1"/>
  <c r="C3932" i="1"/>
  <c r="B3933" i="1"/>
  <c r="C3933" i="1"/>
  <c r="B3934" i="1"/>
  <c r="C3934" i="1"/>
  <c r="B3935" i="1"/>
  <c r="C3935" i="1"/>
  <c r="B3936" i="1"/>
  <c r="C3936" i="1"/>
  <c r="B3937" i="1"/>
  <c r="C3937" i="1"/>
  <c r="B3938" i="1"/>
  <c r="C3938" i="1"/>
  <c r="B3939" i="1"/>
  <c r="C3939" i="1"/>
  <c r="B3940" i="1"/>
  <c r="C3940" i="1"/>
  <c r="D3940" i="1" s="1"/>
  <c r="B3941" i="1"/>
  <c r="C3941" i="1"/>
  <c r="B3942" i="1"/>
  <c r="C3942" i="1"/>
  <c r="B3943" i="1"/>
  <c r="C3943" i="1"/>
  <c r="B3944" i="1"/>
  <c r="C3944" i="1"/>
  <c r="B3945" i="1"/>
  <c r="C3945" i="1"/>
  <c r="B3946" i="1"/>
  <c r="C3946" i="1"/>
  <c r="B3947" i="1"/>
  <c r="C3947" i="1"/>
  <c r="B3948" i="1"/>
  <c r="C3948" i="1"/>
  <c r="B3949" i="1"/>
  <c r="C3949" i="1"/>
  <c r="B3950" i="1"/>
  <c r="C3950" i="1"/>
  <c r="B3951" i="1"/>
  <c r="C3951" i="1"/>
  <c r="B3952" i="1"/>
  <c r="C3952" i="1"/>
  <c r="B3953" i="1"/>
  <c r="C3953" i="1"/>
  <c r="B3954" i="1"/>
  <c r="C3954" i="1"/>
  <c r="B3955" i="1"/>
  <c r="C3955" i="1"/>
  <c r="B3956" i="1"/>
  <c r="C3956" i="1"/>
  <c r="B3957" i="1"/>
  <c r="C3957" i="1"/>
  <c r="B3958" i="1"/>
  <c r="C3958" i="1"/>
  <c r="B3959" i="1"/>
  <c r="C3959" i="1"/>
  <c r="B3960" i="1"/>
  <c r="C3960" i="1"/>
  <c r="B3961" i="1"/>
  <c r="C3961" i="1"/>
  <c r="B3962" i="1"/>
  <c r="C3962" i="1"/>
  <c r="B3963" i="1"/>
  <c r="C3963" i="1"/>
  <c r="B3964" i="1"/>
  <c r="C3964" i="1"/>
  <c r="B3965" i="1"/>
  <c r="C3965" i="1"/>
  <c r="B3966" i="1"/>
  <c r="C3966" i="1"/>
  <c r="B3967" i="1"/>
  <c r="C3967" i="1"/>
  <c r="B3968" i="1"/>
  <c r="C3968" i="1"/>
  <c r="B3969" i="1"/>
  <c r="C3969" i="1"/>
  <c r="B3970" i="1"/>
  <c r="C3970" i="1"/>
  <c r="B3971" i="1"/>
  <c r="C3971" i="1"/>
  <c r="B3972" i="1"/>
  <c r="C3972" i="1"/>
  <c r="B3973" i="1"/>
  <c r="C3973" i="1"/>
  <c r="B3974" i="1"/>
  <c r="C3974" i="1"/>
  <c r="B3975" i="1"/>
  <c r="C3975" i="1"/>
  <c r="B3976" i="1"/>
  <c r="C3976" i="1"/>
  <c r="B3977" i="1"/>
  <c r="C3977" i="1"/>
  <c r="B3978" i="1"/>
  <c r="C3978" i="1"/>
  <c r="B3979" i="1"/>
  <c r="C3979" i="1"/>
  <c r="B3980" i="1"/>
  <c r="C3980" i="1"/>
  <c r="B3981" i="1"/>
  <c r="C3981" i="1"/>
  <c r="B3982" i="1"/>
  <c r="C3982" i="1"/>
  <c r="B3983" i="1"/>
  <c r="C3983" i="1"/>
  <c r="B3984" i="1"/>
  <c r="C3984" i="1"/>
  <c r="B3985" i="1"/>
  <c r="C3985" i="1"/>
  <c r="B3986" i="1"/>
  <c r="C3986" i="1"/>
  <c r="B3987" i="1"/>
  <c r="C3987" i="1"/>
  <c r="B3988" i="1"/>
  <c r="C3988" i="1"/>
  <c r="B3989" i="1"/>
  <c r="C3989" i="1"/>
  <c r="B3990" i="1"/>
  <c r="C3990" i="1"/>
  <c r="B3991" i="1"/>
  <c r="C3991" i="1"/>
  <c r="B3992" i="1"/>
  <c r="C3992" i="1"/>
  <c r="B3993" i="1"/>
  <c r="C3993" i="1"/>
  <c r="B3994" i="1"/>
  <c r="C3994" i="1"/>
  <c r="B3995" i="1"/>
  <c r="C3995" i="1"/>
  <c r="B3996" i="1"/>
  <c r="C3996" i="1"/>
  <c r="B3997" i="1"/>
  <c r="C3997" i="1"/>
  <c r="B3998" i="1"/>
  <c r="C3998" i="1"/>
  <c r="B3999" i="1"/>
  <c r="C3999" i="1"/>
  <c r="B4000" i="1"/>
  <c r="C4000" i="1"/>
  <c r="B4001" i="1"/>
  <c r="C4001" i="1"/>
  <c r="B4002" i="1"/>
  <c r="C4002" i="1"/>
  <c r="B4003" i="1"/>
  <c r="C4003" i="1"/>
  <c r="B4004" i="1"/>
  <c r="C4004" i="1"/>
  <c r="B4005" i="1"/>
  <c r="C4005" i="1"/>
  <c r="B4006" i="1"/>
  <c r="C4006" i="1"/>
  <c r="B4007" i="1"/>
  <c r="C4007" i="1"/>
  <c r="B4008" i="1"/>
  <c r="C4008" i="1"/>
  <c r="B4009" i="1"/>
  <c r="C4009" i="1"/>
  <c r="B4010" i="1"/>
  <c r="C4010" i="1"/>
  <c r="B4011" i="1"/>
  <c r="C4011" i="1"/>
  <c r="B4012" i="1"/>
  <c r="C4012" i="1"/>
  <c r="B4013" i="1"/>
  <c r="C4013" i="1"/>
  <c r="B4014" i="1"/>
  <c r="C4014" i="1"/>
  <c r="B4015" i="1"/>
  <c r="C4015" i="1"/>
  <c r="B4016" i="1"/>
  <c r="C4016" i="1"/>
  <c r="B4017" i="1"/>
  <c r="C4017" i="1"/>
  <c r="B4018" i="1"/>
  <c r="C4018" i="1"/>
  <c r="B4019" i="1"/>
  <c r="C4019" i="1"/>
  <c r="B4020" i="1"/>
  <c r="C4020" i="1"/>
  <c r="B4021" i="1"/>
  <c r="C4021" i="1"/>
  <c r="B4022" i="1"/>
  <c r="C4022" i="1"/>
  <c r="B4023" i="1"/>
  <c r="C4023" i="1"/>
  <c r="B4024" i="1"/>
  <c r="C4024" i="1"/>
  <c r="B4025" i="1"/>
  <c r="C4025" i="1"/>
  <c r="B4026" i="1"/>
  <c r="C4026" i="1"/>
  <c r="B4027" i="1"/>
  <c r="C4027" i="1"/>
  <c r="B4028" i="1"/>
  <c r="C4028" i="1"/>
  <c r="B4029" i="1"/>
  <c r="C4029" i="1"/>
  <c r="B4030" i="1"/>
  <c r="C4030" i="1"/>
  <c r="B4031" i="1"/>
  <c r="C4031" i="1"/>
  <c r="B4032" i="1"/>
  <c r="C4032" i="1"/>
  <c r="B4033" i="1"/>
  <c r="C4033" i="1"/>
  <c r="B4034" i="1"/>
  <c r="C4034" i="1"/>
  <c r="B4035" i="1"/>
  <c r="C4035" i="1"/>
  <c r="B4036" i="1"/>
  <c r="C4036" i="1"/>
  <c r="B4037" i="1"/>
  <c r="C4037" i="1"/>
  <c r="B4038" i="1"/>
  <c r="C4038" i="1"/>
  <c r="B4039" i="1"/>
  <c r="C4039" i="1"/>
  <c r="B4040" i="1"/>
  <c r="C4040" i="1"/>
  <c r="B4041" i="1"/>
  <c r="C4041" i="1"/>
  <c r="B4042" i="1"/>
  <c r="C4042" i="1"/>
  <c r="B4043" i="1"/>
  <c r="C4043" i="1"/>
  <c r="B4044" i="1"/>
  <c r="C4044" i="1"/>
  <c r="B4045" i="1"/>
  <c r="C4045" i="1"/>
  <c r="B4046" i="1"/>
  <c r="C4046" i="1"/>
  <c r="B4047" i="1"/>
  <c r="C4047" i="1"/>
  <c r="B4048" i="1"/>
  <c r="C4048" i="1"/>
  <c r="B4049" i="1"/>
  <c r="C4049" i="1"/>
  <c r="B4050" i="1"/>
  <c r="C4050" i="1"/>
  <c r="B4051" i="1"/>
  <c r="C4051" i="1"/>
  <c r="B4052" i="1"/>
  <c r="C4052" i="1"/>
  <c r="B4053" i="1"/>
  <c r="C4053" i="1"/>
  <c r="B4054" i="1"/>
  <c r="C4054" i="1"/>
  <c r="B4055" i="1"/>
  <c r="C4055" i="1"/>
  <c r="B4056" i="1"/>
  <c r="C4056" i="1"/>
  <c r="B4057" i="1"/>
  <c r="C4057" i="1"/>
  <c r="B4058" i="1"/>
  <c r="C4058" i="1"/>
  <c r="B4059" i="1"/>
  <c r="C4059" i="1"/>
  <c r="B4060" i="1"/>
  <c r="C4060" i="1"/>
  <c r="B4061" i="1"/>
  <c r="C4061" i="1"/>
  <c r="B4062" i="1"/>
  <c r="C4062" i="1"/>
  <c r="B4063" i="1"/>
  <c r="C4063" i="1"/>
  <c r="B4064" i="1"/>
  <c r="C4064" i="1"/>
  <c r="B4065" i="1"/>
  <c r="C4065" i="1"/>
  <c r="B4066" i="1"/>
  <c r="C4066" i="1"/>
  <c r="B4067" i="1"/>
  <c r="C4067" i="1"/>
  <c r="D4067" i="1" s="1"/>
  <c r="B4068" i="1"/>
  <c r="C4068" i="1"/>
  <c r="B4069" i="1"/>
  <c r="C4069" i="1"/>
  <c r="B4070" i="1"/>
  <c r="C4070" i="1"/>
  <c r="B4071" i="1"/>
  <c r="C4071" i="1"/>
  <c r="B4072" i="1"/>
  <c r="C4072" i="1"/>
  <c r="B4073" i="1"/>
  <c r="C4073" i="1"/>
  <c r="B4074" i="1"/>
  <c r="C4074" i="1"/>
  <c r="B4075" i="1"/>
  <c r="C4075" i="1"/>
  <c r="B4076" i="1"/>
  <c r="C4076" i="1"/>
  <c r="B4077" i="1"/>
  <c r="C4077" i="1"/>
  <c r="B4078" i="1"/>
  <c r="C4078" i="1"/>
  <c r="B4079" i="1"/>
  <c r="C4079" i="1"/>
  <c r="B4080" i="1"/>
  <c r="C4080" i="1"/>
  <c r="B4081" i="1"/>
  <c r="C4081" i="1"/>
  <c r="B4082" i="1"/>
  <c r="C4082" i="1"/>
  <c r="B4083" i="1"/>
  <c r="C4083" i="1"/>
  <c r="B4084" i="1"/>
  <c r="C4084" i="1"/>
  <c r="B4085" i="1"/>
  <c r="C4085" i="1"/>
  <c r="B4086" i="1"/>
  <c r="C4086" i="1"/>
  <c r="B4087" i="1"/>
  <c r="C4087" i="1"/>
  <c r="B4088" i="1"/>
  <c r="C4088" i="1"/>
  <c r="B4089" i="1"/>
  <c r="C4089" i="1"/>
  <c r="B4090" i="1"/>
  <c r="C4090" i="1"/>
  <c r="B4091" i="1"/>
  <c r="C4091" i="1"/>
  <c r="B4092" i="1"/>
  <c r="C4092" i="1"/>
  <c r="B4093" i="1"/>
  <c r="C4093" i="1"/>
  <c r="B4094" i="1"/>
  <c r="C4094" i="1"/>
  <c r="B4095" i="1"/>
  <c r="C4095" i="1"/>
  <c r="B4096" i="1"/>
  <c r="C4096" i="1"/>
  <c r="B4097" i="1"/>
  <c r="C4097" i="1"/>
  <c r="B4098" i="1"/>
  <c r="C4098" i="1"/>
  <c r="B4099" i="1"/>
  <c r="C4099" i="1"/>
  <c r="B4100" i="1"/>
  <c r="C4100" i="1"/>
  <c r="B4101" i="1"/>
  <c r="C4101" i="1"/>
  <c r="B4102" i="1"/>
  <c r="C4102" i="1"/>
  <c r="B4103" i="1"/>
  <c r="C4103" i="1"/>
  <c r="B4104" i="1"/>
  <c r="C4104" i="1"/>
  <c r="B4105" i="1"/>
  <c r="C4105" i="1"/>
  <c r="B4106" i="1"/>
  <c r="C4106" i="1"/>
  <c r="B4107" i="1"/>
  <c r="C4107" i="1"/>
  <c r="B4108" i="1"/>
  <c r="C4108" i="1"/>
  <c r="B4109" i="1"/>
  <c r="C4109" i="1"/>
  <c r="B4110" i="1"/>
  <c r="C4110" i="1"/>
  <c r="B4111" i="1"/>
  <c r="C4111" i="1"/>
  <c r="B4112" i="1"/>
  <c r="C4112" i="1"/>
  <c r="B4113" i="1"/>
  <c r="C4113" i="1"/>
  <c r="B4114" i="1"/>
  <c r="C4114" i="1"/>
  <c r="B4115" i="1"/>
  <c r="C4115" i="1"/>
  <c r="B4116" i="1"/>
  <c r="C4116" i="1"/>
  <c r="B4117" i="1"/>
  <c r="C4117" i="1"/>
  <c r="B4118" i="1"/>
  <c r="C4118" i="1"/>
  <c r="B4119" i="1"/>
  <c r="C4119" i="1"/>
  <c r="D4119" i="1" s="1"/>
  <c r="B4120" i="1"/>
  <c r="C4120" i="1"/>
  <c r="B4121" i="1"/>
  <c r="C4121" i="1"/>
  <c r="B4122" i="1"/>
  <c r="C4122" i="1"/>
  <c r="B4123" i="1"/>
  <c r="C4123" i="1"/>
  <c r="B4124" i="1"/>
  <c r="C4124" i="1"/>
  <c r="B4125" i="1"/>
  <c r="C4125" i="1"/>
  <c r="B4126" i="1"/>
  <c r="C4126" i="1"/>
  <c r="B4127" i="1"/>
  <c r="C4127" i="1"/>
  <c r="B4128" i="1"/>
  <c r="C4128" i="1"/>
  <c r="B4129" i="1"/>
  <c r="C4129" i="1"/>
  <c r="B4130" i="1"/>
  <c r="C4130" i="1"/>
  <c r="B4131" i="1"/>
  <c r="C4131" i="1"/>
  <c r="B4132" i="1"/>
  <c r="C4132" i="1"/>
  <c r="B4133" i="1"/>
  <c r="C4133" i="1"/>
  <c r="B4134" i="1"/>
  <c r="C4134" i="1"/>
  <c r="D4134" i="1" s="1"/>
  <c r="B4135" i="1"/>
  <c r="C4135" i="1"/>
  <c r="B4136" i="1"/>
  <c r="C4136" i="1"/>
  <c r="B4137" i="1"/>
  <c r="C4137" i="1"/>
  <c r="B4138" i="1"/>
  <c r="C4138" i="1"/>
  <c r="B4139" i="1"/>
  <c r="C4139" i="1"/>
  <c r="B4140" i="1"/>
  <c r="C4140" i="1"/>
  <c r="B4141" i="1"/>
  <c r="C4141" i="1"/>
  <c r="B4142" i="1"/>
  <c r="C4142" i="1"/>
  <c r="B4143" i="1"/>
  <c r="C4143" i="1"/>
  <c r="B4144" i="1"/>
  <c r="C4144" i="1"/>
  <c r="B4145" i="1"/>
  <c r="C4145" i="1"/>
  <c r="B4146" i="1"/>
  <c r="C4146" i="1"/>
  <c r="B4147" i="1"/>
  <c r="C4147" i="1"/>
  <c r="B4148" i="1"/>
  <c r="C4148" i="1"/>
  <c r="B4149" i="1"/>
  <c r="C4149" i="1"/>
  <c r="D4150" i="1" s="1"/>
  <c r="B4150" i="1"/>
  <c r="C4150" i="1"/>
  <c r="B4151" i="1"/>
  <c r="C4151" i="1"/>
  <c r="B4152" i="1"/>
  <c r="C4152" i="1"/>
  <c r="B4153" i="1"/>
  <c r="C4153" i="1"/>
  <c r="B4154" i="1"/>
  <c r="C4154" i="1"/>
  <c r="B4155" i="1"/>
  <c r="C4155" i="1"/>
  <c r="D4155" i="1" s="1"/>
  <c r="B4156" i="1"/>
  <c r="C4156" i="1"/>
  <c r="B4157" i="1"/>
  <c r="C4157" i="1"/>
  <c r="B4158" i="1"/>
  <c r="C4158" i="1"/>
  <c r="B4159" i="1"/>
  <c r="C4159" i="1"/>
  <c r="B4160" i="1"/>
  <c r="C4160" i="1"/>
  <c r="B4161" i="1"/>
  <c r="C4161" i="1"/>
  <c r="B4162" i="1"/>
  <c r="C4162" i="1"/>
  <c r="B4163" i="1"/>
  <c r="C4163" i="1"/>
  <c r="B4164" i="1"/>
  <c r="C4164" i="1"/>
  <c r="B4165" i="1"/>
  <c r="C4165" i="1"/>
  <c r="B4166" i="1"/>
  <c r="C4166" i="1"/>
  <c r="B4167" i="1"/>
  <c r="C4167" i="1"/>
  <c r="D4167" i="1" s="1"/>
  <c r="B4168" i="1"/>
  <c r="C4168" i="1"/>
  <c r="B4169" i="1"/>
  <c r="C4169" i="1"/>
  <c r="B4170" i="1"/>
  <c r="C4170" i="1"/>
  <c r="B4171" i="1"/>
  <c r="C4171" i="1"/>
  <c r="B4172" i="1"/>
  <c r="C4172" i="1"/>
  <c r="B4173" i="1"/>
  <c r="C4173" i="1"/>
  <c r="B4174" i="1"/>
  <c r="C4174" i="1"/>
  <c r="B4175" i="1"/>
  <c r="C4175" i="1"/>
  <c r="B4176" i="1"/>
  <c r="C4176" i="1"/>
  <c r="B4177" i="1"/>
  <c r="C4177" i="1"/>
  <c r="B4178" i="1"/>
  <c r="C4178" i="1"/>
  <c r="B4179" i="1"/>
  <c r="C4179" i="1"/>
  <c r="B4180" i="1"/>
  <c r="C4180" i="1"/>
  <c r="B4181" i="1"/>
  <c r="C4181" i="1"/>
  <c r="B4182" i="1"/>
  <c r="C4182" i="1"/>
  <c r="B4183" i="1"/>
  <c r="C4183" i="1"/>
  <c r="B4184" i="1"/>
  <c r="C4184" i="1"/>
  <c r="B4185" i="1"/>
  <c r="C4185" i="1"/>
  <c r="B4186" i="1"/>
  <c r="C4186" i="1"/>
  <c r="B4187" i="1"/>
  <c r="C4187" i="1"/>
  <c r="B4188" i="1"/>
  <c r="C4188" i="1"/>
  <c r="B4189" i="1"/>
  <c r="C4189" i="1"/>
  <c r="B4190" i="1"/>
  <c r="C4190" i="1"/>
  <c r="B4191" i="1"/>
  <c r="C4191" i="1"/>
  <c r="B4192" i="1"/>
  <c r="C4192" i="1"/>
  <c r="B4193" i="1"/>
  <c r="C4193" i="1"/>
  <c r="B4194" i="1"/>
  <c r="C4194" i="1"/>
  <c r="B4195" i="1"/>
  <c r="C4195" i="1"/>
  <c r="B4196" i="1"/>
  <c r="C4196" i="1"/>
  <c r="B4197" i="1"/>
  <c r="C4197" i="1"/>
  <c r="B4198" i="1"/>
  <c r="C4198" i="1"/>
  <c r="B4199" i="1"/>
  <c r="C4199" i="1"/>
  <c r="B4200" i="1"/>
  <c r="C4200" i="1"/>
  <c r="B4201" i="1"/>
  <c r="C4201" i="1"/>
  <c r="B4202" i="1"/>
  <c r="C4202" i="1"/>
  <c r="B4203" i="1"/>
  <c r="C4203" i="1"/>
  <c r="B4204" i="1"/>
  <c r="C4204" i="1"/>
  <c r="B4205" i="1"/>
  <c r="C4205" i="1"/>
  <c r="B4206" i="1"/>
  <c r="C4206" i="1"/>
  <c r="B4207" i="1"/>
  <c r="C4207" i="1"/>
  <c r="B4208" i="1"/>
  <c r="C4208" i="1"/>
  <c r="B4209" i="1"/>
  <c r="C4209" i="1"/>
  <c r="B4210" i="1"/>
  <c r="C4210" i="1"/>
  <c r="B4211" i="1"/>
  <c r="C4211" i="1"/>
  <c r="B4212" i="1"/>
  <c r="C4212" i="1"/>
  <c r="B4213" i="1"/>
  <c r="C4213" i="1"/>
  <c r="B4214" i="1"/>
  <c r="C4214" i="1"/>
  <c r="B4215" i="1"/>
  <c r="C4215" i="1"/>
  <c r="B4216" i="1"/>
  <c r="C4216" i="1"/>
  <c r="B4217" i="1"/>
  <c r="C4217" i="1"/>
  <c r="B4218" i="1"/>
  <c r="C4218" i="1"/>
  <c r="B4219" i="1"/>
  <c r="C4219" i="1"/>
  <c r="B4220" i="1"/>
  <c r="C4220" i="1"/>
  <c r="B4221" i="1"/>
  <c r="C4221" i="1"/>
  <c r="B4222" i="1"/>
  <c r="C4222" i="1"/>
  <c r="B4223" i="1"/>
  <c r="C4223" i="1"/>
  <c r="B4224" i="1"/>
  <c r="C4224" i="1"/>
  <c r="B4225" i="1"/>
  <c r="C4225" i="1"/>
  <c r="B4226" i="1"/>
  <c r="C4226" i="1"/>
  <c r="B4227" i="1"/>
  <c r="C4227" i="1"/>
  <c r="D4227" i="1" s="1"/>
  <c r="B4228" i="1"/>
  <c r="C4228" i="1"/>
  <c r="B4229" i="1"/>
  <c r="C4229" i="1"/>
  <c r="B4230" i="1"/>
  <c r="C4230" i="1"/>
  <c r="B4231" i="1"/>
  <c r="C4231" i="1"/>
  <c r="B4232" i="1"/>
  <c r="C4232" i="1"/>
  <c r="D4232" i="1" s="1"/>
  <c r="B4233" i="1"/>
  <c r="C4233" i="1"/>
  <c r="B4234" i="1"/>
  <c r="C4234" i="1"/>
  <c r="B4235" i="1"/>
  <c r="C4235" i="1"/>
  <c r="B4236" i="1"/>
  <c r="C4236" i="1"/>
  <c r="B4237" i="1"/>
  <c r="C4237" i="1"/>
  <c r="B4238" i="1"/>
  <c r="C4238" i="1"/>
  <c r="B4239" i="1"/>
  <c r="C4239" i="1"/>
  <c r="B4240" i="1"/>
  <c r="C4240" i="1"/>
  <c r="B4241" i="1"/>
  <c r="C4241" i="1"/>
  <c r="B4242" i="1"/>
  <c r="C4242" i="1"/>
  <c r="B4243" i="1"/>
  <c r="C4243" i="1"/>
  <c r="B4244" i="1"/>
  <c r="C4244" i="1"/>
  <c r="B4245" i="1"/>
  <c r="C4245" i="1"/>
  <c r="B4246" i="1"/>
  <c r="C4246" i="1"/>
  <c r="B4247" i="1"/>
  <c r="C4247" i="1"/>
  <c r="B4248" i="1"/>
  <c r="C4248" i="1"/>
  <c r="D4248" i="1" s="1"/>
  <c r="B4249" i="1"/>
  <c r="C4249" i="1"/>
  <c r="B4250" i="1"/>
  <c r="C4250" i="1"/>
  <c r="B4251" i="1"/>
  <c r="C4251" i="1"/>
  <c r="B4252" i="1"/>
  <c r="C4252" i="1"/>
  <c r="B4253" i="1"/>
  <c r="C4253" i="1"/>
  <c r="B4254" i="1"/>
  <c r="C4254" i="1"/>
  <c r="D4254" i="1" s="1"/>
  <c r="B4255" i="1"/>
  <c r="C4255" i="1"/>
  <c r="B4256" i="1"/>
  <c r="C4256" i="1"/>
  <c r="B4257" i="1"/>
  <c r="C4257" i="1"/>
  <c r="B4258" i="1"/>
  <c r="C4258" i="1"/>
  <c r="B4259" i="1"/>
  <c r="C4259" i="1"/>
  <c r="B4260" i="1"/>
  <c r="C4260" i="1"/>
  <c r="B4261" i="1"/>
  <c r="C4261" i="1"/>
  <c r="B4262" i="1"/>
  <c r="C4262" i="1"/>
  <c r="B4263" i="1"/>
  <c r="C4263" i="1"/>
  <c r="B4264" i="1"/>
  <c r="C4264" i="1"/>
  <c r="B4265" i="1"/>
  <c r="C4265" i="1"/>
  <c r="B4266" i="1"/>
  <c r="C4266" i="1"/>
  <c r="B4267" i="1"/>
  <c r="C4267" i="1"/>
  <c r="B4268" i="1"/>
  <c r="C4268" i="1"/>
  <c r="B4269" i="1"/>
  <c r="C4269" i="1"/>
  <c r="B4270" i="1"/>
  <c r="C4270" i="1"/>
  <c r="D4271" i="1" s="1"/>
  <c r="B4271" i="1"/>
  <c r="C4271" i="1"/>
  <c r="B4272" i="1"/>
  <c r="C4272" i="1"/>
  <c r="B4273" i="1"/>
  <c r="C4273" i="1"/>
  <c r="B4274" i="1"/>
  <c r="C4274" i="1"/>
  <c r="D4274" i="1" s="1"/>
  <c r="B4275" i="1"/>
  <c r="C4275" i="1"/>
  <c r="B4276" i="1"/>
  <c r="C4276" i="1"/>
  <c r="B4277" i="1"/>
  <c r="C4277" i="1"/>
  <c r="B4278" i="1"/>
  <c r="C4278" i="1"/>
  <c r="B4279" i="1"/>
  <c r="C4279" i="1"/>
  <c r="B4280" i="1"/>
  <c r="C4280" i="1"/>
  <c r="D4280" i="1" s="1"/>
  <c r="B4281" i="1"/>
  <c r="C4281" i="1"/>
  <c r="B4282" i="1"/>
  <c r="C4282" i="1"/>
  <c r="B4283" i="1"/>
  <c r="C4283" i="1"/>
  <c r="B4284" i="1"/>
  <c r="C4284" i="1"/>
  <c r="D4284" i="1" s="1"/>
  <c r="B4285" i="1"/>
  <c r="C4285" i="1"/>
  <c r="B4286" i="1"/>
  <c r="C4286" i="1"/>
  <c r="D4286" i="1" s="1"/>
  <c r="B4287" i="1"/>
  <c r="C4287" i="1"/>
  <c r="B4288" i="1"/>
  <c r="C4288" i="1"/>
  <c r="B4289" i="1"/>
  <c r="C4289" i="1"/>
  <c r="B4290" i="1"/>
  <c r="C4290" i="1"/>
  <c r="B4291" i="1"/>
  <c r="C4291" i="1"/>
  <c r="B4292" i="1"/>
  <c r="C4292" i="1"/>
  <c r="B4293" i="1"/>
  <c r="C4293" i="1"/>
  <c r="B4294" i="1"/>
  <c r="C4294" i="1"/>
  <c r="B4295" i="1"/>
  <c r="C4295" i="1"/>
  <c r="B4296" i="1"/>
  <c r="C4296" i="1"/>
  <c r="D4296" i="1" s="1"/>
  <c r="B4297" i="1"/>
  <c r="C4297" i="1"/>
  <c r="B4298" i="1"/>
  <c r="C4298" i="1"/>
  <c r="B4299" i="1"/>
  <c r="C4299" i="1"/>
  <c r="B4300" i="1"/>
  <c r="C4300" i="1"/>
  <c r="B4301" i="1"/>
  <c r="C4301" i="1"/>
  <c r="B4302" i="1"/>
  <c r="C4302" i="1"/>
  <c r="B4303" i="1"/>
  <c r="C4303" i="1"/>
  <c r="B4304" i="1"/>
  <c r="C4304" i="1"/>
  <c r="B4305" i="1"/>
  <c r="C4305" i="1"/>
  <c r="B4306" i="1"/>
  <c r="C4306" i="1"/>
  <c r="B4307" i="1"/>
  <c r="C4307" i="1"/>
  <c r="B4308" i="1"/>
  <c r="C4308" i="1"/>
  <c r="B4309" i="1"/>
  <c r="C4309" i="1"/>
  <c r="B4310" i="1"/>
  <c r="C4310" i="1"/>
  <c r="B4311" i="1"/>
  <c r="C4311" i="1"/>
  <c r="B4312" i="1"/>
  <c r="C4312" i="1"/>
  <c r="B4313" i="1"/>
  <c r="C4313" i="1"/>
  <c r="B4314" i="1"/>
  <c r="C4314" i="1"/>
  <c r="B4315" i="1"/>
  <c r="C4315" i="1"/>
  <c r="B4316" i="1"/>
  <c r="C4316" i="1"/>
  <c r="B4317" i="1"/>
  <c r="C4317" i="1"/>
  <c r="B4318" i="1"/>
  <c r="C4318" i="1"/>
  <c r="B4319" i="1"/>
  <c r="C4319" i="1"/>
  <c r="B4320" i="1"/>
  <c r="C4320" i="1"/>
  <c r="B4321" i="1"/>
  <c r="C4321" i="1"/>
  <c r="B4322" i="1"/>
  <c r="C4322" i="1"/>
  <c r="B4323" i="1"/>
  <c r="C4323" i="1"/>
  <c r="B4324" i="1"/>
  <c r="C4324" i="1"/>
  <c r="B4325" i="1"/>
  <c r="C4325" i="1"/>
  <c r="B4326" i="1"/>
  <c r="C4326" i="1"/>
  <c r="B4327" i="1"/>
  <c r="C4327" i="1"/>
  <c r="B4328" i="1"/>
  <c r="C4328" i="1"/>
  <c r="B4329" i="1"/>
  <c r="C4329" i="1"/>
  <c r="B4330" i="1"/>
  <c r="C4330" i="1"/>
  <c r="B4331" i="1"/>
  <c r="C4331" i="1"/>
  <c r="B4332" i="1"/>
  <c r="C4332" i="1"/>
  <c r="B4333" i="1"/>
  <c r="C4333" i="1"/>
  <c r="B4334" i="1"/>
  <c r="C4334" i="1"/>
  <c r="B4335" i="1"/>
  <c r="C4335" i="1"/>
  <c r="B4336" i="1"/>
  <c r="C4336" i="1"/>
  <c r="B4337" i="1"/>
  <c r="C4337" i="1"/>
  <c r="B4338" i="1"/>
  <c r="C4338" i="1"/>
  <c r="B4339" i="1"/>
  <c r="C4339" i="1"/>
  <c r="B4340" i="1"/>
  <c r="C4340" i="1"/>
  <c r="B4341" i="1"/>
  <c r="C4341" i="1"/>
  <c r="B4342" i="1"/>
  <c r="C4342" i="1"/>
  <c r="B4343" i="1"/>
  <c r="C4343" i="1"/>
  <c r="B4344" i="1"/>
  <c r="C4344" i="1"/>
  <c r="B4345" i="1"/>
  <c r="C4345" i="1"/>
  <c r="B4346" i="1"/>
  <c r="C4346" i="1"/>
  <c r="B4347" i="1"/>
  <c r="C4347" i="1"/>
  <c r="B4348" i="1"/>
  <c r="C4348" i="1"/>
  <c r="B4349" i="1"/>
  <c r="C4349" i="1"/>
  <c r="B4350" i="1"/>
  <c r="C4350" i="1"/>
  <c r="B4351" i="1"/>
  <c r="C4351" i="1"/>
  <c r="B4352" i="1"/>
  <c r="C4352" i="1"/>
  <c r="B4353" i="1"/>
  <c r="C4353" i="1"/>
  <c r="B4354" i="1"/>
  <c r="C4354" i="1"/>
  <c r="B4355" i="1"/>
  <c r="C4355" i="1"/>
  <c r="B4356" i="1"/>
  <c r="C4356" i="1"/>
  <c r="B4357" i="1"/>
  <c r="C4357" i="1"/>
  <c r="B4358" i="1"/>
  <c r="C4358" i="1"/>
  <c r="B4359" i="1"/>
  <c r="C4359" i="1"/>
  <c r="B4360" i="1"/>
  <c r="C4360" i="1"/>
  <c r="B4361" i="1"/>
  <c r="C4361" i="1"/>
  <c r="B4362" i="1"/>
  <c r="C4362" i="1"/>
  <c r="B4363" i="1"/>
  <c r="C4363" i="1"/>
  <c r="D4364" i="1" s="1"/>
  <c r="B4364" i="1"/>
  <c r="C4364" i="1"/>
  <c r="B4365" i="1"/>
  <c r="C4365" i="1"/>
  <c r="D4366" i="1" s="1"/>
  <c r="B4366" i="1"/>
  <c r="C4366" i="1"/>
  <c r="B4367" i="1"/>
  <c r="C4367" i="1"/>
  <c r="B4368" i="1"/>
  <c r="C4368" i="1"/>
  <c r="B4369" i="1"/>
  <c r="C4369" i="1"/>
  <c r="B4370" i="1"/>
  <c r="C4370" i="1"/>
  <c r="B4371" i="1"/>
  <c r="C4371" i="1"/>
  <c r="B4372" i="1"/>
  <c r="C4372" i="1"/>
  <c r="B4373" i="1"/>
  <c r="C4373" i="1"/>
  <c r="B4374" i="1"/>
  <c r="C4374" i="1"/>
  <c r="B4375" i="1"/>
  <c r="C4375" i="1"/>
  <c r="B4376" i="1"/>
  <c r="C4376" i="1"/>
  <c r="B4377" i="1"/>
  <c r="C4377" i="1"/>
  <c r="B4378" i="1"/>
  <c r="C4378" i="1"/>
  <c r="B4379" i="1"/>
  <c r="C4379" i="1"/>
  <c r="D4379" i="1" s="1"/>
  <c r="B4380" i="1"/>
  <c r="C4380" i="1"/>
  <c r="B4381" i="1"/>
  <c r="C4381" i="1"/>
  <c r="B4382" i="1"/>
  <c r="C4382" i="1"/>
  <c r="B4383" i="1"/>
  <c r="C4383" i="1"/>
  <c r="B4384" i="1"/>
  <c r="C4384" i="1"/>
  <c r="B4385" i="1"/>
  <c r="C4385" i="1"/>
  <c r="B4386" i="1"/>
  <c r="C4386" i="1"/>
  <c r="B4387" i="1"/>
  <c r="C4387" i="1"/>
  <c r="D4387" i="1" s="1"/>
  <c r="B4388" i="1"/>
  <c r="C4388" i="1"/>
  <c r="B4389" i="1"/>
  <c r="C4389" i="1"/>
  <c r="B4390" i="1"/>
  <c r="C4390" i="1"/>
  <c r="B4391" i="1"/>
  <c r="C4391" i="1"/>
  <c r="B4392" i="1"/>
  <c r="C4392" i="1"/>
  <c r="B4393" i="1"/>
  <c r="C4393" i="1"/>
  <c r="D4393" i="1" s="1"/>
  <c r="B4394" i="1"/>
  <c r="C4394" i="1"/>
  <c r="B4395" i="1"/>
  <c r="C4395" i="1"/>
  <c r="B4396" i="1"/>
  <c r="C4396" i="1"/>
  <c r="B4397" i="1"/>
  <c r="C4397" i="1"/>
  <c r="B4398" i="1"/>
  <c r="C4398" i="1"/>
  <c r="B4399" i="1"/>
  <c r="C4399" i="1"/>
  <c r="B4400" i="1"/>
  <c r="C4400" i="1"/>
  <c r="B4401" i="1"/>
  <c r="C4401" i="1"/>
  <c r="B4402" i="1"/>
  <c r="C4402" i="1"/>
  <c r="B4403" i="1"/>
  <c r="C4403" i="1"/>
  <c r="B4404" i="1"/>
  <c r="C4404" i="1"/>
  <c r="B4405" i="1"/>
  <c r="C4405" i="1"/>
  <c r="B4406" i="1"/>
  <c r="C4406" i="1"/>
  <c r="B4407" i="1"/>
  <c r="C4407" i="1"/>
  <c r="B4408" i="1"/>
  <c r="C4408" i="1"/>
  <c r="B4409" i="1"/>
  <c r="C4409" i="1"/>
  <c r="B4410" i="1"/>
  <c r="C4410" i="1"/>
  <c r="B4411" i="1"/>
  <c r="C4411" i="1"/>
  <c r="B4412" i="1"/>
  <c r="C4412" i="1"/>
  <c r="B4413" i="1"/>
  <c r="C4413" i="1"/>
  <c r="D4413" i="1" s="1"/>
  <c r="B4414" i="1"/>
  <c r="C4414" i="1"/>
  <c r="B4415" i="1"/>
  <c r="C4415" i="1"/>
  <c r="B4416" i="1"/>
  <c r="C4416" i="1"/>
  <c r="B4417" i="1"/>
  <c r="C4417" i="1"/>
  <c r="D4417" i="1" s="1"/>
  <c r="B4418" i="1"/>
  <c r="C4418" i="1"/>
  <c r="B4419" i="1"/>
  <c r="C4419" i="1"/>
  <c r="B4420" i="1"/>
  <c r="C4420" i="1"/>
  <c r="B4421" i="1"/>
  <c r="C4421" i="1"/>
  <c r="B4422" i="1"/>
  <c r="C4422" i="1"/>
  <c r="B4423" i="1"/>
  <c r="C4423" i="1"/>
  <c r="B4424" i="1"/>
  <c r="C4424" i="1"/>
  <c r="B4425" i="1"/>
  <c r="C4425" i="1"/>
  <c r="B4426" i="1"/>
  <c r="C4426" i="1"/>
  <c r="B4427" i="1"/>
  <c r="C4427" i="1"/>
  <c r="B4428" i="1"/>
  <c r="C4428" i="1"/>
  <c r="B4429" i="1"/>
  <c r="C4429" i="1"/>
  <c r="B4430" i="1"/>
  <c r="C4430" i="1"/>
  <c r="B4431" i="1"/>
  <c r="C4431" i="1"/>
  <c r="B4432" i="1"/>
  <c r="C4432" i="1"/>
  <c r="B4433" i="1"/>
  <c r="C4433" i="1"/>
  <c r="B4434" i="1"/>
  <c r="C4434" i="1"/>
  <c r="B4435" i="1"/>
  <c r="C4435" i="1"/>
  <c r="B4436" i="1"/>
  <c r="C4436" i="1"/>
  <c r="B4437" i="1"/>
  <c r="C4437" i="1"/>
  <c r="B4438" i="1"/>
  <c r="C4438" i="1"/>
  <c r="B4439" i="1"/>
  <c r="C4439" i="1"/>
  <c r="D4439" i="1" s="1"/>
  <c r="B4440" i="1"/>
  <c r="C4440" i="1"/>
  <c r="B4441" i="1"/>
  <c r="C4441" i="1"/>
  <c r="B4442" i="1"/>
  <c r="C4442" i="1"/>
  <c r="B4443" i="1"/>
  <c r="C4443" i="1"/>
  <c r="B4444" i="1"/>
  <c r="C4444" i="1"/>
  <c r="B4445" i="1"/>
  <c r="C4445" i="1"/>
  <c r="D4445" i="1" s="1"/>
  <c r="B4446" i="1"/>
  <c r="C4446" i="1"/>
  <c r="D4446" i="1"/>
  <c r="B4447" i="1"/>
  <c r="C4447" i="1"/>
  <c r="D4447" i="1" s="1"/>
  <c r="B4448" i="1"/>
  <c r="C4448" i="1"/>
  <c r="B4449" i="1"/>
  <c r="C4449" i="1"/>
  <c r="B4450" i="1"/>
  <c r="C4450" i="1"/>
  <c r="B4451" i="1"/>
  <c r="C4451" i="1"/>
  <c r="B4452" i="1"/>
  <c r="C4452" i="1"/>
  <c r="B4453" i="1"/>
  <c r="C4453" i="1"/>
  <c r="B4454" i="1"/>
  <c r="C4454" i="1"/>
  <c r="B4455" i="1"/>
  <c r="C4455" i="1"/>
  <c r="B4456" i="1"/>
  <c r="C4456" i="1"/>
  <c r="B4457" i="1"/>
  <c r="C4457" i="1"/>
  <c r="B4458" i="1"/>
  <c r="C4458" i="1"/>
  <c r="B4459" i="1"/>
  <c r="C4459" i="1"/>
  <c r="B4460" i="1"/>
  <c r="C4460" i="1"/>
  <c r="B4461" i="1"/>
  <c r="C4461" i="1"/>
  <c r="B4462" i="1"/>
  <c r="C4462" i="1"/>
  <c r="B4463" i="1"/>
  <c r="C4463" i="1"/>
  <c r="B4464" i="1"/>
  <c r="C4464" i="1"/>
  <c r="B4465" i="1"/>
  <c r="C4465" i="1"/>
  <c r="B4466" i="1"/>
  <c r="C4466" i="1"/>
  <c r="B4467" i="1"/>
  <c r="C4467" i="1"/>
  <c r="B4468" i="1"/>
  <c r="C4468" i="1"/>
  <c r="B4469" i="1"/>
  <c r="C4469" i="1"/>
  <c r="B4470" i="1"/>
  <c r="C4470" i="1"/>
  <c r="B4471" i="1"/>
  <c r="C4471" i="1"/>
  <c r="B4472" i="1"/>
  <c r="C4472" i="1"/>
  <c r="B4473" i="1"/>
  <c r="C4473" i="1"/>
  <c r="B4474" i="1"/>
  <c r="C4474" i="1"/>
  <c r="B4475" i="1"/>
  <c r="C4475" i="1"/>
  <c r="B4476" i="1"/>
  <c r="C4476" i="1"/>
  <c r="B4477" i="1"/>
  <c r="C4477" i="1"/>
  <c r="B4478" i="1"/>
  <c r="C4478" i="1"/>
  <c r="B4479" i="1"/>
  <c r="C4479" i="1"/>
  <c r="B4480" i="1"/>
  <c r="C4480" i="1"/>
  <c r="B4481" i="1"/>
  <c r="C4481" i="1"/>
  <c r="B4482" i="1"/>
  <c r="C4482" i="1"/>
  <c r="B4483" i="1"/>
  <c r="C4483" i="1"/>
  <c r="B4484" i="1"/>
  <c r="C4484" i="1"/>
  <c r="B4485" i="1"/>
  <c r="C4485" i="1"/>
  <c r="B4486" i="1"/>
  <c r="C4486" i="1"/>
  <c r="B4487" i="1"/>
  <c r="C4487" i="1"/>
  <c r="B4488" i="1"/>
  <c r="C4488" i="1"/>
  <c r="B4489" i="1"/>
  <c r="C4489" i="1"/>
  <c r="B4490" i="1"/>
  <c r="C4490" i="1"/>
  <c r="B4491" i="1"/>
  <c r="C4491" i="1"/>
  <c r="B4492" i="1"/>
  <c r="C4492" i="1"/>
  <c r="B4493" i="1"/>
  <c r="C4493" i="1"/>
  <c r="B4494" i="1"/>
  <c r="C4494" i="1"/>
  <c r="B4495" i="1"/>
  <c r="C4495" i="1"/>
  <c r="B4496" i="1"/>
  <c r="C4496" i="1"/>
  <c r="B4497" i="1"/>
  <c r="C4497" i="1"/>
  <c r="B4498" i="1"/>
  <c r="C4498" i="1"/>
  <c r="B4499" i="1"/>
  <c r="C4499" i="1"/>
  <c r="B4500" i="1"/>
  <c r="C4500" i="1"/>
  <c r="B4501" i="1"/>
  <c r="C4501" i="1"/>
  <c r="B4502" i="1"/>
  <c r="C4502" i="1"/>
  <c r="B4503" i="1"/>
  <c r="C4503" i="1"/>
  <c r="B4504" i="1"/>
  <c r="C4504" i="1"/>
  <c r="B4505" i="1"/>
  <c r="C4505" i="1"/>
  <c r="B4506" i="1"/>
  <c r="C4506" i="1"/>
  <c r="B4507" i="1"/>
  <c r="C4507" i="1"/>
  <c r="B4508" i="1"/>
  <c r="C4508" i="1"/>
  <c r="B4509" i="1"/>
  <c r="C4509" i="1"/>
  <c r="B4510" i="1"/>
  <c r="C4510" i="1"/>
  <c r="B4511" i="1"/>
  <c r="C4511" i="1"/>
  <c r="B4512" i="1"/>
  <c r="C4512" i="1"/>
  <c r="B4513" i="1"/>
  <c r="C4513" i="1"/>
  <c r="B4514" i="1"/>
  <c r="C4514" i="1"/>
  <c r="B4515" i="1"/>
  <c r="C4515" i="1"/>
  <c r="B4516" i="1"/>
  <c r="C4516" i="1"/>
  <c r="B4517" i="1"/>
  <c r="C4517" i="1"/>
  <c r="B4518" i="1"/>
  <c r="C4518" i="1"/>
  <c r="B4519" i="1"/>
  <c r="C4519" i="1"/>
  <c r="B4520" i="1"/>
  <c r="C4520" i="1"/>
  <c r="B4521" i="1"/>
  <c r="C4521" i="1"/>
  <c r="B4522" i="1"/>
  <c r="C4522" i="1"/>
  <c r="D4522" i="1" s="1"/>
  <c r="B4523" i="1"/>
  <c r="C4523" i="1"/>
  <c r="B4524" i="1"/>
  <c r="C4524" i="1"/>
  <c r="B4525" i="1"/>
  <c r="C4525" i="1"/>
  <c r="B4526" i="1"/>
  <c r="C4526" i="1"/>
  <c r="B4527" i="1"/>
  <c r="C4527" i="1"/>
  <c r="B4528" i="1"/>
  <c r="C4528" i="1"/>
  <c r="B4529" i="1"/>
  <c r="C4529" i="1"/>
  <c r="B4530" i="1"/>
  <c r="C4530" i="1"/>
  <c r="B4531" i="1"/>
  <c r="C4531" i="1"/>
  <c r="B4532" i="1"/>
  <c r="C4532" i="1"/>
  <c r="B4533" i="1"/>
  <c r="C4533" i="1"/>
  <c r="B4534" i="1"/>
  <c r="C4534" i="1"/>
  <c r="B4535" i="1"/>
  <c r="C4535" i="1"/>
  <c r="B4536" i="1"/>
  <c r="C4536" i="1"/>
  <c r="B4537" i="1"/>
  <c r="C4537" i="1"/>
  <c r="B4538" i="1"/>
  <c r="C4538" i="1"/>
  <c r="B4539" i="1"/>
  <c r="C4539" i="1"/>
  <c r="B4540" i="1"/>
  <c r="C4540" i="1"/>
  <c r="B4541" i="1"/>
  <c r="C4541" i="1"/>
  <c r="B4542" i="1"/>
  <c r="C4542" i="1"/>
  <c r="B4543" i="1"/>
  <c r="C4543" i="1"/>
  <c r="B4544" i="1"/>
  <c r="C4544" i="1"/>
  <c r="B4545" i="1"/>
  <c r="C4545" i="1"/>
  <c r="B4546" i="1"/>
  <c r="C4546" i="1"/>
  <c r="B4547" i="1"/>
  <c r="C4547" i="1"/>
  <c r="B4548" i="1"/>
  <c r="C4548" i="1"/>
  <c r="B4549" i="1"/>
  <c r="C4549" i="1"/>
  <c r="B4550" i="1"/>
  <c r="C4550" i="1"/>
  <c r="B4551" i="1"/>
  <c r="C4551" i="1"/>
  <c r="B4552" i="1"/>
  <c r="C4552" i="1"/>
  <c r="B4553" i="1"/>
  <c r="C4553" i="1"/>
  <c r="B4554" i="1"/>
  <c r="C4554" i="1"/>
  <c r="B4555" i="1"/>
  <c r="C4555" i="1"/>
  <c r="B4556" i="1"/>
  <c r="C4556" i="1"/>
  <c r="B4557" i="1"/>
  <c r="C4557" i="1"/>
  <c r="B4558" i="1"/>
  <c r="C4558" i="1"/>
  <c r="B4559" i="1"/>
  <c r="C4559" i="1"/>
  <c r="B4560" i="1"/>
  <c r="C4560" i="1"/>
  <c r="B4561" i="1"/>
  <c r="C4561" i="1"/>
  <c r="B4562" i="1"/>
  <c r="C4562" i="1"/>
  <c r="B4563" i="1"/>
  <c r="C4563" i="1"/>
  <c r="B4564" i="1"/>
  <c r="C4564" i="1"/>
  <c r="B4565" i="1"/>
  <c r="C4565" i="1"/>
  <c r="B4566" i="1"/>
  <c r="C4566" i="1"/>
  <c r="B4567" i="1"/>
  <c r="C4567" i="1"/>
  <c r="B4568" i="1"/>
  <c r="C4568" i="1"/>
  <c r="B4569" i="1"/>
  <c r="C4569" i="1"/>
  <c r="B4570" i="1"/>
  <c r="C4570" i="1"/>
  <c r="B4571" i="1"/>
  <c r="C4571" i="1"/>
  <c r="B4572" i="1"/>
  <c r="C4572" i="1"/>
  <c r="B4573" i="1"/>
  <c r="C4573" i="1"/>
  <c r="B4574" i="1"/>
  <c r="C4574" i="1"/>
  <c r="B4575" i="1"/>
  <c r="C4575" i="1"/>
  <c r="B4576" i="1"/>
  <c r="C4576" i="1"/>
  <c r="B4577" i="1"/>
  <c r="C4577" i="1"/>
  <c r="B4578" i="1"/>
  <c r="C4578" i="1"/>
  <c r="B4579" i="1"/>
  <c r="C4579" i="1"/>
  <c r="B4580" i="1"/>
  <c r="C4580" i="1"/>
  <c r="B4581" i="1"/>
  <c r="C4581" i="1"/>
  <c r="B4582" i="1"/>
  <c r="C4582" i="1"/>
  <c r="D4582" i="1" s="1"/>
  <c r="B4583" i="1"/>
  <c r="C4583" i="1"/>
  <c r="B4584" i="1"/>
  <c r="C4584" i="1"/>
  <c r="B4585" i="1"/>
  <c r="C4585" i="1"/>
  <c r="B4586" i="1"/>
  <c r="C4586" i="1"/>
  <c r="B4587" i="1"/>
  <c r="C4587" i="1"/>
  <c r="B4588" i="1"/>
  <c r="C4588" i="1"/>
  <c r="B4589" i="1"/>
  <c r="C4589" i="1"/>
  <c r="B4590" i="1"/>
  <c r="C4590" i="1"/>
  <c r="B4591" i="1"/>
  <c r="C4591" i="1"/>
  <c r="B4592" i="1"/>
  <c r="C4592" i="1"/>
  <c r="B4593" i="1"/>
  <c r="C4593" i="1"/>
  <c r="B4594" i="1"/>
  <c r="C4594" i="1"/>
  <c r="B4595" i="1"/>
  <c r="C4595" i="1"/>
  <c r="B4596" i="1"/>
  <c r="C4596" i="1"/>
  <c r="B4597" i="1"/>
  <c r="C4597" i="1"/>
  <c r="B4598" i="1"/>
  <c r="C4598" i="1"/>
  <c r="B4599" i="1"/>
  <c r="C4599" i="1"/>
  <c r="B4600" i="1"/>
  <c r="C4600" i="1"/>
  <c r="B4601" i="1"/>
  <c r="C4601" i="1"/>
  <c r="B4602" i="1"/>
  <c r="C4602" i="1"/>
  <c r="B4603" i="1"/>
  <c r="C4603" i="1"/>
  <c r="B4604" i="1"/>
  <c r="C4604" i="1"/>
  <c r="B4605" i="1"/>
  <c r="C4605" i="1"/>
  <c r="B4606" i="1"/>
  <c r="C4606" i="1"/>
  <c r="B4607" i="1"/>
  <c r="C4607" i="1"/>
  <c r="B4608" i="1"/>
  <c r="C4608" i="1"/>
  <c r="B4609" i="1"/>
  <c r="C4609" i="1"/>
  <c r="B4610" i="1"/>
  <c r="C4610" i="1"/>
  <c r="B4611" i="1"/>
  <c r="C4611" i="1"/>
  <c r="B4612" i="1"/>
  <c r="C4612" i="1"/>
  <c r="B4613" i="1"/>
  <c r="C4613" i="1"/>
  <c r="B4614" i="1"/>
  <c r="C4614" i="1"/>
  <c r="B4615" i="1"/>
  <c r="C4615" i="1"/>
  <c r="B4616" i="1"/>
  <c r="C4616" i="1"/>
  <c r="B4617" i="1"/>
  <c r="C4617" i="1"/>
  <c r="B4618" i="1"/>
  <c r="C4618" i="1"/>
  <c r="B4619" i="1"/>
  <c r="C4619" i="1"/>
  <c r="B4620" i="1"/>
  <c r="C4620" i="1"/>
  <c r="B4621" i="1"/>
  <c r="C4621" i="1"/>
  <c r="B4622" i="1"/>
  <c r="C4622" i="1"/>
  <c r="B4623" i="1"/>
  <c r="C4623" i="1"/>
  <c r="B4624" i="1"/>
  <c r="C4624" i="1"/>
  <c r="B4625" i="1"/>
  <c r="C4625" i="1"/>
  <c r="B4626" i="1"/>
  <c r="C4626" i="1"/>
  <c r="B4627" i="1"/>
  <c r="C4627" i="1"/>
  <c r="B4628" i="1"/>
  <c r="C4628" i="1"/>
  <c r="B4629" i="1"/>
  <c r="C4629" i="1"/>
  <c r="B4630" i="1"/>
  <c r="C4630" i="1"/>
  <c r="B4631" i="1"/>
  <c r="C4631" i="1"/>
  <c r="B4632" i="1"/>
  <c r="C4632" i="1"/>
  <c r="B4633" i="1"/>
  <c r="C4633" i="1"/>
  <c r="B4634" i="1"/>
  <c r="C4634" i="1"/>
  <c r="B4635" i="1"/>
  <c r="C4635" i="1"/>
  <c r="B4636" i="1"/>
  <c r="C4636" i="1"/>
  <c r="B4637" i="1"/>
  <c r="C4637" i="1"/>
  <c r="B4638" i="1"/>
  <c r="C4638" i="1"/>
  <c r="B4639" i="1"/>
  <c r="C4639" i="1"/>
  <c r="B4640" i="1"/>
  <c r="C4640" i="1"/>
  <c r="B4641" i="1"/>
  <c r="C4641" i="1"/>
  <c r="B4642" i="1"/>
  <c r="C4642" i="1"/>
  <c r="B4643" i="1"/>
  <c r="C4643" i="1"/>
  <c r="B4644" i="1"/>
  <c r="C4644" i="1"/>
  <c r="B4645" i="1"/>
  <c r="C4645" i="1"/>
  <c r="B4646" i="1"/>
  <c r="C4646" i="1"/>
  <c r="B4647" i="1"/>
  <c r="C4647" i="1"/>
  <c r="B4648" i="1"/>
  <c r="C4648" i="1"/>
  <c r="B4649" i="1"/>
  <c r="C4649" i="1"/>
  <c r="B4650" i="1"/>
  <c r="C4650" i="1"/>
  <c r="D4650" i="1" s="1"/>
  <c r="B4651" i="1"/>
  <c r="C4651" i="1"/>
  <c r="B4652" i="1"/>
  <c r="C4652" i="1"/>
  <c r="B4653" i="1"/>
  <c r="C4653" i="1"/>
  <c r="B4654" i="1"/>
  <c r="C4654" i="1"/>
  <c r="B4655" i="1"/>
  <c r="C4655" i="1"/>
  <c r="B4656" i="1"/>
  <c r="C4656" i="1"/>
  <c r="B4657" i="1"/>
  <c r="C4657" i="1"/>
  <c r="B4658" i="1"/>
  <c r="C4658" i="1"/>
  <c r="B4659" i="1"/>
  <c r="C4659" i="1"/>
  <c r="B4660" i="1"/>
  <c r="C4660" i="1"/>
  <c r="B4661" i="1"/>
  <c r="C4661" i="1"/>
  <c r="B4662" i="1"/>
  <c r="C4662" i="1"/>
  <c r="B4663" i="1"/>
  <c r="C4663" i="1"/>
  <c r="B4664" i="1"/>
  <c r="C4664" i="1"/>
  <c r="B4665" i="1"/>
  <c r="C4665" i="1"/>
  <c r="B4666" i="1"/>
  <c r="C4666" i="1"/>
  <c r="B4667" i="1"/>
  <c r="C4667" i="1"/>
  <c r="B4668" i="1"/>
  <c r="C4668" i="1"/>
  <c r="B4669" i="1"/>
  <c r="C4669" i="1"/>
  <c r="B4670" i="1"/>
  <c r="C4670" i="1"/>
  <c r="B4671" i="1"/>
  <c r="C4671" i="1"/>
  <c r="B4672" i="1"/>
  <c r="C4672" i="1"/>
  <c r="B4673" i="1"/>
  <c r="C4673" i="1"/>
  <c r="B4674" i="1"/>
  <c r="C4674" i="1"/>
  <c r="B4675" i="1"/>
  <c r="C4675" i="1"/>
  <c r="B4676" i="1"/>
  <c r="C4676" i="1"/>
  <c r="B4677" i="1"/>
  <c r="C4677" i="1"/>
  <c r="B4678" i="1"/>
  <c r="C4678" i="1"/>
  <c r="B4679" i="1"/>
  <c r="C4679" i="1"/>
  <c r="B4680" i="1"/>
  <c r="C4680" i="1"/>
  <c r="B4681" i="1"/>
  <c r="C4681" i="1"/>
  <c r="B4682" i="1"/>
  <c r="C4682" i="1"/>
  <c r="B4683" i="1"/>
  <c r="C4683" i="1"/>
  <c r="B4684" i="1"/>
  <c r="C4684" i="1"/>
  <c r="B4685" i="1"/>
  <c r="C4685" i="1"/>
  <c r="B4686" i="1"/>
  <c r="C4686" i="1"/>
  <c r="B4687" i="1"/>
  <c r="C4687" i="1"/>
  <c r="B4688" i="1"/>
  <c r="C4688" i="1"/>
  <c r="B4689" i="1"/>
  <c r="C4689" i="1"/>
  <c r="B4690" i="1"/>
  <c r="C4690" i="1"/>
  <c r="B4691" i="1"/>
  <c r="C4691" i="1"/>
  <c r="B4692" i="1"/>
  <c r="C4692" i="1"/>
  <c r="B4693" i="1"/>
  <c r="C4693" i="1"/>
  <c r="B4694" i="1"/>
  <c r="C4694" i="1"/>
  <c r="B4695" i="1"/>
  <c r="C4695" i="1"/>
  <c r="B4696" i="1"/>
  <c r="C4696" i="1"/>
  <c r="B4697" i="1"/>
  <c r="C4697" i="1"/>
  <c r="B4698" i="1"/>
  <c r="C4698" i="1"/>
  <c r="B4699" i="1"/>
  <c r="C4699" i="1"/>
  <c r="B4700" i="1"/>
  <c r="C4700" i="1"/>
  <c r="B4701" i="1"/>
  <c r="C4701" i="1"/>
  <c r="B4702" i="1"/>
  <c r="C4702" i="1"/>
  <c r="D4702" i="1" s="1"/>
  <c r="B4703" i="1"/>
  <c r="C4703" i="1"/>
  <c r="B4704" i="1"/>
  <c r="C4704" i="1"/>
  <c r="B4705" i="1"/>
  <c r="C4705" i="1"/>
  <c r="B4706" i="1"/>
  <c r="C4706" i="1"/>
  <c r="B4707" i="1"/>
  <c r="C4707" i="1"/>
  <c r="B4708" i="1"/>
  <c r="C4708" i="1"/>
  <c r="B4709" i="1"/>
  <c r="C4709" i="1"/>
  <c r="B4710" i="1"/>
  <c r="C4710" i="1"/>
  <c r="B4711" i="1"/>
  <c r="C4711" i="1"/>
  <c r="B4712" i="1"/>
  <c r="C4712" i="1"/>
  <c r="B4713" i="1"/>
  <c r="C4713" i="1"/>
  <c r="B4714" i="1"/>
  <c r="C4714" i="1"/>
  <c r="B4715" i="1"/>
  <c r="C4715" i="1"/>
  <c r="B4716" i="1"/>
  <c r="C4716" i="1"/>
  <c r="B4717" i="1"/>
  <c r="C4717" i="1"/>
  <c r="B4718" i="1"/>
  <c r="C4718" i="1"/>
  <c r="B4719" i="1"/>
  <c r="C4719" i="1"/>
  <c r="B4720" i="1"/>
  <c r="C4720" i="1"/>
  <c r="B4721" i="1"/>
  <c r="C4721" i="1"/>
  <c r="B4722" i="1"/>
  <c r="C4722" i="1"/>
  <c r="B4723" i="1"/>
  <c r="C4723" i="1"/>
  <c r="B4724" i="1"/>
  <c r="C4724" i="1"/>
  <c r="B4725" i="1"/>
  <c r="C4725" i="1"/>
  <c r="B4726" i="1"/>
  <c r="C4726" i="1"/>
  <c r="B4727" i="1"/>
  <c r="C4727" i="1"/>
  <c r="B4728" i="1"/>
  <c r="C4728" i="1"/>
  <c r="B4729" i="1"/>
  <c r="C4729" i="1"/>
  <c r="B4730" i="1"/>
  <c r="C4730" i="1"/>
  <c r="B4731" i="1"/>
  <c r="C4731" i="1"/>
  <c r="D4731" i="1" s="1"/>
  <c r="B4732" i="1"/>
  <c r="C4732" i="1"/>
  <c r="B4733" i="1"/>
  <c r="C4733" i="1"/>
  <c r="B4734" i="1"/>
  <c r="C4734" i="1"/>
  <c r="B4735" i="1"/>
  <c r="C4735" i="1"/>
  <c r="B4736" i="1"/>
  <c r="C4736" i="1"/>
  <c r="B4737" i="1"/>
  <c r="C4737" i="1"/>
  <c r="B4738" i="1"/>
  <c r="C4738" i="1"/>
  <c r="B4739" i="1"/>
  <c r="C4739" i="1"/>
  <c r="B4740" i="1"/>
  <c r="C4740" i="1"/>
  <c r="B4741" i="1"/>
  <c r="C4741" i="1"/>
  <c r="B4742" i="1"/>
  <c r="C4742" i="1"/>
  <c r="B4743" i="1"/>
  <c r="C4743" i="1"/>
  <c r="B4744" i="1"/>
  <c r="C4744" i="1"/>
  <c r="B4745" i="1"/>
  <c r="C4745" i="1"/>
  <c r="B4746" i="1"/>
  <c r="C4746" i="1"/>
  <c r="B4747" i="1"/>
  <c r="C4747" i="1"/>
  <c r="B4748" i="1"/>
  <c r="C4748" i="1"/>
  <c r="B4749" i="1"/>
  <c r="C4749" i="1"/>
  <c r="B4750" i="1"/>
  <c r="C4750" i="1"/>
  <c r="B4751" i="1"/>
  <c r="C4751" i="1"/>
  <c r="B4752" i="1"/>
  <c r="C4752" i="1"/>
  <c r="B4753" i="1"/>
  <c r="C4753" i="1"/>
  <c r="B4754" i="1"/>
  <c r="C4754" i="1"/>
  <c r="B4755" i="1"/>
  <c r="C4755" i="1"/>
  <c r="B4756" i="1"/>
  <c r="C4756" i="1"/>
  <c r="B4757" i="1"/>
  <c r="C4757" i="1"/>
  <c r="B4758" i="1"/>
  <c r="C4758" i="1"/>
  <c r="B4759" i="1"/>
  <c r="C4759" i="1"/>
  <c r="B4760" i="1"/>
  <c r="C4760" i="1"/>
  <c r="B4761" i="1"/>
  <c r="C4761" i="1"/>
  <c r="B4762" i="1"/>
  <c r="C4762" i="1"/>
  <c r="B4763" i="1"/>
  <c r="C4763" i="1"/>
  <c r="B4764" i="1"/>
  <c r="C4764" i="1"/>
  <c r="B4765" i="1"/>
  <c r="C4765" i="1"/>
  <c r="B4766" i="1"/>
  <c r="C4766" i="1"/>
  <c r="B4767" i="1"/>
  <c r="C4767" i="1"/>
  <c r="B4768" i="1"/>
  <c r="C4768" i="1"/>
  <c r="B4769" i="1"/>
  <c r="C4769" i="1"/>
  <c r="B4770" i="1"/>
  <c r="C4770" i="1"/>
  <c r="B4771" i="1"/>
  <c r="C4771" i="1"/>
  <c r="B4772" i="1"/>
  <c r="C4772" i="1"/>
  <c r="B4773" i="1"/>
  <c r="C4773" i="1"/>
  <c r="B4774" i="1"/>
  <c r="C4774" i="1"/>
  <c r="B4775" i="1"/>
  <c r="C4775" i="1"/>
  <c r="B4776" i="1"/>
  <c r="C4776" i="1"/>
  <c r="B4777" i="1"/>
  <c r="C4777" i="1"/>
  <c r="B4778" i="1"/>
  <c r="C4778" i="1"/>
  <c r="B4779" i="1"/>
  <c r="C4779" i="1"/>
  <c r="B4780" i="1"/>
  <c r="C4780" i="1"/>
  <c r="B4781" i="1"/>
  <c r="C4781" i="1"/>
  <c r="B4782" i="1"/>
  <c r="C4782" i="1"/>
  <c r="B4783" i="1"/>
  <c r="C4783" i="1"/>
  <c r="B4784" i="1"/>
  <c r="C4784" i="1"/>
  <c r="B4785" i="1"/>
  <c r="C4785" i="1"/>
  <c r="D4785" i="1" s="1"/>
  <c r="B4786" i="1"/>
  <c r="C4786" i="1"/>
  <c r="B4787" i="1"/>
  <c r="C4787" i="1"/>
  <c r="B4788" i="1"/>
  <c r="C4788" i="1"/>
  <c r="B4789" i="1"/>
  <c r="C4789" i="1"/>
  <c r="B4790" i="1"/>
  <c r="C4790" i="1"/>
  <c r="B4791" i="1"/>
  <c r="C4791" i="1"/>
  <c r="B4792" i="1"/>
  <c r="C4792" i="1"/>
  <c r="B4793" i="1"/>
  <c r="C4793" i="1"/>
  <c r="B4794" i="1"/>
  <c r="C4794" i="1"/>
  <c r="B4795" i="1"/>
  <c r="C4795" i="1"/>
  <c r="B4796" i="1"/>
  <c r="C4796" i="1"/>
  <c r="B4797" i="1"/>
  <c r="C4797" i="1"/>
  <c r="B4798" i="1"/>
  <c r="C4798" i="1"/>
  <c r="B4799" i="1"/>
  <c r="C4799" i="1"/>
  <c r="B4800" i="1"/>
  <c r="C4800" i="1"/>
  <c r="B4801" i="1"/>
  <c r="C4801" i="1"/>
  <c r="D4801" i="1" s="1"/>
  <c r="B4802" i="1"/>
  <c r="C4802" i="1"/>
  <c r="B4803" i="1"/>
  <c r="C4803" i="1"/>
  <c r="B4804" i="1"/>
  <c r="C4804" i="1"/>
  <c r="B4805" i="1"/>
  <c r="C4805" i="1"/>
  <c r="B4806" i="1"/>
  <c r="C4806" i="1"/>
  <c r="B4807" i="1"/>
  <c r="C4807" i="1"/>
  <c r="B4808" i="1"/>
  <c r="C4808" i="1"/>
  <c r="B4809" i="1"/>
  <c r="C4809" i="1"/>
  <c r="B4810" i="1"/>
  <c r="C4810" i="1"/>
  <c r="B4811" i="1"/>
  <c r="C4811" i="1"/>
  <c r="B4812" i="1"/>
  <c r="C4812" i="1"/>
  <c r="B4813" i="1"/>
  <c r="C4813" i="1"/>
  <c r="B4814" i="1"/>
  <c r="C4814" i="1"/>
  <c r="B4815" i="1"/>
  <c r="C4815" i="1"/>
  <c r="B4816" i="1"/>
  <c r="C4816" i="1"/>
  <c r="B4817" i="1"/>
  <c r="C4817" i="1"/>
  <c r="B4818" i="1"/>
  <c r="C4818" i="1"/>
  <c r="B4819" i="1"/>
  <c r="C4819" i="1"/>
  <c r="B4820" i="1"/>
  <c r="C4820" i="1"/>
  <c r="B4821" i="1"/>
  <c r="C4821" i="1"/>
  <c r="B4822" i="1"/>
  <c r="C4822" i="1"/>
  <c r="B4823" i="1"/>
  <c r="C4823" i="1"/>
  <c r="B4824" i="1"/>
  <c r="C4824" i="1"/>
  <c r="B4825" i="1"/>
  <c r="C4825" i="1"/>
  <c r="B4826" i="1"/>
  <c r="C4826" i="1"/>
  <c r="B4827" i="1"/>
  <c r="C4827" i="1"/>
  <c r="B4828" i="1"/>
  <c r="C4828" i="1"/>
  <c r="B4829" i="1"/>
  <c r="C4829" i="1"/>
  <c r="B4830" i="1"/>
  <c r="C4830" i="1"/>
  <c r="B4831" i="1"/>
  <c r="C4831" i="1"/>
  <c r="B4832" i="1"/>
  <c r="C4832" i="1"/>
  <c r="B4833" i="1"/>
  <c r="C4833" i="1"/>
  <c r="B4834" i="1"/>
  <c r="C4834" i="1"/>
  <c r="B4835" i="1"/>
  <c r="C4835" i="1"/>
  <c r="B4836" i="1"/>
  <c r="C4836" i="1"/>
  <c r="B4837" i="1"/>
  <c r="C4837" i="1"/>
  <c r="B4838" i="1"/>
  <c r="C4838" i="1"/>
  <c r="B4839" i="1"/>
  <c r="C4839" i="1"/>
  <c r="B4840" i="1"/>
  <c r="C4840" i="1"/>
  <c r="B4841" i="1"/>
  <c r="C4841" i="1"/>
  <c r="B4842" i="1"/>
  <c r="C4842" i="1"/>
  <c r="B4843" i="1"/>
  <c r="C4843" i="1"/>
  <c r="B4844" i="1"/>
  <c r="C4844" i="1"/>
  <c r="B4845" i="1"/>
  <c r="C4845" i="1"/>
  <c r="B4846" i="1"/>
  <c r="C4846" i="1"/>
  <c r="B4847" i="1"/>
  <c r="C4847" i="1"/>
  <c r="B4848" i="1"/>
  <c r="C4848" i="1"/>
  <c r="B4849" i="1"/>
  <c r="C4849" i="1"/>
  <c r="B4850" i="1"/>
  <c r="C4850" i="1"/>
  <c r="B4851" i="1"/>
  <c r="C4851" i="1"/>
  <c r="B4852" i="1"/>
  <c r="C4852" i="1"/>
  <c r="B4853" i="1"/>
  <c r="C4853" i="1"/>
  <c r="B4854" i="1"/>
  <c r="C4854" i="1"/>
  <c r="B4855" i="1"/>
  <c r="C4855" i="1"/>
  <c r="B4856" i="1"/>
  <c r="C4856" i="1"/>
  <c r="B4857" i="1"/>
  <c r="C4857" i="1"/>
  <c r="B4858" i="1"/>
  <c r="C4858" i="1"/>
  <c r="B4859" i="1"/>
  <c r="C4859" i="1"/>
  <c r="B4860" i="1"/>
  <c r="C4860" i="1"/>
  <c r="B4861" i="1"/>
  <c r="C4861" i="1"/>
  <c r="B4862" i="1"/>
  <c r="C4862" i="1"/>
  <c r="B4863" i="1"/>
  <c r="C4863" i="1"/>
  <c r="B4864" i="1"/>
  <c r="C4864" i="1"/>
  <c r="B4865" i="1"/>
  <c r="C4865" i="1"/>
  <c r="B4866" i="1"/>
  <c r="C4866" i="1"/>
  <c r="B4867" i="1"/>
  <c r="C4867" i="1"/>
  <c r="B4868" i="1"/>
  <c r="C4868" i="1"/>
  <c r="B4869" i="1"/>
  <c r="C4869" i="1"/>
  <c r="B4870" i="1"/>
  <c r="C4870" i="1"/>
  <c r="D4870" i="1" s="1"/>
  <c r="B4871" i="1"/>
  <c r="C4871" i="1"/>
  <c r="B4872" i="1"/>
  <c r="C4872" i="1"/>
  <c r="B4873" i="1"/>
  <c r="C4873" i="1"/>
  <c r="B4874" i="1"/>
  <c r="C4874" i="1"/>
  <c r="D4875" i="1" s="1"/>
  <c r="B4875" i="1"/>
  <c r="C4875" i="1"/>
  <c r="B4876" i="1"/>
  <c r="C4876" i="1"/>
  <c r="D4876" i="1" s="1"/>
  <c r="B4877" i="1"/>
  <c r="C4877" i="1"/>
  <c r="B4878" i="1"/>
  <c r="C4878" i="1"/>
  <c r="B4879" i="1"/>
  <c r="C4879" i="1"/>
  <c r="B4880" i="1"/>
  <c r="C4880" i="1"/>
  <c r="B4881" i="1"/>
  <c r="C4881" i="1"/>
  <c r="B4882" i="1"/>
  <c r="C4882" i="1"/>
  <c r="B4883" i="1"/>
  <c r="C4883" i="1"/>
  <c r="B4884" i="1"/>
  <c r="C4884" i="1"/>
  <c r="B4885" i="1"/>
  <c r="C4885" i="1"/>
  <c r="B4886" i="1"/>
  <c r="C4886" i="1"/>
  <c r="B4887" i="1"/>
  <c r="C4887" i="1"/>
  <c r="B4888" i="1"/>
  <c r="C4888" i="1"/>
  <c r="D4888" i="1" s="1"/>
  <c r="B4889" i="1"/>
  <c r="C4889" i="1"/>
  <c r="B4890" i="1"/>
  <c r="C4890" i="1"/>
  <c r="B4891" i="1"/>
  <c r="C4891" i="1"/>
  <c r="B4892" i="1"/>
  <c r="C4892" i="1"/>
  <c r="B4893" i="1"/>
  <c r="C4893" i="1"/>
  <c r="B4894" i="1"/>
  <c r="C4894" i="1"/>
  <c r="B4895" i="1"/>
  <c r="C4895" i="1"/>
  <c r="B4896" i="1"/>
  <c r="C4896" i="1"/>
  <c r="D4897" i="1" s="1"/>
  <c r="B4897" i="1"/>
  <c r="C4897" i="1"/>
  <c r="B4898" i="1"/>
  <c r="C4898" i="1"/>
  <c r="B4899" i="1"/>
  <c r="C4899" i="1"/>
  <c r="B4900" i="1"/>
  <c r="C4900" i="1"/>
  <c r="B4901" i="1"/>
  <c r="C4901" i="1"/>
  <c r="B4902" i="1"/>
  <c r="C4902" i="1"/>
  <c r="B4903" i="1"/>
  <c r="C4903" i="1"/>
  <c r="B4904" i="1"/>
  <c r="C4904" i="1"/>
  <c r="B4905" i="1"/>
  <c r="C4905" i="1"/>
  <c r="B4906" i="1"/>
  <c r="C4906" i="1"/>
  <c r="B4907" i="1"/>
  <c r="C4907" i="1"/>
  <c r="B4908" i="1"/>
  <c r="C4908" i="1"/>
  <c r="B4909" i="1"/>
  <c r="C4909" i="1"/>
  <c r="B4910" i="1"/>
  <c r="C4910" i="1"/>
  <c r="B4911" i="1"/>
  <c r="C4911" i="1"/>
  <c r="B4912" i="1"/>
  <c r="C4912" i="1"/>
  <c r="D4912" i="1" s="1"/>
  <c r="B4913" i="1"/>
  <c r="C4913" i="1"/>
  <c r="B4914" i="1"/>
  <c r="C4914" i="1"/>
  <c r="B4915" i="1"/>
  <c r="C4915" i="1"/>
  <c r="B4916" i="1"/>
  <c r="C4916" i="1"/>
  <c r="B4917" i="1"/>
  <c r="C4917" i="1"/>
  <c r="B4918" i="1"/>
  <c r="C4918" i="1"/>
  <c r="B4919" i="1"/>
  <c r="C4919" i="1"/>
  <c r="B4920" i="1"/>
  <c r="C4920" i="1"/>
  <c r="B4921" i="1"/>
  <c r="C4921" i="1"/>
  <c r="B4922" i="1"/>
  <c r="C4922" i="1"/>
  <c r="B4923" i="1"/>
  <c r="C4923" i="1"/>
  <c r="B4924" i="1"/>
  <c r="C4924" i="1"/>
  <c r="B4925" i="1"/>
  <c r="C4925" i="1"/>
  <c r="B4926" i="1"/>
  <c r="C4926" i="1"/>
  <c r="B4927" i="1"/>
  <c r="C4927" i="1"/>
  <c r="B4928" i="1"/>
  <c r="C4928" i="1"/>
  <c r="B4929" i="1"/>
  <c r="C4929" i="1"/>
  <c r="B4930" i="1"/>
  <c r="C4930" i="1"/>
  <c r="B4931" i="1"/>
  <c r="C4931" i="1"/>
  <c r="B4932" i="1"/>
  <c r="C4932" i="1"/>
  <c r="B4933" i="1"/>
  <c r="C4933" i="1"/>
  <c r="B4934" i="1"/>
  <c r="C4934" i="1"/>
  <c r="B4935" i="1"/>
  <c r="C4935" i="1"/>
  <c r="B4936" i="1"/>
  <c r="C4936" i="1"/>
  <c r="B4937" i="1"/>
  <c r="C4937" i="1"/>
  <c r="B4938" i="1"/>
  <c r="C4938" i="1"/>
  <c r="B4939" i="1"/>
  <c r="C4939" i="1"/>
  <c r="B4940" i="1"/>
  <c r="C4940" i="1"/>
  <c r="B4941" i="1"/>
  <c r="C4941" i="1"/>
  <c r="B4942" i="1"/>
  <c r="C4942" i="1"/>
  <c r="B4943" i="1"/>
  <c r="C4943" i="1"/>
  <c r="B4944" i="1"/>
  <c r="C4944" i="1"/>
  <c r="B4945" i="1"/>
  <c r="C4945" i="1"/>
  <c r="B4946" i="1"/>
  <c r="C4946" i="1"/>
  <c r="B4947" i="1"/>
  <c r="C4947" i="1"/>
  <c r="B4948" i="1"/>
  <c r="C4948" i="1"/>
  <c r="B4949" i="1"/>
  <c r="C4949" i="1"/>
  <c r="B4950" i="1"/>
  <c r="C4950" i="1"/>
  <c r="B4951" i="1"/>
  <c r="C4951" i="1"/>
  <c r="B4952" i="1"/>
  <c r="C4952" i="1"/>
  <c r="B4953" i="1"/>
  <c r="C4953" i="1"/>
  <c r="B4954" i="1"/>
  <c r="C4954" i="1"/>
  <c r="B4955" i="1"/>
  <c r="C4955" i="1"/>
  <c r="B4956" i="1"/>
  <c r="C4956" i="1"/>
  <c r="B4957" i="1"/>
  <c r="C4957" i="1"/>
  <c r="D4958" i="1" s="1"/>
  <c r="B4958" i="1"/>
  <c r="C4958" i="1"/>
  <c r="B4959" i="1"/>
  <c r="C4959" i="1"/>
  <c r="B4960" i="1"/>
  <c r="C4960" i="1"/>
  <c r="B4961" i="1"/>
  <c r="C4961" i="1"/>
  <c r="B4962" i="1"/>
  <c r="C4962" i="1"/>
  <c r="B4963" i="1"/>
  <c r="C4963" i="1"/>
  <c r="B4964" i="1"/>
  <c r="C4964" i="1"/>
  <c r="B4965" i="1"/>
  <c r="C4965" i="1"/>
  <c r="B4966" i="1"/>
  <c r="C4966" i="1"/>
  <c r="B4967" i="1"/>
  <c r="C4967" i="1"/>
  <c r="B4968" i="1"/>
  <c r="C4968" i="1"/>
  <c r="B4969" i="1"/>
  <c r="C4969" i="1"/>
  <c r="B4970" i="1"/>
  <c r="C4970" i="1"/>
  <c r="B4971" i="1"/>
  <c r="C4971" i="1"/>
  <c r="B4972" i="1"/>
  <c r="C4972" i="1"/>
  <c r="B4973" i="1"/>
  <c r="C4973" i="1"/>
  <c r="B4974" i="1"/>
  <c r="C4974" i="1"/>
  <c r="B4975" i="1"/>
  <c r="C4975" i="1"/>
  <c r="B4976" i="1"/>
  <c r="C4976" i="1"/>
  <c r="B4977" i="1"/>
  <c r="C4977" i="1"/>
  <c r="B4978" i="1"/>
  <c r="C4978" i="1"/>
  <c r="B4979" i="1"/>
  <c r="C4979" i="1"/>
  <c r="B4980" i="1"/>
  <c r="C4980" i="1"/>
  <c r="B4981" i="1"/>
  <c r="C4981" i="1"/>
  <c r="B4982" i="1"/>
  <c r="C4982" i="1"/>
  <c r="B4983" i="1"/>
  <c r="C4983" i="1"/>
  <c r="B4984" i="1"/>
  <c r="C4984" i="1"/>
  <c r="B4985" i="1"/>
  <c r="C4985" i="1"/>
  <c r="B4986" i="1"/>
  <c r="C4986" i="1"/>
  <c r="B4987" i="1"/>
  <c r="C4987" i="1"/>
  <c r="B4988" i="1"/>
  <c r="C4988" i="1"/>
  <c r="B4989" i="1"/>
  <c r="C4989" i="1"/>
  <c r="B4990" i="1"/>
  <c r="C4990" i="1"/>
  <c r="B4991" i="1"/>
  <c r="C4991" i="1"/>
  <c r="B4992" i="1"/>
  <c r="C4992" i="1"/>
  <c r="D4992" i="1" s="1"/>
  <c r="B4993" i="1"/>
  <c r="C4993" i="1"/>
  <c r="B4994" i="1"/>
  <c r="C4994" i="1"/>
  <c r="B4995" i="1"/>
  <c r="C4995" i="1"/>
  <c r="B4996" i="1"/>
  <c r="C4996" i="1"/>
  <c r="B4997" i="1"/>
  <c r="C4997" i="1"/>
  <c r="B4998" i="1"/>
  <c r="C4998" i="1"/>
  <c r="D4998" i="1" s="1"/>
  <c r="B4999" i="1"/>
  <c r="C4999" i="1"/>
  <c r="B5000" i="1"/>
  <c r="C5000" i="1"/>
  <c r="B5001" i="1"/>
  <c r="C5001" i="1"/>
  <c r="B5002" i="1"/>
  <c r="C5002" i="1"/>
  <c r="D3486" i="1" l="1"/>
  <c r="D4850" i="1"/>
  <c r="D4461" i="1"/>
  <c r="D3460" i="1"/>
  <c r="D4017" i="1"/>
  <c r="D3933" i="1"/>
  <c r="D3466" i="1"/>
  <c r="D3454" i="1"/>
  <c r="D2747" i="1"/>
  <c r="D1998" i="1"/>
  <c r="D4034" i="1"/>
  <c r="D2944" i="1"/>
  <c r="D2884" i="1"/>
  <c r="D2872" i="1"/>
  <c r="D2237" i="1"/>
  <c r="D2231" i="1"/>
  <c r="D2177" i="1"/>
  <c r="D2171" i="1"/>
  <c r="E2238" i="1"/>
  <c r="D4046" i="1"/>
  <c r="D3255" i="1"/>
  <c r="D2266" i="1"/>
  <c r="D4931" i="1"/>
  <c r="D4697" i="1"/>
  <c r="D4577" i="1"/>
  <c r="D3912" i="1"/>
  <c r="D3888" i="1"/>
  <c r="D2924" i="1"/>
  <c r="D2871" i="1"/>
  <c r="D2642" i="1"/>
  <c r="D2188" i="1"/>
  <c r="D2176" i="1"/>
  <c r="D2157" i="1"/>
  <c r="D3602" i="1"/>
  <c r="D2376" i="1"/>
  <c r="D2364" i="1"/>
  <c r="D2358" i="1"/>
  <c r="D2304" i="1"/>
  <c r="D3923" i="1"/>
  <c r="D3265" i="1"/>
  <c r="D3934" i="1"/>
  <c r="D2809" i="1"/>
  <c r="D2097" i="1"/>
  <c r="D3604" i="1"/>
  <c r="D3228" i="1"/>
  <c r="D2449" i="1"/>
  <c r="D4817" i="1"/>
  <c r="D4793" i="1"/>
  <c r="D4231" i="1"/>
  <c r="D4147" i="1"/>
  <c r="D3095" i="1"/>
  <c r="D3083" i="1"/>
  <c r="D2365" i="1"/>
  <c r="D2353" i="1"/>
  <c r="D2347" i="1"/>
  <c r="D2048" i="1"/>
  <c r="D4307" i="1"/>
  <c r="D3327" i="1"/>
  <c r="D4762" i="1"/>
  <c r="D3780" i="1"/>
  <c r="D4756" i="1"/>
  <c r="D3235" i="1"/>
  <c r="D1991" i="1"/>
  <c r="D4668" i="1"/>
  <c r="D3535" i="1"/>
  <c r="D3142" i="1"/>
  <c r="D3135" i="1"/>
  <c r="D2796" i="1"/>
  <c r="D4929" i="1"/>
  <c r="D4518" i="1"/>
  <c r="D4106" i="1"/>
  <c r="D4470" i="1"/>
  <c r="D4124" i="1"/>
  <c r="D4112" i="1"/>
  <c r="D3588" i="1"/>
  <c r="D3547" i="1"/>
  <c r="D3218" i="1"/>
  <c r="D3123" i="1"/>
  <c r="D2640" i="1"/>
  <c r="D2622" i="1"/>
  <c r="D2331" i="1"/>
  <c r="D2318" i="1"/>
  <c r="D2312" i="1"/>
  <c r="D2301" i="1"/>
  <c r="D2276" i="1"/>
  <c r="D2151" i="1"/>
  <c r="D2133" i="1"/>
  <c r="D4982" i="1"/>
  <c r="D4559" i="1"/>
  <c r="D4547" i="1"/>
  <c r="D3372" i="1"/>
  <c r="D3247" i="1"/>
  <c r="D3170" i="1"/>
  <c r="D2444" i="1"/>
  <c r="D2014" i="1"/>
  <c r="D4826" i="1"/>
  <c r="D4003" i="1"/>
  <c r="D3961" i="1"/>
  <c r="D3222" i="1"/>
  <c r="D3002" i="1"/>
  <c r="D2614" i="1"/>
  <c r="D2495" i="1"/>
  <c r="D2286" i="1"/>
  <c r="D1983" i="1"/>
  <c r="D1946" i="1"/>
  <c r="D1887" i="1"/>
  <c r="D4492" i="1"/>
  <c r="D3997" i="1"/>
  <c r="D3581" i="1"/>
  <c r="D3544" i="1"/>
  <c r="D4576" i="1"/>
  <c r="D4426" i="1"/>
  <c r="D4420" i="1"/>
  <c r="D4063" i="1"/>
  <c r="D4039" i="1"/>
  <c r="D3889" i="1"/>
  <c r="D2739" i="1"/>
  <c r="D2560" i="1"/>
  <c r="D2536" i="1"/>
  <c r="D4902" i="1"/>
  <c r="D4878" i="1"/>
  <c r="D4872" i="1"/>
  <c r="D4771" i="1"/>
  <c r="D4634" i="1"/>
  <c r="D4610" i="1"/>
  <c r="D3704" i="1"/>
  <c r="D2816" i="1"/>
  <c r="D2810" i="1"/>
  <c r="D2351" i="1"/>
  <c r="D1951" i="1"/>
  <c r="E4616" i="1"/>
  <c r="D4467" i="1"/>
  <c r="D3692" i="1"/>
  <c r="D3233" i="1"/>
  <c r="D4568" i="1"/>
  <c r="D4222" i="1"/>
  <c r="D3793" i="1"/>
  <c r="D4627" i="1"/>
  <c r="D3852" i="1"/>
  <c r="D3024" i="1"/>
  <c r="D2529" i="1"/>
  <c r="D2332" i="1"/>
  <c r="D2314" i="1"/>
  <c r="D2123" i="1"/>
  <c r="D1920" i="1"/>
  <c r="D3947" i="1"/>
  <c r="D3870" i="1"/>
  <c r="D3363" i="1"/>
  <c r="D3113" i="1"/>
  <c r="D3012" i="1"/>
  <c r="D2976" i="1"/>
  <c r="E4525" i="1"/>
  <c r="D4418" i="1"/>
  <c r="D3130" i="1"/>
  <c r="D2433" i="1"/>
  <c r="D2379" i="1"/>
  <c r="D2206" i="1"/>
  <c r="D2087" i="1"/>
  <c r="D2057" i="1"/>
  <c r="D2051" i="1"/>
  <c r="D2015" i="1"/>
  <c r="D4990" i="1"/>
  <c r="D4836" i="1"/>
  <c r="D4571" i="1"/>
  <c r="D4481" i="1"/>
  <c r="D4469" i="1"/>
  <c r="D4220" i="1"/>
  <c r="D4209" i="1"/>
  <c r="D4131" i="1"/>
  <c r="D3971" i="1"/>
  <c r="D3812" i="1"/>
  <c r="D3355" i="1"/>
  <c r="D3096" i="1"/>
  <c r="D2936" i="1"/>
  <c r="D2788" i="1"/>
  <c r="D2782" i="1"/>
  <c r="D2771" i="1"/>
  <c r="D2432" i="1"/>
  <c r="D2414" i="1"/>
  <c r="D2337" i="1"/>
  <c r="D4926" i="1"/>
  <c r="D4901" i="1"/>
  <c r="D4883" i="1"/>
  <c r="D4859" i="1"/>
  <c r="D4766" i="1"/>
  <c r="E4735" i="1"/>
  <c r="D4670" i="1"/>
  <c r="D4451" i="1"/>
  <c r="D4326" i="1"/>
  <c r="D2971" i="1"/>
  <c r="D2539" i="1"/>
  <c r="E4741" i="1"/>
  <c r="D4688" i="1"/>
  <c r="D4664" i="1"/>
  <c r="D4249" i="1"/>
  <c r="D4166" i="1"/>
  <c r="D3900" i="1"/>
  <c r="D3616" i="1"/>
  <c r="D3426" i="1"/>
  <c r="D3402" i="1"/>
  <c r="D3390" i="1"/>
  <c r="D3260" i="1"/>
  <c r="D3078" i="1"/>
  <c r="D3073" i="1"/>
  <c r="D2550" i="1"/>
  <c r="D2384" i="1"/>
  <c r="D2040" i="1"/>
  <c r="D2016" i="1"/>
  <c r="D4983" i="1"/>
  <c r="D4930" i="1"/>
  <c r="D4628" i="1"/>
  <c r="D4035" i="1"/>
  <c r="D3639" i="1"/>
  <c r="D3509" i="1"/>
  <c r="D4699" i="1"/>
  <c r="D4646" i="1"/>
  <c r="D3958" i="1"/>
  <c r="D3620" i="1"/>
  <c r="D3118" i="1"/>
  <c r="D2918" i="1"/>
  <c r="D2787" i="1"/>
  <c r="D2287" i="1"/>
  <c r="D4751" i="1"/>
  <c r="D4603" i="1"/>
  <c r="D4527" i="1"/>
  <c r="D4354" i="1"/>
  <c r="D4330" i="1"/>
  <c r="D4259" i="1"/>
  <c r="D4022" i="1"/>
  <c r="D3756" i="1"/>
  <c r="D4923" i="1"/>
  <c r="D4763" i="1"/>
  <c r="D4070" i="1"/>
  <c r="D3543" i="1"/>
  <c r="D3394" i="1"/>
  <c r="D3329" i="1"/>
  <c r="D3211" i="1"/>
  <c r="D2928" i="1"/>
  <c r="D2881" i="1"/>
  <c r="D2660" i="1"/>
  <c r="D2595" i="1"/>
  <c r="D2472" i="1"/>
  <c r="D2453" i="1"/>
  <c r="D2162" i="1"/>
  <c r="D2109" i="1"/>
  <c r="D4845" i="1"/>
  <c r="D4579" i="1"/>
  <c r="D4478" i="1"/>
  <c r="D4437" i="1"/>
  <c r="D4288" i="1"/>
  <c r="D4128" i="1"/>
  <c r="D3980" i="1"/>
  <c r="D3868" i="1"/>
  <c r="D3791" i="1"/>
  <c r="D3714" i="1"/>
  <c r="D3637" i="1"/>
  <c r="D3519" i="1"/>
  <c r="D3122" i="1"/>
  <c r="D3052" i="1"/>
  <c r="D2958" i="1"/>
  <c r="D2898" i="1"/>
  <c r="D2630" i="1"/>
  <c r="D2506" i="1"/>
  <c r="D2222" i="1"/>
  <c r="D2091" i="1"/>
  <c r="D1984" i="1"/>
  <c r="D4975" i="1"/>
  <c r="D4963" i="1"/>
  <c r="D4951" i="1"/>
  <c r="D4910" i="1"/>
  <c r="D4655" i="1"/>
  <c r="D4626" i="1"/>
  <c r="D4264" i="1"/>
  <c r="D3826" i="1"/>
  <c r="D3690" i="1"/>
  <c r="D3607" i="1"/>
  <c r="D3192" i="1"/>
  <c r="D2992" i="1"/>
  <c r="D2671" i="1"/>
  <c r="D2031" i="1"/>
  <c r="D2025" i="1"/>
  <c r="D4353" i="1"/>
  <c r="D3820" i="1"/>
  <c r="D3678" i="1"/>
  <c r="D2713" i="1"/>
  <c r="D2600" i="1"/>
  <c r="D4560" i="1"/>
  <c r="D4275" i="1"/>
  <c r="E3168" i="1"/>
  <c r="D3003" i="1"/>
  <c r="D4861" i="1"/>
  <c r="D4530" i="1"/>
  <c r="D4091" i="1"/>
  <c r="D4032" i="1"/>
  <c r="D3386" i="1"/>
  <c r="D3162" i="1"/>
  <c r="D3138" i="1"/>
  <c r="D3109" i="1"/>
  <c r="D2932" i="1"/>
  <c r="D2926" i="1"/>
  <c r="D2599" i="1"/>
  <c r="D2368" i="1"/>
  <c r="D2267" i="1"/>
  <c r="D2184" i="1"/>
  <c r="D2119" i="1"/>
  <c r="D1923" i="1"/>
  <c r="D1905" i="1"/>
  <c r="D4796" i="1"/>
  <c r="D4595" i="1"/>
  <c r="D4554" i="1"/>
  <c r="D4459" i="1"/>
  <c r="D4239" i="1"/>
  <c r="D4631" i="1"/>
  <c r="D4299" i="1"/>
  <c r="D3979" i="1"/>
  <c r="D3570" i="1"/>
  <c r="D3530" i="1"/>
  <c r="D3286" i="1"/>
  <c r="D3033" i="1"/>
  <c r="D2416" i="1"/>
  <c r="D2410" i="1"/>
  <c r="D2207" i="1"/>
  <c r="D1952" i="1"/>
  <c r="E4329" i="1"/>
  <c r="E4604" i="1"/>
  <c r="D4424" i="1"/>
  <c r="D4196" i="1"/>
  <c r="E4679" i="1"/>
  <c r="E4673" i="1"/>
  <c r="D4661" i="1"/>
  <c r="D4644" i="1"/>
  <c r="D4574" i="1"/>
  <c r="E4406" i="1"/>
  <c r="D4014" i="1"/>
  <c r="D3927" i="1"/>
  <c r="D3834" i="1"/>
  <c r="D3782" i="1"/>
  <c r="D3555" i="1"/>
  <c r="D3443" i="1"/>
  <c r="D3145" i="1"/>
  <c r="D3112" i="1"/>
  <c r="D2903" i="1"/>
  <c r="D2601" i="1"/>
  <c r="D2572" i="1"/>
  <c r="D2543" i="1"/>
  <c r="D2339" i="1"/>
  <c r="D2197" i="1"/>
  <c r="E3266" i="1"/>
  <c r="D2696" i="1"/>
  <c r="D1886" i="1"/>
  <c r="D4911" i="1"/>
  <c r="D4865" i="1"/>
  <c r="D4825" i="1"/>
  <c r="D4767" i="1"/>
  <c r="D4754" i="1"/>
  <c r="D4719" i="1"/>
  <c r="E4411" i="1"/>
  <c r="E4405" i="1"/>
  <c r="D3972" i="1"/>
  <c r="E3612" i="1"/>
  <c r="E3589" i="1"/>
  <c r="E3342" i="1"/>
  <c r="D3277" i="1"/>
  <c r="D3088" i="1"/>
  <c r="D2982" i="1"/>
  <c r="D2843" i="1"/>
  <c r="D2837" i="1"/>
  <c r="D2831" i="1"/>
  <c r="D2437" i="1"/>
  <c r="D2172" i="1"/>
  <c r="E4865" i="1"/>
  <c r="D4815" i="1"/>
  <c r="E4182" i="1"/>
  <c r="D3672" i="1"/>
  <c r="D3579" i="1"/>
  <c r="D4985" i="1"/>
  <c r="D4899" i="1"/>
  <c r="D4835" i="1"/>
  <c r="D4806" i="1"/>
  <c r="D4486" i="1"/>
  <c r="D4187" i="1"/>
  <c r="D3747" i="1"/>
  <c r="D3699" i="1"/>
  <c r="D3646" i="1"/>
  <c r="D3347" i="1"/>
  <c r="D3196" i="1"/>
  <c r="D3121" i="1"/>
  <c r="D3029" i="1"/>
  <c r="D2753" i="1"/>
  <c r="D2073" i="1"/>
  <c r="D1985" i="1"/>
  <c r="D1979" i="1"/>
  <c r="D1973" i="1"/>
  <c r="D4947" i="1"/>
  <c r="E4917" i="1"/>
  <c r="D4750" i="1"/>
  <c r="D4236" i="1"/>
  <c r="D4938" i="1"/>
  <c r="D4922" i="1"/>
  <c r="D4812" i="1"/>
  <c r="D4795" i="1"/>
  <c r="D4748" i="1"/>
  <c r="D4515" i="1"/>
  <c r="D4479" i="1"/>
  <c r="D4252" i="1"/>
  <c r="D4217" i="1"/>
  <c r="D4076" i="1"/>
  <c r="D3735" i="1"/>
  <c r="D3312" i="1"/>
  <c r="D3042" i="1"/>
  <c r="D3017" i="1"/>
  <c r="D2700" i="1"/>
  <c r="D2513" i="1"/>
  <c r="D2137" i="1"/>
  <c r="D2079" i="1"/>
  <c r="D4846" i="1"/>
  <c r="D4788" i="1"/>
  <c r="E4700" i="1"/>
  <c r="D4671" i="1"/>
  <c r="D4573" i="1"/>
  <c r="D4531" i="1"/>
  <c r="D4520" i="1"/>
  <c r="D4404" i="1"/>
  <c r="D4375" i="1"/>
  <c r="E4228" i="1"/>
  <c r="D4059" i="1"/>
  <c r="D3716" i="1"/>
  <c r="D3611" i="1"/>
  <c r="D3435" i="1"/>
  <c r="D3417" i="1"/>
  <c r="D3411" i="1"/>
  <c r="D3335" i="1"/>
  <c r="D2929" i="1"/>
  <c r="D2735" i="1"/>
  <c r="D2729" i="1"/>
  <c r="D2277" i="1"/>
  <c r="D2202" i="1"/>
  <c r="D2044" i="1"/>
  <c r="D4297" i="1"/>
  <c r="D3941" i="1"/>
  <c r="D3924" i="1"/>
  <c r="D3901" i="1"/>
  <c r="D2899" i="1"/>
  <c r="D1930" i="1"/>
  <c r="E4764" i="1"/>
  <c r="D4943" i="1"/>
  <c r="D4891" i="1"/>
  <c r="D4885" i="1"/>
  <c r="D4879" i="1"/>
  <c r="E4349" i="1"/>
  <c r="D4291" i="1"/>
  <c r="E3790" i="1"/>
  <c r="D3767" i="1"/>
  <c r="D3650" i="1"/>
  <c r="D3304" i="1"/>
  <c r="D3229" i="1"/>
  <c r="D2974" i="1"/>
  <c r="D2704" i="1"/>
  <c r="D2680" i="1"/>
  <c r="D4752" i="1"/>
  <c r="E4804" i="1"/>
  <c r="D4514" i="1"/>
  <c r="D4495" i="1"/>
  <c r="D4471" i="1"/>
  <c r="D4419" i="1"/>
  <c r="D4314" i="1"/>
  <c r="D4244" i="1"/>
  <c r="D3993" i="1"/>
  <c r="D3953" i="1"/>
  <c r="D3656" i="1"/>
  <c r="D3328" i="1"/>
  <c r="D2650" i="1"/>
  <c r="D2317" i="1"/>
  <c r="D2311" i="1"/>
  <c r="D2217" i="1"/>
  <c r="D2100" i="1"/>
  <c r="D2065" i="1"/>
  <c r="E4838" i="1"/>
  <c r="D4669" i="1"/>
  <c r="D4409" i="1"/>
  <c r="D4372" i="1"/>
  <c r="D4115" i="1"/>
  <c r="D4050" i="1"/>
  <c r="E4038" i="1"/>
  <c r="D4004" i="1"/>
  <c r="D3427" i="1"/>
  <c r="D3398" i="1"/>
  <c r="D3356" i="1"/>
  <c r="D3339" i="1"/>
  <c r="D3333" i="1"/>
  <c r="D3124" i="1"/>
  <c r="D3103" i="1"/>
  <c r="D2985" i="1"/>
  <c r="D2870" i="1"/>
  <c r="D2734" i="1"/>
  <c r="D2463" i="1"/>
  <c r="D2434" i="1"/>
  <c r="D2340" i="1"/>
  <c r="D2193" i="1"/>
  <c r="D2152" i="1"/>
  <c r="D2094" i="1"/>
  <c r="D2029" i="1"/>
  <c r="D1994" i="1"/>
  <c r="E4336" i="1"/>
  <c r="E3992" i="1"/>
  <c r="E3986" i="1"/>
  <c r="D3951" i="1"/>
  <c r="D3865" i="1"/>
  <c r="D3859" i="1"/>
  <c r="D3824" i="1"/>
  <c r="D3743" i="1"/>
  <c r="D3626" i="1"/>
  <c r="D3586" i="1"/>
  <c r="D3574" i="1"/>
  <c r="D3468" i="1"/>
  <c r="D3315" i="1"/>
  <c r="D2927" i="1"/>
  <c r="D2762" i="1"/>
  <c r="D2750" i="1"/>
  <c r="D2398" i="1"/>
  <c r="D2140" i="1"/>
  <c r="E3998" i="1"/>
  <c r="D2756" i="1"/>
  <c r="D2381" i="1"/>
  <c r="D2228" i="1"/>
  <c r="D2076" i="1"/>
  <c r="D2011" i="1"/>
  <c r="D1964" i="1"/>
  <c r="D4999" i="1"/>
  <c r="D4993" i="1"/>
  <c r="D4976" i="1"/>
  <c r="D4964" i="1"/>
  <c r="D4959" i="1"/>
  <c r="D4952" i="1"/>
  <c r="D4656" i="1"/>
  <c r="D4546" i="1"/>
  <c r="D3257" i="1"/>
  <c r="D3159" i="1"/>
  <c r="D2832" i="1"/>
  <c r="D2815" i="1"/>
  <c r="D2631" i="1"/>
  <c r="D2561" i="1"/>
  <c r="D2333" i="1"/>
  <c r="D2110" i="1"/>
  <c r="E4972" i="1"/>
  <c r="E4955" i="1"/>
  <c r="E4821" i="1"/>
  <c r="D4712" i="1"/>
  <c r="E4706" i="1"/>
  <c r="E4661" i="1"/>
  <c r="E4633" i="1"/>
  <c r="E4610" i="1"/>
  <c r="E4593" i="1"/>
  <c r="D4593" i="1"/>
  <c r="D4525" i="1"/>
  <c r="D4503" i="1"/>
  <c r="E4462" i="1"/>
  <c r="D4273" i="1"/>
  <c r="E4273" i="1"/>
  <c r="E4256" i="1"/>
  <c r="D4234" i="1"/>
  <c r="D3906" i="1"/>
  <c r="D3907" i="1"/>
  <c r="D3854" i="1"/>
  <c r="D3721" i="1"/>
  <c r="E2989" i="1"/>
  <c r="D2591" i="1"/>
  <c r="E2585" i="1"/>
  <c r="D2556" i="1"/>
  <c r="D2469" i="1"/>
  <c r="D2399" i="1"/>
  <c r="E2370" i="1"/>
  <c r="D2247" i="1"/>
  <c r="D2165" i="1"/>
  <c r="D1932" i="1"/>
  <c r="D4810" i="1"/>
  <c r="E4810" i="1"/>
  <c r="D3210" i="1"/>
  <c r="D3209" i="1"/>
  <c r="E3656" i="1"/>
  <c r="E4921" i="1"/>
  <c r="E4660" i="1"/>
  <c r="E4398" i="1"/>
  <c r="E4089" i="1"/>
  <c r="D4090" i="1"/>
  <c r="E2485" i="1"/>
  <c r="E2403" i="1"/>
  <c r="D2023" i="1"/>
  <c r="D2024" i="1"/>
  <c r="E4970" i="1"/>
  <c r="E4964" i="1"/>
  <c r="D4954" i="1"/>
  <c r="D4905" i="1"/>
  <c r="D4831" i="1"/>
  <c r="D4819" i="1"/>
  <c r="D4792" i="1"/>
  <c r="D4791" i="1"/>
  <c r="E4774" i="1"/>
  <c r="D4704" i="1"/>
  <c r="E4654" i="1"/>
  <c r="E4562" i="1"/>
  <c r="D4524" i="1"/>
  <c r="D4507" i="1"/>
  <c r="D4494" i="1"/>
  <c r="E4460" i="1"/>
  <c r="E4368" i="1"/>
  <c r="D4351" i="1"/>
  <c r="D4312" i="1"/>
  <c r="D4311" i="1"/>
  <c r="D4260" i="1"/>
  <c r="D4203" i="1"/>
  <c r="D4198" i="1"/>
  <c r="D4122" i="1"/>
  <c r="E3881" i="1"/>
  <c r="E3817" i="1"/>
  <c r="D3487" i="1"/>
  <c r="E3305" i="1"/>
  <c r="D3143" i="1"/>
  <c r="D3144" i="1"/>
  <c r="D2624" i="1"/>
  <c r="E2589" i="1"/>
  <c r="D2438" i="1"/>
  <c r="D2374" i="1"/>
  <c r="D2240" i="1"/>
  <c r="E3105" i="1"/>
  <c r="E4825" i="1"/>
  <c r="E4620" i="1"/>
  <c r="E3749" i="1"/>
  <c r="D3552" i="1"/>
  <c r="E3552" i="1"/>
  <c r="D3342" i="1"/>
  <c r="E4852" i="1"/>
  <c r="E4847" i="1"/>
  <c r="E4768" i="1"/>
  <c r="E4745" i="1"/>
  <c r="E4682" i="1"/>
  <c r="E4676" i="1"/>
  <c r="D4609" i="1"/>
  <c r="E4602" i="1"/>
  <c r="E4596" i="1"/>
  <c r="E4550" i="1"/>
  <c r="E4465" i="1"/>
  <c r="E4409" i="1"/>
  <c r="D4403" i="1"/>
  <c r="D4398" i="1"/>
  <c r="E4282" i="1"/>
  <c r="E4220" i="1"/>
  <c r="E3990" i="1"/>
  <c r="D3938" i="1"/>
  <c r="E3938" i="1"/>
  <c r="E3604" i="1"/>
  <c r="D3528" i="1"/>
  <c r="D3522" i="1"/>
  <c r="D3422" i="1"/>
  <c r="D3393" i="1"/>
  <c r="D3207" i="1"/>
  <c r="D3208" i="1"/>
  <c r="D2860" i="1"/>
  <c r="E4037" i="1"/>
  <c r="E4694" i="1"/>
  <c r="D4678" i="1"/>
  <c r="E4529" i="1"/>
  <c r="D4410" i="1"/>
  <c r="E4410" i="1"/>
  <c r="E4996" i="1"/>
  <c r="D4892" i="1"/>
  <c r="E4892" i="1"/>
  <c r="D4790" i="1"/>
  <c r="D4721" i="1"/>
  <c r="E4709" i="1"/>
  <c r="E4693" i="1"/>
  <c r="D4613" i="1"/>
  <c r="E4613" i="1"/>
  <c r="E4533" i="1"/>
  <c r="D4534" i="1"/>
  <c r="D4517" i="1"/>
  <c r="E4517" i="1"/>
  <c r="E4350" i="1"/>
  <c r="D4287" i="1"/>
  <c r="E4196" i="1"/>
  <c r="E4121" i="1"/>
  <c r="E4093" i="1"/>
  <c r="E3724" i="1"/>
  <c r="E3718" i="1"/>
  <c r="D3701" i="1"/>
  <c r="D3695" i="1"/>
  <c r="D3660" i="1"/>
  <c r="D3498" i="1"/>
  <c r="E3480" i="1"/>
  <c r="E3433" i="1"/>
  <c r="E3310" i="1"/>
  <c r="E3258" i="1"/>
  <c r="D2980" i="1"/>
  <c r="D2723" i="1"/>
  <c r="D2717" i="1"/>
  <c r="E2163" i="1"/>
  <c r="E2267" i="1"/>
  <c r="E2535" i="1"/>
  <c r="E4134" i="1"/>
  <c r="E3313" i="1"/>
  <c r="E3649" i="1"/>
  <c r="E2913" i="1"/>
  <c r="E2970" i="1"/>
  <c r="E3558" i="1"/>
  <c r="E3742" i="1"/>
  <c r="E3425" i="1"/>
  <c r="E4145" i="1"/>
  <c r="E4230" i="1"/>
  <c r="E4929" i="1"/>
  <c r="E2639" i="1"/>
  <c r="E2674" i="1"/>
  <c r="E3076" i="1"/>
  <c r="E3362" i="1"/>
  <c r="E3502" i="1"/>
  <c r="E4468" i="1"/>
  <c r="E4545" i="1"/>
  <c r="E4697" i="1"/>
  <c r="E4158" i="1"/>
  <c r="E4348" i="1"/>
  <c r="E4926" i="1"/>
  <c r="E4930" i="1"/>
  <c r="E4592" i="1"/>
  <c r="D4261" i="1"/>
  <c r="E4261" i="1"/>
  <c r="E4072" i="1"/>
  <c r="E3441" i="1"/>
  <c r="D1965" i="1"/>
  <c r="D1966" i="1"/>
  <c r="E4786" i="1"/>
  <c r="E4534" i="1"/>
  <c r="E5002" i="1"/>
  <c r="E4969" i="1"/>
  <c r="D4914" i="1"/>
  <c r="E5001" i="1"/>
  <c r="E4990" i="1"/>
  <c r="E4980" i="1"/>
  <c r="E4974" i="1"/>
  <c r="E4874" i="1"/>
  <c r="D4840" i="1"/>
  <c r="E4806" i="1"/>
  <c r="D4744" i="1"/>
  <c r="E4738" i="1"/>
  <c r="E4732" i="1"/>
  <c r="E4430" i="1"/>
  <c r="D4270" i="1"/>
  <c r="E4184" i="1"/>
  <c r="E4178" i="1"/>
  <c r="E4081" i="1"/>
  <c r="E4001" i="1"/>
  <c r="D3810" i="1"/>
  <c r="D3811" i="1"/>
  <c r="E3804" i="1"/>
  <c r="E3770" i="1"/>
  <c r="D3562" i="1"/>
  <c r="E3562" i="1"/>
  <c r="D3074" i="1"/>
  <c r="D3062" i="1"/>
  <c r="D2858" i="1"/>
  <c r="E2663" i="1"/>
  <c r="D4863" i="1"/>
  <c r="E4862" i="1"/>
  <c r="E4828" i="1"/>
  <c r="E4778" i="1"/>
  <c r="E4772" i="1"/>
  <c r="E4720" i="1"/>
  <c r="E4702" i="1"/>
  <c r="E4652" i="1"/>
  <c r="E4549" i="1"/>
  <c r="E4492" i="1"/>
  <c r="E4464" i="1"/>
  <c r="E4326" i="1"/>
  <c r="D4315" i="1"/>
  <c r="D4235" i="1"/>
  <c r="E4006" i="1"/>
  <c r="E3856" i="1"/>
  <c r="D3613" i="1"/>
  <c r="E4905" i="1"/>
  <c r="E4902" i="1"/>
  <c r="E4668" i="1"/>
  <c r="E4389" i="1"/>
  <c r="D4350" i="1"/>
  <c r="D4349" i="1"/>
  <c r="E4269" i="1"/>
  <c r="D4240" i="1"/>
  <c r="E4092" i="1"/>
  <c r="E3953" i="1"/>
  <c r="D3936" i="1"/>
  <c r="D3624" i="1"/>
  <c r="E3596" i="1"/>
  <c r="E3549" i="1"/>
  <c r="D3067" i="1"/>
  <c r="E2973" i="1"/>
  <c r="E2875" i="1"/>
  <c r="D2857" i="1"/>
  <c r="E2851" i="1"/>
  <c r="E4450" i="1"/>
  <c r="E4994" i="1"/>
  <c r="E4867" i="1"/>
  <c r="D4674" i="1"/>
  <c r="E4657" i="1"/>
  <c r="E4429" i="1"/>
  <c r="D4395" i="1"/>
  <c r="E4246" i="1"/>
  <c r="D4171" i="1"/>
  <c r="E4136" i="1"/>
  <c r="E4989" i="1"/>
  <c r="E4973" i="1"/>
  <c r="D4968" i="1"/>
  <c r="E4945" i="1"/>
  <c r="E4833" i="1"/>
  <c r="D4833" i="1"/>
  <c r="E4822" i="1"/>
  <c r="E4788" i="1"/>
  <c r="D4714" i="1"/>
  <c r="D4662" i="1"/>
  <c r="E4509" i="1"/>
  <c r="E4497" i="1"/>
  <c r="E4354" i="1"/>
  <c r="E4200" i="1"/>
  <c r="E4114" i="1"/>
  <c r="E4005" i="1"/>
  <c r="E3878" i="1"/>
  <c r="E3490" i="1"/>
  <c r="E3478" i="1"/>
  <c r="D3279" i="1"/>
  <c r="D3263" i="1"/>
  <c r="D3262" i="1"/>
  <c r="D3091" i="1"/>
  <c r="D3090" i="1"/>
  <c r="D2990" i="1"/>
  <c r="D2991" i="1"/>
  <c r="E2798" i="1"/>
  <c r="E1955" i="1"/>
  <c r="E1914" i="1"/>
  <c r="D4994" i="1"/>
  <c r="E4906" i="1"/>
  <c r="D4783" i="1"/>
  <c r="D4666" i="1"/>
  <c r="E4622" i="1"/>
  <c r="D4557" i="1"/>
  <c r="E4210" i="1"/>
  <c r="E4164" i="1"/>
  <c r="E4098" i="1"/>
  <c r="E4031" i="1"/>
  <c r="E3894" i="1"/>
  <c r="E3710" i="1"/>
  <c r="E3652" i="1"/>
  <c r="D2646" i="1"/>
  <c r="E2646" i="1"/>
  <c r="E2635" i="1"/>
  <c r="E4940" i="1"/>
  <c r="E4915" i="1"/>
  <c r="E4856" i="1"/>
  <c r="D4781" i="1"/>
  <c r="E4436" i="1"/>
  <c r="D4302" i="1"/>
  <c r="E4302" i="1"/>
  <c r="D4064" i="1"/>
  <c r="E4064" i="1"/>
  <c r="D4025" i="1"/>
  <c r="E3893" i="1"/>
  <c r="E3732" i="1"/>
  <c r="D3373" i="1"/>
  <c r="E3316" i="1"/>
  <c r="E3241" i="1"/>
  <c r="D3054" i="1"/>
  <c r="D3053" i="1"/>
  <c r="D2565" i="1"/>
  <c r="D2542" i="1"/>
  <c r="E2407" i="1"/>
  <c r="D2391" i="1"/>
  <c r="D1894" i="1"/>
  <c r="D2373" i="1"/>
  <c r="D2716" i="1"/>
  <c r="E2255" i="1"/>
  <c r="D1911" i="1"/>
  <c r="D4946" i="1"/>
  <c r="E4939" i="1"/>
  <c r="E4925" i="1"/>
  <c r="D4871" i="1"/>
  <c r="D4851" i="1"/>
  <c r="E4769" i="1"/>
  <c r="E4724" i="1"/>
  <c r="D4701" i="1"/>
  <c r="E4692" i="1"/>
  <c r="E4648" i="1"/>
  <c r="D4436" i="1"/>
  <c r="D4325" i="1"/>
  <c r="D4324" i="1"/>
  <c r="E4318" i="1"/>
  <c r="E3909" i="1"/>
  <c r="D3876" i="1"/>
  <c r="D3875" i="1"/>
  <c r="E3846" i="1"/>
  <c r="D3686" i="1"/>
  <c r="D3553" i="1"/>
  <c r="E3378" i="1"/>
  <c r="D3178" i="1"/>
  <c r="D3115" i="1"/>
  <c r="E3109" i="1"/>
  <c r="E3081" i="1"/>
  <c r="E2494" i="1"/>
  <c r="E1898" i="1"/>
  <c r="D4174" i="1"/>
  <c r="D4108" i="1"/>
  <c r="D4086" i="1"/>
  <c r="D4006" i="1"/>
  <c r="E3920" i="1"/>
  <c r="D3920" i="1"/>
  <c r="E3903" i="1"/>
  <c r="D3881" i="1"/>
  <c r="E3857" i="1"/>
  <c r="E3816" i="1"/>
  <c r="D3771" i="1"/>
  <c r="D3496" i="1"/>
  <c r="D3483" i="1"/>
  <c r="D3419" i="1"/>
  <c r="D3395" i="1"/>
  <c r="D3389" i="1"/>
  <c r="D3362" i="1"/>
  <c r="D3361" i="1"/>
  <c r="D3200" i="1"/>
  <c r="D3195" i="1"/>
  <c r="D3188" i="1"/>
  <c r="D3022" i="1"/>
  <c r="E2959" i="1"/>
  <c r="D2919" i="1"/>
  <c r="D2902" i="1"/>
  <c r="D2855" i="1"/>
  <c r="D2814" i="1"/>
  <c r="D2592" i="1"/>
  <c r="D2464" i="1"/>
  <c r="D2441" i="1"/>
  <c r="D2160" i="1"/>
  <c r="D2061" i="1"/>
  <c r="D2056" i="1"/>
  <c r="D2021" i="1"/>
  <c r="E1933" i="1"/>
  <c r="D1909" i="1"/>
  <c r="E1886" i="1"/>
  <c r="D4987" i="1"/>
  <c r="D4950" i="1"/>
  <c r="D4924" i="1"/>
  <c r="E4881" i="1"/>
  <c r="D4866" i="1"/>
  <c r="D4844" i="1"/>
  <c r="D4729" i="1"/>
  <c r="D4489" i="1"/>
  <c r="D4434" i="1"/>
  <c r="D4378" i="1"/>
  <c r="D4368" i="1"/>
  <c r="D4323" i="1"/>
  <c r="D4289" i="1"/>
  <c r="E4262" i="1"/>
  <c r="D4162" i="1"/>
  <c r="D4161" i="1"/>
  <c r="E4133" i="1"/>
  <c r="D4028" i="1"/>
  <c r="D3931" i="1"/>
  <c r="D3926" i="1"/>
  <c r="E3897" i="1"/>
  <c r="E3874" i="1"/>
  <c r="D3833" i="1"/>
  <c r="D3799" i="1"/>
  <c r="D3708" i="1"/>
  <c r="E3518" i="1"/>
  <c r="D3430" i="1"/>
  <c r="D3383" i="1"/>
  <c r="D3183" i="1"/>
  <c r="D3108" i="1"/>
  <c r="D2907" i="1"/>
  <c r="D2819" i="1"/>
  <c r="E2819" i="1"/>
  <c r="D2534" i="1"/>
  <c r="D2494" i="1"/>
  <c r="D2389" i="1"/>
  <c r="D2289" i="1"/>
  <c r="D4948" i="1"/>
  <c r="E4886" i="1"/>
  <c r="D4853" i="1"/>
  <c r="E4842" i="1"/>
  <c r="E4624" i="1"/>
  <c r="D4558" i="1"/>
  <c r="E4558" i="1"/>
  <c r="D4422" i="1"/>
  <c r="D4377" i="1"/>
  <c r="D4294" i="1"/>
  <c r="E4294" i="1"/>
  <c r="D4250" i="1"/>
  <c r="D4212" i="1"/>
  <c r="D4160" i="1"/>
  <c r="E3976" i="1"/>
  <c r="D3930" i="1"/>
  <c r="E3890" i="1"/>
  <c r="D3844" i="1"/>
  <c r="E3798" i="1"/>
  <c r="E3758" i="1"/>
  <c r="D3654" i="1"/>
  <c r="E3654" i="1"/>
  <c r="D3505" i="1"/>
  <c r="E3458" i="1"/>
  <c r="D3382" i="1"/>
  <c r="D3175" i="1"/>
  <c r="D2969" i="1"/>
  <c r="D2912" i="1"/>
  <c r="D2889" i="1"/>
  <c r="E2701" i="1"/>
  <c r="D2689" i="1"/>
  <c r="D2637" i="1"/>
  <c r="D2393" i="1"/>
  <c r="D2293" i="1"/>
  <c r="D2236" i="1"/>
  <c r="D2195" i="1"/>
  <c r="D2194" i="1"/>
  <c r="D2113" i="1"/>
  <c r="D2112" i="1"/>
  <c r="D4639" i="1"/>
  <c r="D4548" i="1"/>
  <c r="E4543" i="1"/>
  <c r="D4538" i="1"/>
  <c r="D4532" i="1"/>
  <c r="D4463" i="1"/>
  <c r="D4382" i="1"/>
  <c r="D4360" i="1"/>
  <c r="D4272" i="1"/>
  <c r="D4256" i="1"/>
  <c r="D4245" i="1"/>
  <c r="D4225" i="1"/>
  <c r="D4141" i="1"/>
  <c r="D4125" i="1"/>
  <c r="D4062" i="1"/>
  <c r="D4043" i="1"/>
  <c r="D4033" i="1"/>
  <c r="D3977" i="1"/>
  <c r="D3966" i="1"/>
  <c r="E3801" i="1"/>
  <c r="E3702" i="1"/>
  <c r="D3691" i="1"/>
  <c r="D3598" i="1"/>
  <c r="E2878" i="1"/>
  <c r="E2849" i="1"/>
  <c r="D2838" i="1"/>
  <c r="D2825" i="1"/>
  <c r="D2804" i="1"/>
  <c r="D2769" i="1"/>
  <c r="D2746" i="1"/>
  <c r="D2659" i="1"/>
  <c r="D2615" i="1"/>
  <c r="D2598" i="1"/>
  <c r="D2559" i="1"/>
  <c r="D2446" i="1"/>
  <c r="E2155" i="1"/>
  <c r="D2144" i="1"/>
  <c r="E4103" i="1"/>
  <c r="E3784" i="1"/>
  <c r="D3597" i="1"/>
  <c r="D3423" i="1"/>
  <c r="E3295" i="1"/>
  <c r="D3082" i="1"/>
  <c r="E3049" i="1"/>
  <c r="E3031" i="1"/>
  <c r="D3026" i="1"/>
  <c r="E2710" i="1"/>
  <c r="D2625" i="1"/>
  <c r="D2557" i="1"/>
  <c r="D2507" i="1"/>
  <c r="D2264" i="1"/>
  <c r="D2258" i="1"/>
  <c r="D2230" i="1"/>
  <c r="E2087" i="1"/>
  <c r="D1888" i="1"/>
  <c r="D4643" i="1"/>
  <c r="D4632" i="1"/>
  <c r="E4561" i="1"/>
  <c r="D4551" i="1"/>
  <c r="D4541" i="1"/>
  <c r="D4535" i="1"/>
  <c r="D4521" i="1"/>
  <c r="D4482" i="1"/>
  <c r="D4380" i="1"/>
  <c r="D4369" i="1"/>
  <c r="D4358" i="1"/>
  <c r="D4339" i="1"/>
  <c r="D4306" i="1"/>
  <c r="E4264" i="1"/>
  <c r="D4243" i="1"/>
  <c r="D4208" i="1"/>
  <c r="D4145" i="1"/>
  <c r="D4139" i="1"/>
  <c r="D4102" i="1"/>
  <c r="D4048" i="1"/>
  <c r="D3860" i="1"/>
  <c r="D3634" i="1"/>
  <c r="D3618" i="1"/>
  <c r="D3558" i="1"/>
  <c r="D3467" i="1"/>
  <c r="D3451" i="1"/>
  <c r="D3350" i="1"/>
  <c r="D3223" i="1"/>
  <c r="D3077" i="1"/>
  <c r="D3036" i="1"/>
  <c r="D2893" i="1"/>
  <c r="D2877" i="1"/>
  <c r="D2847" i="1"/>
  <c r="D2768" i="1"/>
  <c r="D2733" i="1"/>
  <c r="D2726" i="1"/>
  <c r="D2607" i="1"/>
  <c r="D2573" i="1"/>
  <c r="D2496" i="1"/>
  <c r="D2478" i="1"/>
  <c r="D2473" i="1"/>
  <c r="D2461" i="1"/>
  <c r="D2256" i="1"/>
  <c r="D2223" i="1"/>
  <c r="D2143" i="1"/>
  <c r="D2062" i="1"/>
  <c r="D2045" i="1"/>
  <c r="D1967" i="1"/>
  <c r="E4040" i="1"/>
  <c r="E3946" i="1"/>
  <c r="D3898" i="1"/>
  <c r="D3825" i="1"/>
  <c r="E3788" i="1"/>
  <c r="E3584" i="1"/>
  <c r="E3432" i="1"/>
  <c r="E3364" i="1"/>
  <c r="D3299" i="1"/>
  <c r="D3270" i="1"/>
  <c r="D3266" i="1"/>
  <c r="D3242" i="1"/>
  <c r="E2283" i="1"/>
  <c r="D2136" i="1"/>
  <c r="E4581" i="1"/>
  <c r="D4449" i="1"/>
  <c r="E4444" i="1"/>
  <c r="D4356" i="1"/>
  <c r="D4241" i="1"/>
  <c r="E4194" i="1"/>
  <c r="D4149" i="1"/>
  <c r="D4144" i="1"/>
  <c r="D4137" i="1"/>
  <c r="D4127" i="1"/>
  <c r="D4051" i="1"/>
  <c r="D4002" i="1"/>
  <c r="D3968" i="1"/>
  <c r="D3962" i="1"/>
  <c r="E3945" i="1"/>
  <c r="D3847" i="1"/>
  <c r="D3804" i="1"/>
  <c r="D3759" i="1"/>
  <c r="D3715" i="1"/>
  <c r="D3571" i="1"/>
  <c r="D3567" i="1"/>
  <c r="D3448" i="1"/>
  <c r="D3370" i="1"/>
  <c r="D3353" i="1"/>
  <c r="E3253" i="1"/>
  <c r="D3132" i="1"/>
  <c r="D2999" i="1"/>
  <c r="D2834" i="1"/>
  <c r="D2821" i="1"/>
  <c r="D2672" i="1"/>
  <c r="D2605" i="1"/>
  <c r="D2510" i="1"/>
  <c r="D2482" i="1"/>
  <c r="D2403" i="1"/>
  <c r="D2369" i="1"/>
  <c r="D2095" i="1"/>
  <c r="D1976" i="1"/>
  <c r="E3984" i="1"/>
  <c r="E3944" i="1"/>
  <c r="D3939" i="1"/>
  <c r="D3786" i="1"/>
  <c r="D3753" i="1"/>
  <c r="D3736" i="1"/>
  <c r="E3725" i="1"/>
  <c r="D3648" i="1"/>
  <c r="D3638" i="1"/>
  <c r="D3600" i="1"/>
  <c r="D3582" i="1"/>
  <c r="D3554" i="1"/>
  <c r="D3470" i="1"/>
  <c r="D3313" i="1"/>
  <c r="D3297" i="1"/>
  <c r="E3268" i="1"/>
  <c r="D3219" i="1"/>
  <c r="D3146" i="1"/>
  <c r="D3125" i="1"/>
  <c r="D3027" i="1"/>
  <c r="D2968" i="1"/>
  <c r="D2945" i="1"/>
  <c r="D2879" i="1"/>
  <c r="D2799" i="1"/>
  <c r="D2638" i="1"/>
  <c r="E2322" i="1"/>
  <c r="D1947" i="1"/>
  <c r="E3682" i="1"/>
  <c r="D3682" i="1"/>
  <c r="E3667" i="1"/>
  <c r="D3667" i="1"/>
  <c r="D3668" i="1"/>
  <c r="D1999" i="1"/>
  <c r="D2000" i="1"/>
  <c r="D1918" i="1"/>
  <c r="D1919" i="1"/>
  <c r="D1895" i="1"/>
  <c r="E1895" i="1"/>
  <c r="D4798" i="1"/>
  <c r="E4797" i="1"/>
  <c r="E4213" i="1"/>
  <c r="D4213" i="1"/>
  <c r="E3628" i="1"/>
  <c r="D3628" i="1"/>
  <c r="D5002" i="1"/>
  <c r="D4739" i="1"/>
  <c r="E4722" i="1"/>
  <c r="D4722" i="1"/>
  <c r="D4707" i="1"/>
  <c r="D4511" i="1"/>
  <c r="D4512" i="1"/>
  <c r="D4211" i="1"/>
  <c r="D4202" i="1"/>
  <c r="D4201" i="1"/>
  <c r="D4172" i="1"/>
  <c r="E3914" i="1"/>
  <c r="D3914" i="1"/>
  <c r="D3915" i="1"/>
  <c r="D3563" i="1"/>
  <c r="E3540" i="1"/>
  <c r="D3541" i="1"/>
  <c r="D3506" i="1"/>
  <c r="D3507" i="1"/>
  <c r="D3174" i="1"/>
  <c r="D3173" i="1"/>
  <c r="D3089" i="1"/>
  <c r="D3079" i="1"/>
  <c r="D2856" i="1"/>
  <c r="E2682" i="1"/>
  <c r="D2683" i="1"/>
  <c r="D2401" i="1"/>
  <c r="E2401" i="1"/>
  <c r="D2315" i="1"/>
  <c r="D2316" i="1"/>
  <c r="D2114" i="1"/>
  <c r="E2114" i="1"/>
  <c r="E1961" i="1"/>
  <c r="D1961" i="1"/>
  <c r="D1931" i="1"/>
  <c r="E4958" i="1"/>
  <c r="D4955" i="1"/>
  <c r="D4900" i="1"/>
  <c r="D4856" i="1"/>
  <c r="E4850" i="1"/>
  <c r="E4801" i="1"/>
  <c r="D4738" i="1"/>
  <c r="D4735" i="1"/>
  <c r="D4725" i="1"/>
  <c r="D4684" i="1"/>
  <c r="D4683" i="1"/>
  <c r="D4657" i="1"/>
  <c r="D4564" i="1"/>
  <c r="E4499" i="1"/>
  <c r="D4499" i="1"/>
  <c r="D4440" i="1"/>
  <c r="E4394" i="1"/>
  <c r="D4394" i="1"/>
  <c r="E4324" i="1"/>
  <c r="E4161" i="1"/>
  <c r="D4114" i="1"/>
  <c r="E4113" i="1"/>
  <c r="D4113" i="1"/>
  <c r="E4050" i="1"/>
  <c r="D4015" i="1"/>
  <c r="D4016" i="1"/>
  <c r="E4011" i="1"/>
  <c r="D4011" i="1"/>
  <c r="D3969" i="1"/>
  <c r="D3965" i="1"/>
  <c r="E3965" i="1"/>
  <c r="E3928" i="1"/>
  <c r="D3928" i="1"/>
  <c r="D3918" i="1"/>
  <c r="D3903" i="1"/>
  <c r="E3787" i="1"/>
  <c r="D3787" i="1"/>
  <c r="D3754" i="1"/>
  <c r="E3598" i="1"/>
  <c r="E3390" i="1"/>
  <c r="E3387" i="1"/>
  <c r="D3387" i="1"/>
  <c r="D3319" i="1"/>
  <c r="D3320" i="1"/>
  <c r="D3310" i="1"/>
  <c r="D3283" i="1"/>
  <c r="D3259" i="1"/>
  <c r="D3238" i="1"/>
  <c r="D3237" i="1"/>
  <c r="D2779" i="1"/>
  <c r="E2778" i="1"/>
  <c r="D2743" i="1"/>
  <c r="E2743" i="1"/>
  <c r="D2727" i="1"/>
  <c r="D2728" i="1"/>
  <c r="D2383" i="1"/>
  <c r="D2382" i="1"/>
  <c r="E2382" i="1"/>
  <c r="D1997" i="1"/>
  <c r="D1996" i="1"/>
  <c r="E1989" i="1"/>
  <c r="D1989" i="1"/>
  <c r="E1985" i="1"/>
  <c r="D1903" i="1"/>
  <c r="E1903" i="1"/>
  <c r="D4896" i="1"/>
  <c r="E4896" i="1"/>
  <c r="E4759" i="1"/>
  <c r="D4759" i="1"/>
  <c r="D4641" i="1"/>
  <c r="E4641" i="1"/>
  <c r="E3975" i="1"/>
  <c r="D3976" i="1"/>
  <c r="E3157" i="1"/>
  <c r="D3157" i="1"/>
  <c r="D3149" i="1"/>
  <c r="D3150" i="1"/>
  <c r="D2626" i="1"/>
  <c r="E2626" i="1"/>
  <c r="D2571" i="1"/>
  <c r="D2570" i="1"/>
  <c r="D2544" i="1"/>
  <c r="D2545" i="1"/>
  <c r="D2455" i="1"/>
  <c r="D2456" i="1"/>
  <c r="D2422" i="1"/>
  <c r="D2423" i="1"/>
  <c r="E4321" i="1"/>
  <c r="D4321" i="1"/>
  <c r="E3412" i="1"/>
  <c r="D3413" i="1"/>
  <c r="E2127" i="1"/>
  <c r="D2127" i="1"/>
  <c r="D2105" i="1"/>
  <c r="D2106" i="1"/>
  <c r="D2101" i="1"/>
  <c r="D2102" i="1"/>
  <c r="E4982" i="1"/>
  <c r="D4973" i="1"/>
  <c r="E4934" i="1"/>
  <c r="E4920" i="1"/>
  <c r="D4920" i="1"/>
  <c r="D4906" i="1"/>
  <c r="D4895" i="1"/>
  <c r="E4803" i="1"/>
  <c r="E4800" i="1"/>
  <c r="D4800" i="1"/>
  <c r="E4737" i="1"/>
  <c r="D4734" i="1"/>
  <c r="E4727" i="1"/>
  <c r="D4727" i="1"/>
  <c r="E4678" i="1"/>
  <c r="E4573" i="1"/>
  <c r="D4516" i="1"/>
  <c r="E4494" i="1"/>
  <c r="E4481" i="1"/>
  <c r="E4425" i="1"/>
  <c r="E4416" i="1"/>
  <c r="D4390" i="1"/>
  <c r="D4389" i="1"/>
  <c r="E4320" i="1"/>
  <c r="E4248" i="1"/>
  <c r="E4209" i="1"/>
  <c r="E4185" i="1"/>
  <c r="D4186" i="1"/>
  <c r="D4182" i="1"/>
  <c r="E4181" i="1"/>
  <c r="E4140" i="1"/>
  <c r="E4041" i="1"/>
  <c r="E4028" i="1"/>
  <c r="D3937" i="1"/>
  <c r="E3902" i="1"/>
  <c r="D3902" i="1"/>
  <c r="D3864" i="1"/>
  <c r="E3864" i="1"/>
  <c r="D3857" i="1"/>
  <c r="D3842" i="1"/>
  <c r="D3843" i="1"/>
  <c r="D3789" i="1"/>
  <c r="E3778" i="1"/>
  <c r="D3778" i="1"/>
  <c r="D3750" i="1"/>
  <c r="E3670" i="1"/>
  <c r="E3597" i="1"/>
  <c r="D3587" i="1"/>
  <c r="D3575" i="1"/>
  <c r="E3389" i="1"/>
  <c r="E3314" i="1"/>
  <c r="E3205" i="1"/>
  <c r="E3087" i="1"/>
  <c r="E3060" i="1"/>
  <c r="E2933" i="1"/>
  <c r="D2824" i="1"/>
  <c r="D2754" i="1"/>
  <c r="E2753" i="1"/>
  <c r="D2718" i="1"/>
  <c r="E2522" i="1"/>
  <c r="E2207" i="1"/>
  <c r="D1980" i="1"/>
  <c r="E1965" i="1"/>
  <c r="D1962" i="1"/>
  <c r="D1885" i="1"/>
  <c r="D3065" i="1"/>
  <c r="D3066" i="1"/>
  <c r="D4918" i="1"/>
  <c r="D4917" i="1"/>
  <c r="D3523" i="1"/>
  <c r="D3524" i="1"/>
  <c r="D2138" i="1"/>
  <c r="E2138" i="1"/>
  <c r="D2139" i="1"/>
  <c r="E4997" i="1"/>
  <c r="D4991" i="1"/>
  <c r="E4960" i="1"/>
  <c r="E4941" i="1"/>
  <c r="D4941" i="1"/>
  <c r="E4855" i="1"/>
  <c r="D4813" i="1"/>
  <c r="E4758" i="1"/>
  <c r="E4705" i="1"/>
  <c r="E4656" i="1"/>
  <c r="E4640" i="1"/>
  <c r="D4640" i="1"/>
  <c r="E4576" i="1"/>
  <c r="D4544" i="1"/>
  <c r="E4488" i="1"/>
  <c r="E4431" i="1"/>
  <c r="E4419" i="1"/>
  <c r="E4342" i="1"/>
  <c r="E4313" i="1"/>
  <c r="D4290" i="1"/>
  <c r="D4283" i="1"/>
  <c r="E4241" i="1"/>
  <c r="D4226" i="1"/>
  <c r="E4173" i="1"/>
  <c r="E4108" i="1"/>
  <c r="D4098" i="1"/>
  <c r="E4088" i="1"/>
  <c r="D4089" i="1"/>
  <c r="D4081" i="1"/>
  <c r="D4082" i="1"/>
  <c r="D4077" i="1"/>
  <c r="D4060" i="1"/>
  <c r="E4060" i="1"/>
  <c r="D4045" i="1"/>
  <c r="E4045" i="1"/>
  <c r="E4035" i="1"/>
  <c r="E3884" i="1"/>
  <c r="D3871" i="1"/>
  <c r="D3846" i="1"/>
  <c r="E3701" i="1"/>
  <c r="D3681" i="1"/>
  <c r="E3681" i="1"/>
  <c r="E3641" i="1"/>
  <c r="D3590" i="1"/>
  <c r="E3541" i="1"/>
  <c r="D3455" i="1"/>
  <c r="D3401" i="1"/>
  <c r="D3400" i="1"/>
  <c r="E3304" i="1"/>
  <c r="D3278" i="1"/>
  <c r="E3215" i="1"/>
  <c r="D3197" i="1"/>
  <c r="E3077" i="1"/>
  <c r="E3071" i="1"/>
  <c r="E3050" i="1"/>
  <c r="D3035" i="1"/>
  <c r="D3034" i="1"/>
  <c r="E3034" i="1"/>
  <c r="E2569" i="1"/>
  <c r="E2402" i="1"/>
  <c r="E4944" i="1"/>
  <c r="D4944" i="1"/>
  <c r="D4934" i="1"/>
  <c r="E4916" i="1"/>
  <c r="E4901" i="1"/>
  <c r="D4880" i="1"/>
  <c r="D4849" i="1"/>
  <c r="E4845" i="1"/>
  <c r="D4842" i="1"/>
  <c r="E4832" i="1"/>
  <c r="E4793" i="1"/>
  <c r="E4773" i="1"/>
  <c r="D4764" i="1"/>
  <c r="D4740" i="1"/>
  <c r="E4723" i="1"/>
  <c r="E4708" i="1"/>
  <c r="D4692" i="1"/>
  <c r="E4662" i="1"/>
  <c r="E4659" i="1"/>
  <c r="D4653" i="1"/>
  <c r="E4646" i="1"/>
  <c r="E4626" i="1"/>
  <c r="E4605" i="1"/>
  <c r="D4602" i="1"/>
  <c r="E4578" i="1"/>
  <c r="D4562" i="1"/>
  <c r="D4536" i="1"/>
  <c r="D4502" i="1"/>
  <c r="E4501" i="1"/>
  <c r="D4501" i="1"/>
  <c r="D4497" i="1"/>
  <c r="E4445" i="1"/>
  <c r="D4406" i="1"/>
  <c r="E4392" i="1"/>
  <c r="D4367" i="1"/>
  <c r="E4310" i="1"/>
  <c r="E4303" i="1"/>
  <c r="D4279" i="1"/>
  <c r="D4195" i="1"/>
  <c r="D4192" i="1"/>
  <c r="E4188" i="1"/>
  <c r="D4146" i="1"/>
  <c r="D4136" i="1"/>
  <c r="E4124" i="1"/>
  <c r="E4101" i="1"/>
  <c r="D3982" i="1"/>
  <c r="E3970" i="1"/>
  <c r="D3963" i="1"/>
  <c r="D3959" i="1"/>
  <c r="D3960" i="1"/>
  <c r="D3946" i="1"/>
  <c r="E3940" i="1"/>
  <c r="D3905" i="1"/>
  <c r="D3874" i="1"/>
  <c r="D3867" i="1"/>
  <c r="E3789" i="1"/>
  <c r="E3781" i="1"/>
  <c r="D3737" i="1"/>
  <c r="E3737" i="1"/>
  <c r="E3730" i="1"/>
  <c r="E3708" i="1"/>
  <c r="E3698" i="1"/>
  <c r="D3674" i="1"/>
  <c r="D3673" i="1"/>
  <c r="E3631" i="1"/>
  <c r="D3631" i="1"/>
  <c r="E3511" i="1"/>
  <c r="D3511" i="1"/>
  <c r="E3496" i="1"/>
  <c r="E3473" i="1"/>
  <c r="E3469" i="1"/>
  <c r="D3458" i="1"/>
  <c r="E3440" i="1"/>
  <c r="D3415" i="1"/>
  <c r="D3416" i="1"/>
  <c r="E3382" i="1"/>
  <c r="D3364" i="1"/>
  <c r="E3344" i="1"/>
  <c r="E3250" i="1"/>
  <c r="D3250" i="1"/>
  <c r="E3232" i="1"/>
  <c r="D3230" i="1"/>
  <c r="E3229" i="1"/>
  <c r="E3225" i="1"/>
  <c r="D3087" i="1"/>
  <c r="D3072" i="1"/>
  <c r="D3071" i="1"/>
  <c r="E3067" i="1"/>
  <c r="E3026" i="1"/>
  <c r="E2982" i="1"/>
  <c r="D2923" i="1"/>
  <c r="E2923" i="1"/>
  <c r="E2891" i="1"/>
  <c r="D2850" i="1"/>
  <c r="E2846" i="1"/>
  <c r="E2835" i="1"/>
  <c r="D2835" i="1"/>
  <c r="D2791" i="1"/>
  <c r="E2791" i="1"/>
  <c r="E2718" i="1"/>
  <c r="E2703" i="1"/>
  <c r="E2668" i="1"/>
  <c r="E2583" i="1"/>
  <c r="E2529" i="1"/>
  <c r="E2450" i="1"/>
  <c r="E2233" i="1"/>
  <c r="D2201" i="1"/>
  <c r="E2193" i="1"/>
  <c r="D2141" i="1"/>
  <c r="D2142" i="1"/>
  <c r="D2126" i="1"/>
  <c r="E2047" i="1"/>
  <c r="D3199" i="1"/>
  <c r="D3198" i="1"/>
  <c r="E2673" i="1"/>
  <c r="D2673" i="1"/>
  <c r="D2426" i="1"/>
  <c r="E2426" i="1"/>
  <c r="D4694" i="1"/>
  <c r="D4693" i="1"/>
  <c r="D4686" i="1"/>
  <c r="D4687" i="1"/>
  <c r="D4970" i="1"/>
  <c r="D4925" i="1"/>
  <c r="E4907" i="1"/>
  <c r="D4907" i="1"/>
  <c r="E4877" i="1"/>
  <c r="D4877" i="1"/>
  <c r="D4867" i="1"/>
  <c r="D4862" i="1"/>
  <c r="E4854" i="1"/>
  <c r="D4854" i="1"/>
  <c r="D4802" i="1"/>
  <c r="D4773" i="1"/>
  <c r="D4758" i="1"/>
  <c r="D4757" i="1"/>
  <c r="D4726" i="1"/>
  <c r="E4688" i="1"/>
  <c r="D4578" i="1"/>
  <c r="D4570" i="1"/>
  <c r="D4569" i="1"/>
  <c r="E4546" i="1"/>
  <c r="D4533" i="1"/>
  <c r="E4504" i="1"/>
  <c r="D4504" i="1"/>
  <c r="D4464" i="1"/>
  <c r="D4388" i="1"/>
  <c r="E4388" i="1"/>
  <c r="E4370" i="1"/>
  <c r="D4371" i="1"/>
  <c r="D4319" i="1"/>
  <c r="D4269" i="1"/>
  <c r="E4260" i="1"/>
  <c r="D4247" i="1"/>
  <c r="D4238" i="1"/>
  <c r="D4237" i="1"/>
  <c r="D4177" i="1"/>
  <c r="D4176" i="1"/>
  <c r="E4111" i="1"/>
  <c r="D4111" i="1"/>
  <c r="D4104" i="1"/>
  <c r="E4069" i="1"/>
  <c r="E4055" i="1"/>
  <c r="D4055" i="1"/>
  <c r="D3999" i="1"/>
  <c r="D4000" i="1"/>
  <c r="D3970" i="1"/>
  <c r="D3952" i="1"/>
  <c r="D3838" i="1"/>
  <c r="D3837" i="1"/>
  <c r="D3818" i="1"/>
  <c r="D3670" i="1"/>
  <c r="D3669" i="1"/>
  <c r="E3669" i="1"/>
  <c r="E3661" i="1"/>
  <c r="D3662" i="1"/>
  <c r="D3488" i="1"/>
  <c r="E3488" i="1"/>
  <c r="D3432" i="1"/>
  <c r="D3391" i="1"/>
  <c r="D3354" i="1"/>
  <c r="E2985" i="1"/>
  <c r="D2853" i="1"/>
  <c r="D2854" i="1"/>
  <c r="D2609" i="1"/>
  <c r="E2609" i="1"/>
  <c r="D2334" i="1"/>
  <c r="D2001" i="1"/>
  <c r="D2002" i="1"/>
  <c r="E2373" i="1"/>
  <c r="E2738" i="1"/>
  <c r="E1915" i="1"/>
  <c r="E2075" i="1"/>
  <c r="E2089" i="1"/>
  <c r="E2542" i="1"/>
  <c r="E2754" i="1"/>
  <c r="E2154" i="1"/>
  <c r="E2323" i="1"/>
  <c r="E2637" i="1"/>
  <c r="E3217" i="1"/>
  <c r="E3600" i="1"/>
  <c r="E1967" i="1"/>
  <c r="E2007" i="1"/>
  <c r="E2049" i="1"/>
  <c r="E2205" i="1"/>
  <c r="E2539" i="1"/>
  <c r="E2958" i="1"/>
  <c r="E3246" i="1"/>
  <c r="E3376" i="1"/>
  <c r="E3462" i="1"/>
  <c r="E3745" i="1"/>
  <c r="E3748" i="1"/>
  <c r="E3760" i="1"/>
  <c r="E2783" i="1"/>
  <c r="E2871" i="1"/>
  <c r="E3007" i="1"/>
  <c r="E3209" i="1"/>
  <c r="E3388" i="1"/>
  <c r="E3585" i="1"/>
  <c r="E2509" i="1"/>
  <c r="E2617" i="1"/>
  <c r="E2658" i="1"/>
  <c r="E2795" i="1"/>
  <c r="E3033" i="1"/>
  <c r="E3124" i="1"/>
  <c r="E3288" i="1"/>
  <c r="E3422" i="1"/>
  <c r="E3514" i="1"/>
  <c r="E3566" i="1"/>
  <c r="E3569" i="1"/>
  <c r="E3776" i="1"/>
  <c r="E3805" i="1"/>
  <c r="E4022" i="1"/>
  <c r="E4208" i="1"/>
  <c r="E4612" i="1"/>
  <c r="E4672" i="1"/>
  <c r="E4956" i="1"/>
  <c r="E4962" i="1"/>
  <c r="E2041" i="1"/>
  <c r="E2241" i="1"/>
  <c r="E2266" i="1"/>
  <c r="E2523" i="1"/>
  <c r="E2530" i="1"/>
  <c r="E2618" i="1"/>
  <c r="E2698" i="1"/>
  <c r="E2765" i="1"/>
  <c r="E3063" i="1"/>
  <c r="E3112" i="1"/>
  <c r="E3436" i="1"/>
  <c r="E3556" i="1"/>
  <c r="E3613" i="1"/>
  <c r="E3809" i="1"/>
  <c r="E3996" i="1"/>
  <c r="E4112" i="1"/>
  <c r="E4168" i="1"/>
  <c r="E4381" i="1"/>
  <c r="E4469" i="1"/>
  <c r="E4554" i="1"/>
  <c r="E4754" i="1"/>
  <c r="E4869" i="1"/>
  <c r="E2301" i="1"/>
  <c r="E2902" i="1"/>
  <c r="E3035" i="1"/>
  <c r="E3437" i="1"/>
  <c r="E3444" i="1"/>
  <c r="E3554" i="1"/>
  <c r="E3557" i="1"/>
  <c r="E3692" i="1"/>
  <c r="E3762" i="1"/>
  <c r="E3793" i="1"/>
  <c r="E3858" i="1"/>
  <c r="E4013" i="1"/>
  <c r="E4150" i="1"/>
  <c r="E4446" i="1"/>
  <c r="E4477" i="1"/>
  <c r="E4540" i="1"/>
  <c r="E4628" i="1"/>
  <c r="E4684" i="1"/>
  <c r="D4717" i="1"/>
  <c r="E4717" i="1"/>
  <c r="D4340" i="1"/>
  <c r="E4340" i="1"/>
  <c r="D3290" i="1"/>
  <c r="D3291" i="1"/>
  <c r="D2963" i="1"/>
  <c r="E2963" i="1"/>
  <c r="D2910" i="1"/>
  <c r="D2911" i="1"/>
  <c r="D4965" i="1"/>
  <c r="D4953" i="1"/>
  <c r="E4953" i="1"/>
  <c r="E4611" i="1"/>
  <c r="D4611" i="1"/>
  <c r="D4442" i="1"/>
  <c r="E4441" i="1"/>
  <c r="D4384" i="1"/>
  <c r="E4384" i="1"/>
  <c r="E3245" i="1"/>
  <c r="D3246" i="1"/>
  <c r="D3245" i="1"/>
  <c r="E2459" i="1"/>
  <c r="D2460" i="1"/>
  <c r="D4858" i="1"/>
  <c r="D4857" i="1"/>
  <c r="E4857" i="1"/>
  <c r="D4658" i="1"/>
  <c r="D4341" i="1"/>
  <c r="D4322" i="1"/>
  <c r="D4265" i="1"/>
  <c r="E4083" i="1"/>
  <c r="D4083" i="1"/>
  <c r="D3883" i="1"/>
  <c r="D3884" i="1"/>
  <c r="E3808" i="1"/>
  <c r="D3808" i="1"/>
  <c r="D3599" i="1"/>
  <c r="D3491" i="1"/>
  <c r="D3059" i="1"/>
  <c r="E3059" i="1"/>
  <c r="D3030" i="1"/>
  <c r="E3029" i="1"/>
  <c r="D2908" i="1"/>
  <c r="D2487" i="1"/>
  <c r="D2488" i="1"/>
  <c r="D2413" i="1"/>
  <c r="D2412" i="1"/>
  <c r="E2077" i="1"/>
  <c r="D2078" i="1"/>
  <c r="D2077" i="1"/>
  <c r="D1943" i="1"/>
  <c r="E1943" i="1"/>
  <c r="E4995" i="1"/>
  <c r="E4992" i="1"/>
  <c r="D4977" i="1"/>
  <c r="D4974" i="1"/>
  <c r="E4968" i="1"/>
  <c r="D4939" i="1"/>
  <c r="D4937" i="1"/>
  <c r="E4927" i="1"/>
  <c r="D4915" i="1"/>
  <c r="E4912" i="1"/>
  <c r="E4876" i="1"/>
  <c r="E4841" i="1"/>
  <c r="D4841" i="1"/>
  <c r="E4831" i="1"/>
  <c r="E4798" i="1"/>
  <c r="E4779" i="1"/>
  <c r="D4779" i="1"/>
  <c r="D4769" i="1"/>
  <c r="D4753" i="1"/>
  <c r="E4753" i="1"/>
  <c r="D4746" i="1"/>
  <c r="D4732" i="1"/>
  <c r="D4718" i="1"/>
  <c r="D4648" i="1"/>
  <c r="D4645" i="1"/>
  <c r="E4638" i="1"/>
  <c r="E4625" i="1"/>
  <c r="E4621" i="1"/>
  <c r="D4621" i="1"/>
  <c r="D4604" i="1"/>
  <c r="E4574" i="1"/>
  <c r="E4555" i="1"/>
  <c r="E4532" i="1"/>
  <c r="E4520" i="1"/>
  <c r="E4476" i="1"/>
  <c r="D4476" i="1"/>
  <c r="E4472" i="1"/>
  <c r="D4460" i="1"/>
  <c r="E4457" i="1"/>
  <c r="D4450" i="1"/>
  <c r="E4426" i="1"/>
  <c r="E4420" i="1"/>
  <c r="D4411" i="1"/>
  <c r="D4374" i="1"/>
  <c r="D4373" i="1"/>
  <c r="E4366" i="1"/>
  <c r="D4342" i="1"/>
  <c r="D4334" i="1"/>
  <c r="D4335" i="1"/>
  <c r="E4322" i="1"/>
  <c r="D4318" i="1"/>
  <c r="E4312" i="1"/>
  <c r="D4313" i="1"/>
  <c r="D4292" i="1"/>
  <c r="E4292" i="1"/>
  <c r="D4285" i="1"/>
  <c r="E4281" i="1"/>
  <c r="E4265" i="1"/>
  <c r="E4249" i="1"/>
  <c r="E4236" i="1"/>
  <c r="E4214" i="1"/>
  <c r="D4204" i="1"/>
  <c r="D4205" i="1"/>
  <c r="D4179" i="1"/>
  <c r="D4159" i="1"/>
  <c r="D4138" i="1"/>
  <c r="D4129" i="1"/>
  <c r="E4129" i="1"/>
  <c r="E4126" i="1"/>
  <c r="D4120" i="1"/>
  <c r="E4030" i="1"/>
  <c r="D3998" i="1"/>
  <c r="E3958" i="1"/>
  <c r="E3954" i="1"/>
  <c r="D3945" i="1"/>
  <c r="D3932" i="1"/>
  <c r="D3893" i="1"/>
  <c r="D3873" i="1"/>
  <c r="D3858" i="1"/>
  <c r="E3836" i="1"/>
  <c r="D3836" i="1"/>
  <c r="E3828" i="1"/>
  <c r="D3829" i="1"/>
  <c r="E3821" i="1"/>
  <c r="D3703" i="1"/>
  <c r="E3700" i="1"/>
  <c r="D3697" i="1"/>
  <c r="D3698" i="1"/>
  <c r="E3693" i="1"/>
  <c r="D3683" i="1"/>
  <c r="D3664" i="1"/>
  <c r="D3665" i="1"/>
  <c r="E3646" i="1"/>
  <c r="D3643" i="1"/>
  <c r="D3644" i="1"/>
  <c r="D3622" i="1"/>
  <c r="D3615" i="1"/>
  <c r="D3578" i="1"/>
  <c r="D3577" i="1"/>
  <c r="E3532" i="1"/>
  <c r="E3457" i="1"/>
  <c r="D3457" i="1"/>
  <c r="D3446" i="1"/>
  <c r="E3446" i="1"/>
  <c r="E3417" i="1"/>
  <c r="D3378" i="1"/>
  <c r="E3377" i="1"/>
  <c r="E3231" i="1"/>
  <c r="D3231" i="1"/>
  <c r="E3213" i="1"/>
  <c r="E3184" i="1"/>
  <c r="E3129" i="1"/>
  <c r="E3092" i="1"/>
  <c r="D3092" i="1"/>
  <c r="D3080" i="1"/>
  <c r="E3079" i="1"/>
  <c r="E3055" i="1"/>
  <c r="E3014" i="1"/>
  <c r="E2886" i="1"/>
  <c r="D2886" i="1"/>
  <c r="D2859" i="1"/>
  <c r="E2841" i="1"/>
  <c r="D2841" i="1"/>
  <c r="E2837" i="1"/>
  <c r="D2651" i="1"/>
  <c r="E2651" i="1"/>
  <c r="D2498" i="1"/>
  <c r="D2497" i="1"/>
  <c r="E2497" i="1"/>
  <c r="D2415" i="1"/>
  <c r="E2265" i="1"/>
  <c r="D2218" i="1"/>
  <c r="E2202" i="1"/>
  <c r="D2128" i="1"/>
  <c r="E2117" i="1"/>
  <c r="D2092" i="1"/>
  <c r="D2093" i="1"/>
  <c r="E4837" i="1"/>
  <c r="E4805" i="1"/>
  <c r="E4802" i="1"/>
  <c r="E4796" i="1"/>
  <c r="D4784" i="1"/>
  <c r="D4698" i="1"/>
  <c r="D4617" i="1"/>
  <c r="D4606" i="1"/>
  <c r="E4606" i="1"/>
  <c r="D4565" i="1"/>
  <c r="D4493" i="1"/>
  <c r="E4493" i="1"/>
  <c r="D4488" i="1"/>
  <c r="D4465" i="1"/>
  <c r="D4452" i="1"/>
  <c r="E4452" i="1"/>
  <c r="E4364" i="1"/>
  <c r="D4345" i="1"/>
  <c r="D4333" i="1"/>
  <c r="E4305" i="1"/>
  <c r="D4277" i="1"/>
  <c r="E4274" i="1"/>
  <c r="E4215" i="1"/>
  <c r="D4210" i="1"/>
  <c r="E4104" i="1"/>
  <c r="E4073" i="1"/>
  <c r="E4057" i="1"/>
  <c r="D4057" i="1"/>
  <c r="D3994" i="1"/>
  <c r="D3919" i="1"/>
  <c r="E3862" i="1"/>
  <c r="E3852" i="1"/>
  <c r="D3848" i="1"/>
  <c r="E3827" i="1"/>
  <c r="E3813" i="1"/>
  <c r="D3814" i="1"/>
  <c r="E3797" i="1"/>
  <c r="E3773" i="1"/>
  <c r="D3766" i="1"/>
  <c r="E3756" i="1"/>
  <c r="E3679" i="1"/>
  <c r="E3636" i="1"/>
  <c r="E3475" i="1"/>
  <c r="D3475" i="1"/>
  <c r="D3471" i="1"/>
  <c r="E3357" i="1"/>
  <c r="D3314" i="1"/>
  <c r="D3293" i="1"/>
  <c r="E3216" i="1"/>
  <c r="D3206" i="1"/>
  <c r="E3144" i="1"/>
  <c r="D3101" i="1"/>
  <c r="D3044" i="1"/>
  <c r="D3043" i="1"/>
  <c r="E3043" i="1"/>
  <c r="E2950" i="1"/>
  <c r="D2950" i="1"/>
  <c r="D2763" i="1"/>
  <c r="D2755" i="1"/>
  <c r="E2755" i="1"/>
  <c r="D2725" i="1"/>
  <c r="D2724" i="1"/>
  <c r="E2681" i="1"/>
  <c r="D2608" i="1"/>
  <c r="D2582" i="1"/>
  <c r="E2553" i="1"/>
  <c r="D2450" i="1"/>
  <c r="D2305" i="1"/>
  <c r="E2305" i="1"/>
  <c r="D2189" i="1"/>
  <c r="E2189" i="1"/>
  <c r="D2185" i="1"/>
  <c r="E1998" i="1"/>
  <c r="D1944" i="1"/>
  <c r="E4889" i="1"/>
  <c r="E4820" i="1"/>
  <c r="D4820" i="1"/>
  <c r="D4818" i="1"/>
  <c r="E4817" i="1"/>
  <c r="D4786" i="1"/>
  <c r="D4776" i="1"/>
  <c r="D4774" i="1"/>
  <c r="E4767" i="1"/>
  <c r="E4689" i="1"/>
  <c r="D4689" i="1"/>
  <c r="E4649" i="1"/>
  <c r="D4638" i="1"/>
  <c r="D4618" i="1"/>
  <c r="E4599" i="1"/>
  <c r="D4586" i="1"/>
  <c r="E4539" i="1"/>
  <c r="D4526" i="1"/>
  <c r="D4506" i="1"/>
  <c r="E4498" i="1"/>
  <c r="D4462" i="1"/>
  <c r="D4448" i="1"/>
  <c r="E4443" i="1"/>
  <c r="D4433" i="1"/>
  <c r="E4359" i="1"/>
  <c r="D4337" i="1"/>
  <c r="E4325" i="1"/>
  <c r="D4316" i="1"/>
  <c r="E4297" i="1"/>
  <c r="D4214" i="1"/>
  <c r="E4172" i="1"/>
  <c r="D4156" i="1"/>
  <c r="E4156" i="1"/>
  <c r="D4110" i="1"/>
  <c r="D4065" i="1"/>
  <c r="D4049" i="1"/>
  <c r="E4049" i="1"/>
  <c r="E4042" i="1"/>
  <c r="D4030" i="1"/>
  <c r="E4018" i="1"/>
  <c r="E4008" i="1"/>
  <c r="D3974" i="1"/>
  <c r="D3935" i="1"/>
  <c r="E3761" i="1"/>
  <c r="D3758" i="1"/>
  <c r="D3702" i="1"/>
  <c r="D3489" i="1"/>
  <c r="D3482" i="1"/>
  <c r="D3481" i="1"/>
  <c r="D3453" i="1"/>
  <c r="E3453" i="1"/>
  <c r="D3434" i="1"/>
  <c r="D3433" i="1"/>
  <c r="E3338" i="1"/>
  <c r="D3330" i="1"/>
  <c r="D3316" i="1"/>
  <c r="D3232" i="1"/>
  <c r="D3061" i="1"/>
  <c r="D3060" i="1"/>
  <c r="E3005" i="1"/>
  <c r="D3005" i="1"/>
  <c r="D2880" i="1"/>
  <c r="D2687" i="1"/>
  <c r="E2687" i="1"/>
  <c r="E2622" i="1"/>
  <c r="D2623" i="1"/>
  <c r="D2296" i="1"/>
  <c r="D2269" i="1"/>
  <c r="D2270" i="1"/>
  <c r="D2246" i="1"/>
  <c r="D2245" i="1"/>
  <c r="D2239" i="1"/>
  <c r="D2238" i="1"/>
  <c r="E2098" i="1"/>
  <c r="D5000" i="1"/>
  <c r="E4971" i="1"/>
  <c r="E4950" i="1"/>
  <c r="D4909" i="1"/>
  <c r="E4897" i="1"/>
  <c r="E4851" i="1"/>
  <c r="D4794" i="1"/>
  <c r="D4737" i="1"/>
  <c r="E4687" i="1"/>
  <c r="D4663" i="1"/>
  <c r="E4631" i="1"/>
  <c r="D4620" i="1"/>
  <c r="E4597" i="1"/>
  <c r="D4592" i="1"/>
  <c r="E4587" i="1"/>
  <c r="D4561" i="1"/>
  <c r="E4560" i="1"/>
  <c r="D4508" i="1"/>
  <c r="E4483" i="1"/>
  <c r="E4456" i="1"/>
  <c r="D4416" i="1"/>
  <c r="D4343" i="1"/>
  <c r="E4331" i="1"/>
  <c r="E4328" i="1"/>
  <c r="E4308" i="1"/>
  <c r="D4266" i="1"/>
  <c r="E4251" i="1"/>
  <c r="E4224" i="1"/>
  <c r="E4205" i="1"/>
  <c r="D4180" i="1"/>
  <c r="D4168" i="1"/>
  <c r="E4153" i="1"/>
  <c r="E4132" i="1"/>
  <c r="E4116" i="1"/>
  <c r="E4068" i="1"/>
  <c r="D4009" i="1"/>
  <c r="D3984" i="1"/>
  <c r="D3942" i="1"/>
  <c r="E3941" i="1"/>
  <c r="E3929" i="1"/>
  <c r="E3922" i="1"/>
  <c r="E3912" i="1"/>
  <c r="E3882" i="1"/>
  <c r="D3869" i="1"/>
  <c r="D3849" i="1"/>
  <c r="E3832" i="1"/>
  <c r="D3832" i="1"/>
  <c r="E3818" i="1"/>
  <c r="D3727" i="1"/>
  <c r="E3720" i="1"/>
  <c r="E3696" i="1"/>
  <c r="E3655" i="1"/>
  <c r="E3633" i="1"/>
  <c r="D3633" i="1"/>
  <c r="D3614" i="1"/>
  <c r="E3606" i="1"/>
  <c r="E3590" i="1"/>
  <c r="D3560" i="1"/>
  <c r="D3518" i="1"/>
  <c r="D3497" i="1"/>
  <c r="D3494" i="1"/>
  <c r="D3479" i="1"/>
  <c r="E3461" i="1"/>
  <c r="D3399" i="1"/>
  <c r="E3360" i="1"/>
  <c r="D3360" i="1"/>
  <c r="D3332" i="1"/>
  <c r="D3326" i="1"/>
  <c r="D3325" i="1"/>
  <c r="E3302" i="1"/>
  <c r="D3298" i="1"/>
  <c r="D3258" i="1"/>
  <c r="E3234" i="1"/>
  <c r="D3234" i="1"/>
  <c r="D3110" i="1"/>
  <c r="D2994" i="1"/>
  <c r="D2894" i="1"/>
  <c r="E2883" i="1"/>
  <c r="D2845" i="1"/>
  <c r="E2845" i="1"/>
  <c r="D2781" i="1"/>
  <c r="E2669" i="1"/>
  <c r="E2665" i="1"/>
  <c r="D2666" i="1"/>
  <c r="D2606" i="1"/>
  <c r="E2566" i="1"/>
  <c r="D2562" i="1"/>
  <c r="D2503" i="1"/>
  <c r="E2502" i="1"/>
  <c r="E2469" i="1"/>
  <c r="D2470" i="1"/>
  <c r="D2465" i="1"/>
  <c r="E2393" i="1"/>
  <c r="D2371" i="1"/>
  <c r="E2371" i="1"/>
  <c r="E2356" i="1"/>
  <c r="D2356" i="1"/>
  <c r="D2345" i="1"/>
  <c r="D2346" i="1"/>
  <c r="E2097" i="1"/>
  <c r="E2067" i="1"/>
  <c r="D1908" i="1"/>
  <c r="D3689" i="1"/>
  <c r="E3689" i="1"/>
  <c r="D3657" i="1"/>
  <c r="D3641" i="1"/>
  <c r="E3565" i="1"/>
  <c r="D3474" i="1"/>
  <c r="D3447" i="1"/>
  <c r="D3444" i="1"/>
  <c r="D3418" i="1"/>
  <c r="D3348" i="1"/>
  <c r="E3348" i="1"/>
  <c r="E3240" i="1"/>
  <c r="D3236" i="1"/>
  <c r="E3172" i="1"/>
  <c r="D3166" i="1"/>
  <c r="D3154" i="1"/>
  <c r="D3070" i="1"/>
  <c r="E3011" i="1"/>
  <c r="D2987" i="1"/>
  <c r="E2976" i="1"/>
  <c r="D2906" i="1"/>
  <c r="D2851" i="1"/>
  <c r="D2822" i="1"/>
  <c r="D2748" i="1"/>
  <c r="E2747" i="1"/>
  <c r="D2686" i="1"/>
  <c r="D2639" i="1"/>
  <c r="D2612" i="1"/>
  <c r="D2547" i="1"/>
  <c r="E2547" i="1"/>
  <c r="E2442" i="1"/>
  <c r="D2442" i="1"/>
  <c r="E2152" i="1"/>
  <c r="E1963" i="1"/>
  <c r="D1963" i="1"/>
  <c r="D1957" i="1"/>
  <c r="D1956" i="1"/>
  <c r="D1939" i="1"/>
  <c r="D1896" i="1"/>
  <c r="D4072" i="1"/>
  <c r="E4023" i="1"/>
  <c r="D4020" i="1"/>
  <c r="D4018" i="1"/>
  <c r="D4005" i="1"/>
  <c r="E3991" i="1"/>
  <c r="E3971" i="1"/>
  <c r="D3948" i="1"/>
  <c r="E3908" i="1"/>
  <c r="D3882" i="1"/>
  <c r="D3806" i="1"/>
  <c r="D3805" i="1"/>
  <c r="E3783" i="1"/>
  <c r="D3755" i="1"/>
  <c r="D3722" i="1"/>
  <c r="D3675" i="1"/>
  <c r="E3672" i="1"/>
  <c r="E3651" i="1"/>
  <c r="D3625" i="1"/>
  <c r="E3624" i="1"/>
  <c r="D3546" i="1"/>
  <c r="E3525" i="1"/>
  <c r="E3512" i="1"/>
  <c r="D3502" i="1"/>
  <c r="D3469" i="1"/>
  <c r="D3456" i="1"/>
  <c r="D3421" i="1"/>
  <c r="E3408" i="1"/>
  <c r="E3373" i="1"/>
  <c r="D3340" i="1"/>
  <c r="E3279" i="1"/>
  <c r="D3241" i="1"/>
  <c r="D3194" i="1"/>
  <c r="D3190" i="1"/>
  <c r="D3117" i="1"/>
  <c r="D3114" i="1"/>
  <c r="E3113" i="1"/>
  <c r="D3104" i="1"/>
  <c r="D2981" i="1"/>
  <c r="D2895" i="1"/>
  <c r="D2888" i="1"/>
  <c r="E2810" i="1"/>
  <c r="D2784" i="1"/>
  <c r="D2783" i="1"/>
  <c r="D2688" i="1"/>
  <c r="D2629" i="1"/>
  <c r="D2584" i="1"/>
  <c r="E2577" i="1"/>
  <c r="D2508" i="1"/>
  <c r="D2479" i="1"/>
  <c r="E2468" i="1"/>
  <c r="D2451" i="1"/>
  <c r="E2325" i="1"/>
  <c r="D2208" i="1"/>
  <c r="D2111" i="1"/>
  <c r="E2035" i="1"/>
  <c r="E2011" i="1"/>
  <c r="D1990" i="1"/>
  <c r="D1948" i="1"/>
  <c r="E1925" i="1"/>
  <c r="D1925" i="1"/>
  <c r="E4988" i="1"/>
  <c r="E4985" i="1"/>
  <c r="D4956" i="1"/>
  <c r="E4935" i="1"/>
  <c r="D4893" i="1"/>
  <c r="D4869" i="1"/>
  <c r="E4860" i="1"/>
  <c r="D4824" i="1"/>
  <c r="E4815" i="1"/>
  <c r="E4811" i="1"/>
  <c r="D4808" i="1"/>
  <c r="D4778" i="1"/>
  <c r="E4756" i="1"/>
  <c r="E4743" i="1"/>
  <c r="E4703" i="1"/>
  <c r="D4673" i="1"/>
  <c r="D4636" i="1"/>
  <c r="E4615" i="1"/>
  <c r="E4601" i="1"/>
  <c r="D4529" i="1"/>
  <c r="D4414" i="1"/>
  <c r="D4401" i="1"/>
  <c r="E4347" i="1"/>
  <c r="E4301" i="1"/>
  <c r="D4282" i="1"/>
  <c r="D4262" i="1"/>
  <c r="D4194" i="1"/>
  <c r="D4190" i="1"/>
  <c r="E4177" i="1"/>
  <c r="D4118" i="1"/>
  <c r="E4025" i="1"/>
  <c r="D4013" i="1"/>
  <c r="E3967" i="1"/>
  <c r="D3954" i="1"/>
  <c r="E3937" i="1"/>
  <c r="D3892" i="1"/>
  <c r="E3892" i="1"/>
  <c r="E3855" i="1"/>
  <c r="D3835" i="1"/>
  <c r="E3800" i="1"/>
  <c r="E3740" i="1"/>
  <c r="E3717" i="1"/>
  <c r="D3677" i="1"/>
  <c r="E3668" i="1"/>
  <c r="E3659" i="1"/>
  <c r="D3653" i="1"/>
  <c r="E3644" i="1"/>
  <c r="D3565" i="1"/>
  <c r="E3534" i="1"/>
  <c r="D3527" i="1"/>
  <c r="D3484" i="1"/>
  <c r="D3477" i="1"/>
  <c r="E3464" i="1"/>
  <c r="E3452" i="1"/>
  <c r="D3438" i="1"/>
  <c r="E3428" i="1"/>
  <c r="D3425" i="1"/>
  <c r="E3406" i="1"/>
  <c r="D3381" i="1"/>
  <c r="E3352" i="1"/>
  <c r="D3284" i="1"/>
  <c r="D3274" i="1"/>
  <c r="E3220" i="1"/>
  <c r="D3191" i="1"/>
  <c r="E3133" i="1"/>
  <c r="E3006" i="1"/>
  <c r="D2993" i="1"/>
  <c r="D2897" i="1"/>
  <c r="D2714" i="1"/>
  <c r="E2697" i="1"/>
  <c r="D2654" i="1"/>
  <c r="D2619" i="1"/>
  <c r="D2618" i="1"/>
  <c r="D2590" i="1"/>
  <c r="D2518" i="1"/>
  <c r="E2481" i="1"/>
  <c r="D2366" i="1"/>
  <c r="D2190" i="1"/>
  <c r="D2060" i="1"/>
  <c r="D2059" i="1"/>
  <c r="E2023" i="1"/>
  <c r="D1928" i="1"/>
  <c r="E3851" i="1"/>
  <c r="E3823" i="1"/>
  <c r="E3796" i="1"/>
  <c r="D3794" i="1"/>
  <c r="D3770" i="1"/>
  <c r="D3752" i="1"/>
  <c r="D3748" i="1"/>
  <c r="D3745" i="1"/>
  <c r="D3700" i="1"/>
  <c r="E3660" i="1"/>
  <c r="D3649" i="1"/>
  <c r="D3601" i="1"/>
  <c r="D3596" i="1"/>
  <c r="D3542" i="1"/>
  <c r="E3531" i="1"/>
  <c r="D3508" i="1"/>
  <c r="D3499" i="1"/>
  <c r="E3439" i="1"/>
  <c r="D3414" i="1"/>
  <c r="E3385" i="1"/>
  <c r="D3300" i="1"/>
  <c r="D3244" i="1"/>
  <c r="D3168" i="1"/>
  <c r="E3161" i="1"/>
  <c r="D3084" i="1"/>
  <c r="D3081" i="1"/>
  <c r="D3063" i="1"/>
  <c r="D2954" i="1"/>
  <c r="D2933" i="1"/>
  <c r="E2924" i="1"/>
  <c r="D2882" i="1"/>
  <c r="D2873" i="1"/>
  <c r="D2863" i="1"/>
  <c r="D2792" i="1"/>
  <c r="D2775" i="1"/>
  <c r="D2652" i="1"/>
  <c r="E2632" i="1"/>
  <c r="D2632" i="1"/>
  <c r="E2620" i="1"/>
  <c r="D2576" i="1"/>
  <c r="D2526" i="1"/>
  <c r="E2445" i="1"/>
  <c r="D2425" i="1"/>
  <c r="D2352" i="1"/>
  <c r="D2306" i="1"/>
  <c r="D2292" i="1"/>
  <c r="D2198" i="1"/>
  <c r="E2198" i="1"/>
  <c r="D2181" i="1"/>
  <c r="E2181" i="1"/>
  <c r="D2166" i="1"/>
  <c r="D2159" i="1"/>
  <c r="E1993" i="1"/>
  <c r="E1962" i="1"/>
  <c r="D1942" i="1"/>
  <c r="E2969" i="1"/>
  <c r="D2846" i="1"/>
  <c r="D2827" i="1"/>
  <c r="E2771" i="1"/>
  <c r="D2705" i="1"/>
  <c r="E2705" i="1"/>
  <c r="D2703" i="1"/>
  <c r="D2621" i="1"/>
  <c r="D2555" i="1"/>
  <c r="D2519" i="1"/>
  <c r="E2335" i="1"/>
  <c r="D2294" i="1"/>
  <c r="D2226" i="1"/>
  <c r="D2219" i="1"/>
  <c r="D2167" i="1"/>
  <c r="E2134" i="1"/>
  <c r="D2118" i="1"/>
  <c r="D2075" i="1"/>
  <c r="E2071" i="1"/>
  <c r="E2042" i="1"/>
  <c r="E2021" i="1"/>
  <c r="D1950" i="1"/>
  <c r="D1929" i="1"/>
  <c r="D1904" i="1"/>
  <c r="D2818" i="1"/>
  <c r="E2777" i="1"/>
  <c r="E2722" i="1"/>
  <c r="D2664" i="1"/>
  <c r="D2569" i="1"/>
  <c r="D2395" i="1"/>
  <c r="D2385" i="1"/>
  <c r="D2370" i="1"/>
  <c r="D2361" i="1"/>
  <c r="D2341" i="1"/>
  <c r="D2310" i="1"/>
  <c r="D2297" i="1"/>
  <c r="D2280" i="1"/>
  <c r="D2241" i="1"/>
  <c r="D2156" i="1"/>
  <c r="D2054" i="1"/>
  <c r="D2041" i="1"/>
  <c r="E2003" i="1"/>
  <c r="D1982" i="1"/>
  <c r="D1953" i="1"/>
  <c r="D1898" i="1"/>
  <c r="D2483" i="1"/>
  <c r="E2362" i="1"/>
  <c r="D2321" i="1"/>
  <c r="E2249" i="1"/>
  <c r="D2149" i="1"/>
  <c r="D2117" i="1"/>
  <c r="D2107" i="1"/>
  <c r="E4979" i="1"/>
  <c r="D4979" i="1"/>
  <c r="E3203" i="1"/>
  <c r="D3203" i="1"/>
  <c r="D3204" i="1"/>
  <c r="D3181" i="1"/>
  <c r="D3182" i="1"/>
  <c r="D4961" i="1"/>
  <c r="D4484" i="1"/>
  <c r="D4474" i="1"/>
  <c r="D4473" i="1"/>
  <c r="E4095" i="1"/>
  <c r="D4095" i="1"/>
  <c r="E4079" i="1"/>
  <c r="D4080" i="1"/>
  <c r="E4936" i="1"/>
  <c r="E4556" i="1"/>
  <c r="E4332" i="1"/>
  <c r="E4327" i="1"/>
  <c r="D4327" i="1"/>
  <c r="E4267" i="1"/>
  <c r="D4267" i="1"/>
  <c r="E4189" i="1"/>
  <c r="D4084" i="1"/>
  <c r="E4084" i="1"/>
  <c r="D4085" i="1"/>
  <c r="E3987" i="1"/>
  <c r="D3987" i="1"/>
  <c r="D3988" i="1"/>
  <c r="E3981" i="1"/>
  <c r="E3716" i="1"/>
  <c r="E3580" i="1"/>
  <c r="D3550" i="1"/>
  <c r="D3549" i="1"/>
  <c r="E3520" i="1"/>
  <c r="D3520" i="1"/>
  <c r="D3521" i="1"/>
  <c r="E3351" i="1"/>
  <c r="D3351" i="1"/>
  <c r="D3345" i="1"/>
  <c r="E3345" i="1"/>
  <c r="E3127" i="1"/>
  <c r="D3127" i="1"/>
  <c r="D3093" i="1"/>
  <c r="E3093" i="1"/>
  <c r="D3406" i="1"/>
  <c r="D3405" i="1"/>
  <c r="D2694" i="1"/>
  <c r="E2694" i="1"/>
  <c r="D3986" i="1"/>
  <c r="E3985" i="1"/>
  <c r="E3943" i="1"/>
  <c r="D3943" i="1"/>
  <c r="E3403" i="1"/>
  <c r="D3403" i="1"/>
  <c r="D3404" i="1"/>
  <c r="E3337" i="1"/>
  <c r="D3337" i="1"/>
  <c r="E1913" i="1"/>
  <c r="D1913" i="1"/>
  <c r="E1900" i="1"/>
  <c r="D1900" i="1"/>
  <c r="E4715" i="1"/>
  <c r="D4715" i="1"/>
  <c r="E4427" i="1"/>
  <c r="D4427" i="1"/>
  <c r="D3956" i="1"/>
  <c r="E3956" i="1"/>
  <c r="D3957" i="1"/>
  <c r="E3728" i="1"/>
  <c r="D3728" i="1"/>
  <c r="E3711" i="1"/>
  <c r="D3711" i="1"/>
  <c r="D3705" i="1"/>
  <c r="E3705" i="1"/>
  <c r="E3591" i="1"/>
  <c r="D3591" i="1"/>
  <c r="D4980" i="1"/>
  <c r="E4887" i="1"/>
  <c r="D4887" i="1"/>
  <c r="D4828" i="1"/>
  <c r="E4749" i="1"/>
  <c r="E4744" i="1"/>
  <c r="E4608" i="1"/>
  <c r="E4489" i="1"/>
  <c r="D4490" i="1"/>
  <c r="E4432" i="1"/>
  <c r="E4169" i="1"/>
  <c r="D4169" i="1"/>
  <c r="E3925" i="1"/>
  <c r="D3305" i="1"/>
  <c r="D3306" i="1"/>
  <c r="E2921" i="1"/>
  <c r="D2921" i="1"/>
  <c r="E2829" i="1"/>
  <c r="D2829" i="1"/>
  <c r="E2805" i="1"/>
  <c r="D2805" i="1"/>
  <c r="D2751" i="1"/>
  <c r="E2750" i="1"/>
  <c r="E2719" i="1"/>
  <c r="D2719" i="1"/>
  <c r="E2706" i="1"/>
  <c r="D2706" i="1"/>
  <c r="D2430" i="1"/>
  <c r="E2430" i="1"/>
  <c r="D2431" i="1"/>
  <c r="D2417" i="1"/>
  <c r="E2417" i="1"/>
  <c r="D2115" i="1"/>
  <c r="E2115" i="1"/>
  <c r="E2080" i="1"/>
  <c r="D2080" i="1"/>
  <c r="D4960" i="1"/>
  <c r="D4936" i="1"/>
  <c r="D4881" i="1"/>
  <c r="D4847" i="1"/>
  <c r="E4812" i="1"/>
  <c r="E4807" i="1"/>
  <c r="D4807" i="1"/>
  <c r="D4749" i="1"/>
  <c r="E4729" i="1"/>
  <c r="D4709" i="1"/>
  <c r="E4704" i="1"/>
  <c r="E4623" i="1"/>
  <c r="D4623" i="1"/>
  <c r="D4608" i="1"/>
  <c r="D4587" i="1"/>
  <c r="D4556" i="1"/>
  <c r="E4551" i="1"/>
  <c r="D4552" i="1"/>
  <c r="D4509" i="1"/>
  <c r="D4483" i="1"/>
  <c r="D4472" i="1"/>
  <c r="D4457" i="1"/>
  <c r="D4438" i="1"/>
  <c r="E4437" i="1"/>
  <c r="D4432" i="1"/>
  <c r="E4352" i="1"/>
  <c r="D4352" i="1"/>
  <c r="D4347" i="1"/>
  <c r="E4337" i="1"/>
  <c r="D4338" i="1"/>
  <c r="D4332" i="1"/>
  <c r="D4251" i="1"/>
  <c r="D4189" i="1"/>
  <c r="D4184" i="1"/>
  <c r="D4153" i="1"/>
  <c r="D4126" i="1"/>
  <c r="D4121" i="1"/>
  <c r="D4116" i="1"/>
  <c r="D4078" i="1"/>
  <c r="D4074" i="1"/>
  <c r="D4073" i="1"/>
  <c r="D4040" i="1"/>
  <c r="D4008" i="1"/>
  <c r="D3981" i="1"/>
  <c r="D3925" i="1"/>
  <c r="D3908" i="1"/>
  <c r="E3887" i="1"/>
  <c r="D3887" i="1"/>
  <c r="D3866" i="1"/>
  <c r="E3865" i="1"/>
  <c r="E3848" i="1"/>
  <c r="E3820" i="1"/>
  <c r="D3783" i="1"/>
  <c r="E3772" i="1"/>
  <c r="D3772" i="1"/>
  <c r="D3734" i="1"/>
  <c r="D3733" i="1"/>
  <c r="E3733" i="1"/>
  <c r="D3651" i="1"/>
  <c r="D3580" i="1"/>
  <c r="E3537" i="1"/>
  <c r="D3537" i="1"/>
  <c r="D3531" i="1"/>
  <c r="D3485" i="1"/>
  <c r="D3464" i="1"/>
  <c r="E3405" i="1"/>
  <c r="E3367" i="1"/>
  <c r="D3367" i="1"/>
  <c r="E3361" i="1"/>
  <c r="E3356" i="1"/>
  <c r="E3333" i="1"/>
  <c r="E3311" i="1"/>
  <c r="D3311" i="1"/>
  <c r="D3289" i="1"/>
  <c r="D3288" i="1"/>
  <c r="D3253" i="1"/>
  <c r="D3254" i="1"/>
  <c r="D3220" i="1"/>
  <c r="D3215" i="1"/>
  <c r="E3192" i="1"/>
  <c r="E3181" i="1"/>
  <c r="D3169" i="1"/>
  <c r="E3169" i="1"/>
  <c r="D3031" i="1"/>
  <c r="D3020" i="1"/>
  <c r="E3001" i="1"/>
  <c r="D3001" i="1"/>
  <c r="D2939" i="1"/>
  <c r="E2939" i="1"/>
  <c r="E2869" i="1"/>
  <c r="D2869" i="1"/>
  <c r="E2774" i="1"/>
  <c r="D2774" i="1"/>
  <c r="E2730" i="1"/>
  <c r="D2730" i="1"/>
  <c r="D2675" i="1"/>
  <c r="E2675" i="1"/>
  <c r="E2612" i="1"/>
  <c r="D2613" i="1"/>
  <c r="D2386" i="1"/>
  <c r="E2386" i="1"/>
  <c r="E2380" i="1"/>
  <c r="D2380" i="1"/>
  <c r="D2362" i="1"/>
  <c r="D2325" i="1"/>
  <c r="E2319" i="1"/>
  <c r="D2319" i="1"/>
  <c r="D2320" i="1"/>
  <c r="D2282" i="1"/>
  <c r="E2282" i="1"/>
  <c r="D2233" i="1"/>
  <c r="D2227" i="1"/>
  <c r="E2227" i="1"/>
  <c r="D2121" i="1"/>
  <c r="E2121" i="1"/>
  <c r="D2003" i="1"/>
  <c r="E1986" i="1"/>
  <c r="D1986" i="1"/>
  <c r="D1889" i="1"/>
  <c r="E1889" i="1"/>
  <c r="D1883" i="1"/>
  <c r="E1919" i="1"/>
  <c r="E2014" i="1"/>
  <c r="E2141" i="1"/>
  <c r="E2159" i="1"/>
  <c r="E2286" i="1"/>
  <c r="E2431" i="1"/>
  <c r="E2526" i="1"/>
  <c r="E2653" i="1"/>
  <c r="E2671" i="1"/>
  <c r="E2909" i="1"/>
  <c r="E3054" i="1"/>
  <c r="E3058" i="1"/>
  <c r="E3062" i="1"/>
  <c r="E3066" i="1"/>
  <c r="E3070" i="1"/>
  <c r="E3074" i="1"/>
  <c r="E3078" i="1"/>
  <c r="E3082" i="1"/>
  <c r="E3086" i="1"/>
  <c r="E3090" i="1"/>
  <c r="E3094" i="1"/>
  <c r="E3098" i="1"/>
  <c r="E3102" i="1"/>
  <c r="E1883" i="1"/>
  <c r="E2111" i="1"/>
  <c r="E2461" i="1"/>
  <c r="E2479" i="1"/>
  <c r="E2559" i="1"/>
  <c r="E2670" i="1"/>
  <c r="E2815" i="1"/>
  <c r="E2879" i="1"/>
  <c r="E3046" i="1"/>
  <c r="E3106" i="1"/>
  <c r="E3110" i="1"/>
  <c r="E3114" i="1"/>
  <c r="E3118" i="1"/>
  <c r="E3122" i="1"/>
  <c r="E3126" i="1"/>
  <c r="E3130" i="1"/>
  <c r="E3134" i="1"/>
  <c r="E3138" i="1"/>
  <c r="E3142" i="1"/>
  <c r="E3146" i="1"/>
  <c r="E3150" i="1"/>
  <c r="E3154" i="1"/>
  <c r="E3158" i="1"/>
  <c r="E3162" i="1"/>
  <c r="E3166" i="1"/>
  <c r="E3170" i="1"/>
  <c r="E3174" i="1"/>
  <c r="E3178" i="1"/>
  <c r="E3182" i="1"/>
  <c r="E3186" i="1"/>
  <c r="E3190" i="1"/>
  <c r="E3194" i="1"/>
  <c r="E3198" i="1"/>
  <c r="E3202" i="1"/>
  <c r="E3206" i="1"/>
  <c r="E3210" i="1"/>
  <c r="E3214" i="1"/>
  <c r="E3218" i="1"/>
  <c r="E3222" i="1"/>
  <c r="E3226" i="1"/>
  <c r="E3230" i="1"/>
  <c r="E2094" i="1"/>
  <c r="E2462" i="1"/>
  <c r="E2513" i="1"/>
  <c r="E2862" i="1"/>
  <c r="E3002" i="1"/>
  <c r="E1950" i="1"/>
  <c r="E2001" i="1"/>
  <c r="E2318" i="1"/>
  <c r="E2350" i="1"/>
  <c r="E2518" i="1"/>
  <c r="E2667" i="1"/>
  <c r="E2785" i="1"/>
  <c r="E2826" i="1"/>
  <c r="E2930" i="1"/>
  <c r="E2975" i="1"/>
  <c r="E2993" i="1"/>
  <c r="E2099" i="1"/>
  <c r="E2206" i="1"/>
  <c r="E2290" i="1"/>
  <c r="E2355" i="1"/>
  <c r="E2546" i="1"/>
  <c r="E2006" i="1"/>
  <c r="E2269" i="1"/>
  <c r="E2289" i="1"/>
  <c r="E2543" i="1"/>
  <c r="E2607" i="1"/>
  <c r="E2726" i="1"/>
  <c r="E2790" i="1"/>
  <c r="E2834" i="1"/>
  <c r="E2911" i="1"/>
  <c r="E3042" i="1"/>
  <c r="E3065" i="1"/>
  <c r="E3290" i="1"/>
  <c r="E3354" i="1"/>
  <c r="E3418" i="1"/>
  <c r="E3482" i="1"/>
  <c r="E3546" i="1"/>
  <c r="E3610" i="1"/>
  <c r="E3674" i="1"/>
  <c r="E3738" i="1"/>
  <c r="E3802" i="1"/>
  <c r="E3866" i="1"/>
  <c r="E3930" i="1"/>
  <c r="E3994" i="1"/>
  <c r="E4058" i="1"/>
  <c r="E4122" i="1"/>
  <c r="E4186" i="1"/>
  <c r="E4250" i="1"/>
  <c r="E4314" i="1"/>
  <c r="E4378" i="1"/>
  <c r="E4442" i="1"/>
  <c r="E4506" i="1"/>
  <c r="E4570" i="1"/>
  <c r="E4634" i="1"/>
  <c r="E4698" i="1"/>
  <c r="E4762" i="1"/>
  <c r="E4826" i="1"/>
  <c r="E4890" i="1"/>
  <c r="E4954" i="1"/>
  <c r="E1902" i="1"/>
  <c r="E1917" i="1"/>
  <c r="E1918" i="1"/>
  <c r="E1929" i="1"/>
  <c r="E1949" i="1"/>
  <c r="E2034" i="1"/>
  <c r="E2110" i="1"/>
  <c r="E2146" i="1"/>
  <c r="E2151" i="1"/>
  <c r="E2201" i="1"/>
  <c r="E2222" i="1"/>
  <c r="E2314" i="1"/>
  <c r="E2369" i="1"/>
  <c r="E2379" i="1"/>
  <c r="E2415" i="1"/>
  <c r="E2441" i="1"/>
  <c r="E2466" i="1"/>
  <c r="E2578" i="1"/>
  <c r="E2593" i="1"/>
  <c r="E1897" i="1"/>
  <c r="E2095" i="1"/>
  <c r="E2187" i="1"/>
  <c r="E2237" i="1"/>
  <c r="E2339" i="1"/>
  <c r="E2365" i="1"/>
  <c r="E2374" i="1"/>
  <c r="E2623" i="1"/>
  <c r="E2699" i="1"/>
  <c r="E2854" i="1"/>
  <c r="E2903" i="1"/>
  <c r="E2943" i="1"/>
  <c r="E3037" i="1"/>
  <c r="E3208" i="1"/>
  <c r="E3262" i="1"/>
  <c r="E3306" i="1"/>
  <c r="E3350" i="1"/>
  <c r="E3442" i="1"/>
  <c r="E3574" i="1"/>
  <c r="E3618" i="1"/>
  <c r="E3662" i="1"/>
  <c r="E3706" i="1"/>
  <c r="E3842" i="1"/>
  <c r="E3886" i="1"/>
  <c r="E3952" i="1"/>
  <c r="E3974" i="1"/>
  <c r="E4062" i="1"/>
  <c r="E4097" i="1"/>
  <c r="E4106" i="1"/>
  <c r="E4198" i="1"/>
  <c r="E4242" i="1"/>
  <c r="E4286" i="1"/>
  <c r="E4330" i="1"/>
  <c r="E4374" i="1"/>
  <c r="E4466" i="1"/>
  <c r="E4598" i="1"/>
  <c r="E4642" i="1"/>
  <c r="E4686" i="1"/>
  <c r="E4730" i="1"/>
  <c r="E4866" i="1"/>
  <c r="E4910" i="1"/>
  <c r="E4976" i="1"/>
  <c r="E4998" i="1"/>
  <c r="E1909" i="1"/>
  <c r="E1971" i="1"/>
  <c r="E2062" i="1"/>
  <c r="E2245" i="1"/>
  <c r="E2281" i="1"/>
  <c r="E2367" i="1"/>
  <c r="E2606" i="1"/>
  <c r="E2621" i="1"/>
  <c r="E2666" i="1"/>
  <c r="E2677" i="1"/>
  <c r="E2741" i="1"/>
  <c r="E2751" i="1"/>
  <c r="E2817" i="1"/>
  <c r="E2013" i="1"/>
  <c r="E2170" i="1"/>
  <c r="E2190" i="1"/>
  <c r="E2195" i="1"/>
  <c r="E2221" i="1"/>
  <c r="E2287" i="1"/>
  <c r="E2398" i="1"/>
  <c r="E2414" i="1"/>
  <c r="E2495" i="1"/>
  <c r="E2657" i="1"/>
  <c r="E2683" i="1"/>
  <c r="E2702" i="1"/>
  <c r="E2717" i="1"/>
  <c r="E2727" i="1"/>
  <c r="E2762" i="1"/>
  <c r="E2813" i="1"/>
  <c r="E2857" i="1"/>
  <c r="E3051" i="1"/>
  <c r="E3265" i="1"/>
  <c r="E3274" i="1"/>
  <c r="E3366" i="1"/>
  <c r="E3410" i="1"/>
  <c r="E3454" i="1"/>
  <c r="E3498" i="1"/>
  <c r="E3542" i="1"/>
  <c r="E3634" i="1"/>
  <c r="E3766" i="1"/>
  <c r="E3810" i="1"/>
  <c r="E3854" i="1"/>
  <c r="E3898" i="1"/>
  <c r="E4034" i="1"/>
  <c r="E4078" i="1"/>
  <c r="E4144" i="1"/>
  <c r="E4166" i="1"/>
  <c r="E4254" i="1"/>
  <c r="E4289" i="1"/>
  <c r="E4298" i="1"/>
  <c r="E4390" i="1"/>
  <c r="E4434" i="1"/>
  <c r="E4478" i="1"/>
  <c r="E4522" i="1"/>
  <c r="E4566" i="1"/>
  <c r="E4658" i="1"/>
  <c r="E4790" i="1"/>
  <c r="E4834" i="1"/>
  <c r="E4878" i="1"/>
  <c r="E4922" i="1"/>
  <c r="E1977" i="1"/>
  <c r="E2015" i="1"/>
  <c r="E2065" i="1"/>
  <c r="E2258" i="1"/>
  <c r="E2391" i="1"/>
  <c r="E2435" i="1"/>
  <c r="E2571" i="1"/>
  <c r="E2629" i="1"/>
  <c r="E2781" i="1"/>
  <c r="E2881" i="1"/>
  <c r="E2926" i="1"/>
  <c r="E2947" i="1"/>
  <c r="E3091" i="1"/>
  <c r="E3121" i="1"/>
  <c r="E3346" i="1"/>
  <c r="E3402" i="1"/>
  <c r="E3430" i="1"/>
  <c r="E3500" i="1"/>
  <c r="E3658" i="1"/>
  <c r="E3686" i="1"/>
  <c r="E3714" i="1"/>
  <c r="E3825" i="1"/>
  <c r="E3905" i="1"/>
  <c r="E4048" i="1"/>
  <c r="E4146" i="1"/>
  <c r="E4174" i="1"/>
  <c r="E4202" i="1"/>
  <c r="E4225" i="1"/>
  <c r="E4300" i="1"/>
  <c r="E4458" i="1"/>
  <c r="E4486" i="1"/>
  <c r="E4505" i="1"/>
  <c r="E4510" i="1"/>
  <c r="E4528" i="1"/>
  <c r="E4542" i="1"/>
  <c r="E4630" i="1"/>
  <c r="E4714" i="1"/>
  <c r="E4770" i="1"/>
  <c r="E4924" i="1"/>
  <c r="E4993" i="1"/>
  <c r="E2045" i="1"/>
  <c r="E2226" i="1"/>
  <c r="E2337" i="1"/>
  <c r="E2381" i="1"/>
  <c r="E2507" i="1"/>
  <c r="E2610" i="1"/>
  <c r="E2625" i="1"/>
  <c r="E2630" i="1"/>
  <c r="E2690" i="1"/>
  <c r="E2733" i="1"/>
  <c r="E2782" i="1"/>
  <c r="E2787" i="1"/>
  <c r="E2927" i="1"/>
  <c r="E3017" i="1"/>
  <c r="E3132" i="1"/>
  <c r="E3282" i="1"/>
  <c r="E3450" i="1"/>
  <c r="E3510" i="1"/>
  <c r="E3538" i="1"/>
  <c r="E3594" i="1"/>
  <c r="E3622" i="1"/>
  <c r="E3645" i="1"/>
  <c r="E3678" i="1"/>
  <c r="E3734" i="1"/>
  <c r="E3826" i="1"/>
  <c r="E1997" i="1"/>
  <c r="E2002" i="1"/>
  <c r="E2030" i="1"/>
  <c r="E2058" i="1"/>
  <c r="E2135" i="1"/>
  <c r="E2223" i="1"/>
  <c r="E2239" i="1"/>
  <c r="E2351" i="1"/>
  <c r="E2383" i="1"/>
  <c r="E2498" i="1"/>
  <c r="E2554" i="1"/>
  <c r="E2649" i="1"/>
  <c r="E2654" i="1"/>
  <c r="E2757" i="1"/>
  <c r="E2894" i="1"/>
  <c r="E2899" i="1"/>
  <c r="E2914" i="1"/>
  <c r="E2929" i="1"/>
  <c r="E3242" i="1"/>
  <c r="E3270" i="1"/>
  <c r="E3326" i="1"/>
  <c r="E3349" i="1"/>
  <c r="E3466" i="1"/>
  <c r="E3582" i="1"/>
  <c r="E3638" i="1"/>
  <c r="E3666" i="1"/>
  <c r="E3722" i="1"/>
  <c r="E3736" i="1"/>
  <c r="E3782" i="1"/>
  <c r="E1890" i="1"/>
  <c r="E2107" i="1"/>
  <c r="E2118" i="1"/>
  <c r="E2161" i="1"/>
  <c r="E2179" i="1"/>
  <c r="E2218" i="1"/>
  <c r="E2251" i="1"/>
  <c r="E2291" i="1"/>
  <c r="E2334" i="1"/>
  <c r="E2465" i="1"/>
  <c r="E2482" i="1"/>
  <c r="E2570" i="1"/>
  <c r="E2586" i="1"/>
  <c r="E2693" i="1"/>
  <c r="E2858" i="1"/>
  <c r="E2935" i="1"/>
  <c r="E3030" i="1"/>
  <c r="E3061" i="1"/>
  <c r="E3080" i="1"/>
  <c r="E3085" i="1"/>
  <c r="E3100" i="1"/>
  <c r="E3160" i="1"/>
  <c r="E3204" i="1"/>
  <c r="E3261" i="1"/>
  <c r="E3280" i="1"/>
  <c r="E3289" i="1"/>
  <c r="E3294" i="1"/>
  <c r="E3424" i="1"/>
  <c r="E3438" i="1"/>
  <c r="E3494" i="1"/>
  <c r="E3522" i="1"/>
  <c r="E3550" i="1"/>
  <c r="E3578" i="1"/>
  <c r="E3676" i="1"/>
  <c r="E3694" i="1"/>
  <c r="E3713" i="1"/>
  <c r="E3750" i="1"/>
  <c r="E3824" i="1"/>
  <c r="E3918" i="1"/>
  <c r="E3973" i="1"/>
  <c r="E3982" i="1"/>
  <c r="E4010" i="1"/>
  <c r="E4033" i="1"/>
  <c r="E1945" i="1"/>
  <c r="E2158" i="1"/>
  <c r="E2194" i="1"/>
  <c r="E2331" i="1"/>
  <c r="E2361" i="1"/>
  <c r="E2390" i="1"/>
  <c r="E2443" i="1"/>
  <c r="E2477" i="1"/>
  <c r="E2506" i="1"/>
  <c r="E2831" i="1"/>
  <c r="E2949" i="1"/>
  <c r="E2971" i="1"/>
  <c r="E3196" i="1"/>
  <c r="E3238" i="1"/>
  <c r="E3341" i="1"/>
  <c r="E3393" i="1"/>
  <c r="E3434" i="1"/>
  <c r="E3474" i="1"/>
  <c r="E3630" i="1"/>
  <c r="E3650" i="1"/>
  <c r="E3769" i="1"/>
  <c r="E3774" i="1"/>
  <c r="E3850" i="1"/>
  <c r="E3870" i="1"/>
  <c r="E4002" i="1"/>
  <c r="E4016" i="1"/>
  <c r="E4036" i="1"/>
  <c r="E4118" i="1"/>
  <c r="E4137" i="1"/>
  <c r="E4218" i="1"/>
  <c r="E4266" i="1"/>
  <c r="E4290" i="1"/>
  <c r="E4418" i="1"/>
  <c r="E4470" i="1"/>
  <c r="E4518" i="1"/>
  <c r="E4618" i="1"/>
  <c r="E4670" i="1"/>
  <c r="E4742" i="1"/>
  <c r="E4794" i="1"/>
  <c r="E4818" i="1"/>
  <c r="E4846" i="1"/>
  <c r="E4946" i="1"/>
  <c r="E4362" i="1"/>
  <c r="E4400" i="1"/>
  <c r="E4514" i="1"/>
  <c r="E4666" i="1"/>
  <c r="E2043" i="1"/>
  <c r="E2101" i="1"/>
  <c r="E2125" i="1"/>
  <c r="E2297" i="1"/>
  <c r="E2303" i="1"/>
  <c r="E2449" i="1"/>
  <c r="E2471" i="1"/>
  <c r="E2483" i="1"/>
  <c r="E2519" i="1"/>
  <c r="E2525" i="1"/>
  <c r="E2531" i="1"/>
  <c r="E2627" i="1"/>
  <c r="E2761" i="1"/>
  <c r="E2994" i="1"/>
  <c r="E3088" i="1"/>
  <c r="E3153" i="1"/>
  <c r="E3264" i="1"/>
  <c r="E3285" i="1"/>
  <c r="E3301" i="1"/>
  <c r="E3336" i="1"/>
  <c r="E3404" i="1"/>
  <c r="E3414" i="1"/>
  <c r="E3505" i="1"/>
  <c r="E3516" i="1"/>
  <c r="E3521" i="1"/>
  <c r="E3526" i="1"/>
  <c r="E3553" i="1"/>
  <c r="E3614" i="1"/>
  <c r="E3625" i="1"/>
  <c r="E3744" i="1"/>
  <c r="E3794" i="1"/>
  <c r="E3814" i="1"/>
  <c r="E3830" i="1"/>
  <c r="E3860" i="1"/>
  <c r="E3901" i="1"/>
  <c r="E3906" i="1"/>
  <c r="E3916" i="1"/>
  <c r="E3978" i="1"/>
  <c r="E3993" i="1"/>
  <c r="E4046" i="1"/>
  <c r="E4061" i="1"/>
  <c r="E4070" i="1"/>
  <c r="E4094" i="1"/>
  <c r="E4142" i="1"/>
  <c r="E4190" i="1"/>
  <c r="E4338" i="1"/>
  <c r="E4414" i="1"/>
  <c r="E4480" i="1"/>
  <c r="E4590" i="1"/>
  <c r="E4609" i="1"/>
  <c r="E4685" i="1"/>
  <c r="E1885" i="1"/>
  <c r="E1946" i="1"/>
  <c r="E1951" i="1"/>
  <c r="E2025" i="1"/>
  <c r="E2031" i="1"/>
  <c r="E2061" i="1"/>
  <c r="E2126" i="1"/>
  <c r="E2165" i="1"/>
  <c r="E2310" i="1"/>
  <c r="E2338" i="1"/>
  <c r="E2385" i="1"/>
  <c r="E2397" i="1"/>
  <c r="E2421" i="1"/>
  <c r="E2478" i="1"/>
  <c r="E2691" i="1"/>
  <c r="E2715" i="1"/>
  <c r="E2745" i="1"/>
  <c r="E2866" i="1"/>
  <c r="E2938" i="1"/>
  <c r="E2962" i="1"/>
  <c r="E3165" i="1"/>
  <c r="E3224" i="1"/>
  <c r="E3244" i="1"/>
  <c r="E3276" i="1"/>
  <c r="E3286" i="1"/>
  <c r="E3297" i="1"/>
  <c r="E3312" i="1"/>
  <c r="E3322" i="1"/>
  <c r="E3394" i="1"/>
  <c r="E3420" i="1"/>
  <c r="E3688" i="1"/>
  <c r="E3786" i="1"/>
  <c r="E3841" i="1"/>
  <c r="E3950" i="1"/>
  <c r="E3969" i="1"/>
  <c r="E4017" i="1"/>
  <c r="E4110" i="1"/>
  <c r="E4138" i="1"/>
  <c r="E4234" i="1"/>
  <c r="E4258" i="1"/>
  <c r="E4353" i="1"/>
  <c r="E4358" i="1"/>
  <c r="E4524" i="1"/>
  <c r="E4538" i="1"/>
  <c r="E4586" i="1"/>
  <c r="E4710" i="1"/>
  <c r="E4734" i="1"/>
  <c r="E4861" i="1"/>
  <c r="E1930" i="1"/>
  <c r="E2275" i="1"/>
  <c r="E2446" i="1"/>
  <c r="E2451" i="1"/>
  <c r="E2545" i="1"/>
  <c r="E2557" i="1"/>
  <c r="E2562" i="1"/>
  <c r="E2734" i="1"/>
  <c r="E2890" i="1"/>
  <c r="E2901" i="1"/>
  <c r="E2946" i="1"/>
  <c r="E2974" i="1"/>
  <c r="E3021" i="1"/>
  <c r="E3064" i="1"/>
  <c r="E3140" i="1"/>
  <c r="E3145" i="1"/>
  <c r="E3236" i="1"/>
  <c r="E3497" i="1"/>
  <c r="E3513" i="1"/>
  <c r="E3601" i="1"/>
  <c r="E3648" i="1"/>
  <c r="E3746" i="1"/>
  <c r="E3777" i="1"/>
  <c r="E3812" i="1"/>
  <c r="E3822" i="1"/>
  <c r="E3837" i="1"/>
  <c r="E3868" i="1"/>
  <c r="E3942" i="1"/>
  <c r="E3966" i="1"/>
  <c r="E4014" i="1"/>
  <c r="E4029" i="1"/>
  <c r="E4054" i="1"/>
  <c r="E4082" i="1"/>
  <c r="E4102" i="1"/>
  <c r="E4130" i="1"/>
  <c r="E4278" i="1"/>
  <c r="E4373" i="1"/>
  <c r="E4402" i="1"/>
  <c r="E4449" i="1"/>
  <c r="E4482" i="1"/>
  <c r="E4502" i="1"/>
  <c r="E4530" i="1"/>
  <c r="E4582" i="1"/>
  <c r="D4566" i="1"/>
  <c r="E4565" i="1"/>
  <c r="E3013" i="1"/>
  <c r="D3013" i="1"/>
  <c r="D2515" i="1"/>
  <c r="E2515" i="1"/>
  <c r="E2029" i="1"/>
  <c r="D2030" i="1"/>
  <c r="E1980" i="1"/>
  <c r="D1981" i="1"/>
  <c r="D4989" i="1"/>
  <c r="D4945" i="1"/>
  <c r="D4816" i="1"/>
  <c r="E4317" i="1"/>
  <c r="D4317" i="1"/>
  <c r="D4105" i="1"/>
  <c r="E3831" i="1"/>
  <c r="D3831" i="1"/>
  <c r="D3809" i="1"/>
  <c r="D3738" i="1"/>
  <c r="D3693" i="1"/>
  <c r="D3694" i="1"/>
  <c r="D3536" i="1"/>
  <c r="E3536" i="1"/>
  <c r="E3293" i="1"/>
  <c r="D3294" i="1"/>
  <c r="E3287" i="1"/>
  <c r="D3287" i="1"/>
  <c r="D3269" i="1"/>
  <c r="E3269" i="1"/>
  <c r="D3252" i="1"/>
  <c r="E3252" i="1"/>
  <c r="E3048" i="1"/>
  <c r="D3048" i="1"/>
  <c r="E3019" i="1"/>
  <c r="D3019" i="1"/>
  <c r="E2945" i="1"/>
  <c r="D2946" i="1"/>
  <c r="D2892" i="1"/>
  <c r="D2891" i="1"/>
  <c r="D2861" i="1"/>
  <c r="E2861" i="1"/>
  <c r="D2862" i="1"/>
  <c r="E2490" i="1"/>
  <c r="D2490" i="1"/>
  <c r="E2453" i="1"/>
  <c r="D2454" i="1"/>
  <c r="E2447" i="1"/>
  <c r="D2447" i="1"/>
  <c r="D4654" i="1"/>
  <c r="E4653" i="1"/>
  <c r="J4" i="1" a="1"/>
  <c r="J4" i="1" s="1"/>
  <c r="J7" i="1" s="1"/>
  <c r="D4797" i="1"/>
  <c r="E4787" i="1"/>
  <c r="D4787" i="1"/>
  <c r="D4768" i="1"/>
  <c r="D4580" i="1"/>
  <c r="E4580" i="1"/>
  <c r="D4581" i="1"/>
  <c r="D4498" i="1"/>
  <c r="E4363" i="1"/>
  <c r="D4363" i="1"/>
  <c r="D4357" i="1"/>
  <c r="E4357" i="1"/>
  <c r="D4173" i="1"/>
  <c r="E4141" i="1"/>
  <c r="D4142" i="1"/>
  <c r="D4056" i="1"/>
  <c r="D4029" i="1"/>
  <c r="D3944" i="1"/>
  <c r="D3913" i="1"/>
  <c r="D3788" i="1"/>
  <c r="D3645" i="1"/>
  <c r="E3411" i="1"/>
  <c r="D3412" i="1"/>
  <c r="D3388" i="1"/>
  <c r="D3338" i="1"/>
  <c r="D3322" i="1"/>
  <c r="D3321" i="1"/>
  <c r="E3321" i="1"/>
  <c r="E3156" i="1"/>
  <c r="D3156" i="1"/>
  <c r="D2970" i="1"/>
  <c r="E2908" i="1"/>
  <c r="D2909" i="1"/>
  <c r="E2797" i="1"/>
  <c r="D2798" i="1"/>
  <c r="D2797" i="1"/>
  <c r="E2712" i="1"/>
  <c r="D2712" i="1"/>
  <c r="D2669" i="1"/>
  <c r="D2670" i="1"/>
  <c r="D2583" i="1"/>
  <c r="E2582" i="1"/>
  <c r="D2541" i="1"/>
  <c r="E2541" i="1"/>
  <c r="E2313" i="1"/>
  <c r="D2313" i="1"/>
  <c r="E2250" i="1"/>
  <c r="D2250" i="1"/>
  <c r="E2213" i="1"/>
  <c r="D2213" i="1"/>
  <c r="D2158" i="1"/>
  <c r="E2157" i="1"/>
  <c r="E2120" i="1"/>
  <c r="D2120" i="1"/>
  <c r="E2074" i="1"/>
  <c r="D2074" i="1"/>
  <c r="D1926" i="1"/>
  <c r="E1926" i="1"/>
  <c r="D1914" i="1"/>
  <c r="E4978" i="1"/>
  <c r="D4969" i="1"/>
  <c r="E4949" i="1"/>
  <c r="D4940" i="1"/>
  <c r="D4935" i="1"/>
  <c r="D4916" i="1"/>
  <c r="E4911" i="1"/>
  <c r="E4880" i="1"/>
  <c r="E4870" i="1"/>
  <c r="E4836" i="1"/>
  <c r="E4816" i="1"/>
  <c r="D4811" i="1"/>
  <c r="E4782" i="1"/>
  <c r="E4748" i="1"/>
  <c r="D4743" i="1"/>
  <c r="E4728" i="1"/>
  <c r="D4728" i="1"/>
  <c r="D4723" i="1"/>
  <c r="E4718" i="1"/>
  <c r="E4713" i="1"/>
  <c r="D4708" i="1"/>
  <c r="D4703" i="1"/>
  <c r="E4683" i="1"/>
  <c r="E4677" i="1"/>
  <c r="E4667" i="1"/>
  <c r="D4667" i="1"/>
  <c r="D4652" i="1"/>
  <c r="E4647" i="1"/>
  <c r="D4647" i="1"/>
  <c r="D4642" i="1"/>
  <c r="E4637" i="1"/>
  <c r="E4627" i="1"/>
  <c r="D4622" i="1"/>
  <c r="E4617" i="1"/>
  <c r="D4612" i="1"/>
  <c r="D4597" i="1"/>
  <c r="D4598" i="1"/>
  <c r="E4564" i="1"/>
  <c r="D4555" i="1"/>
  <c r="D4539" i="1"/>
  <c r="E4513" i="1"/>
  <c r="E4508" i="1"/>
  <c r="E4503" i="1"/>
  <c r="D4477" i="1"/>
  <c r="D4466" i="1"/>
  <c r="E4461" i="1"/>
  <c r="D4456" i="1"/>
  <c r="D4441" i="1"/>
  <c r="D4431" i="1"/>
  <c r="E4382" i="1"/>
  <c r="E4372" i="1"/>
  <c r="E4346" i="1"/>
  <c r="E4341" i="1"/>
  <c r="D4331" i="1"/>
  <c r="E4306" i="1"/>
  <c r="E4296" i="1"/>
  <c r="E4291" i="1"/>
  <c r="E4275" i="1"/>
  <c r="E4270" i="1"/>
  <c r="E4255" i="1"/>
  <c r="D4255" i="1"/>
  <c r="E4240" i="1"/>
  <c r="D4224" i="1"/>
  <c r="E4204" i="1"/>
  <c r="E4193" i="1"/>
  <c r="D4188" i="1"/>
  <c r="D4178" i="1"/>
  <c r="E4162" i="1"/>
  <c r="E4152" i="1"/>
  <c r="D4152" i="1"/>
  <c r="D4130" i="1"/>
  <c r="E4125" i="1"/>
  <c r="E4120" i="1"/>
  <c r="E4099" i="1"/>
  <c r="D4099" i="1"/>
  <c r="D4093" i="1"/>
  <c r="D4094" i="1"/>
  <c r="D4088" i="1"/>
  <c r="E4077" i="1"/>
  <c r="E4066" i="1"/>
  <c r="E4056" i="1"/>
  <c r="D4023" i="1"/>
  <c r="E3997" i="1"/>
  <c r="E3980" i="1"/>
  <c r="D3975" i="1"/>
  <c r="E3948" i="1"/>
  <c r="E3934" i="1"/>
  <c r="E3924" i="1"/>
  <c r="E3880" i="1"/>
  <c r="E3853" i="1"/>
  <c r="D3853" i="1"/>
  <c r="E3792" i="1"/>
  <c r="E3765" i="1"/>
  <c r="D3765" i="1"/>
  <c r="E3754" i="1"/>
  <c r="D3749" i="1"/>
  <c r="D3732" i="1"/>
  <c r="E3726" i="1"/>
  <c r="D3709" i="1"/>
  <c r="D3630" i="1"/>
  <c r="D3629" i="1"/>
  <c r="E3629" i="1"/>
  <c r="E3568" i="1"/>
  <c r="E3530" i="1"/>
  <c r="E3524" i="1"/>
  <c r="D3512" i="1"/>
  <c r="E3506" i="1"/>
  <c r="E3501" i="1"/>
  <c r="D3501" i="1"/>
  <c r="E3484" i="1"/>
  <c r="E3468" i="1"/>
  <c r="E3426" i="1"/>
  <c r="E3421" i="1"/>
  <c r="E3416" i="1"/>
  <c r="E3398" i="1"/>
  <c r="E3392" i="1"/>
  <c r="D3377" i="1"/>
  <c r="E3372" i="1"/>
  <c r="D3349" i="1"/>
  <c r="E3298" i="1"/>
  <c r="E3275" i="1"/>
  <c r="D3275" i="1"/>
  <c r="E3263" i="1"/>
  <c r="D3264" i="1"/>
  <c r="E3257" i="1"/>
  <c r="D3225" i="1"/>
  <c r="D3226" i="1"/>
  <c r="E3149" i="1"/>
  <c r="D3120" i="1"/>
  <c r="E3120" i="1"/>
  <c r="D3064" i="1"/>
  <c r="E3053" i="1"/>
  <c r="E2987" i="1"/>
  <c r="E2919" i="1"/>
  <c r="D2913" i="1"/>
  <c r="D2914" i="1"/>
  <c r="E2873" i="1"/>
  <c r="E2855" i="1"/>
  <c r="E2850" i="1"/>
  <c r="D2839" i="1"/>
  <c r="E2839" i="1"/>
  <c r="D2840" i="1"/>
  <c r="D2681" i="1"/>
  <c r="D2682" i="1"/>
  <c r="E2650" i="1"/>
  <c r="E2644" i="1"/>
  <c r="D2644" i="1"/>
  <c r="E2638" i="1"/>
  <c r="E2587" i="1"/>
  <c r="E2575" i="1"/>
  <c r="E2470" i="1"/>
  <c r="D2471" i="1"/>
  <c r="E2428" i="1"/>
  <c r="D2428" i="1"/>
  <c r="E2410" i="1"/>
  <c r="D2411" i="1"/>
  <c r="E2348" i="1"/>
  <c r="D2348" i="1"/>
  <c r="E2306" i="1"/>
  <c r="E2293" i="1"/>
  <c r="E2274" i="1"/>
  <c r="D2169" i="1"/>
  <c r="D2170" i="1"/>
  <c r="E2169" i="1"/>
  <c r="E2078" i="1"/>
  <c r="D2042" i="1"/>
  <c r="D2043" i="1"/>
  <c r="D2035" i="1"/>
  <c r="D2036" i="1"/>
  <c r="E2022" i="1"/>
  <c r="D2022" i="1"/>
  <c r="D2009" i="1"/>
  <c r="E2009" i="1"/>
  <c r="E1966" i="1"/>
  <c r="E1939" i="1"/>
  <c r="E1901" i="1"/>
  <c r="D1902" i="1"/>
  <c r="D1901" i="1"/>
  <c r="E2634" i="1"/>
  <c r="D2634" i="1"/>
  <c r="E2484" i="1"/>
  <c r="D2484" i="1"/>
  <c r="D2485" i="1"/>
  <c r="E2220" i="1"/>
  <c r="D2220" i="1"/>
  <c r="D2221" i="1"/>
  <c r="D4921" i="1"/>
  <c r="D4832" i="1"/>
  <c r="E4699" i="1"/>
  <c r="D4700" i="1"/>
  <c r="E4399" i="1"/>
  <c r="D4399" i="1"/>
  <c r="D4400" i="1"/>
  <c r="E4219" i="1"/>
  <c r="D4219" i="1"/>
  <c r="E4199" i="1"/>
  <c r="D4199" i="1"/>
  <c r="D4200" i="1"/>
  <c r="E4183" i="1"/>
  <c r="D4183" i="1"/>
  <c r="D4988" i="1"/>
  <c r="E4983" i="1"/>
  <c r="D4984" i="1"/>
  <c r="D4978" i="1"/>
  <c r="D4949" i="1"/>
  <c r="D4860" i="1"/>
  <c r="D4855" i="1"/>
  <c r="D4782" i="1"/>
  <c r="D4772" i="1"/>
  <c r="E4757" i="1"/>
  <c r="E4733" i="1"/>
  <c r="D4733" i="1"/>
  <c r="D4713" i="1"/>
  <c r="D4637" i="1"/>
  <c r="E4632" i="1"/>
  <c r="D4633" i="1"/>
  <c r="E4569" i="1"/>
  <c r="D4513" i="1"/>
  <c r="D4425" i="1"/>
  <c r="E4415" i="1"/>
  <c r="D4415" i="1"/>
  <c r="E4404" i="1"/>
  <c r="E4393" i="1"/>
  <c r="E4356" i="1"/>
  <c r="D4346" i="1"/>
  <c r="E4316" i="1"/>
  <c r="D4301" i="1"/>
  <c r="E4285" i="1"/>
  <c r="D4246" i="1"/>
  <c r="E4245" i="1"/>
  <c r="D4218" i="1"/>
  <c r="D4193" i="1"/>
  <c r="D4157" i="1"/>
  <c r="E4157" i="1"/>
  <c r="D4158" i="1"/>
  <c r="D4044" i="1"/>
  <c r="E4044" i="1"/>
  <c r="D4012" i="1"/>
  <c r="E4012" i="1"/>
  <c r="D3991" i="1"/>
  <c r="D3985" i="1"/>
  <c r="D3929" i="1"/>
  <c r="D3885" i="1"/>
  <c r="E3885" i="1"/>
  <c r="D3886" i="1"/>
  <c r="D3880" i="1"/>
  <c r="E3869" i="1"/>
  <c r="D3720" i="1"/>
  <c r="D3655" i="1"/>
  <c r="D3606" i="1"/>
  <c r="D3605" i="1"/>
  <c r="E3605" i="1"/>
  <c r="D3584" i="1"/>
  <c r="D3585" i="1"/>
  <c r="D3573" i="1"/>
  <c r="E3573" i="1"/>
  <c r="D3490" i="1"/>
  <c r="E3489" i="1"/>
  <c r="E3479" i="1"/>
  <c r="D3480" i="1"/>
  <c r="D3473" i="1"/>
  <c r="D3365" i="1"/>
  <c r="D3366" i="1"/>
  <c r="E3365" i="1"/>
  <c r="E3343" i="1"/>
  <c r="D3343" i="1"/>
  <c r="E3332" i="1"/>
  <c r="E3292" i="1"/>
  <c r="D3268" i="1"/>
  <c r="E3251" i="1"/>
  <c r="D3251" i="1"/>
  <c r="E3185" i="1"/>
  <c r="E3173" i="1"/>
  <c r="D3161" i="1"/>
  <c r="E3096" i="1"/>
  <c r="E3075" i="1"/>
  <c r="D3076" i="1"/>
  <c r="D3075" i="1"/>
  <c r="E3047" i="1"/>
  <c r="D3047" i="1"/>
  <c r="E2999" i="1"/>
  <c r="E2951" i="1"/>
  <c r="D2952" i="1"/>
  <c r="D2951" i="1"/>
  <c r="D2937" i="1"/>
  <c r="E2937" i="1"/>
  <c r="E2931" i="1"/>
  <c r="D2931" i="1"/>
  <c r="D2925" i="1"/>
  <c r="E2925" i="1"/>
  <c r="D2867" i="1"/>
  <c r="E2867" i="1"/>
  <c r="D2868" i="1"/>
  <c r="D2833" i="1"/>
  <c r="E2833" i="1"/>
  <c r="E2827" i="1"/>
  <c r="D2766" i="1"/>
  <c r="E2766" i="1"/>
  <c r="E2760" i="1"/>
  <c r="D2760" i="1"/>
  <c r="D2761" i="1"/>
  <c r="E2742" i="1"/>
  <c r="D2742" i="1"/>
  <c r="E2723" i="1"/>
  <c r="D2711" i="1"/>
  <c r="E2711" i="1"/>
  <c r="D2668" i="1"/>
  <c r="E2662" i="1"/>
  <c r="D2662" i="1"/>
  <c r="D2663" i="1"/>
  <c r="E2616" i="1"/>
  <c r="D2616" i="1"/>
  <c r="D2617" i="1"/>
  <c r="E2605" i="1"/>
  <c r="E2558" i="1"/>
  <c r="D2558" i="1"/>
  <c r="E2528" i="1"/>
  <c r="D2528" i="1"/>
  <c r="E2501" i="1"/>
  <c r="E2476" i="1"/>
  <c r="D2476" i="1"/>
  <c r="D2477" i="1"/>
  <c r="E2463" i="1"/>
  <c r="D2458" i="1"/>
  <c r="E2458" i="1"/>
  <c r="E2422" i="1"/>
  <c r="D2354" i="1"/>
  <c r="E2354" i="1"/>
  <c r="E2342" i="1"/>
  <c r="D2342" i="1"/>
  <c r="E2330" i="1"/>
  <c r="E2317" i="1"/>
  <c r="D2249" i="1"/>
  <c r="E2225" i="1"/>
  <c r="E2219" i="1"/>
  <c r="E2182" i="1"/>
  <c r="D2182" i="1"/>
  <c r="D2183" i="1"/>
  <c r="E2175" i="1"/>
  <c r="E2162" i="1"/>
  <c r="E2143" i="1"/>
  <c r="E2113" i="1"/>
  <c r="E2108" i="1"/>
  <c r="D2108" i="1"/>
  <c r="E2085" i="1"/>
  <c r="D2085" i="1"/>
  <c r="D2086" i="1"/>
  <c r="D2067" i="1"/>
  <c r="E2066" i="1"/>
  <c r="D2066" i="1"/>
  <c r="E2059" i="1"/>
  <c r="E2054" i="1"/>
  <c r="E1990" i="1"/>
  <c r="E1931" i="1"/>
  <c r="E3564" i="1"/>
  <c r="D3564" i="1"/>
  <c r="D3525" i="1"/>
  <c r="D3526" i="1"/>
  <c r="E3595" i="1"/>
  <c r="D3595" i="1"/>
  <c r="D2243" i="1"/>
  <c r="E2243" i="1"/>
  <c r="E1938" i="1"/>
  <c r="D1938" i="1"/>
  <c r="D3105" i="1"/>
  <c r="E3104" i="1"/>
  <c r="D3201" i="1"/>
  <c r="E3201" i="1"/>
  <c r="D3202" i="1"/>
  <c r="E3136" i="1"/>
  <c r="D3136" i="1"/>
  <c r="D3137" i="1"/>
  <c r="E3119" i="1"/>
  <c r="D3119" i="1"/>
  <c r="D4616" i="1"/>
  <c r="E4591" i="1"/>
  <c r="D4591" i="1"/>
  <c r="E4585" i="1"/>
  <c r="D4585" i="1"/>
  <c r="E4087" i="1"/>
  <c r="D4087" i="1"/>
  <c r="D3436" i="1"/>
  <c r="D3437" i="1"/>
  <c r="D3410" i="1"/>
  <c r="D3409" i="1"/>
  <c r="E3409" i="1"/>
  <c r="E3309" i="1"/>
  <c r="D3309" i="1"/>
  <c r="D3213" i="1"/>
  <c r="D3214" i="1"/>
  <c r="E3167" i="1"/>
  <c r="D3167" i="1"/>
  <c r="E2957" i="1"/>
  <c r="D2957" i="1"/>
  <c r="D2896" i="1"/>
  <c r="E2895" i="1"/>
  <c r="D2802" i="1"/>
  <c r="E2802" i="1"/>
  <c r="D2803" i="1"/>
  <c r="D2778" i="1"/>
  <c r="D2698" i="1"/>
  <c r="D2699" i="1"/>
  <c r="D2655" i="1"/>
  <c r="E2655" i="1"/>
  <c r="E2580" i="1"/>
  <c r="D2580" i="1"/>
  <c r="D2574" i="1"/>
  <c r="E2574" i="1"/>
  <c r="D2575" i="1"/>
  <c r="E2520" i="1"/>
  <c r="D2521" i="1"/>
  <c r="D2520" i="1"/>
  <c r="D2475" i="1"/>
  <c r="E2475" i="1"/>
  <c r="D2457" i="1"/>
  <c r="E2457" i="1"/>
  <c r="E2360" i="1"/>
  <c r="D2360" i="1"/>
  <c r="E2299" i="1"/>
  <c r="D2299" i="1"/>
  <c r="D2273" i="1"/>
  <c r="E2273" i="1"/>
  <c r="E2262" i="1"/>
  <c r="D2262" i="1"/>
  <c r="D2211" i="1"/>
  <c r="E2211" i="1"/>
  <c r="D2212" i="1"/>
  <c r="E2874" i="1"/>
  <c r="D2874" i="1"/>
  <c r="D3069" i="1"/>
  <c r="E3069" i="1"/>
  <c r="E2200" i="1"/>
  <c r="D2200" i="1"/>
  <c r="E2168" i="1"/>
  <c r="D2168" i="1"/>
  <c r="E4671" i="1"/>
  <c r="D4672" i="1"/>
  <c r="E4651" i="1"/>
  <c r="D4651" i="1"/>
  <c r="E4361" i="1"/>
  <c r="D4361" i="1"/>
  <c r="D4362" i="1"/>
  <c r="E4335" i="1"/>
  <c r="D4336" i="1"/>
  <c r="D3572" i="1"/>
  <c r="E3572" i="1"/>
  <c r="E4948" i="1"/>
  <c r="E4904" i="1"/>
  <c r="D4884" i="1"/>
  <c r="E4884" i="1"/>
  <c r="E4864" i="1"/>
  <c r="E4712" i="1"/>
  <c r="E4397" i="1"/>
  <c r="E4217" i="1"/>
  <c r="D4197" i="1"/>
  <c r="E4197" i="1"/>
  <c r="E4192" i="1"/>
  <c r="E4065" i="1"/>
  <c r="D4066" i="1"/>
  <c r="E3917" i="1"/>
  <c r="D3917" i="1"/>
  <c r="E3895" i="1"/>
  <c r="D3895" i="1"/>
  <c r="E3879" i="1"/>
  <c r="D3879" i="1"/>
  <c r="D3725" i="1"/>
  <c r="D3726" i="1"/>
  <c r="E3567" i="1"/>
  <c r="D3568" i="1"/>
  <c r="E3493" i="1"/>
  <c r="D3472" i="1"/>
  <c r="E3472" i="1"/>
  <c r="D3397" i="1"/>
  <c r="E3397" i="1"/>
  <c r="E3256" i="1"/>
  <c r="D3256" i="1"/>
  <c r="E3200" i="1"/>
  <c r="D3068" i="1"/>
  <c r="E3068" i="1"/>
  <c r="E2889" i="1"/>
  <c r="D2890" i="1"/>
  <c r="D2765" i="1"/>
  <c r="E2551" i="1"/>
  <c r="D2551" i="1"/>
  <c r="E2500" i="1"/>
  <c r="D2500" i="1"/>
  <c r="D2501" i="1"/>
  <c r="E2199" i="1"/>
  <c r="D2199" i="1"/>
  <c r="D2033" i="1"/>
  <c r="E2033" i="1"/>
  <c r="D2026" i="1"/>
  <c r="E2026" i="1"/>
  <c r="J10" i="1"/>
  <c r="H11" i="1"/>
  <c r="I11" i="1" s="1"/>
  <c r="D4886" i="1"/>
  <c r="E4885" i="1"/>
  <c r="E4151" i="1"/>
  <c r="D4151" i="1"/>
  <c r="E3803" i="1"/>
  <c r="D3803" i="1"/>
  <c r="E3179" i="1"/>
  <c r="D3179" i="1"/>
  <c r="D2427" i="1"/>
  <c r="E2427" i="1"/>
  <c r="D2409" i="1"/>
  <c r="E2409" i="1"/>
  <c r="D2367" i="1"/>
  <c r="E2366" i="1"/>
  <c r="D2335" i="1"/>
  <c r="D2336" i="1"/>
  <c r="E4777" i="1"/>
  <c r="D4777" i="1"/>
  <c r="D4549" i="1"/>
  <c r="D4550" i="1"/>
  <c r="E4544" i="1"/>
  <c r="D4545" i="1"/>
  <c r="E4455" i="1"/>
  <c r="D4455" i="1"/>
  <c r="E4435" i="1"/>
  <c r="D4435" i="1"/>
  <c r="E4223" i="1"/>
  <c r="D4223" i="1"/>
  <c r="E3611" i="1"/>
  <c r="D3612" i="1"/>
  <c r="E4977" i="1"/>
  <c r="E4781" i="1"/>
  <c r="D4676" i="1"/>
  <c r="E4665" i="1"/>
  <c r="E4636" i="1"/>
  <c r="E4563" i="1"/>
  <c r="D4563" i="1"/>
  <c r="E4355" i="1"/>
  <c r="D4355" i="1"/>
  <c r="E4345" i="1"/>
  <c r="E4284" i="1"/>
  <c r="E4109" i="1"/>
  <c r="D4109" i="1"/>
  <c r="E3791" i="1"/>
  <c r="D3792" i="1"/>
  <c r="E3763" i="1"/>
  <c r="D3763" i="1"/>
  <c r="E3665" i="1"/>
  <c r="D3666" i="1"/>
  <c r="E3529" i="1"/>
  <c r="D3529" i="1"/>
  <c r="D3441" i="1"/>
  <c r="D3442" i="1"/>
  <c r="E3267" i="1"/>
  <c r="D3267" i="1"/>
  <c r="D2986" i="1"/>
  <c r="E2986" i="1"/>
  <c r="E2329" i="1"/>
  <c r="D2330" i="1"/>
  <c r="D2329" i="1"/>
  <c r="E2224" i="1"/>
  <c r="D2225" i="1"/>
  <c r="D2224" i="1"/>
  <c r="D1937" i="1"/>
  <c r="E1937" i="1"/>
  <c r="D1899" i="1"/>
  <c r="E1899" i="1"/>
  <c r="D5001" i="1"/>
  <c r="E4987" i="1"/>
  <c r="E4938" i="1"/>
  <c r="E4919" i="1"/>
  <c r="D4919" i="1"/>
  <c r="E4914" i="1"/>
  <c r="E4909" i="1"/>
  <c r="D4904" i="1"/>
  <c r="E4894" i="1"/>
  <c r="E4879" i="1"/>
  <c r="D4864" i="1"/>
  <c r="E4859" i="1"/>
  <c r="E4849" i="1"/>
  <c r="E4830" i="1"/>
  <c r="E4814" i="1"/>
  <c r="E4785" i="1"/>
  <c r="E4776" i="1"/>
  <c r="E4766" i="1"/>
  <c r="D4761" i="1"/>
  <c r="E4761" i="1"/>
  <c r="E4746" i="1"/>
  <c r="E4726" i="1"/>
  <c r="E4681" i="1"/>
  <c r="D4682" i="1"/>
  <c r="D4681" i="1"/>
  <c r="D4665" i="1"/>
  <c r="E4650" i="1"/>
  <c r="D4615" i="1"/>
  <c r="D4601" i="1"/>
  <c r="D4584" i="1"/>
  <c r="E4584" i="1"/>
  <c r="E4568" i="1"/>
  <c r="E4548" i="1"/>
  <c r="D4543" i="1"/>
  <c r="E4527" i="1"/>
  <c r="D4528" i="1"/>
  <c r="E4512" i="1"/>
  <c r="E4507" i="1"/>
  <c r="E4496" i="1"/>
  <c r="E4475" i="1"/>
  <c r="D4475" i="1"/>
  <c r="E4454" i="1"/>
  <c r="E4424" i="1"/>
  <c r="E4413" i="1"/>
  <c r="E4403" i="1"/>
  <c r="D4397" i="1"/>
  <c r="D4392" i="1"/>
  <c r="E4386" i="1"/>
  <c r="D4381" i="1"/>
  <c r="E4376" i="1"/>
  <c r="E4360" i="1"/>
  <c r="E4334" i="1"/>
  <c r="D4320" i="1"/>
  <c r="E4315" i="1"/>
  <c r="E4279" i="1"/>
  <c r="E4253" i="1"/>
  <c r="E4238" i="1"/>
  <c r="E4222" i="1"/>
  <c r="E4212" i="1"/>
  <c r="D4181" i="1"/>
  <c r="E4139" i="1"/>
  <c r="E4119" i="1"/>
  <c r="D4103" i="1"/>
  <c r="E4086" i="1"/>
  <c r="E4076" i="1"/>
  <c r="E4032" i="1"/>
  <c r="D3996" i="1"/>
  <c r="E3963" i="1"/>
  <c r="D3964" i="1"/>
  <c r="E3933" i="1"/>
  <c r="E3911" i="1"/>
  <c r="D3911" i="1"/>
  <c r="E3900" i="1"/>
  <c r="D3851" i="1"/>
  <c r="E3834" i="1"/>
  <c r="D3823" i="1"/>
  <c r="E3807" i="1"/>
  <c r="D3807" i="1"/>
  <c r="D3796" i="1"/>
  <c r="E3775" i="1"/>
  <c r="D3775" i="1"/>
  <c r="D3659" i="1"/>
  <c r="E3616" i="1"/>
  <c r="E3588" i="1"/>
  <c r="E3577" i="1"/>
  <c r="D3540" i="1"/>
  <c r="E3523" i="1"/>
  <c r="E3517" i="1"/>
  <c r="D3517" i="1"/>
  <c r="D3493" i="1"/>
  <c r="E3483" i="1"/>
  <c r="E3467" i="1"/>
  <c r="E3456" i="1"/>
  <c r="D3408" i="1"/>
  <c r="E3386" i="1"/>
  <c r="E3381" i="1"/>
  <c r="E3370" i="1"/>
  <c r="E3330" i="1"/>
  <c r="E3325" i="1"/>
  <c r="D3308" i="1"/>
  <c r="E3308" i="1"/>
  <c r="E3278" i="1"/>
  <c r="E3273" i="1"/>
  <c r="D3273" i="1"/>
  <c r="E3212" i="1"/>
  <c r="D3212" i="1"/>
  <c r="E3195" i="1"/>
  <c r="D3184" i="1"/>
  <c r="D3172" i="1"/>
  <c r="E3147" i="1"/>
  <c r="D3147" i="1"/>
  <c r="D3148" i="1"/>
  <c r="E3107" i="1"/>
  <c r="D3107" i="1"/>
  <c r="E3095" i="1"/>
  <c r="E3084" i="1"/>
  <c r="E3057" i="1"/>
  <c r="D3040" i="1"/>
  <c r="D3039" i="1"/>
  <c r="E3039" i="1"/>
  <c r="D3023" i="1"/>
  <c r="E3023" i="1"/>
  <c r="E2900" i="1"/>
  <c r="D2900" i="1"/>
  <c r="D2901" i="1"/>
  <c r="E2877" i="1"/>
  <c r="E2825" i="1"/>
  <c r="E2814" i="1"/>
  <c r="D2801" i="1"/>
  <c r="E2801" i="1"/>
  <c r="E2789" i="1"/>
  <c r="D2790" i="1"/>
  <c r="D2789" i="1"/>
  <c r="D2777" i="1"/>
  <c r="E2740" i="1"/>
  <c r="D2740" i="1"/>
  <c r="D2741" i="1"/>
  <c r="D2722" i="1"/>
  <c r="D2697" i="1"/>
  <c r="E2642" i="1"/>
  <c r="D2620" i="1"/>
  <c r="E2603" i="1"/>
  <c r="D2585" i="1"/>
  <c r="E2579" i="1"/>
  <c r="E2573" i="1"/>
  <c r="D2468" i="1"/>
  <c r="E2433" i="1"/>
  <c r="E2395" i="1"/>
  <c r="E2359" i="1"/>
  <c r="D2359" i="1"/>
  <c r="E2346" i="1"/>
  <c r="E2217" i="1"/>
  <c r="E2210" i="1"/>
  <c r="E2142" i="1"/>
  <c r="E2137" i="1"/>
  <c r="E2106" i="1"/>
  <c r="E2083" i="1"/>
  <c r="D2058" i="1"/>
  <c r="E1983" i="1"/>
  <c r="E1970" i="1"/>
  <c r="E1905" i="1"/>
  <c r="E1893" i="1"/>
  <c r="D1893" i="1"/>
  <c r="E3731" i="1"/>
  <c r="D3731" i="1"/>
  <c r="E2280" i="1"/>
  <c r="D2281" i="1"/>
  <c r="D4253" i="1"/>
  <c r="E3593" i="1"/>
  <c r="D3593" i="1"/>
  <c r="D3594" i="1"/>
  <c r="D2709" i="1"/>
  <c r="E2709" i="1"/>
  <c r="D2710" i="1"/>
  <c r="D2322" i="1"/>
  <c r="D2323" i="1"/>
  <c r="E2148" i="1"/>
  <c r="D2148" i="1"/>
  <c r="D3950" i="1"/>
  <c r="D3949" i="1"/>
  <c r="E3949" i="1"/>
  <c r="E2965" i="1"/>
  <c r="D2965" i="1"/>
  <c r="E4523" i="1"/>
  <c r="D4523" i="1"/>
  <c r="E4487" i="1"/>
  <c r="D4487" i="1"/>
  <c r="D4996" i="1"/>
  <c r="E4675" i="1"/>
  <c r="D4675" i="1"/>
  <c r="E3545" i="1"/>
  <c r="D3545" i="1"/>
  <c r="E3375" i="1"/>
  <c r="D3375" i="1"/>
  <c r="D3376" i="1"/>
  <c r="E3284" i="1"/>
  <c r="D3285" i="1"/>
  <c r="E2764" i="1"/>
  <c r="D2764" i="1"/>
  <c r="D2071" i="1"/>
  <c r="D2072" i="1"/>
  <c r="E2046" i="1"/>
  <c r="D2047" i="1"/>
  <c r="D2046" i="1"/>
  <c r="E2032" i="1"/>
  <c r="D2032" i="1"/>
  <c r="E4957" i="1"/>
  <c r="E4918" i="1"/>
  <c r="E4858" i="1"/>
  <c r="E4736" i="1"/>
  <c r="E4589" i="1"/>
  <c r="E4583" i="1"/>
  <c r="D4583" i="1"/>
  <c r="E4485" i="1"/>
  <c r="E4304" i="1"/>
  <c r="E4299" i="1"/>
  <c r="D4300" i="1"/>
  <c r="D4278" i="1"/>
  <c r="E4227" i="1"/>
  <c r="D4228" i="1"/>
  <c r="E4026" i="1"/>
  <c r="D4021" i="1"/>
  <c r="D4001" i="1"/>
  <c r="E4000" i="1"/>
  <c r="E3995" i="1"/>
  <c r="D3995" i="1"/>
  <c r="E3962" i="1"/>
  <c r="E3889" i="1"/>
  <c r="D3890" i="1"/>
  <c r="E3752" i="1"/>
  <c r="D3741" i="1"/>
  <c r="E3632" i="1"/>
  <c r="D3610" i="1"/>
  <c r="D3609" i="1"/>
  <c r="E3609" i="1"/>
  <c r="E3603" i="1"/>
  <c r="D3603" i="1"/>
  <c r="D3566" i="1"/>
  <c r="D3561" i="1"/>
  <c r="D3556" i="1"/>
  <c r="D3557" i="1"/>
  <c r="E3445" i="1"/>
  <c r="D3440" i="1"/>
  <c r="E3318" i="1"/>
  <c r="E3307" i="1"/>
  <c r="D3307" i="1"/>
  <c r="E3296" i="1"/>
  <c r="D3296" i="1"/>
  <c r="E3117" i="1"/>
  <c r="E2979" i="1"/>
  <c r="E2842" i="1"/>
  <c r="E2590" i="1"/>
  <c r="E2376" i="1"/>
  <c r="E2019" i="1"/>
  <c r="E1994" i="1"/>
  <c r="D1995" i="1"/>
  <c r="E4100" i="1"/>
  <c r="D4100" i="1"/>
  <c r="E3281" i="1"/>
  <c r="D3281" i="1"/>
  <c r="E3896" i="1"/>
  <c r="D3896" i="1"/>
  <c r="E2692" i="1"/>
  <c r="D2692" i="1"/>
  <c r="E2027" i="1"/>
  <c r="D2027" i="1"/>
  <c r="D1906" i="1"/>
  <c r="E1906" i="1"/>
  <c r="D4741" i="1"/>
  <c r="D4742" i="1"/>
  <c r="E4408" i="1"/>
  <c r="D4408" i="1"/>
  <c r="E4233" i="1"/>
  <c r="D4233" i="1"/>
  <c r="E4207" i="1"/>
  <c r="D4207" i="1"/>
  <c r="E4091" i="1"/>
  <c r="D4092" i="1"/>
  <c r="D4010" i="1"/>
  <c r="E3839" i="1"/>
  <c r="D3839" i="1"/>
  <c r="D3840" i="1"/>
  <c r="D3461" i="1"/>
  <c r="D3462" i="1"/>
  <c r="D2942" i="1"/>
  <c r="E2942" i="1"/>
  <c r="D2943" i="1"/>
  <c r="E2568" i="1"/>
  <c r="D2568" i="1"/>
  <c r="E4986" i="1"/>
  <c r="E4933" i="1"/>
  <c r="E4883" i="1"/>
  <c r="D4873" i="1"/>
  <c r="E4819" i="1"/>
  <c r="D4809" i="1"/>
  <c r="D4804" i="1"/>
  <c r="D4770" i="1"/>
  <c r="E4701" i="1"/>
  <c r="D4696" i="1"/>
  <c r="E4696" i="1"/>
  <c r="D4680" i="1"/>
  <c r="E4680" i="1"/>
  <c r="E4526" i="1"/>
  <c r="E4474" i="1"/>
  <c r="E4149" i="1"/>
  <c r="D4133" i="1"/>
  <c r="E3989" i="1"/>
  <c r="E3873" i="1"/>
  <c r="D3862" i="1"/>
  <c r="E3861" i="1"/>
  <c r="D3861" i="1"/>
  <c r="D3856" i="1"/>
  <c r="D3845" i="1"/>
  <c r="E3845" i="1"/>
  <c r="D3817" i="1"/>
  <c r="E3642" i="1"/>
  <c r="E3533" i="1"/>
  <c r="E3413" i="1"/>
  <c r="E3260" i="1"/>
  <c r="E3073" i="1"/>
  <c r="D3038" i="1"/>
  <c r="E3038" i="1"/>
  <c r="E2967" i="1"/>
  <c r="D2955" i="1"/>
  <c r="E2746" i="1"/>
  <c r="E2561" i="1"/>
  <c r="E2538" i="1"/>
  <c r="D2538" i="1"/>
  <c r="E2532" i="1"/>
  <c r="D2532" i="1"/>
  <c r="E2511" i="1"/>
  <c r="D2511" i="1"/>
  <c r="D2512" i="1"/>
  <c r="E2229" i="1"/>
  <c r="D2187" i="1"/>
  <c r="D2186" i="1"/>
  <c r="E2186" i="1"/>
  <c r="E1923" i="1"/>
  <c r="E4942" i="1"/>
  <c r="D4933" i="1"/>
  <c r="D4928" i="1"/>
  <c r="D4908" i="1"/>
  <c r="E4903" i="1"/>
  <c r="D4903" i="1"/>
  <c r="E4824" i="1"/>
  <c r="E4780" i="1"/>
  <c r="E4765" i="1"/>
  <c r="D4760" i="1"/>
  <c r="E4721" i="1"/>
  <c r="D4716" i="1"/>
  <c r="E4711" i="1"/>
  <c r="D4711" i="1"/>
  <c r="E4669" i="1"/>
  <c r="E4629" i="1"/>
  <c r="E4577" i="1"/>
  <c r="E4433" i="1"/>
  <c r="E4407" i="1"/>
  <c r="D4407" i="1"/>
  <c r="E4396" i="1"/>
  <c r="D4396" i="1"/>
  <c r="D4385" i="1"/>
  <c r="E4380" i="1"/>
  <c r="E4365" i="1"/>
  <c r="E4344" i="1"/>
  <c r="D4344" i="1"/>
  <c r="D4310" i="1"/>
  <c r="E4309" i="1"/>
  <c r="D4304" i="1"/>
  <c r="D4305" i="1"/>
  <c r="E4268" i="1"/>
  <c r="E4201" i="1"/>
  <c r="E4191" i="1"/>
  <c r="D4191" i="1"/>
  <c r="E4180" i="1"/>
  <c r="E4096" i="1"/>
  <c r="E4021" i="1"/>
  <c r="D3990" i="1"/>
  <c r="D3989" i="1"/>
  <c r="E3972" i="1"/>
  <c r="E3690" i="1"/>
  <c r="D3685" i="1"/>
  <c r="E3685" i="1"/>
  <c r="D3680" i="1"/>
  <c r="E3592" i="1"/>
  <c r="E3581" i="1"/>
  <c r="E3570" i="1"/>
  <c r="E3544" i="1"/>
  <c r="E3539" i="1"/>
  <c r="D3539" i="1"/>
  <c r="E3492" i="1"/>
  <c r="D3492" i="1"/>
  <c r="E3460" i="1"/>
  <c r="D3445" i="1"/>
  <c r="E3407" i="1"/>
  <c r="D3407" i="1"/>
  <c r="D3380" i="1"/>
  <c r="E3380" i="1"/>
  <c r="E3374" i="1"/>
  <c r="E3369" i="1"/>
  <c r="D3272" i="1"/>
  <c r="E3233" i="1"/>
  <c r="E3211" i="1"/>
  <c r="E3188" i="1"/>
  <c r="E3171" i="1"/>
  <c r="D3171" i="1"/>
  <c r="E3152" i="1"/>
  <c r="E3128" i="1"/>
  <c r="E3123" i="1"/>
  <c r="E3083" i="1"/>
  <c r="E3056" i="1"/>
  <c r="D3056" i="1"/>
  <c r="D3057" i="1"/>
  <c r="E3044" i="1"/>
  <c r="E3027" i="1"/>
  <c r="D3015" i="1"/>
  <c r="D2961" i="1"/>
  <c r="E2961" i="1"/>
  <c r="E2948" i="1"/>
  <c r="D2948" i="1"/>
  <c r="E2941" i="1"/>
  <c r="E2910" i="1"/>
  <c r="E2893" i="1"/>
  <c r="D2842" i="1"/>
  <c r="E2769" i="1"/>
  <c r="E2763" i="1"/>
  <c r="E2659" i="1"/>
  <c r="E2647" i="1"/>
  <c r="D2636" i="1"/>
  <c r="E2602" i="1"/>
  <c r="D2602" i="1"/>
  <c r="E2567" i="1"/>
  <c r="D2567" i="1"/>
  <c r="E2555" i="1"/>
  <c r="E2493" i="1"/>
  <c r="E2473" i="1"/>
  <c r="E2455" i="1"/>
  <c r="E2413" i="1"/>
  <c r="E2394" i="1"/>
  <c r="E2358" i="1"/>
  <c r="E2321" i="1"/>
  <c r="E2315" i="1"/>
  <c r="E2284" i="1"/>
  <c r="D2284" i="1"/>
  <c r="E2253" i="1"/>
  <c r="E2235" i="1"/>
  <c r="D2147" i="1"/>
  <c r="E2147" i="1"/>
  <c r="D2082" i="1"/>
  <c r="E2082" i="1"/>
  <c r="E2057" i="1"/>
  <c r="E2051" i="1"/>
  <c r="D2012" i="1"/>
  <c r="E1999" i="1"/>
  <c r="D1969" i="1"/>
  <c r="E1969" i="1"/>
  <c r="E1947" i="1"/>
  <c r="D1935" i="1"/>
  <c r="D1936" i="1"/>
  <c r="E1935" i="1"/>
  <c r="E4024" i="1"/>
  <c r="D4024" i="1"/>
  <c r="E3743" i="1"/>
  <c r="D3744" i="1"/>
  <c r="D4894" i="1"/>
  <c r="D4889" i="1"/>
  <c r="D4890" i="1"/>
  <c r="D4814" i="1"/>
  <c r="D4537" i="1"/>
  <c r="E4537" i="1"/>
  <c r="E3707" i="1"/>
  <c r="D3707" i="1"/>
  <c r="E3675" i="1"/>
  <c r="D3676" i="1"/>
  <c r="E3189" i="1"/>
  <c r="D3189" i="1"/>
  <c r="D3102" i="1"/>
  <c r="E3101" i="1"/>
  <c r="E3010" i="1"/>
  <c r="D3010" i="1"/>
  <c r="E2648" i="1"/>
  <c r="D2648" i="1"/>
  <c r="E2254" i="1"/>
  <c r="D2254" i="1"/>
  <c r="E4981" i="1"/>
  <c r="D4972" i="1"/>
  <c r="E4967" i="1"/>
  <c r="D4967" i="1"/>
  <c r="D4962" i="1"/>
  <c r="E4952" i="1"/>
  <c r="E4928" i="1"/>
  <c r="E4868" i="1"/>
  <c r="E4844" i="1"/>
  <c r="D4834" i="1"/>
  <c r="E4760" i="1"/>
  <c r="E4716" i="1"/>
  <c r="D4706" i="1"/>
  <c r="E4645" i="1"/>
  <c r="D4625" i="1"/>
  <c r="D4605" i="1"/>
  <c r="E4521" i="1"/>
  <c r="E4516" i="1"/>
  <c r="E4448" i="1"/>
  <c r="D4444" i="1"/>
  <c r="D4430" i="1"/>
  <c r="D4429" i="1"/>
  <c r="E4423" i="1"/>
  <c r="D4423" i="1"/>
  <c r="D4402" i="1"/>
  <c r="E4391" i="1"/>
  <c r="D4391" i="1"/>
  <c r="D4370" i="1"/>
  <c r="D4309" i="1"/>
  <c r="E4176" i="1"/>
  <c r="E4080" i="1"/>
  <c r="E4075" i="1"/>
  <c r="D4075" i="1"/>
  <c r="D4069" i="1"/>
  <c r="D4054" i="1"/>
  <c r="E4053" i="1"/>
  <c r="D4053" i="1"/>
  <c r="D4042" i="1"/>
  <c r="D4037" i="1"/>
  <c r="D4038" i="1"/>
  <c r="E3968" i="1"/>
  <c r="E3910" i="1"/>
  <c r="D3894" i="1"/>
  <c r="E3806" i="1"/>
  <c r="D3802" i="1"/>
  <c r="D3801" i="1"/>
  <c r="D3790" i="1"/>
  <c r="D3774" i="1"/>
  <c r="D3762" i="1"/>
  <c r="E3680" i="1"/>
  <c r="E3637" i="1"/>
  <c r="E3528" i="1"/>
  <c r="E3504" i="1"/>
  <c r="D3478" i="1"/>
  <c r="E3477" i="1"/>
  <c r="E3358" i="1"/>
  <c r="E3335" i="1"/>
  <c r="D3336" i="1"/>
  <c r="E3272" i="1"/>
  <c r="E3228" i="1"/>
  <c r="D3217" i="1"/>
  <c r="D3177" i="1"/>
  <c r="E3177" i="1"/>
  <c r="D3141" i="1"/>
  <c r="E3141" i="1"/>
  <c r="E3022" i="1"/>
  <c r="E2997" i="1"/>
  <c r="D2998" i="1"/>
  <c r="D2997" i="1"/>
  <c r="E2990" i="1"/>
  <c r="E2905" i="1"/>
  <c r="D2864" i="1"/>
  <c r="E2807" i="1"/>
  <c r="E2800" i="1"/>
  <c r="D2800" i="1"/>
  <c r="D2794" i="1"/>
  <c r="E2794" i="1"/>
  <c r="E2752" i="1"/>
  <c r="D2752" i="1"/>
  <c r="E2739" i="1"/>
  <c r="D2702" i="1"/>
  <c r="E2684" i="1"/>
  <c r="D2684" i="1"/>
  <c r="E2678" i="1"/>
  <c r="D2678" i="1"/>
  <c r="D2679" i="1"/>
  <c r="D2641" i="1"/>
  <c r="E2641" i="1"/>
  <c r="E2505" i="1"/>
  <c r="E2333" i="1"/>
  <c r="D2271" i="1"/>
  <c r="E2271" i="1"/>
  <c r="D2272" i="1"/>
  <c r="E2160" i="1"/>
  <c r="D2130" i="1"/>
  <c r="E2130" i="1"/>
  <c r="E1953" i="1"/>
  <c r="E1911" i="1"/>
  <c r="E5000" i="1"/>
  <c r="E4991" i="1"/>
  <c r="D4986" i="1"/>
  <c r="D4981" i="1"/>
  <c r="D4957" i="1"/>
  <c r="E4898" i="1"/>
  <c r="E4888" i="1"/>
  <c r="E4873" i="1"/>
  <c r="D4874" i="1"/>
  <c r="D4868" i="1"/>
  <c r="E4839" i="1"/>
  <c r="D4839" i="1"/>
  <c r="E4829" i="1"/>
  <c r="E4789" i="1"/>
  <c r="E4750" i="1"/>
  <c r="E4740" i="1"/>
  <c r="D4736" i="1"/>
  <c r="E4731" i="1"/>
  <c r="E4690" i="1"/>
  <c r="E4674" i="1"/>
  <c r="E4655" i="1"/>
  <c r="E4635" i="1"/>
  <c r="D4635" i="1"/>
  <c r="E4614" i="1"/>
  <c r="E4600" i="1"/>
  <c r="D4600" i="1"/>
  <c r="E4594" i="1"/>
  <c r="D4589" i="1"/>
  <c r="D4590" i="1"/>
  <c r="E4557" i="1"/>
  <c r="D4500" i="1"/>
  <c r="E4490" i="1"/>
  <c r="D4453" i="1"/>
  <c r="E4293" i="1"/>
  <c r="E4237" i="1"/>
  <c r="E4216" i="1"/>
  <c r="D4216" i="1"/>
  <c r="E4206" i="1"/>
  <c r="E4170" i="1"/>
  <c r="E4165" i="1"/>
  <c r="E4090" i="1"/>
  <c r="E4047" i="1"/>
  <c r="D4047" i="1"/>
  <c r="D4026" i="1"/>
  <c r="E3957" i="1"/>
  <c r="E3838" i="1"/>
  <c r="E3795" i="1"/>
  <c r="D3795" i="1"/>
  <c r="D3757" i="1"/>
  <c r="E3741" i="1"/>
  <c r="D3742" i="1"/>
  <c r="D3729" i="1"/>
  <c r="D3712" i="1"/>
  <c r="D3706" i="1"/>
  <c r="E3653" i="1"/>
  <c r="D3642" i="1"/>
  <c r="D3632" i="1"/>
  <c r="E3626" i="1"/>
  <c r="D4995" i="1"/>
  <c r="D4971" i="1"/>
  <c r="E4966" i="1"/>
  <c r="E4947" i="1"/>
  <c r="D4942" i="1"/>
  <c r="E4913" i="1"/>
  <c r="D4913" i="1"/>
  <c r="E4908" i="1"/>
  <c r="D4898" i="1"/>
  <c r="E4893" i="1"/>
  <c r="E4882" i="1"/>
  <c r="E4863" i="1"/>
  <c r="E4853" i="1"/>
  <c r="E4848" i="1"/>
  <c r="D4830" i="1"/>
  <c r="D4829" i="1"/>
  <c r="E4813" i="1"/>
  <c r="E4799" i="1"/>
  <c r="D4799" i="1"/>
  <c r="D4789" i="1"/>
  <c r="E4784" i="1"/>
  <c r="D4780" i="1"/>
  <c r="D4765" i="1"/>
  <c r="E4755" i="1"/>
  <c r="D4755" i="1"/>
  <c r="D4745" i="1"/>
  <c r="E4725" i="1"/>
  <c r="E4695" i="1"/>
  <c r="D4695" i="1"/>
  <c r="D4690" i="1"/>
  <c r="D4679" i="1"/>
  <c r="E4664" i="1"/>
  <c r="D4659" i="1"/>
  <c r="D4649" i="1"/>
  <c r="E4644" i="1"/>
  <c r="D4630" i="1"/>
  <c r="D4629" i="1"/>
  <c r="D4614" i="1"/>
  <c r="D4594" i="1"/>
  <c r="E4567" i="1"/>
  <c r="D4567" i="1"/>
  <c r="E4552" i="1"/>
  <c r="E4536" i="1"/>
  <c r="D4505" i="1"/>
  <c r="E4453" i="1"/>
  <c r="D4454" i="1"/>
  <c r="E4438" i="1"/>
  <c r="D4428" i="1"/>
  <c r="E4428" i="1"/>
  <c r="E4422" i="1"/>
  <c r="E4417" i="1"/>
  <c r="E4412" i="1"/>
  <c r="D4412" i="1"/>
  <c r="D4386" i="1"/>
  <c r="E4385" i="1"/>
  <c r="E4375" i="1"/>
  <c r="D4376" i="1"/>
  <c r="D4365" i="1"/>
  <c r="D4359" i="1"/>
  <c r="D4298" i="1"/>
  <c r="E4288" i="1"/>
  <c r="E4283" i="1"/>
  <c r="E4272" i="1"/>
  <c r="D4268" i="1"/>
  <c r="E4252" i="1"/>
  <c r="D4242" i="1"/>
  <c r="E4232" i="1"/>
  <c r="E4226" i="1"/>
  <c r="D4221" i="1"/>
  <c r="E4221" i="1"/>
  <c r="E4211" i="1"/>
  <c r="D4206" i="1"/>
  <c r="D4185" i="1"/>
  <c r="E4175" i="1"/>
  <c r="D4175" i="1"/>
  <c r="D4170" i="1"/>
  <c r="E4160" i="1"/>
  <c r="E4154" i="1"/>
  <c r="E4117" i="1"/>
  <c r="D4096" i="1"/>
  <c r="D4097" i="1"/>
  <c r="E4085" i="1"/>
  <c r="E4074" i="1"/>
  <c r="D4058" i="1"/>
  <c r="D4052" i="1"/>
  <c r="E4052" i="1"/>
  <c r="D4036" i="1"/>
  <c r="D4031" i="1"/>
  <c r="E4015" i="1"/>
  <c r="E4009" i="1"/>
  <c r="E4004" i="1"/>
  <c r="D3967" i="1"/>
  <c r="E3936" i="1"/>
  <c r="E3926" i="1"/>
  <c r="D3921" i="1"/>
  <c r="E3921" i="1"/>
  <c r="D3922" i="1"/>
  <c r="E3915" i="1"/>
  <c r="D3904" i="1"/>
  <c r="E3904" i="1"/>
  <c r="E3899" i="1"/>
  <c r="D3899" i="1"/>
  <c r="E3888" i="1"/>
  <c r="E3877" i="1"/>
  <c r="D3872" i="1"/>
  <c r="E3872" i="1"/>
  <c r="E3844" i="1"/>
  <c r="E3833" i="1"/>
  <c r="D3827" i="1"/>
  <c r="D3816" i="1"/>
  <c r="D3800" i="1"/>
  <c r="E3779" i="1"/>
  <c r="D3779" i="1"/>
  <c r="D3746" i="1"/>
  <c r="E3729" i="1"/>
  <c r="E3723" i="1"/>
  <c r="D3723" i="1"/>
  <c r="D3713" i="1"/>
  <c r="E3712" i="1"/>
  <c r="E3663" i="1"/>
  <c r="D3663" i="1"/>
  <c r="E3647" i="1"/>
  <c r="D3647" i="1"/>
  <c r="E3620" i="1"/>
  <c r="E3608" i="1"/>
  <c r="D3608" i="1"/>
  <c r="E3602" i="1"/>
  <c r="E3586" i="1"/>
  <c r="E3576" i="1"/>
  <c r="D3576" i="1"/>
  <c r="E3515" i="1"/>
  <c r="D3515" i="1"/>
  <c r="E3509" i="1"/>
  <c r="D3510" i="1"/>
  <c r="E3486" i="1"/>
  <c r="E3481" i="1"/>
  <c r="D3476" i="1"/>
  <c r="E3470" i="1"/>
  <c r="E3400" i="1"/>
  <c r="E3395" i="1"/>
  <c r="D3385" i="1"/>
  <c r="D3374" i="1"/>
  <c r="D3352" i="1"/>
  <c r="D3346" i="1"/>
  <c r="E3340" i="1"/>
  <c r="D3341" i="1"/>
  <c r="E3334" i="1"/>
  <c r="E3329" i="1"/>
  <c r="D3324" i="1"/>
  <c r="E3324" i="1"/>
  <c r="D3295" i="1"/>
  <c r="E3277" i="1"/>
  <c r="E3254" i="1"/>
  <c r="E3248" i="1"/>
  <c r="D3205" i="1"/>
  <c r="E3193" i="1"/>
  <c r="E3183" i="1"/>
  <c r="E3176" i="1"/>
  <c r="D3165" i="1"/>
  <c r="D3164" i="1"/>
  <c r="E3164" i="1"/>
  <c r="D3158" i="1"/>
  <c r="D3152" i="1"/>
  <c r="D3153" i="1"/>
  <c r="D3128" i="1"/>
  <c r="D3094" i="1"/>
  <c r="E2996" i="1"/>
  <c r="D2996" i="1"/>
  <c r="E2972" i="1"/>
  <c r="D2972" i="1"/>
  <c r="D2973" i="1"/>
  <c r="E2934" i="1"/>
  <c r="D2935" i="1"/>
  <c r="D2922" i="1"/>
  <c r="E2887" i="1"/>
  <c r="D2887" i="1"/>
  <c r="E2876" i="1"/>
  <c r="D2876" i="1"/>
  <c r="D2830" i="1"/>
  <c r="E2818" i="1"/>
  <c r="E2812" i="1"/>
  <c r="D2812" i="1"/>
  <c r="D2813" i="1"/>
  <c r="E2793" i="1"/>
  <c r="E2689" i="1"/>
  <c r="D2690" i="1"/>
  <c r="D2665" i="1"/>
  <c r="E2613" i="1"/>
  <c r="D2493" i="1"/>
  <c r="D2443" i="1"/>
  <c r="E2437" i="1"/>
  <c r="E2425" i="1"/>
  <c r="E2418" i="1"/>
  <c r="E2388" i="1"/>
  <c r="D2388" i="1"/>
  <c r="E2375" i="1"/>
  <c r="D2375" i="1"/>
  <c r="E2345" i="1"/>
  <c r="E2270" i="1"/>
  <c r="D2259" i="1"/>
  <c r="E2259" i="1"/>
  <c r="E2246" i="1"/>
  <c r="D2203" i="1"/>
  <c r="D2204" i="1"/>
  <c r="E2203" i="1"/>
  <c r="D2191" i="1"/>
  <c r="E2191" i="1"/>
  <c r="D2192" i="1"/>
  <c r="D2153" i="1"/>
  <c r="E2153" i="1"/>
  <c r="D2154" i="1"/>
  <c r="E2123" i="1"/>
  <c r="D2124" i="1"/>
  <c r="E2105" i="1"/>
  <c r="D2088" i="1"/>
  <c r="D2018" i="1"/>
  <c r="E2018" i="1"/>
  <c r="E2012" i="1"/>
  <c r="D2013" i="1"/>
  <c r="E2005" i="1"/>
  <c r="D2006" i="1"/>
  <c r="D2005" i="1"/>
  <c r="D1993" i="1"/>
  <c r="E1988" i="1"/>
  <c r="D1988" i="1"/>
  <c r="E1959" i="1"/>
  <c r="D1960" i="1"/>
  <c r="D1959" i="1"/>
  <c r="E1910" i="1"/>
  <c r="D1910" i="1"/>
  <c r="E4163" i="1"/>
  <c r="D4163" i="1"/>
  <c r="D3617" i="1"/>
  <c r="E3617" i="1"/>
  <c r="D2736" i="1"/>
  <c r="E2735" i="1"/>
  <c r="E4961" i="1"/>
  <c r="E4932" i="1"/>
  <c r="D4932" i="1"/>
  <c r="D4927" i="1"/>
  <c r="D4882" i="1"/>
  <c r="E4872" i="1"/>
  <c r="D4848" i="1"/>
  <c r="E4823" i="1"/>
  <c r="D4823" i="1"/>
  <c r="E4808" i="1"/>
  <c r="D4803" i="1"/>
  <c r="D4730" i="1"/>
  <c r="D4710" i="1"/>
  <c r="D4705" i="1"/>
  <c r="D4624" i="1"/>
  <c r="E4619" i="1"/>
  <c r="D4619" i="1"/>
  <c r="D4599" i="1"/>
  <c r="D4588" i="1"/>
  <c r="E4572" i="1"/>
  <c r="D4572" i="1"/>
  <c r="D4510" i="1"/>
  <c r="E4484" i="1"/>
  <c r="E4479" i="1"/>
  <c r="D4480" i="1"/>
  <c r="E4473" i="1"/>
  <c r="D4458" i="1"/>
  <c r="D4443" i="1"/>
  <c r="E4401" i="1"/>
  <c r="E4369" i="1"/>
  <c r="D4328" i="1"/>
  <c r="D4308" i="1"/>
  <c r="D4303" i="1"/>
  <c r="E4277" i="1"/>
  <c r="D4258" i="1"/>
  <c r="D4257" i="1"/>
  <c r="E4257" i="1"/>
  <c r="D4215" i="1"/>
  <c r="D4154" i="1"/>
  <c r="E4143" i="1"/>
  <c r="D4143" i="1"/>
  <c r="D4132" i="1"/>
  <c r="D4117" i="1"/>
  <c r="E4107" i="1"/>
  <c r="D4107" i="1"/>
  <c r="D4079" i="1"/>
  <c r="D4068" i="1"/>
  <c r="D4041" i="1"/>
  <c r="E4020" i="1"/>
  <c r="E3977" i="1"/>
  <c r="D3978" i="1"/>
  <c r="D3855" i="1"/>
  <c r="D3773" i="1"/>
  <c r="D3761" i="1"/>
  <c r="D3740" i="1"/>
  <c r="D3717" i="1"/>
  <c r="D3718" i="1"/>
  <c r="E3695" i="1"/>
  <c r="D3696" i="1"/>
  <c r="E3684" i="1"/>
  <c r="D3684" i="1"/>
  <c r="D3679" i="1"/>
  <c r="E3673" i="1"/>
  <c r="E3560" i="1"/>
  <c r="E3503" i="1"/>
  <c r="D3504" i="1"/>
  <c r="D3503" i="1"/>
  <c r="D3465" i="1"/>
  <c r="D3439" i="1"/>
  <c r="E3423" i="1"/>
  <c r="D3424" i="1"/>
  <c r="D3334" i="1"/>
  <c r="E3300" i="1"/>
  <c r="E3271" i="1"/>
  <c r="D3271" i="1"/>
  <c r="E3243" i="1"/>
  <c r="D3243" i="1"/>
  <c r="E3237" i="1"/>
  <c r="D3221" i="1"/>
  <c r="D3216" i="1"/>
  <c r="D3193" i="1"/>
  <c r="D3133" i="1"/>
  <c r="D3134" i="1"/>
  <c r="E3111" i="1"/>
  <c r="D3111" i="1"/>
  <c r="D3099" i="1"/>
  <c r="E3099" i="1"/>
  <c r="D3055" i="1"/>
  <c r="D3050" i="1"/>
  <c r="D3051" i="1"/>
  <c r="D3032" i="1"/>
  <c r="E3008" i="1"/>
  <c r="D3008" i="1"/>
  <c r="D2978" i="1"/>
  <c r="E2978" i="1"/>
  <c r="E2954" i="1"/>
  <c r="E2904" i="1"/>
  <c r="D2904" i="1"/>
  <c r="E2863" i="1"/>
  <c r="E2847" i="1"/>
  <c r="D2848" i="1"/>
  <c r="E2806" i="1"/>
  <c r="D2807" i="1"/>
  <c r="D2806" i="1"/>
  <c r="E2775" i="1"/>
  <c r="E2720" i="1"/>
  <c r="D2720" i="1"/>
  <c r="D2707" i="1"/>
  <c r="E2707" i="1"/>
  <c r="D2701" i="1"/>
  <c r="E2595" i="1"/>
  <c r="D2566" i="1"/>
  <c r="E2524" i="1"/>
  <c r="D2524" i="1"/>
  <c r="D2525" i="1"/>
  <c r="D2363" i="1"/>
  <c r="D2357" i="1"/>
  <c r="E2357" i="1"/>
  <c r="D2326" i="1"/>
  <c r="D2283" i="1"/>
  <c r="E2178" i="1"/>
  <c r="D2178" i="1"/>
  <c r="E2116" i="1"/>
  <c r="D2116" i="1"/>
  <c r="E1975" i="1"/>
  <c r="D1975" i="1"/>
  <c r="D4837" i="1"/>
  <c r="D4838" i="1"/>
  <c r="E4827" i="1"/>
  <c r="D4827" i="1"/>
  <c r="E4280" i="1"/>
  <c r="D4281" i="1"/>
  <c r="E4541" i="1"/>
  <c r="D4542" i="1"/>
  <c r="D4164" i="1"/>
  <c r="D4148" i="1"/>
  <c r="E4148" i="1"/>
  <c r="E3849" i="1"/>
  <c r="D3850" i="1"/>
  <c r="D3821" i="1"/>
  <c r="D3822" i="1"/>
  <c r="E3751" i="1"/>
  <c r="D3751" i="1"/>
  <c r="D3450" i="1"/>
  <c r="D3449" i="1"/>
  <c r="E3449" i="1"/>
  <c r="D3428" i="1"/>
  <c r="D3429" i="1"/>
  <c r="D3368" i="1"/>
  <c r="D3369" i="1"/>
  <c r="E3368" i="1"/>
  <c r="D3357" i="1"/>
  <c r="D3358" i="1"/>
  <c r="E3323" i="1"/>
  <c r="D3323" i="1"/>
  <c r="D3282" i="1"/>
  <c r="E3227" i="1"/>
  <c r="D3227" i="1"/>
  <c r="E3151" i="1"/>
  <c r="D3151" i="1"/>
  <c r="E3139" i="1"/>
  <c r="D3139" i="1"/>
  <c r="D3140" i="1"/>
  <c r="E3116" i="1"/>
  <c r="D3116" i="1"/>
  <c r="D3014" i="1"/>
  <c r="D2995" i="1"/>
  <c r="E2995" i="1"/>
  <c r="D2966" i="1"/>
  <c r="E2940" i="1"/>
  <c r="D2940" i="1"/>
  <c r="E2915" i="1"/>
  <c r="D2915" i="1"/>
  <c r="D2811" i="1"/>
  <c r="E2811" i="1"/>
  <c r="D2695" i="1"/>
  <c r="E2676" i="1"/>
  <c r="D2676" i="1"/>
  <c r="D2677" i="1"/>
  <c r="D2635" i="1"/>
  <c r="E2492" i="1"/>
  <c r="D2492" i="1"/>
  <c r="E2424" i="1"/>
  <c r="D2424" i="1"/>
  <c r="E2405" i="1"/>
  <c r="D2405" i="1"/>
  <c r="D2406" i="1"/>
  <c r="E2387" i="1"/>
  <c r="D2387" i="1"/>
  <c r="E2308" i="1"/>
  <c r="D2308" i="1"/>
  <c r="D2309" i="1"/>
  <c r="D2302" i="1"/>
  <c r="E2302" i="1"/>
  <c r="D2303" i="1"/>
  <c r="E2252" i="1"/>
  <c r="D2253" i="1"/>
  <c r="D2252" i="1"/>
  <c r="D2017" i="1"/>
  <c r="E2017" i="1"/>
  <c r="E1958" i="1"/>
  <c r="D1958" i="1"/>
  <c r="E1941" i="1"/>
  <c r="D1941" i="1"/>
  <c r="E1884" i="1"/>
  <c r="D1884" i="1"/>
  <c r="E4607" i="1"/>
  <c r="D4607" i="1"/>
  <c r="E4588" i="1"/>
  <c r="D4540" i="1"/>
  <c r="E4535" i="1"/>
  <c r="E4459" i="1"/>
  <c r="E4383" i="1"/>
  <c r="D4383" i="1"/>
  <c r="D4293" i="1"/>
  <c r="E4231" i="1"/>
  <c r="E4155" i="1"/>
  <c r="D4140" i="1"/>
  <c r="E4135" i="1"/>
  <c r="D4135" i="1"/>
  <c r="E4059" i="1"/>
  <c r="E4019" i="1"/>
  <c r="D4019" i="1"/>
  <c r="E3947" i="1"/>
  <c r="E3919" i="1"/>
  <c r="E3863" i="1"/>
  <c r="D3863" i="1"/>
  <c r="D3798" i="1"/>
  <c r="D3797" i="1"/>
  <c r="E3767" i="1"/>
  <c r="E3757" i="1"/>
  <c r="E3721" i="1"/>
  <c r="E3664" i="1"/>
  <c r="E3623" i="1"/>
  <c r="D3623" i="1"/>
  <c r="E3551" i="1"/>
  <c r="D3551" i="1"/>
  <c r="D3396" i="1"/>
  <c r="E3396" i="1"/>
  <c r="E3391" i="1"/>
  <c r="D3392" i="1"/>
  <c r="E3339" i="1"/>
  <c r="E3319" i="1"/>
  <c r="D3049" i="1"/>
  <c r="E3032" i="1"/>
  <c r="D3009" i="1"/>
  <c r="E3009" i="1"/>
  <c r="E3003" i="1"/>
  <c r="D3004" i="1"/>
  <c r="D2953" i="1"/>
  <c r="E2953" i="1"/>
  <c r="E2824" i="1"/>
  <c r="E2788" i="1"/>
  <c r="D2758" i="1"/>
  <c r="E2758" i="1"/>
  <c r="D2759" i="1"/>
  <c r="D2603" i="1"/>
  <c r="E2552" i="1"/>
  <c r="D2552" i="1"/>
  <c r="E2540" i="1"/>
  <c r="D2540" i="1"/>
  <c r="E2516" i="1"/>
  <c r="D2516" i="1"/>
  <c r="D2517" i="1"/>
  <c r="E2504" i="1"/>
  <c r="D2504" i="1"/>
  <c r="D2505" i="1"/>
  <c r="E2480" i="1"/>
  <c r="D2480" i="1"/>
  <c r="D2474" i="1"/>
  <c r="E2474" i="1"/>
  <c r="D2429" i="1"/>
  <c r="E2429" i="1"/>
  <c r="E2399" i="1"/>
  <c r="E2312" i="1"/>
  <c r="E2288" i="1"/>
  <c r="D2288" i="1"/>
  <c r="E2234" i="1"/>
  <c r="D2235" i="1"/>
  <c r="D2234" i="1"/>
  <c r="E2228" i="1"/>
  <c r="D2229" i="1"/>
  <c r="D2174" i="1"/>
  <c r="E2174" i="1"/>
  <c r="D2175" i="1"/>
  <c r="D2135" i="1"/>
  <c r="D2134" i="1"/>
  <c r="D2122" i="1"/>
  <c r="E2122" i="1"/>
  <c r="E2088" i="1"/>
  <c r="D2081" i="1"/>
  <c r="E2081" i="1"/>
  <c r="E2070" i="1"/>
  <c r="D2064" i="1"/>
  <c r="D2063" i="1"/>
  <c r="E2063" i="1"/>
  <c r="E2052" i="1"/>
  <c r="D2052" i="1"/>
  <c r="E4900" i="1"/>
  <c r="E4895" i="1"/>
  <c r="E4843" i="1"/>
  <c r="D4843" i="1"/>
  <c r="E4791" i="1"/>
  <c r="E4763" i="1"/>
  <c r="E4691" i="1"/>
  <c r="D4691" i="1"/>
  <c r="E4639" i="1"/>
  <c r="D4596" i="1"/>
  <c r="E4553" i="1"/>
  <c r="D4553" i="1"/>
  <c r="E4511" i="1"/>
  <c r="E4491" i="1"/>
  <c r="D4491" i="1"/>
  <c r="E4467" i="1"/>
  <c r="E4377" i="1"/>
  <c r="E4311" i="1"/>
  <c r="E4287" i="1"/>
  <c r="E4244" i="1"/>
  <c r="E4239" i="1"/>
  <c r="D4229" i="1"/>
  <c r="E4229" i="1"/>
  <c r="D4230" i="1"/>
  <c r="E4187" i="1"/>
  <c r="D4101" i="1"/>
  <c r="E3999" i="1"/>
  <c r="E3955" i="1"/>
  <c r="D3955" i="1"/>
  <c r="E3932" i="1"/>
  <c r="E3927" i="1"/>
  <c r="D3877" i="1"/>
  <c r="D3878" i="1"/>
  <c r="E3867" i="1"/>
  <c r="D3776" i="1"/>
  <c r="E3735" i="1"/>
  <c r="E3719" i="1"/>
  <c r="D3719" i="1"/>
  <c r="E3703" i="1"/>
  <c r="E3621" i="1"/>
  <c r="D3621" i="1"/>
  <c r="D3533" i="1"/>
  <c r="D3534" i="1"/>
  <c r="E3451" i="1"/>
  <c r="E3431" i="1"/>
  <c r="D3431" i="1"/>
  <c r="D3318" i="1"/>
  <c r="D3317" i="1"/>
  <c r="E3317" i="1"/>
  <c r="E3255" i="1"/>
  <c r="D3249" i="1"/>
  <c r="E3249" i="1"/>
  <c r="D3025" i="1"/>
  <c r="E3025" i="1"/>
  <c r="D2979" i="1"/>
  <c r="D2905" i="1"/>
  <c r="E2860" i="1"/>
  <c r="E2822" i="1"/>
  <c r="E2816" i="1"/>
  <c r="E2786" i="1"/>
  <c r="D2786" i="1"/>
  <c r="D2721" i="1"/>
  <c r="E2721" i="1"/>
  <c r="E2645" i="1"/>
  <c r="D2645" i="1"/>
  <c r="E2601" i="1"/>
  <c r="E2544" i="1"/>
  <c r="E2514" i="1"/>
  <c r="D2491" i="1"/>
  <c r="E2491" i="1"/>
  <c r="E2392" i="1"/>
  <c r="D2392" i="1"/>
  <c r="E2263" i="1"/>
  <c r="D2263" i="1"/>
  <c r="E2244" i="1"/>
  <c r="D2244" i="1"/>
  <c r="E2232" i="1"/>
  <c r="D2232" i="1"/>
  <c r="E2172" i="1"/>
  <c r="D2173" i="1"/>
  <c r="E2132" i="1"/>
  <c r="D2132" i="1"/>
  <c r="E2092" i="1"/>
  <c r="D1934" i="1"/>
  <c r="E1934" i="1"/>
  <c r="E4500" i="1"/>
  <c r="D4405" i="1"/>
  <c r="E4367" i="1"/>
  <c r="D4329" i="1"/>
  <c r="D4276" i="1"/>
  <c r="E4276" i="1"/>
  <c r="E4243" i="1"/>
  <c r="E4167" i="1"/>
  <c r="E4027" i="1"/>
  <c r="D4027" i="1"/>
  <c r="E3983" i="1"/>
  <c r="D3983" i="1"/>
  <c r="E3931" i="1"/>
  <c r="E3780" i="1"/>
  <c r="E3764" i="1"/>
  <c r="E3677" i="1"/>
  <c r="D3661" i="1"/>
  <c r="D3589" i="1"/>
  <c r="E3548" i="1"/>
  <c r="D3548" i="1"/>
  <c r="E3543" i="1"/>
  <c r="D3532" i="1"/>
  <c r="E3495" i="1"/>
  <c r="D3495" i="1"/>
  <c r="E3485" i="1"/>
  <c r="E3465" i="1"/>
  <c r="E3379" i="1"/>
  <c r="D3379" i="1"/>
  <c r="E3353" i="1"/>
  <c r="E3291" i="1"/>
  <c r="E3159" i="1"/>
  <c r="E3045" i="1"/>
  <c r="D3046" i="1"/>
  <c r="D3045" i="1"/>
  <c r="E3018" i="1"/>
  <c r="D3018" i="1"/>
  <c r="D3006" i="1"/>
  <c r="D3007" i="1"/>
  <c r="E3000" i="1"/>
  <c r="D3000" i="1"/>
  <c r="E2956" i="1"/>
  <c r="D2956" i="1"/>
  <c r="E2932" i="1"/>
  <c r="E2882" i="1"/>
  <c r="E2865" i="1"/>
  <c r="D2865" i="1"/>
  <c r="E2859" i="1"/>
  <c r="E2821" i="1"/>
  <c r="E2809" i="1"/>
  <c r="E2779" i="1"/>
  <c r="D2780" i="1"/>
  <c r="E2773" i="1"/>
  <c r="D2773" i="1"/>
  <c r="D2767" i="1"/>
  <c r="E2767" i="1"/>
  <c r="E2744" i="1"/>
  <c r="D2745" i="1"/>
  <c r="D2744" i="1"/>
  <c r="E2731" i="1"/>
  <c r="D2731" i="1"/>
  <c r="D2732" i="1"/>
  <c r="E2708" i="1"/>
  <c r="D2708" i="1"/>
  <c r="E2661" i="1"/>
  <c r="D2661" i="1"/>
  <c r="D2594" i="1"/>
  <c r="E2594" i="1"/>
  <c r="E2438" i="1"/>
  <c r="E2420" i="1"/>
  <c r="D2421" i="1"/>
  <c r="D2420" i="1"/>
  <c r="E2408" i="1"/>
  <c r="D2408" i="1"/>
  <c r="E2396" i="1"/>
  <c r="D2397" i="1"/>
  <c r="D2396" i="1"/>
  <c r="E2349" i="1"/>
  <c r="E2326" i="1"/>
  <c r="E2285" i="1"/>
  <c r="D2285" i="1"/>
  <c r="E2278" i="1"/>
  <c r="D2278" i="1"/>
  <c r="D2279" i="1"/>
  <c r="D2255" i="1"/>
  <c r="E2171" i="1"/>
  <c r="E2091" i="1"/>
  <c r="D2049" i="1"/>
  <c r="D2050" i="1"/>
  <c r="E2037" i="1"/>
  <c r="D2037" i="1"/>
  <c r="D2007" i="1"/>
  <c r="D2008" i="1"/>
  <c r="E1972" i="1"/>
  <c r="D1972" i="1"/>
  <c r="E1921" i="1"/>
  <c r="D1922" i="1"/>
  <c r="D1921" i="1"/>
  <c r="E4595" i="1"/>
  <c r="E4495" i="1"/>
  <c r="D4485" i="1"/>
  <c r="E4447" i="1"/>
  <c r="D4348" i="1"/>
  <c r="E4999" i="1"/>
  <c r="D4966" i="1"/>
  <c r="E4965" i="1"/>
  <c r="E4951" i="1"/>
  <c r="E4923" i="1"/>
  <c r="E4875" i="1"/>
  <c r="E4809" i="1"/>
  <c r="E4747" i="1"/>
  <c r="D4747" i="1"/>
  <c r="D4685" i="1"/>
  <c r="E4371" i="1"/>
  <c r="E4343" i="1"/>
  <c r="E4295" i="1"/>
  <c r="D4295" i="1"/>
  <c r="E4271" i="1"/>
  <c r="E4147" i="1"/>
  <c r="E4123" i="1"/>
  <c r="D4123" i="1"/>
  <c r="D4061" i="1"/>
  <c r="E4051" i="1"/>
  <c r="E4007" i="1"/>
  <c r="D4007" i="1"/>
  <c r="E3988" i="1"/>
  <c r="E3964" i="1"/>
  <c r="E3959" i="1"/>
  <c r="D3916" i="1"/>
  <c r="E3891" i="1"/>
  <c r="D3891" i="1"/>
  <c r="D3841" i="1"/>
  <c r="E3840" i="1"/>
  <c r="E3835" i="1"/>
  <c r="E3819" i="1"/>
  <c r="D3819" i="1"/>
  <c r="E3785" i="1"/>
  <c r="D3785" i="1"/>
  <c r="E3739" i="1"/>
  <c r="D3739" i="1"/>
  <c r="E3687" i="1"/>
  <c r="D3687" i="1"/>
  <c r="E3635" i="1"/>
  <c r="D3635" i="1"/>
  <c r="E3583" i="1"/>
  <c r="D3583" i="1"/>
  <c r="E3563" i="1"/>
  <c r="D3516" i="1"/>
  <c r="E3459" i="1"/>
  <c r="D3459" i="1"/>
  <c r="E3419" i="1"/>
  <c r="D3420" i="1"/>
  <c r="E3384" i="1"/>
  <c r="D3384" i="1"/>
  <c r="E3347" i="1"/>
  <c r="D3301" i="1"/>
  <c r="E3223" i="1"/>
  <c r="D3224" i="1"/>
  <c r="E3180" i="1"/>
  <c r="D3180" i="1"/>
  <c r="E3148" i="1"/>
  <c r="E3143" i="1"/>
  <c r="E3137" i="1"/>
  <c r="E3131" i="1"/>
  <c r="D3131" i="1"/>
  <c r="D2983" i="1"/>
  <c r="E2983" i="1"/>
  <c r="D2977" i="1"/>
  <c r="E2977" i="1"/>
  <c r="E2898" i="1"/>
  <c r="D2749" i="1"/>
  <c r="E2749" i="1"/>
  <c r="D2737" i="1"/>
  <c r="E2737" i="1"/>
  <c r="E2714" i="1"/>
  <c r="D2715" i="1"/>
  <c r="D2627" i="1"/>
  <c r="D2611" i="1"/>
  <c r="E2611" i="1"/>
  <c r="E2588" i="1"/>
  <c r="D2588" i="1"/>
  <c r="D2589" i="1"/>
  <c r="E2548" i="1"/>
  <c r="D2548" i="1"/>
  <c r="D2549" i="1"/>
  <c r="E2489" i="1"/>
  <c r="D2489" i="1"/>
  <c r="E2378" i="1"/>
  <c r="D2378" i="1"/>
  <c r="D2344" i="1"/>
  <c r="D2343" i="1"/>
  <c r="E2343" i="1"/>
  <c r="E2248" i="1"/>
  <c r="D2248" i="1"/>
  <c r="E2242" i="1"/>
  <c r="E2073" i="1"/>
  <c r="D2019" i="1"/>
  <c r="D2020" i="1"/>
  <c r="E4043" i="1"/>
  <c r="D3992" i="1"/>
  <c r="E3923" i="1"/>
  <c r="D3909" i="1"/>
  <c r="E3876" i="1"/>
  <c r="E3871" i="1"/>
  <c r="E3843" i="1"/>
  <c r="E3829" i="1"/>
  <c r="E3815" i="1"/>
  <c r="D3815" i="1"/>
  <c r="D3769" i="1"/>
  <c r="E3709" i="1"/>
  <c r="E3704" i="1"/>
  <c r="E3657" i="1"/>
  <c r="D3658" i="1"/>
  <c r="D3592" i="1"/>
  <c r="D3513" i="1"/>
  <c r="E3508" i="1"/>
  <c r="E3448" i="1"/>
  <c r="E3383" i="1"/>
  <c r="E3247" i="1"/>
  <c r="E3175" i="1"/>
  <c r="E3155" i="1"/>
  <c r="D3155" i="1"/>
  <c r="E3135" i="1"/>
  <c r="E3125" i="1"/>
  <c r="D2941" i="1"/>
  <c r="D2885" i="1"/>
  <c r="E2885" i="1"/>
  <c r="D2875" i="1"/>
  <c r="E2823" i="1"/>
  <c r="D2823" i="1"/>
  <c r="E2796" i="1"/>
  <c r="E2660" i="1"/>
  <c r="D2633" i="1"/>
  <c r="E2597" i="1"/>
  <c r="D2597" i="1"/>
  <c r="E2581" i="1"/>
  <c r="D2581" i="1"/>
  <c r="E2533" i="1"/>
  <c r="D2533" i="1"/>
  <c r="E2510" i="1"/>
  <c r="E2488" i="1"/>
  <c r="E2423" i="1"/>
  <c r="D2274" i="1"/>
  <c r="D2257" i="1"/>
  <c r="E2257" i="1"/>
  <c r="E2167" i="1"/>
  <c r="E2102" i="1"/>
  <c r="E1976" i="1"/>
  <c r="D1915" i="1"/>
  <c r="D3764" i="1"/>
  <c r="E3755" i="1"/>
  <c r="E3699" i="1"/>
  <c r="E3671" i="1"/>
  <c r="D3671" i="1"/>
  <c r="D3652" i="1"/>
  <c r="E3643" i="1"/>
  <c r="E3615" i="1"/>
  <c r="E3587" i="1"/>
  <c r="E3559" i="1"/>
  <c r="D3559" i="1"/>
  <c r="E3527" i="1"/>
  <c r="E3499" i="1"/>
  <c r="E3476" i="1"/>
  <c r="E3471" i="1"/>
  <c r="E3443" i="1"/>
  <c r="E3429" i="1"/>
  <c r="E3401" i="1"/>
  <c r="E3359" i="1"/>
  <c r="D3359" i="1"/>
  <c r="E3331" i="1"/>
  <c r="D3331" i="1"/>
  <c r="E3303" i="1"/>
  <c r="D3303" i="1"/>
  <c r="D3280" i="1"/>
  <c r="D3261" i="1"/>
  <c r="E3219" i="1"/>
  <c r="D3160" i="1"/>
  <c r="E3115" i="1"/>
  <c r="D3100" i="1"/>
  <c r="D3085" i="1"/>
  <c r="D3086" i="1"/>
  <c r="E3040" i="1"/>
  <c r="E3020" i="1"/>
  <c r="D3021" i="1"/>
  <c r="E3004" i="1"/>
  <c r="E2988" i="1"/>
  <c r="D2989" i="1"/>
  <c r="D2988" i="1"/>
  <c r="E2920" i="1"/>
  <c r="D2920" i="1"/>
  <c r="E2880" i="1"/>
  <c r="E2828" i="1"/>
  <c r="D2828" i="1"/>
  <c r="E2780" i="1"/>
  <c r="D2693" i="1"/>
  <c r="D2643" i="1"/>
  <c r="D2586" i="1"/>
  <c r="E2565" i="1"/>
  <c r="E2549" i="1"/>
  <c r="E2521" i="1"/>
  <c r="E2439" i="1"/>
  <c r="D2439" i="1"/>
  <c r="D2440" i="1"/>
  <c r="E2412" i="1"/>
  <c r="E2406" i="1"/>
  <c r="D2407" i="1"/>
  <c r="D2307" i="1"/>
  <c r="E2307" i="1"/>
  <c r="E2279" i="1"/>
  <c r="D2251" i="1"/>
  <c r="E2185" i="1"/>
  <c r="D2179" i="1"/>
  <c r="D2161" i="1"/>
  <c r="D2145" i="1"/>
  <c r="E2145" i="1"/>
  <c r="D2129" i="1"/>
  <c r="E2129" i="1"/>
  <c r="E2124" i="1"/>
  <c r="D2125" i="1"/>
  <c r="E2086" i="1"/>
  <c r="E2069" i="1"/>
  <c r="D2069" i="1"/>
  <c r="E2036" i="1"/>
  <c r="D1954" i="1"/>
  <c r="D1955" i="1"/>
  <c r="E1954" i="1"/>
  <c r="E1944" i="1"/>
  <c r="D1945" i="1"/>
  <c r="E1896" i="1"/>
  <c r="D1890" i="1"/>
  <c r="E3883" i="1"/>
  <c r="E3859" i="1"/>
  <c r="E3799" i="1"/>
  <c r="E3753" i="1"/>
  <c r="E3697" i="1"/>
  <c r="E3627" i="1"/>
  <c r="D3627" i="1"/>
  <c r="E3599" i="1"/>
  <c r="E3571" i="1"/>
  <c r="E3455" i="1"/>
  <c r="E3399" i="1"/>
  <c r="E3320" i="1"/>
  <c r="D3292" i="1"/>
  <c r="E3259" i="1"/>
  <c r="E3197" i="1"/>
  <c r="E3187" i="1"/>
  <c r="E3163" i="1"/>
  <c r="E3108" i="1"/>
  <c r="E3103" i="1"/>
  <c r="E3097" i="1"/>
  <c r="D3098" i="1"/>
  <c r="E2991" i="1"/>
  <c r="E2981" i="1"/>
  <c r="E2966" i="1"/>
  <c r="E2955" i="1"/>
  <c r="D2949" i="1"/>
  <c r="E2918" i="1"/>
  <c r="E2856" i="1"/>
  <c r="E2836" i="1"/>
  <c r="D2836" i="1"/>
  <c r="E2820" i="1"/>
  <c r="D2820" i="1"/>
  <c r="E2728" i="1"/>
  <c r="E2686" i="1"/>
  <c r="E2600" i="1"/>
  <c r="D2530" i="1"/>
  <c r="E2327" i="1"/>
  <c r="D2327" i="1"/>
  <c r="D2328" i="1"/>
  <c r="E2316" i="1"/>
  <c r="E2311" i="1"/>
  <c r="E2260" i="1"/>
  <c r="D2260" i="1"/>
  <c r="E2216" i="1"/>
  <c r="D2216" i="1"/>
  <c r="E2164" i="1"/>
  <c r="D2164" i="1"/>
  <c r="E2133" i="1"/>
  <c r="D2089" i="1"/>
  <c r="D2084" i="1"/>
  <c r="D2083" i="1"/>
  <c r="E1995" i="1"/>
  <c r="E1979" i="1"/>
  <c r="E1973" i="1"/>
  <c r="D1974" i="1"/>
  <c r="E1942" i="1"/>
  <c r="E1894" i="1"/>
  <c r="E4943" i="1"/>
  <c r="E4891" i="1"/>
  <c r="E4840" i="1"/>
  <c r="D4822" i="1"/>
  <c r="D4821" i="1"/>
  <c r="E4775" i="1"/>
  <c r="D4775" i="1"/>
  <c r="E4752" i="1"/>
  <c r="D4724" i="1"/>
  <c r="E4719" i="1"/>
  <c r="D4720" i="1"/>
  <c r="D4677" i="1"/>
  <c r="E4575" i="1"/>
  <c r="D4575" i="1"/>
  <c r="E4547" i="1"/>
  <c r="E4519" i="1"/>
  <c r="D4519" i="1"/>
  <c r="D4496" i="1"/>
  <c r="D4468" i="1"/>
  <c r="E4463" i="1"/>
  <c r="E4440" i="1"/>
  <c r="D4421" i="1"/>
  <c r="E4421" i="1"/>
  <c r="E4333" i="1"/>
  <c r="E4319" i="1"/>
  <c r="E4235" i="1"/>
  <c r="E4179" i="1"/>
  <c r="D4165" i="1"/>
  <c r="E4128" i="1"/>
  <c r="E4063" i="1"/>
  <c r="E3961" i="1"/>
  <c r="D3910" i="1"/>
  <c r="D3830" i="1"/>
  <c r="D3784" i="1"/>
  <c r="D3724" i="1"/>
  <c r="D3710" i="1"/>
  <c r="E3691" i="1"/>
  <c r="E3640" i="1"/>
  <c r="E3607" i="1"/>
  <c r="E3575" i="1"/>
  <c r="E3561" i="1"/>
  <c r="E3519" i="1"/>
  <c r="D3514" i="1"/>
  <c r="E3487" i="1"/>
  <c r="E3463" i="1"/>
  <c r="D3463" i="1"/>
  <c r="E3435" i="1"/>
  <c r="E3328" i="1"/>
  <c r="D3248" i="1"/>
  <c r="E3191" i="1"/>
  <c r="D3176" i="1"/>
  <c r="D3126" i="1"/>
  <c r="E3036" i="1"/>
  <c r="D3037" i="1"/>
  <c r="E3016" i="1"/>
  <c r="D3016" i="1"/>
  <c r="D3011" i="1"/>
  <c r="D2960" i="1"/>
  <c r="D2959" i="1"/>
  <c r="E2922" i="1"/>
  <c r="E2916" i="1"/>
  <c r="D2916" i="1"/>
  <c r="D2917" i="1"/>
  <c r="E2906" i="1"/>
  <c r="E2803" i="1"/>
  <c r="E2776" i="1"/>
  <c r="D2776" i="1"/>
  <c r="E2770" i="1"/>
  <c r="D2770" i="1"/>
  <c r="E2679" i="1"/>
  <c r="D2604" i="1"/>
  <c r="D2467" i="1"/>
  <c r="E2467" i="1"/>
  <c r="E2347" i="1"/>
  <c r="D2298" i="1"/>
  <c r="D2275" i="1"/>
  <c r="E2214" i="1"/>
  <c r="D2214" i="1"/>
  <c r="E2208" i="1"/>
  <c r="E2109" i="1"/>
  <c r="D2103" i="1"/>
  <c r="D2098" i="1"/>
  <c r="E2055" i="1"/>
  <c r="D2055" i="1"/>
  <c r="E2038" i="1"/>
  <c r="D2039" i="1"/>
  <c r="D2038" i="1"/>
  <c r="D2010" i="1"/>
  <c r="E2010" i="1"/>
  <c r="E1940" i="1"/>
  <c r="D1940" i="1"/>
  <c r="D1916" i="1"/>
  <c r="E1892" i="1"/>
  <c r="D1892" i="1"/>
  <c r="D4997" i="1"/>
  <c r="E4984" i="1"/>
  <c r="E4975" i="1"/>
  <c r="E4931" i="1"/>
  <c r="D4852" i="1"/>
  <c r="E4795" i="1"/>
  <c r="E4751" i="1"/>
  <c r="E4663" i="1"/>
  <c r="E4571" i="1"/>
  <c r="E4531" i="1"/>
  <c r="E4439" i="1"/>
  <c r="E4395" i="1"/>
  <c r="E4351" i="1"/>
  <c r="E4307" i="1"/>
  <c r="E4263" i="1"/>
  <c r="D4263" i="1"/>
  <c r="E4171" i="1"/>
  <c r="E4127" i="1"/>
  <c r="E4105" i="1"/>
  <c r="E4039" i="1"/>
  <c r="D3973" i="1"/>
  <c r="E3960" i="1"/>
  <c r="E3951" i="1"/>
  <c r="E3907" i="1"/>
  <c r="D3828" i="1"/>
  <c r="E3771" i="1"/>
  <c r="E3727" i="1"/>
  <c r="E3639" i="1"/>
  <c r="E3547" i="1"/>
  <c r="E3507" i="1"/>
  <c r="E3415" i="1"/>
  <c r="E3371" i="1"/>
  <c r="E3327" i="1"/>
  <c r="E3283" i="1"/>
  <c r="E3239" i="1"/>
  <c r="D3239" i="1"/>
  <c r="E3221" i="1"/>
  <c r="E3207" i="1"/>
  <c r="E3089" i="1"/>
  <c r="D3041" i="1"/>
  <c r="E3041" i="1"/>
  <c r="E2968" i="1"/>
  <c r="E2907" i="1"/>
  <c r="D2878" i="1"/>
  <c r="E2868" i="1"/>
  <c r="E2853" i="1"/>
  <c r="E2848" i="1"/>
  <c r="E2838" i="1"/>
  <c r="D2793" i="1"/>
  <c r="D2757" i="1"/>
  <c r="E2713" i="1"/>
  <c r="E2652" i="1"/>
  <c r="D2653" i="1"/>
  <c r="D2647" i="1"/>
  <c r="E2592" i="1"/>
  <c r="D2587" i="1"/>
  <c r="D2577" i="1"/>
  <c r="D2578" i="1"/>
  <c r="D2537" i="1"/>
  <c r="E2537" i="1"/>
  <c r="E2460" i="1"/>
  <c r="D2419" i="1"/>
  <c r="E2419" i="1"/>
  <c r="E2364" i="1"/>
  <c r="E2353" i="1"/>
  <c r="D2338" i="1"/>
  <c r="E2298" i="1"/>
  <c r="E2277" i="1"/>
  <c r="E2272" i="1"/>
  <c r="E2236" i="1"/>
  <c r="E2231" i="1"/>
  <c r="E2068" i="1"/>
  <c r="D2068" i="1"/>
  <c r="E2008" i="1"/>
  <c r="D1978" i="1"/>
  <c r="E1978" i="1"/>
  <c r="E1948" i="1"/>
  <c r="D1949" i="1"/>
  <c r="E2792" i="1"/>
  <c r="E2772" i="1"/>
  <c r="D2772" i="1"/>
  <c r="E2756" i="1"/>
  <c r="E2732" i="1"/>
  <c r="E2656" i="1"/>
  <c r="D2656" i="1"/>
  <c r="E2636" i="1"/>
  <c r="E2596" i="1"/>
  <c r="D2596" i="1"/>
  <c r="E2591" i="1"/>
  <c r="D2459" i="1"/>
  <c r="E2434" i="1"/>
  <c r="D2418" i="1"/>
  <c r="E2377" i="1"/>
  <c r="D2377" i="1"/>
  <c r="E2372" i="1"/>
  <c r="D2372" i="1"/>
  <c r="E2363" i="1"/>
  <c r="E2352" i="1"/>
  <c r="E2292" i="1"/>
  <c r="E2261" i="1"/>
  <c r="D2261" i="1"/>
  <c r="D2215" i="1"/>
  <c r="E2215" i="1"/>
  <c r="E2180" i="1"/>
  <c r="D2180" i="1"/>
  <c r="E2139" i="1"/>
  <c r="E2103" i="1"/>
  <c r="D2104" i="1"/>
  <c r="E2093" i="1"/>
  <c r="D2053" i="1"/>
  <c r="E2053" i="1"/>
  <c r="D1977" i="1"/>
  <c r="E1927" i="1"/>
  <c r="D1927" i="1"/>
  <c r="E1916" i="1"/>
  <c r="D1917" i="1"/>
  <c r="E1996" i="1"/>
  <c r="E1991" i="1"/>
  <c r="E1981" i="1"/>
  <c r="D1970" i="1"/>
  <c r="E1956" i="1"/>
  <c r="E1887" i="1"/>
  <c r="E4959" i="1"/>
  <c r="E4937" i="1"/>
  <c r="E4871" i="1"/>
  <c r="D4805" i="1"/>
  <c r="E4792" i="1"/>
  <c r="E4783" i="1"/>
  <c r="E4739" i="1"/>
  <c r="D4660" i="1"/>
  <c r="E4603" i="1"/>
  <c r="E4559" i="1"/>
  <c r="E4471" i="1"/>
  <c r="E4379" i="1"/>
  <c r="E4339" i="1"/>
  <c r="E4247" i="1"/>
  <c r="E4203" i="1"/>
  <c r="E4159" i="1"/>
  <c r="E4115" i="1"/>
  <c r="E4071" i="1"/>
  <c r="D4071" i="1"/>
  <c r="E3979" i="1"/>
  <c r="E3935" i="1"/>
  <c r="E3913" i="1"/>
  <c r="E3847" i="1"/>
  <c r="D3781" i="1"/>
  <c r="E3768" i="1"/>
  <c r="E3759" i="1"/>
  <c r="E3715" i="1"/>
  <c r="D3636" i="1"/>
  <c r="E3579" i="1"/>
  <c r="E3535" i="1"/>
  <c r="E3447" i="1"/>
  <c r="E3355" i="1"/>
  <c r="E3315" i="1"/>
  <c r="E3199" i="1"/>
  <c r="E3072" i="1"/>
  <c r="E2964" i="1"/>
  <c r="D2964" i="1"/>
  <c r="D2938" i="1"/>
  <c r="E2928" i="1"/>
  <c r="E2864" i="1"/>
  <c r="D2795" i="1"/>
  <c r="E2784" i="1"/>
  <c r="E2759" i="1"/>
  <c r="E2729" i="1"/>
  <c r="E2724" i="1"/>
  <c r="E2695" i="1"/>
  <c r="E2685" i="1"/>
  <c r="D2685" i="1"/>
  <c r="E2680" i="1"/>
  <c r="D2674" i="1"/>
  <c r="D2649" i="1"/>
  <c r="E2619" i="1"/>
  <c r="E2614" i="1"/>
  <c r="E2599" i="1"/>
  <c r="D2502" i="1"/>
  <c r="E2456" i="1"/>
  <c r="E2411" i="1"/>
  <c r="E2400" i="1"/>
  <c r="D2400" i="1"/>
  <c r="D2390" i="1"/>
  <c r="E2268" i="1"/>
  <c r="D2268" i="1"/>
  <c r="E2212" i="1"/>
  <c r="E2183" i="1"/>
  <c r="D2131" i="1"/>
  <c r="E2131" i="1"/>
  <c r="E2079" i="1"/>
  <c r="E2050" i="1"/>
  <c r="E2004" i="1"/>
  <c r="D2004" i="1"/>
  <c r="E2664" i="1"/>
  <c r="E2643" i="1"/>
  <c r="E2633" i="1"/>
  <c r="E2628" i="1"/>
  <c r="D2628" i="1"/>
  <c r="E2604" i="1"/>
  <c r="D2563" i="1"/>
  <c r="E2563" i="1"/>
  <c r="D2527" i="1"/>
  <c r="E2527" i="1"/>
  <c r="D2522" i="1"/>
  <c r="D2523" i="1"/>
  <c r="E2487" i="1"/>
  <c r="D2349" i="1"/>
  <c r="D2350" i="1"/>
  <c r="E2294" i="1"/>
  <c r="D2295" i="1"/>
  <c r="D2242" i="1"/>
  <c r="E2197" i="1"/>
  <c r="E2177" i="1"/>
  <c r="E2166" i="1"/>
  <c r="E2156" i="1"/>
  <c r="D2090" i="1"/>
  <c r="E2090" i="1"/>
  <c r="D2070" i="1"/>
  <c r="E2040" i="1"/>
  <c r="E1968" i="1"/>
  <c r="D1968" i="1"/>
  <c r="E1908" i="1"/>
  <c r="D1891" i="1"/>
  <c r="E1891" i="1"/>
  <c r="E1952" i="1"/>
  <c r="D1907" i="1"/>
  <c r="E1907" i="1"/>
  <c r="D1897" i="1"/>
  <c r="E1928" i="1"/>
  <c r="E4963" i="1"/>
  <c r="E4899" i="1"/>
  <c r="E4835" i="1"/>
  <c r="E4771" i="1"/>
  <c r="E4707" i="1"/>
  <c r="E4643" i="1"/>
  <c r="E4579" i="1"/>
  <c r="E4515" i="1"/>
  <c r="E4451" i="1"/>
  <c r="E4387" i="1"/>
  <c r="E4323" i="1"/>
  <c r="E4259" i="1"/>
  <c r="E4195" i="1"/>
  <c r="E4131" i="1"/>
  <c r="E4067" i="1"/>
  <c r="E4003" i="1"/>
  <c r="E3939" i="1"/>
  <c r="E3875" i="1"/>
  <c r="E3811" i="1"/>
  <c r="E3747" i="1"/>
  <c r="E3683" i="1"/>
  <c r="E3619" i="1"/>
  <c r="E3555" i="1"/>
  <c r="E3491" i="1"/>
  <c r="E3427" i="1"/>
  <c r="E3363" i="1"/>
  <c r="E3299" i="1"/>
  <c r="E3235" i="1"/>
  <c r="E2984" i="1"/>
  <c r="D2984" i="1"/>
  <c r="E2897" i="1"/>
  <c r="E2888" i="1"/>
  <c r="E2844" i="1"/>
  <c r="D2844" i="1"/>
  <c r="E2830" i="1"/>
  <c r="D2657" i="1"/>
  <c r="D2554" i="1"/>
  <c r="E2534" i="1"/>
  <c r="E2508" i="1"/>
  <c r="D2509" i="1"/>
  <c r="E2464" i="1"/>
  <c r="E2404" i="1"/>
  <c r="D2404" i="1"/>
  <c r="E2389" i="1"/>
  <c r="E2344" i="1"/>
  <c r="E2324" i="1"/>
  <c r="D2324" i="1"/>
  <c r="E2300" i="1"/>
  <c r="D2300" i="1"/>
  <c r="D2209" i="1"/>
  <c r="E2209" i="1"/>
  <c r="E2204" i="1"/>
  <c r="D2205" i="1"/>
  <c r="E2150" i="1"/>
  <c r="D2150" i="1"/>
  <c r="E2140" i="1"/>
  <c r="E2100" i="1"/>
  <c r="E2056" i="1"/>
  <c r="E2016" i="1"/>
  <c r="E1982" i="1"/>
  <c r="D1971" i="1"/>
  <c r="E1957" i="1"/>
  <c r="E1922" i="1"/>
  <c r="E1912" i="1"/>
  <c r="D1912" i="1"/>
  <c r="E3012" i="1"/>
  <c r="E2980" i="1"/>
  <c r="E2944" i="1"/>
  <c r="E2917" i="1"/>
  <c r="E2840" i="1"/>
  <c r="E2799" i="1"/>
  <c r="E2736" i="1"/>
  <c r="E2672" i="1"/>
  <c r="E2598" i="1"/>
  <c r="E2454" i="1"/>
  <c r="E2328" i="1"/>
  <c r="E2044" i="1"/>
  <c r="D2034" i="1"/>
  <c r="E1960" i="1"/>
  <c r="E1904" i="1"/>
  <c r="D2962" i="1"/>
  <c r="E2872" i="1"/>
  <c r="D2849" i="1"/>
  <c r="D2817" i="1"/>
  <c r="E2696" i="1"/>
  <c r="D2691" i="1"/>
  <c r="D2593" i="1"/>
  <c r="D2481" i="1"/>
  <c r="E2440" i="1"/>
  <c r="D2435" i="1"/>
  <c r="D2402" i="1"/>
  <c r="E2230" i="1"/>
  <c r="E2184" i="1"/>
  <c r="D2155" i="1"/>
  <c r="E2072" i="1"/>
  <c r="D1987" i="1"/>
  <c r="E1987" i="1"/>
  <c r="E1932" i="1"/>
  <c r="D1933" i="1"/>
  <c r="E3052" i="1"/>
  <c r="E2998" i="1"/>
  <c r="D2975" i="1"/>
  <c r="D2930" i="1"/>
  <c r="E2912" i="1"/>
  <c r="D2826" i="1"/>
  <c r="E2808" i="1"/>
  <c r="D2785" i="1"/>
  <c r="E2700" i="1"/>
  <c r="D2667" i="1"/>
  <c r="E2584" i="1"/>
  <c r="E2556" i="1"/>
  <c r="D2546" i="1"/>
  <c r="D2499" i="1"/>
  <c r="E2499" i="1"/>
  <c r="E2472" i="1"/>
  <c r="E2444" i="1"/>
  <c r="D2445" i="1"/>
  <c r="E2416" i="1"/>
  <c r="D2355" i="1"/>
  <c r="E2332" i="1"/>
  <c r="E2309" i="1"/>
  <c r="E2295" i="1"/>
  <c r="D2290" i="1"/>
  <c r="E2276" i="1"/>
  <c r="E2188" i="1"/>
  <c r="E2136" i="1"/>
  <c r="E2104" i="1"/>
  <c r="D2099" i="1"/>
  <c r="E2076" i="1"/>
  <c r="E2039" i="1"/>
  <c r="E2020" i="1"/>
  <c r="E1992" i="1"/>
  <c r="D1992" i="1"/>
  <c r="E1964" i="1"/>
  <c r="E2992" i="1"/>
  <c r="E2952" i="1"/>
  <c r="D2947" i="1"/>
  <c r="E2884" i="1"/>
  <c r="D2866" i="1"/>
  <c r="E2852" i="1"/>
  <c r="D2852" i="1"/>
  <c r="E2843" i="1"/>
  <c r="E2748" i="1"/>
  <c r="E2615" i="1"/>
  <c r="D2610" i="1"/>
  <c r="E2564" i="1"/>
  <c r="D2564" i="1"/>
  <c r="E2550" i="1"/>
  <c r="D2531" i="1"/>
  <c r="E2517" i="1"/>
  <c r="E2503" i="1"/>
  <c r="D2466" i="1"/>
  <c r="E2452" i="1"/>
  <c r="D2452" i="1"/>
  <c r="E2340" i="1"/>
  <c r="E2247" i="1"/>
  <c r="D2210" i="1"/>
  <c r="E2196" i="1"/>
  <c r="D2196" i="1"/>
  <c r="E2173" i="1"/>
  <c r="D2163" i="1"/>
  <c r="E2149" i="1"/>
  <c r="E2144" i="1"/>
  <c r="E2084" i="1"/>
  <c r="E2028" i="1"/>
  <c r="D2028" i="1"/>
  <c r="E1888" i="1"/>
  <c r="E3028" i="1"/>
  <c r="D3028" i="1"/>
  <c r="E3015" i="1"/>
  <c r="E2936" i="1"/>
  <c r="E2892" i="1"/>
  <c r="D2883" i="1"/>
  <c r="E2870" i="1"/>
  <c r="E2804" i="1"/>
  <c r="D2738" i="1"/>
  <c r="E2725" i="1"/>
  <c r="E2716" i="1"/>
  <c r="D2658" i="1"/>
  <c r="E2631" i="1"/>
  <c r="E2608" i="1"/>
  <c r="E2572" i="1"/>
  <c r="E2536" i="1"/>
  <c r="E2486" i="1"/>
  <c r="E2436" i="1"/>
  <c r="D2436" i="1"/>
  <c r="E2341" i="1"/>
  <c r="E2336" i="1"/>
  <c r="E2296" i="1"/>
  <c r="D2291" i="1"/>
  <c r="E2264" i="1"/>
  <c r="D2146" i="1"/>
  <c r="E2119" i="1"/>
  <c r="E2096" i="1"/>
  <c r="E2060" i="1"/>
  <c r="E2024" i="1"/>
  <c r="E1974" i="1"/>
  <c r="E1924" i="1"/>
  <c r="D1924" i="1"/>
  <c r="E2688" i="1"/>
  <c r="E2624" i="1"/>
  <c r="E2560" i="1"/>
  <c r="E2496" i="1"/>
  <c r="E2432" i="1"/>
  <c r="E2368" i="1"/>
  <c r="E2304" i="1"/>
  <c r="E2240" i="1"/>
  <c r="E2176" i="1"/>
  <c r="E2112" i="1"/>
  <c r="E2048" i="1"/>
  <c r="E1984" i="1"/>
  <c r="E1920" i="1"/>
  <c r="E3024" i="1"/>
  <c r="E2960" i="1"/>
  <c r="E2896" i="1"/>
  <c r="E2832" i="1"/>
  <c r="E2768" i="1"/>
  <c r="E2704" i="1"/>
  <c r="E2640" i="1"/>
  <c r="E2576" i="1"/>
  <c r="E2512" i="1"/>
  <c r="E2448" i="1"/>
  <c r="E2384" i="1"/>
  <c r="E2320" i="1"/>
  <c r="E2256" i="1"/>
  <c r="E2192" i="1"/>
  <c r="E2128" i="1"/>
  <c r="E2064" i="1"/>
  <c r="E2000" i="1"/>
  <c r="E1936" i="1"/>
  <c r="J9" i="1" l="1" a="1"/>
  <c r="J9" i="1" s="1"/>
  <c r="J8" i="1"/>
  <c r="J11" i="1"/>
  <c r="H12" i="1"/>
  <c r="I12" i="1" s="1"/>
  <c r="J12" i="1" l="1"/>
  <c r="H13" i="1"/>
  <c r="I13" i="1" s="1"/>
  <c r="J13" i="1" l="1"/>
  <c r="H14" i="1"/>
  <c r="I14" i="1" s="1"/>
  <c r="J14" i="1" l="1"/>
  <c r="H15" i="1"/>
  <c r="I15" i="1" s="1"/>
  <c r="J15" i="1" l="1"/>
  <c r="H16" i="1"/>
  <c r="I16" i="1" s="1"/>
  <c r="J16" i="1" l="1"/>
  <c r="H17" i="1"/>
  <c r="I17" i="1" s="1"/>
  <c r="H18" i="1" l="1"/>
  <c r="I18" i="1" s="1"/>
  <c r="J17" i="1"/>
  <c r="J18" i="1" l="1"/>
  <c r="H19" i="1"/>
  <c r="I19" i="1" s="1"/>
  <c r="J19" i="1" l="1"/>
  <c r="H20" i="1"/>
  <c r="I20" i="1" s="1"/>
  <c r="J20" i="1" l="1"/>
  <c r="H21" i="1"/>
  <c r="I21" i="1" s="1"/>
  <c r="H22" i="1" l="1"/>
  <c r="I22" i="1" s="1"/>
  <c r="J21" i="1"/>
  <c r="J22" i="1" l="1"/>
  <c r="H23" i="1"/>
  <c r="I23" i="1" s="1"/>
  <c r="H24" i="1" l="1"/>
  <c r="I24" i="1" s="1"/>
  <c r="J23" i="1"/>
  <c r="J24" i="1" l="1"/>
  <c r="H25" i="1"/>
  <c r="I25" i="1" s="1"/>
  <c r="J25" i="1" l="1"/>
  <c r="H26" i="1"/>
  <c r="I26" i="1" s="1"/>
  <c r="H27" i="1" l="1"/>
  <c r="I27" i="1" s="1"/>
  <c r="J26" i="1"/>
  <c r="H28" i="1" l="1"/>
  <c r="I28" i="1" s="1"/>
  <c r="J27" i="1"/>
  <c r="H29" i="1" l="1"/>
  <c r="I29" i="1" s="1"/>
  <c r="J28" i="1"/>
  <c r="J29" i="1" l="1"/>
  <c r="H30" i="1"/>
  <c r="I30" i="1" s="1"/>
  <c r="J30" i="1" s="1"/>
</calcChain>
</file>

<file path=xl/sharedStrings.xml><?xml version="1.0" encoding="utf-8"?>
<sst xmlns="http://schemas.openxmlformats.org/spreadsheetml/2006/main" count="55" uniqueCount="50">
  <si>
    <t>Date</t>
  </si>
  <si>
    <t>Annualised Return</t>
  </si>
  <si>
    <t>Volatility</t>
  </si>
  <si>
    <t>Max Drawdown</t>
  </si>
  <si>
    <t>From</t>
  </si>
  <si>
    <t>To</t>
  </si>
  <si>
    <t>Index#1</t>
  </si>
  <si>
    <t>Return/Vol</t>
  </si>
  <si>
    <t>Return/DD</t>
  </si>
  <si>
    <t>Skew</t>
  </si>
  <si>
    <t>Av pos return/Av neg return</t>
  </si>
  <si>
    <t>Index Performance</t>
  </si>
  <si>
    <t>Source: Reuters, Option Metrics, Bloomberg</t>
  </si>
  <si>
    <t>2M_SMI_0.075d_0.05d_TR_wFunding</t>
  </si>
  <si>
    <t>2M_SMI_0.075d_0.05d_TR</t>
  </si>
  <si>
    <t>worst 1W</t>
  </si>
  <si>
    <t>worst 1M</t>
  </si>
  <si>
    <t>Important Legal Information</t>
  </si>
  <si>
    <t xml:space="preserve">This material has been prepared by individual traders or sales personnel of Credit Suisse Securities (USA) LLC and its affiliates ("CSSU") and not by the CSSU research department. It is not investment research or a research recommendation, as it does not constitute substantive research or analysis. It is intended for institutional customers of CSSU only, is provided for informational purposes, is intended for your use only and does not constitute an invitation or offer to subscribe for or purchase any of the products or services mentioned. The information provided is not intended to provide a sufficient basis on which to make an investment decision. It is intended only to provide observations and views of individual traders or sales personnel, which may be different from, or inconsistent with, the observations and views of CSSU research department analysts, other CSSU traders or sales personnel, or the proprietary positions of CSSU. Observations and views expressed herein may be changed by the trader or sales personnel at any time without notice. Trade report information is preliminary and subject to our formal written confirmation. This material may have previously been communicated to the CSSU trading desk or other CSSU clients. You should assume that the trading desk makes markets and/or currently maintains positions in any of the securities mentioned above.  </t>
  </si>
  <si>
    <t xml:space="preserve">CSSU may, from time to time, participate or invest in transactions with issuers of securities that participate in the markets referred to herein, perform services for or solicit business from such issuers, and/or have a position or effect transactions in the securities or derivatives thereof. To obtain a copy of the most recent CSSU research on any company mentioned please contact your sales representative or go to Research &amp; Analytics. 
</t>
  </si>
  <si>
    <t xml:space="preserve">FOR IMPORTANT DISCLOSURES on companies covered in Credit Suisse Investment Banking Division research reports, please see www.credit-suisse.com/researchdisclosures </t>
  </si>
  <si>
    <t xml:space="preserve">Past performance should not be taken as an indication or guarantee of future performance, and no representation or warranty, expressed or implied is made regarding future performance. The information set forth above has been obtained from or based upon sources believed by the trader or sales personnel to be reliable, but each of the trader or sales personnel and CSSU does not represent or warrant its accuracy or completeness and is not responsible for losses or damages arising out of errors, omissions or changes in market factors. This material does not purport to contain all of the information that an interested party may desire and, in fact, provides only a limited view of a particular market. 
</t>
  </si>
  <si>
    <t>Unlike an actual performance record based on trading actual client portfolios, hypothetical, back-tested or simulated results are achieved by means of the retroactive application of a back-tested model itself designed with the benefit of hindsight. Hypothetical, back-tested or simulated performance does not reflect the impact that material economic or market factors might have on an adviser's decision making process if the adviser were actually managing a client’s portfolio. The back-testing of performance differs from actual account performance because the investment strategy may be adjusted at any time, for any reason and can continue to be changed until desired or better performance results are achieved. The back-tested performance includes hypothetical results that do not reflect the reinvestment of dividends and other earnings or the deduction of advisory fees, brokerage or other commissions, and any other expenses that a client would have paid or actually paid. No representation is made that any account will or is likely to achieve profits or losses similar to those shown. Alternative modeling techniques or assumptions might produce significantly different results and prove to be more appropriate. Past hypothetical, back-test or simulated results are neither indicators nor guarantees of future returns. In fact, there are frequently sharp differences between hypothetical, back-tested and simulated performance results and the actual results subsequently achieved. As a sophisticated investor, you accept and agree to use such information only for the purpose of discussing with Credit Suisse your preliminary interest in investing in the strategy described herein.</t>
  </si>
  <si>
    <t>Structured Products</t>
  </si>
  <si>
    <t xml:space="preserve">Structured securities are complex instruments, typically involve a high degree of risk and are intended for sale only to sophisticated investors who are capable of understanding and assuming the risks involved. The market value of any structured security may be affected by changes in economic, financial and political factors (including, but not limited to, spot and forward interest and exchange rates), time to maturity, market conditions and volatility, and the credit quality of any issuer or reference issuer. Any investor interested in purchasing a structured product should conduct their own investigation and analysis of the product and consult with their own professional advisers as to the risks involved in making such a purchase. </t>
  </si>
  <si>
    <t>Model Disclaimer</t>
  </si>
  <si>
    <t xml:space="preserve">CS has provided the attached model/spreadsheet to facilitate your independent analysis of the subject transaction. This does not constitute an offer or commitment, a solicitation of an offer or commitment, or any advice or recommendation to enter into any transaction. While CS has prepared this model/spreadsheet in good faith based on sources it believes are reliable, CS makes no representations or warranties concerning the model/spreadsheet and shall have no liability for any loss, damage or other injury relating to the model or any data provided therewith. CS is under no obligation to update this model and it is only current as of the date it is provided. You assume all risks of and responsibility for any use you make of the model. The assumptions and parameters used are not the only ones that might reasonably have been selected and therefore no guarantee is given as to the accuracy, completeness, or reasonableness of any such quotations, disclosure or analyses. This model has been provided for the use of the recipient only and must be treated as proprietary and confidential information. </t>
  </si>
  <si>
    <t xml:space="preserve">It may not be passed on, or reproduced in whole or in part under any circumstances without express written consent from CS. This model does not constitute investment, legal, accounting or tax advice, or a representation that any investment or strategy is suitable or appropriate to your individual circumstances. Any discussions of past performance should not be taken as an indication of future results, and no representation, expressed or implied, is made regarding future results. </t>
  </si>
  <si>
    <t xml:space="preserve">Options Disclaimer   </t>
  </si>
  <si>
    <t xml:space="preserve">Structured securities, derivatives and options are complex instruments that are not suitable for every investor, may involve a high degree of risk, and may be appropriate investments only for sophisticated investors who are capable of understanding and assuming the risks involved. Supporting documentation for any claims, comparisons, recommendations, statistics or other technical data will be supplied upon request. Any trade information is preliminary and not intended as an official transaction confirmation. Read the Options Clearing Corporation's disclosure document. Because of the importance of tax considerations to many option transactions, the investor considering options should consult with his/her tax advisor as to how taxes affect the outcome of contemplated options transactions. </t>
  </si>
  <si>
    <t xml:space="preserve">§Risks:   </t>
  </si>
  <si>
    <t xml:space="preserve">     1.Call or Put Purchasing: The risk of purchasing a call/put is that you will lose the entire premium paid. </t>
  </si>
  <si>
    <t xml:space="preserve">     2.Uncovered Call Writing: The risk of selling an uncovered call is unlimited and may result in losses significantly greater than the premium received. </t>
  </si>
  <si>
    <t xml:space="preserve">     3.Uncovered Put Writing: The risk of selling an uncovered put is significant and may result in losses significantly greater than the premium received. </t>
  </si>
  <si>
    <t xml:space="preserve">     4.Call or Put Vertical Spread Purchasing (same expiration month for both options): The basic risk of effecting a long spread transaction is limited to the premium paid when the position is established. </t>
  </si>
  <si>
    <t xml:space="preserve">     5.Call or Put Vertical Spread Writing (same expiration month for both options): The basic risk of effecting a short spread transaction is limited to the difference between the strike prices less the amount received in premiums. </t>
  </si>
  <si>
    <t xml:space="preserve">     6.Call or Put Calendar Spread Purchasing (different expiration months &amp; short must expire prior to the long): The basic risk of effecting a long calendar spread transaction is limited to the premium paid when the position is established. </t>
  </si>
  <si>
    <t xml:space="preserve">Equity Derivatives Tax Disclaimer   </t>
  </si>
  <si>
    <t xml:space="preserve">CSSU does not provide any tax advice. Any tax statement herein regarding any US federal tax is not intended or written to be used, and cannot be used, by any taxpayer for the purpose of avoiding any penalties. Any such statement herein was written to support the marketing or promotion of the transaction(s) or matter(s) to which the statement relates. Each taxpayer should seek advice based on the taxpayer's particular circumstances from an independent tax advisor. Notwithstanding anything to the contrary herein, each party (and each of their employees, representatives, or other agents) may disclose to any and all persons, without limitation of any kind, the U.S. tax treatment and U.S. tax structure of any transaction that may described or included within the information contained herein relating to such U.S. tax treatment and U.S. tax structure.  For this purpose, the tax treatment of a transaction is the purported or claimed U.S. federal income tax treatment of the transaction, and the tax structure of a transaction is any fact that may be relevant to understanding the purported or claimed U.S. federal income tax treatment of any transaction. 
</t>
  </si>
  <si>
    <t>ERISA</t>
  </si>
  <si>
    <t xml:space="preserve">You understand that (i) neither CS nor any of its affiliates has or exercises investment discretion with respect to any assets on behalf of any employee benefit plans or individual retirement accounts (collectively, “Plans”) that may be involved with the purchase, holding, or redemption of a security, (ii) CS is not undertaking to provide impartial investment advice or give advice in a fiduciary capacity on behalf of such Plans within the meaning of the U.S.  Department of Labor’s final regulation defining “investment advice” for purposes of the Employee Retirement Income Security Act of 1974, as amended and Section 4975 of the Internal Revenue Code of 1986, as amended, and (iii) the information or communication provided herein or otherwise to the Plans or a fiduciary on behalf of any of the Plans is intended to be, and should be construed as, general information, and it does not and will not take into account your legal, regulatory, tax, business, investment, financial, accounting or other needs or priorities with respect to any Plans.
</t>
  </si>
  <si>
    <t xml:space="preserve">Municipalities  </t>
  </si>
  <si>
    <t xml:space="preserve">§CSSU may provide various services to municipal entities or obligated persons (“municipalities”), including suggesting individual transactions or trades and entering into such transactions. Any services CSSU provides to municipalities are not viewed as “advice” within the meaning of Section 975 of the Dodd-Frank Wall Street Reform and Consumer Protection Act.  CSSU is providing any such services and related information solely as an arm’s length basis and not as an advisor or fiduciary to the municipality. In connection with the provision of the any such services, there is no agreement, direct or indirect, between any municipality (including the officials, management, employees or agents thereof) and CSSU for CSSU to provide advice to the municipality. Municipalities should consult with their financial, accounting and legal advisors regarding any such services provided by CSSU. In addition, CSSU is not acting for direct or indirect compensation to solicit the municipality on behalf of an unaffiliated broker, dealer, municipal securities dealer, municipal advisor, or investment adviser for the purpose of obtaining or retaining an engagement by the municipality for or in connection with Municipal Financial Products, the issuance of municipal securities, or of an investment adviser to provide investment advisory services to or on behalf of the municipality. 
</t>
  </si>
  <si>
    <t>Copyright © 2020 Credit Suisse Group AG and/or its affiliates. All rights reserved</t>
  </si>
  <si>
    <t>SMI 3M 10d/12.5d</t>
  </si>
  <si>
    <t>Rld_Corr</t>
  </si>
  <si>
    <t>Rld_Vol</t>
  </si>
  <si>
    <t>MtM_Corr</t>
  </si>
  <si>
    <t>MtM_Vol</t>
  </si>
  <si>
    <t>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</si>
</sst>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7">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
    <numFmt numFmtId="165" formatCode="yyyy"/>
    <numFmt numFmtId="166" formatCode="0.000%"/>
    <numFmt numFmtId="167" formatCode="_-* #,##0.00_-;\-* #,##0.00_-;_-* &quot;-&quot;??_-;_-@_-"/>
    <numFmt numFmtId="168" formatCode="_-* #,##0_-;\-* #,##0_-;_-* &quot;-&quot;_-;_-@_-"/>
    <numFmt numFmtId="169" formatCode="0.0_)\%;\(0.0\)\%;0.0_)\%;@_)_%"/>
    <numFmt numFmtId="170" formatCode="#,##0.0_)_%;\(#,##0.0\)_%;0.0_)_%;@_)_%"/>
    <numFmt numFmtId="171" formatCode="#,##0.0_);\(#,##0.0\);#,##0.0_);@_)"/>
    <numFmt numFmtId="172" formatCode="&quot;$&quot;_(#,##0.00_);&quot;$&quot;\(#,##0.00\);&quot;$&quot;_(0.00_);@_)"/>
    <numFmt numFmtId="173" formatCode="#,##0.00_);\(#,##0.00\);0.00_);@_)"/>
    <numFmt numFmtId="174" formatCode="?_(#,##0.00_);?\(#,##0.00\);?_(0.00_);@_)"/>
    <numFmt numFmtId="175" formatCode="\€_(#,##0.00_);\€\(#,##0.00\);\€_(0.00_);@_)"/>
    <numFmt numFmtId="176" formatCode="#,##0_)\x;\(#,##0\)\x;0_)\x;@_)_x"/>
    <numFmt numFmtId="177" formatCode="#,##0_)_x;\(#,##0\)_x;0_)_x;@_)_x"/>
    <numFmt numFmtId="178" formatCode="_-[$?-2]* #,##0.00_-;\-[$?-2]* #,##0.00_-;_-[$?-2]* &quot;-&quot;??_-"/>
    <numFmt numFmtId="179" formatCode="_-[$€-2]* #,##0.00_-;\-[$€-2]* #,##0.00_-;_-[$€-2]* &quot;-&quot;??_-"/>
    <numFmt numFmtId="180" formatCode="dd\-mmm\-yy\ hh:mm:ss"/>
    <numFmt numFmtId="181" formatCode="dd\-mmm\ hh:mm"/>
    <numFmt numFmtId="182" formatCode="[Red]&quot;stale hdle&quot;;[Red]\-0;[Red]&quot;stale hdle&quot;"/>
    <numFmt numFmtId="183" formatCode="_ * #,##0_)_F_ ;_ * \(#,##0\)_F_ ;_ * &quot;-&quot;_)_F_ ;_ @_ "/>
    <numFmt numFmtId="184" formatCode="_ * #,##0.00_)_F_ ;_ * \(#,##0.00\)_F_ ;_ * &quot;-&quot;??_)_F_ ;_ @_ "/>
    <numFmt numFmtId="185" formatCode="_ * #,##0_)&quot;F&quot;_ ;_ * \(#,##0\)&quot;F&quot;_ ;_ * &quot;-&quot;_)&quot;F&quot;_ ;_ @_ "/>
    <numFmt numFmtId="186" formatCode="_ * #,##0.00_)&quot;F&quot;_ ;_ * \(#,##0.00\)&quot;F&quot;_ ;_ * &quot;-&quot;??_)&quot;F&quot;_ ;_ @_ "/>
    <numFmt numFmtId="187" formatCode="0.00_)"/>
    <numFmt numFmtId="188" formatCode="#,##0_);[Color9]\(#,##0\);0_)"/>
    <numFmt numFmtId="189" formatCode="d\-mmm\-yyyy"/>
    <numFmt numFmtId="190" formatCode="#,##0.00;[Red]#,##0.00"/>
    <numFmt numFmtId="191" formatCode="mm/dd/yy"/>
    <numFmt numFmtId="192" formatCode="0.0000000%"/>
    <numFmt numFmtId="193" formatCode="#,##0.000_);[Red]\(#,##0.000\)"/>
    <numFmt numFmtId="194" formatCode="#,##0_);\(#,##0\);\-_0_)"/>
    <numFmt numFmtId="195" formatCode="#,##0.0_);\(#,##0.0\);\-_0_)"/>
    <numFmt numFmtId="196" formatCode="0.0000%"/>
    <numFmt numFmtId="197" formatCode="0.00000%"/>
    <numFmt numFmtId="198" formatCode="0.0000"/>
    <numFmt numFmtId="199" formatCode="dd\ mmm\ yy"/>
    <numFmt numFmtId="200" formatCode="mmm\ yy"/>
    <numFmt numFmtId="201" formatCode="#,##0.0,;\(#,##0.0,\);\-_)_0"/>
    <numFmt numFmtId="202" formatCode="#,##0.0_)\x;\(#,##0.0\)\x;0.0_)\x;@_)_x"/>
    <numFmt numFmtId="203" formatCode="#,##0.0_)_x;\(#,##0.0\)_x;0.0_)_x;@_)_x"/>
    <numFmt numFmtId="204" formatCode="_ [$R-1C09]\ * #,##0_ ;_ [$R-1C09]\ * \-#,##0_ ;_ [$R-1C09]\ * &quot;-&quot;_ ;_ @_ "/>
    <numFmt numFmtId="205" formatCode="_ * #,##0.00_ ;_ * \-#,##0.00_ ;_ * &quot;-&quot;??_ ;_ @_ "/>
    <numFmt numFmtId="206" formatCode="#,##0."/>
    <numFmt numFmtId="207" formatCode="\$#."/>
    <numFmt numFmtId="208" formatCode="[Blue]&quot;£&quot;#,##0"/>
    <numFmt numFmtId="209" formatCode="#,###,_);\(#,###,\);&quot;-&quot;_)"/>
    <numFmt numFmtId="210" formatCode="0000"/>
    <numFmt numFmtId="211" formatCode="#,##0,,;[Red]\(#,##0,,\)"/>
    <numFmt numFmtId="212" formatCode="dd\ mmm"/>
    <numFmt numFmtId="213" formatCode="#,##0;\(#,##0\)"/>
    <numFmt numFmtId="214" formatCode="General_)"/>
    <numFmt numFmtId="215" formatCode="&quot;£&quot;#,##0.0000000000000"/>
    <numFmt numFmtId="216" formatCode="0.0000000000000"/>
  </numFmts>
  <fonts count="211">
    <font>
      <sz val="10"/>
      <color theme="1"/>
      <name val="Credit Suisse Type Light"/>
      <family val="2"/>
      <scheme val="minor"/>
    </font>
    <font>
      <sz val="11"/>
      <color theme="1"/>
      <name val="Credit Suisse Type Light"/>
      <family val="2"/>
    </font>
    <font>
      <sz val="11"/>
      <color theme="1"/>
      <name val="Credit Suisse Type Light"/>
      <family val="2"/>
    </font>
    <font>
      <sz val="11"/>
      <color theme="1"/>
      <name val="Credit Suisse Type Light"/>
      <family val="2"/>
    </font>
    <font>
      <sz val="11"/>
      <color theme="1"/>
      <name val="Credit Suisse Type Light"/>
      <family val="2"/>
    </font>
    <font>
      <sz val="11"/>
      <color theme="1"/>
      <name val="Credit Suisse Type Light"/>
      <family val="2"/>
    </font>
    <font>
      <sz val="11"/>
      <color theme="1"/>
      <name val="Credit Suisse Type Light"/>
      <family val="2"/>
    </font>
    <font>
      <sz val="11"/>
      <color theme="1"/>
      <name val="Credit Suisse Type Light"/>
      <family val="2"/>
    </font>
    <font>
      <sz val="11"/>
      <color theme="1"/>
      <name val="Credit Suisse Type Light"/>
      <family val="2"/>
      <scheme val="minor"/>
    </font>
    <font>
      <sz val="11"/>
      <color theme="1"/>
      <name val="Credit Suisse Type Light"/>
      <family val="2"/>
      <scheme val="minor"/>
    </font>
    <font>
      <sz val="11"/>
      <color theme="1"/>
      <name val="Credit Suisse Type Light"/>
      <family val="2"/>
      <scheme val="minor"/>
    </font>
    <font>
      <sz val="11"/>
      <color theme="1"/>
      <name val="Credit Suisse Type Light"/>
      <family val="2"/>
      <scheme val="minor"/>
    </font>
    <font>
      <sz val="11"/>
      <color theme="1"/>
      <name val="Credit Suisse Type Light"/>
      <family val="2"/>
      <scheme val="minor"/>
    </font>
    <font>
      <sz val="11"/>
      <color theme="1"/>
      <name val="Credit Suisse Type Light"/>
      <family val="2"/>
      <scheme val="minor"/>
    </font>
    <font>
      <sz val="11"/>
      <color theme="1"/>
      <name val="Credit Suisse Type Light"/>
      <family val="2"/>
      <scheme val="minor"/>
    </font>
    <font>
      <sz val="11"/>
      <color theme="1"/>
      <name val="Credit Suisse Type Light"/>
      <family val="2"/>
      <scheme val="minor"/>
    </font>
    <font>
      <sz val="11"/>
      <color theme="1"/>
      <name val="Credit Suisse Type Light"/>
      <family val="2"/>
      <scheme val="minor"/>
    </font>
    <font>
      <sz val="11"/>
      <color theme="1"/>
      <name val="Credit Suisse Type Light"/>
      <family val="2"/>
      <scheme val="minor"/>
    </font>
    <font>
      <sz val="10"/>
      <name val="Arial"/>
      <family val="2"/>
    </font>
    <font>
      <sz val="10"/>
      <color theme="1"/>
      <name val="Credit Suisse Type Light"/>
      <family val="2"/>
      <scheme val="minor"/>
    </font>
    <font>
      <sz val="10"/>
      <color rgb="FF9C0006"/>
      <name val="Credit Suisse Type Light"/>
      <family val="2"/>
      <scheme val="minor"/>
    </font>
    <font>
      <b/>
      <sz val="10"/>
      <color rgb="FFFA7D00"/>
      <name val="Credit Suisse Type Light"/>
      <family val="2"/>
      <scheme val="minor"/>
    </font>
    <font>
      <b/>
      <sz val="10"/>
      <color theme="0"/>
      <name val="Credit Suisse Type Light"/>
      <family val="2"/>
      <scheme val="minor"/>
    </font>
    <font>
      <i/>
      <sz val="10"/>
      <color rgb="FF7F7F7F"/>
      <name val="Credit Suisse Type Light"/>
      <family val="2"/>
      <scheme val="minor"/>
    </font>
    <font>
      <sz val="10"/>
      <color rgb="FF006100"/>
      <name val="Credit Suisse Type Light"/>
      <family val="2"/>
      <scheme val="minor"/>
    </font>
    <font>
      <b/>
      <sz val="10"/>
      <name val="Credit Suisse Type Light"/>
      <family val="2"/>
      <scheme val="minor"/>
    </font>
    <font>
      <b/>
      <sz val="10"/>
      <color theme="0" tint="-0.34998626667073579"/>
      <name val="Credit Suisse Type Light"/>
      <family val="2"/>
      <scheme val="minor"/>
    </font>
    <font>
      <sz val="10"/>
      <color rgb="FF3F3F76"/>
      <name val="Credit Suisse Type Light"/>
      <family val="2"/>
      <scheme val="minor"/>
    </font>
    <font>
      <sz val="10"/>
      <color rgb="FFFA7D00"/>
      <name val="Credit Suisse Type Light"/>
      <family val="2"/>
      <scheme val="minor"/>
    </font>
    <font>
      <sz val="10"/>
      <color rgb="FF9C6500"/>
      <name val="Credit Suisse Type Light"/>
      <family val="2"/>
      <scheme val="minor"/>
    </font>
    <font>
      <b/>
      <sz val="10"/>
      <color rgb="FF3F3F3F"/>
      <name val="Credit Suisse Type Light"/>
      <family val="2"/>
      <scheme val="minor"/>
    </font>
    <font>
      <b/>
      <sz val="14"/>
      <name val="Credit Suisse Type Light"/>
      <family val="2"/>
      <scheme val="major"/>
    </font>
    <font>
      <b/>
      <sz val="10"/>
      <color theme="1"/>
      <name val="Credit Suisse Type Light"/>
      <family val="2"/>
      <scheme val="minor"/>
    </font>
    <font>
      <sz val="10"/>
      <color rgb="FFFF0000"/>
      <name val="Credit Suisse Type Light"/>
      <family val="2"/>
      <scheme val="minor"/>
    </font>
    <font>
      <b/>
      <sz val="10"/>
      <color theme="9"/>
      <name val="Credit Suisse Type Light"/>
      <family val="2"/>
      <scheme val="minor"/>
    </font>
    <font>
      <b/>
      <sz val="11"/>
      <color theme="9"/>
      <name val="Credit Suisse Type Light"/>
      <family val="2"/>
      <scheme val="minor"/>
    </font>
    <font>
      <sz val="10"/>
      <color theme="0" tint="-0.14999847407452621"/>
      <name val="Credit Suisse Type Light"/>
      <family val="2"/>
      <scheme val="minor"/>
    </font>
    <font>
      <sz val="10"/>
      <color theme="0" tint="-0.249977111117893"/>
      <name val="Credit Suisse Type Light"/>
      <family val="2"/>
      <scheme val="minor"/>
    </font>
    <font>
      <sz val="10"/>
      <color theme="9"/>
      <name val="Credit Suisse Type Light"/>
      <family val="2"/>
      <scheme val="minor"/>
    </font>
    <font>
      <b/>
      <sz val="10"/>
      <color rgb="FFFF0000"/>
      <name val="Credit Suisse Type Light"/>
      <family val="2"/>
      <scheme val="minor"/>
    </font>
    <font>
      <sz val="11"/>
      <color theme="0"/>
      <name val="Credit Suisse Type Light"/>
      <family val="2"/>
      <scheme val="minor"/>
    </font>
    <font>
      <b/>
      <sz val="18"/>
      <color theme="3"/>
      <name val="Credit Suisse Type Light"/>
      <family val="2"/>
      <scheme val="major"/>
    </font>
    <font>
      <b/>
      <sz val="15"/>
      <color theme="3"/>
      <name val="Credit Suisse Type Light"/>
      <family val="2"/>
      <scheme val="minor"/>
    </font>
    <font>
      <b/>
      <sz val="13"/>
      <color theme="3"/>
      <name val="Credit Suisse Type Light"/>
      <family val="2"/>
      <scheme val="minor"/>
    </font>
    <font>
      <b/>
      <sz val="11"/>
      <color theme="3"/>
      <name val="Credit Suisse Type Light"/>
      <family val="2"/>
      <scheme val="minor"/>
    </font>
    <font>
      <sz val="11"/>
      <color rgb="FF006100"/>
      <name val="Credit Suisse Type Light"/>
      <family val="2"/>
      <scheme val="minor"/>
    </font>
    <font>
      <sz val="11"/>
      <color rgb="FF9C0006"/>
      <name val="Credit Suisse Type Light"/>
      <family val="2"/>
      <scheme val="minor"/>
    </font>
    <font>
      <sz val="11"/>
      <color rgb="FF9C6500"/>
      <name val="Credit Suisse Type Light"/>
      <family val="2"/>
      <scheme val="minor"/>
    </font>
    <font>
      <sz val="11"/>
      <color rgb="FF3F3F76"/>
      <name val="Credit Suisse Type Light"/>
      <family val="2"/>
      <scheme val="minor"/>
    </font>
    <font>
      <b/>
      <sz val="11"/>
      <color rgb="FF3F3F3F"/>
      <name val="Credit Suisse Type Light"/>
      <family val="2"/>
      <scheme val="minor"/>
    </font>
    <font>
      <b/>
      <sz val="11"/>
      <color rgb="FFFA7D00"/>
      <name val="Credit Suisse Type Light"/>
      <family val="2"/>
      <scheme val="minor"/>
    </font>
    <font>
      <sz val="11"/>
      <color rgb="FFFA7D00"/>
      <name val="Credit Suisse Type Light"/>
      <family val="2"/>
      <scheme val="minor"/>
    </font>
    <font>
      <b/>
      <sz val="11"/>
      <color theme="0"/>
      <name val="Credit Suisse Type Light"/>
      <family val="2"/>
      <scheme val="minor"/>
    </font>
    <font>
      <sz val="11"/>
      <color rgb="FFFF0000"/>
      <name val="Credit Suisse Type Light"/>
      <family val="2"/>
      <scheme val="minor"/>
    </font>
    <font>
      <i/>
      <sz val="11"/>
      <color rgb="FF7F7F7F"/>
      <name val="Credit Suisse Type Light"/>
      <family val="2"/>
      <scheme val="minor"/>
    </font>
    <font>
      <b/>
      <sz val="11"/>
      <color theme="1"/>
      <name val="Credit Suisse Type Light"/>
      <family val="2"/>
      <scheme val="minor"/>
    </font>
    <font>
      <b/>
      <u/>
      <sz val="11"/>
      <name val="Credit Suisse Type Light"/>
      <family val="2"/>
      <scheme val="minor"/>
    </font>
    <font>
      <b/>
      <sz val="22"/>
      <color indexed="18"/>
      <name val="Arial"/>
      <family val="2"/>
    </font>
    <font>
      <b/>
      <sz val="14"/>
      <color indexed="18"/>
      <name val="Arial"/>
      <family val="2"/>
    </font>
    <font>
      <sz val="9"/>
      <name val="Arial"/>
      <family val="2"/>
    </font>
    <font>
      <sz val="9"/>
      <color indexed="8"/>
      <name val="Arial"/>
      <family val="2"/>
    </font>
    <font>
      <b/>
      <sz val="10"/>
      <color indexed="18"/>
      <name val="Arial"/>
      <family val="2"/>
    </font>
    <font>
      <b/>
      <u val="singleAccounting"/>
      <sz val="10"/>
      <color indexed="18"/>
      <name val="Arial"/>
      <family val="2"/>
    </font>
    <font>
      <b/>
      <sz val="16"/>
      <name val="Arial"/>
      <family val="2"/>
    </font>
    <font>
      <b/>
      <sz val="10"/>
      <color indexed="10"/>
      <name val="Arial"/>
      <family val="2"/>
    </font>
    <font>
      <b/>
      <sz val="10"/>
      <color indexed="12"/>
      <name val="Arial"/>
      <family val="2"/>
    </font>
    <font>
      <b/>
      <sz val="10"/>
      <name val="Arial"/>
      <family val="2"/>
    </font>
    <font>
      <sz val="10"/>
      <color indexed="15"/>
      <name val="Arial"/>
      <family val="2"/>
    </font>
    <font>
      <sz val="10"/>
      <color indexed="63"/>
      <name val="Arial"/>
      <family val="2"/>
    </font>
    <font>
      <sz val="9"/>
      <name val="TimesNewRomanPS"/>
    </font>
    <font>
      <sz val="10"/>
      <name val="Arial Narrow"/>
      <family val="2"/>
    </font>
    <font>
      <sz val="8"/>
      <name val="Arial"/>
      <family val="2"/>
    </font>
    <font>
      <sz val="10"/>
      <color indexed="9"/>
      <name val="Arial"/>
      <family val="2"/>
    </font>
    <font>
      <sz val="10"/>
      <color indexed="12"/>
      <name val="Arial"/>
      <family val="2"/>
    </font>
    <font>
      <b/>
      <sz val="10"/>
      <name val="Calibri"/>
      <family val="2"/>
    </font>
    <font>
      <u/>
      <sz val="10"/>
      <color indexed="12"/>
      <name val="Arial"/>
      <family val="2"/>
    </font>
    <font>
      <u/>
      <sz val="8"/>
      <color theme="10"/>
      <name val="Arial"/>
      <family val="2"/>
    </font>
    <font>
      <b/>
      <i/>
      <sz val="16"/>
      <name val="Helv"/>
    </font>
    <font>
      <sz val="11"/>
      <name val="Calibri"/>
      <family val="2"/>
    </font>
    <font>
      <sz val="8"/>
      <color theme="1"/>
      <name val="Arial"/>
      <family val="2"/>
    </font>
    <font>
      <i/>
      <sz val="10"/>
      <name val="Helv"/>
    </font>
    <font>
      <sz val="12"/>
      <name val="NewCenturySchlbk"/>
      <family val="1"/>
    </font>
    <font>
      <sz val="10"/>
      <name val="MS Sans Serif"/>
      <family val="2"/>
    </font>
    <font>
      <b/>
      <sz val="10"/>
      <name val="MS Sans Serif"/>
      <family val="2"/>
    </font>
    <font>
      <b/>
      <sz val="8"/>
      <color rgb="FFAC0804"/>
      <name val="Arial"/>
      <family val="2"/>
    </font>
    <font>
      <sz val="9"/>
      <name val="NewsGoth Lt BT"/>
    </font>
    <font>
      <sz val="9"/>
      <name val="NewsGoth Dm BT"/>
    </font>
    <font>
      <sz val="10"/>
      <name val="NewsGoth Dm BT"/>
    </font>
    <font>
      <b/>
      <sz val="12"/>
      <name val="NewsGoth BT"/>
    </font>
    <font>
      <sz val="9"/>
      <name val="NewsGoth BT"/>
    </font>
    <font>
      <sz val="7.5"/>
      <name val="NewsGoth Lt BT"/>
    </font>
    <font>
      <b/>
      <sz val="10"/>
      <name val="Arial Narrow"/>
      <family val="2"/>
    </font>
    <font>
      <sz val="16"/>
      <color indexed="9"/>
      <name val="Arial Narrow"/>
      <family val="2"/>
    </font>
    <font>
      <b/>
      <sz val="24"/>
      <color indexed="8"/>
      <name val="Arial"/>
      <family val="2"/>
    </font>
    <font>
      <sz val="14"/>
      <color indexed="9"/>
      <name val="Arial"/>
      <family val="2"/>
    </font>
    <font>
      <b/>
      <sz val="14"/>
      <color indexed="11"/>
      <name val="Arial"/>
      <family val="2"/>
    </font>
    <font>
      <sz val="12"/>
      <color indexed="11"/>
      <name val="Arial"/>
      <family val="2"/>
    </font>
    <font>
      <b/>
      <sz val="12"/>
      <color indexed="11"/>
      <name val="Arial"/>
      <family val="2"/>
    </font>
    <font>
      <sz val="10"/>
      <color indexed="11"/>
      <name val="Arial"/>
      <family val="2"/>
    </font>
    <font>
      <b/>
      <sz val="16"/>
      <color indexed="10"/>
      <name val="Arial"/>
      <family val="2"/>
    </font>
    <font>
      <sz val="11"/>
      <color indexed="8"/>
      <name val="Calibri"/>
      <family val="2"/>
    </font>
    <font>
      <sz val="11"/>
      <color indexed="9"/>
      <name val="Calibri"/>
      <family val="2"/>
    </font>
    <font>
      <sz val="10"/>
      <color indexed="8"/>
      <name val="Arial"/>
      <family val="2"/>
    </font>
    <font>
      <sz val="10"/>
      <name val="CG Times"/>
      <family val="1"/>
    </font>
    <font>
      <sz val="10"/>
      <name val="Courier"/>
      <family val="3"/>
    </font>
    <font>
      <sz val="11"/>
      <color indexed="60"/>
      <name val="Calibri"/>
      <family val="2"/>
    </font>
    <font>
      <b/>
      <u/>
      <sz val="18"/>
      <color indexed="10"/>
      <name val="Arial"/>
      <family val="2"/>
    </font>
    <font>
      <b/>
      <sz val="14"/>
      <color indexed="10"/>
      <name val="Arial"/>
      <family val="2"/>
    </font>
    <font>
      <sz val="12"/>
      <color indexed="48"/>
      <name val="Arial"/>
      <family val="2"/>
    </font>
    <font>
      <b/>
      <sz val="12"/>
      <name val="Times New Roman"/>
      <family val="1"/>
    </font>
    <font>
      <sz val="8"/>
      <name val="SwitzerlandLight"/>
    </font>
    <font>
      <sz val="7"/>
      <name val="SwitzerlandLight"/>
    </font>
    <font>
      <sz val="7"/>
      <name val="Times New Roman"/>
      <family val="1"/>
    </font>
    <font>
      <sz val="8"/>
      <name val="Times New Roman"/>
      <family val="1"/>
    </font>
    <font>
      <sz val="10"/>
      <name val="Antique Olive"/>
    </font>
    <font>
      <b/>
      <sz val="11"/>
      <color indexed="26"/>
      <name val="Calibri"/>
      <family val="2"/>
    </font>
    <font>
      <b/>
      <sz val="11"/>
      <color indexed="9"/>
      <name val="Calibri"/>
      <family val="2"/>
    </font>
    <font>
      <b/>
      <sz val="11"/>
      <name val="Times New Roman"/>
      <family val="1"/>
    </font>
    <font>
      <b/>
      <sz val="12"/>
      <color indexed="62"/>
      <name val="Arial"/>
      <family val="2"/>
    </font>
    <font>
      <i/>
      <sz val="11"/>
      <color indexed="8"/>
      <name val="Calibri"/>
      <family val="2"/>
    </font>
    <font>
      <sz val="11"/>
      <color indexed="17"/>
      <name val="Calibri"/>
      <family val="2"/>
    </font>
    <font>
      <b/>
      <sz val="12"/>
      <name val="Arial"/>
      <family val="2"/>
    </font>
    <font>
      <b/>
      <sz val="15"/>
      <color indexed="54"/>
      <name val="Calibri"/>
      <family val="2"/>
    </font>
    <font>
      <b/>
      <sz val="13"/>
      <color indexed="54"/>
      <name val="Calibri"/>
      <family val="2"/>
    </font>
    <font>
      <b/>
      <sz val="11"/>
      <color indexed="54"/>
      <name val="Calibri"/>
      <family val="2"/>
    </font>
    <font>
      <sz val="11"/>
      <color indexed="54"/>
      <name val="Calibri"/>
      <family val="2"/>
    </font>
    <font>
      <sz val="12"/>
      <name val="Times New Roman"/>
      <family val="1"/>
    </font>
    <font>
      <sz val="18"/>
      <name val="Times New Roman"/>
      <family val="1"/>
    </font>
    <font>
      <b/>
      <sz val="13"/>
      <name val="Times New Roman"/>
      <family val="1"/>
    </font>
    <font>
      <b/>
      <i/>
      <sz val="12"/>
      <name val="Times New Roman"/>
      <family val="1"/>
    </font>
    <font>
      <i/>
      <sz val="12"/>
      <name val="Times New Roman"/>
      <family val="1"/>
    </font>
    <font>
      <sz val="11"/>
      <name val="Times New Roman"/>
      <family val="1"/>
    </font>
    <font>
      <sz val="11"/>
      <color indexed="26"/>
      <name val="Calibri"/>
      <family val="2"/>
    </font>
    <font>
      <b/>
      <sz val="14"/>
      <color indexed="60"/>
      <name val="Times New Roman"/>
      <family val="1"/>
    </font>
    <font>
      <b/>
      <sz val="12"/>
      <color indexed="60"/>
      <name val="Times New Roman"/>
      <family val="1"/>
    </font>
    <font>
      <sz val="11"/>
      <color indexed="19"/>
      <name val="Calibri"/>
      <family val="2"/>
    </font>
    <font>
      <b/>
      <sz val="10"/>
      <name val="Antique Olive"/>
    </font>
    <font>
      <b/>
      <sz val="14"/>
      <name val="Antique Olive"/>
    </font>
    <font>
      <i/>
      <sz val="10"/>
      <name val="Antique Olive"/>
    </font>
    <font>
      <b/>
      <sz val="18"/>
      <name val="Antique Olive"/>
    </font>
    <font>
      <b/>
      <sz val="11"/>
      <color indexed="8"/>
      <name val="Calibri"/>
      <family val="2"/>
    </font>
    <font>
      <sz val="10"/>
      <name val="Trebuchet MS"/>
      <family val="2"/>
    </font>
    <font>
      <b/>
      <u/>
      <sz val="24"/>
      <color indexed="12"/>
      <name val="Arial"/>
      <family val="2"/>
    </font>
    <font>
      <sz val="11"/>
      <color indexed="10"/>
      <name val="Calibri"/>
      <family val="2"/>
    </font>
    <font>
      <sz val="10"/>
      <name val="Helv"/>
      <charset val="204"/>
    </font>
    <font>
      <sz val="10"/>
      <name val="Times New Roman"/>
      <family val="1"/>
    </font>
    <font>
      <sz val="10"/>
      <color indexed="10"/>
      <name val="Arial"/>
      <family val="2"/>
    </font>
    <font>
      <sz val="11"/>
      <color theme="1"/>
      <name val="Arial"/>
      <family val="2"/>
    </font>
    <font>
      <sz val="11"/>
      <color indexed="9"/>
      <name val="Calibri"/>
      <family val="2"/>
      <charset val="162"/>
    </font>
    <font>
      <sz val="9"/>
      <name val="Times New Roman"/>
      <family val="1"/>
    </font>
    <font>
      <sz val="12"/>
      <name val="Arial"/>
      <family val="2"/>
    </font>
    <font>
      <u val="singleAccounting"/>
      <sz val="10"/>
      <name val="Arial"/>
      <family val="2"/>
    </font>
    <font>
      <b/>
      <u val="singleAccounting"/>
      <sz val="8"/>
      <color indexed="8"/>
      <name val="Arial"/>
      <family val="2"/>
    </font>
    <font>
      <sz val="11"/>
      <name val="ＭＳ Ｐゴシック"/>
      <family val="3"/>
      <charset val="128"/>
    </font>
    <font>
      <sz val="10"/>
      <color theme="1"/>
      <name val="Arial"/>
      <family val="2"/>
    </font>
    <font>
      <sz val="1"/>
      <color indexed="8"/>
      <name val="Courier"/>
      <family val="3"/>
    </font>
    <font>
      <sz val="10"/>
      <name val="Helv"/>
    </font>
    <font>
      <sz val="8"/>
      <color indexed="12"/>
      <name val="Arial"/>
      <family val="2"/>
    </font>
    <font>
      <sz val="8.5"/>
      <color indexed="9"/>
      <name val="Arial"/>
      <family val="2"/>
    </font>
    <font>
      <u val="doubleAccounting"/>
      <sz val="10"/>
      <name val="Arial"/>
      <family val="2"/>
    </font>
    <font>
      <b/>
      <sz val="8"/>
      <name val="Arial"/>
      <family val="2"/>
    </font>
    <font>
      <b/>
      <sz val="8.5"/>
      <name val="Arial"/>
      <family val="2"/>
    </font>
    <font>
      <b/>
      <sz val="8.5"/>
      <color indexed="21"/>
      <name val="MS Sans Serif"/>
      <family val="2"/>
    </font>
    <font>
      <sz val="8"/>
      <color indexed="21"/>
      <name val="Arial"/>
      <family val="2"/>
    </font>
    <font>
      <sz val="8.5"/>
      <color indexed="38"/>
      <name val="Arial"/>
      <family val="2"/>
    </font>
    <font>
      <b/>
      <sz val="8.5"/>
      <color indexed="18"/>
      <name val="MS Sans Serif"/>
      <family val="2"/>
    </font>
    <font>
      <b/>
      <sz val="8.5"/>
      <color indexed="20"/>
      <name val="Arial"/>
      <family val="2"/>
    </font>
    <font>
      <sz val="10"/>
      <color indexed="12"/>
      <name val="MS Sans Serif"/>
      <family val="2"/>
    </font>
    <font>
      <sz val="1"/>
      <color indexed="9"/>
      <name val="Symbol"/>
      <family val="1"/>
      <charset val="2"/>
    </font>
    <font>
      <sz val="8"/>
      <color indexed="9"/>
      <name val="Arial"/>
      <family val="2"/>
    </font>
    <font>
      <b/>
      <sz val="9"/>
      <name val="Times New Roman"/>
      <family val="1"/>
    </font>
    <font>
      <b/>
      <u val="singleAccounting"/>
      <sz val="8"/>
      <color indexed="8"/>
      <name val="Verdana"/>
      <family val="2"/>
    </font>
    <font>
      <b/>
      <sz val="10"/>
      <color indexed="9"/>
      <name val="Arial"/>
      <family val="2"/>
    </font>
    <font>
      <b/>
      <sz val="12"/>
      <color indexed="8"/>
      <name val="Verdana"/>
      <family val="2"/>
    </font>
    <font>
      <sz val="11"/>
      <name val="–¾’©"/>
      <family val="1"/>
      <charset val="128"/>
    </font>
    <font>
      <b/>
      <sz val="10"/>
      <name val="Times New Roman"/>
      <family val="1"/>
    </font>
    <font>
      <sz val="8"/>
      <color indexed="9"/>
      <name val="Tahoma"/>
      <family val="2"/>
    </font>
    <font>
      <b/>
      <sz val="8"/>
      <color indexed="12"/>
      <name val="Arial"/>
      <family val="2"/>
    </font>
    <font>
      <b/>
      <sz val="8.5"/>
      <color indexed="13"/>
      <name val="Arial"/>
      <family val="2"/>
    </font>
    <font>
      <b/>
      <sz val="8.5"/>
      <color indexed="9"/>
      <name val="Arial"/>
      <family val="2"/>
    </font>
    <font>
      <b/>
      <sz val="10"/>
      <color indexed="8"/>
      <name val="Arial"/>
      <family val="2"/>
    </font>
    <font>
      <b/>
      <sz val="10"/>
      <color indexed="39"/>
      <name val="Arial"/>
      <family val="2"/>
    </font>
    <font>
      <sz val="12"/>
      <color indexed="8"/>
      <name val="Arial"/>
      <family val="2"/>
    </font>
    <font>
      <b/>
      <sz val="12"/>
      <color indexed="8"/>
      <name val="Arial"/>
      <family val="2"/>
    </font>
    <font>
      <sz val="10"/>
      <color indexed="39"/>
      <name val="Arial"/>
      <family val="2"/>
    </font>
    <font>
      <sz val="19"/>
      <color indexed="48"/>
      <name val="Arial"/>
      <family val="2"/>
    </font>
    <font>
      <b/>
      <sz val="8"/>
      <color indexed="9"/>
      <name val="Verdana"/>
      <family val="2"/>
    </font>
    <font>
      <sz val="9"/>
      <color indexed="20"/>
      <name val="Arial"/>
      <family val="2"/>
    </font>
    <font>
      <sz val="9"/>
      <color indexed="48"/>
      <name val="Arial"/>
      <family val="2"/>
    </font>
    <font>
      <b/>
      <sz val="12"/>
      <color indexed="20"/>
      <name val="Arial"/>
      <family val="2"/>
    </font>
    <font>
      <b/>
      <sz val="9"/>
      <color indexed="20"/>
      <name val="Arial"/>
      <family val="2"/>
    </font>
    <font>
      <b/>
      <sz val="8"/>
      <color indexed="23"/>
      <name val="Arial"/>
      <family val="2"/>
    </font>
    <font>
      <sz val="8"/>
      <color indexed="54"/>
      <name val="Arial"/>
      <family val="2"/>
    </font>
    <font>
      <b/>
      <sz val="18"/>
      <color indexed="62"/>
      <name val="Cambria"/>
      <family val="2"/>
    </font>
    <font>
      <b/>
      <sz val="10"/>
      <color indexed="24"/>
      <name val="Arial"/>
      <family val="2"/>
    </font>
    <font>
      <b/>
      <sz val="12"/>
      <color indexed="22"/>
      <name val="Times New Roman"/>
      <family val="1"/>
    </font>
    <font>
      <vertAlign val="subscript"/>
      <sz val="8"/>
      <color indexed="8"/>
      <name val="Arial"/>
      <family val="2"/>
    </font>
    <font>
      <vertAlign val="superscript"/>
      <sz val="8"/>
      <color indexed="8"/>
      <name val="Arial"/>
      <family val="2"/>
    </font>
    <font>
      <sz val="9"/>
      <name val="NewsGoth Dm BT"/>
      <family val="2"/>
    </font>
    <font>
      <sz val="9"/>
      <name val="Helvetica-Black"/>
    </font>
    <font>
      <sz val="7"/>
      <name val="Palatino"/>
      <family val="1"/>
    </font>
    <font>
      <strike/>
      <sz val="10"/>
      <color indexed="10"/>
      <name val="Monotype Corsiva"/>
      <family val="4"/>
    </font>
    <font>
      <b/>
      <sz val="8"/>
      <color indexed="9"/>
      <name val="Helv"/>
    </font>
    <font>
      <b/>
      <sz val="8"/>
      <color indexed="8"/>
      <name val="Arial"/>
      <family val="2"/>
    </font>
    <font>
      <i/>
      <sz val="8"/>
      <color indexed="8"/>
      <name val="Arial"/>
      <family val="2"/>
    </font>
    <font>
      <sz val="8"/>
      <color indexed="8"/>
      <name val="Arial"/>
      <family val="2"/>
    </font>
    <font>
      <b/>
      <i/>
      <sz val="18"/>
      <color indexed="13"/>
      <name val="MS Sans Serif"/>
      <family val="2"/>
    </font>
    <font>
      <b/>
      <sz val="13"/>
      <color indexed="8"/>
      <name val="Verdana"/>
      <family val="2"/>
    </font>
    <font>
      <sz val="7.5"/>
      <color rgb="FF000000"/>
      <name val="Times New Roman"/>
      <family val="1"/>
    </font>
    <font>
      <i/>
      <sz val="10"/>
      <name val="Credit Suisse Type Light"/>
      <family val="2"/>
      <scheme val="minor"/>
    </font>
    <font>
      <sz val="10"/>
      <color rgb="FF000000"/>
      <name val="Credit Suisse Type Light"/>
      <family val="2"/>
    </font>
  </fonts>
  <fills count="139">
    <fill>
      <patternFill patternType="none"/>
    </fill>
    <fill>
      <patternFill patternType="gray125"/>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bgColor indexed="64"/>
      </patternFill>
    </fill>
    <fill>
      <patternFill patternType="solid">
        <fgColor rgb="FFFFFF00"/>
        <bgColor indexed="64"/>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8"/>
      </patternFill>
    </fill>
    <fill>
      <patternFill patternType="solid">
        <fgColor indexed="43"/>
      </patternFill>
    </fill>
    <fill>
      <patternFill patternType="solid">
        <fgColor indexed="44"/>
      </patternFill>
    </fill>
    <fill>
      <patternFill patternType="solid">
        <fgColor indexed="44"/>
        <bgColor indexed="64"/>
      </patternFill>
    </fill>
    <fill>
      <patternFill patternType="solid">
        <fgColor indexed="65"/>
        <bgColor indexed="64"/>
      </patternFill>
    </fill>
    <fill>
      <patternFill patternType="solid">
        <fgColor indexed="58"/>
      </patternFill>
    </fill>
    <fill>
      <patternFill patternType="solid">
        <fgColor indexed="58"/>
        <bgColor indexed="64"/>
      </patternFill>
    </fill>
    <fill>
      <patternFill patternType="solid">
        <fgColor indexed="8"/>
        <bgColor indexed="64"/>
      </patternFill>
    </fill>
    <fill>
      <patternFill patternType="solid">
        <fgColor indexed="8"/>
        <bgColor indexed="9"/>
      </patternFill>
    </fill>
    <fill>
      <patternFill patternType="mediumGray">
        <fgColor indexed="15"/>
      </patternFill>
    </fill>
    <fill>
      <patternFill patternType="solid">
        <fgColor indexed="60"/>
      </patternFill>
    </fill>
    <fill>
      <patternFill patternType="solid">
        <fgColor indexed="60"/>
        <bgColor indexed="64"/>
      </patternFill>
    </fill>
    <fill>
      <patternFill patternType="solid">
        <fgColor indexed="9"/>
        <bgColor indexed="64"/>
      </patternFill>
    </fill>
    <fill>
      <patternFill patternType="solid">
        <fgColor theme="0" tint="-0.249977111117893"/>
        <bgColor indexed="64"/>
      </patternFill>
    </fill>
    <fill>
      <patternFill patternType="solid">
        <fgColor indexed="22"/>
      </patternFill>
    </fill>
    <fill>
      <patternFill patternType="solid">
        <fgColor indexed="22"/>
        <bgColor indexed="64"/>
      </patternFill>
    </fill>
    <fill>
      <patternFill patternType="solid">
        <fgColor indexed="24"/>
      </patternFill>
    </fill>
    <fill>
      <patternFill patternType="solid">
        <fgColor indexed="24"/>
        <bgColor indexed="64"/>
      </patternFill>
    </fill>
    <fill>
      <patternFill patternType="solid">
        <fgColor indexed="26"/>
      </patternFill>
    </fill>
    <fill>
      <patternFill patternType="solid">
        <fgColor indexed="26"/>
        <bgColor indexed="64"/>
      </patternFill>
    </fill>
    <fill>
      <patternFill patternType="solid">
        <fgColor indexed="40"/>
      </patternFill>
    </fill>
    <fill>
      <patternFill patternType="solid">
        <fgColor indexed="40"/>
        <bgColor indexed="64"/>
      </patternFill>
    </fill>
    <fill>
      <patternFill patternType="solid">
        <fgColor theme="0" tint="-0.14999847407452621"/>
        <bgColor indexed="64"/>
      </patternFill>
    </fill>
    <fill>
      <patternFill patternType="solid">
        <fgColor indexed="62"/>
      </patternFill>
    </fill>
    <fill>
      <patternFill patternType="solid">
        <fgColor indexed="10"/>
      </patternFill>
    </fill>
    <fill>
      <patternFill patternType="solid">
        <fgColor indexed="8"/>
        <bgColor indexed="8"/>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57"/>
      </patternFill>
    </fill>
    <fill>
      <patternFill patternType="solid">
        <fgColor indexed="53"/>
      </patternFill>
    </fill>
    <fill>
      <patternFill patternType="solid">
        <fgColor indexed="38"/>
      </patternFill>
    </fill>
    <fill>
      <patternFill patternType="solid">
        <fgColor indexed="39"/>
      </patternFill>
    </fill>
    <fill>
      <patternFill patternType="solid">
        <fgColor indexed="61"/>
      </patternFill>
    </fill>
    <fill>
      <patternFill patternType="solid">
        <fgColor indexed="35"/>
      </patternFill>
    </fill>
    <fill>
      <patternFill patternType="solid">
        <fgColor indexed="37"/>
      </patternFill>
    </fill>
    <fill>
      <patternFill patternType="solid">
        <fgColor indexed="34"/>
      </patternFill>
    </fill>
    <fill>
      <patternFill patternType="solid">
        <fgColor indexed="20"/>
      </patternFill>
    </fill>
    <fill>
      <patternFill patternType="solid">
        <fgColor indexed="28"/>
      </patternFill>
    </fill>
    <fill>
      <patternFill patternType="solid">
        <fgColor indexed="9"/>
      </patternFill>
    </fill>
    <fill>
      <patternFill patternType="solid">
        <fgColor indexed="43"/>
        <bgColor indexed="64"/>
      </patternFill>
    </fill>
    <fill>
      <patternFill patternType="solid">
        <fgColor indexed="12"/>
        <bgColor indexed="64"/>
      </patternFill>
    </fill>
    <fill>
      <patternFill patternType="solid">
        <fgColor indexed="61"/>
        <bgColor indexed="61"/>
      </patternFill>
    </fill>
    <fill>
      <patternFill patternType="solid">
        <fgColor indexed="22"/>
        <bgColor indexed="22"/>
      </patternFill>
    </fill>
    <fill>
      <patternFill patternType="solid">
        <fgColor indexed="58"/>
        <bgColor indexed="58"/>
      </patternFill>
    </fill>
    <fill>
      <patternFill patternType="solid">
        <fgColor indexed="31"/>
        <bgColor indexed="31"/>
      </patternFill>
    </fill>
    <fill>
      <patternFill patternType="solid">
        <fgColor indexed="40"/>
        <bgColor indexed="40"/>
      </patternFill>
    </fill>
    <fill>
      <patternFill patternType="solid">
        <fgColor indexed="45"/>
        <bgColor indexed="45"/>
      </patternFill>
    </fill>
    <fill>
      <patternFill patternType="solid">
        <fgColor indexed="60"/>
        <bgColor indexed="60"/>
      </patternFill>
    </fill>
    <fill>
      <patternFill patternType="solid">
        <fgColor indexed="11"/>
        <bgColor indexed="11"/>
      </patternFill>
    </fill>
    <fill>
      <patternFill patternType="solid">
        <fgColor indexed="50"/>
        <bgColor indexed="50"/>
      </patternFill>
    </fill>
    <fill>
      <patternFill patternType="solid">
        <fgColor indexed="55"/>
        <bgColor indexed="55"/>
      </patternFill>
    </fill>
    <fill>
      <patternFill patternType="solid">
        <fgColor indexed="54"/>
      </patternFill>
    </fill>
    <fill>
      <patternFill patternType="solid">
        <fgColor indexed="41"/>
        <bgColor indexed="41"/>
      </patternFill>
    </fill>
    <fill>
      <patternFill patternType="solid">
        <fgColor indexed="54"/>
        <bgColor indexed="54"/>
      </patternFill>
    </fill>
    <fill>
      <patternFill patternType="solid">
        <fgColor indexed="26"/>
        <bgColor indexed="26"/>
      </patternFill>
    </fill>
    <fill>
      <patternFill patternType="solid">
        <fgColor indexed="47"/>
        <bgColor indexed="47"/>
      </patternFill>
    </fill>
    <fill>
      <patternFill patternType="solid">
        <fgColor indexed="51"/>
        <bgColor indexed="51"/>
      </patternFill>
    </fill>
    <fill>
      <patternFill patternType="solid">
        <fgColor indexed="45"/>
        <bgColor indexed="64"/>
      </patternFill>
    </fill>
    <fill>
      <patternFill patternType="mediumGray">
        <fgColor indexed="22"/>
        <bgColor indexed="22"/>
      </patternFill>
    </fill>
    <fill>
      <patternFill patternType="solid">
        <fgColor indexed="42"/>
        <bgColor indexed="64"/>
      </patternFill>
    </fill>
    <fill>
      <patternFill patternType="solid">
        <fgColor indexed="38"/>
        <bgColor indexed="64"/>
      </patternFill>
    </fill>
    <fill>
      <patternFill patternType="lightUp">
        <fgColor indexed="9"/>
        <bgColor indexed="24"/>
      </patternFill>
    </fill>
    <fill>
      <patternFill patternType="lightUp">
        <fgColor indexed="9"/>
        <bgColor indexed="12"/>
      </patternFill>
    </fill>
    <fill>
      <patternFill patternType="lightUp">
        <fgColor indexed="9"/>
        <bgColor indexed="57"/>
      </patternFill>
    </fill>
    <fill>
      <patternFill patternType="solid">
        <fgColor indexed="62"/>
        <bgColor indexed="64"/>
      </patternFill>
    </fill>
    <fill>
      <patternFill patternType="solid">
        <fgColor indexed="21"/>
        <bgColor indexed="64"/>
      </patternFill>
    </fill>
    <fill>
      <patternFill patternType="solid">
        <fgColor indexed="21"/>
      </patternFill>
    </fill>
    <fill>
      <patternFill patternType="solid">
        <fgColor indexed="18"/>
        <bgColor indexed="64"/>
      </patternFill>
    </fill>
    <fill>
      <patternFill patternType="gray0625">
        <bgColor indexed="26"/>
      </patternFill>
    </fill>
    <fill>
      <patternFill patternType="solid">
        <fgColor indexed="63"/>
        <bgColor indexed="64"/>
      </patternFill>
    </fill>
    <fill>
      <patternFill patternType="solid">
        <fgColor indexed="13"/>
        <bgColor indexed="64"/>
      </patternFill>
    </fill>
    <fill>
      <patternFill patternType="solid">
        <fgColor indexed="41"/>
        <bgColor indexed="64"/>
      </patternFill>
    </fill>
    <fill>
      <patternFill patternType="solid">
        <fgColor indexed="25"/>
        <bgColor indexed="64"/>
      </patternFill>
    </fill>
    <fill>
      <patternFill patternType="solid">
        <fgColor indexed="54"/>
        <bgColor indexed="64"/>
      </patternFill>
    </fill>
    <fill>
      <patternFill patternType="solid">
        <fgColor indexed="31"/>
        <bgColor indexed="64"/>
      </patternFill>
    </fill>
    <fill>
      <patternFill patternType="solid">
        <fgColor indexed="50"/>
      </patternFill>
    </fill>
    <fill>
      <patternFill patternType="lightUp">
        <fgColor indexed="48"/>
        <bgColor indexed="44"/>
      </patternFill>
    </fill>
    <fill>
      <patternFill patternType="lightUp">
        <fgColor indexed="48"/>
        <bgColor indexed="41"/>
      </patternFill>
    </fill>
    <fill>
      <patternFill patternType="solid">
        <fgColor indexed="41"/>
      </patternFill>
    </fill>
    <fill>
      <patternFill patternType="solid">
        <fgColor indexed="35"/>
        <bgColor indexed="64"/>
      </patternFill>
    </fill>
    <fill>
      <patternFill patternType="solid">
        <fgColor indexed="23"/>
        <bgColor indexed="64"/>
      </patternFill>
    </fill>
    <fill>
      <patternFill patternType="solid">
        <fgColor indexed="55"/>
        <bgColor indexed="64"/>
      </patternFill>
    </fill>
    <fill>
      <patternFill patternType="solid">
        <fgColor indexed="15"/>
      </patternFill>
    </fill>
    <fill>
      <patternFill patternType="solid">
        <fgColor indexed="56"/>
        <bgColor indexed="64"/>
      </patternFill>
    </fill>
    <fill>
      <patternFill patternType="solid">
        <fgColor indexed="14"/>
        <bgColor indexed="64"/>
      </patternFill>
    </fill>
    <fill>
      <patternFill patternType="solid">
        <fgColor indexed="11"/>
        <bgColor indexed="64"/>
      </patternFill>
    </fill>
    <fill>
      <patternFill patternType="solid">
        <fgColor indexed="51"/>
        <bgColor indexed="64"/>
      </patternFill>
    </fill>
    <fill>
      <patternFill patternType="solid">
        <fgColor indexed="9"/>
        <bgColor indexed="9"/>
      </patternFill>
    </fill>
    <fill>
      <patternFill patternType="solid">
        <fgColor indexed="30"/>
        <bgColor indexed="64"/>
      </patternFill>
    </fill>
    <fill>
      <patternFill patternType="solid">
        <fgColor indexed="61"/>
        <bgColor indexed="64"/>
      </patternFill>
    </fill>
    <fill>
      <patternFill patternType="solid">
        <fgColor indexed="29"/>
        <bgColor indexed="64"/>
      </patternFill>
    </fill>
    <fill>
      <patternFill patternType="lightGrid">
        <bgColor indexed="47"/>
      </patternFill>
    </fill>
    <fill>
      <patternFill patternType="solid">
        <fgColor indexed="18"/>
      </patternFill>
    </fill>
  </fills>
  <borders count="63">
    <border>
      <left/>
      <right/>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n">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style="thin">
        <color indexed="8"/>
      </top>
      <bottom style="thin">
        <color indexed="8"/>
      </bottom>
      <diagonal/>
    </border>
    <border>
      <left/>
      <right/>
      <top style="hair">
        <color indexed="8"/>
      </top>
      <bottom style="hair">
        <color indexed="8"/>
      </bottom>
      <diagonal/>
    </border>
    <border>
      <left/>
      <right/>
      <top/>
      <bottom style="thin">
        <color indexed="8"/>
      </bottom>
      <diagonal/>
    </border>
    <border>
      <left/>
      <right/>
      <top/>
      <bottom style="medium">
        <color indexed="18"/>
      </bottom>
      <diagonal/>
    </border>
    <border>
      <left/>
      <right/>
      <top/>
      <bottom style="thick">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diagonal/>
    </border>
    <border>
      <left/>
      <right/>
      <top style="double">
        <color indexed="64"/>
      </top>
      <bottom/>
      <diagonal/>
    </border>
    <border>
      <left/>
      <right/>
      <top/>
      <bottom style="medium">
        <color indexed="64"/>
      </bottom>
      <diagonal/>
    </border>
    <border>
      <left style="thin">
        <color indexed="55"/>
      </left>
      <right style="thin">
        <color indexed="55"/>
      </right>
      <top style="thin">
        <color indexed="55"/>
      </top>
      <bottom style="thin">
        <color indexed="55"/>
      </bottom>
      <diagonal/>
    </border>
    <border>
      <left style="medium">
        <color indexed="64"/>
      </left>
      <right/>
      <top/>
      <bottom/>
      <diagonal/>
    </border>
    <border>
      <left style="dotted">
        <color indexed="64"/>
      </left>
      <right style="dotted">
        <color indexed="64"/>
      </right>
      <top style="dotted">
        <color indexed="64"/>
      </top>
      <bottom style="dotted">
        <color indexed="64"/>
      </bottom>
      <diagonal/>
    </border>
    <border>
      <left/>
      <right/>
      <top style="medium">
        <color indexed="64"/>
      </top>
      <bottom style="medium">
        <color indexed="64"/>
      </bottom>
      <diagonal/>
    </border>
    <border>
      <left/>
      <right style="hair">
        <color indexed="64"/>
      </right>
      <top/>
      <bottom style="thin">
        <color indexed="64"/>
      </bottom>
      <diagonal/>
    </border>
    <border>
      <left/>
      <right style="hair">
        <color indexed="64"/>
      </right>
      <top/>
      <bottom/>
      <diagonal/>
    </border>
    <border>
      <left/>
      <right/>
      <top/>
      <bottom style="thin">
        <color indexed="44"/>
      </bottom>
      <diagonal/>
    </border>
    <border>
      <left style="thin">
        <color indexed="8"/>
      </left>
      <right style="thin">
        <color indexed="8"/>
      </right>
      <top style="thin">
        <color indexed="8"/>
      </top>
      <bottom style="thin">
        <color indexed="8"/>
      </bottom>
      <diagonal/>
    </border>
    <border>
      <left style="double">
        <color indexed="8"/>
      </left>
      <right style="double">
        <color indexed="8"/>
      </right>
      <top style="double">
        <color indexed="8"/>
      </top>
      <bottom style="double">
        <color indexed="8"/>
      </bottom>
      <diagonal/>
    </border>
    <border>
      <left/>
      <right/>
      <top/>
      <bottom style="thick">
        <color indexed="20"/>
      </bottom>
      <diagonal/>
    </border>
    <border>
      <left/>
      <right/>
      <top/>
      <bottom style="thick">
        <color indexed="61"/>
      </bottom>
      <diagonal/>
    </border>
    <border>
      <left/>
      <right/>
      <top/>
      <bottom style="medium">
        <color indexed="61"/>
      </bottom>
      <diagonal/>
    </border>
    <border>
      <left/>
      <right/>
      <top/>
      <bottom style="double">
        <color indexed="26"/>
      </bottom>
      <diagonal/>
    </border>
    <border>
      <left style="thin">
        <color indexed="9"/>
      </left>
      <right style="thin">
        <color indexed="9"/>
      </right>
      <top style="thin">
        <color indexed="9"/>
      </top>
      <bottom style="thin">
        <color indexed="9"/>
      </bottom>
      <diagonal/>
    </border>
    <border>
      <left/>
      <right/>
      <top style="hair">
        <color indexed="64"/>
      </top>
      <bottom style="hair">
        <color indexed="64"/>
      </bottom>
      <diagonal/>
    </border>
    <border>
      <left style="hair">
        <color indexed="64"/>
      </left>
      <right/>
      <top style="hair">
        <color indexed="64"/>
      </top>
      <bottom/>
      <diagonal/>
    </border>
    <border>
      <left/>
      <right/>
      <top style="hair">
        <color indexed="64"/>
      </top>
      <bottom/>
      <diagonal/>
    </border>
    <border>
      <left/>
      <right style="hair">
        <color indexed="64"/>
      </right>
      <top style="hair">
        <color indexed="64"/>
      </top>
      <bottom/>
      <diagonal/>
    </border>
    <border>
      <left/>
      <right/>
      <top style="thin">
        <color indexed="20"/>
      </top>
      <bottom style="double">
        <color indexed="20"/>
      </bottom>
      <diagonal/>
    </border>
    <border>
      <left style="hair">
        <color indexed="64"/>
      </left>
      <right style="dotted">
        <color indexed="12"/>
      </right>
      <top/>
      <bottom/>
      <diagonal/>
    </border>
    <border>
      <left style="thin">
        <color indexed="63"/>
      </left>
      <right style="thin">
        <color indexed="9"/>
      </right>
      <top style="thin">
        <color indexed="63"/>
      </top>
      <bottom style="thin">
        <color indexed="9"/>
      </bottom>
      <diagonal/>
    </border>
    <border>
      <left style="double">
        <color indexed="64"/>
      </left>
      <right style="double">
        <color indexed="64"/>
      </right>
      <top style="thick">
        <color indexed="64"/>
      </top>
      <bottom style="medium">
        <color indexed="64"/>
      </bottom>
      <diagonal/>
    </border>
    <border>
      <left/>
      <right/>
      <top/>
      <bottom style="medium">
        <color indexed="45"/>
      </bottom>
      <diagonal/>
    </border>
    <border>
      <left/>
      <right/>
      <top/>
      <bottom style="thin">
        <color indexed="45"/>
      </bottom>
      <diagonal/>
    </border>
    <border>
      <left/>
      <right/>
      <top style="medium">
        <color indexed="45"/>
      </top>
      <bottom/>
      <diagonal/>
    </border>
    <border>
      <left/>
      <right/>
      <top/>
      <bottom style="double">
        <color indexed="45"/>
      </bottom>
      <diagonal/>
    </border>
    <border>
      <left/>
      <right/>
      <top style="thin">
        <color indexed="64"/>
      </top>
      <bottom style="double">
        <color indexed="64"/>
      </bottom>
      <diagonal/>
    </border>
    <border>
      <left style="thin">
        <color indexed="48"/>
      </left>
      <right style="thin">
        <color indexed="48"/>
      </right>
      <top style="thin">
        <color indexed="48"/>
      </top>
      <bottom style="thin">
        <color indexed="48"/>
      </bottom>
      <diagonal/>
    </border>
    <border>
      <left style="thin">
        <color indexed="63"/>
      </left>
      <right style="thin">
        <color indexed="63"/>
      </right>
      <top style="thin">
        <color indexed="63"/>
      </top>
      <bottom style="thin">
        <color indexed="63"/>
      </bottom>
      <diagonal/>
    </border>
    <border>
      <left style="thin">
        <color indexed="41"/>
      </left>
      <right style="thin">
        <color indexed="48"/>
      </right>
      <top style="medium">
        <color indexed="41"/>
      </top>
      <bottom style="thin">
        <color indexed="48"/>
      </bottom>
      <diagonal/>
    </border>
    <border>
      <left style="thin">
        <color indexed="58"/>
      </left>
      <right style="medium">
        <color indexed="58"/>
      </right>
      <top style="medium">
        <color indexed="58"/>
      </top>
      <bottom style="thin">
        <color indexed="58"/>
      </bottom>
      <diagonal/>
    </border>
    <border>
      <left style="thin">
        <color indexed="54"/>
      </left>
      <right/>
      <top style="thin">
        <color indexed="54"/>
      </top>
      <bottom/>
      <diagonal/>
    </border>
    <border>
      <left/>
      <right/>
      <top style="thin">
        <color indexed="48"/>
      </top>
      <bottom style="thin">
        <color indexed="48"/>
      </bottom>
      <diagonal/>
    </border>
    <border>
      <left style="thin">
        <color indexed="51"/>
      </left>
      <right style="thin">
        <color indexed="51"/>
      </right>
      <top/>
      <bottom/>
      <diagonal/>
    </border>
    <border>
      <left style="hair">
        <color indexed="64"/>
      </left>
      <right/>
      <top style="double">
        <color indexed="64"/>
      </top>
      <bottom style="double">
        <color indexed="64"/>
      </bottom>
      <diagonal/>
    </border>
    <border>
      <left style="thin">
        <color indexed="64"/>
      </left>
      <right style="thin">
        <color indexed="64"/>
      </right>
      <top style="thin">
        <color indexed="64"/>
      </top>
      <bottom style="double">
        <color indexed="64"/>
      </bottom>
      <diagonal/>
    </border>
  </borders>
  <cellStyleXfs count="52135">
    <xf numFmtId="0" fontId="0" fillId="0" borderId="0"/>
    <xf numFmtId="0" fontId="20" fillId="2" borderId="0" applyNumberFormat="0" applyBorder="0" applyAlignment="0" applyProtection="0"/>
    <xf numFmtId="0" fontId="21" fillId="3" borderId="2" applyNumberFormat="0" applyAlignment="0" applyProtection="0"/>
    <xf numFmtId="0" fontId="22" fillId="4" borderId="3" applyNumberFormat="0" applyAlignment="0" applyProtection="0"/>
    <xf numFmtId="0" fontId="23" fillId="0" borderId="0" applyNumberFormat="0" applyFill="0" applyBorder="0" applyAlignment="0" applyProtection="0"/>
    <xf numFmtId="0" fontId="24" fillId="5" borderId="0" applyNumberFormat="0" applyBorder="0" applyAlignment="0" applyProtection="0"/>
    <xf numFmtId="0" fontId="25" fillId="0" borderId="1" applyNumberFormat="0" applyFill="0" applyAlignment="0" applyProtection="0"/>
    <xf numFmtId="0" fontId="26" fillId="0" borderId="4" applyNumberFormat="0" applyFill="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7" fillId="6" borderId="2" applyNumberFormat="0" applyAlignment="0" applyProtection="0"/>
    <xf numFmtId="0" fontId="28" fillId="0" borderId="5" applyNumberFormat="0" applyFill="0" applyAlignment="0" applyProtection="0"/>
    <xf numFmtId="0" fontId="29" fillId="7" borderId="0" applyNumberFormat="0" applyBorder="0" applyAlignment="0" applyProtection="0"/>
    <xf numFmtId="0" fontId="18" fillId="0" borderId="0"/>
    <xf numFmtId="0" fontId="19" fillId="8" borderId="6" applyNumberFormat="0" applyAlignment="0" applyProtection="0"/>
    <xf numFmtId="0" fontId="30" fillId="3" borderId="7" applyNumberFormat="0" applyAlignment="0" applyProtection="0"/>
    <xf numFmtId="9" fontId="19" fillId="0" borderId="0" applyFont="0" applyFill="0" applyBorder="0" applyAlignment="0" applyProtection="0"/>
    <xf numFmtId="0" fontId="31" fillId="0" borderId="0" applyNumberFormat="0" applyFill="0" applyBorder="0" applyAlignment="0" applyProtection="0"/>
    <xf numFmtId="0" fontId="32" fillId="0" borderId="8" applyNumberFormat="0" applyFill="0" applyAlignment="0" applyProtection="0"/>
    <xf numFmtId="0" fontId="33" fillId="0" borderId="0" applyNumberFormat="0" applyFill="0" applyBorder="0" applyAlignment="0" applyProtection="0"/>
    <xf numFmtId="0" fontId="40"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40" fillId="14" borderId="0" applyNumberFormat="0" applyBorder="0" applyAlignment="0" applyProtection="0"/>
    <xf numFmtId="0" fontId="40"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40" fillId="18" borderId="0" applyNumberFormat="0" applyBorder="0" applyAlignment="0" applyProtection="0"/>
    <xf numFmtId="0" fontId="40"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40" fillId="22" borderId="0" applyNumberFormat="0" applyBorder="0" applyAlignment="0" applyProtection="0"/>
    <xf numFmtId="0" fontId="40"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40" fillId="26" borderId="0" applyNumberFormat="0" applyBorder="0" applyAlignment="0" applyProtection="0"/>
    <xf numFmtId="0" fontId="40"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40" fillId="30" borderId="0" applyNumberFormat="0" applyBorder="0" applyAlignment="0" applyProtection="0"/>
    <xf numFmtId="0" fontId="40" fillId="31" borderId="0" applyNumberFormat="0" applyBorder="0" applyAlignment="0" applyProtection="0"/>
    <xf numFmtId="0" fontId="17" fillId="32" borderId="0" applyNumberFormat="0" applyBorder="0" applyAlignment="0" applyProtection="0"/>
    <xf numFmtId="0" fontId="17" fillId="33" borderId="0" applyNumberFormat="0" applyBorder="0" applyAlignment="0" applyProtection="0"/>
    <xf numFmtId="0" fontId="40" fillId="34" borderId="0" applyNumberFormat="0" applyBorder="0" applyAlignment="0" applyProtection="0"/>
    <xf numFmtId="0" fontId="17" fillId="0" borderId="0"/>
    <xf numFmtId="0" fontId="41" fillId="0" borderId="0" applyNumberFormat="0" applyFill="0" applyBorder="0" applyAlignment="0" applyProtection="0"/>
    <xf numFmtId="0" fontId="42" fillId="0" borderId="9" applyNumberFormat="0" applyFill="0" applyAlignment="0" applyProtection="0"/>
    <xf numFmtId="0" fontId="43" fillId="0" borderId="10" applyNumberFormat="0" applyFill="0" applyAlignment="0" applyProtection="0"/>
    <xf numFmtId="0" fontId="44" fillId="0" borderId="11" applyNumberFormat="0" applyFill="0" applyAlignment="0" applyProtection="0"/>
    <xf numFmtId="0" fontId="44" fillId="0" borderId="0" applyNumberFormat="0" applyFill="0" applyBorder="0" applyAlignment="0" applyProtection="0"/>
    <xf numFmtId="0" fontId="45" fillId="5" borderId="0" applyNumberFormat="0" applyBorder="0" applyAlignment="0" applyProtection="0"/>
    <xf numFmtId="0" fontId="46" fillId="2" borderId="0" applyNumberFormat="0" applyBorder="0" applyAlignment="0" applyProtection="0"/>
    <xf numFmtId="0" fontId="47" fillId="7" borderId="0" applyNumberFormat="0" applyBorder="0" applyAlignment="0" applyProtection="0"/>
    <xf numFmtId="0" fontId="48" fillId="6" borderId="2" applyNumberFormat="0" applyAlignment="0" applyProtection="0"/>
    <xf numFmtId="0" fontId="49" fillId="3" borderId="7" applyNumberFormat="0" applyAlignment="0" applyProtection="0"/>
    <xf numFmtId="0" fontId="50" fillId="3" borderId="2" applyNumberFormat="0" applyAlignment="0" applyProtection="0"/>
    <xf numFmtId="0" fontId="51" fillId="0" borderId="5" applyNumberFormat="0" applyFill="0" applyAlignment="0" applyProtection="0"/>
    <xf numFmtId="0" fontId="52" fillId="4" borderId="3" applyNumberFormat="0" applyAlignment="0" applyProtection="0"/>
    <xf numFmtId="0" fontId="53" fillId="0" borderId="0" applyNumberFormat="0" applyFill="0" applyBorder="0" applyAlignment="0" applyProtection="0"/>
    <xf numFmtId="0" fontId="17" fillId="8" borderId="6" applyNumberFormat="0" applyFont="0" applyAlignment="0" applyProtection="0"/>
    <xf numFmtId="0" fontId="54" fillId="0" borderId="0" applyNumberFormat="0" applyFill="0" applyBorder="0" applyAlignment="0" applyProtection="0"/>
    <xf numFmtId="0" fontId="55" fillId="0" borderId="8" applyNumberFormat="0" applyFill="0" applyAlignment="0" applyProtection="0"/>
    <xf numFmtId="0" fontId="16" fillId="0" borderId="0"/>
    <xf numFmtId="0" fontId="16" fillId="8" borderId="6" applyNumberFormat="0" applyFont="0" applyAlignment="0" applyProtection="0"/>
    <xf numFmtId="0" fontId="16" fillId="12" borderId="0" applyNumberFormat="0" applyBorder="0" applyAlignment="0" applyProtection="0"/>
    <xf numFmtId="0" fontId="16" fillId="13" borderId="0" applyNumberFormat="0" applyBorder="0" applyAlignment="0" applyProtection="0"/>
    <xf numFmtId="0" fontId="16" fillId="16" borderId="0" applyNumberFormat="0" applyBorder="0" applyAlignment="0" applyProtection="0"/>
    <xf numFmtId="0" fontId="16" fillId="17" borderId="0" applyNumberFormat="0" applyBorder="0" applyAlignment="0" applyProtection="0"/>
    <xf numFmtId="0" fontId="16" fillId="20" borderId="0" applyNumberFormat="0" applyBorder="0" applyAlignment="0" applyProtection="0"/>
    <xf numFmtId="0" fontId="16" fillId="21" borderId="0" applyNumberFormat="0" applyBorder="0" applyAlignment="0" applyProtection="0"/>
    <xf numFmtId="0" fontId="16" fillId="24" borderId="0" applyNumberFormat="0" applyBorder="0" applyAlignment="0" applyProtection="0"/>
    <xf numFmtId="0" fontId="16" fillId="25" borderId="0" applyNumberFormat="0" applyBorder="0" applyAlignment="0" applyProtection="0"/>
    <xf numFmtId="0" fontId="16" fillId="28" borderId="0" applyNumberFormat="0" applyBorder="0" applyAlignment="0" applyProtection="0"/>
    <xf numFmtId="0" fontId="16" fillId="29" borderId="0" applyNumberFormat="0" applyBorder="0" applyAlignment="0" applyProtection="0"/>
    <xf numFmtId="0" fontId="16" fillId="32" borderId="0" applyNumberFormat="0" applyBorder="0" applyAlignment="0" applyProtection="0"/>
    <xf numFmtId="0" fontId="16" fillId="33" borderId="0" applyNumberFormat="0" applyBorder="0" applyAlignment="0" applyProtection="0"/>
    <xf numFmtId="0" fontId="15" fillId="0" borderId="0"/>
    <xf numFmtId="0" fontId="15" fillId="12" borderId="0" applyNumberFormat="0" applyBorder="0" applyAlignment="0" applyProtection="0"/>
    <xf numFmtId="0" fontId="15" fillId="16" borderId="0" applyNumberFormat="0" applyBorder="0" applyAlignment="0" applyProtection="0"/>
    <xf numFmtId="0" fontId="15" fillId="20" borderId="0" applyNumberFormat="0" applyBorder="0" applyAlignment="0" applyProtection="0"/>
    <xf numFmtId="0" fontId="15" fillId="24" borderId="0" applyNumberFormat="0" applyBorder="0" applyAlignment="0" applyProtection="0"/>
    <xf numFmtId="0" fontId="15" fillId="28" borderId="0" applyNumberFormat="0" applyBorder="0" applyAlignment="0" applyProtection="0"/>
    <xf numFmtId="0" fontId="15" fillId="32" borderId="0" applyNumberFormat="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20" fillId="2" borderId="0" applyNumberFormat="0" applyBorder="0" applyAlignment="0" applyProtection="0"/>
    <xf numFmtId="0" fontId="21" fillId="3" borderId="2" applyNumberFormat="0" applyAlignment="0" applyProtection="0"/>
    <xf numFmtId="0" fontId="22" fillId="4" borderId="3" applyNumberFormat="0" applyAlignment="0" applyProtection="0"/>
    <xf numFmtId="0" fontId="23" fillId="0" borderId="0" applyNumberFormat="0" applyFill="0" applyBorder="0" applyAlignment="0" applyProtection="0"/>
    <xf numFmtId="0" fontId="24" fillId="5" borderId="0" applyNumberFormat="0" applyBorder="0" applyAlignment="0" applyProtection="0"/>
    <xf numFmtId="0" fontId="25" fillId="0" borderId="1" applyNumberFormat="0" applyFill="0" applyAlignment="0" applyProtection="0"/>
    <xf numFmtId="0" fontId="26" fillId="0" borderId="4" applyNumberFormat="0" applyFill="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7" fillId="6" borderId="2" applyNumberFormat="0" applyAlignment="0" applyProtection="0"/>
    <xf numFmtId="0" fontId="28" fillId="0" borderId="5" applyNumberFormat="0" applyFill="0" applyAlignment="0" applyProtection="0"/>
    <xf numFmtId="0" fontId="29" fillId="7" borderId="0" applyNumberFormat="0" applyBorder="0" applyAlignment="0" applyProtection="0"/>
    <xf numFmtId="0" fontId="19" fillId="0" borderId="0"/>
    <xf numFmtId="0" fontId="15" fillId="8" borderId="6" applyNumberFormat="0" applyFont="0" applyAlignment="0" applyProtection="0"/>
    <xf numFmtId="0" fontId="19" fillId="8" borderId="6" applyNumberFormat="0" applyAlignment="0" applyProtection="0"/>
    <xf numFmtId="0" fontId="30" fillId="3" borderId="7" applyNumberFormat="0" applyAlignment="0" applyProtection="0"/>
    <xf numFmtId="9" fontId="15" fillId="0" borderId="0" applyFont="0" applyFill="0" applyBorder="0" applyAlignment="0" applyProtection="0"/>
    <xf numFmtId="0" fontId="31" fillId="0" borderId="0" applyNumberFormat="0" applyFill="0" applyBorder="0" applyAlignment="0" applyProtection="0"/>
    <xf numFmtId="0" fontId="32" fillId="0" borderId="8" applyNumberFormat="0" applyFill="0" applyAlignment="0" applyProtection="0"/>
    <xf numFmtId="0" fontId="33" fillId="0" borderId="0" applyNumberFormat="0" applyFill="0" applyBorder="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3" fillId="0" borderId="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8" borderId="6" applyNumberFormat="0" applyFont="0" applyAlignment="0" applyProtection="0"/>
    <xf numFmtId="0" fontId="13" fillId="16" borderId="0" applyNumberFormat="0" applyBorder="0" applyAlignment="0" applyProtection="0"/>
    <xf numFmtId="0" fontId="13" fillId="20" borderId="0" applyNumberFormat="0" applyBorder="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0"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20"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16" borderId="0" applyNumberFormat="0" applyBorder="0" applyAlignment="0" applyProtection="0"/>
    <xf numFmtId="0" fontId="13" fillId="20" borderId="0" applyNumberFormat="0" applyBorder="0" applyAlignment="0" applyProtection="0"/>
    <xf numFmtId="0" fontId="13" fillId="24" borderId="0" applyNumberFormat="0" applyBorder="0" applyAlignment="0" applyProtection="0"/>
    <xf numFmtId="0" fontId="13" fillId="20" borderId="0" applyNumberFormat="0" applyBorder="0" applyAlignment="0" applyProtection="0"/>
    <xf numFmtId="0" fontId="13" fillId="16" borderId="0" applyNumberFormat="0" applyBorder="0" applyAlignment="0" applyProtection="0"/>
    <xf numFmtId="0" fontId="13" fillId="20" borderId="0" applyNumberFormat="0" applyBorder="0" applyAlignment="0" applyProtection="0"/>
    <xf numFmtId="0" fontId="13" fillId="16"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0" borderId="0" applyNumberFormat="0" applyBorder="0" applyAlignment="0" applyProtection="0"/>
    <xf numFmtId="0" fontId="13" fillId="16" borderId="0" applyNumberFormat="0" applyBorder="0" applyAlignment="0" applyProtection="0"/>
    <xf numFmtId="0" fontId="13" fillId="20" borderId="0" applyNumberFormat="0" applyBorder="0" applyAlignment="0" applyProtection="0"/>
    <xf numFmtId="0" fontId="13" fillId="16" borderId="0" applyNumberFormat="0" applyBorder="0" applyAlignment="0" applyProtection="0"/>
    <xf numFmtId="0" fontId="13" fillId="20"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20" fillId="2" borderId="0" applyNumberFormat="0" applyBorder="0" applyAlignment="0" applyProtection="0"/>
    <xf numFmtId="0" fontId="21" fillId="3" borderId="2" applyNumberFormat="0" applyAlignment="0" applyProtection="0"/>
    <xf numFmtId="0" fontId="22" fillId="4" borderId="3" applyNumberFormat="0" applyAlignment="0" applyProtection="0"/>
    <xf numFmtId="43" fontId="19" fillId="0" borderId="0" applyFont="0" applyFill="0" applyBorder="0" applyAlignment="0" applyProtection="0"/>
    <xf numFmtId="167" fontId="19" fillId="0" borderId="0" applyFont="0" applyFill="0" applyBorder="0" applyAlignment="0" applyProtection="0"/>
    <xf numFmtId="0" fontId="23" fillId="0" borderId="0" applyNumberFormat="0" applyFill="0" applyBorder="0" applyAlignment="0" applyProtection="0"/>
    <xf numFmtId="0" fontId="24" fillId="5" borderId="0" applyNumberFormat="0" applyBorder="0" applyAlignment="0" applyProtection="0"/>
    <xf numFmtId="0" fontId="25" fillId="0" borderId="1" applyNumberFormat="0" applyFill="0" applyAlignment="0" applyProtection="0"/>
    <xf numFmtId="0" fontId="26" fillId="0" borderId="4" applyNumberFormat="0" applyFill="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7" fillId="6" borderId="2" applyNumberFormat="0" applyAlignment="0" applyProtection="0"/>
    <xf numFmtId="0" fontId="28" fillId="0" borderId="5" applyNumberFormat="0" applyFill="0" applyAlignment="0" applyProtection="0"/>
    <xf numFmtId="0" fontId="29" fillId="7" borderId="0" applyNumberFormat="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9" fillId="0" borderId="0"/>
    <xf numFmtId="0" fontId="13" fillId="0" borderId="0"/>
    <xf numFmtId="0" fontId="19" fillId="0" borderId="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9" fillId="8" borderId="6" applyNumberFormat="0" applyAlignment="0" applyProtection="0"/>
    <xf numFmtId="0" fontId="13" fillId="8" borderId="6" applyNumberFormat="0" applyFont="0" applyAlignment="0" applyProtection="0"/>
    <xf numFmtId="0" fontId="19" fillId="8" borderId="6" applyNumberFormat="0" applyAlignment="0" applyProtection="0"/>
    <xf numFmtId="0" fontId="30" fillId="3" borderId="7" applyNumberForma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9" fillId="0" borderId="0" applyFont="0" applyFill="0" applyBorder="0" applyAlignment="0" applyProtection="0"/>
    <xf numFmtId="0" fontId="31" fillId="0" borderId="0" applyNumberFormat="0" applyFill="0" applyBorder="0" applyAlignment="0" applyProtection="0"/>
    <xf numFmtId="0" fontId="32" fillId="0" borderId="8" applyNumberFormat="0" applyFill="0" applyAlignment="0" applyProtection="0"/>
    <xf numFmtId="0" fontId="33" fillId="0" borderId="0" applyNumberFormat="0" applyFill="0" applyBorder="0" applyAlignment="0" applyProtection="0"/>
    <xf numFmtId="0" fontId="12" fillId="0" borderId="0"/>
    <xf numFmtId="0" fontId="12" fillId="8" borderId="6" applyNumberFormat="0" applyFont="0" applyAlignment="0" applyProtection="0"/>
    <xf numFmtId="0" fontId="12" fillId="12" borderId="0" applyNumberFormat="0" applyBorder="0" applyAlignment="0" applyProtection="0"/>
    <xf numFmtId="0" fontId="12" fillId="13" borderId="0" applyNumberFormat="0" applyBorder="0" applyAlignment="0" applyProtection="0"/>
    <xf numFmtId="0" fontId="12" fillId="16" borderId="0" applyNumberFormat="0" applyBorder="0" applyAlignment="0" applyProtection="0"/>
    <xf numFmtId="0" fontId="12" fillId="17" borderId="0" applyNumberFormat="0" applyBorder="0" applyAlignment="0" applyProtection="0"/>
    <xf numFmtId="0" fontId="12" fillId="20" borderId="0" applyNumberFormat="0" applyBorder="0" applyAlignment="0" applyProtection="0"/>
    <xf numFmtId="0" fontId="12" fillId="21" borderId="0" applyNumberFormat="0" applyBorder="0" applyAlignment="0" applyProtection="0"/>
    <xf numFmtId="0" fontId="12" fillId="24" borderId="0" applyNumberFormat="0" applyBorder="0" applyAlignment="0" applyProtection="0"/>
    <xf numFmtId="0" fontId="12" fillId="25" borderId="0" applyNumberFormat="0" applyBorder="0" applyAlignment="0" applyProtection="0"/>
    <xf numFmtId="0" fontId="12" fillId="28" borderId="0" applyNumberFormat="0" applyBorder="0" applyAlignment="0" applyProtection="0"/>
    <xf numFmtId="0" fontId="12" fillId="29" borderId="0" applyNumberFormat="0" applyBorder="0" applyAlignment="0" applyProtection="0"/>
    <xf numFmtId="0" fontId="12" fillId="32" borderId="0" applyNumberFormat="0" applyBorder="0" applyAlignment="0" applyProtection="0"/>
    <xf numFmtId="0" fontId="12" fillId="33" borderId="0" applyNumberFormat="0" applyBorder="0" applyAlignment="0" applyProtection="0"/>
    <xf numFmtId="0" fontId="12" fillId="0" borderId="0"/>
    <xf numFmtId="0" fontId="12" fillId="8" borderId="6" applyNumberFormat="0" applyFont="0" applyAlignment="0" applyProtection="0"/>
    <xf numFmtId="0" fontId="12" fillId="0" borderId="0"/>
    <xf numFmtId="0" fontId="12" fillId="8" borderId="6" applyNumberFormat="0" applyFont="0" applyAlignment="0" applyProtection="0"/>
    <xf numFmtId="0" fontId="12" fillId="12" borderId="0" applyNumberFormat="0" applyBorder="0" applyAlignment="0" applyProtection="0"/>
    <xf numFmtId="0" fontId="12" fillId="13" borderId="0" applyNumberFormat="0" applyBorder="0" applyAlignment="0" applyProtection="0"/>
    <xf numFmtId="0" fontId="12" fillId="16" borderId="0" applyNumberFormat="0" applyBorder="0" applyAlignment="0" applyProtection="0"/>
    <xf numFmtId="0" fontId="12" fillId="17" borderId="0" applyNumberFormat="0" applyBorder="0" applyAlignment="0" applyProtection="0"/>
    <xf numFmtId="0" fontId="12" fillId="20" borderId="0" applyNumberFormat="0" applyBorder="0" applyAlignment="0" applyProtection="0"/>
    <xf numFmtId="0" fontId="12" fillId="21" borderId="0" applyNumberFormat="0" applyBorder="0" applyAlignment="0" applyProtection="0"/>
    <xf numFmtId="0" fontId="12" fillId="24" borderId="0" applyNumberFormat="0" applyBorder="0" applyAlignment="0" applyProtection="0"/>
    <xf numFmtId="0" fontId="12" fillId="25" borderId="0" applyNumberFormat="0" applyBorder="0" applyAlignment="0" applyProtection="0"/>
    <xf numFmtId="0" fontId="12" fillId="28" borderId="0" applyNumberFormat="0" applyBorder="0" applyAlignment="0" applyProtection="0"/>
    <xf numFmtId="0" fontId="12" fillId="29" borderId="0" applyNumberFormat="0" applyBorder="0" applyAlignment="0" applyProtection="0"/>
    <xf numFmtId="0" fontId="12" fillId="32" borderId="0" applyNumberFormat="0" applyBorder="0" applyAlignment="0" applyProtection="0"/>
    <xf numFmtId="0" fontId="12" fillId="33" borderId="0" applyNumberFormat="0" applyBorder="0" applyAlignment="0" applyProtection="0"/>
    <xf numFmtId="0" fontId="12" fillId="0" borderId="0"/>
    <xf numFmtId="0" fontId="12" fillId="12" borderId="0" applyNumberFormat="0" applyBorder="0" applyAlignment="0" applyProtection="0"/>
    <xf numFmtId="0" fontId="12" fillId="16" borderId="0" applyNumberFormat="0" applyBorder="0" applyAlignment="0" applyProtection="0"/>
    <xf numFmtId="0" fontId="12" fillId="20" borderId="0" applyNumberFormat="0" applyBorder="0" applyAlignment="0" applyProtection="0"/>
    <xf numFmtId="0" fontId="12" fillId="24" borderId="0" applyNumberFormat="0" applyBorder="0" applyAlignment="0" applyProtection="0"/>
    <xf numFmtId="0" fontId="12" fillId="28" borderId="0" applyNumberFormat="0" applyBorder="0" applyAlignment="0" applyProtection="0"/>
    <xf numFmtId="0" fontId="12" fillId="32" borderId="0" applyNumberFormat="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8" borderId="6" applyNumberFormat="0" applyFont="0" applyAlignment="0" applyProtection="0"/>
    <xf numFmtId="9" fontId="12" fillId="0" borderId="0" applyFont="0" applyFill="0" applyBorder="0" applyAlignment="0" applyProtection="0"/>
    <xf numFmtId="0" fontId="12" fillId="0" borderId="0"/>
    <xf numFmtId="0" fontId="12" fillId="8" borderId="6" applyNumberFormat="0" applyFont="0" applyAlignment="0" applyProtection="0"/>
    <xf numFmtId="0" fontId="12" fillId="12" borderId="0" applyNumberFormat="0" applyBorder="0" applyAlignment="0" applyProtection="0"/>
    <xf numFmtId="0" fontId="12" fillId="13" borderId="0" applyNumberFormat="0" applyBorder="0" applyAlignment="0" applyProtection="0"/>
    <xf numFmtId="0" fontId="12" fillId="16" borderId="0" applyNumberFormat="0" applyBorder="0" applyAlignment="0" applyProtection="0"/>
    <xf numFmtId="0" fontId="12" fillId="17" borderId="0" applyNumberFormat="0" applyBorder="0" applyAlignment="0" applyProtection="0"/>
    <xf numFmtId="0" fontId="12" fillId="20" borderId="0" applyNumberFormat="0" applyBorder="0" applyAlignment="0" applyProtection="0"/>
    <xf numFmtId="0" fontId="12" fillId="21" borderId="0" applyNumberFormat="0" applyBorder="0" applyAlignment="0" applyProtection="0"/>
    <xf numFmtId="0" fontId="12" fillId="24" borderId="0" applyNumberFormat="0" applyBorder="0" applyAlignment="0" applyProtection="0"/>
    <xf numFmtId="0" fontId="12" fillId="25" borderId="0" applyNumberFormat="0" applyBorder="0" applyAlignment="0" applyProtection="0"/>
    <xf numFmtId="0" fontId="12" fillId="28" borderId="0" applyNumberFormat="0" applyBorder="0" applyAlignment="0" applyProtection="0"/>
    <xf numFmtId="0" fontId="12" fillId="29" borderId="0" applyNumberFormat="0" applyBorder="0" applyAlignment="0" applyProtection="0"/>
    <xf numFmtId="0" fontId="12" fillId="32" borderId="0" applyNumberFormat="0" applyBorder="0" applyAlignment="0" applyProtection="0"/>
    <xf numFmtId="0" fontId="12" fillId="33" borderId="0" applyNumberFormat="0" applyBorder="0" applyAlignment="0" applyProtection="0"/>
    <xf numFmtId="0" fontId="12" fillId="0" borderId="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6"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6" borderId="0" applyNumberFormat="0" applyBorder="0" applyAlignment="0" applyProtection="0"/>
    <xf numFmtId="0" fontId="12" fillId="16"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8" borderId="6" applyNumberFormat="0" applyFont="0" applyAlignment="0" applyProtection="0"/>
    <xf numFmtId="0" fontId="12" fillId="16" borderId="0" applyNumberFormat="0" applyBorder="0" applyAlignment="0" applyProtection="0"/>
    <xf numFmtId="0" fontId="12" fillId="20" borderId="0" applyNumberFormat="0" applyBorder="0" applyAlignment="0" applyProtection="0"/>
    <xf numFmtId="0" fontId="12" fillId="12" borderId="0" applyNumberFormat="0" applyBorder="0" applyAlignment="0" applyProtection="0"/>
    <xf numFmtId="0" fontId="12" fillId="13" borderId="0" applyNumberFormat="0" applyBorder="0" applyAlignment="0" applyProtection="0"/>
    <xf numFmtId="0" fontId="12" fillId="16" borderId="0" applyNumberFormat="0" applyBorder="0" applyAlignment="0" applyProtection="0"/>
    <xf numFmtId="0" fontId="12" fillId="17" borderId="0" applyNumberFormat="0" applyBorder="0" applyAlignment="0" applyProtection="0"/>
    <xf numFmtId="0" fontId="12" fillId="20" borderId="0" applyNumberFormat="0" applyBorder="0" applyAlignment="0" applyProtection="0"/>
    <xf numFmtId="0" fontId="12" fillId="20" borderId="0" applyNumberFormat="0" applyBorder="0" applyAlignment="0" applyProtection="0"/>
    <xf numFmtId="0" fontId="12" fillId="21" borderId="0" applyNumberFormat="0" applyBorder="0" applyAlignment="0" applyProtection="0"/>
    <xf numFmtId="0" fontId="12" fillId="20"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5" borderId="0" applyNumberFormat="0" applyBorder="0" applyAlignment="0" applyProtection="0"/>
    <xf numFmtId="0" fontId="12" fillId="16" borderId="0" applyNumberFormat="0" applyBorder="0" applyAlignment="0" applyProtection="0"/>
    <xf numFmtId="0" fontId="12" fillId="12" borderId="0" applyNumberFormat="0" applyBorder="0" applyAlignment="0" applyProtection="0"/>
    <xf numFmtId="0" fontId="12" fillId="28" borderId="0" applyNumberFormat="0" applyBorder="0" applyAlignment="0" applyProtection="0"/>
    <xf numFmtId="0" fontId="12" fillId="29" borderId="0" applyNumberFormat="0" applyBorder="0" applyAlignment="0" applyProtection="0"/>
    <xf numFmtId="0" fontId="12" fillId="20" borderId="0" applyNumberFormat="0" applyBorder="0" applyAlignment="0" applyProtection="0"/>
    <xf numFmtId="0" fontId="12" fillId="32" borderId="0" applyNumberFormat="0" applyBorder="0" applyAlignment="0" applyProtection="0"/>
    <xf numFmtId="0" fontId="12" fillId="33" borderId="0" applyNumberFormat="0" applyBorder="0" applyAlignment="0" applyProtection="0"/>
    <xf numFmtId="0" fontId="12" fillId="16" borderId="0" applyNumberFormat="0" applyBorder="0" applyAlignment="0" applyProtection="0"/>
    <xf numFmtId="0" fontId="12" fillId="20" borderId="0" applyNumberFormat="0" applyBorder="0" applyAlignment="0" applyProtection="0"/>
    <xf numFmtId="0" fontId="12" fillId="24" borderId="0" applyNumberFormat="0" applyBorder="0" applyAlignment="0" applyProtection="0"/>
    <xf numFmtId="0" fontId="12" fillId="20" borderId="0" applyNumberFormat="0" applyBorder="0" applyAlignment="0" applyProtection="0"/>
    <xf numFmtId="0" fontId="12" fillId="16" borderId="0" applyNumberFormat="0" applyBorder="0" applyAlignment="0" applyProtection="0"/>
    <xf numFmtId="0" fontId="12" fillId="20" borderId="0" applyNumberFormat="0" applyBorder="0" applyAlignment="0" applyProtection="0"/>
    <xf numFmtId="0" fontId="12" fillId="16"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0" borderId="0" applyNumberFormat="0" applyBorder="0" applyAlignment="0" applyProtection="0"/>
    <xf numFmtId="0" fontId="12" fillId="16" borderId="0" applyNumberFormat="0" applyBorder="0" applyAlignment="0" applyProtection="0"/>
    <xf numFmtId="0" fontId="12" fillId="20" borderId="0" applyNumberFormat="0" applyBorder="0" applyAlignment="0" applyProtection="0"/>
    <xf numFmtId="0" fontId="12" fillId="16" borderId="0" applyNumberFormat="0" applyBorder="0" applyAlignment="0" applyProtection="0"/>
    <xf numFmtId="0" fontId="12" fillId="20"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13" borderId="0" applyNumberFormat="0" applyBorder="0" applyAlignment="0" applyProtection="0"/>
    <xf numFmtId="0" fontId="12" fillId="13" borderId="0" applyNumberFormat="0" applyBorder="0" applyAlignment="0" applyProtection="0"/>
    <xf numFmtId="0" fontId="12" fillId="13" borderId="0" applyNumberFormat="0" applyBorder="0" applyAlignment="0" applyProtection="0"/>
    <xf numFmtId="0" fontId="12" fillId="13" borderId="0" applyNumberFormat="0" applyBorder="0" applyAlignment="0" applyProtection="0"/>
    <xf numFmtId="0" fontId="12" fillId="13" borderId="0" applyNumberFormat="0" applyBorder="0" applyAlignment="0" applyProtection="0"/>
    <xf numFmtId="0" fontId="12" fillId="13" borderId="0" applyNumberFormat="0" applyBorder="0" applyAlignment="0" applyProtection="0"/>
    <xf numFmtId="0" fontId="12" fillId="13" borderId="0" applyNumberFormat="0" applyBorder="0" applyAlignment="0" applyProtection="0"/>
    <xf numFmtId="0" fontId="12" fillId="13" borderId="0" applyNumberFormat="0" applyBorder="0" applyAlignment="0" applyProtection="0"/>
    <xf numFmtId="0" fontId="12" fillId="13" borderId="0" applyNumberFormat="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1" borderId="0" applyNumberFormat="0" applyBorder="0" applyAlignment="0" applyProtection="0"/>
    <xf numFmtId="0" fontId="12" fillId="21" borderId="0" applyNumberFormat="0" applyBorder="0" applyAlignment="0" applyProtection="0"/>
    <xf numFmtId="0" fontId="12" fillId="21" borderId="0" applyNumberFormat="0" applyBorder="0" applyAlignment="0" applyProtection="0"/>
    <xf numFmtId="0" fontId="12" fillId="21" borderId="0" applyNumberFormat="0" applyBorder="0" applyAlignment="0" applyProtection="0"/>
    <xf numFmtId="0" fontId="12" fillId="21" borderId="0" applyNumberFormat="0" applyBorder="0" applyAlignment="0" applyProtection="0"/>
    <xf numFmtId="0" fontId="12" fillId="21" borderId="0" applyNumberFormat="0" applyBorder="0" applyAlignment="0" applyProtection="0"/>
    <xf numFmtId="0" fontId="12" fillId="21" borderId="0" applyNumberFormat="0" applyBorder="0" applyAlignment="0" applyProtection="0"/>
    <xf numFmtId="0" fontId="12" fillId="21"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5" borderId="0" applyNumberFormat="0" applyBorder="0" applyAlignment="0" applyProtection="0"/>
    <xf numFmtId="0" fontId="12" fillId="25" borderId="0" applyNumberFormat="0" applyBorder="0" applyAlignment="0" applyProtection="0"/>
    <xf numFmtId="0" fontId="12" fillId="25" borderId="0" applyNumberFormat="0" applyBorder="0" applyAlignment="0" applyProtection="0"/>
    <xf numFmtId="0" fontId="12" fillId="25" borderId="0" applyNumberFormat="0" applyBorder="0" applyAlignment="0" applyProtection="0"/>
    <xf numFmtId="0" fontId="12" fillId="25" borderId="0" applyNumberFormat="0" applyBorder="0" applyAlignment="0" applyProtection="0"/>
    <xf numFmtId="0" fontId="12" fillId="25" borderId="0" applyNumberFormat="0" applyBorder="0" applyAlignment="0" applyProtection="0"/>
    <xf numFmtId="0" fontId="12" fillId="25" borderId="0" applyNumberFormat="0" applyBorder="0" applyAlignment="0" applyProtection="0"/>
    <xf numFmtId="0" fontId="12" fillId="25"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29" borderId="0" applyNumberFormat="0" applyBorder="0" applyAlignment="0" applyProtection="0"/>
    <xf numFmtId="0" fontId="12" fillId="29" borderId="0" applyNumberFormat="0" applyBorder="0" applyAlignment="0" applyProtection="0"/>
    <xf numFmtId="0" fontId="12" fillId="29" borderId="0" applyNumberFormat="0" applyBorder="0" applyAlignment="0" applyProtection="0"/>
    <xf numFmtId="0" fontId="12" fillId="29" borderId="0" applyNumberFormat="0" applyBorder="0" applyAlignment="0" applyProtection="0"/>
    <xf numFmtId="0" fontId="12" fillId="29" borderId="0" applyNumberFormat="0" applyBorder="0" applyAlignment="0" applyProtection="0"/>
    <xf numFmtId="0" fontId="12" fillId="29" borderId="0" applyNumberFormat="0" applyBorder="0" applyAlignment="0" applyProtection="0"/>
    <xf numFmtId="0" fontId="12" fillId="29" borderId="0" applyNumberFormat="0" applyBorder="0" applyAlignment="0" applyProtection="0"/>
    <xf numFmtId="0" fontId="12" fillId="29"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33" borderId="0" applyNumberFormat="0" applyBorder="0" applyAlignment="0" applyProtection="0"/>
    <xf numFmtId="0" fontId="12" fillId="33" borderId="0" applyNumberFormat="0" applyBorder="0" applyAlignment="0" applyProtection="0"/>
    <xf numFmtId="0" fontId="12" fillId="33" borderId="0" applyNumberFormat="0" applyBorder="0" applyAlignment="0" applyProtection="0"/>
    <xf numFmtId="0" fontId="12" fillId="33" borderId="0" applyNumberFormat="0" applyBorder="0" applyAlignment="0" applyProtection="0"/>
    <xf numFmtId="0" fontId="12" fillId="33" borderId="0" applyNumberFormat="0" applyBorder="0" applyAlignment="0" applyProtection="0"/>
    <xf numFmtId="0" fontId="12" fillId="33" borderId="0" applyNumberFormat="0" applyBorder="0" applyAlignment="0" applyProtection="0"/>
    <xf numFmtId="0" fontId="12" fillId="33" borderId="0" applyNumberFormat="0" applyBorder="0" applyAlignment="0" applyProtection="0"/>
    <xf numFmtId="0" fontId="12" fillId="33" borderId="0" applyNumberFormat="0" applyBorder="0" applyAlignment="0" applyProtection="0"/>
    <xf numFmtId="0" fontId="12" fillId="33"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8" borderId="6" applyNumberFormat="0" applyFont="0" applyAlignment="0" applyProtection="0"/>
    <xf numFmtId="0" fontId="12" fillId="8" borderId="6" applyNumberFormat="0" applyFont="0" applyAlignment="0" applyProtection="0"/>
    <xf numFmtId="0" fontId="12" fillId="8" borderId="6" applyNumberFormat="0" applyFont="0" applyAlignment="0" applyProtection="0"/>
    <xf numFmtId="0" fontId="12" fillId="8" borderId="6" applyNumberFormat="0" applyFont="0" applyAlignment="0" applyProtection="0"/>
    <xf numFmtId="0" fontId="12" fillId="8" borderId="6" applyNumberFormat="0" applyFont="0" applyAlignment="0" applyProtection="0"/>
    <xf numFmtId="0" fontId="12" fillId="8" borderId="6" applyNumberFormat="0" applyFont="0" applyAlignment="0" applyProtection="0"/>
    <xf numFmtId="0" fontId="12" fillId="8" borderId="6" applyNumberFormat="0" applyFont="0" applyAlignment="0" applyProtection="0"/>
    <xf numFmtId="0" fontId="12" fillId="8" borderId="6" applyNumberFormat="0" applyFont="0" applyAlignment="0" applyProtection="0"/>
    <xf numFmtId="0" fontId="12" fillId="8" borderId="6" applyNumberFormat="0" applyFont="0" applyAlignment="0" applyProtection="0"/>
    <xf numFmtId="0" fontId="12" fillId="8" borderId="6" applyNumberFormat="0" applyFont="0" applyAlignment="0" applyProtection="0"/>
    <xf numFmtId="0" fontId="12" fillId="8" borderId="6" applyNumberFormat="0" applyFont="0" applyAlignment="0" applyProtection="0"/>
    <xf numFmtId="0" fontId="12" fillId="8" borderId="6" applyNumberFormat="0" applyFont="0" applyAlignment="0" applyProtection="0"/>
    <xf numFmtId="0" fontId="12" fillId="8" borderId="6"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8" borderId="6" applyNumberFormat="0" applyFont="0" applyAlignment="0" applyProtection="0"/>
    <xf numFmtId="0" fontId="12" fillId="12" borderId="0" applyNumberFormat="0" applyBorder="0" applyAlignment="0" applyProtection="0"/>
    <xf numFmtId="0" fontId="12" fillId="13" borderId="0" applyNumberFormat="0" applyBorder="0" applyAlignment="0" applyProtection="0"/>
    <xf numFmtId="0" fontId="12" fillId="16" borderId="0" applyNumberFormat="0" applyBorder="0" applyAlignment="0" applyProtection="0"/>
    <xf numFmtId="0" fontId="12" fillId="17" borderId="0" applyNumberFormat="0" applyBorder="0" applyAlignment="0" applyProtection="0"/>
    <xf numFmtId="0" fontId="12" fillId="20" borderId="0" applyNumberFormat="0" applyBorder="0" applyAlignment="0" applyProtection="0"/>
    <xf numFmtId="0" fontId="12" fillId="21" borderId="0" applyNumberFormat="0" applyBorder="0" applyAlignment="0" applyProtection="0"/>
    <xf numFmtId="0" fontId="12" fillId="24" borderId="0" applyNumberFormat="0" applyBorder="0" applyAlignment="0" applyProtection="0"/>
    <xf numFmtId="0" fontId="12" fillId="25" borderId="0" applyNumberFormat="0" applyBorder="0" applyAlignment="0" applyProtection="0"/>
    <xf numFmtId="0" fontId="12" fillId="28" borderId="0" applyNumberFormat="0" applyBorder="0" applyAlignment="0" applyProtection="0"/>
    <xf numFmtId="0" fontId="12" fillId="29" borderId="0" applyNumberFormat="0" applyBorder="0" applyAlignment="0" applyProtection="0"/>
    <xf numFmtId="0" fontId="12" fillId="32" borderId="0" applyNumberFormat="0" applyBorder="0" applyAlignment="0" applyProtection="0"/>
    <xf numFmtId="0" fontId="12" fillId="33" borderId="0" applyNumberFormat="0" applyBorder="0" applyAlignment="0" applyProtection="0"/>
    <xf numFmtId="0" fontId="12" fillId="0" borderId="0"/>
    <xf numFmtId="0" fontId="12" fillId="8" borderId="6" applyNumberFormat="0" applyFont="0" applyAlignment="0" applyProtection="0"/>
    <xf numFmtId="0" fontId="12" fillId="12" borderId="0" applyNumberFormat="0" applyBorder="0" applyAlignment="0" applyProtection="0"/>
    <xf numFmtId="0" fontId="12" fillId="13" borderId="0" applyNumberFormat="0" applyBorder="0" applyAlignment="0" applyProtection="0"/>
    <xf numFmtId="0" fontId="12" fillId="16" borderId="0" applyNumberFormat="0" applyBorder="0" applyAlignment="0" applyProtection="0"/>
    <xf numFmtId="0" fontId="12" fillId="17" borderId="0" applyNumberFormat="0" applyBorder="0" applyAlignment="0" applyProtection="0"/>
    <xf numFmtId="0" fontId="12" fillId="20" borderId="0" applyNumberFormat="0" applyBorder="0" applyAlignment="0" applyProtection="0"/>
    <xf numFmtId="0" fontId="12" fillId="21" borderId="0" applyNumberFormat="0" applyBorder="0" applyAlignment="0" applyProtection="0"/>
    <xf numFmtId="0" fontId="12" fillId="24" borderId="0" applyNumberFormat="0" applyBorder="0" applyAlignment="0" applyProtection="0"/>
    <xf numFmtId="0" fontId="12" fillId="25" borderId="0" applyNumberFormat="0" applyBorder="0" applyAlignment="0" applyProtection="0"/>
    <xf numFmtId="0" fontId="12" fillId="28" borderId="0" applyNumberFormat="0" applyBorder="0" applyAlignment="0" applyProtection="0"/>
    <xf numFmtId="0" fontId="12" fillId="29" borderId="0" applyNumberFormat="0" applyBorder="0" applyAlignment="0" applyProtection="0"/>
    <xf numFmtId="0" fontId="12" fillId="32" borderId="0" applyNumberFormat="0" applyBorder="0" applyAlignment="0" applyProtection="0"/>
    <xf numFmtId="0" fontId="12" fillId="33" borderId="0" applyNumberFormat="0" applyBorder="0" applyAlignment="0" applyProtection="0"/>
    <xf numFmtId="0" fontId="11" fillId="0" borderId="0"/>
    <xf numFmtId="0" fontId="11" fillId="8" borderId="6" applyNumberFormat="0" applyFont="0" applyAlignment="0" applyProtection="0"/>
    <xf numFmtId="0" fontId="11" fillId="12" borderId="0" applyNumberFormat="0" applyBorder="0" applyAlignment="0" applyProtection="0"/>
    <xf numFmtId="0" fontId="11" fillId="13"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20" borderId="0" applyNumberFormat="0" applyBorder="0" applyAlignment="0" applyProtection="0"/>
    <xf numFmtId="0" fontId="11" fillId="21" borderId="0" applyNumberFormat="0" applyBorder="0" applyAlignment="0" applyProtection="0"/>
    <xf numFmtId="0" fontId="11" fillId="24" borderId="0" applyNumberFormat="0" applyBorder="0" applyAlignment="0" applyProtection="0"/>
    <xf numFmtId="0" fontId="11" fillId="25" borderId="0" applyNumberFormat="0" applyBorder="0" applyAlignment="0" applyProtection="0"/>
    <xf numFmtId="0" fontId="11" fillId="28" borderId="0" applyNumberFormat="0" applyBorder="0" applyAlignment="0" applyProtection="0"/>
    <xf numFmtId="0" fontId="11" fillId="29" borderId="0" applyNumberFormat="0" applyBorder="0" applyAlignment="0" applyProtection="0"/>
    <xf numFmtId="0" fontId="11" fillId="32" borderId="0" applyNumberFormat="0" applyBorder="0" applyAlignment="0" applyProtection="0"/>
    <xf numFmtId="0" fontId="11" fillId="33" borderId="0" applyNumberFormat="0" applyBorder="0" applyAlignment="0" applyProtection="0"/>
    <xf numFmtId="0" fontId="10" fillId="0" borderId="0"/>
    <xf numFmtId="0" fontId="10" fillId="8" borderId="6" applyNumberFormat="0" applyFont="0" applyAlignment="0" applyProtection="0"/>
    <xf numFmtId="0" fontId="10" fillId="12" borderId="0" applyNumberFormat="0" applyBorder="0" applyAlignment="0" applyProtection="0"/>
    <xf numFmtId="0" fontId="10" fillId="13"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20" borderId="0" applyNumberFormat="0" applyBorder="0" applyAlignment="0" applyProtection="0"/>
    <xf numFmtId="0" fontId="10" fillId="21" borderId="0" applyNumberFormat="0" applyBorder="0" applyAlignment="0" applyProtection="0"/>
    <xf numFmtId="0" fontId="10" fillId="24" borderId="0" applyNumberFormat="0" applyBorder="0" applyAlignment="0" applyProtection="0"/>
    <xf numFmtId="0" fontId="10" fillId="25" borderId="0" applyNumberFormat="0" applyBorder="0" applyAlignment="0" applyProtection="0"/>
    <xf numFmtId="0" fontId="10" fillId="28" borderId="0" applyNumberFormat="0" applyBorder="0" applyAlignment="0" applyProtection="0"/>
    <xf numFmtId="0" fontId="10" fillId="29" borderId="0" applyNumberFormat="0" applyBorder="0" applyAlignment="0" applyProtection="0"/>
    <xf numFmtId="0" fontId="10" fillId="32" borderId="0" applyNumberFormat="0" applyBorder="0" applyAlignment="0" applyProtection="0"/>
    <xf numFmtId="0" fontId="10" fillId="33" borderId="0" applyNumberFormat="0" applyBorder="0" applyAlignment="0" applyProtection="0"/>
    <xf numFmtId="0" fontId="10" fillId="0" borderId="0"/>
    <xf numFmtId="0" fontId="10" fillId="8" borderId="6" applyNumberFormat="0" applyFont="0" applyAlignment="0" applyProtection="0"/>
    <xf numFmtId="0" fontId="10" fillId="0" borderId="0"/>
    <xf numFmtId="0" fontId="10" fillId="8" borderId="6" applyNumberFormat="0" applyFont="0" applyAlignment="0" applyProtection="0"/>
    <xf numFmtId="0" fontId="10" fillId="12" borderId="0" applyNumberFormat="0" applyBorder="0" applyAlignment="0" applyProtection="0"/>
    <xf numFmtId="0" fontId="10" fillId="13"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20" borderId="0" applyNumberFormat="0" applyBorder="0" applyAlignment="0" applyProtection="0"/>
    <xf numFmtId="0" fontId="10" fillId="21" borderId="0" applyNumberFormat="0" applyBorder="0" applyAlignment="0" applyProtection="0"/>
    <xf numFmtId="0" fontId="10" fillId="24" borderId="0" applyNumberFormat="0" applyBorder="0" applyAlignment="0" applyProtection="0"/>
    <xf numFmtId="0" fontId="10" fillId="25" borderId="0" applyNumberFormat="0" applyBorder="0" applyAlignment="0" applyProtection="0"/>
    <xf numFmtId="0" fontId="10" fillId="28" borderId="0" applyNumberFormat="0" applyBorder="0" applyAlignment="0" applyProtection="0"/>
    <xf numFmtId="0" fontId="10" fillId="29" borderId="0" applyNumberFormat="0" applyBorder="0" applyAlignment="0" applyProtection="0"/>
    <xf numFmtId="0" fontId="10" fillId="32" borderId="0" applyNumberFormat="0" applyBorder="0" applyAlignment="0" applyProtection="0"/>
    <xf numFmtId="0" fontId="10" fillId="33" borderId="0" applyNumberFormat="0" applyBorder="0" applyAlignment="0" applyProtection="0"/>
    <xf numFmtId="0" fontId="10" fillId="0" borderId="0"/>
    <xf numFmtId="0" fontId="10" fillId="12" borderId="0" applyNumberFormat="0" applyBorder="0" applyAlignment="0" applyProtection="0"/>
    <xf numFmtId="0" fontId="10" fillId="16" borderId="0" applyNumberFormat="0" applyBorder="0" applyAlignment="0" applyProtection="0"/>
    <xf numFmtId="0" fontId="10" fillId="20" borderId="0" applyNumberFormat="0" applyBorder="0" applyAlignment="0" applyProtection="0"/>
    <xf numFmtId="0" fontId="10" fillId="24" borderId="0" applyNumberFormat="0" applyBorder="0" applyAlignment="0" applyProtection="0"/>
    <xf numFmtId="0" fontId="10" fillId="28" borderId="0" applyNumberFormat="0" applyBorder="0" applyAlignment="0" applyProtection="0"/>
    <xf numFmtId="0" fontId="10" fillId="32" borderId="0" applyNumberFormat="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8" borderId="6" applyNumberFormat="0" applyFont="0" applyAlignment="0" applyProtection="0"/>
    <xf numFmtId="9" fontId="10" fillId="0" borderId="0" applyFont="0" applyFill="0" applyBorder="0" applyAlignment="0" applyProtection="0"/>
    <xf numFmtId="0" fontId="10" fillId="0" borderId="0"/>
    <xf numFmtId="0" fontId="10" fillId="8" borderId="6" applyNumberFormat="0" applyFont="0" applyAlignment="0" applyProtection="0"/>
    <xf numFmtId="0" fontId="10" fillId="12" borderId="0" applyNumberFormat="0" applyBorder="0" applyAlignment="0" applyProtection="0"/>
    <xf numFmtId="0" fontId="10" fillId="13"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20" borderId="0" applyNumberFormat="0" applyBorder="0" applyAlignment="0" applyProtection="0"/>
    <xf numFmtId="0" fontId="10" fillId="21" borderId="0" applyNumberFormat="0" applyBorder="0" applyAlignment="0" applyProtection="0"/>
    <xf numFmtId="0" fontId="10" fillId="24" borderId="0" applyNumberFormat="0" applyBorder="0" applyAlignment="0" applyProtection="0"/>
    <xf numFmtId="0" fontId="10" fillId="25" borderId="0" applyNumberFormat="0" applyBorder="0" applyAlignment="0" applyProtection="0"/>
    <xf numFmtId="0" fontId="10" fillId="28" borderId="0" applyNumberFormat="0" applyBorder="0" applyAlignment="0" applyProtection="0"/>
    <xf numFmtId="0" fontId="10" fillId="29" borderId="0" applyNumberFormat="0" applyBorder="0" applyAlignment="0" applyProtection="0"/>
    <xf numFmtId="0" fontId="10" fillId="32" borderId="0" applyNumberFormat="0" applyBorder="0" applyAlignment="0" applyProtection="0"/>
    <xf numFmtId="0" fontId="10" fillId="33" borderId="0" applyNumberFormat="0" applyBorder="0" applyAlignment="0" applyProtection="0"/>
    <xf numFmtId="0" fontId="10" fillId="0" borderId="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6"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8" borderId="6" applyNumberFormat="0" applyFont="0" applyAlignment="0" applyProtection="0"/>
    <xf numFmtId="0" fontId="10" fillId="16" borderId="0" applyNumberFormat="0" applyBorder="0" applyAlignment="0" applyProtection="0"/>
    <xf numFmtId="0" fontId="10" fillId="20" borderId="0" applyNumberFormat="0" applyBorder="0" applyAlignment="0" applyProtection="0"/>
    <xf numFmtId="0" fontId="10" fillId="12" borderId="0" applyNumberFormat="0" applyBorder="0" applyAlignment="0" applyProtection="0"/>
    <xf numFmtId="0" fontId="10" fillId="13"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1" borderId="0" applyNumberFormat="0" applyBorder="0" applyAlignment="0" applyProtection="0"/>
    <xf numFmtId="0" fontId="10" fillId="20"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5" borderId="0" applyNumberFormat="0" applyBorder="0" applyAlignment="0" applyProtection="0"/>
    <xf numFmtId="0" fontId="10" fillId="16" borderId="0" applyNumberFormat="0" applyBorder="0" applyAlignment="0" applyProtection="0"/>
    <xf numFmtId="0" fontId="10" fillId="12" borderId="0" applyNumberFormat="0" applyBorder="0" applyAlignment="0" applyProtection="0"/>
    <xf numFmtId="0" fontId="10" fillId="28" borderId="0" applyNumberFormat="0" applyBorder="0" applyAlignment="0" applyProtection="0"/>
    <xf numFmtId="0" fontId="10" fillId="29" borderId="0" applyNumberFormat="0" applyBorder="0" applyAlignment="0" applyProtection="0"/>
    <xf numFmtId="0" fontId="10" fillId="20" borderId="0" applyNumberFormat="0" applyBorder="0" applyAlignment="0" applyProtection="0"/>
    <xf numFmtId="0" fontId="10" fillId="32" borderId="0" applyNumberFormat="0" applyBorder="0" applyAlignment="0" applyProtection="0"/>
    <xf numFmtId="0" fontId="10" fillId="33" borderId="0" applyNumberFormat="0" applyBorder="0" applyAlignment="0" applyProtection="0"/>
    <xf numFmtId="0" fontId="10" fillId="16" borderId="0" applyNumberFormat="0" applyBorder="0" applyAlignment="0" applyProtection="0"/>
    <xf numFmtId="0" fontId="10" fillId="20" borderId="0" applyNumberFormat="0" applyBorder="0" applyAlignment="0" applyProtection="0"/>
    <xf numFmtId="0" fontId="10" fillId="24" borderId="0" applyNumberFormat="0" applyBorder="0" applyAlignment="0" applyProtection="0"/>
    <xf numFmtId="0" fontId="10" fillId="20" borderId="0" applyNumberFormat="0" applyBorder="0" applyAlignment="0" applyProtection="0"/>
    <xf numFmtId="0" fontId="10" fillId="16" borderId="0" applyNumberFormat="0" applyBorder="0" applyAlignment="0" applyProtection="0"/>
    <xf numFmtId="0" fontId="10" fillId="20" borderId="0" applyNumberFormat="0" applyBorder="0" applyAlignment="0" applyProtection="0"/>
    <xf numFmtId="0" fontId="10" fillId="16"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0" borderId="0" applyNumberFormat="0" applyBorder="0" applyAlignment="0" applyProtection="0"/>
    <xf numFmtId="0" fontId="10" fillId="16" borderId="0" applyNumberFormat="0" applyBorder="0" applyAlignment="0" applyProtection="0"/>
    <xf numFmtId="0" fontId="10" fillId="20" borderId="0" applyNumberFormat="0" applyBorder="0" applyAlignment="0" applyProtection="0"/>
    <xf numFmtId="0" fontId="10" fillId="16" borderId="0" applyNumberFormat="0" applyBorder="0" applyAlignment="0" applyProtection="0"/>
    <xf numFmtId="0" fontId="10" fillId="20"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8" borderId="6" applyNumberFormat="0" applyFont="0" applyAlignment="0" applyProtection="0"/>
    <xf numFmtId="0" fontId="10" fillId="8" borderId="6" applyNumberFormat="0" applyFont="0" applyAlignment="0" applyProtection="0"/>
    <xf numFmtId="0" fontId="10" fillId="8" borderId="6" applyNumberFormat="0" applyFont="0" applyAlignment="0" applyProtection="0"/>
    <xf numFmtId="0" fontId="10" fillId="8" borderId="6" applyNumberFormat="0" applyFont="0" applyAlignment="0" applyProtection="0"/>
    <xf numFmtId="0" fontId="10" fillId="8" borderId="6" applyNumberFormat="0" applyFont="0" applyAlignment="0" applyProtection="0"/>
    <xf numFmtId="0" fontId="10" fillId="8" borderId="6" applyNumberFormat="0" applyFont="0" applyAlignment="0" applyProtection="0"/>
    <xf numFmtId="0" fontId="10" fillId="8" borderId="6" applyNumberFormat="0" applyFont="0" applyAlignment="0" applyProtection="0"/>
    <xf numFmtId="0" fontId="10" fillId="8" borderId="6" applyNumberFormat="0" applyFont="0" applyAlignment="0" applyProtection="0"/>
    <xf numFmtId="0" fontId="10" fillId="8" borderId="6" applyNumberFormat="0" applyFont="0" applyAlignment="0" applyProtection="0"/>
    <xf numFmtId="0" fontId="10" fillId="8" borderId="6" applyNumberFormat="0" applyFont="0" applyAlignment="0" applyProtection="0"/>
    <xf numFmtId="0" fontId="10" fillId="8" borderId="6" applyNumberFormat="0" applyFont="0" applyAlignment="0" applyProtection="0"/>
    <xf numFmtId="0" fontId="10" fillId="8" borderId="6" applyNumberFormat="0" applyFont="0" applyAlignment="0" applyProtection="0"/>
    <xf numFmtId="0" fontId="10" fillId="8" borderId="6" applyNumberFormat="0" applyFont="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0" borderId="0"/>
    <xf numFmtId="0" fontId="10" fillId="8" borderId="6" applyNumberFormat="0" applyFont="0" applyAlignment="0" applyProtection="0"/>
    <xf numFmtId="0" fontId="10" fillId="12" borderId="0" applyNumberFormat="0" applyBorder="0" applyAlignment="0" applyProtection="0"/>
    <xf numFmtId="0" fontId="10" fillId="13"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20" borderId="0" applyNumberFormat="0" applyBorder="0" applyAlignment="0" applyProtection="0"/>
    <xf numFmtId="0" fontId="10" fillId="21" borderId="0" applyNumberFormat="0" applyBorder="0" applyAlignment="0" applyProtection="0"/>
    <xf numFmtId="0" fontId="10" fillId="24" borderId="0" applyNumberFormat="0" applyBorder="0" applyAlignment="0" applyProtection="0"/>
    <xf numFmtId="0" fontId="10" fillId="25" borderId="0" applyNumberFormat="0" applyBorder="0" applyAlignment="0" applyProtection="0"/>
    <xf numFmtId="0" fontId="10" fillId="28" borderId="0" applyNumberFormat="0" applyBorder="0" applyAlignment="0" applyProtection="0"/>
    <xf numFmtId="0" fontId="10" fillId="29" borderId="0" applyNumberFormat="0" applyBorder="0" applyAlignment="0" applyProtection="0"/>
    <xf numFmtId="0" fontId="10" fillId="32" borderId="0" applyNumberFormat="0" applyBorder="0" applyAlignment="0" applyProtection="0"/>
    <xf numFmtId="0" fontId="10" fillId="33" borderId="0" applyNumberFormat="0" applyBorder="0" applyAlignment="0" applyProtection="0"/>
    <xf numFmtId="0" fontId="10" fillId="0" borderId="0"/>
    <xf numFmtId="0" fontId="10" fillId="8" borderId="6" applyNumberFormat="0" applyFont="0" applyAlignment="0" applyProtection="0"/>
    <xf numFmtId="0" fontId="10" fillId="12" borderId="0" applyNumberFormat="0" applyBorder="0" applyAlignment="0" applyProtection="0"/>
    <xf numFmtId="0" fontId="10" fillId="13"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20" borderId="0" applyNumberFormat="0" applyBorder="0" applyAlignment="0" applyProtection="0"/>
    <xf numFmtId="0" fontId="10" fillId="21" borderId="0" applyNumberFormat="0" applyBorder="0" applyAlignment="0" applyProtection="0"/>
    <xf numFmtId="0" fontId="10" fillId="24" borderId="0" applyNumberFormat="0" applyBorder="0" applyAlignment="0" applyProtection="0"/>
    <xf numFmtId="0" fontId="10" fillId="25" borderId="0" applyNumberFormat="0" applyBorder="0" applyAlignment="0" applyProtection="0"/>
    <xf numFmtId="0" fontId="10" fillId="28" borderId="0" applyNumberFormat="0" applyBorder="0" applyAlignment="0" applyProtection="0"/>
    <xf numFmtId="0" fontId="10" fillId="29" borderId="0" applyNumberFormat="0" applyBorder="0" applyAlignment="0" applyProtection="0"/>
    <xf numFmtId="0" fontId="10" fillId="32" borderId="0" applyNumberFormat="0" applyBorder="0" applyAlignment="0" applyProtection="0"/>
    <xf numFmtId="0" fontId="10" fillId="33" borderId="0" applyNumberFormat="0" applyBorder="0" applyAlignment="0" applyProtection="0"/>
    <xf numFmtId="0" fontId="10" fillId="0" borderId="0"/>
    <xf numFmtId="0" fontId="10" fillId="8" borderId="6" applyNumberFormat="0" applyFont="0" applyAlignment="0" applyProtection="0"/>
    <xf numFmtId="0" fontId="10" fillId="12" borderId="0" applyNumberFormat="0" applyBorder="0" applyAlignment="0" applyProtection="0"/>
    <xf numFmtId="0" fontId="10" fillId="13"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20" borderId="0" applyNumberFormat="0" applyBorder="0" applyAlignment="0" applyProtection="0"/>
    <xf numFmtId="0" fontId="10" fillId="21" borderId="0" applyNumberFormat="0" applyBorder="0" applyAlignment="0" applyProtection="0"/>
    <xf numFmtId="0" fontId="10" fillId="24" borderId="0" applyNumberFormat="0" applyBorder="0" applyAlignment="0" applyProtection="0"/>
    <xf numFmtId="0" fontId="10" fillId="25" borderId="0" applyNumberFormat="0" applyBorder="0" applyAlignment="0" applyProtection="0"/>
    <xf numFmtId="0" fontId="10" fillId="28" borderId="0" applyNumberFormat="0" applyBorder="0" applyAlignment="0" applyProtection="0"/>
    <xf numFmtId="0" fontId="10" fillId="29" borderId="0" applyNumberFormat="0" applyBorder="0" applyAlignment="0" applyProtection="0"/>
    <xf numFmtId="0" fontId="10" fillId="32" borderId="0" applyNumberFormat="0" applyBorder="0" applyAlignment="0" applyProtection="0"/>
    <xf numFmtId="0" fontId="10" fillId="33" borderId="0" applyNumberFormat="0" applyBorder="0" applyAlignment="0" applyProtection="0"/>
    <xf numFmtId="0" fontId="10" fillId="0" borderId="0"/>
    <xf numFmtId="0" fontId="10" fillId="8" borderId="6" applyNumberFormat="0" applyFont="0" applyAlignment="0" applyProtection="0"/>
    <xf numFmtId="0" fontId="10" fillId="12" borderId="0" applyNumberFormat="0" applyBorder="0" applyAlignment="0" applyProtection="0"/>
    <xf numFmtId="0" fontId="10" fillId="13"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20" borderId="0" applyNumberFormat="0" applyBorder="0" applyAlignment="0" applyProtection="0"/>
    <xf numFmtId="0" fontId="10" fillId="21" borderId="0" applyNumberFormat="0" applyBorder="0" applyAlignment="0" applyProtection="0"/>
    <xf numFmtId="0" fontId="10" fillId="24" borderId="0" applyNumberFormat="0" applyBorder="0" applyAlignment="0" applyProtection="0"/>
    <xf numFmtId="0" fontId="10" fillId="25" borderId="0" applyNumberFormat="0" applyBorder="0" applyAlignment="0" applyProtection="0"/>
    <xf numFmtId="0" fontId="10" fillId="28" borderId="0" applyNumberFormat="0" applyBorder="0" applyAlignment="0" applyProtection="0"/>
    <xf numFmtId="0" fontId="10" fillId="29" borderId="0" applyNumberFormat="0" applyBorder="0" applyAlignment="0" applyProtection="0"/>
    <xf numFmtId="0" fontId="10" fillId="32" borderId="0" applyNumberFormat="0" applyBorder="0" applyAlignment="0" applyProtection="0"/>
    <xf numFmtId="0" fontId="10" fillId="33" borderId="0" applyNumberFormat="0" applyBorder="0" applyAlignment="0" applyProtection="0"/>
    <xf numFmtId="0" fontId="9" fillId="0" borderId="0"/>
    <xf numFmtId="9" fontId="9" fillId="0" borderId="0" applyFont="0" applyFill="0" applyBorder="0" applyAlignment="0" applyProtection="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23" fillId="0" borderId="0" applyNumberFormat="0" applyFill="0" applyBorder="0" applyAlignment="0" applyProtection="0"/>
    <xf numFmtId="0" fontId="20" fillId="2" borderId="0" applyNumberFormat="0" applyBorder="0" applyAlignment="0" applyProtection="0"/>
    <xf numFmtId="0" fontId="19" fillId="0" borderId="0"/>
    <xf numFmtId="0" fontId="28" fillId="0" borderId="5" applyNumberFormat="0" applyFill="0" applyAlignment="0" applyProtection="0"/>
    <xf numFmtId="0" fontId="27" fillId="6" borderId="2" applyNumberFormat="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9" fillId="7" borderId="0" applyNumberFormat="0" applyBorder="0" applyAlignment="0" applyProtection="0"/>
    <xf numFmtId="9" fontId="19" fillId="0" borderId="0" applyFont="0" applyFill="0" applyBorder="0" applyAlignment="0" applyProtection="0"/>
    <xf numFmtId="0" fontId="24" fillId="5" borderId="0" applyNumberFormat="0" applyBorder="0" applyAlignment="0" applyProtection="0"/>
    <xf numFmtId="0" fontId="26" fillId="0" borderId="4" applyNumberFormat="0" applyFill="0" applyAlignment="0" applyProtection="0"/>
    <xf numFmtId="0" fontId="21" fillId="3" borderId="2" applyNumberFormat="0" applyAlignment="0" applyProtection="0"/>
    <xf numFmtId="0" fontId="30" fillId="3" borderId="7" applyNumberFormat="0" applyAlignment="0" applyProtection="0"/>
    <xf numFmtId="0" fontId="25" fillId="0" borderId="1" applyNumberFormat="0" applyFill="0" applyAlignment="0" applyProtection="0"/>
    <xf numFmtId="0" fontId="19" fillId="8" borderId="6" applyNumberFormat="0" applyAlignment="0" applyProtection="0"/>
    <xf numFmtId="0" fontId="22" fillId="4" borderId="3" applyNumberFormat="0" applyAlignment="0" applyProtection="0"/>
    <xf numFmtId="0" fontId="33" fillId="0" borderId="0" applyNumberFormat="0" applyFill="0" applyBorder="0" applyAlignment="0" applyProtection="0"/>
    <xf numFmtId="0" fontId="32" fillId="0" borderId="8" applyNumberFormat="0" applyFill="0" applyAlignment="0" applyProtection="0"/>
    <xf numFmtId="0" fontId="31" fillId="0" borderId="0" applyNumberFormat="0" applyFill="0" applyBorder="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12"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8" borderId="6" applyNumberFormat="0" applyFont="0" applyAlignment="0" applyProtection="0"/>
    <xf numFmtId="9" fontId="9" fillId="0" borderId="0" applyFont="0" applyFill="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8" borderId="6" applyNumberFormat="0" applyFont="0" applyAlignment="0" applyProtection="0"/>
    <xf numFmtId="0" fontId="9" fillId="16" borderId="0" applyNumberFormat="0" applyBorder="0" applyAlignment="0" applyProtection="0"/>
    <xf numFmtId="0" fontId="9" fillId="20"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20"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0"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16"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0"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12"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8" borderId="6" applyNumberFormat="0" applyFont="0" applyAlignment="0" applyProtection="0"/>
    <xf numFmtId="9" fontId="9" fillId="0" borderId="0" applyFont="0" applyFill="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8" borderId="6" applyNumberFormat="0" applyFont="0" applyAlignment="0" applyProtection="0"/>
    <xf numFmtId="0" fontId="9" fillId="16" borderId="0" applyNumberFormat="0" applyBorder="0" applyAlignment="0" applyProtection="0"/>
    <xf numFmtId="0" fontId="9" fillId="20"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20"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0"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16"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0"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43" fontId="19" fillId="0" borderId="0" applyFont="0" applyFill="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12"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8" borderId="6" applyNumberFormat="0" applyFont="0" applyAlignment="0" applyProtection="0"/>
    <xf numFmtId="9" fontId="9" fillId="0" borderId="0" applyFont="0" applyFill="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8" borderId="6" applyNumberFormat="0" applyFont="0" applyAlignment="0" applyProtection="0"/>
    <xf numFmtId="0" fontId="9" fillId="16" borderId="0" applyNumberFormat="0" applyBorder="0" applyAlignment="0" applyProtection="0"/>
    <xf numFmtId="0" fontId="9" fillId="20"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20"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0"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16"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0"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18" fillId="0" borderId="0"/>
    <xf numFmtId="169" fontId="18" fillId="0" borderId="0" applyFont="0" applyFill="0" applyBorder="0" applyAlignment="0"/>
    <xf numFmtId="169" fontId="18" fillId="0" borderId="0" applyFont="0" applyFill="0" applyBorder="0" applyAlignment="0"/>
    <xf numFmtId="169" fontId="18" fillId="0" borderId="0" applyFont="0" applyFill="0" applyBorder="0" applyAlignment="0" applyProtection="0"/>
    <xf numFmtId="169" fontId="18" fillId="0" borderId="0" applyFont="0" applyFill="0" applyBorder="0" applyAlignment="0" applyProtection="0"/>
    <xf numFmtId="169" fontId="18" fillId="0" borderId="0" applyFont="0" applyFill="0" applyBorder="0" applyAlignment="0" applyProtection="0"/>
    <xf numFmtId="170" fontId="18" fillId="0" borderId="0" applyFont="0" applyFill="0" applyBorder="0" applyAlignment="0"/>
    <xf numFmtId="170" fontId="18" fillId="0" borderId="0" applyFont="0" applyFill="0" applyBorder="0" applyAlignment="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alignment horizontal="left" wrapText="1"/>
    </xf>
    <xf numFmtId="0" fontId="18" fillId="0" borderId="0">
      <alignment horizontal="left" wrapText="1"/>
    </xf>
    <xf numFmtId="0" fontId="18" fillId="0" borderId="0">
      <alignment horizontal="left" wrapText="1"/>
    </xf>
    <xf numFmtId="0" fontId="18" fillId="35" borderId="0" applyNumberFormat="0"/>
    <xf numFmtId="0" fontId="18" fillId="35" borderId="0" applyNumberFormat="0"/>
    <xf numFmtId="0" fontId="18" fillId="35" borderId="0"/>
    <xf numFmtId="0" fontId="18" fillId="35" borderId="0"/>
    <xf numFmtId="0" fontId="18" fillId="35" borderId="0"/>
    <xf numFmtId="0" fontId="18" fillId="35"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71" fontId="18" fillId="0" borderId="0" applyFont="0" applyFill="0" applyBorder="0" applyAlignment="0"/>
    <xf numFmtId="171" fontId="18" fillId="0" borderId="0" applyFont="0" applyFill="0" applyBorder="0" applyAlignment="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0" fontId="18" fillId="0" borderId="0"/>
    <xf numFmtId="0" fontId="18" fillId="0" borderId="0"/>
    <xf numFmtId="0" fontId="18" fillId="0" borderId="0"/>
    <xf numFmtId="0" fontId="18" fillId="0" borderId="0"/>
    <xf numFmtId="172" fontId="18" fillId="0" borderId="0" applyFont="0" applyFill="0" applyBorder="0" applyAlignment="0"/>
    <xf numFmtId="172" fontId="18" fillId="0" borderId="0" applyFont="0" applyFill="0" applyBorder="0" applyAlignment="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3" fontId="18" fillId="0" borderId="0" applyFont="0" applyFill="0" applyBorder="0" applyAlignment="0"/>
    <xf numFmtId="173" fontId="18" fillId="0" borderId="0" applyFont="0" applyFill="0" applyBorder="0" applyAlignment="0"/>
    <xf numFmtId="173" fontId="18" fillId="0" borderId="0" applyFont="0" applyFill="0" applyBorder="0" applyAlignment="0" applyProtection="0"/>
    <xf numFmtId="173" fontId="18" fillId="0" borderId="0" applyFont="0" applyFill="0" applyBorder="0" applyAlignment="0" applyProtection="0"/>
    <xf numFmtId="173" fontId="18" fillId="0" borderId="0" applyFont="0" applyFill="0" applyBorder="0" applyAlignment="0" applyProtection="0"/>
    <xf numFmtId="0" fontId="18" fillId="0" borderId="0"/>
    <xf numFmtId="0" fontId="18" fillId="0" borderId="0"/>
    <xf numFmtId="0" fontId="18" fillId="0" borderId="0"/>
    <xf numFmtId="0" fontId="18" fillId="0" borderId="0"/>
    <xf numFmtId="174" fontId="18" fillId="0" borderId="0" applyFont="0" applyFill="0" applyBorder="0" applyAlignment="0"/>
    <xf numFmtId="174" fontId="18" fillId="0" borderId="0" applyFont="0" applyFill="0" applyBorder="0" applyAlignment="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0" borderId="0"/>
    <xf numFmtId="0" fontId="18" fillId="0" borderId="0"/>
    <xf numFmtId="0" fontId="18" fillId="0" borderId="0"/>
    <xf numFmtId="0" fontId="18" fillId="0" borderId="0"/>
    <xf numFmtId="0" fontId="57" fillId="0" borderId="0" applyNumberFormat="0" applyFill="0" applyBorder="0" applyAlignment="0"/>
    <xf numFmtId="0" fontId="57" fillId="0" borderId="0" applyNumberFormat="0" applyFill="0" applyBorder="0" applyAlignment="0" applyProtection="0"/>
    <xf numFmtId="0" fontId="18" fillId="36" borderId="0" applyNumberFormat="0" applyFont="0" applyAlignment="0"/>
    <xf numFmtId="0" fontId="18" fillId="36" borderId="0" applyNumberFormat="0" applyFont="0" applyAlignment="0"/>
    <xf numFmtId="0" fontId="18" fillId="36" borderId="0" applyNumberFormat="0" applyFont="0" applyAlignment="0" applyProtection="0"/>
    <xf numFmtId="0" fontId="18" fillId="36" borderId="0" applyNumberFormat="0" applyFont="0" applyAlignment="0" applyProtection="0"/>
    <xf numFmtId="0" fontId="18" fillId="36" borderId="0" applyNumberFormat="0" applyFont="0" applyAlignment="0" applyProtection="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xf numFmtId="0" fontId="18" fillId="0" borderId="0"/>
    <xf numFmtId="0" fontId="18" fillId="0" borderId="0"/>
    <xf numFmtId="0" fontId="18" fillId="0" borderId="0"/>
    <xf numFmtId="0" fontId="18" fillId="35" borderId="0"/>
    <xf numFmtId="0" fontId="18" fillId="35" borderId="0"/>
    <xf numFmtId="0" fontId="18" fillId="35" borderId="0"/>
    <xf numFmtId="0" fontId="18" fillId="35" borderId="0"/>
    <xf numFmtId="176" fontId="18" fillId="0" borderId="0" applyFont="0" applyFill="0" applyBorder="0" applyAlignment="0"/>
    <xf numFmtId="176" fontId="18" fillId="0" borderId="0" applyFont="0" applyFill="0" applyBorder="0" applyAlignment="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7" fontId="18" fillId="0" borderId="0" applyFont="0" applyFill="0" applyBorder="0">
      <alignment horizontal="right"/>
    </xf>
    <xf numFmtId="177" fontId="18" fillId="0" borderId="0" applyFont="0" applyFill="0" applyBorder="0">
      <alignment horizontal="right"/>
    </xf>
    <xf numFmtId="177" fontId="18" fillId="0" borderId="0" applyFont="0" applyFill="0" applyBorder="0" applyProtection="0">
      <alignment horizontal="right"/>
    </xf>
    <xf numFmtId="177" fontId="18" fillId="0" borderId="0" applyFont="0" applyFill="0" applyBorder="0" applyProtection="0">
      <alignment horizontal="right"/>
    </xf>
    <xf numFmtId="177" fontId="18" fillId="0" borderId="0" applyFont="0" applyFill="0" applyBorder="0" applyProtection="0">
      <alignment horizontal="right"/>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35" borderId="0"/>
    <xf numFmtId="0" fontId="18" fillId="35" borderId="0"/>
    <xf numFmtId="0" fontId="18" fillId="35" borderId="0"/>
    <xf numFmtId="0" fontId="18" fillId="35" borderId="0"/>
    <xf numFmtId="0" fontId="18" fillId="0" borderId="0"/>
    <xf numFmtId="0" fontId="18" fillId="0" borderId="0"/>
    <xf numFmtId="0" fontId="18" fillId="0" borderId="0"/>
    <xf numFmtId="0" fontId="18" fillId="0" borderId="0"/>
    <xf numFmtId="0" fontId="18" fillId="35" borderId="0"/>
    <xf numFmtId="0" fontId="18" fillId="35" borderId="0"/>
    <xf numFmtId="0" fontId="18" fillId="35" borderId="0"/>
    <xf numFmtId="0" fontId="18" fillId="35" borderId="0"/>
    <xf numFmtId="0" fontId="58" fillId="0" borderId="0" applyNumberFormat="0" applyFill="0" applyBorder="0">
      <alignment vertical="top"/>
    </xf>
    <xf numFmtId="0" fontId="58" fillId="0" borderId="0" applyNumberFormat="0" applyFill="0" applyBorder="0" applyProtection="0">
      <alignment vertical="top"/>
    </xf>
    <xf numFmtId="0" fontId="18" fillId="0" borderId="0"/>
    <xf numFmtId="0" fontId="18" fillId="0" borderId="0"/>
    <xf numFmtId="0" fontId="18" fillId="0" borderId="0"/>
    <xf numFmtId="0" fontId="18" fillId="0" borderId="0"/>
    <xf numFmtId="0" fontId="18" fillId="35" borderId="0"/>
    <xf numFmtId="0" fontId="18" fillId="35" borderId="0"/>
    <xf numFmtId="0" fontId="18" fillId="35" borderId="0"/>
    <xf numFmtId="0" fontId="18" fillId="35" borderId="0"/>
    <xf numFmtId="0" fontId="59" fillId="0" borderId="18" applyNumberFormat="0" applyFill="0" applyAlignment="0"/>
    <xf numFmtId="0" fontId="60" fillId="0" borderId="19" applyNumberFormat="0" applyFill="0" applyAlignment="0" applyProtection="0"/>
    <xf numFmtId="0" fontId="61" fillId="0" borderId="20" applyNumberFormat="0" applyFill="0">
      <alignment horizontal="center"/>
    </xf>
    <xf numFmtId="0" fontId="61" fillId="0" borderId="21" applyNumberFormat="0" applyFill="0" applyProtection="0">
      <alignment horizontal="center"/>
    </xf>
    <xf numFmtId="0" fontId="61" fillId="0" borderId="0" applyNumberFormat="0" applyFill="0" applyBorder="0">
      <alignment horizontal="left"/>
    </xf>
    <xf numFmtId="0" fontId="61" fillId="0" borderId="0" applyNumberFormat="0" applyFill="0" applyBorder="0" applyProtection="0">
      <alignment horizontal="left"/>
    </xf>
    <xf numFmtId="0" fontId="62" fillId="0" borderId="0" applyNumberFormat="0" applyFill="0" applyBorder="0">
      <alignment horizontal="centerContinuous"/>
    </xf>
    <xf numFmtId="0" fontId="62" fillId="0" borderId="0" applyNumberFormat="0" applyFill="0" applyBorder="0" applyProtection="0">
      <alignment horizontal="centerContinuous"/>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35" borderId="0"/>
    <xf numFmtId="0" fontId="18" fillId="35" borderId="0"/>
    <xf numFmtId="0" fontId="18" fillId="35" borderId="0"/>
    <xf numFmtId="0" fontId="18" fillId="35"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35" borderId="0"/>
    <xf numFmtId="0" fontId="18" fillId="35" borderId="0"/>
    <xf numFmtId="0" fontId="18" fillId="35" borderId="0"/>
    <xf numFmtId="0" fontId="18" fillId="35" borderId="0"/>
    <xf numFmtId="0" fontId="18" fillId="0" borderId="0"/>
    <xf numFmtId="0" fontId="18" fillId="0" borderId="0"/>
    <xf numFmtId="0" fontId="18" fillId="0" borderId="0"/>
    <xf numFmtId="0" fontId="18" fillId="0" borderId="0"/>
    <xf numFmtId="0" fontId="63" fillId="37" borderId="0" applyNumberFormat="0"/>
    <xf numFmtId="0" fontId="63" fillId="38" borderId="22"/>
    <xf numFmtId="0" fontId="64" fillId="0" borderId="0" applyNumberFormat="0" applyFill="0" applyBorder="0" applyAlignment="0"/>
    <xf numFmtId="0" fontId="65" fillId="0" borderId="0" applyNumberFormat="0" applyFill="0" applyBorder="0" applyAlignment="0"/>
    <xf numFmtId="38" fontId="66" fillId="39" borderId="0"/>
    <xf numFmtId="0" fontId="18" fillId="40" borderId="0" applyNumberFormat="0" applyFont="0" applyBorder="0" applyAlignment="0"/>
    <xf numFmtId="0" fontId="18" fillId="40" borderId="0" applyNumberFormat="0" applyFont="0" applyBorder="0" applyAlignment="0"/>
    <xf numFmtId="0" fontId="18" fillId="41" borderId="0" applyNumberFormat="0" applyFont="0" applyBorder="0" applyAlignment="0" applyProtection="0"/>
    <xf numFmtId="0" fontId="18" fillId="41" borderId="0" applyNumberFormat="0" applyFont="0" applyBorder="0" applyAlignment="0" applyProtection="0"/>
    <xf numFmtId="0" fontId="18" fillId="41" borderId="0" applyNumberFormat="0" applyFont="0" applyBorder="0" applyAlignment="0" applyProtection="0"/>
    <xf numFmtId="0" fontId="18" fillId="41" borderId="0" applyNumberFormat="0" applyFont="0" applyBorder="0" applyAlignment="0" applyProtection="0"/>
    <xf numFmtId="0" fontId="66" fillId="0" borderId="0" applyNumberFormat="0" applyFill="0" applyBorder="0" applyAlignment="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0" fontId="67" fillId="35" borderId="0" applyNumberFormat="0" applyBorder="0">
      <alignment horizontal="left"/>
    </xf>
    <xf numFmtId="0" fontId="67" fillId="42" borderId="0" applyBorder="0">
      <alignment horizontal="left"/>
    </xf>
    <xf numFmtId="0" fontId="68" fillId="35" borderId="0" applyNumberFormat="0" applyBorder="0">
      <alignment horizontal="left"/>
    </xf>
    <xf numFmtId="0" fontId="68" fillId="43" borderId="0" applyNumberFormat="0" applyBorder="0">
      <alignment horizontal="left"/>
    </xf>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xf numFmtId="0" fontId="18" fillId="44" borderId="0" applyNumberFormat="0"/>
    <xf numFmtId="0" fontId="18" fillId="44" borderId="0" applyNumberFormat="0"/>
    <xf numFmtId="0" fontId="69" fillId="44" borderId="0"/>
    <xf numFmtId="0" fontId="18" fillId="44" borderId="0"/>
    <xf numFmtId="0" fontId="70" fillId="45" borderId="0" applyNumberFormat="0">
      <alignment horizontal="right"/>
    </xf>
    <xf numFmtId="0" fontId="70" fillId="46" borderId="0">
      <alignment horizontal="right"/>
    </xf>
    <xf numFmtId="0" fontId="70" fillId="39" borderId="0" applyNumberFormat="0">
      <alignment horizontal="right"/>
    </xf>
    <xf numFmtId="0" fontId="70" fillId="47" borderId="0">
      <alignment horizontal="right"/>
    </xf>
    <xf numFmtId="15" fontId="18" fillId="0" borderId="0" applyFont="0" applyFill="0" applyBorder="0" applyAlignment="0"/>
    <xf numFmtId="15" fontId="18" fillId="0" borderId="0" applyFont="0" applyFill="0" applyBorder="0" applyAlignment="0"/>
    <xf numFmtId="15" fontId="18" fillId="0" borderId="0" applyFont="0" applyFill="0" applyBorder="0" applyAlignment="0" applyProtection="0"/>
    <xf numFmtId="15" fontId="18" fillId="0" borderId="0" applyFont="0" applyFill="0" applyBorder="0" applyAlignment="0" applyProtection="0"/>
    <xf numFmtId="15" fontId="18" fillId="0" borderId="0" applyFont="0" applyFill="0" applyBorder="0" applyAlignment="0" applyProtection="0"/>
    <xf numFmtId="15" fontId="18" fillId="0" borderId="0" applyFont="0" applyFill="0" applyBorder="0" applyAlignment="0" applyProtection="0"/>
    <xf numFmtId="0" fontId="71" fillId="48" borderId="0"/>
    <xf numFmtId="0" fontId="72" fillId="0" borderId="0" applyNumberFormat="0"/>
    <xf numFmtId="0" fontId="72" fillId="0" borderId="0"/>
    <xf numFmtId="0" fontId="69" fillId="0" borderId="0" applyNumberFormat="0" applyFill="0"/>
    <xf numFmtId="0" fontId="69" fillId="0" borderId="0" applyFill="0"/>
    <xf numFmtId="0" fontId="18" fillId="0" borderId="0" applyFill="0"/>
    <xf numFmtId="178" fontId="18" fillId="0" borderId="0" applyFont="0" applyFill="0" applyBorder="0" applyAlignment="0"/>
    <xf numFmtId="178" fontId="18" fillId="0" borderId="0" applyFont="0" applyFill="0" applyBorder="0" applyAlignment="0"/>
    <xf numFmtId="179" fontId="18" fillId="0" borderId="0" applyFont="0" applyFill="0" applyBorder="0" applyAlignment="0" applyProtection="0"/>
    <xf numFmtId="179" fontId="18" fillId="0" borderId="0" applyFont="0" applyFill="0" applyBorder="0" applyAlignment="0" applyProtection="0"/>
    <xf numFmtId="179" fontId="18" fillId="0" borderId="0" applyFont="0" applyFill="0" applyBorder="0" applyAlignment="0" applyProtection="0"/>
    <xf numFmtId="0" fontId="61" fillId="0" borderId="0" applyNumberFormat="0" applyFill="0" applyBorder="0" applyAlignment="0"/>
    <xf numFmtId="0" fontId="71" fillId="0" borderId="0" applyNumberFormat="0"/>
    <xf numFmtId="0" fontId="71" fillId="0" borderId="12"/>
    <xf numFmtId="180" fontId="18" fillId="0" borderId="0" applyFont="0" applyFill="0" applyBorder="0" applyAlignment="0"/>
    <xf numFmtId="180" fontId="18" fillId="0" borderId="0" applyFont="0" applyFill="0" applyBorder="0" applyAlignment="0"/>
    <xf numFmtId="180" fontId="18" fillId="0" borderId="0" applyFont="0" applyFill="0" applyBorder="0" applyAlignment="0" applyProtection="0"/>
    <xf numFmtId="180" fontId="18" fillId="0" borderId="0" applyFont="0" applyFill="0" applyBorder="0" applyAlignment="0" applyProtection="0"/>
    <xf numFmtId="180" fontId="18" fillId="0" borderId="0" applyFont="0" applyFill="0" applyBorder="0" applyAlignment="0" applyProtection="0"/>
    <xf numFmtId="180" fontId="18" fillId="0" borderId="0" applyFont="0" applyFill="0" applyBorder="0" applyAlignment="0" applyProtection="0"/>
    <xf numFmtId="181" fontId="18" fillId="0" borderId="0" applyFont="0" applyFill="0" applyBorder="0" applyAlignment="0"/>
    <xf numFmtId="181" fontId="18" fillId="0" borderId="0" applyFont="0" applyFill="0" applyBorder="0" applyAlignment="0"/>
    <xf numFmtId="181" fontId="73" fillId="0" borderId="0" applyFont="0" applyFill="0" applyBorder="0" applyAlignment="0" applyProtection="0"/>
    <xf numFmtId="0" fontId="18" fillId="44" borderId="0" applyNumberFormat="0">
      <alignment horizontal="left"/>
    </xf>
    <xf numFmtId="0" fontId="18" fillId="44" borderId="0" applyNumberFormat="0">
      <alignment horizontal="left"/>
    </xf>
    <xf numFmtId="0" fontId="69" fillId="44" borderId="0">
      <alignment horizontal="left"/>
    </xf>
    <xf numFmtId="0" fontId="18" fillId="44" borderId="0">
      <alignment horizontal="left"/>
    </xf>
    <xf numFmtId="0" fontId="18" fillId="39" borderId="0" applyNumberFormat="0"/>
    <xf numFmtId="0" fontId="18" fillId="39" borderId="0" applyNumberFormat="0"/>
    <xf numFmtId="0" fontId="71" fillId="49" borderId="0" applyNumberFormat="0" applyBorder="0" applyAlignment="0"/>
    <xf numFmtId="38" fontId="71" fillId="50" borderId="0" applyNumberFormat="0" applyBorder="0" applyAlignment="0" applyProtection="0"/>
    <xf numFmtId="0" fontId="70" fillId="37" borderId="0" applyNumberFormat="0">
      <alignment horizontal="right"/>
    </xf>
    <xf numFmtId="0" fontId="70" fillId="38" borderId="12">
      <alignment horizontal="right"/>
    </xf>
    <xf numFmtId="0" fontId="66" fillId="49" borderId="0" applyNumberFormat="0"/>
    <xf numFmtId="0" fontId="66" fillId="50" borderId="23"/>
    <xf numFmtId="0" fontId="18" fillId="51" borderId="0" applyNumberFormat="0" applyFont="0" applyBorder="0" applyAlignment="0"/>
    <xf numFmtId="0" fontId="18" fillId="51" borderId="0" applyNumberFormat="0" applyFont="0" applyBorder="0" applyAlignment="0"/>
    <xf numFmtId="0" fontId="18" fillId="52" borderId="14" applyNumberFormat="0" applyFont="0" applyBorder="0" applyAlignment="0"/>
    <xf numFmtId="0" fontId="18" fillId="52" borderId="14" applyNumberFormat="0" applyFont="0" applyBorder="0" applyAlignment="0"/>
    <xf numFmtId="0" fontId="18" fillId="52" borderId="14" applyNumberFormat="0" applyFont="0" applyBorder="0" applyAlignment="0"/>
    <xf numFmtId="0" fontId="18" fillId="52" borderId="14" applyNumberFormat="0" applyFont="0" applyBorder="0" applyAlignment="0"/>
    <xf numFmtId="182" fontId="72" fillId="35" borderId="0" applyBorder="0" applyAlignment="0"/>
    <xf numFmtId="182" fontId="72" fillId="42" borderId="0" applyBorder="0" applyAlignment="0"/>
    <xf numFmtId="0" fontId="63" fillId="39" borderId="0" applyNumberFormat="0"/>
    <xf numFmtId="0" fontId="74" fillId="0" borderId="1" applyNumberFormat="0" applyFill="0" applyAlignment="0" applyProtection="0"/>
    <xf numFmtId="0" fontId="74" fillId="0" borderId="1" applyNumberFormat="0" applyFill="0" applyAlignment="0" applyProtection="0"/>
    <xf numFmtId="0" fontId="74" fillId="0" borderId="1" applyNumberFormat="0" applyFill="0" applyAlignment="0" applyProtection="0"/>
    <xf numFmtId="0" fontId="74" fillId="0" borderId="1" applyNumberFormat="0" applyFill="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68" fillId="35" borderId="0" applyNumberFormat="0" applyBorder="0" applyAlignment="0"/>
    <xf numFmtId="0" fontId="68" fillId="42" borderId="0" applyNumberFormat="0" applyBorder="0" applyAlignment="0"/>
    <xf numFmtId="0" fontId="75" fillId="0" borderId="0" applyNumberFormat="0" applyFill="0" applyBorder="0" applyAlignment="0" applyProtection="0">
      <alignment vertical="top"/>
      <protection locked="0"/>
    </xf>
    <xf numFmtId="0" fontId="75" fillId="0" borderId="0" applyNumberFormat="0" applyFill="0" applyBorder="0" applyAlignment="0" applyProtection="0">
      <alignment vertical="top"/>
      <protection locked="0"/>
    </xf>
    <xf numFmtId="0" fontId="75" fillId="0" borderId="0" applyNumberFormat="0" applyFill="0" applyBorder="0" applyAlignment="0" applyProtection="0">
      <alignment vertical="top"/>
      <protection locked="0"/>
    </xf>
    <xf numFmtId="0" fontId="75" fillId="0" borderId="0" applyNumberFormat="0" applyFill="0" applyBorder="0" applyAlignment="0" applyProtection="0">
      <alignment vertical="top"/>
      <protection locked="0"/>
    </xf>
    <xf numFmtId="0" fontId="76" fillId="0" borderId="0" applyNumberFormat="0" applyFill="0" applyBorder="0" applyAlignment="0" applyProtection="0"/>
    <xf numFmtId="0" fontId="71" fillId="53" borderId="0" applyNumberFormat="0" applyBorder="0" applyAlignment="0"/>
    <xf numFmtId="10" fontId="71" fillId="54" borderId="13" applyNumberFormat="0" applyBorder="0" applyAlignment="0" applyProtection="0"/>
    <xf numFmtId="0" fontId="18" fillId="49" borderId="0" applyNumberFormat="0"/>
    <xf numFmtId="0" fontId="18" fillId="49" borderId="0" applyNumberFormat="0"/>
    <xf numFmtId="183" fontId="18" fillId="0" borderId="0" applyFont="0" applyFill="0" applyBorder="0" applyAlignment="0"/>
    <xf numFmtId="184" fontId="18" fillId="0" borderId="0" applyFont="0" applyFill="0" applyBorder="0" applyAlignment="0"/>
    <xf numFmtId="38" fontId="18" fillId="0" borderId="0" applyBorder="0"/>
    <xf numFmtId="38" fontId="18" fillId="0" borderId="0" applyBorder="0"/>
    <xf numFmtId="0" fontId="18" fillId="44" borderId="0">
      <alignment horizontal="left"/>
    </xf>
    <xf numFmtId="0" fontId="69" fillId="44" borderId="0">
      <alignment horizontal="left"/>
    </xf>
    <xf numFmtId="185" fontId="18" fillId="0" borderId="0" applyFont="0" applyFill="0" applyBorder="0" applyAlignment="0"/>
    <xf numFmtId="186" fontId="18" fillId="0" borderId="0" applyFont="0" applyFill="0" applyBorder="0" applyAlignment="0"/>
    <xf numFmtId="38" fontId="72" fillId="35" borderId="0" applyBorder="0" applyAlignment="0"/>
    <xf numFmtId="38" fontId="72" fillId="42" borderId="0" applyBorder="0" applyAlignment="0"/>
    <xf numFmtId="10" fontId="18" fillId="39" borderId="0"/>
    <xf numFmtId="10" fontId="18" fillId="39" borderId="0"/>
    <xf numFmtId="187" fontId="77" fillId="0" borderId="0"/>
    <xf numFmtId="0" fontId="18" fillId="0" borderId="0"/>
    <xf numFmtId="0" fontId="18" fillId="0" borderId="0"/>
    <xf numFmtId="0" fontId="19" fillId="0" borderId="0"/>
    <xf numFmtId="0" fontId="18" fillId="0" borderId="0"/>
    <xf numFmtId="0" fontId="19" fillId="0" borderId="0"/>
    <xf numFmtId="0" fontId="18" fillId="0" borderId="0"/>
    <xf numFmtId="0" fontId="19" fillId="0" borderId="0"/>
    <xf numFmtId="0" fontId="18" fillId="0" borderId="0"/>
    <xf numFmtId="0" fontId="78" fillId="0" borderId="0"/>
    <xf numFmtId="0" fontId="7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7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7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79" fillId="0" borderId="0"/>
    <xf numFmtId="0" fontId="18" fillId="0" borderId="0"/>
    <xf numFmtId="0" fontId="78" fillId="0" borderId="0"/>
    <xf numFmtId="0" fontId="18" fillId="0" borderId="0"/>
    <xf numFmtId="0" fontId="19" fillId="0" borderId="0"/>
    <xf numFmtId="0" fontId="18" fillId="0" borderId="0"/>
    <xf numFmtId="0" fontId="18" fillId="0" borderId="0"/>
    <xf numFmtId="0" fontId="78" fillId="0" borderId="0"/>
    <xf numFmtId="0" fontId="78" fillId="0" borderId="0"/>
    <xf numFmtId="0" fontId="18" fillId="0" borderId="0"/>
    <xf numFmtId="0" fontId="18" fillId="0" borderId="0"/>
    <xf numFmtId="0" fontId="18" fillId="0" borderId="0"/>
    <xf numFmtId="0" fontId="18" fillId="0" borderId="0"/>
    <xf numFmtId="0" fontId="19" fillId="0" borderId="0"/>
    <xf numFmtId="0" fontId="18" fillId="0" borderId="0"/>
    <xf numFmtId="0" fontId="19" fillId="0" borderId="0"/>
    <xf numFmtId="0" fontId="19" fillId="0" borderId="0"/>
    <xf numFmtId="0" fontId="18" fillId="0" borderId="0"/>
    <xf numFmtId="0" fontId="19" fillId="0" borderId="0"/>
    <xf numFmtId="0" fontId="80" fillId="0" borderId="0" applyNumberFormat="0"/>
    <xf numFmtId="0" fontId="80" fillId="0" borderId="24"/>
    <xf numFmtId="10" fontId="18" fillId="0" borderId="0" applyFont="0" applyFill="0" applyBorder="0" applyAlignment="0"/>
    <xf numFmtId="10" fontId="18" fillId="0" borderId="0" applyFont="0" applyFill="0" applyBorder="0" applyAlignment="0"/>
    <xf numFmtId="10"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10" fontId="18" fillId="0" borderId="25" applyFont="0" applyFill="0" applyBorder="0" applyAlignment="0" applyProtection="0"/>
    <xf numFmtId="10" fontId="18" fillId="0" borderId="25" applyFont="0" applyFill="0" applyBorder="0" applyAlignment="0" applyProtection="0"/>
    <xf numFmtId="0" fontId="81" fillId="55" borderId="0" applyNumberFormat="0">
      <alignment horizontal="center"/>
    </xf>
    <xf numFmtId="0" fontId="81" fillId="56" borderId="0">
      <alignment horizontal="center"/>
      <protection locked="0"/>
    </xf>
    <xf numFmtId="0" fontId="82" fillId="0" borderId="0" applyNumberFormat="0" applyFont="0" applyFill="0" applyBorder="0" applyAlignment="0" applyProtection="0">
      <alignment horizontal="left"/>
    </xf>
    <xf numFmtId="4" fontId="18" fillId="0" borderId="0" applyFont="0" applyFill="0" applyBorder="0" applyAlignment="0"/>
    <xf numFmtId="4" fontId="18" fillId="0" borderId="0" applyFont="0" applyFill="0" applyBorder="0" applyAlignment="0"/>
    <xf numFmtId="4" fontId="82" fillId="0" borderId="0" applyFont="0" applyFill="0" applyBorder="0" applyAlignment="0" applyProtection="0"/>
    <xf numFmtId="0" fontId="83" fillId="0" borderId="0" applyNumberFormat="0">
      <alignment horizontal="center"/>
    </xf>
    <xf numFmtId="0" fontId="83" fillId="0" borderId="26">
      <alignment horizontal="center"/>
    </xf>
    <xf numFmtId="0" fontId="72" fillId="35" borderId="0" applyNumberFormat="0"/>
    <xf numFmtId="0" fontId="72" fillId="42" borderId="0"/>
    <xf numFmtId="0" fontId="84" fillId="57" borderId="27">
      <alignment horizontal="left"/>
    </xf>
    <xf numFmtId="0" fontId="82" fillId="0" borderId="0" applyNumberFormat="0"/>
    <xf numFmtId="15" fontId="18" fillId="0" borderId="0" applyFont="0" applyFill="0" applyBorder="0" applyAlignment="0" applyProtection="0"/>
    <xf numFmtId="15" fontId="18" fillId="0" borderId="0" applyFont="0" applyFill="0" applyBorder="0" applyAlignment="0" applyProtection="0"/>
    <xf numFmtId="3" fontId="18" fillId="49" borderId="0" applyBorder="0"/>
    <xf numFmtId="3" fontId="18" fillId="49" borderId="0" applyBorder="0"/>
    <xf numFmtId="3" fontId="18" fillId="50" borderId="12" applyBorder="0"/>
    <xf numFmtId="3" fontId="18" fillId="50" borderId="12" applyBorder="0"/>
    <xf numFmtId="3" fontId="18" fillId="50" borderId="12" applyBorder="0"/>
    <xf numFmtId="3" fontId="18" fillId="50" borderId="12" applyBorder="0"/>
    <xf numFmtId="188" fontId="18" fillId="0" borderId="0"/>
    <xf numFmtId="188" fontId="18" fillId="0" borderId="0"/>
    <xf numFmtId="0" fontId="18" fillId="35" borderId="0"/>
    <xf numFmtId="0" fontId="18" fillId="35" borderId="0"/>
    <xf numFmtId="0" fontId="18" fillId="35" borderId="0"/>
    <xf numFmtId="0" fontId="18" fillId="35" borderId="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8" fontId="66" fillId="0" borderId="0"/>
    <xf numFmtId="0" fontId="18" fillId="0" borderId="0"/>
    <xf numFmtId="0" fontId="85" fillId="0" borderId="0" applyNumberFormat="0" applyAlignment="0"/>
    <xf numFmtId="0" fontId="18" fillId="0" borderId="0"/>
    <xf numFmtId="0" fontId="86" fillId="0" borderId="0" applyNumberFormat="0" applyAlignment="0"/>
    <xf numFmtId="0" fontId="18" fillId="0" borderId="0"/>
    <xf numFmtId="0" fontId="87" fillId="0" borderId="0" applyNumberFormat="0">
      <alignment horizontal="left" vertical="top"/>
    </xf>
    <xf numFmtId="0" fontId="18" fillId="0" borderId="0"/>
    <xf numFmtId="0" fontId="18" fillId="0" borderId="0"/>
    <xf numFmtId="0" fontId="18" fillId="0" borderId="0"/>
    <xf numFmtId="0" fontId="18" fillId="0" borderId="0"/>
    <xf numFmtId="0" fontId="87" fillId="0" borderId="0" applyNumberFormat="0" applyFill="0" applyBorder="0"/>
    <xf numFmtId="0" fontId="18" fillId="0" borderId="0"/>
    <xf numFmtId="0" fontId="88" fillId="0" borderId="0" applyNumberFormat="0" applyFill="0" applyBorder="0">
      <alignment vertical="top"/>
    </xf>
    <xf numFmtId="0" fontId="18" fillId="0" borderId="0"/>
    <xf numFmtId="0" fontId="89" fillId="0" borderId="0" applyNumberFormat="0">
      <alignment horizontal="left" vertical="top"/>
    </xf>
    <xf numFmtId="0" fontId="18" fillId="0" borderId="0"/>
    <xf numFmtId="0" fontId="89" fillId="0" borderId="0" applyNumberFormat="0">
      <alignment horizontal="right" vertical="top"/>
    </xf>
    <xf numFmtId="0" fontId="18" fillId="0" borderId="0"/>
    <xf numFmtId="0" fontId="86" fillId="0" borderId="0" applyNumberFormat="0">
      <alignment horizontal="left" vertical="top"/>
    </xf>
    <xf numFmtId="0" fontId="18" fillId="0" borderId="0"/>
    <xf numFmtId="0" fontId="86" fillId="0" borderId="0" applyNumberFormat="0">
      <alignment horizontal="right" vertical="top"/>
    </xf>
    <xf numFmtId="0" fontId="18" fillId="0" borderId="0"/>
    <xf numFmtId="0" fontId="85" fillId="0" borderId="0" applyNumberFormat="0">
      <alignment horizontal="left" vertical="top"/>
    </xf>
    <xf numFmtId="0" fontId="18" fillId="0" borderId="0"/>
    <xf numFmtId="0" fontId="85" fillId="0" borderId="0" applyNumberFormat="0">
      <alignment horizontal="right" vertical="top"/>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90" fillId="0" borderId="0" applyNumberFormat="0" applyFill="0" applyBorder="0">
      <alignment horizontal="right" vertical="top"/>
    </xf>
    <xf numFmtId="0" fontId="18" fillId="0" borderId="0"/>
    <xf numFmtId="0" fontId="18" fillId="0" borderId="0"/>
    <xf numFmtId="0" fontId="18" fillId="0" borderId="0"/>
    <xf numFmtId="0" fontId="18" fillId="0" borderId="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91" fillId="49" borderId="0" applyNumberFormat="0">
      <alignment horizontal="center" vertical="center" wrapText="1"/>
    </xf>
    <xf numFmtId="0" fontId="18" fillId="0" borderId="0"/>
    <xf numFmtId="0" fontId="92" fillId="58" borderId="0" applyNumberFormat="0"/>
    <xf numFmtId="0" fontId="18" fillId="0" borderId="0"/>
    <xf numFmtId="0" fontId="91" fillId="39" borderId="0" applyNumberFormat="0">
      <alignment horizontal="left"/>
    </xf>
    <xf numFmtId="0" fontId="18" fillId="0" borderId="0"/>
    <xf numFmtId="0" fontId="18" fillId="0" borderId="0"/>
    <xf numFmtId="0" fontId="91" fillId="49" borderId="0" applyNumberFormat="0">
      <alignment horizontal="right"/>
    </xf>
    <xf numFmtId="0" fontId="18" fillId="0" borderId="0"/>
    <xf numFmtId="0" fontId="18" fillId="49" borderId="0" applyNumberFormat="0" applyFont="0" applyBorder="0" applyAlignment="0"/>
    <xf numFmtId="0" fontId="18" fillId="49" borderId="0" applyNumberFormat="0" applyFont="0" applyBorder="0" applyAlignment="0"/>
    <xf numFmtId="0" fontId="18" fillId="0" borderId="0"/>
    <xf numFmtId="0" fontId="93" fillId="50" borderId="0" applyNumberFormat="0" applyFont="0" applyBorder="0" applyAlignment="0" applyProtection="0">
      <alignment horizontal="left"/>
    </xf>
    <xf numFmtId="0" fontId="94" fillId="59" borderId="0" applyNumberFormat="0" applyBorder="0"/>
    <xf numFmtId="0" fontId="73" fillId="0" borderId="0" applyNumberFormat="0" applyBorder="0"/>
    <xf numFmtId="0" fontId="73" fillId="0" borderId="0" applyNumberFormat="0" applyBorder="0"/>
    <xf numFmtId="0" fontId="18" fillId="0" borderId="0"/>
    <xf numFmtId="0" fontId="73" fillId="0" borderId="28" applyNumberFormat="0" applyBorder="0">
      <protection locked="0"/>
    </xf>
    <xf numFmtId="37" fontId="95" fillId="35" borderId="0"/>
    <xf numFmtId="0" fontId="18" fillId="0" borderId="0"/>
    <xf numFmtId="37" fontId="95" fillId="42" borderId="0"/>
    <xf numFmtId="0" fontId="95" fillId="0" borderId="0" applyNumberFormat="0" applyFill="0" applyBorder="0" applyAlignment="0"/>
    <xf numFmtId="0" fontId="18" fillId="0" borderId="0"/>
    <xf numFmtId="2" fontId="95" fillId="42" borderId="0" applyNumberFormat="0" applyFill="0" applyBorder="0" applyAlignment="0" applyProtection="0"/>
    <xf numFmtId="0" fontId="96" fillId="0" borderId="0" applyNumberFormat="0" applyFill="0" applyBorder="0" applyAlignment="0"/>
    <xf numFmtId="0" fontId="18" fillId="0" borderId="0"/>
    <xf numFmtId="190" fontId="96" fillId="42" borderId="0" applyNumberFormat="0" applyFill="0" applyBorder="0" applyAlignment="0" applyProtection="0"/>
    <xf numFmtId="0" fontId="97" fillId="0" borderId="0" applyNumberFormat="0" applyFill="0" applyBorder="0" applyAlignment="0"/>
    <xf numFmtId="0" fontId="18" fillId="0" borderId="0"/>
    <xf numFmtId="37" fontId="97" fillId="60" borderId="0" applyNumberFormat="0" applyFill="0" applyBorder="0" applyAlignment="0"/>
    <xf numFmtId="0" fontId="98" fillId="35" borderId="0" applyNumberFormat="0" applyBorder="0" applyAlignment="0"/>
    <xf numFmtId="0" fontId="18" fillId="0" borderId="0"/>
    <xf numFmtId="0" fontId="98" fillId="42" borderId="0" applyNumberFormat="0" applyBorder="0" applyAlignment="0"/>
    <xf numFmtId="191" fontId="18" fillId="0" borderId="0"/>
    <xf numFmtId="191" fontId="18" fillId="0" borderId="0"/>
    <xf numFmtId="0" fontId="99" fillId="39" borderId="0" applyNumberFormat="0"/>
    <xf numFmtId="0" fontId="18" fillId="0" borderId="0"/>
    <xf numFmtId="0" fontId="66" fillId="0" borderId="29" applyNumberFormat="0"/>
    <xf numFmtId="0" fontId="18" fillId="0" borderId="0"/>
    <xf numFmtId="0" fontId="18" fillId="0" borderId="0"/>
    <xf numFmtId="0" fontId="18" fillId="0" borderId="0"/>
    <xf numFmtId="0" fontId="18" fillId="0" borderId="0"/>
    <xf numFmtId="0" fontId="100" fillId="61" borderId="0" applyNumberFormat="0" applyBorder="0" applyAlignment="0" applyProtection="0"/>
    <xf numFmtId="0" fontId="100" fillId="62" borderId="0" applyNumberFormat="0" applyBorder="0" applyAlignment="0" applyProtection="0"/>
    <xf numFmtId="0" fontId="100" fillId="63" borderId="0" applyNumberFormat="0" applyBorder="0" applyAlignment="0" applyProtection="0"/>
    <xf numFmtId="0" fontId="100" fillId="64" borderId="0" applyNumberFormat="0" applyBorder="0" applyAlignment="0" applyProtection="0"/>
    <xf numFmtId="0" fontId="100" fillId="65" borderId="0" applyNumberFormat="0" applyBorder="0" applyAlignment="0" applyProtection="0"/>
    <xf numFmtId="0" fontId="100" fillId="66" borderId="0" applyNumberFormat="0" applyBorder="0" applyAlignment="0" applyProtection="0"/>
    <xf numFmtId="0" fontId="100" fillId="37" borderId="0" applyNumberFormat="0" applyBorder="0" applyAlignment="0" applyProtection="0"/>
    <xf numFmtId="0" fontId="100" fillId="67" borderId="0" applyNumberFormat="0" applyBorder="0" applyAlignment="0" applyProtection="0"/>
    <xf numFmtId="0" fontId="100" fillId="68" borderId="0" applyNumberFormat="0" applyBorder="0" applyAlignment="0" applyProtection="0"/>
    <xf numFmtId="0" fontId="100" fillId="64" borderId="0" applyNumberFormat="0" applyBorder="0" applyAlignment="0" applyProtection="0"/>
    <xf numFmtId="0" fontId="100" fillId="37" borderId="0" applyNumberFormat="0" applyBorder="0" applyAlignment="0" applyProtection="0"/>
    <xf numFmtId="0" fontId="100" fillId="69" borderId="0" applyNumberFormat="0" applyBorder="0" applyAlignment="0" applyProtection="0"/>
    <xf numFmtId="0" fontId="101" fillId="70" borderId="0" applyNumberFormat="0" applyBorder="0" applyAlignment="0" applyProtection="0"/>
    <xf numFmtId="0" fontId="101" fillId="67" borderId="0" applyNumberFormat="0" applyBorder="0" applyAlignment="0" applyProtection="0"/>
    <xf numFmtId="0" fontId="101" fillId="68" borderId="0" applyNumberFormat="0" applyBorder="0" applyAlignment="0" applyProtection="0"/>
    <xf numFmtId="0" fontId="101" fillId="71" borderId="0" applyNumberFormat="0" applyBorder="0" applyAlignment="0" applyProtection="0"/>
    <xf numFmtId="0" fontId="101" fillId="72" borderId="0" applyNumberFormat="0" applyBorder="0" applyAlignment="0" applyProtection="0"/>
    <xf numFmtId="0" fontId="101" fillId="73" borderId="0" applyNumberFormat="0" applyBorder="0" applyAlignment="0" applyProtection="0"/>
    <xf numFmtId="0" fontId="101" fillId="58" borderId="0" applyNumberFormat="0" applyBorder="0" applyAlignment="0" applyProtection="0"/>
    <xf numFmtId="0" fontId="101" fillId="59" borderId="0" applyNumberFormat="0" applyBorder="0" applyAlignment="0" applyProtection="0"/>
    <xf numFmtId="0" fontId="101" fillId="74" borderId="0" applyNumberFormat="0" applyBorder="0" applyAlignment="0" applyProtection="0"/>
    <xf numFmtId="0" fontId="101" fillId="71" borderId="0" applyNumberFormat="0" applyBorder="0" applyAlignment="0" applyProtection="0"/>
    <xf numFmtId="0" fontId="101" fillId="72" borderId="0" applyNumberFormat="0" applyBorder="0" applyAlignment="0" applyProtection="0"/>
    <xf numFmtId="0" fontId="101" fillId="75" borderId="0" applyNumberFormat="0" applyBorder="0" applyAlignment="0" applyProtection="0"/>
    <xf numFmtId="0" fontId="75" fillId="0" borderId="0" applyNumberFormat="0" applyFill="0" applyBorder="0" applyAlignment="0" applyProtection="0">
      <alignment vertical="top"/>
      <protection locked="0"/>
    </xf>
    <xf numFmtId="0" fontId="75" fillId="0" borderId="0" applyNumberFormat="0" applyFill="0" applyBorder="0" applyAlignment="0" applyProtection="0">
      <alignment vertical="top"/>
      <protection locked="0"/>
    </xf>
    <xf numFmtId="0" fontId="7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applyNumberFormat="0"/>
    <xf numFmtId="0" fontId="18" fillId="35" borderId="0" applyNumberFormat="0"/>
    <xf numFmtId="0" fontId="18" fillId="35" borderId="0"/>
    <xf numFmtId="0" fontId="18" fillId="35" borderId="0"/>
    <xf numFmtId="0" fontId="18" fillId="35" borderId="0"/>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92" fontId="18" fillId="0" borderId="0" applyFont="0" applyFill="0" applyBorder="0" applyAlignment="0" applyProtection="0"/>
    <xf numFmtId="192" fontId="18" fillId="0" borderId="0" applyFont="0" applyFill="0" applyBorder="0" applyAlignment="0" applyProtection="0"/>
    <xf numFmtId="192" fontId="18" fillId="0" borderId="0" applyFont="0" applyFill="0" applyBorder="0" applyAlignment="0" applyProtection="0"/>
    <xf numFmtId="192" fontId="18" fillId="0" borderId="0" applyFont="0" applyFill="0" applyBorder="0" applyAlignment="0" applyProtection="0"/>
    <xf numFmtId="192" fontId="18" fillId="0" borderId="0" applyFont="0" applyFill="0" applyBorder="0" applyAlignment="0" applyProtection="0"/>
    <xf numFmtId="192" fontId="18" fillId="0" borderId="0" applyFont="0" applyFill="0" applyBorder="0" applyAlignment="0" applyProtection="0"/>
    <xf numFmtId="192" fontId="18" fillId="0" borderId="0" applyFont="0" applyFill="0" applyBorder="0" applyAlignment="0" applyProtection="0"/>
    <xf numFmtId="192" fontId="18" fillId="0" borderId="0" applyFont="0" applyFill="0" applyBorder="0" applyAlignment="0" applyProtection="0"/>
    <xf numFmtId="192" fontId="18" fillId="0" borderId="0" applyFont="0" applyFill="0" applyBorder="0" applyAlignment="0" applyProtection="0"/>
    <xf numFmtId="192" fontId="18" fillId="0" borderId="0" applyFont="0" applyFill="0" applyBorder="0" applyAlignment="0" applyProtection="0"/>
    <xf numFmtId="192" fontId="18" fillId="0" borderId="0" applyFont="0" applyFill="0" applyBorder="0" applyAlignment="0" applyProtection="0"/>
    <xf numFmtId="192" fontId="18" fillId="0" borderId="0" applyFont="0" applyFill="0" applyBorder="0" applyAlignment="0" applyProtection="0"/>
    <xf numFmtId="192" fontId="18" fillId="0" borderId="0" applyFont="0" applyFill="0" applyBorder="0" applyAlignment="0" applyProtection="0"/>
    <xf numFmtId="192" fontId="18" fillId="0" borderId="0" applyFont="0" applyFill="0" applyBorder="0" applyAlignment="0" applyProtection="0"/>
    <xf numFmtId="192" fontId="18" fillId="0" borderId="0" applyFont="0" applyFill="0" applyBorder="0" applyAlignment="0" applyProtection="0"/>
    <xf numFmtId="192" fontId="18" fillId="0" borderId="0" applyFont="0" applyFill="0" applyBorder="0" applyAlignment="0" applyProtection="0"/>
    <xf numFmtId="192" fontId="18" fillId="0" borderId="0" applyFont="0" applyFill="0" applyBorder="0" applyAlignment="0" applyProtection="0"/>
    <xf numFmtId="192" fontId="18" fillId="0" borderId="0" applyFont="0" applyFill="0" applyBorder="0" applyAlignment="0" applyProtection="0"/>
    <xf numFmtId="192" fontId="18" fillId="0" borderId="0" applyFont="0" applyFill="0" applyBorder="0" applyAlignment="0" applyProtection="0"/>
    <xf numFmtId="192" fontId="18" fillId="0" borderId="0" applyFont="0" applyFill="0" applyBorder="0" applyAlignment="0" applyProtection="0"/>
    <xf numFmtId="192" fontId="18" fillId="0" borderId="0" applyFont="0" applyFill="0" applyBorder="0" applyAlignment="0" applyProtection="0"/>
    <xf numFmtId="192" fontId="18" fillId="0" borderId="0" applyFont="0" applyFill="0" applyBorder="0" applyAlignment="0" applyProtection="0"/>
    <xf numFmtId="192" fontId="18" fillId="0" borderId="0" applyFont="0" applyFill="0" applyBorder="0" applyAlignment="0" applyProtection="0"/>
    <xf numFmtId="192" fontId="18" fillId="0" borderId="0" applyFont="0" applyFill="0" applyBorder="0" applyAlignment="0" applyProtection="0"/>
    <xf numFmtId="192" fontId="18" fillId="0" borderId="0" applyFont="0" applyFill="0" applyBorder="0" applyAlignment="0" applyProtection="0"/>
    <xf numFmtId="192" fontId="18" fillId="0" borderId="0" applyFont="0" applyFill="0" applyBorder="0" applyAlignment="0" applyProtection="0"/>
    <xf numFmtId="192" fontId="18" fillId="0" borderId="0" applyFont="0" applyFill="0" applyBorder="0" applyAlignment="0" applyProtection="0"/>
    <xf numFmtId="192" fontId="18" fillId="0" borderId="0" applyFont="0" applyFill="0" applyBorder="0" applyAlignment="0" applyProtection="0"/>
    <xf numFmtId="192" fontId="18" fillId="0" borderId="0" applyFont="0" applyFill="0" applyBorder="0" applyAlignment="0" applyProtection="0"/>
    <xf numFmtId="192" fontId="18" fillId="0" borderId="0" applyFont="0" applyFill="0" applyBorder="0" applyAlignment="0" applyProtection="0"/>
    <xf numFmtId="192" fontId="18" fillId="0" borderId="0" applyFont="0" applyFill="0" applyBorder="0" applyAlignment="0" applyProtection="0"/>
    <xf numFmtId="192" fontId="18" fillId="0" borderId="0" applyFont="0" applyFill="0" applyBorder="0" applyAlignment="0" applyProtection="0"/>
    <xf numFmtId="192" fontId="18" fillId="0" borderId="0" applyFont="0" applyFill="0" applyBorder="0" applyAlignment="0" applyProtection="0"/>
    <xf numFmtId="192" fontId="18" fillId="0" borderId="0" applyFont="0" applyFill="0" applyBorder="0" applyAlignment="0" applyProtection="0"/>
    <xf numFmtId="192" fontId="18" fillId="0" borderId="0" applyFont="0" applyFill="0" applyBorder="0" applyAlignment="0" applyProtection="0"/>
    <xf numFmtId="192" fontId="18" fillId="0" borderId="0" applyFont="0" applyFill="0" applyBorder="0" applyAlignment="0" applyProtection="0"/>
    <xf numFmtId="192" fontId="18" fillId="0" borderId="0" applyFont="0" applyFill="0" applyBorder="0" applyAlignment="0" applyProtection="0"/>
    <xf numFmtId="193" fontId="18" fillId="0" borderId="0" applyFont="0" applyFill="0" applyBorder="0" applyAlignment="0" applyProtection="0"/>
    <xf numFmtId="193" fontId="18" fillId="0" borderId="0" applyFont="0" applyFill="0" applyBorder="0" applyAlignment="0" applyProtection="0"/>
    <xf numFmtId="193" fontId="18" fillId="0" borderId="0" applyFont="0" applyFill="0" applyBorder="0" applyAlignment="0" applyProtection="0"/>
    <xf numFmtId="193" fontId="18" fillId="0" borderId="0" applyFont="0" applyFill="0" applyBorder="0" applyAlignment="0" applyProtection="0"/>
    <xf numFmtId="193" fontId="18" fillId="0" borderId="0" applyFont="0" applyFill="0" applyBorder="0" applyAlignment="0" applyProtection="0"/>
    <xf numFmtId="193" fontId="18" fillId="0" borderId="0" applyFont="0" applyFill="0" applyBorder="0" applyAlignment="0" applyProtection="0"/>
    <xf numFmtId="193" fontId="18" fillId="0" borderId="0" applyFont="0" applyFill="0" applyBorder="0" applyAlignment="0" applyProtection="0"/>
    <xf numFmtId="193" fontId="18" fillId="0" borderId="0" applyFont="0" applyFill="0" applyBorder="0" applyAlignment="0" applyProtection="0"/>
    <xf numFmtId="193" fontId="18" fillId="0" borderId="0" applyFont="0" applyFill="0" applyBorder="0" applyAlignment="0" applyProtection="0"/>
    <xf numFmtId="193" fontId="18" fillId="0" borderId="0" applyFont="0" applyFill="0" applyBorder="0" applyAlignment="0" applyProtection="0"/>
    <xf numFmtId="193" fontId="18" fillId="0" borderId="0" applyFont="0" applyFill="0" applyBorder="0" applyAlignment="0" applyProtection="0"/>
    <xf numFmtId="193" fontId="18" fillId="0" borderId="0" applyFont="0" applyFill="0" applyBorder="0" applyAlignment="0" applyProtection="0"/>
    <xf numFmtId="193" fontId="18" fillId="0" borderId="0" applyFont="0" applyFill="0" applyBorder="0" applyAlignment="0" applyProtection="0"/>
    <xf numFmtId="193" fontId="18" fillId="0" borderId="0" applyFont="0" applyFill="0" applyBorder="0" applyAlignment="0" applyProtection="0"/>
    <xf numFmtId="193" fontId="18" fillId="0" borderId="0" applyFont="0" applyFill="0" applyBorder="0" applyAlignment="0" applyProtection="0"/>
    <xf numFmtId="193" fontId="18" fillId="0" borderId="0" applyFont="0" applyFill="0" applyBorder="0" applyAlignment="0" applyProtection="0"/>
    <xf numFmtId="193" fontId="18" fillId="0" borderId="0" applyFont="0" applyFill="0" applyBorder="0" applyAlignment="0" applyProtection="0"/>
    <xf numFmtId="193" fontId="18" fillId="0" borderId="0" applyFont="0" applyFill="0" applyBorder="0" applyAlignment="0" applyProtection="0"/>
    <xf numFmtId="193" fontId="18" fillId="0" borderId="0" applyFont="0" applyFill="0" applyBorder="0" applyAlignment="0" applyProtection="0"/>
    <xf numFmtId="193" fontId="18" fillId="0" borderId="0" applyFont="0" applyFill="0" applyBorder="0" applyAlignment="0" applyProtection="0"/>
    <xf numFmtId="193" fontId="18" fillId="0" borderId="0" applyFont="0" applyFill="0" applyBorder="0" applyAlignment="0" applyProtection="0"/>
    <xf numFmtId="193" fontId="18" fillId="0" borderId="0" applyFont="0" applyFill="0" applyBorder="0" applyAlignment="0" applyProtection="0"/>
    <xf numFmtId="193" fontId="18" fillId="0" borderId="0" applyFont="0" applyFill="0" applyBorder="0" applyAlignment="0" applyProtection="0"/>
    <xf numFmtId="193" fontId="18" fillId="0" borderId="0" applyFont="0" applyFill="0" applyBorder="0" applyAlignment="0" applyProtection="0"/>
    <xf numFmtId="193" fontId="18" fillId="0" borderId="0" applyFont="0" applyFill="0" applyBorder="0" applyAlignment="0" applyProtection="0"/>
    <xf numFmtId="193" fontId="18" fillId="0" borderId="0" applyFont="0" applyFill="0" applyBorder="0" applyAlignment="0" applyProtection="0"/>
    <xf numFmtId="193" fontId="18" fillId="0" borderId="0" applyFont="0" applyFill="0" applyBorder="0" applyAlignment="0" applyProtection="0"/>
    <xf numFmtId="193" fontId="18" fillId="0" borderId="0" applyFont="0" applyFill="0" applyBorder="0" applyAlignment="0" applyProtection="0"/>
    <xf numFmtId="193" fontId="18" fillId="0" borderId="0" applyFont="0" applyFill="0" applyBorder="0" applyAlignment="0" applyProtection="0"/>
    <xf numFmtId="193" fontId="18" fillId="0" borderId="0" applyFont="0" applyFill="0" applyBorder="0" applyAlignment="0" applyProtection="0"/>
    <xf numFmtId="193" fontId="18" fillId="0" borderId="0" applyFont="0" applyFill="0" applyBorder="0" applyAlignment="0" applyProtection="0"/>
    <xf numFmtId="193" fontId="18" fillId="0" borderId="0" applyFont="0" applyFill="0" applyBorder="0" applyAlignment="0" applyProtection="0"/>
    <xf numFmtId="193" fontId="18" fillId="0" borderId="0" applyFont="0" applyFill="0" applyBorder="0" applyAlignment="0" applyProtection="0"/>
    <xf numFmtId="193" fontId="18" fillId="0" borderId="0" applyFont="0" applyFill="0" applyBorder="0" applyAlignment="0" applyProtection="0"/>
    <xf numFmtId="193" fontId="18" fillId="0" borderId="0" applyFont="0" applyFill="0" applyBorder="0" applyAlignment="0" applyProtection="0"/>
    <xf numFmtId="193" fontId="18" fillId="0" borderId="0" applyFont="0" applyFill="0" applyBorder="0" applyAlignment="0" applyProtection="0"/>
    <xf numFmtId="193" fontId="18" fillId="0" borderId="0" applyFont="0" applyFill="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100" fillId="64"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100" fillId="66"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100" fillId="76"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100" fillId="77"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100" fillId="64"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100" fillId="36"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100" fillId="78"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100" fillId="69"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100" fillId="76"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100" fillId="77"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100" fillId="79"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100" fillId="80" borderId="0" applyNumberFormat="0" applyBorder="0" applyAlignment="0" applyProtection="0"/>
    <xf numFmtId="0" fontId="40" fillId="14" borderId="0" applyNumberFormat="0" applyBorder="0" applyAlignment="0" applyProtection="0"/>
    <xf numFmtId="0" fontId="101" fillId="78" borderId="0" applyNumberFormat="0" applyBorder="0" applyAlignment="0" applyProtection="0"/>
    <xf numFmtId="0" fontId="40" fillId="18" borderId="0" applyNumberFormat="0" applyBorder="0" applyAlignment="0" applyProtection="0"/>
    <xf numFmtId="0" fontId="101" fillId="73" borderId="0" applyNumberFormat="0" applyBorder="0" applyAlignment="0" applyProtection="0"/>
    <xf numFmtId="0" fontId="40" fillId="22" borderId="0" applyNumberFormat="0" applyBorder="0" applyAlignment="0" applyProtection="0"/>
    <xf numFmtId="0" fontId="101" fillId="76" borderId="0" applyNumberFormat="0" applyBorder="0" applyAlignment="0" applyProtection="0"/>
    <xf numFmtId="0" fontId="40" fillId="26" borderId="0" applyNumberFormat="0" applyBorder="0" applyAlignment="0" applyProtection="0"/>
    <xf numFmtId="0" fontId="101" fillId="81" borderId="0" applyNumberFormat="0" applyBorder="0" applyAlignment="0" applyProtection="0"/>
    <xf numFmtId="0" fontId="40" fillId="30" borderId="0" applyNumberFormat="0" applyBorder="0" applyAlignment="0" applyProtection="0"/>
    <xf numFmtId="0" fontId="101" fillId="70" borderId="0" applyNumberFormat="0" applyBorder="0" applyAlignment="0" applyProtection="0"/>
    <xf numFmtId="0" fontId="40" fillId="34" borderId="0" applyNumberFormat="0" applyBorder="0" applyAlignment="0" applyProtection="0"/>
    <xf numFmtId="0" fontId="101" fillId="80" borderId="0" applyNumberFormat="0" applyBorder="0" applyAlignment="0" applyProtection="0"/>
    <xf numFmtId="0" fontId="40" fillId="11" borderId="0" applyNumberFormat="0" applyBorder="0" applyAlignment="0" applyProtection="0"/>
    <xf numFmtId="0" fontId="101" fillId="82" borderId="0" applyNumberFormat="0" applyBorder="0" applyAlignment="0" applyProtection="0"/>
    <xf numFmtId="0" fontId="40" fillId="15" borderId="0" applyNumberFormat="0" applyBorder="0" applyAlignment="0" applyProtection="0"/>
    <xf numFmtId="0" fontId="101" fillId="73" borderId="0" applyNumberFormat="0" applyBorder="0" applyAlignment="0" applyProtection="0"/>
    <xf numFmtId="0" fontId="40" fillId="19" borderId="0" applyNumberFormat="0" applyBorder="0" applyAlignment="0" applyProtection="0"/>
    <xf numFmtId="0" fontId="101" fillId="83" borderId="0" applyNumberFormat="0" applyBorder="0" applyAlignment="0" applyProtection="0"/>
    <xf numFmtId="0" fontId="40" fillId="23" borderId="0" applyNumberFormat="0" applyBorder="0" applyAlignment="0" applyProtection="0"/>
    <xf numFmtId="0" fontId="101" fillId="67" borderId="0" applyNumberFormat="0" applyBorder="0" applyAlignment="0" applyProtection="0"/>
    <xf numFmtId="0" fontId="40" fillId="27" borderId="0" applyNumberFormat="0" applyBorder="0" applyAlignment="0" applyProtection="0"/>
    <xf numFmtId="0" fontId="101" fillId="72" borderId="0" applyNumberFormat="0" applyBorder="0" applyAlignment="0" applyProtection="0"/>
    <xf numFmtId="0" fontId="40" fillId="31" borderId="0" applyNumberFormat="0" applyBorder="0" applyAlignment="0" applyProtection="0"/>
    <xf numFmtId="0" fontId="101" fillId="61" borderId="0" applyNumberFormat="0" applyBorder="0" applyAlignment="0" applyProtection="0"/>
    <xf numFmtId="0" fontId="103" fillId="0" borderId="0"/>
    <xf numFmtId="0" fontId="104" fillId="0" borderId="31"/>
    <xf numFmtId="0" fontId="104" fillId="0" borderId="31"/>
    <xf numFmtId="0" fontId="104" fillId="0" borderId="31"/>
    <xf numFmtId="0" fontId="104" fillId="0" borderId="31"/>
    <xf numFmtId="0" fontId="104" fillId="0" borderId="31"/>
    <xf numFmtId="0" fontId="105" fillId="62" borderId="0" applyNumberFormat="0" applyBorder="0" applyAlignment="0" applyProtection="0"/>
    <xf numFmtId="0" fontId="46" fillId="2" borderId="0" applyNumberFormat="0" applyBorder="0" applyAlignment="0" applyProtection="0"/>
    <xf numFmtId="0" fontId="105" fillId="62" borderId="0" applyNumberFormat="0" applyBorder="0" applyAlignment="0" applyProtection="0"/>
    <xf numFmtId="0" fontId="105" fillId="62" borderId="0" applyNumberFormat="0" applyBorder="0" applyAlignment="0" applyProtection="0"/>
    <xf numFmtId="0" fontId="106" fillId="0" borderId="0"/>
    <xf numFmtId="37" fontId="107" fillId="0" borderId="0">
      <alignment horizontal="center"/>
    </xf>
    <xf numFmtId="0" fontId="18" fillId="41" borderId="0" applyNumberFormat="0" applyFont="0" applyBorder="0" applyAlignment="0" applyProtection="0"/>
    <xf numFmtId="0" fontId="18" fillId="41" borderId="0" applyNumberFormat="0" applyFont="0" applyBorder="0" applyAlignment="0" applyProtection="0"/>
    <xf numFmtId="0" fontId="18" fillId="41" borderId="0" applyNumberFormat="0" applyFont="0" applyBorder="0" applyAlignment="0" applyProtection="0"/>
    <xf numFmtId="0" fontId="18" fillId="41" borderId="0" applyNumberFormat="0" applyFont="0" applyBorder="0" applyAlignment="0" applyProtection="0"/>
    <xf numFmtId="0" fontId="18" fillId="41" borderId="0" applyNumberFormat="0" applyFont="0" applyBorder="0" applyAlignment="0" applyProtection="0"/>
    <xf numFmtId="0" fontId="18" fillId="41" borderId="0" applyNumberFormat="0" applyFont="0" applyBorder="0" applyAlignment="0" applyProtection="0"/>
    <xf numFmtId="0" fontId="18" fillId="41" borderId="0" applyNumberFormat="0" applyFont="0" applyBorder="0" applyAlignment="0" applyProtection="0"/>
    <xf numFmtId="0" fontId="18" fillId="41" borderId="0" applyNumberFormat="0" applyFont="0" applyBorder="0" applyAlignment="0" applyProtection="0"/>
    <xf numFmtId="0" fontId="18" fillId="41" borderId="0" applyNumberFormat="0" applyFont="0" applyBorder="0" applyAlignment="0" applyProtection="0"/>
    <xf numFmtId="0" fontId="18" fillId="41" borderId="0" applyNumberFormat="0" applyFont="0" applyBorder="0" applyAlignment="0" applyProtection="0"/>
    <xf numFmtId="0" fontId="18" fillId="41" borderId="0" applyNumberFormat="0" applyFont="0" applyBorder="0" applyAlignment="0" applyProtection="0"/>
    <xf numFmtId="0" fontId="18" fillId="41" borderId="0" applyNumberFormat="0" applyFont="0" applyBorder="0" applyAlignment="0" applyProtection="0"/>
    <xf numFmtId="0" fontId="18" fillId="41" borderId="0" applyNumberFormat="0" applyFont="0" applyBorder="0" applyAlignment="0" applyProtection="0"/>
    <xf numFmtId="0" fontId="18" fillId="41" borderId="0" applyNumberFormat="0" applyFont="0" applyBorder="0" applyAlignment="0" applyProtection="0"/>
    <xf numFmtId="0" fontId="18" fillId="41" borderId="0" applyNumberFormat="0" applyFont="0" applyBorder="0" applyAlignment="0" applyProtection="0"/>
    <xf numFmtId="0" fontId="18" fillId="41" borderId="0" applyNumberFormat="0" applyFont="0" applyBorder="0" applyAlignment="0" applyProtection="0"/>
    <xf numFmtId="0" fontId="18" fillId="41" borderId="0" applyNumberFormat="0" applyFont="0" applyBorder="0" applyAlignment="0" applyProtection="0"/>
    <xf numFmtId="0" fontId="18" fillId="41" borderId="0" applyNumberFormat="0" applyFont="0" applyBorder="0" applyAlignment="0" applyProtection="0"/>
    <xf numFmtId="0" fontId="18" fillId="41" borderId="0" applyNumberFormat="0" applyFont="0" applyBorder="0" applyAlignment="0" applyProtection="0"/>
    <xf numFmtId="0" fontId="18" fillId="41" borderId="0" applyNumberFormat="0" applyFont="0" applyBorder="0" applyAlignment="0" applyProtection="0"/>
    <xf numFmtId="0" fontId="18" fillId="41" borderId="0" applyNumberFormat="0" applyFont="0" applyBorder="0" applyAlignment="0" applyProtection="0"/>
    <xf numFmtId="0" fontId="18" fillId="41" borderId="0" applyNumberFormat="0" applyFont="0" applyBorder="0" applyAlignment="0" applyProtection="0"/>
    <xf numFmtId="0" fontId="18" fillId="41" borderId="0" applyNumberFormat="0" applyFont="0" applyBorder="0" applyAlignment="0" applyProtection="0"/>
    <xf numFmtId="0" fontId="18" fillId="41" borderId="0" applyNumberFormat="0" applyFont="0" applyBorder="0" applyAlignment="0" applyProtection="0"/>
    <xf numFmtId="0" fontId="18" fillId="41" borderId="0" applyNumberFormat="0" applyFont="0" applyBorder="0" applyAlignment="0" applyProtection="0"/>
    <xf numFmtId="0" fontId="18" fillId="41" borderId="0" applyNumberFormat="0" applyFont="0" applyBorder="0" applyAlignment="0" applyProtection="0"/>
    <xf numFmtId="0" fontId="18" fillId="41" borderId="0" applyNumberFormat="0" applyFont="0" applyBorder="0" applyAlignment="0" applyProtection="0"/>
    <xf numFmtId="0" fontId="18" fillId="41" borderId="0" applyNumberFormat="0" applyFont="0" applyBorder="0" applyAlignment="0" applyProtection="0"/>
    <xf numFmtId="0" fontId="18" fillId="41" borderId="0" applyNumberFormat="0" applyFont="0" applyBorder="0" applyAlignment="0" applyProtection="0"/>
    <xf numFmtId="0" fontId="18" fillId="41" borderId="0" applyNumberFormat="0" applyFont="0" applyBorder="0" applyAlignment="0" applyProtection="0"/>
    <xf numFmtId="0" fontId="18" fillId="41" borderId="0" applyNumberFormat="0" applyFont="0" applyBorder="0" applyAlignment="0" applyProtection="0"/>
    <xf numFmtId="0" fontId="108" fillId="0" borderId="0"/>
    <xf numFmtId="0" fontId="109" fillId="0" borderId="1" applyNumberFormat="0" applyFill="0" applyAlignment="0" applyProtection="0"/>
    <xf numFmtId="0" fontId="110" fillId="0" borderId="0">
      <alignment vertical="top"/>
    </xf>
    <xf numFmtId="0" fontId="111" fillId="0" borderId="32"/>
    <xf numFmtId="0" fontId="112" fillId="0" borderId="0">
      <alignment horizontal="left"/>
    </xf>
    <xf numFmtId="0" fontId="112" fillId="0" borderId="0">
      <alignment horizontal="left"/>
    </xf>
    <xf numFmtId="0" fontId="112" fillId="0" borderId="0">
      <alignment horizontal="left"/>
    </xf>
    <xf numFmtId="0" fontId="112" fillId="0" borderId="0">
      <alignment horizontal="left"/>
    </xf>
    <xf numFmtId="0" fontId="112" fillId="0" borderId="0">
      <alignment horizontal="left"/>
    </xf>
    <xf numFmtId="0" fontId="113" fillId="0" borderId="26" applyNumberFormat="0" applyFont="0" applyFill="0" applyAlignment="0" applyProtection="0"/>
    <xf numFmtId="0" fontId="113" fillId="0" borderId="33" applyNumberFormat="0" applyFont="0" applyFill="0" applyAlignment="0" applyProtection="0"/>
    <xf numFmtId="194" fontId="18" fillId="0" borderId="0" applyFont="0" applyFill="0" applyBorder="0" applyAlignment="0" applyProtection="0"/>
    <xf numFmtId="194" fontId="18" fillId="0" borderId="0" applyFont="0" applyFill="0" applyBorder="0" applyAlignment="0" applyProtection="0"/>
    <xf numFmtId="194" fontId="18" fillId="0" borderId="0" applyFont="0" applyFill="0" applyBorder="0" applyAlignment="0" applyProtection="0"/>
    <xf numFmtId="194" fontId="18" fillId="0" borderId="0" applyFont="0" applyFill="0" applyBorder="0" applyAlignment="0" applyProtection="0"/>
    <xf numFmtId="194" fontId="18" fillId="0" borderId="0" applyFont="0" applyFill="0" applyBorder="0" applyAlignment="0" applyProtection="0"/>
    <xf numFmtId="194" fontId="18" fillId="0" borderId="0" applyFont="0" applyFill="0" applyBorder="0" applyAlignment="0" applyProtection="0"/>
    <xf numFmtId="194" fontId="18" fillId="0" borderId="0" applyFont="0" applyFill="0" applyBorder="0" applyAlignment="0" applyProtection="0"/>
    <xf numFmtId="194" fontId="18" fillId="0" borderId="0" applyFont="0" applyFill="0" applyBorder="0" applyAlignment="0" applyProtection="0"/>
    <xf numFmtId="194" fontId="18" fillId="0" borderId="0" applyFont="0" applyFill="0" applyBorder="0" applyAlignment="0" applyProtection="0"/>
    <xf numFmtId="194" fontId="18" fillId="0" borderId="0" applyFont="0" applyFill="0" applyBorder="0" applyAlignment="0" applyProtection="0"/>
    <xf numFmtId="194" fontId="18" fillId="0" borderId="0" applyFont="0" applyFill="0" applyBorder="0" applyAlignment="0" applyProtection="0"/>
    <xf numFmtId="194" fontId="18" fillId="0" borderId="0" applyFont="0" applyFill="0" applyBorder="0" applyAlignment="0" applyProtection="0"/>
    <xf numFmtId="194" fontId="18" fillId="0" borderId="0" applyFont="0" applyFill="0" applyBorder="0" applyAlignment="0" applyProtection="0"/>
    <xf numFmtId="194" fontId="18" fillId="0" borderId="0" applyFont="0" applyFill="0" applyBorder="0" applyAlignment="0" applyProtection="0"/>
    <xf numFmtId="194" fontId="18" fillId="0" borderId="0" applyFont="0" applyFill="0" applyBorder="0" applyAlignment="0" applyProtection="0"/>
    <xf numFmtId="194" fontId="18" fillId="0" borderId="0" applyFont="0" applyFill="0" applyBorder="0" applyAlignment="0" applyProtection="0"/>
    <xf numFmtId="194" fontId="18" fillId="0" borderId="0" applyFont="0" applyFill="0" applyBorder="0" applyAlignment="0" applyProtection="0"/>
    <xf numFmtId="194" fontId="18" fillId="0" borderId="0" applyFont="0" applyFill="0" applyBorder="0" applyAlignment="0" applyProtection="0"/>
    <xf numFmtId="194" fontId="18" fillId="0" borderId="0" applyFont="0" applyFill="0" applyBorder="0" applyAlignment="0" applyProtection="0"/>
    <xf numFmtId="194" fontId="18" fillId="0" borderId="0" applyFont="0" applyFill="0" applyBorder="0" applyAlignment="0" applyProtection="0"/>
    <xf numFmtId="194" fontId="18" fillId="0" borderId="0" applyFont="0" applyFill="0" applyBorder="0" applyAlignment="0" applyProtection="0"/>
    <xf numFmtId="194" fontId="18" fillId="0" borderId="0" applyFont="0" applyFill="0" applyBorder="0" applyAlignment="0" applyProtection="0"/>
    <xf numFmtId="194" fontId="18" fillId="0" borderId="0" applyFont="0" applyFill="0" applyBorder="0" applyAlignment="0" applyProtection="0"/>
    <xf numFmtId="194" fontId="18" fillId="0" borderId="0" applyFont="0" applyFill="0" applyBorder="0" applyAlignment="0" applyProtection="0"/>
    <xf numFmtId="194" fontId="18" fillId="0" borderId="0" applyFont="0" applyFill="0" applyBorder="0" applyAlignment="0" applyProtection="0"/>
    <xf numFmtId="194" fontId="18" fillId="0" borderId="0" applyFont="0" applyFill="0" applyBorder="0" applyAlignment="0" applyProtection="0"/>
    <xf numFmtId="194" fontId="18" fillId="0" borderId="0" applyFont="0" applyFill="0" applyBorder="0" applyAlignment="0" applyProtection="0"/>
    <xf numFmtId="194" fontId="18" fillId="0" borderId="0" applyFont="0" applyFill="0" applyBorder="0" applyAlignment="0" applyProtection="0"/>
    <xf numFmtId="194" fontId="18" fillId="0" borderId="0" applyFont="0" applyFill="0" applyBorder="0" applyAlignment="0" applyProtection="0"/>
    <xf numFmtId="194" fontId="18" fillId="0" borderId="0" applyFont="0" applyFill="0" applyBorder="0" applyAlignment="0" applyProtection="0"/>
    <xf numFmtId="194" fontId="18" fillId="0" borderId="0" applyFont="0" applyFill="0" applyBorder="0" applyAlignment="0" applyProtection="0"/>
    <xf numFmtId="194" fontId="18" fillId="0" borderId="0" applyFont="0" applyFill="0" applyBorder="0" applyAlignment="0" applyProtection="0"/>
    <xf numFmtId="194" fontId="18" fillId="0" borderId="0" applyFont="0" applyFill="0" applyBorder="0" applyAlignment="0" applyProtection="0"/>
    <xf numFmtId="194" fontId="18" fillId="0" borderId="0" applyFont="0" applyFill="0" applyBorder="0" applyAlignment="0" applyProtection="0"/>
    <xf numFmtId="194" fontId="18" fillId="0" borderId="0" applyFont="0" applyFill="0" applyBorder="0" applyAlignment="0" applyProtection="0"/>
    <xf numFmtId="194" fontId="18" fillId="0" borderId="0" applyFont="0" applyFill="0" applyBorder="0" applyAlignment="0" applyProtection="0"/>
    <xf numFmtId="194" fontId="18" fillId="0" borderId="0" applyFont="0" applyFill="0" applyBorder="0" applyAlignment="0" applyProtection="0"/>
    <xf numFmtId="195" fontId="114" fillId="0" borderId="0" applyFont="0" applyFill="0" applyBorder="0" applyAlignment="0" applyProtection="0"/>
    <xf numFmtId="196" fontId="18" fillId="0" borderId="0" applyFont="0" applyFill="0" applyBorder="0" applyAlignment="0" applyProtection="0"/>
    <xf numFmtId="196" fontId="18" fillId="0" borderId="0" applyFont="0" applyFill="0" applyBorder="0" applyAlignment="0" applyProtection="0"/>
    <xf numFmtId="196" fontId="18" fillId="0" borderId="0" applyFont="0" applyFill="0" applyBorder="0" applyAlignment="0" applyProtection="0"/>
    <xf numFmtId="196" fontId="18" fillId="0" borderId="0" applyFont="0" applyFill="0" applyBorder="0" applyAlignment="0" applyProtection="0"/>
    <xf numFmtId="196" fontId="18" fillId="0" borderId="0" applyFont="0" applyFill="0" applyBorder="0" applyAlignment="0" applyProtection="0"/>
    <xf numFmtId="196" fontId="18" fillId="0" borderId="0" applyFont="0" applyFill="0" applyBorder="0" applyAlignment="0" applyProtection="0"/>
    <xf numFmtId="196" fontId="18" fillId="0" borderId="0" applyFont="0" applyFill="0" applyBorder="0" applyAlignment="0" applyProtection="0"/>
    <xf numFmtId="196" fontId="18" fillId="0" borderId="0" applyFont="0" applyFill="0" applyBorder="0" applyAlignment="0" applyProtection="0"/>
    <xf numFmtId="196" fontId="18" fillId="0" borderId="0" applyFont="0" applyFill="0" applyBorder="0" applyAlignment="0" applyProtection="0"/>
    <xf numFmtId="196" fontId="18" fillId="0" borderId="0" applyFont="0" applyFill="0" applyBorder="0" applyAlignment="0" applyProtection="0"/>
    <xf numFmtId="196" fontId="18" fillId="0" borderId="0" applyFont="0" applyFill="0" applyBorder="0" applyAlignment="0" applyProtection="0"/>
    <xf numFmtId="196" fontId="18" fillId="0" borderId="0" applyFont="0" applyFill="0" applyBorder="0" applyAlignment="0" applyProtection="0"/>
    <xf numFmtId="196" fontId="18" fillId="0" borderId="0" applyFont="0" applyFill="0" applyBorder="0" applyAlignment="0" applyProtection="0"/>
    <xf numFmtId="196" fontId="18" fillId="0" borderId="0" applyFont="0" applyFill="0" applyBorder="0" applyAlignment="0" applyProtection="0"/>
    <xf numFmtId="196" fontId="18" fillId="0" borderId="0" applyFont="0" applyFill="0" applyBorder="0" applyAlignment="0" applyProtection="0"/>
    <xf numFmtId="196" fontId="18" fillId="0" borderId="0" applyFont="0" applyFill="0" applyBorder="0" applyAlignment="0" applyProtection="0"/>
    <xf numFmtId="196" fontId="18" fillId="0" borderId="0" applyFont="0" applyFill="0" applyBorder="0" applyAlignment="0" applyProtection="0"/>
    <xf numFmtId="196" fontId="18" fillId="0" borderId="0" applyFont="0" applyFill="0" applyBorder="0" applyAlignment="0" applyProtection="0"/>
    <xf numFmtId="196" fontId="18" fillId="0" borderId="0" applyFont="0" applyFill="0" applyBorder="0" applyAlignment="0" applyProtection="0"/>
    <xf numFmtId="196" fontId="18" fillId="0" borderId="0" applyFont="0" applyFill="0" applyBorder="0" applyAlignment="0" applyProtection="0"/>
    <xf numFmtId="196" fontId="18" fillId="0" borderId="0" applyFont="0" applyFill="0" applyBorder="0" applyAlignment="0" applyProtection="0"/>
    <xf numFmtId="196" fontId="18" fillId="0" borderId="0" applyFont="0" applyFill="0" applyBorder="0" applyAlignment="0" applyProtection="0"/>
    <xf numFmtId="196" fontId="18" fillId="0" borderId="0" applyFont="0" applyFill="0" applyBorder="0" applyAlignment="0" applyProtection="0"/>
    <xf numFmtId="196" fontId="18" fillId="0" borderId="0" applyFont="0" applyFill="0" applyBorder="0" applyAlignment="0" applyProtection="0"/>
    <xf numFmtId="196" fontId="18" fillId="0" borderId="0" applyFont="0" applyFill="0" applyBorder="0" applyAlignment="0" applyProtection="0"/>
    <xf numFmtId="196" fontId="18" fillId="0" borderId="0" applyFont="0" applyFill="0" applyBorder="0" applyAlignment="0" applyProtection="0"/>
    <xf numFmtId="196" fontId="18" fillId="0" borderId="0" applyFont="0" applyFill="0" applyBorder="0" applyAlignment="0" applyProtection="0"/>
    <xf numFmtId="196" fontId="18" fillId="0" borderId="0" applyFont="0" applyFill="0" applyBorder="0" applyAlignment="0" applyProtection="0"/>
    <xf numFmtId="196" fontId="18" fillId="0" borderId="0" applyFont="0" applyFill="0" applyBorder="0" applyAlignment="0" applyProtection="0"/>
    <xf numFmtId="196" fontId="18" fillId="0" borderId="0" applyFont="0" applyFill="0" applyBorder="0" applyAlignment="0" applyProtection="0"/>
    <xf numFmtId="196" fontId="18" fillId="0" borderId="0" applyFont="0" applyFill="0" applyBorder="0" applyAlignment="0" applyProtection="0"/>
    <xf numFmtId="196" fontId="18" fillId="0" borderId="0" applyFont="0" applyFill="0" applyBorder="0" applyAlignment="0" applyProtection="0"/>
    <xf numFmtId="196" fontId="18" fillId="0" borderId="0" applyFont="0" applyFill="0" applyBorder="0" applyAlignment="0" applyProtection="0"/>
    <xf numFmtId="196" fontId="18" fillId="0" borderId="0" applyFont="0" applyFill="0" applyBorder="0" applyAlignment="0" applyProtection="0"/>
    <xf numFmtId="196" fontId="18" fillId="0" borderId="0" applyFont="0" applyFill="0" applyBorder="0" applyAlignment="0" applyProtection="0"/>
    <xf numFmtId="196" fontId="18" fillId="0" borderId="0" applyFont="0" applyFill="0" applyBorder="0" applyAlignment="0" applyProtection="0"/>
    <xf numFmtId="196" fontId="18" fillId="0" borderId="0" applyFont="0" applyFill="0" applyBorder="0" applyAlignment="0" applyProtection="0"/>
    <xf numFmtId="0" fontId="115" fillId="84" borderId="34" applyNumberFormat="0" applyAlignment="0" applyProtection="0"/>
    <xf numFmtId="0" fontId="50" fillId="3" borderId="2" applyNumberFormat="0" applyAlignment="0" applyProtection="0"/>
    <xf numFmtId="0" fontId="115" fillId="84" borderId="34" applyNumberFormat="0" applyAlignment="0" applyProtection="0"/>
    <xf numFmtId="0" fontId="115" fillId="84" borderId="34" applyNumberFormat="0" applyAlignment="0" applyProtection="0"/>
    <xf numFmtId="0" fontId="116" fillId="84" borderId="35" applyNumberFormat="0" applyAlignment="0" applyProtection="0"/>
    <xf numFmtId="0" fontId="52" fillId="4" borderId="3" applyNumberFormat="0" applyAlignment="0" applyProtection="0"/>
    <xf numFmtId="0" fontId="116" fillId="84" borderId="35" applyNumberFormat="0" applyAlignment="0" applyProtection="0"/>
    <xf numFmtId="0" fontId="116" fillId="84" borderId="35" applyNumberFormat="0" applyAlignment="0" applyProtection="0"/>
    <xf numFmtId="37" fontId="64" fillId="0" borderId="0"/>
    <xf numFmtId="37" fontId="63" fillId="85" borderId="0" applyNumberFormat="0" applyFont="0" applyBorder="0" applyAlignment="0" applyProtection="0">
      <alignment horizontal="centerContinuous"/>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0" fontId="117" fillId="0" borderId="0" applyFill="0" applyBorder="0">
      <alignment horizontal="left"/>
    </xf>
    <xf numFmtId="0" fontId="117" fillId="0" borderId="0" applyFill="0" applyBorder="0">
      <alignment horizontal="left"/>
    </xf>
    <xf numFmtId="0" fontId="117" fillId="0" borderId="0" applyFill="0" applyBorder="0">
      <alignment horizontal="left"/>
    </xf>
    <xf numFmtId="0" fontId="117" fillId="0" borderId="0" applyFill="0" applyBorder="0">
      <alignment horizontal="left"/>
    </xf>
    <xf numFmtId="0" fontId="117" fillId="0" borderId="0" applyFill="0" applyBorder="0">
      <alignment horizontal="left"/>
    </xf>
    <xf numFmtId="0" fontId="18" fillId="44" borderId="0"/>
    <xf numFmtId="0" fontId="18" fillId="44" borderId="0"/>
    <xf numFmtId="0" fontId="18" fillId="44" borderId="0"/>
    <xf numFmtId="0" fontId="18" fillId="44" borderId="0"/>
    <xf numFmtId="0" fontId="18" fillId="44" borderId="0"/>
    <xf numFmtId="0" fontId="18" fillId="44" borderId="0"/>
    <xf numFmtId="0" fontId="18" fillId="44" borderId="0"/>
    <xf numFmtId="0" fontId="18" fillId="44" borderId="0"/>
    <xf numFmtId="0" fontId="18" fillId="44" borderId="0"/>
    <xf numFmtId="0" fontId="18" fillId="44" borderId="0"/>
    <xf numFmtId="0" fontId="18" fillId="44" borderId="0"/>
    <xf numFmtId="0" fontId="18" fillId="44" borderId="0"/>
    <xf numFmtId="0" fontId="18" fillId="44" borderId="0"/>
    <xf numFmtId="0" fontId="18" fillId="44" borderId="0"/>
    <xf numFmtId="0" fontId="18" fillId="44" borderId="0"/>
    <xf numFmtId="0" fontId="18" fillId="44" borderId="0"/>
    <xf numFmtId="0" fontId="18" fillId="44" borderId="0"/>
    <xf numFmtId="0" fontId="18" fillId="44" borderId="0"/>
    <xf numFmtId="0" fontId="18" fillId="44" borderId="0"/>
    <xf numFmtId="0" fontId="18" fillId="44" borderId="0"/>
    <xf numFmtId="0" fontId="18" fillId="44" borderId="0"/>
    <xf numFmtId="0" fontId="18" fillId="44" borderId="0"/>
    <xf numFmtId="0" fontId="18" fillId="44" borderId="0"/>
    <xf numFmtId="0" fontId="18" fillId="44" borderId="0"/>
    <xf numFmtId="0" fontId="18" fillId="44" borderId="0"/>
    <xf numFmtId="0" fontId="18" fillId="44" borderId="0"/>
    <xf numFmtId="0" fontId="18" fillId="44" borderId="0"/>
    <xf numFmtId="0" fontId="18" fillId="44" borderId="0"/>
    <xf numFmtId="0" fontId="18" fillId="44" borderId="0"/>
    <xf numFmtId="0" fontId="18" fillId="44" borderId="0"/>
    <xf numFmtId="0" fontId="18" fillId="44" borderId="0"/>
    <xf numFmtId="0" fontId="18" fillId="44" borderId="0"/>
    <xf numFmtId="0" fontId="18" fillId="44" borderId="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Fill="0"/>
    <xf numFmtId="0" fontId="18" fillId="0" borderId="0" applyFill="0"/>
    <xf numFmtId="0" fontId="18" fillId="0" borderId="0" applyFill="0"/>
    <xf numFmtId="0" fontId="18" fillId="0" borderId="0" applyFill="0"/>
    <xf numFmtId="0" fontId="18" fillId="0" borderId="0" applyFill="0"/>
    <xf numFmtId="0" fontId="18" fillId="0" borderId="0" applyFill="0"/>
    <xf numFmtId="0" fontId="18" fillId="0" borderId="0" applyFill="0"/>
    <xf numFmtId="0" fontId="18" fillId="0" borderId="0" applyFill="0"/>
    <xf numFmtId="0" fontId="18" fillId="0" borderId="0" applyFill="0"/>
    <xf numFmtId="0" fontId="18" fillId="0" borderId="0" applyFill="0"/>
    <xf numFmtId="0" fontId="18" fillId="0" borderId="0" applyFill="0"/>
    <xf numFmtId="0" fontId="18" fillId="0" borderId="0" applyFill="0"/>
    <xf numFmtId="0" fontId="18" fillId="0" borderId="0" applyFill="0"/>
    <xf numFmtId="0" fontId="18" fillId="0" borderId="0" applyFill="0"/>
    <xf numFmtId="0" fontId="18" fillId="0" borderId="0" applyFill="0"/>
    <xf numFmtId="0" fontId="18" fillId="0" borderId="0" applyFill="0"/>
    <xf numFmtId="0" fontId="18" fillId="0" borderId="0" applyFill="0"/>
    <xf numFmtId="0" fontId="18" fillId="0" borderId="0" applyFill="0"/>
    <xf numFmtId="0" fontId="18" fillId="0" borderId="0" applyFill="0"/>
    <xf numFmtId="0" fontId="18" fillId="0" borderId="0" applyFill="0"/>
    <xf numFmtId="0" fontId="18" fillId="0" borderId="0" applyFill="0"/>
    <xf numFmtId="0" fontId="18" fillId="0" borderId="0" applyFill="0"/>
    <xf numFmtId="0" fontId="18" fillId="0" borderId="0" applyFill="0"/>
    <xf numFmtId="0" fontId="18" fillId="0" borderId="0" applyFill="0"/>
    <xf numFmtId="0" fontId="18" fillId="0" borderId="0" applyFill="0"/>
    <xf numFmtId="0" fontId="18" fillId="0" borderId="0" applyFill="0"/>
    <xf numFmtId="0" fontId="18" fillId="0" borderId="0" applyFill="0"/>
    <xf numFmtId="0" fontId="18" fillId="0" borderId="0" applyFill="0"/>
    <xf numFmtId="0" fontId="18" fillId="0" borderId="0" applyFill="0"/>
    <xf numFmtId="0" fontId="18" fillId="0" borderId="0" applyFill="0"/>
    <xf numFmtId="0" fontId="18" fillId="0" borderId="0" applyFill="0"/>
    <xf numFmtId="0" fontId="18" fillId="0" borderId="0" applyFill="0"/>
    <xf numFmtId="0" fontId="18" fillId="0" borderId="0" applyFill="0"/>
    <xf numFmtId="0" fontId="18" fillId="0" borderId="0" applyFill="0"/>
    <xf numFmtId="179" fontId="18" fillId="0" borderId="0" applyFont="0" applyFill="0" applyBorder="0" applyAlignment="0" applyProtection="0"/>
    <xf numFmtId="179" fontId="18" fillId="0" borderId="0" applyFont="0" applyFill="0" applyBorder="0" applyAlignment="0" applyProtection="0"/>
    <xf numFmtId="179" fontId="18" fillId="0" borderId="0" applyFont="0" applyFill="0" applyBorder="0" applyAlignment="0" applyProtection="0"/>
    <xf numFmtId="179" fontId="18" fillId="0" borderId="0" applyFont="0" applyFill="0" applyBorder="0" applyAlignment="0" applyProtection="0"/>
    <xf numFmtId="179" fontId="18" fillId="0" borderId="0" applyFont="0" applyFill="0" applyBorder="0" applyAlignment="0" applyProtection="0"/>
    <xf numFmtId="179" fontId="18" fillId="0" borderId="0" applyFont="0" applyFill="0" applyBorder="0" applyAlignment="0" applyProtection="0"/>
    <xf numFmtId="179" fontId="18" fillId="0" borderId="0" applyFont="0" applyFill="0" applyBorder="0" applyAlignment="0" applyProtection="0"/>
    <xf numFmtId="179" fontId="18" fillId="0" borderId="0" applyFont="0" applyFill="0" applyBorder="0" applyAlignment="0" applyProtection="0"/>
    <xf numFmtId="179" fontId="18" fillId="0" borderId="0" applyFont="0" applyFill="0" applyBorder="0" applyAlignment="0" applyProtection="0"/>
    <xf numFmtId="179" fontId="18" fillId="0" borderId="0" applyFont="0" applyFill="0" applyBorder="0" applyAlignment="0" applyProtection="0"/>
    <xf numFmtId="179" fontId="18" fillId="0" borderId="0" applyFont="0" applyFill="0" applyBorder="0" applyAlignment="0" applyProtection="0"/>
    <xf numFmtId="179" fontId="18" fillId="0" borderId="0" applyFont="0" applyFill="0" applyBorder="0" applyAlignment="0" applyProtection="0"/>
    <xf numFmtId="179" fontId="18" fillId="0" borderId="0" applyFont="0" applyFill="0" applyBorder="0" applyAlignment="0" applyProtection="0"/>
    <xf numFmtId="179" fontId="18" fillId="0" borderId="0" applyFont="0" applyFill="0" applyBorder="0" applyAlignment="0" applyProtection="0"/>
    <xf numFmtId="179" fontId="18" fillId="0" borderId="0" applyFont="0" applyFill="0" applyBorder="0" applyAlignment="0" applyProtection="0"/>
    <xf numFmtId="179" fontId="18" fillId="0" borderId="0" applyFont="0" applyFill="0" applyBorder="0" applyAlignment="0" applyProtection="0"/>
    <xf numFmtId="179" fontId="18" fillId="0" borderId="0" applyFont="0" applyFill="0" applyBorder="0" applyAlignment="0" applyProtection="0"/>
    <xf numFmtId="179" fontId="18" fillId="0" borderId="0" applyFont="0" applyFill="0" applyBorder="0" applyAlignment="0" applyProtection="0"/>
    <xf numFmtId="179" fontId="18" fillId="0" borderId="0" applyFont="0" applyFill="0" applyBorder="0" applyAlignment="0" applyProtection="0"/>
    <xf numFmtId="179" fontId="18" fillId="0" borderId="0" applyFont="0" applyFill="0" applyBorder="0" applyAlignment="0" applyProtection="0"/>
    <xf numFmtId="179" fontId="18" fillId="0" borderId="0" applyFont="0" applyFill="0" applyBorder="0" applyAlignment="0" applyProtection="0"/>
    <xf numFmtId="179" fontId="18" fillId="0" borderId="0" applyFont="0" applyFill="0" applyBorder="0" applyAlignment="0" applyProtection="0"/>
    <xf numFmtId="179" fontId="18" fillId="0" borderId="0" applyFont="0" applyFill="0" applyBorder="0" applyAlignment="0" applyProtection="0"/>
    <xf numFmtId="179" fontId="18" fillId="0" borderId="0" applyFont="0" applyFill="0" applyBorder="0" applyAlignment="0" applyProtection="0"/>
    <xf numFmtId="179" fontId="18" fillId="0" borderId="0" applyFont="0" applyFill="0" applyBorder="0" applyAlignment="0" applyProtection="0"/>
    <xf numFmtId="179" fontId="18" fillId="0" borderId="0" applyFont="0" applyFill="0" applyBorder="0" applyAlignment="0" applyProtection="0"/>
    <xf numFmtId="179" fontId="18" fillId="0" borderId="0" applyFont="0" applyFill="0" applyBorder="0" applyAlignment="0" applyProtection="0"/>
    <xf numFmtId="179" fontId="18" fillId="0" borderId="0" applyFont="0" applyFill="0" applyBorder="0" applyAlignment="0" applyProtection="0"/>
    <xf numFmtId="179" fontId="18" fillId="0" borderId="0" applyFont="0" applyFill="0" applyBorder="0" applyAlignment="0" applyProtection="0"/>
    <xf numFmtId="179" fontId="18" fillId="0" borderId="0" applyFont="0" applyFill="0" applyBorder="0" applyAlignment="0" applyProtection="0"/>
    <xf numFmtId="179" fontId="18" fillId="0" borderId="0" applyFont="0" applyFill="0" applyBorder="0" applyAlignment="0" applyProtection="0"/>
    <xf numFmtId="179" fontId="18" fillId="0" borderId="0" applyFont="0" applyFill="0" applyBorder="0" applyAlignment="0" applyProtection="0"/>
    <xf numFmtId="0" fontId="118" fillId="0" borderId="0"/>
    <xf numFmtId="0" fontId="119" fillId="0" borderId="0" applyNumberFormat="0" applyFill="0" applyBorder="0" applyAlignment="0" applyProtection="0"/>
    <xf numFmtId="0" fontId="54" fillId="0" borderId="0" applyNumberFormat="0" applyFill="0" applyBorder="0" applyAlignment="0" applyProtection="0"/>
    <xf numFmtId="0" fontId="119" fillId="0" borderId="0" applyNumberFormat="0" applyFill="0" applyBorder="0" applyAlignment="0" applyProtection="0"/>
    <xf numFmtId="0" fontId="119" fillId="0" borderId="0" applyNumberForma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0" fontId="18" fillId="0" borderId="0" applyFont="0" applyFill="0" applyBorder="0" applyAlignment="0" applyProtection="0"/>
    <xf numFmtId="180" fontId="18" fillId="0" borderId="0" applyFont="0" applyFill="0" applyBorder="0" applyAlignment="0" applyProtection="0"/>
    <xf numFmtId="180" fontId="18" fillId="0" borderId="0" applyFont="0" applyFill="0" applyBorder="0" applyAlignment="0" applyProtection="0"/>
    <xf numFmtId="180" fontId="18" fillId="0" borderId="0" applyFont="0" applyFill="0" applyBorder="0" applyAlignment="0" applyProtection="0"/>
    <xf numFmtId="180" fontId="18" fillId="0" borderId="0" applyFont="0" applyFill="0" applyBorder="0" applyAlignment="0" applyProtection="0"/>
    <xf numFmtId="180" fontId="18" fillId="0" borderId="0" applyFont="0" applyFill="0" applyBorder="0" applyAlignment="0" applyProtection="0"/>
    <xf numFmtId="180" fontId="18" fillId="0" borderId="0" applyFont="0" applyFill="0" applyBorder="0" applyAlignment="0" applyProtection="0"/>
    <xf numFmtId="180" fontId="18" fillId="0" borderId="0" applyFont="0" applyFill="0" applyBorder="0" applyAlignment="0" applyProtection="0"/>
    <xf numFmtId="180" fontId="18" fillId="0" borderId="0" applyFont="0" applyFill="0" applyBorder="0" applyAlignment="0" applyProtection="0"/>
    <xf numFmtId="180" fontId="18" fillId="0" borderId="0" applyFont="0" applyFill="0" applyBorder="0" applyAlignment="0" applyProtection="0"/>
    <xf numFmtId="180" fontId="18" fillId="0" borderId="0" applyFont="0" applyFill="0" applyBorder="0" applyAlignment="0" applyProtection="0"/>
    <xf numFmtId="180" fontId="18" fillId="0" borderId="0" applyFont="0" applyFill="0" applyBorder="0" applyAlignment="0" applyProtection="0"/>
    <xf numFmtId="180" fontId="18" fillId="0" borderId="0" applyFont="0" applyFill="0" applyBorder="0" applyAlignment="0" applyProtection="0"/>
    <xf numFmtId="180" fontId="18" fillId="0" borderId="0" applyFont="0" applyFill="0" applyBorder="0" applyAlignment="0" applyProtection="0"/>
    <xf numFmtId="180" fontId="18" fillId="0" borderId="0" applyFont="0" applyFill="0" applyBorder="0" applyAlignment="0" applyProtection="0"/>
    <xf numFmtId="180" fontId="18" fillId="0" borderId="0" applyFont="0" applyFill="0" applyBorder="0" applyAlignment="0" applyProtection="0"/>
    <xf numFmtId="180" fontId="18" fillId="0" borderId="0" applyFont="0" applyFill="0" applyBorder="0" applyAlignment="0" applyProtection="0"/>
    <xf numFmtId="180" fontId="18" fillId="0" borderId="0" applyFont="0" applyFill="0" applyBorder="0" applyAlignment="0" applyProtection="0"/>
    <xf numFmtId="180" fontId="18" fillId="0" borderId="0" applyFont="0" applyFill="0" applyBorder="0" applyAlignment="0" applyProtection="0"/>
    <xf numFmtId="180" fontId="18" fillId="0" borderId="0" applyFont="0" applyFill="0" applyBorder="0" applyAlignment="0" applyProtection="0"/>
    <xf numFmtId="180" fontId="18" fillId="0" borderId="0" applyFont="0" applyFill="0" applyBorder="0" applyAlignment="0" applyProtection="0"/>
    <xf numFmtId="180" fontId="18" fillId="0" borderId="0" applyFont="0" applyFill="0" applyBorder="0" applyAlignment="0" applyProtection="0"/>
    <xf numFmtId="180" fontId="18" fillId="0" borderId="0" applyFont="0" applyFill="0" applyBorder="0" applyAlignment="0" applyProtection="0"/>
    <xf numFmtId="180" fontId="18" fillId="0" borderId="0" applyFont="0" applyFill="0" applyBorder="0" applyAlignment="0" applyProtection="0"/>
    <xf numFmtId="180" fontId="18" fillId="0" borderId="0" applyFont="0" applyFill="0" applyBorder="0" applyAlignment="0" applyProtection="0"/>
    <xf numFmtId="180" fontId="18" fillId="0" borderId="0" applyFont="0" applyFill="0" applyBorder="0" applyAlignment="0" applyProtection="0"/>
    <xf numFmtId="180" fontId="18" fillId="0" borderId="0" applyFont="0" applyFill="0" applyBorder="0" applyAlignment="0" applyProtection="0"/>
    <xf numFmtId="180" fontId="18" fillId="0" borderId="0" applyFont="0" applyFill="0" applyBorder="0" applyAlignment="0" applyProtection="0"/>
    <xf numFmtId="180" fontId="18" fillId="0" borderId="0" applyFont="0" applyFill="0" applyBorder="0" applyAlignment="0" applyProtection="0"/>
    <xf numFmtId="180" fontId="18" fillId="0" borderId="0" applyFont="0" applyFill="0" applyBorder="0" applyAlignment="0" applyProtection="0"/>
    <xf numFmtId="180" fontId="18" fillId="0" borderId="0" applyFont="0" applyFill="0" applyBorder="0" applyAlignment="0" applyProtection="0"/>
    <xf numFmtId="198" fontId="18" fillId="0" borderId="0" applyFont="0" applyFill="0" applyBorder="0" applyAlignment="0" applyProtection="0"/>
    <xf numFmtId="198" fontId="18" fillId="0" borderId="0" applyFont="0" applyFill="0" applyBorder="0" applyAlignment="0" applyProtection="0"/>
    <xf numFmtId="198" fontId="18" fillId="0" borderId="0" applyFont="0" applyFill="0" applyBorder="0" applyAlignment="0" applyProtection="0"/>
    <xf numFmtId="198" fontId="18" fillId="0" borderId="0" applyFont="0" applyFill="0" applyBorder="0" applyAlignment="0" applyProtection="0"/>
    <xf numFmtId="198" fontId="18" fillId="0" borderId="0" applyFont="0" applyFill="0" applyBorder="0" applyAlignment="0" applyProtection="0"/>
    <xf numFmtId="198" fontId="18" fillId="0" borderId="0" applyFont="0" applyFill="0" applyBorder="0" applyAlignment="0" applyProtection="0"/>
    <xf numFmtId="198" fontId="18" fillId="0" borderId="0" applyFont="0" applyFill="0" applyBorder="0" applyAlignment="0" applyProtection="0"/>
    <xf numFmtId="198" fontId="18" fillId="0" borderId="0" applyFont="0" applyFill="0" applyBorder="0" applyAlignment="0" applyProtection="0"/>
    <xf numFmtId="198" fontId="18" fillId="0" borderId="0" applyFont="0" applyFill="0" applyBorder="0" applyAlignment="0" applyProtection="0"/>
    <xf numFmtId="198" fontId="18" fillId="0" borderId="0" applyFont="0" applyFill="0" applyBorder="0" applyAlignment="0" applyProtection="0"/>
    <xf numFmtId="198" fontId="18" fillId="0" borderId="0" applyFont="0" applyFill="0" applyBorder="0" applyAlignment="0" applyProtection="0"/>
    <xf numFmtId="198" fontId="18" fillId="0" borderId="0" applyFont="0" applyFill="0" applyBorder="0" applyAlignment="0" applyProtection="0"/>
    <xf numFmtId="198" fontId="18" fillId="0" borderId="0" applyFont="0" applyFill="0" applyBorder="0" applyAlignment="0" applyProtection="0"/>
    <xf numFmtId="198" fontId="18" fillId="0" borderId="0" applyFont="0" applyFill="0" applyBorder="0" applyAlignment="0" applyProtection="0"/>
    <xf numFmtId="198" fontId="18" fillId="0" borderId="0" applyFont="0" applyFill="0" applyBorder="0" applyAlignment="0" applyProtection="0"/>
    <xf numFmtId="198" fontId="18" fillId="0" borderId="0" applyFont="0" applyFill="0" applyBorder="0" applyAlignment="0" applyProtection="0"/>
    <xf numFmtId="198" fontId="18" fillId="0" borderId="0" applyFont="0" applyFill="0" applyBorder="0" applyAlignment="0" applyProtection="0"/>
    <xf numFmtId="198" fontId="18" fillId="0" borderId="0" applyFont="0" applyFill="0" applyBorder="0" applyAlignment="0" applyProtection="0"/>
    <xf numFmtId="198" fontId="18" fillId="0" borderId="0" applyFont="0" applyFill="0" applyBorder="0" applyAlignment="0" applyProtection="0"/>
    <xf numFmtId="198" fontId="18" fillId="0" borderId="0" applyFont="0" applyFill="0" applyBorder="0" applyAlignment="0" applyProtection="0"/>
    <xf numFmtId="198" fontId="18" fillId="0" borderId="0" applyFont="0" applyFill="0" applyBorder="0" applyAlignment="0" applyProtection="0"/>
    <xf numFmtId="198" fontId="18" fillId="0" borderId="0" applyFont="0" applyFill="0" applyBorder="0" applyAlignment="0" applyProtection="0"/>
    <xf numFmtId="198" fontId="18" fillId="0" borderId="0" applyFont="0" applyFill="0" applyBorder="0" applyAlignment="0" applyProtection="0"/>
    <xf numFmtId="198" fontId="18" fillId="0" borderId="0" applyFont="0" applyFill="0" applyBorder="0" applyAlignment="0" applyProtection="0"/>
    <xf numFmtId="198" fontId="18" fillId="0" borderId="0" applyFont="0" applyFill="0" applyBorder="0" applyAlignment="0" applyProtection="0"/>
    <xf numFmtId="198" fontId="18" fillId="0" borderId="0" applyFont="0" applyFill="0" applyBorder="0" applyAlignment="0" applyProtection="0"/>
    <xf numFmtId="198" fontId="18" fillId="0" borderId="0" applyFont="0" applyFill="0" applyBorder="0" applyAlignment="0" applyProtection="0"/>
    <xf numFmtId="198" fontId="18" fillId="0" borderId="0" applyFont="0" applyFill="0" applyBorder="0" applyAlignment="0" applyProtection="0"/>
    <xf numFmtId="198" fontId="18" fillId="0" borderId="0" applyFont="0" applyFill="0" applyBorder="0" applyAlignment="0" applyProtection="0"/>
    <xf numFmtId="198" fontId="18" fillId="0" borderId="0" applyFont="0" applyFill="0" applyBorder="0" applyAlignment="0" applyProtection="0"/>
    <xf numFmtId="198" fontId="18" fillId="0" borderId="0" applyFont="0" applyFill="0" applyBorder="0" applyAlignment="0" applyProtection="0"/>
    <xf numFmtId="198" fontId="18" fillId="0" borderId="0" applyFont="0" applyFill="0" applyBorder="0" applyAlignment="0" applyProtection="0"/>
    <xf numFmtId="198" fontId="18" fillId="0" borderId="0" applyFont="0" applyFill="0" applyBorder="0" applyAlignment="0" applyProtection="0"/>
    <xf numFmtId="198" fontId="18" fillId="0" borderId="0" applyFont="0" applyFill="0" applyBorder="0" applyAlignment="0" applyProtection="0"/>
    <xf numFmtId="198" fontId="18" fillId="0" borderId="0" applyFont="0" applyFill="0" applyBorder="0" applyAlignment="0" applyProtection="0"/>
    <xf numFmtId="198" fontId="18" fillId="0" borderId="0" applyFont="0" applyFill="0" applyBorder="0" applyAlignment="0" applyProtection="0"/>
    <xf numFmtId="198" fontId="18" fillId="0" borderId="0" applyFont="0" applyFill="0" applyBorder="0" applyAlignment="0" applyProtection="0"/>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20" fillId="76" borderId="0" applyNumberFormat="0" applyBorder="0" applyAlignment="0" applyProtection="0"/>
    <xf numFmtId="0" fontId="45" fillId="5" borderId="0" applyNumberFormat="0" applyBorder="0" applyAlignment="0" applyProtection="0"/>
    <xf numFmtId="0" fontId="120" fillId="76" borderId="0" applyNumberFormat="0" applyBorder="0" applyAlignment="0" applyProtection="0"/>
    <xf numFmtId="0" fontId="120" fillId="76" borderId="0" applyNumberFormat="0" applyBorder="0" applyAlignment="0" applyProtection="0"/>
    <xf numFmtId="38" fontId="71" fillId="50" borderId="0" applyNumberFormat="0" applyBorder="0" applyAlignment="0" applyProtection="0"/>
    <xf numFmtId="38" fontId="71" fillId="50" borderId="0" applyNumberFormat="0" applyBorder="0" applyAlignment="0" applyProtection="0"/>
    <xf numFmtId="0" fontId="66" fillId="50" borderId="23"/>
    <xf numFmtId="0" fontId="66" fillId="50" borderId="23"/>
    <xf numFmtId="0" fontId="18" fillId="52" borderId="14" applyNumberFormat="0" applyFont="0" applyBorder="0" applyAlignment="0"/>
    <xf numFmtId="0" fontId="18" fillId="52" borderId="14" applyNumberFormat="0" applyFont="0" applyBorder="0" applyAlignment="0"/>
    <xf numFmtId="0" fontId="18" fillId="52" borderId="14" applyNumberFormat="0" applyFont="0" applyBorder="0" applyAlignment="0"/>
    <xf numFmtId="0" fontId="18" fillId="52" borderId="14" applyNumberFormat="0" applyFont="0" applyBorder="0" applyAlignment="0"/>
    <xf numFmtId="0" fontId="18" fillId="52" borderId="14" applyNumberFormat="0" applyFont="0" applyBorder="0" applyAlignment="0"/>
    <xf numFmtId="0" fontId="18" fillId="52" borderId="14" applyNumberFormat="0" applyFont="0" applyBorder="0" applyAlignment="0"/>
    <xf numFmtId="0" fontId="18" fillId="52" borderId="14" applyNumberFormat="0" applyFont="0" applyBorder="0" applyAlignment="0"/>
    <xf numFmtId="0" fontId="18" fillId="52" borderId="14" applyNumberFormat="0" applyFont="0" applyBorder="0" applyAlignment="0"/>
    <xf numFmtId="0" fontId="18" fillId="52" borderId="14" applyNumberFormat="0" applyFont="0" applyBorder="0" applyAlignment="0"/>
    <xf numFmtId="0" fontId="18" fillId="52" borderId="14" applyNumberFormat="0" applyFont="0" applyBorder="0" applyAlignment="0"/>
    <xf numFmtId="0" fontId="18" fillId="52" borderId="14" applyNumberFormat="0" applyFont="0" applyBorder="0" applyAlignment="0"/>
    <xf numFmtId="0" fontId="18" fillId="52" borderId="14" applyNumberFormat="0" applyFont="0" applyBorder="0" applyAlignment="0"/>
    <xf numFmtId="0" fontId="18" fillId="52" borderId="14" applyNumberFormat="0" applyFont="0" applyBorder="0" applyAlignment="0"/>
    <xf numFmtId="0" fontId="18" fillId="52" borderId="14" applyNumberFormat="0" applyFont="0" applyBorder="0" applyAlignment="0"/>
    <xf numFmtId="0" fontId="18" fillId="52" borderId="14" applyNumberFormat="0" applyFont="0" applyBorder="0" applyAlignment="0"/>
    <xf numFmtId="0" fontId="18" fillId="52" borderId="14" applyNumberFormat="0" applyFont="0" applyBorder="0" applyAlignment="0"/>
    <xf numFmtId="0" fontId="18" fillId="52" borderId="14" applyNumberFormat="0" applyFont="0" applyBorder="0" applyAlignment="0"/>
    <xf numFmtId="0" fontId="18" fillId="52" borderId="14" applyNumberFormat="0" applyFont="0" applyBorder="0" applyAlignment="0"/>
    <xf numFmtId="0" fontId="18" fillId="52" borderId="14" applyNumberFormat="0" applyFont="0" applyBorder="0" applyAlignment="0"/>
    <xf numFmtId="0" fontId="18" fillId="52" borderId="14" applyNumberFormat="0" applyFont="0" applyBorder="0" applyAlignment="0"/>
    <xf numFmtId="0" fontId="18" fillId="52" borderId="14" applyNumberFormat="0" applyFont="0" applyBorder="0" applyAlignment="0"/>
    <xf numFmtId="0" fontId="18" fillId="52" borderId="14" applyNumberFormat="0" applyFont="0" applyBorder="0" applyAlignment="0"/>
    <xf numFmtId="0" fontId="18" fillId="52" borderId="14" applyNumberFormat="0" applyFont="0" applyBorder="0" applyAlignment="0"/>
    <xf numFmtId="0" fontId="18" fillId="52" borderId="14" applyNumberFormat="0" applyFont="0" applyBorder="0" applyAlignment="0"/>
    <xf numFmtId="0" fontId="18" fillId="52" borderId="14" applyNumberFormat="0" applyFont="0" applyBorder="0" applyAlignment="0"/>
    <xf numFmtId="0" fontId="18" fillId="52" borderId="14" applyNumberFormat="0" applyFont="0" applyBorder="0" applyAlignment="0"/>
    <xf numFmtId="0" fontId="18" fillId="52" borderId="14" applyNumberFormat="0" applyFont="0" applyBorder="0" applyAlignment="0"/>
    <xf numFmtId="0" fontId="18" fillId="52" borderId="14" applyNumberFormat="0" applyFont="0" applyBorder="0" applyAlignment="0"/>
    <xf numFmtId="0" fontId="18" fillId="52" borderId="14" applyNumberFormat="0" applyFont="0" applyBorder="0" applyAlignment="0"/>
    <xf numFmtId="0" fontId="18" fillId="52" borderId="14" applyNumberFormat="0" applyFont="0" applyBorder="0" applyAlignment="0"/>
    <xf numFmtId="0" fontId="18" fillId="52" borderId="14" applyNumberFormat="0" applyFont="0" applyBorder="0" applyAlignment="0"/>
    <xf numFmtId="0" fontId="18" fillId="42" borderId="0" applyBorder="0" applyAlignment="0"/>
    <xf numFmtId="0" fontId="18" fillId="42" borderId="0" applyBorder="0" applyAlignment="0"/>
    <xf numFmtId="0" fontId="18" fillId="42" borderId="0" applyBorder="0" applyAlignment="0"/>
    <xf numFmtId="0" fontId="18" fillId="42" borderId="0" applyBorder="0" applyAlignment="0"/>
    <xf numFmtId="0" fontId="18" fillId="42" borderId="0" applyBorder="0" applyAlignment="0"/>
    <xf numFmtId="0" fontId="18" fillId="42" borderId="0" applyBorder="0" applyAlignment="0"/>
    <xf numFmtId="0" fontId="18" fillId="42" borderId="0" applyBorder="0" applyAlignment="0"/>
    <xf numFmtId="0" fontId="18" fillId="42" borderId="0" applyBorder="0" applyAlignment="0"/>
    <xf numFmtId="0" fontId="18" fillId="42" borderId="0" applyBorder="0" applyAlignment="0"/>
    <xf numFmtId="0" fontId="18" fillId="42" borderId="0" applyBorder="0" applyAlignment="0"/>
    <xf numFmtId="0" fontId="18" fillId="42" borderId="0" applyBorder="0" applyAlignment="0"/>
    <xf numFmtId="0" fontId="18" fillId="42" borderId="0" applyBorder="0" applyAlignment="0"/>
    <xf numFmtId="0" fontId="18" fillId="42" borderId="0" applyBorder="0" applyAlignment="0"/>
    <xf numFmtId="0" fontId="18" fillId="42" borderId="0" applyBorder="0" applyAlignment="0"/>
    <xf numFmtId="0" fontId="18" fillId="42" borderId="0" applyBorder="0" applyAlignment="0"/>
    <xf numFmtId="0" fontId="18" fillId="42" borderId="0" applyBorder="0" applyAlignment="0"/>
    <xf numFmtId="0" fontId="18" fillId="42" borderId="0" applyBorder="0" applyAlignment="0"/>
    <xf numFmtId="0" fontId="18" fillId="42" borderId="0" applyBorder="0" applyAlignment="0"/>
    <xf numFmtId="0" fontId="18" fillId="42" borderId="0" applyBorder="0" applyAlignment="0"/>
    <xf numFmtId="0" fontId="18" fillId="42" borderId="0" applyBorder="0" applyAlignment="0"/>
    <xf numFmtId="0" fontId="18" fillId="42" borderId="0" applyBorder="0" applyAlignment="0"/>
    <xf numFmtId="0" fontId="18" fillId="42" borderId="0" applyBorder="0" applyAlignment="0"/>
    <xf numFmtId="0" fontId="18" fillId="42" borderId="0" applyBorder="0" applyAlignment="0"/>
    <xf numFmtId="0" fontId="18" fillId="42" borderId="0" applyBorder="0" applyAlignment="0"/>
    <xf numFmtId="0" fontId="18" fillId="42" borderId="0" applyBorder="0" applyAlignment="0"/>
    <xf numFmtId="0" fontId="18" fillId="42" borderId="0" applyBorder="0" applyAlignment="0"/>
    <xf numFmtId="0" fontId="18" fillId="42" borderId="0" applyBorder="0" applyAlignment="0"/>
    <xf numFmtId="0" fontId="18" fillId="42" borderId="0" applyBorder="0" applyAlignment="0"/>
    <xf numFmtId="0" fontId="18" fillId="42" borderId="0" applyBorder="0" applyAlignment="0"/>
    <xf numFmtId="0" fontId="18" fillId="42" borderId="0" applyBorder="0" applyAlignment="0"/>
    <xf numFmtId="0" fontId="18" fillId="42" borderId="0" applyBorder="0" applyAlignment="0"/>
    <xf numFmtId="0" fontId="18" fillId="42" borderId="0" applyBorder="0" applyAlignment="0"/>
    <xf numFmtId="0" fontId="18" fillId="42" borderId="0" applyBorder="0" applyAlignment="0"/>
    <xf numFmtId="0" fontId="18" fillId="42" borderId="0" applyBorder="0" applyAlignment="0"/>
    <xf numFmtId="0" fontId="18" fillId="42" borderId="0" applyBorder="0" applyAlignment="0"/>
    <xf numFmtId="0" fontId="121" fillId="0" borderId="30" applyNumberFormat="0" applyAlignment="0" applyProtection="0">
      <alignment horizontal="left" vertical="center"/>
    </xf>
    <xf numFmtId="0" fontId="121" fillId="0" borderId="12">
      <alignment horizontal="left" vertical="center"/>
    </xf>
    <xf numFmtId="0" fontId="122" fillId="0" borderId="36" applyNumberFormat="0" applyFill="0" applyAlignment="0" applyProtection="0"/>
    <xf numFmtId="0" fontId="122" fillId="0" borderId="36" applyNumberFormat="0" applyFill="0" applyAlignment="0" applyProtection="0"/>
    <xf numFmtId="0" fontId="123" fillId="0" borderId="37" applyNumberFormat="0" applyFill="0" applyAlignment="0" applyProtection="0"/>
    <xf numFmtId="0" fontId="43" fillId="0" borderId="10" applyNumberFormat="0" applyFill="0" applyAlignment="0" applyProtection="0"/>
    <xf numFmtId="0" fontId="123" fillId="0" borderId="37" applyNumberFormat="0" applyFill="0" applyAlignment="0" applyProtection="0"/>
    <xf numFmtId="0" fontId="123" fillId="0" borderId="37" applyNumberFormat="0" applyFill="0" applyAlignment="0" applyProtection="0"/>
    <xf numFmtId="0" fontId="124" fillId="0" borderId="38" applyNumberFormat="0" applyFill="0" applyAlignment="0" applyProtection="0"/>
    <xf numFmtId="0" fontId="124" fillId="0" borderId="38" applyNumberFormat="0" applyFill="0" applyAlignment="0" applyProtection="0"/>
    <xf numFmtId="0" fontId="124" fillId="0" borderId="0" applyNumberFormat="0" applyFill="0" applyBorder="0" applyAlignment="0" applyProtection="0"/>
    <xf numFmtId="0" fontId="44" fillId="0" borderId="0" applyNumberFormat="0" applyFill="0" applyBorder="0" applyAlignment="0" applyProtection="0"/>
    <xf numFmtId="0" fontId="124" fillId="0" borderId="0" applyNumberFormat="0" applyFill="0" applyBorder="0" applyAlignment="0" applyProtection="0"/>
    <xf numFmtId="0" fontId="124" fillId="0" borderId="0" applyNumberFormat="0" applyFill="0" applyBorder="0" applyAlignment="0" applyProtection="0"/>
    <xf numFmtId="10" fontId="71" fillId="54" borderId="13" applyNumberFormat="0" applyBorder="0" applyAlignment="0" applyProtection="0"/>
    <xf numFmtId="10" fontId="71" fillId="54" borderId="13" applyNumberFormat="0" applyBorder="0" applyAlignment="0" applyProtection="0"/>
    <xf numFmtId="0" fontId="125" fillId="80" borderId="34" applyNumberFormat="0" applyAlignment="0" applyProtection="0"/>
    <xf numFmtId="0" fontId="126" fillId="37" borderId="0" applyNumberFormat="0" applyFont="0" applyBorder="0" applyAlignment="0">
      <protection locked="0"/>
    </xf>
    <xf numFmtId="0" fontId="125" fillId="80" borderId="34" applyNumberFormat="0" applyAlignment="0" applyProtection="0"/>
    <xf numFmtId="0" fontId="126" fillId="37" borderId="0" applyNumberFormat="0" applyFont="0" applyBorder="0" applyAlignment="0">
      <protection locked="0"/>
    </xf>
    <xf numFmtId="0" fontId="27" fillId="6" borderId="2" applyNumberFormat="0" applyAlignment="0" applyProtection="0"/>
    <xf numFmtId="0" fontId="126" fillId="37" borderId="0" applyNumberFormat="0" applyFont="0" applyBorder="0" applyAlignment="0">
      <protection locked="0"/>
    </xf>
    <xf numFmtId="0" fontId="27" fillId="6" borderId="2" applyNumberFormat="0" applyAlignment="0" applyProtection="0"/>
    <xf numFmtId="0" fontId="126" fillId="37" borderId="0" applyNumberFormat="0" applyFont="0" applyBorder="0" applyAlignment="0">
      <protection locked="0"/>
    </xf>
    <xf numFmtId="0" fontId="126" fillId="37" borderId="0" applyNumberFormat="0" applyFont="0" applyBorder="0" applyAlignment="0">
      <protection locked="0"/>
    </xf>
    <xf numFmtId="0" fontId="126" fillId="37" borderId="0" applyNumberFormat="0" applyFont="0" applyBorder="0" applyAlignment="0">
      <protection locked="0"/>
    </xf>
    <xf numFmtId="0" fontId="126" fillId="37" borderId="0" applyNumberFormat="0" applyFont="0" applyBorder="0" applyAlignment="0">
      <protection locked="0"/>
    </xf>
    <xf numFmtId="0" fontId="125" fillId="80" borderId="34" applyNumberFormat="0" applyAlignment="0" applyProtection="0"/>
    <xf numFmtId="0" fontId="126" fillId="37" borderId="0" applyNumberFormat="0" applyFont="0" applyBorder="0" applyAlignment="0">
      <protection locked="0"/>
    </xf>
    <xf numFmtId="0" fontId="125" fillId="80" borderId="34" applyNumberFormat="0" applyAlignment="0" applyProtection="0"/>
    <xf numFmtId="0" fontId="126" fillId="37" borderId="0" applyNumberFormat="0" applyFont="0" applyBorder="0" applyAlignment="0">
      <protection locked="0"/>
    </xf>
    <xf numFmtId="0" fontId="125" fillId="80" borderId="34" applyNumberFormat="0" applyAlignment="0" applyProtection="0"/>
    <xf numFmtId="0" fontId="126" fillId="37" borderId="0" applyNumberFormat="0" applyFont="0" applyBorder="0" applyAlignment="0">
      <protection locked="0"/>
    </xf>
    <xf numFmtId="0" fontId="126" fillId="37" borderId="0" applyNumberFormat="0" applyFont="0" applyBorder="0" applyAlignment="0">
      <protection locked="0"/>
    </xf>
    <xf numFmtId="0" fontId="126" fillId="37" borderId="0" applyNumberFormat="0" applyFont="0" applyBorder="0" applyAlignment="0">
      <protection locked="0"/>
    </xf>
    <xf numFmtId="0" fontId="126" fillId="37" borderId="0" applyNumberFormat="0" applyFont="0" applyBorder="0" applyAlignment="0">
      <protection locked="0"/>
    </xf>
    <xf numFmtId="0" fontId="125" fillId="80" borderId="34" applyNumberFormat="0" applyAlignment="0" applyProtection="0"/>
    <xf numFmtId="0" fontId="126" fillId="37" borderId="0" applyNumberFormat="0" applyFont="0" applyBorder="0" applyAlignment="0">
      <protection locked="0"/>
    </xf>
    <xf numFmtId="0" fontId="126" fillId="37" borderId="0" applyNumberFormat="0" applyFont="0" applyBorder="0" applyAlignment="0">
      <protection locked="0"/>
    </xf>
    <xf numFmtId="0" fontId="126" fillId="37" borderId="0" applyNumberFormat="0" applyFont="0" applyBorder="0" applyAlignment="0">
      <protection locked="0"/>
    </xf>
    <xf numFmtId="0" fontId="126" fillId="37" borderId="0" applyNumberFormat="0" applyFont="0" applyBorder="0" applyAlignment="0">
      <protection locked="0"/>
    </xf>
    <xf numFmtId="0" fontId="126" fillId="37" borderId="0" applyNumberFormat="0" applyFont="0" applyBorder="0" applyAlignment="0">
      <protection locked="0"/>
    </xf>
    <xf numFmtId="0" fontId="126" fillId="37" borderId="0" applyNumberFormat="0" applyFont="0" applyBorder="0" applyAlignment="0">
      <protection locked="0"/>
    </xf>
    <xf numFmtId="0" fontId="125" fillId="80" borderId="34" applyNumberFormat="0" applyAlignment="0" applyProtection="0"/>
    <xf numFmtId="0" fontId="126" fillId="37" borderId="0" applyNumberFormat="0" applyFont="0" applyBorder="0" applyAlignment="0">
      <protection locked="0"/>
    </xf>
    <xf numFmtId="0" fontId="126" fillId="37" borderId="0" applyNumberFormat="0" applyFont="0" applyBorder="0" applyAlignment="0">
      <protection locked="0"/>
    </xf>
    <xf numFmtId="0" fontId="126" fillId="37" borderId="0" applyNumberFormat="0" applyFont="0" applyBorder="0" applyAlignment="0">
      <protection locked="0"/>
    </xf>
    <xf numFmtId="0" fontId="126" fillId="37" borderId="0" applyNumberFormat="0" applyFont="0" applyBorder="0" applyAlignment="0">
      <protection locked="0"/>
    </xf>
    <xf numFmtId="0" fontId="126" fillId="37" borderId="0" applyNumberFormat="0" applyFont="0" applyBorder="0" applyAlignment="0">
      <protection locked="0"/>
    </xf>
    <xf numFmtId="0" fontId="126" fillId="37" borderId="0" applyNumberFormat="0" applyFont="0" applyBorder="0" applyAlignment="0">
      <protection locked="0"/>
    </xf>
    <xf numFmtId="0" fontId="126" fillId="37" borderId="0" applyNumberFormat="0" applyFont="0" applyBorder="0" applyAlignment="0">
      <protection locked="0"/>
    </xf>
    <xf numFmtId="0" fontId="126" fillId="37" borderId="0" applyNumberFormat="0" applyFont="0" applyBorder="0" applyAlignment="0">
      <protection locked="0"/>
    </xf>
    <xf numFmtId="0" fontId="126" fillId="37" borderId="0" applyNumberFormat="0" applyFont="0" applyBorder="0" applyAlignment="0">
      <protection locked="0"/>
    </xf>
    <xf numFmtId="0" fontId="126" fillId="37" borderId="0" applyNumberFormat="0" applyFont="0" applyBorder="0" applyAlignment="0">
      <protection locked="0"/>
    </xf>
    <xf numFmtId="0" fontId="126" fillId="37" borderId="0" applyNumberFormat="0" applyFont="0" applyBorder="0" applyAlignment="0">
      <protection locked="0"/>
    </xf>
    <xf numFmtId="0" fontId="126" fillId="37" borderId="0" applyNumberFormat="0" applyFont="0" applyBorder="0" applyAlignment="0">
      <protection locked="0"/>
    </xf>
    <xf numFmtId="0" fontId="126" fillId="37" borderId="0" applyNumberFormat="0" applyFont="0" applyBorder="0" applyAlignment="0">
      <protection locked="0"/>
    </xf>
    <xf numFmtId="0" fontId="126" fillId="37" borderId="0" applyNumberFormat="0" applyFont="0" applyBorder="0" applyAlignment="0">
      <protection locked="0"/>
    </xf>
    <xf numFmtId="0" fontId="126" fillId="37" borderId="0" applyNumberFormat="0" applyFont="0" applyBorder="0" applyAlignment="0">
      <protection locked="0"/>
    </xf>
    <xf numFmtId="0" fontId="126" fillId="37" borderId="0" applyNumberFormat="0" applyFont="0" applyBorder="0" applyAlignment="0">
      <protection locked="0"/>
    </xf>
    <xf numFmtId="0" fontId="126" fillId="37" borderId="0" applyNumberFormat="0" applyFont="0" applyBorder="0" applyAlignment="0">
      <protection locked="0"/>
    </xf>
    <xf numFmtId="0" fontId="126" fillId="37" borderId="0" applyNumberFormat="0" applyFont="0" applyBorder="0" applyAlignment="0">
      <protection locked="0"/>
    </xf>
    <xf numFmtId="0" fontId="126" fillId="37" borderId="0" applyNumberFormat="0" applyFont="0" applyBorder="0" applyAlignment="0">
      <protection locked="0"/>
    </xf>
    <xf numFmtId="0" fontId="126" fillId="37" borderId="0" applyNumberFormat="0" applyFont="0" applyBorder="0" applyAlignment="0">
      <protection locked="0"/>
    </xf>
    <xf numFmtId="0" fontId="125" fillId="80" borderId="34" applyNumberFormat="0" applyAlignment="0" applyProtection="0"/>
    <xf numFmtId="0" fontId="126" fillId="37" borderId="0" applyNumberFormat="0" applyFont="0" applyBorder="0" applyAlignment="0">
      <protection locked="0"/>
    </xf>
    <xf numFmtId="0" fontId="126" fillId="37" borderId="0" applyNumberFormat="0" applyFont="0" applyBorder="0" applyAlignment="0">
      <protection locked="0"/>
    </xf>
    <xf numFmtId="0" fontId="126" fillId="37" borderId="0" applyNumberFormat="0" applyFont="0" applyBorder="0" applyAlignment="0">
      <protection locked="0"/>
    </xf>
    <xf numFmtId="0" fontId="126" fillId="37" borderId="0" applyNumberFormat="0" applyFont="0" applyBorder="0" applyAlignment="0">
      <protection locked="0"/>
    </xf>
    <xf numFmtId="0" fontId="126" fillId="37" borderId="0" applyNumberFormat="0" applyFont="0" applyBorder="0" applyAlignment="0">
      <protection locked="0"/>
    </xf>
    <xf numFmtId="0" fontId="126" fillId="37" borderId="0" applyNumberFormat="0" applyFont="0" applyBorder="0" applyAlignment="0">
      <protection locked="0"/>
    </xf>
    <xf numFmtId="0" fontId="125" fillId="80" borderId="34" applyNumberFormat="0" applyAlignment="0" applyProtection="0"/>
    <xf numFmtId="0" fontId="125" fillId="80" borderId="34" applyNumberFormat="0" applyAlignment="0" applyProtection="0"/>
    <xf numFmtId="0" fontId="126" fillId="37" borderId="0" applyNumberFormat="0" applyFont="0" applyBorder="0" applyAlignment="0">
      <protection locked="0"/>
    </xf>
    <xf numFmtId="0" fontId="126" fillId="37" borderId="0" applyNumberFormat="0" applyFont="0" applyBorder="0" applyAlignment="0">
      <protection locked="0"/>
    </xf>
    <xf numFmtId="0" fontId="48" fillId="6" borderId="2" applyNumberFormat="0" applyAlignment="0" applyProtection="0"/>
    <xf numFmtId="0" fontId="126" fillId="37" borderId="0" applyNumberFormat="0" applyFont="0" applyBorder="0" applyAlignment="0">
      <protection locked="0"/>
    </xf>
    <xf numFmtId="0" fontId="126" fillId="37" borderId="0" applyNumberFormat="0" applyFont="0" applyBorder="0" applyAlignment="0">
      <protection locked="0"/>
    </xf>
    <xf numFmtId="0" fontId="126" fillId="37" borderId="0" applyNumberFormat="0" applyFont="0" applyBorder="0" applyAlignment="0">
      <protection locked="0"/>
    </xf>
    <xf numFmtId="0" fontId="126" fillId="37" borderId="0" applyNumberFormat="0" applyFont="0" applyBorder="0" applyAlignment="0">
      <protection locked="0"/>
    </xf>
    <xf numFmtId="0" fontId="48" fillId="6" borderId="2" applyNumberFormat="0" applyAlignment="0" applyProtection="0"/>
    <xf numFmtId="0" fontId="126" fillId="37" borderId="0" applyNumberFormat="0" applyFont="0" applyBorder="0" applyAlignment="0">
      <protection locked="0"/>
    </xf>
    <xf numFmtId="0" fontId="126" fillId="37" borderId="0" applyNumberFormat="0" applyFont="0" applyBorder="0" applyAlignment="0">
      <protection locked="0"/>
    </xf>
    <xf numFmtId="0" fontId="126" fillId="37" borderId="0" applyNumberFormat="0" applyFont="0" applyBorder="0" applyAlignment="0">
      <protection locked="0"/>
    </xf>
    <xf numFmtId="0" fontId="126" fillId="37" borderId="0" applyNumberFormat="0" applyFont="0" applyBorder="0" applyAlignment="0">
      <protection locked="0"/>
    </xf>
    <xf numFmtId="0" fontId="126" fillId="37" borderId="0" applyNumberFormat="0" applyFont="0" applyBorder="0" applyAlignment="0">
      <protection locked="0"/>
    </xf>
    <xf numFmtId="0" fontId="126" fillId="37" borderId="0" applyNumberFormat="0" applyFont="0" applyBorder="0" applyAlignment="0">
      <protection locked="0"/>
    </xf>
    <xf numFmtId="0" fontId="126" fillId="37" borderId="0" applyNumberFormat="0" applyFont="0" applyBorder="0" applyAlignment="0">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1" fontId="18" fillId="0" borderId="0" applyFont="0" applyFill="0" applyBorder="0" applyAlignment="0" applyProtection="0"/>
    <xf numFmtId="43" fontId="18" fillId="0" borderId="0" applyFont="0" applyFill="0" applyBorder="0" applyAlignment="0" applyProtection="0"/>
    <xf numFmtId="38" fontId="127" fillId="0" borderId="0"/>
    <xf numFmtId="38" fontId="128" fillId="0" borderId="0"/>
    <xf numFmtId="38" fontId="129" fillId="0" borderId="0"/>
    <xf numFmtId="38" fontId="130" fillId="0" borderId="0"/>
    <xf numFmtId="0" fontId="131" fillId="0" borderId="0"/>
    <xf numFmtId="0" fontId="131" fillId="0" borderId="0"/>
    <xf numFmtId="0" fontId="132" fillId="0" borderId="39" applyNumberFormat="0" applyFill="0" applyAlignment="0" applyProtection="0"/>
    <xf numFmtId="0" fontId="51" fillId="0" borderId="5" applyNumberFormat="0" applyFill="0" applyAlignment="0" applyProtection="0"/>
    <xf numFmtId="0" fontId="132" fillId="0" borderId="39" applyNumberFormat="0" applyFill="0" applyAlignment="0" applyProtection="0"/>
    <xf numFmtId="0" fontId="132" fillId="0" borderId="39" applyNumberFormat="0" applyFill="0" applyAlignment="0" applyProtection="0"/>
    <xf numFmtId="37" fontId="133" fillId="0" borderId="0"/>
    <xf numFmtId="38" fontId="18" fillId="0" borderId="0" applyBorder="0"/>
    <xf numFmtId="38" fontId="18" fillId="0" borderId="0" applyBorder="0"/>
    <xf numFmtId="38" fontId="18" fillId="0" borderId="0" applyBorder="0"/>
    <xf numFmtId="38" fontId="18" fillId="0" borderId="0" applyBorder="0"/>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8" fillId="44" borderId="0">
      <alignment horizontal="left"/>
    </xf>
    <xf numFmtId="0" fontId="134" fillId="0" borderId="0"/>
    <xf numFmtId="0" fontId="135" fillId="36" borderId="0" applyNumberFormat="0" applyBorder="0" applyAlignment="0" applyProtection="0"/>
    <xf numFmtId="0" fontId="47" fillId="7" borderId="0" applyNumberFormat="0" applyBorder="0" applyAlignment="0" applyProtection="0"/>
    <xf numFmtId="0" fontId="135" fillId="36" borderId="0" applyNumberFormat="0" applyBorder="0" applyAlignment="0" applyProtection="0"/>
    <xf numFmtId="0" fontId="135" fillId="36"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8" fillId="0" borderId="0"/>
    <xf numFmtId="0" fontId="8" fillId="0" borderId="0"/>
    <xf numFmtId="0" fontId="8" fillId="0" borderId="0"/>
    <xf numFmtId="0" fontId="8" fillId="0" borderId="0"/>
    <xf numFmtId="0" fontId="8" fillId="0" borderId="0"/>
    <xf numFmtId="0" fontId="18" fillId="0" borderId="0"/>
    <xf numFmtId="0" fontId="8" fillId="0" borderId="0"/>
    <xf numFmtId="0" fontId="18" fillId="0" borderId="0"/>
    <xf numFmtId="0" fontId="8" fillId="0" borderId="0"/>
    <xf numFmtId="0" fontId="8" fillId="0" borderId="0"/>
    <xf numFmtId="0" fontId="18" fillId="0" borderId="0"/>
    <xf numFmtId="0" fontId="8" fillId="0" borderId="0"/>
    <xf numFmtId="0" fontId="8" fillId="0" borderId="0"/>
    <xf numFmtId="0" fontId="8" fillId="0" borderId="0"/>
    <xf numFmtId="0" fontId="18" fillId="0" borderId="0"/>
    <xf numFmtId="0" fontId="18" fillId="0" borderId="0"/>
    <xf numFmtId="0" fontId="8" fillId="0" borderId="0"/>
    <xf numFmtId="0" fontId="8" fillId="0" borderId="0"/>
    <xf numFmtId="0" fontId="18" fillId="0" borderId="0"/>
    <xf numFmtId="0" fontId="8" fillId="0" borderId="0"/>
    <xf numFmtId="0" fontId="8" fillId="0" borderId="0"/>
    <xf numFmtId="0" fontId="8" fillId="0" borderId="0"/>
    <xf numFmtId="0" fontId="8" fillId="0" borderId="0"/>
    <xf numFmtId="0" fontId="8" fillId="0" borderId="0"/>
    <xf numFmtId="0" fontId="8" fillId="0" borderId="0"/>
    <xf numFmtId="0" fontId="18" fillId="0" borderId="0"/>
    <xf numFmtId="0" fontId="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8" fillId="0" borderId="0"/>
    <xf numFmtId="0" fontId="18" fillId="0" borderId="0"/>
    <xf numFmtId="0" fontId="8" fillId="0" borderId="0"/>
    <xf numFmtId="0" fontId="18" fillId="0" borderId="0"/>
    <xf numFmtId="0" fontId="18" fillId="0" borderId="0"/>
    <xf numFmtId="0" fontId="8" fillId="0" borderId="0"/>
    <xf numFmtId="0" fontId="18" fillId="0" borderId="0"/>
    <xf numFmtId="0" fontId="18" fillId="0" borderId="0"/>
    <xf numFmtId="0" fontId="18" fillId="0" borderId="0"/>
    <xf numFmtId="0" fontId="18" fillId="0" borderId="0"/>
    <xf numFmtId="0" fontId="19" fillId="0" borderId="0"/>
    <xf numFmtId="0" fontId="18" fillId="0" borderId="0"/>
    <xf numFmtId="0" fontId="18" fillId="0" borderId="0"/>
    <xf numFmtId="0" fontId="18" fillId="0" borderId="0"/>
    <xf numFmtId="0" fontId="18" fillId="0" borderId="0"/>
    <xf numFmtId="0" fontId="8" fillId="0" borderId="0"/>
    <xf numFmtId="0" fontId="18" fillId="0" borderId="0"/>
    <xf numFmtId="0" fontId="8" fillId="0" borderId="0"/>
    <xf numFmtId="0" fontId="18" fillId="0" borderId="0"/>
    <xf numFmtId="0" fontId="18" fillId="0" borderId="0"/>
    <xf numFmtId="0" fontId="8" fillId="0" borderId="0"/>
    <xf numFmtId="0" fontId="18" fillId="0" borderId="0"/>
    <xf numFmtId="0" fontId="18" fillId="0" borderId="0"/>
    <xf numFmtId="0" fontId="71" fillId="0" borderId="0"/>
    <xf numFmtId="0" fontId="18" fillId="36" borderId="40" applyNumberFormat="0" applyFont="0" applyAlignment="0" applyProtection="0"/>
    <xf numFmtId="0" fontId="18" fillId="36" borderId="40" applyNumberFormat="0" applyFont="0" applyAlignment="0" applyProtection="0"/>
    <xf numFmtId="0" fontId="18" fillId="36" borderId="40" applyNumberFormat="0" applyFont="0" applyAlignment="0" applyProtection="0"/>
    <xf numFmtId="0" fontId="18" fillId="36" borderId="40" applyNumberFormat="0" applyFont="0" applyAlignment="0" applyProtection="0"/>
    <xf numFmtId="0" fontId="18" fillId="36" borderId="40" applyNumberFormat="0" applyFont="0" applyAlignment="0" applyProtection="0"/>
    <xf numFmtId="0" fontId="18" fillId="36" borderId="40" applyNumberFormat="0" applyFont="0" applyAlignment="0" applyProtection="0"/>
    <xf numFmtId="0" fontId="18" fillId="36" borderId="40" applyNumberFormat="0" applyFont="0" applyAlignment="0" applyProtection="0"/>
    <xf numFmtId="0" fontId="18" fillId="36" borderId="40" applyNumberFormat="0" applyFont="0" applyAlignment="0" applyProtection="0"/>
    <xf numFmtId="0" fontId="18" fillId="36" borderId="40" applyNumberFormat="0" applyFont="0" applyAlignment="0" applyProtection="0"/>
    <xf numFmtId="0" fontId="18" fillId="36" borderId="40" applyNumberFormat="0" applyFont="0" applyAlignment="0" applyProtection="0"/>
    <xf numFmtId="0" fontId="18" fillId="36" borderId="40" applyNumberFormat="0" applyFont="0" applyAlignment="0" applyProtection="0"/>
    <xf numFmtId="0" fontId="18" fillId="36" borderId="40" applyNumberFormat="0" applyFont="0" applyAlignment="0" applyProtection="0"/>
    <xf numFmtId="0" fontId="18" fillId="36" borderId="40" applyNumberFormat="0" applyFont="0" applyAlignment="0" applyProtection="0"/>
    <xf numFmtId="0" fontId="18" fillId="36" borderId="40" applyNumberFormat="0" applyFont="0" applyAlignment="0" applyProtection="0"/>
    <xf numFmtId="0" fontId="18" fillId="36" borderId="40" applyNumberFormat="0" applyFont="0" applyAlignment="0" applyProtection="0"/>
    <xf numFmtId="0" fontId="18" fillId="36" borderId="40" applyNumberFormat="0" applyFont="0" applyAlignment="0" applyProtection="0"/>
    <xf numFmtId="0" fontId="18" fillId="36" borderId="40" applyNumberFormat="0" applyFont="0" applyAlignment="0" applyProtection="0"/>
    <xf numFmtId="0" fontId="18" fillId="36" borderId="40" applyNumberFormat="0" applyFont="0" applyAlignment="0" applyProtection="0"/>
    <xf numFmtId="0" fontId="18" fillId="36" borderId="40" applyNumberFormat="0" applyFont="0" applyAlignment="0" applyProtection="0"/>
    <xf numFmtId="0" fontId="18" fillId="36" borderId="40" applyNumberFormat="0" applyFont="0" applyAlignment="0" applyProtection="0"/>
    <xf numFmtId="0" fontId="18" fillId="36" borderId="40" applyNumberFormat="0" applyFont="0" applyAlignment="0" applyProtection="0"/>
    <xf numFmtId="0" fontId="18" fillId="36" borderId="40" applyNumberFormat="0" applyFont="0" applyAlignment="0" applyProtection="0"/>
    <xf numFmtId="0" fontId="18" fillId="36" borderId="40" applyNumberFormat="0" applyFont="0" applyAlignment="0" applyProtection="0"/>
    <xf numFmtId="0" fontId="18" fillId="36" borderId="40" applyNumberFormat="0" applyFont="0" applyAlignment="0" applyProtection="0"/>
    <xf numFmtId="0" fontId="18" fillId="36" borderId="40" applyNumberFormat="0" applyFont="0" applyAlignment="0" applyProtection="0"/>
    <xf numFmtId="0" fontId="18" fillId="36" borderId="40" applyNumberFormat="0" applyFont="0" applyAlignment="0" applyProtection="0"/>
    <xf numFmtId="0" fontId="18" fillId="36" borderId="40" applyNumberFormat="0" applyFont="0" applyAlignment="0" applyProtection="0"/>
    <xf numFmtId="0" fontId="18" fillId="36" borderId="40" applyNumberFormat="0" applyFont="0" applyAlignment="0" applyProtection="0"/>
    <xf numFmtId="0" fontId="18" fillId="36" borderId="40" applyNumberFormat="0" applyFont="0" applyAlignment="0" applyProtection="0"/>
    <xf numFmtId="0" fontId="18" fillId="36" borderId="40" applyNumberFormat="0" applyFont="0" applyAlignment="0" applyProtection="0"/>
    <xf numFmtId="0" fontId="18" fillId="36" borderId="40" applyNumberFormat="0" applyFont="0" applyAlignment="0" applyProtection="0"/>
    <xf numFmtId="0" fontId="18" fillId="36" borderId="40" applyNumberFormat="0" applyFont="0" applyAlignment="0" applyProtection="0"/>
    <xf numFmtId="0" fontId="18" fillId="36" borderId="40" applyNumberFormat="0" applyFont="0" applyAlignment="0" applyProtection="0"/>
    <xf numFmtId="0" fontId="18" fillId="36" borderId="40" applyNumberFormat="0" applyFont="0" applyAlignment="0" applyProtection="0"/>
    <xf numFmtId="0" fontId="18" fillId="36" borderId="40"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18" fillId="36" borderId="40" applyNumberFormat="0" applyFont="0" applyAlignment="0" applyProtection="0"/>
    <xf numFmtId="0" fontId="8" fillId="8" borderId="6" applyNumberFormat="0" applyFont="0" applyAlignment="0" applyProtection="0"/>
    <xf numFmtId="0" fontId="18" fillId="36" borderId="40" applyNumberFormat="0" applyFont="0" applyAlignment="0" applyProtection="0"/>
    <xf numFmtId="0" fontId="18" fillId="36" borderId="40" applyNumberFormat="0" applyFont="0" applyAlignment="0" applyProtection="0"/>
    <xf numFmtId="0" fontId="136" fillId="0" borderId="0" applyNumberFormat="0" applyFill="0" applyBorder="0" applyAlignment="0" applyProtection="0"/>
    <xf numFmtId="0" fontId="114" fillId="0" borderId="0" applyNumberFormat="0" applyFill="0" applyBorder="0" applyAlignment="0" applyProtection="0"/>
    <xf numFmtId="199" fontId="18" fillId="0" borderId="0" applyFont="0" applyFill="0" applyBorder="0" applyAlignment="0" applyProtection="0"/>
    <xf numFmtId="199" fontId="18" fillId="0" borderId="0" applyFont="0" applyFill="0" applyBorder="0" applyAlignment="0" applyProtection="0"/>
    <xf numFmtId="199" fontId="18" fillId="0" borderId="0" applyFont="0" applyFill="0" applyBorder="0" applyAlignment="0" applyProtection="0"/>
    <xf numFmtId="199" fontId="18" fillId="0" borderId="0" applyFont="0" applyFill="0" applyBorder="0" applyAlignment="0" applyProtection="0"/>
    <xf numFmtId="199" fontId="18" fillId="0" borderId="0" applyFont="0" applyFill="0" applyBorder="0" applyAlignment="0" applyProtection="0"/>
    <xf numFmtId="199" fontId="18" fillId="0" borderId="0" applyFont="0" applyFill="0" applyBorder="0" applyAlignment="0" applyProtection="0"/>
    <xf numFmtId="199" fontId="18" fillId="0" borderId="0" applyFont="0" applyFill="0" applyBorder="0" applyAlignment="0" applyProtection="0"/>
    <xf numFmtId="199" fontId="18" fillId="0" borderId="0" applyFont="0" applyFill="0" applyBorder="0" applyAlignment="0" applyProtection="0"/>
    <xf numFmtId="199" fontId="18" fillId="0" borderId="0" applyFont="0" applyFill="0" applyBorder="0" applyAlignment="0" applyProtection="0"/>
    <xf numFmtId="199" fontId="18" fillId="0" borderId="0" applyFont="0" applyFill="0" applyBorder="0" applyAlignment="0" applyProtection="0"/>
    <xf numFmtId="199" fontId="18" fillId="0" borderId="0" applyFont="0" applyFill="0" applyBorder="0" applyAlignment="0" applyProtection="0"/>
    <xf numFmtId="199" fontId="18" fillId="0" borderId="0" applyFont="0" applyFill="0" applyBorder="0" applyAlignment="0" applyProtection="0"/>
    <xf numFmtId="199" fontId="18" fillId="0" borderId="0" applyFont="0" applyFill="0" applyBorder="0" applyAlignment="0" applyProtection="0"/>
    <xf numFmtId="199" fontId="18" fillId="0" borderId="0" applyFont="0" applyFill="0" applyBorder="0" applyAlignment="0" applyProtection="0"/>
    <xf numFmtId="199" fontId="18" fillId="0" borderId="0" applyFont="0" applyFill="0" applyBorder="0" applyAlignment="0" applyProtection="0"/>
    <xf numFmtId="199" fontId="18" fillId="0" borderId="0" applyFont="0" applyFill="0" applyBorder="0" applyAlignment="0" applyProtection="0"/>
    <xf numFmtId="199" fontId="18" fillId="0" borderId="0" applyFont="0" applyFill="0" applyBorder="0" applyAlignment="0" applyProtection="0"/>
    <xf numFmtId="199" fontId="18" fillId="0" borderId="0" applyFont="0" applyFill="0" applyBorder="0" applyAlignment="0" applyProtection="0"/>
    <xf numFmtId="199" fontId="18" fillId="0" borderId="0" applyFont="0" applyFill="0" applyBorder="0" applyAlignment="0" applyProtection="0"/>
    <xf numFmtId="199" fontId="18" fillId="0" borderId="0" applyFont="0" applyFill="0" applyBorder="0" applyAlignment="0" applyProtection="0"/>
    <xf numFmtId="199" fontId="18" fillId="0" borderId="0" applyFont="0" applyFill="0" applyBorder="0" applyAlignment="0" applyProtection="0"/>
    <xf numFmtId="199" fontId="18" fillId="0" borderId="0" applyFont="0" applyFill="0" applyBorder="0" applyAlignment="0" applyProtection="0"/>
    <xf numFmtId="199" fontId="18" fillId="0" borderId="0" applyFont="0" applyFill="0" applyBorder="0" applyAlignment="0" applyProtection="0"/>
    <xf numFmtId="199" fontId="18" fillId="0" borderId="0" applyFont="0" applyFill="0" applyBorder="0" applyAlignment="0" applyProtection="0"/>
    <xf numFmtId="199" fontId="18" fillId="0" borderId="0" applyFont="0" applyFill="0" applyBorder="0" applyAlignment="0" applyProtection="0"/>
    <xf numFmtId="199" fontId="18" fillId="0" borderId="0" applyFont="0" applyFill="0" applyBorder="0" applyAlignment="0" applyProtection="0"/>
    <xf numFmtId="199" fontId="18" fillId="0" borderId="0" applyFont="0" applyFill="0" applyBorder="0" applyAlignment="0" applyProtection="0"/>
    <xf numFmtId="199" fontId="18" fillId="0" borderId="0" applyFont="0" applyFill="0" applyBorder="0" applyAlignment="0" applyProtection="0"/>
    <xf numFmtId="199" fontId="18" fillId="0" borderId="0" applyFont="0" applyFill="0" applyBorder="0" applyAlignment="0" applyProtection="0"/>
    <xf numFmtId="199" fontId="18" fillId="0" borderId="0" applyFont="0" applyFill="0" applyBorder="0" applyAlignment="0" applyProtection="0"/>
    <xf numFmtId="199" fontId="18" fillId="0" borderId="0" applyFont="0" applyFill="0" applyBorder="0" applyAlignment="0" applyProtection="0"/>
    <xf numFmtId="199" fontId="18" fillId="0" borderId="0" applyFont="0" applyFill="0" applyBorder="0" applyAlignment="0" applyProtection="0"/>
    <xf numFmtId="199" fontId="18" fillId="0" borderId="0" applyFont="0" applyFill="0" applyBorder="0" applyAlignment="0" applyProtection="0"/>
    <xf numFmtId="199" fontId="18" fillId="0" borderId="0" applyFont="0" applyFill="0" applyBorder="0" applyAlignment="0" applyProtection="0"/>
    <xf numFmtId="199" fontId="18" fillId="0" borderId="0" applyFont="0" applyFill="0" applyBorder="0" applyAlignment="0" applyProtection="0"/>
    <xf numFmtId="199" fontId="18" fillId="0" borderId="0" applyFont="0" applyFill="0" applyBorder="0" applyAlignment="0" applyProtection="0"/>
    <xf numFmtId="199" fontId="18" fillId="0" borderId="0" applyFont="0" applyFill="0" applyBorder="0" applyAlignment="0" applyProtection="0"/>
    <xf numFmtId="200" fontId="18" fillId="0" borderId="0" applyFont="0" applyFill="0" applyBorder="0" applyAlignment="0" applyProtection="0"/>
    <xf numFmtId="200" fontId="18" fillId="0" borderId="0" applyFont="0" applyFill="0" applyBorder="0" applyAlignment="0" applyProtection="0"/>
    <xf numFmtId="200" fontId="18" fillId="0" borderId="0" applyFont="0" applyFill="0" applyBorder="0" applyAlignment="0" applyProtection="0"/>
    <xf numFmtId="200" fontId="18" fillId="0" borderId="0" applyFont="0" applyFill="0" applyBorder="0" applyAlignment="0" applyProtection="0"/>
    <xf numFmtId="200" fontId="18" fillId="0" borderId="0" applyFont="0" applyFill="0" applyBorder="0" applyAlignment="0" applyProtection="0"/>
    <xf numFmtId="200" fontId="18" fillId="0" borderId="0" applyFont="0" applyFill="0" applyBorder="0" applyAlignment="0" applyProtection="0"/>
    <xf numFmtId="200" fontId="18" fillId="0" borderId="0" applyFont="0" applyFill="0" applyBorder="0" applyAlignment="0" applyProtection="0"/>
    <xf numFmtId="200" fontId="18" fillId="0" borderId="0" applyFont="0" applyFill="0" applyBorder="0" applyAlignment="0" applyProtection="0"/>
    <xf numFmtId="200" fontId="18" fillId="0" borderId="0" applyFont="0" applyFill="0" applyBorder="0" applyAlignment="0" applyProtection="0"/>
    <xf numFmtId="200" fontId="18" fillId="0" borderId="0" applyFont="0" applyFill="0" applyBorder="0" applyAlignment="0" applyProtection="0"/>
    <xf numFmtId="200" fontId="18" fillId="0" borderId="0" applyFont="0" applyFill="0" applyBorder="0" applyAlignment="0" applyProtection="0"/>
    <xf numFmtId="200" fontId="18" fillId="0" borderId="0" applyFont="0" applyFill="0" applyBorder="0" applyAlignment="0" applyProtection="0"/>
    <xf numFmtId="200" fontId="18" fillId="0" borderId="0" applyFont="0" applyFill="0" applyBorder="0" applyAlignment="0" applyProtection="0"/>
    <xf numFmtId="200" fontId="18" fillId="0" borderId="0" applyFont="0" applyFill="0" applyBorder="0" applyAlignment="0" applyProtection="0"/>
    <xf numFmtId="200" fontId="18" fillId="0" borderId="0" applyFont="0" applyFill="0" applyBorder="0" applyAlignment="0" applyProtection="0"/>
    <xf numFmtId="200" fontId="18" fillId="0" borderId="0" applyFont="0" applyFill="0" applyBorder="0" applyAlignment="0" applyProtection="0"/>
    <xf numFmtId="200" fontId="18" fillId="0" borderId="0" applyFont="0" applyFill="0" applyBorder="0" applyAlignment="0" applyProtection="0"/>
    <xf numFmtId="200" fontId="18" fillId="0" borderId="0" applyFont="0" applyFill="0" applyBorder="0" applyAlignment="0" applyProtection="0"/>
    <xf numFmtId="200" fontId="18" fillId="0" borderId="0" applyFont="0" applyFill="0" applyBorder="0" applyAlignment="0" applyProtection="0"/>
    <xf numFmtId="200" fontId="18" fillId="0" borderId="0" applyFont="0" applyFill="0" applyBorder="0" applyAlignment="0" applyProtection="0"/>
    <xf numFmtId="200" fontId="18" fillId="0" borderId="0" applyFont="0" applyFill="0" applyBorder="0" applyAlignment="0" applyProtection="0"/>
    <xf numFmtId="200" fontId="18" fillId="0" borderId="0" applyFont="0" applyFill="0" applyBorder="0" applyAlignment="0" applyProtection="0"/>
    <xf numFmtId="200" fontId="18" fillId="0" borderId="0" applyFont="0" applyFill="0" applyBorder="0" applyAlignment="0" applyProtection="0"/>
    <xf numFmtId="200" fontId="18" fillId="0" borderId="0" applyFont="0" applyFill="0" applyBorder="0" applyAlignment="0" applyProtection="0"/>
    <xf numFmtId="200" fontId="18" fillId="0" borderId="0" applyFont="0" applyFill="0" applyBorder="0" applyAlignment="0" applyProtection="0"/>
    <xf numFmtId="200" fontId="18" fillId="0" borderId="0" applyFont="0" applyFill="0" applyBorder="0" applyAlignment="0" applyProtection="0"/>
    <xf numFmtId="200" fontId="18" fillId="0" borderId="0" applyFont="0" applyFill="0" applyBorder="0" applyAlignment="0" applyProtection="0"/>
    <xf numFmtId="200" fontId="18" fillId="0" borderId="0" applyFont="0" applyFill="0" applyBorder="0" applyAlignment="0" applyProtection="0"/>
    <xf numFmtId="200" fontId="18" fillId="0" borderId="0" applyFont="0" applyFill="0" applyBorder="0" applyAlignment="0" applyProtection="0"/>
    <xf numFmtId="200" fontId="18" fillId="0" borderId="0" applyFont="0" applyFill="0" applyBorder="0" applyAlignment="0" applyProtection="0"/>
    <xf numFmtId="200" fontId="18" fillId="0" borderId="0" applyFont="0" applyFill="0" applyBorder="0" applyAlignment="0" applyProtection="0"/>
    <xf numFmtId="200" fontId="18" fillId="0" borderId="0" applyFont="0" applyFill="0" applyBorder="0" applyAlignment="0" applyProtection="0"/>
    <xf numFmtId="200" fontId="18" fillId="0" borderId="0" applyFont="0" applyFill="0" applyBorder="0" applyAlignment="0" applyProtection="0"/>
    <xf numFmtId="200" fontId="18" fillId="0" borderId="0" applyFont="0" applyFill="0" applyBorder="0" applyAlignment="0" applyProtection="0"/>
    <xf numFmtId="200" fontId="18" fillId="0" borderId="0" applyFont="0" applyFill="0" applyBorder="0" applyAlignment="0" applyProtection="0"/>
    <xf numFmtId="200" fontId="18" fillId="0" borderId="0" applyFont="0" applyFill="0" applyBorder="0" applyAlignment="0" applyProtection="0"/>
    <xf numFmtId="200" fontId="18" fillId="0" borderId="0" applyFont="0" applyFill="0" applyBorder="0" applyAlignment="0" applyProtection="0"/>
    <xf numFmtId="0" fontId="137" fillId="0" borderId="0" applyNumberFormat="0" applyFill="0" applyBorder="0" applyAlignment="0" applyProtection="0"/>
    <xf numFmtId="201" fontId="18" fillId="0" borderId="0" applyFont="0" applyFill="0" applyBorder="0" applyAlignment="0" applyProtection="0"/>
    <xf numFmtId="201" fontId="18" fillId="0" borderId="0" applyFont="0" applyFill="0" applyBorder="0" applyAlignment="0" applyProtection="0"/>
    <xf numFmtId="201" fontId="18" fillId="0" borderId="0" applyFont="0" applyFill="0" applyBorder="0" applyAlignment="0" applyProtection="0"/>
    <xf numFmtId="201" fontId="18" fillId="0" borderId="0" applyFont="0" applyFill="0" applyBorder="0" applyAlignment="0" applyProtection="0"/>
    <xf numFmtId="201" fontId="18" fillId="0" borderId="0" applyFont="0" applyFill="0" applyBorder="0" applyAlignment="0" applyProtection="0"/>
    <xf numFmtId="201" fontId="18" fillId="0" borderId="0" applyFont="0" applyFill="0" applyBorder="0" applyAlignment="0" applyProtection="0"/>
    <xf numFmtId="201" fontId="18" fillId="0" borderId="0" applyFont="0" applyFill="0" applyBorder="0" applyAlignment="0" applyProtection="0"/>
    <xf numFmtId="201" fontId="18" fillId="0" borderId="0" applyFont="0" applyFill="0" applyBorder="0" applyAlignment="0" applyProtection="0"/>
    <xf numFmtId="201" fontId="18" fillId="0" borderId="0" applyFont="0" applyFill="0" applyBorder="0" applyAlignment="0" applyProtection="0"/>
    <xf numFmtId="201" fontId="18" fillId="0" borderId="0" applyFont="0" applyFill="0" applyBorder="0" applyAlignment="0" applyProtection="0"/>
    <xf numFmtId="201" fontId="18" fillId="0" borderId="0" applyFont="0" applyFill="0" applyBorder="0" applyAlignment="0" applyProtection="0"/>
    <xf numFmtId="201" fontId="18" fillId="0" borderId="0" applyFont="0" applyFill="0" applyBorder="0" applyAlignment="0" applyProtection="0"/>
    <xf numFmtId="201" fontId="18" fillId="0" borderId="0" applyFont="0" applyFill="0" applyBorder="0" applyAlignment="0" applyProtection="0"/>
    <xf numFmtId="201" fontId="18" fillId="0" borderId="0" applyFont="0" applyFill="0" applyBorder="0" applyAlignment="0" applyProtection="0"/>
    <xf numFmtId="201" fontId="18" fillId="0" borderId="0" applyFont="0" applyFill="0" applyBorder="0" applyAlignment="0" applyProtection="0"/>
    <xf numFmtId="201" fontId="18" fillId="0" borderId="0" applyFont="0" applyFill="0" applyBorder="0" applyAlignment="0" applyProtection="0"/>
    <xf numFmtId="201" fontId="18" fillId="0" borderId="0" applyFont="0" applyFill="0" applyBorder="0" applyAlignment="0" applyProtection="0"/>
    <xf numFmtId="201" fontId="18" fillId="0" borderId="0" applyFont="0" applyFill="0" applyBorder="0" applyAlignment="0" applyProtection="0"/>
    <xf numFmtId="201" fontId="18" fillId="0" borderId="0" applyFont="0" applyFill="0" applyBorder="0" applyAlignment="0" applyProtection="0"/>
    <xf numFmtId="201" fontId="18" fillId="0" borderId="0" applyFont="0" applyFill="0" applyBorder="0" applyAlignment="0" applyProtection="0"/>
    <xf numFmtId="201" fontId="18" fillId="0" borderId="0" applyFont="0" applyFill="0" applyBorder="0" applyAlignment="0" applyProtection="0"/>
    <xf numFmtId="201" fontId="18" fillId="0" borderId="0" applyFont="0" applyFill="0" applyBorder="0" applyAlignment="0" applyProtection="0"/>
    <xf numFmtId="201" fontId="18" fillId="0" borderId="0" applyFont="0" applyFill="0" applyBorder="0" applyAlignment="0" applyProtection="0"/>
    <xf numFmtId="201" fontId="18" fillId="0" borderId="0" applyFont="0" applyFill="0" applyBorder="0" applyAlignment="0" applyProtection="0"/>
    <xf numFmtId="201" fontId="18" fillId="0" borderId="0" applyFont="0" applyFill="0" applyBorder="0" applyAlignment="0" applyProtection="0"/>
    <xf numFmtId="201" fontId="18" fillId="0" borderId="0" applyFont="0" applyFill="0" applyBorder="0" applyAlignment="0" applyProtection="0"/>
    <xf numFmtId="201" fontId="18" fillId="0" borderId="0" applyFont="0" applyFill="0" applyBorder="0" applyAlignment="0" applyProtection="0"/>
    <xf numFmtId="201" fontId="18" fillId="0" borderId="0" applyFont="0" applyFill="0" applyBorder="0" applyAlignment="0" applyProtection="0"/>
    <xf numFmtId="201" fontId="18" fillId="0" borderId="0" applyFont="0" applyFill="0" applyBorder="0" applyAlignment="0" applyProtection="0"/>
    <xf numFmtId="201" fontId="18" fillId="0" borderId="0" applyFont="0" applyFill="0" applyBorder="0" applyAlignment="0" applyProtection="0"/>
    <xf numFmtId="201" fontId="18" fillId="0" borderId="0" applyFont="0" applyFill="0" applyBorder="0" applyAlignment="0" applyProtection="0"/>
    <xf numFmtId="201" fontId="18" fillId="0" borderId="0" applyFont="0" applyFill="0" applyBorder="0" applyAlignment="0" applyProtection="0"/>
    <xf numFmtId="201" fontId="18" fillId="0" borderId="0" applyFont="0" applyFill="0" applyBorder="0" applyAlignment="0" applyProtection="0"/>
    <xf numFmtId="201" fontId="18" fillId="0" borderId="0" applyFont="0" applyFill="0" applyBorder="0" applyAlignment="0" applyProtection="0"/>
    <xf numFmtId="201" fontId="18" fillId="0" borderId="0" applyFont="0" applyFill="0" applyBorder="0" applyAlignment="0" applyProtection="0"/>
    <xf numFmtId="201" fontId="18" fillId="0" borderId="0" applyFont="0" applyFill="0" applyBorder="0" applyAlignment="0" applyProtection="0"/>
    <xf numFmtId="201" fontId="18" fillId="0" borderId="0" applyFont="0" applyFill="0" applyBorder="0" applyAlignment="0" applyProtection="0"/>
    <xf numFmtId="0" fontId="138" fillId="0" borderId="0" applyNumberFormat="0" applyFill="0" applyBorder="0" applyAlignment="0" applyProtection="0"/>
    <xf numFmtId="0" fontId="139" fillId="0" borderId="0" applyNumberFormat="0" applyFill="0" applyBorder="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0" fontId="140" fillId="84" borderId="34" applyNumberFormat="0" applyAlignment="0" applyProtection="0"/>
    <xf numFmtId="0" fontId="49" fillId="3" borderId="7" applyNumberFormat="0" applyAlignment="0" applyProtection="0"/>
    <xf numFmtId="0" fontId="140" fillId="84" borderId="34" applyNumberFormat="0" applyAlignment="0" applyProtection="0"/>
    <xf numFmtId="0" fontId="140" fillId="84" borderId="34" applyNumberFormat="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18" fillId="0" borderId="0" applyFont="0" applyFill="0" applyBorder="0" applyAlignment="0" applyProtection="0"/>
    <xf numFmtId="9" fontId="8" fillId="0" borderId="0" applyFont="0" applyFill="0" applyBorder="0" applyAlignment="0" applyProtection="0"/>
    <xf numFmtId="9" fontId="1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1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1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18" fillId="0" borderId="0" applyFont="0" applyFill="0" applyBorder="0" applyAlignment="0" applyProtection="0"/>
    <xf numFmtId="9" fontId="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41" fillId="0" borderId="0" applyFont="0" applyFill="0" applyBorder="0" applyAlignment="0" applyProtection="0"/>
    <xf numFmtId="9" fontId="141" fillId="0" borderId="0" applyFont="0" applyFill="0" applyBorder="0" applyAlignment="0" applyProtection="0"/>
    <xf numFmtId="9" fontId="141" fillId="0" borderId="0" applyFont="0" applyFill="0" applyBorder="0" applyAlignment="0" applyProtection="0"/>
    <xf numFmtId="9" fontId="141" fillId="0" borderId="0" applyFont="0" applyFill="0" applyBorder="0" applyAlignment="0" applyProtection="0"/>
    <xf numFmtId="9" fontId="19"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10" fontId="18" fillId="0" borderId="25" applyFont="0" applyFill="0" applyBorder="0" applyAlignment="0" applyProtection="0"/>
    <xf numFmtId="10" fontId="18" fillId="0" borderId="25" applyFont="0" applyFill="0" applyBorder="0" applyAlignment="0" applyProtection="0"/>
    <xf numFmtId="10" fontId="18" fillId="0" borderId="25" applyFont="0" applyFill="0" applyBorder="0" applyAlignment="0" applyProtection="0"/>
    <xf numFmtId="10" fontId="18" fillId="0" borderId="25" applyFont="0" applyFill="0" applyBorder="0" applyAlignment="0" applyProtection="0"/>
    <xf numFmtId="0" fontId="82" fillId="0" borderId="0" applyNumberFormat="0" applyFont="0" applyFill="0" applyBorder="0" applyAlignment="0" applyProtection="0">
      <alignment horizontal="left"/>
    </xf>
    <xf numFmtId="0" fontId="82" fillId="0" borderId="0" applyNumberFormat="0" applyFont="0" applyFill="0" applyBorder="0" applyAlignment="0" applyProtection="0">
      <alignment horizontal="left"/>
    </xf>
    <xf numFmtId="0" fontId="82" fillId="0" borderId="0" applyNumberFormat="0" applyFont="0" applyFill="0" applyBorder="0" applyAlignment="0" applyProtection="0">
      <alignment horizontal="left"/>
    </xf>
    <xf numFmtId="0" fontId="82" fillId="0" borderId="0" applyNumberFormat="0" applyFont="0" applyFill="0" applyBorder="0" applyAlignment="0" applyProtection="0">
      <alignment horizontal="left"/>
    </xf>
    <xf numFmtId="4" fontId="82" fillId="0" borderId="0" applyFont="0" applyFill="0" applyBorder="0" applyAlignment="0" applyProtection="0"/>
    <xf numFmtId="4" fontId="82" fillId="0" borderId="0" applyFont="0" applyFill="0" applyBorder="0" applyAlignment="0" applyProtection="0"/>
    <xf numFmtId="0" fontId="83" fillId="0" borderId="26">
      <alignment horizontal="center"/>
    </xf>
    <xf numFmtId="0" fontId="83" fillId="0" borderId="26">
      <alignment horizontal="center"/>
    </xf>
    <xf numFmtId="0" fontId="83" fillId="0" borderId="26">
      <alignment horizontal="center"/>
    </xf>
    <xf numFmtId="0" fontId="142" fillId="0" borderId="0"/>
    <xf numFmtId="15" fontId="18" fillId="0" borderId="0" applyFont="0" applyFill="0" applyBorder="0" applyAlignment="0" applyProtection="0"/>
    <xf numFmtId="15" fontId="18" fillId="0" borderId="0" applyFont="0" applyFill="0" applyBorder="0" applyAlignment="0" applyProtection="0"/>
    <xf numFmtId="15" fontId="18" fillId="0" borderId="0" applyFont="0" applyFill="0" applyBorder="0" applyAlignment="0" applyProtection="0"/>
    <xf numFmtId="15" fontId="18" fillId="0" borderId="0" applyFont="0" applyFill="0" applyBorder="0" applyAlignment="0" applyProtection="0"/>
    <xf numFmtId="3" fontId="18" fillId="50" borderId="12" applyBorder="0"/>
    <xf numFmtId="3" fontId="18" fillId="50" borderId="12" applyBorder="0"/>
    <xf numFmtId="3" fontId="18" fillId="50" borderId="12" applyBorder="0"/>
    <xf numFmtId="3" fontId="18" fillId="50" borderId="12" applyBorder="0"/>
    <xf numFmtId="3" fontId="18" fillId="50" borderId="12" applyBorder="0"/>
    <xf numFmtId="3" fontId="18" fillId="50" borderId="12" applyBorder="0"/>
    <xf numFmtId="3" fontId="18" fillId="50" borderId="12" applyBorder="0"/>
    <xf numFmtId="3" fontId="18" fillId="50" borderId="12" applyBorder="0"/>
    <xf numFmtId="3" fontId="18" fillId="50" borderId="12" applyBorder="0"/>
    <xf numFmtId="3" fontId="18" fillId="50" borderId="12" applyBorder="0"/>
    <xf numFmtId="3" fontId="18" fillId="50" borderId="12" applyBorder="0"/>
    <xf numFmtId="3" fontId="18" fillId="50" borderId="12" applyBorder="0"/>
    <xf numFmtId="3" fontId="18" fillId="50" borderId="12" applyBorder="0"/>
    <xf numFmtId="3" fontId="18" fillId="50" borderId="12" applyBorder="0"/>
    <xf numFmtId="3" fontId="18" fillId="50" borderId="12" applyBorder="0"/>
    <xf numFmtId="3" fontId="18" fillId="50" borderId="12" applyBorder="0"/>
    <xf numFmtId="3" fontId="18" fillId="50" borderId="12" applyBorder="0"/>
    <xf numFmtId="3" fontId="18" fillId="50" borderId="12" applyBorder="0"/>
    <xf numFmtId="3" fontId="18" fillId="50" borderId="12" applyBorder="0"/>
    <xf numFmtId="3" fontId="18" fillId="50" borderId="12" applyBorder="0"/>
    <xf numFmtId="3" fontId="18" fillId="50" borderId="12" applyBorder="0"/>
    <xf numFmtId="3" fontId="18" fillId="50" borderId="12" applyBorder="0"/>
    <xf numFmtId="3" fontId="18" fillId="50" borderId="12" applyBorder="0"/>
    <xf numFmtId="3" fontId="18" fillId="50" borderId="12" applyBorder="0"/>
    <xf numFmtId="3" fontId="18" fillId="50" borderId="12" applyBorder="0"/>
    <xf numFmtId="3" fontId="18" fillId="50" borderId="12" applyBorder="0"/>
    <xf numFmtId="3" fontId="18" fillId="50" borderId="12" applyBorder="0"/>
    <xf numFmtId="3" fontId="18" fillId="50" borderId="12" applyBorder="0"/>
    <xf numFmtId="3" fontId="18" fillId="50" borderId="12" applyBorder="0"/>
    <xf numFmtId="3" fontId="18" fillId="50" borderId="12" applyBorder="0"/>
    <xf numFmtId="3" fontId="18" fillId="50" borderId="12" applyBorder="0"/>
    <xf numFmtId="188" fontId="18" fillId="0" borderId="0"/>
    <xf numFmtId="188" fontId="18" fillId="0" borderId="0"/>
    <xf numFmtId="188" fontId="18" fillId="0" borderId="0"/>
    <xf numFmtId="188" fontId="18" fillId="0"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0" fontId="18" fillId="35" borderId="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88" fontId="66" fillId="0" borderId="41"/>
    <xf numFmtId="188" fontId="66" fillId="0" borderId="41"/>
    <xf numFmtId="0" fontId="18" fillId="0" borderId="0" applyNumberFormat="0" applyFont="0" applyAlignment="0" applyProtection="0"/>
    <xf numFmtId="0" fontId="18" fillId="0" borderId="0" applyNumberFormat="0" applyFont="0" applyAlignment="0" applyProtection="0"/>
    <xf numFmtId="0" fontId="18" fillId="0" borderId="0" applyNumberFormat="0" applyFont="0" applyAlignment="0" applyProtection="0"/>
    <xf numFmtId="0" fontId="18" fillId="0" borderId="0" applyNumberFormat="0" applyFont="0" applyAlignment="0" applyProtection="0"/>
    <xf numFmtId="0" fontId="18" fillId="0" borderId="0" applyNumberFormat="0" applyFont="0" applyAlignment="0" applyProtection="0"/>
    <xf numFmtId="0" fontId="18" fillId="0" borderId="0" applyNumberFormat="0" applyFont="0" applyAlignment="0" applyProtection="0"/>
    <xf numFmtId="0" fontId="18" fillId="0" borderId="0" applyNumberFormat="0" applyFont="0" applyAlignment="0" applyProtection="0"/>
    <xf numFmtId="0" fontId="18" fillId="0" borderId="0" applyNumberFormat="0" applyFont="0" applyAlignment="0" applyProtection="0"/>
    <xf numFmtId="0" fontId="18" fillId="0" borderId="0" applyNumberFormat="0" applyFont="0" applyAlignment="0" applyProtection="0"/>
    <xf numFmtId="0" fontId="18" fillId="0" borderId="0" applyNumberFormat="0" applyFont="0" applyAlignment="0" applyProtection="0"/>
    <xf numFmtId="0" fontId="18" fillId="0" borderId="0" applyNumberFormat="0" applyFont="0" applyAlignment="0" applyProtection="0"/>
    <xf numFmtId="0" fontId="18" fillId="0" borderId="0" applyNumberFormat="0" applyFont="0" applyAlignment="0" applyProtection="0"/>
    <xf numFmtId="0" fontId="18" fillId="0" borderId="0" applyNumberFormat="0" applyFont="0" applyAlignment="0" applyProtection="0"/>
    <xf numFmtId="0" fontId="18" fillId="0" borderId="0" applyNumberFormat="0" applyFont="0" applyAlignment="0" applyProtection="0"/>
    <xf numFmtId="0" fontId="18" fillId="0" borderId="0" applyNumberFormat="0" applyFont="0" applyAlignment="0" applyProtection="0"/>
    <xf numFmtId="0" fontId="18" fillId="0" borderId="0" applyNumberFormat="0" applyFont="0" applyAlignment="0" applyProtection="0"/>
    <xf numFmtId="0" fontId="18" fillId="0" borderId="0" applyNumberFormat="0" applyFont="0" applyAlignment="0" applyProtection="0"/>
    <xf numFmtId="0" fontId="18" fillId="0" borderId="0" applyNumberFormat="0" applyFont="0" applyAlignment="0" applyProtection="0"/>
    <xf numFmtId="0" fontId="18" fillId="0" borderId="0" applyNumberFormat="0" applyFont="0" applyAlignment="0" applyProtection="0"/>
    <xf numFmtId="0" fontId="18" fillId="0" borderId="0" applyNumberFormat="0" applyFont="0" applyAlignment="0" applyProtection="0"/>
    <xf numFmtId="0" fontId="18" fillId="0" borderId="0" applyNumberFormat="0" applyFont="0" applyAlignment="0" applyProtection="0"/>
    <xf numFmtId="0" fontId="18" fillId="0" borderId="0" applyNumberFormat="0" applyFont="0" applyAlignment="0" applyProtection="0"/>
    <xf numFmtId="0" fontId="18" fillId="0" borderId="0" applyNumberFormat="0" applyFont="0" applyAlignment="0" applyProtection="0"/>
    <xf numFmtId="0" fontId="18" fillId="0" borderId="0" applyNumberFormat="0" applyFont="0" applyAlignment="0" applyProtection="0"/>
    <xf numFmtId="0" fontId="18" fillId="0" borderId="0" applyNumberFormat="0" applyFont="0" applyAlignment="0" applyProtection="0"/>
    <xf numFmtId="0" fontId="18" fillId="0" borderId="0" applyNumberFormat="0" applyFont="0" applyAlignment="0" applyProtection="0"/>
    <xf numFmtId="0" fontId="18" fillId="0" borderId="0" applyNumberFormat="0" applyFont="0" applyAlignment="0" applyProtection="0"/>
    <xf numFmtId="0" fontId="18" fillId="0" borderId="0" applyNumberFormat="0" applyFont="0" applyAlignment="0" applyProtection="0"/>
    <xf numFmtId="0" fontId="18" fillId="0" borderId="0" applyNumberFormat="0" applyFont="0" applyAlignment="0" applyProtection="0"/>
    <xf numFmtId="0" fontId="18" fillId="0" borderId="0" applyNumberFormat="0" applyFont="0" applyAlignment="0" applyProtection="0"/>
    <xf numFmtId="0" fontId="18" fillId="0" borderId="0" applyNumberFormat="0" applyFont="0" applyAlignment="0" applyProtection="0"/>
    <xf numFmtId="0" fontId="18" fillId="0" borderId="0" applyNumberFormat="0" applyFont="0" applyAlignment="0" applyProtection="0"/>
    <xf numFmtId="0" fontId="18" fillId="0" borderId="0" applyNumberFormat="0" applyFont="0" applyAlignment="0" applyProtection="0"/>
    <xf numFmtId="0" fontId="18" fillId="0" borderId="0" applyNumberFormat="0" applyFont="0" applyAlignment="0" applyProtection="0"/>
    <xf numFmtId="0" fontId="18" fillId="0" borderId="42" applyNumberFormat="0" applyFont="0" applyAlignment="0" applyProtection="0"/>
    <xf numFmtId="0" fontId="18" fillId="0" borderId="42" applyNumberFormat="0" applyFont="0" applyAlignment="0" applyProtection="0"/>
    <xf numFmtId="0" fontId="18" fillId="0" borderId="42" applyNumberFormat="0" applyFont="0" applyAlignment="0" applyProtection="0"/>
    <xf numFmtId="0" fontId="18" fillId="0" borderId="42" applyNumberFormat="0" applyFont="0" applyAlignment="0" applyProtection="0"/>
    <xf numFmtId="0" fontId="18" fillId="0" borderId="42" applyNumberFormat="0" applyFont="0" applyAlignment="0" applyProtection="0"/>
    <xf numFmtId="0" fontId="18" fillId="0" borderId="42" applyNumberFormat="0" applyFont="0" applyAlignment="0" applyProtection="0"/>
    <xf numFmtId="0" fontId="18" fillId="0" borderId="42" applyNumberFormat="0" applyFont="0" applyAlignment="0" applyProtection="0"/>
    <xf numFmtId="0" fontId="18" fillId="0" borderId="42" applyNumberFormat="0" applyFont="0" applyAlignment="0" applyProtection="0"/>
    <xf numFmtId="0" fontId="18" fillId="0" borderId="42" applyNumberFormat="0" applyFont="0" applyAlignment="0" applyProtection="0"/>
    <xf numFmtId="0" fontId="18" fillId="0" borderId="42" applyNumberFormat="0" applyFont="0" applyAlignment="0" applyProtection="0"/>
    <xf numFmtId="0" fontId="18" fillId="0" borderId="42" applyNumberFormat="0" applyFont="0" applyAlignment="0" applyProtection="0"/>
    <xf numFmtId="0" fontId="18" fillId="0" borderId="42" applyNumberFormat="0" applyFont="0" applyAlignment="0" applyProtection="0"/>
    <xf numFmtId="0" fontId="18" fillId="0" borderId="42" applyNumberFormat="0" applyFont="0" applyAlignment="0" applyProtection="0"/>
    <xf numFmtId="0" fontId="18" fillId="0" borderId="42" applyNumberFormat="0" applyFont="0" applyAlignment="0" applyProtection="0"/>
    <xf numFmtId="0" fontId="18" fillId="0" borderId="42" applyNumberFormat="0" applyFont="0" applyAlignment="0" applyProtection="0"/>
    <xf numFmtId="0" fontId="18" fillId="0" borderId="42" applyNumberFormat="0" applyFont="0" applyAlignment="0" applyProtection="0"/>
    <xf numFmtId="0" fontId="18" fillId="0" borderId="42" applyNumberFormat="0" applyFont="0" applyAlignment="0" applyProtection="0"/>
    <xf numFmtId="0" fontId="18" fillId="0" borderId="42" applyNumberFormat="0" applyFont="0" applyAlignment="0" applyProtection="0"/>
    <xf numFmtId="0" fontId="18" fillId="0" borderId="42" applyNumberFormat="0" applyFont="0" applyAlignment="0" applyProtection="0"/>
    <xf numFmtId="0" fontId="18" fillId="0" borderId="42" applyNumberFormat="0" applyFont="0" applyAlignment="0" applyProtection="0"/>
    <xf numFmtId="0" fontId="18" fillId="0" borderId="42" applyNumberFormat="0" applyFont="0" applyAlignment="0" applyProtection="0"/>
    <xf numFmtId="0" fontId="18" fillId="0" borderId="42" applyNumberFormat="0" applyFont="0" applyAlignment="0" applyProtection="0"/>
    <xf numFmtId="0" fontId="18" fillId="0" borderId="42" applyNumberFormat="0" applyFont="0" applyAlignment="0" applyProtection="0"/>
    <xf numFmtId="0" fontId="18" fillId="0" borderId="42" applyNumberFormat="0" applyFont="0" applyAlignment="0" applyProtection="0"/>
    <xf numFmtId="0" fontId="18" fillId="0" borderId="42" applyNumberFormat="0" applyFont="0" applyAlignment="0" applyProtection="0"/>
    <xf numFmtId="0" fontId="18" fillId="0" borderId="42" applyNumberFormat="0" applyFont="0" applyAlignment="0" applyProtection="0"/>
    <xf numFmtId="0" fontId="18" fillId="0" borderId="42" applyNumberFormat="0" applyFont="0" applyAlignment="0" applyProtection="0"/>
    <xf numFmtId="0" fontId="18" fillId="0" borderId="42" applyNumberFormat="0" applyFont="0" applyAlignment="0" applyProtection="0"/>
    <xf numFmtId="0" fontId="18" fillId="0" borderId="42" applyNumberFormat="0" applyFont="0" applyAlignment="0" applyProtection="0"/>
    <xf numFmtId="0" fontId="18" fillId="0" borderId="42" applyNumberFormat="0" applyFont="0" applyAlignment="0" applyProtection="0"/>
    <xf numFmtId="0" fontId="18" fillId="0" borderId="42" applyNumberFormat="0" applyFont="0" applyAlignment="0" applyProtection="0"/>
    <xf numFmtId="0" fontId="18" fillId="0" borderId="42" applyNumberFormat="0" applyFont="0" applyAlignment="0" applyProtection="0"/>
    <xf numFmtId="0" fontId="18" fillId="0" borderId="42" applyNumberFormat="0" applyFont="0" applyAlignment="0" applyProtection="0"/>
    <xf numFmtId="0" fontId="18" fillId="0" borderId="42" applyNumberFormat="0" applyFont="0" applyAlignment="0" applyProtection="0"/>
    <xf numFmtId="0" fontId="18" fillId="0" borderId="43" applyNumberFormat="0" applyFont="0" applyAlignment="0" applyProtection="0"/>
    <xf numFmtId="0" fontId="18" fillId="0" borderId="43" applyNumberFormat="0" applyFont="0" applyAlignment="0" applyProtection="0"/>
    <xf numFmtId="0" fontId="18" fillId="0" borderId="43" applyNumberFormat="0" applyFont="0" applyAlignment="0" applyProtection="0"/>
    <xf numFmtId="0" fontId="18" fillId="0" borderId="43" applyNumberFormat="0" applyFont="0" applyAlignment="0" applyProtection="0"/>
    <xf numFmtId="0" fontId="18" fillId="0" borderId="43" applyNumberFormat="0" applyFont="0" applyAlignment="0" applyProtection="0"/>
    <xf numFmtId="0" fontId="18" fillId="0" borderId="43" applyNumberFormat="0" applyFont="0" applyAlignment="0" applyProtection="0"/>
    <xf numFmtId="0" fontId="18" fillId="0" borderId="43" applyNumberFormat="0" applyFont="0" applyAlignment="0" applyProtection="0"/>
    <xf numFmtId="0" fontId="18" fillId="0" borderId="43" applyNumberFormat="0" applyFont="0" applyAlignment="0" applyProtection="0"/>
    <xf numFmtId="0" fontId="18" fillId="0" borderId="43" applyNumberFormat="0" applyFont="0" applyAlignment="0" applyProtection="0"/>
    <xf numFmtId="0" fontId="18" fillId="0" borderId="43" applyNumberFormat="0" applyFont="0" applyAlignment="0" applyProtection="0"/>
    <xf numFmtId="0" fontId="18" fillId="0" borderId="43" applyNumberFormat="0" applyFont="0" applyAlignment="0" applyProtection="0"/>
    <xf numFmtId="0" fontId="18" fillId="0" borderId="43" applyNumberFormat="0" applyFont="0" applyAlignment="0" applyProtection="0"/>
    <xf numFmtId="0" fontId="18" fillId="0" borderId="43" applyNumberFormat="0" applyFont="0" applyAlignment="0" applyProtection="0"/>
    <xf numFmtId="0" fontId="18" fillId="0" borderId="43" applyNumberFormat="0" applyFont="0" applyAlignment="0" applyProtection="0"/>
    <xf numFmtId="0" fontId="18" fillId="0" borderId="43" applyNumberFormat="0" applyFont="0" applyAlignment="0" applyProtection="0"/>
    <xf numFmtId="0" fontId="18" fillId="0" borderId="43" applyNumberFormat="0" applyFont="0" applyAlignment="0" applyProtection="0"/>
    <xf numFmtId="0" fontId="18" fillId="0" borderId="43" applyNumberFormat="0" applyFont="0" applyAlignment="0" applyProtection="0"/>
    <xf numFmtId="0" fontId="18" fillId="0" borderId="43" applyNumberFormat="0" applyFont="0" applyAlignment="0" applyProtection="0"/>
    <xf numFmtId="0" fontId="18" fillId="0" borderId="43" applyNumberFormat="0" applyFont="0" applyAlignment="0" applyProtection="0"/>
    <xf numFmtId="0" fontId="18" fillId="0" borderId="43" applyNumberFormat="0" applyFont="0" applyAlignment="0" applyProtection="0"/>
    <xf numFmtId="0" fontId="18" fillId="0" borderId="43" applyNumberFormat="0" applyFont="0" applyAlignment="0" applyProtection="0"/>
    <xf numFmtId="0" fontId="18" fillId="0" borderId="43" applyNumberFormat="0" applyFont="0" applyAlignment="0" applyProtection="0"/>
    <xf numFmtId="0" fontId="18" fillId="0" borderId="43" applyNumberFormat="0" applyFont="0" applyAlignment="0" applyProtection="0"/>
    <xf numFmtId="0" fontId="18" fillId="0" borderId="43" applyNumberFormat="0" applyFont="0" applyAlignment="0" applyProtection="0"/>
    <xf numFmtId="0" fontId="18" fillId="0" borderId="43" applyNumberFormat="0" applyFont="0" applyAlignment="0" applyProtection="0"/>
    <xf numFmtId="0" fontId="18" fillId="0" borderId="43" applyNumberFormat="0" applyFont="0" applyAlignment="0" applyProtection="0"/>
    <xf numFmtId="0" fontId="18" fillId="0" borderId="43" applyNumberFormat="0" applyFont="0" applyAlignment="0" applyProtection="0"/>
    <xf numFmtId="0" fontId="18" fillId="0" borderId="43" applyNumberFormat="0" applyFont="0" applyAlignment="0" applyProtection="0"/>
    <xf numFmtId="0" fontId="18" fillId="0" borderId="43" applyNumberFormat="0" applyFont="0" applyAlignment="0" applyProtection="0"/>
    <xf numFmtId="0" fontId="18" fillId="0" borderId="43" applyNumberFormat="0" applyFont="0" applyAlignment="0" applyProtection="0"/>
    <xf numFmtId="0" fontId="18" fillId="0" borderId="43" applyNumberFormat="0" applyFont="0" applyAlignment="0" applyProtection="0"/>
    <xf numFmtId="0" fontId="18" fillId="0" borderId="43" applyNumberFormat="0" applyFont="0" applyAlignment="0" applyProtection="0"/>
    <xf numFmtId="0" fontId="18" fillId="0" borderId="43" applyNumberFormat="0" applyFont="0" applyAlignment="0" applyProtection="0"/>
    <xf numFmtId="0" fontId="18" fillId="0" borderId="43" applyNumberFormat="0" applyFont="0" applyAlignment="0" applyProtection="0"/>
    <xf numFmtId="0" fontId="18" fillId="0" borderId="44" applyNumberFormat="0" applyFont="0" applyAlignment="0" applyProtection="0"/>
    <xf numFmtId="0" fontId="18" fillId="0" borderId="44" applyNumberFormat="0" applyFont="0" applyAlignment="0" applyProtection="0"/>
    <xf numFmtId="0" fontId="18" fillId="0" borderId="44" applyNumberFormat="0" applyFont="0" applyAlignment="0" applyProtection="0"/>
    <xf numFmtId="0" fontId="18" fillId="0" borderId="44" applyNumberFormat="0" applyFont="0" applyAlignment="0" applyProtection="0"/>
    <xf numFmtId="0" fontId="18" fillId="0" borderId="44" applyNumberFormat="0" applyFont="0" applyAlignment="0" applyProtection="0"/>
    <xf numFmtId="0" fontId="18" fillId="0" borderId="44" applyNumberFormat="0" applyFont="0" applyAlignment="0" applyProtection="0"/>
    <xf numFmtId="0" fontId="18" fillId="0" borderId="44" applyNumberFormat="0" applyFont="0" applyAlignment="0" applyProtection="0"/>
    <xf numFmtId="0" fontId="18" fillId="0" borderId="44" applyNumberFormat="0" applyFont="0" applyAlignment="0" applyProtection="0"/>
    <xf numFmtId="0" fontId="18" fillId="0" borderId="44" applyNumberFormat="0" applyFont="0" applyAlignment="0" applyProtection="0"/>
    <xf numFmtId="0" fontId="18" fillId="0" borderId="44" applyNumberFormat="0" applyFont="0" applyAlignment="0" applyProtection="0"/>
    <xf numFmtId="0" fontId="18" fillId="0" borderId="44" applyNumberFormat="0" applyFont="0" applyAlignment="0" applyProtection="0"/>
    <xf numFmtId="0" fontId="18" fillId="0" borderId="44" applyNumberFormat="0" applyFont="0" applyAlignment="0" applyProtection="0"/>
    <xf numFmtId="0" fontId="18" fillId="0" borderId="44" applyNumberFormat="0" applyFont="0" applyAlignment="0" applyProtection="0"/>
    <xf numFmtId="0" fontId="18" fillId="0" borderId="44" applyNumberFormat="0" applyFont="0" applyAlignment="0" applyProtection="0"/>
    <xf numFmtId="0" fontId="18" fillId="0" borderId="44" applyNumberFormat="0" applyFont="0" applyAlignment="0" applyProtection="0"/>
    <xf numFmtId="0" fontId="18" fillId="0" borderId="44" applyNumberFormat="0" applyFont="0" applyAlignment="0" applyProtection="0"/>
    <xf numFmtId="0" fontId="18" fillId="0" borderId="44" applyNumberFormat="0" applyFont="0" applyAlignment="0" applyProtection="0"/>
    <xf numFmtId="0" fontId="18" fillId="0" borderId="44" applyNumberFormat="0" applyFont="0" applyAlignment="0" applyProtection="0"/>
    <xf numFmtId="0" fontId="18" fillId="0" borderId="44" applyNumberFormat="0" applyFont="0" applyAlignment="0" applyProtection="0"/>
    <xf numFmtId="0" fontId="18" fillId="0" borderId="44" applyNumberFormat="0" applyFont="0" applyAlignment="0" applyProtection="0"/>
    <xf numFmtId="0" fontId="18" fillId="0" borderId="44" applyNumberFormat="0" applyFont="0" applyAlignment="0" applyProtection="0"/>
    <xf numFmtId="0" fontId="18" fillId="0" borderId="44" applyNumberFormat="0" applyFont="0" applyAlignment="0" applyProtection="0"/>
    <xf numFmtId="0" fontId="18" fillId="0" borderId="44" applyNumberFormat="0" applyFont="0" applyAlignment="0" applyProtection="0"/>
    <xf numFmtId="0" fontId="18" fillId="0" borderId="44" applyNumberFormat="0" applyFont="0" applyAlignment="0" applyProtection="0"/>
    <xf numFmtId="0" fontId="18" fillId="0" borderId="44" applyNumberFormat="0" applyFont="0" applyAlignment="0" applyProtection="0"/>
    <xf numFmtId="0" fontId="18" fillId="0" borderId="44" applyNumberFormat="0" applyFont="0" applyAlignment="0" applyProtection="0"/>
    <xf numFmtId="0" fontId="18" fillId="0" borderId="44" applyNumberFormat="0" applyFont="0" applyAlignment="0" applyProtection="0"/>
    <xf numFmtId="0" fontId="18" fillId="0" borderId="44" applyNumberFormat="0" applyFont="0" applyAlignment="0" applyProtection="0"/>
    <xf numFmtId="0" fontId="18" fillId="0" borderId="44" applyNumberFormat="0" applyFont="0" applyAlignment="0" applyProtection="0"/>
    <xf numFmtId="0" fontId="18" fillId="0" borderId="44" applyNumberFormat="0" applyFont="0" applyAlignment="0" applyProtection="0"/>
    <xf numFmtId="0" fontId="18" fillId="0" borderId="44" applyNumberFormat="0" applyFont="0" applyAlignment="0" applyProtection="0"/>
    <xf numFmtId="0" fontId="18" fillId="0" borderId="44" applyNumberFormat="0" applyFont="0" applyAlignment="0" applyProtection="0"/>
    <xf numFmtId="0" fontId="18" fillId="0" borderId="44" applyNumberFormat="0" applyFont="0" applyAlignment="0" applyProtection="0"/>
    <xf numFmtId="0" fontId="18" fillId="0" borderId="44" applyNumberFormat="0" applyFont="0" applyAlignment="0" applyProtection="0"/>
    <xf numFmtId="189" fontId="18" fillId="0" borderId="0"/>
    <xf numFmtId="189" fontId="18" fillId="0" borderId="0"/>
    <xf numFmtId="189" fontId="18" fillId="0" borderId="0"/>
    <xf numFmtId="189" fontId="18" fillId="0" borderId="0"/>
    <xf numFmtId="189" fontId="18" fillId="0" borderId="0"/>
    <xf numFmtId="189" fontId="18" fillId="0" borderId="0"/>
    <xf numFmtId="189" fontId="18" fillId="0" borderId="0"/>
    <xf numFmtId="189" fontId="18" fillId="0" borderId="0"/>
    <xf numFmtId="189" fontId="18" fillId="0" borderId="0"/>
    <xf numFmtId="189" fontId="18" fillId="0" borderId="0"/>
    <xf numFmtId="189" fontId="18" fillId="0" borderId="0"/>
    <xf numFmtId="189" fontId="18" fillId="0" borderId="0"/>
    <xf numFmtId="189" fontId="18" fillId="0" borderId="0"/>
    <xf numFmtId="189" fontId="18" fillId="0" borderId="0"/>
    <xf numFmtId="189" fontId="18" fillId="0" borderId="0"/>
    <xf numFmtId="189" fontId="18" fillId="0" borderId="0"/>
    <xf numFmtId="189" fontId="18" fillId="0" borderId="0"/>
    <xf numFmtId="189" fontId="18" fillId="0" borderId="0"/>
    <xf numFmtId="189" fontId="18" fillId="0" borderId="0"/>
    <xf numFmtId="189" fontId="18" fillId="0" borderId="0"/>
    <xf numFmtId="189" fontId="18" fillId="0" borderId="0"/>
    <xf numFmtId="189" fontId="18" fillId="0" borderId="0"/>
    <xf numFmtId="189" fontId="18" fillId="0" borderId="0"/>
    <xf numFmtId="189" fontId="18" fillId="0" borderId="0"/>
    <xf numFmtId="189" fontId="18" fillId="0" borderId="0"/>
    <xf numFmtId="189" fontId="18" fillId="0" borderId="0"/>
    <xf numFmtId="189" fontId="18" fillId="0" borderId="0"/>
    <xf numFmtId="189" fontId="18" fillId="0" borderId="0"/>
    <xf numFmtId="189" fontId="18" fillId="0" borderId="0"/>
    <xf numFmtId="189" fontId="18" fillId="0" borderId="0"/>
    <xf numFmtId="189" fontId="18" fillId="0" borderId="0"/>
    <xf numFmtId="189" fontId="18" fillId="0" borderId="0"/>
    <xf numFmtId="189" fontId="18" fillId="0" borderId="0"/>
    <xf numFmtId="189" fontId="18" fillId="0" borderId="0"/>
    <xf numFmtId="189" fontId="18" fillId="0" borderId="0"/>
    <xf numFmtId="0" fontId="72" fillId="86" borderId="0" applyNumberFormat="0" applyBorder="0" applyAlignment="0"/>
    <xf numFmtId="0" fontId="41" fillId="0" borderId="0" applyNumberFormat="0" applyFill="0" applyBorder="0" applyAlignment="0" applyProtection="0"/>
    <xf numFmtId="0" fontId="72" fillId="86" borderId="0" applyNumberFormat="0" applyBorder="0" applyAlignment="0"/>
    <xf numFmtId="0" fontId="31" fillId="0" borderId="0" applyNumberFormat="0" applyFill="0" applyBorder="0" applyAlignment="0" applyProtection="0"/>
    <xf numFmtId="0" fontId="72" fillId="86" borderId="0" applyNumberFormat="0" applyBorder="0" applyAlignment="0"/>
    <xf numFmtId="0" fontId="140" fillId="0" borderId="45" applyNumberFormat="0" applyFill="0" applyAlignment="0" applyProtection="0"/>
    <xf numFmtId="0" fontId="55" fillId="0" borderId="8" applyNumberFormat="0" applyFill="0" applyAlignment="0" applyProtection="0"/>
    <xf numFmtId="0" fontId="140" fillId="0" borderId="45" applyNumberFormat="0" applyFill="0" applyAlignment="0" applyProtection="0"/>
    <xf numFmtId="0" fontId="140" fillId="0" borderId="45" applyNumberFormat="0" applyFill="0" applyAlignment="0" applyProtection="0"/>
    <xf numFmtId="0" fontId="18" fillId="42" borderId="0" applyNumberFormat="0" applyFill="0" applyBorder="0" applyAlignment="0" applyProtection="0"/>
    <xf numFmtId="0" fontId="18" fillId="42" borderId="0" applyNumberFormat="0" applyFill="0" applyBorder="0" applyAlignment="0" applyProtection="0"/>
    <xf numFmtId="0" fontId="18" fillId="42" borderId="0" applyNumberFormat="0" applyFill="0" applyBorder="0" applyAlignment="0" applyProtection="0"/>
    <xf numFmtId="0" fontId="18" fillId="42" borderId="0" applyNumberFormat="0" applyFill="0" applyBorder="0" applyAlignment="0" applyProtection="0"/>
    <xf numFmtId="0" fontId="18" fillId="42" borderId="0" applyNumberFormat="0" applyFill="0" applyBorder="0" applyAlignment="0" applyProtection="0"/>
    <xf numFmtId="0" fontId="18" fillId="42" borderId="0" applyNumberFormat="0" applyFill="0" applyBorder="0" applyAlignment="0" applyProtection="0"/>
    <xf numFmtId="0" fontId="18" fillId="42" borderId="0" applyNumberFormat="0" applyFill="0" applyBorder="0" applyAlignment="0" applyProtection="0"/>
    <xf numFmtId="0" fontId="18" fillId="42" borderId="0" applyNumberFormat="0" applyFill="0" applyBorder="0" applyAlignment="0" applyProtection="0"/>
    <xf numFmtId="0" fontId="18" fillId="42" borderId="0" applyNumberFormat="0" applyFill="0" applyBorder="0" applyAlignment="0" applyProtection="0"/>
    <xf numFmtId="0" fontId="18" fillId="42" borderId="0" applyNumberFormat="0" applyFill="0" applyBorder="0" applyAlignment="0" applyProtection="0"/>
    <xf numFmtId="0" fontId="18" fillId="42" borderId="0" applyNumberFormat="0" applyFill="0" applyBorder="0" applyAlignment="0" applyProtection="0"/>
    <xf numFmtId="0" fontId="18" fillId="42" borderId="0" applyNumberFormat="0" applyFill="0" applyBorder="0" applyAlignment="0" applyProtection="0"/>
    <xf numFmtId="0" fontId="18" fillId="42" borderId="0" applyNumberFormat="0" applyFill="0" applyBorder="0" applyAlignment="0" applyProtection="0"/>
    <xf numFmtId="0" fontId="18" fillId="42" borderId="0" applyNumberFormat="0" applyFill="0" applyBorder="0" applyAlignment="0" applyProtection="0"/>
    <xf numFmtId="0" fontId="18" fillId="42" borderId="0" applyNumberFormat="0" applyFill="0" applyBorder="0" applyAlignment="0" applyProtection="0"/>
    <xf numFmtId="0" fontId="18" fillId="42" borderId="0" applyNumberFormat="0" applyFill="0" applyBorder="0" applyAlignment="0" applyProtection="0"/>
    <xf numFmtId="0" fontId="18" fillId="42" borderId="0" applyNumberFormat="0" applyFill="0" applyBorder="0" applyAlignment="0" applyProtection="0"/>
    <xf numFmtId="0" fontId="18" fillId="42" borderId="0" applyNumberFormat="0" applyFill="0" applyBorder="0" applyAlignment="0" applyProtection="0"/>
    <xf numFmtId="0" fontId="18" fillId="42" borderId="0" applyNumberFormat="0" applyFill="0" applyBorder="0" applyAlignment="0" applyProtection="0"/>
    <xf numFmtId="0" fontId="18" fillId="42" borderId="0" applyNumberFormat="0" applyFill="0" applyBorder="0" applyAlignment="0" applyProtection="0"/>
    <xf numFmtId="0" fontId="18" fillId="42" borderId="0" applyNumberFormat="0" applyFill="0" applyBorder="0" applyAlignment="0" applyProtection="0"/>
    <xf numFmtId="0" fontId="18" fillId="42" borderId="0" applyNumberFormat="0" applyFill="0" applyBorder="0" applyAlignment="0" applyProtection="0"/>
    <xf numFmtId="0" fontId="18" fillId="42" borderId="0" applyNumberFormat="0" applyFill="0" applyBorder="0" applyAlignment="0" applyProtection="0"/>
    <xf numFmtId="0" fontId="18" fillId="42" borderId="0" applyNumberFormat="0" applyFill="0" applyBorder="0" applyAlignment="0" applyProtection="0"/>
    <xf numFmtId="0" fontId="18" fillId="42" borderId="0" applyNumberFormat="0" applyFill="0" applyBorder="0" applyAlignment="0" applyProtection="0"/>
    <xf numFmtId="0" fontId="18" fillId="42" borderId="0" applyNumberFormat="0" applyFill="0" applyBorder="0" applyAlignment="0" applyProtection="0"/>
    <xf numFmtId="0" fontId="18" fillId="42" borderId="0" applyNumberFormat="0" applyFill="0" applyBorder="0" applyAlignment="0" applyProtection="0"/>
    <xf numFmtId="0" fontId="18" fillId="42" borderId="0" applyNumberFormat="0" applyFill="0" applyBorder="0" applyAlignment="0" applyProtection="0"/>
    <xf numFmtId="0" fontId="18" fillId="42" borderId="0" applyNumberFormat="0" applyFill="0" applyBorder="0" applyAlignment="0" applyProtection="0"/>
    <xf numFmtId="0" fontId="18" fillId="42" borderId="0" applyNumberFormat="0" applyFill="0" applyBorder="0" applyAlignment="0" applyProtection="0"/>
    <xf numFmtId="0" fontId="18" fillId="42" borderId="0" applyNumberFormat="0" applyFill="0" applyBorder="0" applyAlignment="0" applyProtection="0"/>
    <xf numFmtId="0" fontId="18" fillId="42" borderId="0" applyNumberFormat="0" applyFill="0" applyBorder="0" applyAlignment="0" applyProtection="0"/>
    <xf numFmtId="0" fontId="18" fillId="42" borderId="0" applyNumberFormat="0" applyFill="0" applyBorder="0" applyAlignment="0" applyProtection="0"/>
    <xf numFmtId="0" fontId="18" fillId="42" borderId="0" applyNumberFormat="0" applyFill="0" applyBorder="0" applyAlignment="0" applyProtection="0"/>
    <xf numFmtId="42" fontId="18" fillId="0" borderId="0" applyFont="0" applyFill="0" applyBorder="0" applyAlignment="0" applyProtection="0"/>
    <xf numFmtId="44" fontId="18" fillId="0" borderId="0" applyFont="0" applyFill="0" applyBorder="0" applyAlignment="0" applyProtection="0"/>
    <xf numFmtId="0" fontId="143" fillId="0" borderId="0" applyNumberFormat="0" applyFill="0" applyBorder="0" applyAlignment="0" applyProtection="0"/>
    <xf numFmtId="0" fontId="53" fillId="0" borderId="0" applyNumberFormat="0" applyFill="0" applyBorder="0" applyAlignment="0" applyProtection="0"/>
    <xf numFmtId="0" fontId="143" fillId="0" borderId="0" applyNumberFormat="0" applyFill="0" applyBorder="0" applyAlignment="0" applyProtection="0"/>
    <xf numFmtId="0" fontId="143" fillId="0" borderId="0" applyNumberFormat="0" applyFill="0" applyBorder="0" applyAlignment="0" applyProtection="0"/>
    <xf numFmtId="0" fontId="66" fillId="0" borderId="29" applyNumberFormat="0"/>
    <xf numFmtId="0" fontId="66" fillId="0" borderId="29" applyNumberFormat="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9" fillId="0" borderId="0" applyFont="0" applyFill="0" applyBorder="0" applyAlignment="0" applyProtection="0"/>
    <xf numFmtId="44" fontId="19" fillId="0" borderId="0" applyFont="0" applyFill="0" applyBorder="0" applyAlignment="0" applyProtection="0"/>
    <xf numFmtId="0" fontId="31" fillId="0" borderId="0" applyNumberFormat="0" applyFill="0" applyBorder="0" applyAlignment="0" applyProtection="0"/>
    <xf numFmtId="0" fontId="25" fillId="0" borderId="1" applyNumberFormat="0" applyFill="0" applyAlignment="0" applyProtection="0"/>
    <xf numFmtId="9" fontId="19" fillId="0" borderId="0" applyFont="0" applyFill="0" applyBorder="0" applyAlignment="0" applyProtection="0"/>
    <xf numFmtId="9" fontId="19"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29" fillId="7" borderId="0" applyBorder="0" applyAlignment="0" applyProtection="0"/>
    <xf numFmtId="44" fontId="1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3" borderId="7" applyNumberFormat="0" applyAlignment="0" applyProtection="0"/>
    <xf numFmtId="0" fontId="18" fillId="0" borderId="0"/>
    <xf numFmtId="0" fontId="18" fillId="0" borderId="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0" fontId="102" fillId="0" borderId="0">
      <alignment vertical="top"/>
    </xf>
    <xf numFmtId="0" fontId="18" fillId="0" borderId="0">
      <alignment horizontal="left" wrapText="1"/>
    </xf>
    <xf numFmtId="0" fontId="18" fillId="0" borderId="0">
      <alignment vertical="top"/>
    </xf>
    <xf numFmtId="0" fontId="18" fillId="0" borderId="0">
      <alignment vertical="top"/>
    </xf>
    <xf numFmtId="0" fontId="18" fillId="0" borderId="0">
      <alignment vertical="top"/>
    </xf>
    <xf numFmtId="0" fontId="18" fillId="0" borderId="0" applyFont="0" applyFill="0" applyBorder="0" applyAlignment="0" applyProtection="0"/>
    <xf numFmtId="0" fontId="102" fillId="0" borderId="0">
      <alignment vertical="top"/>
    </xf>
    <xf numFmtId="0" fontId="144" fillId="0" borderId="0"/>
    <xf numFmtId="0" fontId="144" fillId="0" borderId="0"/>
    <xf numFmtId="0" fontId="144" fillId="0" borderId="0"/>
    <xf numFmtId="0" fontId="102" fillId="0" borderId="0">
      <alignment vertical="top"/>
    </xf>
    <xf numFmtId="0" fontId="102"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45" fillId="0" borderId="0"/>
    <xf numFmtId="0" fontId="145" fillId="0" borderId="0"/>
    <xf numFmtId="0" fontId="18" fillId="0" borderId="0">
      <alignment horizontal="left" wrapText="1"/>
    </xf>
    <xf numFmtId="0" fontId="18" fillId="0" borderId="0">
      <alignment horizontal="left" wrapText="1"/>
    </xf>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173" fontId="8" fillId="0" borderId="0" applyFont="0" applyFill="0" applyBorder="0" applyAlignment="0" applyProtection="0"/>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pplyFont="0" applyFill="0" applyBorder="0" applyAlignment="0" applyProtection="0"/>
    <xf numFmtId="15" fontId="18" fillId="0" borderId="0" applyFont="0" applyFill="0" applyBorder="0" applyProtection="0">
      <alignment horizontal="right"/>
    </xf>
    <xf numFmtId="15" fontId="18" fillId="0" borderId="0" applyFont="0" applyFill="0" applyBorder="0" applyProtection="0">
      <alignment horizontal="right"/>
    </xf>
    <xf numFmtId="2" fontId="18" fillId="0" borderId="0" applyFont="0" applyFill="0" applyBorder="0" applyProtection="0">
      <alignment horizontal="right"/>
    </xf>
    <xf numFmtId="2" fontId="18" fillId="0" borderId="0" applyFont="0" applyFill="0" applyBorder="0" applyProtection="0">
      <alignment horizontal="right"/>
    </xf>
    <xf numFmtId="2" fontId="18" fillId="66" borderId="0" applyFont="0" applyBorder="0" applyAlignment="0" applyProtection="0"/>
    <xf numFmtId="2" fontId="18" fillId="66" borderId="0" applyFont="0" applyBorder="0" applyAlignment="0" applyProtection="0"/>
    <xf numFmtId="2" fontId="146" fillId="66" borderId="0" applyBorder="0" applyAlignment="0" applyProtection="0"/>
    <xf numFmtId="0" fontId="18" fillId="49" borderId="0" applyNumberFormat="0" applyFont="0" applyBorder="0" applyProtection="0">
      <alignment horizontal="right"/>
    </xf>
    <xf numFmtId="0" fontId="18" fillId="49" borderId="0" applyNumberFormat="0" applyFont="0" applyBorder="0" applyProtection="0">
      <alignment horizontal="right"/>
    </xf>
    <xf numFmtId="0" fontId="66" fillId="0" borderId="0" applyNumberFormat="0" applyFill="0" applyBorder="0" applyProtection="0">
      <alignment horizontal="center"/>
    </xf>
    <xf numFmtId="0" fontId="18" fillId="0" borderId="0" applyNumberFormat="0" applyFont="0" applyFill="0" applyBorder="0" applyProtection="0">
      <alignment horizontal="right"/>
    </xf>
    <xf numFmtId="0" fontId="18" fillId="0" borderId="0" applyNumberFormat="0" applyFont="0" applyFill="0" applyBorder="0" applyProtection="0">
      <alignment horizontal="right"/>
    </xf>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175" fontId="8" fillId="0" borderId="0" applyFont="0" applyFill="0" applyBorder="0" applyAlignment="0" applyProtection="0"/>
    <xf numFmtId="0" fontId="18" fillId="0" borderId="0">
      <alignment vertical="top"/>
    </xf>
    <xf numFmtId="0" fontId="18" fillId="0" borderId="0">
      <alignment vertical="top"/>
    </xf>
    <xf numFmtId="0" fontId="144" fillId="0" borderId="0"/>
    <xf numFmtId="0" fontId="102" fillId="0" borderId="0">
      <alignment vertical="top"/>
    </xf>
    <xf numFmtId="0" fontId="102"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pplyFont="0" applyFill="0" applyBorder="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8" fillId="85" borderId="0" applyNumberFormat="0" applyFont="0" applyAlignment="0" applyProtection="0"/>
    <xf numFmtId="0" fontId="18" fillId="0" borderId="0">
      <alignment horizontal="left" wrapText="1"/>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02"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02" fillId="0" borderId="0">
      <alignment vertical="top"/>
    </xf>
    <xf numFmtId="0" fontId="102" fillId="0" borderId="0">
      <alignment vertical="top"/>
    </xf>
    <xf numFmtId="0" fontId="102" fillId="0" borderId="0">
      <alignment vertical="top"/>
    </xf>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2" fontId="8" fillId="0" borderId="0" applyFont="0" applyFill="0" applyBorder="0" applyAlignment="0" applyProtection="0"/>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203" fontId="8" fillId="0" borderId="0" applyFont="0" applyFill="0" applyBorder="0" applyProtection="0">
      <alignment horizontal="right"/>
    </xf>
    <xf numFmtId="0" fontId="18" fillId="0" borderId="0">
      <alignment vertical="top"/>
    </xf>
    <xf numFmtId="0" fontId="18" fillId="0" borderId="0">
      <alignment vertical="top"/>
    </xf>
    <xf numFmtId="0" fontId="145" fillId="0" borderId="0"/>
    <xf numFmtId="0" fontId="102" fillId="0" borderId="0">
      <alignment vertical="top"/>
    </xf>
    <xf numFmtId="0" fontId="102" fillId="0" borderId="0">
      <alignment vertical="top"/>
    </xf>
    <xf numFmtId="0" fontId="102" fillId="0" borderId="0">
      <alignment vertical="top"/>
    </xf>
    <xf numFmtId="0" fontId="18" fillId="0" borderId="0">
      <alignment vertical="top"/>
    </xf>
    <xf numFmtId="0" fontId="18" fillId="0" borderId="0">
      <alignment vertical="top"/>
    </xf>
    <xf numFmtId="0" fontId="18" fillId="0" borderId="0" applyFont="0" applyFill="0" applyBorder="0" applyAlignment="0" applyProtection="0"/>
    <xf numFmtId="0" fontId="102" fillId="0" borderId="0">
      <alignment vertical="top"/>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horizontal="left" wrapText="1"/>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44" fillId="0" borderId="0"/>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02"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102" fillId="0" borderId="0">
      <alignment vertical="top"/>
    </xf>
    <xf numFmtId="0" fontId="18" fillId="0" borderId="0">
      <alignment vertical="top"/>
    </xf>
    <xf numFmtId="0" fontId="18" fillId="0" borderId="0">
      <alignment vertical="top"/>
    </xf>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45"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47" fillId="12" borderId="0" applyNumberFormat="0" applyBorder="0" applyAlignment="0" applyProtection="0"/>
    <xf numFmtId="0" fontId="147"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147" fillId="12" borderId="0" applyNumberFormat="0" applyBorder="0" applyAlignment="0" applyProtection="0"/>
    <xf numFmtId="0" fontId="147" fillId="12" borderId="0" applyNumberFormat="0" applyBorder="0" applyAlignment="0" applyProtection="0"/>
    <xf numFmtId="0" fontId="147" fillId="12" borderId="0" applyNumberFormat="0" applyBorder="0" applyAlignment="0" applyProtection="0"/>
    <xf numFmtId="0" fontId="147"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147"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147" fillId="12" borderId="0" applyNumberFormat="0" applyBorder="0" applyAlignment="0" applyProtection="0"/>
    <xf numFmtId="0" fontId="147" fillId="12" borderId="0" applyNumberFormat="0" applyBorder="0" applyAlignment="0" applyProtection="0"/>
    <xf numFmtId="0" fontId="147" fillId="16" borderId="0" applyNumberFormat="0" applyBorder="0" applyAlignment="0" applyProtection="0"/>
    <xf numFmtId="0" fontId="147"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147" fillId="16" borderId="0" applyNumberFormat="0" applyBorder="0" applyAlignment="0" applyProtection="0"/>
    <xf numFmtId="0" fontId="147" fillId="16" borderId="0" applyNumberFormat="0" applyBorder="0" applyAlignment="0" applyProtection="0"/>
    <xf numFmtId="0" fontId="147" fillId="16" borderId="0" applyNumberFormat="0" applyBorder="0" applyAlignment="0" applyProtection="0"/>
    <xf numFmtId="0" fontId="147" fillId="16" borderId="0" applyNumberFormat="0" applyBorder="0" applyAlignment="0" applyProtection="0"/>
    <xf numFmtId="0" fontId="147"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147" fillId="16" borderId="0" applyNumberFormat="0" applyBorder="0" applyAlignment="0" applyProtection="0"/>
    <xf numFmtId="0" fontId="147" fillId="16" borderId="0" applyNumberFormat="0" applyBorder="0" applyAlignment="0" applyProtection="0"/>
    <xf numFmtId="0" fontId="147" fillId="16" borderId="0" applyNumberFormat="0" applyBorder="0" applyAlignment="0" applyProtection="0"/>
    <xf numFmtId="0" fontId="147" fillId="16" borderId="0" applyNumberFormat="0" applyBorder="0" applyAlignment="0" applyProtection="0"/>
    <xf numFmtId="0" fontId="147" fillId="16" borderId="0" applyNumberFormat="0" applyBorder="0" applyAlignment="0" applyProtection="0"/>
    <xf numFmtId="0" fontId="147" fillId="16" borderId="0" applyNumberFormat="0" applyBorder="0" applyAlignment="0" applyProtection="0"/>
    <xf numFmtId="0" fontId="147" fillId="16" borderId="0" applyNumberFormat="0" applyBorder="0" applyAlignment="0" applyProtection="0"/>
    <xf numFmtId="0" fontId="147"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147"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147" fillId="16" borderId="0" applyNumberFormat="0" applyBorder="0" applyAlignment="0" applyProtection="0"/>
    <xf numFmtId="0" fontId="147" fillId="16" borderId="0" applyNumberFormat="0" applyBorder="0" applyAlignment="0" applyProtection="0"/>
    <xf numFmtId="0" fontId="147" fillId="16" borderId="0" applyNumberFormat="0" applyBorder="0" applyAlignment="0" applyProtection="0"/>
    <xf numFmtId="0" fontId="147" fillId="16" borderId="0" applyNumberFormat="0" applyBorder="0" applyAlignment="0" applyProtection="0"/>
    <xf numFmtId="0" fontId="147" fillId="16" borderId="0" applyNumberFormat="0" applyBorder="0" applyAlignment="0" applyProtection="0"/>
    <xf numFmtId="0" fontId="147" fillId="20" borderId="0" applyNumberFormat="0" applyBorder="0" applyAlignment="0" applyProtection="0"/>
    <xf numFmtId="0" fontId="147" fillId="20" borderId="0" applyNumberFormat="0" applyBorder="0" applyAlignment="0" applyProtection="0"/>
    <xf numFmtId="0" fontId="147" fillId="20" borderId="0" applyNumberFormat="0" applyBorder="0" applyAlignment="0" applyProtection="0"/>
    <xf numFmtId="0" fontId="147" fillId="20" borderId="0" applyNumberFormat="0" applyBorder="0" applyAlignment="0" applyProtection="0"/>
    <xf numFmtId="0" fontId="147" fillId="20" borderId="0" applyNumberFormat="0" applyBorder="0" applyAlignment="0" applyProtection="0"/>
    <xf numFmtId="0" fontId="147" fillId="20" borderId="0" applyNumberFormat="0" applyBorder="0" applyAlignment="0" applyProtection="0"/>
    <xf numFmtId="0" fontId="147" fillId="20" borderId="0" applyNumberFormat="0" applyBorder="0" applyAlignment="0" applyProtection="0"/>
    <xf numFmtId="0" fontId="147" fillId="20" borderId="0" applyNumberFormat="0" applyBorder="0" applyAlignment="0" applyProtection="0"/>
    <xf numFmtId="0" fontId="147" fillId="20" borderId="0" applyNumberFormat="0" applyBorder="0" applyAlignment="0" applyProtection="0"/>
    <xf numFmtId="0" fontId="147" fillId="20" borderId="0" applyNumberFormat="0" applyBorder="0" applyAlignment="0" applyProtection="0"/>
    <xf numFmtId="0" fontId="147" fillId="20" borderId="0" applyNumberFormat="0" applyBorder="0" applyAlignment="0" applyProtection="0"/>
    <xf numFmtId="0" fontId="147" fillId="20" borderId="0" applyNumberFormat="0" applyBorder="0" applyAlignment="0" applyProtection="0"/>
    <xf numFmtId="0" fontId="147" fillId="20" borderId="0" applyNumberFormat="0" applyBorder="0" applyAlignment="0" applyProtection="0"/>
    <xf numFmtId="0" fontId="147" fillId="20" borderId="0" applyNumberFormat="0" applyBorder="0" applyAlignment="0" applyProtection="0"/>
    <xf numFmtId="0" fontId="147" fillId="20" borderId="0" applyNumberFormat="0" applyBorder="0" applyAlignment="0" applyProtection="0"/>
    <xf numFmtId="0" fontId="147" fillId="20" borderId="0" applyNumberFormat="0" applyBorder="0" applyAlignment="0" applyProtection="0"/>
    <xf numFmtId="0" fontId="147" fillId="20" borderId="0" applyNumberFormat="0" applyBorder="0" applyAlignment="0" applyProtection="0"/>
    <xf numFmtId="0" fontId="147" fillId="20" borderId="0" applyNumberFormat="0" applyBorder="0" applyAlignment="0" applyProtection="0"/>
    <xf numFmtId="0" fontId="147" fillId="20" borderId="0" applyNumberFormat="0" applyBorder="0" applyAlignment="0" applyProtection="0"/>
    <xf numFmtId="0" fontId="147"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147"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147" fillId="20" borderId="0" applyNumberFormat="0" applyBorder="0" applyAlignment="0" applyProtection="0"/>
    <xf numFmtId="0" fontId="147" fillId="20" borderId="0" applyNumberFormat="0" applyBorder="0" applyAlignment="0" applyProtection="0"/>
    <xf numFmtId="0" fontId="147" fillId="20" borderId="0" applyNumberFormat="0" applyBorder="0" applyAlignment="0" applyProtection="0"/>
    <xf numFmtId="0" fontId="147" fillId="20" borderId="0" applyNumberFormat="0" applyBorder="0" applyAlignment="0" applyProtection="0"/>
    <xf numFmtId="0" fontId="147" fillId="20" borderId="0" applyNumberFormat="0" applyBorder="0" applyAlignment="0" applyProtection="0"/>
    <xf numFmtId="0" fontId="147" fillId="24" borderId="0" applyNumberFormat="0" applyBorder="0" applyAlignment="0" applyProtection="0"/>
    <xf numFmtId="0" fontId="147" fillId="24" borderId="0" applyNumberFormat="0" applyBorder="0" applyAlignment="0" applyProtection="0"/>
    <xf numFmtId="0" fontId="147" fillId="24" borderId="0" applyNumberFormat="0" applyBorder="0" applyAlignment="0" applyProtection="0"/>
    <xf numFmtId="0" fontId="147" fillId="24" borderId="0" applyNumberFormat="0" applyBorder="0" applyAlignment="0" applyProtection="0"/>
    <xf numFmtId="0" fontId="147" fillId="24" borderId="0" applyNumberFormat="0" applyBorder="0" applyAlignment="0" applyProtection="0"/>
    <xf numFmtId="0" fontId="147" fillId="24" borderId="0" applyNumberFormat="0" applyBorder="0" applyAlignment="0" applyProtection="0"/>
    <xf numFmtId="0" fontId="147" fillId="24" borderId="0" applyNumberFormat="0" applyBorder="0" applyAlignment="0" applyProtection="0"/>
    <xf numFmtId="0" fontId="147" fillId="24" borderId="0" applyNumberFormat="0" applyBorder="0" applyAlignment="0" applyProtection="0"/>
    <xf numFmtId="0" fontId="147" fillId="24" borderId="0" applyNumberFormat="0" applyBorder="0" applyAlignment="0" applyProtection="0"/>
    <xf numFmtId="0" fontId="147" fillId="24" borderId="0" applyNumberFormat="0" applyBorder="0" applyAlignment="0" applyProtection="0"/>
    <xf numFmtId="0" fontId="147" fillId="24" borderId="0" applyNumberFormat="0" applyBorder="0" applyAlignment="0" applyProtection="0"/>
    <xf numFmtId="0" fontId="147" fillId="24" borderId="0" applyNumberFormat="0" applyBorder="0" applyAlignment="0" applyProtection="0"/>
    <xf numFmtId="0" fontId="147" fillId="24" borderId="0" applyNumberFormat="0" applyBorder="0" applyAlignment="0" applyProtection="0"/>
    <xf numFmtId="0" fontId="147" fillId="24" borderId="0" applyNumberFormat="0" applyBorder="0" applyAlignment="0" applyProtection="0"/>
    <xf numFmtId="0" fontId="147" fillId="24" borderId="0" applyNumberFormat="0" applyBorder="0" applyAlignment="0" applyProtection="0"/>
    <xf numFmtId="0" fontId="147" fillId="24" borderId="0" applyNumberFormat="0" applyBorder="0" applyAlignment="0" applyProtection="0"/>
    <xf numFmtId="0" fontId="147" fillId="24" borderId="0" applyNumberFormat="0" applyBorder="0" applyAlignment="0" applyProtection="0"/>
    <xf numFmtId="0" fontId="147" fillId="24" borderId="0" applyNumberFormat="0" applyBorder="0" applyAlignment="0" applyProtection="0"/>
    <xf numFmtId="0" fontId="147" fillId="24" borderId="0" applyNumberFormat="0" applyBorder="0" applyAlignment="0" applyProtection="0"/>
    <xf numFmtId="0" fontId="147"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147"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147" fillId="24" borderId="0" applyNumberFormat="0" applyBorder="0" applyAlignment="0" applyProtection="0"/>
    <xf numFmtId="0" fontId="147" fillId="24" borderId="0" applyNumberFormat="0" applyBorder="0" applyAlignment="0" applyProtection="0"/>
    <xf numFmtId="0" fontId="147" fillId="24" borderId="0" applyNumberFormat="0" applyBorder="0" applyAlignment="0" applyProtection="0"/>
    <xf numFmtId="0" fontId="147" fillId="24" borderId="0" applyNumberFormat="0" applyBorder="0" applyAlignment="0" applyProtection="0"/>
    <xf numFmtId="0" fontId="147" fillId="24" borderId="0" applyNumberFormat="0" applyBorder="0" applyAlignment="0" applyProtection="0"/>
    <xf numFmtId="0" fontId="147" fillId="28" borderId="0" applyNumberFormat="0" applyBorder="0" applyAlignment="0" applyProtection="0"/>
    <xf numFmtId="0" fontId="147" fillId="28" borderId="0" applyNumberFormat="0" applyBorder="0" applyAlignment="0" applyProtection="0"/>
    <xf numFmtId="0" fontId="147" fillId="28" borderId="0" applyNumberFormat="0" applyBorder="0" applyAlignment="0" applyProtection="0"/>
    <xf numFmtId="0" fontId="147" fillId="28" borderId="0" applyNumberFormat="0" applyBorder="0" applyAlignment="0" applyProtection="0"/>
    <xf numFmtId="0" fontId="147" fillId="28" borderId="0" applyNumberFormat="0" applyBorder="0" applyAlignment="0" applyProtection="0"/>
    <xf numFmtId="0" fontId="147" fillId="28" borderId="0" applyNumberFormat="0" applyBorder="0" applyAlignment="0" applyProtection="0"/>
    <xf numFmtId="0" fontId="147" fillId="28" borderId="0" applyNumberFormat="0" applyBorder="0" applyAlignment="0" applyProtection="0"/>
    <xf numFmtId="0" fontId="147" fillId="28" borderId="0" applyNumberFormat="0" applyBorder="0" applyAlignment="0" applyProtection="0"/>
    <xf numFmtId="0" fontId="147" fillId="28" borderId="0" applyNumberFormat="0" applyBorder="0" applyAlignment="0" applyProtection="0"/>
    <xf numFmtId="0" fontId="147" fillId="28" borderId="0" applyNumberFormat="0" applyBorder="0" applyAlignment="0" applyProtection="0"/>
    <xf numFmtId="0" fontId="147" fillId="28" borderId="0" applyNumberFormat="0" applyBorder="0" applyAlignment="0" applyProtection="0"/>
    <xf numFmtId="0" fontId="147" fillId="28" borderId="0" applyNumberFormat="0" applyBorder="0" applyAlignment="0" applyProtection="0"/>
    <xf numFmtId="0" fontId="147" fillId="28" borderId="0" applyNumberFormat="0" applyBorder="0" applyAlignment="0" applyProtection="0"/>
    <xf numFmtId="0" fontId="147" fillId="28" borderId="0" applyNumberFormat="0" applyBorder="0" applyAlignment="0" applyProtection="0"/>
    <xf numFmtId="0" fontId="147" fillId="28" borderId="0" applyNumberFormat="0" applyBorder="0" applyAlignment="0" applyProtection="0"/>
    <xf numFmtId="0" fontId="147" fillId="28" borderId="0" applyNumberFormat="0" applyBorder="0" applyAlignment="0" applyProtection="0"/>
    <xf numFmtId="0" fontId="147" fillId="28" borderId="0" applyNumberFormat="0" applyBorder="0" applyAlignment="0" applyProtection="0"/>
    <xf numFmtId="0" fontId="147" fillId="28" borderId="0" applyNumberFormat="0" applyBorder="0" applyAlignment="0" applyProtection="0"/>
    <xf numFmtId="0" fontId="147" fillId="28" borderId="0" applyNumberFormat="0" applyBorder="0" applyAlignment="0" applyProtection="0"/>
    <xf numFmtId="0" fontId="147"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147"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147" fillId="28" borderId="0" applyNumberFormat="0" applyBorder="0" applyAlignment="0" applyProtection="0"/>
    <xf numFmtId="0" fontId="147" fillId="28" borderId="0" applyNumberFormat="0" applyBorder="0" applyAlignment="0" applyProtection="0"/>
    <xf numFmtId="0" fontId="147" fillId="28" borderId="0" applyNumberFormat="0" applyBorder="0" applyAlignment="0" applyProtection="0"/>
    <xf numFmtId="0" fontId="147" fillId="28" borderId="0" applyNumberFormat="0" applyBorder="0" applyAlignment="0" applyProtection="0"/>
    <xf numFmtId="0" fontId="147" fillId="28" borderId="0" applyNumberFormat="0" applyBorder="0" applyAlignment="0" applyProtection="0"/>
    <xf numFmtId="0" fontId="147" fillId="32" borderId="0" applyNumberFormat="0" applyBorder="0" applyAlignment="0" applyProtection="0"/>
    <xf numFmtId="0" fontId="147" fillId="32" borderId="0" applyNumberFormat="0" applyBorder="0" applyAlignment="0" applyProtection="0"/>
    <xf numFmtId="0" fontId="147" fillId="32" borderId="0" applyNumberFormat="0" applyBorder="0" applyAlignment="0" applyProtection="0"/>
    <xf numFmtId="0" fontId="147" fillId="32" borderId="0" applyNumberFormat="0" applyBorder="0" applyAlignment="0" applyProtection="0"/>
    <xf numFmtId="0" fontId="147" fillId="32" borderId="0" applyNumberFormat="0" applyBorder="0" applyAlignment="0" applyProtection="0"/>
    <xf numFmtId="0" fontId="147" fillId="32" borderId="0" applyNumberFormat="0" applyBorder="0" applyAlignment="0" applyProtection="0"/>
    <xf numFmtId="0" fontId="147" fillId="32" borderId="0" applyNumberFormat="0" applyBorder="0" applyAlignment="0" applyProtection="0"/>
    <xf numFmtId="0" fontId="147" fillId="32" borderId="0" applyNumberFormat="0" applyBorder="0" applyAlignment="0" applyProtection="0"/>
    <xf numFmtId="0" fontId="147" fillId="32" borderId="0" applyNumberFormat="0" applyBorder="0" applyAlignment="0" applyProtection="0"/>
    <xf numFmtId="0" fontId="147" fillId="32" borderId="0" applyNumberFormat="0" applyBorder="0" applyAlignment="0" applyProtection="0"/>
    <xf numFmtId="0" fontId="147" fillId="32" borderId="0" applyNumberFormat="0" applyBorder="0" applyAlignment="0" applyProtection="0"/>
    <xf numFmtId="0" fontId="147" fillId="32" borderId="0" applyNumberFormat="0" applyBorder="0" applyAlignment="0" applyProtection="0"/>
    <xf numFmtId="0" fontId="147" fillId="32" borderId="0" applyNumberFormat="0" applyBorder="0" applyAlignment="0" applyProtection="0"/>
    <xf numFmtId="0" fontId="147" fillId="32" borderId="0" applyNumberFormat="0" applyBorder="0" applyAlignment="0" applyProtection="0"/>
    <xf numFmtId="0" fontId="147" fillId="32" borderId="0" applyNumberFormat="0" applyBorder="0" applyAlignment="0" applyProtection="0"/>
    <xf numFmtId="0" fontId="147" fillId="32" borderId="0" applyNumberFormat="0" applyBorder="0" applyAlignment="0" applyProtection="0"/>
    <xf numFmtId="0" fontId="147" fillId="32" borderId="0" applyNumberFormat="0" applyBorder="0" applyAlignment="0" applyProtection="0"/>
    <xf numFmtId="0" fontId="147" fillId="32" borderId="0" applyNumberFormat="0" applyBorder="0" applyAlignment="0" applyProtection="0"/>
    <xf numFmtId="0" fontId="147" fillId="32" borderId="0" applyNumberFormat="0" applyBorder="0" applyAlignment="0" applyProtection="0"/>
    <xf numFmtId="0" fontId="147"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147"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147" fillId="32" borderId="0" applyNumberFormat="0" applyBorder="0" applyAlignment="0" applyProtection="0"/>
    <xf numFmtId="0" fontId="147" fillId="32" borderId="0" applyNumberFormat="0" applyBorder="0" applyAlignment="0" applyProtection="0"/>
    <xf numFmtId="0" fontId="147" fillId="32" borderId="0" applyNumberFormat="0" applyBorder="0" applyAlignment="0" applyProtection="0"/>
    <xf numFmtId="0" fontId="147" fillId="32" borderId="0" applyNumberFormat="0" applyBorder="0" applyAlignment="0" applyProtection="0"/>
    <xf numFmtId="0" fontId="147" fillId="32" borderId="0" applyNumberFormat="0" applyBorder="0" applyAlignment="0" applyProtection="0"/>
    <xf numFmtId="0" fontId="147" fillId="13" borderId="0" applyNumberFormat="0" applyBorder="0" applyAlignment="0" applyProtection="0"/>
    <xf numFmtId="0" fontId="147" fillId="13" borderId="0" applyNumberFormat="0" applyBorder="0" applyAlignment="0" applyProtection="0"/>
    <xf numFmtId="0" fontId="147" fillId="13" borderId="0" applyNumberFormat="0" applyBorder="0" applyAlignment="0" applyProtection="0"/>
    <xf numFmtId="0" fontId="147" fillId="13" borderId="0" applyNumberFormat="0" applyBorder="0" applyAlignment="0" applyProtection="0"/>
    <xf numFmtId="0" fontId="147" fillId="13" borderId="0" applyNumberFormat="0" applyBorder="0" applyAlignment="0" applyProtection="0"/>
    <xf numFmtId="0" fontId="147" fillId="13" borderId="0" applyNumberFormat="0" applyBorder="0" applyAlignment="0" applyProtection="0"/>
    <xf numFmtId="0" fontId="147" fillId="13" borderId="0" applyNumberFormat="0" applyBorder="0" applyAlignment="0" applyProtection="0"/>
    <xf numFmtId="0" fontId="147" fillId="13" borderId="0" applyNumberFormat="0" applyBorder="0" applyAlignment="0" applyProtection="0"/>
    <xf numFmtId="0" fontId="147" fillId="13" borderId="0" applyNumberFormat="0" applyBorder="0" applyAlignment="0" applyProtection="0"/>
    <xf numFmtId="0" fontId="147" fillId="13" borderId="0" applyNumberFormat="0" applyBorder="0" applyAlignment="0" applyProtection="0"/>
    <xf numFmtId="0" fontId="147" fillId="13" borderId="0" applyNumberFormat="0" applyBorder="0" applyAlignment="0" applyProtection="0"/>
    <xf numFmtId="0" fontId="147" fillId="13" borderId="0" applyNumberFormat="0" applyBorder="0" applyAlignment="0" applyProtection="0"/>
    <xf numFmtId="0" fontId="147" fillId="13" borderId="0" applyNumberFormat="0" applyBorder="0" applyAlignment="0" applyProtection="0"/>
    <xf numFmtId="0" fontId="147" fillId="13" borderId="0" applyNumberFormat="0" applyBorder="0" applyAlignment="0" applyProtection="0"/>
    <xf numFmtId="0" fontId="147" fillId="13" borderId="0" applyNumberFormat="0" applyBorder="0" applyAlignment="0" applyProtection="0"/>
    <xf numFmtId="0" fontId="147" fillId="13" borderId="0" applyNumberFormat="0" applyBorder="0" applyAlignment="0" applyProtection="0"/>
    <xf numFmtId="0" fontId="147" fillId="13" borderId="0" applyNumberFormat="0" applyBorder="0" applyAlignment="0" applyProtection="0"/>
    <xf numFmtId="0" fontId="147" fillId="13" borderId="0" applyNumberFormat="0" applyBorder="0" applyAlignment="0" applyProtection="0"/>
    <xf numFmtId="0" fontId="147" fillId="13" borderId="0" applyNumberFormat="0" applyBorder="0" applyAlignment="0" applyProtection="0"/>
    <xf numFmtId="0" fontId="147"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147"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147" fillId="13" borderId="0" applyNumberFormat="0" applyBorder="0" applyAlignment="0" applyProtection="0"/>
    <xf numFmtId="0" fontId="147" fillId="13" borderId="0" applyNumberFormat="0" applyBorder="0" applyAlignment="0" applyProtection="0"/>
    <xf numFmtId="0" fontId="147" fillId="13" borderId="0" applyNumberFormat="0" applyBorder="0" applyAlignment="0" applyProtection="0"/>
    <xf numFmtId="0" fontId="147" fillId="13" borderId="0" applyNumberFormat="0" applyBorder="0" applyAlignment="0" applyProtection="0"/>
    <xf numFmtId="0" fontId="147" fillId="13" borderId="0" applyNumberFormat="0" applyBorder="0" applyAlignment="0" applyProtection="0"/>
    <xf numFmtId="0" fontId="147" fillId="17" borderId="0" applyNumberFormat="0" applyBorder="0" applyAlignment="0" applyProtection="0"/>
    <xf numFmtId="0" fontId="147" fillId="17" borderId="0" applyNumberFormat="0" applyBorder="0" applyAlignment="0" applyProtection="0"/>
    <xf numFmtId="0" fontId="147" fillId="17" borderId="0" applyNumberFormat="0" applyBorder="0" applyAlignment="0" applyProtection="0"/>
    <xf numFmtId="0" fontId="147" fillId="17" borderId="0" applyNumberFormat="0" applyBorder="0" applyAlignment="0" applyProtection="0"/>
    <xf numFmtId="0" fontId="147" fillId="17" borderId="0" applyNumberFormat="0" applyBorder="0" applyAlignment="0" applyProtection="0"/>
    <xf numFmtId="0" fontId="147" fillId="17" borderId="0" applyNumberFormat="0" applyBorder="0" applyAlignment="0" applyProtection="0"/>
    <xf numFmtId="0" fontId="147" fillId="17" borderId="0" applyNumberFormat="0" applyBorder="0" applyAlignment="0" applyProtection="0"/>
    <xf numFmtId="0" fontId="147" fillId="17" borderId="0" applyNumberFormat="0" applyBorder="0" applyAlignment="0" applyProtection="0"/>
    <xf numFmtId="0" fontId="147" fillId="17" borderId="0" applyNumberFormat="0" applyBorder="0" applyAlignment="0" applyProtection="0"/>
    <xf numFmtId="0" fontId="147" fillId="17" borderId="0" applyNumberFormat="0" applyBorder="0" applyAlignment="0" applyProtection="0"/>
    <xf numFmtId="0" fontId="147" fillId="17" borderId="0" applyNumberFormat="0" applyBorder="0" applyAlignment="0" applyProtection="0"/>
    <xf numFmtId="0" fontId="147" fillId="17" borderId="0" applyNumberFormat="0" applyBorder="0" applyAlignment="0" applyProtection="0"/>
    <xf numFmtId="0" fontId="147" fillId="17" borderId="0" applyNumberFormat="0" applyBorder="0" applyAlignment="0" applyProtection="0"/>
    <xf numFmtId="0" fontId="147" fillId="17" borderId="0" applyNumberFormat="0" applyBorder="0" applyAlignment="0" applyProtection="0"/>
    <xf numFmtId="0" fontId="147" fillId="17" borderId="0" applyNumberFormat="0" applyBorder="0" applyAlignment="0" applyProtection="0"/>
    <xf numFmtId="0" fontId="147" fillId="17" borderId="0" applyNumberFormat="0" applyBorder="0" applyAlignment="0" applyProtection="0"/>
    <xf numFmtId="0" fontId="147" fillId="17" borderId="0" applyNumberFormat="0" applyBorder="0" applyAlignment="0" applyProtection="0"/>
    <xf numFmtId="0" fontId="147" fillId="17" borderId="0" applyNumberFormat="0" applyBorder="0" applyAlignment="0" applyProtection="0"/>
    <xf numFmtId="0" fontId="147" fillId="17" borderId="0" applyNumberFormat="0" applyBorder="0" applyAlignment="0" applyProtection="0"/>
    <xf numFmtId="0" fontId="147"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147"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147" fillId="17" borderId="0" applyNumberFormat="0" applyBorder="0" applyAlignment="0" applyProtection="0"/>
    <xf numFmtId="0" fontId="147" fillId="17" borderId="0" applyNumberFormat="0" applyBorder="0" applyAlignment="0" applyProtection="0"/>
    <xf numFmtId="0" fontId="147" fillId="17" borderId="0" applyNumberFormat="0" applyBorder="0" applyAlignment="0" applyProtection="0"/>
    <xf numFmtId="0" fontId="147" fillId="17" borderId="0" applyNumberFormat="0" applyBorder="0" applyAlignment="0" applyProtection="0"/>
    <xf numFmtId="0" fontId="147" fillId="17" borderId="0" applyNumberFormat="0" applyBorder="0" applyAlignment="0" applyProtection="0"/>
    <xf numFmtId="0" fontId="147" fillId="21" borderId="0" applyNumberFormat="0" applyBorder="0" applyAlignment="0" applyProtection="0"/>
    <xf numFmtId="0" fontId="147" fillId="21" borderId="0" applyNumberFormat="0" applyBorder="0" applyAlignment="0" applyProtection="0"/>
    <xf numFmtId="0" fontId="147" fillId="21" borderId="0" applyNumberFormat="0" applyBorder="0" applyAlignment="0" applyProtection="0"/>
    <xf numFmtId="0" fontId="147" fillId="21" borderId="0" applyNumberFormat="0" applyBorder="0" applyAlignment="0" applyProtection="0"/>
    <xf numFmtId="0" fontId="147" fillId="21" borderId="0" applyNumberFormat="0" applyBorder="0" applyAlignment="0" applyProtection="0"/>
    <xf numFmtId="0" fontId="147" fillId="21" borderId="0" applyNumberFormat="0" applyBorder="0" applyAlignment="0" applyProtection="0"/>
    <xf numFmtId="0" fontId="147" fillId="21" borderId="0" applyNumberFormat="0" applyBorder="0" applyAlignment="0" applyProtection="0"/>
    <xf numFmtId="0" fontId="147" fillId="21" borderId="0" applyNumberFormat="0" applyBorder="0" applyAlignment="0" applyProtection="0"/>
    <xf numFmtId="0" fontId="147" fillId="21" borderId="0" applyNumberFormat="0" applyBorder="0" applyAlignment="0" applyProtection="0"/>
    <xf numFmtId="0" fontId="147" fillId="21" borderId="0" applyNumberFormat="0" applyBorder="0" applyAlignment="0" applyProtection="0"/>
    <xf numFmtId="0" fontId="147" fillId="21" borderId="0" applyNumberFormat="0" applyBorder="0" applyAlignment="0" applyProtection="0"/>
    <xf numFmtId="0" fontId="147" fillId="21" borderId="0" applyNumberFormat="0" applyBorder="0" applyAlignment="0" applyProtection="0"/>
    <xf numFmtId="0" fontId="147" fillId="21" borderId="0" applyNumberFormat="0" applyBorder="0" applyAlignment="0" applyProtection="0"/>
    <xf numFmtId="0" fontId="147" fillId="21" borderId="0" applyNumberFormat="0" applyBorder="0" applyAlignment="0" applyProtection="0"/>
    <xf numFmtId="0" fontId="147" fillId="21" borderId="0" applyNumberFormat="0" applyBorder="0" applyAlignment="0" applyProtection="0"/>
    <xf numFmtId="0" fontId="147" fillId="21" borderId="0" applyNumberFormat="0" applyBorder="0" applyAlignment="0" applyProtection="0"/>
    <xf numFmtId="0" fontId="147" fillId="21" borderId="0" applyNumberFormat="0" applyBorder="0" applyAlignment="0" applyProtection="0"/>
    <xf numFmtId="0" fontId="147" fillId="21" borderId="0" applyNumberFormat="0" applyBorder="0" applyAlignment="0" applyProtection="0"/>
    <xf numFmtId="0" fontId="147" fillId="21" borderId="0" applyNumberFormat="0" applyBorder="0" applyAlignment="0" applyProtection="0"/>
    <xf numFmtId="0" fontId="147"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147"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147" fillId="21" borderId="0" applyNumberFormat="0" applyBorder="0" applyAlignment="0" applyProtection="0"/>
    <xf numFmtId="0" fontId="147" fillId="21" borderId="0" applyNumberFormat="0" applyBorder="0" applyAlignment="0" applyProtection="0"/>
    <xf numFmtId="0" fontId="147" fillId="21" borderId="0" applyNumberFormat="0" applyBorder="0" applyAlignment="0" applyProtection="0"/>
    <xf numFmtId="0" fontId="147" fillId="21" borderId="0" applyNumberFormat="0" applyBorder="0" applyAlignment="0" applyProtection="0"/>
    <xf numFmtId="0" fontId="147" fillId="21" borderId="0" applyNumberFormat="0" applyBorder="0" applyAlignment="0" applyProtection="0"/>
    <xf numFmtId="0" fontId="147" fillId="25" borderId="0" applyNumberFormat="0" applyBorder="0" applyAlignment="0" applyProtection="0"/>
    <xf numFmtId="0" fontId="147" fillId="25" borderId="0" applyNumberFormat="0" applyBorder="0" applyAlignment="0" applyProtection="0"/>
    <xf numFmtId="0" fontId="147" fillId="25" borderId="0" applyNumberFormat="0" applyBorder="0" applyAlignment="0" applyProtection="0"/>
    <xf numFmtId="0" fontId="147" fillId="25" borderId="0" applyNumberFormat="0" applyBorder="0" applyAlignment="0" applyProtection="0"/>
    <xf numFmtId="0" fontId="147" fillId="25" borderId="0" applyNumberFormat="0" applyBorder="0" applyAlignment="0" applyProtection="0"/>
    <xf numFmtId="0" fontId="147" fillId="25" borderId="0" applyNumberFormat="0" applyBorder="0" applyAlignment="0" applyProtection="0"/>
    <xf numFmtId="0" fontId="147" fillId="25" borderId="0" applyNumberFormat="0" applyBorder="0" applyAlignment="0" applyProtection="0"/>
    <xf numFmtId="0" fontId="147" fillId="25" borderId="0" applyNumberFormat="0" applyBorder="0" applyAlignment="0" applyProtection="0"/>
    <xf numFmtId="0" fontId="147" fillId="25" borderId="0" applyNumberFormat="0" applyBorder="0" applyAlignment="0" applyProtection="0"/>
    <xf numFmtId="0" fontId="147" fillId="25" borderId="0" applyNumberFormat="0" applyBorder="0" applyAlignment="0" applyProtection="0"/>
    <xf numFmtId="0" fontId="147" fillId="25" borderId="0" applyNumberFormat="0" applyBorder="0" applyAlignment="0" applyProtection="0"/>
    <xf numFmtId="0" fontId="147" fillId="25" borderId="0" applyNumberFormat="0" applyBorder="0" applyAlignment="0" applyProtection="0"/>
    <xf numFmtId="0" fontId="147" fillId="25" borderId="0" applyNumberFormat="0" applyBorder="0" applyAlignment="0" applyProtection="0"/>
    <xf numFmtId="0" fontId="147" fillId="25" borderId="0" applyNumberFormat="0" applyBorder="0" applyAlignment="0" applyProtection="0"/>
    <xf numFmtId="0" fontId="147" fillId="25" borderId="0" applyNumberFormat="0" applyBorder="0" applyAlignment="0" applyProtection="0"/>
    <xf numFmtId="0" fontId="147" fillId="25" borderId="0" applyNumberFormat="0" applyBorder="0" applyAlignment="0" applyProtection="0"/>
    <xf numFmtId="0" fontId="147" fillId="25" borderId="0" applyNumberFormat="0" applyBorder="0" applyAlignment="0" applyProtection="0"/>
    <xf numFmtId="0" fontId="147" fillId="25" borderId="0" applyNumberFormat="0" applyBorder="0" applyAlignment="0" applyProtection="0"/>
    <xf numFmtId="0" fontId="147" fillId="25" borderId="0" applyNumberFormat="0" applyBorder="0" applyAlignment="0" applyProtection="0"/>
    <xf numFmtId="0" fontId="147"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147"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147" fillId="25" borderId="0" applyNumberFormat="0" applyBorder="0" applyAlignment="0" applyProtection="0"/>
    <xf numFmtId="0" fontId="147" fillId="25" borderId="0" applyNumberFormat="0" applyBorder="0" applyAlignment="0" applyProtection="0"/>
    <xf numFmtId="0" fontId="147" fillId="25" borderId="0" applyNumberFormat="0" applyBorder="0" applyAlignment="0" applyProtection="0"/>
    <xf numFmtId="0" fontId="147" fillId="25" borderId="0" applyNumberFormat="0" applyBorder="0" applyAlignment="0" applyProtection="0"/>
    <xf numFmtId="0" fontId="147" fillId="25" borderId="0" applyNumberFormat="0" applyBorder="0" applyAlignment="0" applyProtection="0"/>
    <xf numFmtId="0" fontId="147" fillId="29" borderId="0" applyNumberFormat="0" applyBorder="0" applyAlignment="0" applyProtection="0"/>
    <xf numFmtId="0" fontId="147" fillId="29" borderId="0" applyNumberFormat="0" applyBorder="0" applyAlignment="0" applyProtection="0"/>
    <xf numFmtId="0" fontId="147" fillId="29" borderId="0" applyNumberFormat="0" applyBorder="0" applyAlignment="0" applyProtection="0"/>
    <xf numFmtId="0" fontId="147" fillId="29" borderId="0" applyNumberFormat="0" applyBorder="0" applyAlignment="0" applyProtection="0"/>
    <xf numFmtId="0" fontId="147" fillId="29" borderId="0" applyNumberFormat="0" applyBorder="0" applyAlignment="0" applyProtection="0"/>
    <xf numFmtId="0" fontId="147" fillId="29" borderId="0" applyNumberFormat="0" applyBorder="0" applyAlignment="0" applyProtection="0"/>
    <xf numFmtId="0" fontId="147" fillId="29" borderId="0" applyNumberFormat="0" applyBorder="0" applyAlignment="0" applyProtection="0"/>
    <xf numFmtId="0" fontId="147" fillId="29" borderId="0" applyNumberFormat="0" applyBorder="0" applyAlignment="0" applyProtection="0"/>
    <xf numFmtId="0" fontId="147" fillId="29" borderId="0" applyNumberFormat="0" applyBorder="0" applyAlignment="0" applyProtection="0"/>
    <xf numFmtId="0" fontId="147" fillId="29" borderId="0" applyNumberFormat="0" applyBorder="0" applyAlignment="0" applyProtection="0"/>
    <xf numFmtId="0" fontId="147" fillId="29" borderId="0" applyNumberFormat="0" applyBorder="0" applyAlignment="0" applyProtection="0"/>
    <xf numFmtId="0" fontId="147" fillId="29" borderId="0" applyNumberFormat="0" applyBorder="0" applyAlignment="0" applyProtection="0"/>
    <xf numFmtId="0" fontId="147" fillId="29" borderId="0" applyNumberFormat="0" applyBorder="0" applyAlignment="0" applyProtection="0"/>
    <xf numFmtId="0" fontId="147" fillId="29" borderId="0" applyNumberFormat="0" applyBorder="0" applyAlignment="0" applyProtection="0"/>
    <xf numFmtId="0" fontId="147" fillId="29" borderId="0" applyNumberFormat="0" applyBorder="0" applyAlignment="0" applyProtection="0"/>
    <xf numFmtId="0" fontId="147" fillId="29" borderId="0" applyNumberFormat="0" applyBorder="0" applyAlignment="0" applyProtection="0"/>
    <xf numFmtId="0" fontId="147" fillId="29" borderId="0" applyNumberFormat="0" applyBorder="0" applyAlignment="0" applyProtection="0"/>
    <xf numFmtId="0" fontId="147" fillId="29" borderId="0" applyNumberFormat="0" applyBorder="0" applyAlignment="0" applyProtection="0"/>
    <xf numFmtId="0" fontId="147" fillId="29" borderId="0" applyNumberFormat="0" applyBorder="0" applyAlignment="0" applyProtection="0"/>
    <xf numFmtId="0" fontId="147"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147"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147" fillId="29" borderId="0" applyNumberFormat="0" applyBorder="0" applyAlignment="0" applyProtection="0"/>
    <xf numFmtId="0" fontId="147" fillId="29" borderId="0" applyNumberFormat="0" applyBorder="0" applyAlignment="0" applyProtection="0"/>
    <xf numFmtId="0" fontId="147" fillId="29" borderId="0" applyNumberFormat="0" applyBorder="0" applyAlignment="0" applyProtection="0"/>
    <xf numFmtId="0" fontId="147" fillId="29" borderId="0" applyNumberFormat="0" applyBorder="0" applyAlignment="0" applyProtection="0"/>
    <xf numFmtId="0" fontId="147" fillId="29" borderId="0" applyNumberFormat="0" applyBorder="0" applyAlignment="0" applyProtection="0"/>
    <xf numFmtId="0" fontId="147" fillId="33" borderId="0" applyNumberFormat="0" applyBorder="0" applyAlignment="0" applyProtection="0"/>
    <xf numFmtId="0" fontId="147" fillId="33" borderId="0" applyNumberFormat="0" applyBorder="0" applyAlignment="0" applyProtection="0"/>
    <xf numFmtId="0" fontId="147" fillId="33" borderId="0" applyNumberFormat="0" applyBorder="0" applyAlignment="0" applyProtection="0"/>
    <xf numFmtId="0" fontId="147" fillId="33" borderId="0" applyNumberFormat="0" applyBorder="0" applyAlignment="0" applyProtection="0"/>
    <xf numFmtId="0" fontId="147" fillId="33" borderId="0" applyNumberFormat="0" applyBorder="0" applyAlignment="0" applyProtection="0"/>
    <xf numFmtId="0" fontId="147" fillId="33" borderId="0" applyNumberFormat="0" applyBorder="0" applyAlignment="0" applyProtection="0"/>
    <xf numFmtId="0" fontId="147" fillId="33" borderId="0" applyNumberFormat="0" applyBorder="0" applyAlignment="0" applyProtection="0"/>
    <xf numFmtId="0" fontId="147" fillId="33" borderId="0" applyNumberFormat="0" applyBorder="0" applyAlignment="0" applyProtection="0"/>
    <xf numFmtId="0" fontId="147" fillId="33" borderId="0" applyNumberFormat="0" applyBorder="0" applyAlignment="0" applyProtection="0"/>
    <xf numFmtId="0" fontId="147" fillId="33" borderId="0" applyNumberFormat="0" applyBorder="0" applyAlignment="0" applyProtection="0"/>
    <xf numFmtId="0" fontId="147" fillId="33" borderId="0" applyNumberFormat="0" applyBorder="0" applyAlignment="0" applyProtection="0"/>
    <xf numFmtId="0" fontId="147" fillId="33" borderId="0" applyNumberFormat="0" applyBorder="0" applyAlignment="0" applyProtection="0"/>
    <xf numFmtId="0" fontId="147" fillId="33" borderId="0" applyNumberFormat="0" applyBorder="0" applyAlignment="0" applyProtection="0"/>
    <xf numFmtId="0" fontId="147" fillId="33" borderId="0" applyNumberFormat="0" applyBorder="0" applyAlignment="0" applyProtection="0"/>
    <xf numFmtId="0" fontId="147" fillId="33" borderId="0" applyNumberFormat="0" applyBorder="0" applyAlignment="0" applyProtection="0"/>
    <xf numFmtId="0" fontId="147" fillId="33" borderId="0" applyNumberFormat="0" applyBorder="0" applyAlignment="0" applyProtection="0"/>
    <xf numFmtId="0" fontId="147" fillId="33" borderId="0" applyNumberFormat="0" applyBorder="0" applyAlignment="0" applyProtection="0"/>
    <xf numFmtId="0" fontId="147" fillId="33" borderId="0" applyNumberFormat="0" applyBorder="0" applyAlignment="0" applyProtection="0"/>
    <xf numFmtId="0" fontId="147" fillId="33" borderId="0" applyNumberFormat="0" applyBorder="0" applyAlignment="0" applyProtection="0"/>
    <xf numFmtId="0" fontId="147"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147"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147" fillId="33" borderId="0" applyNumberFormat="0" applyBorder="0" applyAlignment="0" applyProtection="0"/>
    <xf numFmtId="0" fontId="147" fillId="33" borderId="0" applyNumberFormat="0" applyBorder="0" applyAlignment="0" applyProtection="0"/>
    <xf numFmtId="0" fontId="147" fillId="33" borderId="0" applyNumberFormat="0" applyBorder="0" applyAlignment="0" applyProtection="0"/>
    <xf numFmtId="0" fontId="147" fillId="33" borderId="0" applyNumberFormat="0" applyBorder="0" applyAlignment="0" applyProtection="0"/>
    <xf numFmtId="0" fontId="147" fillId="33" borderId="0" applyNumberFormat="0" applyBorder="0" applyAlignment="0" applyProtection="0"/>
    <xf numFmtId="0" fontId="100" fillId="87" borderId="0" applyNumberFormat="0" applyBorder="0" applyAlignment="0" applyProtection="0"/>
    <xf numFmtId="0" fontId="100" fillId="88" borderId="0" applyNumberFormat="0" applyBorder="0" applyAlignment="0" applyProtection="0"/>
    <xf numFmtId="0" fontId="101" fillId="89" borderId="0" applyNumberFormat="0" applyBorder="0" applyAlignment="0" applyProtection="0"/>
    <xf numFmtId="0" fontId="148" fillId="72" borderId="0" applyNumberFormat="0" applyBorder="0" applyAlignment="0" applyProtection="0"/>
    <xf numFmtId="0" fontId="148" fillId="72" borderId="0" applyNumberFormat="0" applyBorder="0" applyAlignment="0" applyProtection="0"/>
    <xf numFmtId="0" fontId="148" fillId="72" borderId="0" applyNumberFormat="0" applyBorder="0" applyAlignment="0" applyProtection="0"/>
    <xf numFmtId="0" fontId="148" fillId="72" borderId="0" applyNumberFormat="0" applyBorder="0" applyAlignment="0" applyProtection="0"/>
    <xf numFmtId="0" fontId="148" fillId="72" borderId="0" applyNumberFormat="0" applyBorder="0" applyAlignment="0" applyProtection="0"/>
    <xf numFmtId="0" fontId="148" fillId="72" borderId="0" applyNumberFormat="0" applyBorder="0" applyAlignment="0" applyProtection="0"/>
    <xf numFmtId="0" fontId="148" fillId="72" borderId="0" applyNumberFormat="0" applyBorder="0" applyAlignment="0" applyProtection="0"/>
    <xf numFmtId="0" fontId="148" fillId="72" borderId="0" applyNumberFormat="0" applyBorder="0" applyAlignment="0" applyProtection="0"/>
    <xf numFmtId="0" fontId="148" fillId="72" borderId="0" applyNumberFormat="0" applyBorder="0" applyAlignment="0" applyProtection="0"/>
    <xf numFmtId="0" fontId="148" fillId="72" borderId="0" applyNumberFormat="0" applyBorder="0" applyAlignment="0" applyProtection="0"/>
    <xf numFmtId="0" fontId="148" fillId="72" borderId="0" applyNumberFormat="0" applyBorder="0" applyAlignment="0" applyProtection="0"/>
    <xf numFmtId="0" fontId="148" fillId="72" borderId="0" applyNumberFormat="0" applyBorder="0" applyAlignment="0" applyProtection="0"/>
    <xf numFmtId="0" fontId="148" fillId="72" borderId="0" applyNumberFormat="0" applyBorder="0" applyAlignment="0" applyProtection="0"/>
    <xf numFmtId="0" fontId="148" fillId="72" borderId="0" applyNumberFormat="0" applyBorder="0" applyAlignment="0" applyProtection="0"/>
    <xf numFmtId="0" fontId="100" fillId="90" borderId="0" applyNumberFormat="0" applyBorder="0" applyAlignment="0" applyProtection="0"/>
    <xf numFmtId="0" fontId="100" fillId="91" borderId="0" applyNumberFormat="0" applyBorder="0" applyAlignment="0" applyProtection="0"/>
    <xf numFmtId="0" fontId="101" fillId="92" borderId="0" applyNumberFormat="0" applyBorder="0" applyAlignment="0" applyProtection="0"/>
    <xf numFmtId="0" fontId="148" fillId="59" borderId="0" applyNumberFormat="0" applyBorder="0" applyAlignment="0" applyProtection="0"/>
    <xf numFmtId="0" fontId="148" fillId="59" borderId="0" applyNumberFormat="0" applyBorder="0" applyAlignment="0" applyProtection="0"/>
    <xf numFmtId="0" fontId="148" fillId="59" borderId="0" applyNumberFormat="0" applyBorder="0" applyAlignment="0" applyProtection="0"/>
    <xf numFmtId="0" fontId="148" fillId="59" borderId="0" applyNumberFormat="0" applyBorder="0" applyAlignment="0" applyProtection="0"/>
    <xf numFmtId="0" fontId="148" fillId="59" borderId="0" applyNumberFormat="0" applyBorder="0" applyAlignment="0" applyProtection="0"/>
    <xf numFmtId="0" fontId="148" fillId="59" borderId="0" applyNumberFormat="0" applyBorder="0" applyAlignment="0" applyProtection="0"/>
    <xf numFmtId="0" fontId="148" fillId="59" borderId="0" applyNumberFormat="0" applyBorder="0" applyAlignment="0" applyProtection="0"/>
    <xf numFmtId="0" fontId="148" fillId="59" borderId="0" applyNumberFormat="0" applyBorder="0" applyAlignment="0" applyProtection="0"/>
    <xf numFmtId="0" fontId="148" fillId="59" borderId="0" applyNumberFormat="0" applyBorder="0" applyAlignment="0" applyProtection="0"/>
    <xf numFmtId="0" fontId="148" fillId="59" borderId="0" applyNumberFormat="0" applyBorder="0" applyAlignment="0" applyProtection="0"/>
    <xf numFmtId="0" fontId="148" fillId="59" borderId="0" applyNumberFormat="0" applyBorder="0" applyAlignment="0" applyProtection="0"/>
    <xf numFmtId="0" fontId="148" fillId="59" borderId="0" applyNumberFormat="0" applyBorder="0" applyAlignment="0" applyProtection="0"/>
    <xf numFmtId="0" fontId="148" fillId="59" borderId="0" applyNumberFormat="0" applyBorder="0" applyAlignment="0" applyProtection="0"/>
    <xf numFmtId="0" fontId="148" fillId="59" borderId="0" applyNumberFormat="0" applyBorder="0" applyAlignment="0" applyProtection="0"/>
    <xf numFmtId="0" fontId="100" fillId="93" borderId="0" applyNumberFormat="0" applyBorder="0" applyAlignment="0" applyProtection="0"/>
    <xf numFmtId="0" fontId="100" fillId="94" borderId="0" applyNumberFormat="0" applyBorder="0" applyAlignment="0" applyProtection="0"/>
    <xf numFmtId="0" fontId="101" fillId="95" borderId="0" applyNumberFormat="0" applyBorder="0" applyAlignment="0" applyProtection="0"/>
    <xf numFmtId="0" fontId="148" fillId="74" borderId="0" applyNumberFormat="0" applyBorder="0" applyAlignment="0" applyProtection="0"/>
    <xf numFmtId="0" fontId="148" fillId="74" borderId="0" applyNumberFormat="0" applyBorder="0" applyAlignment="0" applyProtection="0"/>
    <xf numFmtId="0" fontId="148" fillId="74" borderId="0" applyNumberFormat="0" applyBorder="0" applyAlignment="0" applyProtection="0"/>
    <xf numFmtId="0" fontId="148" fillId="74" borderId="0" applyNumberFormat="0" applyBorder="0" applyAlignment="0" applyProtection="0"/>
    <xf numFmtId="0" fontId="148" fillId="74" borderId="0" applyNumberFormat="0" applyBorder="0" applyAlignment="0" applyProtection="0"/>
    <xf numFmtId="0" fontId="148" fillId="74" borderId="0" applyNumberFormat="0" applyBorder="0" applyAlignment="0" applyProtection="0"/>
    <xf numFmtId="0" fontId="148" fillId="74" borderId="0" applyNumberFormat="0" applyBorder="0" applyAlignment="0" applyProtection="0"/>
    <xf numFmtId="0" fontId="148" fillId="74" borderId="0" applyNumberFormat="0" applyBorder="0" applyAlignment="0" applyProtection="0"/>
    <xf numFmtId="0" fontId="148" fillId="74" borderId="0" applyNumberFormat="0" applyBorder="0" applyAlignment="0" applyProtection="0"/>
    <xf numFmtId="0" fontId="148" fillId="74" borderId="0" applyNumberFormat="0" applyBorder="0" applyAlignment="0" applyProtection="0"/>
    <xf numFmtId="0" fontId="148" fillId="74" borderId="0" applyNumberFormat="0" applyBorder="0" applyAlignment="0" applyProtection="0"/>
    <xf numFmtId="0" fontId="148" fillId="74" borderId="0" applyNumberFormat="0" applyBorder="0" applyAlignment="0" applyProtection="0"/>
    <xf numFmtId="0" fontId="148" fillId="74" borderId="0" applyNumberFormat="0" applyBorder="0" applyAlignment="0" applyProtection="0"/>
    <xf numFmtId="0" fontId="148" fillId="74" borderId="0" applyNumberFormat="0" applyBorder="0" applyAlignment="0" applyProtection="0"/>
    <xf numFmtId="0" fontId="100" fillId="90" borderId="0" applyNumberFormat="0" applyBorder="0" applyAlignment="0" applyProtection="0"/>
    <xf numFmtId="0" fontId="100" fillId="96" borderId="0" applyNumberFormat="0" applyBorder="0" applyAlignment="0" applyProtection="0"/>
    <xf numFmtId="0" fontId="101" fillId="91" borderId="0" applyNumberFormat="0" applyBorder="0" applyAlignment="0" applyProtection="0"/>
    <xf numFmtId="0" fontId="148" fillId="97" borderId="0" applyNumberFormat="0" applyBorder="0" applyAlignment="0" applyProtection="0"/>
    <xf numFmtId="0" fontId="148" fillId="97" borderId="0" applyNumberFormat="0" applyBorder="0" applyAlignment="0" applyProtection="0"/>
    <xf numFmtId="0" fontId="148" fillId="97" borderId="0" applyNumberFormat="0" applyBorder="0" applyAlignment="0" applyProtection="0"/>
    <xf numFmtId="0" fontId="148" fillId="97" borderId="0" applyNumberFormat="0" applyBorder="0" applyAlignment="0" applyProtection="0"/>
    <xf numFmtId="0" fontId="148" fillId="97" borderId="0" applyNumberFormat="0" applyBorder="0" applyAlignment="0" applyProtection="0"/>
    <xf numFmtId="0" fontId="148" fillId="97" borderId="0" applyNumberFormat="0" applyBorder="0" applyAlignment="0" applyProtection="0"/>
    <xf numFmtId="0" fontId="148" fillId="97" borderId="0" applyNumberFormat="0" applyBorder="0" applyAlignment="0" applyProtection="0"/>
    <xf numFmtId="0" fontId="148" fillId="97" borderId="0" applyNumberFormat="0" applyBorder="0" applyAlignment="0" applyProtection="0"/>
    <xf numFmtId="0" fontId="148" fillId="97" borderId="0" applyNumberFormat="0" applyBorder="0" applyAlignment="0" applyProtection="0"/>
    <xf numFmtId="0" fontId="148" fillId="97" borderId="0" applyNumberFormat="0" applyBorder="0" applyAlignment="0" applyProtection="0"/>
    <xf numFmtId="0" fontId="148" fillId="97" borderId="0" applyNumberFormat="0" applyBorder="0" applyAlignment="0" applyProtection="0"/>
    <xf numFmtId="0" fontId="148" fillId="97" borderId="0" applyNumberFormat="0" applyBorder="0" applyAlignment="0" applyProtection="0"/>
    <xf numFmtId="0" fontId="148" fillId="97" borderId="0" applyNumberFormat="0" applyBorder="0" applyAlignment="0" applyProtection="0"/>
    <xf numFmtId="0" fontId="148" fillId="97" borderId="0" applyNumberFormat="0" applyBorder="0" applyAlignment="0" applyProtection="0"/>
    <xf numFmtId="0" fontId="100" fillId="98" borderId="0" applyNumberFormat="0" applyBorder="0" applyAlignment="0" applyProtection="0"/>
    <xf numFmtId="0" fontId="100" fillId="99" borderId="0" applyNumberFormat="0" applyBorder="0" applyAlignment="0" applyProtection="0"/>
    <xf numFmtId="0" fontId="101" fillId="89" borderId="0" applyNumberFormat="0" applyBorder="0" applyAlignment="0" applyProtection="0"/>
    <xf numFmtId="0" fontId="148" fillId="72" borderId="0" applyNumberFormat="0" applyBorder="0" applyAlignment="0" applyProtection="0"/>
    <xf numFmtId="0" fontId="148" fillId="72" borderId="0" applyNumberFormat="0" applyBorder="0" applyAlignment="0" applyProtection="0"/>
    <xf numFmtId="0" fontId="148" fillId="72" borderId="0" applyNumberFormat="0" applyBorder="0" applyAlignment="0" applyProtection="0"/>
    <xf numFmtId="0" fontId="148" fillId="72" borderId="0" applyNumberFormat="0" applyBorder="0" applyAlignment="0" applyProtection="0"/>
    <xf numFmtId="0" fontId="148" fillId="72" borderId="0" applyNumberFormat="0" applyBorder="0" applyAlignment="0" applyProtection="0"/>
    <xf numFmtId="0" fontId="148" fillId="72" borderId="0" applyNumberFormat="0" applyBorder="0" applyAlignment="0" applyProtection="0"/>
    <xf numFmtId="0" fontId="148" fillId="72" borderId="0" applyNumberFormat="0" applyBorder="0" applyAlignment="0" applyProtection="0"/>
    <xf numFmtId="0" fontId="148" fillId="72" borderId="0" applyNumberFormat="0" applyBorder="0" applyAlignment="0" applyProtection="0"/>
    <xf numFmtId="0" fontId="148" fillId="72" borderId="0" applyNumberFormat="0" applyBorder="0" applyAlignment="0" applyProtection="0"/>
    <xf numFmtId="0" fontId="148" fillId="72" borderId="0" applyNumberFormat="0" applyBorder="0" applyAlignment="0" applyProtection="0"/>
    <xf numFmtId="0" fontId="148" fillId="72" borderId="0" applyNumberFormat="0" applyBorder="0" applyAlignment="0" applyProtection="0"/>
    <xf numFmtId="0" fontId="148" fillId="72" borderId="0" applyNumberFormat="0" applyBorder="0" applyAlignment="0" applyProtection="0"/>
    <xf numFmtId="0" fontId="148" fillId="72" borderId="0" applyNumberFormat="0" applyBorder="0" applyAlignment="0" applyProtection="0"/>
    <xf numFmtId="0" fontId="148" fillId="72" borderId="0" applyNumberFormat="0" applyBorder="0" applyAlignment="0" applyProtection="0"/>
    <xf numFmtId="0" fontId="100" fillId="100" borderId="0" applyNumberFormat="0" applyBorder="0" applyAlignment="0" applyProtection="0"/>
    <xf numFmtId="0" fontId="100" fillId="101" borderId="0" applyNumberFormat="0" applyBorder="0" applyAlignment="0" applyProtection="0"/>
    <xf numFmtId="0" fontId="101" fillId="102" borderId="0" applyNumberFormat="0" applyBorder="0" applyAlignment="0" applyProtection="0"/>
    <xf numFmtId="0" fontId="148" fillId="75" borderId="0" applyNumberFormat="0" applyBorder="0" applyAlignment="0" applyProtection="0"/>
    <xf numFmtId="0" fontId="148" fillId="75" borderId="0" applyNumberFormat="0" applyBorder="0" applyAlignment="0" applyProtection="0"/>
    <xf numFmtId="0" fontId="148" fillId="75" borderId="0" applyNumberFormat="0" applyBorder="0" applyAlignment="0" applyProtection="0"/>
    <xf numFmtId="0" fontId="148" fillId="75" borderId="0" applyNumberFormat="0" applyBorder="0" applyAlignment="0" applyProtection="0"/>
    <xf numFmtId="0" fontId="148" fillId="75" borderId="0" applyNumberFormat="0" applyBorder="0" applyAlignment="0" applyProtection="0"/>
    <xf numFmtId="0" fontId="148" fillId="75" borderId="0" applyNumberFormat="0" applyBorder="0" applyAlignment="0" applyProtection="0"/>
    <xf numFmtId="0" fontId="148" fillId="75" borderId="0" applyNumberFormat="0" applyBorder="0" applyAlignment="0" applyProtection="0"/>
    <xf numFmtId="0" fontId="148" fillId="75" borderId="0" applyNumberFormat="0" applyBorder="0" applyAlignment="0" applyProtection="0"/>
    <xf numFmtId="0" fontId="148" fillId="75" borderId="0" applyNumberFormat="0" applyBorder="0" applyAlignment="0" applyProtection="0"/>
    <xf numFmtId="0" fontId="148" fillId="75" borderId="0" applyNumberFormat="0" applyBorder="0" applyAlignment="0" applyProtection="0"/>
    <xf numFmtId="0" fontId="148" fillId="75" borderId="0" applyNumberFormat="0" applyBorder="0" applyAlignment="0" applyProtection="0"/>
    <xf numFmtId="0" fontId="148" fillId="75" borderId="0" applyNumberFormat="0" applyBorder="0" applyAlignment="0" applyProtection="0"/>
    <xf numFmtId="0" fontId="148" fillId="75" borderId="0" applyNumberFormat="0" applyBorder="0" applyAlignment="0" applyProtection="0"/>
    <xf numFmtId="0" fontId="148" fillId="75" borderId="0" applyNumberFormat="0" applyBorder="0" applyAlignment="0" applyProtection="0"/>
    <xf numFmtId="204" fontId="18" fillId="0" borderId="13">
      <protection locked="0"/>
    </xf>
    <xf numFmtId="204" fontId="18" fillId="0" borderId="13">
      <protection locked="0"/>
    </xf>
    <xf numFmtId="0" fontId="18" fillId="66" borderId="0" applyNumberFormat="0" applyFont="0" applyBorder="0" applyAlignment="0" applyProtection="0"/>
    <xf numFmtId="37" fontId="149" fillId="0" borderId="0"/>
    <xf numFmtId="0" fontId="18" fillId="0" borderId="0" applyNumberFormat="0" applyFill="0" applyBorder="0" applyAlignment="0" applyProtection="0"/>
    <xf numFmtId="0" fontId="18" fillId="0" borderId="0" applyNumberFormat="0" applyFill="0" applyBorder="0" applyAlignment="0" applyProtection="0"/>
    <xf numFmtId="0" fontId="150" fillId="0" borderId="0" applyNumberFormat="0" applyFill="0" applyBorder="0" applyAlignment="0" applyProtection="0"/>
    <xf numFmtId="10" fontId="66" fillId="0" borderId="24">
      <alignment horizontal="center"/>
    </xf>
    <xf numFmtId="0" fontId="149" fillId="0" borderId="0"/>
    <xf numFmtId="0" fontId="151" fillId="0" borderId="0" applyFont="0" applyFill="0" applyBorder="0" applyAlignment="0" applyProtection="0"/>
    <xf numFmtId="0" fontId="102" fillId="0" borderId="0" applyAlignment="0"/>
    <xf numFmtId="0" fontId="152" fillId="46" borderId="0" applyAlignment="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0" fontId="82"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0" fontId="153" fillId="0" borderId="0" applyFont="0" applyFill="0" applyBorder="0" applyAlignment="0" applyProtection="0">
      <alignment vertical="center"/>
    </xf>
    <xf numFmtId="167" fontId="154" fillId="0" borderId="0" applyFont="0" applyFill="0" applyBorder="0" applyAlignment="0" applyProtection="0"/>
    <xf numFmtId="43" fontId="154" fillId="0" borderId="0" applyFont="0" applyFill="0" applyBorder="0" applyAlignment="0" applyProtection="0"/>
    <xf numFmtId="167" fontId="154" fillId="0" borderId="0" applyFont="0" applyFill="0" applyBorder="0" applyAlignment="0" applyProtection="0"/>
    <xf numFmtId="167" fontId="154" fillId="0" borderId="0" applyFont="0" applyFill="0" applyBorder="0" applyAlignment="0" applyProtection="0"/>
    <xf numFmtId="43" fontId="154"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43" fontId="147"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205" fontId="8" fillId="0" borderId="0" applyFont="0" applyFill="0" applyBorder="0" applyAlignment="0" applyProtection="0"/>
    <xf numFmtId="167" fontId="147" fillId="0" borderId="0" applyFont="0" applyFill="0" applyBorder="0" applyAlignment="0" applyProtection="0"/>
    <xf numFmtId="43" fontId="147"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43" fontId="19" fillId="0" borderId="0" applyFont="0" applyFill="0" applyBorder="0" applyAlignment="0" applyProtection="0"/>
    <xf numFmtId="43" fontId="147" fillId="0" borderId="0" applyFont="0" applyFill="0" applyBorder="0" applyAlignment="0" applyProtection="0"/>
    <xf numFmtId="43" fontId="19"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43" fontId="147"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19" fillId="0" borderId="0" applyFont="0" applyFill="0" applyBorder="0" applyAlignment="0" applyProtection="0"/>
    <xf numFmtId="43" fontId="147" fillId="0" borderId="0" applyFont="0" applyFill="0" applyBorder="0" applyAlignment="0" applyProtection="0"/>
    <xf numFmtId="167" fontId="19" fillId="0" borderId="0" applyFont="0" applyFill="0" applyBorder="0" applyAlignment="0" applyProtection="0"/>
    <xf numFmtId="43" fontId="147" fillId="0" borderId="0" applyFont="0" applyFill="0" applyBorder="0" applyAlignment="0" applyProtection="0"/>
    <xf numFmtId="167" fontId="19" fillId="0" borderId="0" applyFont="0" applyFill="0" applyBorder="0" applyAlignment="0" applyProtection="0"/>
    <xf numFmtId="43" fontId="147" fillId="0" borderId="0" applyFont="0" applyFill="0" applyBorder="0" applyAlignment="0" applyProtection="0"/>
    <xf numFmtId="167" fontId="19" fillId="0" borderId="0" applyFont="0" applyFill="0" applyBorder="0" applyAlignment="0" applyProtection="0"/>
    <xf numFmtId="43" fontId="14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7" fontId="19" fillId="0" borderId="0" applyFont="0" applyFill="0" applyBorder="0" applyAlignment="0" applyProtection="0"/>
    <xf numFmtId="43" fontId="14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7" fontId="19" fillId="0" borderId="0" applyFont="0" applyFill="0" applyBorder="0" applyAlignment="0" applyProtection="0"/>
    <xf numFmtId="43" fontId="147" fillId="0" borderId="0" applyFont="0" applyFill="0" applyBorder="0" applyAlignment="0" applyProtection="0"/>
    <xf numFmtId="167" fontId="19" fillId="0" borderId="0" applyFont="0" applyFill="0" applyBorder="0" applyAlignment="0" applyProtection="0"/>
    <xf numFmtId="43" fontId="147" fillId="0" borderId="0" applyFont="0" applyFill="0" applyBorder="0" applyAlignment="0" applyProtection="0"/>
    <xf numFmtId="167" fontId="19" fillId="0" borderId="0" applyFont="0" applyFill="0" applyBorder="0" applyAlignment="0" applyProtection="0"/>
    <xf numFmtId="43" fontId="147" fillId="0" borderId="0" applyFont="0" applyFill="0" applyBorder="0" applyAlignment="0" applyProtection="0"/>
    <xf numFmtId="167" fontId="19" fillId="0" borderId="0" applyFont="0" applyFill="0" applyBorder="0" applyAlignment="0" applyProtection="0"/>
    <xf numFmtId="43" fontId="147" fillId="0" borderId="0" applyFont="0" applyFill="0" applyBorder="0" applyAlignment="0" applyProtection="0"/>
    <xf numFmtId="167" fontId="19" fillId="0" borderId="0" applyFont="0" applyFill="0" applyBorder="0" applyAlignment="0" applyProtection="0"/>
    <xf numFmtId="43" fontId="147" fillId="0" borderId="0" applyFont="0" applyFill="0" applyBorder="0" applyAlignment="0" applyProtection="0"/>
    <xf numFmtId="167" fontId="19" fillId="0" borderId="0" applyFont="0" applyFill="0" applyBorder="0" applyAlignment="0" applyProtection="0"/>
    <xf numFmtId="43" fontId="147" fillId="0" borderId="0" applyFont="0" applyFill="0" applyBorder="0" applyAlignment="0" applyProtection="0"/>
    <xf numFmtId="167" fontId="19" fillId="0" borderId="0" applyFont="0" applyFill="0" applyBorder="0" applyAlignment="0" applyProtection="0"/>
    <xf numFmtId="43" fontId="147" fillId="0" borderId="0" applyFont="0" applyFill="0" applyBorder="0" applyAlignment="0" applyProtection="0"/>
    <xf numFmtId="167" fontId="19" fillId="0" borderId="0" applyFont="0" applyFill="0" applyBorder="0" applyAlignment="0" applyProtection="0"/>
    <xf numFmtId="43" fontId="147" fillId="0" borderId="0" applyFont="0" applyFill="0" applyBorder="0" applyAlignment="0" applyProtection="0"/>
    <xf numFmtId="167" fontId="19" fillId="0" borderId="0" applyFont="0" applyFill="0" applyBorder="0" applyAlignment="0" applyProtection="0"/>
    <xf numFmtId="43" fontId="147" fillId="0" borderId="0" applyFont="0" applyFill="0" applyBorder="0" applyAlignment="0" applyProtection="0"/>
    <xf numFmtId="167" fontId="19" fillId="0" borderId="0" applyFont="0" applyFill="0" applyBorder="0" applyAlignment="0" applyProtection="0"/>
    <xf numFmtId="43" fontId="147" fillId="0" borderId="0" applyFont="0" applyFill="0" applyBorder="0" applyAlignment="0" applyProtection="0"/>
    <xf numFmtId="167" fontId="19" fillId="0" borderId="0" applyFont="0" applyFill="0" applyBorder="0" applyAlignment="0" applyProtection="0"/>
    <xf numFmtId="43" fontId="147" fillId="0" borderId="0" applyFont="0" applyFill="0" applyBorder="0" applyAlignment="0" applyProtection="0"/>
    <xf numFmtId="167" fontId="19" fillId="0" borderId="0" applyFont="0" applyFill="0" applyBorder="0" applyAlignment="0" applyProtection="0"/>
    <xf numFmtId="43" fontId="8" fillId="0" borderId="0" applyFont="0" applyFill="0" applyBorder="0" applyAlignment="0" applyProtection="0"/>
    <xf numFmtId="167" fontId="19" fillId="0" borderId="0" applyFont="0" applyFill="0" applyBorder="0" applyAlignment="0" applyProtection="0"/>
    <xf numFmtId="43" fontId="8" fillId="0" borderId="0" applyFont="0" applyFill="0" applyBorder="0" applyAlignment="0" applyProtection="0"/>
    <xf numFmtId="43" fontId="14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7"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43" fontId="14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47" fillId="0" borderId="0" applyFont="0" applyFill="0" applyBorder="0" applyAlignment="0" applyProtection="0"/>
    <xf numFmtId="43" fontId="8" fillId="0" borderId="0" applyFont="0" applyFill="0" applyBorder="0" applyAlignment="0" applyProtection="0"/>
    <xf numFmtId="43" fontId="147" fillId="0" borderId="0" applyFont="0" applyFill="0" applyBorder="0" applyAlignment="0" applyProtection="0"/>
    <xf numFmtId="43" fontId="8" fillId="0" borderId="0" applyFont="0" applyFill="0" applyBorder="0" applyAlignment="0" applyProtection="0"/>
    <xf numFmtId="43" fontId="147" fillId="0" borderId="0" applyFont="0" applyFill="0" applyBorder="0" applyAlignment="0" applyProtection="0"/>
    <xf numFmtId="167" fontId="8"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43" fontId="18" fillId="0" borderId="0" applyFont="0" applyFill="0" applyBorder="0" applyAlignment="0" applyProtection="0"/>
    <xf numFmtId="206" fontId="155" fillId="0" borderId="0">
      <protection locked="0"/>
    </xf>
    <xf numFmtId="207" fontId="155" fillId="0" borderId="0">
      <protection locked="0"/>
    </xf>
    <xf numFmtId="0" fontId="18" fillId="0" borderId="0" applyNumberFormat="0" applyFont="0" applyFill="0" applyBorder="0" applyAlignment="0" applyProtection="0"/>
    <xf numFmtId="0" fontId="100" fillId="0" borderId="0" applyNumberFormat="0" applyFont="0" applyFill="0" applyBorder="0" applyAlignment="0" applyProtection="0"/>
    <xf numFmtId="0" fontId="18" fillId="36" borderId="0" applyNumberFormat="0" applyFont="0" applyBorder="0" applyAlignment="0" applyProtection="0"/>
    <xf numFmtId="0" fontId="71" fillId="0" borderId="13" applyNumberFormat="0" applyAlignment="0">
      <alignment horizontal="left"/>
    </xf>
    <xf numFmtId="0" fontId="71" fillId="0" borderId="13" applyNumberFormat="0" applyAlignment="0">
      <alignment horizontal="left"/>
    </xf>
    <xf numFmtId="0" fontId="18" fillId="103" borderId="0" applyNumberFormat="0" applyBorder="0" applyAlignment="0" applyProtection="0"/>
    <xf numFmtId="0" fontId="18" fillId="103" borderId="0" applyNumberFormat="0" applyBorder="0" applyAlignment="0" applyProtection="0"/>
    <xf numFmtId="208" fontId="156" fillId="104" borderId="46" applyBorder="0"/>
    <xf numFmtId="0" fontId="126" fillId="105" borderId="0">
      <alignment horizontal="left"/>
    </xf>
    <xf numFmtId="0" fontId="157" fillId="50" borderId="0" applyNumberFormat="0" applyAlignment="0"/>
    <xf numFmtId="0" fontId="158" fillId="106" borderId="0" applyNumberFormat="0" applyAlignment="0"/>
    <xf numFmtId="0" fontId="72" fillId="0" borderId="0"/>
    <xf numFmtId="0" fontId="159" fillId="0" borderId="0" applyFill="0" applyBorder="0" applyAlignment="0" applyProtection="0"/>
    <xf numFmtId="0" fontId="140" fillId="107" borderId="0" applyNumberFormat="0" applyBorder="0" applyAlignment="0" applyProtection="0"/>
    <xf numFmtId="0" fontId="140" fillId="108" borderId="0" applyNumberFormat="0" applyBorder="0" applyAlignment="0" applyProtection="0"/>
    <xf numFmtId="0" fontId="140" fillId="109" borderId="0" applyNumberFormat="0" applyBorder="0" applyAlignment="0" applyProtection="0"/>
    <xf numFmtId="0" fontId="160" fillId="49" borderId="47" applyNumberFormat="0" applyAlignment="0" applyProtection="0"/>
    <xf numFmtId="0" fontId="161" fillId="50" borderId="47" applyNumberFormat="0">
      <protection locked="0"/>
    </xf>
    <xf numFmtId="209" fontId="66" fillId="0" borderId="0" applyFont="0" applyFill="0" applyBorder="0"/>
    <xf numFmtId="0" fontId="71" fillId="0" borderId="12"/>
    <xf numFmtId="0" fontId="72" fillId="110" borderId="13"/>
    <xf numFmtId="0" fontId="72" fillId="110" borderId="13"/>
    <xf numFmtId="0" fontId="126" fillId="105" borderId="0">
      <alignment horizontal="left"/>
    </xf>
    <xf numFmtId="0" fontId="121" fillId="0" borderId="12">
      <alignment horizontal="left" vertical="center"/>
    </xf>
    <xf numFmtId="0" fontId="126" fillId="105" borderId="0">
      <alignment horizontal="left"/>
    </xf>
    <xf numFmtId="0" fontId="25" fillId="0" borderId="1" applyNumberFormat="0" applyFill="0" applyAlignment="0" applyProtection="0"/>
    <xf numFmtId="0" fontId="25" fillId="0" borderId="1" applyNumberFormat="0" applyFill="0" applyAlignment="0" applyProtection="0"/>
    <xf numFmtId="0" fontId="25" fillId="0" borderId="1" applyNumberFormat="0" applyFill="0" applyAlignment="0" applyProtection="0"/>
    <xf numFmtId="0" fontId="25" fillId="0" borderId="1" applyNumberFormat="0" applyFill="0" applyAlignment="0" applyProtection="0"/>
    <xf numFmtId="0" fontId="25" fillId="0" borderId="1" applyNumberFormat="0" applyFill="0" applyAlignment="0" applyProtection="0"/>
    <xf numFmtId="0" fontId="162" fillId="111" borderId="0" applyNumberFormat="0" applyAlignment="0"/>
    <xf numFmtId="0" fontId="163" fillId="112" borderId="0" applyNumberFormat="0" applyAlignment="0"/>
    <xf numFmtId="0" fontId="164" fillId="106" borderId="0" applyNumberFormat="0" applyAlignment="0"/>
    <xf numFmtId="0" fontId="165" fillId="113" borderId="0" applyNumberFormat="0" applyAlignment="0"/>
    <xf numFmtId="0" fontId="166" fillId="111" borderId="0" applyNumberFormat="0" applyAlignment="0"/>
    <xf numFmtId="0" fontId="166" fillId="111" borderId="0"/>
    <xf numFmtId="10" fontId="167" fillId="0" borderId="0">
      <protection locked="0"/>
    </xf>
    <xf numFmtId="15" fontId="167" fillId="0" borderId="0">
      <protection locked="0"/>
    </xf>
    <xf numFmtId="2" fontId="167" fillId="0" borderId="24">
      <protection locked="0"/>
    </xf>
    <xf numFmtId="0" fontId="167" fillId="0" borderId="0">
      <protection locked="0"/>
    </xf>
    <xf numFmtId="0" fontId="168" fillId="0" borderId="0" applyAlignment="0"/>
    <xf numFmtId="0" fontId="169" fillId="113" borderId="23">
      <alignment horizontal="left" wrapText="1"/>
    </xf>
    <xf numFmtId="0" fontId="169" fillId="113" borderId="23">
      <alignment horizontal="left" wrapText="1"/>
    </xf>
    <xf numFmtId="37" fontId="170" fillId="0" borderId="48">
      <alignment horizontal="center" vertical="center" wrapText="1"/>
    </xf>
    <xf numFmtId="0" fontId="18" fillId="114" borderId="0" applyNumberFormat="0" applyFont="0" applyBorder="0" applyAlignment="0" applyProtection="0"/>
    <xf numFmtId="38" fontId="72" fillId="42" borderId="0" applyBorder="0" applyAlignment="0"/>
    <xf numFmtId="0" fontId="66" fillId="0" borderId="0" applyNumberFormat="0" applyFill="0" applyBorder="0" applyAlignment="0" applyProtection="0"/>
    <xf numFmtId="37" fontId="150" fillId="0" borderId="0"/>
    <xf numFmtId="0" fontId="18" fillId="0" borderId="0"/>
    <xf numFmtId="0" fontId="18" fillId="0" borderId="0"/>
    <xf numFmtId="210" fontId="18" fillId="0" borderId="0" applyFont="0" applyFill="0" applyBorder="0" applyAlignment="0" applyProtection="0"/>
    <xf numFmtId="210" fontId="18" fillId="0" borderId="0" applyFont="0" applyFill="0" applyBorder="0" applyAlignment="0" applyProtection="0"/>
    <xf numFmtId="0" fontId="171" fillId="110" borderId="0" applyAlignment="0"/>
    <xf numFmtId="0" fontId="172" fillId="115" borderId="0" applyAlignment="0"/>
    <xf numFmtId="0" fontId="173" fillId="0" borderId="0" applyAlignment="0"/>
    <xf numFmtId="0" fontId="126" fillId="116" borderId="0" applyNumberFormat="0" applyFill="0" applyBorder="0" applyProtection="0"/>
    <xf numFmtId="0" fontId="18" fillId="0" borderId="23">
      <protection locked="0"/>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17"/>
    <xf numFmtId="0" fontId="18" fillId="0" borderId="17"/>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47" fillId="0" borderId="0"/>
    <xf numFmtId="0" fontId="147"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47" fillId="0" borderId="0"/>
    <xf numFmtId="0" fontId="147" fillId="0" borderId="0"/>
    <xf numFmtId="0" fontId="19" fillId="0" borderId="0"/>
    <xf numFmtId="0" fontId="147"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47"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47"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47" fillId="0" borderId="0"/>
    <xf numFmtId="0" fontId="8" fillId="0" borderId="0"/>
    <xf numFmtId="0" fontId="8" fillId="0" borderId="0"/>
    <xf numFmtId="0" fontId="8" fillId="0" borderId="0"/>
    <xf numFmtId="0" fontId="8" fillId="0" borderId="0"/>
    <xf numFmtId="0" fontId="8" fillId="0" borderId="0"/>
    <xf numFmtId="0" fontId="8" fillId="0" borderId="0"/>
    <xf numFmtId="0" fontId="147" fillId="0" borderId="0"/>
    <xf numFmtId="0" fontId="8" fillId="0" borderId="0"/>
    <xf numFmtId="0" fontId="8" fillId="0" borderId="0"/>
    <xf numFmtId="0" fontId="147" fillId="0" borderId="0"/>
    <xf numFmtId="0" fontId="8" fillId="0" borderId="0"/>
    <xf numFmtId="0" fontId="19" fillId="0" borderId="0"/>
    <xf numFmtId="0" fontId="147" fillId="0" borderId="0"/>
    <xf numFmtId="0" fontId="19" fillId="0" borderId="0"/>
    <xf numFmtId="0" fontId="19" fillId="0" borderId="0"/>
    <xf numFmtId="0" fontId="147" fillId="0" borderId="0"/>
    <xf numFmtId="0" fontId="19" fillId="0" borderId="0"/>
    <xf numFmtId="0" fontId="19" fillId="0" borderId="0"/>
    <xf numFmtId="0" fontId="147" fillId="0" borderId="0"/>
    <xf numFmtId="0" fontId="8" fillId="0" borderId="0"/>
    <xf numFmtId="0" fontId="8" fillId="0" borderId="0"/>
    <xf numFmtId="0" fontId="8" fillId="0" borderId="0"/>
    <xf numFmtId="0" fontId="19" fillId="0" borderId="0"/>
    <xf numFmtId="0" fontId="19" fillId="0" borderId="0"/>
    <xf numFmtId="0" fontId="147" fillId="0" borderId="0"/>
    <xf numFmtId="0" fontId="8" fillId="0" borderId="0"/>
    <xf numFmtId="0" fontId="8" fillId="0" borderId="0"/>
    <xf numFmtId="0" fontId="8" fillId="0" borderId="0"/>
    <xf numFmtId="0" fontId="19" fillId="0" borderId="0"/>
    <xf numFmtId="0" fontId="19" fillId="0" borderId="0"/>
    <xf numFmtId="0" fontId="147" fillId="0" borderId="0"/>
    <xf numFmtId="0" fontId="19" fillId="0" borderId="0"/>
    <xf numFmtId="0" fontId="19" fillId="0" borderId="0"/>
    <xf numFmtId="0" fontId="147" fillId="0" borderId="0"/>
    <xf numFmtId="0" fontId="19" fillId="0" borderId="0"/>
    <xf numFmtId="0" fontId="19" fillId="0" borderId="0"/>
    <xf numFmtId="0" fontId="147" fillId="0" borderId="0"/>
    <xf numFmtId="0" fontId="19" fillId="0" borderId="0"/>
    <xf numFmtId="0" fontId="19" fillId="0" borderId="0"/>
    <xf numFmtId="0" fontId="147" fillId="0" borderId="0"/>
    <xf numFmtId="0" fontId="19" fillId="0" borderId="0"/>
    <xf numFmtId="0" fontId="19" fillId="0" borderId="0"/>
    <xf numFmtId="0" fontId="147" fillId="0" borderId="0"/>
    <xf numFmtId="0" fontId="19" fillId="0" borderId="0"/>
    <xf numFmtId="0" fontId="19" fillId="0" borderId="0"/>
    <xf numFmtId="0" fontId="147" fillId="0" borderId="0"/>
    <xf numFmtId="0" fontId="19" fillId="0" borderId="0"/>
    <xf numFmtId="0" fontId="19" fillId="0" borderId="0"/>
    <xf numFmtId="0" fontId="147" fillId="0" borderId="0"/>
    <xf numFmtId="0" fontId="19" fillId="0" borderId="0"/>
    <xf numFmtId="0" fontId="19" fillId="0" borderId="0"/>
    <xf numFmtId="0" fontId="147" fillId="0" borderId="0"/>
    <xf numFmtId="0" fontId="19" fillId="0" borderId="0"/>
    <xf numFmtId="0" fontId="19" fillId="0" borderId="0"/>
    <xf numFmtId="0" fontId="147" fillId="0" borderId="0"/>
    <xf numFmtId="0" fontId="19" fillId="0" borderId="0"/>
    <xf numFmtId="0" fontId="19" fillId="0" borderId="0"/>
    <xf numFmtId="0" fontId="147" fillId="0" borderId="0"/>
    <xf numFmtId="0" fontId="19" fillId="0" borderId="0"/>
    <xf numFmtId="0" fontId="19" fillId="0" borderId="0"/>
    <xf numFmtId="0" fontId="147" fillId="0" borderId="0"/>
    <xf numFmtId="0" fontId="19" fillId="0" borderId="0"/>
    <xf numFmtId="0" fontId="19" fillId="0" borderId="0"/>
    <xf numFmtId="0" fontId="8" fillId="0" borderId="0"/>
    <xf numFmtId="0" fontId="19" fillId="0" borderId="0"/>
    <xf numFmtId="0" fontId="19" fillId="0" borderId="0"/>
    <xf numFmtId="0" fontId="8" fillId="0" borderId="0"/>
    <xf numFmtId="0" fontId="19" fillId="0" borderId="0"/>
    <xf numFmtId="0" fontId="19" fillId="0" borderId="0"/>
    <xf numFmtId="0" fontId="8" fillId="0" borderId="0"/>
    <xf numFmtId="0" fontId="19" fillId="0" borderId="0"/>
    <xf numFmtId="0" fontId="19" fillId="0" borderId="0"/>
    <xf numFmtId="0" fontId="8" fillId="0" borderId="0"/>
    <xf numFmtId="0" fontId="19" fillId="0" borderId="0"/>
    <xf numFmtId="0" fontId="19" fillId="0" borderId="0"/>
    <xf numFmtId="0" fontId="147" fillId="0" borderId="0"/>
    <xf numFmtId="0" fontId="19" fillId="0" borderId="0"/>
    <xf numFmtId="0" fontId="8" fillId="0" borderId="0"/>
    <xf numFmtId="0" fontId="19" fillId="0" borderId="0"/>
    <xf numFmtId="0" fontId="19" fillId="0" borderId="0"/>
    <xf numFmtId="0" fontId="8" fillId="0" borderId="0"/>
    <xf numFmtId="0" fontId="19" fillId="0" borderId="0"/>
    <xf numFmtId="0" fontId="19" fillId="0" borderId="0"/>
    <xf numFmtId="0" fontId="8" fillId="0" borderId="0"/>
    <xf numFmtId="0" fontId="19" fillId="0" borderId="0"/>
    <xf numFmtId="0" fontId="8" fillId="0" borderId="0"/>
    <xf numFmtId="0" fontId="8" fillId="0" borderId="0"/>
    <xf numFmtId="0" fontId="8" fillId="0" borderId="0"/>
    <xf numFmtId="0" fontId="8" fillId="0" borderId="0"/>
    <xf numFmtId="0" fontId="8" fillId="0" borderId="0"/>
    <xf numFmtId="0" fontId="8" fillId="0" borderId="0"/>
    <xf numFmtId="0" fontId="19" fillId="0" borderId="0"/>
    <xf numFmtId="0" fontId="147" fillId="0" borderId="0"/>
    <xf numFmtId="0" fontId="8" fillId="0" borderId="0"/>
    <xf numFmtId="0" fontId="8" fillId="0" borderId="0"/>
    <xf numFmtId="0" fontId="19" fillId="0" borderId="0"/>
    <xf numFmtId="0" fontId="147" fillId="0" borderId="0"/>
    <xf numFmtId="0" fontId="19" fillId="0" borderId="0"/>
    <xf numFmtId="0" fontId="147" fillId="0" borderId="0"/>
    <xf numFmtId="0" fontId="8" fillId="0" borderId="0"/>
    <xf numFmtId="0" fontId="8" fillId="0" borderId="0"/>
    <xf numFmtId="0" fontId="19" fillId="0" borderId="0"/>
    <xf numFmtId="0" fontId="19" fillId="0" borderId="0"/>
    <xf numFmtId="0" fontId="8" fillId="0" borderId="0"/>
    <xf numFmtId="0" fontId="19" fillId="0" borderId="0"/>
    <xf numFmtId="0" fontId="1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9" fillId="0" borderId="0"/>
    <xf numFmtId="0" fontId="8" fillId="0" borderId="0"/>
    <xf numFmtId="0" fontId="147" fillId="0" borderId="0"/>
    <xf numFmtId="0" fontId="8" fillId="0" borderId="0"/>
    <xf numFmtId="0" fontId="19" fillId="0" borderId="0"/>
    <xf numFmtId="0" fontId="19" fillId="0" borderId="0"/>
    <xf numFmtId="0" fontId="147"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8" fillId="0" borderId="0"/>
    <xf numFmtId="0" fontId="8" fillId="0" borderId="0"/>
    <xf numFmtId="0" fontId="8" fillId="0" borderId="0"/>
    <xf numFmtId="0" fontId="8" fillId="0" borderId="0"/>
    <xf numFmtId="0" fontId="8" fillId="0" borderId="0"/>
    <xf numFmtId="0" fontId="8" fillId="0" borderId="0"/>
    <xf numFmtId="0" fontId="8"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61" fillId="47" borderId="0" applyNumberFormat="0" applyAlignment="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5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47"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45" fillId="0" borderId="0"/>
    <xf numFmtId="0" fontId="18" fillId="0" borderId="0"/>
    <xf numFmtId="0" fontId="18" fillId="0" borderId="0"/>
    <xf numFmtId="0" fontId="18" fillId="0" borderId="0"/>
    <xf numFmtId="0" fontId="1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47" fillId="8" borderId="6" applyNumberFormat="0" applyFont="0" applyAlignment="0" applyProtection="0"/>
    <xf numFmtId="0" fontId="19" fillId="8" borderId="6" applyNumberFormat="0" applyAlignment="0" applyProtection="0"/>
    <xf numFmtId="0" fontId="147" fillId="8" borderId="6" applyNumberFormat="0" applyFont="0" applyAlignment="0" applyProtection="0"/>
    <xf numFmtId="0" fontId="147" fillId="8" borderId="6" applyNumberFormat="0" applyFont="0" applyAlignment="0" applyProtection="0"/>
    <xf numFmtId="0" fontId="147" fillId="8" borderId="6" applyNumberFormat="0" applyFont="0" applyAlignment="0" applyProtection="0"/>
    <xf numFmtId="0" fontId="147" fillId="8" borderId="6" applyNumberFormat="0" applyFont="0" applyAlignment="0" applyProtection="0"/>
    <xf numFmtId="0" fontId="147" fillId="8" borderId="6" applyNumberFormat="0" applyFont="0" applyAlignment="0" applyProtection="0"/>
    <xf numFmtId="0" fontId="147" fillId="8" borderId="6" applyNumberFormat="0" applyFont="0" applyAlignment="0" applyProtection="0"/>
    <xf numFmtId="0" fontId="147" fillId="8" borderId="6" applyNumberFormat="0" applyFont="0" applyAlignment="0" applyProtection="0"/>
    <xf numFmtId="0" fontId="147" fillId="8" borderId="6" applyNumberFormat="0" applyFont="0" applyAlignment="0" applyProtection="0"/>
    <xf numFmtId="0" fontId="147" fillId="8" borderId="6" applyNumberFormat="0" applyFont="0" applyAlignment="0" applyProtection="0"/>
    <xf numFmtId="0" fontId="147" fillId="8" borderId="6" applyNumberFormat="0" applyFont="0" applyAlignment="0" applyProtection="0"/>
    <xf numFmtId="0" fontId="147" fillId="8" borderId="6" applyNumberFormat="0" applyFont="0" applyAlignment="0" applyProtection="0"/>
    <xf numFmtId="0" fontId="147" fillId="8" borderId="6" applyNumberFormat="0" applyFont="0" applyAlignment="0" applyProtection="0"/>
    <xf numFmtId="0" fontId="147" fillId="8" borderId="6" applyNumberFormat="0" applyFont="0" applyAlignment="0" applyProtection="0"/>
    <xf numFmtId="0" fontId="147" fillId="8" borderId="6" applyNumberFormat="0" applyFont="0" applyAlignment="0" applyProtection="0"/>
    <xf numFmtId="0" fontId="147" fillId="8" borderId="6" applyNumberFormat="0" applyFont="0" applyAlignment="0" applyProtection="0"/>
    <xf numFmtId="0" fontId="147" fillId="8" borderId="6" applyNumberFormat="0" applyFont="0" applyAlignment="0" applyProtection="0"/>
    <xf numFmtId="0" fontId="147" fillId="8" borderId="6" applyNumberFormat="0" applyFont="0" applyAlignment="0" applyProtection="0"/>
    <xf numFmtId="0" fontId="147" fillId="8" borderId="6" applyNumberFormat="0" applyFont="0" applyAlignment="0" applyProtection="0"/>
    <xf numFmtId="0" fontId="147" fillId="8" borderId="6" applyNumberFormat="0" applyFont="0" applyAlignment="0" applyProtection="0"/>
    <xf numFmtId="0" fontId="147" fillId="8" borderId="6" applyNumberFormat="0" applyFont="0" applyAlignment="0" applyProtection="0"/>
    <xf numFmtId="0" fontId="147" fillId="8" borderId="6" applyNumberFormat="0" applyFont="0" applyAlignment="0" applyProtection="0"/>
    <xf numFmtId="0" fontId="147" fillId="8" borderId="6" applyNumberFormat="0" applyFont="0" applyAlignment="0" applyProtection="0"/>
    <xf numFmtId="0" fontId="147" fillId="8" borderId="6" applyNumberFormat="0" applyFont="0" applyAlignment="0" applyProtection="0"/>
    <xf numFmtId="0" fontId="147"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0" fillId="0" borderId="24"/>
    <xf numFmtId="0" fontId="80" fillId="0" borderId="24"/>
    <xf numFmtId="0" fontId="80" fillId="0" borderId="24"/>
    <xf numFmtId="0" fontId="80" fillId="0" borderId="24"/>
    <xf numFmtId="0" fontId="126" fillId="0" borderId="0" applyFill="0" applyBorder="0" applyProtection="0">
      <alignment horizontal="left"/>
    </xf>
    <xf numFmtId="40" fontId="174" fillId="0" borderId="0" applyFont="0" applyFill="0" applyBorder="0" applyAlignment="0" applyProtection="0"/>
    <xf numFmtId="38" fontId="174" fillId="0" borderId="0" applyFont="0" applyFill="0" applyBorder="0" applyAlignment="0" applyProtection="0"/>
    <xf numFmtId="0" fontId="30" fillId="3" borderId="7" applyNumberFormat="0" applyAlignment="0" applyProtection="0"/>
    <xf numFmtId="0" fontId="175" fillId="0" borderId="49" applyNumberFormat="0" applyAlignment="0" applyProtection="0"/>
    <xf numFmtId="0" fontId="145" fillId="105" borderId="0" applyNumberFormat="0" applyFont="0" applyBorder="0" applyAlignment="0" applyProtection="0"/>
    <xf numFmtId="0" fontId="71" fillId="117" borderId="24" applyNumberFormat="0" applyFont="0" applyBorder="0" applyAlignment="0" applyProtection="0">
      <alignment horizontal="center"/>
    </xf>
    <xf numFmtId="0" fontId="71" fillId="117" borderId="24" applyNumberFormat="0" applyFont="0" applyBorder="0" applyAlignment="0" applyProtection="0">
      <alignment horizontal="center"/>
    </xf>
    <xf numFmtId="0" fontId="71" fillId="38" borderId="24" applyNumberFormat="0" applyFont="0" applyBorder="0" applyAlignment="0" applyProtection="0">
      <alignment horizontal="center"/>
    </xf>
    <xf numFmtId="0" fontId="71" fillId="38" borderId="24" applyNumberFormat="0" applyFont="0" applyBorder="0" applyAlignment="0" applyProtection="0">
      <alignment horizontal="center"/>
    </xf>
    <xf numFmtId="0" fontId="145" fillId="0" borderId="50" applyNumberFormat="0" applyAlignment="0" applyProtection="0"/>
    <xf numFmtId="0" fontId="145" fillId="0" borderId="50" applyNumberFormat="0" applyAlignment="0" applyProtection="0"/>
    <xf numFmtId="0" fontId="145" fillId="0" borderId="50" applyNumberFormat="0" applyAlignment="0" applyProtection="0"/>
    <xf numFmtId="0" fontId="145" fillId="0" borderId="50" applyNumberFormat="0" applyAlignment="0" applyProtection="0"/>
    <xf numFmtId="0" fontId="145" fillId="0" borderId="51" applyNumberFormat="0" applyAlignment="0" applyProtection="0"/>
    <xf numFmtId="0" fontId="175" fillId="0" borderId="52" applyNumberFormat="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147" fillId="0" borderId="0" applyFont="0" applyFill="0" applyBorder="0" applyAlignment="0" applyProtection="0"/>
    <xf numFmtId="9" fontId="18" fillId="0" borderId="0" applyFont="0" applyFill="0" applyBorder="0" applyAlignment="0" applyProtection="0"/>
    <xf numFmtId="9" fontId="147" fillId="0" borderId="0" applyFont="0" applyFill="0" applyBorder="0" applyAlignment="0" applyProtection="0"/>
    <xf numFmtId="9" fontId="18" fillId="0" borderId="0" applyFon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9" fontId="18" fillId="0" borderId="0" applyFon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172" fillId="0" borderId="0"/>
    <xf numFmtId="211" fontId="18" fillId="0" borderId="0"/>
    <xf numFmtId="211" fontId="18" fillId="0" borderId="0"/>
    <xf numFmtId="212" fontId="66" fillId="0" borderId="0"/>
    <xf numFmtId="211" fontId="66" fillId="118" borderId="53">
      <alignment vertical="top"/>
    </xf>
    <xf numFmtId="211" fontId="18" fillId="0" borderId="0"/>
    <xf numFmtId="211" fontId="18" fillId="0" borderId="0"/>
    <xf numFmtId="211" fontId="66" fillId="0" borderId="0">
      <alignment vertical="top"/>
    </xf>
    <xf numFmtId="211" fontId="66" fillId="0" borderId="1"/>
    <xf numFmtId="211" fontId="66" fillId="0" borderId="1"/>
    <xf numFmtId="211" fontId="66" fillId="0" borderId="1"/>
    <xf numFmtId="211" fontId="66" fillId="0" borderId="1"/>
    <xf numFmtId="0" fontId="66" fillId="118" borderId="0"/>
    <xf numFmtId="211" fontId="66" fillId="118" borderId="15"/>
    <xf numFmtId="0" fontId="176" fillId="113" borderId="0" applyNumberFormat="0" applyBorder="0" applyAlignment="0">
      <alignment horizontal="left"/>
    </xf>
    <xf numFmtId="0" fontId="72" fillId="42" borderId="0"/>
    <xf numFmtId="3" fontId="177" fillId="50" borderId="0" applyAlignment="0"/>
    <xf numFmtId="0" fontId="178" fillId="111" borderId="0" applyNumberFormat="0" applyAlignment="0"/>
    <xf numFmtId="0" fontId="179" fillId="111" borderId="0"/>
    <xf numFmtId="4" fontId="180" fillId="36" borderId="54" applyNumberFormat="0" applyProtection="0">
      <alignment vertical="center"/>
    </xf>
    <xf numFmtId="4" fontId="180" fillId="36" borderId="54" applyNumberFormat="0" applyProtection="0">
      <alignment vertical="center"/>
    </xf>
    <xf numFmtId="4" fontId="181" fillId="85" borderId="54" applyNumberFormat="0" applyProtection="0">
      <alignment vertical="center"/>
    </xf>
    <xf numFmtId="4" fontId="181" fillId="85" borderId="54" applyNumberFormat="0" applyProtection="0">
      <alignment vertical="center"/>
    </xf>
    <xf numFmtId="4" fontId="182" fillId="85" borderId="54" applyNumberFormat="0" applyProtection="0">
      <alignment horizontal="left" vertical="center" indent="1"/>
    </xf>
    <xf numFmtId="4" fontId="182" fillId="85" borderId="54" applyNumberFormat="0" applyProtection="0">
      <alignment horizontal="left" vertical="center" indent="1"/>
    </xf>
    <xf numFmtId="4" fontId="102" fillId="85" borderId="55" applyNumberFormat="0" applyProtection="0">
      <alignment horizontal="left" vertical="center" indent="1"/>
    </xf>
    <xf numFmtId="4" fontId="102" fillId="85" borderId="55" applyNumberFormat="0" applyProtection="0">
      <alignment horizontal="left" vertical="center" indent="1"/>
    </xf>
    <xf numFmtId="4" fontId="182" fillId="119" borderId="0" applyNumberFormat="0" applyProtection="0">
      <alignment horizontal="left" vertical="center" indent="1"/>
    </xf>
    <xf numFmtId="4" fontId="180" fillId="56" borderId="0" applyNumberFormat="0" applyProtection="0">
      <alignment horizontal="left" vertical="center" indent="1"/>
    </xf>
    <xf numFmtId="0" fontId="18" fillId="120" borderId="55" applyNumberFormat="0" applyProtection="0">
      <alignment horizontal="left" vertical="center" indent="1"/>
    </xf>
    <xf numFmtId="4" fontId="102" fillId="62" borderId="54" applyNumberFormat="0" applyProtection="0">
      <alignment horizontal="right" vertical="center"/>
    </xf>
    <xf numFmtId="4" fontId="102" fillId="62" borderId="54" applyNumberFormat="0" applyProtection="0">
      <alignment horizontal="right" vertical="center"/>
    </xf>
    <xf numFmtId="4" fontId="102" fillId="67" borderId="54" applyNumberFormat="0" applyProtection="0">
      <alignment horizontal="right" vertical="center"/>
    </xf>
    <xf numFmtId="4" fontId="102" fillId="67" borderId="54" applyNumberFormat="0" applyProtection="0">
      <alignment horizontal="right" vertical="center"/>
    </xf>
    <xf numFmtId="4" fontId="102" fillId="59" borderId="54" applyNumberFormat="0" applyProtection="0">
      <alignment horizontal="right" vertical="center"/>
    </xf>
    <xf numFmtId="4" fontId="102" fillId="59" borderId="54" applyNumberFormat="0" applyProtection="0">
      <alignment horizontal="right" vertical="center"/>
    </xf>
    <xf numFmtId="4" fontId="102" fillId="69" borderId="54" applyNumberFormat="0" applyProtection="0">
      <alignment horizontal="right" vertical="center"/>
    </xf>
    <xf numFmtId="4" fontId="102" fillId="69" borderId="54" applyNumberFormat="0" applyProtection="0">
      <alignment horizontal="right" vertical="center"/>
    </xf>
    <xf numFmtId="4" fontId="102" fillId="73" borderId="54" applyNumberFormat="0" applyProtection="0">
      <alignment horizontal="right" vertical="center"/>
    </xf>
    <xf numFmtId="4" fontId="102" fillId="73" borderId="54" applyNumberFormat="0" applyProtection="0">
      <alignment horizontal="right" vertical="center"/>
    </xf>
    <xf numFmtId="4" fontId="102" fillId="75" borderId="54" applyNumberFormat="0" applyProtection="0">
      <alignment horizontal="right" vertical="center"/>
    </xf>
    <xf numFmtId="4" fontId="102" fillId="75" borderId="54" applyNumberFormat="0" applyProtection="0">
      <alignment horizontal="right" vertical="center"/>
    </xf>
    <xf numFmtId="4" fontId="102" fillId="74" borderId="54" applyNumberFormat="0" applyProtection="0">
      <alignment horizontal="right" vertical="center"/>
    </xf>
    <xf numFmtId="4" fontId="102" fillId="74" borderId="54" applyNumberFormat="0" applyProtection="0">
      <alignment horizontal="right" vertical="center"/>
    </xf>
    <xf numFmtId="4" fontId="102" fillId="121" borderId="54" applyNumberFormat="0" applyProtection="0">
      <alignment horizontal="right" vertical="center"/>
    </xf>
    <xf numFmtId="4" fontId="102" fillId="121" borderId="54" applyNumberFormat="0" applyProtection="0">
      <alignment horizontal="right" vertical="center"/>
    </xf>
    <xf numFmtId="4" fontId="102" fillId="68" borderId="54" applyNumberFormat="0" applyProtection="0">
      <alignment horizontal="right" vertical="center"/>
    </xf>
    <xf numFmtId="4" fontId="102" fillId="68" borderId="54" applyNumberFormat="0" applyProtection="0">
      <alignment horizontal="right" vertical="center"/>
    </xf>
    <xf numFmtId="4" fontId="183" fillId="122" borderId="56" applyNumberFormat="0" applyProtection="0">
      <alignment horizontal="left" vertical="center" indent="1"/>
    </xf>
    <xf numFmtId="4" fontId="180" fillId="123" borderId="56" applyNumberFormat="0" applyProtection="0">
      <alignment horizontal="left" vertical="center" indent="1"/>
    </xf>
    <xf numFmtId="4" fontId="183" fillId="38" borderId="0" applyNumberFormat="0" applyProtection="0">
      <alignment horizontal="left" vertical="center" indent="1"/>
    </xf>
    <xf numFmtId="4" fontId="102" fillId="124" borderId="0" applyNumberFormat="0" applyProtection="0">
      <alignment horizontal="left" vertical="center" indent="1"/>
    </xf>
    <xf numFmtId="4" fontId="183" fillId="119" borderId="0" applyNumberFormat="0" applyProtection="0">
      <alignment horizontal="left" vertical="center" indent="1"/>
    </xf>
    <xf numFmtId="4" fontId="102" fillId="55" borderId="54" applyNumberFormat="0" applyProtection="0">
      <alignment horizontal="right" vertical="center"/>
    </xf>
    <xf numFmtId="4" fontId="102" fillId="55" borderId="54" applyNumberFormat="0" applyProtection="0">
      <alignment horizontal="right" vertical="center"/>
    </xf>
    <xf numFmtId="4" fontId="102" fillId="124" borderId="0" applyNumberFormat="0" applyProtection="0">
      <alignment horizontal="left" vertical="center" indent="1"/>
    </xf>
    <xf numFmtId="4" fontId="102" fillId="124" borderId="0" applyNumberFormat="0" applyProtection="0">
      <alignment horizontal="left" vertical="center" indent="1"/>
    </xf>
    <xf numFmtId="4" fontId="102" fillId="125" borderId="55" applyNumberFormat="0" applyProtection="0">
      <alignment horizontal="left" vertical="center" indent="1"/>
    </xf>
    <xf numFmtId="4" fontId="102" fillId="56" borderId="0" applyNumberFormat="0" applyProtection="0">
      <alignment horizontal="left" vertical="center" indent="1"/>
    </xf>
    <xf numFmtId="4" fontId="102" fillId="56" borderId="0" applyNumberFormat="0" applyProtection="0">
      <alignment horizontal="left" vertical="center" indent="1"/>
    </xf>
    <xf numFmtId="4" fontId="102" fillId="126" borderId="55" applyNumberFormat="0" applyProtection="0">
      <alignment horizontal="left" vertical="center" indent="1"/>
    </xf>
    <xf numFmtId="0" fontId="18" fillId="119" borderId="54" applyNumberFormat="0" applyProtection="0">
      <alignment horizontal="left" vertical="center" indent="1"/>
    </xf>
    <xf numFmtId="0" fontId="18" fillId="119" borderId="54" applyNumberFormat="0" applyProtection="0">
      <alignment horizontal="left" vertical="center" indent="1"/>
    </xf>
    <xf numFmtId="0" fontId="18" fillId="119" borderId="54" applyNumberFormat="0" applyProtection="0">
      <alignment horizontal="left" vertical="center" indent="1"/>
    </xf>
    <xf numFmtId="0" fontId="18" fillId="119" borderId="54" applyNumberFormat="0" applyProtection="0">
      <alignment horizontal="left" vertical="center" indent="1"/>
    </xf>
    <xf numFmtId="0" fontId="18" fillId="126" borderId="55" applyNumberFormat="0" applyProtection="0">
      <alignment horizontal="left" vertical="center" indent="1"/>
    </xf>
    <xf numFmtId="0" fontId="18" fillId="119" borderId="54" applyNumberFormat="0" applyProtection="0">
      <alignment horizontal="left" vertical="top" indent="1"/>
    </xf>
    <xf numFmtId="0" fontId="18" fillId="119" borderId="54" applyNumberFormat="0" applyProtection="0">
      <alignment horizontal="left" vertical="top" indent="1"/>
    </xf>
    <xf numFmtId="0" fontId="18" fillId="56" borderId="54" applyNumberFormat="0" applyProtection="0">
      <alignment horizontal="left" vertical="center" indent="1"/>
    </xf>
    <xf numFmtId="0" fontId="18" fillId="56" borderId="54" applyNumberFormat="0" applyProtection="0">
      <alignment horizontal="left" vertical="center" indent="1"/>
    </xf>
    <xf numFmtId="0" fontId="18" fillId="56" borderId="54" applyNumberFormat="0" applyProtection="0">
      <alignment horizontal="left" vertical="center" indent="1"/>
    </xf>
    <xf numFmtId="0" fontId="18" fillId="56" borderId="54" applyNumberFormat="0" applyProtection="0">
      <alignment horizontal="left" vertical="center" indent="1"/>
    </xf>
    <xf numFmtId="0" fontId="18" fillId="127" borderId="55" applyNumberFormat="0" applyProtection="0">
      <alignment horizontal="left" vertical="center" indent="1"/>
    </xf>
    <xf numFmtId="0" fontId="18" fillId="56" borderId="54" applyNumberFormat="0" applyProtection="0">
      <alignment horizontal="left" vertical="top" indent="1"/>
    </xf>
    <xf numFmtId="0" fontId="18" fillId="56" borderId="54" applyNumberFormat="0" applyProtection="0">
      <alignment horizontal="left" vertical="top" indent="1"/>
    </xf>
    <xf numFmtId="0" fontId="18" fillId="38" borderId="54" applyNumberFormat="0" applyProtection="0">
      <alignment horizontal="left" vertical="center" indent="1"/>
    </xf>
    <xf numFmtId="0" fontId="18" fillId="50" borderId="55" applyNumberFormat="0" applyProtection="0">
      <alignment horizontal="left" vertical="center" indent="1"/>
    </xf>
    <xf numFmtId="0" fontId="18" fillId="50" borderId="55" applyNumberFormat="0" applyProtection="0">
      <alignment horizontal="left" vertical="center" indent="1"/>
    </xf>
    <xf numFmtId="0" fontId="18" fillId="38" borderId="54" applyNumberFormat="0" applyProtection="0">
      <alignment horizontal="left" vertical="center" indent="1"/>
    </xf>
    <xf numFmtId="0" fontId="18" fillId="50" borderId="55" applyNumberFormat="0" applyProtection="0">
      <alignment horizontal="left" vertical="center" indent="1"/>
    </xf>
    <xf numFmtId="0" fontId="18" fillId="38" borderId="54" applyNumberFormat="0" applyProtection="0">
      <alignment horizontal="left" vertical="top" indent="1"/>
    </xf>
    <xf numFmtId="0" fontId="18" fillId="38" borderId="54" applyNumberFormat="0" applyProtection="0">
      <alignment horizontal="left" vertical="top" indent="1"/>
    </xf>
    <xf numFmtId="0" fontId="18" fillId="117" borderId="54" applyNumberFormat="0" applyProtection="0">
      <alignment horizontal="left" vertical="center" indent="1"/>
    </xf>
    <xf numFmtId="0" fontId="18" fillId="117" borderId="54" applyNumberFormat="0" applyProtection="0">
      <alignment horizontal="left" vertical="center" indent="1"/>
    </xf>
    <xf numFmtId="0" fontId="18" fillId="117" borderId="54" applyNumberFormat="0" applyProtection="0">
      <alignment horizontal="left" vertical="center" indent="1"/>
    </xf>
    <xf numFmtId="0" fontId="18" fillId="117" borderId="54" applyNumberFormat="0" applyProtection="0">
      <alignment horizontal="left" vertical="center" indent="1"/>
    </xf>
    <xf numFmtId="0" fontId="18" fillId="120" borderId="55" applyNumberFormat="0" applyProtection="0">
      <alignment horizontal="left" vertical="center" indent="1"/>
    </xf>
    <xf numFmtId="0" fontId="18" fillId="117" borderId="54" applyNumberFormat="0" applyProtection="0">
      <alignment horizontal="left" vertical="top" indent="1"/>
    </xf>
    <xf numFmtId="0" fontId="18" fillId="117" borderId="54" applyNumberFormat="0" applyProtection="0">
      <alignment horizontal="left" vertical="top" indent="1"/>
    </xf>
    <xf numFmtId="0" fontId="71" fillId="84" borderId="57" applyNumberFormat="0">
      <protection locked="0"/>
    </xf>
    <xf numFmtId="0" fontId="160" fillId="97" borderId="58" applyBorder="0"/>
    <xf numFmtId="0" fontId="160" fillId="97" borderId="58" applyBorder="0"/>
    <xf numFmtId="4" fontId="102" fillId="54" borderId="54" applyNumberFormat="0" applyProtection="0">
      <alignment vertical="center"/>
    </xf>
    <xf numFmtId="4" fontId="102" fillId="54" borderId="54" applyNumberFormat="0" applyProtection="0">
      <alignment vertical="center"/>
    </xf>
    <xf numFmtId="4" fontId="184" fillId="54" borderId="54" applyNumberFormat="0" applyProtection="0">
      <alignment vertical="center"/>
    </xf>
    <xf numFmtId="4" fontId="184" fillId="54" borderId="54" applyNumberFormat="0" applyProtection="0">
      <alignment vertical="center"/>
    </xf>
    <xf numFmtId="4" fontId="102" fillId="54" borderId="54" applyNumberFormat="0" applyProtection="0">
      <alignment horizontal="left" vertical="center" indent="1"/>
    </xf>
    <xf numFmtId="4" fontId="102" fillId="54" borderId="54" applyNumberFormat="0" applyProtection="0">
      <alignment horizontal="left" vertical="center" indent="1"/>
    </xf>
    <xf numFmtId="0" fontId="102" fillId="54" borderId="54" applyNumberFormat="0" applyProtection="0">
      <alignment horizontal="left" vertical="top" indent="1"/>
    </xf>
    <xf numFmtId="0" fontId="102" fillId="54" borderId="54" applyNumberFormat="0" applyProtection="0">
      <alignment horizontal="left" vertical="top" indent="1"/>
    </xf>
    <xf numFmtId="4" fontId="102" fillId="84" borderId="54" applyNumberFormat="0" applyProtection="0">
      <alignment horizontal="right" vertical="center"/>
    </xf>
    <xf numFmtId="4" fontId="102" fillId="124" borderId="54" applyNumberFormat="0" applyProtection="0">
      <alignment horizontal="right" vertical="center"/>
    </xf>
    <xf numFmtId="4" fontId="102" fillId="124" borderId="54" applyNumberFormat="0" applyProtection="0">
      <alignment horizontal="right" vertical="center"/>
    </xf>
    <xf numFmtId="4" fontId="102" fillId="84" borderId="54" applyNumberFormat="0" applyProtection="0">
      <alignment horizontal="right" vertical="center"/>
    </xf>
    <xf numFmtId="4" fontId="184" fillId="124" borderId="54" applyNumberFormat="0" applyProtection="0">
      <alignment horizontal="right" vertical="center"/>
    </xf>
    <xf numFmtId="4" fontId="184" fillId="124" borderId="54" applyNumberFormat="0" applyProtection="0">
      <alignment horizontal="right" vertical="center"/>
    </xf>
    <xf numFmtId="4" fontId="183" fillId="38" borderId="54" applyNumberFormat="0" applyProtection="0">
      <alignment horizontal="left" vertical="center" indent="1"/>
    </xf>
    <xf numFmtId="4" fontId="183" fillId="38" borderId="54" applyNumberFormat="0" applyProtection="0">
      <alignment horizontal="left" vertical="center" indent="1"/>
    </xf>
    <xf numFmtId="0" fontId="102" fillId="56" borderId="54" applyNumberFormat="0" applyProtection="0">
      <alignment horizontal="left" vertical="top" indent="1"/>
    </xf>
    <xf numFmtId="0" fontId="102" fillId="56" borderId="54" applyNumberFormat="0" applyProtection="0">
      <alignment horizontal="left" vertical="top" indent="1"/>
    </xf>
    <xf numFmtId="0" fontId="102" fillId="56" borderId="54" applyNumberFormat="0" applyProtection="0">
      <alignment horizontal="left" vertical="top" indent="1"/>
    </xf>
    <xf numFmtId="0" fontId="102" fillId="56" borderId="54" applyNumberFormat="0" applyProtection="0">
      <alignment horizontal="left" vertical="top" indent="1"/>
    </xf>
    <xf numFmtId="0" fontId="102" fillId="56" borderId="54" applyNumberFormat="0" applyProtection="0">
      <alignment horizontal="left" vertical="top" indent="1"/>
    </xf>
    <xf numFmtId="0" fontId="102" fillId="56" borderId="54" applyNumberFormat="0" applyProtection="0">
      <alignment horizontal="left" vertical="top" indent="1"/>
    </xf>
    <xf numFmtId="0" fontId="18" fillId="120" borderId="55" applyNumberFormat="0" applyProtection="0">
      <alignment horizontal="left" vertical="center" indent="1"/>
    </xf>
    <xf numFmtId="4" fontId="185" fillId="56" borderId="59" applyNumberFormat="0" applyProtection="0">
      <alignment horizontal="left" vertical="center" indent="1"/>
    </xf>
    <xf numFmtId="4" fontId="185" fillId="128" borderId="0" applyNumberFormat="0" applyProtection="0">
      <alignment horizontal="left" vertical="center" indent="1"/>
    </xf>
    <xf numFmtId="4" fontId="185" fillId="56" borderId="59" applyNumberFormat="0" applyProtection="0">
      <alignment horizontal="left" vertical="center" indent="1"/>
    </xf>
    <xf numFmtId="0" fontId="71" fillId="82" borderId="13"/>
    <xf numFmtId="0" fontId="71" fillId="82" borderId="13"/>
    <xf numFmtId="4" fontId="146" fillId="124" borderId="54" applyNumberFormat="0" applyProtection="0">
      <alignment horizontal="right" vertical="center"/>
    </xf>
    <xf numFmtId="4" fontId="146" fillId="124" borderId="54" applyNumberFormat="0" applyProtection="0">
      <alignment horizontal="right" vertical="center"/>
    </xf>
    <xf numFmtId="0" fontId="18" fillId="53" borderId="0" applyNumberFormat="0" applyFont="0" applyBorder="0" applyAlignment="0" applyProtection="0"/>
    <xf numFmtId="0" fontId="18" fillId="84" borderId="0" applyNumberFormat="0" applyFont="0" applyBorder="0" applyAlignment="0" applyProtection="0"/>
    <xf numFmtId="0" fontId="18" fillId="49" borderId="0" applyNumberFormat="0" applyFont="0" applyBorder="0" applyAlignment="0" applyProtection="0"/>
    <xf numFmtId="0" fontId="18" fillId="0" borderId="0" applyNumberFormat="0" applyFont="0" applyFill="0" applyBorder="0" applyAlignment="0" applyProtection="0"/>
    <xf numFmtId="0" fontId="18" fillId="49" borderId="0" applyNumberFormat="0" applyFont="0" applyBorder="0" applyAlignment="0" applyProtection="0"/>
    <xf numFmtId="0" fontId="18" fillId="0" borderId="0" applyNumberFormat="0" applyFont="0" applyFill="0" applyBorder="0" applyAlignment="0" applyProtection="0"/>
    <xf numFmtId="0" fontId="18" fillId="0" borderId="0" applyNumberFormat="0" applyFont="0" applyBorder="0" applyAlignment="0" applyProtection="0"/>
    <xf numFmtId="0" fontId="18" fillId="0" borderId="0"/>
    <xf numFmtId="0" fontId="66" fillId="0" borderId="0"/>
    <xf numFmtId="0" fontId="186" fillId="129" borderId="0" applyAlignment="0"/>
    <xf numFmtId="0" fontId="187" fillId="130" borderId="0"/>
    <xf numFmtId="49" fontId="188" fillId="130" borderId="0"/>
    <xf numFmtId="49" fontId="189" fillId="130" borderId="60"/>
    <xf numFmtId="49" fontId="189" fillId="130" borderId="0"/>
    <xf numFmtId="4" fontId="18" fillId="0" borderId="0">
      <protection locked="0"/>
    </xf>
    <xf numFmtId="0" fontId="187" fillId="130" borderId="0"/>
    <xf numFmtId="0" fontId="190" fillId="116" borderId="0"/>
    <xf numFmtId="0" fontId="190" fillId="131" borderId="0"/>
    <xf numFmtId="0" fontId="190" fillId="132" borderId="0"/>
    <xf numFmtId="0" fontId="191" fillId="111" borderId="32" applyNumberFormat="0" applyFill="0"/>
    <xf numFmtId="0" fontId="192" fillId="112" borderId="0" applyNumberFormat="0" applyAlignment="0"/>
    <xf numFmtId="0" fontId="191" fillId="106" borderId="0" applyNumberFormat="0" applyFill="0"/>
    <xf numFmtId="37" fontId="175" fillId="133" borderId="61">
      <alignment horizontal="center" vertical="center"/>
    </xf>
    <xf numFmtId="0" fontId="193" fillId="0" borderId="0" applyNumberFormat="0" applyFill="0" applyBorder="0" applyAlignment="0" applyProtection="0"/>
    <xf numFmtId="10" fontId="18" fillId="47" borderId="13" applyFont="0">
      <alignment horizontal="right"/>
    </xf>
    <xf numFmtId="10" fontId="18" fillId="47" borderId="13" applyFont="0">
      <alignment horizontal="right"/>
    </xf>
    <xf numFmtId="213" fontId="64" fillId="0" borderId="53"/>
    <xf numFmtId="1" fontId="18" fillId="0" borderId="0"/>
    <xf numFmtId="213" fontId="194" fillId="0" borderId="0"/>
    <xf numFmtId="0" fontId="72" fillId="110" borderId="0" applyNumberFormat="0" applyBorder="0" applyAlignment="0" applyProtection="0"/>
    <xf numFmtId="0" fontId="18" fillId="0" borderId="0" applyNumberFormat="0" applyFont="0" applyFill="0" applyBorder="0" applyAlignment="0" applyProtection="0"/>
    <xf numFmtId="0" fontId="18" fillId="0" borderId="0" applyNumberFormat="0" applyFont="0" applyFill="0" applyBorder="0" applyAlignment="0" applyProtection="0"/>
    <xf numFmtId="0" fontId="72" fillId="110" borderId="0" applyNumberFormat="0" applyBorder="0" applyAlignment="0" applyProtection="0"/>
    <xf numFmtId="0" fontId="18" fillId="54" borderId="0" applyNumberFormat="0" applyAlignment="0" applyProtection="0"/>
    <xf numFmtId="0" fontId="18" fillId="54" borderId="0" applyNumberFormat="0" applyAlignment="0" applyProtection="0"/>
    <xf numFmtId="3" fontId="18" fillId="0" borderId="0" applyNumberFormat="0" applyFont="0" applyFill="0" applyBorder="0" applyAlignment="0" applyProtection="0"/>
    <xf numFmtId="3" fontId="18" fillId="0" borderId="0" applyNumberFormat="0" applyFont="0" applyFill="0" applyBorder="0" applyAlignment="0" applyProtection="0"/>
    <xf numFmtId="0" fontId="72" fillId="110" borderId="0" applyNumberFormat="0" applyBorder="0" applyAlignment="0" applyProtection="0"/>
    <xf numFmtId="0" fontId="18" fillId="54" borderId="0" applyNumberFormat="0" applyBorder="0" applyAlignment="0" applyProtection="0"/>
    <xf numFmtId="0" fontId="18" fillId="54" borderId="0" applyNumberFormat="0" applyBorder="0" applyAlignment="0" applyProtection="0"/>
    <xf numFmtId="3" fontId="18" fillId="0" borderId="0" applyNumberFormat="0" applyFont="0" applyFill="0" applyBorder="0" applyAlignment="0" applyProtection="0"/>
    <xf numFmtId="3" fontId="18" fillId="0" borderId="0" applyNumberFormat="0" applyFont="0" applyFill="0" applyBorder="0" applyAlignment="0" applyProtection="0"/>
    <xf numFmtId="0" fontId="18" fillId="134" borderId="0" applyNumberFormat="0" applyBorder="0" applyAlignment="0" applyProtection="0"/>
    <xf numFmtId="0" fontId="18" fillId="134" borderId="0" applyNumberFormat="0" applyBorder="0" applyAlignment="0" applyProtection="0"/>
    <xf numFmtId="0" fontId="72" fillId="134" borderId="0" applyNumberFormat="0" applyBorder="0" applyAlignment="0" applyProtection="0"/>
    <xf numFmtId="3" fontId="18" fillId="0" borderId="0" applyNumberFormat="0" applyFont="0" applyFill="0" applyBorder="0" applyAlignment="0" applyProtection="0"/>
    <xf numFmtId="3" fontId="18" fillId="0" borderId="0" applyNumberFormat="0" applyFont="0" applyFill="0" applyBorder="0" applyAlignment="0" applyProtection="0"/>
    <xf numFmtId="3" fontId="72" fillId="135" borderId="0" applyNumberFormat="0" applyBorder="0" applyAlignment="0" applyProtection="0"/>
    <xf numFmtId="3" fontId="72" fillId="135" borderId="0" applyNumberFormat="0" applyBorder="0" applyAlignment="0" applyProtection="0"/>
    <xf numFmtId="3" fontId="18" fillId="0" borderId="0" applyNumberFormat="0" applyFont="0" applyFill="0" applyBorder="0" applyAlignment="0" applyProtection="0"/>
    <xf numFmtId="3" fontId="18" fillId="0" borderId="0" applyNumberFormat="0" applyFont="0" applyFill="0" applyBorder="0" applyAlignment="0" applyProtection="0"/>
    <xf numFmtId="3" fontId="72" fillId="136" borderId="0" applyNumberFormat="0" applyBorder="0" applyAlignment="0" applyProtection="0"/>
    <xf numFmtId="3" fontId="72" fillId="136" borderId="0" applyNumberFormat="0" applyBorder="0" applyAlignment="0" applyProtection="0"/>
    <xf numFmtId="0" fontId="18" fillId="0" borderId="0" applyFont="0" applyFill="0" applyBorder="0" applyAlignment="0" applyProtection="0"/>
    <xf numFmtId="0" fontId="18" fillId="0" borderId="0" applyFont="0" applyFill="0" applyBorder="0" applyAlignment="0" applyProtection="0"/>
    <xf numFmtId="3" fontId="18" fillId="50" borderId="0" applyFont="0" applyBorder="0" applyAlignment="0" applyProtection="0"/>
    <xf numFmtId="3" fontId="18" fillId="50" borderId="0" applyFont="0" applyBorder="0" applyAlignment="0" applyProtection="0"/>
    <xf numFmtId="0" fontId="18" fillId="136" borderId="0" applyNumberFormat="0" applyFont="0" applyBorder="0" applyAlignment="0" applyProtection="0"/>
    <xf numFmtId="0" fontId="18" fillId="136" borderId="0" applyNumberFormat="0" applyFont="0" applyBorder="0" applyAlignment="0" applyProtection="0"/>
    <xf numFmtId="4" fontId="18" fillId="50" borderId="0" applyFont="0" applyBorder="0" applyAlignment="0" applyProtection="0"/>
    <xf numFmtId="4" fontId="18" fillId="50" borderId="0" applyFont="0" applyBorder="0" applyAlignment="0" applyProtection="0"/>
    <xf numFmtId="0" fontId="71" fillId="0" borderId="0"/>
    <xf numFmtId="0" fontId="18" fillId="105" borderId="0" applyNumberFormat="0" applyBorder="0" applyAlignment="0">
      <protection locked="0"/>
    </xf>
    <xf numFmtId="0" fontId="18" fillId="105" borderId="0" applyNumberFormat="0" applyBorder="0" applyAlignment="0">
      <protection locked="0"/>
    </xf>
    <xf numFmtId="3" fontId="18" fillId="0" borderId="29" applyProtection="0">
      <protection locked="0"/>
    </xf>
    <xf numFmtId="3" fontId="180" fillId="50" borderId="53"/>
    <xf numFmtId="1" fontId="18" fillId="0" borderId="0"/>
    <xf numFmtId="213" fontId="194" fillId="50" borderId="0"/>
    <xf numFmtId="214" fontId="195" fillId="0" borderId="0">
      <alignment horizontal="left"/>
    </xf>
    <xf numFmtId="0" fontId="196" fillId="0" borderId="0" applyAlignment="0"/>
    <xf numFmtId="0" fontId="197" fillId="0" borderId="0" applyAlignment="0"/>
    <xf numFmtId="0" fontId="198" fillId="0" borderId="1" applyNumberFormat="0" applyFill="0" applyAlignment="0" applyProtection="0">
      <alignment vertical="top"/>
    </xf>
    <xf numFmtId="0" fontId="198" fillId="0" borderId="1" applyNumberFormat="0" applyFill="0" applyAlignment="0" applyProtection="0">
      <alignment vertical="top"/>
    </xf>
    <xf numFmtId="0" fontId="198" fillId="0" borderId="1" applyNumberFormat="0" applyFill="0" applyAlignment="0" applyProtection="0">
      <alignment vertical="top"/>
    </xf>
    <xf numFmtId="0" fontId="198" fillId="0" borderId="1" applyNumberFormat="0" applyFill="0" applyAlignment="0" applyProtection="0">
      <alignment vertical="top"/>
    </xf>
    <xf numFmtId="0" fontId="198" fillId="0" borderId="1" applyNumberFormat="0" applyFill="0" applyAlignment="0" applyProtection="0">
      <alignment vertical="top"/>
    </xf>
    <xf numFmtId="0" fontId="198" fillId="0" borderId="1" applyNumberFormat="0" applyFill="0" applyAlignment="0" applyProtection="0">
      <alignment vertical="top"/>
    </xf>
    <xf numFmtId="0" fontId="198" fillId="0" borderId="1" applyNumberFormat="0" applyFill="0" applyAlignment="0" applyProtection="0">
      <alignment vertical="top"/>
    </xf>
    <xf numFmtId="0" fontId="198" fillId="0" borderId="1" applyNumberFormat="0" applyFill="0" applyAlignment="0" applyProtection="0">
      <alignment vertical="top"/>
    </xf>
    <xf numFmtId="0" fontId="198" fillId="0" borderId="1" applyNumberFormat="0" applyFill="0" applyAlignment="0" applyProtection="0">
      <alignment vertical="top"/>
    </xf>
    <xf numFmtId="0" fontId="18" fillId="0" borderId="0">
      <alignment horizontal="left"/>
    </xf>
    <xf numFmtId="0" fontId="199" fillId="0" borderId="0" applyFill="0" applyBorder="0" applyProtection="0">
      <alignment horizontal="left"/>
    </xf>
    <xf numFmtId="0" fontId="200" fillId="0" borderId="16" applyFill="0" applyBorder="0" applyProtection="0">
      <alignment horizontal="left" vertical="top"/>
    </xf>
    <xf numFmtId="215" fontId="18" fillId="0" borderId="0" applyFont="0" applyFill="0" applyBorder="0" applyAlignment="0" applyProtection="0">
      <alignment horizontal="right"/>
    </xf>
    <xf numFmtId="215" fontId="18" fillId="0" borderId="0" applyFont="0" applyFill="0" applyBorder="0" applyAlignment="0" applyProtection="0">
      <alignment horizontal="right"/>
    </xf>
    <xf numFmtId="216" fontId="18" fillId="0" borderId="0" applyNumberFormat="0" applyFont="0" applyFill="0" applyBorder="0" applyProtection="0">
      <alignment horizontal="right" textRotation="180"/>
    </xf>
    <xf numFmtId="216" fontId="18" fillId="0" borderId="0" applyNumberFormat="0" applyFont="0" applyFill="0" applyBorder="0" applyProtection="0">
      <alignment horizontal="right" textRotation="180"/>
    </xf>
    <xf numFmtId="216" fontId="201" fillId="0" borderId="0" applyNumberFormat="0" applyFill="0" applyBorder="0" applyAlignment="0" applyProtection="0">
      <alignment horizontal="right"/>
    </xf>
    <xf numFmtId="216" fontId="18" fillId="0" borderId="13" applyNumberFormat="0" applyFont="0" applyFill="0" applyAlignment="0" applyProtection="0">
      <alignment horizontal="right"/>
    </xf>
    <xf numFmtId="216" fontId="18" fillId="0" borderId="13" applyNumberFormat="0" applyFont="0" applyFill="0" applyAlignment="0" applyProtection="0">
      <alignment horizontal="right"/>
    </xf>
    <xf numFmtId="216" fontId="18" fillId="137" borderId="13" applyNumberFormat="0" applyFont="0" applyBorder="0" applyAlignment="0" applyProtection="0">
      <alignment horizontal="right"/>
    </xf>
    <xf numFmtId="216" fontId="18" fillId="137" borderId="13" applyNumberFormat="0" applyFont="0" applyBorder="0" applyAlignment="0" applyProtection="0">
      <alignment horizontal="right"/>
    </xf>
    <xf numFmtId="0" fontId="202" fillId="138" borderId="0"/>
    <xf numFmtId="0" fontId="203" fillId="0" borderId="0" applyAlignment="0"/>
    <xf numFmtId="0" fontId="204" fillId="0" borderId="0" applyAlignment="0"/>
    <xf numFmtId="0" fontId="205" fillId="0" borderId="0" applyAlignment="0"/>
    <xf numFmtId="0" fontId="206" fillId="106" borderId="0" applyNumberFormat="0" applyBorder="0" applyAlignment="0"/>
    <xf numFmtId="0" fontId="207" fillId="0" borderId="0" applyAlignment="0"/>
    <xf numFmtId="204" fontId="172" fillId="110" borderId="62"/>
    <xf numFmtId="0" fontId="18" fillId="85" borderId="0" applyNumberFormat="0" applyBorder="0" applyAlignment="0">
      <protection locked="0"/>
    </xf>
    <xf numFmtId="0" fontId="18" fillId="85" borderId="0" applyNumberFormat="0" applyBorder="0" applyAlignment="0">
      <protection locked="0"/>
    </xf>
    <xf numFmtId="0" fontId="18" fillId="50" borderId="0" applyNumberFormat="0" applyFont="0" applyFill="0" applyBorder="0" applyProtection="0">
      <alignment horizontal="center" textRotation="90" wrapText="1"/>
    </xf>
    <xf numFmtId="0" fontId="18" fillId="50" borderId="0" applyNumberFormat="0" applyFont="0" applyFill="0" applyBorder="0" applyProtection="0">
      <alignment horizontal="center" textRotation="90" wrapText="1"/>
    </xf>
    <xf numFmtId="10" fontId="18" fillId="0" borderId="0">
      <alignment horizontal="center"/>
    </xf>
    <xf numFmtId="10" fontId="18" fillId="0" borderId="0">
      <alignment horizontal="center"/>
    </xf>
    <xf numFmtId="10" fontId="18" fillId="0" borderId="0">
      <alignment horizontal="center"/>
    </xf>
    <xf numFmtId="0" fontId="145" fillId="0" borderId="0"/>
    <xf numFmtId="0" fontId="102" fillId="0" borderId="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0" fontId="8" fillId="0" borderId="0"/>
    <xf numFmtId="0" fontId="18" fillId="0" borderId="0" applyNumberForma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19" fillId="0" borderId="0" applyFont="0" applyFill="0" applyBorder="0" applyAlignment="0" applyProtection="0"/>
    <xf numFmtId="0" fontId="8" fillId="0" borderId="0"/>
    <xf numFmtId="9" fontId="8" fillId="0" borderId="0" applyFont="0" applyFill="0" applyBorder="0" applyAlignment="0" applyProtection="0"/>
    <xf numFmtId="167" fontId="8" fillId="0" borderId="0" applyFont="0" applyFill="0" applyBorder="0" applyAlignment="0" applyProtection="0"/>
    <xf numFmtId="167" fontId="19" fillId="0" borderId="0" applyFont="0" applyFill="0" applyBorder="0" applyAlignment="0" applyProtection="0"/>
    <xf numFmtId="0" fontId="8" fillId="0" borderId="0"/>
    <xf numFmtId="9"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0" fontId="42" fillId="0" borderId="9" applyNumberFormat="0" applyFill="0" applyAlignment="0" applyProtection="0"/>
    <xf numFmtId="0" fontId="44" fillId="0" borderId="11" applyNumberFormat="0" applyFill="0" applyAlignment="0" applyProtection="0"/>
    <xf numFmtId="0" fontId="48" fillId="6" borderId="2" applyNumberFormat="0" applyAlignment="0" applyProtection="0"/>
    <xf numFmtId="0" fontId="48" fillId="6" borderId="2" applyNumberFormat="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7" fillId="0" borderId="0"/>
    <xf numFmtId="9" fontId="7" fillId="0" borderId="0" applyFont="0" applyFill="0" applyBorder="0" applyAlignment="0" applyProtection="0"/>
    <xf numFmtId="0" fontId="6" fillId="0" borderId="0"/>
    <xf numFmtId="9" fontId="6" fillId="0" borderId="0" applyFont="0" applyFill="0" applyBorder="0" applyAlignment="0" applyProtection="0"/>
    <xf numFmtId="0" fontId="5" fillId="0" borderId="0"/>
    <xf numFmtId="0" fontId="4" fillId="0" borderId="0"/>
    <xf numFmtId="0" fontId="3" fillId="0" borderId="0"/>
    <xf numFmtId="43" fontId="3" fillId="0" borderId="0" applyFont="0" applyFill="0" applyBorder="0" applyAlignment="0" applyProtection="0"/>
    <xf numFmtId="0" fontId="3" fillId="0" borderId="0"/>
    <xf numFmtId="9" fontId="3" fillId="0" borderId="0" applyFont="0" applyFill="0" applyBorder="0" applyAlignment="0" applyProtection="0"/>
    <xf numFmtId="43" fontId="3" fillId="0" borderId="0" applyFont="0" applyFill="0" applyBorder="0" applyAlignment="0" applyProtection="0"/>
    <xf numFmtId="0" fontId="8" fillId="0" borderId="0"/>
    <xf numFmtId="9" fontId="3"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cellStyleXfs>
  <cellXfs count="61">
    <xf numFmtId="0" fontId="0" fillId="0" borderId="0" xfId="0"/>
    <xf numFmtId="164" fontId="0" fillId="0" borderId="0" xfId="0" applyNumberFormat="1"/>
    <xf numFmtId="15" fontId="0" fillId="0" borderId="0" xfId="0" applyNumberFormat="1"/>
    <xf numFmtId="0" fontId="34" fillId="0" borderId="0" xfId="0" applyFont="1"/>
    <xf numFmtId="15" fontId="22" fillId="9" borderId="0" xfId="0" applyNumberFormat="1" applyFont="1" applyFill="1"/>
    <xf numFmtId="0" fontId="22" fillId="9" borderId="0" xfId="0" applyFont="1" applyFill="1"/>
    <xf numFmtId="2" fontId="0" fillId="0" borderId="0" xfId="0" applyNumberFormat="1" applyAlignment="1">
      <alignment horizontal="center"/>
    </xf>
    <xf numFmtId="0" fontId="0" fillId="0" borderId="0" xfId="0" applyBorder="1"/>
    <xf numFmtId="10" fontId="0" fillId="0" borderId="0" xfId="0" applyNumberFormat="1" applyBorder="1"/>
    <xf numFmtId="0" fontId="0" fillId="0" borderId="1" xfId="0" applyBorder="1"/>
    <xf numFmtId="10" fontId="0" fillId="0" borderId="1" xfId="0" applyNumberFormat="1" applyBorder="1"/>
    <xf numFmtId="15" fontId="36" fillId="0" borderId="0" xfId="0" applyNumberFormat="1" applyFont="1" applyAlignment="1">
      <alignment horizontal="center"/>
    </xf>
    <xf numFmtId="165" fontId="0" fillId="0" borderId="0" xfId="0" applyNumberFormat="1" applyAlignment="1">
      <alignment horizontal="center"/>
    </xf>
    <xf numFmtId="15" fontId="22" fillId="9" borderId="0" xfId="0" applyNumberFormat="1" applyFont="1" applyFill="1" applyBorder="1"/>
    <xf numFmtId="0" fontId="22" fillId="9" borderId="0" xfId="0" applyFont="1" applyFill="1" applyBorder="1"/>
    <xf numFmtId="165" fontId="0" fillId="0" borderId="0" xfId="0" applyNumberFormat="1" applyBorder="1" applyAlignment="1">
      <alignment horizontal="center"/>
    </xf>
    <xf numFmtId="164" fontId="0" fillId="0" borderId="0" xfId="0" applyNumberFormat="1" applyBorder="1"/>
    <xf numFmtId="165" fontId="0" fillId="0" borderId="1" xfId="0" applyNumberFormat="1" applyBorder="1" applyAlignment="1">
      <alignment horizontal="center"/>
    </xf>
    <xf numFmtId="164" fontId="0" fillId="0" borderId="1" xfId="0" applyNumberFormat="1" applyBorder="1"/>
    <xf numFmtId="0" fontId="35" fillId="10" borderId="0" xfId="0" applyFont="1" applyFill="1"/>
    <xf numFmtId="0" fontId="37" fillId="0" borderId="0" xfId="0" applyFont="1" applyAlignment="1">
      <alignment horizontal="center"/>
    </xf>
    <xf numFmtId="164" fontId="0" fillId="0" borderId="0" xfId="0" applyNumberFormat="1" applyAlignment="1">
      <alignment horizontal="center"/>
    </xf>
    <xf numFmtId="11" fontId="0" fillId="0" borderId="0" xfId="0" applyNumberFormat="1"/>
    <xf numFmtId="10" fontId="0" fillId="0" borderId="0" xfId="16" applyNumberFormat="1" applyFont="1"/>
    <xf numFmtId="166" fontId="0" fillId="0" borderId="0" xfId="16" applyNumberFormat="1" applyFont="1"/>
    <xf numFmtId="0" fontId="0" fillId="0" borderId="0" xfId="0" applyAlignment="1">
      <alignment horizontal="center"/>
    </xf>
    <xf numFmtId="0" fontId="0" fillId="0" borderId="0" xfId="0" applyFill="1" applyBorder="1"/>
    <xf numFmtId="2" fontId="0" fillId="0" borderId="1" xfId="0" applyNumberFormat="1" applyBorder="1" applyAlignment="1">
      <alignment horizontal="center"/>
    </xf>
    <xf numFmtId="14" fontId="0" fillId="0" borderId="0" xfId="16" applyNumberFormat="1" applyFont="1"/>
    <xf numFmtId="15" fontId="0" fillId="0" borderId="0" xfId="0" applyNumberFormat="1"/>
    <xf numFmtId="14" fontId="0" fillId="0" borderId="0" xfId="0" applyNumberFormat="1"/>
    <xf numFmtId="0" fontId="0" fillId="0" borderId="0" xfId="0"/>
    <xf numFmtId="2" fontId="0" fillId="0" borderId="0" xfId="0" applyNumberFormat="1" applyBorder="1" applyAlignment="1">
      <alignment horizontal="center"/>
    </xf>
    <xf numFmtId="0" fontId="22" fillId="9" borderId="0" xfId="0" applyFont="1" applyFill="1" applyBorder="1" applyAlignment="1">
      <alignment horizontal="center"/>
    </xf>
    <xf numFmtId="10" fontId="0" fillId="0" borderId="0" xfId="0" applyNumberFormat="1" applyBorder="1" applyAlignment="1">
      <alignment horizontal="center"/>
    </xf>
    <xf numFmtId="2" fontId="0" fillId="0" borderId="0" xfId="0" applyNumberFormat="1" applyFont="1"/>
    <xf numFmtId="2" fontId="22" fillId="9" borderId="0" xfId="0" applyNumberFormat="1" applyFont="1" applyFill="1" applyBorder="1" applyAlignment="1">
      <alignment horizontal="center"/>
    </xf>
    <xf numFmtId="164" fontId="0" fillId="0" borderId="0" xfId="0" applyNumberFormat="1"/>
    <xf numFmtId="2" fontId="0" fillId="0" borderId="0" xfId="0" applyNumberFormat="1" applyAlignment="1">
      <alignment horizontal="center"/>
    </xf>
    <xf numFmtId="0" fontId="39" fillId="0" borderId="0" xfId="0" applyFont="1" applyAlignment="1">
      <alignment horizontal="center"/>
    </xf>
    <xf numFmtId="164" fontId="0" fillId="0" borderId="0" xfId="0" applyNumberFormat="1" applyBorder="1" applyAlignment="1">
      <alignment horizontal="center"/>
    </xf>
    <xf numFmtId="0" fontId="208" fillId="0" borderId="0" xfId="0" applyFont="1" applyAlignment="1">
      <alignment vertical="center" wrapText="1"/>
    </xf>
    <xf numFmtId="15" fontId="0" fillId="0" borderId="0" xfId="0" applyNumberFormat="1" applyAlignment="1">
      <alignment horizontal="center"/>
    </xf>
    <xf numFmtId="10" fontId="0" fillId="0" borderId="0" xfId="0" applyNumberFormat="1"/>
    <xf numFmtId="0" fontId="210" fillId="0" borderId="0" xfId="0" applyFont="1" applyAlignment="1">
      <alignment horizontal="right" vertical="center"/>
    </xf>
    <xf numFmtId="10" fontId="210" fillId="0" borderId="0" xfId="0" applyNumberFormat="1" applyFont="1" applyAlignment="1">
      <alignment horizontal="right" vertical="center"/>
    </xf>
    <xf numFmtId="10" fontId="0" fillId="0" borderId="0" xfId="16" applyNumberFormat="1" applyFont="1" applyAlignment="1">
      <alignment horizontal="center"/>
    </xf>
    <xf numFmtId="0" fontId="0" fillId="0" borderId="0" xfId="0" applyAlignment="1">
      <alignment horizontal="left" vertical="top"/>
    </xf>
    <xf numFmtId="0" fontId="0" fillId="0" borderId="0" xfId="0" applyAlignment="1">
      <alignment horizontal="left" vertical="top" wrapText="1"/>
    </xf>
    <xf numFmtId="164" fontId="0" fillId="0" borderId="0" xfId="16" applyNumberFormat="1" applyFont="1" applyAlignment="1">
      <alignment horizontal="center"/>
    </xf>
    <xf numFmtId="14" fontId="0" fillId="0" borderId="0" xfId="0" applyNumberFormat="1" applyFont="1"/>
    <xf numFmtId="14" fontId="56" fillId="0" borderId="0" xfId="0" applyNumberFormat="1" applyFont="1"/>
    <xf numFmtId="14" fontId="209" fillId="0" borderId="0" xfId="0" applyNumberFormat="1" applyFont="1"/>
    <xf numFmtId="14" fontId="34" fillId="0" borderId="0" xfId="0" applyNumberFormat="1" applyFont="1"/>
    <xf numFmtId="14" fontId="38" fillId="0" borderId="0" xfId="0" applyNumberFormat="1" applyFont="1" applyAlignment="1">
      <alignment horizontal="center"/>
    </xf>
    <xf numFmtId="4" fontId="0" fillId="0" borderId="0" xfId="0" applyNumberFormat="1"/>
    <xf numFmtId="0" fontId="0" fillId="0" borderId="0" xfId="0" applyAlignment="1">
      <alignment horizontal="left" vertical="top" wrapText="1"/>
    </xf>
    <xf numFmtId="0" fontId="32" fillId="0" borderId="0" xfId="0" applyFont="1" applyAlignment="1">
      <alignment horizontal="left" vertical="top"/>
    </xf>
    <xf numFmtId="0" fontId="0" fillId="0" borderId="0" xfId="0" applyFont="1" applyAlignment="1">
      <alignment horizontal="left" vertical="top"/>
    </xf>
    <xf numFmtId="0" fontId="32" fillId="0" borderId="0" xfId="0" applyFont="1" applyAlignment="1">
      <alignment horizontal="left"/>
    </xf>
    <xf numFmtId="0" fontId="0" fillId="0" borderId="0" xfId="0" applyFont="1" applyAlignment="1">
      <alignment horizontal="left" vertical="top" wrapText="1"/>
    </xf>
  </cellXfs>
  <cellStyles count="52135">
    <cellStyle name="_x0013_" xfId="1642"/>
    <cellStyle name="_x0013_ 2" xfId="42305"/>
    <cellStyle name="_x0013_ 3" xfId="42306"/>
    <cellStyle name="_x000a_bidires=100_x000d_" xfId="6977"/>
    <cellStyle name="_%(SignOnly)" xfId="1643"/>
    <cellStyle name="_%(SignOnly) 10" xfId="40999"/>
    <cellStyle name="_%(SignOnly) 10 2" xfId="41000"/>
    <cellStyle name="_%(SignOnly) 10 2 2" xfId="41001"/>
    <cellStyle name="_%(SignOnly) 10 2 2 2" xfId="42307"/>
    <cellStyle name="_%(SignOnly) 10 2 2 3" xfId="42308"/>
    <cellStyle name="_%(SignOnly) 10 2 3" xfId="42309"/>
    <cellStyle name="_%(SignOnly) 10 2 4" xfId="42310"/>
    <cellStyle name="_%(SignOnly) 10 3" xfId="41002"/>
    <cellStyle name="_%(SignOnly) 10 3 2" xfId="41003"/>
    <cellStyle name="_%(SignOnly) 10 3 2 2" xfId="42311"/>
    <cellStyle name="_%(SignOnly) 10 3 2 3" xfId="42312"/>
    <cellStyle name="_%(SignOnly) 10 3 3" xfId="42313"/>
    <cellStyle name="_%(SignOnly) 10 3 4" xfId="42314"/>
    <cellStyle name="_%(SignOnly) 10 4" xfId="41004"/>
    <cellStyle name="_%(SignOnly) 10 4 2" xfId="42315"/>
    <cellStyle name="_%(SignOnly) 10 4 3" xfId="42316"/>
    <cellStyle name="_%(SignOnly) 10 5" xfId="42317"/>
    <cellStyle name="_%(SignOnly) 10 6" xfId="42318"/>
    <cellStyle name="_%(SignOnly) 11" xfId="41005"/>
    <cellStyle name="_%(SignOnly) 11 2" xfId="41006"/>
    <cellStyle name="_%(SignOnly) 11 2 2" xfId="41007"/>
    <cellStyle name="_%(SignOnly) 11 2 2 2" xfId="42319"/>
    <cellStyle name="_%(SignOnly) 11 2 2 3" xfId="42320"/>
    <cellStyle name="_%(SignOnly) 11 2 3" xfId="42321"/>
    <cellStyle name="_%(SignOnly) 11 2 4" xfId="42322"/>
    <cellStyle name="_%(SignOnly) 11 3" xfId="41008"/>
    <cellStyle name="_%(SignOnly) 11 3 2" xfId="41009"/>
    <cellStyle name="_%(SignOnly) 11 3 2 2" xfId="42323"/>
    <cellStyle name="_%(SignOnly) 11 3 2 3" xfId="42324"/>
    <cellStyle name="_%(SignOnly) 11 3 3" xfId="42325"/>
    <cellStyle name="_%(SignOnly) 11 3 4" xfId="42326"/>
    <cellStyle name="_%(SignOnly) 11 4" xfId="41010"/>
    <cellStyle name="_%(SignOnly) 11 4 2" xfId="42327"/>
    <cellStyle name="_%(SignOnly) 11 4 3" xfId="42328"/>
    <cellStyle name="_%(SignOnly) 11 5" xfId="42329"/>
    <cellStyle name="_%(SignOnly) 11 6" xfId="42330"/>
    <cellStyle name="_%(SignOnly) 12" xfId="41011"/>
    <cellStyle name="_%(SignOnly) 12 2" xfId="41012"/>
    <cellStyle name="_%(SignOnly) 12 2 2" xfId="41013"/>
    <cellStyle name="_%(SignOnly) 12 2 2 2" xfId="42331"/>
    <cellStyle name="_%(SignOnly) 12 2 2 3" xfId="42332"/>
    <cellStyle name="_%(SignOnly) 12 2 3" xfId="42333"/>
    <cellStyle name="_%(SignOnly) 12 2 4" xfId="42334"/>
    <cellStyle name="_%(SignOnly) 12 3" xfId="41014"/>
    <cellStyle name="_%(SignOnly) 12 3 2" xfId="41015"/>
    <cellStyle name="_%(SignOnly) 12 3 2 2" xfId="42335"/>
    <cellStyle name="_%(SignOnly) 12 3 2 3" xfId="42336"/>
    <cellStyle name="_%(SignOnly) 12 3 3" xfId="42337"/>
    <cellStyle name="_%(SignOnly) 12 3 4" xfId="42338"/>
    <cellStyle name="_%(SignOnly) 12 4" xfId="41016"/>
    <cellStyle name="_%(SignOnly) 12 4 2" xfId="42339"/>
    <cellStyle name="_%(SignOnly) 12 4 3" xfId="42340"/>
    <cellStyle name="_%(SignOnly) 12 5" xfId="42341"/>
    <cellStyle name="_%(SignOnly) 12 6" xfId="42342"/>
    <cellStyle name="_%(SignOnly) 13" xfId="41017"/>
    <cellStyle name="_%(SignOnly) 13 2" xfId="41018"/>
    <cellStyle name="_%(SignOnly) 13 2 2" xfId="41019"/>
    <cellStyle name="_%(SignOnly) 13 2 2 2" xfId="42343"/>
    <cellStyle name="_%(SignOnly) 13 2 2 3" xfId="42344"/>
    <cellStyle name="_%(SignOnly) 13 2 3" xfId="42345"/>
    <cellStyle name="_%(SignOnly) 13 2 4" xfId="42346"/>
    <cellStyle name="_%(SignOnly) 13 3" xfId="41020"/>
    <cellStyle name="_%(SignOnly) 13 3 2" xfId="41021"/>
    <cellStyle name="_%(SignOnly) 13 3 2 2" xfId="42347"/>
    <cellStyle name="_%(SignOnly) 13 3 2 3" xfId="42348"/>
    <cellStyle name="_%(SignOnly) 13 3 3" xfId="42349"/>
    <cellStyle name="_%(SignOnly) 13 3 4" xfId="42350"/>
    <cellStyle name="_%(SignOnly) 13 4" xfId="41022"/>
    <cellStyle name="_%(SignOnly) 13 4 2" xfId="42351"/>
    <cellStyle name="_%(SignOnly) 13 4 3" xfId="42352"/>
    <cellStyle name="_%(SignOnly) 13 5" xfId="42353"/>
    <cellStyle name="_%(SignOnly) 13 6" xfId="42354"/>
    <cellStyle name="_%(SignOnly) 14" xfId="41023"/>
    <cellStyle name="_%(SignOnly) 14 2" xfId="41024"/>
    <cellStyle name="_%(SignOnly) 14 2 2" xfId="42355"/>
    <cellStyle name="_%(SignOnly) 14 2 3" xfId="42356"/>
    <cellStyle name="_%(SignOnly) 14 3" xfId="42357"/>
    <cellStyle name="_%(SignOnly) 14 4" xfId="42358"/>
    <cellStyle name="_%(SignOnly) 15" xfId="41025"/>
    <cellStyle name="_%(SignOnly) 15 2" xfId="41026"/>
    <cellStyle name="_%(SignOnly) 15 2 2" xfId="42359"/>
    <cellStyle name="_%(SignOnly) 15 2 3" xfId="42360"/>
    <cellStyle name="_%(SignOnly) 15 3" xfId="42361"/>
    <cellStyle name="_%(SignOnly) 15 4" xfId="42362"/>
    <cellStyle name="_%(SignOnly) 16" xfId="41027"/>
    <cellStyle name="_%(SignOnly) 16 2" xfId="42363"/>
    <cellStyle name="_%(SignOnly) 16 3" xfId="42364"/>
    <cellStyle name="_%(SignOnly) 17" xfId="42365"/>
    <cellStyle name="_%(SignOnly) 18" xfId="42366"/>
    <cellStyle name="_%(SignOnly) 19" xfId="42367"/>
    <cellStyle name="_%(SignOnly) 2" xfId="1644"/>
    <cellStyle name="_%(SignOnly) 2 10" xfId="41028"/>
    <cellStyle name="_%(SignOnly) 2 10 2" xfId="42368"/>
    <cellStyle name="_%(SignOnly) 2 10 3" xfId="42369"/>
    <cellStyle name="_%(SignOnly) 2 11" xfId="42370"/>
    <cellStyle name="_%(SignOnly) 2 12" xfId="42371"/>
    <cellStyle name="_%(SignOnly) 2 13" xfId="42372"/>
    <cellStyle name="_%(SignOnly) 2 2" xfId="1645"/>
    <cellStyle name="_%(SignOnly) 2 2 2" xfId="41029"/>
    <cellStyle name="_%(SignOnly) 2 2 2 2" xfId="41030"/>
    <cellStyle name="_%(SignOnly) 2 2 2 2 2" xfId="42373"/>
    <cellStyle name="_%(SignOnly) 2 2 2 2 3" xfId="42374"/>
    <cellStyle name="_%(SignOnly) 2 2 2 3" xfId="42375"/>
    <cellStyle name="_%(SignOnly) 2 2 2 4" xfId="42376"/>
    <cellStyle name="_%(SignOnly) 2 2 3" xfId="41031"/>
    <cellStyle name="_%(SignOnly) 2 2 3 2" xfId="41032"/>
    <cellStyle name="_%(SignOnly) 2 2 3 2 2" xfId="42377"/>
    <cellStyle name="_%(SignOnly) 2 2 3 2 3" xfId="42378"/>
    <cellStyle name="_%(SignOnly) 2 2 3 3" xfId="42379"/>
    <cellStyle name="_%(SignOnly) 2 2 3 4" xfId="42380"/>
    <cellStyle name="_%(SignOnly) 2 2 4" xfId="41033"/>
    <cellStyle name="_%(SignOnly) 2 2 4 2" xfId="41034"/>
    <cellStyle name="_%(SignOnly) 2 2 4 2 2" xfId="42381"/>
    <cellStyle name="_%(SignOnly) 2 2 4 2 3" xfId="42382"/>
    <cellStyle name="_%(SignOnly) 2 2 4 3" xfId="42383"/>
    <cellStyle name="_%(SignOnly) 2 2 4 4" xfId="42384"/>
    <cellStyle name="_%(SignOnly) 2 2 5" xfId="41035"/>
    <cellStyle name="_%(SignOnly) 2 2 5 2" xfId="42385"/>
    <cellStyle name="_%(SignOnly) 2 2 5 3" xfId="42386"/>
    <cellStyle name="_%(SignOnly) 2 2 6" xfId="42387"/>
    <cellStyle name="_%(SignOnly) 2 2 7" xfId="42388"/>
    <cellStyle name="_%(SignOnly) 2 2 8" xfId="42389"/>
    <cellStyle name="_%(SignOnly) 2 3" xfId="41036"/>
    <cellStyle name="_%(SignOnly) 2 3 2" xfId="41037"/>
    <cellStyle name="_%(SignOnly) 2 3 2 2" xfId="41038"/>
    <cellStyle name="_%(SignOnly) 2 3 2 2 2" xfId="42390"/>
    <cellStyle name="_%(SignOnly) 2 3 2 2 3" xfId="42391"/>
    <cellStyle name="_%(SignOnly) 2 3 2 3" xfId="42392"/>
    <cellStyle name="_%(SignOnly) 2 3 2 4" xfId="42393"/>
    <cellStyle name="_%(SignOnly) 2 3 3" xfId="41039"/>
    <cellStyle name="_%(SignOnly) 2 3 3 2" xfId="41040"/>
    <cellStyle name="_%(SignOnly) 2 3 3 2 2" xfId="42394"/>
    <cellStyle name="_%(SignOnly) 2 3 3 2 3" xfId="42395"/>
    <cellStyle name="_%(SignOnly) 2 3 3 3" xfId="42396"/>
    <cellStyle name="_%(SignOnly) 2 3 3 4" xfId="42397"/>
    <cellStyle name="_%(SignOnly) 2 3 4" xfId="41041"/>
    <cellStyle name="_%(SignOnly) 2 3 4 2" xfId="42398"/>
    <cellStyle name="_%(SignOnly) 2 3 4 3" xfId="42399"/>
    <cellStyle name="_%(SignOnly) 2 3 5" xfId="42400"/>
    <cellStyle name="_%(SignOnly) 2 3 6" xfId="42401"/>
    <cellStyle name="_%(SignOnly) 2 3 7" xfId="42402"/>
    <cellStyle name="_%(SignOnly) 2 4" xfId="41042"/>
    <cellStyle name="_%(SignOnly) 2 4 2" xfId="41043"/>
    <cellStyle name="_%(SignOnly) 2 4 2 2" xfId="41044"/>
    <cellStyle name="_%(SignOnly) 2 4 2 2 2" xfId="42403"/>
    <cellStyle name="_%(SignOnly) 2 4 2 2 3" xfId="42404"/>
    <cellStyle name="_%(SignOnly) 2 4 2 3" xfId="42405"/>
    <cellStyle name="_%(SignOnly) 2 4 2 4" xfId="42406"/>
    <cellStyle name="_%(SignOnly) 2 4 3" xfId="41045"/>
    <cellStyle name="_%(SignOnly) 2 4 3 2" xfId="41046"/>
    <cellStyle name="_%(SignOnly) 2 4 3 2 2" xfId="42407"/>
    <cellStyle name="_%(SignOnly) 2 4 3 2 3" xfId="42408"/>
    <cellStyle name="_%(SignOnly) 2 4 3 3" xfId="42409"/>
    <cellStyle name="_%(SignOnly) 2 4 3 4" xfId="42410"/>
    <cellStyle name="_%(SignOnly) 2 4 4" xfId="41047"/>
    <cellStyle name="_%(SignOnly) 2 4 4 2" xfId="42411"/>
    <cellStyle name="_%(SignOnly) 2 4 4 3" xfId="42412"/>
    <cellStyle name="_%(SignOnly) 2 4 5" xfId="42413"/>
    <cellStyle name="_%(SignOnly) 2 4 6" xfId="42414"/>
    <cellStyle name="_%(SignOnly) 2 5" xfId="41048"/>
    <cellStyle name="_%(SignOnly) 2 5 2" xfId="41049"/>
    <cellStyle name="_%(SignOnly) 2 5 2 2" xfId="41050"/>
    <cellStyle name="_%(SignOnly) 2 5 2 2 2" xfId="42415"/>
    <cellStyle name="_%(SignOnly) 2 5 2 2 3" xfId="42416"/>
    <cellStyle name="_%(SignOnly) 2 5 2 3" xfId="42417"/>
    <cellStyle name="_%(SignOnly) 2 5 2 4" xfId="42418"/>
    <cellStyle name="_%(SignOnly) 2 5 3" xfId="41051"/>
    <cellStyle name="_%(SignOnly) 2 5 3 2" xfId="41052"/>
    <cellStyle name="_%(SignOnly) 2 5 3 2 2" xfId="42419"/>
    <cellStyle name="_%(SignOnly) 2 5 3 2 3" xfId="42420"/>
    <cellStyle name="_%(SignOnly) 2 5 3 3" xfId="42421"/>
    <cellStyle name="_%(SignOnly) 2 5 3 4" xfId="42422"/>
    <cellStyle name="_%(SignOnly) 2 5 4" xfId="41053"/>
    <cellStyle name="_%(SignOnly) 2 5 4 2" xfId="42423"/>
    <cellStyle name="_%(SignOnly) 2 5 4 3" xfId="42424"/>
    <cellStyle name="_%(SignOnly) 2 5 5" xfId="42425"/>
    <cellStyle name="_%(SignOnly) 2 5 6" xfId="42426"/>
    <cellStyle name="_%(SignOnly) 2 6" xfId="41054"/>
    <cellStyle name="_%(SignOnly) 2 6 2" xfId="41055"/>
    <cellStyle name="_%(SignOnly) 2 6 2 2" xfId="41056"/>
    <cellStyle name="_%(SignOnly) 2 6 2 2 2" xfId="42427"/>
    <cellStyle name="_%(SignOnly) 2 6 2 2 3" xfId="42428"/>
    <cellStyle name="_%(SignOnly) 2 6 2 3" xfId="42429"/>
    <cellStyle name="_%(SignOnly) 2 6 2 4" xfId="42430"/>
    <cellStyle name="_%(SignOnly) 2 6 3" xfId="41057"/>
    <cellStyle name="_%(SignOnly) 2 6 3 2" xfId="41058"/>
    <cellStyle name="_%(SignOnly) 2 6 3 2 2" xfId="42431"/>
    <cellStyle name="_%(SignOnly) 2 6 3 2 3" xfId="42432"/>
    <cellStyle name="_%(SignOnly) 2 6 3 3" xfId="42433"/>
    <cellStyle name="_%(SignOnly) 2 6 3 4" xfId="42434"/>
    <cellStyle name="_%(SignOnly) 2 6 4" xfId="41059"/>
    <cellStyle name="_%(SignOnly) 2 6 4 2" xfId="42435"/>
    <cellStyle name="_%(SignOnly) 2 6 4 3" xfId="42436"/>
    <cellStyle name="_%(SignOnly) 2 6 5" xfId="42437"/>
    <cellStyle name="_%(SignOnly) 2 6 6" xfId="42438"/>
    <cellStyle name="_%(SignOnly) 2 7" xfId="41060"/>
    <cellStyle name="_%(SignOnly) 2 7 2" xfId="41061"/>
    <cellStyle name="_%(SignOnly) 2 7 2 2" xfId="41062"/>
    <cellStyle name="_%(SignOnly) 2 7 2 2 2" xfId="42439"/>
    <cellStyle name="_%(SignOnly) 2 7 2 2 3" xfId="42440"/>
    <cellStyle name="_%(SignOnly) 2 7 2 3" xfId="42441"/>
    <cellStyle name="_%(SignOnly) 2 7 2 4" xfId="42442"/>
    <cellStyle name="_%(SignOnly) 2 7 3" xfId="41063"/>
    <cellStyle name="_%(SignOnly) 2 7 3 2" xfId="41064"/>
    <cellStyle name="_%(SignOnly) 2 7 3 2 2" xfId="42443"/>
    <cellStyle name="_%(SignOnly) 2 7 3 2 3" xfId="42444"/>
    <cellStyle name="_%(SignOnly) 2 7 3 3" xfId="42445"/>
    <cellStyle name="_%(SignOnly) 2 7 3 4" xfId="42446"/>
    <cellStyle name="_%(SignOnly) 2 7 4" xfId="41065"/>
    <cellStyle name="_%(SignOnly) 2 7 4 2" xfId="42447"/>
    <cellStyle name="_%(SignOnly) 2 7 4 3" xfId="42448"/>
    <cellStyle name="_%(SignOnly) 2 7 5" xfId="42449"/>
    <cellStyle name="_%(SignOnly) 2 7 6" xfId="42450"/>
    <cellStyle name="_%(SignOnly) 2 8" xfId="41066"/>
    <cellStyle name="_%(SignOnly) 2 8 2" xfId="41067"/>
    <cellStyle name="_%(SignOnly) 2 8 2 2" xfId="42451"/>
    <cellStyle name="_%(SignOnly) 2 8 2 3" xfId="42452"/>
    <cellStyle name="_%(SignOnly) 2 8 3" xfId="42453"/>
    <cellStyle name="_%(SignOnly) 2 8 4" xfId="42454"/>
    <cellStyle name="_%(SignOnly) 2 9" xfId="41068"/>
    <cellStyle name="_%(SignOnly) 2 9 2" xfId="41069"/>
    <cellStyle name="_%(SignOnly) 2 9 2 2" xfId="42455"/>
    <cellStyle name="_%(SignOnly) 2 9 2 3" xfId="42456"/>
    <cellStyle name="_%(SignOnly) 2 9 3" xfId="42457"/>
    <cellStyle name="_%(SignOnly) 2 9 4" xfId="42458"/>
    <cellStyle name="_%(SignOnly) 3" xfId="1646"/>
    <cellStyle name="_%(SignOnly) 3 2" xfId="41070"/>
    <cellStyle name="_%(SignOnly) 3 2 2" xfId="41071"/>
    <cellStyle name="_%(SignOnly) 3 2 2 2" xfId="42459"/>
    <cellStyle name="_%(SignOnly) 3 2 2 3" xfId="42460"/>
    <cellStyle name="_%(SignOnly) 3 2 3" xfId="42461"/>
    <cellStyle name="_%(SignOnly) 3 2 4" xfId="42462"/>
    <cellStyle name="_%(SignOnly) 3 3" xfId="41072"/>
    <cellStyle name="_%(SignOnly) 3 3 2" xfId="41073"/>
    <cellStyle name="_%(SignOnly) 3 3 2 2" xfId="42463"/>
    <cellStyle name="_%(SignOnly) 3 3 2 3" xfId="42464"/>
    <cellStyle name="_%(SignOnly) 3 3 3" xfId="42465"/>
    <cellStyle name="_%(SignOnly) 3 3 4" xfId="42466"/>
    <cellStyle name="_%(SignOnly) 3 4" xfId="41074"/>
    <cellStyle name="_%(SignOnly) 3 4 2" xfId="41075"/>
    <cellStyle name="_%(SignOnly) 3 4 2 2" xfId="42467"/>
    <cellStyle name="_%(SignOnly) 3 4 2 3" xfId="42468"/>
    <cellStyle name="_%(SignOnly) 3 4 3" xfId="42469"/>
    <cellStyle name="_%(SignOnly) 3 4 4" xfId="42470"/>
    <cellStyle name="_%(SignOnly) 3 5" xfId="41076"/>
    <cellStyle name="_%(SignOnly) 3 5 2" xfId="42471"/>
    <cellStyle name="_%(SignOnly) 3 5 3" xfId="42472"/>
    <cellStyle name="_%(SignOnly) 3 6" xfId="42473"/>
    <cellStyle name="_%(SignOnly) 3 7" xfId="42474"/>
    <cellStyle name="_%(SignOnly) 3 8" xfId="42475"/>
    <cellStyle name="_%(SignOnly) 4" xfId="1647"/>
    <cellStyle name="_%(SignOnly) 4 2" xfId="41077"/>
    <cellStyle name="_%(SignOnly) 4 2 2" xfId="41078"/>
    <cellStyle name="_%(SignOnly) 4 2 2 2" xfId="42476"/>
    <cellStyle name="_%(SignOnly) 4 2 2 3" xfId="42477"/>
    <cellStyle name="_%(SignOnly) 4 2 3" xfId="42478"/>
    <cellStyle name="_%(SignOnly) 4 2 4" xfId="42479"/>
    <cellStyle name="_%(SignOnly) 4 3" xfId="41079"/>
    <cellStyle name="_%(SignOnly) 4 3 2" xfId="41080"/>
    <cellStyle name="_%(SignOnly) 4 3 2 2" xfId="42480"/>
    <cellStyle name="_%(SignOnly) 4 3 2 3" xfId="42481"/>
    <cellStyle name="_%(SignOnly) 4 3 3" xfId="42482"/>
    <cellStyle name="_%(SignOnly) 4 3 4" xfId="42483"/>
    <cellStyle name="_%(SignOnly) 4 4" xfId="41081"/>
    <cellStyle name="_%(SignOnly) 4 4 2" xfId="42484"/>
    <cellStyle name="_%(SignOnly) 4 4 3" xfId="42485"/>
    <cellStyle name="_%(SignOnly) 4 5" xfId="42486"/>
    <cellStyle name="_%(SignOnly) 4 6" xfId="42487"/>
    <cellStyle name="_%(SignOnly) 4 7" xfId="42488"/>
    <cellStyle name="_%(SignOnly) 5" xfId="41082"/>
    <cellStyle name="_%(SignOnly) 5 2" xfId="41083"/>
    <cellStyle name="_%(SignOnly) 5 2 2" xfId="41084"/>
    <cellStyle name="_%(SignOnly) 5 2 2 2" xfId="42489"/>
    <cellStyle name="_%(SignOnly) 5 2 2 3" xfId="42490"/>
    <cellStyle name="_%(SignOnly) 5 2 3" xfId="42491"/>
    <cellStyle name="_%(SignOnly) 5 2 4" xfId="42492"/>
    <cellStyle name="_%(SignOnly) 5 3" xfId="41085"/>
    <cellStyle name="_%(SignOnly) 5 3 2" xfId="41086"/>
    <cellStyle name="_%(SignOnly) 5 3 2 2" xfId="42493"/>
    <cellStyle name="_%(SignOnly) 5 3 2 3" xfId="42494"/>
    <cellStyle name="_%(SignOnly) 5 3 3" xfId="42495"/>
    <cellStyle name="_%(SignOnly) 5 3 4" xfId="42496"/>
    <cellStyle name="_%(SignOnly) 5 4" xfId="41087"/>
    <cellStyle name="_%(SignOnly) 5 4 2" xfId="42497"/>
    <cellStyle name="_%(SignOnly) 5 4 3" xfId="42498"/>
    <cellStyle name="_%(SignOnly) 5 5" xfId="42499"/>
    <cellStyle name="_%(SignOnly) 5 6" xfId="42500"/>
    <cellStyle name="_%(SignOnly) 6" xfId="41088"/>
    <cellStyle name="_%(SignOnly) 6 2" xfId="41089"/>
    <cellStyle name="_%(SignOnly) 6 2 2" xfId="41090"/>
    <cellStyle name="_%(SignOnly) 6 2 2 2" xfId="42501"/>
    <cellStyle name="_%(SignOnly) 6 2 2 3" xfId="42502"/>
    <cellStyle name="_%(SignOnly) 6 2 3" xfId="42503"/>
    <cellStyle name="_%(SignOnly) 6 2 4" xfId="42504"/>
    <cellStyle name="_%(SignOnly) 6 3" xfId="41091"/>
    <cellStyle name="_%(SignOnly) 6 3 2" xfId="41092"/>
    <cellStyle name="_%(SignOnly) 6 3 2 2" xfId="42505"/>
    <cellStyle name="_%(SignOnly) 6 3 2 3" xfId="42506"/>
    <cellStyle name="_%(SignOnly) 6 3 3" xfId="42507"/>
    <cellStyle name="_%(SignOnly) 6 3 4" xfId="42508"/>
    <cellStyle name="_%(SignOnly) 6 4" xfId="41093"/>
    <cellStyle name="_%(SignOnly) 6 4 2" xfId="42509"/>
    <cellStyle name="_%(SignOnly) 6 4 3" xfId="42510"/>
    <cellStyle name="_%(SignOnly) 6 5" xfId="42511"/>
    <cellStyle name="_%(SignOnly) 6 6" xfId="42512"/>
    <cellStyle name="_%(SignOnly) 7" xfId="41094"/>
    <cellStyle name="_%(SignOnly) 7 2" xfId="41095"/>
    <cellStyle name="_%(SignOnly) 7 2 2" xfId="41096"/>
    <cellStyle name="_%(SignOnly) 7 2 2 2" xfId="42513"/>
    <cellStyle name="_%(SignOnly) 7 2 2 3" xfId="42514"/>
    <cellStyle name="_%(SignOnly) 7 2 3" xfId="42515"/>
    <cellStyle name="_%(SignOnly) 7 2 4" xfId="42516"/>
    <cellStyle name="_%(SignOnly) 7 3" xfId="41097"/>
    <cellStyle name="_%(SignOnly) 7 3 2" xfId="41098"/>
    <cellStyle name="_%(SignOnly) 7 3 2 2" xfId="42517"/>
    <cellStyle name="_%(SignOnly) 7 3 2 3" xfId="42518"/>
    <cellStyle name="_%(SignOnly) 7 3 3" xfId="42519"/>
    <cellStyle name="_%(SignOnly) 7 3 4" xfId="42520"/>
    <cellStyle name="_%(SignOnly) 7 4" xfId="41099"/>
    <cellStyle name="_%(SignOnly) 7 4 2" xfId="42521"/>
    <cellStyle name="_%(SignOnly) 7 4 3" xfId="42522"/>
    <cellStyle name="_%(SignOnly) 7 5" xfId="42523"/>
    <cellStyle name="_%(SignOnly) 7 6" xfId="42524"/>
    <cellStyle name="_%(SignOnly) 8" xfId="41100"/>
    <cellStyle name="_%(SignOnly) 8 2" xfId="41101"/>
    <cellStyle name="_%(SignOnly) 8 2 2" xfId="41102"/>
    <cellStyle name="_%(SignOnly) 8 2 2 2" xfId="42525"/>
    <cellStyle name="_%(SignOnly) 8 2 2 3" xfId="42526"/>
    <cellStyle name="_%(SignOnly) 8 2 3" xfId="42527"/>
    <cellStyle name="_%(SignOnly) 8 2 4" xfId="42528"/>
    <cellStyle name="_%(SignOnly) 8 3" xfId="41103"/>
    <cellStyle name="_%(SignOnly) 8 3 2" xfId="41104"/>
    <cellStyle name="_%(SignOnly) 8 3 2 2" xfId="42529"/>
    <cellStyle name="_%(SignOnly) 8 3 2 3" xfId="42530"/>
    <cellStyle name="_%(SignOnly) 8 3 3" xfId="42531"/>
    <cellStyle name="_%(SignOnly) 8 3 4" xfId="42532"/>
    <cellStyle name="_%(SignOnly) 8 4" xfId="41105"/>
    <cellStyle name="_%(SignOnly) 8 4 2" xfId="42533"/>
    <cellStyle name="_%(SignOnly) 8 4 3" xfId="42534"/>
    <cellStyle name="_%(SignOnly) 8 5" xfId="42535"/>
    <cellStyle name="_%(SignOnly) 8 6" xfId="42536"/>
    <cellStyle name="_%(SignOnly) 9" xfId="41106"/>
    <cellStyle name="_%(SignOnly) 9 2" xfId="41107"/>
    <cellStyle name="_%(SignOnly) 9 2 2" xfId="41108"/>
    <cellStyle name="_%(SignOnly) 9 2 2 2" xfId="42537"/>
    <cellStyle name="_%(SignOnly) 9 2 2 3" xfId="42538"/>
    <cellStyle name="_%(SignOnly) 9 2 3" xfId="42539"/>
    <cellStyle name="_%(SignOnly) 9 2 4" xfId="42540"/>
    <cellStyle name="_%(SignOnly) 9 3" xfId="41109"/>
    <cellStyle name="_%(SignOnly) 9 3 2" xfId="41110"/>
    <cellStyle name="_%(SignOnly) 9 3 2 2" xfId="42541"/>
    <cellStyle name="_%(SignOnly) 9 3 2 3" xfId="42542"/>
    <cellStyle name="_%(SignOnly) 9 3 3" xfId="42543"/>
    <cellStyle name="_%(SignOnly) 9 3 4" xfId="42544"/>
    <cellStyle name="_%(SignOnly) 9 4" xfId="41111"/>
    <cellStyle name="_%(SignOnly) 9 4 2" xfId="42545"/>
    <cellStyle name="_%(SignOnly) 9 4 3" xfId="42546"/>
    <cellStyle name="_%(SignOnly) 9 5" xfId="42547"/>
    <cellStyle name="_%(SignOnly) 9 6" xfId="42548"/>
    <cellStyle name="_%(SignSpaceOnly)" xfId="1648"/>
    <cellStyle name="_%(SignSpaceOnly) 10" xfId="41112"/>
    <cellStyle name="_%(SignSpaceOnly) 10 2" xfId="41113"/>
    <cellStyle name="_%(SignSpaceOnly) 10 2 2" xfId="41114"/>
    <cellStyle name="_%(SignSpaceOnly) 10 2 2 2" xfId="42549"/>
    <cellStyle name="_%(SignSpaceOnly) 10 2 2 3" xfId="42550"/>
    <cellStyle name="_%(SignSpaceOnly) 10 2 3" xfId="42551"/>
    <cellStyle name="_%(SignSpaceOnly) 10 2 4" xfId="42552"/>
    <cellStyle name="_%(SignSpaceOnly) 10 3" xfId="41115"/>
    <cellStyle name="_%(SignSpaceOnly) 10 3 2" xfId="41116"/>
    <cellStyle name="_%(SignSpaceOnly) 10 3 2 2" xfId="42553"/>
    <cellStyle name="_%(SignSpaceOnly) 10 3 2 3" xfId="42554"/>
    <cellStyle name="_%(SignSpaceOnly) 10 3 3" xfId="42555"/>
    <cellStyle name="_%(SignSpaceOnly) 10 3 4" xfId="42556"/>
    <cellStyle name="_%(SignSpaceOnly) 10 4" xfId="41117"/>
    <cellStyle name="_%(SignSpaceOnly) 10 4 2" xfId="42557"/>
    <cellStyle name="_%(SignSpaceOnly) 10 4 3" xfId="42558"/>
    <cellStyle name="_%(SignSpaceOnly) 10 5" xfId="42559"/>
    <cellStyle name="_%(SignSpaceOnly) 10 6" xfId="42560"/>
    <cellStyle name="_%(SignSpaceOnly) 11" xfId="41118"/>
    <cellStyle name="_%(SignSpaceOnly) 11 2" xfId="41119"/>
    <cellStyle name="_%(SignSpaceOnly) 11 2 2" xfId="41120"/>
    <cellStyle name="_%(SignSpaceOnly) 11 2 2 2" xfId="42561"/>
    <cellStyle name="_%(SignSpaceOnly) 11 2 2 3" xfId="42562"/>
    <cellStyle name="_%(SignSpaceOnly) 11 2 3" xfId="42563"/>
    <cellStyle name="_%(SignSpaceOnly) 11 2 4" xfId="42564"/>
    <cellStyle name="_%(SignSpaceOnly) 11 3" xfId="41121"/>
    <cellStyle name="_%(SignSpaceOnly) 11 3 2" xfId="41122"/>
    <cellStyle name="_%(SignSpaceOnly) 11 3 2 2" xfId="42565"/>
    <cellStyle name="_%(SignSpaceOnly) 11 3 2 3" xfId="42566"/>
    <cellStyle name="_%(SignSpaceOnly) 11 3 3" xfId="42567"/>
    <cellStyle name="_%(SignSpaceOnly) 11 3 4" xfId="42568"/>
    <cellStyle name="_%(SignSpaceOnly) 11 4" xfId="41123"/>
    <cellStyle name="_%(SignSpaceOnly) 11 4 2" xfId="42569"/>
    <cellStyle name="_%(SignSpaceOnly) 11 4 3" xfId="42570"/>
    <cellStyle name="_%(SignSpaceOnly) 11 5" xfId="42571"/>
    <cellStyle name="_%(SignSpaceOnly) 11 6" xfId="42572"/>
    <cellStyle name="_%(SignSpaceOnly) 12" xfId="41124"/>
    <cellStyle name="_%(SignSpaceOnly) 12 2" xfId="41125"/>
    <cellStyle name="_%(SignSpaceOnly) 12 2 2" xfId="41126"/>
    <cellStyle name="_%(SignSpaceOnly) 12 2 2 2" xfId="42573"/>
    <cellStyle name="_%(SignSpaceOnly) 12 2 2 3" xfId="42574"/>
    <cellStyle name="_%(SignSpaceOnly) 12 2 3" xfId="42575"/>
    <cellStyle name="_%(SignSpaceOnly) 12 2 4" xfId="42576"/>
    <cellStyle name="_%(SignSpaceOnly) 12 3" xfId="41127"/>
    <cellStyle name="_%(SignSpaceOnly) 12 3 2" xfId="41128"/>
    <cellStyle name="_%(SignSpaceOnly) 12 3 2 2" xfId="42577"/>
    <cellStyle name="_%(SignSpaceOnly) 12 3 2 3" xfId="42578"/>
    <cellStyle name="_%(SignSpaceOnly) 12 3 3" xfId="42579"/>
    <cellStyle name="_%(SignSpaceOnly) 12 3 4" xfId="42580"/>
    <cellStyle name="_%(SignSpaceOnly) 12 4" xfId="41129"/>
    <cellStyle name="_%(SignSpaceOnly) 12 4 2" xfId="42581"/>
    <cellStyle name="_%(SignSpaceOnly) 12 4 3" xfId="42582"/>
    <cellStyle name="_%(SignSpaceOnly) 12 5" xfId="42583"/>
    <cellStyle name="_%(SignSpaceOnly) 12 6" xfId="42584"/>
    <cellStyle name="_%(SignSpaceOnly) 13" xfId="41130"/>
    <cellStyle name="_%(SignSpaceOnly) 13 2" xfId="41131"/>
    <cellStyle name="_%(SignSpaceOnly) 13 2 2" xfId="41132"/>
    <cellStyle name="_%(SignSpaceOnly) 13 2 2 2" xfId="42585"/>
    <cellStyle name="_%(SignSpaceOnly) 13 2 2 3" xfId="42586"/>
    <cellStyle name="_%(SignSpaceOnly) 13 2 3" xfId="42587"/>
    <cellStyle name="_%(SignSpaceOnly) 13 2 4" xfId="42588"/>
    <cellStyle name="_%(SignSpaceOnly) 13 3" xfId="41133"/>
    <cellStyle name="_%(SignSpaceOnly) 13 3 2" xfId="41134"/>
    <cellStyle name="_%(SignSpaceOnly) 13 3 2 2" xfId="42589"/>
    <cellStyle name="_%(SignSpaceOnly) 13 3 2 3" xfId="42590"/>
    <cellStyle name="_%(SignSpaceOnly) 13 3 3" xfId="42591"/>
    <cellStyle name="_%(SignSpaceOnly) 13 3 4" xfId="42592"/>
    <cellStyle name="_%(SignSpaceOnly) 13 4" xfId="41135"/>
    <cellStyle name="_%(SignSpaceOnly) 13 4 2" xfId="42593"/>
    <cellStyle name="_%(SignSpaceOnly) 13 4 3" xfId="42594"/>
    <cellStyle name="_%(SignSpaceOnly) 13 5" xfId="42595"/>
    <cellStyle name="_%(SignSpaceOnly) 13 6" xfId="42596"/>
    <cellStyle name="_%(SignSpaceOnly) 14" xfId="41136"/>
    <cellStyle name="_%(SignSpaceOnly) 14 2" xfId="41137"/>
    <cellStyle name="_%(SignSpaceOnly) 14 2 2" xfId="42597"/>
    <cellStyle name="_%(SignSpaceOnly) 14 2 3" xfId="42598"/>
    <cellStyle name="_%(SignSpaceOnly) 14 3" xfId="42599"/>
    <cellStyle name="_%(SignSpaceOnly) 14 4" xfId="42600"/>
    <cellStyle name="_%(SignSpaceOnly) 15" xfId="41138"/>
    <cellStyle name="_%(SignSpaceOnly) 15 2" xfId="41139"/>
    <cellStyle name="_%(SignSpaceOnly) 15 2 2" xfId="42601"/>
    <cellStyle name="_%(SignSpaceOnly) 15 2 3" xfId="42602"/>
    <cellStyle name="_%(SignSpaceOnly) 15 3" xfId="42603"/>
    <cellStyle name="_%(SignSpaceOnly) 15 4" xfId="42604"/>
    <cellStyle name="_%(SignSpaceOnly) 16" xfId="41140"/>
    <cellStyle name="_%(SignSpaceOnly) 16 2" xfId="42605"/>
    <cellStyle name="_%(SignSpaceOnly) 16 3" xfId="42606"/>
    <cellStyle name="_%(SignSpaceOnly) 17" xfId="42607"/>
    <cellStyle name="_%(SignSpaceOnly) 18" xfId="42608"/>
    <cellStyle name="_%(SignSpaceOnly) 19" xfId="42609"/>
    <cellStyle name="_%(SignSpaceOnly) 2" xfId="1649"/>
    <cellStyle name="_%(SignSpaceOnly) 2 10" xfId="41141"/>
    <cellStyle name="_%(SignSpaceOnly) 2 10 2" xfId="42610"/>
    <cellStyle name="_%(SignSpaceOnly) 2 10 3" xfId="42611"/>
    <cellStyle name="_%(SignSpaceOnly) 2 11" xfId="42612"/>
    <cellStyle name="_%(SignSpaceOnly) 2 12" xfId="42613"/>
    <cellStyle name="_%(SignSpaceOnly) 2 13" xfId="42614"/>
    <cellStyle name="_%(SignSpaceOnly) 2 2" xfId="1650"/>
    <cellStyle name="_%(SignSpaceOnly) 2 2 2" xfId="41142"/>
    <cellStyle name="_%(SignSpaceOnly) 2 2 2 2" xfId="41143"/>
    <cellStyle name="_%(SignSpaceOnly) 2 2 2 2 2" xfId="42615"/>
    <cellStyle name="_%(SignSpaceOnly) 2 2 2 2 3" xfId="42616"/>
    <cellStyle name="_%(SignSpaceOnly) 2 2 2 3" xfId="42617"/>
    <cellStyle name="_%(SignSpaceOnly) 2 2 2 4" xfId="42618"/>
    <cellStyle name="_%(SignSpaceOnly) 2 2 3" xfId="41144"/>
    <cellStyle name="_%(SignSpaceOnly) 2 2 3 2" xfId="41145"/>
    <cellStyle name="_%(SignSpaceOnly) 2 2 3 2 2" xfId="42619"/>
    <cellStyle name="_%(SignSpaceOnly) 2 2 3 2 3" xfId="42620"/>
    <cellStyle name="_%(SignSpaceOnly) 2 2 3 3" xfId="42621"/>
    <cellStyle name="_%(SignSpaceOnly) 2 2 3 4" xfId="42622"/>
    <cellStyle name="_%(SignSpaceOnly) 2 2 4" xfId="41146"/>
    <cellStyle name="_%(SignSpaceOnly) 2 2 4 2" xfId="41147"/>
    <cellStyle name="_%(SignSpaceOnly) 2 2 4 2 2" xfId="42623"/>
    <cellStyle name="_%(SignSpaceOnly) 2 2 4 2 3" xfId="42624"/>
    <cellStyle name="_%(SignSpaceOnly) 2 2 4 3" xfId="42625"/>
    <cellStyle name="_%(SignSpaceOnly) 2 2 4 4" xfId="42626"/>
    <cellStyle name="_%(SignSpaceOnly) 2 2 5" xfId="41148"/>
    <cellStyle name="_%(SignSpaceOnly) 2 2 5 2" xfId="42627"/>
    <cellStyle name="_%(SignSpaceOnly) 2 2 5 3" xfId="42628"/>
    <cellStyle name="_%(SignSpaceOnly) 2 2 6" xfId="42629"/>
    <cellStyle name="_%(SignSpaceOnly) 2 2 7" xfId="42630"/>
    <cellStyle name="_%(SignSpaceOnly) 2 2 8" xfId="42631"/>
    <cellStyle name="_%(SignSpaceOnly) 2 3" xfId="41149"/>
    <cellStyle name="_%(SignSpaceOnly) 2 3 2" xfId="41150"/>
    <cellStyle name="_%(SignSpaceOnly) 2 3 2 2" xfId="41151"/>
    <cellStyle name="_%(SignSpaceOnly) 2 3 2 2 2" xfId="42632"/>
    <cellStyle name="_%(SignSpaceOnly) 2 3 2 2 3" xfId="42633"/>
    <cellStyle name="_%(SignSpaceOnly) 2 3 2 3" xfId="42634"/>
    <cellStyle name="_%(SignSpaceOnly) 2 3 2 4" xfId="42635"/>
    <cellStyle name="_%(SignSpaceOnly) 2 3 3" xfId="41152"/>
    <cellStyle name="_%(SignSpaceOnly) 2 3 3 2" xfId="41153"/>
    <cellStyle name="_%(SignSpaceOnly) 2 3 3 2 2" xfId="42636"/>
    <cellStyle name="_%(SignSpaceOnly) 2 3 3 2 3" xfId="42637"/>
    <cellStyle name="_%(SignSpaceOnly) 2 3 3 3" xfId="42638"/>
    <cellStyle name="_%(SignSpaceOnly) 2 3 3 4" xfId="42639"/>
    <cellStyle name="_%(SignSpaceOnly) 2 3 4" xfId="41154"/>
    <cellStyle name="_%(SignSpaceOnly) 2 3 4 2" xfId="42640"/>
    <cellStyle name="_%(SignSpaceOnly) 2 3 4 3" xfId="42641"/>
    <cellStyle name="_%(SignSpaceOnly) 2 3 5" xfId="42642"/>
    <cellStyle name="_%(SignSpaceOnly) 2 3 6" xfId="42643"/>
    <cellStyle name="_%(SignSpaceOnly) 2 3 7" xfId="42644"/>
    <cellStyle name="_%(SignSpaceOnly) 2 4" xfId="41155"/>
    <cellStyle name="_%(SignSpaceOnly) 2 4 2" xfId="41156"/>
    <cellStyle name="_%(SignSpaceOnly) 2 4 2 2" xfId="41157"/>
    <cellStyle name="_%(SignSpaceOnly) 2 4 2 2 2" xfId="42645"/>
    <cellStyle name="_%(SignSpaceOnly) 2 4 2 2 3" xfId="42646"/>
    <cellStyle name="_%(SignSpaceOnly) 2 4 2 3" xfId="42647"/>
    <cellStyle name="_%(SignSpaceOnly) 2 4 2 4" xfId="42648"/>
    <cellStyle name="_%(SignSpaceOnly) 2 4 3" xfId="41158"/>
    <cellStyle name="_%(SignSpaceOnly) 2 4 3 2" xfId="41159"/>
    <cellStyle name="_%(SignSpaceOnly) 2 4 3 2 2" xfId="42649"/>
    <cellStyle name="_%(SignSpaceOnly) 2 4 3 2 3" xfId="42650"/>
    <cellStyle name="_%(SignSpaceOnly) 2 4 3 3" xfId="42651"/>
    <cellStyle name="_%(SignSpaceOnly) 2 4 3 4" xfId="42652"/>
    <cellStyle name="_%(SignSpaceOnly) 2 4 4" xfId="41160"/>
    <cellStyle name="_%(SignSpaceOnly) 2 4 4 2" xfId="42653"/>
    <cellStyle name="_%(SignSpaceOnly) 2 4 4 3" xfId="42654"/>
    <cellStyle name="_%(SignSpaceOnly) 2 4 5" xfId="42655"/>
    <cellStyle name="_%(SignSpaceOnly) 2 4 6" xfId="42656"/>
    <cellStyle name="_%(SignSpaceOnly) 2 5" xfId="41161"/>
    <cellStyle name="_%(SignSpaceOnly) 2 5 2" xfId="41162"/>
    <cellStyle name="_%(SignSpaceOnly) 2 5 2 2" xfId="41163"/>
    <cellStyle name="_%(SignSpaceOnly) 2 5 2 2 2" xfId="42657"/>
    <cellStyle name="_%(SignSpaceOnly) 2 5 2 2 3" xfId="42658"/>
    <cellStyle name="_%(SignSpaceOnly) 2 5 2 3" xfId="42659"/>
    <cellStyle name="_%(SignSpaceOnly) 2 5 2 4" xfId="42660"/>
    <cellStyle name="_%(SignSpaceOnly) 2 5 3" xfId="41164"/>
    <cellStyle name="_%(SignSpaceOnly) 2 5 3 2" xfId="41165"/>
    <cellStyle name="_%(SignSpaceOnly) 2 5 3 2 2" xfId="42661"/>
    <cellStyle name="_%(SignSpaceOnly) 2 5 3 2 3" xfId="42662"/>
    <cellStyle name="_%(SignSpaceOnly) 2 5 3 3" xfId="42663"/>
    <cellStyle name="_%(SignSpaceOnly) 2 5 3 4" xfId="42664"/>
    <cellStyle name="_%(SignSpaceOnly) 2 5 4" xfId="41166"/>
    <cellStyle name="_%(SignSpaceOnly) 2 5 4 2" xfId="42665"/>
    <cellStyle name="_%(SignSpaceOnly) 2 5 4 3" xfId="42666"/>
    <cellStyle name="_%(SignSpaceOnly) 2 5 5" xfId="42667"/>
    <cellStyle name="_%(SignSpaceOnly) 2 5 6" xfId="42668"/>
    <cellStyle name="_%(SignSpaceOnly) 2 6" xfId="41167"/>
    <cellStyle name="_%(SignSpaceOnly) 2 6 2" xfId="41168"/>
    <cellStyle name="_%(SignSpaceOnly) 2 6 2 2" xfId="41169"/>
    <cellStyle name="_%(SignSpaceOnly) 2 6 2 2 2" xfId="42669"/>
    <cellStyle name="_%(SignSpaceOnly) 2 6 2 2 3" xfId="42670"/>
    <cellStyle name="_%(SignSpaceOnly) 2 6 2 3" xfId="42671"/>
    <cellStyle name="_%(SignSpaceOnly) 2 6 2 4" xfId="42672"/>
    <cellStyle name="_%(SignSpaceOnly) 2 6 3" xfId="41170"/>
    <cellStyle name="_%(SignSpaceOnly) 2 6 3 2" xfId="41171"/>
    <cellStyle name="_%(SignSpaceOnly) 2 6 3 2 2" xfId="42673"/>
    <cellStyle name="_%(SignSpaceOnly) 2 6 3 2 3" xfId="42674"/>
    <cellStyle name="_%(SignSpaceOnly) 2 6 3 3" xfId="42675"/>
    <cellStyle name="_%(SignSpaceOnly) 2 6 3 4" xfId="42676"/>
    <cellStyle name="_%(SignSpaceOnly) 2 6 4" xfId="41172"/>
    <cellStyle name="_%(SignSpaceOnly) 2 6 4 2" xfId="42677"/>
    <cellStyle name="_%(SignSpaceOnly) 2 6 4 3" xfId="42678"/>
    <cellStyle name="_%(SignSpaceOnly) 2 6 5" xfId="42679"/>
    <cellStyle name="_%(SignSpaceOnly) 2 6 6" xfId="42680"/>
    <cellStyle name="_%(SignSpaceOnly) 2 7" xfId="41173"/>
    <cellStyle name="_%(SignSpaceOnly) 2 7 2" xfId="41174"/>
    <cellStyle name="_%(SignSpaceOnly) 2 7 2 2" xfId="41175"/>
    <cellStyle name="_%(SignSpaceOnly) 2 7 2 2 2" xfId="42681"/>
    <cellStyle name="_%(SignSpaceOnly) 2 7 2 2 3" xfId="42682"/>
    <cellStyle name="_%(SignSpaceOnly) 2 7 2 3" xfId="42683"/>
    <cellStyle name="_%(SignSpaceOnly) 2 7 2 4" xfId="42684"/>
    <cellStyle name="_%(SignSpaceOnly) 2 7 3" xfId="41176"/>
    <cellStyle name="_%(SignSpaceOnly) 2 7 3 2" xfId="41177"/>
    <cellStyle name="_%(SignSpaceOnly) 2 7 3 2 2" xfId="42685"/>
    <cellStyle name="_%(SignSpaceOnly) 2 7 3 2 3" xfId="42686"/>
    <cellStyle name="_%(SignSpaceOnly) 2 7 3 3" xfId="42687"/>
    <cellStyle name="_%(SignSpaceOnly) 2 7 3 4" xfId="42688"/>
    <cellStyle name="_%(SignSpaceOnly) 2 7 4" xfId="41178"/>
    <cellStyle name="_%(SignSpaceOnly) 2 7 4 2" xfId="42689"/>
    <cellStyle name="_%(SignSpaceOnly) 2 7 4 3" xfId="42690"/>
    <cellStyle name="_%(SignSpaceOnly) 2 7 5" xfId="42691"/>
    <cellStyle name="_%(SignSpaceOnly) 2 7 6" xfId="42692"/>
    <cellStyle name="_%(SignSpaceOnly) 2 8" xfId="41179"/>
    <cellStyle name="_%(SignSpaceOnly) 2 8 2" xfId="41180"/>
    <cellStyle name="_%(SignSpaceOnly) 2 8 2 2" xfId="42693"/>
    <cellStyle name="_%(SignSpaceOnly) 2 8 2 3" xfId="42694"/>
    <cellStyle name="_%(SignSpaceOnly) 2 8 3" xfId="42695"/>
    <cellStyle name="_%(SignSpaceOnly) 2 8 4" xfId="42696"/>
    <cellStyle name="_%(SignSpaceOnly) 2 9" xfId="41181"/>
    <cellStyle name="_%(SignSpaceOnly) 2 9 2" xfId="41182"/>
    <cellStyle name="_%(SignSpaceOnly) 2 9 2 2" xfId="42697"/>
    <cellStyle name="_%(SignSpaceOnly) 2 9 2 3" xfId="42698"/>
    <cellStyle name="_%(SignSpaceOnly) 2 9 3" xfId="42699"/>
    <cellStyle name="_%(SignSpaceOnly) 2 9 4" xfId="42700"/>
    <cellStyle name="_%(SignSpaceOnly) 3" xfId="1651"/>
    <cellStyle name="_%(SignSpaceOnly) 3 2" xfId="41183"/>
    <cellStyle name="_%(SignSpaceOnly) 3 2 2" xfId="41184"/>
    <cellStyle name="_%(SignSpaceOnly) 3 2 2 2" xfId="42701"/>
    <cellStyle name="_%(SignSpaceOnly) 3 2 2 3" xfId="42702"/>
    <cellStyle name="_%(SignSpaceOnly) 3 2 3" xfId="42703"/>
    <cellStyle name="_%(SignSpaceOnly) 3 2 4" xfId="42704"/>
    <cellStyle name="_%(SignSpaceOnly) 3 3" xfId="41185"/>
    <cellStyle name="_%(SignSpaceOnly) 3 3 2" xfId="41186"/>
    <cellStyle name="_%(SignSpaceOnly) 3 3 2 2" xfId="42705"/>
    <cellStyle name="_%(SignSpaceOnly) 3 3 2 3" xfId="42706"/>
    <cellStyle name="_%(SignSpaceOnly) 3 3 3" xfId="42707"/>
    <cellStyle name="_%(SignSpaceOnly) 3 3 4" xfId="42708"/>
    <cellStyle name="_%(SignSpaceOnly) 3 4" xfId="41187"/>
    <cellStyle name="_%(SignSpaceOnly) 3 4 2" xfId="41188"/>
    <cellStyle name="_%(SignSpaceOnly) 3 4 2 2" xfId="42709"/>
    <cellStyle name="_%(SignSpaceOnly) 3 4 2 3" xfId="42710"/>
    <cellStyle name="_%(SignSpaceOnly) 3 4 3" xfId="42711"/>
    <cellStyle name="_%(SignSpaceOnly) 3 4 4" xfId="42712"/>
    <cellStyle name="_%(SignSpaceOnly) 3 5" xfId="41189"/>
    <cellStyle name="_%(SignSpaceOnly) 3 5 2" xfId="42713"/>
    <cellStyle name="_%(SignSpaceOnly) 3 5 3" xfId="42714"/>
    <cellStyle name="_%(SignSpaceOnly) 3 6" xfId="42715"/>
    <cellStyle name="_%(SignSpaceOnly) 3 7" xfId="42716"/>
    <cellStyle name="_%(SignSpaceOnly) 3 8" xfId="42717"/>
    <cellStyle name="_%(SignSpaceOnly) 4" xfId="1652"/>
    <cellStyle name="_%(SignSpaceOnly) 4 2" xfId="41190"/>
    <cellStyle name="_%(SignSpaceOnly) 4 2 2" xfId="41191"/>
    <cellStyle name="_%(SignSpaceOnly) 4 2 2 2" xfId="42718"/>
    <cellStyle name="_%(SignSpaceOnly) 4 2 2 3" xfId="42719"/>
    <cellStyle name="_%(SignSpaceOnly) 4 2 3" xfId="42720"/>
    <cellStyle name="_%(SignSpaceOnly) 4 2 4" xfId="42721"/>
    <cellStyle name="_%(SignSpaceOnly) 4 3" xfId="41192"/>
    <cellStyle name="_%(SignSpaceOnly) 4 3 2" xfId="41193"/>
    <cellStyle name="_%(SignSpaceOnly) 4 3 2 2" xfId="42722"/>
    <cellStyle name="_%(SignSpaceOnly) 4 3 2 3" xfId="42723"/>
    <cellStyle name="_%(SignSpaceOnly) 4 3 3" xfId="42724"/>
    <cellStyle name="_%(SignSpaceOnly) 4 3 4" xfId="42725"/>
    <cellStyle name="_%(SignSpaceOnly) 4 4" xfId="41194"/>
    <cellStyle name="_%(SignSpaceOnly) 4 4 2" xfId="42726"/>
    <cellStyle name="_%(SignSpaceOnly) 4 4 3" xfId="42727"/>
    <cellStyle name="_%(SignSpaceOnly) 4 5" xfId="42728"/>
    <cellStyle name="_%(SignSpaceOnly) 4 6" xfId="42729"/>
    <cellStyle name="_%(SignSpaceOnly) 4 7" xfId="42730"/>
    <cellStyle name="_%(SignSpaceOnly) 5" xfId="41195"/>
    <cellStyle name="_%(SignSpaceOnly) 5 2" xfId="41196"/>
    <cellStyle name="_%(SignSpaceOnly) 5 2 2" xfId="41197"/>
    <cellStyle name="_%(SignSpaceOnly) 5 2 2 2" xfId="42731"/>
    <cellStyle name="_%(SignSpaceOnly) 5 2 2 3" xfId="42732"/>
    <cellStyle name="_%(SignSpaceOnly) 5 2 3" xfId="42733"/>
    <cellStyle name="_%(SignSpaceOnly) 5 2 4" xfId="42734"/>
    <cellStyle name="_%(SignSpaceOnly) 5 3" xfId="41198"/>
    <cellStyle name="_%(SignSpaceOnly) 5 3 2" xfId="41199"/>
    <cellStyle name="_%(SignSpaceOnly) 5 3 2 2" xfId="42735"/>
    <cellStyle name="_%(SignSpaceOnly) 5 3 2 3" xfId="42736"/>
    <cellStyle name="_%(SignSpaceOnly) 5 3 3" xfId="42737"/>
    <cellStyle name="_%(SignSpaceOnly) 5 3 4" xfId="42738"/>
    <cellStyle name="_%(SignSpaceOnly) 5 4" xfId="41200"/>
    <cellStyle name="_%(SignSpaceOnly) 5 4 2" xfId="42739"/>
    <cellStyle name="_%(SignSpaceOnly) 5 4 3" xfId="42740"/>
    <cellStyle name="_%(SignSpaceOnly) 5 5" xfId="42741"/>
    <cellStyle name="_%(SignSpaceOnly) 5 6" xfId="42742"/>
    <cellStyle name="_%(SignSpaceOnly) 6" xfId="41201"/>
    <cellStyle name="_%(SignSpaceOnly) 6 2" xfId="41202"/>
    <cellStyle name="_%(SignSpaceOnly) 6 2 2" xfId="41203"/>
    <cellStyle name="_%(SignSpaceOnly) 6 2 2 2" xfId="42743"/>
    <cellStyle name="_%(SignSpaceOnly) 6 2 2 3" xfId="42744"/>
    <cellStyle name="_%(SignSpaceOnly) 6 2 3" xfId="42745"/>
    <cellStyle name="_%(SignSpaceOnly) 6 2 4" xfId="42746"/>
    <cellStyle name="_%(SignSpaceOnly) 6 3" xfId="41204"/>
    <cellStyle name="_%(SignSpaceOnly) 6 3 2" xfId="41205"/>
    <cellStyle name="_%(SignSpaceOnly) 6 3 2 2" xfId="42747"/>
    <cellStyle name="_%(SignSpaceOnly) 6 3 2 3" xfId="42748"/>
    <cellStyle name="_%(SignSpaceOnly) 6 3 3" xfId="42749"/>
    <cellStyle name="_%(SignSpaceOnly) 6 3 4" xfId="42750"/>
    <cellStyle name="_%(SignSpaceOnly) 6 4" xfId="41206"/>
    <cellStyle name="_%(SignSpaceOnly) 6 4 2" xfId="42751"/>
    <cellStyle name="_%(SignSpaceOnly) 6 4 3" xfId="42752"/>
    <cellStyle name="_%(SignSpaceOnly) 6 5" xfId="42753"/>
    <cellStyle name="_%(SignSpaceOnly) 6 6" xfId="42754"/>
    <cellStyle name="_%(SignSpaceOnly) 7" xfId="41207"/>
    <cellStyle name="_%(SignSpaceOnly) 7 2" xfId="41208"/>
    <cellStyle name="_%(SignSpaceOnly) 7 2 2" xfId="41209"/>
    <cellStyle name="_%(SignSpaceOnly) 7 2 2 2" xfId="42755"/>
    <cellStyle name="_%(SignSpaceOnly) 7 2 2 3" xfId="42756"/>
    <cellStyle name="_%(SignSpaceOnly) 7 2 3" xfId="42757"/>
    <cellStyle name="_%(SignSpaceOnly) 7 2 4" xfId="42758"/>
    <cellStyle name="_%(SignSpaceOnly) 7 3" xfId="41210"/>
    <cellStyle name="_%(SignSpaceOnly) 7 3 2" xfId="41211"/>
    <cellStyle name="_%(SignSpaceOnly) 7 3 2 2" xfId="42759"/>
    <cellStyle name="_%(SignSpaceOnly) 7 3 2 3" xfId="42760"/>
    <cellStyle name="_%(SignSpaceOnly) 7 3 3" xfId="42761"/>
    <cellStyle name="_%(SignSpaceOnly) 7 3 4" xfId="42762"/>
    <cellStyle name="_%(SignSpaceOnly) 7 4" xfId="41212"/>
    <cellStyle name="_%(SignSpaceOnly) 7 4 2" xfId="42763"/>
    <cellStyle name="_%(SignSpaceOnly) 7 4 3" xfId="42764"/>
    <cellStyle name="_%(SignSpaceOnly) 7 5" xfId="42765"/>
    <cellStyle name="_%(SignSpaceOnly) 7 6" xfId="42766"/>
    <cellStyle name="_%(SignSpaceOnly) 8" xfId="41213"/>
    <cellStyle name="_%(SignSpaceOnly) 8 2" xfId="41214"/>
    <cellStyle name="_%(SignSpaceOnly) 8 2 2" xfId="41215"/>
    <cellStyle name="_%(SignSpaceOnly) 8 2 2 2" xfId="42767"/>
    <cellStyle name="_%(SignSpaceOnly) 8 2 2 3" xfId="42768"/>
    <cellStyle name="_%(SignSpaceOnly) 8 2 3" xfId="42769"/>
    <cellStyle name="_%(SignSpaceOnly) 8 2 4" xfId="42770"/>
    <cellStyle name="_%(SignSpaceOnly) 8 3" xfId="41216"/>
    <cellStyle name="_%(SignSpaceOnly) 8 3 2" xfId="41217"/>
    <cellStyle name="_%(SignSpaceOnly) 8 3 2 2" xfId="42771"/>
    <cellStyle name="_%(SignSpaceOnly) 8 3 2 3" xfId="42772"/>
    <cellStyle name="_%(SignSpaceOnly) 8 3 3" xfId="42773"/>
    <cellStyle name="_%(SignSpaceOnly) 8 3 4" xfId="42774"/>
    <cellStyle name="_%(SignSpaceOnly) 8 4" xfId="41218"/>
    <cellStyle name="_%(SignSpaceOnly) 8 4 2" xfId="42775"/>
    <cellStyle name="_%(SignSpaceOnly) 8 4 3" xfId="42776"/>
    <cellStyle name="_%(SignSpaceOnly) 8 5" xfId="42777"/>
    <cellStyle name="_%(SignSpaceOnly) 8 6" xfId="42778"/>
    <cellStyle name="_%(SignSpaceOnly) 9" xfId="41219"/>
    <cellStyle name="_%(SignSpaceOnly) 9 2" xfId="41220"/>
    <cellStyle name="_%(SignSpaceOnly) 9 2 2" xfId="41221"/>
    <cellStyle name="_%(SignSpaceOnly) 9 2 2 2" xfId="42779"/>
    <cellStyle name="_%(SignSpaceOnly) 9 2 2 3" xfId="42780"/>
    <cellStyle name="_%(SignSpaceOnly) 9 2 3" xfId="42781"/>
    <cellStyle name="_%(SignSpaceOnly) 9 2 4" xfId="42782"/>
    <cellStyle name="_%(SignSpaceOnly) 9 3" xfId="41222"/>
    <cellStyle name="_%(SignSpaceOnly) 9 3 2" xfId="41223"/>
    <cellStyle name="_%(SignSpaceOnly) 9 3 2 2" xfId="42783"/>
    <cellStyle name="_%(SignSpaceOnly) 9 3 2 3" xfId="42784"/>
    <cellStyle name="_%(SignSpaceOnly) 9 3 3" xfId="42785"/>
    <cellStyle name="_%(SignSpaceOnly) 9 3 4" xfId="42786"/>
    <cellStyle name="_%(SignSpaceOnly) 9 4" xfId="41224"/>
    <cellStyle name="_%(SignSpaceOnly) 9 4 2" xfId="42787"/>
    <cellStyle name="_%(SignSpaceOnly) 9 4 3" xfId="42788"/>
    <cellStyle name="_%(SignSpaceOnly) 9 5" xfId="42789"/>
    <cellStyle name="_%(SignSpaceOnly) 9 6" xfId="42790"/>
    <cellStyle name="_~temp~705547512a" xfId="1653"/>
    <cellStyle name="_~temp~705547512a 2" xfId="1654"/>
    <cellStyle name="_~temp~705547512a 2 2" xfId="7005"/>
    <cellStyle name="_~temp~705547512a 2 2 2" xfId="7006"/>
    <cellStyle name="_~temp~705547512a 2 2 3" xfId="7007"/>
    <cellStyle name="_~temp~705547512a 2 2 4" xfId="7008"/>
    <cellStyle name="_~temp~705547512a 2 2 5" xfId="7009"/>
    <cellStyle name="_~temp~705547512a 2 3" xfId="7010"/>
    <cellStyle name="_~temp~705547512a 2 3 2" xfId="7011"/>
    <cellStyle name="_~temp~705547512a 2 3 3" xfId="7012"/>
    <cellStyle name="_~temp~705547512a 2 3 4" xfId="7013"/>
    <cellStyle name="_~temp~705547512a 2 3 5" xfId="7014"/>
    <cellStyle name="_~temp~705547512a 2 3 6" xfId="7015"/>
    <cellStyle name="_~temp~705547512a 2 4" xfId="7016"/>
    <cellStyle name="_~temp~705547512a 2 5" xfId="7017"/>
    <cellStyle name="_~temp~705547512a 2 6" xfId="7018"/>
    <cellStyle name="_~temp~705547512a 2 7" xfId="7019"/>
    <cellStyle name="_~temp~705547512a 2 8" xfId="7020"/>
    <cellStyle name="_~temp~705547512a 3" xfId="1655"/>
    <cellStyle name="_~temp~705547512a 3 2" xfId="7021"/>
    <cellStyle name="_~temp~705547512a 3 3" xfId="7022"/>
    <cellStyle name="_~temp~705547512a 3 4" xfId="7023"/>
    <cellStyle name="_~temp~705547512a 3 5" xfId="7024"/>
    <cellStyle name="_~temp~705547512a 4" xfId="1656"/>
    <cellStyle name="_~temp~705547512a 4 2" xfId="7025"/>
    <cellStyle name="_~temp~705547512a 4 3" xfId="7026"/>
    <cellStyle name="_~temp~705547512a 4 4" xfId="7027"/>
    <cellStyle name="_~temp~705547512a 4 5" xfId="7028"/>
    <cellStyle name="_~temp~705547512a 5" xfId="7029"/>
    <cellStyle name="_~temp~705547512a 5 2" xfId="7030"/>
    <cellStyle name="_~temp~705547512a 5 3" xfId="7031"/>
    <cellStyle name="_~temp~705547512a 5 4" xfId="7032"/>
    <cellStyle name="_~temp~705547512a 5 5" xfId="7033"/>
    <cellStyle name="_~temp~705547512a 6" xfId="7034"/>
    <cellStyle name="_~temp~705547512a 6 2" xfId="7035"/>
    <cellStyle name="_~temp~705547512a 7" xfId="7036"/>
    <cellStyle name="_~temp~705547512a 7 2" xfId="7037"/>
    <cellStyle name="_~temp~705547512a_1" xfId="7038"/>
    <cellStyle name="_~temp~705547512a_1 2" xfId="7039"/>
    <cellStyle name="_~temp~705547512a_1 2 2" xfId="7040"/>
    <cellStyle name="_~temp~705547512a_1 2 2 2" xfId="7041"/>
    <cellStyle name="_~temp~705547512a_1 2 2 3" xfId="7042"/>
    <cellStyle name="_~temp~705547512a_1 2 2 4" xfId="7043"/>
    <cellStyle name="_~temp~705547512a_1 2 2 5" xfId="7044"/>
    <cellStyle name="_~temp~705547512a_1 2 3" xfId="7045"/>
    <cellStyle name="_~temp~705547512a_1 2 3 2" xfId="7046"/>
    <cellStyle name="_~temp~705547512a_1 2 3 3" xfId="7047"/>
    <cellStyle name="_~temp~705547512a_1 2 3 4" xfId="7048"/>
    <cellStyle name="_~temp~705547512a_1 2 3 5" xfId="7049"/>
    <cellStyle name="_~temp~705547512a_1 2 3 6" xfId="7050"/>
    <cellStyle name="_~temp~705547512a_1 2 4" xfId="7051"/>
    <cellStyle name="_~temp~705547512a_1 2 5" xfId="7052"/>
    <cellStyle name="_~temp~705547512a_1 2 6" xfId="7053"/>
    <cellStyle name="_~temp~705547512a_1 2 7" xfId="7054"/>
    <cellStyle name="_~temp~705547512a_1 2 8" xfId="7055"/>
    <cellStyle name="_~temp~705547512a_1 3" xfId="7056"/>
    <cellStyle name="_~temp~705547512a_1 3 2" xfId="7057"/>
    <cellStyle name="_~temp~705547512a_1 3 3" xfId="7058"/>
    <cellStyle name="_~temp~705547512a_1 3 4" xfId="7059"/>
    <cellStyle name="_~temp~705547512a_1 3 5" xfId="7060"/>
    <cellStyle name="_~temp~705547512a_1 4" xfId="7061"/>
    <cellStyle name="_~temp~705547512a_1 4 2" xfId="7062"/>
    <cellStyle name="_~temp~705547512a_1 4 3" xfId="7063"/>
    <cellStyle name="_~temp~705547512a_1 4 4" xfId="7064"/>
    <cellStyle name="_~temp~705547512a_1 4 5" xfId="7065"/>
    <cellStyle name="_~temp~705547512a_1 5" xfId="7066"/>
    <cellStyle name="_~temp~705547512a_1 5 2" xfId="7067"/>
    <cellStyle name="_~temp~705547512a_1 5 3" xfId="7068"/>
    <cellStyle name="_~temp~705547512a_1 5 4" xfId="7069"/>
    <cellStyle name="_~temp~705547512a_1 5 5" xfId="7070"/>
    <cellStyle name="_~temp~705547512a_1 6" xfId="7071"/>
    <cellStyle name="_~temp~705547512a_1 6 2" xfId="7072"/>
    <cellStyle name="_~temp~705547512a_1 7" xfId="7073"/>
    <cellStyle name="_~temp~705547512a_1 7 2" xfId="7074"/>
    <cellStyle name="_2008 Budget pipeline" xfId="42791"/>
    <cellStyle name="_3318_CORRSW" xfId="1657"/>
    <cellStyle name="_3318_CORRSW 2" xfId="1658"/>
    <cellStyle name="_3318_CORRSW 3" xfId="1659"/>
    <cellStyle name="_4005LC Jul 08 2 (2)" xfId="42792"/>
    <cellStyle name="_A" xfId="1660"/>
    <cellStyle name="_A 2" xfId="1661"/>
    <cellStyle name="_A 2 2" xfId="1662"/>
    <cellStyle name="_A 2 2 2" xfId="7075"/>
    <cellStyle name="_A 2 2 3" xfId="7076"/>
    <cellStyle name="_A 2 2 4" xfId="7077"/>
    <cellStyle name="_A 2 2 5" xfId="7078"/>
    <cellStyle name="_A 2 3" xfId="7079"/>
    <cellStyle name="_A 2 3 2" xfId="7080"/>
    <cellStyle name="_A 2 3 3" xfId="7081"/>
    <cellStyle name="_A 2 3 4" xfId="7082"/>
    <cellStyle name="_A 2 3 5" xfId="7083"/>
    <cellStyle name="_A 2 3 6" xfId="7084"/>
    <cellStyle name="_A 2 4" xfId="7085"/>
    <cellStyle name="_A 2 5" xfId="7086"/>
    <cellStyle name="_A 2 6" xfId="7087"/>
    <cellStyle name="_A 2 7" xfId="7088"/>
    <cellStyle name="_A 2 8" xfId="7089"/>
    <cellStyle name="_A 3" xfId="1663"/>
    <cellStyle name="_A 3 2" xfId="7090"/>
    <cellStyle name="_A 3 3" xfId="7091"/>
    <cellStyle name="_A 3 4" xfId="7092"/>
    <cellStyle name="_A 3 5" xfId="7093"/>
    <cellStyle name="_A 4" xfId="1664"/>
    <cellStyle name="_A 4 2" xfId="7094"/>
    <cellStyle name="_A 4 3" xfId="7095"/>
    <cellStyle name="_A 4 4" xfId="7096"/>
    <cellStyle name="_A 4 5" xfId="7097"/>
    <cellStyle name="_A 5" xfId="1665"/>
    <cellStyle name="_A 5 2" xfId="7098"/>
    <cellStyle name="_A 5 3" xfId="7099"/>
    <cellStyle name="_A 5 4" xfId="7100"/>
    <cellStyle name="_A 5 5" xfId="7101"/>
    <cellStyle name="_A 6" xfId="7102"/>
    <cellStyle name="_A 6 2" xfId="7103"/>
    <cellStyle name="_A 7" xfId="7104"/>
    <cellStyle name="_A 7 2" xfId="7105"/>
    <cellStyle name="_A_CreateScriptSelectFromFundOption" xfId="7106"/>
    <cellStyle name="_A_data" xfId="7107"/>
    <cellStyle name="_A_E2 - Funds" xfId="7108"/>
    <cellStyle name="_A_G2 - CPU+" xfId="7109"/>
    <cellStyle name="_A_G2 - Outperformance" xfId="7110"/>
    <cellStyle name="_A_Histo_ZC_matrix_TO_USE_v22" xfId="7111"/>
    <cellStyle name="_AMM" xfId="42793"/>
    <cellStyle name="_AMM 2" xfId="42794"/>
    <cellStyle name="_AMM 3" xfId="42795"/>
    <cellStyle name="_Asset book May 08" xfId="42796"/>
    <cellStyle name="_ATG1 - CTD4 conversion" xfId="7112"/>
    <cellStyle name="_ATG1 - CTD4 conversion 2" xfId="7113"/>
    <cellStyle name="_ATG1 - CTD4 conversion 2 2" xfId="7114"/>
    <cellStyle name="_ATG1 - CTD4 conversion 2 2 2" xfId="7115"/>
    <cellStyle name="_ATG1 - CTD4 conversion 2 2 3" xfId="7116"/>
    <cellStyle name="_ATG1 - CTD4 conversion 2 2 4" xfId="7117"/>
    <cellStyle name="_ATG1 - CTD4 conversion 2 2 5" xfId="7118"/>
    <cellStyle name="_ATG1 - CTD4 conversion 2 3" xfId="7119"/>
    <cellStyle name="_ATG1 - CTD4 conversion 2 3 2" xfId="7120"/>
    <cellStyle name="_ATG1 - CTD4 conversion 2 3 3" xfId="7121"/>
    <cellStyle name="_ATG1 - CTD4 conversion 2 3 4" xfId="7122"/>
    <cellStyle name="_ATG1 - CTD4 conversion 2 3 5" xfId="7123"/>
    <cellStyle name="_ATG1 - CTD4 conversion 2 3 6" xfId="7124"/>
    <cellStyle name="_ATG1 - CTD4 conversion 2 4" xfId="7125"/>
    <cellStyle name="_ATG1 - CTD4 conversion 2 5" xfId="7126"/>
    <cellStyle name="_ATG1 - CTD4 conversion 2 6" xfId="7127"/>
    <cellStyle name="_ATG1 - CTD4 conversion 2 7" xfId="7128"/>
    <cellStyle name="_ATG1 - CTD4 conversion 2 8" xfId="7129"/>
    <cellStyle name="_ATG1 - CTD4 conversion 3" xfId="7130"/>
    <cellStyle name="_ATG1 - CTD4 conversion 3 2" xfId="7131"/>
    <cellStyle name="_ATG1 - CTD4 conversion 3 3" xfId="7132"/>
    <cellStyle name="_ATG1 - CTD4 conversion 3 4" xfId="7133"/>
    <cellStyle name="_ATG1 - CTD4 conversion 3 5" xfId="7134"/>
    <cellStyle name="_ATG1 - CTD4 conversion 4" xfId="7135"/>
    <cellStyle name="_ATG1 - CTD4 conversion 4 2" xfId="7136"/>
    <cellStyle name="_ATG1 - CTD4 conversion 4 3" xfId="7137"/>
    <cellStyle name="_ATG1 - CTD4 conversion 4 4" xfId="7138"/>
    <cellStyle name="_ATG1 - CTD4 conversion 4 5" xfId="7139"/>
    <cellStyle name="_ATG1 - CTD4 conversion 5" xfId="7140"/>
    <cellStyle name="_ATG1 - CTD4 conversion 5 2" xfId="7141"/>
    <cellStyle name="_ATG1 - CTD4 conversion 5 3" xfId="7142"/>
    <cellStyle name="_ATG1 - CTD4 conversion 5 4" xfId="7143"/>
    <cellStyle name="_ATG1 - CTD4 conversion 5 5" xfId="7144"/>
    <cellStyle name="_ATG1 - CTD4 conversion 6" xfId="7145"/>
    <cellStyle name="_ATG1 - CTD4 conversion 6 2" xfId="7146"/>
    <cellStyle name="_ATG1 - CTD4 conversion 7" xfId="7147"/>
    <cellStyle name="_ATG1 - CTD4 conversion 7 2" xfId="7148"/>
    <cellStyle name="_ATG5_JPG1trfr" xfId="7149"/>
    <cellStyle name="_ATG5_JPG1trfr 2" xfId="7150"/>
    <cellStyle name="_ATG5_JPG1trfr 2 2" xfId="7151"/>
    <cellStyle name="_ATG5_JPG1trfr 2 2 2" xfId="7152"/>
    <cellStyle name="_ATG5_JPG1trfr 2 2 3" xfId="7153"/>
    <cellStyle name="_ATG5_JPG1trfr 2 2 4" xfId="7154"/>
    <cellStyle name="_ATG5_JPG1trfr 2 2 5" xfId="7155"/>
    <cellStyle name="_ATG5_JPG1trfr 2 3" xfId="7156"/>
    <cellStyle name="_ATG5_JPG1trfr 2 3 2" xfId="7157"/>
    <cellStyle name="_ATG5_JPG1trfr 2 3 3" xfId="7158"/>
    <cellStyle name="_ATG5_JPG1trfr 2 3 4" xfId="7159"/>
    <cellStyle name="_ATG5_JPG1trfr 2 3 5" xfId="7160"/>
    <cellStyle name="_ATG5_JPG1trfr 2 3 6" xfId="7161"/>
    <cellStyle name="_ATG5_JPG1trfr 2 4" xfId="7162"/>
    <cellStyle name="_ATG5_JPG1trfr 2 5" xfId="7163"/>
    <cellStyle name="_ATG5_JPG1trfr 2 6" xfId="7164"/>
    <cellStyle name="_ATG5_JPG1trfr 2 7" xfId="7165"/>
    <cellStyle name="_ATG5_JPG1trfr 2 8" xfId="7166"/>
    <cellStyle name="_ATG5_JPG1trfr 3" xfId="7167"/>
    <cellStyle name="_ATG5_JPG1trfr 3 2" xfId="7168"/>
    <cellStyle name="_ATG5_JPG1trfr 3 3" xfId="7169"/>
    <cellStyle name="_ATG5_JPG1trfr 3 4" xfId="7170"/>
    <cellStyle name="_ATG5_JPG1trfr 3 5" xfId="7171"/>
    <cellStyle name="_ATG5_JPG1trfr 4" xfId="7172"/>
    <cellStyle name="_ATG5_JPG1trfr 4 2" xfId="7173"/>
    <cellStyle name="_ATG5_JPG1trfr 4 3" xfId="7174"/>
    <cellStyle name="_ATG5_JPG1trfr 4 4" xfId="7175"/>
    <cellStyle name="_ATG5_JPG1trfr 4 5" xfId="7176"/>
    <cellStyle name="_ATG5_JPG1trfr 5" xfId="7177"/>
    <cellStyle name="_ATG5_JPG1trfr 5 2" xfId="7178"/>
    <cellStyle name="_ATG5_JPG1trfr 5 3" xfId="7179"/>
    <cellStyle name="_ATG5_JPG1trfr 5 4" xfId="7180"/>
    <cellStyle name="_ATG5_JPG1trfr 5 5" xfId="7181"/>
    <cellStyle name="_ATG5_JPG1trfr 6" xfId="7182"/>
    <cellStyle name="_ATG5_JPG1trfr 6 2" xfId="7183"/>
    <cellStyle name="_ATG5_JPG1trfr 7" xfId="7184"/>
    <cellStyle name="_ATG5_JPG1trfr 7 2" xfId="7185"/>
    <cellStyle name="_BondSheet" xfId="7186"/>
    <cellStyle name="_BondSheet 2" xfId="7187"/>
    <cellStyle name="_BondSheet 2 2" xfId="7188"/>
    <cellStyle name="_BondSheet 2 2 2" xfId="7189"/>
    <cellStyle name="_BondSheet 2 2 3" xfId="7190"/>
    <cellStyle name="_BondSheet 2 2 4" xfId="7191"/>
    <cellStyle name="_BondSheet 2 2 5" xfId="7192"/>
    <cellStyle name="_BondSheet 2 3" xfId="7193"/>
    <cellStyle name="_BondSheet 2 3 2" xfId="7194"/>
    <cellStyle name="_BondSheet 2 3 3" xfId="7195"/>
    <cellStyle name="_BondSheet 2 3 4" xfId="7196"/>
    <cellStyle name="_BondSheet 2 3 5" xfId="7197"/>
    <cellStyle name="_BondSheet 2 3 6" xfId="7198"/>
    <cellStyle name="_BondSheet 2 4" xfId="7199"/>
    <cellStyle name="_BondSheet 2 5" xfId="7200"/>
    <cellStyle name="_BondSheet 2 6" xfId="7201"/>
    <cellStyle name="_BondSheet 2 7" xfId="7202"/>
    <cellStyle name="_BondSheet 2 8" xfId="7203"/>
    <cellStyle name="_BondSheet 3" xfId="7204"/>
    <cellStyle name="_BondSheet 3 2" xfId="7205"/>
    <cellStyle name="_BondSheet 3 3" xfId="7206"/>
    <cellStyle name="_BondSheet 3 4" xfId="7207"/>
    <cellStyle name="_BondSheet 3 5" xfId="7208"/>
    <cellStyle name="_BondSheet 4" xfId="7209"/>
    <cellStyle name="_BondSheet 4 2" xfId="7210"/>
    <cellStyle name="_BondSheet 4 3" xfId="7211"/>
    <cellStyle name="_BondSheet 4 4" xfId="7212"/>
    <cellStyle name="_BondSheet 4 5" xfId="7213"/>
    <cellStyle name="_BondSheet 5" xfId="7214"/>
    <cellStyle name="_BondSheet 5 2" xfId="7215"/>
    <cellStyle name="_BondSheet 5 3" xfId="7216"/>
    <cellStyle name="_BondSheet 5 4" xfId="7217"/>
    <cellStyle name="_BondSheet 5 5" xfId="7218"/>
    <cellStyle name="_BondSheet 6" xfId="7219"/>
    <cellStyle name="_BondSheet 6 2" xfId="7220"/>
    <cellStyle name="_BondSheet 7" xfId="7221"/>
    <cellStyle name="_BondSheet 7 2" xfId="7222"/>
    <cellStyle name="_Book1 (3)" xfId="42797"/>
    <cellStyle name="_Book11" xfId="1666"/>
    <cellStyle name="_Book11 2" xfId="1667"/>
    <cellStyle name="_Book11 2 2" xfId="7223"/>
    <cellStyle name="_Book11 2 2 2" xfId="7224"/>
    <cellStyle name="_Book11 2 2 3" xfId="7225"/>
    <cellStyle name="_Book11 2 2 4" xfId="7226"/>
    <cellStyle name="_Book11 2 2 5" xfId="7227"/>
    <cellStyle name="_Book11 2 3" xfId="7228"/>
    <cellStyle name="_Book11 2 3 2" xfId="7229"/>
    <cellStyle name="_Book11 2 3 3" xfId="7230"/>
    <cellStyle name="_Book11 2 3 4" xfId="7231"/>
    <cellStyle name="_Book11 2 3 5" xfId="7232"/>
    <cellStyle name="_Book11 2 3 6" xfId="7233"/>
    <cellStyle name="_Book11 2 4" xfId="7234"/>
    <cellStyle name="_Book11 2 5" xfId="7235"/>
    <cellStyle name="_Book11 2 6" xfId="7236"/>
    <cellStyle name="_Book11 2 7" xfId="7237"/>
    <cellStyle name="_Book11 2 8" xfId="7238"/>
    <cellStyle name="_Book11 3" xfId="1668"/>
    <cellStyle name="_Book11 3 2" xfId="7239"/>
    <cellStyle name="_Book11 3 3" xfId="7240"/>
    <cellStyle name="_Book11 3 4" xfId="7241"/>
    <cellStyle name="_Book11 3 5" xfId="7242"/>
    <cellStyle name="_Book11 4" xfId="1669"/>
    <cellStyle name="_Book11 4 2" xfId="7243"/>
    <cellStyle name="_Book11 4 3" xfId="7244"/>
    <cellStyle name="_Book11 4 4" xfId="7245"/>
    <cellStyle name="_Book11 4 5" xfId="7246"/>
    <cellStyle name="_Book11 5" xfId="7247"/>
    <cellStyle name="_Book11 5 2" xfId="7248"/>
    <cellStyle name="_Book11 5 3" xfId="7249"/>
    <cellStyle name="_Book11 5 4" xfId="7250"/>
    <cellStyle name="_Book11 5 5" xfId="7251"/>
    <cellStyle name="_Book11 6" xfId="7252"/>
    <cellStyle name="_Book11 6 2" xfId="7253"/>
    <cellStyle name="_Book11 7" xfId="7254"/>
    <cellStyle name="_Book11 7 2" xfId="7255"/>
    <cellStyle name="_Book2" xfId="7256"/>
    <cellStyle name="_Book2 2" xfId="7257"/>
    <cellStyle name="_Book2 2 2" xfId="7258"/>
    <cellStyle name="_Book2 2 2 2" xfId="7259"/>
    <cellStyle name="_Book2 2 2 3" xfId="7260"/>
    <cellStyle name="_Book2 2 2 4" xfId="7261"/>
    <cellStyle name="_Book2 2 2 5" xfId="7262"/>
    <cellStyle name="_Book2 2 3" xfId="7263"/>
    <cellStyle name="_Book2 2 3 2" xfId="7264"/>
    <cellStyle name="_Book2 2 3 3" xfId="7265"/>
    <cellStyle name="_Book2 2 3 4" xfId="7266"/>
    <cellStyle name="_Book2 2 3 5" xfId="7267"/>
    <cellStyle name="_Book2 2 3 6" xfId="7268"/>
    <cellStyle name="_Book2 2 4" xfId="7269"/>
    <cellStyle name="_Book2 2 5" xfId="7270"/>
    <cellStyle name="_Book2 2 6" xfId="7271"/>
    <cellStyle name="_Book2 2 7" xfId="7272"/>
    <cellStyle name="_Book2 2 8" xfId="7273"/>
    <cellStyle name="_Book2 3" xfId="7274"/>
    <cellStyle name="_Book2 3 2" xfId="7275"/>
    <cellStyle name="_Book2 3 3" xfId="7276"/>
    <cellStyle name="_Book2 3 4" xfId="7277"/>
    <cellStyle name="_Book2 3 5" xfId="7278"/>
    <cellStyle name="_Book2 4" xfId="7279"/>
    <cellStyle name="_Book2 4 2" xfId="7280"/>
    <cellStyle name="_Book2 4 3" xfId="7281"/>
    <cellStyle name="_Book2 4 4" xfId="7282"/>
    <cellStyle name="_Book2 4 5" xfId="7283"/>
    <cellStyle name="_Book2 5" xfId="7284"/>
    <cellStyle name="_Book2 5 2" xfId="7285"/>
    <cellStyle name="_Book2 5 3" xfId="7286"/>
    <cellStyle name="_Book2 5 4" xfId="7287"/>
    <cellStyle name="_Book2 5 5" xfId="7288"/>
    <cellStyle name="_Book2 6" xfId="7289"/>
    <cellStyle name="_Book2 6 2" xfId="7290"/>
    <cellStyle name="_Book2 7" xfId="7291"/>
    <cellStyle name="_Book2 7 2" xfId="7292"/>
    <cellStyle name="_Book3 (4)" xfId="42798"/>
    <cellStyle name="_Budget 2008 Presentation Project Finance for Powerpoint" xfId="42799"/>
    <cellStyle name="_Budget 2009 Presentation Template for Revenue Generating BU's (sent to BU's) FINAL - STCF (2)" xfId="42800"/>
    <cellStyle name="_Business Plan Budget 08" xfId="42801"/>
    <cellStyle name="_Ca" xfId="7293"/>
    <cellStyle name="_Ca 2" xfId="7294"/>
    <cellStyle name="_Ca 2 2" xfId="7295"/>
    <cellStyle name="_Ca 2 2 2" xfId="7296"/>
    <cellStyle name="_Ca 2 2 3" xfId="7297"/>
    <cellStyle name="_Ca 2 2 4" xfId="7298"/>
    <cellStyle name="_Ca 2 2 5" xfId="7299"/>
    <cellStyle name="_Ca 2 3" xfId="7300"/>
    <cellStyle name="_Ca 2 3 2" xfId="7301"/>
    <cellStyle name="_Ca 2 3 3" xfId="7302"/>
    <cellStyle name="_Ca 2 3 4" xfId="7303"/>
    <cellStyle name="_Ca 2 3 5" xfId="7304"/>
    <cellStyle name="_Ca 2 3 6" xfId="7305"/>
    <cellStyle name="_Ca 2 4" xfId="7306"/>
    <cellStyle name="_Ca 2 5" xfId="7307"/>
    <cellStyle name="_Ca 2 6" xfId="7308"/>
    <cellStyle name="_Ca 2 7" xfId="7309"/>
    <cellStyle name="_Ca 2 8" xfId="7310"/>
    <cellStyle name="_Ca 3" xfId="7311"/>
    <cellStyle name="_Ca 3 2" xfId="7312"/>
    <cellStyle name="_Ca 3 3" xfId="7313"/>
    <cellStyle name="_Ca 3 4" xfId="7314"/>
    <cellStyle name="_Ca 3 5" xfId="7315"/>
    <cellStyle name="_Ca 4" xfId="7316"/>
    <cellStyle name="_Ca 4 2" xfId="7317"/>
    <cellStyle name="_Ca 4 3" xfId="7318"/>
    <cellStyle name="_Ca 4 4" xfId="7319"/>
    <cellStyle name="_Ca 4 5" xfId="7320"/>
    <cellStyle name="_Ca 5" xfId="7321"/>
    <cellStyle name="_Ca 5 2" xfId="7322"/>
    <cellStyle name="_Ca 5 3" xfId="7323"/>
    <cellStyle name="_Ca 5 4" xfId="7324"/>
    <cellStyle name="_Ca 5 5" xfId="7325"/>
    <cellStyle name="_Ca 6" xfId="7326"/>
    <cellStyle name="_Ca 6 2" xfId="7327"/>
    <cellStyle name="_Ca 7" xfId="7328"/>
    <cellStyle name="_Ca 7 2" xfId="7329"/>
    <cellStyle name="_Capital per deal B2" xfId="42802"/>
    <cellStyle name="_CER_PNL3" xfId="42803"/>
    <cellStyle name="_CER_PNL3 2" xfId="42804"/>
    <cellStyle name="_Cf" xfId="1670"/>
    <cellStyle name="_Cf 2" xfId="1671"/>
    <cellStyle name="_Cf 2 2" xfId="7330"/>
    <cellStyle name="_Cf 2 2 2" xfId="7331"/>
    <cellStyle name="_Cf 2 2 3" xfId="7332"/>
    <cellStyle name="_Cf 2 2 4" xfId="7333"/>
    <cellStyle name="_Cf 2 2 5" xfId="7334"/>
    <cellStyle name="_Cf 2 3" xfId="7335"/>
    <cellStyle name="_Cf 2 3 2" xfId="7336"/>
    <cellStyle name="_Cf 2 3 3" xfId="7337"/>
    <cellStyle name="_Cf 2 3 4" xfId="7338"/>
    <cellStyle name="_Cf 2 3 5" xfId="7339"/>
    <cellStyle name="_Cf 2 3 6" xfId="7340"/>
    <cellStyle name="_Cf 2 4" xfId="7341"/>
    <cellStyle name="_Cf 2 5" xfId="7342"/>
    <cellStyle name="_Cf 2 6" xfId="7343"/>
    <cellStyle name="_Cf 2 7" xfId="7344"/>
    <cellStyle name="_Cf 2 8" xfId="7345"/>
    <cellStyle name="_Cf 3" xfId="1672"/>
    <cellStyle name="_Cf 3 2" xfId="7346"/>
    <cellStyle name="_Cf 3 3" xfId="7347"/>
    <cellStyle name="_Cf 3 4" xfId="7348"/>
    <cellStyle name="_Cf 3 5" xfId="7349"/>
    <cellStyle name="_Cf 4" xfId="1673"/>
    <cellStyle name="_Cf 4 2" xfId="7350"/>
    <cellStyle name="_Cf 4 3" xfId="7351"/>
    <cellStyle name="_Cf 4 4" xfId="7352"/>
    <cellStyle name="_Cf 4 5" xfId="7353"/>
    <cellStyle name="_Cf 5" xfId="7354"/>
    <cellStyle name="_Cf 5 2" xfId="7355"/>
    <cellStyle name="_Cf 5 3" xfId="7356"/>
    <cellStyle name="_Cf 5 4" xfId="7357"/>
    <cellStyle name="_Cf 5 5" xfId="7358"/>
    <cellStyle name="_Cf 6" xfId="7359"/>
    <cellStyle name="_Cf 6 2" xfId="7360"/>
    <cellStyle name="_Cf 7" xfId="7361"/>
    <cellStyle name="_Cf 7 2" xfId="7362"/>
    <cellStyle name="_CHI" xfId="42805"/>
    <cellStyle name="_CHI 2" xfId="42806"/>
    <cellStyle name="_Comma" xfId="1674"/>
    <cellStyle name="_Comma 10" xfId="41225"/>
    <cellStyle name="_Comma 10 2" xfId="41226"/>
    <cellStyle name="_Comma 10 2 2" xfId="41227"/>
    <cellStyle name="_Comma 10 2 2 2" xfId="42807"/>
    <cellStyle name="_Comma 10 2 2 3" xfId="42808"/>
    <cellStyle name="_Comma 10 2 3" xfId="42809"/>
    <cellStyle name="_Comma 10 2 4" xfId="42810"/>
    <cellStyle name="_Comma 10 3" xfId="41228"/>
    <cellStyle name="_Comma 10 3 2" xfId="41229"/>
    <cellStyle name="_Comma 10 3 2 2" xfId="42811"/>
    <cellStyle name="_Comma 10 3 2 3" xfId="42812"/>
    <cellStyle name="_Comma 10 3 3" xfId="42813"/>
    <cellStyle name="_Comma 10 3 4" xfId="42814"/>
    <cellStyle name="_Comma 10 4" xfId="41230"/>
    <cellStyle name="_Comma 10 4 2" xfId="42815"/>
    <cellStyle name="_Comma 10 4 3" xfId="42816"/>
    <cellStyle name="_Comma 10 5" xfId="42817"/>
    <cellStyle name="_Comma 10 6" xfId="42818"/>
    <cellStyle name="_Comma 11" xfId="41231"/>
    <cellStyle name="_Comma 11 2" xfId="41232"/>
    <cellStyle name="_Comma 11 2 2" xfId="41233"/>
    <cellStyle name="_Comma 11 2 2 2" xfId="42819"/>
    <cellStyle name="_Comma 11 2 2 3" xfId="42820"/>
    <cellStyle name="_Comma 11 2 3" xfId="42821"/>
    <cellStyle name="_Comma 11 2 4" xfId="42822"/>
    <cellStyle name="_Comma 11 3" xfId="41234"/>
    <cellStyle name="_Comma 11 3 2" xfId="41235"/>
    <cellStyle name="_Comma 11 3 2 2" xfId="42823"/>
    <cellStyle name="_Comma 11 3 2 3" xfId="42824"/>
    <cellStyle name="_Comma 11 3 3" xfId="42825"/>
    <cellStyle name="_Comma 11 3 4" xfId="42826"/>
    <cellStyle name="_Comma 11 4" xfId="41236"/>
    <cellStyle name="_Comma 11 4 2" xfId="42827"/>
    <cellStyle name="_Comma 11 4 3" xfId="42828"/>
    <cellStyle name="_Comma 11 5" xfId="42829"/>
    <cellStyle name="_Comma 11 6" xfId="42830"/>
    <cellStyle name="_Comma 12" xfId="41237"/>
    <cellStyle name="_Comma 12 2" xfId="41238"/>
    <cellStyle name="_Comma 12 2 2" xfId="41239"/>
    <cellStyle name="_Comma 12 2 2 2" xfId="42831"/>
    <cellStyle name="_Comma 12 2 2 3" xfId="42832"/>
    <cellStyle name="_Comma 12 2 3" xfId="42833"/>
    <cellStyle name="_Comma 12 2 4" xfId="42834"/>
    <cellStyle name="_Comma 12 3" xfId="41240"/>
    <cellStyle name="_Comma 12 3 2" xfId="41241"/>
    <cellStyle name="_Comma 12 3 2 2" xfId="42835"/>
    <cellStyle name="_Comma 12 3 2 3" xfId="42836"/>
    <cellStyle name="_Comma 12 3 3" xfId="42837"/>
    <cellStyle name="_Comma 12 3 4" xfId="42838"/>
    <cellStyle name="_Comma 12 4" xfId="41242"/>
    <cellStyle name="_Comma 12 4 2" xfId="42839"/>
    <cellStyle name="_Comma 12 4 3" xfId="42840"/>
    <cellStyle name="_Comma 12 5" xfId="42841"/>
    <cellStyle name="_Comma 12 6" xfId="42842"/>
    <cellStyle name="_Comma 13" xfId="41243"/>
    <cellStyle name="_Comma 13 2" xfId="41244"/>
    <cellStyle name="_Comma 13 2 2" xfId="41245"/>
    <cellStyle name="_Comma 13 2 2 2" xfId="42843"/>
    <cellStyle name="_Comma 13 2 2 3" xfId="42844"/>
    <cellStyle name="_Comma 13 2 3" xfId="42845"/>
    <cellStyle name="_Comma 13 2 4" xfId="42846"/>
    <cellStyle name="_Comma 13 3" xfId="41246"/>
    <cellStyle name="_Comma 13 3 2" xfId="41247"/>
    <cellStyle name="_Comma 13 3 2 2" xfId="42847"/>
    <cellStyle name="_Comma 13 3 2 3" xfId="42848"/>
    <cellStyle name="_Comma 13 3 3" xfId="42849"/>
    <cellStyle name="_Comma 13 3 4" xfId="42850"/>
    <cellStyle name="_Comma 13 4" xfId="41248"/>
    <cellStyle name="_Comma 13 4 2" xfId="42851"/>
    <cellStyle name="_Comma 13 4 3" xfId="42852"/>
    <cellStyle name="_Comma 13 5" xfId="42853"/>
    <cellStyle name="_Comma 13 6" xfId="42854"/>
    <cellStyle name="_Comma 14" xfId="41249"/>
    <cellStyle name="_Comma 14 2" xfId="41250"/>
    <cellStyle name="_Comma 14 2 2" xfId="42855"/>
    <cellStyle name="_Comma 14 2 3" xfId="42856"/>
    <cellStyle name="_Comma 14 3" xfId="42857"/>
    <cellStyle name="_Comma 14 4" xfId="42858"/>
    <cellStyle name="_Comma 15" xfId="41251"/>
    <cellStyle name="_Comma 15 2" xfId="41252"/>
    <cellStyle name="_Comma 15 2 2" xfId="42859"/>
    <cellStyle name="_Comma 15 2 3" xfId="42860"/>
    <cellStyle name="_Comma 15 3" xfId="42861"/>
    <cellStyle name="_Comma 15 4" xfId="42862"/>
    <cellStyle name="_Comma 16" xfId="41253"/>
    <cellStyle name="_Comma 16 2" xfId="42863"/>
    <cellStyle name="_Comma 16 3" xfId="42864"/>
    <cellStyle name="_Comma 17" xfId="42865"/>
    <cellStyle name="_Comma 18" xfId="42866"/>
    <cellStyle name="_Comma 19" xfId="42867"/>
    <cellStyle name="_Comma 2" xfId="1675"/>
    <cellStyle name="_Comma 2 10" xfId="41254"/>
    <cellStyle name="_Comma 2 10 2" xfId="42868"/>
    <cellStyle name="_Comma 2 10 3" xfId="42869"/>
    <cellStyle name="_Comma 2 11" xfId="42870"/>
    <cellStyle name="_Comma 2 12" xfId="42871"/>
    <cellStyle name="_Comma 2 13" xfId="42872"/>
    <cellStyle name="_Comma 2 2" xfId="1676"/>
    <cellStyle name="_Comma 2 2 2" xfId="41255"/>
    <cellStyle name="_Comma 2 2 2 2" xfId="41256"/>
    <cellStyle name="_Comma 2 2 2 2 2" xfId="42873"/>
    <cellStyle name="_Comma 2 2 2 2 3" xfId="42874"/>
    <cellStyle name="_Comma 2 2 2 3" xfId="42875"/>
    <cellStyle name="_Comma 2 2 2 4" xfId="42876"/>
    <cellStyle name="_Comma 2 2 3" xfId="41257"/>
    <cellStyle name="_Comma 2 2 3 2" xfId="41258"/>
    <cellStyle name="_Comma 2 2 3 2 2" xfId="42877"/>
    <cellStyle name="_Comma 2 2 3 2 3" xfId="42878"/>
    <cellStyle name="_Comma 2 2 3 3" xfId="42879"/>
    <cellStyle name="_Comma 2 2 3 4" xfId="42880"/>
    <cellStyle name="_Comma 2 2 4" xfId="41259"/>
    <cellStyle name="_Comma 2 2 4 2" xfId="41260"/>
    <cellStyle name="_Comma 2 2 4 2 2" xfId="42881"/>
    <cellStyle name="_Comma 2 2 4 2 3" xfId="42882"/>
    <cellStyle name="_Comma 2 2 4 3" xfId="42883"/>
    <cellStyle name="_Comma 2 2 4 4" xfId="42884"/>
    <cellStyle name="_Comma 2 2 5" xfId="41261"/>
    <cellStyle name="_Comma 2 2 5 2" xfId="42885"/>
    <cellStyle name="_Comma 2 2 5 3" xfId="42886"/>
    <cellStyle name="_Comma 2 2 6" xfId="42887"/>
    <cellStyle name="_Comma 2 2 7" xfId="42888"/>
    <cellStyle name="_Comma 2 2 8" xfId="42889"/>
    <cellStyle name="_Comma 2 3" xfId="41262"/>
    <cellStyle name="_Comma 2 3 2" xfId="41263"/>
    <cellStyle name="_Comma 2 3 2 2" xfId="41264"/>
    <cellStyle name="_Comma 2 3 2 2 2" xfId="42890"/>
    <cellStyle name="_Comma 2 3 2 2 3" xfId="42891"/>
    <cellStyle name="_Comma 2 3 2 3" xfId="42892"/>
    <cellStyle name="_Comma 2 3 2 4" xfId="42893"/>
    <cellStyle name="_Comma 2 3 3" xfId="41265"/>
    <cellStyle name="_Comma 2 3 3 2" xfId="41266"/>
    <cellStyle name="_Comma 2 3 3 2 2" xfId="42894"/>
    <cellStyle name="_Comma 2 3 3 2 3" xfId="42895"/>
    <cellStyle name="_Comma 2 3 3 3" xfId="42896"/>
    <cellStyle name="_Comma 2 3 3 4" xfId="42897"/>
    <cellStyle name="_Comma 2 3 4" xfId="41267"/>
    <cellStyle name="_Comma 2 3 4 2" xfId="42898"/>
    <cellStyle name="_Comma 2 3 4 3" xfId="42899"/>
    <cellStyle name="_Comma 2 3 5" xfId="42900"/>
    <cellStyle name="_Comma 2 3 6" xfId="42901"/>
    <cellStyle name="_Comma 2 3 7" xfId="42902"/>
    <cellStyle name="_Comma 2 4" xfId="41268"/>
    <cellStyle name="_Comma 2 4 2" xfId="41269"/>
    <cellStyle name="_Comma 2 4 2 2" xfId="41270"/>
    <cellStyle name="_Comma 2 4 2 2 2" xfId="42903"/>
    <cellStyle name="_Comma 2 4 2 2 3" xfId="42904"/>
    <cellStyle name="_Comma 2 4 2 3" xfId="42905"/>
    <cellStyle name="_Comma 2 4 2 4" xfId="42906"/>
    <cellStyle name="_Comma 2 4 3" xfId="41271"/>
    <cellStyle name="_Comma 2 4 3 2" xfId="41272"/>
    <cellStyle name="_Comma 2 4 3 2 2" xfId="42907"/>
    <cellStyle name="_Comma 2 4 3 2 3" xfId="42908"/>
    <cellStyle name="_Comma 2 4 3 3" xfId="42909"/>
    <cellStyle name="_Comma 2 4 3 4" xfId="42910"/>
    <cellStyle name="_Comma 2 4 4" xfId="41273"/>
    <cellStyle name="_Comma 2 4 4 2" xfId="42911"/>
    <cellStyle name="_Comma 2 4 4 3" xfId="42912"/>
    <cellStyle name="_Comma 2 4 5" xfId="42913"/>
    <cellStyle name="_Comma 2 4 6" xfId="42914"/>
    <cellStyle name="_Comma 2 5" xfId="41274"/>
    <cellStyle name="_Comma 2 5 2" xfId="41275"/>
    <cellStyle name="_Comma 2 5 2 2" xfId="41276"/>
    <cellStyle name="_Comma 2 5 2 2 2" xfId="42915"/>
    <cellStyle name="_Comma 2 5 2 2 3" xfId="42916"/>
    <cellStyle name="_Comma 2 5 2 3" xfId="42917"/>
    <cellStyle name="_Comma 2 5 2 4" xfId="42918"/>
    <cellStyle name="_Comma 2 5 3" xfId="41277"/>
    <cellStyle name="_Comma 2 5 3 2" xfId="41278"/>
    <cellStyle name="_Comma 2 5 3 2 2" xfId="42919"/>
    <cellStyle name="_Comma 2 5 3 2 3" xfId="42920"/>
    <cellStyle name="_Comma 2 5 3 3" xfId="42921"/>
    <cellStyle name="_Comma 2 5 3 4" xfId="42922"/>
    <cellStyle name="_Comma 2 5 4" xfId="41279"/>
    <cellStyle name="_Comma 2 5 4 2" xfId="42923"/>
    <cellStyle name="_Comma 2 5 4 3" xfId="42924"/>
    <cellStyle name="_Comma 2 5 5" xfId="42925"/>
    <cellStyle name="_Comma 2 5 6" xfId="42926"/>
    <cellStyle name="_Comma 2 6" xfId="41280"/>
    <cellStyle name="_Comma 2 6 2" xfId="41281"/>
    <cellStyle name="_Comma 2 6 2 2" xfId="41282"/>
    <cellStyle name="_Comma 2 6 2 2 2" xfId="42927"/>
    <cellStyle name="_Comma 2 6 2 2 3" xfId="42928"/>
    <cellStyle name="_Comma 2 6 2 3" xfId="42929"/>
    <cellStyle name="_Comma 2 6 2 4" xfId="42930"/>
    <cellStyle name="_Comma 2 6 3" xfId="41283"/>
    <cellStyle name="_Comma 2 6 3 2" xfId="41284"/>
    <cellStyle name="_Comma 2 6 3 2 2" xfId="42931"/>
    <cellStyle name="_Comma 2 6 3 2 3" xfId="42932"/>
    <cellStyle name="_Comma 2 6 3 3" xfId="42933"/>
    <cellStyle name="_Comma 2 6 3 4" xfId="42934"/>
    <cellStyle name="_Comma 2 6 4" xfId="41285"/>
    <cellStyle name="_Comma 2 6 4 2" xfId="42935"/>
    <cellStyle name="_Comma 2 6 4 3" xfId="42936"/>
    <cellStyle name="_Comma 2 6 5" xfId="42937"/>
    <cellStyle name="_Comma 2 6 6" xfId="42938"/>
    <cellStyle name="_Comma 2 7" xfId="41286"/>
    <cellStyle name="_Comma 2 7 2" xfId="41287"/>
    <cellStyle name="_Comma 2 7 2 2" xfId="41288"/>
    <cellStyle name="_Comma 2 7 2 2 2" xfId="42939"/>
    <cellStyle name="_Comma 2 7 2 2 3" xfId="42940"/>
    <cellStyle name="_Comma 2 7 2 3" xfId="42941"/>
    <cellStyle name="_Comma 2 7 2 4" xfId="42942"/>
    <cellStyle name="_Comma 2 7 3" xfId="41289"/>
    <cellStyle name="_Comma 2 7 3 2" xfId="41290"/>
    <cellStyle name="_Comma 2 7 3 2 2" xfId="42943"/>
    <cellStyle name="_Comma 2 7 3 2 3" xfId="42944"/>
    <cellStyle name="_Comma 2 7 3 3" xfId="42945"/>
    <cellStyle name="_Comma 2 7 3 4" xfId="42946"/>
    <cellStyle name="_Comma 2 7 4" xfId="41291"/>
    <cellStyle name="_Comma 2 7 4 2" xfId="42947"/>
    <cellStyle name="_Comma 2 7 4 3" xfId="42948"/>
    <cellStyle name="_Comma 2 7 5" xfId="42949"/>
    <cellStyle name="_Comma 2 7 6" xfId="42950"/>
    <cellStyle name="_Comma 2 8" xfId="41292"/>
    <cellStyle name="_Comma 2 8 2" xfId="41293"/>
    <cellStyle name="_Comma 2 8 2 2" xfId="42951"/>
    <cellStyle name="_Comma 2 8 2 3" xfId="42952"/>
    <cellStyle name="_Comma 2 8 3" xfId="42953"/>
    <cellStyle name="_Comma 2 8 4" xfId="42954"/>
    <cellStyle name="_Comma 2 9" xfId="41294"/>
    <cellStyle name="_Comma 2 9 2" xfId="41295"/>
    <cellStyle name="_Comma 2 9 2 2" xfId="42955"/>
    <cellStyle name="_Comma 2 9 2 3" xfId="42956"/>
    <cellStyle name="_Comma 2 9 3" xfId="42957"/>
    <cellStyle name="_Comma 2 9 4" xfId="42958"/>
    <cellStyle name="_Comma 3" xfId="1677"/>
    <cellStyle name="_Comma 3 2" xfId="41296"/>
    <cellStyle name="_Comma 3 2 2" xfId="41297"/>
    <cellStyle name="_Comma 3 2 2 2" xfId="42959"/>
    <cellStyle name="_Comma 3 2 2 3" xfId="42960"/>
    <cellStyle name="_Comma 3 2 3" xfId="42961"/>
    <cellStyle name="_Comma 3 2 4" xfId="42962"/>
    <cellStyle name="_Comma 3 3" xfId="41298"/>
    <cellStyle name="_Comma 3 3 2" xfId="41299"/>
    <cellStyle name="_Comma 3 3 2 2" xfId="42963"/>
    <cellStyle name="_Comma 3 3 2 3" xfId="42964"/>
    <cellStyle name="_Comma 3 3 3" xfId="42965"/>
    <cellStyle name="_Comma 3 3 4" xfId="42966"/>
    <cellStyle name="_Comma 3 4" xfId="41300"/>
    <cellStyle name="_Comma 3 4 2" xfId="41301"/>
    <cellStyle name="_Comma 3 4 2 2" xfId="42967"/>
    <cellStyle name="_Comma 3 4 2 3" xfId="42968"/>
    <cellStyle name="_Comma 3 4 3" xfId="42969"/>
    <cellStyle name="_Comma 3 4 4" xfId="42970"/>
    <cellStyle name="_Comma 3 5" xfId="41302"/>
    <cellStyle name="_Comma 3 5 2" xfId="42971"/>
    <cellStyle name="_Comma 3 5 3" xfId="42972"/>
    <cellStyle name="_Comma 3 6" xfId="42973"/>
    <cellStyle name="_Comma 3 7" xfId="42974"/>
    <cellStyle name="_Comma 3 8" xfId="42975"/>
    <cellStyle name="_Comma 4" xfId="1678"/>
    <cellStyle name="_Comma 4 2" xfId="41303"/>
    <cellStyle name="_Comma 4 2 2" xfId="41304"/>
    <cellStyle name="_Comma 4 2 2 2" xfId="42976"/>
    <cellStyle name="_Comma 4 2 2 3" xfId="42977"/>
    <cellStyle name="_Comma 4 2 3" xfId="42978"/>
    <cellStyle name="_Comma 4 2 4" xfId="42979"/>
    <cellStyle name="_Comma 4 3" xfId="41305"/>
    <cellStyle name="_Comma 4 3 2" xfId="41306"/>
    <cellStyle name="_Comma 4 3 2 2" xfId="42980"/>
    <cellStyle name="_Comma 4 3 2 3" xfId="42981"/>
    <cellStyle name="_Comma 4 3 3" xfId="42982"/>
    <cellStyle name="_Comma 4 3 4" xfId="42983"/>
    <cellStyle name="_Comma 4 4" xfId="41307"/>
    <cellStyle name="_Comma 4 4 2" xfId="42984"/>
    <cellStyle name="_Comma 4 4 3" xfId="42985"/>
    <cellStyle name="_Comma 4 5" xfId="42986"/>
    <cellStyle name="_Comma 4 6" xfId="42987"/>
    <cellStyle name="_Comma 4 7" xfId="42988"/>
    <cellStyle name="_Comma 5" xfId="41308"/>
    <cellStyle name="_Comma 5 2" xfId="41309"/>
    <cellStyle name="_Comma 5 2 2" xfId="41310"/>
    <cellStyle name="_Comma 5 2 2 2" xfId="42989"/>
    <cellStyle name="_Comma 5 2 2 3" xfId="42990"/>
    <cellStyle name="_Comma 5 2 3" xfId="42991"/>
    <cellStyle name="_Comma 5 2 4" xfId="42992"/>
    <cellStyle name="_Comma 5 3" xfId="41311"/>
    <cellStyle name="_Comma 5 3 2" xfId="41312"/>
    <cellStyle name="_Comma 5 3 2 2" xfId="42993"/>
    <cellStyle name="_Comma 5 3 2 3" xfId="42994"/>
    <cellStyle name="_Comma 5 3 3" xfId="42995"/>
    <cellStyle name="_Comma 5 3 4" xfId="42996"/>
    <cellStyle name="_Comma 5 4" xfId="41313"/>
    <cellStyle name="_Comma 5 4 2" xfId="42997"/>
    <cellStyle name="_Comma 5 4 3" xfId="42998"/>
    <cellStyle name="_Comma 5 5" xfId="42999"/>
    <cellStyle name="_Comma 5 6" xfId="43000"/>
    <cellStyle name="_Comma 6" xfId="41314"/>
    <cellStyle name="_Comma 6 2" xfId="41315"/>
    <cellStyle name="_Comma 6 2 2" xfId="41316"/>
    <cellStyle name="_Comma 6 2 2 2" xfId="43001"/>
    <cellStyle name="_Comma 6 2 2 3" xfId="43002"/>
    <cellStyle name="_Comma 6 2 3" xfId="43003"/>
    <cellStyle name="_Comma 6 2 4" xfId="43004"/>
    <cellStyle name="_Comma 6 3" xfId="41317"/>
    <cellStyle name="_Comma 6 3 2" xfId="41318"/>
    <cellStyle name="_Comma 6 3 2 2" xfId="43005"/>
    <cellStyle name="_Comma 6 3 2 3" xfId="43006"/>
    <cellStyle name="_Comma 6 3 3" xfId="43007"/>
    <cellStyle name="_Comma 6 3 4" xfId="43008"/>
    <cellStyle name="_Comma 6 4" xfId="41319"/>
    <cellStyle name="_Comma 6 4 2" xfId="43009"/>
    <cellStyle name="_Comma 6 4 3" xfId="43010"/>
    <cellStyle name="_Comma 6 5" xfId="43011"/>
    <cellStyle name="_Comma 6 6" xfId="43012"/>
    <cellStyle name="_Comma 7" xfId="41320"/>
    <cellStyle name="_Comma 7 2" xfId="41321"/>
    <cellStyle name="_Comma 7 2 2" xfId="41322"/>
    <cellStyle name="_Comma 7 2 2 2" xfId="43013"/>
    <cellStyle name="_Comma 7 2 2 3" xfId="43014"/>
    <cellStyle name="_Comma 7 2 3" xfId="43015"/>
    <cellStyle name="_Comma 7 2 4" xfId="43016"/>
    <cellStyle name="_Comma 7 3" xfId="41323"/>
    <cellStyle name="_Comma 7 3 2" xfId="41324"/>
    <cellStyle name="_Comma 7 3 2 2" xfId="43017"/>
    <cellStyle name="_Comma 7 3 2 3" xfId="43018"/>
    <cellStyle name="_Comma 7 3 3" xfId="43019"/>
    <cellStyle name="_Comma 7 3 4" xfId="43020"/>
    <cellStyle name="_Comma 7 4" xfId="41325"/>
    <cellStyle name="_Comma 7 4 2" xfId="43021"/>
    <cellStyle name="_Comma 7 4 3" xfId="43022"/>
    <cellStyle name="_Comma 7 5" xfId="43023"/>
    <cellStyle name="_Comma 7 6" xfId="43024"/>
    <cellStyle name="_Comma 8" xfId="41326"/>
    <cellStyle name="_Comma 8 2" xfId="41327"/>
    <cellStyle name="_Comma 8 2 2" xfId="41328"/>
    <cellStyle name="_Comma 8 2 2 2" xfId="43025"/>
    <cellStyle name="_Comma 8 2 2 3" xfId="43026"/>
    <cellStyle name="_Comma 8 2 3" xfId="43027"/>
    <cellStyle name="_Comma 8 2 4" xfId="43028"/>
    <cellStyle name="_Comma 8 3" xfId="41329"/>
    <cellStyle name="_Comma 8 3 2" xfId="41330"/>
    <cellStyle name="_Comma 8 3 2 2" xfId="43029"/>
    <cellStyle name="_Comma 8 3 2 3" xfId="43030"/>
    <cellStyle name="_Comma 8 3 3" xfId="43031"/>
    <cellStyle name="_Comma 8 3 4" xfId="43032"/>
    <cellStyle name="_Comma 8 4" xfId="41331"/>
    <cellStyle name="_Comma 8 4 2" xfId="43033"/>
    <cellStyle name="_Comma 8 4 3" xfId="43034"/>
    <cellStyle name="_Comma 8 5" xfId="43035"/>
    <cellStyle name="_Comma 8 6" xfId="43036"/>
    <cellStyle name="_Comma 9" xfId="41332"/>
    <cellStyle name="_Comma 9 2" xfId="41333"/>
    <cellStyle name="_Comma 9 2 2" xfId="41334"/>
    <cellStyle name="_Comma 9 2 2 2" xfId="43037"/>
    <cellStyle name="_Comma 9 2 2 3" xfId="43038"/>
    <cellStyle name="_Comma 9 2 3" xfId="43039"/>
    <cellStyle name="_Comma 9 2 4" xfId="43040"/>
    <cellStyle name="_Comma 9 3" xfId="41335"/>
    <cellStyle name="_Comma 9 3 2" xfId="41336"/>
    <cellStyle name="_Comma 9 3 2 2" xfId="43041"/>
    <cellStyle name="_Comma 9 3 2 3" xfId="43042"/>
    <cellStyle name="_Comma 9 3 3" xfId="43043"/>
    <cellStyle name="_Comma 9 3 4" xfId="43044"/>
    <cellStyle name="_Comma 9 4" xfId="41337"/>
    <cellStyle name="_Comma 9 4 2" xfId="43045"/>
    <cellStyle name="_Comma 9 4 3" xfId="43046"/>
    <cellStyle name="_Comma 9 5" xfId="43047"/>
    <cellStyle name="_Comma 9 6" xfId="43048"/>
    <cellStyle name="_Comments" xfId="43049"/>
    <cellStyle name="_Comments 2" xfId="43050"/>
    <cellStyle name="_Comments_Brokerage" xfId="43051"/>
    <cellStyle name="_Comments_Brokerage 2" xfId="43052"/>
    <cellStyle name="_Comments_ccy" xfId="43053"/>
    <cellStyle name="_Comments_ccy 2" xfId="43054"/>
    <cellStyle name="_Comments_CHI" xfId="43055"/>
    <cellStyle name="_Comments_CHI 2" xfId="43056"/>
    <cellStyle name="_Comments_Comments" xfId="43057"/>
    <cellStyle name="_Comments_Comments 2" xfId="43058"/>
    <cellStyle name="_Comments_control" xfId="43059"/>
    <cellStyle name="_Comments_control 2" xfId="43060"/>
    <cellStyle name="_Comments_control_1" xfId="43061"/>
    <cellStyle name="_Comments_control_1 2" xfId="43062"/>
    <cellStyle name="_Comments_control_1_Brokerage" xfId="43063"/>
    <cellStyle name="_Comments_control_1_Brokerage 2" xfId="43064"/>
    <cellStyle name="_Comments_control_1_control" xfId="43065"/>
    <cellStyle name="_Comments_control_1_control 2" xfId="43066"/>
    <cellStyle name="_Comments_control_1_eos - detail" xfId="43067"/>
    <cellStyle name="_Comments_control_1_eos - detail 2" xfId="43068"/>
    <cellStyle name="_Comments_control_1_est_vs_actual" xfId="43069"/>
    <cellStyle name="_Comments_control_1_est_vs_actual 2" xfId="43070"/>
    <cellStyle name="_Comments_control_1_Reserves" xfId="43071"/>
    <cellStyle name="_Comments_control_1_Reserves 2" xfId="43072"/>
    <cellStyle name="_Comments_control_2" xfId="43073"/>
    <cellStyle name="_Comments_control_2 2" xfId="43074"/>
    <cellStyle name="_Comments_control_2_Brokerage" xfId="43075"/>
    <cellStyle name="_Comments_control_2_Brokerage 2" xfId="43076"/>
    <cellStyle name="_Comments_control_2_control" xfId="43077"/>
    <cellStyle name="_Comments_control_2_control 2" xfId="43078"/>
    <cellStyle name="_Comments_control_2_eos - detail" xfId="43079"/>
    <cellStyle name="_Comments_control_2_eos - detail 2" xfId="43080"/>
    <cellStyle name="_Comments_control_2_est_vs_actual" xfId="43081"/>
    <cellStyle name="_Comments_control_2_est_vs_actual 2" xfId="43082"/>
    <cellStyle name="_Comments_control_2_Reserves" xfId="43083"/>
    <cellStyle name="_Comments_control_2_Reserves 2" xfId="43084"/>
    <cellStyle name="_Comments_control_3" xfId="43085"/>
    <cellStyle name="_Comments_control_3 2" xfId="43086"/>
    <cellStyle name="_Comments_control_3_Brokerage" xfId="43087"/>
    <cellStyle name="_Comments_control_3_Brokerage 2" xfId="43088"/>
    <cellStyle name="_Comments_control_3_control" xfId="43089"/>
    <cellStyle name="_Comments_control_3_control 2" xfId="43090"/>
    <cellStyle name="_Comments_control_3_eos - detail" xfId="43091"/>
    <cellStyle name="_Comments_control_3_eos - detail 2" xfId="43092"/>
    <cellStyle name="_Comments_control_3_est_vs_actual" xfId="43093"/>
    <cellStyle name="_Comments_control_3_est_vs_actual 2" xfId="43094"/>
    <cellStyle name="_Comments_control_3_Reserves" xfId="43095"/>
    <cellStyle name="_Comments_control_3_Reserves 2" xfId="43096"/>
    <cellStyle name="_Comments_control_4" xfId="43097"/>
    <cellStyle name="_Comments_control_4 2" xfId="43098"/>
    <cellStyle name="_Comments_control_5" xfId="43099"/>
    <cellStyle name="_Comments_control_5 2" xfId="43100"/>
    <cellStyle name="_Comments_control_Brokerage" xfId="43101"/>
    <cellStyle name="_Comments_control_Brokerage 2" xfId="43102"/>
    <cellStyle name="_Comments_control_control" xfId="43103"/>
    <cellStyle name="_Comments_control_control 2" xfId="43104"/>
    <cellStyle name="_Comments_control_eos - detail" xfId="43105"/>
    <cellStyle name="_Comments_control_eos - detail 2" xfId="43106"/>
    <cellStyle name="_Comments_control_est_vs_actual" xfId="43107"/>
    <cellStyle name="_Comments_control_est_vs_actual 2" xfId="43108"/>
    <cellStyle name="_Comments_control_Reserves" xfId="43109"/>
    <cellStyle name="_Comments_control_Reserves 2" xfId="43110"/>
    <cellStyle name="_Comments_Current breaks" xfId="43111"/>
    <cellStyle name="_Comments_Current breaks 2" xfId="43112"/>
    <cellStyle name="_Comments_DATA" xfId="43113"/>
    <cellStyle name="_Comments_DATA 2" xfId="43114"/>
    <cellStyle name="_Comments_eos - detail" xfId="43115"/>
    <cellStyle name="_Comments_eos - detail 2" xfId="43116"/>
    <cellStyle name="_Comments_eos - detail_1" xfId="43117"/>
    <cellStyle name="_Comments_eos - detail_1 2" xfId="43118"/>
    <cellStyle name="_Comments_est_vs_actual" xfId="43119"/>
    <cellStyle name="_Comments_est_vs_actual 2" xfId="43120"/>
    <cellStyle name="_Comments_Exposure" xfId="43121"/>
    <cellStyle name="_Comments_Exposure 2" xfId="43122"/>
    <cellStyle name="_Comments_FRi 21st" xfId="43123"/>
    <cellStyle name="_Comments_FRi 21st 2" xfId="43124"/>
    <cellStyle name="_Comments_Fri 26th" xfId="43125"/>
    <cellStyle name="_Comments_Fri 26th 2" xfId="43126"/>
    <cellStyle name="_Comments_FRi 28th" xfId="43127"/>
    <cellStyle name="_Comments_FRi 28th 2" xfId="43128"/>
    <cellStyle name="_Comments_GEDs Download" xfId="43129"/>
    <cellStyle name="_Comments_GEDs Download 2" xfId="43130"/>
    <cellStyle name="_Comments_GEDs Download_ccy" xfId="43131"/>
    <cellStyle name="_Comments_GEDs Download_ccy 2" xfId="43132"/>
    <cellStyle name="_Comments_GEDs Download_CHI" xfId="43133"/>
    <cellStyle name="_Comments_GEDs Download_CHI 2" xfId="43134"/>
    <cellStyle name="_Comments_GEDs Download_Current breaks" xfId="43135"/>
    <cellStyle name="_Comments_GEDs Download_Current breaks 2" xfId="43136"/>
    <cellStyle name="_Comments_GEDs Download_Exposure" xfId="43137"/>
    <cellStyle name="_Comments_GEDs Download_Exposure 2" xfId="43138"/>
    <cellStyle name="_Comments_GEDs Download_GEDs Download" xfId="43139"/>
    <cellStyle name="_Comments_GEDs Download_GEDs Download 2" xfId="43140"/>
    <cellStyle name="_Comments_GEDs Download_Prior Month Reval" xfId="43141"/>
    <cellStyle name="_Comments_GEDs Download_Prior Month Reval 2" xfId="43142"/>
    <cellStyle name="_Comments_GEDs Download_Sheet1" xfId="43143"/>
    <cellStyle name="_Comments_GEDs Download_Sheet1 2" xfId="43144"/>
    <cellStyle name="_Comments_GEDs Download_TUES 25th" xfId="43145"/>
    <cellStyle name="_Comments_GEDs Download_TUES 25th 2" xfId="43146"/>
    <cellStyle name="_Comments_links" xfId="43147"/>
    <cellStyle name="_Comments_links 2" xfId="43148"/>
    <cellStyle name="_Comments_MACROS" xfId="43149"/>
    <cellStyle name="_Comments_MACROS 2" xfId="43150"/>
    <cellStyle name="_Comments_Missing Trades" xfId="43151"/>
    <cellStyle name="_Comments_Missing Trades 2" xfId="43152"/>
    <cellStyle name="_Comments_Missing&amp;Pricer" xfId="43153"/>
    <cellStyle name="_Comments_Missing&amp;Pricer 2" xfId="43154"/>
    <cellStyle name="_Comments_Mon 17th" xfId="43155"/>
    <cellStyle name="_Comments_Mon 17th 2" xfId="43156"/>
    <cellStyle name="_Comments_Mon 20th" xfId="43157"/>
    <cellStyle name="_Comments_Mon 20th 2" xfId="43158"/>
    <cellStyle name="_Comments_Mon 24th" xfId="43159"/>
    <cellStyle name="_Comments_Mon 24th 2" xfId="43160"/>
    <cellStyle name="_Comments_Mon 29th" xfId="43161"/>
    <cellStyle name="_Comments_Mon 29th 2" xfId="43162"/>
    <cellStyle name="_Comments_Mon 7th" xfId="43163"/>
    <cellStyle name="_Comments_Mon 7th 2" xfId="43164"/>
    <cellStyle name="_Comments_Prior Month Reval" xfId="43165"/>
    <cellStyle name="_Comments_Prior Month Reval 2" xfId="43166"/>
    <cellStyle name="_Comments_Reconciliation" xfId="43167"/>
    <cellStyle name="_Comments_Reconciliation 2" xfId="43168"/>
    <cellStyle name="_Comments_Reserves" xfId="43169"/>
    <cellStyle name="_Comments_Reserves 2" xfId="43170"/>
    <cellStyle name="_Comments_Reset Tracker" xfId="43171"/>
    <cellStyle name="_Comments_Reset Tracker 2" xfId="43172"/>
    <cellStyle name="_Comments_Wednesday" xfId="43173"/>
    <cellStyle name="_Comments_Wednesday 2" xfId="43174"/>
    <cellStyle name="_Control" xfId="43175"/>
    <cellStyle name="_Copy here Alex Levels" xfId="43176"/>
    <cellStyle name="_correlations" xfId="43177"/>
    <cellStyle name="_correlations 2" xfId="43178"/>
    <cellStyle name="_CreditBonds" xfId="1679"/>
    <cellStyle name="_CreditBonds 2" xfId="1680"/>
    <cellStyle name="_CreditBonds 2 2" xfId="7363"/>
    <cellStyle name="_CreditBonds 2 2 2" xfId="7364"/>
    <cellStyle name="_CreditBonds 2 2 3" xfId="7365"/>
    <cellStyle name="_CreditBonds 2 2 4" xfId="7366"/>
    <cellStyle name="_CreditBonds 2 2 5" xfId="7367"/>
    <cellStyle name="_CreditBonds 2 3" xfId="7368"/>
    <cellStyle name="_CreditBonds 2 3 2" xfId="7369"/>
    <cellStyle name="_CreditBonds 2 3 3" xfId="7370"/>
    <cellStyle name="_CreditBonds 2 3 4" xfId="7371"/>
    <cellStyle name="_CreditBonds 2 3 5" xfId="7372"/>
    <cellStyle name="_CreditBonds 2 3 6" xfId="7373"/>
    <cellStyle name="_CreditBonds 2 4" xfId="7374"/>
    <cellStyle name="_CreditBonds 2 5" xfId="7375"/>
    <cellStyle name="_CreditBonds 2 6" xfId="7376"/>
    <cellStyle name="_CreditBonds 2 7" xfId="7377"/>
    <cellStyle name="_CreditBonds 2 8" xfId="7378"/>
    <cellStyle name="_CreditBonds 3" xfId="1681"/>
    <cellStyle name="_CreditBonds 3 2" xfId="7379"/>
    <cellStyle name="_CreditBonds 3 3" xfId="7380"/>
    <cellStyle name="_CreditBonds 3 4" xfId="7381"/>
    <cellStyle name="_CreditBonds 3 5" xfId="7382"/>
    <cellStyle name="_CreditBonds 4" xfId="1682"/>
    <cellStyle name="_CreditBonds 4 2" xfId="7383"/>
    <cellStyle name="_CreditBonds 4 3" xfId="7384"/>
    <cellStyle name="_CreditBonds 4 4" xfId="7385"/>
    <cellStyle name="_CreditBonds 4 5" xfId="7386"/>
    <cellStyle name="_CreditBonds 5" xfId="7387"/>
    <cellStyle name="_CreditBonds 5 2" xfId="7388"/>
    <cellStyle name="_CreditBonds 5 3" xfId="7389"/>
    <cellStyle name="_CreditBonds 5 4" xfId="7390"/>
    <cellStyle name="_CreditBonds 5 5" xfId="7391"/>
    <cellStyle name="_CreditBonds 6" xfId="7392"/>
    <cellStyle name="_CreditBonds 6 2" xfId="7393"/>
    <cellStyle name="_CreditBonds 7" xfId="7394"/>
    <cellStyle name="_CreditBonds 7 2" xfId="7395"/>
    <cellStyle name="_Creditski 27-Feb-02 eod_my2" xfId="7396"/>
    <cellStyle name="_Creditski 27-Feb-02 eod_my2 2" xfId="7397"/>
    <cellStyle name="_Creditski 27-Feb-02 eod_my2 2 2" xfId="7398"/>
    <cellStyle name="_Creditski 27-Feb-02 eod_my2 2 2 2" xfId="7399"/>
    <cellStyle name="_Creditski 27-Feb-02 eod_my2 2 2 3" xfId="7400"/>
    <cellStyle name="_Creditski 27-Feb-02 eod_my2 2 2 4" xfId="7401"/>
    <cellStyle name="_Creditski 27-Feb-02 eod_my2 2 2 5" xfId="7402"/>
    <cellStyle name="_Creditski 27-Feb-02 eod_my2 2 3" xfId="7403"/>
    <cellStyle name="_Creditski 27-Feb-02 eod_my2 2 3 2" xfId="7404"/>
    <cellStyle name="_Creditski 27-Feb-02 eod_my2 2 3 3" xfId="7405"/>
    <cellStyle name="_Creditski 27-Feb-02 eod_my2 2 3 4" xfId="7406"/>
    <cellStyle name="_Creditski 27-Feb-02 eod_my2 2 3 5" xfId="7407"/>
    <cellStyle name="_Creditski 27-Feb-02 eod_my2 2 3 6" xfId="7408"/>
    <cellStyle name="_Creditski 27-Feb-02 eod_my2 2 4" xfId="7409"/>
    <cellStyle name="_Creditski 27-Feb-02 eod_my2 2 5" xfId="7410"/>
    <cellStyle name="_Creditski 27-Feb-02 eod_my2 2 6" xfId="7411"/>
    <cellStyle name="_Creditski 27-Feb-02 eod_my2 2 7" xfId="7412"/>
    <cellStyle name="_Creditski 27-Feb-02 eod_my2 2 8" xfId="7413"/>
    <cellStyle name="_Creditski 27-Feb-02 eod_my2 3" xfId="7414"/>
    <cellStyle name="_Creditski 27-Feb-02 eod_my2 3 2" xfId="7415"/>
    <cellStyle name="_Creditski 27-Feb-02 eod_my2 3 3" xfId="7416"/>
    <cellStyle name="_Creditski 27-Feb-02 eod_my2 3 4" xfId="7417"/>
    <cellStyle name="_Creditski 27-Feb-02 eod_my2 3 5" xfId="7418"/>
    <cellStyle name="_Creditski 27-Feb-02 eod_my2 4" xfId="7419"/>
    <cellStyle name="_Creditski 27-Feb-02 eod_my2 4 2" xfId="7420"/>
    <cellStyle name="_Creditski 27-Feb-02 eod_my2 4 3" xfId="7421"/>
    <cellStyle name="_Creditski 27-Feb-02 eod_my2 4 4" xfId="7422"/>
    <cellStyle name="_Creditski 27-Feb-02 eod_my2 4 5" xfId="7423"/>
    <cellStyle name="_Creditski 27-Feb-02 eod_my2 5" xfId="7424"/>
    <cellStyle name="_Creditski 27-Feb-02 eod_my2 5 2" xfId="7425"/>
    <cellStyle name="_Creditski 27-Feb-02 eod_my2 5 3" xfId="7426"/>
    <cellStyle name="_Creditski 27-Feb-02 eod_my2 5 4" xfId="7427"/>
    <cellStyle name="_Creditski 27-Feb-02 eod_my2 5 5" xfId="7428"/>
    <cellStyle name="_Creditski 27-Feb-02 eod_my2 6" xfId="7429"/>
    <cellStyle name="_Creditski 27-Feb-02 eod_my2 6 2" xfId="7430"/>
    <cellStyle name="_Creditski 27-Feb-02 eod_my2 7" xfId="7431"/>
    <cellStyle name="_Creditski 27-Feb-02 eod_my2 7 2" xfId="7432"/>
    <cellStyle name="_CtrySheet" xfId="7433"/>
    <cellStyle name="_CtrySheet 2" xfId="7434"/>
    <cellStyle name="_CtrySheet 2 2" xfId="7435"/>
    <cellStyle name="_CtrySheet 2 2 2" xfId="7436"/>
    <cellStyle name="_CtrySheet 2 2 3" xfId="7437"/>
    <cellStyle name="_CtrySheet 2 2 4" xfId="7438"/>
    <cellStyle name="_CtrySheet 2 2 5" xfId="7439"/>
    <cellStyle name="_CtrySheet 2 3" xfId="7440"/>
    <cellStyle name="_CtrySheet 2 3 2" xfId="7441"/>
    <cellStyle name="_CtrySheet 2 3 3" xfId="7442"/>
    <cellStyle name="_CtrySheet 2 3 4" xfId="7443"/>
    <cellStyle name="_CtrySheet 2 3 5" xfId="7444"/>
    <cellStyle name="_CtrySheet 2 3 6" xfId="7445"/>
    <cellStyle name="_CtrySheet 2 4" xfId="7446"/>
    <cellStyle name="_CtrySheet 2 5" xfId="7447"/>
    <cellStyle name="_CtrySheet 2 6" xfId="7448"/>
    <cellStyle name="_CtrySheet 2 7" xfId="7449"/>
    <cellStyle name="_CtrySheet 2 8" xfId="7450"/>
    <cellStyle name="_CtrySheet 3" xfId="7451"/>
    <cellStyle name="_CtrySheet 3 2" xfId="7452"/>
    <cellStyle name="_CtrySheet 3 3" xfId="7453"/>
    <cellStyle name="_CtrySheet 3 4" xfId="7454"/>
    <cellStyle name="_CtrySheet 3 5" xfId="7455"/>
    <cellStyle name="_CtrySheet 4" xfId="7456"/>
    <cellStyle name="_CtrySheet 4 2" xfId="7457"/>
    <cellStyle name="_CtrySheet 4 3" xfId="7458"/>
    <cellStyle name="_CtrySheet 4 4" xfId="7459"/>
    <cellStyle name="_CtrySheet 4 5" xfId="7460"/>
    <cellStyle name="_CtrySheet 5" xfId="7461"/>
    <cellStyle name="_CtrySheet 5 2" xfId="7462"/>
    <cellStyle name="_CtrySheet 5 3" xfId="7463"/>
    <cellStyle name="_CtrySheet 5 4" xfId="7464"/>
    <cellStyle name="_CtrySheet 5 5" xfId="7465"/>
    <cellStyle name="_CtrySheet 6" xfId="7466"/>
    <cellStyle name="_CtrySheet 6 2" xfId="7467"/>
    <cellStyle name="_CtrySheet 7" xfId="7468"/>
    <cellStyle name="_CtrySheet 7 2" xfId="7469"/>
    <cellStyle name="_Currency" xfId="1683"/>
    <cellStyle name="_Currency 10" xfId="41338"/>
    <cellStyle name="_Currency 10 2" xfId="41339"/>
    <cellStyle name="_Currency 10 2 2" xfId="41340"/>
    <cellStyle name="_Currency 10 2 2 2" xfId="43179"/>
    <cellStyle name="_Currency 10 2 2 3" xfId="43180"/>
    <cellStyle name="_Currency 10 2 3" xfId="43181"/>
    <cellStyle name="_Currency 10 2 4" xfId="43182"/>
    <cellStyle name="_Currency 10 3" xfId="41341"/>
    <cellStyle name="_Currency 10 3 2" xfId="41342"/>
    <cellStyle name="_Currency 10 3 2 2" xfId="43183"/>
    <cellStyle name="_Currency 10 3 2 3" xfId="43184"/>
    <cellStyle name="_Currency 10 3 3" xfId="43185"/>
    <cellStyle name="_Currency 10 3 4" xfId="43186"/>
    <cellStyle name="_Currency 10 4" xfId="41343"/>
    <cellStyle name="_Currency 10 4 2" xfId="43187"/>
    <cellStyle name="_Currency 10 4 3" xfId="43188"/>
    <cellStyle name="_Currency 10 5" xfId="43189"/>
    <cellStyle name="_Currency 10 6" xfId="43190"/>
    <cellStyle name="_Currency 11" xfId="41344"/>
    <cellStyle name="_Currency 11 2" xfId="41345"/>
    <cellStyle name="_Currency 11 2 2" xfId="41346"/>
    <cellStyle name="_Currency 11 2 2 2" xfId="43191"/>
    <cellStyle name="_Currency 11 2 2 3" xfId="43192"/>
    <cellStyle name="_Currency 11 2 3" xfId="43193"/>
    <cellStyle name="_Currency 11 2 4" xfId="43194"/>
    <cellStyle name="_Currency 11 3" xfId="41347"/>
    <cellStyle name="_Currency 11 3 2" xfId="41348"/>
    <cellStyle name="_Currency 11 3 2 2" xfId="43195"/>
    <cellStyle name="_Currency 11 3 2 3" xfId="43196"/>
    <cellStyle name="_Currency 11 3 3" xfId="43197"/>
    <cellStyle name="_Currency 11 3 4" xfId="43198"/>
    <cellStyle name="_Currency 11 4" xfId="41349"/>
    <cellStyle name="_Currency 11 4 2" xfId="43199"/>
    <cellStyle name="_Currency 11 4 3" xfId="43200"/>
    <cellStyle name="_Currency 11 5" xfId="43201"/>
    <cellStyle name="_Currency 11 6" xfId="43202"/>
    <cellStyle name="_Currency 12" xfId="41350"/>
    <cellStyle name="_Currency 12 2" xfId="41351"/>
    <cellStyle name="_Currency 12 2 2" xfId="41352"/>
    <cellStyle name="_Currency 12 2 2 2" xfId="43203"/>
    <cellStyle name="_Currency 12 2 2 3" xfId="43204"/>
    <cellStyle name="_Currency 12 2 3" xfId="43205"/>
    <cellStyle name="_Currency 12 2 4" xfId="43206"/>
    <cellStyle name="_Currency 12 3" xfId="41353"/>
    <cellStyle name="_Currency 12 3 2" xfId="41354"/>
    <cellStyle name="_Currency 12 3 2 2" xfId="43207"/>
    <cellStyle name="_Currency 12 3 2 3" xfId="43208"/>
    <cellStyle name="_Currency 12 3 3" xfId="43209"/>
    <cellStyle name="_Currency 12 3 4" xfId="43210"/>
    <cellStyle name="_Currency 12 4" xfId="41355"/>
    <cellStyle name="_Currency 12 4 2" xfId="43211"/>
    <cellStyle name="_Currency 12 4 3" xfId="43212"/>
    <cellStyle name="_Currency 12 5" xfId="43213"/>
    <cellStyle name="_Currency 12 6" xfId="43214"/>
    <cellStyle name="_Currency 13" xfId="41356"/>
    <cellStyle name="_Currency 13 2" xfId="41357"/>
    <cellStyle name="_Currency 13 2 2" xfId="41358"/>
    <cellStyle name="_Currency 13 2 2 2" xfId="43215"/>
    <cellStyle name="_Currency 13 2 2 3" xfId="43216"/>
    <cellStyle name="_Currency 13 2 3" xfId="43217"/>
    <cellStyle name="_Currency 13 2 4" xfId="43218"/>
    <cellStyle name="_Currency 13 3" xfId="41359"/>
    <cellStyle name="_Currency 13 3 2" xfId="41360"/>
    <cellStyle name="_Currency 13 3 2 2" xfId="43219"/>
    <cellStyle name="_Currency 13 3 2 3" xfId="43220"/>
    <cellStyle name="_Currency 13 3 3" xfId="43221"/>
    <cellStyle name="_Currency 13 3 4" xfId="43222"/>
    <cellStyle name="_Currency 13 4" xfId="41361"/>
    <cellStyle name="_Currency 13 4 2" xfId="43223"/>
    <cellStyle name="_Currency 13 4 3" xfId="43224"/>
    <cellStyle name="_Currency 13 5" xfId="43225"/>
    <cellStyle name="_Currency 13 6" xfId="43226"/>
    <cellStyle name="_Currency 14" xfId="41362"/>
    <cellStyle name="_Currency 14 2" xfId="41363"/>
    <cellStyle name="_Currency 14 2 2" xfId="43227"/>
    <cellStyle name="_Currency 14 2 3" xfId="43228"/>
    <cellStyle name="_Currency 14 3" xfId="43229"/>
    <cellStyle name="_Currency 14 4" xfId="43230"/>
    <cellStyle name="_Currency 15" xfId="41364"/>
    <cellStyle name="_Currency 15 2" xfId="41365"/>
    <cellStyle name="_Currency 15 2 2" xfId="43231"/>
    <cellStyle name="_Currency 15 2 3" xfId="43232"/>
    <cellStyle name="_Currency 15 3" xfId="43233"/>
    <cellStyle name="_Currency 15 4" xfId="43234"/>
    <cellStyle name="_Currency 16" xfId="41366"/>
    <cellStyle name="_Currency 16 2" xfId="43235"/>
    <cellStyle name="_Currency 16 3" xfId="43236"/>
    <cellStyle name="_Currency 17" xfId="43237"/>
    <cellStyle name="_Currency 18" xfId="43238"/>
    <cellStyle name="_Currency 19" xfId="43239"/>
    <cellStyle name="_Currency 2" xfId="1684"/>
    <cellStyle name="_Currency 2 10" xfId="41367"/>
    <cellStyle name="_Currency 2 10 2" xfId="43240"/>
    <cellStyle name="_Currency 2 10 3" xfId="43241"/>
    <cellStyle name="_Currency 2 11" xfId="43242"/>
    <cellStyle name="_Currency 2 12" xfId="43243"/>
    <cellStyle name="_Currency 2 13" xfId="43244"/>
    <cellStyle name="_Currency 2 2" xfId="1685"/>
    <cellStyle name="_Currency 2 2 2" xfId="41368"/>
    <cellStyle name="_Currency 2 2 2 2" xfId="41369"/>
    <cellStyle name="_Currency 2 2 2 2 2" xfId="43245"/>
    <cellStyle name="_Currency 2 2 2 2 3" xfId="43246"/>
    <cellStyle name="_Currency 2 2 2 3" xfId="43247"/>
    <cellStyle name="_Currency 2 2 2 4" xfId="43248"/>
    <cellStyle name="_Currency 2 2 3" xfId="41370"/>
    <cellStyle name="_Currency 2 2 3 2" xfId="41371"/>
    <cellStyle name="_Currency 2 2 3 2 2" xfId="43249"/>
    <cellStyle name="_Currency 2 2 3 2 3" xfId="43250"/>
    <cellStyle name="_Currency 2 2 3 3" xfId="43251"/>
    <cellStyle name="_Currency 2 2 3 4" xfId="43252"/>
    <cellStyle name="_Currency 2 2 4" xfId="41372"/>
    <cellStyle name="_Currency 2 2 4 2" xfId="41373"/>
    <cellStyle name="_Currency 2 2 4 2 2" xfId="43253"/>
    <cellStyle name="_Currency 2 2 4 2 3" xfId="43254"/>
    <cellStyle name="_Currency 2 2 4 3" xfId="43255"/>
    <cellStyle name="_Currency 2 2 4 4" xfId="43256"/>
    <cellStyle name="_Currency 2 2 5" xfId="41374"/>
    <cellStyle name="_Currency 2 2 5 2" xfId="43257"/>
    <cellStyle name="_Currency 2 2 5 3" xfId="43258"/>
    <cellStyle name="_Currency 2 2 6" xfId="43259"/>
    <cellStyle name="_Currency 2 2 7" xfId="43260"/>
    <cellStyle name="_Currency 2 2 8" xfId="43261"/>
    <cellStyle name="_Currency 2 3" xfId="41375"/>
    <cellStyle name="_Currency 2 3 2" xfId="41376"/>
    <cellStyle name="_Currency 2 3 2 2" xfId="41377"/>
    <cellStyle name="_Currency 2 3 2 2 2" xfId="43262"/>
    <cellStyle name="_Currency 2 3 2 2 3" xfId="43263"/>
    <cellStyle name="_Currency 2 3 2 3" xfId="43264"/>
    <cellStyle name="_Currency 2 3 2 4" xfId="43265"/>
    <cellStyle name="_Currency 2 3 3" xfId="41378"/>
    <cellStyle name="_Currency 2 3 3 2" xfId="41379"/>
    <cellStyle name="_Currency 2 3 3 2 2" xfId="43266"/>
    <cellStyle name="_Currency 2 3 3 2 3" xfId="43267"/>
    <cellStyle name="_Currency 2 3 3 3" xfId="43268"/>
    <cellStyle name="_Currency 2 3 3 4" xfId="43269"/>
    <cellStyle name="_Currency 2 3 4" xfId="41380"/>
    <cellStyle name="_Currency 2 3 4 2" xfId="43270"/>
    <cellStyle name="_Currency 2 3 4 3" xfId="43271"/>
    <cellStyle name="_Currency 2 3 5" xfId="43272"/>
    <cellStyle name="_Currency 2 3 6" xfId="43273"/>
    <cellStyle name="_Currency 2 3 7" xfId="43274"/>
    <cellStyle name="_Currency 2 4" xfId="41381"/>
    <cellStyle name="_Currency 2 4 2" xfId="41382"/>
    <cellStyle name="_Currency 2 4 2 2" xfId="41383"/>
    <cellStyle name="_Currency 2 4 2 2 2" xfId="43275"/>
    <cellStyle name="_Currency 2 4 2 2 3" xfId="43276"/>
    <cellStyle name="_Currency 2 4 2 3" xfId="43277"/>
    <cellStyle name="_Currency 2 4 2 4" xfId="43278"/>
    <cellStyle name="_Currency 2 4 3" xfId="41384"/>
    <cellStyle name="_Currency 2 4 3 2" xfId="41385"/>
    <cellStyle name="_Currency 2 4 3 2 2" xfId="43279"/>
    <cellStyle name="_Currency 2 4 3 2 3" xfId="43280"/>
    <cellStyle name="_Currency 2 4 3 3" xfId="43281"/>
    <cellStyle name="_Currency 2 4 3 4" xfId="43282"/>
    <cellStyle name="_Currency 2 4 4" xfId="41386"/>
    <cellStyle name="_Currency 2 4 4 2" xfId="43283"/>
    <cellStyle name="_Currency 2 4 4 3" xfId="43284"/>
    <cellStyle name="_Currency 2 4 5" xfId="43285"/>
    <cellStyle name="_Currency 2 4 6" xfId="43286"/>
    <cellStyle name="_Currency 2 5" xfId="41387"/>
    <cellStyle name="_Currency 2 5 2" xfId="41388"/>
    <cellStyle name="_Currency 2 5 2 2" xfId="41389"/>
    <cellStyle name="_Currency 2 5 2 2 2" xfId="43287"/>
    <cellStyle name="_Currency 2 5 2 2 3" xfId="43288"/>
    <cellStyle name="_Currency 2 5 2 3" xfId="43289"/>
    <cellStyle name="_Currency 2 5 2 4" xfId="43290"/>
    <cellStyle name="_Currency 2 5 3" xfId="41390"/>
    <cellStyle name="_Currency 2 5 3 2" xfId="41391"/>
    <cellStyle name="_Currency 2 5 3 2 2" xfId="43291"/>
    <cellStyle name="_Currency 2 5 3 2 3" xfId="43292"/>
    <cellStyle name="_Currency 2 5 3 3" xfId="43293"/>
    <cellStyle name="_Currency 2 5 3 4" xfId="43294"/>
    <cellStyle name="_Currency 2 5 4" xfId="41392"/>
    <cellStyle name="_Currency 2 5 4 2" xfId="43295"/>
    <cellStyle name="_Currency 2 5 4 3" xfId="43296"/>
    <cellStyle name="_Currency 2 5 5" xfId="43297"/>
    <cellStyle name="_Currency 2 5 6" xfId="43298"/>
    <cellStyle name="_Currency 2 6" xfId="41393"/>
    <cellStyle name="_Currency 2 6 2" xfId="41394"/>
    <cellStyle name="_Currency 2 6 2 2" xfId="41395"/>
    <cellStyle name="_Currency 2 6 2 2 2" xfId="43299"/>
    <cellStyle name="_Currency 2 6 2 2 3" xfId="43300"/>
    <cellStyle name="_Currency 2 6 2 3" xfId="43301"/>
    <cellStyle name="_Currency 2 6 2 4" xfId="43302"/>
    <cellStyle name="_Currency 2 6 3" xfId="41396"/>
    <cellStyle name="_Currency 2 6 3 2" xfId="41397"/>
    <cellStyle name="_Currency 2 6 3 2 2" xfId="43303"/>
    <cellStyle name="_Currency 2 6 3 2 3" xfId="43304"/>
    <cellStyle name="_Currency 2 6 3 3" xfId="43305"/>
    <cellStyle name="_Currency 2 6 3 4" xfId="43306"/>
    <cellStyle name="_Currency 2 6 4" xfId="41398"/>
    <cellStyle name="_Currency 2 6 4 2" xfId="43307"/>
    <cellStyle name="_Currency 2 6 4 3" xfId="43308"/>
    <cellStyle name="_Currency 2 6 5" xfId="43309"/>
    <cellStyle name="_Currency 2 6 6" xfId="43310"/>
    <cellStyle name="_Currency 2 7" xfId="41399"/>
    <cellStyle name="_Currency 2 7 2" xfId="41400"/>
    <cellStyle name="_Currency 2 7 2 2" xfId="41401"/>
    <cellStyle name="_Currency 2 7 2 2 2" xfId="43311"/>
    <cellStyle name="_Currency 2 7 2 2 3" xfId="43312"/>
    <cellStyle name="_Currency 2 7 2 3" xfId="43313"/>
    <cellStyle name="_Currency 2 7 2 4" xfId="43314"/>
    <cellStyle name="_Currency 2 7 3" xfId="41402"/>
    <cellStyle name="_Currency 2 7 3 2" xfId="41403"/>
    <cellStyle name="_Currency 2 7 3 2 2" xfId="43315"/>
    <cellStyle name="_Currency 2 7 3 2 3" xfId="43316"/>
    <cellStyle name="_Currency 2 7 3 3" xfId="43317"/>
    <cellStyle name="_Currency 2 7 3 4" xfId="43318"/>
    <cellStyle name="_Currency 2 7 4" xfId="41404"/>
    <cellStyle name="_Currency 2 7 4 2" xfId="43319"/>
    <cellStyle name="_Currency 2 7 4 3" xfId="43320"/>
    <cellStyle name="_Currency 2 7 5" xfId="43321"/>
    <cellStyle name="_Currency 2 7 6" xfId="43322"/>
    <cellStyle name="_Currency 2 8" xfId="41405"/>
    <cellStyle name="_Currency 2 8 2" xfId="41406"/>
    <cellStyle name="_Currency 2 8 2 2" xfId="43323"/>
    <cellStyle name="_Currency 2 8 2 3" xfId="43324"/>
    <cellStyle name="_Currency 2 8 3" xfId="43325"/>
    <cellStyle name="_Currency 2 8 4" xfId="43326"/>
    <cellStyle name="_Currency 2 9" xfId="41407"/>
    <cellStyle name="_Currency 2 9 2" xfId="41408"/>
    <cellStyle name="_Currency 2 9 2 2" xfId="43327"/>
    <cellStyle name="_Currency 2 9 2 3" xfId="43328"/>
    <cellStyle name="_Currency 2 9 3" xfId="43329"/>
    <cellStyle name="_Currency 2 9 4" xfId="43330"/>
    <cellStyle name="_Currency 3" xfId="1686"/>
    <cellStyle name="_Currency 3 2" xfId="41409"/>
    <cellStyle name="_Currency 3 2 2" xfId="41410"/>
    <cellStyle name="_Currency 3 2 2 2" xfId="43331"/>
    <cellStyle name="_Currency 3 2 2 3" xfId="43332"/>
    <cellStyle name="_Currency 3 2 3" xfId="43333"/>
    <cellStyle name="_Currency 3 2 4" xfId="43334"/>
    <cellStyle name="_Currency 3 3" xfId="41411"/>
    <cellStyle name="_Currency 3 3 2" xfId="41412"/>
    <cellStyle name="_Currency 3 3 2 2" xfId="43335"/>
    <cellStyle name="_Currency 3 3 2 3" xfId="43336"/>
    <cellStyle name="_Currency 3 3 3" xfId="43337"/>
    <cellStyle name="_Currency 3 3 4" xfId="43338"/>
    <cellStyle name="_Currency 3 4" xfId="41413"/>
    <cellStyle name="_Currency 3 4 2" xfId="41414"/>
    <cellStyle name="_Currency 3 4 2 2" xfId="43339"/>
    <cellStyle name="_Currency 3 4 2 3" xfId="43340"/>
    <cellStyle name="_Currency 3 4 3" xfId="43341"/>
    <cellStyle name="_Currency 3 4 4" xfId="43342"/>
    <cellStyle name="_Currency 3 5" xfId="41415"/>
    <cellStyle name="_Currency 3 5 2" xfId="43343"/>
    <cellStyle name="_Currency 3 5 3" xfId="43344"/>
    <cellStyle name="_Currency 3 6" xfId="43345"/>
    <cellStyle name="_Currency 3 7" xfId="43346"/>
    <cellStyle name="_Currency 3 8" xfId="43347"/>
    <cellStyle name="_Currency 4" xfId="1687"/>
    <cellStyle name="_Currency 4 2" xfId="41416"/>
    <cellStyle name="_Currency 4 2 2" xfId="41417"/>
    <cellStyle name="_Currency 4 2 2 2" xfId="43348"/>
    <cellStyle name="_Currency 4 2 2 3" xfId="43349"/>
    <cellStyle name="_Currency 4 2 3" xfId="43350"/>
    <cellStyle name="_Currency 4 2 4" xfId="43351"/>
    <cellStyle name="_Currency 4 3" xfId="41418"/>
    <cellStyle name="_Currency 4 3 2" xfId="41419"/>
    <cellStyle name="_Currency 4 3 2 2" xfId="43352"/>
    <cellStyle name="_Currency 4 3 2 3" xfId="43353"/>
    <cellStyle name="_Currency 4 3 3" xfId="43354"/>
    <cellStyle name="_Currency 4 3 4" xfId="43355"/>
    <cellStyle name="_Currency 4 4" xfId="41420"/>
    <cellStyle name="_Currency 4 4 2" xfId="43356"/>
    <cellStyle name="_Currency 4 4 3" xfId="43357"/>
    <cellStyle name="_Currency 4 5" xfId="43358"/>
    <cellStyle name="_Currency 4 6" xfId="43359"/>
    <cellStyle name="_Currency 4 7" xfId="43360"/>
    <cellStyle name="_Currency 5" xfId="41421"/>
    <cellStyle name="_Currency 5 2" xfId="41422"/>
    <cellStyle name="_Currency 5 2 2" xfId="41423"/>
    <cellStyle name="_Currency 5 2 2 2" xfId="43361"/>
    <cellStyle name="_Currency 5 2 2 3" xfId="43362"/>
    <cellStyle name="_Currency 5 2 3" xfId="43363"/>
    <cellStyle name="_Currency 5 2 4" xfId="43364"/>
    <cellStyle name="_Currency 5 3" xfId="41424"/>
    <cellStyle name="_Currency 5 3 2" xfId="41425"/>
    <cellStyle name="_Currency 5 3 2 2" xfId="43365"/>
    <cellStyle name="_Currency 5 3 2 3" xfId="43366"/>
    <cellStyle name="_Currency 5 3 3" xfId="43367"/>
    <cellStyle name="_Currency 5 3 4" xfId="43368"/>
    <cellStyle name="_Currency 5 4" xfId="41426"/>
    <cellStyle name="_Currency 5 4 2" xfId="43369"/>
    <cellStyle name="_Currency 5 4 3" xfId="43370"/>
    <cellStyle name="_Currency 5 5" xfId="43371"/>
    <cellStyle name="_Currency 5 6" xfId="43372"/>
    <cellStyle name="_Currency 6" xfId="41427"/>
    <cellStyle name="_Currency 6 2" xfId="41428"/>
    <cellStyle name="_Currency 6 2 2" xfId="41429"/>
    <cellStyle name="_Currency 6 2 2 2" xfId="43373"/>
    <cellStyle name="_Currency 6 2 2 3" xfId="43374"/>
    <cellStyle name="_Currency 6 2 3" xfId="43375"/>
    <cellStyle name="_Currency 6 2 4" xfId="43376"/>
    <cellStyle name="_Currency 6 3" xfId="41430"/>
    <cellStyle name="_Currency 6 3 2" xfId="41431"/>
    <cellStyle name="_Currency 6 3 2 2" xfId="43377"/>
    <cellStyle name="_Currency 6 3 2 3" xfId="43378"/>
    <cellStyle name="_Currency 6 3 3" xfId="43379"/>
    <cellStyle name="_Currency 6 3 4" xfId="43380"/>
    <cellStyle name="_Currency 6 4" xfId="41432"/>
    <cellStyle name="_Currency 6 4 2" xfId="43381"/>
    <cellStyle name="_Currency 6 4 3" xfId="43382"/>
    <cellStyle name="_Currency 6 5" xfId="43383"/>
    <cellStyle name="_Currency 6 6" xfId="43384"/>
    <cellStyle name="_Currency 7" xfId="41433"/>
    <cellStyle name="_Currency 7 2" xfId="41434"/>
    <cellStyle name="_Currency 7 2 2" xfId="41435"/>
    <cellStyle name="_Currency 7 2 2 2" xfId="43385"/>
    <cellStyle name="_Currency 7 2 2 3" xfId="43386"/>
    <cellStyle name="_Currency 7 2 3" xfId="43387"/>
    <cellStyle name="_Currency 7 2 4" xfId="43388"/>
    <cellStyle name="_Currency 7 3" xfId="41436"/>
    <cellStyle name="_Currency 7 3 2" xfId="41437"/>
    <cellStyle name="_Currency 7 3 2 2" xfId="43389"/>
    <cellStyle name="_Currency 7 3 2 3" xfId="43390"/>
    <cellStyle name="_Currency 7 3 3" xfId="43391"/>
    <cellStyle name="_Currency 7 3 4" xfId="43392"/>
    <cellStyle name="_Currency 7 4" xfId="41438"/>
    <cellStyle name="_Currency 7 4 2" xfId="43393"/>
    <cellStyle name="_Currency 7 4 3" xfId="43394"/>
    <cellStyle name="_Currency 7 5" xfId="43395"/>
    <cellStyle name="_Currency 7 6" xfId="43396"/>
    <cellStyle name="_Currency 8" xfId="41439"/>
    <cellStyle name="_Currency 8 2" xfId="41440"/>
    <cellStyle name="_Currency 8 2 2" xfId="41441"/>
    <cellStyle name="_Currency 8 2 2 2" xfId="43397"/>
    <cellStyle name="_Currency 8 2 2 3" xfId="43398"/>
    <cellStyle name="_Currency 8 2 3" xfId="43399"/>
    <cellStyle name="_Currency 8 2 4" xfId="43400"/>
    <cellStyle name="_Currency 8 3" xfId="41442"/>
    <cellStyle name="_Currency 8 3 2" xfId="41443"/>
    <cellStyle name="_Currency 8 3 2 2" xfId="43401"/>
    <cellStyle name="_Currency 8 3 2 3" xfId="43402"/>
    <cellStyle name="_Currency 8 3 3" xfId="43403"/>
    <cellStyle name="_Currency 8 3 4" xfId="43404"/>
    <cellStyle name="_Currency 8 4" xfId="41444"/>
    <cellStyle name="_Currency 8 4 2" xfId="43405"/>
    <cellStyle name="_Currency 8 4 3" xfId="43406"/>
    <cellStyle name="_Currency 8 5" xfId="43407"/>
    <cellStyle name="_Currency 8 6" xfId="43408"/>
    <cellStyle name="_Currency 9" xfId="41445"/>
    <cellStyle name="_Currency 9 2" xfId="41446"/>
    <cellStyle name="_Currency 9 2 2" xfId="41447"/>
    <cellStyle name="_Currency 9 2 2 2" xfId="43409"/>
    <cellStyle name="_Currency 9 2 2 3" xfId="43410"/>
    <cellStyle name="_Currency 9 2 3" xfId="43411"/>
    <cellStyle name="_Currency 9 2 4" xfId="43412"/>
    <cellStyle name="_Currency 9 3" xfId="41448"/>
    <cellStyle name="_Currency 9 3 2" xfId="41449"/>
    <cellStyle name="_Currency 9 3 2 2" xfId="43413"/>
    <cellStyle name="_Currency 9 3 2 3" xfId="43414"/>
    <cellStyle name="_Currency 9 3 3" xfId="43415"/>
    <cellStyle name="_Currency 9 3 4" xfId="43416"/>
    <cellStyle name="_Currency 9 4" xfId="41450"/>
    <cellStyle name="_Currency 9 4 2" xfId="43417"/>
    <cellStyle name="_Currency 9 4 3" xfId="43418"/>
    <cellStyle name="_Currency 9 5" xfId="43419"/>
    <cellStyle name="_Currency 9 6" xfId="43420"/>
    <cellStyle name="_CurrencySpace" xfId="1688"/>
    <cellStyle name="_CurrencySpace 10" xfId="41451"/>
    <cellStyle name="_CurrencySpace 10 2" xfId="41452"/>
    <cellStyle name="_CurrencySpace 10 2 2" xfId="41453"/>
    <cellStyle name="_CurrencySpace 10 2 2 2" xfId="43421"/>
    <cellStyle name="_CurrencySpace 10 2 2 3" xfId="43422"/>
    <cellStyle name="_CurrencySpace 10 2 3" xfId="43423"/>
    <cellStyle name="_CurrencySpace 10 2 4" xfId="43424"/>
    <cellStyle name="_CurrencySpace 10 3" xfId="41454"/>
    <cellStyle name="_CurrencySpace 10 3 2" xfId="41455"/>
    <cellStyle name="_CurrencySpace 10 3 2 2" xfId="43425"/>
    <cellStyle name="_CurrencySpace 10 3 2 3" xfId="43426"/>
    <cellStyle name="_CurrencySpace 10 3 3" xfId="43427"/>
    <cellStyle name="_CurrencySpace 10 3 4" xfId="43428"/>
    <cellStyle name="_CurrencySpace 10 4" xfId="41456"/>
    <cellStyle name="_CurrencySpace 10 4 2" xfId="43429"/>
    <cellStyle name="_CurrencySpace 10 4 3" xfId="43430"/>
    <cellStyle name="_CurrencySpace 10 5" xfId="43431"/>
    <cellStyle name="_CurrencySpace 10 6" xfId="43432"/>
    <cellStyle name="_CurrencySpace 11" xfId="41457"/>
    <cellStyle name="_CurrencySpace 11 2" xfId="41458"/>
    <cellStyle name="_CurrencySpace 11 2 2" xfId="41459"/>
    <cellStyle name="_CurrencySpace 11 2 2 2" xfId="43433"/>
    <cellStyle name="_CurrencySpace 11 2 2 3" xfId="43434"/>
    <cellStyle name="_CurrencySpace 11 2 3" xfId="43435"/>
    <cellStyle name="_CurrencySpace 11 2 4" xfId="43436"/>
    <cellStyle name="_CurrencySpace 11 3" xfId="41460"/>
    <cellStyle name="_CurrencySpace 11 3 2" xfId="41461"/>
    <cellStyle name="_CurrencySpace 11 3 2 2" xfId="43437"/>
    <cellStyle name="_CurrencySpace 11 3 2 3" xfId="43438"/>
    <cellStyle name="_CurrencySpace 11 3 3" xfId="43439"/>
    <cellStyle name="_CurrencySpace 11 3 4" xfId="43440"/>
    <cellStyle name="_CurrencySpace 11 4" xfId="41462"/>
    <cellStyle name="_CurrencySpace 11 4 2" xfId="43441"/>
    <cellStyle name="_CurrencySpace 11 4 3" xfId="43442"/>
    <cellStyle name="_CurrencySpace 11 5" xfId="43443"/>
    <cellStyle name="_CurrencySpace 11 6" xfId="43444"/>
    <cellStyle name="_CurrencySpace 12" xfId="41463"/>
    <cellStyle name="_CurrencySpace 12 2" xfId="41464"/>
    <cellStyle name="_CurrencySpace 12 2 2" xfId="41465"/>
    <cellStyle name="_CurrencySpace 12 2 2 2" xfId="43445"/>
    <cellStyle name="_CurrencySpace 12 2 2 3" xfId="43446"/>
    <cellStyle name="_CurrencySpace 12 2 3" xfId="43447"/>
    <cellStyle name="_CurrencySpace 12 2 4" xfId="43448"/>
    <cellStyle name="_CurrencySpace 12 3" xfId="41466"/>
    <cellStyle name="_CurrencySpace 12 3 2" xfId="41467"/>
    <cellStyle name="_CurrencySpace 12 3 2 2" xfId="43449"/>
    <cellStyle name="_CurrencySpace 12 3 2 3" xfId="43450"/>
    <cellStyle name="_CurrencySpace 12 3 3" xfId="43451"/>
    <cellStyle name="_CurrencySpace 12 3 4" xfId="43452"/>
    <cellStyle name="_CurrencySpace 12 4" xfId="41468"/>
    <cellStyle name="_CurrencySpace 12 4 2" xfId="43453"/>
    <cellStyle name="_CurrencySpace 12 4 3" xfId="43454"/>
    <cellStyle name="_CurrencySpace 12 5" xfId="43455"/>
    <cellStyle name="_CurrencySpace 12 6" xfId="43456"/>
    <cellStyle name="_CurrencySpace 13" xfId="41469"/>
    <cellStyle name="_CurrencySpace 13 2" xfId="41470"/>
    <cellStyle name="_CurrencySpace 13 2 2" xfId="41471"/>
    <cellStyle name="_CurrencySpace 13 2 2 2" xfId="43457"/>
    <cellStyle name="_CurrencySpace 13 2 2 3" xfId="43458"/>
    <cellStyle name="_CurrencySpace 13 2 3" xfId="43459"/>
    <cellStyle name="_CurrencySpace 13 2 4" xfId="43460"/>
    <cellStyle name="_CurrencySpace 13 3" xfId="41472"/>
    <cellStyle name="_CurrencySpace 13 3 2" xfId="41473"/>
    <cellStyle name="_CurrencySpace 13 3 2 2" xfId="43461"/>
    <cellStyle name="_CurrencySpace 13 3 2 3" xfId="43462"/>
    <cellStyle name="_CurrencySpace 13 3 3" xfId="43463"/>
    <cellStyle name="_CurrencySpace 13 3 4" xfId="43464"/>
    <cellStyle name="_CurrencySpace 13 4" xfId="41474"/>
    <cellStyle name="_CurrencySpace 13 4 2" xfId="43465"/>
    <cellStyle name="_CurrencySpace 13 4 3" xfId="43466"/>
    <cellStyle name="_CurrencySpace 13 5" xfId="43467"/>
    <cellStyle name="_CurrencySpace 13 6" xfId="43468"/>
    <cellStyle name="_CurrencySpace 14" xfId="41475"/>
    <cellStyle name="_CurrencySpace 14 2" xfId="41476"/>
    <cellStyle name="_CurrencySpace 14 2 2" xfId="43469"/>
    <cellStyle name="_CurrencySpace 14 2 3" xfId="43470"/>
    <cellStyle name="_CurrencySpace 14 3" xfId="43471"/>
    <cellStyle name="_CurrencySpace 14 4" xfId="43472"/>
    <cellStyle name="_CurrencySpace 15" xfId="41477"/>
    <cellStyle name="_CurrencySpace 15 2" xfId="41478"/>
    <cellStyle name="_CurrencySpace 15 2 2" xfId="43473"/>
    <cellStyle name="_CurrencySpace 15 2 3" xfId="43474"/>
    <cellStyle name="_CurrencySpace 15 3" xfId="43475"/>
    <cellStyle name="_CurrencySpace 15 4" xfId="43476"/>
    <cellStyle name="_CurrencySpace 16" xfId="41479"/>
    <cellStyle name="_CurrencySpace 16 2" xfId="43477"/>
    <cellStyle name="_CurrencySpace 16 3" xfId="43478"/>
    <cellStyle name="_CurrencySpace 17" xfId="43479"/>
    <cellStyle name="_CurrencySpace 18" xfId="43480"/>
    <cellStyle name="_CurrencySpace 19" xfId="43481"/>
    <cellStyle name="_CurrencySpace 2" xfId="1689"/>
    <cellStyle name="_CurrencySpace 2 10" xfId="41480"/>
    <cellStyle name="_CurrencySpace 2 10 2" xfId="43482"/>
    <cellStyle name="_CurrencySpace 2 10 3" xfId="43483"/>
    <cellStyle name="_CurrencySpace 2 11" xfId="43484"/>
    <cellStyle name="_CurrencySpace 2 12" xfId="43485"/>
    <cellStyle name="_CurrencySpace 2 13" xfId="43486"/>
    <cellStyle name="_CurrencySpace 2 2" xfId="1690"/>
    <cellStyle name="_CurrencySpace 2 2 2" xfId="41481"/>
    <cellStyle name="_CurrencySpace 2 2 2 2" xfId="41482"/>
    <cellStyle name="_CurrencySpace 2 2 2 2 2" xfId="43487"/>
    <cellStyle name="_CurrencySpace 2 2 2 2 3" xfId="43488"/>
    <cellStyle name="_CurrencySpace 2 2 2 3" xfId="43489"/>
    <cellStyle name="_CurrencySpace 2 2 2 4" xfId="43490"/>
    <cellStyle name="_CurrencySpace 2 2 3" xfId="41483"/>
    <cellStyle name="_CurrencySpace 2 2 3 2" xfId="41484"/>
    <cellStyle name="_CurrencySpace 2 2 3 2 2" xfId="43491"/>
    <cellStyle name="_CurrencySpace 2 2 3 2 3" xfId="43492"/>
    <cellStyle name="_CurrencySpace 2 2 3 3" xfId="43493"/>
    <cellStyle name="_CurrencySpace 2 2 3 4" xfId="43494"/>
    <cellStyle name="_CurrencySpace 2 2 4" xfId="41485"/>
    <cellStyle name="_CurrencySpace 2 2 4 2" xfId="41486"/>
    <cellStyle name="_CurrencySpace 2 2 4 2 2" xfId="43495"/>
    <cellStyle name="_CurrencySpace 2 2 4 2 3" xfId="43496"/>
    <cellStyle name="_CurrencySpace 2 2 4 3" xfId="43497"/>
    <cellStyle name="_CurrencySpace 2 2 4 4" xfId="43498"/>
    <cellStyle name="_CurrencySpace 2 2 5" xfId="41487"/>
    <cellStyle name="_CurrencySpace 2 2 5 2" xfId="43499"/>
    <cellStyle name="_CurrencySpace 2 2 5 3" xfId="43500"/>
    <cellStyle name="_CurrencySpace 2 2 6" xfId="43501"/>
    <cellStyle name="_CurrencySpace 2 2 7" xfId="43502"/>
    <cellStyle name="_CurrencySpace 2 2 8" xfId="43503"/>
    <cellStyle name="_CurrencySpace 2 3" xfId="41488"/>
    <cellStyle name="_CurrencySpace 2 3 2" xfId="41489"/>
    <cellStyle name="_CurrencySpace 2 3 2 2" xfId="41490"/>
    <cellStyle name="_CurrencySpace 2 3 2 2 2" xfId="43504"/>
    <cellStyle name="_CurrencySpace 2 3 2 2 3" xfId="43505"/>
    <cellStyle name="_CurrencySpace 2 3 2 3" xfId="43506"/>
    <cellStyle name="_CurrencySpace 2 3 2 4" xfId="43507"/>
    <cellStyle name="_CurrencySpace 2 3 3" xfId="41491"/>
    <cellStyle name="_CurrencySpace 2 3 3 2" xfId="41492"/>
    <cellStyle name="_CurrencySpace 2 3 3 2 2" xfId="43508"/>
    <cellStyle name="_CurrencySpace 2 3 3 2 3" xfId="43509"/>
    <cellStyle name="_CurrencySpace 2 3 3 3" xfId="43510"/>
    <cellStyle name="_CurrencySpace 2 3 3 4" xfId="43511"/>
    <cellStyle name="_CurrencySpace 2 3 4" xfId="41493"/>
    <cellStyle name="_CurrencySpace 2 3 4 2" xfId="43512"/>
    <cellStyle name="_CurrencySpace 2 3 4 3" xfId="43513"/>
    <cellStyle name="_CurrencySpace 2 3 5" xfId="43514"/>
    <cellStyle name="_CurrencySpace 2 3 6" xfId="43515"/>
    <cellStyle name="_CurrencySpace 2 3 7" xfId="43516"/>
    <cellStyle name="_CurrencySpace 2 4" xfId="41494"/>
    <cellStyle name="_CurrencySpace 2 4 2" xfId="41495"/>
    <cellStyle name="_CurrencySpace 2 4 2 2" xfId="41496"/>
    <cellStyle name="_CurrencySpace 2 4 2 2 2" xfId="43517"/>
    <cellStyle name="_CurrencySpace 2 4 2 2 3" xfId="43518"/>
    <cellStyle name="_CurrencySpace 2 4 2 3" xfId="43519"/>
    <cellStyle name="_CurrencySpace 2 4 2 4" xfId="43520"/>
    <cellStyle name="_CurrencySpace 2 4 3" xfId="41497"/>
    <cellStyle name="_CurrencySpace 2 4 3 2" xfId="41498"/>
    <cellStyle name="_CurrencySpace 2 4 3 2 2" xfId="43521"/>
    <cellStyle name="_CurrencySpace 2 4 3 2 3" xfId="43522"/>
    <cellStyle name="_CurrencySpace 2 4 3 3" xfId="43523"/>
    <cellStyle name="_CurrencySpace 2 4 3 4" xfId="43524"/>
    <cellStyle name="_CurrencySpace 2 4 4" xfId="41499"/>
    <cellStyle name="_CurrencySpace 2 4 4 2" xfId="43525"/>
    <cellStyle name="_CurrencySpace 2 4 4 3" xfId="43526"/>
    <cellStyle name="_CurrencySpace 2 4 5" xfId="43527"/>
    <cellStyle name="_CurrencySpace 2 4 6" xfId="43528"/>
    <cellStyle name="_CurrencySpace 2 5" xfId="41500"/>
    <cellStyle name="_CurrencySpace 2 5 2" xfId="41501"/>
    <cellStyle name="_CurrencySpace 2 5 2 2" xfId="41502"/>
    <cellStyle name="_CurrencySpace 2 5 2 2 2" xfId="43529"/>
    <cellStyle name="_CurrencySpace 2 5 2 2 3" xfId="43530"/>
    <cellStyle name="_CurrencySpace 2 5 2 3" xfId="43531"/>
    <cellStyle name="_CurrencySpace 2 5 2 4" xfId="43532"/>
    <cellStyle name="_CurrencySpace 2 5 3" xfId="41503"/>
    <cellStyle name="_CurrencySpace 2 5 3 2" xfId="41504"/>
    <cellStyle name="_CurrencySpace 2 5 3 2 2" xfId="43533"/>
    <cellStyle name="_CurrencySpace 2 5 3 2 3" xfId="43534"/>
    <cellStyle name="_CurrencySpace 2 5 3 3" xfId="43535"/>
    <cellStyle name="_CurrencySpace 2 5 3 4" xfId="43536"/>
    <cellStyle name="_CurrencySpace 2 5 4" xfId="41505"/>
    <cellStyle name="_CurrencySpace 2 5 4 2" xfId="43537"/>
    <cellStyle name="_CurrencySpace 2 5 4 3" xfId="43538"/>
    <cellStyle name="_CurrencySpace 2 5 5" xfId="43539"/>
    <cellStyle name="_CurrencySpace 2 5 6" xfId="43540"/>
    <cellStyle name="_CurrencySpace 2 6" xfId="41506"/>
    <cellStyle name="_CurrencySpace 2 6 2" xfId="41507"/>
    <cellStyle name="_CurrencySpace 2 6 2 2" xfId="41508"/>
    <cellStyle name="_CurrencySpace 2 6 2 2 2" xfId="43541"/>
    <cellStyle name="_CurrencySpace 2 6 2 2 3" xfId="43542"/>
    <cellStyle name="_CurrencySpace 2 6 2 3" xfId="43543"/>
    <cellStyle name="_CurrencySpace 2 6 2 4" xfId="43544"/>
    <cellStyle name="_CurrencySpace 2 6 3" xfId="41509"/>
    <cellStyle name="_CurrencySpace 2 6 3 2" xfId="41510"/>
    <cellStyle name="_CurrencySpace 2 6 3 2 2" xfId="43545"/>
    <cellStyle name="_CurrencySpace 2 6 3 2 3" xfId="43546"/>
    <cellStyle name="_CurrencySpace 2 6 3 3" xfId="43547"/>
    <cellStyle name="_CurrencySpace 2 6 3 4" xfId="43548"/>
    <cellStyle name="_CurrencySpace 2 6 4" xfId="41511"/>
    <cellStyle name="_CurrencySpace 2 6 4 2" xfId="43549"/>
    <cellStyle name="_CurrencySpace 2 6 4 3" xfId="43550"/>
    <cellStyle name="_CurrencySpace 2 6 5" xfId="43551"/>
    <cellStyle name="_CurrencySpace 2 6 6" xfId="43552"/>
    <cellStyle name="_CurrencySpace 2 7" xfId="41512"/>
    <cellStyle name="_CurrencySpace 2 7 2" xfId="41513"/>
    <cellStyle name="_CurrencySpace 2 7 2 2" xfId="41514"/>
    <cellStyle name="_CurrencySpace 2 7 2 2 2" xfId="43553"/>
    <cellStyle name="_CurrencySpace 2 7 2 2 3" xfId="43554"/>
    <cellStyle name="_CurrencySpace 2 7 2 3" xfId="43555"/>
    <cellStyle name="_CurrencySpace 2 7 2 4" xfId="43556"/>
    <cellStyle name="_CurrencySpace 2 7 3" xfId="41515"/>
    <cellStyle name="_CurrencySpace 2 7 3 2" xfId="41516"/>
    <cellStyle name="_CurrencySpace 2 7 3 2 2" xfId="43557"/>
    <cellStyle name="_CurrencySpace 2 7 3 2 3" xfId="43558"/>
    <cellStyle name="_CurrencySpace 2 7 3 3" xfId="43559"/>
    <cellStyle name="_CurrencySpace 2 7 3 4" xfId="43560"/>
    <cellStyle name="_CurrencySpace 2 7 4" xfId="41517"/>
    <cellStyle name="_CurrencySpace 2 7 4 2" xfId="43561"/>
    <cellStyle name="_CurrencySpace 2 7 4 3" xfId="43562"/>
    <cellStyle name="_CurrencySpace 2 7 5" xfId="43563"/>
    <cellStyle name="_CurrencySpace 2 7 6" xfId="43564"/>
    <cellStyle name="_CurrencySpace 2 8" xfId="41518"/>
    <cellStyle name="_CurrencySpace 2 8 2" xfId="41519"/>
    <cellStyle name="_CurrencySpace 2 8 2 2" xfId="43565"/>
    <cellStyle name="_CurrencySpace 2 8 2 3" xfId="43566"/>
    <cellStyle name="_CurrencySpace 2 8 3" xfId="43567"/>
    <cellStyle name="_CurrencySpace 2 8 4" xfId="43568"/>
    <cellStyle name="_CurrencySpace 2 9" xfId="41520"/>
    <cellStyle name="_CurrencySpace 2 9 2" xfId="41521"/>
    <cellStyle name="_CurrencySpace 2 9 2 2" xfId="43569"/>
    <cellStyle name="_CurrencySpace 2 9 2 3" xfId="43570"/>
    <cellStyle name="_CurrencySpace 2 9 3" xfId="43571"/>
    <cellStyle name="_CurrencySpace 2 9 4" xfId="43572"/>
    <cellStyle name="_CurrencySpace 3" xfId="1691"/>
    <cellStyle name="_CurrencySpace 3 2" xfId="41522"/>
    <cellStyle name="_CurrencySpace 3 2 2" xfId="41523"/>
    <cellStyle name="_CurrencySpace 3 2 2 2" xfId="43573"/>
    <cellStyle name="_CurrencySpace 3 2 2 3" xfId="43574"/>
    <cellStyle name="_CurrencySpace 3 2 3" xfId="43575"/>
    <cellStyle name="_CurrencySpace 3 2 4" xfId="43576"/>
    <cellStyle name="_CurrencySpace 3 3" xfId="41524"/>
    <cellStyle name="_CurrencySpace 3 3 2" xfId="41525"/>
    <cellStyle name="_CurrencySpace 3 3 2 2" xfId="43577"/>
    <cellStyle name="_CurrencySpace 3 3 2 3" xfId="43578"/>
    <cellStyle name="_CurrencySpace 3 3 3" xfId="43579"/>
    <cellStyle name="_CurrencySpace 3 3 4" xfId="43580"/>
    <cellStyle name="_CurrencySpace 3 4" xfId="41526"/>
    <cellStyle name="_CurrencySpace 3 4 2" xfId="41527"/>
    <cellStyle name="_CurrencySpace 3 4 2 2" xfId="43581"/>
    <cellStyle name="_CurrencySpace 3 4 2 3" xfId="43582"/>
    <cellStyle name="_CurrencySpace 3 4 3" xfId="43583"/>
    <cellStyle name="_CurrencySpace 3 4 4" xfId="43584"/>
    <cellStyle name="_CurrencySpace 3 5" xfId="41528"/>
    <cellStyle name="_CurrencySpace 3 5 2" xfId="43585"/>
    <cellStyle name="_CurrencySpace 3 5 3" xfId="43586"/>
    <cellStyle name="_CurrencySpace 3 6" xfId="43587"/>
    <cellStyle name="_CurrencySpace 3 7" xfId="43588"/>
    <cellStyle name="_CurrencySpace 3 8" xfId="43589"/>
    <cellStyle name="_CurrencySpace 4" xfId="1692"/>
    <cellStyle name="_CurrencySpace 4 2" xfId="41529"/>
    <cellStyle name="_CurrencySpace 4 2 2" xfId="41530"/>
    <cellStyle name="_CurrencySpace 4 2 2 2" xfId="43590"/>
    <cellStyle name="_CurrencySpace 4 2 2 3" xfId="43591"/>
    <cellStyle name="_CurrencySpace 4 2 3" xfId="43592"/>
    <cellStyle name="_CurrencySpace 4 2 4" xfId="43593"/>
    <cellStyle name="_CurrencySpace 4 3" xfId="41531"/>
    <cellStyle name="_CurrencySpace 4 3 2" xfId="41532"/>
    <cellStyle name="_CurrencySpace 4 3 2 2" xfId="43594"/>
    <cellStyle name="_CurrencySpace 4 3 2 3" xfId="43595"/>
    <cellStyle name="_CurrencySpace 4 3 3" xfId="43596"/>
    <cellStyle name="_CurrencySpace 4 3 4" xfId="43597"/>
    <cellStyle name="_CurrencySpace 4 4" xfId="41533"/>
    <cellStyle name="_CurrencySpace 4 4 2" xfId="43598"/>
    <cellStyle name="_CurrencySpace 4 4 3" xfId="43599"/>
    <cellStyle name="_CurrencySpace 4 5" xfId="43600"/>
    <cellStyle name="_CurrencySpace 4 6" xfId="43601"/>
    <cellStyle name="_CurrencySpace 4 7" xfId="43602"/>
    <cellStyle name="_CurrencySpace 5" xfId="41534"/>
    <cellStyle name="_CurrencySpace 5 2" xfId="41535"/>
    <cellStyle name="_CurrencySpace 5 2 2" xfId="41536"/>
    <cellStyle name="_CurrencySpace 5 2 2 2" xfId="43603"/>
    <cellStyle name="_CurrencySpace 5 2 2 3" xfId="43604"/>
    <cellStyle name="_CurrencySpace 5 2 3" xfId="43605"/>
    <cellStyle name="_CurrencySpace 5 2 4" xfId="43606"/>
    <cellStyle name="_CurrencySpace 5 3" xfId="41537"/>
    <cellStyle name="_CurrencySpace 5 3 2" xfId="41538"/>
    <cellStyle name="_CurrencySpace 5 3 2 2" xfId="43607"/>
    <cellStyle name="_CurrencySpace 5 3 2 3" xfId="43608"/>
    <cellStyle name="_CurrencySpace 5 3 3" xfId="43609"/>
    <cellStyle name="_CurrencySpace 5 3 4" xfId="43610"/>
    <cellStyle name="_CurrencySpace 5 4" xfId="41539"/>
    <cellStyle name="_CurrencySpace 5 4 2" xfId="43611"/>
    <cellStyle name="_CurrencySpace 5 4 3" xfId="43612"/>
    <cellStyle name="_CurrencySpace 5 5" xfId="43613"/>
    <cellStyle name="_CurrencySpace 5 6" xfId="43614"/>
    <cellStyle name="_CurrencySpace 6" xfId="41540"/>
    <cellStyle name="_CurrencySpace 6 2" xfId="41541"/>
    <cellStyle name="_CurrencySpace 6 2 2" xfId="41542"/>
    <cellStyle name="_CurrencySpace 6 2 2 2" xfId="43615"/>
    <cellStyle name="_CurrencySpace 6 2 2 3" xfId="43616"/>
    <cellStyle name="_CurrencySpace 6 2 3" xfId="43617"/>
    <cellStyle name="_CurrencySpace 6 2 4" xfId="43618"/>
    <cellStyle name="_CurrencySpace 6 3" xfId="41543"/>
    <cellStyle name="_CurrencySpace 6 3 2" xfId="41544"/>
    <cellStyle name="_CurrencySpace 6 3 2 2" xfId="43619"/>
    <cellStyle name="_CurrencySpace 6 3 2 3" xfId="43620"/>
    <cellStyle name="_CurrencySpace 6 3 3" xfId="43621"/>
    <cellStyle name="_CurrencySpace 6 3 4" xfId="43622"/>
    <cellStyle name="_CurrencySpace 6 4" xfId="41545"/>
    <cellStyle name="_CurrencySpace 6 4 2" xfId="43623"/>
    <cellStyle name="_CurrencySpace 6 4 3" xfId="43624"/>
    <cellStyle name="_CurrencySpace 6 5" xfId="43625"/>
    <cellStyle name="_CurrencySpace 6 6" xfId="43626"/>
    <cellStyle name="_CurrencySpace 7" xfId="41546"/>
    <cellStyle name="_CurrencySpace 7 2" xfId="41547"/>
    <cellStyle name="_CurrencySpace 7 2 2" xfId="41548"/>
    <cellStyle name="_CurrencySpace 7 2 2 2" xfId="43627"/>
    <cellStyle name="_CurrencySpace 7 2 2 3" xfId="43628"/>
    <cellStyle name="_CurrencySpace 7 2 3" xfId="43629"/>
    <cellStyle name="_CurrencySpace 7 2 4" xfId="43630"/>
    <cellStyle name="_CurrencySpace 7 3" xfId="41549"/>
    <cellStyle name="_CurrencySpace 7 3 2" xfId="41550"/>
    <cellStyle name="_CurrencySpace 7 3 2 2" xfId="43631"/>
    <cellStyle name="_CurrencySpace 7 3 2 3" xfId="43632"/>
    <cellStyle name="_CurrencySpace 7 3 3" xfId="43633"/>
    <cellStyle name="_CurrencySpace 7 3 4" xfId="43634"/>
    <cellStyle name="_CurrencySpace 7 4" xfId="41551"/>
    <cellStyle name="_CurrencySpace 7 4 2" xfId="43635"/>
    <cellStyle name="_CurrencySpace 7 4 3" xfId="43636"/>
    <cellStyle name="_CurrencySpace 7 5" xfId="43637"/>
    <cellStyle name="_CurrencySpace 7 6" xfId="43638"/>
    <cellStyle name="_CurrencySpace 8" xfId="41552"/>
    <cellStyle name="_CurrencySpace 8 2" xfId="41553"/>
    <cellStyle name="_CurrencySpace 8 2 2" xfId="41554"/>
    <cellStyle name="_CurrencySpace 8 2 2 2" xfId="43639"/>
    <cellStyle name="_CurrencySpace 8 2 2 3" xfId="43640"/>
    <cellStyle name="_CurrencySpace 8 2 3" xfId="43641"/>
    <cellStyle name="_CurrencySpace 8 2 4" xfId="43642"/>
    <cellStyle name="_CurrencySpace 8 3" xfId="41555"/>
    <cellStyle name="_CurrencySpace 8 3 2" xfId="41556"/>
    <cellStyle name="_CurrencySpace 8 3 2 2" xfId="43643"/>
    <cellStyle name="_CurrencySpace 8 3 2 3" xfId="43644"/>
    <cellStyle name="_CurrencySpace 8 3 3" xfId="43645"/>
    <cellStyle name="_CurrencySpace 8 3 4" xfId="43646"/>
    <cellStyle name="_CurrencySpace 8 4" xfId="41557"/>
    <cellStyle name="_CurrencySpace 8 4 2" xfId="43647"/>
    <cellStyle name="_CurrencySpace 8 4 3" xfId="43648"/>
    <cellStyle name="_CurrencySpace 8 5" xfId="43649"/>
    <cellStyle name="_CurrencySpace 8 6" xfId="43650"/>
    <cellStyle name="_CurrencySpace 9" xfId="41558"/>
    <cellStyle name="_CurrencySpace 9 2" xfId="41559"/>
    <cellStyle name="_CurrencySpace 9 2 2" xfId="41560"/>
    <cellStyle name="_CurrencySpace 9 2 2 2" xfId="43651"/>
    <cellStyle name="_CurrencySpace 9 2 2 3" xfId="43652"/>
    <cellStyle name="_CurrencySpace 9 2 3" xfId="43653"/>
    <cellStyle name="_CurrencySpace 9 2 4" xfId="43654"/>
    <cellStyle name="_CurrencySpace 9 3" xfId="41561"/>
    <cellStyle name="_CurrencySpace 9 3 2" xfId="41562"/>
    <cellStyle name="_CurrencySpace 9 3 2 2" xfId="43655"/>
    <cellStyle name="_CurrencySpace 9 3 2 3" xfId="43656"/>
    <cellStyle name="_CurrencySpace 9 3 3" xfId="43657"/>
    <cellStyle name="_CurrencySpace 9 3 4" xfId="43658"/>
    <cellStyle name="_CurrencySpace 9 4" xfId="41563"/>
    <cellStyle name="_CurrencySpace 9 4 2" xfId="43659"/>
    <cellStyle name="_CurrencySpace 9 4 3" xfId="43660"/>
    <cellStyle name="_CurrencySpace 9 5" xfId="43661"/>
    <cellStyle name="_CurrencySpace 9 6" xfId="43662"/>
    <cellStyle name="_DA" xfId="7470"/>
    <cellStyle name="_DA 2" xfId="7471"/>
    <cellStyle name="_DA 2 2" xfId="7472"/>
    <cellStyle name="_DA 2 2 2" xfId="7473"/>
    <cellStyle name="_DA 2 2 3" xfId="7474"/>
    <cellStyle name="_DA 2 2 4" xfId="7475"/>
    <cellStyle name="_DA 2 2 5" xfId="7476"/>
    <cellStyle name="_DA 2 3" xfId="7477"/>
    <cellStyle name="_DA 2 3 2" xfId="7478"/>
    <cellStyle name="_DA 2 3 3" xfId="7479"/>
    <cellStyle name="_DA 2 3 4" xfId="7480"/>
    <cellStyle name="_DA 2 3 5" xfId="7481"/>
    <cellStyle name="_DA 2 3 6" xfId="7482"/>
    <cellStyle name="_DA 2 4" xfId="7483"/>
    <cellStyle name="_DA 2 5" xfId="7484"/>
    <cellStyle name="_DA 2 6" xfId="7485"/>
    <cellStyle name="_DA 2 7" xfId="7486"/>
    <cellStyle name="_DA 2 8" xfId="7487"/>
    <cellStyle name="_DA 3" xfId="7488"/>
    <cellStyle name="_DA 3 2" xfId="7489"/>
    <cellStyle name="_DA 3 3" xfId="7490"/>
    <cellStyle name="_DA 3 4" xfId="7491"/>
    <cellStyle name="_DA 3 5" xfId="7492"/>
    <cellStyle name="_DA 4" xfId="7493"/>
    <cellStyle name="_DA 4 2" xfId="7494"/>
    <cellStyle name="_DA 4 3" xfId="7495"/>
    <cellStyle name="_DA 4 4" xfId="7496"/>
    <cellStyle name="_DA 4 5" xfId="7497"/>
    <cellStyle name="_DA 5" xfId="7498"/>
    <cellStyle name="_DA 5 2" xfId="7499"/>
    <cellStyle name="_DA 5 3" xfId="7500"/>
    <cellStyle name="_DA 5 4" xfId="7501"/>
    <cellStyle name="_DA 5 5" xfId="7502"/>
    <cellStyle name="_DA 6" xfId="7503"/>
    <cellStyle name="_DA 6 2" xfId="7504"/>
    <cellStyle name="_DA 7" xfId="7505"/>
    <cellStyle name="_DA 7 2" xfId="7506"/>
    <cellStyle name="_ems10223_my" xfId="1693"/>
    <cellStyle name="_ems10223_my 2" xfId="1694"/>
    <cellStyle name="_ems10223_my 2 2" xfId="7507"/>
    <cellStyle name="_ems10223_my 2 2 2" xfId="7508"/>
    <cellStyle name="_ems10223_my 2 2 3" xfId="7509"/>
    <cellStyle name="_ems10223_my 2 2 4" xfId="7510"/>
    <cellStyle name="_ems10223_my 2 2 5" xfId="7511"/>
    <cellStyle name="_ems10223_my 2 3" xfId="7512"/>
    <cellStyle name="_ems10223_my 2 3 2" xfId="7513"/>
    <cellStyle name="_ems10223_my 2 3 3" xfId="7514"/>
    <cellStyle name="_ems10223_my 2 3 4" xfId="7515"/>
    <cellStyle name="_ems10223_my 2 3 5" xfId="7516"/>
    <cellStyle name="_ems10223_my 2 3 6" xfId="7517"/>
    <cellStyle name="_ems10223_my 2 4" xfId="7518"/>
    <cellStyle name="_ems10223_my 2 5" xfId="7519"/>
    <cellStyle name="_ems10223_my 2 6" xfId="7520"/>
    <cellStyle name="_ems10223_my 2 7" xfId="7521"/>
    <cellStyle name="_ems10223_my 2 8" xfId="7522"/>
    <cellStyle name="_ems10223_my 3" xfId="1695"/>
    <cellStyle name="_ems10223_my 3 2" xfId="7523"/>
    <cellStyle name="_ems10223_my 3 3" xfId="7524"/>
    <cellStyle name="_ems10223_my 3 4" xfId="7525"/>
    <cellStyle name="_ems10223_my 3 5" xfId="7526"/>
    <cellStyle name="_ems10223_my 4" xfId="1696"/>
    <cellStyle name="_ems10223_my 4 2" xfId="7527"/>
    <cellStyle name="_ems10223_my 4 3" xfId="7528"/>
    <cellStyle name="_ems10223_my 4 4" xfId="7529"/>
    <cellStyle name="_ems10223_my 4 5" xfId="7530"/>
    <cellStyle name="_ems10223_my 5" xfId="7531"/>
    <cellStyle name="_ems10223_my 5 2" xfId="7532"/>
    <cellStyle name="_ems10223_my 5 3" xfId="7533"/>
    <cellStyle name="_ems10223_my 5 4" xfId="7534"/>
    <cellStyle name="_ems10223_my 5 5" xfId="7535"/>
    <cellStyle name="_ems10223_my 6" xfId="7536"/>
    <cellStyle name="_ems10223_my 6 2" xfId="7537"/>
    <cellStyle name="_ems10223_my 7" xfId="7538"/>
    <cellStyle name="_ems10223_my 7 2" xfId="7539"/>
    <cellStyle name="_eos - detail" xfId="43663"/>
    <cellStyle name="_eos - detail 2" xfId="43664"/>
    <cellStyle name="_eos - detail_060804" xfId="43665"/>
    <cellStyle name="_eos - detail_060804 2" xfId="43666"/>
    <cellStyle name="_eos - detail_1" xfId="43667"/>
    <cellStyle name="_eos - detail_1 2" xfId="43668"/>
    <cellStyle name="_eos - detail_1_060804" xfId="43669"/>
    <cellStyle name="_eos - detail_1_060804 2" xfId="43670"/>
    <cellStyle name="_eos - detail_1_control" xfId="43671"/>
    <cellStyle name="_eos - detail_1_control 2" xfId="43672"/>
    <cellStyle name="_eos - detail_1_eos - detail" xfId="43673"/>
    <cellStyle name="_eos - detail_1_eos - detail 2" xfId="43674"/>
    <cellStyle name="_eos - detail_1_est_vs_actual" xfId="43675"/>
    <cellStyle name="_eos - detail_1_est_vs_actual 2" xfId="43676"/>
    <cellStyle name="_eos - detail_control" xfId="43677"/>
    <cellStyle name="_eos - detail_control 2" xfId="43678"/>
    <cellStyle name="_eos - detail_eos - detail" xfId="43679"/>
    <cellStyle name="_eos - detail_eos - detail 2" xfId="43680"/>
    <cellStyle name="_eos - detail_est_vs_actual" xfId="43681"/>
    <cellStyle name="_eos - detail_est_vs_actual 2" xfId="43682"/>
    <cellStyle name="_est_vs_actual" xfId="43683"/>
    <cellStyle name="_est_vs_actual 2" xfId="43684"/>
    <cellStyle name="_est_vs_actual_control" xfId="43685"/>
    <cellStyle name="_est_vs_actual_control 2" xfId="43686"/>
    <cellStyle name="_est_vs_actual_eos - detail" xfId="43687"/>
    <cellStyle name="_est_vs_actual_eos - detail 2" xfId="43688"/>
    <cellStyle name="_Estimated Margin 08 Projfin RE1 updated with new rates &amp; Other Income" xfId="43689"/>
    <cellStyle name="_EUCLID_GenericDate" xfId="43690"/>
    <cellStyle name="_EUCLID_GenericDate 2" xfId="43691"/>
    <cellStyle name="_EUCLID_OV_ContentsCell" xfId="43692"/>
    <cellStyle name="_EUCLID_OV_ContentsCell 2" xfId="43693"/>
    <cellStyle name="_EUCLID_OV_PastSettingCell" xfId="43694"/>
    <cellStyle name="_EUCLID_OV_PastSettingCell 2" xfId="43695"/>
    <cellStyle name="_EUCLID_OV_PastSettingUnsetCell" xfId="43696"/>
    <cellStyle name="_EUCLID_TableContentsGeneric" xfId="43697"/>
    <cellStyle name="_EUCLID_TableContentsGeneric 2" xfId="43698"/>
    <cellStyle name="_EUCLID_TableHHeaderGeneric" xfId="43699"/>
    <cellStyle name="_EUCLID_TableVHeaderGeneric" xfId="43700"/>
    <cellStyle name="_EUCLID_TableVHeaderGeneric 2" xfId="43701"/>
    <cellStyle name="_Euro" xfId="1697"/>
    <cellStyle name="_Euro 10" xfId="41564"/>
    <cellStyle name="_Euro 10 2" xfId="41565"/>
    <cellStyle name="_Euro 10 2 2" xfId="41566"/>
    <cellStyle name="_Euro 10 2 2 2" xfId="43702"/>
    <cellStyle name="_Euro 10 2 2 3" xfId="43703"/>
    <cellStyle name="_Euro 10 2 3" xfId="43704"/>
    <cellStyle name="_Euro 10 2 4" xfId="43705"/>
    <cellStyle name="_Euro 10 3" xfId="41567"/>
    <cellStyle name="_Euro 10 3 2" xfId="41568"/>
    <cellStyle name="_Euro 10 3 2 2" xfId="43706"/>
    <cellStyle name="_Euro 10 3 2 3" xfId="43707"/>
    <cellStyle name="_Euro 10 3 3" xfId="43708"/>
    <cellStyle name="_Euro 10 3 4" xfId="43709"/>
    <cellStyle name="_Euro 10 4" xfId="41569"/>
    <cellStyle name="_Euro 10 4 2" xfId="43710"/>
    <cellStyle name="_Euro 10 4 3" xfId="43711"/>
    <cellStyle name="_Euro 10 5" xfId="43712"/>
    <cellStyle name="_Euro 10 6" xfId="43713"/>
    <cellStyle name="_Euro 11" xfId="41570"/>
    <cellStyle name="_Euro 11 2" xfId="41571"/>
    <cellStyle name="_Euro 11 2 2" xfId="41572"/>
    <cellStyle name="_Euro 11 2 2 2" xfId="43714"/>
    <cellStyle name="_Euro 11 2 2 3" xfId="43715"/>
    <cellStyle name="_Euro 11 2 3" xfId="43716"/>
    <cellStyle name="_Euro 11 2 4" xfId="43717"/>
    <cellStyle name="_Euro 11 3" xfId="41573"/>
    <cellStyle name="_Euro 11 3 2" xfId="41574"/>
    <cellStyle name="_Euro 11 3 2 2" xfId="43718"/>
    <cellStyle name="_Euro 11 3 2 3" xfId="43719"/>
    <cellStyle name="_Euro 11 3 3" xfId="43720"/>
    <cellStyle name="_Euro 11 3 4" xfId="43721"/>
    <cellStyle name="_Euro 11 4" xfId="41575"/>
    <cellStyle name="_Euro 11 4 2" xfId="43722"/>
    <cellStyle name="_Euro 11 4 3" xfId="43723"/>
    <cellStyle name="_Euro 11 5" xfId="43724"/>
    <cellStyle name="_Euro 11 6" xfId="43725"/>
    <cellStyle name="_Euro 12" xfId="41576"/>
    <cellStyle name="_Euro 12 2" xfId="41577"/>
    <cellStyle name="_Euro 12 2 2" xfId="41578"/>
    <cellStyle name="_Euro 12 2 2 2" xfId="43726"/>
    <cellStyle name="_Euro 12 2 2 3" xfId="43727"/>
    <cellStyle name="_Euro 12 2 3" xfId="43728"/>
    <cellStyle name="_Euro 12 2 4" xfId="43729"/>
    <cellStyle name="_Euro 12 3" xfId="41579"/>
    <cellStyle name="_Euro 12 3 2" xfId="41580"/>
    <cellStyle name="_Euro 12 3 2 2" xfId="43730"/>
    <cellStyle name="_Euro 12 3 2 3" xfId="43731"/>
    <cellStyle name="_Euro 12 3 3" xfId="43732"/>
    <cellStyle name="_Euro 12 3 4" xfId="43733"/>
    <cellStyle name="_Euro 12 4" xfId="41581"/>
    <cellStyle name="_Euro 12 4 2" xfId="43734"/>
    <cellStyle name="_Euro 12 4 3" xfId="43735"/>
    <cellStyle name="_Euro 12 5" xfId="43736"/>
    <cellStyle name="_Euro 12 6" xfId="43737"/>
    <cellStyle name="_Euro 13" xfId="41582"/>
    <cellStyle name="_Euro 13 2" xfId="41583"/>
    <cellStyle name="_Euro 13 2 2" xfId="41584"/>
    <cellStyle name="_Euro 13 2 2 2" xfId="43738"/>
    <cellStyle name="_Euro 13 2 2 3" xfId="43739"/>
    <cellStyle name="_Euro 13 2 3" xfId="43740"/>
    <cellStyle name="_Euro 13 2 4" xfId="43741"/>
    <cellStyle name="_Euro 13 3" xfId="41585"/>
    <cellStyle name="_Euro 13 3 2" xfId="41586"/>
    <cellStyle name="_Euro 13 3 2 2" xfId="43742"/>
    <cellStyle name="_Euro 13 3 2 3" xfId="43743"/>
    <cellStyle name="_Euro 13 3 3" xfId="43744"/>
    <cellStyle name="_Euro 13 3 4" xfId="43745"/>
    <cellStyle name="_Euro 13 4" xfId="41587"/>
    <cellStyle name="_Euro 13 4 2" xfId="43746"/>
    <cellStyle name="_Euro 13 4 3" xfId="43747"/>
    <cellStyle name="_Euro 13 5" xfId="43748"/>
    <cellStyle name="_Euro 13 6" xfId="43749"/>
    <cellStyle name="_Euro 14" xfId="41588"/>
    <cellStyle name="_Euro 14 2" xfId="41589"/>
    <cellStyle name="_Euro 14 2 2" xfId="43750"/>
    <cellStyle name="_Euro 14 2 3" xfId="43751"/>
    <cellStyle name="_Euro 14 3" xfId="43752"/>
    <cellStyle name="_Euro 14 4" xfId="43753"/>
    <cellStyle name="_Euro 15" xfId="41590"/>
    <cellStyle name="_Euro 15 2" xfId="41591"/>
    <cellStyle name="_Euro 15 2 2" xfId="43754"/>
    <cellStyle name="_Euro 15 2 3" xfId="43755"/>
    <cellStyle name="_Euro 15 3" xfId="43756"/>
    <cellStyle name="_Euro 15 4" xfId="43757"/>
    <cellStyle name="_Euro 16" xfId="41592"/>
    <cellStyle name="_Euro 16 2" xfId="43758"/>
    <cellStyle name="_Euro 16 3" xfId="43759"/>
    <cellStyle name="_Euro 17" xfId="43760"/>
    <cellStyle name="_Euro 18" xfId="43761"/>
    <cellStyle name="_Euro 19" xfId="43762"/>
    <cellStyle name="_Euro 2" xfId="1698"/>
    <cellStyle name="_Euro 2 10" xfId="41593"/>
    <cellStyle name="_Euro 2 10 2" xfId="43763"/>
    <cellStyle name="_Euro 2 10 3" xfId="43764"/>
    <cellStyle name="_Euro 2 11" xfId="43765"/>
    <cellStyle name="_Euro 2 12" xfId="43766"/>
    <cellStyle name="_Euro 2 13" xfId="43767"/>
    <cellStyle name="_Euro 2 2" xfId="1699"/>
    <cellStyle name="_Euro 2 2 2" xfId="41594"/>
    <cellStyle name="_Euro 2 2 2 2" xfId="41595"/>
    <cellStyle name="_Euro 2 2 2 2 2" xfId="43768"/>
    <cellStyle name="_Euro 2 2 2 2 3" xfId="43769"/>
    <cellStyle name="_Euro 2 2 2 3" xfId="43770"/>
    <cellStyle name="_Euro 2 2 2 4" xfId="43771"/>
    <cellStyle name="_Euro 2 2 3" xfId="41596"/>
    <cellStyle name="_Euro 2 2 3 2" xfId="41597"/>
    <cellStyle name="_Euro 2 2 3 2 2" xfId="43772"/>
    <cellStyle name="_Euro 2 2 3 2 3" xfId="43773"/>
    <cellStyle name="_Euro 2 2 3 3" xfId="43774"/>
    <cellStyle name="_Euro 2 2 3 4" xfId="43775"/>
    <cellStyle name="_Euro 2 2 4" xfId="41598"/>
    <cellStyle name="_Euro 2 2 4 2" xfId="41599"/>
    <cellStyle name="_Euro 2 2 4 2 2" xfId="43776"/>
    <cellStyle name="_Euro 2 2 4 2 3" xfId="43777"/>
    <cellStyle name="_Euro 2 2 4 3" xfId="43778"/>
    <cellStyle name="_Euro 2 2 4 4" xfId="43779"/>
    <cellStyle name="_Euro 2 2 5" xfId="41600"/>
    <cellStyle name="_Euro 2 2 5 2" xfId="43780"/>
    <cellStyle name="_Euro 2 2 5 3" xfId="43781"/>
    <cellStyle name="_Euro 2 2 6" xfId="43782"/>
    <cellStyle name="_Euro 2 2 7" xfId="43783"/>
    <cellStyle name="_Euro 2 2 8" xfId="43784"/>
    <cellStyle name="_Euro 2 3" xfId="41601"/>
    <cellStyle name="_Euro 2 3 2" xfId="41602"/>
    <cellStyle name="_Euro 2 3 2 2" xfId="41603"/>
    <cellStyle name="_Euro 2 3 2 2 2" xfId="43785"/>
    <cellStyle name="_Euro 2 3 2 2 3" xfId="43786"/>
    <cellStyle name="_Euro 2 3 2 3" xfId="43787"/>
    <cellStyle name="_Euro 2 3 2 4" xfId="43788"/>
    <cellStyle name="_Euro 2 3 3" xfId="41604"/>
    <cellStyle name="_Euro 2 3 3 2" xfId="41605"/>
    <cellStyle name="_Euro 2 3 3 2 2" xfId="43789"/>
    <cellStyle name="_Euro 2 3 3 2 3" xfId="43790"/>
    <cellStyle name="_Euro 2 3 3 3" xfId="43791"/>
    <cellStyle name="_Euro 2 3 3 4" xfId="43792"/>
    <cellStyle name="_Euro 2 3 4" xfId="41606"/>
    <cellStyle name="_Euro 2 3 4 2" xfId="43793"/>
    <cellStyle name="_Euro 2 3 4 3" xfId="43794"/>
    <cellStyle name="_Euro 2 3 5" xfId="43795"/>
    <cellStyle name="_Euro 2 3 6" xfId="43796"/>
    <cellStyle name="_Euro 2 3 7" xfId="43797"/>
    <cellStyle name="_Euro 2 4" xfId="41607"/>
    <cellStyle name="_Euro 2 4 2" xfId="41608"/>
    <cellStyle name="_Euro 2 4 2 2" xfId="41609"/>
    <cellStyle name="_Euro 2 4 2 2 2" xfId="43798"/>
    <cellStyle name="_Euro 2 4 2 2 3" xfId="43799"/>
    <cellStyle name="_Euro 2 4 2 3" xfId="43800"/>
    <cellStyle name="_Euro 2 4 2 4" xfId="43801"/>
    <cellStyle name="_Euro 2 4 3" xfId="41610"/>
    <cellStyle name="_Euro 2 4 3 2" xfId="41611"/>
    <cellStyle name="_Euro 2 4 3 2 2" xfId="43802"/>
    <cellStyle name="_Euro 2 4 3 2 3" xfId="43803"/>
    <cellStyle name="_Euro 2 4 3 3" xfId="43804"/>
    <cellStyle name="_Euro 2 4 3 4" xfId="43805"/>
    <cellStyle name="_Euro 2 4 4" xfId="41612"/>
    <cellStyle name="_Euro 2 4 4 2" xfId="43806"/>
    <cellStyle name="_Euro 2 4 4 3" xfId="43807"/>
    <cellStyle name="_Euro 2 4 5" xfId="43808"/>
    <cellStyle name="_Euro 2 4 6" xfId="43809"/>
    <cellStyle name="_Euro 2 5" xfId="41613"/>
    <cellStyle name="_Euro 2 5 2" xfId="41614"/>
    <cellStyle name="_Euro 2 5 2 2" xfId="41615"/>
    <cellStyle name="_Euro 2 5 2 2 2" xfId="43810"/>
    <cellStyle name="_Euro 2 5 2 2 3" xfId="43811"/>
    <cellStyle name="_Euro 2 5 2 3" xfId="43812"/>
    <cellStyle name="_Euro 2 5 2 4" xfId="43813"/>
    <cellStyle name="_Euro 2 5 3" xfId="41616"/>
    <cellStyle name="_Euro 2 5 3 2" xfId="41617"/>
    <cellStyle name="_Euro 2 5 3 2 2" xfId="43814"/>
    <cellStyle name="_Euro 2 5 3 2 3" xfId="43815"/>
    <cellStyle name="_Euro 2 5 3 3" xfId="43816"/>
    <cellStyle name="_Euro 2 5 3 4" xfId="43817"/>
    <cellStyle name="_Euro 2 5 4" xfId="41618"/>
    <cellStyle name="_Euro 2 5 4 2" xfId="43818"/>
    <cellStyle name="_Euro 2 5 4 3" xfId="43819"/>
    <cellStyle name="_Euro 2 5 5" xfId="43820"/>
    <cellStyle name="_Euro 2 5 6" xfId="43821"/>
    <cellStyle name="_Euro 2 6" xfId="41619"/>
    <cellStyle name="_Euro 2 6 2" xfId="41620"/>
    <cellStyle name="_Euro 2 6 2 2" xfId="41621"/>
    <cellStyle name="_Euro 2 6 2 2 2" xfId="43822"/>
    <cellStyle name="_Euro 2 6 2 2 3" xfId="43823"/>
    <cellStyle name="_Euro 2 6 2 3" xfId="43824"/>
    <cellStyle name="_Euro 2 6 2 4" xfId="43825"/>
    <cellStyle name="_Euro 2 6 3" xfId="41622"/>
    <cellStyle name="_Euro 2 6 3 2" xfId="41623"/>
    <cellStyle name="_Euro 2 6 3 2 2" xfId="43826"/>
    <cellStyle name="_Euro 2 6 3 2 3" xfId="43827"/>
    <cellStyle name="_Euro 2 6 3 3" xfId="43828"/>
    <cellStyle name="_Euro 2 6 3 4" xfId="43829"/>
    <cellStyle name="_Euro 2 6 4" xfId="41624"/>
    <cellStyle name="_Euro 2 6 4 2" xfId="43830"/>
    <cellStyle name="_Euro 2 6 4 3" xfId="43831"/>
    <cellStyle name="_Euro 2 6 5" xfId="43832"/>
    <cellStyle name="_Euro 2 6 6" xfId="43833"/>
    <cellStyle name="_Euro 2 7" xfId="41625"/>
    <cellStyle name="_Euro 2 7 2" xfId="41626"/>
    <cellStyle name="_Euro 2 7 2 2" xfId="41627"/>
    <cellStyle name="_Euro 2 7 2 2 2" xfId="43834"/>
    <cellStyle name="_Euro 2 7 2 2 3" xfId="43835"/>
    <cellStyle name="_Euro 2 7 2 3" xfId="43836"/>
    <cellStyle name="_Euro 2 7 2 4" xfId="43837"/>
    <cellStyle name="_Euro 2 7 3" xfId="41628"/>
    <cellStyle name="_Euro 2 7 3 2" xfId="41629"/>
    <cellStyle name="_Euro 2 7 3 2 2" xfId="43838"/>
    <cellStyle name="_Euro 2 7 3 2 3" xfId="43839"/>
    <cellStyle name="_Euro 2 7 3 3" xfId="43840"/>
    <cellStyle name="_Euro 2 7 3 4" xfId="43841"/>
    <cellStyle name="_Euro 2 7 4" xfId="41630"/>
    <cellStyle name="_Euro 2 7 4 2" xfId="43842"/>
    <cellStyle name="_Euro 2 7 4 3" xfId="43843"/>
    <cellStyle name="_Euro 2 7 5" xfId="43844"/>
    <cellStyle name="_Euro 2 7 6" xfId="43845"/>
    <cellStyle name="_Euro 2 8" xfId="41631"/>
    <cellStyle name="_Euro 2 8 2" xfId="41632"/>
    <cellStyle name="_Euro 2 8 2 2" xfId="43846"/>
    <cellStyle name="_Euro 2 8 2 3" xfId="43847"/>
    <cellStyle name="_Euro 2 8 3" xfId="43848"/>
    <cellStyle name="_Euro 2 8 4" xfId="43849"/>
    <cellStyle name="_Euro 2 9" xfId="41633"/>
    <cellStyle name="_Euro 2 9 2" xfId="41634"/>
    <cellStyle name="_Euro 2 9 2 2" xfId="43850"/>
    <cellStyle name="_Euro 2 9 2 3" xfId="43851"/>
    <cellStyle name="_Euro 2 9 3" xfId="43852"/>
    <cellStyle name="_Euro 2 9 4" xfId="43853"/>
    <cellStyle name="_Euro 3" xfId="1700"/>
    <cellStyle name="_Euro 3 2" xfId="41635"/>
    <cellStyle name="_Euro 3 2 2" xfId="41636"/>
    <cellStyle name="_Euro 3 2 2 2" xfId="43854"/>
    <cellStyle name="_Euro 3 2 2 3" xfId="43855"/>
    <cellStyle name="_Euro 3 2 3" xfId="43856"/>
    <cellStyle name="_Euro 3 2 4" xfId="43857"/>
    <cellStyle name="_Euro 3 3" xfId="41637"/>
    <cellStyle name="_Euro 3 3 2" xfId="41638"/>
    <cellStyle name="_Euro 3 3 2 2" xfId="43858"/>
    <cellStyle name="_Euro 3 3 2 3" xfId="43859"/>
    <cellStyle name="_Euro 3 3 3" xfId="43860"/>
    <cellStyle name="_Euro 3 3 4" xfId="43861"/>
    <cellStyle name="_Euro 3 4" xfId="41639"/>
    <cellStyle name="_Euro 3 4 2" xfId="41640"/>
    <cellStyle name="_Euro 3 4 2 2" xfId="43862"/>
    <cellStyle name="_Euro 3 4 2 3" xfId="43863"/>
    <cellStyle name="_Euro 3 4 3" xfId="43864"/>
    <cellStyle name="_Euro 3 4 4" xfId="43865"/>
    <cellStyle name="_Euro 3 5" xfId="41641"/>
    <cellStyle name="_Euro 3 5 2" xfId="43866"/>
    <cellStyle name="_Euro 3 5 3" xfId="43867"/>
    <cellStyle name="_Euro 3 6" xfId="43868"/>
    <cellStyle name="_Euro 3 7" xfId="43869"/>
    <cellStyle name="_Euro 3 8" xfId="43870"/>
    <cellStyle name="_Euro 4" xfId="1701"/>
    <cellStyle name="_Euro 4 2" xfId="41642"/>
    <cellStyle name="_Euro 4 2 2" xfId="41643"/>
    <cellStyle name="_Euro 4 2 2 2" xfId="43871"/>
    <cellStyle name="_Euro 4 2 2 3" xfId="43872"/>
    <cellStyle name="_Euro 4 2 3" xfId="43873"/>
    <cellStyle name="_Euro 4 2 4" xfId="43874"/>
    <cellStyle name="_Euro 4 3" xfId="41644"/>
    <cellStyle name="_Euro 4 3 2" xfId="41645"/>
    <cellStyle name="_Euro 4 3 2 2" xfId="43875"/>
    <cellStyle name="_Euro 4 3 2 3" xfId="43876"/>
    <cellStyle name="_Euro 4 3 3" xfId="43877"/>
    <cellStyle name="_Euro 4 3 4" xfId="43878"/>
    <cellStyle name="_Euro 4 4" xfId="41646"/>
    <cellStyle name="_Euro 4 4 2" xfId="43879"/>
    <cellStyle name="_Euro 4 4 3" xfId="43880"/>
    <cellStyle name="_Euro 4 5" xfId="43881"/>
    <cellStyle name="_Euro 4 6" xfId="43882"/>
    <cellStyle name="_Euro 4 7" xfId="43883"/>
    <cellStyle name="_Euro 5" xfId="41647"/>
    <cellStyle name="_Euro 5 2" xfId="41648"/>
    <cellStyle name="_Euro 5 2 2" xfId="41649"/>
    <cellStyle name="_Euro 5 2 2 2" xfId="43884"/>
    <cellStyle name="_Euro 5 2 2 3" xfId="43885"/>
    <cellStyle name="_Euro 5 2 3" xfId="43886"/>
    <cellStyle name="_Euro 5 2 4" xfId="43887"/>
    <cellStyle name="_Euro 5 3" xfId="41650"/>
    <cellStyle name="_Euro 5 3 2" xfId="41651"/>
    <cellStyle name="_Euro 5 3 2 2" xfId="43888"/>
    <cellStyle name="_Euro 5 3 2 3" xfId="43889"/>
    <cellStyle name="_Euro 5 3 3" xfId="43890"/>
    <cellStyle name="_Euro 5 3 4" xfId="43891"/>
    <cellStyle name="_Euro 5 4" xfId="41652"/>
    <cellStyle name="_Euro 5 4 2" xfId="43892"/>
    <cellStyle name="_Euro 5 4 3" xfId="43893"/>
    <cellStyle name="_Euro 5 5" xfId="43894"/>
    <cellStyle name="_Euro 5 6" xfId="43895"/>
    <cellStyle name="_Euro 6" xfId="41653"/>
    <cellStyle name="_Euro 6 2" xfId="41654"/>
    <cellStyle name="_Euro 6 2 2" xfId="41655"/>
    <cellStyle name="_Euro 6 2 2 2" xfId="43896"/>
    <cellStyle name="_Euro 6 2 2 3" xfId="43897"/>
    <cellStyle name="_Euro 6 2 3" xfId="43898"/>
    <cellStyle name="_Euro 6 2 4" xfId="43899"/>
    <cellStyle name="_Euro 6 3" xfId="41656"/>
    <cellStyle name="_Euro 6 3 2" xfId="41657"/>
    <cellStyle name="_Euro 6 3 2 2" xfId="43900"/>
    <cellStyle name="_Euro 6 3 2 3" xfId="43901"/>
    <cellStyle name="_Euro 6 3 3" xfId="43902"/>
    <cellStyle name="_Euro 6 3 4" xfId="43903"/>
    <cellStyle name="_Euro 6 4" xfId="41658"/>
    <cellStyle name="_Euro 6 4 2" xfId="43904"/>
    <cellStyle name="_Euro 6 4 3" xfId="43905"/>
    <cellStyle name="_Euro 6 5" xfId="43906"/>
    <cellStyle name="_Euro 6 6" xfId="43907"/>
    <cellStyle name="_Euro 7" xfId="41659"/>
    <cellStyle name="_Euro 7 2" xfId="41660"/>
    <cellStyle name="_Euro 7 2 2" xfId="41661"/>
    <cellStyle name="_Euro 7 2 2 2" xfId="43908"/>
    <cellStyle name="_Euro 7 2 2 3" xfId="43909"/>
    <cellStyle name="_Euro 7 2 3" xfId="43910"/>
    <cellStyle name="_Euro 7 2 4" xfId="43911"/>
    <cellStyle name="_Euro 7 3" xfId="41662"/>
    <cellStyle name="_Euro 7 3 2" xfId="41663"/>
    <cellStyle name="_Euro 7 3 2 2" xfId="43912"/>
    <cellStyle name="_Euro 7 3 2 3" xfId="43913"/>
    <cellStyle name="_Euro 7 3 3" xfId="43914"/>
    <cellStyle name="_Euro 7 3 4" xfId="43915"/>
    <cellStyle name="_Euro 7 4" xfId="41664"/>
    <cellStyle name="_Euro 7 4 2" xfId="43916"/>
    <cellStyle name="_Euro 7 4 3" xfId="43917"/>
    <cellStyle name="_Euro 7 5" xfId="43918"/>
    <cellStyle name="_Euro 7 6" xfId="43919"/>
    <cellStyle name="_Euro 8" xfId="41665"/>
    <cellStyle name="_Euro 8 2" xfId="41666"/>
    <cellStyle name="_Euro 8 2 2" xfId="41667"/>
    <cellStyle name="_Euro 8 2 2 2" xfId="43920"/>
    <cellStyle name="_Euro 8 2 2 3" xfId="43921"/>
    <cellStyle name="_Euro 8 2 3" xfId="43922"/>
    <cellStyle name="_Euro 8 2 4" xfId="43923"/>
    <cellStyle name="_Euro 8 3" xfId="41668"/>
    <cellStyle name="_Euro 8 3 2" xfId="41669"/>
    <cellStyle name="_Euro 8 3 2 2" xfId="43924"/>
    <cellStyle name="_Euro 8 3 2 3" xfId="43925"/>
    <cellStyle name="_Euro 8 3 3" xfId="43926"/>
    <cellStyle name="_Euro 8 3 4" xfId="43927"/>
    <cellStyle name="_Euro 8 4" xfId="41670"/>
    <cellStyle name="_Euro 8 4 2" xfId="43928"/>
    <cellStyle name="_Euro 8 4 3" xfId="43929"/>
    <cellStyle name="_Euro 8 5" xfId="43930"/>
    <cellStyle name="_Euro 8 6" xfId="43931"/>
    <cellStyle name="_Euro 9" xfId="41671"/>
    <cellStyle name="_Euro 9 2" xfId="41672"/>
    <cellStyle name="_Euro 9 2 2" xfId="41673"/>
    <cellStyle name="_Euro 9 2 2 2" xfId="43932"/>
    <cellStyle name="_Euro 9 2 2 3" xfId="43933"/>
    <cellStyle name="_Euro 9 2 3" xfId="43934"/>
    <cellStyle name="_Euro 9 2 4" xfId="43935"/>
    <cellStyle name="_Euro 9 3" xfId="41674"/>
    <cellStyle name="_Euro 9 3 2" xfId="41675"/>
    <cellStyle name="_Euro 9 3 2 2" xfId="43936"/>
    <cellStyle name="_Euro 9 3 2 3" xfId="43937"/>
    <cellStyle name="_Euro 9 3 3" xfId="43938"/>
    <cellStyle name="_Euro 9 3 4" xfId="43939"/>
    <cellStyle name="_Euro 9 4" xfId="41676"/>
    <cellStyle name="_Euro 9 4 2" xfId="43940"/>
    <cellStyle name="_Euro 9 4 3" xfId="43941"/>
    <cellStyle name="_Euro 9 5" xfId="43942"/>
    <cellStyle name="_Euro 9 6" xfId="43943"/>
    <cellStyle name="_Example 1" xfId="1702"/>
    <cellStyle name="_Example 1 2" xfId="1703"/>
    <cellStyle name="_Example 1 2 2" xfId="7540"/>
    <cellStyle name="_Example 1 2 2 2" xfId="7541"/>
    <cellStyle name="_Example 1 2 2 3" xfId="7542"/>
    <cellStyle name="_Example 1 2 2 4" xfId="7543"/>
    <cellStyle name="_Example 1 2 2 5" xfId="7544"/>
    <cellStyle name="_Example 1 2 3" xfId="7545"/>
    <cellStyle name="_Example 1 2 3 2" xfId="7546"/>
    <cellStyle name="_Example 1 2 3 3" xfId="7547"/>
    <cellStyle name="_Example 1 2 3 4" xfId="7548"/>
    <cellStyle name="_Example 1 2 3 5" xfId="7549"/>
    <cellStyle name="_Example 1 2 3 6" xfId="7550"/>
    <cellStyle name="_Example 1 2 4" xfId="7551"/>
    <cellStyle name="_Example 1 2 5" xfId="7552"/>
    <cellStyle name="_Example 1 2 6" xfId="7553"/>
    <cellStyle name="_Example 1 2 7" xfId="7554"/>
    <cellStyle name="_Example 1 2 8" xfId="7555"/>
    <cellStyle name="_Example 1 3" xfId="1704"/>
    <cellStyle name="_Example 1 3 2" xfId="7556"/>
    <cellStyle name="_Example 1 3 3" xfId="7557"/>
    <cellStyle name="_Example 1 3 4" xfId="7558"/>
    <cellStyle name="_Example 1 3 5" xfId="7559"/>
    <cellStyle name="_Example 1 4" xfId="1705"/>
    <cellStyle name="_Example 1 4 2" xfId="7560"/>
    <cellStyle name="_Example 1 4 3" xfId="7561"/>
    <cellStyle name="_Example 1 4 4" xfId="7562"/>
    <cellStyle name="_Example 1 4 5" xfId="7563"/>
    <cellStyle name="_Example 1 5" xfId="7564"/>
    <cellStyle name="_Example 1 5 2" xfId="7565"/>
    <cellStyle name="_Example 1 5 3" xfId="7566"/>
    <cellStyle name="_Example 1 5 4" xfId="7567"/>
    <cellStyle name="_Example 1 5 5" xfId="7568"/>
    <cellStyle name="_Example 1 6" xfId="7569"/>
    <cellStyle name="_Example 1 6 2" xfId="7570"/>
    <cellStyle name="_Example 1 7" xfId="7571"/>
    <cellStyle name="_Example 1 7 2" xfId="7572"/>
    <cellStyle name="_Exposure" xfId="43944"/>
    <cellStyle name="_Exposure 2" xfId="43945"/>
    <cellStyle name="_Final 2008 budget" xfId="43946"/>
    <cellStyle name="_Flash split CIB PBB template updated" xfId="43947"/>
    <cellStyle name="_Gap analysis 2007" xfId="43948"/>
    <cellStyle name="_GEDs Download" xfId="43949"/>
    <cellStyle name="_GEDs Download 2" xfId="43950"/>
    <cellStyle name="_GEDs Download_GEDs Download" xfId="43951"/>
    <cellStyle name="_GEDs Download_GEDs Download 2" xfId="43952"/>
    <cellStyle name="_GEDs Download_Wednesday" xfId="43953"/>
    <cellStyle name="_GEDs Download_Wednesday 2" xfId="43954"/>
    <cellStyle name="_getdata" xfId="1706"/>
    <cellStyle name="_getdata 2" xfId="1707"/>
    <cellStyle name="_getdata 2 2" xfId="7573"/>
    <cellStyle name="_getdata 2 2 2" xfId="7574"/>
    <cellStyle name="_getdata 2 2 3" xfId="7575"/>
    <cellStyle name="_getdata 2 2 4" xfId="7576"/>
    <cellStyle name="_getdata 2 2 5" xfId="7577"/>
    <cellStyle name="_getdata 2 3" xfId="7578"/>
    <cellStyle name="_getdata 2 3 2" xfId="7579"/>
    <cellStyle name="_getdata 2 3 3" xfId="7580"/>
    <cellStyle name="_getdata 2 3 4" xfId="7581"/>
    <cellStyle name="_getdata 2 3 5" xfId="7582"/>
    <cellStyle name="_getdata 2 3 6" xfId="7583"/>
    <cellStyle name="_getdata 2 4" xfId="7584"/>
    <cellStyle name="_getdata 2 5" xfId="7585"/>
    <cellStyle name="_getdata 2 6" xfId="7586"/>
    <cellStyle name="_getdata 2 7" xfId="7587"/>
    <cellStyle name="_getdata 2 8" xfId="7588"/>
    <cellStyle name="_getdata 3" xfId="1708"/>
    <cellStyle name="_getdata 3 2" xfId="7589"/>
    <cellStyle name="_getdata 3 3" xfId="7590"/>
    <cellStyle name="_getdata 3 4" xfId="7591"/>
    <cellStyle name="_getdata 3 5" xfId="7592"/>
    <cellStyle name="_getdata 4" xfId="1709"/>
    <cellStyle name="_getdata 4 2" xfId="7593"/>
    <cellStyle name="_getdata 4 3" xfId="7594"/>
    <cellStyle name="_getdata 4 4" xfId="7595"/>
    <cellStyle name="_getdata 4 5" xfId="7596"/>
    <cellStyle name="_getdata 5" xfId="7597"/>
    <cellStyle name="_getdata 5 2" xfId="7598"/>
    <cellStyle name="_getdata 5 3" xfId="7599"/>
    <cellStyle name="_getdata 5 4" xfId="7600"/>
    <cellStyle name="_getdata 5 5" xfId="7601"/>
    <cellStyle name="_getdata 6" xfId="7602"/>
    <cellStyle name="_getdata 6 2" xfId="7603"/>
    <cellStyle name="_getdata 7" xfId="7604"/>
    <cellStyle name="_getdata 7 2" xfId="7605"/>
    <cellStyle name="_Graphs Income" xfId="43955"/>
    <cellStyle name="_H-" xfId="1710"/>
    <cellStyle name="_H- 2" xfId="1711"/>
    <cellStyle name="_H- 2 2" xfId="7606"/>
    <cellStyle name="_H- 2 2 2" xfId="7607"/>
    <cellStyle name="_H- 2 2 3" xfId="7608"/>
    <cellStyle name="_H- 2 2 4" xfId="7609"/>
    <cellStyle name="_H- 2 2 5" xfId="7610"/>
    <cellStyle name="_H- 2 3" xfId="7611"/>
    <cellStyle name="_H- 2 3 2" xfId="7612"/>
    <cellStyle name="_H- 2 3 3" xfId="7613"/>
    <cellStyle name="_H- 2 3 4" xfId="7614"/>
    <cellStyle name="_H- 2 3 5" xfId="7615"/>
    <cellStyle name="_H- 2 3 6" xfId="7616"/>
    <cellStyle name="_H- 2 4" xfId="7617"/>
    <cellStyle name="_H- 2 5" xfId="7618"/>
    <cellStyle name="_H- 2 6" xfId="7619"/>
    <cellStyle name="_H- 2 7" xfId="7620"/>
    <cellStyle name="_H- 2 8" xfId="7621"/>
    <cellStyle name="_H- 3" xfId="1712"/>
    <cellStyle name="_H- 3 2" xfId="7622"/>
    <cellStyle name="_H- 3 3" xfId="7623"/>
    <cellStyle name="_H- 3 4" xfId="7624"/>
    <cellStyle name="_H- 3 5" xfId="7625"/>
    <cellStyle name="_H- 4" xfId="1713"/>
    <cellStyle name="_H- 4 2" xfId="7626"/>
    <cellStyle name="_H- 4 3" xfId="7627"/>
    <cellStyle name="_H- 4 4" xfId="7628"/>
    <cellStyle name="_H- 4 5" xfId="7629"/>
    <cellStyle name="_H- 5" xfId="7630"/>
    <cellStyle name="_H- 5 2" xfId="7631"/>
    <cellStyle name="_H- 5 3" xfId="7632"/>
    <cellStyle name="_H- 5 4" xfId="7633"/>
    <cellStyle name="_H- 5 5" xfId="7634"/>
    <cellStyle name="_H- 6" xfId="7635"/>
    <cellStyle name="_H- 6 2" xfId="7636"/>
    <cellStyle name="_H- 7" xfId="7637"/>
    <cellStyle name="_H- 7 2" xfId="7638"/>
    <cellStyle name="_Heading" xfId="1714"/>
    <cellStyle name="_Heading 2" xfId="1715"/>
    <cellStyle name="_Hh" xfId="7639"/>
    <cellStyle name="_Hh 2" xfId="7640"/>
    <cellStyle name="_Hh 2 2" xfId="7641"/>
    <cellStyle name="_Hh 2 2 2" xfId="7642"/>
    <cellStyle name="_Hh 2 2 3" xfId="7643"/>
    <cellStyle name="_Hh 2 2 4" xfId="7644"/>
    <cellStyle name="_Hh 2 2 5" xfId="7645"/>
    <cellStyle name="_Hh 2 3" xfId="7646"/>
    <cellStyle name="_Hh 2 3 2" xfId="7647"/>
    <cellStyle name="_Hh 2 3 3" xfId="7648"/>
    <cellStyle name="_Hh 2 3 4" xfId="7649"/>
    <cellStyle name="_Hh 2 3 5" xfId="7650"/>
    <cellStyle name="_Hh 2 3 6" xfId="7651"/>
    <cellStyle name="_Hh 2 4" xfId="7652"/>
    <cellStyle name="_Hh 2 5" xfId="7653"/>
    <cellStyle name="_Hh 2 6" xfId="7654"/>
    <cellStyle name="_Hh 2 7" xfId="7655"/>
    <cellStyle name="_Hh 2 8" xfId="7656"/>
    <cellStyle name="_Hh 3" xfId="7657"/>
    <cellStyle name="_Hh 3 2" xfId="7658"/>
    <cellStyle name="_Hh 3 3" xfId="7659"/>
    <cellStyle name="_Hh 3 4" xfId="7660"/>
    <cellStyle name="_Hh 3 5" xfId="7661"/>
    <cellStyle name="_Hh 4" xfId="7662"/>
    <cellStyle name="_Hh 4 2" xfId="7663"/>
    <cellStyle name="_Hh 4 3" xfId="7664"/>
    <cellStyle name="_Hh 4 4" xfId="7665"/>
    <cellStyle name="_Hh 4 5" xfId="7666"/>
    <cellStyle name="_Hh 5" xfId="7667"/>
    <cellStyle name="_Hh 5 2" xfId="7668"/>
    <cellStyle name="_Hh 5 3" xfId="7669"/>
    <cellStyle name="_Hh 5 4" xfId="7670"/>
    <cellStyle name="_Hh 5 5" xfId="7671"/>
    <cellStyle name="_Hh 6" xfId="7672"/>
    <cellStyle name="_Hh 6 2" xfId="7673"/>
    <cellStyle name="_Hh 7" xfId="7674"/>
    <cellStyle name="_Hh 7 2" xfId="7675"/>
    <cellStyle name="_Highlight" xfId="1716"/>
    <cellStyle name="_Highlight 10" xfId="41677"/>
    <cellStyle name="_Highlight 10 2" xfId="41678"/>
    <cellStyle name="_Highlight 10 2 2" xfId="41679"/>
    <cellStyle name="_Highlight 10 2 2 2" xfId="43956"/>
    <cellStyle name="_Highlight 10 2 2 3" xfId="43957"/>
    <cellStyle name="_Highlight 10 2 3" xfId="43958"/>
    <cellStyle name="_Highlight 10 2 4" xfId="43959"/>
    <cellStyle name="_Highlight 10 3" xfId="41680"/>
    <cellStyle name="_Highlight 10 3 2" xfId="41681"/>
    <cellStyle name="_Highlight 10 3 2 2" xfId="43960"/>
    <cellStyle name="_Highlight 10 3 2 3" xfId="43961"/>
    <cellStyle name="_Highlight 10 3 3" xfId="43962"/>
    <cellStyle name="_Highlight 10 3 4" xfId="43963"/>
    <cellStyle name="_Highlight 10 4" xfId="41682"/>
    <cellStyle name="_Highlight 10 4 2" xfId="43964"/>
    <cellStyle name="_Highlight 10 4 3" xfId="43965"/>
    <cellStyle name="_Highlight 10 5" xfId="43966"/>
    <cellStyle name="_Highlight 10 6" xfId="43967"/>
    <cellStyle name="_Highlight 11" xfId="41683"/>
    <cellStyle name="_Highlight 11 2" xfId="41684"/>
    <cellStyle name="_Highlight 11 2 2" xfId="41685"/>
    <cellStyle name="_Highlight 11 2 2 2" xfId="43968"/>
    <cellStyle name="_Highlight 11 2 2 3" xfId="43969"/>
    <cellStyle name="_Highlight 11 2 3" xfId="43970"/>
    <cellStyle name="_Highlight 11 2 4" xfId="43971"/>
    <cellStyle name="_Highlight 11 3" xfId="41686"/>
    <cellStyle name="_Highlight 11 3 2" xfId="41687"/>
    <cellStyle name="_Highlight 11 3 2 2" xfId="43972"/>
    <cellStyle name="_Highlight 11 3 2 3" xfId="43973"/>
    <cellStyle name="_Highlight 11 3 3" xfId="43974"/>
    <cellStyle name="_Highlight 11 3 4" xfId="43975"/>
    <cellStyle name="_Highlight 11 4" xfId="41688"/>
    <cellStyle name="_Highlight 11 4 2" xfId="43976"/>
    <cellStyle name="_Highlight 11 4 3" xfId="43977"/>
    <cellStyle name="_Highlight 11 5" xfId="43978"/>
    <cellStyle name="_Highlight 11 6" xfId="43979"/>
    <cellStyle name="_Highlight 12" xfId="41689"/>
    <cellStyle name="_Highlight 12 2" xfId="41690"/>
    <cellStyle name="_Highlight 12 2 2" xfId="41691"/>
    <cellStyle name="_Highlight 12 2 2 2" xfId="43980"/>
    <cellStyle name="_Highlight 12 2 2 3" xfId="43981"/>
    <cellStyle name="_Highlight 12 2 3" xfId="43982"/>
    <cellStyle name="_Highlight 12 2 4" xfId="43983"/>
    <cellStyle name="_Highlight 12 3" xfId="41692"/>
    <cellStyle name="_Highlight 12 3 2" xfId="41693"/>
    <cellStyle name="_Highlight 12 3 2 2" xfId="43984"/>
    <cellStyle name="_Highlight 12 3 2 3" xfId="43985"/>
    <cellStyle name="_Highlight 12 3 3" xfId="43986"/>
    <cellStyle name="_Highlight 12 3 4" xfId="43987"/>
    <cellStyle name="_Highlight 12 4" xfId="41694"/>
    <cellStyle name="_Highlight 12 4 2" xfId="43988"/>
    <cellStyle name="_Highlight 12 4 3" xfId="43989"/>
    <cellStyle name="_Highlight 12 5" xfId="43990"/>
    <cellStyle name="_Highlight 12 6" xfId="43991"/>
    <cellStyle name="_Highlight 13" xfId="41695"/>
    <cellStyle name="_Highlight 13 2" xfId="41696"/>
    <cellStyle name="_Highlight 13 2 2" xfId="41697"/>
    <cellStyle name="_Highlight 13 2 2 2" xfId="43992"/>
    <cellStyle name="_Highlight 13 2 2 3" xfId="43993"/>
    <cellStyle name="_Highlight 13 2 3" xfId="43994"/>
    <cellStyle name="_Highlight 13 2 4" xfId="43995"/>
    <cellStyle name="_Highlight 13 3" xfId="41698"/>
    <cellStyle name="_Highlight 13 3 2" xfId="41699"/>
    <cellStyle name="_Highlight 13 3 2 2" xfId="43996"/>
    <cellStyle name="_Highlight 13 3 2 3" xfId="43997"/>
    <cellStyle name="_Highlight 13 3 3" xfId="43998"/>
    <cellStyle name="_Highlight 13 3 4" xfId="43999"/>
    <cellStyle name="_Highlight 13 4" xfId="41700"/>
    <cellStyle name="_Highlight 13 4 2" xfId="44000"/>
    <cellStyle name="_Highlight 13 4 3" xfId="44001"/>
    <cellStyle name="_Highlight 13 5" xfId="44002"/>
    <cellStyle name="_Highlight 13 6" xfId="44003"/>
    <cellStyle name="_Highlight 14" xfId="41701"/>
    <cellStyle name="_Highlight 14 2" xfId="41702"/>
    <cellStyle name="_Highlight 14 2 2" xfId="44004"/>
    <cellStyle name="_Highlight 14 2 3" xfId="44005"/>
    <cellStyle name="_Highlight 14 3" xfId="44006"/>
    <cellStyle name="_Highlight 14 4" xfId="44007"/>
    <cellStyle name="_Highlight 15" xfId="41703"/>
    <cellStyle name="_Highlight 15 2" xfId="41704"/>
    <cellStyle name="_Highlight 15 2 2" xfId="44008"/>
    <cellStyle name="_Highlight 15 2 3" xfId="44009"/>
    <cellStyle name="_Highlight 15 3" xfId="44010"/>
    <cellStyle name="_Highlight 15 4" xfId="44011"/>
    <cellStyle name="_Highlight 16" xfId="41705"/>
    <cellStyle name="_Highlight 16 2" xfId="44012"/>
    <cellStyle name="_Highlight 16 3" xfId="44013"/>
    <cellStyle name="_Highlight 17" xfId="44014"/>
    <cellStyle name="_Highlight 18" xfId="44015"/>
    <cellStyle name="_Highlight 19" xfId="44016"/>
    <cellStyle name="_Highlight 2" xfId="1717"/>
    <cellStyle name="_Highlight 2 10" xfId="41706"/>
    <cellStyle name="_Highlight 2 10 2" xfId="44017"/>
    <cellStyle name="_Highlight 2 10 3" xfId="44018"/>
    <cellStyle name="_Highlight 2 11" xfId="44019"/>
    <cellStyle name="_Highlight 2 12" xfId="44020"/>
    <cellStyle name="_Highlight 2 13" xfId="44021"/>
    <cellStyle name="_Highlight 2 2" xfId="1718"/>
    <cellStyle name="_Highlight 2 2 2" xfId="41707"/>
    <cellStyle name="_Highlight 2 2 2 2" xfId="41708"/>
    <cellStyle name="_Highlight 2 2 2 2 2" xfId="44022"/>
    <cellStyle name="_Highlight 2 2 2 2 3" xfId="44023"/>
    <cellStyle name="_Highlight 2 2 2 3" xfId="44024"/>
    <cellStyle name="_Highlight 2 2 2 4" xfId="44025"/>
    <cellStyle name="_Highlight 2 2 3" xfId="41709"/>
    <cellStyle name="_Highlight 2 2 3 2" xfId="41710"/>
    <cellStyle name="_Highlight 2 2 3 2 2" xfId="44026"/>
    <cellStyle name="_Highlight 2 2 3 2 3" xfId="44027"/>
    <cellStyle name="_Highlight 2 2 3 3" xfId="44028"/>
    <cellStyle name="_Highlight 2 2 3 4" xfId="44029"/>
    <cellStyle name="_Highlight 2 2 4" xfId="41711"/>
    <cellStyle name="_Highlight 2 2 4 2" xfId="41712"/>
    <cellStyle name="_Highlight 2 2 4 2 2" xfId="44030"/>
    <cellStyle name="_Highlight 2 2 4 2 3" xfId="44031"/>
    <cellStyle name="_Highlight 2 2 4 3" xfId="44032"/>
    <cellStyle name="_Highlight 2 2 4 4" xfId="44033"/>
    <cellStyle name="_Highlight 2 2 5" xfId="41713"/>
    <cellStyle name="_Highlight 2 2 5 2" xfId="44034"/>
    <cellStyle name="_Highlight 2 2 5 3" xfId="44035"/>
    <cellStyle name="_Highlight 2 2 6" xfId="44036"/>
    <cellStyle name="_Highlight 2 2 7" xfId="44037"/>
    <cellStyle name="_Highlight 2 2 8" xfId="44038"/>
    <cellStyle name="_Highlight 2 3" xfId="41714"/>
    <cellStyle name="_Highlight 2 3 2" xfId="41715"/>
    <cellStyle name="_Highlight 2 3 2 2" xfId="41716"/>
    <cellStyle name="_Highlight 2 3 2 2 2" xfId="44039"/>
    <cellStyle name="_Highlight 2 3 2 2 3" xfId="44040"/>
    <cellStyle name="_Highlight 2 3 2 3" xfId="44041"/>
    <cellStyle name="_Highlight 2 3 2 4" xfId="44042"/>
    <cellStyle name="_Highlight 2 3 3" xfId="41717"/>
    <cellStyle name="_Highlight 2 3 3 2" xfId="41718"/>
    <cellStyle name="_Highlight 2 3 3 2 2" xfId="44043"/>
    <cellStyle name="_Highlight 2 3 3 2 3" xfId="44044"/>
    <cellStyle name="_Highlight 2 3 3 3" xfId="44045"/>
    <cellStyle name="_Highlight 2 3 3 4" xfId="44046"/>
    <cellStyle name="_Highlight 2 3 4" xfId="41719"/>
    <cellStyle name="_Highlight 2 3 4 2" xfId="44047"/>
    <cellStyle name="_Highlight 2 3 4 3" xfId="44048"/>
    <cellStyle name="_Highlight 2 3 5" xfId="44049"/>
    <cellStyle name="_Highlight 2 3 6" xfId="44050"/>
    <cellStyle name="_Highlight 2 3 7" xfId="44051"/>
    <cellStyle name="_Highlight 2 4" xfId="41720"/>
    <cellStyle name="_Highlight 2 4 2" xfId="41721"/>
    <cellStyle name="_Highlight 2 4 2 2" xfId="41722"/>
    <cellStyle name="_Highlight 2 4 2 2 2" xfId="44052"/>
    <cellStyle name="_Highlight 2 4 2 2 3" xfId="44053"/>
    <cellStyle name="_Highlight 2 4 2 3" xfId="44054"/>
    <cellStyle name="_Highlight 2 4 2 4" xfId="44055"/>
    <cellStyle name="_Highlight 2 4 3" xfId="41723"/>
    <cellStyle name="_Highlight 2 4 3 2" xfId="41724"/>
    <cellStyle name="_Highlight 2 4 3 2 2" xfId="44056"/>
    <cellStyle name="_Highlight 2 4 3 2 3" xfId="44057"/>
    <cellStyle name="_Highlight 2 4 3 3" xfId="44058"/>
    <cellStyle name="_Highlight 2 4 3 4" xfId="44059"/>
    <cellStyle name="_Highlight 2 4 4" xfId="41725"/>
    <cellStyle name="_Highlight 2 4 4 2" xfId="44060"/>
    <cellStyle name="_Highlight 2 4 4 3" xfId="44061"/>
    <cellStyle name="_Highlight 2 4 5" xfId="44062"/>
    <cellStyle name="_Highlight 2 4 6" xfId="44063"/>
    <cellStyle name="_Highlight 2 5" xfId="41726"/>
    <cellStyle name="_Highlight 2 5 2" xfId="41727"/>
    <cellStyle name="_Highlight 2 5 2 2" xfId="41728"/>
    <cellStyle name="_Highlight 2 5 2 2 2" xfId="44064"/>
    <cellStyle name="_Highlight 2 5 2 2 3" xfId="44065"/>
    <cellStyle name="_Highlight 2 5 2 3" xfId="44066"/>
    <cellStyle name="_Highlight 2 5 2 4" xfId="44067"/>
    <cellStyle name="_Highlight 2 5 3" xfId="41729"/>
    <cellStyle name="_Highlight 2 5 3 2" xfId="41730"/>
    <cellStyle name="_Highlight 2 5 3 2 2" xfId="44068"/>
    <cellStyle name="_Highlight 2 5 3 2 3" xfId="44069"/>
    <cellStyle name="_Highlight 2 5 3 3" xfId="44070"/>
    <cellStyle name="_Highlight 2 5 3 4" xfId="44071"/>
    <cellStyle name="_Highlight 2 5 4" xfId="41731"/>
    <cellStyle name="_Highlight 2 5 4 2" xfId="44072"/>
    <cellStyle name="_Highlight 2 5 4 3" xfId="44073"/>
    <cellStyle name="_Highlight 2 5 5" xfId="44074"/>
    <cellStyle name="_Highlight 2 5 6" xfId="44075"/>
    <cellStyle name="_Highlight 2 6" xfId="41732"/>
    <cellStyle name="_Highlight 2 6 2" xfId="41733"/>
    <cellStyle name="_Highlight 2 6 2 2" xfId="41734"/>
    <cellStyle name="_Highlight 2 6 2 2 2" xfId="44076"/>
    <cellStyle name="_Highlight 2 6 2 2 3" xfId="44077"/>
    <cellStyle name="_Highlight 2 6 2 3" xfId="44078"/>
    <cellStyle name="_Highlight 2 6 2 4" xfId="44079"/>
    <cellStyle name="_Highlight 2 6 3" xfId="41735"/>
    <cellStyle name="_Highlight 2 6 3 2" xfId="41736"/>
    <cellStyle name="_Highlight 2 6 3 2 2" xfId="44080"/>
    <cellStyle name="_Highlight 2 6 3 2 3" xfId="44081"/>
    <cellStyle name="_Highlight 2 6 3 3" xfId="44082"/>
    <cellStyle name="_Highlight 2 6 3 4" xfId="44083"/>
    <cellStyle name="_Highlight 2 6 4" xfId="41737"/>
    <cellStyle name="_Highlight 2 6 4 2" xfId="44084"/>
    <cellStyle name="_Highlight 2 6 4 3" xfId="44085"/>
    <cellStyle name="_Highlight 2 6 5" xfId="44086"/>
    <cellStyle name="_Highlight 2 6 6" xfId="44087"/>
    <cellStyle name="_Highlight 2 7" xfId="41738"/>
    <cellStyle name="_Highlight 2 7 2" xfId="41739"/>
    <cellStyle name="_Highlight 2 7 2 2" xfId="41740"/>
    <cellStyle name="_Highlight 2 7 2 2 2" xfId="44088"/>
    <cellStyle name="_Highlight 2 7 2 2 3" xfId="44089"/>
    <cellStyle name="_Highlight 2 7 2 3" xfId="44090"/>
    <cellStyle name="_Highlight 2 7 2 4" xfId="44091"/>
    <cellStyle name="_Highlight 2 7 3" xfId="41741"/>
    <cellStyle name="_Highlight 2 7 3 2" xfId="41742"/>
    <cellStyle name="_Highlight 2 7 3 2 2" xfId="44092"/>
    <cellStyle name="_Highlight 2 7 3 2 3" xfId="44093"/>
    <cellStyle name="_Highlight 2 7 3 3" xfId="44094"/>
    <cellStyle name="_Highlight 2 7 3 4" xfId="44095"/>
    <cellStyle name="_Highlight 2 7 4" xfId="41743"/>
    <cellStyle name="_Highlight 2 7 4 2" xfId="44096"/>
    <cellStyle name="_Highlight 2 7 4 3" xfId="44097"/>
    <cellStyle name="_Highlight 2 7 5" xfId="44098"/>
    <cellStyle name="_Highlight 2 7 6" xfId="44099"/>
    <cellStyle name="_Highlight 2 8" xfId="41744"/>
    <cellStyle name="_Highlight 2 8 2" xfId="41745"/>
    <cellStyle name="_Highlight 2 8 2 2" xfId="44100"/>
    <cellStyle name="_Highlight 2 8 2 3" xfId="44101"/>
    <cellStyle name="_Highlight 2 8 3" xfId="44102"/>
    <cellStyle name="_Highlight 2 8 4" xfId="44103"/>
    <cellStyle name="_Highlight 2 9" xfId="41746"/>
    <cellStyle name="_Highlight 2 9 2" xfId="41747"/>
    <cellStyle name="_Highlight 2 9 2 2" xfId="44104"/>
    <cellStyle name="_Highlight 2 9 2 3" xfId="44105"/>
    <cellStyle name="_Highlight 2 9 3" xfId="44106"/>
    <cellStyle name="_Highlight 2 9 4" xfId="44107"/>
    <cellStyle name="_Highlight 3" xfId="1719"/>
    <cellStyle name="_Highlight 3 2" xfId="41748"/>
    <cellStyle name="_Highlight 3 2 2" xfId="41749"/>
    <cellStyle name="_Highlight 3 2 2 2" xfId="44108"/>
    <cellStyle name="_Highlight 3 2 2 3" xfId="44109"/>
    <cellStyle name="_Highlight 3 2 3" xfId="44110"/>
    <cellStyle name="_Highlight 3 2 4" xfId="44111"/>
    <cellStyle name="_Highlight 3 3" xfId="41750"/>
    <cellStyle name="_Highlight 3 3 2" xfId="41751"/>
    <cellStyle name="_Highlight 3 3 2 2" xfId="44112"/>
    <cellStyle name="_Highlight 3 3 2 3" xfId="44113"/>
    <cellStyle name="_Highlight 3 3 3" xfId="44114"/>
    <cellStyle name="_Highlight 3 3 4" xfId="44115"/>
    <cellStyle name="_Highlight 3 4" xfId="41752"/>
    <cellStyle name="_Highlight 3 4 2" xfId="41753"/>
    <cellStyle name="_Highlight 3 4 2 2" xfId="44116"/>
    <cellStyle name="_Highlight 3 4 2 3" xfId="44117"/>
    <cellStyle name="_Highlight 3 4 3" xfId="44118"/>
    <cellStyle name="_Highlight 3 4 4" xfId="44119"/>
    <cellStyle name="_Highlight 3 5" xfId="41754"/>
    <cellStyle name="_Highlight 3 5 2" xfId="44120"/>
    <cellStyle name="_Highlight 3 5 3" xfId="44121"/>
    <cellStyle name="_Highlight 3 6" xfId="44122"/>
    <cellStyle name="_Highlight 3 7" xfId="44123"/>
    <cellStyle name="_Highlight 3 8" xfId="44124"/>
    <cellStyle name="_Highlight 4" xfId="1720"/>
    <cellStyle name="_Highlight 4 2" xfId="41755"/>
    <cellStyle name="_Highlight 4 2 2" xfId="41756"/>
    <cellStyle name="_Highlight 4 2 2 2" xfId="44125"/>
    <cellStyle name="_Highlight 4 2 2 3" xfId="44126"/>
    <cellStyle name="_Highlight 4 2 3" xfId="44127"/>
    <cellStyle name="_Highlight 4 2 4" xfId="44128"/>
    <cellStyle name="_Highlight 4 3" xfId="41757"/>
    <cellStyle name="_Highlight 4 3 2" xfId="41758"/>
    <cellStyle name="_Highlight 4 3 2 2" xfId="44129"/>
    <cellStyle name="_Highlight 4 3 2 3" xfId="44130"/>
    <cellStyle name="_Highlight 4 3 3" xfId="44131"/>
    <cellStyle name="_Highlight 4 3 4" xfId="44132"/>
    <cellStyle name="_Highlight 4 4" xfId="41759"/>
    <cellStyle name="_Highlight 4 4 2" xfId="44133"/>
    <cellStyle name="_Highlight 4 4 3" xfId="44134"/>
    <cellStyle name="_Highlight 4 5" xfId="44135"/>
    <cellStyle name="_Highlight 4 6" xfId="44136"/>
    <cellStyle name="_Highlight 4 7" xfId="44137"/>
    <cellStyle name="_Highlight 5" xfId="41760"/>
    <cellStyle name="_Highlight 5 2" xfId="41761"/>
    <cellStyle name="_Highlight 5 2 2" xfId="41762"/>
    <cellStyle name="_Highlight 5 2 2 2" xfId="44138"/>
    <cellStyle name="_Highlight 5 2 2 3" xfId="44139"/>
    <cellStyle name="_Highlight 5 2 3" xfId="44140"/>
    <cellStyle name="_Highlight 5 2 4" xfId="44141"/>
    <cellStyle name="_Highlight 5 3" xfId="41763"/>
    <cellStyle name="_Highlight 5 3 2" xfId="41764"/>
    <cellStyle name="_Highlight 5 3 2 2" xfId="44142"/>
    <cellStyle name="_Highlight 5 3 2 3" xfId="44143"/>
    <cellStyle name="_Highlight 5 3 3" xfId="44144"/>
    <cellStyle name="_Highlight 5 3 4" xfId="44145"/>
    <cellStyle name="_Highlight 5 4" xfId="41765"/>
    <cellStyle name="_Highlight 5 4 2" xfId="44146"/>
    <cellStyle name="_Highlight 5 4 3" xfId="44147"/>
    <cellStyle name="_Highlight 5 5" xfId="44148"/>
    <cellStyle name="_Highlight 5 6" xfId="44149"/>
    <cellStyle name="_Highlight 6" xfId="41766"/>
    <cellStyle name="_Highlight 6 2" xfId="41767"/>
    <cellStyle name="_Highlight 6 2 2" xfId="41768"/>
    <cellStyle name="_Highlight 6 2 2 2" xfId="44150"/>
    <cellStyle name="_Highlight 6 2 2 3" xfId="44151"/>
    <cellStyle name="_Highlight 6 2 3" xfId="44152"/>
    <cellStyle name="_Highlight 6 2 4" xfId="44153"/>
    <cellStyle name="_Highlight 6 3" xfId="41769"/>
    <cellStyle name="_Highlight 6 3 2" xfId="41770"/>
    <cellStyle name="_Highlight 6 3 2 2" xfId="44154"/>
    <cellStyle name="_Highlight 6 3 2 3" xfId="44155"/>
    <cellStyle name="_Highlight 6 3 3" xfId="44156"/>
    <cellStyle name="_Highlight 6 3 4" xfId="44157"/>
    <cellStyle name="_Highlight 6 4" xfId="41771"/>
    <cellStyle name="_Highlight 6 4 2" xfId="44158"/>
    <cellStyle name="_Highlight 6 4 3" xfId="44159"/>
    <cellStyle name="_Highlight 6 5" xfId="44160"/>
    <cellStyle name="_Highlight 6 6" xfId="44161"/>
    <cellStyle name="_Highlight 7" xfId="41772"/>
    <cellStyle name="_Highlight 7 2" xfId="41773"/>
    <cellStyle name="_Highlight 7 2 2" xfId="41774"/>
    <cellStyle name="_Highlight 7 2 2 2" xfId="44162"/>
    <cellStyle name="_Highlight 7 2 2 3" xfId="44163"/>
    <cellStyle name="_Highlight 7 2 3" xfId="44164"/>
    <cellStyle name="_Highlight 7 2 4" xfId="44165"/>
    <cellStyle name="_Highlight 7 3" xfId="41775"/>
    <cellStyle name="_Highlight 7 3 2" xfId="41776"/>
    <cellStyle name="_Highlight 7 3 2 2" xfId="44166"/>
    <cellStyle name="_Highlight 7 3 2 3" xfId="44167"/>
    <cellStyle name="_Highlight 7 3 3" xfId="44168"/>
    <cellStyle name="_Highlight 7 3 4" xfId="44169"/>
    <cellStyle name="_Highlight 7 4" xfId="41777"/>
    <cellStyle name="_Highlight 7 4 2" xfId="44170"/>
    <cellStyle name="_Highlight 7 4 3" xfId="44171"/>
    <cellStyle name="_Highlight 7 5" xfId="44172"/>
    <cellStyle name="_Highlight 7 6" xfId="44173"/>
    <cellStyle name="_Highlight 8" xfId="41778"/>
    <cellStyle name="_Highlight 8 2" xfId="41779"/>
    <cellStyle name="_Highlight 8 2 2" xfId="41780"/>
    <cellStyle name="_Highlight 8 2 2 2" xfId="44174"/>
    <cellStyle name="_Highlight 8 2 2 3" xfId="44175"/>
    <cellStyle name="_Highlight 8 2 3" xfId="44176"/>
    <cellStyle name="_Highlight 8 2 4" xfId="44177"/>
    <cellStyle name="_Highlight 8 3" xfId="41781"/>
    <cellStyle name="_Highlight 8 3 2" xfId="41782"/>
    <cellStyle name="_Highlight 8 3 2 2" xfId="44178"/>
    <cellStyle name="_Highlight 8 3 2 3" xfId="44179"/>
    <cellStyle name="_Highlight 8 3 3" xfId="44180"/>
    <cellStyle name="_Highlight 8 3 4" xfId="44181"/>
    <cellStyle name="_Highlight 8 4" xfId="41783"/>
    <cellStyle name="_Highlight 8 4 2" xfId="44182"/>
    <cellStyle name="_Highlight 8 4 3" xfId="44183"/>
    <cellStyle name="_Highlight 8 5" xfId="44184"/>
    <cellStyle name="_Highlight 8 6" xfId="44185"/>
    <cellStyle name="_Highlight 9" xfId="41784"/>
    <cellStyle name="_Highlight 9 2" xfId="41785"/>
    <cellStyle name="_Highlight 9 2 2" xfId="41786"/>
    <cellStyle name="_Highlight 9 2 2 2" xfId="44186"/>
    <cellStyle name="_Highlight 9 2 2 3" xfId="44187"/>
    <cellStyle name="_Highlight 9 2 3" xfId="44188"/>
    <cellStyle name="_Highlight 9 2 4" xfId="44189"/>
    <cellStyle name="_Highlight 9 3" xfId="41787"/>
    <cellStyle name="_Highlight 9 3 2" xfId="41788"/>
    <cellStyle name="_Highlight 9 3 2 2" xfId="44190"/>
    <cellStyle name="_Highlight 9 3 2 3" xfId="44191"/>
    <cellStyle name="_Highlight 9 3 3" xfId="44192"/>
    <cellStyle name="_Highlight 9 3 4" xfId="44193"/>
    <cellStyle name="_Highlight 9 4" xfId="41789"/>
    <cellStyle name="_Highlight 9 4 2" xfId="44194"/>
    <cellStyle name="_Highlight 9 4 3" xfId="44195"/>
    <cellStyle name="_Highlight 9 5" xfId="44196"/>
    <cellStyle name="_Highlight 9 6" xfId="44197"/>
    <cellStyle name="_July Template" xfId="44198"/>
    <cellStyle name="_junk" xfId="1721"/>
    <cellStyle name="_junk 2" xfId="1722"/>
    <cellStyle name="_junk 2 2" xfId="7676"/>
    <cellStyle name="_junk 2 2 2" xfId="7677"/>
    <cellStyle name="_junk 2 2 3" xfId="7678"/>
    <cellStyle name="_junk 2 2 4" xfId="7679"/>
    <cellStyle name="_junk 2 2 5" xfId="7680"/>
    <cellStyle name="_junk 2 3" xfId="7681"/>
    <cellStyle name="_junk 2 3 2" xfId="7682"/>
    <cellStyle name="_junk 2 3 3" xfId="7683"/>
    <cellStyle name="_junk 2 3 4" xfId="7684"/>
    <cellStyle name="_junk 2 3 5" xfId="7685"/>
    <cellStyle name="_junk 2 3 6" xfId="7686"/>
    <cellStyle name="_junk 2 4" xfId="7687"/>
    <cellStyle name="_junk 2 5" xfId="7688"/>
    <cellStyle name="_junk 2 6" xfId="7689"/>
    <cellStyle name="_junk 2 7" xfId="7690"/>
    <cellStyle name="_junk 2 8" xfId="7691"/>
    <cellStyle name="_junk 3" xfId="1723"/>
    <cellStyle name="_junk 3 2" xfId="7692"/>
    <cellStyle name="_junk 3 3" xfId="7693"/>
    <cellStyle name="_junk 3 4" xfId="7694"/>
    <cellStyle name="_junk 3 5" xfId="7695"/>
    <cellStyle name="_junk 4" xfId="1724"/>
    <cellStyle name="_junk 4 2" xfId="7696"/>
    <cellStyle name="_junk 4 3" xfId="7697"/>
    <cellStyle name="_junk 4 4" xfId="7698"/>
    <cellStyle name="_junk 4 5" xfId="7699"/>
    <cellStyle name="_junk 5" xfId="7700"/>
    <cellStyle name="_junk 5 2" xfId="7701"/>
    <cellStyle name="_junk 5 3" xfId="7702"/>
    <cellStyle name="_junk 5 4" xfId="7703"/>
    <cellStyle name="_junk 5 5" xfId="7704"/>
    <cellStyle name="_junk 6" xfId="7705"/>
    <cellStyle name="_junk 6 2" xfId="7706"/>
    <cellStyle name="_junk 7" xfId="7707"/>
    <cellStyle name="_junk 7 2" xfId="7708"/>
    <cellStyle name="_LatAm" xfId="1725"/>
    <cellStyle name="_LatAm 2" xfId="1726"/>
    <cellStyle name="_LatAm 2 2" xfId="7709"/>
    <cellStyle name="_LatAm 2 2 2" xfId="7710"/>
    <cellStyle name="_LatAm 2 2 3" xfId="7711"/>
    <cellStyle name="_LatAm 2 2 4" xfId="7712"/>
    <cellStyle name="_LatAm 2 2 5" xfId="7713"/>
    <cellStyle name="_LatAm 2 3" xfId="7714"/>
    <cellStyle name="_LatAm 2 3 2" xfId="7715"/>
    <cellStyle name="_LatAm 2 3 3" xfId="7716"/>
    <cellStyle name="_LatAm 2 3 4" xfId="7717"/>
    <cellStyle name="_LatAm 2 3 5" xfId="7718"/>
    <cellStyle name="_LatAm 2 3 6" xfId="7719"/>
    <cellStyle name="_LatAm 2 4" xfId="7720"/>
    <cellStyle name="_LatAm 2 5" xfId="7721"/>
    <cellStyle name="_LatAm 2 6" xfId="7722"/>
    <cellStyle name="_LatAm 2 7" xfId="7723"/>
    <cellStyle name="_LatAm 2 8" xfId="7724"/>
    <cellStyle name="_LatAm 3" xfId="1727"/>
    <cellStyle name="_LatAm 3 2" xfId="7725"/>
    <cellStyle name="_LatAm 3 3" xfId="7726"/>
    <cellStyle name="_LatAm 3 4" xfId="7727"/>
    <cellStyle name="_LatAm 3 5" xfId="7728"/>
    <cellStyle name="_LatAm 4" xfId="1728"/>
    <cellStyle name="_LatAm 4 2" xfId="7729"/>
    <cellStyle name="_LatAm 4 3" xfId="7730"/>
    <cellStyle name="_LatAm 4 4" xfId="7731"/>
    <cellStyle name="_LatAm 4 5" xfId="7732"/>
    <cellStyle name="_LatAm 5" xfId="7733"/>
    <cellStyle name="_LatAm 5 2" xfId="7734"/>
    <cellStyle name="_LatAm 5 3" xfId="7735"/>
    <cellStyle name="_LatAm 5 4" xfId="7736"/>
    <cellStyle name="_LatAm 5 5" xfId="7737"/>
    <cellStyle name="_LatAm 6" xfId="7738"/>
    <cellStyle name="_LatAm 6 2" xfId="7739"/>
    <cellStyle name="_LatAm 7" xfId="7740"/>
    <cellStyle name="_LatAm 7 2" xfId="7741"/>
    <cellStyle name="_links" xfId="44199"/>
    <cellStyle name="_links 2" xfId="44200"/>
    <cellStyle name="_LynxTrader" xfId="1729"/>
    <cellStyle name="_LynxTrader 2" xfId="1730"/>
    <cellStyle name="_LynxTrader 3" xfId="1731"/>
    <cellStyle name="_LynxTrader_LynxTrader" xfId="1732"/>
    <cellStyle name="_LynxTrader_LynxTrader 2" xfId="1733"/>
    <cellStyle name="_LynxTrader_LynxTrader 3" xfId="1734"/>
    <cellStyle name="_MACROS" xfId="44201"/>
    <cellStyle name="_MACROS 2" xfId="44202"/>
    <cellStyle name="_MACROS_Monday" xfId="44203"/>
    <cellStyle name="_MACROS_Monday 2" xfId="44204"/>
    <cellStyle name="_MACROS_Reconciliation" xfId="44205"/>
    <cellStyle name="_MACROS_Reconciliation 2" xfId="44206"/>
    <cellStyle name="_MACROS_Reconciliation_Monday" xfId="44207"/>
    <cellStyle name="_MACROS_Reconciliation_Monday 2" xfId="44208"/>
    <cellStyle name="_MACROS_Reconciliation_Sheet1" xfId="44209"/>
    <cellStyle name="_MACROS_Reconciliation_Sheet1 2" xfId="44210"/>
    <cellStyle name="_MACROS_Reconciliation_SnM Data" xfId="44211"/>
    <cellStyle name="_MACROS_Reconciliation_SnM Data 2" xfId="44212"/>
    <cellStyle name="_MACROS_Reconciliation_Today" xfId="44213"/>
    <cellStyle name="_MACROS_Reconciliation_Today 2" xfId="44214"/>
    <cellStyle name="_MACROS_Reconciliation_Tuesday 2nd" xfId="44215"/>
    <cellStyle name="_MACROS_Reconciliation_Tuesday 2nd 2" xfId="44216"/>
    <cellStyle name="_MACROS_Reconciliation_Wednesday" xfId="44217"/>
    <cellStyle name="_MACROS_Reconciliation_Wednesday 2" xfId="44218"/>
    <cellStyle name="_MACROS_Reconciliation_Wednesday 3rd" xfId="44219"/>
    <cellStyle name="_MACROS_Reconciliation_Wednesday 3rd 2" xfId="44220"/>
    <cellStyle name="_MACROS_Sheet1" xfId="44221"/>
    <cellStyle name="_MACROS_Sheet1 2" xfId="44222"/>
    <cellStyle name="_MACROS_SnM Data" xfId="44223"/>
    <cellStyle name="_MACROS_SnM Data 2" xfId="44224"/>
    <cellStyle name="_MACROS_Today" xfId="44225"/>
    <cellStyle name="_MACROS_Today 2" xfId="44226"/>
    <cellStyle name="_MACROS_Tuesday 2nd" xfId="44227"/>
    <cellStyle name="_MACROS_Tuesday 2nd 2" xfId="44228"/>
    <cellStyle name="_MACROS_Wednesday" xfId="44229"/>
    <cellStyle name="_MACROS_Wednesday 2" xfId="44230"/>
    <cellStyle name="_MACROS_Wednesday 3rd" xfId="44231"/>
    <cellStyle name="_MACROS_Wednesday 3rd 2" xfId="44232"/>
    <cellStyle name="_man swaps" xfId="1735"/>
    <cellStyle name="_man swaps 2" xfId="1736"/>
    <cellStyle name="_man swaps 2 2" xfId="7742"/>
    <cellStyle name="_man swaps 2 2 2" xfId="7743"/>
    <cellStyle name="_man swaps 2 2 3" xfId="7744"/>
    <cellStyle name="_man swaps 2 2 4" xfId="7745"/>
    <cellStyle name="_man swaps 2 2 5" xfId="7746"/>
    <cellStyle name="_man swaps 2 3" xfId="7747"/>
    <cellStyle name="_man swaps 2 3 2" xfId="7748"/>
    <cellStyle name="_man swaps 2 3 3" xfId="7749"/>
    <cellStyle name="_man swaps 2 3 4" xfId="7750"/>
    <cellStyle name="_man swaps 2 3 5" xfId="7751"/>
    <cellStyle name="_man swaps 2 3 6" xfId="7752"/>
    <cellStyle name="_man swaps 2 4" xfId="7753"/>
    <cellStyle name="_man swaps 2 5" xfId="7754"/>
    <cellStyle name="_man swaps 2 6" xfId="7755"/>
    <cellStyle name="_man swaps 2 7" xfId="7756"/>
    <cellStyle name="_man swaps 2 8" xfId="7757"/>
    <cellStyle name="_man swaps 3" xfId="1737"/>
    <cellStyle name="_man swaps 3 2" xfId="7758"/>
    <cellStyle name="_man swaps 3 3" xfId="7759"/>
    <cellStyle name="_man swaps 3 4" xfId="7760"/>
    <cellStyle name="_man swaps 3 5" xfId="7761"/>
    <cellStyle name="_man swaps 4" xfId="1738"/>
    <cellStyle name="_man swaps 4 2" xfId="7762"/>
    <cellStyle name="_man swaps 4 3" xfId="7763"/>
    <cellStyle name="_man swaps 4 4" xfId="7764"/>
    <cellStyle name="_man swaps 4 5" xfId="7765"/>
    <cellStyle name="_man swaps 5" xfId="7766"/>
    <cellStyle name="_man swaps 5 2" xfId="7767"/>
    <cellStyle name="_man swaps 5 3" xfId="7768"/>
    <cellStyle name="_man swaps 5 4" xfId="7769"/>
    <cellStyle name="_man swaps 5 5" xfId="7770"/>
    <cellStyle name="_man swaps 6" xfId="7771"/>
    <cellStyle name="_man swaps 6 2" xfId="7772"/>
    <cellStyle name="_man swaps 7" xfId="7773"/>
    <cellStyle name="_man swaps 7 2" xfId="7774"/>
    <cellStyle name="_Management Pack - May 08 Project Finance" xfId="44233"/>
    <cellStyle name="_Manual Tkts" xfId="7775"/>
    <cellStyle name="_Manual Tkts 2" xfId="7776"/>
    <cellStyle name="_Manual Tkts 2 2" xfId="7777"/>
    <cellStyle name="_Manual Tkts 2 2 2" xfId="7778"/>
    <cellStyle name="_Manual Tkts 2 2 3" xfId="7779"/>
    <cellStyle name="_Manual Tkts 2 2 4" xfId="7780"/>
    <cellStyle name="_Manual Tkts 2 2 5" xfId="7781"/>
    <cellStyle name="_Manual Tkts 2 3" xfId="7782"/>
    <cellStyle name="_Manual Tkts 2 3 2" xfId="7783"/>
    <cellStyle name="_Manual Tkts 2 3 3" xfId="7784"/>
    <cellStyle name="_Manual Tkts 2 3 4" xfId="7785"/>
    <cellStyle name="_Manual Tkts 2 3 5" xfId="7786"/>
    <cellStyle name="_Manual Tkts 2 3 6" xfId="7787"/>
    <cellStyle name="_Manual Tkts 2 4" xfId="7788"/>
    <cellStyle name="_Manual Tkts 2 5" xfId="7789"/>
    <cellStyle name="_Manual Tkts 2 6" xfId="7790"/>
    <cellStyle name="_Manual Tkts 2 7" xfId="7791"/>
    <cellStyle name="_Manual Tkts 2 8" xfId="7792"/>
    <cellStyle name="_Manual Tkts 3" xfId="7793"/>
    <cellStyle name="_Manual Tkts 3 2" xfId="7794"/>
    <cellStyle name="_Manual Tkts 3 3" xfId="7795"/>
    <cellStyle name="_Manual Tkts 3 4" xfId="7796"/>
    <cellStyle name="_Manual Tkts 3 5" xfId="7797"/>
    <cellStyle name="_Manual Tkts 4" xfId="7798"/>
    <cellStyle name="_Manual Tkts 4 2" xfId="7799"/>
    <cellStyle name="_Manual Tkts 4 3" xfId="7800"/>
    <cellStyle name="_Manual Tkts 4 4" xfId="7801"/>
    <cellStyle name="_Manual Tkts 4 5" xfId="7802"/>
    <cellStyle name="_Manual Tkts 5" xfId="7803"/>
    <cellStyle name="_Manual Tkts 5 2" xfId="7804"/>
    <cellStyle name="_Manual Tkts 5 3" xfId="7805"/>
    <cellStyle name="_Manual Tkts 5 4" xfId="7806"/>
    <cellStyle name="_Manual Tkts 5 5" xfId="7807"/>
    <cellStyle name="_Manual Tkts 6" xfId="7808"/>
    <cellStyle name="_Manual Tkts 6 2" xfId="7809"/>
    <cellStyle name="_Manual Tkts 7" xfId="7810"/>
    <cellStyle name="_Manual Tkts 7 2" xfId="7811"/>
    <cellStyle name="_mir-2000-Nov-03_eod " xfId="1739"/>
    <cellStyle name="_mir-2000-Nov-03_eod  2" xfId="1740"/>
    <cellStyle name="_mir-2000-Nov-03_eod  2 2" xfId="7812"/>
    <cellStyle name="_mir-2000-Nov-03_eod  2 2 2" xfId="7813"/>
    <cellStyle name="_mir-2000-Nov-03_eod  2 2 3" xfId="7814"/>
    <cellStyle name="_mir-2000-Nov-03_eod  2 2 4" xfId="7815"/>
    <cellStyle name="_mir-2000-Nov-03_eod  2 2 5" xfId="7816"/>
    <cellStyle name="_mir-2000-Nov-03_eod  2 3" xfId="7817"/>
    <cellStyle name="_mir-2000-Nov-03_eod  2 3 2" xfId="7818"/>
    <cellStyle name="_mir-2000-Nov-03_eod  2 3 3" xfId="7819"/>
    <cellStyle name="_mir-2000-Nov-03_eod  2 3 4" xfId="7820"/>
    <cellStyle name="_mir-2000-Nov-03_eod  2 3 5" xfId="7821"/>
    <cellStyle name="_mir-2000-Nov-03_eod  2 3 6" xfId="7822"/>
    <cellStyle name="_mir-2000-Nov-03_eod  2 4" xfId="7823"/>
    <cellStyle name="_mir-2000-Nov-03_eod  2 5" xfId="7824"/>
    <cellStyle name="_mir-2000-Nov-03_eod  2 6" xfId="7825"/>
    <cellStyle name="_mir-2000-Nov-03_eod  2 7" xfId="7826"/>
    <cellStyle name="_mir-2000-Nov-03_eod  2 8" xfId="7827"/>
    <cellStyle name="_mir-2000-Nov-03_eod  3" xfId="1741"/>
    <cellStyle name="_mir-2000-Nov-03_eod  3 2" xfId="7828"/>
    <cellStyle name="_mir-2000-Nov-03_eod  3 3" xfId="7829"/>
    <cellStyle name="_mir-2000-Nov-03_eod  3 4" xfId="7830"/>
    <cellStyle name="_mir-2000-Nov-03_eod  3 5" xfId="7831"/>
    <cellStyle name="_mir-2000-Nov-03_eod  4" xfId="1742"/>
    <cellStyle name="_mir-2000-Nov-03_eod  4 2" xfId="7832"/>
    <cellStyle name="_mir-2000-Nov-03_eod  4 3" xfId="7833"/>
    <cellStyle name="_mir-2000-Nov-03_eod  4 4" xfId="7834"/>
    <cellStyle name="_mir-2000-Nov-03_eod  4 5" xfId="7835"/>
    <cellStyle name="_mir-2000-Nov-03_eod  5" xfId="7836"/>
    <cellStyle name="_mir-2000-Nov-03_eod  5 2" xfId="7837"/>
    <cellStyle name="_mir-2000-Nov-03_eod  5 3" xfId="7838"/>
    <cellStyle name="_mir-2000-Nov-03_eod  5 4" xfId="7839"/>
    <cellStyle name="_mir-2000-Nov-03_eod  5 5" xfId="7840"/>
    <cellStyle name="_mir-2000-Nov-03_eod  6" xfId="7841"/>
    <cellStyle name="_mir-2000-Nov-03_eod  6 2" xfId="7842"/>
    <cellStyle name="_mir-2000-Nov-03_eod  7" xfId="7843"/>
    <cellStyle name="_mir-2000-Nov-03_eod  7 2" xfId="7844"/>
    <cellStyle name="_MISSING" xfId="44234"/>
    <cellStyle name="_MISSING 2" xfId="44235"/>
    <cellStyle name="_MISSING_Explanatory" xfId="44236"/>
    <cellStyle name="_MISSING_Explanatory 2" xfId="44237"/>
    <cellStyle name="_MISSING_GEDs Download" xfId="44238"/>
    <cellStyle name="_MISSING_GEDs Download 2" xfId="44239"/>
    <cellStyle name="_MISSING_Monday" xfId="44240"/>
    <cellStyle name="_MISSING_Monday 2" xfId="44241"/>
    <cellStyle name="_MISSING_Sheet1" xfId="44242"/>
    <cellStyle name="_MISSING_Sheet1 2" xfId="44243"/>
    <cellStyle name="_MISSING_SnM Data" xfId="44244"/>
    <cellStyle name="_MISSING_SnM Data 2" xfId="44245"/>
    <cellStyle name="_MISSING_Today" xfId="44246"/>
    <cellStyle name="_MISSING_Today 2" xfId="44247"/>
    <cellStyle name="_MISSING_Tuesday 2nd" xfId="44248"/>
    <cellStyle name="_MISSING_Tuesday 2nd 2" xfId="44249"/>
    <cellStyle name="_MISSING_Valuation Rec" xfId="44250"/>
    <cellStyle name="_MISSING_Valuation Rec 2" xfId="44251"/>
    <cellStyle name="_MISSING_Wednesday" xfId="44252"/>
    <cellStyle name="_MISSING_Wednesday 2" xfId="44253"/>
    <cellStyle name="_MISSING_Wednesday 3rd" xfId="44254"/>
    <cellStyle name="_MISSING_Wednesday 3rd 2" xfId="44255"/>
    <cellStyle name="_Monday" xfId="44256"/>
    <cellStyle name="_Monday 2" xfId="44257"/>
    <cellStyle name="_Monthly Reporting December 07" xfId="44258"/>
    <cellStyle name="_Monthly Reporting January 08" xfId="44259"/>
    <cellStyle name="_Monthly Reporting October 07" xfId="44260"/>
    <cellStyle name="_Multiple" xfId="1743"/>
    <cellStyle name="_Multiple 10" xfId="41790"/>
    <cellStyle name="_Multiple 10 2" xfId="41791"/>
    <cellStyle name="_Multiple 10 2 2" xfId="41792"/>
    <cellStyle name="_Multiple 10 2 2 2" xfId="44261"/>
    <cellStyle name="_Multiple 10 2 2 3" xfId="44262"/>
    <cellStyle name="_Multiple 10 2 3" xfId="44263"/>
    <cellStyle name="_Multiple 10 2 4" xfId="44264"/>
    <cellStyle name="_Multiple 10 3" xfId="41793"/>
    <cellStyle name="_Multiple 10 3 2" xfId="41794"/>
    <cellStyle name="_Multiple 10 3 2 2" xfId="44265"/>
    <cellStyle name="_Multiple 10 3 2 3" xfId="44266"/>
    <cellStyle name="_Multiple 10 3 3" xfId="44267"/>
    <cellStyle name="_Multiple 10 3 4" xfId="44268"/>
    <cellStyle name="_Multiple 10 4" xfId="41795"/>
    <cellStyle name="_Multiple 10 4 2" xfId="44269"/>
    <cellStyle name="_Multiple 10 4 3" xfId="44270"/>
    <cellStyle name="_Multiple 10 5" xfId="44271"/>
    <cellStyle name="_Multiple 10 6" xfId="44272"/>
    <cellStyle name="_Multiple 11" xfId="41796"/>
    <cellStyle name="_Multiple 11 2" xfId="41797"/>
    <cellStyle name="_Multiple 11 2 2" xfId="41798"/>
    <cellStyle name="_Multiple 11 2 2 2" xfId="44273"/>
    <cellStyle name="_Multiple 11 2 2 3" xfId="44274"/>
    <cellStyle name="_Multiple 11 2 3" xfId="44275"/>
    <cellStyle name="_Multiple 11 2 4" xfId="44276"/>
    <cellStyle name="_Multiple 11 3" xfId="41799"/>
    <cellStyle name="_Multiple 11 3 2" xfId="41800"/>
    <cellStyle name="_Multiple 11 3 2 2" xfId="44277"/>
    <cellStyle name="_Multiple 11 3 2 3" xfId="44278"/>
    <cellStyle name="_Multiple 11 3 3" xfId="44279"/>
    <cellStyle name="_Multiple 11 3 4" xfId="44280"/>
    <cellStyle name="_Multiple 11 4" xfId="41801"/>
    <cellStyle name="_Multiple 11 4 2" xfId="44281"/>
    <cellStyle name="_Multiple 11 4 3" xfId="44282"/>
    <cellStyle name="_Multiple 11 5" xfId="44283"/>
    <cellStyle name="_Multiple 11 6" xfId="44284"/>
    <cellStyle name="_Multiple 12" xfId="41802"/>
    <cellStyle name="_Multiple 12 2" xfId="41803"/>
    <cellStyle name="_Multiple 12 2 2" xfId="41804"/>
    <cellStyle name="_Multiple 12 2 2 2" xfId="44285"/>
    <cellStyle name="_Multiple 12 2 2 3" xfId="44286"/>
    <cellStyle name="_Multiple 12 2 3" xfId="44287"/>
    <cellStyle name="_Multiple 12 2 4" xfId="44288"/>
    <cellStyle name="_Multiple 12 3" xfId="41805"/>
    <cellStyle name="_Multiple 12 3 2" xfId="41806"/>
    <cellStyle name="_Multiple 12 3 2 2" xfId="44289"/>
    <cellStyle name="_Multiple 12 3 2 3" xfId="44290"/>
    <cellStyle name="_Multiple 12 3 3" xfId="44291"/>
    <cellStyle name="_Multiple 12 3 4" xfId="44292"/>
    <cellStyle name="_Multiple 12 4" xfId="41807"/>
    <cellStyle name="_Multiple 12 4 2" xfId="44293"/>
    <cellStyle name="_Multiple 12 4 3" xfId="44294"/>
    <cellStyle name="_Multiple 12 5" xfId="44295"/>
    <cellStyle name="_Multiple 12 6" xfId="44296"/>
    <cellStyle name="_Multiple 13" xfId="41808"/>
    <cellStyle name="_Multiple 13 2" xfId="41809"/>
    <cellStyle name="_Multiple 13 2 2" xfId="41810"/>
    <cellStyle name="_Multiple 13 2 2 2" xfId="44297"/>
    <cellStyle name="_Multiple 13 2 2 3" xfId="44298"/>
    <cellStyle name="_Multiple 13 2 3" xfId="44299"/>
    <cellStyle name="_Multiple 13 2 4" xfId="44300"/>
    <cellStyle name="_Multiple 13 3" xfId="41811"/>
    <cellStyle name="_Multiple 13 3 2" xfId="41812"/>
    <cellStyle name="_Multiple 13 3 2 2" xfId="44301"/>
    <cellStyle name="_Multiple 13 3 2 3" xfId="44302"/>
    <cellStyle name="_Multiple 13 3 3" xfId="44303"/>
    <cellStyle name="_Multiple 13 3 4" xfId="44304"/>
    <cellStyle name="_Multiple 13 4" xfId="41813"/>
    <cellStyle name="_Multiple 13 4 2" xfId="44305"/>
    <cellStyle name="_Multiple 13 4 3" xfId="44306"/>
    <cellStyle name="_Multiple 13 5" xfId="44307"/>
    <cellStyle name="_Multiple 13 6" xfId="44308"/>
    <cellStyle name="_Multiple 14" xfId="41814"/>
    <cellStyle name="_Multiple 14 2" xfId="41815"/>
    <cellStyle name="_Multiple 14 2 2" xfId="44309"/>
    <cellStyle name="_Multiple 14 2 3" xfId="44310"/>
    <cellStyle name="_Multiple 14 3" xfId="44311"/>
    <cellStyle name="_Multiple 14 4" xfId="44312"/>
    <cellStyle name="_Multiple 15" xfId="41816"/>
    <cellStyle name="_Multiple 15 2" xfId="41817"/>
    <cellStyle name="_Multiple 15 2 2" xfId="44313"/>
    <cellStyle name="_Multiple 15 2 3" xfId="44314"/>
    <cellStyle name="_Multiple 15 3" xfId="44315"/>
    <cellStyle name="_Multiple 15 4" xfId="44316"/>
    <cellStyle name="_Multiple 16" xfId="41818"/>
    <cellStyle name="_Multiple 16 2" xfId="44317"/>
    <cellStyle name="_Multiple 16 3" xfId="44318"/>
    <cellStyle name="_Multiple 17" xfId="44319"/>
    <cellStyle name="_Multiple 18" xfId="44320"/>
    <cellStyle name="_Multiple 19" xfId="44321"/>
    <cellStyle name="_Multiple 2" xfId="1744"/>
    <cellStyle name="_Multiple 2 10" xfId="41819"/>
    <cellStyle name="_Multiple 2 10 2" xfId="44322"/>
    <cellStyle name="_Multiple 2 10 3" xfId="44323"/>
    <cellStyle name="_Multiple 2 11" xfId="44324"/>
    <cellStyle name="_Multiple 2 12" xfId="44325"/>
    <cellStyle name="_Multiple 2 13" xfId="44326"/>
    <cellStyle name="_Multiple 2 2" xfId="1745"/>
    <cellStyle name="_Multiple 2 2 2" xfId="41820"/>
    <cellStyle name="_Multiple 2 2 2 2" xfId="41821"/>
    <cellStyle name="_Multiple 2 2 2 2 2" xfId="44327"/>
    <cellStyle name="_Multiple 2 2 2 2 3" xfId="44328"/>
    <cellStyle name="_Multiple 2 2 2 3" xfId="44329"/>
    <cellStyle name="_Multiple 2 2 2 4" xfId="44330"/>
    <cellStyle name="_Multiple 2 2 3" xfId="41822"/>
    <cellStyle name="_Multiple 2 2 3 2" xfId="41823"/>
    <cellStyle name="_Multiple 2 2 3 2 2" xfId="44331"/>
    <cellStyle name="_Multiple 2 2 3 2 3" xfId="44332"/>
    <cellStyle name="_Multiple 2 2 3 3" xfId="44333"/>
    <cellStyle name="_Multiple 2 2 3 4" xfId="44334"/>
    <cellStyle name="_Multiple 2 2 4" xfId="41824"/>
    <cellStyle name="_Multiple 2 2 4 2" xfId="41825"/>
    <cellStyle name="_Multiple 2 2 4 2 2" xfId="44335"/>
    <cellStyle name="_Multiple 2 2 4 2 3" xfId="44336"/>
    <cellStyle name="_Multiple 2 2 4 3" xfId="44337"/>
    <cellStyle name="_Multiple 2 2 4 4" xfId="44338"/>
    <cellStyle name="_Multiple 2 2 5" xfId="41826"/>
    <cellStyle name="_Multiple 2 2 5 2" xfId="44339"/>
    <cellStyle name="_Multiple 2 2 5 3" xfId="44340"/>
    <cellStyle name="_Multiple 2 2 6" xfId="44341"/>
    <cellStyle name="_Multiple 2 2 7" xfId="44342"/>
    <cellStyle name="_Multiple 2 2 8" xfId="44343"/>
    <cellStyle name="_Multiple 2 3" xfId="41827"/>
    <cellStyle name="_Multiple 2 3 2" xfId="41828"/>
    <cellStyle name="_Multiple 2 3 2 2" xfId="41829"/>
    <cellStyle name="_Multiple 2 3 2 2 2" xfId="44344"/>
    <cellStyle name="_Multiple 2 3 2 2 3" xfId="44345"/>
    <cellStyle name="_Multiple 2 3 2 3" xfId="44346"/>
    <cellStyle name="_Multiple 2 3 2 4" xfId="44347"/>
    <cellStyle name="_Multiple 2 3 3" xfId="41830"/>
    <cellStyle name="_Multiple 2 3 3 2" xfId="41831"/>
    <cellStyle name="_Multiple 2 3 3 2 2" xfId="44348"/>
    <cellStyle name="_Multiple 2 3 3 2 3" xfId="44349"/>
    <cellStyle name="_Multiple 2 3 3 3" xfId="44350"/>
    <cellStyle name="_Multiple 2 3 3 4" xfId="44351"/>
    <cellStyle name="_Multiple 2 3 4" xfId="41832"/>
    <cellStyle name="_Multiple 2 3 4 2" xfId="44352"/>
    <cellStyle name="_Multiple 2 3 4 3" xfId="44353"/>
    <cellStyle name="_Multiple 2 3 5" xfId="44354"/>
    <cellStyle name="_Multiple 2 3 6" xfId="44355"/>
    <cellStyle name="_Multiple 2 3 7" xfId="44356"/>
    <cellStyle name="_Multiple 2 4" xfId="41833"/>
    <cellStyle name="_Multiple 2 4 2" xfId="41834"/>
    <cellStyle name="_Multiple 2 4 2 2" xfId="41835"/>
    <cellStyle name="_Multiple 2 4 2 2 2" xfId="44357"/>
    <cellStyle name="_Multiple 2 4 2 2 3" xfId="44358"/>
    <cellStyle name="_Multiple 2 4 2 3" xfId="44359"/>
    <cellStyle name="_Multiple 2 4 2 4" xfId="44360"/>
    <cellStyle name="_Multiple 2 4 3" xfId="41836"/>
    <cellStyle name="_Multiple 2 4 3 2" xfId="41837"/>
    <cellStyle name="_Multiple 2 4 3 2 2" xfId="44361"/>
    <cellStyle name="_Multiple 2 4 3 2 3" xfId="44362"/>
    <cellStyle name="_Multiple 2 4 3 3" xfId="44363"/>
    <cellStyle name="_Multiple 2 4 3 4" xfId="44364"/>
    <cellStyle name="_Multiple 2 4 4" xfId="41838"/>
    <cellStyle name="_Multiple 2 4 4 2" xfId="44365"/>
    <cellStyle name="_Multiple 2 4 4 3" xfId="44366"/>
    <cellStyle name="_Multiple 2 4 5" xfId="44367"/>
    <cellStyle name="_Multiple 2 4 6" xfId="44368"/>
    <cellStyle name="_Multiple 2 5" xfId="41839"/>
    <cellStyle name="_Multiple 2 5 2" xfId="41840"/>
    <cellStyle name="_Multiple 2 5 2 2" xfId="41841"/>
    <cellStyle name="_Multiple 2 5 2 2 2" xfId="44369"/>
    <cellStyle name="_Multiple 2 5 2 2 3" xfId="44370"/>
    <cellStyle name="_Multiple 2 5 2 3" xfId="44371"/>
    <cellStyle name="_Multiple 2 5 2 4" xfId="44372"/>
    <cellStyle name="_Multiple 2 5 3" xfId="41842"/>
    <cellStyle name="_Multiple 2 5 3 2" xfId="41843"/>
    <cellStyle name="_Multiple 2 5 3 2 2" xfId="44373"/>
    <cellStyle name="_Multiple 2 5 3 2 3" xfId="44374"/>
    <cellStyle name="_Multiple 2 5 3 3" xfId="44375"/>
    <cellStyle name="_Multiple 2 5 3 4" xfId="44376"/>
    <cellStyle name="_Multiple 2 5 4" xfId="41844"/>
    <cellStyle name="_Multiple 2 5 4 2" xfId="44377"/>
    <cellStyle name="_Multiple 2 5 4 3" xfId="44378"/>
    <cellStyle name="_Multiple 2 5 5" xfId="44379"/>
    <cellStyle name="_Multiple 2 5 6" xfId="44380"/>
    <cellStyle name="_Multiple 2 6" xfId="41845"/>
    <cellStyle name="_Multiple 2 6 2" xfId="41846"/>
    <cellStyle name="_Multiple 2 6 2 2" xfId="41847"/>
    <cellStyle name="_Multiple 2 6 2 2 2" xfId="44381"/>
    <cellStyle name="_Multiple 2 6 2 2 3" xfId="44382"/>
    <cellStyle name="_Multiple 2 6 2 3" xfId="44383"/>
    <cellStyle name="_Multiple 2 6 2 4" xfId="44384"/>
    <cellStyle name="_Multiple 2 6 3" xfId="41848"/>
    <cellStyle name="_Multiple 2 6 3 2" xfId="41849"/>
    <cellStyle name="_Multiple 2 6 3 2 2" xfId="44385"/>
    <cellStyle name="_Multiple 2 6 3 2 3" xfId="44386"/>
    <cellStyle name="_Multiple 2 6 3 3" xfId="44387"/>
    <cellStyle name="_Multiple 2 6 3 4" xfId="44388"/>
    <cellStyle name="_Multiple 2 6 4" xfId="41850"/>
    <cellStyle name="_Multiple 2 6 4 2" xfId="44389"/>
    <cellStyle name="_Multiple 2 6 4 3" xfId="44390"/>
    <cellStyle name="_Multiple 2 6 5" xfId="44391"/>
    <cellStyle name="_Multiple 2 6 6" xfId="44392"/>
    <cellStyle name="_Multiple 2 7" xfId="41851"/>
    <cellStyle name="_Multiple 2 7 2" xfId="41852"/>
    <cellStyle name="_Multiple 2 7 2 2" xfId="41853"/>
    <cellStyle name="_Multiple 2 7 2 2 2" xfId="44393"/>
    <cellStyle name="_Multiple 2 7 2 2 3" xfId="44394"/>
    <cellStyle name="_Multiple 2 7 2 3" xfId="44395"/>
    <cellStyle name="_Multiple 2 7 2 4" xfId="44396"/>
    <cellStyle name="_Multiple 2 7 3" xfId="41854"/>
    <cellStyle name="_Multiple 2 7 3 2" xfId="41855"/>
    <cellStyle name="_Multiple 2 7 3 2 2" xfId="44397"/>
    <cellStyle name="_Multiple 2 7 3 2 3" xfId="44398"/>
    <cellStyle name="_Multiple 2 7 3 3" xfId="44399"/>
    <cellStyle name="_Multiple 2 7 3 4" xfId="44400"/>
    <cellStyle name="_Multiple 2 7 4" xfId="41856"/>
    <cellStyle name="_Multiple 2 7 4 2" xfId="44401"/>
    <cellStyle name="_Multiple 2 7 4 3" xfId="44402"/>
    <cellStyle name="_Multiple 2 7 5" xfId="44403"/>
    <cellStyle name="_Multiple 2 7 6" xfId="44404"/>
    <cellStyle name="_Multiple 2 8" xfId="41857"/>
    <cellStyle name="_Multiple 2 8 2" xfId="41858"/>
    <cellStyle name="_Multiple 2 8 2 2" xfId="44405"/>
    <cellStyle name="_Multiple 2 8 2 3" xfId="44406"/>
    <cellStyle name="_Multiple 2 8 3" xfId="44407"/>
    <cellStyle name="_Multiple 2 8 4" xfId="44408"/>
    <cellStyle name="_Multiple 2 9" xfId="41859"/>
    <cellStyle name="_Multiple 2 9 2" xfId="41860"/>
    <cellStyle name="_Multiple 2 9 2 2" xfId="44409"/>
    <cellStyle name="_Multiple 2 9 2 3" xfId="44410"/>
    <cellStyle name="_Multiple 2 9 3" xfId="44411"/>
    <cellStyle name="_Multiple 2 9 4" xfId="44412"/>
    <cellStyle name="_Multiple 3" xfId="1746"/>
    <cellStyle name="_Multiple 3 2" xfId="41861"/>
    <cellStyle name="_Multiple 3 2 2" xfId="41862"/>
    <cellStyle name="_Multiple 3 2 2 2" xfId="44413"/>
    <cellStyle name="_Multiple 3 2 2 3" xfId="44414"/>
    <cellStyle name="_Multiple 3 2 3" xfId="44415"/>
    <cellStyle name="_Multiple 3 2 4" xfId="44416"/>
    <cellStyle name="_Multiple 3 3" xfId="41863"/>
    <cellStyle name="_Multiple 3 3 2" xfId="41864"/>
    <cellStyle name="_Multiple 3 3 2 2" xfId="44417"/>
    <cellStyle name="_Multiple 3 3 2 3" xfId="44418"/>
    <cellStyle name="_Multiple 3 3 3" xfId="44419"/>
    <cellStyle name="_Multiple 3 3 4" xfId="44420"/>
    <cellStyle name="_Multiple 3 4" xfId="41865"/>
    <cellStyle name="_Multiple 3 4 2" xfId="41866"/>
    <cellStyle name="_Multiple 3 4 2 2" xfId="44421"/>
    <cellStyle name="_Multiple 3 4 2 3" xfId="44422"/>
    <cellStyle name="_Multiple 3 4 3" xfId="44423"/>
    <cellStyle name="_Multiple 3 4 4" xfId="44424"/>
    <cellStyle name="_Multiple 3 5" xfId="41867"/>
    <cellStyle name="_Multiple 3 5 2" xfId="44425"/>
    <cellStyle name="_Multiple 3 5 3" xfId="44426"/>
    <cellStyle name="_Multiple 3 6" xfId="44427"/>
    <cellStyle name="_Multiple 3 7" xfId="44428"/>
    <cellStyle name="_Multiple 3 8" xfId="44429"/>
    <cellStyle name="_Multiple 4" xfId="1747"/>
    <cellStyle name="_Multiple 4 2" xfId="41868"/>
    <cellStyle name="_Multiple 4 2 2" xfId="41869"/>
    <cellStyle name="_Multiple 4 2 2 2" xfId="44430"/>
    <cellStyle name="_Multiple 4 2 2 3" xfId="44431"/>
    <cellStyle name="_Multiple 4 2 3" xfId="44432"/>
    <cellStyle name="_Multiple 4 2 4" xfId="44433"/>
    <cellStyle name="_Multiple 4 3" xfId="41870"/>
    <cellStyle name="_Multiple 4 3 2" xfId="41871"/>
    <cellStyle name="_Multiple 4 3 2 2" xfId="44434"/>
    <cellStyle name="_Multiple 4 3 2 3" xfId="44435"/>
    <cellStyle name="_Multiple 4 3 3" xfId="44436"/>
    <cellStyle name="_Multiple 4 3 4" xfId="44437"/>
    <cellStyle name="_Multiple 4 4" xfId="41872"/>
    <cellStyle name="_Multiple 4 4 2" xfId="44438"/>
    <cellStyle name="_Multiple 4 4 3" xfId="44439"/>
    <cellStyle name="_Multiple 4 5" xfId="44440"/>
    <cellStyle name="_Multiple 4 6" xfId="44441"/>
    <cellStyle name="_Multiple 4 7" xfId="44442"/>
    <cellStyle name="_Multiple 5" xfId="41873"/>
    <cellStyle name="_Multiple 5 2" xfId="41874"/>
    <cellStyle name="_Multiple 5 2 2" xfId="41875"/>
    <cellStyle name="_Multiple 5 2 2 2" xfId="44443"/>
    <cellStyle name="_Multiple 5 2 2 3" xfId="44444"/>
    <cellStyle name="_Multiple 5 2 3" xfId="44445"/>
    <cellStyle name="_Multiple 5 2 4" xfId="44446"/>
    <cellStyle name="_Multiple 5 3" xfId="41876"/>
    <cellStyle name="_Multiple 5 3 2" xfId="41877"/>
    <cellStyle name="_Multiple 5 3 2 2" xfId="44447"/>
    <cellStyle name="_Multiple 5 3 2 3" xfId="44448"/>
    <cellStyle name="_Multiple 5 3 3" xfId="44449"/>
    <cellStyle name="_Multiple 5 3 4" xfId="44450"/>
    <cellStyle name="_Multiple 5 4" xfId="41878"/>
    <cellStyle name="_Multiple 5 4 2" xfId="44451"/>
    <cellStyle name="_Multiple 5 4 3" xfId="44452"/>
    <cellStyle name="_Multiple 5 5" xfId="44453"/>
    <cellStyle name="_Multiple 5 6" xfId="44454"/>
    <cellStyle name="_Multiple 6" xfId="41879"/>
    <cellStyle name="_Multiple 6 2" xfId="41880"/>
    <cellStyle name="_Multiple 6 2 2" xfId="41881"/>
    <cellStyle name="_Multiple 6 2 2 2" xfId="44455"/>
    <cellStyle name="_Multiple 6 2 2 3" xfId="44456"/>
    <cellStyle name="_Multiple 6 2 3" xfId="44457"/>
    <cellStyle name="_Multiple 6 2 4" xfId="44458"/>
    <cellStyle name="_Multiple 6 3" xfId="41882"/>
    <cellStyle name="_Multiple 6 3 2" xfId="41883"/>
    <cellStyle name="_Multiple 6 3 2 2" xfId="44459"/>
    <cellStyle name="_Multiple 6 3 2 3" xfId="44460"/>
    <cellStyle name="_Multiple 6 3 3" xfId="44461"/>
    <cellStyle name="_Multiple 6 3 4" xfId="44462"/>
    <cellStyle name="_Multiple 6 4" xfId="41884"/>
    <cellStyle name="_Multiple 6 4 2" xfId="44463"/>
    <cellStyle name="_Multiple 6 4 3" xfId="44464"/>
    <cellStyle name="_Multiple 6 5" xfId="44465"/>
    <cellStyle name="_Multiple 6 6" xfId="44466"/>
    <cellStyle name="_Multiple 7" xfId="41885"/>
    <cellStyle name="_Multiple 7 2" xfId="41886"/>
    <cellStyle name="_Multiple 7 2 2" xfId="41887"/>
    <cellStyle name="_Multiple 7 2 2 2" xfId="44467"/>
    <cellStyle name="_Multiple 7 2 2 3" xfId="44468"/>
    <cellStyle name="_Multiple 7 2 3" xfId="44469"/>
    <cellStyle name="_Multiple 7 2 4" xfId="44470"/>
    <cellStyle name="_Multiple 7 3" xfId="41888"/>
    <cellStyle name="_Multiple 7 3 2" xfId="41889"/>
    <cellStyle name="_Multiple 7 3 2 2" xfId="44471"/>
    <cellStyle name="_Multiple 7 3 2 3" xfId="44472"/>
    <cellStyle name="_Multiple 7 3 3" xfId="44473"/>
    <cellStyle name="_Multiple 7 3 4" xfId="44474"/>
    <cellStyle name="_Multiple 7 4" xfId="41890"/>
    <cellStyle name="_Multiple 7 4 2" xfId="44475"/>
    <cellStyle name="_Multiple 7 4 3" xfId="44476"/>
    <cellStyle name="_Multiple 7 5" xfId="44477"/>
    <cellStyle name="_Multiple 7 6" xfId="44478"/>
    <cellStyle name="_Multiple 8" xfId="41891"/>
    <cellStyle name="_Multiple 8 2" xfId="41892"/>
    <cellStyle name="_Multiple 8 2 2" xfId="41893"/>
    <cellStyle name="_Multiple 8 2 2 2" xfId="44479"/>
    <cellStyle name="_Multiple 8 2 2 3" xfId="44480"/>
    <cellStyle name="_Multiple 8 2 3" xfId="44481"/>
    <cellStyle name="_Multiple 8 2 4" xfId="44482"/>
    <cellStyle name="_Multiple 8 3" xfId="41894"/>
    <cellStyle name="_Multiple 8 3 2" xfId="41895"/>
    <cellStyle name="_Multiple 8 3 2 2" xfId="44483"/>
    <cellStyle name="_Multiple 8 3 2 3" xfId="44484"/>
    <cellStyle name="_Multiple 8 3 3" xfId="44485"/>
    <cellStyle name="_Multiple 8 3 4" xfId="44486"/>
    <cellStyle name="_Multiple 8 4" xfId="41896"/>
    <cellStyle name="_Multiple 8 4 2" xfId="44487"/>
    <cellStyle name="_Multiple 8 4 3" xfId="44488"/>
    <cellStyle name="_Multiple 8 5" xfId="44489"/>
    <cellStyle name="_Multiple 8 6" xfId="44490"/>
    <cellStyle name="_Multiple 9" xfId="41897"/>
    <cellStyle name="_Multiple 9 2" xfId="41898"/>
    <cellStyle name="_Multiple 9 2 2" xfId="41899"/>
    <cellStyle name="_Multiple 9 2 2 2" xfId="44491"/>
    <cellStyle name="_Multiple 9 2 2 3" xfId="44492"/>
    <cellStyle name="_Multiple 9 2 3" xfId="44493"/>
    <cellStyle name="_Multiple 9 2 4" xfId="44494"/>
    <cellStyle name="_Multiple 9 3" xfId="41900"/>
    <cellStyle name="_Multiple 9 3 2" xfId="41901"/>
    <cellStyle name="_Multiple 9 3 2 2" xfId="44495"/>
    <cellStyle name="_Multiple 9 3 2 3" xfId="44496"/>
    <cellStyle name="_Multiple 9 3 3" xfId="44497"/>
    <cellStyle name="_Multiple 9 3 4" xfId="44498"/>
    <cellStyle name="_Multiple 9 4" xfId="41902"/>
    <cellStyle name="_Multiple 9 4 2" xfId="44499"/>
    <cellStyle name="_Multiple 9 4 3" xfId="44500"/>
    <cellStyle name="_Multiple 9 5" xfId="44501"/>
    <cellStyle name="_Multiple 9 6" xfId="44502"/>
    <cellStyle name="_MultipleSpace" xfId="1748"/>
    <cellStyle name="_MultipleSpace 10" xfId="41903"/>
    <cellStyle name="_MultipleSpace 10 2" xfId="41904"/>
    <cellStyle name="_MultipleSpace 10 2 2" xfId="41905"/>
    <cellStyle name="_MultipleSpace 10 2 2 2" xfId="44503"/>
    <cellStyle name="_MultipleSpace 10 2 2 3" xfId="44504"/>
    <cellStyle name="_MultipleSpace 10 2 3" xfId="44505"/>
    <cellStyle name="_MultipleSpace 10 2 4" xfId="44506"/>
    <cellStyle name="_MultipleSpace 10 3" xfId="41906"/>
    <cellStyle name="_MultipleSpace 10 3 2" xfId="41907"/>
    <cellStyle name="_MultipleSpace 10 3 2 2" xfId="44507"/>
    <cellStyle name="_MultipleSpace 10 3 2 3" xfId="44508"/>
    <cellStyle name="_MultipleSpace 10 3 3" xfId="44509"/>
    <cellStyle name="_MultipleSpace 10 3 4" xfId="44510"/>
    <cellStyle name="_MultipleSpace 10 4" xfId="41908"/>
    <cellStyle name="_MultipleSpace 10 4 2" xfId="44511"/>
    <cellStyle name="_MultipleSpace 10 4 3" xfId="44512"/>
    <cellStyle name="_MultipleSpace 10 5" xfId="44513"/>
    <cellStyle name="_MultipleSpace 10 6" xfId="44514"/>
    <cellStyle name="_MultipleSpace 11" xfId="41909"/>
    <cellStyle name="_MultipleSpace 11 2" xfId="41910"/>
    <cellStyle name="_MultipleSpace 11 2 2" xfId="41911"/>
    <cellStyle name="_MultipleSpace 11 2 2 2" xfId="44515"/>
    <cellStyle name="_MultipleSpace 11 2 2 3" xfId="44516"/>
    <cellStyle name="_MultipleSpace 11 2 3" xfId="44517"/>
    <cellStyle name="_MultipleSpace 11 2 4" xfId="44518"/>
    <cellStyle name="_MultipleSpace 11 3" xfId="41912"/>
    <cellStyle name="_MultipleSpace 11 3 2" xfId="41913"/>
    <cellStyle name="_MultipleSpace 11 3 2 2" xfId="44519"/>
    <cellStyle name="_MultipleSpace 11 3 2 3" xfId="44520"/>
    <cellStyle name="_MultipleSpace 11 3 3" xfId="44521"/>
    <cellStyle name="_MultipleSpace 11 3 4" xfId="44522"/>
    <cellStyle name="_MultipleSpace 11 4" xfId="41914"/>
    <cellStyle name="_MultipleSpace 11 4 2" xfId="44523"/>
    <cellStyle name="_MultipleSpace 11 4 3" xfId="44524"/>
    <cellStyle name="_MultipleSpace 11 5" xfId="44525"/>
    <cellStyle name="_MultipleSpace 11 6" xfId="44526"/>
    <cellStyle name="_MultipleSpace 12" xfId="41915"/>
    <cellStyle name="_MultipleSpace 12 2" xfId="41916"/>
    <cellStyle name="_MultipleSpace 12 2 2" xfId="41917"/>
    <cellStyle name="_MultipleSpace 12 2 2 2" xfId="44527"/>
    <cellStyle name="_MultipleSpace 12 2 2 3" xfId="44528"/>
    <cellStyle name="_MultipleSpace 12 2 3" xfId="44529"/>
    <cellStyle name="_MultipleSpace 12 2 4" xfId="44530"/>
    <cellStyle name="_MultipleSpace 12 3" xfId="41918"/>
    <cellStyle name="_MultipleSpace 12 3 2" xfId="41919"/>
    <cellStyle name="_MultipleSpace 12 3 2 2" xfId="44531"/>
    <cellStyle name="_MultipleSpace 12 3 2 3" xfId="44532"/>
    <cellStyle name="_MultipleSpace 12 3 3" xfId="44533"/>
    <cellStyle name="_MultipleSpace 12 3 4" xfId="44534"/>
    <cellStyle name="_MultipleSpace 12 4" xfId="41920"/>
    <cellStyle name="_MultipleSpace 12 4 2" xfId="44535"/>
    <cellStyle name="_MultipleSpace 12 4 3" xfId="44536"/>
    <cellStyle name="_MultipleSpace 12 5" xfId="44537"/>
    <cellStyle name="_MultipleSpace 12 6" xfId="44538"/>
    <cellStyle name="_MultipleSpace 13" xfId="41921"/>
    <cellStyle name="_MultipleSpace 13 2" xfId="41922"/>
    <cellStyle name="_MultipleSpace 13 2 2" xfId="41923"/>
    <cellStyle name="_MultipleSpace 13 2 2 2" xfId="44539"/>
    <cellStyle name="_MultipleSpace 13 2 2 3" xfId="44540"/>
    <cellStyle name="_MultipleSpace 13 2 3" xfId="44541"/>
    <cellStyle name="_MultipleSpace 13 2 4" xfId="44542"/>
    <cellStyle name="_MultipleSpace 13 3" xfId="41924"/>
    <cellStyle name="_MultipleSpace 13 3 2" xfId="41925"/>
    <cellStyle name="_MultipleSpace 13 3 2 2" xfId="44543"/>
    <cellStyle name="_MultipleSpace 13 3 2 3" xfId="44544"/>
    <cellStyle name="_MultipleSpace 13 3 3" xfId="44545"/>
    <cellStyle name="_MultipleSpace 13 3 4" xfId="44546"/>
    <cellStyle name="_MultipleSpace 13 4" xfId="41926"/>
    <cellStyle name="_MultipleSpace 13 4 2" xfId="44547"/>
    <cellStyle name="_MultipleSpace 13 4 3" xfId="44548"/>
    <cellStyle name="_MultipleSpace 13 5" xfId="44549"/>
    <cellStyle name="_MultipleSpace 13 6" xfId="44550"/>
    <cellStyle name="_MultipleSpace 14" xfId="41927"/>
    <cellStyle name="_MultipleSpace 14 2" xfId="41928"/>
    <cellStyle name="_MultipleSpace 14 2 2" xfId="44551"/>
    <cellStyle name="_MultipleSpace 14 2 3" xfId="44552"/>
    <cellStyle name="_MultipleSpace 14 3" xfId="44553"/>
    <cellStyle name="_MultipleSpace 14 4" xfId="44554"/>
    <cellStyle name="_MultipleSpace 15" xfId="41929"/>
    <cellStyle name="_MultipleSpace 15 2" xfId="41930"/>
    <cellStyle name="_MultipleSpace 15 2 2" xfId="44555"/>
    <cellStyle name="_MultipleSpace 15 2 3" xfId="44556"/>
    <cellStyle name="_MultipleSpace 15 3" xfId="44557"/>
    <cellStyle name="_MultipleSpace 15 4" xfId="44558"/>
    <cellStyle name="_MultipleSpace 16" xfId="41931"/>
    <cellStyle name="_MultipleSpace 16 2" xfId="44559"/>
    <cellStyle name="_MultipleSpace 16 3" xfId="44560"/>
    <cellStyle name="_MultipleSpace 17" xfId="44561"/>
    <cellStyle name="_MultipleSpace 18" xfId="44562"/>
    <cellStyle name="_MultipleSpace 19" xfId="44563"/>
    <cellStyle name="_MultipleSpace 2" xfId="1749"/>
    <cellStyle name="_MultipleSpace 2 10" xfId="41932"/>
    <cellStyle name="_MultipleSpace 2 10 2" xfId="44564"/>
    <cellStyle name="_MultipleSpace 2 10 3" xfId="44565"/>
    <cellStyle name="_MultipleSpace 2 11" xfId="44566"/>
    <cellStyle name="_MultipleSpace 2 12" xfId="44567"/>
    <cellStyle name="_MultipleSpace 2 13" xfId="44568"/>
    <cellStyle name="_MultipleSpace 2 2" xfId="1750"/>
    <cellStyle name="_MultipleSpace 2 2 2" xfId="41933"/>
    <cellStyle name="_MultipleSpace 2 2 2 2" xfId="41934"/>
    <cellStyle name="_MultipleSpace 2 2 2 2 2" xfId="44569"/>
    <cellStyle name="_MultipleSpace 2 2 2 2 3" xfId="44570"/>
    <cellStyle name="_MultipleSpace 2 2 2 3" xfId="44571"/>
    <cellStyle name="_MultipleSpace 2 2 2 4" xfId="44572"/>
    <cellStyle name="_MultipleSpace 2 2 3" xfId="41935"/>
    <cellStyle name="_MultipleSpace 2 2 3 2" xfId="41936"/>
    <cellStyle name="_MultipleSpace 2 2 3 2 2" xfId="44573"/>
    <cellStyle name="_MultipleSpace 2 2 3 2 3" xfId="44574"/>
    <cellStyle name="_MultipleSpace 2 2 3 3" xfId="44575"/>
    <cellStyle name="_MultipleSpace 2 2 3 4" xfId="44576"/>
    <cellStyle name="_MultipleSpace 2 2 4" xfId="41937"/>
    <cellStyle name="_MultipleSpace 2 2 4 2" xfId="41938"/>
    <cellStyle name="_MultipleSpace 2 2 4 2 2" xfId="44577"/>
    <cellStyle name="_MultipleSpace 2 2 4 2 3" xfId="44578"/>
    <cellStyle name="_MultipleSpace 2 2 4 3" xfId="44579"/>
    <cellStyle name="_MultipleSpace 2 2 4 4" xfId="44580"/>
    <cellStyle name="_MultipleSpace 2 2 5" xfId="41939"/>
    <cellStyle name="_MultipleSpace 2 2 5 2" xfId="44581"/>
    <cellStyle name="_MultipleSpace 2 2 5 3" xfId="44582"/>
    <cellStyle name="_MultipleSpace 2 2 6" xfId="44583"/>
    <cellStyle name="_MultipleSpace 2 2 7" xfId="44584"/>
    <cellStyle name="_MultipleSpace 2 2 8" xfId="44585"/>
    <cellStyle name="_MultipleSpace 2 3" xfId="41940"/>
    <cellStyle name="_MultipleSpace 2 3 2" xfId="41941"/>
    <cellStyle name="_MultipleSpace 2 3 2 2" xfId="41942"/>
    <cellStyle name="_MultipleSpace 2 3 2 2 2" xfId="44586"/>
    <cellStyle name="_MultipleSpace 2 3 2 2 3" xfId="44587"/>
    <cellStyle name="_MultipleSpace 2 3 2 3" xfId="44588"/>
    <cellStyle name="_MultipleSpace 2 3 2 4" xfId="44589"/>
    <cellStyle name="_MultipleSpace 2 3 3" xfId="41943"/>
    <cellStyle name="_MultipleSpace 2 3 3 2" xfId="41944"/>
    <cellStyle name="_MultipleSpace 2 3 3 2 2" xfId="44590"/>
    <cellStyle name="_MultipleSpace 2 3 3 2 3" xfId="44591"/>
    <cellStyle name="_MultipleSpace 2 3 3 3" xfId="44592"/>
    <cellStyle name="_MultipleSpace 2 3 3 4" xfId="44593"/>
    <cellStyle name="_MultipleSpace 2 3 4" xfId="41945"/>
    <cellStyle name="_MultipleSpace 2 3 4 2" xfId="44594"/>
    <cellStyle name="_MultipleSpace 2 3 4 3" xfId="44595"/>
    <cellStyle name="_MultipleSpace 2 3 5" xfId="44596"/>
    <cellStyle name="_MultipleSpace 2 3 6" xfId="44597"/>
    <cellStyle name="_MultipleSpace 2 3 7" xfId="44598"/>
    <cellStyle name="_MultipleSpace 2 4" xfId="41946"/>
    <cellStyle name="_MultipleSpace 2 4 2" xfId="41947"/>
    <cellStyle name="_MultipleSpace 2 4 2 2" xfId="41948"/>
    <cellStyle name="_MultipleSpace 2 4 2 2 2" xfId="44599"/>
    <cellStyle name="_MultipleSpace 2 4 2 2 3" xfId="44600"/>
    <cellStyle name="_MultipleSpace 2 4 2 3" xfId="44601"/>
    <cellStyle name="_MultipleSpace 2 4 2 4" xfId="44602"/>
    <cellStyle name="_MultipleSpace 2 4 3" xfId="41949"/>
    <cellStyle name="_MultipleSpace 2 4 3 2" xfId="41950"/>
    <cellStyle name="_MultipleSpace 2 4 3 2 2" xfId="44603"/>
    <cellStyle name="_MultipleSpace 2 4 3 2 3" xfId="44604"/>
    <cellStyle name="_MultipleSpace 2 4 3 3" xfId="44605"/>
    <cellStyle name="_MultipleSpace 2 4 3 4" xfId="44606"/>
    <cellStyle name="_MultipleSpace 2 4 4" xfId="41951"/>
    <cellStyle name="_MultipleSpace 2 4 4 2" xfId="44607"/>
    <cellStyle name="_MultipleSpace 2 4 4 3" xfId="44608"/>
    <cellStyle name="_MultipleSpace 2 4 5" xfId="44609"/>
    <cellStyle name="_MultipleSpace 2 4 6" xfId="44610"/>
    <cellStyle name="_MultipleSpace 2 5" xfId="41952"/>
    <cellStyle name="_MultipleSpace 2 5 2" xfId="41953"/>
    <cellStyle name="_MultipleSpace 2 5 2 2" xfId="41954"/>
    <cellStyle name="_MultipleSpace 2 5 2 2 2" xfId="44611"/>
    <cellStyle name="_MultipleSpace 2 5 2 2 3" xfId="44612"/>
    <cellStyle name="_MultipleSpace 2 5 2 3" xfId="44613"/>
    <cellStyle name="_MultipleSpace 2 5 2 4" xfId="44614"/>
    <cellStyle name="_MultipleSpace 2 5 3" xfId="41955"/>
    <cellStyle name="_MultipleSpace 2 5 3 2" xfId="41956"/>
    <cellStyle name="_MultipleSpace 2 5 3 2 2" xfId="44615"/>
    <cellStyle name="_MultipleSpace 2 5 3 2 3" xfId="44616"/>
    <cellStyle name="_MultipleSpace 2 5 3 3" xfId="44617"/>
    <cellStyle name="_MultipleSpace 2 5 3 4" xfId="44618"/>
    <cellStyle name="_MultipleSpace 2 5 4" xfId="41957"/>
    <cellStyle name="_MultipleSpace 2 5 4 2" xfId="44619"/>
    <cellStyle name="_MultipleSpace 2 5 4 3" xfId="44620"/>
    <cellStyle name="_MultipleSpace 2 5 5" xfId="44621"/>
    <cellStyle name="_MultipleSpace 2 5 6" xfId="44622"/>
    <cellStyle name="_MultipleSpace 2 6" xfId="41958"/>
    <cellStyle name="_MultipleSpace 2 6 2" xfId="41959"/>
    <cellStyle name="_MultipleSpace 2 6 2 2" xfId="41960"/>
    <cellStyle name="_MultipleSpace 2 6 2 2 2" xfId="44623"/>
    <cellStyle name="_MultipleSpace 2 6 2 2 3" xfId="44624"/>
    <cellStyle name="_MultipleSpace 2 6 2 3" xfId="44625"/>
    <cellStyle name="_MultipleSpace 2 6 2 4" xfId="44626"/>
    <cellStyle name="_MultipleSpace 2 6 3" xfId="41961"/>
    <cellStyle name="_MultipleSpace 2 6 3 2" xfId="41962"/>
    <cellStyle name="_MultipleSpace 2 6 3 2 2" xfId="44627"/>
    <cellStyle name="_MultipleSpace 2 6 3 2 3" xfId="44628"/>
    <cellStyle name="_MultipleSpace 2 6 3 3" xfId="44629"/>
    <cellStyle name="_MultipleSpace 2 6 3 4" xfId="44630"/>
    <cellStyle name="_MultipleSpace 2 6 4" xfId="41963"/>
    <cellStyle name="_MultipleSpace 2 6 4 2" xfId="44631"/>
    <cellStyle name="_MultipleSpace 2 6 4 3" xfId="44632"/>
    <cellStyle name="_MultipleSpace 2 6 5" xfId="44633"/>
    <cellStyle name="_MultipleSpace 2 6 6" xfId="44634"/>
    <cellStyle name="_MultipleSpace 2 7" xfId="41964"/>
    <cellStyle name="_MultipleSpace 2 7 2" xfId="41965"/>
    <cellStyle name="_MultipleSpace 2 7 2 2" xfId="41966"/>
    <cellStyle name="_MultipleSpace 2 7 2 2 2" xfId="44635"/>
    <cellStyle name="_MultipleSpace 2 7 2 2 3" xfId="44636"/>
    <cellStyle name="_MultipleSpace 2 7 2 3" xfId="44637"/>
    <cellStyle name="_MultipleSpace 2 7 2 4" xfId="44638"/>
    <cellStyle name="_MultipleSpace 2 7 3" xfId="41967"/>
    <cellStyle name="_MultipleSpace 2 7 3 2" xfId="41968"/>
    <cellStyle name="_MultipleSpace 2 7 3 2 2" xfId="44639"/>
    <cellStyle name="_MultipleSpace 2 7 3 2 3" xfId="44640"/>
    <cellStyle name="_MultipleSpace 2 7 3 3" xfId="44641"/>
    <cellStyle name="_MultipleSpace 2 7 3 4" xfId="44642"/>
    <cellStyle name="_MultipleSpace 2 7 4" xfId="41969"/>
    <cellStyle name="_MultipleSpace 2 7 4 2" xfId="44643"/>
    <cellStyle name="_MultipleSpace 2 7 4 3" xfId="44644"/>
    <cellStyle name="_MultipleSpace 2 7 5" xfId="44645"/>
    <cellStyle name="_MultipleSpace 2 7 6" xfId="44646"/>
    <cellStyle name="_MultipleSpace 2 8" xfId="41970"/>
    <cellStyle name="_MultipleSpace 2 8 2" xfId="41971"/>
    <cellStyle name="_MultipleSpace 2 8 2 2" xfId="44647"/>
    <cellStyle name="_MultipleSpace 2 8 2 3" xfId="44648"/>
    <cellStyle name="_MultipleSpace 2 8 3" xfId="44649"/>
    <cellStyle name="_MultipleSpace 2 8 4" xfId="44650"/>
    <cellStyle name="_MultipleSpace 2 9" xfId="41972"/>
    <cellStyle name="_MultipleSpace 2 9 2" xfId="41973"/>
    <cellStyle name="_MultipleSpace 2 9 2 2" xfId="44651"/>
    <cellStyle name="_MultipleSpace 2 9 2 3" xfId="44652"/>
    <cellStyle name="_MultipleSpace 2 9 3" xfId="44653"/>
    <cellStyle name="_MultipleSpace 2 9 4" xfId="44654"/>
    <cellStyle name="_MultipleSpace 3" xfId="1751"/>
    <cellStyle name="_MultipleSpace 3 2" xfId="41974"/>
    <cellStyle name="_MultipleSpace 3 2 2" xfId="41975"/>
    <cellStyle name="_MultipleSpace 3 2 2 2" xfId="44655"/>
    <cellStyle name="_MultipleSpace 3 2 2 3" xfId="44656"/>
    <cellStyle name="_MultipleSpace 3 2 3" xfId="44657"/>
    <cellStyle name="_MultipleSpace 3 2 4" xfId="44658"/>
    <cellStyle name="_MultipleSpace 3 3" xfId="41976"/>
    <cellStyle name="_MultipleSpace 3 3 2" xfId="41977"/>
    <cellStyle name="_MultipleSpace 3 3 2 2" xfId="44659"/>
    <cellStyle name="_MultipleSpace 3 3 2 3" xfId="44660"/>
    <cellStyle name="_MultipleSpace 3 3 3" xfId="44661"/>
    <cellStyle name="_MultipleSpace 3 3 4" xfId="44662"/>
    <cellStyle name="_MultipleSpace 3 4" xfId="41978"/>
    <cellStyle name="_MultipleSpace 3 4 2" xfId="41979"/>
    <cellStyle name="_MultipleSpace 3 4 2 2" xfId="44663"/>
    <cellStyle name="_MultipleSpace 3 4 2 3" xfId="44664"/>
    <cellStyle name="_MultipleSpace 3 4 3" xfId="44665"/>
    <cellStyle name="_MultipleSpace 3 4 4" xfId="44666"/>
    <cellStyle name="_MultipleSpace 3 5" xfId="41980"/>
    <cellStyle name="_MultipleSpace 3 5 2" xfId="44667"/>
    <cellStyle name="_MultipleSpace 3 5 3" xfId="44668"/>
    <cellStyle name="_MultipleSpace 3 6" xfId="44669"/>
    <cellStyle name="_MultipleSpace 3 7" xfId="44670"/>
    <cellStyle name="_MultipleSpace 3 8" xfId="44671"/>
    <cellStyle name="_MultipleSpace 4" xfId="1752"/>
    <cellStyle name="_MultipleSpace 4 2" xfId="41981"/>
    <cellStyle name="_MultipleSpace 4 2 2" xfId="41982"/>
    <cellStyle name="_MultipleSpace 4 2 2 2" xfId="44672"/>
    <cellStyle name="_MultipleSpace 4 2 2 3" xfId="44673"/>
    <cellStyle name="_MultipleSpace 4 2 3" xfId="44674"/>
    <cellStyle name="_MultipleSpace 4 2 4" xfId="44675"/>
    <cellStyle name="_MultipleSpace 4 3" xfId="41983"/>
    <cellStyle name="_MultipleSpace 4 3 2" xfId="41984"/>
    <cellStyle name="_MultipleSpace 4 3 2 2" xfId="44676"/>
    <cellStyle name="_MultipleSpace 4 3 2 3" xfId="44677"/>
    <cellStyle name="_MultipleSpace 4 3 3" xfId="44678"/>
    <cellStyle name="_MultipleSpace 4 3 4" xfId="44679"/>
    <cellStyle name="_MultipleSpace 4 4" xfId="41985"/>
    <cellStyle name="_MultipleSpace 4 4 2" xfId="44680"/>
    <cellStyle name="_MultipleSpace 4 4 3" xfId="44681"/>
    <cellStyle name="_MultipleSpace 4 5" xfId="44682"/>
    <cellStyle name="_MultipleSpace 4 6" xfId="44683"/>
    <cellStyle name="_MultipleSpace 4 7" xfId="44684"/>
    <cellStyle name="_MultipleSpace 5" xfId="41986"/>
    <cellStyle name="_MultipleSpace 5 2" xfId="41987"/>
    <cellStyle name="_MultipleSpace 5 2 2" xfId="41988"/>
    <cellStyle name="_MultipleSpace 5 2 2 2" xfId="44685"/>
    <cellStyle name="_MultipleSpace 5 2 2 3" xfId="44686"/>
    <cellStyle name="_MultipleSpace 5 2 3" xfId="44687"/>
    <cellStyle name="_MultipleSpace 5 2 4" xfId="44688"/>
    <cellStyle name="_MultipleSpace 5 3" xfId="41989"/>
    <cellStyle name="_MultipleSpace 5 3 2" xfId="41990"/>
    <cellStyle name="_MultipleSpace 5 3 2 2" xfId="44689"/>
    <cellStyle name="_MultipleSpace 5 3 2 3" xfId="44690"/>
    <cellStyle name="_MultipleSpace 5 3 3" xfId="44691"/>
    <cellStyle name="_MultipleSpace 5 3 4" xfId="44692"/>
    <cellStyle name="_MultipleSpace 5 4" xfId="41991"/>
    <cellStyle name="_MultipleSpace 5 4 2" xfId="44693"/>
    <cellStyle name="_MultipleSpace 5 4 3" xfId="44694"/>
    <cellStyle name="_MultipleSpace 5 5" xfId="44695"/>
    <cellStyle name="_MultipleSpace 5 6" xfId="44696"/>
    <cellStyle name="_MultipleSpace 6" xfId="41992"/>
    <cellStyle name="_MultipleSpace 6 2" xfId="41993"/>
    <cellStyle name="_MultipleSpace 6 2 2" xfId="41994"/>
    <cellStyle name="_MultipleSpace 6 2 2 2" xfId="44697"/>
    <cellStyle name="_MultipleSpace 6 2 2 3" xfId="44698"/>
    <cellStyle name="_MultipleSpace 6 2 3" xfId="44699"/>
    <cellStyle name="_MultipleSpace 6 2 4" xfId="44700"/>
    <cellStyle name="_MultipleSpace 6 3" xfId="41995"/>
    <cellStyle name="_MultipleSpace 6 3 2" xfId="41996"/>
    <cellStyle name="_MultipleSpace 6 3 2 2" xfId="44701"/>
    <cellStyle name="_MultipleSpace 6 3 2 3" xfId="44702"/>
    <cellStyle name="_MultipleSpace 6 3 3" xfId="44703"/>
    <cellStyle name="_MultipleSpace 6 3 4" xfId="44704"/>
    <cellStyle name="_MultipleSpace 6 4" xfId="41997"/>
    <cellStyle name="_MultipleSpace 6 4 2" xfId="44705"/>
    <cellStyle name="_MultipleSpace 6 4 3" xfId="44706"/>
    <cellStyle name="_MultipleSpace 6 5" xfId="44707"/>
    <cellStyle name="_MultipleSpace 6 6" xfId="44708"/>
    <cellStyle name="_MultipleSpace 7" xfId="41998"/>
    <cellStyle name="_MultipleSpace 7 2" xfId="41999"/>
    <cellStyle name="_MultipleSpace 7 2 2" xfId="42000"/>
    <cellStyle name="_MultipleSpace 7 2 2 2" xfId="44709"/>
    <cellStyle name="_MultipleSpace 7 2 2 3" xfId="44710"/>
    <cellStyle name="_MultipleSpace 7 2 3" xfId="44711"/>
    <cellStyle name="_MultipleSpace 7 2 4" xfId="44712"/>
    <cellStyle name="_MultipleSpace 7 3" xfId="42001"/>
    <cellStyle name="_MultipleSpace 7 3 2" xfId="42002"/>
    <cellStyle name="_MultipleSpace 7 3 2 2" xfId="44713"/>
    <cellStyle name="_MultipleSpace 7 3 2 3" xfId="44714"/>
    <cellStyle name="_MultipleSpace 7 3 3" xfId="44715"/>
    <cellStyle name="_MultipleSpace 7 3 4" xfId="44716"/>
    <cellStyle name="_MultipleSpace 7 4" xfId="42003"/>
    <cellStyle name="_MultipleSpace 7 4 2" xfId="44717"/>
    <cellStyle name="_MultipleSpace 7 4 3" xfId="44718"/>
    <cellStyle name="_MultipleSpace 7 5" xfId="44719"/>
    <cellStyle name="_MultipleSpace 7 6" xfId="44720"/>
    <cellStyle name="_MultipleSpace 8" xfId="42004"/>
    <cellStyle name="_MultipleSpace 8 2" xfId="42005"/>
    <cellStyle name="_MultipleSpace 8 2 2" xfId="42006"/>
    <cellStyle name="_MultipleSpace 8 2 2 2" xfId="44721"/>
    <cellStyle name="_MultipleSpace 8 2 2 3" xfId="44722"/>
    <cellStyle name="_MultipleSpace 8 2 3" xfId="44723"/>
    <cellStyle name="_MultipleSpace 8 2 4" xfId="44724"/>
    <cellStyle name="_MultipleSpace 8 3" xfId="42007"/>
    <cellStyle name="_MultipleSpace 8 3 2" xfId="42008"/>
    <cellStyle name="_MultipleSpace 8 3 2 2" xfId="44725"/>
    <cellStyle name="_MultipleSpace 8 3 2 3" xfId="44726"/>
    <cellStyle name="_MultipleSpace 8 3 3" xfId="44727"/>
    <cellStyle name="_MultipleSpace 8 3 4" xfId="44728"/>
    <cellStyle name="_MultipleSpace 8 4" xfId="42009"/>
    <cellStyle name="_MultipleSpace 8 4 2" xfId="44729"/>
    <cellStyle name="_MultipleSpace 8 4 3" xfId="44730"/>
    <cellStyle name="_MultipleSpace 8 5" xfId="44731"/>
    <cellStyle name="_MultipleSpace 8 6" xfId="44732"/>
    <cellStyle name="_MultipleSpace 9" xfId="42010"/>
    <cellStyle name="_MultipleSpace 9 2" xfId="42011"/>
    <cellStyle name="_MultipleSpace 9 2 2" xfId="42012"/>
    <cellStyle name="_MultipleSpace 9 2 2 2" xfId="44733"/>
    <cellStyle name="_MultipleSpace 9 2 2 3" xfId="44734"/>
    <cellStyle name="_MultipleSpace 9 2 3" xfId="44735"/>
    <cellStyle name="_MultipleSpace 9 2 4" xfId="44736"/>
    <cellStyle name="_MultipleSpace 9 3" xfId="42013"/>
    <cellStyle name="_MultipleSpace 9 3 2" xfId="42014"/>
    <cellStyle name="_MultipleSpace 9 3 2 2" xfId="44737"/>
    <cellStyle name="_MultipleSpace 9 3 2 3" xfId="44738"/>
    <cellStyle name="_MultipleSpace 9 3 3" xfId="44739"/>
    <cellStyle name="_MultipleSpace 9 3 4" xfId="44740"/>
    <cellStyle name="_MultipleSpace 9 4" xfId="42015"/>
    <cellStyle name="_MultipleSpace 9 4 2" xfId="44741"/>
    <cellStyle name="_MultipleSpace 9 4 3" xfId="44742"/>
    <cellStyle name="_MultipleSpace 9 5" xfId="44743"/>
    <cellStyle name="_MultipleSpace 9 6" xfId="44744"/>
    <cellStyle name="_Ne" xfId="7845"/>
    <cellStyle name="_Ne 2" xfId="7846"/>
    <cellStyle name="_Ne 2 2" xfId="7847"/>
    <cellStyle name="_Ne 2 2 2" xfId="7848"/>
    <cellStyle name="_Ne 2 2 3" xfId="7849"/>
    <cellStyle name="_Ne 2 2 4" xfId="7850"/>
    <cellStyle name="_Ne 2 2 5" xfId="7851"/>
    <cellStyle name="_Ne 2 3" xfId="7852"/>
    <cellStyle name="_Ne 2 3 2" xfId="7853"/>
    <cellStyle name="_Ne 2 3 3" xfId="7854"/>
    <cellStyle name="_Ne 2 3 4" xfId="7855"/>
    <cellStyle name="_Ne 2 3 5" xfId="7856"/>
    <cellStyle name="_Ne 2 3 6" xfId="7857"/>
    <cellStyle name="_Ne 2 4" xfId="7858"/>
    <cellStyle name="_Ne 2 5" xfId="7859"/>
    <cellStyle name="_Ne 2 6" xfId="7860"/>
    <cellStyle name="_Ne 2 7" xfId="7861"/>
    <cellStyle name="_Ne 2 8" xfId="7862"/>
    <cellStyle name="_Ne 3" xfId="7863"/>
    <cellStyle name="_Ne 3 2" xfId="7864"/>
    <cellStyle name="_Ne 3 3" xfId="7865"/>
    <cellStyle name="_Ne 3 4" xfId="7866"/>
    <cellStyle name="_Ne 3 5" xfId="7867"/>
    <cellStyle name="_Ne 4" xfId="7868"/>
    <cellStyle name="_Ne 4 2" xfId="7869"/>
    <cellStyle name="_Ne 4 3" xfId="7870"/>
    <cellStyle name="_Ne 4 4" xfId="7871"/>
    <cellStyle name="_Ne 4 5" xfId="7872"/>
    <cellStyle name="_Ne 5" xfId="7873"/>
    <cellStyle name="_Ne 5 2" xfId="7874"/>
    <cellStyle name="_Ne 5 3" xfId="7875"/>
    <cellStyle name="_Ne 5 4" xfId="7876"/>
    <cellStyle name="_Ne 5 5" xfId="7877"/>
    <cellStyle name="_Ne 6" xfId="7878"/>
    <cellStyle name="_Ne 6 2" xfId="7879"/>
    <cellStyle name="_Ne 7" xfId="7880"/>
    <cellStyle name="_Ne 7 2" xfId="7881"/>
    <cellStyle name="_Nf" xfId="1753"/>
    <cellStyle name="_Nf 2" xfId="1754"/>
    <cellStyle name="_Nf 2 2" xfId="7882"/>
    <cellStyle name="_Nf 2 2 2" xfId="7883"/>
    <cellStyle name="_Nf 2 2 3" xfId="7884"/>
    <cellStyle name="_Nf 2 2 4" xfId="7885"/>
    <cellStyle name="_Nf 2 2 5" xfId="7886"/>
    <cellStyle name="_Nf 2 3" xfId="7887"/>
    <cellStyle name="_Nf 2 3 2" xfId="7888"/>
    <cellStyle name="_Nf 2 3 3" xfId="7889"/>
    <cellStyle name="_Nf 2 3 4" xfId="7890"/>
    <cellStyle name="_Nf 2 3 5" xfId="7891"/>
    <cellStyle name="_Nf 2 3 6" xfId="7892"/>
    <cellStyle name="_Nf 2 4" xfId="7893"/>
    <cellStyle name="_Nf 2 5" xfId="7894"/>
    <cellStyle name="_Nf 2 6" xfId="7895"/>
    <cellStyle name="_Nf 2 7" xfId="7896"/>
    <cellStyle name="_Nf 2 8" xfId="7897"/>
    <cellStyle name="_Nf 3" xfId="1755"/>
    <cellStyle name="_Nf 3 2" xfId="7898"/>
    <cellStyle name="_Nf 3 3" xfId="7899"/>
    <cellStyle name="_Nf 3 4" xfId="7900"/>
    <cellStyle name="_Nf 3 5" xfId="7901"/>
    <cellStyle name="_Nf 4" xfId="1756"/>
    <cellStyle name="_Nf 4 2" xfId="7902"/>
    <cellStyle name="_Nf 4 3" xfId="7903"/>
    <cellStyle name="_Nf 4 4" xfId="7904"/>
    <cellStyle name="_Nf 4 5" xfId="7905"/>
    <cellStyle name="_Nf 5" xfId="7906"/>
    <cellStyle name="_Nf 5 2" xfId="7907"/>
    <cellStyle name="_Nf 5 3" xfId="7908"/>
    <cellStyle name="_Nf 5 4" xfId="7909"/>
    <cellStyle name="_Nf 5 5" xfId="7910"/>
    <cellStyle name="_Nf 6" xfId="7911"/>
    <cellStyle name="_Nf 6 2" xfId="7912"/>
    <cellStyle name="_Nf 7" xfId="7913"/>
    <cellStyle name="_Nf 7 2" xfId="7914"/>
    <cellStyle name="_Ng" xfId="1757"/>
    <cellStyle name="_Ng 2" xfId="1758"/>
    <cellStyle name="_Ng 2 2" xfId="7915"/>
    <cellStyle name="_Ng 2 2 2" xfId="7916"/>
    <cellStyle name="_Ng 2 2 3" xfId="7917"/>
    <cellStyle name="_Ng 2 2 4" xfId="7918"/>
    <cellStyle name="_Ng 2 2 5" xfId="7919"/>
    <cellStyle name="_Ng 2 3" xfId="7920"/>
    <cellStyle name="_Ng 2 3 2" xfId="7921"/>
    <cellStyle name="_Ng 2 3 3" xfId="7922"/>
    <cellStyle name="_Ng 2 3 4" xfId="7923"/>
    <cellStyle name="_Ng 2 3 5" xfId="7924"/>
    <cellStyle name="_Ng 2 3 6" xfId="7925"/>
    <cellStyle name="_Ng 2 4" xfId="7926"/>
    <cellStyle name="_Ng 2 5" xfId="7927"/>
    <cellStyle name="_Ng 2 6" xfId="7928"/>
    <cellStyle name="_Ng 2 7" xfId="7929"/>
    <cellStyle name="_Ng 2 8" xfId="7930"/>
    <cellStyle name="_Ng 3" xfId="1759"/>
    <cellStyle name="_Ng 3 2" xfId="7931"/>
    <cellStyle name="_Ng 3 3" xfId="7932"/>
    <cellStyle name="_Ng 3 4" xfId="7933"/>
    <cellStyle name="_Ng 3 5" xfId="7934"/>
    <cellStyle name="_Ng 4" xfId="1760"/>
    <cellStyle name="_Ng 4 2" xfId="7935"/>
    <cellStyle name="_Ng 4 3" xfId="7936"/>
    <cellStyle name="_Ng 4 4" xfId="7937"/>
    <cellStyle name="_Ng 4 5" xfId="7938"/>
    <cellStyle name="_Ng 5" xfId="7939"/>
    <cellStyle name="_Ng 5 2" xfId="7940"/>
    <cellStyle name="_Ng 5 3" xfId="7941"/>
    <cellStyle name="_Ng 5 4" xfId="7942"/>
    <cellStyle name="_Ng 5 5" xfId="7943"/>
    <cellStyle name="_Ng 6" xfId="7944"/>
    <cellStyle name="_Ng 6 2" xfId="7945"/>
    <cellStyle name="_Ng 7" xfId="7946"/>
    <cellStyle name="_Ng 7 2" xfId="7947"/>
    <cellStyle name="_o trade" xfId="1761"/>
    <cellStyle name="_o trade 2" xfId="1762"/>
    <cellStyle name="_o trade 2 2" xfId="7948"/>
    <cellStyle name="_o trade 2 2 2" xfId="7949"/>
    <cellStyle name="_o trade 2 2 3" xfId="7950"/>
    <cellStyle name="_o trade 2 2 4" xfId="7951"/>
    <cellStyle name="_o trade 2 2 5" xfId="7952"/>
    <cellStyle name="_o trade 2 3" xfId="7953"/>
    <cellStyle name="_o trade 2 3 2" xfId="7954"/>
    <cellStyle name="_o trade 2 3 3" xfId="7955"/>
    <cellStyle name="_o trade 2 3 4" xfId="7956"/>
    <cellStyle name="_o trade 2 3 5" xfId="7957"/>
    <cellStyle name="_o trade 2 3 6" xfId="7958"/>
    <cellStyle name="_o trade 2 4" xfId="7959"/>
    <cellStyle name="_o trade 2 5" xfId="7960"/>
    <cellStyle name="_o trade 2 6" xfId="7961"/>
    <cellStyle name="_o trade 2 7" xfId="7962"/>
    <cellStyle name="_o trade 2 8" xfId="7963"/>
    <cellStyle name="_o trade 3" xfId="1763"/>
    <cellStyle name="_o trade 3 2" xfId="7964"/>
    <cellStyle name="_o trade 3 3" xfId="7965"/>
    <cellStyle name="_o trade 3 4" xfId="7966"/>
    <cellStyle name="_o trade 3 5" xfId="7967"/>
    <cellStyle name="_o trade 4" xfId="1764"/>
    <cellStyle name="_o trade 4 2" xfId="7968"/>
    <cellStyle name="_o trade 4 3" xfId="7969"/>
    <cellStyle name="_o trade 4 4" xfId="7970"/>
    <cellStyle name="_o trade 4 5" xfId="7971"/>
    <cellStyle name="_o trade 5" xfId="7972"/>
    <cellStyle name="_o trade 5 2" xfId="7973"/>
    <cellStyle name="_o trade 5 3" xfId="7974"/>
    <cellStyle name="_o trade 5 4" xfId="7975"/>
    <cellStyle name="_o trade 5 5" xfId="7976"/>
    <cellStyle name="_o trade 6" xfId="7977"/>
    <cellStyle name="_o trade 6 2" xfId="7978"/>
    <cellStyle name="_o trade 7" xfId="7979"/>
    <cellStyle name="_o trade 7 2" xfId="7980"/>
    <cellStyle name="_Oa" xfId="1765"/>
    <cellStyle name="_Oa 2" xfId="1766"/>
    <cellStyle name="_Oa 2 2" xfId="7981"/>
    <cellStyle name="_Oa 2 2 2" xfId="7982"/>
    <cellStyle name="_Oa 2 2 3" xfId="7983"/>
    <cellStyle name="_Oa 2 2 4" xfId="7984"/>
    <cellStyle name="_Oa 2 2 5" xfId="7985"/>
    <cellStyle name="_Oa 2 3" xfId="7986"/>
    <cellStyle name="_Oa 2 3 2" xfId="7987"/>
    <cellStyle name="_Oa 2 3 3" xfId="7988"/>
    <cellStyle name="_Oa 2 3 4" xfId="7989"/>
    <cellStyle name="_Oa 2 3 5" xfId="7990"/>
    <cellStyle name="_Oa 2 3 6" xfId="7991"/>
    <cellStyle name="_Oa 2 4" xfId="7992"/>
    <cellStyle name="_Oa 2 5" xfId="7993"/>
    <cellStyle name="_Oa 2 6" xfId="7994"/>
    <cellStyle name="_Oa 2 7" xfId="7995"/>
    <cellStyle name="_Oa 2 8" xfId="7996"/>
    <cellStyle name="_Oa 3" xfId="1767"/>
    <cellStyle name="_Oa 3 2" xfId="7997"/>
    <cellStyle name="_Oa 3 3" xfId="7998"/>
    <cellStyle name="_Oa 3 4" xfId="7999"/>
    <cellStyle name="_Oa 3 5" xfId="8000"/>
    <cellStyle name="_Oa 4" xfId="1768"/>
    <cellStyle name="_Oa 4 2" xfId="8001"/>
    <cellStyle name="_Oa 4 3" xfId="8002"/>
    <cellStyle name="_Oa 4 4" xfId="8003"/>
    <cellStyle name="_Oa 4 5" xfId="8004"/>
    <cellStyle name="_Oa 5" xfId="8005"/>
    <cellStyle name="_Oa 5 2" xfId="8006"/>
    <cellStyle name="_Oa 5 3" xfId="8007"/>
    <cellStyle name="_Oa 5 4" xfId="8008"/>
    <cellStyle name="_Oa 5 5" xfId="8009"/>
    <cellStyle name="_Oa 6" xfId="8010"/>
    <cellStyle name="_Oa 6 2" xfId="8011"/>
    <cellStyle name="_Oa 7" xfId="8012"/>
    <cellStyle name="_Oa 7 2" xfId="8013"/>
    <cellStyle name="_Ob" xfId="1769"/>
    <cellStyle name="_Ob 2" xfId="1770"/>
    <cellStyle name="_Ob 2 2" xfId="8014"/>
    <cellStyle name="_Ob 2 2 2" xfId="8015"/>
    <cellStyle name="_Ob 2 2 3" xfId="8016"/>
    <cellStyle name="_Ob 2 2 4" xfId="8017"/>
    <cellStyle name="_Ob 2 2 5" xfId="8018"/>
    <cellStyle name="_Ob 2 3" xfId="8019"/>
    <cellStyle name="_Ob 2 3 2" xfId="8020"/>
    <cellStyle name="_Ob 2 3 3" xfId="8021"/>
    <cellStyle name="_Ob 2 3 4" xfId="8022"/>
    <cellStyle name="_Ob 2 3 5" xfId="8023"/>
    <cellStyle name="_Ob 2 3 6" xfId="8024"/>
    <cellStyle name="_Ob 2 4" xfId="8025"/>
    <cellStyle name="_Ob 2 5" xfId="8026"/>
    <cellStyle name="_Ob 2 6" xfId="8027"/>
    <cellStyle name="_Ob 2 7" xfId="8028"/>
    <cellStyle name="_Ob 2 8" xfId="8029"/>
    <cellStyle name="_Ob 3" xfId="1771"/>
    <cellStyle name="_Ob 3 2" xfId="8030"/>
    <cellStyle name="_Ob 3 3" xfId="8031"/>
    <cellStyle name="_Ob 3 4" xfId="8032"/>
    <cellStyle name="_Ob 3 5" xfId="8033"/>
    <cellStyle name="_Ob 4" xfId="1772"/>
    <cellStyle name="_Ob 4 2" xfId="8034"/>
    <cellStyle name="_Ob 4 3" xfId="8035"/>
    <cellStyle name="_Ob 4 4" xfId="8036"/>
    <cellStyle name="_Ob 4 5" xfId="8037"/>
    <cellStyle name="_Ob 5" xfId="8038"/>
    <cellStyle name="_Ob 5 2" xfId="8039"/>
    <cellStyle name="_Ob 5 3" xfId="8040"/>
    <cellStyle name="_Ob 5 4" xfId="8041"/>
    <cellStyle name="_Ob 5 5" xfId="8042"/>
    <cellStyle name="_Ob 6" xfId="8043"/>
    <cellStyle name="_Ob 6 2" xfId="8044"/>
    <cellStyle name="_Ob 7" xfId="8045"/>
    <cellStyle name="_Ob 7 2" xfId="8046"/>
    <cellStyle name="_OBX Basket" xfId="44745"/>
    <cellStyle name="_OBX Basket 2" xfId="44746"/>
    <cellStyle name="_Oc" xfId="1773"/>
    <cellStyle name="_Oc 2" xfId="1774"/>
    <cellStyle name="_Oc 2 2" xfId="8047"/>
    <cellStyle name="_Oc 2 2 2" xfId="8048"/>
    <cellStyle name="_Oc 2 2 3" xfId="8049"/>
    <cellStyle name="_Oc 2 2 4" xfId="8050"/>
    <cellStyle name="_Oc 2 2 5" xfId="8051"/>
    <cellStyle name="_Oc 2 3" xfId="8052"/>
    <cellStyle name="_Oc 2 3 2" xfId="8053"/>
    <cellStyle name="_Oc 2 3 3" xfId="8054"/>
    <cellStyle name="_Oc 2 3 4" xfId="8055"/>
    <cellStyle name="_Oc 2 3 5" xfId="8056"/>
    <cellStyle name="_Oc 2 3 6" xfId="8057"/>
    <cellStyle name="_Oc 2 4" xfId="8058"/>
    <cellStyle name="_Oc 2 5" xfId="8059"/>
    <cellStyle name="_Oc 2 6" xfId="8060"/>
    <cellStyle name="_Oc 2 7" xfId="8061"/>
    <cellStyle name="_Oc 2 8" xfId="8062"/>
    <cellStyle name="_Oc 3" xfId="1775"/>
    <cellStyle name="_Oc 3 2" xfId="8063"/>
    <cellStyle name="_Oc 3 3" xfId="8064"/>
    <cellStyle name="_Oc 3 4" xfId="8065"/>
    <cellStyle name="_Oc 3 5" xfId="8066"/>
    <cellStyle name="_Oc 4" xfId="1776"/>
    <cellStyle name="_Oc 4 2" xfId="8067"/>
    <cellStyle name="_Oc 4 3" xfId="8068"/>
    <cellStyle name="_Oc 4 4" xfId="8069"/>
    <cellStyle name="_Oc 4 5" xfId="8070"/>
    <cellStyle name="_Oc 5" xfId="8071"/>
    <cellStyle name="_Oc 5 2" xfId="8072"/>
    <cellStyle name="_Oc 5 3" xfId="8073"/>
    <cellStyle name="_Oc 5 4" xfId="8074"/>
    <cellStyle name="_Oc 5 5" xfId="8075"/>
    <cellStyle name="_Oc 6" xfId="8076"/>
    <cellStyle name="_Oc 6 2" xfId="8077"/>
    <cellStyle name="_Oc 7" xfId="8078"/>
    <cellStyle name="_Oc 7 2" xfId="8079"/>
    <cellStyle name="_Pa" xfId="1777"/>
    <cellStyle name="_Pa 2" xfId="1778"/>
    <cellStyle name="_Pa 2 2" xfId="8080"/>
    <cellStyle name="_Pa 2 2 2" xfId="8081"/>
    <cellStyle name="_Pa 2 2 3" xfId="8082"/>
    <cellStyle name="_Pa 2 2 4" xfId="8083"/>
    <cellStyle name="_Pa 2 2 5" xfId="8084"/>
    <cellStyle name="_Pa 2 3" xfId="8085"/>
    <cellStyle name="_Pa 2 3 2" xfId="8086"/>
    <cellStyle name="_Pa 2 3 3" xfId="8087"/>
    <cellStyle name="_Pa 2 3 4" xfId="8088"/>
    <cellStyle name="_Pa 2 3 5" xfId="8089"/>
    <cellStyle name="_Pa 2 3 6" xfId="8090"/>
    <cellStyle name="_Pa 2 4" xfId="8091"/>
    <cellStyle name="_Pa 2 5" xfId="8092"/>
    <cellStyle name="_Pa 2 6" xfId="8093"/>
    <cellStyle name="_Pa 2 7" xfId="8094"/>
    <cellStyle name="_Pa 2 8" xfId="8095"/>
    <cellStyle name="_Pa 3" xfId="1779"/>
    <cellStyle name="_Pa 3 2" xfId="8096"/>
    <cellStyle name="_Pa 3 3" xfId="8097"/>
    <cellStyle name="_Pa 3 4" xfId="8098"/>
    <cellStyle name="_Pa 3 5" xfId="8099"/>
    <cellStyle name="_Pa 4" xfId="1780"/>
    <cellStyle name="_Pa 4 2" xfId="8100"/>
    <cellStyle name="_Pa 4 3" xfId="8101"/>
    <cellStyle name="_Pa 4 4" xfId="8102"/>
    <cellStyle name="_Pa 4 5" xfId="8103"/>
    <cellStyle name="_Pa 5" xfId="8104"/>
    <cellStyle name="_Pa 5 2" xfId="8105"/>
    <cellStyle name="_Pa 5 3" xfId="8106"/>
    <cellStyle name="_Pa 5 4" xfId="8107"/>
    <cellStyle name="_Pa 5 5" xfId="8108"/>
    <cellStyle name="_Pa 6" xfId="8109"/>
    <cellStyle name="_Pa 6 2" xfId="8110"/>
    <cellStyle name="_Pa 7" xfId="8111"/>
    <cellStyle name="_Pa 7 2" xfId="8112"/>
    <cellStyle name="_page q 2" xfId="1781"/>
    <cellStyle name="_page q 2 2" xfId="1782"/>
    <cellStyle name="_page q 2 2 2" xfId="8113"/>
    <cellStyle name="_page q 2 2 2 2" xfId="8114"/>
    <cellStyle name="_page q 2 2 2 3" xfId="8115"/>
    <cellStyle name="_page q 2 2 2 4" xfId="8116"/>
    <cellStyle name="_page q 2 2 2 5" xfId="8117"/>
    <cellStyle name="_page q 2 2 3" xfId="8118"/>
    <cellStyle name="_page q 2 2 3 2" xfId="8119"/>
    <cellStyle name="_page q 2 2 3 3" xfId="8120"/>
    <cellStyle name="_page q 2 2 3 4" xfId="8121"/>
    <cellStyle name="_page q 2 2 3 5" xfId="8122"/>
    <cellStyle name="_page q 2 2 3 6" xfId="8123"/>
    <cellStyle name="_page q 2 2 4" xfId="8124"/>
    <cellStyle name="_page q 2 2 5" xfId="8125"/>
    <cellStyle name="_page q 2 2 6" xfId="8126"/>
    <cellStyle name="_page q 2 2 7" xfId="8127"/>
    <cellStyle name="_page q 2 2 8" xfId="8128"/>
    <cellStyle name="_page q 2 3" xfId="1783"/>
    <cellStyle name="_page q 2 3 2" xfId="8129"/>
    <cellStyle name="_page q 2 3 3" xfId="8130"/>
    <cellStyle name="_page q 2 3 4" xfId="8131"/>
    <cellStyle name="_page q 2 3 5" xfId="8132"/>
    <cellStyle name="_page q 2 4" xfId="1784"/>
    <cellStyle name="_page q 2 4 2" xfId="8133"/>
    <cellStyle name="_page q 2 4 3" xfId="8134"/>
    <cellStyle name="_page q 2 4 4" xfId="8135"/>
    <cellStyle name="_page q 2 4 5" xfId="8136"/>
    <cellStyle name="_page q 2 5" xfId="8137"/>
    <cellStyle name="_page q 2 5 2" xfId="8138"/>
    <cellStyle name="_page q 2 5 3" xfId="8139"/>
    <cellStyle name="_page q 2 5 4" xfId="8140"/>
    <cellStyle name="_page q 2 5 5" xfId="8141"/>
    <cellStyle name="_page q 2 6" xfId="8142"/>
    <cellStyle name="_page q 2 6 2" xfId="8143"/>
    <cellStyle name="_page q 2 7" xfId="8144"/>
    <cellStyle name="_page q 2 7 2" xfId="8145"/>
    <cellStyle name="_pageO" xfId="1785"/>
    <cellStyle name="_pageO 2" xfId="1786"/>
    <cellStyle name="_pageO 2 2" xfId="8146"/>
    <cellStyle name="_pageO 2 2 2" xfId="8147"/>
    <cellStyle name="_pageO 2 2 3" xfId="8148"/>
    <cellStyle name="_pageO 2 2 4" xfId="8149"/>
    <cellStyle name="_pageO 2 2 5" xfId="8150"/>
    <cellStyle name="_pageO 2 3" xfId="8151"/>
    <cellStyle name="_pageO 2 3 2" xfId="8152"/>
    <cellStyle name="_pageO 2 3 3" xfId="8153"/>
    <cellStyle name="_pageO 2 3 4" xfId="8154"/>
    <cellStyle name="_pageO 2 3 5" xfId="8155"/>
    <cellStyle name="_pageO 2 3 6" xfId="8156"/>
    <cellStyle name="_pageO 2 4" xfId="8157"/>
    <cellStyle name="_pageO 2 5" xfId="8158"/>
    <cellStyle name="_pageO 2 6" xfId="8159"/>
    <cellStyle name="_pageO 2 7" xfId="8160"/>
    <cellStyle name="_pageO 2 8" xfId="8161"/>
    <cellStyle name="_pageO 3" xfId="1787"/>
    <cellStyle name="_pageO 3 2" xfId="8162"/>
    <cellStyle name="_pageO 3 3" xfId="8163"/>
    <cellStyle name="_pageO 3 4" xfId="8164"/>
    <cellStyle name="_pageO 3 5" xfId="8165"/>
    <cellStyle name="_pageO 4" xfId="1788"/>
    <cellStyle name="_pageO 4 2" xfId="8166"/>
    <cellStyle name="_pageO 4 3" xfId="8167"/>
    <cellStyle name="_pageO 4 4" xfId="8168"/>
    <cellStyle name="_pageO 4 5" xfId="8169"/>
    <cellStyle name="_pageO 5" xfId="8170"/>
    <cellStyle name="_pageO 5 2" xfId="8171"/>
    <cellStyle name="_pageO 5 3" xfId="8172"/>
    <cellStyle name="_pageO 5 4" xfId="8173"/>
    <cellStyle name="_pageO 5 5" xfId="8174"/>
    <cellStyle name="_pageO 6" xfId="8175"/>
    <cellStyle name="_pageO 6 2" xfId="8176"/>
    <cellStyle name="_pageO 7" xfId="8177"/>
    <cellStyle name="_pageO 7 2" xfId="8178"/>
    <cellStyle name="_PERSONA NON GRATA" xfId="44747"/>
    <cellStyle name="_Presentation preparation budget08 GRAPHS" xfId="44748"/>
    <cellStyle name="_Presentation preparation budget08 Updated" xfId="44749"/>
    <cellStyle name="_Presentation preparation budget08 Updated 2" xfId="44750"/>
    <cellStyle name="_Prior Month Reval" xfId="44751"/>
    <cellStyle name="_Prior Month Reval 2" xfId="44752"/>
    <cellStyle name="_Profitability 08 PFD Jan" xfId="44753"/>
    <cellStyle name="_Project Finance Estimated Margin 2007" xfId="44754"/>
    <cellStyle name="_Prp5_ Bond_Prices" xfId="1789"/>
    <cellStyle name="_Prp5_ Bond_Prices 2" xfId="1790"/>
    <cellStyle name="_Prp5_ Bond_Prices 2 2" xfId="8179"/>
    <cellStyle name="_Prp5_ Bond_Prices 2 2 2" xfId="8180"/>
    <cellStyle name="_Prp5_ Bond_Prices 2 2 3" xfId="8181"/>
    <cellStyle name="_Prp5_ Bond_Prices 2 2 4" xfId="8182"/>
    <cellStyle name="_Prp5_ Bond_Prices 2 2 5" xfId="8183"/>
    <cellStyle name="_Prp5_ Bond_Prices 2 3" xfId="8184"/>
    <cellStyle name="_Prp5_ Bond_Prices 2 3 2" xfId="8185"/>
    <cellStyle name="_Prp5_ Bond_Prices 2 3 3" xfId="8186"/>
    <cellStyle name="_Prp5_ Bond_Prices 2 3 4" xfId="8187"/>
    <cellStyle name="_Prp5_ Bond_Prices 2 3 5" xfId="8188"/>
    <cellStyle name="_Prp5_ Bond_Prices 2 3 6" xfId="8189"/>
    <cellStyle name="_Prp5_ Bond_Prices 2 4" xfId="8190"/>
    <cellStyle name="_Prp5_ Bond_Prices 2 5" xfId="8191"/>
    <cellStyle name="_Prp5_ Bond_Prices 2 6" xfId="8192"/>
    <cellStyle name="_Prp5_ Bond_Prices 2 7" xfId="8193"/>
    <cellStyle name="_Prp5_ Bond_Prices 2 8" xfId="8194"/>
    <cellStyle name="_Prp5_ Bond_Prices 3" xfId="1791"/>
    <cellStyle name="_Prp5_ Bond_Prices 3 2" xfId="8195"/>
    <cellStyle name="_Prp5_ Bond_Prices 3 3" xfId="8196"/>
    <cellStyle name="_Prp5_ Bond_Prices 3 4" xfId="8197"/>
    <cellStyle name="_Prp5_ Bond_Prices 3 5" xfId="8198"/>
    <cellStyle name="_Prp5_ Bond_Prices 4" xfId="1792"/>
    <cellStyle name="_Prp5_ Bond_Prices 4 2" xfId="8199"/>
    <cellStyle name="_Prp5_ Bond_Prices 4 3" xfId="8200"/>
    <cellStyle name="_Prp5_ Bond_Prices 4 4" xfId="8201"/>
    <cellStyle name="_Prp5_ Bond_Prices 4 5" xfId="8202"/>
    <cellStyle name="_Prp5_ Bond_Prices 5" xfId="8203"/>
    <cellStyle name="_Prp5_ Bond_Prices 5 2" xfId="8204"/>
    <cellStyle name="_Prp5_ Bond_Prices 5 3" xfId="8205"/>
    <cellStyle name="_Prp5_ Bond_Prices 5 4" xfId="8206"/>
    <cellStyle name="_Prp5_ Bond_Prices 5 5" xfId="8207"/>
    <cellStyle name="_Prp5_ Bond_Prices 6" xfId="8208"/>
    <cellStyle name="_Prp5_ Bond_Prices 6 2" xfId="8209"/>
    <cellStyle name="_Prp5_ Bond_Prices 7" xfId="8210"/>
    <cellStyle name="_Prp5_ Bond_Prices 7 2" xfId="8211"/>
    <cellStyle name="_Qa" xfId="1793"/>
    <cellStyle name="_Qa 2" xfId="1794"/>
    <cellStyle name="_Qa 2 2" xfId="8212"/>
    <cellStyle name="_Qa 2 2 2" xfId="8213"/>
    <cellStyle name="_Qa 2 2 3" xfId="8214"/>
    <cellStyle name="_Qa 2 2 4" xfId="8215"/>
    <cellStyle name="_Qa 2 2 5" xfId="8216"/>
    <cellStyle name="_Qa 2 3" xfId="8217"/>
    <cellStyle name="_Qa 2 3 2" xfId="8218"/>
    <cellStyle name="_Qa 2 3 3" xfId="8219"/>
    <cellStyle name="_Qa 2 3 4" xfId="8220"/>
    <cellStyle name="_Qa 2 3 5" xfId="8221"/>
    <cellStyle name="_Qa 2 3 6" xfId="8222"/>
    <cellStyle name="_Qa 2 4" xfId="8223"/>
    <cellStyle name="_Qa 2 5" xfId="8224"/>
    <cellStyle name="_Qa 2 6" xfId="8225"/>
    <cellStyle name="_Qa 2 7" xfId="8226"/>
    <cellStyle name="_Qa 2 8" xfId="8227"/>
    <cellStyle name="_Qa 3" xfId="1795"/>
    <cellStyle name="_Qa 3 2" xfId="8228"/>
    <cellStyle name="_Qa 3 3" xfId="8229"/>
    <cellStyle name="_Qa 3 4" xfId="8230"/>
    <cellStyle name="_Qa 3 5" xfId="8231"/>
    <cellStyle name="_Qa 4" xfId="1796"/>
    <cellStyle name="_Qa 4 2" xfId="8232"/>
    <cellStyle name="_Qa 4 3" xfId="8233"/>
    <cellStyle name="_Qa 4 4" xfId="8234"/>
    <cellStyle name="_Qa 4 5" xfId="8235"/>
    <cellStyle name="_Qa 5" xfId="8236"/>
    <cellStyle name="_Qa 5 2" xfId="8237"/>
    <cellStyle name="_Qa 5 3" xfId="8238"/>
    <cellStyle name="_Qa 5 4" xfId="8239"/>
    <cellStyle name="_Qa 5 5" xfId="8240"/>
    <cellStyle name="_Qa 6" xfId="8241"/>
    <cellStyle name="_Qa 6 2" xfId="8242"/>
    <cellStyle name="_Qa 7" xfId="8243"/>
    <cellStyle name="_Qa 7 2" xfId="8244"/>
    <cellStyle name="_Qb" xfId="1797"/>
    <cellStyle name="_Qb 2" xfId="1798"/>
    <cellStyle name="_Qb 2 2" xfId="8245"/>
    <cellStyle name="_Qb 2 2 2" xfId="8246"/>
    <cellStyle name="_Qb 2 2 3" xfId="8247"/>
    <cellStyle name="_Qb 2 2 4" xfId="8248"/>
    <cellStyle name="_Qb 2 2 5" xfId="8249"/>
    <cellStyle name="_Qb 2 3" xfId="8250"/>
    <cellStyle name="_Qb 2 3 2" xfId="8251"/>
    <cellStyle name="_Qb 2 3 3" xfId="8252"/>
    <cellStyle name="_Qb 2 3 4" xfId="8253"/>
    <cellStyle name="_Qb 2 3 5" xfId="8254"/>
    <cellStyle name="_Qb 2 3 6" xfId="8255"/>
    <cellStyle name="_Qb 2 4" xfId="8256"/>
    <cellStyle name="_Qb 2 5" xfId="8257"/>
    <cellStyle name="_Qb 2 6" xfId="8258"/>
    <cellStyle name="_Qb 2 7" xfId="8259"/>
    <cellStyle name="_Qb 2 8" xfId="8260"/>
    <cellStyle name="_Qb 3" xfId="1799"/>
    <cellStyle name="_Qb 3 2" xfId="8261"/>
    <cellStyle name="_Qb 3 3" xfId="8262"/>
    <cellStyle name="_Qb 3 4" xfId="8263"/>
    <cellStyle name="_Qb 3 5" xfId="8264"/>
    <cellStyle name="_Qb 4" xfId="1800"/>
    <cellStyle name="_Qb 4 2" xfId="8265"/>
    <cellStyle name="_Qb 4 3" xfId="8266"/>
    <cellStyle name="_Qb 4 4" xfId="8267"/>
    <cellStyle name="_Qb 4 5" xfId="8268"/>
    <cellStyle name="_Qb 5" xfId="8269"/>
    <cellStyle name="_Qb 5 2" xfId="8270"/>
    <cellStyle name="_Qb 5 3" xfId="8271"/>
    <cellStyle name="_Qb 5 4" xfId="8272"/>
    <cellStyle name="_Qb 5 5" xfId="8273"/>
    <cellStyle name="_Qb 6" xfId="8274"/>
    <cellStyle name="_Qb 6 2" xfId="8275"/>
    <cellStyle name="_Qb 7" xfId="8276"/>
    <cellStyle name="_Qb 7 2" xfId="8277"/>
    <cellStyle name="_QIS Projfin Recon June 08" xfId="44755"/>
    <cellStyle name="_QIS Projfin Recon June 08_Book1" xfId="44756"/>
    <cellStyle name="_QIS Projfin Recon May 08_dkhUpdated" xfId="44757"/>
    <cellStyle name="_QIS Projfin Recon May 08_dkhUpdated_Book1" xfId="44758"/>
    <cellStyle name="_RawInputs" xfId="44759"/>
    <cellStyle name="_RawInputs 2" xfId="44760"/>
    <cellStyle name="_RawInputs 3" xfId="44761"/>
    <cellStyle name="_RawInputs_Analysis" xfId="44762"/>
    <cellStyle name="_RawInputs_Analysis 2" xfId="44763"/>
    <cellStyle name="_RawInputs_Analysis_PlayGround" xfId="44764"/>
    <cellStyle name="_RawInputs_Analysis_SPX Hedge Strategies" xfId="44765"/>
    <cellStyle name="_RawInputs_Analysis_VIX Fut Analysis" xfId="44766"/>
    <cellStyle name="_RawInputs_Analysis_VXX vs. VXZ" xfId="44767"/>
    <cellStyle name="_RawInputs_NKYCorrTser" xfId="44768"/>
    <cellStyle name="_RawInputs_NKYCorrTser 2" xfId="44769"/>
    <cellStyle name="_RawInputs_NKYCorrTser_pan asia volatility daily 5.5.3" xfId="44770"/>
    <cellStyle name="_RawInputs_NKYCorrTser_pan asia volatility daily 5.5.3 2" xfId="44771"/>
    <cellStyle name="_RawInputs_NKYCorrTser_pan asia volatility daily 5.5.3_PlayGround" xfId="44772"/>
    <cellStyle name="_RawInputs_NKYCorrTser_pan asia volatility daily 5.5.3_SPX Hedge Strategies" xfId="44773"/>
    <cellStyle name="_RawInputs_NKYCorrTser_pan asia volatility daily 5.5.3_VIX Fut Analysis" xfId="44774"/>
    <cellStyle name="_RawInputs_NKYCorrTser_pan asia volatility daily 5.5.3_VXX vs. VXZ" xfId="44775"/>
    <cellStyle name="_RawInputs_NKYCorrTser_pan asia volatility daily 5.5.4" xfId="44776"/>
    <cellStyle name="_RawInputs_NKYCorrTser_pan asia volatility daily 5.5.4 2" xfId="44777"/>
    <cellStyle name="_RawInputs_NKYCorrTser_pan asia volatility daily 5.5.4_PlayGround" xfId="44778"/>
    <cellStyle name="_RawInputs_NKYCorrTser_pan asia volatility daily 5.5.4_SPX Hedge Strategies" xfId="44779"/>
    <cellStyle name="_RawInputs_NKYCorrTser_pan asia volatility daily 5.5.4_VIX Fut Analysis" xfId="44780"/>
    <cellStyle name="_RawInputs_NKYCorrTser_pan asia volatility daily 5.5.4_VXX vs. VXZ" xfId="44781"/>
    <cellStyle name="_RawInputs_NKYCorrTser_pan asia volatility daily 5.5.5" xfId="44782"/>
    <cellStyle name="_RawInputs_NKYCorrTser_pan asia volatility daily 5.5.5 2" xfId="44783"/>
    <cellStyle name="_RawInputs_NKYCorrTser_pan asia volatility daily 5.5.5_PlayGround" xfId="44784"/>
    <cellStyle name="_RawInputs_NKYCorrTser_pan asia volatility daily 5.5.5_SPX Hedge Strategies" xfId="44785"/>
    <cellStyle name="_RawInputs_NKYCorrTser_pan asia volatility daily 5.5.5_VIX Fut Analysis" xfId="44786"/>
    <cellStyle name="_RawInputs_NKYCorrTser_pan asia volatility daily 5.5.5_VXX vs. VXZ" xfId="44787"/>
    <cellStyle name="_RawInputs_NKYCorrTser_PlayGround" xfId="44788"/>
    <cellStyle name="_RawInputs_NKYCorrTser_SPX Hedge Strategies" xfId="44789"/>
    <cellStyle name="_RawInputs_NKYCorrTser_Template" xfId="44790"/>
    <cellStyle name="_RawInputs_NKYCorrTser_Template 2" xfId="44791"/>
    <cellStyle name="_RawInputs_NKYCorrTser_Template_PlayGround" xfId="44792"/>
    <cellStyle name="_RawInputs_NKYCorrTser_Template_SPX Hedge Strategies" xfId="44793"/>
    <cellStyle name="_RawInputs_NKYCorrTser_Template_VIX Fut Analysis" xfId="44794"/>
    <cellStyle name="_RawInputs_NKYCorrTser_Template_VXX vs. VXZ" xfId="44795"/>
    <cellStyle name="_RawInputs_NKYCorrTser_VIX Fut Analysis" xfId="44796"/>
    <cellStyle name="_RawInputs_NKYCorrTser_Vol-Index Perf" xfId="44797"/>
    <cellStyle name="_RawInputs_NKYCorrTser_Vol-Index Perf 2" xfId="44798"/>
    <cellStyle name="_RawInputs_NKYCorrTser_Vol-Index Perf_PlayGround" xfId="44799"/>
    <cellStyle name="_RawInputs_NKYCorrTser_Vol-Index Perf_SPX Hedge Strategies" xfId="44800"/>
    <cellStyle name="_RawInputs_NKYCorrTser_Vol-Index Perf_VIX Fut Analysis" xfId="44801"/>
    <cellStyle name="_RawInputs_NKYCorrTser_Vol-Index Perf_VXX vs. VXZ" xfId="44802"/>
    <cellStyle name="_RawInputs_NKYCorrTser_VXX vs. VXZ" xfId="44803"/>
    <cellStyle name="_RawInputs_pan asia volatility daily 5.5.3" xfId="44804"/>
    <cellStyle name="_RawInputs_pan asia volatility daily 5.5.3 2" xfId="44805"/>
    <cellStyle name="_RawInputs_pan asia volatility daily 5.5.3_PlayGround" xfId="44806"/>
    <cellStyle name="_RawInputs_pan asia volatility daily 5.5.3_SPX Hedge Strategies" xfId="44807"/>
    <cellStyle name="_RawInputs_pan asia volatility daily 5.5.3_VIX Fut Analysis" xfId="44808"/>
    <cellStyle name="_RawInputs_pan asia volatility daily 5.5.3_VXX vs. VXZ" xfId="44809"/>
    <cellStyle name="_RawInputs_pan asia volatility daily 5.5.4" xfId="44810"/>
    <cellStyle name="_RawInputs_pan asia volatility daily 5.5.4 2" xfId="44811"/>
    <cellStyle name="_RawInputs_pan asia volatility daily 5.5.4_PlayGround" xfId="44812"/>
    <cellStyle name="_RawInputs_pan asia volatility daily 5.5.4_SPX Hedge Strategies" xfId="44813"/>
    <cellStyle name="_RawInputs_pan asia volatility daily 5.5.4_VIX Fut Analysis" xfId="44814"/>
    <cellStyle name="_RawInputs_pan asia volatility daily 5.5.4_VXX vs. VXZ" xfId="44815"/>
    <cellStyle name="_RawInputs_pan asia volatility daily 5.5.5" xfId="44816"/>
    <cellStyle name="_RawInputs_pan asia volatility daily 5.5.5 2" xfId="44817"/>
    <cellStyle name="_RawInputs_pan asia volatility daily 5.5.5_PlayGround" xfId="44818"/>
    <cellStyle name="_RawInputs_pan asia volatility daily 5.5.5_SPX Hedge Strategies" xfId="44819"/>
    <cellStyle name="_RawInputs_pan asia volatility daily 5.5.5_VIX Fut Analysis" xfId="44820"/>
    <cellStyle name="_RawInputs_pan asia volatility daily 5.5.5_VXX vs. VXZ" xfId="44821"/>
    <cellStyle name="_RawInputs_SingleStockRC_EU" xfId="44822"/>
    <cellStyle name="_RawInputs_SingleStockRC_EU 2" xfId="44823"/>
    <cellStyle name="_RawInputs_SingleStockRC_EU 3" xfId="44824"/>
    <cellStyle name="_RawInputs_Skew" xfId="44825"/>
    <cellStyle name="_RawInputs_Skew 2" xfId="44826"/>
    <cellStyle name="_RawInputs_Skew_PlayGround" xfId="44827"/>
    <cellStyle name="_RawInputs_Skew_SPX Hedge Strategies" xfId="44828"/>
    <cellStyle name="_RawInputs_Skew_VIX Fut Analysis" xfId="44829"/>
    <cellStyle name="_RawInputs_Skew_VXX vs. VXZ" xfId="44830"/>
    <cellStyle name="_RawInputs_SkewCost 3M" xfId="44831"/>
    <cellStyle name="_RawInputs_SkewCost 3M 2" xfId="44832"/>
    <cellStyle name="_RawInputs_SkewCost 3M_PlayGround" xfId="44833"/>
    <cellStyle name="_RawInputs_SkewCost 3M_SPX Hedge Strategies" xfId="44834"/>
    <cellStyle name="_RawInputs_SkewCost 3M_VIX Fut Analysis" xfId="44835"/>
    <cellStyle name="_RawInputs_SkewCost 3M_VXX vs. VXZ" xfId="44836"/>
    <cellStyle name="_RawInputs_Template" xfId="44837"/>
    <cellStyle name="_RawInputs_Template 2" xfId="44838"/>
    <cellStyle name="_RawInputs_Template_1" xfId="44839"/>
    <cellStyle name="_RawInputs_Template_1 2" xfId="44840"/>
    <cellStyle name="_RawInputs_Template_1_PlayGround" xfId="44841"/>
    <cellStyle name="_RawInputs_Template_1_SPX Hedge Strategies" xfId="44842"/>
    <cellStyle name="_RawInputs_Template_1_VIX Fut Analysis" xfId="44843"/>
    <cellStyle name="_RawInputs_Template_1_VXX vs. VXZ" xfId="44844"/>
    <cellStyle name="_RawInputs_Template_pan asia volatility daily 5.5.3" xfId="44845"/>
    <cellStyle name="_RawInputs_Template_pan asia volatility daily 5.5.3 2" xfId="44846"/>
    <cellStyle name="_RawInputs_Template_pan asia volatility daily 5.5.3_PlayGround" xfId="44847"/>
    <cellStyle name="_RawInputs_Template_pan asia volatility daily 5.5.3_SPX Hedge Strategies" xfId="44848"/>
    <cellStyle name="_RawInputs_Template_pan asia volatility daily 5.5.3_VIX Fut Analysis" xfId="44849"/>
    <cellStyle name="_RawInputs_Template_pan asia volatility daily 5.5.3_VXX vs. VXZ" xfId="44850"/>
    <cellStyle name="_RawInputs_Template_pan asia volatility daily 5.5.4" xfId="44851"/>
    <cellStyle name="_RawInputs_Template_pan asia volatility daily 5.5.4 2" xfId="44852"/>
    <cellStyle name="_RawInputs_Template_pan asia volatility daily 5.5.4_PlayGround" xfId="44853"/>
    <cellStyle name="_RawInputs_Template_pan asia volatility daily 5.5.4_SPX Hedge Strategies" xfId="44854"/>
    <cellStyle name="_RawInputs_Template_pan asia volatility daily 5.5.4_VIX Fut Analysis" xfId="44855"/>
    <cellStyle name="_RawInputs_Template_pan asia volatility daily 5.5.4_VXX vs. VXZ" xfId="44856"/>
    <cellStyle name="_RawInputs_Template_pan asia volatility daily 5.5.5" xfId="44857"/>
    <cellStyle name="_RawInputs_Template_pan asia volatility daily 5.5.5 2" xfId="44858"/>
    <cellStyle name="_RawInputs_Template_pan asia volatility daily 5.5.5_PlayGround" xfId="44859"/>
    <cellStyle name="_RawInputs_Template_pan asia volatility daily 5.5.5_SPX Hedge Strategies" xfId="44860"/>
    <cellStyle name="_RawInputs_Template_pan asia volatility daily 5.5.5_VIX Fut Analysis" xfId="44861"/>
    <cellStyle name="_RawInputs_Template_pan asia volatility daily 5.5.5_VXX vs. VXZ" xfId="44862"/>
    <cellStyle name="_RawInputs_Template_PlayGround" xfId="44863"/>
    <cellStyle name="_RawInputs_Template_SPX Hedge Strategies" xfId="44864"/>
    <cellStyle name="_RawInputs_Template_Template" xfId="44865"/>
    <cellStyle name="_RawInputs_Template_Template 2" xfId="44866"/>
    <cellStyle name="_RawInputs_Template_Template_PlayGround" xfId="44867"/>
    <cellStyle name="_RawInputs_Template_Template_SPX Hedge Strategies" xfId="44868"/>
    <cellStyle name="_RawInputs_Template_Template_VIX Fut Analysis" xfId="44869"/>
    <cellStyle name="_RawInputs_Template_Template_VXX vs. VXZ" xfId="44870"/>
    <cellStyle name="_RawInputs_Template_VIX Fut Analysis" xfId="44871"/>
    <cellStyle name="_RawInputs_Template_VXX vs. VXZ" xfId="44872"/>
    <cellStyle name="_RawInputs_Vol Report_v3" xfId="44873"/>
    <cellStyle name="_RawInputs_Vol Report_v3 2" xfId="44874"/>
    <cellStyle name="_RawInputs_Vol Report_v3_pan asia volatility daily 5.5.3" xfId="44875"/>
    <cellStyle name="_RawInputs_Vol Report_v3_pan asia volatility daily 5.5.3 2" xfId="44876"/>
    <cellStyle name="_RawInputs_Vol Report_v3_pan asia volatility daily 5.5.3_PlayGround" xfId="44877"/>
    <cellStyle name="_RawInputs_Vol Report_v3_pan asia volatility daily 5.5.3_SPX Hedge Strategies" xfId="44878"/>
    <cellStyle name="_RawInputs_Vol Report_v3_pan asia volatility daily 5.5.3_VIX Fut Analysis" xfId="44879"/>
    <cellStyle name="_RawInputs_Vol Report_v3_pan asia volatility daily 5.5.3_VXX vs. VXZ" xfId="44880"/>
    <cellStyle name="_RawInputs_Vol Report_v3_pan asia volatility daily 5.5.4" xfId="44881"/>
    <cellStyle name="_RawInputs_Vol Report_v3_pan asia volatility daily 5.5.4 2" xfId="44882"/>
    <cellStyle name="_RawInputs_Vol Report_v3_pan asia volatility daily 5.5.4_PlayGround" xfId="44883"/>
    <cellStyle name="_RawInputs_Vol Report_v3_pan asia volatility daily 5.5.4_SPX Hedge Strategies" xfId="44884"/>
    <cellStyle name="_RawInputs_Vol Report_v3_pan asia volatility daily 5.5.4_VIX Fut Analysis" xfId="44885"/>
    <cellStyle name="_RawInputs_Vol Report_v3_pan asia volatility daily 5.5.4_VXX vs. VXZ" xfId="44886"/>
    <cellStyle name="_RawInputs_Vol Report_v3_pan asia volatility daily 5.5.5" xfId="44887"/>
    <cellStyle name="_RawInputs_Vol Report_v3_pan asia volatility daily 5.5.5 2" xfId="44888"/>
    <cellStyle name="_RawInputs_Vol Report_v3_pan asia volatility daily 5.5.5_PlayGround" xfId="44889"/>
    <cellStyle name="_RawInputs_Vol Report_v3_pan asia volatility daily 5.5.5_SPX Hedge Strategies" xfId="44890"/>
    <cellStyle name="_RawInputs_Vol Report_v3_pan asia volatility daily 5.5.5_VIX Fut Analysis" xfId="44891"/>
    <cellStyle name="_RawInputs_Vol Report_v3_pan asia volatility daily 5.5.5_VXX vs. VXZ" xfId="44892"/>
    <cellStyle name="_RawInputs_Vol Report_v3_PlayGround" xfId="44893"/>
    <cellStyle name="_RawInputs_Vol Report_v3_SPX Hedge Strategies" xfId="44894"/>
    <cellStyle name="_RawInputs_Vol Report_v3_Template" xfId="44895"/>
    <cellStyle name="_RawInputs_Vol Report_v3_Template 2" xfId="44896"/>
    <cellStyle name="_RawInputs_Vol Report_v3_Template_PlayGround" xfId="44897"/>
    <cellStyle name="_RawInputs_Vol Report_v3_Template_SPX Hedge Strategies" xfId="44898"/>
    <cellStyle name="_RawInputs_Vol Report_v3_Template_VIX Fut Analysis" xfId="44899"/>
    <cellStyle name="_RawInputs_Vol Report_v3_Template_VXX vs. VXZ" xfId="44900"/>
    <cellStyle name="_RawInputs_Vol Report_v3_VIX Fut Analysis" xfId="44901"/>
    <cellStyle name="_RawInputs_Vol Report_v3_Vol-Index Perf" xfId="44902"/>
    <cellStyle name="_RawInputs_Vol Report_v3_Vol-Index Perf 2" xfId="44903"/>
    <cellStyle name="_RawInputs_Vol Report_v3_Vol-Index Perf_PlayGround" xfId="44904"/>
    <cellStyle name="_RawInputs_Vol Report_v3_Vol-Index Perf_SPX Hedge Strategies" xfId="44905"/>
    <cellStyle name="_RawInputs_Vol Report_v3_Vol-Index Perf_VIX Fut Analysis" xfId="44906"/>
    <cellStyle name="_RawInputs_Vol Report_v3_Vol-Index Perf_VXX vs. VXZ" xfId="44907"/>
    <cellStyle name="_RawInputs_Vol Report_v3_VXX vs. VXZ" xfId="44908"/>
    <cellStyle name="_RawInputs_Vol-Index Perf" xfId="44909"/>
    <cellStyle name="_RawInputs_Vol-Index Perf 2" xfId="44910"/>
    <cellStyle name="_RawInputs_Vol-Index Perf_pan asia volatility daily 5.5.3" xfId="44911"/>
    <cellStyle name="_RawInputs_Vol-Index Perf_pan asia volatility daily 5.5.3 2" xfId="44912"/>
    <cellStyle name="_RawInputs_Vol-Index Perf_pan asia volatility daily 5.5.3_PlayGround" xfId="44913"/>
    <cellStyle name="_RawInputs_Vol-Index Perf_pan asia volatility daily 5.5.3_SPX Hedge Strategies" xfId="44914"/>
    <cellStyle name="_RawInputs_Vol-Index Perf_pan asia volatility daily 5.5.3_VIX Fut Analysis" xfId="44915"/>
    <cellStyle name="_RawInputs_Vol-Index Perf_pan asia volatility daily 5.5.3_VXX vs. VXZ" xfId="44916"/>
    <cellStyle name="_RawInputs_Vol-Index Perf_pan asia volatility daily 5.5.4" xfId="44917"/>
    <cellStyle name="_RawInputs_Vol-Index Perf_pan asia volatility daily 5.5.4 2" xfId="44918"/>
    <cellStyle name="_RawInputs_Vol-Index Perf_pan asia volatility daily 5.5.4_PlayGround" xfId="44919"/>
    <cellStyle name="_RawInputs_Vol-Index Perf_pan asia volatility daily 5.5.4_SPX Hedge Strategies" xfId="44920"/>
    <cellStyle name="_RawInputs_Vol-Index Perf_pan asia volatility daily 5.5.4_VIX Fut Analysis" xfId="44921"/>
    <cellStyle name="_RawInputs_Vol-Index Perf_pan asia volatility daily 5.5.4_VXX vs. VXZ" xfId="44922"/>
    <cellStyle name="_RawInputs_Vol-Index Perf_pan asia volatility daily 5.5.5" xfId="44923"/>
    <cellStyle name="_RawInputs_Vol-Index Perf_pan asia volatility daily 5.5.5 2" xfId="44924"/>
    <cellStyle name="_RawInputs_Vol-Index Perf_pan asia volatility daily 5.5.5_PlayGround" xfId="44925"/>
    <cellStyle name="_RawInputs_Vol-Index Perf_pan asia volatility daily 5.5.5_SPX Hedge Strategies" xfId="44926"/>
    <cellStyle name="_RawInputs_Vol-Index Perf_pan asia volatility daily 5.5.5_VIX Fut Analysis" xfId="44927"/>
    <cellStyle name="_RawInputs_Vol-Index Perf_pan asia volatility daily 5.5.5_VXX vs. VXZ" xfId="44928"/>
    <cellStyle name="_RawInputs_Vol-Index Perf_PlayGround" xfId="44929"/>
    <cellStyle name="_RawInputs_Vol-Index Perf_SPX Hedge Strategies" xfId="44930"/>
    <cellStyle name="_RawInputs_Vol-Index Perf_Template" xfId="44931"/>
    <cellStyle name="_RawInputs_Vol-Index Perf_Template 2" xfId="44932"/>
    <cellStyle name="_RawInputs_Vol-Index Perf_Template_PlayGround" xfId="44933"/>
    <cellStyle name="_RawInputs_Vol-Index Perf_Template_SPX Hedge Strategies" xfId="44934"/>
    <cellStyle name="_RawInputs_Vol-Index Perf_Template_VIX Fut Analysis" xfId="44935"/>
    <cellStyle name="_RawInputs_Vol-Index Perf_Template_VXX vs. VXZ" xfId="44936"/>
    <cellStyle name="_RawInputs_Vol-Index Perf_VIX Fut Analysis" xfId="44937"/>
    <cellStyle name="_RawInputs_Vol-Index Perf_VXX vs. VXZ" xfId="44938"/>
    <cellStyle name="_Reset Tracker" xfId="44939"/>
    <cellStyle name="_Reset Tracker 2" xfId="44940"/>
    <cellStyle name="_risk" xfId="1801"/>
    <cellStyle name="_risk 2" xfId="1802"/>
    <cellStyle name="_risk 2 2" xfId="8278"/>
    <cellStyle name="_risk 2 2 2" xfId="8279"/>
    <cellStyle name="_risk 2 2 3" xfId="8280"/>
    <cellStyle name="_risk 2 2 4" xfId="8281"/>
    <cellStyle name="_risk 2 2 5" xfId="8282"/>
    <cellStyle name="_risk 2 3" xfId="8283"/>
    <cellStyle name="_risk 2 3 2" xfId="8284"/>
    <cellStyle name="_risk 2 3 3" xfId="8285"/>
    <cellStyle name="_risk 2 3 4" xfId="8286"/>
    <cellStyle name="_risk 2 3 5" xfId="8287"/>
    <cellStyle name="_risk 2 3 6" xfId="8288"/>
    <cellStyle name="_risk 2 4" xfId="8289"/>
    <cellStyle name="_risk 2 5" xfId="8290"/>
    <cellStyle name="_risk 2 6" xfId="8291"/>
    <cellStyle name="_risk 2 7" xfId="8292"/>
    <cellStyle name="_risk 2 8" xfId="8293"/>
    <cellStyle name="_risk 3" xfId="1803"/>
    <cellStyle name="_risk 3 2" xfId="8294"/>
    <cellStyle name="_risk 3 3" xfId="8295"/>
    <cellStyle name="_risk 3 4" xfId="8296"/>
    <cellStyle name="_risk 3 5" xfId="8297"/>
    <cellStyle name="_risk 4" xfId="1804"/>
    <cellStyle name="_risk 4 2" xfId="8298"/>
    <cellStyle name="_risk 4 3" xfId="8299"/>
    <cellStyle name="_risk 4 4" xfId="8300"/>
    <cellStyle name="_risk 4 5" xfId="8301"/>
    <cellStyle name="_risk 5" xfId="8302"/>
    <cellStyle name="_risk 5 2" xfId="8303"/>
    <cellStyle name="_risk 5 3" xfId="8304"/>
    <cellStyle name="_risk 5 4" xfId="8305"/>
    <cellStyle name="_risk 5 5" xfId="8306"/>
    <cellStyle name="_risk 6" xfId="8307"/>
    <cellStyle name="_risk 6 2" xfId="8308"/>
    <cellStyle name="_risk 7" xfId="8309"/>
    <cellStyle name="_risk 7 2" xfId="8310"/>
    <cellStyle name="_S&amp;T Sheet" xfId="1805"/>
    <cellStyle name="_S&amp;T Sheet 2" xfId="1806"/>
    <cellStyle name="_S&amp;T Sheet 2 2" xfId="8311"/>
    <cellStyle name="_S&amp;T Sheet 2 2 2" xfId="8312"/>
    <cellStyle name="_S&amp;T Sheet 2 2 3" xfId="8313"/>
    <cellStyle name="_S&amp;T Sheet 2 2 4" xfId="8314"/>
    <cellStyle name="_S&amp;T Sheet 2 2 5" xfId="8315"/>
    <cellStyle name="_S&amp;T Sheet 2 3" xfId="8316"/>
    <cellStyle name="_S&amp;T Sheet 2 3 2" xfId="8317"/>
    <cellStyle name="_S&amp;T Sheet 2 3 3" xfId="8318"/>
    <cellStyle name="_S&amp;T Sheet 2 3 4" xfId="8319"/>
    <cellStyle name="_S&amp;T Sheet 2 3 5" xfId="8320"/>
    <cellStyle name="_S&amp;T Sheet 2 3 6" xfId="8321"/>
    <cellStyle name="_S&amp;T Sheet 2 4" xfId="8322"/>
    <cellStyle name="_S&amp;T Sheet 2 5" xfId="8323"/>
    <cellStyle name="_S&amp;T Sheet 2 6" xfId="8324"/>
    <cellStyle name="_S&amp;T Sheet 2 7" xfId="8325"/>
    <cellStyle name="_S&amp;T Sheet 2 8" xfId="8326"/>
    <cellStyle name="_S&amp;T Sheet 3" xfId="1807"/>
    <cellStyle name="_S&amp;T Sheet 3 2" xfId="8327"/>
    <cellStyle name="_S&amp;T Sheet 3 3" xfId="8328"/>
    <cellStyle name="_S&amp;T Sheet 3 4" xfId="8329"/>
    <cellStyle name="_S&amp;T Sheet 3 5" xfId="8330"/>
    <cellStyle name="_S&amp;T Sheet 4" xfId="1808"/>
    <cellStyle name="_S&amp;T Sheet 4 2" xfId="8331"/>
    <cellStyle name="_S&amp;T Sheet 4 3" xfId="8332"/>
    <cellStyle name="_S&amp;T Sheet 4 4" xfId="8333"/>
    <cellStyle name="_S&amp;T Sheet 4 5" xfId="8334"/>
    <cellStyle name="_S&amp;T Sheet 5" xfId="8335"/>
    <cellStyle name="_S&amp;T Sheet 5 2" xfId="8336"/>
    <cellStyle name="_S&amp;T Sheet 5 3" xfId="8337"/>
    <cellStyle name="_S&amp;T Sheet 5 4" xfId="8338"/>
    <cellStyle name="_S&amp;T Sheet 5 5" xfId="8339"/>
    <cellStyle name="_S&amp;T Sheet 6" xfId="8340"/>
    <cellStyle name="_S&amp;T Sheet 6 2" xfId="8341"/>
    <cellStyle name="_S&amp;T Sheet 7" xfId="8342"/>
    <cellStyle name="_S&amp;T Sheet 7 2" xfId="8343"/>
    <cellStyle name="_Sheet1" xfId="1809"/>
    <cellStyle name="_Sheet1 2" xfId="1810"/>
    <cellStyle name="_Sheet1 2 2" xfId="8344"/>
    <cellStyle name="_Sheet1 2 2 2" xfId="8345"/>
    <cellStyle name="_Sheet1 2 2 3" xfId="8346"/>
    <cellStyle name="_Sheet1 2 2 4" xfId="8347"/>
    <cellStyle name="_Sheet1 2 2 5" xfId="8348"/>
    <cellStyle name="_Sheet1 2 3" xfId="8349"/>
    <cellStyle name="_Sheet1 2 3 2" xfId="8350"/>
    <cellStyle name="_Sheet1 2 3 3" xfId="8351"/>
    <cellStyle name="_Sheet1 2 3 4" xfId="8352"/>
    <cellStyle name="_Sheet1 2 3 5" xfId="8353"/>
    <cellStyle name="_Sheet1 2 3 6" xfId="8354"/>
    <cellStyle name="_Sheet1 2 4" xfId="8355"/>
    <cellStyle name="_Sheet1 2 5" xfId="8356"/>
    <cellStyle name="_Sheet1 2 6" xfId="8357"/>
    <cellStyle name="_Sheet1 2 7" xfId="8358"/>
    <cellStyle name="_Sheet1 2 8" xfId="8359"/>
    <cellStyle name="_Sheet1 3" xfId="1811"/>
    <cellStyle name="_Sheet1 3 2" xfId="8360"/>
    <cellStyle name="_Sheet1 3 3" xfId="8361"/>
    <cellStyle name="_Sheet1 3 4" xfId="8362"/>
    <cellStyle name="_Sheet1 3 5" xfId="8363"/>
    <cellStyle name="_Sheet1 4" xfId="1812"/>
    <cellStyle name="_Sheet1 4 2" xfId="8364"/>
    <cellStyle name="_Sheet1 4 3" xfId="8365"/>
    <cellStyle name="_Sheet1 4 4" xfId="8366"/>
    <cellStyle name="_Sheet1 4 5" xfId="8367"/>
    <cellStyle name="_Sheet1 5" xfId="8368"/>
    <cellStyle name="_Sheet1 5 2" xfId="8369"/>
    <cellStyle name="_Sheet1 5 3" xfId="8370"/>
    <cellStyle name="_Sheet1 5 4" xfId="8371"/>
    <cellStyle name="_Sheet1 5 5" xfId="8372"/>
    <cellStyle name="_Sheet1 6" xfId="8373"/>
    <cellStyle name="_Sheet1 6 2" xfId="8374"/>
    <cellStyle name="_Sheet1 7" xfId="8375"/>
    <cellStyle name="_Sheet1 7 2" xfId="8376"/>
    <cellStyle name="_Sheet1_1" xfId="44941"/>
    <cellStyle name="_Sheet1_1 2" xfId="44942"/>
    <cellStyle name="_Sheet3" xfId="8377"/>
    <cellStyle name="_Sheet3 2" xfId="8378"/>
    <cellStyle name="_Sheet3 2 2" xfId="8379"/>
    <cellStyle name="_Sheet3 2 2 2" xfId="8380"/>
    <cellStyle name="_Sheet3 2 2 3" xfId="8381"/>
    <cellStyle name="_Sheet3 2 2 4" xfId="8382"/>
    <cellStyle name="_Sheet3 2 2 5" xfId="8383"/>
    <cellStyle name="_Sheet3 2 3" xfId="8384"/>
    <cellStyle name="_Sheet3 2 3 2" xfId="8385"/>
    <cellStyle name="_Sheet3 2 3 3" xfId="8386"/>
    <cellStyle name="_Sheet3 2 3 4" xfId="8387"/>
    <cellStyle name="_Sheet3 2 3 5" xfId="8388"/>
    <cellStyle name="_Sheet3 2 3 6" xfId="8389"/>
    <cellStyle name="_Sheet3 2 4" xfId="8390"/>
    <cellStyle name="_Sheet3 2 5" xfId="8391"/>
    <cellStyle name="_Sheet3 2 6" xfId="8392"/>
    <cellStyle name="_Sheet3 2 7" xfId="8393"/>
    <cellStyle name="_Sheet3 2 8" xfId="8394"/>
    <cellStyle name="_Sheet3 3" xfId="8395"/>
    <cellStyle name="_Sheet3 3 2" xfId="8396"/>
    <cellStyle name="_Sheet3 3 3" xfId="8397"/>
    <cellStyle name="_Sheet3 3 4" xfId="8398"/>
    <cellStyle name="_Sheet3 3 5" xfId="8399"/>
    <cellStyle name="_Sheet3 4" xfId="8400"/>
    <cellStyle name="_Sheet3 4 2" xfId="8401"/>
    <cellStyle name="_Sheet3 4 3" xfId="8402"/>
    <cellStyle name="_Sheet3 4 4" xfId="8403"/>
    <cellStyle name="_Sheet3 4 5" xfId="8404"/>
    <cellStyle name="_Sheet3 5" xfId="8405"/>
    <cellStyle name="_Sheet3 5 2" xfId="8406"/>
    <cellStyle name="_Sheet3 5 3" xfId="8407"/>
    <cellStyle name="_Sheet3 5 4" xfId="8408"/>
    <cellStyle name="_Sheet3 5 5" xfId="8409"/>
    <cellStyle name="_Sheet3 6" xfId="8410"/>
    <cellStyle name="_Sheet3 6 2" xfId="8411"/>
    <cellStyle name="_Sheet3 7" xfId="8412"/>
    <cellStyle name="_Sheet3 7 2" xfId="8413"/>
    <cellStyle name="_SnM Data" xfId="44943"/>
    <cellStyle name="_SnM Data 2" xfId="44944"/>
    <cellStyle name="_SpecialBonds" xfId="8414"/>
    <cellStyle name="_SpecialBonds 2" xfId="8415"/>
    <cellStyle name="_SpecialBonds 2 2" xfId="8416"/>
    <cellStyle name="_SpecialBonds 2 2 2" xfId="8417"/>
    <cellStyle name="_SpecialBonds 2 2 3" xfId="8418"/>
    <cellStyle name="_SpecialBonds 2 2 4" xfId="8419"/>
    <cellStyle name="_SpecialBonds 2 2 5" xfId="8420"/>
    <cellStyle name="_SpecialBonds 2 3" xfId="8421"/>
    <cellStyle name="_SpecialBonds 2 3 2" xfId="8422"/>
    <cellStyle name="_SpecialBonds 2 3 3" xfId="8423"/>
    <cellStyle name="_SpecialBonds 2 3 4" xfId="8424"/>
    <cellStyle name="_SpecialBonds 2 3 5" xfId="8425"/>
    <cellStyle name="_SpecialBonds 2 3 6" xfId="8426"/>
    <cellStyle name="_SpecialBonds 2 4" xfId="8427"/>
    <cellStyle name="_SpecialBonds 2 5" xfId="8428"/>
    <cellStyle name="_SpecialBonds 2 6" xfId="8429"/>
    <cellStyle name="_SpecialBonds 2 7" xfId="8430"/>
    <cellStyle name="_SpecialBonds 2 8" xfId="8431"/>
    <cellStyle name="_SpecialBonds 3" xfId="8432"/>
    <cellStyle name="_SpecialBonds 3 2" xfId="8433"/>
    <cellStyle name="_SpecialBonds 3 3" xfId="8434"/>
    <cellStyle name="_SpecialBonds 3 4" xfId="8435"/>
    <cellStyle name="_SpecialBonds 3 5" xfId="8436"/>
    <cellStyle name="_SpecialBonds 4" xfId="8437"/>
    <cellStyle name="_SpecialBonds 4 2" xfId="8438"/>
    <cellStyle name="_SpecialBonds 4 3" xfId="8439"/>
    <cellStyle name="_SpecialBonds 4 4" xfId="8440"/>
    <cellStyle name="_SpecialBonds 4 5" xfId="8441"/>
    <cellStyle name="_SpecialBonds 5" xfId="8442"/>
    <cellStyle name="_SpecialBonds 5 2" xfId="8443"/>
    <cellStyle name="_SpecialBonds 5 3" xfId="8444"/>
    <cellStyle name="_SpecialBonds 5 4" xfId="8445"/>
    <cellStyle name="_SpecialBonds 5 5" xfId="8446"/>
    <cellStyle name="_SpecialBonds 6" xfId="8447"/>
    <cellStyle name="_SpecialBonds 6 2" xfId="8448"/>
    <cellStyle name="_SpecialBonds 7" xfId="8449"/>
    <cellStyle name="_SpecialBonds 7 2" xfId="8450"/>
    <cellStyle name="_Standard Templates_presentation filePF" xfId="44945"/>
    <cellStyle name="_SubHeading" xfId="1813"/>
    <cellStyle name="_SubHeading 2" xfId="1814"/>
    <cellStyle name="_SUMMARY" xfId="44946"/>
    <cellStyle name="_SUMMARY 2" xfId="44947"/>
    <cellStyle name="_SUMMARY_Monday" xfId="44948"/>
    <cellStyle name="_SUMMARY_Monday 2" xfId="44949"/>
    <cellStyle name="_SUMMARY_Sheet1" xfId="44950"/>
    <cellStyle name="_SUMMARY_Sheet1 2" xfId="44951"/>
    <cellStyle name="_SUMMARY_SnM Data" xfId="44952"/>
    <cellStyle name="_SUMMARY_SnM Data 2" xfId="44953"/>
    <cellStyle name="_SUMMARY_Today" xfId="44954"/>
    <cellStyle name="_SUMMARY_Today 2" xfId="44955"/>
    <cellStyle name="_SUMMARY_Tuesday 2nd" xfId="44956"/>
    <cellStyle name="_SUMMARY_Tuesday 2nd 2" xfId="44957"/>
    <cellStyle name="_SUMMARY_Wednesday" xfId="44958"/>
    <cellStyle name="_SUMMARY_Wednesday 2" xfId="44959"/>
    <cellStyle name="_SUMMARY_Wednesday 3rd" xfId="44960"/>
    <cellStyle name="_SUMMARY_Wednesday 3rd 2" xfId="44961"/>
    <cellStyle name="_SYN FX" xfId="1815"/>
    <cellStyle name="_SYN FX 2" xfId="1816"/>
    <cellStyle name="_SYN FX 2 2" xfId="8451"/>
    <cellStyle name="_SYN FX 2 2 2" xfId="8452"/>
    <cellStyle name="_SYN FX 2 2 3" xfId="8453"/>
    <cellStyle name="_SYN FX 2 2 4" xfId="8454"/>
    <cellStyle name="_SYN FX 2 2 5" xfId="8455"/>
    <cellStyle name="_SYN FX 2 3" xfId="8456"/>
    <cellStyle name="_SYN FX 2 3 2" xfId="8457"/>
    <cellStyle name="_SYN FX 2 3 3" xfId="8458"/>
    <cellStyle name="_SYN FX 2 3 4" xfId="8459"/>
    <cellStyle name="_SYN FX 2 3 5" xfId="8460"/>
    <cellStyle name="_SYN FX 2 3 6" xfId="8461"/>
    <cellStyle name="_SYN FX 2 4" xfId="8462"/>
    <cellStyle name="_SYN FX 2 5" xfId="8463"/>
    <cellStyle name="_SYN FX 2 6" xfId="8464"/>
    <cellStyle name="_SYN FX 2 7" xfId="8465"/>
    <cellStyle name="_SYN FX 2 8" xfId="8466"/>
    <cellStyle name="_SYN FX 3" xfId="1817"/>
    <cellStyle name="_SYN FX 3 2" xfId="8467"/>
    <cellStyle name="_SYN FX 3 3" xfId="8468"/>
    <cellStyle name="_SYN FX 3 4" xfId="8469"/>
    <cellStyle name="_SYN FX 3 5" xfId="8470"/>
    <cellStyle name="_SYN FX 4" xfId="1818"/>
    <cellStyle name="_SYN FX 4 2" xfId="8471"/>
    <cellStyle name="_SYN FX 4 3" xfId="8472"/>
    <cellStyle name="_SYN FX 4 4" xfId="8473"/>
    <cellStyle name="_SYN FX 4 5" xfId="8474"/>
    <cellStyle name="_SYN FX 5" xfId="8475"/>
    <cellStyle name="_SYN FX 5 2" xfId="8476"/>
    <cellStyle name="_SYN FX 5 3" xfId="8477"/>
    <cellStyle name="_SYN FX 5 4" xfId="8478"/>
    <cellStyle name="_SYN FX 5 5" xfId="8479"/>
    <cellStyle name="_SYN FX 6" xfId="8480"/>
    <cellStyle name="_SYN FX 6 2" xfId="8481"/>
    <cellStyle name="_SYN FX 7" xfId="8482"/>
    <cellStyle name="_SYN FX 7 2" xfId="8483"/>
    <cellStyle name="_TabExport" xfId="1819"/>
    <cellStyle name="_TabExport 2" xfId="1820"/>
    <cellStyle name="_TabExport 2 2" xfId="8484"/>
    <cellStyle name="_TabExport 2 2 2" xfId="8485"/>
    <cellStyle name="_TabExport 2 2 3" xfId="8486"/>
    <cellStyle name="_TabExport 2 2 4" xfId="8487"/>
    <cellStyle name="_TabExport 2 2 5" xfId="8488"/>
    <cellStyle name="_TabExport 2 3" xfId="8489"/>
    <cellStyle name="_TabExport 2 3 2" xfId="8490"/>
    <cellStyle name="_TabExport 2 3 3" xfId="8491"/>
    <cellStyle name="_TabExport 2 3 4" xfId="8492"/>
    <cellStyle name="_TabExport 2 3 5" xfId="8493"/>
    <cellStyle name="_TabExport 2 3 6" xfId="8494"/>
    <cellStyle name="_TabExport 2 4" xfId="8495"/>
    <cellStyle name="_TabExport 2 5" xfId="8496"/>
    <cellStyle name="_TabExport 2 6" xfId="8497"/>
    <cellStyle name="_TabExport 2 7" xfId="8498"/>
    <cellStyle name="_TabExport 2 8" xfId="8499"/>
    <cellStyle name="_TabExport 3" xfId="1821"/>
    <cellStyle name="_TabExport 3 2" xfId="8500"/>
    <cellStyle name="_TabExport 3 3" xfId="8501"/>
    <cellStyle name="_TabExport 3 4" xfId="8502"/>
    <cellStyle name="_TabExport 3 5" xfId="8503"/>
    <cellStyle name="_TabExport 4" xfId="1822"/>
    <cellStyle name="_TabExport 4 2" xfId="8504"/>
    <cellStyle name="_TabExport 4 3" xfId="8505"/>
    <cellStyle name="_TabExport 4 4" xfId="8506"/>
    <cellStyle name="_TabExport 4 5" xfId="8507"/>
    <cellStyle name="_TabExport 5" xfId="8508"/>
    <cellStyle name="_TabExport 5 2" xfId="8509"/>
    <cellStyle name="_TabExport 5 3" xfId="8510"/>
    <cellStyle name="_TabExport 5 4" xfId="8511"/>
    <cellStyle name="_TabExport 5 5" xfId="8512"/>
    <cellStyle name="_TabExport 6" xfId="8513"/>
    <cellStyle name="_TabExport 6 2" xfId="8514"/>
    <cellStyle name="_TabExport 7" xfId="8515"/>
    <cellStyle name="_TabExport 7 2" xfId="8516"/>
    <cellStyle name="_Table" xfId="1823"/>
    <cellStyle name="_Table 2" xfId="1824"/>
    <cellStyle name="_TableHead" xfId="1825"/>
    <cellStyle name="_TableHead 2" xfId="1826"/>
    <cellStyle name="_TableRowHead" xfId="1827"/>
    <cellStyle name="_TableRowHead 2" xfId="1828"/>
    <cellStyle name="_TableSuperHead" xfId="1829"/>
    <cellStyle name="_TableSuperHead 2" xfId="1830"/>
    <cellStyle name="_Term lending Local" xfId="44962"/>
    <cellStyle name="_Tiering" xfId="44963"/>
    <cellStyle name="_Tiering 2" xfId="44964"/>
    <cellStyle name="_Tiering 3" xfId="44965"/>
    <cellStyle name="_Today" xfId="44966"/>
    <cellStyle name="_Today 2" xfId="44967"/>
    <cellStyle name="_TURKEYBALANCESHEET" xfId="1831"/>
    <cellStyle name="_TURKEYBALANCESHEET 2" xfId="1832"/>
    <cellStyle name="_TURKEYBALANCESHEET 2 2" xfId="8517"/>
    <cellStyle name="_TURKEYBALANCESHEET 2 2 2" xfId="8518"/>
    <cellStyle name="_TURKEYBALANCESHEET 2 2 3" xfId="8519"/>
    <cellStyle name="_TURKEYBALANCESHEET 2 2 4" xfId="8520"/>
    <cellStyle name="_TURKEYBALANCESHEET 2 2 5" xfId="8521"/>
    <cellStyle name="_TURKEYBALANCESHEET 2 3" xfId="8522"/>
    <cellStyle name="_TURKEYBALANCESHEET 2 3 2" xfId="8523"/>
    <cellStyle name="_TURKEYBALANCESHEET 2 3 3" xfId="8524"/>
    <cellStyle name="_TURKEYBALANCESHEET 2 3 4" xfId="8525"/>
    <cellStyle name="_TURKEYBALANCESHEET 2 3 5" xfId="8526"/>
    <cellStyle name="_TURKEYBALANCESHEET 2 3 6" xfId="8527"/>
    <cellStyle name="_TURKEYBALANCESHEET 2 4" xfId="8528"/>
    <cellStyle name="_TURKEYBALANCESHEET 2 5" xfId="8529"/>
    <cellStyle name="_TURKEYBALANCESHEET 2 6" xfId="8530"/>
    <cellStyle name="_TURKEYBALANCESHEET 2 7" xfId="8531"/>
    <cellStyle name="_TURKEYBALANCESHEET 2 8" xfId="8532"/>
    <cellStyle name="_TURKEYBALANCESHEET 3" xfId="1833"/>
    <cellStyle name="_TURKEYBALANCESHEET 3 2" xfId="8533"/>
    <cellStyle name="_TURKEYBALANCESHEET 3 3" xfId="8534"/>
    <cellStyle name="_TURKEYBALANCESHEET 3 4" xfId="8535"/>
    <cellStyle name="_TURKEYBALANCESHEET 3 5" xfId="8536"/>
    <cellStyle name="_TURKEYBALANCESHEET 4" xfId="1834"/>
    <cellStyle name="_TURKEYBALANCESHEET 4 2" xfId="8537"/>
    <cellStyle name="_TURKEYBALANCESHEET 4 3" xfId="8538"/>
    <cellStyle name="_TURKEYBALANCESHEET 4 4" xfId="8539"/>
    <cellStyle name="_TURKEYBALANCESHEET 4 5" xfId="8540"/>
    <cellStyle name="_TURKEYBALANCESHEET 5" xfId="8541"/>
    <cellStyle name="_TURKEYBALANCESHEET 5 2" xfId="8542"/>
    <cellStyle name="_TURKEYBALANCESHEET 5 3" xfId="8543"/>
    <cellStyle name="_TURKEYBALANCESHEET 5 4" xfId="8544"/>
    <cellStyle name="_TURKEYBALANCESHEET 5 5" xfId="8545"/>
    <cellStyle name="_TURKEYBALANCESHEET 6" xfId="8546"/>
    <cellStyle name="_TURKEYBALANCESHEET 6 2" xfId="8547"/>
    <cellStyle name="_TURKEYBALANCESHEET 7" xfId="8548"/>
    <cellStyle name="_TURKEYBALANCESHEET 7 2" xfId="8549"/>
    <cellStyle name="_Universe" xfId="44968"/>
    <cellStyle name="_Universe 2" xfId="44969"/>
    <cellStyle name="_Universe 3" xfId="44970"/>
    <cellStyle name="_Wednesday" xfId="44971"/>
    <cellStyle name="_Wednesday 2" xfId="44972"/>
    <cellStyle name="_xSAPtemp7024" xfId="44973"/>
    <cellStyle name="_Xx" xfId="1835"/>
    <cellStyle name="_Xx 2" xfId="1836"/>
    <cellStyle name="_Xx 2 2" xfId="8550"/>
    <cellStyle name="_Xx 2 2 2" xfId="8551"/>
    <cellStyle name="_Xx 2 2 3" xfId="8552"/>
    <cellStyle name="_Xx 2 2 4" xfId="8553"/>
    <cellStyle name="_Xx 2 2 5" xfId="8554"/>
    <cellStyle name="_Xx 2 3" xfId="8555"/>
    <cellStyle name="_Xx 2 3 2" xfId="8556"/>
    <cellStyle name="_Xx 2 3 3" xfId="8557"/>
    <cellStyle name="_Xx 2 3 4" xfId="8558"/>
    <cellStyle name="_Xx 2 3 5" xfId="8559"/>
    <cellStyle name="_Xx 2 3 6" xfId="8560"/>
    <cellStyle name="_Xx 2 4" xfId="8561"/>
    <cellStyle name="_Xx 2 5" xfId="8562"/>
    <cellStyle name="_Xx 2 6" xfId="8563"/>
    <cellStyle name="_Xx 2 7" xfId="8564"/>
    <cellStyle name="_Xx 2 8" xfId="8565"/>
    <cellStyle name="_Xx 3" xfId="1837"/>
    <cellStyle name="_Xx 3 2" xfId="8566"/>
    <cellStyle name="_Xx 3 3" xfId="8567"/>
    <cellStyle name="_Xx 3 4" xfId="8568"/>
    <cellStyle name="_Xx 3 5" xfId="8569"/>
    <cellStyle name="_Xx 4" xfId="1838"/>
    <cellStyle name="_Xx 4 2" xfId="8570"/>
    <cellStyle name="_Xx 4 3" xfId="8571"/>
    <cellStyle name="_Xx 4 4" xfId="8572"/>
    <cellStyle name="_Xx 4 5" xfId="8573"/>
    <cellStyle name="_Xx 5" xfId="8574"/>
    <cellStyle name="_Xx 5 2" xfId="8575"/>
    <cellStyle name="_Xx 5 3" xfId="8576"/>
    <cellStyle name="_Xx 5 4" xfId="8577"/>
    <cellStyle name="_Xx 5 5" xfId="8578"/>
    <cellStyle name="_Xx 6" xfId="8579"/>
    <cellStyle name="_Xx 6 2" xfId="8580"/>
    <cellStyle name="_Xx 7" xfId="8581"/>
    <cellStyle name="_Xx 7 2" xfId="8582"/>
    <cellStyle name="_Xy" xfId="1839"/>
    <cellStyle name="_Xy 2" xfId="1840"/>
    <cellStyle name="_Xy 2 2" xfId="8583"/>
    <cellStyle name="_Xy 2 2 2" xfId="8584"/>
    <cellStyle name="_Xy 2 2 3" xfId="8585"/>
    <cellStyle name="_Xy 2 2 4" xfId="8586"/>
    <cellStyle name="_Xy 2 2 5" xfId="8587"/>
    <cellStyle name="_Xy 2 3" xfId="8588"/>
    <cellStyle name="_Xy 2 3 2" xfId="8589"/>
    <cellStyle name="_Xy 2 3 3" xfId="8590"/>
    <cellStyle name="_Xy 2 3 4" xfId="8591"/>
    <cellStyle name="_Xy 2 3 5" xfId="8592"/>
    <cellStyle name="_Xy 2 3 6" xfId="8593"/>
    <cellStyle name="_Xy 2 4" xfId="8594"/>
    <cellStyle name="_Xy 2 5" xfId="8595"/>
    <cellStyle name="_Xy 2 6" xfId="8596"/>
    <cellStyle name="_Xy 2 7" xfId="8597"/>
    <cellStyle name="_Xy 2 8" xfId="8598"/>
    <cellStyle name="_Xy 3" xfId="1841"/>
    <cellStyle name="_Xy 3 2" xfId="8599"/>
    <cellStyle name="_Xy 3 3" xfId="8600"/>
    <cellStyle name="_Xy 3 4" xfId="8601"/>
    <cellStyle name="_Xy 3 5" xfId="8602"/>
    <cellStyle name="_Xy 4" xfId="1842"/>
    <cellStyle name="_Xy 4 2" xfId="8603"/>
    <cellStyle name="_Xy 4 3" xfId="8604"/>
    <cellStyle name="_Xy 4 4" xfId="8605"/>
    <cellStyle name="_Xy 4 5" xfId="8606"/>
    <cellStyle name="_Xy 5" xfId="8607"/>
    <cellStyle name="_Xy 5 2" xfId="8608"/>
    <cellStyle name="_Xy 5 3" xfId="8609"/>
    <cellStyle name="_Xy 5 4" xfId="8610"/>
    <cellStyle name="_Xy 5 5" xfId="8611"/>
    <cellStyle name="_Xy 6" xfId="8612"/>
    <cellStyle name="_Xy 6 2" xfId="8613"/>
    <cellStyle name="_Xy 7" xfId="8614"/>
    <cellStyle name="_Xy 7 2" xfId="8615"/>
    <cellStyle name="_Ya" xfId="1843"/>
    <cellStyle name="_Ya 2" xfId="1844"/>
    <cellStyle name="_Ya 2 2" xfId="8616"/>
    <cellStyle name="_Ya 2 2 2" xfId="8617"/>
    <cellStyle name="_Ya 2 2 3" xfId="8618"/>
    <cellStyle name="_Ya 2 2 4" xfId="8619"/>
    <cellStyle name="_Ya 2 2 5" xfId="8620"/>
    <cellStyle name="_Ya 2 3" xfId="8621"/>
    <cellStyle name="_Ya 2 3 2" xfId="8622"/>
    <cellStyle name="_Ya 2 3 3" xfId="8623"/>
    <cellStyle name="_Ya 2 3 4" xfId="8624"/>
    <cellStyle name="_Ya 2 3 5" xfId="8625"/>
    <cellStyle name="_Ya 2 3 6" xfId="8626"/>
    <cellStyle name="_Ya 2 4" xfId="8627"/>
    <cellStyle name="_Ya 2 5" xfId="8628"/>
    <cellStyle name="_Ya 2 6" xfId="8629"/>
    <cellStyle name="_Ya 2 7" xfId="8630"/>
    <cellStyle name="_Ya 2 8" xfId="8631"/>
    <cellStyle name="_Ya 3" xfId="1845"/>
    <cellStyle name="_Ya 3 2" xfId="8632"/>
    <cellStyle name="_Ya 3 3" xfId="8633"/>
    <cellStyle name="_Ya 3 4" xfId="8634"/>
    <cellStyle name="_Ya 3 5" xfId="8635"/>
    <cellStyle name="_Ya 4" xfId="1846"/>
    <cellStyle name="_Ya 4 2" xfId="8636"/>
    <cellStyle name="_Ya 4 3" xfId="8637"/>
    <cellStyle name="_Ya 4 4" xfId="8638"/>
    <cellStyle name="_Ya 4 5" xfId="8639"/>
    <cellStyle name="_Ya 5" xfId="8640"/>
    <cellStyle name="_Ya 5 2" xfId="8641"/>
    <cellStyle name="_Ya 5 3" xfId="8642"/>
    <cellStyle name="_Ya 5 4" xfId="8643"/>
    <cellStyle name="_Ya 5 5" xfId="8644"/>
    <cellStyle name="_Ya 6" xfId="8645"/>
    <cellStyle name="_Ya 6 2" xfId="8646"/>
    <cellStyle name="_Ya 7" xfId="8647"/>
    <cellStyle name="_Ya 7 2" xfId="8648"/>
    <cellStyle name="_Ya_1" xfId="1847"/>
    <cellStyle name="_Ya_1 2" xfId="1848"/>
    <cellStyle name="_Ya_1 2 2" xfId="8649"/>
    <cellStyle name="_Ya_1 2 2 2" xfId="8650"/>
    <cellStyle name="_Ya_1 2 2 3" xfId="8651"/>
    <cellStyle name="_Ya_1 2 2 4" xfId="8652"/>
    <cellStyle name="_Ya_1 2 2 5" xfId="8653"/>
    <cellStyle name="_Ya_1 2 3" xfId="8654"/>
    <cellStyle name="_Ya_1 2 3 2" xfId="8655"/>
    <cellStyle name="_Ya_1 2 3 3" xfId="8656"/>
    <cellStyle name="_Ya_1 2 3 4" xfId="8657"/>
    <cellStyle name="_Ya_1 2 3 5" xfId="8658"/>
    <cellStyle name="_Ya_1 2 3 6" xfId="8659"/>
    <cellStyle name="_Ya_1 2 4" xfId="8660"/>
    <cellStyle name="_Ya_1 2 5" xfId="8661"/>
    <cellStyle name="_Ya_1 2 6" xfId="8662"/>
    <cellStyle name="_Ya_1 2 7" xfId="8663"/>
    <cellStyle name="_Ya_1 2 8" xfId="8664"/>
    <cellStyle name="_Ya_1 3" xfId="1849"/>
    <cellStyle name="_Ya_1 3 2" xfId="8665"/>
    <cellStyle name="_Ya_1 3 3" xfId="8666"/>
    <cellStyle name="_Ya_1 3 4" xfId="8667"/>
    <cellStyle name="_Ya_1 3 5" xfId="8668"/>
    <cellStyle name="_Ya_1 4" xfId="1850"/>
    <cellStyle name="_Ya_1 4 2" xfId="8669"/>
    <cellStyle name="_Ya_1 4 3" xfId="8670"/>
    <cellStyle name="_Ya_1 4 4" xfId="8671"/>
    <cellStyle name="_Ya_1 4 5" xfId="8672"/>
    <cellStyle name="_Ya_1 5" xfId="8673"/>
    <cellStyle name="_Ya_1 5 2" xfId="8674"/>
    <cellStyle name="_Ya_1 5 3" xfId="8675"/>
    <cellStyle name="_Ya_1 5 4" xfId="8676"/>
    <cellStyle name="_Ya_1 5 5" xfId="8677"/>
    <cellStyle name="_Ya_1 6" xfId="8678"/>
    <cellStyle name="_Ya_1 6 2" xfId="8679"/>
    <cellStyle name="_Ya_1 7" xfId="8680"/>
    <cellStyle name="_Ya_1 7 2" xfId="8681"/>
    <cellStyle name="_Yn" xfId="1851"/>
    <cellStyle name="_Yn 2" xfId="1852"/>
    <cellStyle name="_Yn 2 2" xfId="8682"/>
    <cellStyle name="_Yn 2 2 2" xfId="8683"/>
    <cellStyle name="_Yn 2 2 3" xfId="8684"/>
    <cellStyle name="_Yn 2 2 4" xfId="8685"/>
    <cellStyle name="_Yn 2 2 5" xfId="8686"/>
    <cellStyle name="_Yn 2 3" xfId="8687"/>
    <cellStyle name="_Yn 2 3 2" xfId="8688"/>
    <cellStyle name="_Yn 2 3 3" xfId="8689"/>
    <cellStyle name="_Yn 2 3 4" xfId="8690"/>
    <cellStyle name="_Yn 2 3 5" xfId="8691"/>
    <cellStyle name="_Yn 2 3 6" xfId="8692"/>
    <cellStyle name="_Yn 2 4" xfId="8693"/>
    <cellStyle name="_Yn 2 5" xfId="8694"/>
    <cellStyle name="_Yn 2 6" xfId="8695"/>
    <cellStyle name="_Yn 2 7" xfId="8696"/>
    <cellStyle name="_Yn 2 8" xfId="8697"/>
    <cellStyle name="_Yn 3" xfId="1853"/>
    <cellStyle name="_Yn 3 2" xfId="8698"/>
    <cellStyle name="_Yn 3 3" xfId="8699"/>
    <cellStyle name="_Yn 3 4" xfId="8700"/>
    <cellStyle name="_Yn 3 5" xfId="8701"/>
    <cellStyle name="_Yn 4" xfId="1854"/>
    <cellStyle name="_Yn 4 2" xfId="8702"/>
    <cellStyle name="_Yn 4 3" xfId="8703"/>
    <cellStyle name="_Yn 4 4" xfId="8704"/>
    <cellStyle name="_Yn 4 5" xfId="8705"/>
    <cellStyle name="_Yn 5" xfId="8706"/>
    <cellStyle name="_Yn 5 2" xfId="8707"/>
    <cellStyle name="_Yn 5 3" xfId="8708"/>
    <cellStyle name="_Yn 5 4" xfId="8709"/>
    <cellStyle name="_Yn 5 5" xfId="8710"/>
    <cellStyle name="_Yn 6" xfId="8711"/>
    <cellStyle name="_Yn 6 2" xfId="8712"/>
    <cellStyle name="_Yn 7" xfId="8713"/>
    <cellStyle name="_Yn 7 2" xfId="8714"/>
    <cellStyle name="_Z_FRONT" xfId="1855"/>
    <cellStyle name="_Z_FRONT 2" xfId="1856"/>
    <cellStyle name="_Z_FRONT 2 2" xfId="8715"/>
    <cellStyle name="_Z_FRONT 2 2 2" xfId="8716"/>
    <cellStyle name="_Z_FRONT 2 2 3" xfId="8717"/>
    <cellStyle name="_Z_FRONT 2 2 4" xfId="8718"/>
    <cellStyle name="_Z_FRONT 2 2 5" xfId="8719"/>
    <cellStyle name="_Z_FRONT 2 3" xfId="8720"/>
    <cellStyle name="_Z_FRONT 2 3 2" xfId="8721"/>
    <cellStyle name="_Z_FRONT 2 3 3" xfId="8722"/>
    <cellStyle name="_Z_FRONT 2 3 4" xfId="8723"/>
    <cellStyle name="_Z_FRONT 2 3 5" xfId="8724"/>
    <cellStyle name="_Z_FRONT 2 3 6" xfId="8725"/>
    <cellStyle name="_Z_FRONT 2 4" xfId="8726"/>
    <cellStyle name="_Z_FRONT 2 5" xfId="8727"/>
    <cellStyle name="_Z_FRONT 2 6" xfId="8728"/>
    <cellStyle name="_Z_FRONT 2 7" xfId="8729"/>
    <cellStyle name="_Z_FRONT 2 8" xfId="8730"/>
    <cellStyle name="_Z_FRONT 3" xfId="1857"/>
    <cellStyle name="_Z_FRONT 3 2" xfId="8731"/>
    <cellStyle name="_Z_FRONT 3 3" xfId="8732"/>
    <cellStyle name="_Z_FRONT 3 4" xfId="8733"/>
    <cellStyle name="_Z_FRONT 3 5" xfId="8734"/>
    <cellStyle name="_Z_FRONT 4" xfId="1858"/>
    <cellStyle name="_Z_FRONT 4 2" xfId="8735"/>
    <cellStyle name="_Z_FRONT 4 3" xfId="8736"/>
    <cellStyle name="_Z_FRONT 4 4" xfId="8737"/>
    <cellStyle name="_Z_FRONT 4 5" xfId="8738"/>
    <cellStyle name="_Z_FRONT 5" xfId="8739"/>
    <cellStyle name="_Z_FRONT 5 2" xfId="8740"/>
    <cellStyle name="_Z_FRONT 5 3" xfId="8741"/>
    <cellStyle name="_Z_FRONT 5 4" xfId="8742"/>
    <cellStyle name="_Z_FRONT 5 5" xfId="8743"/>
    <cellStyle name="_Z_FRONT 6" xfId="8744"/>
    <cellStyle name="_Z_FRONT 6 2" xfId="8745"/>
    <cellStyle name="_Z_FRONT 7" xfId="8746"/>
    <cellStyle name="_Z_FRONT 7 2" xfId="8747"/>
    <cellStyle name="_Zz" xfId="1859"/>
    <cellStyle name="_Zz 2" xfId="1860"/>
    <cellStyle name="_Zz 2 2" xfId="8748"/>
    <cellStyle name="_Zz 2 2 2" xfId="8749"/>
    <cellStyle name="_Zz 2 2 3" xfId="8750"/>
    <cellStyle name="_Zz 2 2 4" xfId="8751"/>
    <cellStyle name="_Zz 2 2 5" xfId="8752"/>
    <cellStyle name="_Zz 2 3" xfId="8753"/>
    <cellStyle name="_Zz 2 3 2" xfId="8754"/>
    <cellStyle name="_Zz 2 3 3" xfId="8755"/>
    <cellStyle name="_Zz 2 3 4" xfId="8756"/>
    <cellStyle name="_Zz 2 3 5" xfId="8757"/>
    <cellStyle name="_Zz 2 3 6" xfId="8758"/>
    <cellStyle name="_Zz 2 4" xfId="8759"/>
    <cellStyle name="_Zz 2 5" xfId="8760"/>
    <cellStyle name="_Zz 2 6" xfId="8761"/>
    <cellStyle name="_Zz 2 7" xfId="8762"/>
    <cellStyle name="_Zz 2 8" xfId="8763"/>
    <cellStyle name="_Zz 3" xfId="1861"/>
    <cellStyle name="_Zz 3 2" xfId="8764"/>
    <cellStyle name="_Zz 3 3" xfId="8765"/>
    <cellStyle name="_Zz 3 4" xfId="8766"/>
    <cellStyle name="_Zz 3 5" xfId="8767"/>
    <cellStyle name="_Zz 4" xfId="1862"/>
    <cellStyle name="_Zz 4 2" xfId="8768"/>
    <cellStyle name="_Zz 4 3" xfId="8769"/>
    <cellStyle name="_Zz 4 4" xfId="8770"/>
    <cellStyle name="_Zz 4 5" xfId="8771"/>
    <cellStyle name="_Zz 5" xfId="8772"/>
    <cellStyle name="_Zz 5 2" xfId="8773"/>
    <cellStyle name="_Zz 5 3" xfId="8774"/>
    <cellStyle name="_Zz 5 4" xfId="8775"/>
    <cellStyle name="_Zz 5 5" xfId="8776"/>
    <cellStyle name="_Zz 6" xfId="8777"/>
    <cellStyle name="_Zz 6 2" xfId="8778"/>
    <cellStyle name="_Zz 7" xfId="8779"/>
    <cellStyle name="_Zz 7 2" xfId="8780"/>
    <cellStyle name="£ BP" xfId="8781"/>
    <cellStyle name="£ BP 2" xfId="8782"/>
    <cellStyle name="£ BP 2 2" xfId="8783"/>
    <cellStyle name="£ BP 2 2 2" xfId="8784"/>
    <cellStyle name="£ BP 2 2 3" xfId="8785"/>
    <cellStyle name="£ BP 2 2 4" xfId="8786"/>
    <cellStyle name="£ BP 2 2 5" xfId="8787"/>
    <cellStyle name="£ BP 2 3" xfId="8788"/>
    <cellStyle name="£ BP 2 3 2" xfId="8789"/>
    <cellStyle name="£ BP 2 3 3" xfId="8790"/>
    <cellStyle name="£ BP 2 3 4" xfId="8791"/>
    <cellStyle name="£ BP 2 3 5" xfId="8792"/>
    <cellStyle name="£ BP 2 3 6" xfId="8793"/>
    <cellStyle name="£ BP 2 4" xfId="8794"/>
    <cellStyle name="£ BP 2 5" xfId="8795"/>
    <cellStyle name="£ BP 2 6" xfId="8796"/>
    <cellStyle name="£ BP 2 7" xfId="8797"/>
    <cellStyle name="£ BP 2 8" xfId="8798"/>
    <cellStyle name="£ BP 3" xfId="8799"/>
    <cellStyle name="£ BP 3 2" xfId="8800"/>
    <cellStyle name="£ BP 3 3" xfId="8801"/>
    <cellStyle name="£ BP 3 4" xfId="8802"/>
    <cellStyle name="£ BP 3 5" xfId="8803"/>
    <cellStyle name="£ BP 4" xfId="8804"/>
    <cellStyle name="£ BP 4 2" xfId="8805"/>
    <cellStyle name="£ BP 4 3" xfId="8806"/>
    <cellStyle name="£ BP 4 4" xfId="8807"/>
    <cellStyle name="£ BP 4 5" xfId="8808"/>
    <cellStyle name="£ BP 5" xfId="8809"/>
    <cellStyle name="£ BP 5 2" xfId="8810"/>
    <cellStyle name="£ BP 5 3" xfId="8811"/>
    <cellStyle name="£ BP 5 4" xfId="8812"/>
    <cellStyle name="£ BP 5 5" xfId="8813"/>
    <cellStyle name="£ BP 6" xfId="8814"/>
    <cellStyle name="£ BP 6 2" xfId="8815"/>
    <cellStyle name="£ BP 7" xfId="8816"/>
    <cellStyle name="£ BP 7 2" xfId="8817"/>
    <cellStyle name="¥ JY" xfId="8818"/>
    <cellStyle name="¥ JY 2" xfId="8819"/>
    <cellStyle name="¥ JY 2 2" xfId="8820"/>
    <cellStyle name="¥ JY 2 2 2" xfId="8821"/>
    <cellStyle name="¥ JY 2 2 3" xfId="8822"/>
    <cellStyle name="¥ JY 2 2 4" xfId="8823"/>
    <cellStyle name="¥ JY 2 2 5" xfId="8824"/>
    <cellStyle name="¥ JY 2 3" xfId="8825"/>
    <cellStyle name="¥ JY 2 3 2" xfId="8826"/>
    <cellStyle name="¥ JY 2 3 3" xfId="8827"/>
    <cellStyle name="¥ JY 2 3 4" xfId="8828"/>
    <cellStyle name="¥ JY 2 3 5" xfId="8829"/>
    <cellStyle name="¥ JY 2 3 6" xfId="8830"/>
    <cellStyle name="¥ JY 2 4" xfId="8831"/>
    <cellStyle name="¥ JY 2 5" xfId="8832"/>
    <cellStyle name="¥ JY 2 6" xfId="8833"/>
    <cellStyle name="¥ JY 2 7" xfId="8834"/>
    <cellStyle name="¥ JY 2 8" xfId="8835"/>
    <cellStyle name="¥ JY 3" xfId="8836"/>
    <cellStyle name="¥ JY 3 2" xfId="8837"/>
    <cellStyle name="¥ JY 3 3" xfId="8838"/>
    <cellStyle name="¥ JY 3 4" xfId="8839"/>
    <cellStyle name="¥ JY 3 5" xfId="8840"/>
    <cellStyle name="¥ JY 4" xfId="8841"/>
    <cellStyle name="¥ JY 4 2" xfId="8842"/>
    <cellStyle name="¥ JY 4 3" xfId="8843"/>
    <cellStyle name="¥ JY 4 4" xfId="8844"/>
    <cellStyle name="¥ JY 4 5" xfId="8845"/>
    <cellStyle name="¥ JY 5" xfId="8846"/>
    <cellStyle name="¥ JY 5 2" xfId="8847"/>
    <cellStyle name="¥ JY 5 3" xfId="8848"/>
    <cellStyle name="¥ JY 5 4" xfId="8849"/>
    <cellStyle name="¥ JY 5 5" xfId="8850"/>
    <cellStyle name="¥ JY 6" xfId="8851"/>
    <cellStyle name="¥ JY 6 2" xfId="8852"/>
    <cellStyle name="¥ JY 7" xfId="8853"/>
    <cellStyle name="¥ JY 7 2" xfId="8854"/>
    <cellStyle name="=C:\WINNT35\SYSTEM32\COMMAND.COM" xfId="44974"/>
    <cellStyle name="=C:\WINNT35\SYSTEM32\COMMAND.COM 2" xfId="44975"/>
    <cellStyle name="2" xfId="44976"/>
    <cellStyle name="2_Comments" xfId="44977"/>
    <cellStyle name="2_Comments_GEDs Download" xfId="44978"/>
    <cellStyle name="2_Comments_Wednesday" xfId="44979"/>
    <cellStyle name="2_eos - detail" xfId="44980"/>
    <cellStyle name="2_eos - detail_060804" xfId="44981"/>
    <cellStyle name="2_eos - detail_1" xfId="44982"/>
    <cellStyle name="2_eos - detail_1_060804" xfId="44983"/>
    <cellStyle name="2_eos - detail_1_control" xfId="44984"/>
    <cellStyle name="2_eos - detail_1_eos - detail" xfId="44985"/>
    <cellStyle name="2_eos - detail_1_est_vs_actual" xfId="44986"/>
    <cellStyle name="2_eos - detail_control" xfId="44987"/>
    <cellStyle name="2_eos - detail_eos - detail" xfId="44988"/>
    <cellStyle name="2_eos - detail_est_vs_actual" xfId="44989"/>
    <cellStyle name="2_est_vs_actual" xfId="44990"/>
    <cellStyle name="2_est_vs_actual_control" xfId="44991"/>
    <cellStyle name="2_est_vs_actual_eos - detail" xfId="44992"/>
    <cellStyle name="2_FIDFEB" xfId="44993"/>
    <cellStyle name="2_FIDFEB_Comments" xfId="44994"/>
    <cellStyle name="2_FIDFEB_Comments_GEDs Download" xfId="44995"/>
    <cellStyle name="2_FIDFEB_Comments_Wednesday" xfId="44996"/>
    <cellStyle name="2_FIDFEB_eos - detail" xfId="44997"/>
    <cellStyle name="2_FIDFEB_eos - detail_060804" xfId="44998"/>
    <cellStyle name="2_FIDFEB_eos - detail_1" xfId="44999"/>
    <cellStyle name="2_FIDFEB_eos - detail_1_060804" xfId="45000"/>
    <cellStyle name="2_FIDFEB_eos - detail_1_control" xfId="45001"/>
    <cellStyle name="2_FIDFEB_eos - detail_1_eos - detail" xfId="45002"/>
    <cellStyle name="2_FIDFEB_eos - detail_1_est_vs_actual" xfId="45003"/>
    <cellStyle name="2_FIDFEB_eos - detail_control" xfId="45004"/>
    <cellStyle name="2_FIDFEB_eos - detail_eos - detail" xfId="45005"/>
    <cellStyle name="2_FIDFEB_eos - detail_est_vs_actual" xfId="45006"/>
    <cellStyle name="2_FIDFEB_est_vs_actual" xfId="45007"/>
    <cellStyle name="2_FIDFEB_est_vs_actual_control" xfId="45008"/>
    <cellStyle name="2_FIDFEB_est_vs_actual_eos - detail" xfId="45009"/>
    <cellStyle name="2_FIDFEB_GEDs Download" xfId="45010"/>
    <cellStyle name="2_FIDFEB_GEDs Download_GEDs Download" xfId="45011"/>
    <cellStyle name="2_FIDFEB_GEDs Download_Wednesday" xfId="45012"/>
    <cellStyle name="2_FIDFEB_links" xfId="45013"/>
    <cellStyle name="2_FIDFEB_MACROS" xfId="45014"/>
    <cellStyle name="2_FIDFEB_MACROS_Monday" xfId="45015"/>
    <cellStyle name="2_FIDFEB_MACROS_Reconciliation" xfId="45016"/>
    <cellStyle name="2_FIDFEB_MACROS_Reconciliation_Monday" xfId="45017"/>
    <cellStyle name="2_FIDFEB_MACROS_Reconciliation_Sheet1" xfId="45018"/>
    <cellStyle name="2_FIDFEB_MACROS_Reconciliation_SnM Data" xfId="45019"/>
    <cellStyle name="2_FIDFEB_MACROS_Reconciliation_Today" xfId="45020"/>
    <cellStyle name="2_FIDFEB_MACROS_Reconciliation_Tuesday 2nd" xfId="45021"/>
    <cellStyle name="2_FIDFEB_MACROS_Reconciliation_Wednesday" xfId="45022"/>
    <cellStyle name="2_FIDFEB_MACROS_Reconciliation_Wednesday 3rd" xfId="45023"/>
    <cellStyle name="2_FIDFEB_MACROS_Sheet1" xfId="45024"/>
    <cellStyle name="2_FIDFEB_MACROS_SnM Data" xfId="45025"/>
    <cellStyle name="2_FIDFEB_MACROS_Today" xfId="45026"/>
    <cellStyle name="2_FIDFEB_MACROS_Tuesday 2nd" xfId="45027"/>
    <cellStyle name="2_FIDFEB_MACROS_Wednesday" xfId="45028"/>
    <cellStyle name="2_FIDFEB_MACROS_Wednesday 3rd" xfId="45029"/>
    <cellStyle name="2_FIDFEB_MISSING" xfId="45030"/>
    <cellStyle name="2_FIDFEB_MISSING_Explanatory" xfId="45031"/>
    <cellStyle name="2_FIDFEB_MISSING_GEDs Download" xfId="45032"/>
    <cellStyle name="2_FIDFEB_MISSING_Monday" xfId="45033"/>
    <cellStyle name="2_FIDFEB_MISSING_Sheet1" xfId="45034"/>
    <cellStyle name="2_FIDFEB_MISSING_SnM Data" xfId="45035"/>
    <cellStyle name="2_FIDFEB_MISSING_Today" xfId="45036"/>
    <cellStyle name="2_FIDFEB_MISSING_Tuesday 2nd" xfId="45037"/>
    <cellStyle name="2_FIDFEB_MISSING_Valuation Rec" xfId="45038"/>
    <cellStyle name="2_FIDFEB_MISSING_Wednesday" xfId="45039"/>
    <cellStyle name="2_FIDFEB_MISSING_Wednesday 3rd" xfId="45040"/>
    <cellStyle name="2_FIDFEB_Monday" xfId="45041"/>
    <cellStyle name="2_FIDFEB_OBX Basket" xfId="45042"/>
    <cellStyle name="2_FIDFEB_Prior Month Reval" xfId="45043"/>
    <cellStyle name="2_FIDFEB_Reset Tracker" xfId="45044"/>
    <cellStyle name="2_FIDFEB_Sheet1" xfId="45045"/>
    <cellStyle name="2_FIDFEB_Sheet1_1" xfId="45046"/>
    <cellStyle name="2_FIDFEB_SnM Data" xfId="45047"/>
    <cellStyle name="2_FIDFEB_SUMMARY" xfId="45048"/>
    <cellStyle name="2_FIDFEB_SUMMARY_Monday" xfId="45049"/>
    <cellStyle name="2_FIDFEB_SUMMARY_Sheet1" xfId="45050"/>
    <cellStyle name="2_FIDFEB_SUMMARY_SnM Data" xfId="45051"/>
    <cellStyle name="2_FIDFEB_SUMMARY_Today" xfId="45052"/>
    <cellStyle name="2_FIDFEB_SUMMARY_Tuesday 2nd" xfId="45053"/>
    <cellStyle name="2_FIDFEB_SUMMARY_Wednesday" xfId="45054"/>
    <cellStyle name="2_FIDFEB_SUMMARY_Wednesday 3rd" xfId="45055"/>
    <cellStyle name="2_FIDFEB_Today" xfId="45056"/>
    <cellStyle name="2_FIDFEB_Wednesday" xfId="45057"/>
    <cellStyle name="2_FIDINFO.XLS Chart 1" xfId="45058"/>
    <cellStyle name="2_FIDINFO.XLS Chart 1_Comments" xfId="45059"/>
    <cellStyle name="2_FIDINFO.XLS Chart 1_Comments_GEDs Download" xfId="45060"/>
    <cellStyle name="2_FIDINFO.XLS Chart 1_Comments_Wednesday" xfId="45061"/>
    <cellStyle name="2_FIDINFO.XLS Chart 1_eos - detail" xfId="45062"/>
    <cellStyle name="2_FIDINFO.XLS Chart 1_eos - detail_060804" xfId="45063"/>
    <cellStyle name="2_FIDINFO.XLS Chart 1_eos - detail_1" xfId="45064"/>
    <cellStyle name="2_FIDINFO.XLS Chart 1_eos - detail_1_060804" xfId="45065"/>
    <cellStyle name="2_FIDINFO.XLS Chart 1_eos - detail_1_control" xfId="45066"/>
    <cellStyle name="2_FIDINFO.XLS Chart 1_eos - detail_1_eos - detail" xfId="45067"/>
    <cellStyle name="2_FIDINFO.XLS Chart 1_eos - detail_1_est_vs_actual" xfId="45068"/>
    <cellStyle name="2_FIDINFO.XLS Chart 1_eos - detail_control" xfId="45069"/>
    <cellStyle name="2_FIDINFO.XLS Chart 1_eos - detail_eos - detail" xfId="45070"/>
    <cellStyle name="2_FIDINFO.XLS Chart 1_eos - detail_est_vs_actual" xfId="45071"/>
    <cellStyle name="2_FIDINFO.XLS Chart 1_est_vs_actual" xfId="45072"/>
    <cellStyle name="2_FIDINFO.XLS Chart 1_est_vs_actual_control" xfId="45073"/>
    <cellStyle name="2_FIDINFO.XLS Chart 1_est_vs_actual_eos - detail" xfId="45074"/>
    <cellStyle name="2_FIDINFO.XLS Chart 1_GEDs Download" xfId="45075"/>
    <cellStyle name="2_FIDINFO.XLS Chart 1_GEDs Download_GEDs Download" xfId="45076"/>
    <cellStyle name="2_FIDINFO.XLS Chart 1_GEDs Download_Wednesday" xfId="45077"/>
    <cellStyle name="2_FIDINFO.XLS Chart 1_links" xfId="45078"/>
    <cellStyle name="2_FIDINFO.XLS Chart 1_MACROS" xfId="45079"/>
    <cellStyle name="2_FIDINFO.XLS Chart 1_MACROS_Monday" xfId="45080"/>
    <cellStyle name="2_FIDINFO.XLS Chart 1_MACROS_Reconciliation" xfId="45081"/>
    <cellStyle name="2_FIDINFO.XLS Chart 1_MACROS_Reconciliation_Monday" xfId="45082"/>
    <cellStyle name="2_FIDINFO.XLS Chart 1_MACROS_Reconciliation_Sheet1" xfId="45083"/>
    <cellStyle name="2_FIDINFO.XLS Chart 1_MACROS_Reconciliation_SnM Data" xfId="45084"/>
    <cellStyle name="2_FIDINFO.XLS Chart 1_MACROS_Reconciliation_Today" xfId="45085"/>
    <cellStyle name="2_FIDINFO.XLS Chart 1_MACROS_Reconciliation_Tuesday 2nd" xfId="45086"/>
    <cellStyle name="2_FIDINFO.XLS Chart 1_MACROS_Reconciliation_Wednesday" xfId="45087"/>
    <cellStyle name="2_FIDINFO.XLS Chart 1_MACROS_Reconciliation_Wednesday 3rd" xfId="45088"/>
    <cellStyle name="2_FIDINFO.XLS Chart 1_MACROS_Sheet1" xfId="45089"/>
    <cellStyle name="2_FIDINFO.XLS Chart 1_MACROS_SnM Data" xfId="45090"/>
    <cellStyle name="2_FIDINFO.XLS Chart 1_MACROS_Today" xfId="45091"/>
    <cellStyle name="2_FIDINFO.XLS Chart 1_MACROS_Tuesday 2nd" xfId="45092"/>
    <cellStyle name="2_FIDINFO.XLS Chart 1_MACROS_Wednesday" xfId="45093"/>
    <cellStyle name="2_FIDINFO.XLS Chart 1_MACROS_Wednesday 3rd" xfId="45094"/>
    <cellStyle name="2_FIDINFO.XLS Chart 1_MISSING" xfId="45095"/>
    <cellStyle name="2_FIDINFO.XLS Chart 1_MISSING_Explanatory" xfId="45096"/>
    <cellStyle name="2_FIDINFO.XLS Chart 1_MISSING_GEDs Download" xfId="45097"/>
    <cellStyle name="2_FIDINFO.XLS Chart 1_MISSING_Monday" xfId="45098"/>
    <cellStyle name="2_FIDINFO.XLS Chart 1_MISSING_Sheet1" xfId="45099"/>
    <cellStyle name="2_FIDINFO.XLS Chart 1_MISSING_SnM Data" xfId="45100"/>
    <cellStyle name="2_FIDINFO.XLS Chart 1_MISSING_Today" xfId="45101"/>
    <cellStyle name="2_FIDINFO.XLS Chart 1_MISSING_Tuesday 2nd" xfId="45102"/>
    <cellStyle name="2_FIDINFO.XLS Chart 1_MISSING_Valuation Rec" xfId="45103"/>
    <cellStyle name="2_FIDINFO.XLS Chart 1_MISSING_Wednesday" xfId="45104"/>
    <cellStyle name="2_FIDINFO.XLS Chart 1_MISSING_Wednesday 3rd" xfId="45105"/>
    <cellStyle name="2_FIDINFO.XLS Chart 1_Monday" xfId="45106"/>
    <cellStyle name="2_FIDINFO.XLS Chart 1_OBX Basket" xfId="45107"/>
    <cellStyle name="2_FIDINFO.XLS Chart 1_Prior Month Reval" xfId="45108"/>
    <cellStyle name="2_FIDINFO.XLS Chart 1_Reset Tracker" xfId="45109"/>
    <cellStyle name="2_FIDINFO.XLS Chart 1_Sheet1" xfId="45110"/>
    <cellStyle name="2_FIDINFO.XLS Chart 1_Sheet1_1" xfId="45111"/>
    <cellStyle name="2_FIDINFO.XLS Chart 1_SnM Data" xfId="45112"/>
    <cellStyle name="2_FIDINFO.XLS Chart 1_SUMMARY" xfId="45113"/>
    <cellStyle name="2_FIDINFO.XLS Chart 1_SUMMARY_Monday" xfId="45114"/>
    <cellStyle name="2_FIDINFO.XLS Chart 1_SUMMARY_Sheet1" xfId="45115"/>
    <cellStyle name="2_FIDINFO.XLS Chart 1_SUMMARY_SnM Data" xfId="45116"/>
    <cellStyle name="2_FIDINFO.XLS Chart 1_SUMMARY_Today" xfId="45117"/>
    <cellStyle name="2_FIDINFO.XLS Chart 1_SUMMARY_Tuesday 2nd" xfId="45118"/>
    <cellStyle name="2_FIDINFO.XLS Chart 1_SUMMARY_Wednesday" xfId="45119"/>
    <cellStyle name="2_FIDINFO.XLS Chart 1_SUMMARY_Wednesday 3rd" xfId="45120"/>
    <cellStyle name="2_FIDINFO.XLS Chart 1_Today" xfId="45121"/>
    <cellStyle name="2_FIDINFO.XLS Chart 1_Wednesday" xfId="45122"/>
    <cellStyle name="2_FIDINFO.XLS Chart 2" xfId="45123"/>
    <cellStyle name="2_FIDINFO.XLS Chart 2_Comments" xfId="45124"/>
    <cellStyle name="2_FIDINFO.XLS Chart 2_Comments_GEDs Download" xfId="45125"/>
    <cellStyle name="2_FIDINFO.XLS Chart 2_Comments_Wednesday" xfId="45126"/>
    <cellStyle name="2_FIDINFO.XLS Chart 2_eos - detail" xfId="45127"/>
    <cellStyle name="2_FIDINFO.XLS Chart 2_eos - detail_060804" xfId="45128"/>
    <cellStyle name="2_FIDINFO.XLS Chart 2_eos - detail_1" xfId="45129"/>
    <cellStyle name="2_FIDINFO.XLS Chart 2_eos - detail_1_060804" xfId="45130"/>
    <cellStyle name="2_FIDINFO.XLS Chart 2_eos - detail_1_control" xfId="45131"/>
    <cellStyle name="2_FIDINFO.XLS Chart 2_eos - detail_1_eos - detail" xfId="45132"/>
    <cellStyle name="2_FIDINFO.XLS Chart 2_eos - detail_1_est_vs_actual" xfId="45133"/>
    <cellStyle name="2_FIDINFO.XLS Chart 2_eos - detail_control" xfId="45134"/>
    <cellStyle name="2_FIDINFO.XLS Chart 2_eos - detail_eos - detail" xfId="45135"/>
    <cellStyle name="2_FIDINFO.XLS Chart 2_eos - detail_est_vs_actual" xfId="45136"/>
    <cellStyle name="2_FIDINFO.XLS Chart 2_est_vs_actual" xfId="45137"/>
    <cellStyle name="2_FIDINFO.XLS Chart 2_est_vs_actual_control" xfId="45138"/>
    <cellStyle name="2_FIDINFO.XLS Chart 2_est_vs_actual_eos - detail" xfId="45139"/>
    <cellStyle name="2_FIDINFO.XLS Chart 2_GEDs Download" xfId="45140"/>
    <cellStyle name="2_FIDINFO.XLS Chart 2_GEDs Download_GEDs Download" xfId="45141"/>
    <cellStyle name="2_FIDINFO.XLS Chart 2_GEDs Download_Wednesday" xfId="45142"/>
    <cellStyle name="2_FIDINFO.XLS Chart 2_links" xfId="45143"/>
    <cellStyle name="2_FIDINFO.XLS Chart 2_MACROS" xfId="45144"/>
    <cellStyle name="2_FIDINFO.XLS Chart 2_MACROS_Monday" xfId="45145"/>
    <cellStyle name="2_FIDINFO.XLS Chart 2_MACROS_Reconciliation" xfId="45146"/>
    <cellStyle name="2_FIDINFO.XLS Chart 2_MACROS_Reconciliation_Monday" xfId="45147"/>
    <cellStyle name="2_FIDINFO.XLS Chart 2_MACROS_Reconciliation_Sheet1" xfId="45148"/>
    <cellStyle name="2_FIDINFO.XLS Chart 2_MACROS_Reconciliation_SnM Data" xfId="45149"/>
    <cellStyle name="2_FIDINFO.XLS Chart 2_MACROS_Reconciliation_Today" xfId="45150"/>
    <cellStyle name="2_FIDINFO.XLS Chart 2_MACROS_Reconciliation_Tuesday 2nd" xfId="45151"/>
    <cellStyle name="2_FIDINFO.XLS Chart 2_MACROS_Reconciliation_Wednesday" xfId="45152"/>
    <cellStyle name="2_FIDINFO.XLS Chart 2_MACROS_Reconciliation_Wednesday 3rd" xfId="45153"/>
    <cellStyle name="2_FIDINFO.XLS Chart 2_MACROS_Sheet1" xfId="45154"/>
    <cellStyle name="2_FIDINFO.XLS Chart 2_MACROS_SnM Data" xfId="45155"/>
    <cellStyle name="2_FIDINFO.XLS Chart 2_MACROS_Today" xfId="45156"/>
    <cellStyle name="2_FIDINFO.XLS Chart 2_MACROS_Tuesday 2nd" xfId="45157"/>
    <cellStyle name="2_FIDINFO.XLS Chart 2_MACROS_Wednesday" xfId="45158"/>
    <cellStyle name="2_FIDINFO.XLS Chart 2_MACROS_Wednesday 3rd" xfId="45159"/>
    <cellStyle name="2_FIDINFO.XLS Chart 2_MISSING" xfId="45160"/>
    <cellStyle name="2_FIDINFO.XLS Chart 2_MISSING_Explanatory" xfId="45161"/>
    <cellStyle name="2_FIDINFO.XLS Chart 2_MISSING_GEDs Download" xfId="45162"/>
    <cellStyle name="2_FIDINFO.XLS Chart 2_MISSING_Monday" xfId="45163"/>
    <cellStyle name="2_FIDINFO.XLS Chart 2_MISSING_Sheet1" xfId="45164"/>
    <cellStyle name="2_FIDINFO.XLS Chart 2_MISSING_SnM Data" xfId="45165"/>
    <cellStyle name="2_FIDINFO.XLS Chart 2_MISSING_Today" xfId="45166"/>
    <cellStyle name="2_FIDINFO.XLS Chart 2_MISSING_Tuesday 2nd" xfId="45167"/>
    <cellStyle name="2_FIDINFO.XLS Chart 2_MISSING_Valuation Rec" xfId="45168"/>
    <cellStyle name="2_FIDINFO.XLS Chart 2_MISSING_Wednesday" xfId="45169"/>
    <cellStyle name="2_FIDINFO.XLS Chart 2_MISSING_Wednesday 3rd" xfId="45170"/>
    <cellStyle name="2_FIDINFO.XLS Chart 2_Monday" xfId="45171"/>
    <cellStyle name="2_FIDINFO.XLS Chart 2_OBX Basket" xfId="45172"/>
    <cellStyle name="2_FIDINFO.XLS Chart 2_Prior Month Reval" xfId="45173"/>
    <cellStyle name="2_FIDINFO.XLS Chart 2_Reset Tracker" xfId="45174"/>
    <cellStyle name="2_FIDINFO.XLS Chart 2_Sheet1" xfId="45175"/>
    <cellStyle name="2_FIDINFO.XLS Chart 2_Sheet1_1" xfId="45176"/>
    <cellStyle name="2_FIDINFO.XLS Chart 2_SnM Data" xfId="45177"/>
    <cellStyle name="2_FIDINFO.XLS Chart 2_SUMMARY" xfId="45178"/>
    <cellStyle name="2_FIDINFO.XLS Chart 2_SUMMARY_Monday" xfId="45179"/>
    <cellStyle name="2_FIDINFO.XLS Chart 2_SUMMARY_Sheet1" xfId="45180"/>
    <cellStyle name="2_FIDINFO.XLS Chart 2_SUMMARY_SnM Data" xfId="45181"/>
    <cellStyle name="2_FIDINFO.XLS Chart 2_SUMMARY_Today" xfId="45182"/>
    <cellStyle name="2_FIDINFO.XLS Chart 2_SUMMARY_Tuesday 2nd" xfId="45183"/>
    <cellStyle name="2_FIDINFO.XLS Chart 2_SUMMARY_Wednesday" xfId="45184"/>
    <cellStyle name="2_FIDINFO.XLS Chart 2_SUMMARY_Wednesday 3rd" xfId="45185"/>
    <cellStyle name="2_FIDINFO.XLS Chart 2_Today" xfId="45186"/>
    <cellStyle name="2_FIDINFO.XLS Chart 2_Wednesday" xfId="45187"/>
    <cellStyle name="2_FIDINFO.XLS Chart 3" xfId="45188"/>
    <cellStyle name="2_FIDINFO.XLS Chart 3_Comments" xfId="45189"/>
    <cellStyle name="2_FIDINFO.XLS Chart 3_Comments_GEDs Download" xfId="45190"/>
    <cellStyle name="2_FIDINFO.XLS Chart 3_Comments_Wednesday" xfId="45191"/>
    <cellStyle name="2_FIDINFO.XLS Chart 3_eos - detail" xfId="45192"/>
    <cellStyle name="2_FIDINFO.XLS Chart 3_eos - detail_060804" xfId="45193"/>
    <cellStyle name="2_FIDINFO.XLS Chart 3_eos - detail_1" xfId="45194"/>
    <cellStyle name="2_FIDINFO.XLS Chart 3_eos - detail_1_060804" xfId="45195"/>
    <cellStyle name="2_FIDINFO.XLS Chart 3_eos - detail_1_control" xfId="45196"/>
    <cellStyle name="2_FIDINFO.XLS Chart 3_eos - detail_1_eos - detail" xfId="45197"/>
    <cellStyle name="2_FIDINFO.XLS Chart 3_eos - detail_1_est_vs_actual" xfId="45198"/>
    <cellStyle name="2_FIDINFO.XLS Chart 3_eos - detail_control" xfId="45199"/>
    <cellStyle name="2_FIDINFO.XLS Chart 3_eos - detail_eos - detail" xfId="45200"/>
    <cellStyle name="2_FIDINFO.XLS Chart 3_eos - detail_est_vs_actual" xfId="45201"/>
    <cellStyle name="2_FIDINFO.XLS Chart 3_est_vs_actual" xfId="45202"/>
    <cellStyle name="2_FIDINFO.XLS Chart 3_est_vs_actual_control" xfId="45203"/>
    <cellStyle name="2_FIDINFO.XLS Chart 3_est_vs_actual_eos - detail" xfId="45204"/>
    <cellStyle name="2_FIDINFO.XLS Chart 3_GEDs Downl" xfId="45205"/>
    <cellStyle name="2_FIDINFO.XLS Chart 3_GEDs Download" xfId="45206"/>
    <cellStyle name="2_FIDINFO.XLS Chart 3_GEDs Download_GEDs Download" xfId="45207"/>
    <cellStyle name="2_FIDINFO.XLS Chart 3_GEDs Download_Wednesday" xfId="45208"/>
    <cellStyle name="2_FIDINFO.XLS Chart 3_links" xfId="45209"/>
    <cellStyle name="2_FIDINFO.XLS Chart 3_MACROS" xfId="45210"/>
    <cellStyle name="2_FIDINFO.XLS Chart 3_MACROS_Monday" xfId="45211"/>
    <cellStyle name="2_FIDINFO.XLS Chart 3_MACROS_Reconciliation" xfId="45212"/>
    <cellStyle name="2_FIDINFO.XLS Chart 3_MACROS_Reconciliation_Monday" xfId="45213"/>
    <cellStyle name="2_FIDINFO.XLS Chart 3_MACROS_Reconciliation_Sheet1" xfId="45214"/>
    <cellStyle name="2_FIDINFO.XLS Chart 3_MACROS_Reconciliation_SnM Data" xfId="45215"/>
    <cellStyle name="2_FIDINFO.XLS Chart 3_MACROS_Reconciliation_Today" xfId="45216"/>
    <cellStyle name="2_FIDINFO.XLS Chart 3_MACROS_Reconciliation_Tuesday 2nd" xfId="45217"/>
    <cellStyle name="2_FIDINFO.XLS Chart 3_MACROS_Reconciliation_Wednesday" xfId="45218"/>
    <cellStyle name="2_FIDINFO.XLS Chart 3_MACROS_Reconciliation_Wednesday 3rd" xfId="45219"/>
    <cellStyle name="2_FIDINFO.XLS Chart 3_MACROS_Sheet1" xfId="45220"/>
    <cellStyle name="2_FIDINFO.XLS Chart 3_MACROS_SnM Data" xfId="45221"/>
    <cellStyle name="2_FIDINFO.XLS Chart 3_MACROS_Today" xfId="45222"/>
    <cellStyle name="2_FIDINFO.XLS Chart 3_MACROS_Tuesday 2nd" xfId="45223"/>
    <cellStyle name="2_FIDINFO.XLS Chart 3_MACROS_Wednesday" xfId="45224"/>
    <cellStyle name="2_FIDINFO.XLS Chart 3_MACROS_Wednesday 3rd" xfId="45225"/>
    <cellStyle name="2_FIDINFO.XLS Chart 3_MISSING" xfId="45226"/>
    <cellStyle name="2_FIDINFO.XLS Chart 3_MISSING_Explanatory" xfId="45227"/>
    <cellStyle name="2_FIDINFO.XLS Chart 3_MISSING_GEDs Download" xfId="45228"/>
    <cellStyle name="2_FIDINFO.XLS Chart 3_MISSING_Monday" xfId="45229"/>
    <cellStyle name="2_FIDINFO.XLS Chart 3_MISSING_Sheet1" xfId="45230"/>
    <cellStyle name="2_FIDINFO.XLS Chart 3_MISSING_SnM Data" xfId="45231"/>
    <cellStyle name="2_FIDINFO.XLS Chart 3_MISSING_Today" xfId="45232"/>
    <cellStyle name="2_FIDINFO.XLS Chart 3_MISSING_Tuesday 2nd" xfId="45233"/>
    <cellStyle name="2_FIDINFO.XLS Chart 3_MISSING_Valuation Rec" xfId="45234"/>
    <cellStyle name="2_FIDINFO.XLS Chart 3_MISSING_Wednesday" xfId="45235"/>
    <cellStyle name="2_FIDINFO.XLS Chart 3_MISSING_Wednesday 3rd" xfId="45236"/>
    <cellStyle name="2_FIDINFO.XLS Chart 3_Monday" xfId="45237"/>
    <cellStyle name="2_FIDINFO.XLS Chart 3_OBX Basket" xfId="45238"/>
    <cellStyle name="2_FIDINFO.XLS Chart 3_Prior Month Reval" xfId="45239"/>
    <cellStyle name="2_FIDINFO.XLS Chart 3_Reset Tracker" xfId="45240"/>
    <cellStyle name="2_FIDINFO.XLS Chart 3_Sheet1" xfId="45241"/>
    <cellStyle name="2_FIDINFO.XLS Chart 3_Sheet1_1" xfId="45242"/>
    <cellStyle name="2_FIDINFO.XLS Chart 3_SnM Data" xfId="45243"/>
    <cellStyle name="2_FIDINFO.XLS Chart 3_SUMMARY" xfId="45244"/>
    <cellStyle name="2_FIDINFO.XLS Chart 3_SUMMARY_Monday" xfId="45245"/>
    <cellStyle name="2_FIDINFO.XLS Chart 3_SUMMARY_Sheet1" xfId="45246"/>
    <cellStyle name="2_FIDINFO.XLS Chart 3_SUMMARY_SnM Data" xfId="45247"/>
    <cellStyle name="2_FIDINFO.XLS Chart 3_SUMMARY_Today" xfId="45248"/>
    <cellStyle name="2_FIDINFO.XLS Chart 3_SUMMARY_Tuesday 2nd" xfId="45249"/>
    <cellStyle name="2_FIDINFO.XLS Chart 3_SUMMARY_Wednesday" xfId="45250"/>
    <cellStyle name="2_FIDINFO.XLS Chart 3_SUMMARY_Wednesday 3rd" xfId="45251"/>
    <cellStyle name="2_FIDINFO.XLS Chart 3_Today" xfId="45252"/>
    <cellStyle name="2_FIDINFO.XLS Chart 3_Wednesday" xfId="45253"/>
    <cellStyle name="2_FIDINFO.XLS Chart 4" xfId="45254"/>
    <cellStyle name="2_FIDINFO.XLS Chart 4_Comments" xfId="45255"/>
    <cellStyle name="2_FIDINFO.XLS Chart 4_Comments_GEDs Download" xfId="45256"/>
    <cellStyle name="2_FIDINFO.XLS Chart 4_Comments_Wednesday" xfId="45257"/>
    <cellStyle name="2_FIDINFO.XLS Chart 4_eos - detail" xfId="45258"/>
    <cellStyle name="2_FIDINFO.XLS Chart 4_eos - detail_060804" xfId="45259"/>
    <cellStyle name="2_FIDINFO.XLS Chart 4_eos - detail_1" xfId="45260"/>
    <cellStyle name="2_FIDINFO.XLS Chart 4_eos - detail_1_060804" xfId="45261"/>
    <cellStyle name="2_FIDINFO.XLS Chart 4_eos - detail_1_control" xfId="45262"/>
    <cellStyle name="2_FIDINFO.XLS Chart 4_eos - detail_1_eos - detail" xfId="45263"/>
    <cellStyle name="2_FIDINFO.XLS Chart 4_eos - detail_1_est_vs_actual" xfId="45264"/>
    <cellStyle name="2_FIDINFO.XLS Chart 4_eos - detail_control" xfId="45265"/>
    <cellStyle name="2_FIDINFO.XLS Chart 4_eos - detail_eos - detail" xfId="45266"/>
    <cellStyle name="2_FIDINFO.XLS Chart 4_eos - detail_est_vs_actual" xfId="45267"/>
    <cellStyle name="2_FIDINFO.XLS Chart 4_est_vs_actual" xfId="45268"/>
    <cellStyle name="2_FIDINFO.XLS Chart 4_est_vs_actual_control" xfId="45269"/>
    <cellStyle name="2_FIDINFO.XLS Chart 4_est_vs_actual_eos - detail" xfId="45270"/>
    <cellStyle name="2_FIDINFO.XLS Chart 4_GEDs Download" xfId="45271"/>
    <cellStyle name="2_FIDINFO.XLS Chart 4_GEDs Download_GEDs Download" xfId="45272"/>
    <cellStyle name="2_FIDINFO.XLS Chart 4_GEDs Download_Wednesday" xfId="45273"/>
    <cellStyle name="2_FIDINFO.XLS Chart 4_links" xfId="45274"/>
    <cellStyle name="2_FIDINFO.XLS Chart 4_MACROS" xfId="45275"/>
    <cellStyle name="2_FIDINFO.XLS Chart 4_MACROS_Monday" xfId="45276"/>
    <cellStyle name="2_FIDINFO.XLS Chart 4_MACROS_Reconciliation" xfId="45277"/>
    <cellStyle name="2_FIDINFO.XLS Chart 4_MACROS_Reconciliation_Monday" xfId="45278"/>
    <cellStyle name="2_FIDINFO.XLS Chart 4_MACROS_Reconciliation_Sheet1" xfId="45279"/>
    <cellStyle name="2_FIDINFO.XLS Chart 4_MACROS_Reconciliation_SnM Data" xfId="45280"/>
    <cellStyle name="2_FIDINFO.XLS Chart 4_MACROS_Reconciliation_Today" xfId="45281"/>
    <cellStyle name="2_FIDINFO.XLS Chart 4_MACROS_Reconciliation_Tuesday 2nd" xfId="45282"/>
    <cellStyle name="2_FIDINFO.XLS Chart 4_MACROS_Reconciliation_Wednesday" xfId="45283"/>
    <cellStyle name="2_FIDINFO.XLS Chart 4_MACROS_Reconciliation_Wednesday 3rd" xfId="45284"/>
    <cellStyle name="2_FIDINFO.XLS Chart 4_MACROS_Sheet1" xfId="45285"/>
    <cellStyle name="2_FIDINFO.XLS Chart 4_MACROS_SnM Data" xfId="45286"/>
    <cellStyle name="2_FIDINFO.XLS Chart 4_MACROS_Today" xfId="45287"/>
    <cellStyle name="2_FIDINFO.XLS Chart 4_MACROS_Tuesday 2nd" xfId="45288"/>
    <cellStyle name="2_FIDINFO.XLS Chart 4_MACROS_Wednesday" xfId="45289"/>
    <cellStyle name="2_FIDINFO.XLS Chart 4_MACROS_Wednesday 3rd" xfId="45290"/>
    <cellStyle name="2_FIDINFO.XLS Chart 4_MISSING" xfId="45291"/>
    <cellStyle name="2_FIDINFO.XLS Chart 4_MISSING_Explanatory" xfId="45292"/>
    <cellStyle name="2_FIDINFO.XLS Chart 4_MISSING_GEDs Download" xfId="45293"/>
    <cellStyle name="2_FIDINFO.XLS Chart 4_MISSING_Monday" xfId="45294"/>
    <cellStyle name="2_FIDINFO.XLS Chart 4_MISSING_Sheet1" xfId="45295"/>
    <cellStyle name="2_FIDINFO.XLS Chart 4_MISSING_SnM Data" xfId="45296"/>
    <cellStyle name="2_FIDINFO.XLS Chart 4_MISSING_Today" xfId="45297"/>
    <cellStyle name="2_FIDINFO.XLS Chart 4_MISSING_Tuesday 2nd" xfId="45298"/>
    <cellStyle name="2_FIDINFO.XLS Chart 4_MISSING_Valuation Rec" xfId="45299"/>
    <cellStyle name="2_FIDINFO.XLS Chart 4_MISSING_Wednesday" xfId="45300"/>
    <cellStyle name="2_FIDINFO.XLS Chart 4_MISSING_Wednesday 3rd" xfId="45301"/>
    <cellStyle name="2_FIDINFO.XLS Chart 4_Monday" xfId="45302"/>
    <cellStyle name="2_FIDINFO.XLS Chart 4_OBX Basket" xfId="45303"/>
    <cellStyle name="2_FIDINFO.XLS Chart 4_Prior Month Reval" xfId="45304"/>
    <cellStyle name="2_FIDINFO.XLS Chart 4_Reset Tracker" xfId="45305"/>
    <cellStyle name="2_FIDINFO.XLS Chart 4_Sheet1" xfId="45306"/>
    <cellStyle name="2_FIDINFO.XLS Chart 4_Sheet1_1" xfId="45307"/>
    <cellStyle name="2_FIDINFO.XLS Chart 4_SnM Data" xfId="45308"/>
    <cellStyle name="2_FIDINFO.XLS Chart 4_SUMMARY" xfId="45309"/>
    <cellStyle name="2_FIDINFO.XLS Chart 4_SUMMARY_Monday" xfId="45310"/>
    <cellStyle name="2_FIDINFO.XLS Chart 4_SUMMARY_Sheet1" xfId="45311"/>
    <cellStyle name="2_FIDINFO.XLS Chart 4_SUMMARY_SnM Data" xfId="45312"/>
    <cellStyle name="2_FIDINFO.XLS Chart 4_SUMMARY_Today" xfId="45313"/>
    <cellStyle name="2_FIDINFO.XLS Chart 4_SUMMARY_Tuesday 2nd" xfId="45314"/>
    <cellStyle name="2_FIDINFO.XLS Chart 4_SUMMARY_Wednesday" xfId="45315"/>
    <cellStyle name="2_FIDINFO.XLS Chart 4_SUMMARY_Wednesday 3rd" xfId="45316"/>
    <cellStyle name="2_FIDINFO.XLS Chart 4_Today" xfId="45317"/>
    <cellStyle name="2_FIDINFO.XLS Chart 4_Wednesday" xfId="45318"/>
    <cellStyle name="2_GEDs Download" xfId="45319"/>
    <cellStyle name="2_GEDs Download_GEDs Download" xfId="45320"/>
    <cellStyle name="2_GEDs Download_Wednesday" xfId="45321"/>
    <cellStyle name="2_links" xfId="45322"/>
    <cellStyle name="2_MACROS" xfId="45323"/>
    <cellStyle name="2_MACROS_Monday" xfId="45324"/>
    <cellStyle name="2_MACROS_Reconciliation" xfId="45325"/>
    <cellStyle name="2_MACROS_Reconciliation_Monday" xfId="45326"/>
    <cellStyle name="2_MACROS_Reconciliation_Sheet1" xfId="45327"/>
    <cellStyle name="2_MACROS_Reconciliation_SnM Data" xfId="45328"/>
    <cellStyle name="2_MACROS_Reconciliation_Today" xfId="45329"/>
    <cellStyle name="2_MACROS_Reconciliation_Tuesday 2nd" xfId="45330"/>
    <cellStyle name="2_MACROS_Reconciliation_Wednesday" xfId="45331"/>
    <cellStyle name="2_MACROS_Reconciliation_Wednesday 3rd" xfId="45332"/>
    <cellStyle name="2_MACROS_Sheet1" xfId="45333"/>
    <cellStyle name="2_MACROS_SnM Data" xfId="45334"/>
    <cellStyle name="2_MACROS_Today" xfId="45335"/>
    <cellStyle name="2_MACROS_Tuesday 2nd" xfId="45336"/>
    <cellStyle name="2_MACROS_Wednesday" xfId="45337"/>
    <cellStyle name="2_MACROS_Wednesday 3rd" xfId="45338"/>
    <cellStyle name="2_MISSING" xfId="45339"/>
    <cellStyle name="2_MISSING_Explanatory" xfId="45340"/>
    <cellStyle name="2_MISSING_GEDs Download" xfId="45341"/>
    <cellStyle name="2_MISSING_Monday" xfId="45342"/>
    <cellStyle name="2_MISSING_Sheet1" xfId="45343"/>
    <cellStyle name="2_MISSING_SnM Data" xfId="45344"/>
    <cellStyle name="2_MISSING_Today" xfId="45345"/>
    <cellStyle name="2_MISSING_Tuesday 2nd" xfId="45346"/>
    <cellStyle name="2_MISSING_Valuation Rec" xfId="45347"/>
    <cellStyle name="2_MISSING_Wednesday" xfId="45348"/>
    <cellStyle name="2_MISSING_Wednesday 3rd" xfId="45349"/>
    <cellStyle name="2_Monday" xfId="45350"/>
    <cellStyle name="2_OBX Basket" xfId="45351"/>
    <cellStyle name="2_Prior Month Reval" xfId="45352"/>
    <cellStyle name="2_Reset Tracker" xfId="45353"/>
    <cellStyle name="2_Sheet1" xfId="45354"/>
    <cellStyle name="2_Sheet1_1" xfId="45355"/>
    <cellStyle name="2_SnM Data" xfId="45356"/>
    <cellStyle name="2_SUMMARY" xfId="45357"/>
    <cellStyle name="2_SUMMARY_Monday" xfId="45358"/>
    <cellStyle name="2_SUMMARY_Sheet1" xfId="45359"/>
    <cellStyle name="2_SUMMARY_SnM Data" xfId="45360"/>
    <cellStyle name="2_SUMMARY_Today" xfId="45361"/>
    <cellStyle name="2_SUMMARY_Tuesday 2nd" xfId="45362"/>
    <cellStyle name="2_SUMMARY_Wednesday" xfId="45363"/>
    <cellStyle name="2_SUMMARY_Wednesday 3rd" xfId="45364"/>
    <cellStyle name="2_Today" xfId="45365"/>
    <cellStyle name="2_Wednesday" xfId="45366"/>
    <cellStyle name="20% - Accent1" xfId="21" builtinId="30" customBuiltin="1"/>
    <cellStyle name="20% - Accent1 10" xfId="577"/>
    <cellStyle name="20% - Accent1 10 2" xfId="1365"/>
    <cellStyle name="20% - Accent1 10 3" xfId="45367"/>
    <cellStyle name="20% - Accent1 11" xfId="857"/>
    <cellStyle name="20% - Accent1 11 2" xfId="45368"/>
    <cellStyle name="20% - Accent1 2" xfId="64"/>
    <cellStyle name="20% - Accent1 2 10" xfId="42016"/>
    <cellStyle name="20% - Accent1 2 10 2" xfId="42017"/>
    <cellStyle name="20% - Accent1 2 10 2 2" xfId="42018"/>
    <cellStyle name="20% - Accent1 2 10 2 2 2" xfId="45369"/>
    <cellStyle name="20% - Accent1 2 10 2 2 3" xfId="45370"/>
    <cellStyle name="20% - Accent1 2 10 2 3" xfId="45371"/>
    <cellStyle name="20% - Accent1 2 10 2 4" xfId="45372"/>
    <cellStyle name="20% - Accent1 2 10 3" xfId="42019"/>
    <cellStyle name="20% - Accent1 2 10 3 2" xfId="42020"/>
    <cellStyle name="20% - Accent1 2 10 3 2 2" xfId="45373"/>
    <cellStyle name="20% - Accent1 2 10 3 2 3" xfId="45374"/>
    <cellStyle name="20% - Accent1 2 10 3 3" xfId="45375"/>
    <cellStyle name="20% - Accent1 2 10 3 4" xfId="45376"/>
    <cellStyle name="20% - Accent1 2 10 4" xfId="42021"/>
    <cellStyle name="20% - Accent1 2 10 4 2" xfId="45377"/>
    <cellStyle name="20% - Accent1 2 10 4 3" xfId="45378"/>
    <cellStyle name="20% - Accent1 2 10 5" xfId="45379"/>
    <cellStyle name="20% - Accent1 2 10 6" xfId="45380"/>
    <cellStyle name="20% - Accent1 2 11" xfId="42022"/>
    <cellStyle name="20% - Accent1 2 11 2" xfId="42023"/>
    <cellStyle name="20% - Accent1 2 11 2 2" xfId="42024"/>
    <cellStyle name="20% - Accent1 2 11 2 2 2" xfId="45381"/>
    <cellStyle name="20% - Accent1 2 11 2 2 3" xfId="45382"/>
    <cellStyle name="20% - Accent1 2 11 2 3" xfId="45383"/>
    <cellStyle name="20% - Accent1 2 11 2 4" xfId="45384"/>
    <cellStyle name="20% - Accent1 2 11 3" xfId="42025"/>
    <cellStyle name="20% - Accent1 2 11 3 2" xfId="42026"/>
    <cellStyle name="20% - Accent1 2 11 3 2 2" xfId="45385"/>
    <cellStyle name="20% - Accent1 2 11 3 2 3" xfId="45386"/>
    <cellStyle name="20% - Accent1 2 11 3 3" xfId="45387"/>
    <cellStyle name="20% - Accent1 2 11 3 4" xfId="45388"/>
    <cellStyle name="20% - Accent1 2 11 4" xfId="42027"/>
    <cellStyle name="20% - Accent1 2 11 4 2" xfId="45389"/>
    <cellStyle name="20% - Accent1 2 11 4 3" xfId="45390"/>
    <cellStyle name="20% - Accent1 2 11 5" xfId="45391"/>
    <cellStyle name="20% - Accent1 2 11 6" xfId="45392"/>
    <cellStyle name="20% - Accent1 2 12" xfId="42028"/>
    <cellStyle name="20% - Accent1 2 12 2" xfId="42029"/>
    <cellStyle name="20% - Accent1 2 12 2 2" xfId="42030"/>
    <cellStyle name="20% - Accent1 2 12 2 2 2" xfId="45393"/>
    <cellStyle name="20% - Accent1 2 12 2 2 3" xfId="45394"/>
    <cellStyle name="20% - Accent1 2 12 2 3" xfId="45395"/>
    <cellStyle name="20% - Accent1 2 12 2 4" xfId="45396"/>
    <cellStyle name="20% - Accent1 2 12 3" xfId="42031"/>
    <cellStyle name="20% - Accent1 2 12 3 2" xfId="42032"/>
    <cellStyle name="20% - Accent1 2 12 3 2 2" xfId="45397"/>
    <cellStyle name="20% - Accent1 2 12 3 2 3" xfId="45398"/>
    <cellStyle name="20% - Accent1 2 12 3 3" xfId="45399"/>
    <cellStyle name="20% - Accent1 2 12 3 4" xfId="45400"/>
    <cellStyle name="20% - Accent1 2 12 4" xfId="42033"/>
    <cellStyle name="20% - Accent1 2 12 4 2" xfId="45401"/>
    <cellStyle name="20% - Accent1 2 12 4 3" xfId="45402"/>
    <cellStyle name="20% - Accent1 2 12 5" xfId="45403"/>
    <cellStyle name="20% - Accent1 2 12 6" xfId="45404"/>
    <cellStyle name="20% - Accent1 2 13" xfId="42034"/>
    <cellStyle name="20% - Accent1 2 13 2" xfId="42035"/>
    <cellStyle name="20% - Accent1 2 13 2 2" xfId="42036"/>
    <cellStyle name="20% - Accent1 2 13 2 2 2" xfId="45405"/>
    <cellStyle name="20% - Accent1 2 13 2 2 3" xfId="45406"/>
    <cellStyle name="20% - Accent1 2 13 2 3" xfId="45407"/>
    <cellStyle name="20% - Accent1 2 13 2 4" xfId="45408"/>
    <cellStyle name="20% - Accent1 2 13 3" xfId="42037"/>
    <cellStyle name="20% - Accent1 2 13 3 2" xfId="42038"/>
    <cellStyle name="20% - Accent1 2 13 3 2 2" xfId="45409"/>
    <cellStyle name="20% - Accent1 2 13 3 2 3" xfId="45410"/>
    <cellStyle name="20% - Accent1 2 13 3 3" xfId="45411"/>
    <cellStyle name="20% - Accent1 2 13 3 4" xfId="45412"/>
    <cellStyle name="20% - Accent1 2 13 4" xfId="42039"/>
    <cellStyle name="20% - Accent1 2 13 4 2" xfId="45413"/>
    <cellStyle name="20% - Accent1 2 13 4 3" xfId="45414"/>
    <cellStyle name="20% - Accent1 2 13 5" xfId="45415"/>
    <cellStyle name="20% - Accent1 2 13 6" xfId="45416"/>
    <cellStyle name="20% - Accent1 2 14" xfId="42040"/>
    <cellStyle name="20% - Accent1 2 14 2" xfId="42041"/>
    <cellStyle name="20% - Accent1 2 14 2 2" xfId="42042"/>
    <cellStyle name="20% - Accent1 2 14 2 2 2" xfId="45417"/>
    <cellStyle name="20% - Accent1 2 14 2 2 3" xfId="45418"/>
    <cellStyle name="20% - Accent1 2 14 2 3" xfId="45419"/>
    <cellStyle name="20% - Accent1 2 14 2 4" xfId="45420"/>
    <cellStyle name="20% - Accent1 2 14 3" xfId="42043"/>
    <cellStyle name="20% - Accent1 2 14 3 2" xfId="42044"/>
    <cellStyle name="20% - Accent1 2 14 3 2 2" xfId="45421"/>
    <cellStyle name="20% - Accent1 2 14 3 2 3" xfId="45422"/>
    <cellStyle name="20% - Accent1 2 14 3 3" xfId="45423"/>
    <cellStyle name="20% - Accent1 2 14 3 4" xfId="45424"/>
    <cellStyle name="20% - Accent1 2 14 4" xfId="42045"/>
    <cellStyle name="20% - Accent1 2 14 4 2" xfId="45425"/>
    <cellStyle name="20% - Accent1 2 14 4 3" xfId="45426"/>
    <cellStyle name="20% - Accent1 2 14 5" xfId="45427"/>
    <cellStyle name="20% - Accent1 2 14 6" xfId="45428"/>
    <cellStyle name="20% - Accent1 2 15" xfId="42046"/>
    <cellStyle name="20% - Accent1 2 15 2" xfId="42047"/>
    <cellStyle name="20% - Accent1 2 15 2 2" xfId="45429"/>
    <cellStyle name="20% - Accent1 2 15 2 3" xfId="45430"/>
    <cellStyle name="20% - Accent1 2 15 3" xfId="45431"/>
    <cellStyle name="20% - Accent1 2 15 4" xfId="45432"/>
    <cellStyle name="20% - Accent1 2 16" xfId="42048"/>
    <cellStyle name="20% - Accent1 2 16 2" xfId="42049"/>
    <cellStyle name="20% - Accent1 2 16 2 2" xfId="45433"/>
    <cellStyle name="20% - Accent1 2 16 2 3" xfId="45434"/>
    <cellStyle name="20% - Accent1 2 16 3" xfId="45435"/>
    <cellStyle name="20% - Accent1 2 16 4" xfId="45436"/>
    <cellStyle name="20% - Accent1 2 17" xfId="42050"/>
    <cellStyle name="20% - Accent1 2 17 2" xfId="45437"/>
    <cellStyle name="20% - Accent1 2 17 3" xfId="45438"/>
    <cellStyle name="20% - Accent1 2 18" xfId="45439"/>
    <cellStyle name="20% - Accent1 2 19" xfId="45440"/>
    <cellStyle name="20% - Accent1 2 2" xfId="129"/>
    <cellStyle name="20% - Accent1 2 2 10" xfId="42052"/>
    <cellStyle name="20% - Accent1 2 2 10 2" xfId="45441"/>
    <cellStyle name="20% - Accent1 2 2 10 3" xfId="45442"/>
    <cellStyle name="20% - Accent1 2 2 11" xfId="45443"/>
    <cellStyle name="20% - Accent1 2 2 12" xfId="45444"/>
    <cellStyle name="20% - Accent1 2 2 13" xfId="45445"/>
    <cellStyle name="20% - Accent1 2 2 14" xfId="42051"/>
    <cellStyle name="20% - Accent1 2 2 2" xfId="134"/>
    <cellStyle name="20% - Accent1 2 2 2 10" xfId="42053"/>
    <cellStyle name="20% - Accent1 2 2 2 2" xfId="380"/>
    <cellStyle name="20% - Accent1 2 2 2 2 2" xfId="1167"/>
    <cellStyle name="20% - Accent1 2 2 2 2 2 2" xfId="42056"/>
    <cellStyle name="20% - Accent1 2 2 2 2 2 2 2" xfId="45446"/>
    <cellStyle name="20% - Accent1 2 2 2 2 2 2 3" xfId="45447"/>
    <cellStyle name="20% - Accent1 2 2 2 2 2 3" xfId="45448"/>
    <cellStyle name="20% - Accent1 2 2 2 2 2 4" xfId="45449"/>
    <cellStyle name="20% - Accent1 2 2 2 2 2 5" xfId="42055"/>
    <cellStyle name="20% - Accent1 2 2 2 2 3" xfId="42057"/>
    <cellStyle name="20% - Accent1 2 2 2 2 3 2" xfId="42058"/>
    <cellStyle name="20% - Accent1 2 2 2 2 3 2 2" xfId="45450"/>
    <cellStyle name="20% - Accent1 2 2 2 2 3 2 3" xfId="45451"/>
    <cellStyle name="20% - Accent1 2 2 2 2 3 3" xfId="45452"/>
    <cellStyle name="20% - Accent1 2 2 2 2 3 4" xfId="45453"/>
    <cellStyle name="20% - Accent1 2 2 2 2 4" xfId="42059"/>
    <cellStyle name="20% - Accent1 2 2 2 2 4 2" xfId="45454"/>
    <cellStyle name="20% - Accent1 2 2 2 2 4 3" xfId="45455"/>
    <cellStyle name="20% - Accent1 2 2 2 2 5" xfId="45456"/>
    <cellStyle name="20% - Accent1 2 2 2 2 6" xfId="45457"/>
    <cellStyle name="20% - Accent1 2 2 2 2 7" xfId="45458"/>
    <cellStyle name="20% - Accent1 2 2 2 2 8" xfId="42054"/>
    <cellStyle name="20% - Accent1 2 2 2 3" xfId="645"/>
    <cellStyle name="20% - Accent1 2 2 2 3 2" xfId="1433"/>
    <cellStyle name="20% - Accent1 2 2 2 3 2 2" xfId="45459"/>
    <cellStyle name="20% - Accent1 2 2 2 3 2 3" xfId="45460"/>
    <cellStyle name="20% - Accent1 2 2 2 3 2 4" xfId="42061"/>
    <cellStyle name="20% - Accent1 2 2 2 3 3" xfId="45461"/>
    <cellStyle name="20% - Accent1 2 2 2 3 4" xfId="45462"/>
    <cellStyle name="20% - Accent1 2 2 2 3 5" xfId="45463"/>
    <cellStyle name="20% - Accent1 2 2 2 3 6" xfId="42060"/>
    <cellStyle name="20% - Accent1 2 2 2 4" xfId="944"/>
    <cellStyle name="20% - Accent1 2 2 2 4 2" xfId="42063"/>
    <cellStyle name="20% - Accent1 2 2 2 4 2 2" xfId="45464"/>
    <cellStyle name="20% - Accent1 2 2 2 4 2 3" xfId="45465"/>
    <cellStyle name="20% - Accent1 2 2 2 4 3" xfId="45466"/>
    <cellStyle name="20% - Accent1 2 2 2 4 4" xfId="45467"/>
    <cellStyle name="20% - Accent1 2 2 2 4 5" xfId="42062"/>
    <cellStyle name="20% - Accent1 2 2 2 5" xfId="42064"/>
    <cellStyle name="20% - Accent1 2 2 2 5 2" xfId="42065"/>
    <cellStyle name="20% - Accent1 2 2 2 5 2 2" xfId="45468"/>
    <cellStyle name="20% - Accent1 2 2 2 5 2 3" xfId="45469"/>
    <cellStyle name="20% - Accent1 2 2 2 5 3" xfId="45470"/>
    <cellStyle name="20% - Accent1 2 2 2 5 4" xfId="45471"/>
    <cellStyle name="20% - Accent1 2 2 2 6" xfId="42066"/>
    <cellStyle name="20% - Accent1 2 2 2 6 2" xfId="45472"/>
    <cellStyle name="20% - Accent1 2 2 2 6 3" xfId="45473"/>
    <cellStyle name="20% - Accent1 2 2 2 7" xfId="45474"/>
    <cellStyle name="20% - Accent1 2 2 2 8" xfId="45475"/>
    <cellStyle name="20% - Accent1 2 2 2 9" xfId="45476"/>
    <cellStyle name="20% - Accent1 2 2 3" xfId="375"/>
    <cellStyle name="20% - Accent1 2 2 3 2" xfId="1162"/>
    <cellStyle name="20% - Accent1 2 2 3 2 2" xfId="42069"/>
    <cellStyle name="20% - Accent1 2 2 3 2 2 2" xfId="45477"/>
    <cellStyle name="20% - Accent1 2 2 3 2 2 3" xfId="45478"/>
    <cellStyle name="20% - Accent1 2 2 3 2 3" xfId="45479"/>
    <cellStyle name="20% - Accent1 2 2 3 2 4" xfId="45480"/>
    <cellStyle name="20% - Accent1 2 2 3 2 5" xfId="42068"/>
    <cellStyle name="20% - Accent1 2 2 3 3" xfId="42070"/>
    <cellStyle name="20% - Accent1 2 2 3 3 2" xfId="42071"/>
    <cellStyle name="20% - Accent1 2 2 3 3 2 2" xfId="45481"/>
    <cellStyle name="20% - Accent1 2 2 3 3 2 3" xfId="45482"/>
    <cellStyle name="20% - Accent1 2 2 3 3 3" xfId="45483"/>
    <cellStyle name="20% - Accent1 2 2 3 3 4" xfId="45484"/>
    <cellStyle name="20% - Accent1 2 2 3 4" xfId="42072"/>
    <cellStyle name="20% - Accent1 2 2 3 4 2" xfId="42073"/>
    <cellStyle name="20% - Accent1 2 2 3 4 2 2" xfId="45485"/>
    <cellStyle name="20% - Accent1 2 2 3 4 2 3" xfId="45486"/>
    <cellStyle name="20% - Accent1 2 2 3 4 3" xfId="45487"/>
    <cellStyle name="20% - Accent1 2 2 3 4 4" xfId="45488"/>
    <cellStyle name="20% - Accent1 2 2 3 5" xfId="42074"/>
    <cellStyle name="20% - Accent1 2 2 3 5 2" xfId="45489"/>
    <cellStyle name="20% - Accent1 2 2 3 5 3" xfId="45490"/>
    <cellStyle name="20% - Accent1 2 2 3 6" xfId="45491"/>
    <cellStyle name="20% - Accent1 2 2 3 7" xfId="45492"/>
    <cellStyle name="20% - Accent1 2 2 3 8" xfId="45493"/>
    <cellStyle name="20% - Accent1 2 2 3 9" xfId="42067"/>
    <cellStyle name="20% - Accent1 2 2 4" xfId="640"/>
    <cellStyle name="20% - Accent1 2 2 4 2" xfId="1428"/>
    <cellStyle name="20% - Accent1 2 2 4 2 2" xfId="42077"/>
    <cellStyle name="20% - Accent1 2 2 4 2 2 2" xfId="45494"/>
    <cellStyle name="20% - Accent1 2 2 4 2 2 3" xfId="45495"/>
    <cellStyle name="20% - Accent1 2 2 4 2 3" xfId="45496"/>
    <cellStyle name="20% - Accent1 2 2 4 2 4" xfId="45497"/>
    <cellStyle name="20% - Accent1 2 2 4 2 5" xfId="42076"/>
    <cellStyle name="20% - Accent1 2 2 4 3" xfId="42078"/>
    <cellStyle name="20% - Accent1 2 2 4 3 2" xfId="42079"/>
    <cellStyle name="20% - Accent1 2 2 4 3 2 2" xfId="45498"/>
    <cellStyle name="20% - Accent1 2 2 4 3 2 3" xfId="45499"/>
    <cellStyle name="20% - Accent1 2 2 4 3 3" xfId="45500"/>
    <cellStyle name="20% - Accent1 2 2 4 3 4" xfId="45501"/>
    <cellStyle name="20% - Accent1 2 2 4 4" xfId="42080"/>
    <cellStyle name="20% - Accent1 2 2 4 4 2" xfId="45502"/>
    <cellStyle name="20% - Accent1 2 2 4 4 3" xfId="45503"/>
    <cellStyle name="20% - Accent1 2 2 4 5" xfId="45504"/>
    <cellStyle name="20% - Accent1 2 2 4 6" xfId="45505"/>
    <cellStyle name="20% - Accent1 2 2 4 7" xfId="45506"/>
    <cellStyle name="20% - Accent1 2 2 4 8" xfId="42075"/>
    <cellStyle name="20% - Accent1 2 2 5" xfId="939"/>
    <cellStyle name="20% - Accent1 2 2 5 2" xfId="42082"/>
    <cellStyle name="20% - Accent1 2 2 5 2 2" xfId="42083"/>
    <cellStyle name="20% - Accent1 2 2 5 2 2 2" xfId="45507"/>
    <cellStyle name="20% - Accent1 2 2 5 2 2 3" xfId="45508"/>
    <cellStyle name="20% - Accent1 2 2 5 2 3" xfId="45509"/>
    <cellStyle name="20% - Accent1 2 2 5 2 4" xfId="45510"/>
    <cellStyle name="20% - Accent1 2 2 5 3" xfId="42084"/>
    <cellStyle name="20% - Accent1 2 2 5 3 2" xfId="42085"/>
    <cellStyle name="20% - Accent1 2 2 5 3 2 2" xfId="45511"/>
    <cellStyle name="20% - Accent1 2 2 5 3 2 3" xfId="45512"/>
    <cellStyle name="20% - Accent1 2 2 5 3 3" xfId="45513"/>
    <cellStyle name="20% - Accent1 2 2 5 3 4" xfId="45514"/>
    <cellStyle name="20% - Accent1 2 2 5 4" xfId="42086"/>
    <cellStyle name="20% - Accent1 2 2 5 4 2" xfId="45515"/>
    <cellStyle name="20% - Accent1 2 2 5 4 3" xfId="45516"/>
    <cellStyle name="20% - Accent1 2 2 5 5" xfId="45517"/>
    <cellStyle name="20% - Accent1 2 2 5 6" xfId="45518"/>
    <cellStyle name="20% - Accent1 2 2 5 7" xfId="42081"/>
    <cellStyle name="20% - Accent1 2 2 6" xfId="42087"/>
    <cellStyle name="20% - Accent1 2 2 6 2" xfId="42088"/>
    <cellStyle name="20% - Accent1 2 2 6 2 2" xfId="42089"/>
    <cellStyle name="20% - Accent1 2 2 6 2 2 2" xfId="45519"/>
    <cellStyle name="20% - Accent1 2 2 6 2 2 3" xfId="45520"/>
    <cellStyle name="20% - Accent1 2 2 6 2 3" xfId="45521"/>
    <cellStyle name="20% - Accent1 2 2 6 2 4" xfId="45522"/>
    <cellStyle name="20% - Accent1 2 2 6 3" xfId="42090"/>
    <cellStyle name="20% - Accent1 2 2 6 3 2" xfId="42091"/>
    <cellStyle name="20% - Accent1 2 2 6 3 2 2" xfId="45523"/>
    <cellStyle name="20% - Accent1 2 2 6 3 2 3" xfId="45524"/>
    <cellStyle name="20% - Accent1 2 2 6 3 3" xfId="45525"/>
    <cellStyle name="20% - Accent1 2 2 6 3 4" xfId="45526"/>
    <cellStyle name="20% - Accent1 2 2 6 4" xfId="42092"/>
    <cellStyle name="20% - Accent1 2 2 6 4 2" xfId="45527"/>
    <cellStyle name="20% - Accent1 2 2 6 4 3" xfId="45528"/>
    <cellStyle name="20% - Accent1 2 2 6 5" xfId="45529"/>
    <cellStyle name="20% - Accent1 2 2 6 6" xfId="45530"/>
    <cellStyle name="20% - Accent1 2 2 7" xfId="42093"/>
    <cellStyle name="20% - Accent1 2 2 7 2" xfId="42094"/>
    <cellStyle name="20% - Accent1 2 2 7 2 2" xfId="42095"/>
    <cellStyle name="20% - Accent1 2 2 7 2 2 2" xfId="45531"/>
    <cellStyle name="20% - Accent1 2 2 7 2 2 3" xfId="45532"/>
    <cellStyle name="20% - Accent1 2 2 7 2 3" xfId="45533"/>
    <cellStyle name="20% - Accent1 2 2 7 2 4" xfId="45534"/>
    <cellStyle name="20% - Accent1 2 2 7 3" xfId="42096"/>
    <cellStyle name="20% - Accent1 2 2 7 3 2" xfId="42097"/>
    <cellStyle name="20% - Accent1 2 2 7 3 2 2" xfId="45535"/>
    <cellStyle name="20% - Accent1 2 2 7 3 2 3" xfId="45536"/>
    <cellStyle name="20% - Accent1 2 2 7 3 3" xfId="45537"/>
    <cellStyle name="20% - Accent1 2 2 7 3 4" xfId="45538"/>
    <cellStyle name="20% - Accent1 2 2 7 4" xfId="42098"/>
    <cellStyle name="20% - Accent1 2 2 7 4 2" xfId="45539"/>
    <cellStyle name="20% - Accent1 2 2 7 4 3" xfId="45540"/>
    <cellStyle name="20% - Accent1 2 2 7 5" xfId="45541"/>
    <cellStyle name="20% - Accent1 2 2 7 6" xfId="45542"/>
    <cellStyle name="20% - Accent1 2 2 8" xfId="42099"/>
    <cellStyle name="20% - Accent1 2 2 8 2" xfId="42100"/>
    <cellStyle name="20% - Accent1 2 2 8 2 2" xfId="45543"/>
    <cellStyle name="20% - Accent1 2 2 8 2 3" xfId="45544"/>
    <cellStyle name="20% - Accent1 2 2 8 3" xfId="45545"/>
    <cellStyle name="20% - Accent1 2 2 8 4" xfId="45546"/>
    <cellStyle name="20% - Accent1 2 2 9" xfId="42101"/>
    <cellStyle name="20% - Accent1 2 2 9 2" xfId="42102"/>
    <cellStyle name="20% - Accent1 2 2 9 2 2" xfId="45547"/>
    <cellStyle name="20% - Accent1 2 2 9 2 3" xfId="45548"/>
    <cellStyle name="20% - Accent1 2 2 9 3" xfId="45549"/>
    <cellStyle name="20% - Accent1 2 2 9 4" xfId="45550"/>
    <cellStyle name="20% - Accent1 2 20" xfId="45551"/>
    <cellStyle name="20% - Accent1 2 21" xfId="6978"/>
    <cellStyle name="20% - Accent1 2 3" xfId="132"/>
    <cellStyle name="20% - Accent1 2 3 10" xfId="42103"/>
    <cellStyle name="20% - Accent1 2 3 2" xfId="378"/>
    <cellStyle name="20% - Accent1 2 3 2 2" xfId="1165"/>
    <cellStyle name="20% - Accent1 2 3 2 2 2" xfId="42106"/>
    <cellStyle name="20% - Accent1 2 3 2 2 2 2" xfId="45552"/>
    <cellStyle name="20% - Accent1 2 3 2 2 2 3" xfId="45553"/>
    <cellStyle name="20% - Accent1 2 3 2 2 3" xfId="45554"/>
    <cellStyle name="20% - Accent1 2 3 2 2 4" xfId="45555"/>
    <cellStyle name="20% - Accent1 2 3 2 2 5" xfId="42105"/>
    <cellStyle name="20% - Accent1 2 3 2 3" xfId="42107"/>
    <cellStyle name="20% - Accent1 2 3 2 3 2" xfId="42108"/>
    <cellStyle name="20% - Accent1 2 3 2 3 2 2" xfId="45556"/>
    <cellStyle name="20% - Accent1 2 3 2 3 2 3" xfId="45557"/>
    <cellStyle name="20% - Accent1 2 3 2 3 3" xfId="45558"/>
    <cellStyle name="20% - Accent1 2 3 2 3 4" xfId="45559"/>
    <cellStyle name="20% - Accent1 2 3 2 4" xfId="42109"/>
    <cellStyle name="20% - Accent1 2 3 2 4 2" xfId="45560"/>
    <cellStyle name="20% - Accent1 2 3 2 4 3" xfId="45561"/>
    <cellStyle name="20% - Accent1 2 3 2 5" xfId="45562"/>
    <cellStyle name="20% - Accent1 2 3 2 6" xfId="45563"/>
    <cellStyle name="20% - Accent1 2 3 2 7" xfId="45564"/>
    <cellStyle name="20% - Accent1 2 3 2 8" xfId="42104"/>
    <cellStyle name="20% - Accent1 2 3 3" xfId="643"/>
    <cellStyle name="20% - Accent1 2 3 3 2" xfId="1431"/>
    <cellStyle name="20% - Accent1 2 3 3 2 2" xfId="45565"/>
    <cellStyle name="20% - Accent1 2 3 3 2 3" xfId="45566"/>
    <cellStyle name="20% - Accent1 2 3 3 2 4" xfId="42111"/>
    <cellStyle name="20% - Accent1 2 3 3 3" xfId="45567"/>
    <cellStyle name="20% - Accent1 2 3 3 4" xfId="45568"/>
    <cellStyle name="20% - Accent1 2 3 3 5" xfId="45569"/>
    <cellStyle name="20% - Accent1 2 3 3 6" xfId="42110"/>
    <cellStyle name="20% - Accent1 2 3 4" xfId="942"/>
    <cellStyle name="20% - Accent1 2 3 4 2" xfId="42113"/>
    <cellStyle name="20% - Accent1 2 3 4 2 2" xfId="45570"/>
    <cellStyle name="20% - Accent1 2 3 4 2 3" xfId="45571"/>
    <cellStyle name="20% - Accent1 2 3 4 3" xfId="45572"/>
    <cellStyle name="20% - Accent1 2 3 4 4" xfId="45573"/>
    <cellStyle name="20% - Accent1 2 3 4 5" xfId="42112"/>
    <cellStyle name="20% - Accent1 2 3 5" xfId="42114"/>
    <cellStyle name="20% - Accent1 2 3 5 2" xfId="42115"/>
    <cellStyle name="20% - Accent1 2 3 5 2 2" xfId="45574"/>
    <cellStyle name="20% - Accent1 2 3 5 2 3" xfId="45575"/>
    <cellStyle name="20% - Accent1 2 3 5 3" xfId="45576"/>
    <cellStyle name="20% - Accent1 2 3 5 4" xfId="45577"/>
    <cellStyle name="20% - Accent1 2 3 6" xfId="42116"/>
    <cellStyle name="20% - Accent1 2 3 6 2" xfId="45578"/>
    <cellStyle name="20% - Accent1 2 3 6 3" xfId="45579"/>
    <cellStyle name="20% - Accent1 2 3 7" xfId="45580"/>
    <cellStyle name="20% - Accent1 2 3 8" xfId="45581"/>
    <cellStyle name="20% - Accent1 2 3 9" xfId="45582"/>
    <cellStyle name="20% - Accent1 2 4" xfId="151"/>
    <cellStyle name="20% - Accent1 2 4 2" xfId="397"/>
    <cellStyle name="20% - Accent1 2 4 2 2" xfId="1184"/>
    <cellStyle name="20% - Accent1 2 4 2 2 2" xfId="45583"/>
    <cellStyle name="20% - Accent1 2 4 2 2 3" xfId="45584"/>
    <cellStyle name="20% - Accent1 2 4 2 2 4" xfId="42119"/>
    <cellStyle name="20% - Accent1 2 4 2 3" xfId="45585"/>
    <cellStyle name="20% - Accent1 2 4 2 4" xfId="45586"/>
    <cellStyle name="20% - Accent1 2 4 2 5" xfId="42118"/>
    <cellStyle name="20% - Accent1 2 4 3" xfId="662"/>
    <cellStyle name="20% - Accent1 2 4 3 2" xfId="1450"/>
    <cellStyle name="20% - Accent1 2 4 3 2 2" xfId="45587"/>
    <cellStyle name="20% - Accent1 2 4 3 2 3" xfId="45588"/>
    <cellStyle name="20% - Accent1 2 4 3 2 4" xfId="42121"/>
    <cellStyle name="20% - Accent1 2 4 3 3" xfId="45589"/>
    <cellStyle name="20% - Accent1 2 4 3 4" xfId="45590"/>
    <cellStyle name="20% - Accent1 2 4 3 5" xfId="42120"/>
    <cellStyle name="20% - Accent1 2 4 4" xfId="961"/>
    <cellStyle name="20% - Accent1 2 4 4 2" xfId="42123"/>
    <cellStyle name="20% - Accent1 2 4 4 2 2" xfId="45591"/>
    <cellStyle name="20% - Accent1 2 4 4 2 3" xfId="45592"/>
    <cellStyle name="20% - Accent1 2 4 4 3" xfId="45593"/>
    <cellStyle name="20% - Accent1 2 4 4 4" xfId="45594"/>
    <cellStyle name="20% - Accent1 2 4 4 5" xfId="42122"/>
    <cellStyle name="20% - Accent1 2 4 5" xfId="42124"/>
    <cellStyle name="20% - Accent1 2 4 5 2" xfId="45595"/>
    <cellStyle name="20% - Accent1 2 4 5 3" xfId="45596"/>
    <cellStyle name="20% - Accent1 2 4 6" xfId="45597"/>
    <cellStyle name="20% - Accent1 2 4 7" xfId="45598"/>
    <cellStyle name="20% - Accent1 2 4 8" xfId="45599"/>
    <cellStyle name="20% - Accent1 2 4 9" xfId="42117"/>
    <cellStyle name="20% - Accent1 2 5" xfId="328"/>
    <cellStyle name="20% - Accent1 2 5 2" xfId="1115"/>
    <cellStyle name="20% - Accent1 2 5 2 2" xfId="42127"/>
    <cellStyle name="20% - Accent1 2 5 2 2 2" xfId="45600"/>
    <cellStyle name="20% - Accent1 2 5 2 2 3" xfId="45601"/>
    <cellStyle name="20% - Accent1 2 5 2 3" xfId="45602"/>
    <cellStyle name="20% - Accent1 2 5 2 4" xfId="45603"/>
    <cellStyle name="20% - Accent1 2 5 2 5" xfId="42126"/>
    <cellStyle name="20% - Accent1 2 5 3" xfId="42128"/>
    <cellStyle name="20% - Accent1 2 5 3 2" xfId="42129"/>
    <cellStyle name="20% - Accent1 2 5 3 2 2" xfId="45604"/>
    <cellStyle name="20% - Accent1 2 5 3 2 3" xfId="45605"/>
    <cellStyle name="20% - Accent1 2 5 3 3" xfId="45606"/>
    <cellStyle name="20% - Accent1 2 5 3 4" xfId="45607"/>
    <cellStyle name="20% - Accent1 2 5 4" xfId="42130"/>
    <cellStyle name="20% - Accent1 2 5 4 2" xfId="45608"/>
    <cellStyle name="20% - Accent1 2 5 4 3" xfId="45609"/>
    <cellStyle name="20% - Accent1 2 5 5" xfId="45610"/>
    <cellStyle name="20% - Accent1 2 5 6" xfId="45611"/>
    <cellStyle name="20% - Accent1 2 5 7" xfId="45612"/>
    <cellStyle name="20% - Accent1 2 5 8" xfId="42125"/>
    <cellStyle name="20% - Accent1 2 6" xfId="593"/>
    <cellStyle name="20% - Accent1 2 6 2" xfId="1381"/>
    <cellStyle name="20% - Accent1 2 6 2 2" xfId="42133"/>
    <cellStyle name="20% - Accent1 2 6 2 2 2" xfId="45613"/>
    <cellStyle name="20% - Accent1 2 6 2 2 3" xfId="45614"/>
    <cellStyle name="20% - Accent1 2 6 2 3" xfId="45615"/>
    <cellStyle name="20% - Accent1 2 6 2 4" xfId="45616"/>
    <cellStyle name="20% - Accent1 2 6 2 5" xfId="42132"/>
    <cellStyle name="20% - Accent1 2 6 3" xfId="42134"/>
    <cellStyle name="20% - Accent1 2 6 3 2" xfId="42135"/>
    <cellStyle name="20% - Accent1 2 6 3 2 2" xfId="45617"/>
    <cellStyle name="20% - Accent1 2 6 3 2 3" xfId="45618"/>
    <cellStyle name="20% - Accent1 2 6 3 3" xfId="45619"/>
    <cellStyle name="20% - Accent1 2 6 3 4" xfId="45620"/>
    <cellStyle name="20% - Accent1 2 6 4" xfId="42136"/>
    <cellStyle name="20% - Accent1 2 6 4 2" xfId="45621"/>
    <cellStyle name="20% - Accent1 2 6 4 3" xfId="45622"/>
    <cellStyle name="20% - Accent1 2 6 5" xfId="45623"/>
    <cellStyle name="20% - Accent1 2 6 6" xfId="45624"/>
    <cellStyle name="20% - Accent1 2 6 7" xfId="42131"/>
    <cellStyle name="20% - Accent1 2 7" xfId="892"/>
    <cellStyle name="20% - Accent1 2 7 2" xfId="42138"/>
    <cellStyle name="20% - Accent1 2 7 2 2" xfId="42139"/>
    <cellStyle name="20% - Accent1 2 7 2 2 2" xfId="45625"/>
    <cellStyle name="20% - Accent1 2 7 2 2 3" xfId="45626"/>
    <cellStyle name="20% - Accent1 2 7 2 3" xfId="45627"/>
    <cellStyle name="20% - Accent1 2 7 2 4" xfId="45628"/>
    <cellStyle name="20% - Accent1 2 7 3" xfId="42140"/>
    <cellStyle name="20% - Accent1 2 7 3 2" xfId="42141"/>
    <cellStyle name="20% - Accent1 2 7 3 2 2" xfId="45629"/>
    <cellStyle name="20% - Accent1 2 7 3 2 3" xfId="45630"/>
    <cellStyle name="20% - Accent1 2 7 3 3" xfId="45631"/>
    <cellStyle name="20% - Accent1 2 7 3 4" xfId="45632"/>
    <cellStyle name="20% - Accent1 2 7 4" xfId="42142"/>
    <cellStyle name="20% - Accent1 2 7 4 2" xfId="45633"/>
    <cellStyle name="20% - Accent1 2 7 4 3" xfId="45634"/>
    <cellStyle name="20% - Accent1 2 7 5" xfId="45635"/>
    <cellStyle name="20% - Accent1 2 7 6" xfId="45636"/>
    <cellStyle name="20% - Accent1 2 7 7" xfId="42137"/>
    <cellStyle name="20% - Accent1 2 8" xfId="42143"/>
    <cellStyle name="20% - Accent1 2 8 2" xfId="42144"/>
    <cellStyle name="20% - Accent1 2 8 2 2" xfId="42145"/>
    <cellStyle name="20% - Accent1 2 8 2 2 2" xfId="45637"/>
    <cellStyle name="20% - Accent1 2 8 2 2 3" xfId="45638"/>
    <cellStyle name="20% - Accent1 2 8 2 3" xfId="45639"/>
    <cellStyle name="20% - Accent1 2 8 2 4" xfId="45640"/>
    <cellStyle name="20% - Accent1 2 8 3" xfId="42146"/>
    <cellStyle name="20% - Accent1 2 8 3 2" xfId="42147"/>
    <cellStyle name="20% - Accent1 2 8 3 2 2" xfId="45641"/>
    <cellStyle name="20% - Accent1 2 8 3 2 3" xfId="45642"/>
    <cellStyle name="20% - Accent1 2 8 3 3" xfId="45643"/>
    <cellStyle name="20% - Accent1 2 8 3 4" xfId="45644"/>
    <cellStyle name="20% - Accent1 2 8 4" xfId="42148"/>
    <cellStyle name="20% - Accent1 2 8 4 2" xfId="45645"/>
    <cellStyle name="20% - Accent1 2 8 4 3" xfId="45646"/>
    <cellStyle name="20% - Accent1 2 8 5" xfId="45647"/>
    <cellStyle name="20% - Accent1 2 8 6" xfId="45648"/>
    <cellStyle name="20% - Accent1 2 9" xfId="42149"/>
    <cellStyle name="20% - Accent1 2 9 2" xfId="42150"/>
    <cellStyle name="20% - Accent1 2 9 2 2" xfId="42151"/>
    <cellStyle name="20% - Accent1 2 9 2 2 2" xfId="45649"/>
    <cellStyle name="20% - Accent1 2 9 2 2 3" xfId="45650"/>
    <cellStyle name="20% - Accent1 2 9 2 3" xfId="45651"/>
    <cellStyle name="20% - Accent1 2 9 2 4" xfId="45652"/>
    <cellStyle name="20% - Accent1 2 9 3" xfId="42152"/>
    <cellStyle name="20% - Accent1 2 9 3 2" xfId="42153"/>
    <cellStyle name="20% - Accent1 2 9 3 2 2" xfId="45653"/>
    <cellStyle name="20% - Accent1 2 9 3 2 3" xfId="45654"/>
    <cellStyle name="20% - Accent1 2 9 3 3" xfId="45655"/>
    <cellStyle name="20% - Accent1 2 9 3 4" xfId="45656"/>
    <cellStyle name="20% - Accent1 2 9 4" xfId="42154"/>
    <cellStyle name="20% - Accent1 2 9 4 2" xfId="45657"/>
    <cellStyle name="20% - Accent1 2 9 4 3" xfId="45658"/>
    <cellStyle name="20% - Accent1 2 9 5" xfId="45659"/>
    <cellStyle name="20% - Accent1 2 9 6" xfId="45660"/>
    <cellStyle name="20% - Accent1 3" xfId="77"/>
    <cellStyle name="20% - Accent1 3 2" xfId="124"/>
    <cellStyle name="20% - Accent1 3 2 2" xfId="133"/>
    <cellStyle name="20% - Accent1 3 2 2 2" xfId="379"/>
    <cellStyle name="20% - Accent1 3 2 2 2 2" xfId="1166"/>
    <cellStyle name="20% - Accent1 3 2 2 2 3" xfId="45661"/>
    <cellStyle name="20% - Accent1 3 2 2 3" xfId="644"/>
    <cellStyle name="20% - Accent1 3 2 2 3 2" xfId="1432"/>
    <cellStyle name="20% - Accent1 3 2 2 3 3" xfId="45662"/>
    <cellStyle name="20% - Accent1 3 2 2 4" xfId="943"/>
    <cellStyle name="20% - Accent1 3 2 2 5" xfId="42155"/>
    <cellStyle name="20% - Accent1 3 2 3" xfId="370"/>
    <cellStyle name="20% - Accent1 3 2 3 2" xfId="1157"/>
    <cellStyle name="20% - Accent1 3 2 3 3" xfId="45663"/>
    <cellStyle name="20% - Accent1 3 2 4" xfId="635"/>
    <cellStyle name="20% - Accent1 3 2 4 2" xfId="1423"/>
    <cellStyle name="20% - Accent1 3 2 4 3" xfId="45664"/>
    <cellStyle name="20% - Accent1 3 2 5" xfId="934"/>
    <cellStyle name="20% - Accent1 3 2 6" xfId="8856"/>
    <cellStyle name="20% - Accent1 3 3" xfId="135"/>
    <cellStyle name="20% - Accent1 3 3 2" xfId="381"/>
    <cellStyle name="20% - Accent1 3 3 2 2" xfId="1168"/>
    <cellStyle name="20% - Accent1 3 3 2 3" xfId="45665"/>
    <cellStyle name="20% - Accent1 3 3 3" xfId="646"/>
    <cellStyle name="20% - Accent1 3 3 3 2" xfId="1434"/>
    <cellStyle name="20% - Accent1 3 3 3 3" xfId="45666"/>
    <cellStyle name="20% - Accent1 3 3 4" xfId="945"/>
    <cellStyle name="20% - Accent1 3 3 5" xfId="8857"/>
    <cellStyle name="20% - Accent1 3 4" xfId="126"/>
    <cellStyle name="20% - Accent1 3 4 2" xfId="372"/>
    <cellStyle name="20% - Accent1 3 4 2 2" xfId="1159"/>
    <cellStyle name="20% - Accent1 3 4 3" xfId="637"/>
    <cellStyle name="20% - Accent1 3 4 3 2" xfId="1425"/>
    <cellStyle name="20% - Accent1 3 4 4" xfId="936"/>
    <cellStyle name="20% - Accent1 3 4 5" xfId="45667"/>
    <cellStyle name="20% - Accent1 3 5" xfId="341"/>
    <cellStyle name="20% - Accent1 3 5 2" xfId="1128"/>
    <cellStyle name="20% - Accent1 3 5 3" xfId="45668"/>
    <cellStyle name="20% - Accent1 3 6" xfId="606"/>
    <cellStyle name="20% - Accent1 3 6 2" xfId="1394"/>
    <cellStyle name="20% - Accent1 3 6 3" xfId="45669"/>
    <cellStyle name="20% - Accent1 3 7" xfId="905"/>
    <cellStyle name="20% - Accent1 3 7 2" xfId="45670"/>
    <cellStyle name="20% - Accent1 3 8" xfId="8855"/>
    <cellStyle name="20% - Accent1 4" xfId="111"/>
    <cellStyle name="20% - Accent1 4 10" xfId="45671"/>
    <cellStyle name="20% - Accent1 4 11" xfId="45672"/>
    <cellStyle name="20% - Accent1 4 12" xfId="45673"/>
    <cellStyle name="20% - Accent1 4 13" xfId="8858"/>
    <cellStyle name="20% - Accent1 4 2" xfId="125"/>
    <cellStyle name="20% - Accent1 4 2 10" xfId="45674"/>
    <cellStyle name="20% - Accent1 4 2 11" xfId="42156"/>
    <cellStyle name="20% - Accent1 4 2 2" xfId="371"/>
    <cellStyle name="20% - Accent1 4 2 2 10" xfId="45675"/>
    <cellStyle name="20% - Accent1 4 2 2 2" xfId="1158"/>
    <cellStyle name="20% - Accent1 4 2 2 2 2" xfId="45677"/>
    <cellStyle name="20% - Accent1 4 2 2 2 2 2" xfId="45678"/>
    <cellStyle name="20% - Accent1 4 2 2 2 2 2 2" xfId="45679"/>
    <cellStyle name="20% - Accent1 4 2 2 2 2 3" xfId="45680"/>
    <cellStyle name="20% - Accent1 4 2 2 2 2 3 2" xfId="45681"/>
    <cellStyle name="20% - Accent1 4 2 2 2 2 4" xfId="45682"/>
    <cellStyle name="20% - Accent1 4 2 2 2 3" xfId="45683"/>
    <cellStyle name="20% - Accent1 4 2 2 2 3 2" xfId="45684"/>
    <cellStyle name="20% - Accent1 4 2 2 2 4" xfId="45685"/>
    <cellStyle name="20% - Accent1 4 2 2 2 4 2" xfId="45686"/>
    <cellStyle name="20% - Accent1 4 2 2 2 5" xfId="45687"/>
    <cellStyle name="20% - Accent1 4 2 2 2 6" xfId="45688"/>
    <cellStyle name="20% - Accent1 4 2 2 2 7" xfId="45676"/>
    <cellStyle name="20% - Accent1 4 2 2 3" xfId="45689"/>
    <cellStyle name="20% - Accent1 4 2 2 3 2" xfId="45690"/>
    <cellStyle name="20% - Accent1 4 2 2 3 2 2" xfId="45691"/>
    <cellStyle name="20% - Accent1 4 2 2 3 2 2 2" xfId="45692"/>
    <cellStyle name="20% - Accent1 4 2 2 3 2 3" xfId="45693"/>
    <cellStyle name="20% - Accent1 4 2 2 3 2 3 2" xfId="45694"/>
    <cellStyle name="20% - Accent1 4 2 2 3 2 4" xfId="45695"/>
    <cellStyle name="20% - Accent1 4 2 2 3 3" xfId="45696"/>
    <cellStyle name="20% - Accent1 4 2 2 3 3 2" xfId="45697"/>
    <cellStyle name="20% - Accent1 4 2 2 3 4" xfId="45698"/>
    <cellStyle name="20% - Accent1 4 2 2 3 4 2" xfId="45699"/>
    <cellStyle name="20% - Accent1 4 2 2 3 5" xfId="45700"/>
    <cellStyle name="20% - Accent1 4 2 2 3 6" xfId="45701"/>
    <cellStyle name="20% - Accent1 4 2 2 4" xfId="45702"/>
    <cellStyle name="20% - Accent1 4 2 2 4 2" xfId="45703"/>
    <cellStyle name="20% - Accent1 4 2 2 4 2 2" xfId="45704"/>
    <cellStyle name="20% - Accent1 4 2 2 4 3" xfId="45705"/>
    <cellStyle name="20% - Accent1 4 2 2 4 3 2" xfId="45706"/>
    <cellStyle name="20% - Accent1 4 2 2 4 4" xfId="45707"/>
    <cellStyle name="20% - Accent1 4 2 2 5" xfId="45708"/>
    <cellStyle name="20% - Accent1 4 2 2 5 2" xfId="45709"/>
    <cellStyle name="20% - Accent1 4 2 2 6" xfId="45710"/>
    <cellStyle name="20% - Accent1 4 2 2 6 2" xfId="45711"/>
    <cellStyle name="20% - Accent1 4 2 2 7" xfId="45712"/>
    <cellStyle name="20% - Accent1 4 2 2 8" xfId="45713"/>
    <cellStyle name="20% - Accent1 4 2 2 9" xfId="45714"/>
    <cellStyle name="20% - Accent1 4 2 3" xfId="636"/>
    <cellStyle name="20% - Accent1 4 2 3 2" xfId="1424"/>
    <cellStyle name="20% - Accent1 4 2 3 2 2" xfId="45717"/>
    <cellStyle name="20% - Accent1 4 2 3 2 2 2" xfId="45718"/>
    <cellStyle name="20% - Accent1 4 2 3 2 3" xfId="45719"/>
    <cellStyle name="20% - Accent1 4 2 3 2 3 2" xfId="45720"/>
    <cellStyle name="20% - Accent1 4 2 3 2 4" xfId="45721"/>
    <cellStyle name="20% - Accent1 4 2 3 2 5" xfId="45716"/>
    <cellStyle name="20% - Accent1 4 2 3 3" xfId="45722"/>
    <cellStyle name="20% - Accent1 4 2 3 3 2" xfId="45723"/>
    <cellStyle name="20% - Accent1 4 2 3 4" xfId="45724"/>
    <cellStyle name="20% - Accent1 4 2 3 4 2" xfId="45725"/>
    <cellStyle name="20% - Accent1 4 2 3 5" xfId="45726"/>
    <cellStyle name="20% - Accent1 4 2 3 6" xfId="45727"/>
    <cellStyle name="20% - Accent1 4 2 3 7" xfId="45715"/>
    <cellStyle name="20% - Accent1 4 2 4" xfId="935"/>
    <cellStyle name="20% - Accent1 4 2 4 2" xfId="45729"/>
    <cellStyle name="20% - Accent1 4 2 4 2 2" xfId="45730"/>
    <cellStyle name="20% - Accent1 4 2 4 2 2 2" xfId="45731"/>
    <cellStyle name="20% - Accent1 4 2 4 2 3" xfId="45732"/>
    <cellStyle name="20% - Accent1 4 2 4 2 3 2" xfId="45733"/>
    <cellStyle name="20% - Accent1 4 2 4 2 4" xfId="45734"/>
    <cellStyle name="20% - Accent1 4 2 4 3" xfId="45735"/>
    <cellStyle name="20% - Accent1 4 2 4 3 2" xfId="45736"/>
    <cellStyle name="20% - Accent1 4 2 4 4" xfId="45737"/>
    <cellStyle name="20% - Accent1 4 2 4 4 2" xfId="45738"/>
    <cellStyle name="20% - Accent1 4 2 4 5" xfId="45739"/>
    <cellStyle name="20% - Accent1 4 2 4 6" xfId="45740"/>
    <cellStyle name="20% - Accent1 4 2 4 7" xfId="45728"/>
    <cellStyle name="20% - Accent1 4 2 5" xfId="45741"/>
    <cellStyle name="20% - Accent1 4 2 5 2" xfId="45742"/>
    <cellStyle name="20% - Accent1 4 2 5 2 2" xfId="45743"/>
    <cellStyle name="20% - Accent1 4 2 5 3" xfId="45744"/>
    <cellStyle name="20% - Accent1 4 2 5 3 2" xfId="45745"/>
    <cellStyle name="20% - Accent1 4 2 5 4" xfId="45746"/>
    <cellStyle name="20% - Accent1 4 2 6" xfId="45747"/>
    <cellStyle name="20% - Accent1 4 2 6 2" xfId="45748"/>
    <cellStyle name="20% - Accent1 4 2 7" xfId="45749"/>
    <cellStyle name="20% - Accent1 4 2 7 2" xfId="45750"/>
    <cellStyle name="20% - Accent1 4 2 8" xfId="45751"/>
    <cellStyle name="20% - Accent1 4 2 9" xfId="45752"/>
    <cellStyle name="20% - Accent1 4 3" xfId="128"/>
    <cellStyle name="20% - Accent1 4 3 2" xfId="374"/>
    <cellStyle name="20% - Accent1 4 3 2 2" xfId="1161"/>
    <cellStyle name="20% - Accent1 4 3 3" xfId="639"/>
    <cellStyle name="20% - Accent1 4 3 3 2" xfId="1427"/>
    <cellStyle name="20% - Accent1 4 3 4" xfId="938"/>
    <cellStyle name="20% - Accent1 4 3 5" xfId="45753"/>
    <cellStyle name="20% - Accent1 4 4" xfId="357"/>
    <cellStyle name="20% - Accent1 4 4 10" xfId="45754"/>
    <cellStyle name="20% - Accent1 4 4 2" xfId="1144"/>
    <cellStyle name="20% - Accent1 4 4 2 2" xfId="45756"/>
    <cellStyle name="20% - Accent1 4 4 2 2 2" xfId="45757"/>
    <cellStyle name="20% - Accent1 4 4 2 2 2 2" xfId="45758"/>
    <cellStyle name="20% - Accent1 4 4 2 2 3" xfId="45759"/>
    <cellStyle name="20% - Accent1 4 4 2 2 3 2" xfId="45760"/>
    <cellStyle name="20% - Accent1 4 4 2 2 4" xfId="45761"/>
    <cellStyle name="20% - Accent1 4 4 2 3" xfId="45762"/>
    <cellStyle name="20% - Accent1 4 4 2 3 2" xfId="45763"/>
    <cellStyle name="20% - Accent1 4 4 2 4" xfId="45764"/>
    <cellStyle name="20% - Accent1 4 4 2 4 2" xfId="45765"/>
    <cellStyle name="20% - Accent1 4 4 2 5" xfId="45766"/>
    <cellStyle name="20% - Accent1 4 4 2 6" xfId="45767"/>
    <cellStyle name="20% - Accent1 4 4 2 7" xfId="45755"/>
    <cellStyle name="20% - Accent1 4 4 3" xfId="45768"/>
    <cellStyle name="20% - Accent1 4 4 3 2" xfId="45769"/>
    <cellStyle name="20% - Accent1 4 4 3 2 2" xfId="45770"/>
    <cellStyle name="20% - Accent1 4 4 3 2 2 2" xfId="45771"/>
    <cellStyle name="20% - Accent1 4 4 3 2 3" xfId="45772"/>
    <cellStyle name="20% - Accent1 4 4 3 2 3 2" xfId="45773"/>
    <cellStyle name="20% - Accent1 4 4 3 2 4" xfId="45774"/>
    <cellStyle name="20% - Accent1 4 4 3 3" xfId="45775"/>
    <cellStyle name="20% - Accent1 4 4 3 3 2" xfId="45776"/>
    <cellStyle name="20% - Accent1 4 4 3 4" xfId="45777"/>
    <cellStyle name="20% - Accent1 4 4 3 4 2" xfId="45778"/>
    <cellStyle name="20% - Accent1 4 4 3 5" xfId="45779"/>
    <cellStyle name="20% - Accent1 4 4 3 6" xfId="45780"/>
    <cellStyle name="20% - Accent1 4 4 4" xfId="45781"/>
    <cellStyle name="20% - Accent1 4 4 4 2" xfId="45782"/>
    <cellStyle name="20% - Accent1 4 4 4 2 2" xfId="45783"/>
    <cellStyle name="20% - Accent1 4 4 4 3" xfId="45784"/>
    <cellStyle name="20% - Accent1 4 4 4 3 2" xfId="45785"/>
    <cellStyle name="20% - Accent1 4 4 4 4" xfId="45786"/>
    <cellStyle name="20% - Accent1 4 4 5" xfId="45787"/>
    <cellStyle name="20% - Accent1 4 4 5 2" xfId="45788"/>
    <cellStyle name="20% - Accent1 4 4 6" xfId="45789"/>
    <cellStyle name="20% - Accent1 4 4 6 2" xfId="45790"/>
    <cellStyle name="20% - Accent1 4 4 7" xfId="45791"/>
    <cellStyle name="20% - Accent1 4 4 8" xfId="45792"/>
    <cellStyle name="20% - Accent1 4 4 9" xfId="45793"/>
    <cellStyle name="20% - Accent1 4 5" xfId="622"/>
    <cellStyle name="20% - Accent1 4 5 2" xfId="1410"/>
    <cellStyle name="20% - Accent1 4 5 2 2" xfId="45796"/>
    <cellStyle name="20% - Accent1 4 5 2 2 2" xfId="45797"/>
    <cellStyle name="20% - Accent1 4 5 2 3" xfId="45798"/>
    <cellStyle name="20% - Accent1 4 5 2 3 2" xfId="45799"/>
    <cellStyle name="20% - Accent1 4 5 2 4" xfId="45800"/>
    <cellStyle name="20% - Accent1 4 5 2 5" xfId="45795"/>
    <cellStyle name="20% - Accent1 4 5 3" xfId="45801"/>
    <cellStyle name="20% - Accent1 4 5 3 2" xfId="45802"/>
    <cellStyle name="20% - Accent1 4 5 4" xfId="45803"/>
    <cellStyle name="20% - Accent1 4 5 4 2" xfId="45804"/>
    <cellStyle name="20% - Accent1 4 5 5" xfId="45805"/>
    <cellStyle name="20% - Accent1 4 5 6" xfId="45806"/>
    <cellStyle name="20% - Accent1 4 5 7" xfId="45794"/>
    <cellStyle name="20% - Accent1 4 6" xfId="921"/>
    <cellStyle name="20% - Accent1 4 6 2" xfId="45808"/>
    <cellStyle name="20% - Accent1 4 6 2 2" xfId="45809"/>
    <cellStyle name="20% - Accent1 4 6 2 2 2" xfId="45810"/>
    <cellStyle name="20% - Accent1 4 6 2 3" xfId="45811"/>
    <cellStyle name="20% - Accent1 4 6 2 3 2" xfId="45812"/>
    <cellStyle name="20% - Accent1 4 6 2 4" xfId="45813"/>
    <cellStyle name="20% - Accent1 4 6 3" xfId="45814"/>
    <cellStyle name="20% - Accent1 4 6 3 2" xfId="45815"/>
    <cellStyle name="20% - Accent1 4 6 4" xfId="45816"/>
    <cellStyle name="20% - Accent1 4 6 4 2" xfId="45817"/>
    <cellStyle name="20% - Accent1 4 6 5" xfId="45818"/>
    <cellStyle name="20% - Accent1 4 6 6" xfId="45819"/>
    <cellStyle name="20% - Accent1 4 6 7" xfId="45807"/>
    <cellStyle name="20% - Accent1 4 7" xfId="45820"/>
    <cellStyle name="20% - Accent1 4 7 2" xfId="45821"/>
    <cellStyle name="20% - Accent1 4 7 2 2" xfId="45822"/>
    <cellStyle name="20% - Accent1 4 7 3" xfId="45823"/>
    <cellStyle name="20% - Accent1 4 7 3 2" xfId="45824"/>
    <cellStyle name="20% - Accent1 4 7 4" xfId="45825"/>
    <cellStyle name="20% - Accent1 4 8" xfId="45826"/>
    <cellStyle name="20% - Accent1 4 8 2" xfId="45827"/>
    <cellStyle name="20% - Accent1 4 9" xfId="45828"/>
    <cellStyle name="20% - Accent1 4 9 2" xfId="45829"/>
    <cellStyle name="20% - Accent1 5" xfId="139"/>
    <cellStyle name="20% - Accent1 5 2" xfId="385"/>
    <cellStyle name="20% - Accent1 5 2 2" xfId="1172"/>
    <cellStyle name="20% - Accent1 5 2 2 2" xfId="45830"/>
    <cellStyle name="20% - Accent1 5 2 3" xfId="45831"/>
    <cellStyle name="20% - Accent1 5 2 4" xfId="42158"/>
    <cellStyle name="20% - Accent1 5 3" xfId="650"/>
    <cellStyle name="20% - Accent1 5 3 2" xfId="1438"/>
    <cellStyle name="20% - Accent1 5 3 3" xfId="45832"/>
    <cellStyle name="20% - Accent1 5 4" xfId="949"/>
    <cellStyle name="20% - Accent1 5 4 2" xfId="45833"/>
    <cellStyle name="20% - Accent1 5 5" xfId="42157"/>
    <cellStyle name="20% - Accent1 6" xfId="312"/>
    <cellStyle name="20% - Accent1 6 2" xfId="800"/>
    <cellStyle name="20% - Accent1 6 2 2" xfId="1588"/>
    <cellStyle name="20% - Accent1 6 2 2 2" xfId="45834"/>
    <cellStyle name="20% - Accent1 6 2 3" xfId="42160"/>
    <cellStyle name="20% - Accent1 6 3" xfId="1099"/>
    <cellStyle name="20% - Accent1 6 3 2" xfId="45835"/>
    <cellStyle name="20% - Accent1 6 4" xfId="45836"/>
    <cellStyle name="20% - Accent1 6 5" xfId="42159"/>
    <cellStyle name="20% - Accent1 7" xfId="535"/>
    <cellStyle name="20% - Accent1 7 2" xfId="814"/>
    <cellStyle name="20% - Accent1 7 2 2" xfId="1602"/>
    <cellStyle name="20% - Accent1 7 2 3" xfId="45837"/>
    <cellStyle name="20% - Accent1 7 3" xfId="1322"/>
    <cellStyle name="20% - Accent1 7 3 2" xfId="45838"/>
    <cellStyle name="20% - Accent1 7 4" xfId="42161"/>
    <cellStyle name="20% - Accent1 8" xfId="549"/>
    <cellStyle name="20% - Accent1 8 2" xfId="828"/>
    <cellStyle name="20% - Accent1 8 2 2" xfId="1616"/>
    <cellStyle name="20% - Accent1 8 3" xfId="1336"/>
    <cellStyle name="20% - Accent1 8 4" xfId="45839"/>
    <cellStyle name="20% - Accent1 9" xfId="563"/>
    <cellStyle name="20% - Accent1 9 2" xfId="842"/>
    <cellStyle name="20% - Accent1 9 2 2" xfId="1630"/>
    <cellStyle name="20% - Accent1 9 3" xfId="1350"/>
    <cellStyle name="20% - Accent1 9 4" xfId="45840"/>
    <cellStyle name="20% - Accent2" xfId="25" builtinId="34" customBuiltin="1"/>
    <cellStyle name="20% - Accent2 10" xfId="579"/>
    <cellStyle name="20% - Accent2 10 2" xfId="1367"/>
    <cellStyle name="20% - Accent2 10 3" xfId="45841"/>
    <cellStyle name="20% - Accent2 11" xfId="859"/>
    <cellStyle name="20% - Accent2 11 2" xfId="45842"/>
    <cellStyle name="20% - Accent2 2" xfId="66"/>
    <cellStyle name="20% - Accent2 2 10" xfId="6979"/>
    <cellStyle name="20% - Accent2 2 2" xfId="130"/>
    <cellStyle name="20% - Accent2 2 2 2" xfId="131"/>
    <cellStyle name="20% - Accent2 2 2 2 2" xfId="377"/>
    <cellStyle name="20% - Accent2 2 2 2 2 2" xfId="1164"/>
    <cellStyle name="20% - Accent2 2 2 2 2 3" xfId="45843"/>
    <cellStyle name="20% - Accent2 2 2 2 3" xfId="642"/>
    <cellStyle name="20% - Accent2 2 2 2 3 2" xfId="1430"/>
    <cellStyle name="20% - Accent2 2 2 2 3 3" xfId="45844"/>
    <cellStyle name="20% - Accent2 2 2 2 4" xfId="941"/>
    <cellStyle name="20% - Accent2 2 2 2 5" xfId="42163"/>
    <cellStyle name="20% - Accent2 2 2 3" xfId="376"/>
    <cellStyle name="20% - Accent2 2 2 3 2" xfId="1163"/>
    <cellStyle name="20% - Accent2 2 2 3 3" xfId="45845"/>
    <cellStyle name="20% - Accent2 2 2 4" xfId="641"/>
    <cellStyle name="20% - Accent2 2 2 4 2" xfId="1429"/>
    <cellStyle name="20% - Accent2 2 2 4 3" xfId="45846"/>
    <cellStyle name="20% - Accent2 2 2 5" xfId="940"/>
    <cellStyle name="20% - Accent2 2 2 5 2" xfId="45847"/>
    <cellStyle name="20% - Accent2 2 2 6" xfId="45848"/>
    <cellStyle name="20% - Accent2 2 2 7" xfId="45849"/>
    <cellStyle name="20% - Accent2 2 2 8" xfId="42162"/>
    <cellStyle name="20% - Accent2 2 3" xfId="137"/>
    <cellStyle name="20% - Accent2 2 3 2" xfId="383"/>
    <cellStyle name="20% - Accent2 2 3 2 2" xfId="1170"/>
    <cellStyle name="20% - Accent2 2 3 2 2 2" xfId="45850"/>
    <cellStyle name="20% - Accent2 2 3 2 3" xfId="45851"/>
    <cellStyle name="20% - Accent2 2 3 2 4" xfId="42165"/>
    <cellStyle name="20% - Accent2 2 3 3" xfId="648"/>
    <cellStyle name="20% - Accent2 2 3 3 2" xfId="1436"/>
    <cellStyle name="20% - Accent2 2 3 3 3" xfId="45852"/>
    <cellStyle name="20% - Accent2 2 3 4" xfId="947"/>
    <cellStyle name="20% - Accent2 2 3 4 2" xfId="45853"/>
    <cellStyle name="20% - Accent2 2 3 5" xfId="45854"/>
    <cellStyle name="20% - Accent2 2 3 6" xfId="42164"/>
    <cellStyle name="20% - Accent2 2 4" xfId="127"/>
    <cellStyle name="20% - Accent2 2 4 2" xfId="373"/>
    <cellStyle name="20% - Accent2 2 4 2 2" xfId="1160"/>
    <cellStyle name="20% - Accent2 2 4 2 2 2" xfId="45855"/>
    <cellStyle name="20% - Accent2 2 4 2 3" xfId="45856"/>
    <cellStyle name="20% - Accent2 2 4 2 4" xfId="42167"/>
    <cellStyle name="20% - Accent2 2 4 3" xfId="638"/>
    <cellStyle name="20% - Accent2 2 4 3 2" xfId="1426"/>
    <cellStyle name="20% - Accent2 2 4 3 3" xfId="45857"/>
    <cellStyle name="20% - Accent2 2 4 4" xfId="937"/>
    <cellStyle name="20% - Accent2 2 4 4 2" xfId="45858"/>
    <cellStyle name="20% - Accent2 2 4 5" xfId="42166"/>
    <cellStyle name="20% - Accent2 2 5" xfId="330"/>
    <cellStyle name="20% - Accent2 2 5 2" xfId="1117"/>
    <cellStyle name="20% - Accent2 2 5 2 2" xfId="45859"/>
    <cellStyle name="20% - Accent2 2 5 3" xfId="45860"/>
    <cellStyle name="20% - Accent2 2 5 4" xfId="42168"/>
    <cellStyle name="20% - Accent2 2 6" xfId="595"/>
    <cellStyle name="20% - Accent2 2 6 2" xfId="1383"/>
    <cellStyle name="20% - Accent2 2 6 3" xfId="45861"/>
    <cellStyle name="20% - Accent2 2 7" xfId="894"/>
    <cellStyle name="20% - Accent2 2 7 2" xfId="45862"/>
    <cellStyle name="20% - Accent2 2 8" xfId="45863"/>
    <cellStyle name="20% - Accent2 2 9" xfId="45864"/>
    <cellStyle name="20% - Accent2 3" xfId="78"/>
    <cellStyle name="20% - Accent2 3 2" xfId="150"/>
    <cellStyle name="20% - Accent2 3 2 2" xfId="169"/>
    <cellStyle name="20% - Accent2 3 2 2 2" xfId="415"/>
    <cellStyle name="20% - Accent2 3 2 2 2 2" xfId="1202"/>
    <cellStyle name="20% - Accent2 3 2 2 3" xfId="680"/>
    <cellStyle name="20% - Accent2 3 2 2 3 2" xfId="1468"/>
    <cellStyle name="20% - Accent2 3 2 2 4" xfId="979"/>
    <cellStyle name="20% - Accent2 3 2 3" xfId="396"/>
    <cellStyle name="20% - Accent2 3 2 3 2" xfId="1183"/>
    <cellStyle name="20% - Accent2 3 2 4" xfId="661"/>
    <cellStyle name="20% - Accent2 3 2 4 2" xfId="1449"/>
    <cellStyle name="20% - Accent2 3 2 5" xfId="960"/>
    <cellStyle name="20% - Accent2 3 2 6" xfId="8860"/>
    <cellStyle name="20% - Accent2 3 3" xfId="163"/>
    <cellStyle name="20% - Accent2 3 3 2" xfId="409"/>
    <cellStyle name="20% - Accent2 3 3 2 2" xfId="1196"/>
    <cellStyle name="20% - Accent2 3 3 3" xfId="674"/>
    <cellStyle name="20% - Accent2 3 3 3 2" xfId="1462"/>
    <cellStyle name="20% - Accent2 3 3 4" xfId="973"/>
    <cellStyle name="20% - Accent2 3 3 5" xfId="8861"/>
    <cellStyle name="20% - Accent2 3 4" xfId="161"/>
    <cellStyle name="20% - Accent2 3 4 2" xfId="407"/>
    <cellStyle name="20% - Accent2 3 4 2 2" xfId="1194"/>
    <cellStyle name="20% - Accent2 3 4 3" xfId="672"/>
    <cellStyle name="20% - Accent2 3 4 3 2" xfId="1460"/>
    <cellStyle name="20% - Accent2 3 4 4" xfId="971"/>
    <cellStyle name="20% - Accent2 3 4 5" xfId="45865"/>
    <cellStyle name="20% - Accent2 3 5" xfId="342"/>
    <cellStyle name="20% - Accent2 3 5 2" xfId="1129"/>
    <cellStyle name="20% - Accent2 3 5 3" xfId="45866"/>
    <cellStyle name="20% - Accent2 3 6" xfId="607"/>
    <cellStyle name="20% - Accent2 3 6 2" xfId="1395"/>
    <cellStyle name="20% - Accent2 3 6 3" xfId="45867"/>
    <cellStyle name="20% - Accent2 3 7" xfId="906"/>
    <cellStyle name="20% - Accent2 3 7 2" xfId="45868"/>
    <cellStyle name="20% - Accent2 3 8" xfId="8859"/>
    <cellStyle name="20% - Accent2 4" xfId="113"/>
    <cellStyle name="20% - Accent2 4 10" xfId="45869"/>
    <cellStyle name="20% - Accent2 4 11" xfId="45870"/>
    <cellStyle name="20% - Accent2 4 12" xfId="45871"/>
    <cellStyle name="20% - Accent2 4 13" xfId="8862"/>
    <cellStyle name="20% - Accent2 4 2" xfId="167"/>
    <cellStyle name="20% - Accent2 4 2 10" xfId="45873"/>
    <cellStyle name="20% - Accent2 4 2 11" xfId="45872"/>
    <cellStyle name="20% - Accent2 4 2 2" xfId="413"/>
    <cellStyle name="20% - Accent2 4 2 2 10" xfId="45874"/>
    <cellStyle name="20% - Accent2 4 2 2 2" xfId="1200"/>
    <cellStyle name="20% - Accent2 4 2 2 2 2" xfId="45876"/>
    <cellStyle name="20% - Accent2 4 2 2 2 2 2" xfId="45877"/>
    <cellStyle name="20% - Accent2 4 2 2 2 2 2 2" xfId="45878"/>
    <cellStyle name="20% - Accent2 4 2 2 2 2 3" xfId="45879"/>
    <cellStyle name="20% - Accent2 4 2 2 2 2 3 2" xfId="45880"/>
    <cellStyle name="20% - Accent2 4 2 2 2 2 4" xfId="45881"/>
    <cellStyle name="20% - Accent2 4 2 2 2 3" xfId="45882"/>
    <cellStyle name="20% - Accent2 4 2 2 2 3 2" xfId="45883"/>
    <cellStyle name="20% - Accent2 4 2 2 2 4" xfId="45884"/>
    <cellStyle name="20% - Accent2 4 2 2 2 4 2" xfId="45885"/>
    <cellStyle name="20% - Accent2 4 2 2 2 5" xfId="45886"/>
    <cellStyle name="20% - Accent2 4 2 2 2 6" xfId="45887"/>
    <cellStyle name="20% - Accent2 4 2 2 2 7" xfId="45875"/>
    <cellStyle name="20% - Accent2 4 2 2 3" xfId="45888"/>
    <cellStyle name="20% - Accent2 4 2 2 3 2" xfId="45889"/>
    <cellStyle name="20% - Accent2 4 2 2 3 2 2" xfId="45890"/>
    <cellStyle name="20% - Accent2 4 2 2 3 2 2 2" xfId="45891"/>
    <cellStyle name="20% - Accent2 4 2 2 3 2 3" xfId="45892"/>
    <cellStyle name="20% - Accent2 4 2 2 3 2 3 2" xfId="45893"/>
    <cellStyle name="20% - Accent2 4 2 2 3 2 4" xfId="45894"/>
    <cellStyle name="20% - Accent2 4 2 2 3 3" xfId="45895"/>
    <cellStyle name="20% - Accent2 4 2 2 3 3 2" xfId="45896"/>
    <cellStyle name="20% - Accent2 4 2 2 3 4" xfId="45897"/>
    <cellStyle name="20% - Accent2 4 2 2 3 4 2" xfId="45898"/>
    <cellStyle name="20% - Accent2 4 2 2 3 5" xfId="45899"/>
    <cellStyle name="20% - Accent2 4 2 2 3 6" xfId="45900"/>
    <cellStyle name="20% - Accent2 4 2 2 4" xfId="45901"/>
    <cellStyle name="20% - Accent2 4 2 2 4 2" xfId="45902"/>
    <cellStyle name="20% - Accent2 4 2 2 4 2 2" xfId="45903"/>
    <cellStyle name="20% - Accent2 4 2 2 4 3" xfId="45904"/>
    <cellStyle name="20% - Accent2 4 2 2 4 3 2" xfId="45905"/>
    <cellStyle name="20% - Accent2 4 2 2 4 4" xfId="45906"/>
    <cellStyle name="20% - Accent2 4 2 2 5" xfId="45907"/>
    <cellStyle name="20% - Accent2 4 2 2 5 2" xfId="45908"/>
    <cellStyle name="20% - Accent2 4 2 2 6" xfId="45909"/>
    <cellStyle name="20% - Accent2 4 2 2 6 2" xfId="45910"/>
    <cellStyle name="20% - Accent2 4 2 2 7" xfId="45911"/>
    <cellStyle name="20% - Accent2 4 2 2 8" xfId="45912"/>
    <cellStyle name="20% - Accent2 4 2 2 9" xfId="45913"/>
    <cellStyle name="20% - Accent2 4 2 3" xfId="678"/>
    <cellStyle name="20% - Accent2 4 2 3 2" xfId="1466"/>
    <cellStyle name="20% - Accent2 4 2 3 2 2" xfId="45916"/>
    <cellStyle name="20% - Accent2 4 2 3 2 2 2" xfId="45917"/>
    <cellStyle name="20% - Accent2 4 2 3 2 3" xfId="45918"/>
    <cellStyle name="20% - Accent2 4 2 3 2 3 2" xfId="45919"/>
    <cellStyle name="20% - Accent2 4 2 3 2 4" xfId="45920"/>
    <cellStyle name="20% - Accent2 4 2 3 2 5" xfId="45915"/>
    <cellStyle name="20% - Accent2 4 2 3 3" xfId="45921"/>
    <cellStyle name="20% - Accent2 4 2 3 3 2" xfId="45922"/>
    <cellStyle name="20% - Accent2 4 2 3 4" xfId="45923"/>
    <cellStyle name="20% - Accent2 4 2 3 4 2" xfId="45924"/>
    <cellStyle name="20% - Accent2 4 2 3 5" xfId="45925"/>
    <cellStyle name="20% - Accent2 4 2 3 6" xfId="45926"/>
    <cellStyle name="20% - Accent2 4 2 3 7" xfId="45914"/>
    <cellStyle name="20% - Accent2 4 2 4" xfId="977"/>
    <cellStyle name="20% - Accent2 4 2 4 2" xfId="45928"/>
    <cellStyle name="20% - Accent2 4 2 4 2 2" xfId="45929"/>
    <cellStyle name="20% - Accent2 4 2 4 2 2 2" xfId="45930"/>
    <cellStyle name="20% - Accent2 4 2 4 2 3" xfId="45931"/>
    <cellStyle name="20% - Accent2 4 2 4 2 3 2" xfId="45932"/>
    <cellStyle name="20% - Accent2 4 2 4 2 4" xfId="45933"/>
    <cellStyle name="20% - Accent2 4 2 4 3" xfId="45934"/>
    <cellStyle name="20% - Accent2 4 2 4 3 2" xfId="45935"/>
    <cellStyle name="20% - Accent2 4 2 4 4" xfId="45936"/>
    <cellStyle name="20% - Accent2 4 2 4 4 2" xfId="45937"/>
    <cellStyle name="20% - Accent2 4 2 4 5" xfId="45938"/>
    <cellStyle name="20% - Accent2 4 2 4 6" xfId="45939"/>
    <cellStyle name="20% - Accent2 4 2 4 7" xfId="45927"/>
    <cellStyle name="20% - Accent2 4 2 5" xfId="45940"/>
    <cellStyle name="20% - Accent2 4 2 5 2" xfId="45941"/>
    <cellStyle name="20% - Accent2 4 2 5 2 2" xfId="45942"/>
    <cellStyle name="20% - Accent2 4 2 5 3" xfId="45943"/>
    <cellStyle name="20% - Accent2 4 2 5 3 2" xfId="45944"/>
    <cellStyle name="20% - Accent2 4 2 5 4" xfId="45945"/>
    <cellStyle name="20% - Accent2 4 2 6" xfId="45946"/>
    <cellStyle name="20% - Accent2 4 2 6 2" xfId="45947"/>
    <cellStyle name="20% - Accent2 4 2 7" xfId="45948"/>
    <cellStyle name="20% - Accent2 4 2 7 2" xfId="45949"/>
    <cellStyle name="20% - Accent2 4 2 8" xfId="45950"/>
    <cellStyle name="20% - Accent2 4 2 9" xfId="45951"/>
    <cellStyle name="20% - Accent2 4 3" xfId="157"/>
    <cellStyle name="20% - Accent2 4 3 2" xfId="403"/>
    <cellStyle name="20% - Accent2 4 3 2 2" xfId="1190"/>
    <cellStyle name="20% - Accent2 4 3 3" xfId="668"/>
    <cellStyle name="20% - Accent2 4 3 3 2" xfId="1456"/>
    <cellStyle name="20% - Accent2 4 3 4" xfId="967"/>
    <cellStyle name="20% - Accent2 4 3 5" xfId="45952"/>
    <cellStyle name="20% - Accent2 4 4" xfId="359"/>
    <cellStyle name="20% - Accent2 4 4 10" xfId="45953"/>
    <cellStyle name="20% - Accent2 4 4 2" xfId="1146"/>
    <cellStyle name="20% - Accent2 4 4 2 2" xfId="45955"/>
    <cellStyle name="20% - Accent2 4 4 2 2 2" xfId="45956"/>
    <cellStyle name="20% - Accent2 4 4 2 2 2 2" xfId="45957"/>
    <cellStyle name="20% - Accent2 4 4 2 2 3" xfId="45958"/>
    <cellStyle name="20% - Accent2 4 4 2 2 3 2" xfId="45959"/>
    <cellStyle name="20% - Accent2 4 4 2 2 4" xfId="45960"/>
    <cellStyle name="20% - Accent2 4 4 2 3" xfId="45961"/>
    <cellStyle name="20% - Accent2 4 4 2 3 2" xfId="45962"/>
    <cellStyle name="20% - Accent2 4 4 2 4" xfId="45963"/>
    <cellStyle name="20% - Accent2 4 4 2 4 2" xfId="45964"/>
    <cellStyle name="20% - Accent2 4 4 2 5" xfId="45965"/>
    <cellStyle name="20% - Accent2 4 4 2 6" xfId="45966"/>
    <cellStyle name="20% - Accent2 4 4 2 7" xfId="45954"/>
    <cellStyle name="20% - Accent2 4 4 3" xfId="45967"/>
    <cellStyle name="20% - Accent2 4 4 3 2" xfId="45968"/>
    <cellStyle name="20% - Accent2 4 4 3 2 2" xfId="45969"/>
    <cellStyle name="20% - Accent2 4 4 3 2 2 2" xfId="45970"/>
    <cellStyle name="20% - Accent2 4 4 3 2 3" xfId="45971"/>
    <cellStyle name="20% - Accent2 4 4 3 2 3 2" xfId="45972"/>
    <cellStyle name="20% - Accent2 4 4 3 2 4" xfId="45973"/>
    <cellStyle name="20% - Accent2 4 4 3 3" xfId="45974"/>
    <cellStyle name="20% - Accent2 4 4 3 3 2" xfId="45975"/>
    <cellStyle name="20% - Accent2 4 4 3 4" xfId="45976"/>
    <cellStyle name="20% - Accent2 4 4 3 4 2" xfId="45977"/>
    <cellStyle name="20% - Accent2 4 4 3 5" xfId="45978"/>
    <cellStyle name="20% - Accent2 4 4 3 6" xfId="45979"/>
    <cellStyle name="20% - Accent2 4 4 4" xfId="45980"/>
    <cellStyle name="20% - Accent2 4 4 4 2" xfId="45981"/>
    <cellStyle name="20% - Accent2 4 4 4 2 2" xfId="45982"/>
    <cellStyle name="20% - Accent2 4 4 4 3" xfId="45983"/>
    <cellStyle name="20% - Accent2 4 4 4 3 2" xfId="45984"/>
    <cellStyle name="20% - Accent2 4 4 4 4" xfId="45985"/>
    <cellStyle name="20% - Accent2 4 4 5" xfId="45986"/>
    <cellStyle name="20% - Accent2 4 4 5 2" xfId="45987"/>
    <cellStyle name="20% - Accent2 4 4 6" xfId="45988"/>
    <cellStyle name="20% - Accent2 4 4 6 2" xfId="45989"/>
    <cellStyle name="20% - Accent2 4 4 7" xfId="45990"/>
    <cellStyle name="20% - Accent2 4 4 8" xfId="45991"/>
    <cellStyle name="20% - Accent2 4 4 9" xfId="45992"/>
    <cellStyle name="20% - Accent2 4 5" xfId="624"/>
    <cellStyle name="20% - Accent2 4 5 2" xfId="1412"/>
    <cellStyle name="20% - Accent2 4 5 2 2" xfId="45995"/>
    <cellStyle name="20% - Accent2 4 5 2 2 2" xfId="45996"/>
    <cellStyle name="20% - Accent2 4 5 2 3" xfId="45997"/>
    <cellStyle name="20% - Accent2 4 5 2 3 2" xfId="45998"/>
    <cellStyle name="20% - Accent2 4 5 2 4" xfId="45999"/>
    <cellStyle name="20% - Accent2 4 5 2 5" xfId="45994"/>
    <cellStyle name="20% - Accent2 4 5 3" xfId="46000"/>
    <cellStyle name="20% - Accent2 4 5 3 2" xfId="46001"/>
    <cellStyle name="20% - Accent2 4 5 4" xfId="46002"/>
    <cellStyle name="20% - Accent2 4 5 4 2" xfId="46003"/>
    <cellStyle name="20% - Accent2 4 5 5" xfId="46004"/>
    <cellStyle name="20% - Accent2 4 5 6" xfId="46005"/>
    <cellStyle name="20% - Accent2 4 5 7" xfId="45993"/>
    <cellStyle name="20% - Accent2 4 6" xfId="923"/>
    <cellStyle name="20% - Accent2 4 6 2" xfId="46007"/>
    <cellStyle name="20% - Accent2 4 6 2 2" xfId="46008"/>
    <cellStyle name="20% - Accent2 4 6 2 2 2" xfId="46009"/>
    <cellStyle name="20% - Accent2 4 6 2 3" xfId="46010"/>
    <cellStyle name="20% - Accent2 4 6 2 3 2" xfId="46011"/>
    <cellStyle name="20% - Accent2 4 6 2 4" xfId="46012"/>
    <cellStyle name="20% - Accent2 4 6 3" xfId="46013"/>
    <cellStyle name="20% - Accent2 4 6 3 2" xfId="46014"/>
    <cellStyle name="20% - Accent2 4 6 4" xfId="46015"/>
    <cellStyle name="20% - Accent2 4 6 4 2" xfId="46016"/>
    <cellStyle name="20% - Accent2 4 6 5" xfId="46017"/>
    <cellStyle name="20% - Accent2 4 6 6" xfId="46018"/>
    <cellStyle name="20% - Accent2 4 6 7" xfId="46006"/>
    <cellStyle name="20% - Accent2 4 7" xfId="46019"/>
    <cellStyle name="20% - Accent2 4 7 2" xfId="46020"/>
    <cellStyle name="20% - Accent2 4 7 2 2" xfId="46021"/>
    <cellStyle name="20% - Accent2 4 7 3" xfId="46022"/>
    <cellStyle name="20% - Accent2 4 7 3 2" xfId="46023"/>
    <cellStyle name="20% - Accent2 4 7 4" xfId="46024"/>
    <cellStyle name="20% - Accent2 4 8" xfId="46025"/>
    <cellStyle name="20% - Accent2 4 8 2" xfId="46026"/>
    <cellStyle name="20% - Accent2 4 9" xfId="46027"/>
    <cellStyle name="20% - Accent2 4 9 2" xfId="46028"/>
    <cellStyle name="20% - Accent2 5" xfId="141"/>
    <cellStyle name="20% - Accent2 5 2" xfId="387"/>
    <cellStyle name="20% - Accent2 5 2 2" xfId="1174"/>
    <cellStyle name="20% - Accent2 5 3" xfId="652"/>
    <cellStyle name="20% - Accent2 5 3 2" xfId="1440"/>
    <cellStyle name="20% - Accent2 5 4" xfId="951"/>
    <cellStyle name="20% - Accent2 5 5" xfId="46029"/>
    <cellStyle name="20% - Accent2 6" xfId="314"/>
    <cellStyle name="20% - Accent2 6 2" xfId="802"/>
    <cellStyle name="20% - Accent2 6 2 2" xfId="1590"/>
    <cellStyle name="20% - Accent2 6 3" xfId="1101"/>
    <cellStyle name="20% - Accent2 6 4" xfId="46030"/>
    <cellStyle name="20% - Accent2 7" xfId="537"/>
    <cellStyle name="20% - Accent2 7 2" xfId="816"/>
    <cellStyle name="20% - Accent2 7 2 2" xfId="1604"/>
    <cellStyle name="20% - Accent2 7 3" xfId="1324"/>
    <cellStyle name="20% - Accent2 7 4" xfId="46031"/>
    <cellStyle name="20% - Accent2 8" xfId="551"/>
    <cellStyle name="20% - Accent2 8 2" xfId="830"/>
    <cellStyle name="20% - Accent2 8 2 2" xfId="1618"/>
    <cellStyle name="20% - Accent2 8 3" xfId="1338"/>
    <cellStyle name="20% - Accent2 8 4" xfId="46032"/>
    <cellStyle name="20% - Accent2 9" xfId="565"/>
    <cellStyle name="20% - Accent2 9 2" xfId="844"/>
    <cellStyle name="20% - Accent2 9 2 2" xfId="1632"/>
    <cellStyle name="20% - Accent2 9 3" xfId="1352"/>
    <cellStyle name="20% - Accent2 9 4" xfId="46033"/>
    <cellStyle name="20% - Accent3" xfId="29" builtinId="38" customBuiltin="1"/>
    <cellStyle name="20% - Accent3 10" xfId="581"/>
    <cellStyle name="20% - Accent3 10 2" xfId="1369"/>
    <cellStyle name="20% - Accent3 10 3" xfId="46034"/>
    <cellStyle name="20% - Accent3 11" xfId="861"/>
    <cellStyle name="20% - Accent3 11 2" xfId="46035"/>
    <cellStyle name="20% - Accent3 2" xfId="68"/>
    <cellStyle name="20% - Accent3 2 10" xfId="6980"/>
    <cellStyle name="20% - Accent3 2 2" xfId="138"/>
    <cellStyle name="20% - Accent3 2 2 2" xfId="166"/>
    <cellStyle name="20% - Accent3 2 2 2 2" xfId="412"/>
    <cellStyle name="20% - Accent3 2 2 2 2 2" xfId="1199"/>
    <cellStyle name="20% - Accent3 2 2 2 3" xfId="677"/>
    <cellStyle name="20% - Accent3 2 2 2 3 2" xfId="1465"/>
    <cellStyle name="20% - Accent3 2 2 2 4" xfId="976"/>
    <cellStyle name="20% - Accent3 2 2 2 5" xfId="46037"/>
    <cellStyle name="20% - Accent3 2 2 3" xfId="384"/>
    <cellStyle name="20% - Accent3 2 2 3 2" xfId="1171"/>
    <cellStyle name="20% - Accent3 2 2 3 3" xfId="46038"/>
    <cellStyle name="20% - Accent3 2 2 4" xfId="649"/>
    <cellStyle name="20% - Accent3 2 2 4 2" xfId="1437"/>
    <cellStyle name="20% - Accent3 2 2 4 3" xfId="46039"/>
    <cellStyle name="20% - Accent3 2 2 5" xfId="948"/>
    <cellStyle name="20% - Accent3 2 2 5 2" xfId="46040"/>
    <cellStyle name="20% - Accent3 2 2 6" xfId="46041"/>
    <cellStyle name="20% - Accent3 2 2 7" xfId="46042"/>
    <cellStyle name="20% - Accent3 2 2 8" xfId="46036"/>
    <cellStyle name="20% - Accent3 2 3" xfId="143"/>
    <cellStyle name="20% - Accent3 2 3 2" xfId="389"/>
    <cellStyle name="20% - Accent3 2 3 2 2" xfId="1176"/>
    <cellStyle name="20% - Accent3 2 3 3" xfId="654"/>
    <cellStyle name="20% - Accent3 2 3 3 2" xfId="1442"/>
    <cellStyle name="20% - Accent3 2 3 4" xfId="953"/>
    <cellStyle name="20% - Accent3 2 3 5" xfId="46043"/>
    <cellStyle name="20% - Accent3 2 4" xfId="158"/>
    <cellStyle name="20% - Accent3 2 4 2" xfId="404"/>
    <cellStyle name="20% - Accent3 2 4 2 2" xfId="1191"/>
    <cellStyle name="20% - Accent3 2 4 3" xfId="669"/>
    <cellStyle name="20% - Accent3 2 4 3 2" xfId="1457"/>
    <cellStyle name="20% - Accent3 2 4 4" xfId="968"/>
    <cellStyle name="20% - Accent3 2 4 5" xfId="46044"/>
    <cellStyle name="20% - Accent3 2 5" xfId="332"/>
    <cellStyle name="20% - Accent3 2 5 2" xfId="1119"/>
    <cellStyle name="20% - Accent3 2 5 3" xfId="46045"/>
    <cellStyle name="20% - Accent3 2 6" xfId="597"/>
    <cellStyle name="20% - Accent3 2 6 2" xfId="1385"/>
    <cellStyle name="20% - Accent3 2 6 3" xfId="46046"/>
    <cellStyle name="20% - Accent3 2 7" xfId="896"/>
    <cellStyle name="20% - Accent3 2 7 2" xfId="46047"/>
    <cellStyle name="20% - Accent3 2 8" xfId="46048"/>
    <cellStyle name="20% - Accent3 2 9" xfId="46049"/>
    <cellStyle name="20% - Accent3 3" xfId="79"/>
    <cellStyle name="20% - Accent3 3 2" xfId="168"/>
    <cellStyle name="20% - Accent3 3 2 2" xfId="162"/>
    <cellStyle name="20% - Accent3 3 2 2 2" xfId="408"/>
    <cellStyle name="20% - Accent3 3 2 2 2 2" xfId="1195"/>
    <cellStyle name="20% - Accent3 3 2 2 3" xfId="673"/>
    <cellStyle name="20% - Accent3 3 2 2 3 2" xfId="1461"/>
    <cellStyle name="20% - Accent3 3 2 2 4" xfId="972"/>
    <cellStyle name="20% - Accent3 3 2 3" xfId="414"/>
    <cellStyle name="20% - Accent3 3 2 3 2" xfId="1201"/>
    <cellStyle name="20% - Accent3 3 2 4" xfId="679"/>
    <cellStyle name="20% - Accent3 3 2 4 2" xfId="1467"/>
    <cellStyle name="20% - Accent3 3 2 5" xfId="978"/>
    <cellStyle name="20% - Accent3 3 2 6" xfId="8864"/>
    <cellStyle name="20% - Accent3 3 3" xfId="146"/>
    <cellStyle name="20% - Accent3 3 3 2" xfId="392"/>
    <cellStyle name="20% - Accent3 3 3 2 2" xfId="1179"/>
    <cellStyle name="20% - Accent3 3 3 3" xfId="657"/>
    <cellStyle name="20% - Accent3 3 3 3 2" xfId="1445"/>
    <cellStyle name="20% - Accent3 3 3 4" xfId="956"/>
    <cellStyle name="20% - Accent3 3 3 5" xfId="8865"/>
    <cellStyle name="20% - Accent3 3 4" xfId="154"/>
    <cellStyle name="20% - Accent3 3 4 2" xfId="400"/>
    <cellStyle name="20% - Accent3 3 4 2 2" xfId="1187"/>
    <cellStyle name="20% - Accent3 3 4 3" xfId="665"/>
    <cellStyle name="20% - Accent3 3 4 3 2" xfId="1453"/>
    <cellStyle name="20% - Accent3 3 4 4" xfId="964"/>
    <cellStyle name="20% - Accent3 3 4 5" xfId="46050"/>
    <cellStyle name="20% - Accent3 3 5" xfId="343"/>
    <cellStyle name="20% - Accent3 3 5 2" xfId="1130"/>
    <cellStyle name="20% - Accent3 3 5 3" xfId="46051"/>
    <cellStyle name="20% - Accent3 3 6" xfId="608"/>
    <cellStyle name="20% - Accent3 3 6 2" xfId="1396"/>
    <cellStyle name="20% - Accent3 3 6 3" xfId="46052"/>
    <cellStyle name="20% - Accent3 3 7" xfId="907"/>
    <cellStyle name="20% - Accent3 3 7 2" xfId="46053"/>
    <cellStyle name="20% - Accent3 3 8" xfId="8863"/>
    <cellStyle name="20% - Accent3 4" xfId="115"/>
    <cellStyle name="20% - Accent3 4 10" xfId="46054"/>
    <cellStyle name="20% - Accent3 4 11" xfId="46055"/>
    <cellStyle name="20% - Accent3 4 12" xfId="46056"/>
    <cellStyle name="20% - Accent3 4 13" xfId="8866"/>
    <cellStyle name="20% - Accent3 4 2" xfId="160"/>
    <cellStyle name="20% - Accent3 4 2 10" xfId="46058"/>
    <cellStyle name="20% - Accent3 4 2 11" xfId="46057"/>
    <cellStyle name="20% - Accent3 4 2 2" xfId="406"/>
    <cellStyle name="20% - Accent3 4 2 2 10" xfId="46059"/>
    <cellStyle name="20% - Accent3 4 2 2 2" xfId="1193"/>
    <cellStyle name="20% - Accent3 4 2 2 2 2" xfId="46061"/>
    <cellStyle name="20% - Accent3 4 2 2 2 2 2" xfId="46062"/>
    <cellStyle name="20% - Accent3 4 2 2 2 2 2 2" xfId="46063"/>
    <cellStyle name="20% - Accent3 4 2 2 2 2 3" xfId="46064"/>
    <cellStyle name="20% - Accent3 4 2 2 2 2 3 2" xfId="46065"/>
    <cellStyle name="20% - Accent3 4 2 2 2 2 4" xfId="46066"/>
    <cellStyle name="20% - Accent3 4 2 2 2 3" xfId="46067"/>
    <cellStyle name="20% - Accent3 4 2 2 2 3 2" xfId="46068"/>
    <cellStyle name="20% - Accent3 4 2 2 2 4" xfId="46069"/>
    <cellStyle name="20% - Accent3 4 2 2 2 4 2" xfId="46070"/>
    <cellStyle name="20% - Accent3 4 2 2 2 5" xfId="46071"/>
    <cellStyle name="20% - Accent3 4 2 2 2 6" xfId="46072"/>
    <cellStyle name="20% - Accent3 4 2 2 2 7" xfId="46060"/>
    <cellStyle name="20% - Accent3 4 2 2 3" xfId="46073"/>
    <cellStyle name="20% - Accent3 4 2 2 3 2" xfId="46074"/>
    <cellStyle name="20% - Accent3 4 2 2 3 2 2" xfId="46075"/>
    <cellStyle name="20% - Accent3 4 2 2 3 2 2 2" xfId="46076"/>
    <cellStyle name="20% - Accent3 4 2 2 3 2 3" xfId="46077"/>
    <cellStyle name="20% - Accent3 4 2 2 3 2 3 2" xfId="46078"/>
    <cellStyle name="20% - Accent3 4 2 2 3 2 4" xfId="46079"/>
    <cellStyle name="20% - Accent3 4 2 2 3 3" xfId="46080"/>
    <cellStyle name="20% - Accent3 4 2 2 3 3 2" xfId="46081"/>
    <cellStyle name="20% - Accent3 4 2 2 3 4" xfId="46082"/>
    <cellStyle name="20% - Accent3 4 2 2 3 4 2" xfId="46083"/>
    <cellStyle name="20% - Accent3 4 2 2 3 5" xfId="46084"/>
    <cellStyle name="20% - Accent3 4 2 2 3 6" xfId="46085"/>
    <cellStyle name="20% - Accent3 4 2 2 4" xfId="46086"/>
    <cellStyle name="20% - Accent3 4 2 2 4 2" xfId="46087"/>
    <cellStyle name="20% - Accent3 4 2 2 4 2 2" xfId="46088"/>
    <cellStyle name="20% - Accent3 4 2 2 4 3" xfId="46089"/>
    <cellStyle name="20% - Accent3 4 2 2 4 3 2" xfId="46090"/>
    <cellStyle name="20% - Accent3 4 2 2 4 4" xfId="46091"/>
    <cellStyle name="20% - Accent3 4 2 2 5" xfId="46092"/>
    <cellStyle name="20% - Accent3 4 2 2 5 2" xfId="46093"/>
    <cellStyle name="20% - Accent3 4 2 2 6" xfId="46094"/>
    <cellStyle name="20% - Accent3 4 2 2 6 2" xfId="46095"/>
    <cellStyle name="20% - Accent3 4 2 2 7" xfId="46096"/>
    <cellStyle name="20% - Accent3 4 2 2 8" xfId="46097"/>
    <cellStyle name="20% - Accent3 4 2 2 9" xfId="46098"/>
    <cellStyle name="20% - Accent3 4 2 3" xfId="671"/>
    <cellStyle name="20% - Accent3 4 2 3 2" xfId="1459"/>
    <cellStyle name="20% - Accent3 4 2 3 2 2" xfId="46101"/>
    <cellStyle name="20% - Accent3 4 2 3 2 2 2" xfId="46102"/>
    <cellStyle name="20% - Accent3 4 2 3 2 3" xfId="46103"/>
    <cellStyle name="20% - Accent3 4 2 3 2 3 2" xfId="46104"/>
    <cellStyle name="20% - Accent3 4 2 3 2 4" xfId="46105"/>
    <cellStyle name="20% - Accent3 4 2 3 2 5" xfId="46100"/>
    <cellStyle name="20% - Accent3 4 2 3 3" xfId="46106"/>
    <cellStyle name="20% - Accent3 4 2 3 3 2" xfId="46107"/>
    <cellStyle name="20% - Accent3 4 2 3 4" xfId="46108"/>
    <cellStyle name="20% - Accent3 4 2 3 4 2" xfId="46109"/>
    <cellStyle name="20% - Accent3 4 2 3 5" xfId="46110"/>
    <cellStyle name="20% - Accent3 4 2 3 6" xfId="46111"/>
    <cellStyle name="20% - Accent3 4 2 3 7" xfId="46099"/>
    <cellStyle name="20% - Accent3 4 2 4" xfId="970"/>
    <cellStyle name="20% - Accent3 4 2 4 2" xfId="46113"/>
    <cellStyle name="20% - Accent3 4 2 4 2 2" xfId="46114"/>
    <cellStyle name="20% - Accent3 4 2 4 2 2 2" xfId="46115"/>
    <cellStyle name="20% - Accent3 4 2 4 2 3" xfId="46116"/>
    <cellStyle name="20% - Accent3 4 2 4 2 3 2" xfId="46117"/>
    <cellStyle name="20% - Accent3 4 2 4 2 4" xfId="46118"/>
    <cellStyle name="20% - Accent3 4 2 4 3" xfId="46119"/>
    <cellStyle name="20% - Accent3 4 2 4 3 2" xfId="46120"/>
    <cellStyle name="20% - Accent3 4 2 4 4" xfId="46121"/>
    <cellStyle name="20% - Accent3 4 2 4 4 2" xfId="46122"/>
    <cellStyle name="20% - Accent3 4 2 4 5" xfId="46123"/>
    <cellStyle name="20% - Accent3 4 2 4 6" xfId="46124"/>
    <cellStyle name="20% - Accent3 4 2 4 7" xfId="46112"/>
    <cellStyle name="20% - Accent3 4 2 5" xfId="46125"/>
    <cellStyle name="20% - Accent3 4 2 5 2" xfId="46126"/>
    <cellStyle name="20% - Accent3 4 2 5 2 2" xfId="46127"/>
    <cellStyle name="20% - Accent3 4 2 5 3" xfId="46128"/>
    <cellStyle name="20% - Accent3 4 2 5 3 2" xfId="46129"/>
    <cellStyle name="20% - Accent3 4 2 5 4" xfId="46130"/>
    <cellStyle name="20% - Accent3 4 2 6" xfId="46131"/>
    <cellStyle name="20% - Accent3 4 2 6 2" xfId="46132"/>
    <cellStyle name="20% - Accent3 4 2 7" xfId="46133"/>
    <cellStyle name="20% - Accent3 4 2 7 2" xfId="46134"/>
    <cellStyle name="20% - Accent3 4 2 8" xfId="46135"/>
    <cellStyle name="20% - Accent3 4 2 9" xfId="46136"/>
    <cellStyle name="20% - Accent3 4 3" xfId="170"/>
    <cellStyle name="20% - Accent3 4 3 2" xfId="416"/>
    <cellStyle name="20% - Accent3 4 3 2 2" xfId="1203"/>
    <cellStyle name="20% - Accent3 4 3 3" xfId="681"/>
    <cellStyle name="20% - Accent3 4 3 3 2" xfId="1469"/>
    <cellStyle name="20% - Accent3 4 3 4" xfId="980"/>
    <cellStyle name="20% - Accent3 4 3 5" xfId="46137"/>
    <cellStyle name="20% - Accent3 4 4" xfId="361"/>
    <cellStyle name="20% - Accent3 4 4 10" xfId="46138"/>
    <cellStyle name="20% - Accent3 4 4 2" xfId="1148"/>
    <cellStyle name="20% - Accent3 4 4 2 2" xfId="46140"/>
    <cellStyle name="20% - Accent3 4 4 2 2 2" xfId="46141"/>
    <cellStyle name="20% - Accent3 4 4 2 2 2 2" xfId="46142"/>
    <cellStyle name="20% - Accent3 4 4 2 2 3" xfId="46143"/>
    <cellStyle name="20% - Accent3 4 4 2 2 3 2" xfId="46144"/>
    <cellStyle name="20% - Accent3 4 4 2 2 4" xfId="46145"/>
    <cellStyle name="20% - Accent3 4 4 2 3" xfId="46146"/>
    <cellStyle name="20% - Accent3 4 4 2 3 2" xfId="46147"/>
    <cellStyle name="20% - Accent3 4 4 2 4" xfId="46148"/>
    <cellStyle name="20% - Accent3 4 4 2 4 2" xfId="46149"/>
    <cellStyle name="20% - Accent3 4 4 2 5" xfId="46150"/>
    <cellStyle name="20% - Accent3 4 4 2 6" xfId="46151"/>
    <cellStyle name="20% - Accent3 4 4 2 7" xfId="46139"/>
    <cellStyle name="20% - Accent3 4 4 3" xfId="46152"/>
    <cellStyle name="20% - Accent3 4 4 3 2" xfId="46153"/>
    <cellStyle name="20% - Accent3 4 4 3 2 2" xfId="46154"/>
    <cellStyle name="20% - Accent3 4 4 3 2 2 2" xfId="46155"/>
    <cellStyle name="20% - Accent3 4 4 3 2 3" xfId="46156"/>
    <cellStyle name="20% - Accent3 4 4 3 2 3 2" xfId="46157"/>
    <cellStyle name="20% - Accent3 4 4 3 2 4" xfId="46158"/>
    <cellStyle name="20% - Accent3 4 4 3 3" xfId="46159"/>
    <cellStyle name="20% - Accent3 4 4 3 3 2" xfId="46160"/>
    <cellStyle name="20% - Accent3 4 4 3 4" xfId="46161"/>
    <cellStyle name="20% - Accent3 4 4 3 4 2" xfId="46162"/>
    <cellStyle name="20% - Accent3 4 4 3 5" xfId="46163"/>
    <cellStyle name="20% - Accent3 4 4 3 6" xfId="46164"/>
    <cellStyle name="20% - Accent3 4 4 4" xfId="46165"/>
    <cellStyle name="20% - Accent3 4 4 4 2" xfId="46166"/>
    <cellStyle name="20% - Accent3 4 4 4 2 2" xfId="46167"/>
    <cellStyle name="20% - Accent3 4 4 4 3" xfId="46168"/>
    <cellStyle name="20% - Accent3 4 4 4 3 2" xfId="46169"/>
    <cellStyle name="20% - Accent3 4 4 4 4" xfId="46170"/>
    <cellStyle name="20% - Accent3 4 4 5" xfId="46171"/>
    <cellStyle name="20% - Accent3 4 4 5 2" xfId="46172"/>
    <cellStyle name="20% - Accent3 4 4 6" xfId="46173"/>
    <cellStyle name="20% - Accent3 4 4 6 2" xfId="46174"/>
    <cellStyle name="20% - Accent3 4 4 7" xfId="46175"/>
    <cellStyle name="20% - Accent3 4 4 8" xfId="46176"/>
    <cellStyle name="20% - Accent3 4 4 9" xfId="46177"/>
    <cellStyle name="20% - Accent3 4 5" xfId="626"/>
    <cellStyle name="20% - Accent3 4 5 2" xfId="1414"/>
    <cellStyle name="20% - Accent3 4 5 2 2" xfId="46180"/>
    <cellStyle name="20% - Accent3 4 5 2 2 2" xfId="46181"/>
    <cellStyle name="20% - Accent3 4 5 2 3" xfId="46182"/>
    <cellStyle name="20% - Accent3 4 5 2 3 2" xfId="46183"/>
    <cellStyle name="20% - Accent3 4 5 2 4" xfId="46184"/>
    <cellStyle name="20% - Accent3 4 5 2 5" xfId="46179"/>
    <cellStyle name="20% - Accent3 4 5 3" xfId="46185"/>
    <cellStyle name="20% - Accent3 4 5 3 2" xfId="46186"/>
    <cellStyle name="20% - Accent3 4 5 4" xfId="46187"/>
    <cellStyle name="20% - Accent3 4 5 4 2" xfId="46188"/>
    <cellStyle name="20% - Accent3 4 5 5" xfId="46189"/>
    <cellStyle name="20% - Accent3 4 5 6" xfId="46190"/>
    <cellStyle name="20% - Accent3 4 5 7" xfId="46178"/>
    <cellStyle name="20% - Accent3 4 6" xfId="925"/>
    <cellStyle name="20% - Accent3 4 6 2" xfId="46192"/>
    <cellStyle name="20% - Accent3 4 6 2 2" xfId="46193"/>
    <cellStyle name="20% - Accent3 4 6 2 2 2" xfId="46194"/>
    <cellStyle name="20% - Accent3 4 6 2 3" xfId="46195"/>
    <cellStyle name="20% - Accent3 4 6 2 3 2" xfId="46196"/>
    <cellStyle name="20% - Accent3 4 6 2 4" xfId="46197"/>
    <cellStyle name="20% - Accent3 4 6 3" xfId="46198"/>
    <cellStyle name="20% - Accent3 4 6 3 2" xfId="46199"/>
    <cellStyle name="20% - Accent3 4 6 4" xfId="46200"/>
    <cellStyle name="20% - Accent3 4 6 4 2" xfId="46201"/>
    <cellStyle name="20% - Accent3 4 6 5" xfId="46202"/>
    <cellStyle name="20% - Accent3 4 6 6" xfId="46203"/>
    <cellStyle name="20% - Accent3 4 6 7" xfId="46191"/>
    <cellStyle name="20% - Accent3 4 7" xfId="46204"/>
    <cellStyle name="20% - Accent3 4 7 2" xfId="46205"/>
    <cellStyle name="20% - Accent3 4 7 2 2" xfId="46206"/>
    <cellStyle name="20% - Accent3 4 7 3" xfId="46207"/>
    <cellStyle name="20% - Accent3 4 7 3 2" xfId="46208"/>
    <cellStyle name="20% - Accent3 4 7 4" xfId="46209"/>
    <cellStyle name="20% - Accent3 4 8" xfId="46210"/>
    <cellStyle name="20% - Accent3 4 8 2" xfId="46211"/>
    <cellStyle name="20% - Accent3 4 9" xfId="46212"/>
    <cellStyle name="20% - Accent3 4 9 2" xfId="46213"/>
    <cellStyle name="20% - Accent3 5" xfId="144"/>
    <cellStyle name="20% - Accent3 5 2" xfId="390"/>
    <cellStyle name="20% - Accent3 5 2 2" xfId="1177"/>
    <cellStyle name="20% - Accent3 5 3" xfId="655"/>
    <cellStyle name="20% - Accent3 5 3 2" xfId="1443"/>
    <cellStyle name="20% - Accent3 5 4" xfId="954"/>
    <cellStyle name="20% - Accent3 5 5" xfId="46214"/>
    <cellStyle name="20% - Accent3 6" xfId="316"/>
    <cellStyle name="20% - Accent3 6 2" xfId="804"/>
    <cellStyle name="20% - Accent3 6 2 2" xfId="1592"/>
    <cellStyle name="20% - Accent3 6 3" xfId="1103"/>
    <cellStyle name="20% - Accent3 6 4" xfId="46215"/>
    <cellStyle name="20% - Accent3 7" xfId="539"/>
    <cellStyle name="20% - Accent3 7 2" xfId="818"/>
    <cellStyle name="20% - Accent3 7 2 2" xfId="1606"/>
    <cellStyle name="20% - Accent3 7 3" xfId="1326"/>
    <cellStyle name="20% - Accent3 7 4" xfId="46216"/>
    <cellStyle name="20% - Accent3 8" xfId="553"/>
    <cellStyle name="20% - Accent3 8 2" xfId="832"/>
    <cellStyle name="20% - Accent3 8 2 2" xfId="1620"/>
    <cellStyle name="20% - Accent3 8 3" xfId="1340"/>
    <cellStyle name="20% - Accent3 8 4" xfId="46217"/>
    <cellStyle name="20% - Accent3 9" xfId="567"/>
    <cellStyle name="20% - Accent3 9 2" xfId="846"/>
    <cellStyle name="20% - Accent3 9 2 2" xfId="1634"/>
    <cellStyle name="20% - Accent3 9 3" xfId="1354"/>
    <cellStyle name="20% - Accent3 9 4" xfId="46218"/>
    <cellStyle name="20% - Accent4" xfId="33" builtinId="42" customBuiltin="1"/>
    <cellStyle name="20% - Accent4 10" xfId="583"/>
    <cellStyle name="20% - Accent4 10 2" xfId="1371"/>
    <cellStyle name="20% - Accent4 10 3" xfId="46219"/>
    <cellStyle name="20% - Accent4 11" xfId="863"/>
    <cellStyle name="20% - Accent4 11 2" xfId="46220"/>
    <cellStyle name="20% - Accent4 2" xfId="70"/>
    <cellStyle name="20% - Accent4 2 10" xfId="6981"/>
    <cellStyle name="20% - Accent4 2 2" xfId="159"/>
    <cellStyle name="20% - Accent4 2 2 2" xfId="147"/>
    <cellStyle name="20% - Accent4 2 2 2 2" xfId="393"/>
    <cellStyle name="20% - Accent4 2 2 2 2 2" xfId="1180"/>
    <cellStyle name="20% - Accent4 2 2 2 3" xfId="658"/>
    <cellStyle name="20% - Accent4 2 2 2 3 2" xfId="1446"/>
    <cellStyle name="20% - Accent4 2 2 2 4" xfId="957"/>
    <cellStyle name="20% - Accent4 2 2 2 5" xfId="46222"/>
    <cellStyle name="20% - Accent4 2 2 3" xfId="405"/>
    <cellStyle name="20% - Accent4 2 2 3 2" xfId="1192"/>
    <cellStyle name="20% - Accent4 2 2 3 3" xfId="46223"/>
    <cellStyle name="20% - Accent4 2 2 4" xfId="670"/>
    <cellStyle name="20% - Accent4 2 2 4 2" xfId="1458"/>
    <cellStyle name="20% - Accent4 2 2 4 3" xfId="46224"/>
    <cellStyle name="20% - Accent4 2 2 5" xfId="969"/>
    <cellStyle name="20% - Accent4 2 2 5 2" xfId="46225"/>
    <cellStyle name="20% - Accent4 2 2 6" xfId="46226"/>
    <cellStyle name="20% - Accent4 2 2 7" xfId="46227"/>
    <cellStyle name="20% - Accent4 2 2 8" xfId="46221"/>
    <cellStyle name="20% - Accent4 2 3" xfId="164"/>
    <cellStyle name="20% - Accent4 2 3 2" xfId="410"/>
    <cellStyle name="20% - Accent4 2 3 2 2" xfId="1197"/>
    <cellStyle name="20% - Accent4 2 3 3" xfId="675"/>
    <cellStyle name="20% - Accent4 2 3 3 2" xfId="1463"/>
    <cellStyle name="20% - Accent4 2 3 4" xfId="974"/>
    <cellStyle name="20% - Accent4 2 3 5" xfId="46228"/>
    <cellStyle name="20% - Accent4 2 4" xfId="165"/>
    <cellStyle name="20% - Accent4 2 4 2" xfId="411"/>
    <cellStyle name="20% - Accent4 2 4 2 2" xfId="1198"/>
    <cellStyle name="20% - Accent4 2 4 3" xfId="676"/>
    <cellStyle name="20% - Accent4 2 4 3 2" xfId="1464"/>
    <cellStyle name="20% - Accent4 2 4 4" xfId="975"/>
    <cellStyle name="20% - Accent4 2 4 5" xfId="46229"/>
    <cellStyle name="20% - Accent4 2 5" xfId="334"/>
    <cellStyle name="20% - Accent4 2 5 2" xfId="1121"/>
    <cellStyle name="20% - Accent4 2 5 3" xfId="46230"/>
    <cellStyle name="20% - Accent4 2 6" xfId="599"/>
    <cellStyle name="20% - Accent4 2 6 2" xfId="1387"/>
    <cellStyle name="20% - Accent4 2 6 3" xfId="46231"/>
    <cellStyle name="20% - Accent4 2 7" xfId="898"/>
    <cellStyle name="20% - Accent4 2 7 2" xfId="46232"/>
    <cellStyle name="20% - Accent4 2 8" xfId="46233"/>
    <cellStyle name="20% - Accent4 2 9" xfId="46234"/>
    <cellStyle name="20% - Accent4 3" xfId="80"/>
    <cellStyle name="20% - Accent4 3 2" xfId="172"/>
    <cellStyle name="20% - Accent4 3 2 2" xfId="173"/>
    <cellStyle name="20% - Accent4 3 2 2 2" xfId="419"/>
    <cellStyle name="20% - Accent4 3 2 2 2 2" xfId="1206"/>
    <cellStyle name="20% - Accent4 3 2 2 3" xfId="684"/>
    <cellStyle name="20% - Accent4 3 2 2 3 2" xfId="1472"/>
    <cellStyle name="20% - Accent4 3 2 2 4" xfId="983"/>
    <cellStyle name="20% - Accent4 3 2 3" xfId="418"/>
    <cellStyle name="20% - Accent4 3 2 3 2" xfId="1205"/>
    <cellStyle name="20% - Accent4 3 2 4" xfId="683"/>
    <cellStyle name="20% - Accent4 3 2 4 2" xfId="1471"/>
    <cellStyle name="20% - Accent4 3 2 5" xfId="982"/>
    <cellStyle name="20% - Accent4 3 2 6" xfId="8868"/>
    <cellStyle name="20% - Accent4 3 3" xfId="174"/>
    <cellStyle name="20% - Accent4 3 3 2" xfId="420"/>
    <cellStyle name="20% - Accent4 3 3 2 2" xfId="1207"/>
    <cellStyle name="20% - Accent4 3 3 3" xfId="685"/>
    <cellStyle name="20% - Accent4 3 3 3 2" xfId="1473"/>
    <cellStyle name="20% - Accent4 3 3 4" xfId="984"/>
    <cellStyle name="20% - Accent4 3 3 5" xfId="8869"/>
    <cellStyle name="20% - Accent4 3 4" xfId="171"/>
    <cellStyle name="20% - Accent4 3 4 2" xfId="417"/>
    <cellStyle name="20% - Accent4 3 4 2 2" xfId="1204"/>
    <cellStyle name="20% - Accent4 3 4 3" xfId="682"/>
    <cellStyle name="20% - Accent4 3 4 3 2" xfId="1470"/>
    <cellStyle name="20% - Accent4 3 4 4" xfId="981"/>
    <cellStyle name="20% - Accent4 3 4 5" xfId="46235"/>
    <cellStyle name="20% - Accent4 3 5" xfId="344"/>
    <cellStyle name="20% - Accent4 3 5 2" xfId="1131"/>
    <cellStyle name="20% - Accent4 3 5 3" xfId="46236"/>
    <cellStyle name="20% - Accent4 3 6" xfId="609"/>
    <cellStyle name="20% - Accent4 3 6 2" xfId="1397"/>
    <cellStyle name="20% - Accent4 3 6 3" xfId="46237"/>
    <cellStyle name="20% - Accent4 3 7" xfId="908"/>
    <cellStyle name="20% - Accent4 3 7 2" xfId="46238"/>
    <cellStyle name="20% - Accent4 3 8" xfId="8867"/>
    <cellStyle name="20% - Accent4 4" xfId="117"/>
    <cellStyle name="20% - Accent4 4 10" xfId="46239"/>
    <cellStyle name="20% - Accent4 4 11" xfId="46240"/>
    <cellStyle name="20% - Accent4 4 12" xfId="46241"/>
    <cellStyle name="20% - Accent4 4 13" xfId="8870"/>
    <cellStyle name="20% - Accent4 4 2" xfId="176"/>
    <cellStyle name="20% - Accent4 4 2 10" xfId="46243"/>
    <cellStyle name="20% - Accent4 4 2 11" xfId="46242"/>
    <cellStyle name="20% - Accent4 4 2 2" xfId="422"/>
    <cellStyle name="20% - Accent4 4 2 2 10" xfId="46244"/>
    <cellStyle name="20% - Accent4 4 2 2 2" xfId="1209"/>
    <cellStyle name="20% - Accent4 4 2 2 2 2" xfId="46246"/>
    <cellStyle name="20% - Accent4 4 2 2 2 2 2" xfId="46247"/>
    <cellStyle name="20% - Accent4 4 2 2 2 2 2 2" xfId="46248"/>
    <cellStyle name="20% - Accent4 4 2 2 2 2 3" xfId="46249"/>
    <cellStyle name="20% - Accent4 4 2 2 2 2 3 2" xfId="46250"/>
    <cellStyle name="20% - Accent4 4 2 2 2 2 4" xfId="46251"/>
    <cellStyle name="20% - Accent4 4 2 2 2 3" xfId="46252"/>
    <cellStyle name="20% - Accent4 4 2 2 2 3 2" xfId="46253"/>
    <cellStyle name="20% - Accent4 4 2 2 2 4" xfId="46254"/>
    <cellStyle name="20% - Accent4 4 2 2 2 4 2" xfId="46255"/>
    <cellStyle name="20% - Accent4 4 2 2 2 5" xfId="46256"/>
    <cellStyle name="20% - Accent4 4 2 2 2 6" xfId="46257"/>
    <cellStyle name="20% - Accent4 4 2 2 2 7" xfId="46245"/>
    <cellStyle name="20% - Accent4 4 2 2 3" xfId="46258"/>
    <cellStyle name="20% - Accent4 4 2 2 3 2" xfId="46259"/>
    <cellStyle name="20% - Accent4 4 2 2 3 2 2" xfId="46260"/>
    <cellStyle name="20% - Accent4 4 2 2 3 2 2 2" xfId="46261"/>
    <cellStyle name="20% - Accent4 4 2 2 3 2 3" xfId="46262"/>
    <cellStyle name="20% - Accent4 4 2 2 3 2 3 2" xfId="46263"/>
    <cellStyle name="20% - Accent4 4 2 2 3 2 4" xfId="46264"/>
    <cellStyle name="20% - Accent4 4 2 2 3 3" xfId="46265"/>
    <cellStyle name="20% - Accent4 4 2 2 3 3 2" xfId="46266"/>
    <cellStyle name="20% - Accent4 4 2 2 3 4" xfId="46267"/>
    <cellStyle name="20% - Accent4 4 2 2 3 4 2" xfId="46268"/>
    <cellStyle name="20% - Accent4 4 2 2 3 5" xfId="46269"/>
    <cellStyle name="20% - Accent4 4 2 2 3 6" xfId="46270"/>
    <cellStyle name="20% - Accent4 4 2 2 4" xfId="46271"/>
    <cellStyle name="20% - Accent4 4 2 2 4 2" xfId="46272"/>
    <cellStyle name="20% - Accent4 4 2 2 4 2 2" xfId="46273"/>
    <cellStyle name="20% - Accent4 4 2 2 4 3" xfId="46274"/>
    <cellStyle name="20% - Accent4 4 2 2 4 3 2" xfId="46275"/>
    <cellStyle name="20% - Accent4 4 2 2 4 4" xfId="46276"/>
    <cellStyle name="20% - Accent4 4 2 2 5" xfId="46277"/>
    <cellStyle name="20% - Accent4 4 2 2 5 2" xfId="46278"/>
    <cellStyle name="20% - Accent4 4 2 2 6" xfId="46279"/>
    <cellStyle name="20% - Accent4 4 2 2 6 2" xfId="46280"/>
    <cellStyle name="20% - Accent4 4 2 2 7" xfId="46281"/>
    <cellStyle name="20% - Accent4 4 2 2 8" xfId="46282"/>
    <cellStyle name="20% - Accent4 4 2 2 9" xfId="46283"/>
    <cellStyle name="20% - Accent4 4 2 3" xfId="687"/>
    <cellStyle name="20% - Accent4 4 2 3 2" xfId="1475"/>
    <cellStyle name="20% - Accent4 4 2 3 2 2" xfId="46286"/>
    <cellStyle name="20% - Accent4 4 2 3 2 2 2" xfId="46287"/>
    <cellStyle name="20% - Accent4 4 2 3 2 3" xfId="46288"/>
    <cellStyle name="20% - Accent4 4 2 3 2 3 2" xfId="46289"/>
    <cellStyle name="20% - Accent4 4 2 3 2 4" xfId="46290"/>
    <cellStyle name="20% - Accent4 4 2 3 2 5" xfId="46285"/>
    <cellStyle name="20% - Accent4 4 2 3 3" xfId="46291"/>
    <cellStyle name="20% - Accent4 4 2 3 3 2" xfId="46292"/>
    <cellStyle name="20% - Accent4 4 2 3 4" xfId="46293"/>
    <cellStyle name="20% - Accent4 4 2 3 4 2" xfId="46294"/>
    <cellStyle name="20% - Accent4 4 2 3 5" xfId="46295"/>
    <cellStyle name="20% - Accent4 4 2 3 6" xfId="46296"/>
    <cellStyle name="20% - Accent4 4 2 3 7" xfId="46284"/>
    <cellStyle name="20% - Accent4 4 2 4" xfId="986"/>
    <cellStyle name="20% - Accent4 4 2 4 2" xfId="46298"/>
    <cellStyle name="20% - Accent4 4 2 4 2 2" xfId="46299"/>
    <cellStyle name="20% - Accent4 4 2 4 2 2 2" xfId="46300"/>
    <cellStyle name="20% - Accent4 4 2 4 2 3" xfId="46301"/>
    <cellStyle name="20% - Accent4 4 2 4 2 3 2" xfId="46302"/>
    <cellStyle name="20% - Accent4 4 2 4 2 4" xfId="46303"/>
    <cellStyle name="20% - Accent4 4 2 4 3" xfId="46304"/>
    <cellStyle name="20% - Accent4 4 2 4 3 2" xfId="46305"/>
    <cellStyle name="20% - Accent4 4 2 4 4" xfId="46306"/>
    <cellStyle name="20% - Accent4 4 2 4 4 2" xfId="46307"/>
    <cellStyle name="20% - Accent4 4 2 4 5" xfId="46308"/>
    <cellStyle name="20% - Accent4 4 2 4 6" xfId="46309"/>
    <cellStyle name="20% - Accent4 4 2 4 7" xfId="46297"/>
    <cellStyle name="20% - Accent4 4 2 5" xfId="46310"/>
    <cellStyle name="20% - Accent4 4 2 5 2" xfId="46311"/>
    <cellStyle name="20% - Accent4 4 2 5 2 2" xfId="46312"/>
    <cellStyle name="20% - Accent4 4 2 5 3" xfId="46313"/>
    <cellStyle name="20% - Accent4 4 2 5 3 2" xfId="46314"/>
    <cellStyle name="20% - Accent4 4 2 5 4" xfId="46315"/>
    <cellStyle name="20% - Accent4 4 2 6" xfId="46316"/>
    <cellStyle name="20% - Accent4 4 2 6 2" xfId="46317"/>
    <cellStyle name="20% - Accent4 4 2 7" xfId="46318"/>
    <cellStyle name="20% - Accent4 4 2 7 2" xfId="46319"/>
    <cellStyle name="20% - Accent4 4 2 8" xfId="46320"/>
    <cellStyle name="20% - Accent4 4 2 9" xfId="46321"/>
    <cellStyle name="20% - Accent4 4 3" xfId="175"/>
    <cellStyle name="20% - Accent4 4 3 2" xfId="421"/>
    <cellStyle name="20% - Accent4 4 3 2 2" xfId="1208"/>
    <cellStyle name="20% - Accent4 4 3 3" xfId="686"/>
    <cellStyle name="20% - Accent4 4 3 3 2" xfId="1474"/>
    <cellStyle name="20% - Accent4 4 3 4" xfId="985"/>
    <cellStyle name="20% - Accent4 4 3 5" xfId="46322"/>
    <cellStyle name="20% - Accent4 4 4" xfId="363"/>
    <cellStyle name="20% - Accent4 4 4 10" xfId="46323"/>
    <cellStyle name="20% - Accent4 4 4 2" xfId="1150"/>
    <cellStyle name="20% - Accent4 4 4 2 2" xfId="46325"/>
    <cellStyle name="20% - Accent4 4 4 2 2 2" xfId="46326"/>
    <cellStyle name="20% - Accent4 4 4 2 2 2 2" xfId="46327"/>
    <cellStyle name="20% - Accent4 4 4 2 2 3" xfId="46328"/>
    <cellStyle name="20% - Accent4 4 4 2 2 3 2" xfId="46329"/>
    <cellStyle name="20% - Accent4 4 4 2 2 4" xfId="46330"/>
    <cellStyle name="20% - Accent4 4 4 2 3" xfId="46331"/>
    <cellStyle name="20% - Accent4 4 4 2 3 2" xfId="46332"/>
    <cellStyle name="20% - Accent4 4 4 2 4" xfId="46333"/>
    <cellStyle name="20% - Accent4 4 4 2 4 2" xfId="46334"/>
    <cellStyle name="20% - Accent4 4 4 2 5" xfId="46335"/>
    <cellStyle name="20% - Accent4 4 4 2 6" xfId="46336"/>
    <cellStyle name="20% - Accent4 4 4 2 7" xfId="46324"/>
    <cellStyle name="20% - Accent4 4 4 3" xfId="46337"/>
    <cellStyle name="20% - Accent4 4 4 3 2" xfId="46338"/>
    <cellStyle name="20% - Accent4 4 4 3 2 2" xfId="46339"/>
    <cellStyle name="20% - Accent4 4 4 3 2 2 2" xfId="46340"/>
    <cellStyle name="20% - Accent4 4 4 3 2 3" xfId="46341"/>
    <cellStyle name="20% - Accent4 4 4 3 2 3 2" xfId="46342"/>
    <cellStyle name="20% - Accent4 4 4 3 2 4" xfId="46343"/>
    <cellStyle name="20% - Accent4 4 4 3 3" xfId="46344"/>
    <cellStyle name="20% - Accent4 4 4 3 3 2" xfId="46345"/>
    <cellStyle name="20% - Accent4 4 4 3 4" xfId="46346"/>
    <cellStyle name="20% - Accent4 4 4 3 4 2" xfId="46347"/>
    <cellStyle name="20% - Accent4 4 4 3 5" xfId="46348"/>
    <cellStyle name="20% - Accent4 4 4 3 6" xfId="46349"/>
    <cellStyle name="20% - Accent4 4 4 4" xfId="46350"/>
    <cellStyle name="20% - Accent4 4 4 4 2" xfId="46351"/>
    <cellStyle name="20% - Accent4 4 4 4 2 2" xfId="46352"/>
    <cellStyle name="20% - Accent4 4 4 4 3" xfId="46353"/>
    <cellStyle name="20% - Accent4 4 4 4 3 2" xfId="46354"/>
    <cellStyle name="20% - Accent4 4 4 4 4" xfId="46355"/>
    <cellStyle name="20% - Accent4 4 4 5" xfId="46356"/>
    <cellStyle name="20% - Accent4 4 4 5 2" xfId="46357"/>
    <cellStyle name="20% - Accent4 4 4 6" xfId="46358"/>
    <cellStyle name="20% - Accent4 4 4 6 2" xfId="46359"/>
    <cellStyle name="20% - Accent4 4 4 7" xfId="46360"/>
    <cellStyle name="20% - Accent4 4 4 8" xfId="46361"/>
    <cellStyle name="20% - Accent4 4 4 9" xfId="46362"/>
    <cellStyle name="20% - Accent4 4 5" xfId="628"/>
    <cellStyle name="20% - Accent4 4 5 2" xfId="1416"/>
    <cellStyle name="20% - Accent4 4 5 2 2" xfId="46365"/>
    <cellStyle name="20% - Accent4 4 5 2 2 2" xfId="46366"/>
    <cellStyle name="20% - Accent4 4 5 2 3" xfId="46367"/>
    <cellStyle name="20% - Accent4 4 5 2 3 2" xfId="46368"/>
    <cellStyle name="20% - Accent4 4 5 2 4" xfId="46369"/>
    <cellStyle name="20% - Accent4 4 5 2 5" xfId="46364"/>
    <cellStyle name="20% - Accent4 4 5 3" xfId="46370"/>
    <cellStyle name="20% - Accent4 4 5 3 2" xfId="46371"/>
    <cellStyle name="20% - Accent4 4 5 4" xfId="46372"/>
    <cellStyle name="20% - Accent4 4 5 4 2" xfId="46373"/>
    <cellStyle name="20% - Accent4 4 5 5" xfId="46374"/>
    <cellStyle name="20% - Accent4 4 5 6" xfId="46375"/>
    <cellStyle name="20% - Accent4 4 5 7" xfId="46363"/>
    <cellStyle name="20% - Accent4 4 6" xfId="927"/>
    <cellStyle name="20% - Accent4 4 6 2" xfId="46377"/>
    <cellStyle name="20% - Accent4 4 6 2 2" xfId="46378"/>
    <cellStyle name="20% - Accent4 4 6 2 2 2" xfId="46379"/>
    <cellStyle name="20% - Accent4 4 6 2 3" xfId="46380"/>
    <cellStyle name="20% - Accent4 4 6 2 3 2" xfId="46381"/>
    <cellStyle name="20% - Accent4 4 6 2 4" xfId="46382"/>
    <cellStyle name="20% - Accent4 4 6 3" xfId="46383"/>
    <cellStyle name="20% - Accent4 4 6 3 2" xfId="46384"/>
    <cellStyle name="20% - Accent4 4 6 4" xfId="46385"/>
    <cellStyle name="20% - Accent4 4 6 4 2" xfId="46386"/>
    <cellStyle name="20% - Accent4 4 6 5" xfId="46387"/>
    <cellStyle name="20% - Accent4 4 6 6" xfId="46388"/>
    <cellStyle name="20% - Accent4 4 6 7" xfId="46376"/>
    <cellStyle name="20% - Accent4 4 7" xfId="46389"/>
    <cellStyle name="20% - Accent4 4 7 2" xfId="46390"/>
    <cellStyle name="20% - Accent4 4 7 2 2" xfId="46391"/>
    <cellStyle name="20% - Accent4 4 7 3" xfId="46392"/>
    <cellStyle name="20% - Accent4 4 7 3 2" xfId="46393"/>
    <cellStyle name="20% - Accent4 4 7 4" xfId="46394"/>
    <cellStyle name="20% - Accent4 4 8" xfId="46395"/>
    <cellStyle name="20% - Accent4 4 8 2" xfId="46396"/>
    <cellStyle name="20% - Accent4 4 9" xfId="46397"/>
    <cellStyle name="20% - Accent4 4 9 2" xfId="46398"/>
    <cellStyle name="20% - Accent4 5" xfId="148"/>
    <cellStyle name="20% - Accent4 5 2" xfId="394"/>
    <cellStyle name="20% - Accent4 5 2 2" xfId="1181"/>
    <cellStyle name="20% - Accent4 5 3" xfId="659"/>
    <cellStyle name="20% - Accent4 5 3 2" xfId="1447"/>
    <cellStyle name="20% - Accent4 5 4" xfId="958"/>
    <cellStyle name="20% - Accent4 5 5" xfId="46399"/>
    <cellStyle name="20% - Accent4 6" xfId="318"/>
    <cellStyle name="20% - Accent4 6 2" xfId="806"/>
    <cellStyle name="20% - Accent4 6 2 2" xfId="1594"/>
    <cellStyle name="20% - Accent4 6 3" xfId="1105"/>
    <cellStyle name="20% - Accent4 6 4" xfId="46400"/>
    <cellStyle name="20% - Accent4 7" xfId="541"/>
    <cellStyle name="20% - Accent4 7 2" xfId="820"/>
    <cellStyle name="20% - Accent4 7 2 2" xfId="1608"/>
    <cellStyle name="20% - Accent4 7 3" xfId="1328"/>
    <cellStyle name="20% - Accent4 7 4" xfId="46401"/>
    <cellStyle name="20% - Accent4 8" xfId="555"/>
    <cellStyle name="20% - Accent4 8 2" xfId="834"/>
    <cellStyle name="20% - Accent4 8 2 2" xfId="1622"/>
    <cellStyle name="20% - Accent4 8 3" xfId="1342"/>
    <cellStyle name="20% - Accent4 8 4" xfId="46402"/>
    <cellStyle name="20% - Accent4 9" xfId="569"/>
    <cellStyle name="20% - Accent4 9 2" xfId="848"/>
    <cellStyle name="20% - Accent4 9 2 2" xfId="1636"/>
    <cellStyle name="20% - Accent4 9 3" xfId="1356"/>
    <cellStyle name="20% - Accent4 9 4" xfId="46403"/>
    <cellStyle name="20% - Accent5" xfId="37" builtinId="46" customBuiltin="1"/>
    <cellStyle name="20% - Accent5 10" xfId="585"/>
    <cellStyle name="20% - Accent5 10 2" xfId="1373"/>
    <cellStyle name="20% - Accent5 10 3" xfId="46404"/>
    <cellStyle name="20% - Accent5 11" xfId="865"/>
    <cellStyle name="20% - Accent5 11 2" xfId="46405"/>
    <cellStyle name="20% - Accent5 2" xfId="72"/>
    <cellStyle name="20% - Accent5 2 10" xfId="6982"/>
    <cellStyle name="20% - Accent5 2 2" xfId="178"/>
    <cellStyle name="20% - Accent5 2 2 2" xfId="179"/>
    <cellStyle name="20% - Accent5 2 2 2 2" xfId="425"/>
    <cellStyle name="20% - Accent5 2 2 2 2 2" xfId="1212"/>
    <cellStyle name="20% - Accent5 2 2 2 3" xfId="690"/>
    <cellStyle name="20% - Accent5 2 2 2 3 2" xfId="1478"/>
    <cellStyle name="20% - Accent5 2 2 2 4" xfId="989"/>
    <cellStyle name="20% - Accent5 2 2 2 5" xfId="46407"/>
    <cellStyle name="20% - Accent5 2 2 3" xfId="424"/>
    <cellStyle name="20% - Accent5 2 2 3 2" xfId="1211"/>
    <cellStyle name="20% - Accent5 2 2 3 3" xfId="46408"/>
    <cellStyle name="20% - Accent5 2 2 4" xfId="689"/>
    <cellStyle name="20% - Accent5 2 2 4 2" xfId="1477"/>
    <cellStyle name="20% - Accent5 2 2 4 3" xfId="46409"/>
    <cellStyle name="20% - Accent5 2 2 5" xfId="988"/>
    <cellStyle name="20% - Accent5 2 2 5 2" xfId="46410"/>
    <cellStyle name="20% - Accent5 2 2 6" xfId="46411"/>
    <cellStyle name="20% - Accent5 2 2 7" xfId="46412"/>
    <cellStyle name="20% - Accent5 2 2 8" xfId="46406"/>
    <cellStyle name="20% - Accent5 2 3" xfId="180"/>
    <cellStyle name="20% - Accent5 2 3 2" xfId="426"/>
    <cellStyle name="20% - Accent5 2 3 2 2" xfId="1213"/>
    <cellStyle name="20% - Accent5 2 3 3" xfId="691"/>
    <cellStyle name="20% - Accent5 2 3 3 2" xfId="1479"/>
    <cellStyle name="20% - Accent5 2 3 4" xfId="990"/>
    <cellStyle name="20% - Accent5 2 3 5" xfId="46413"/>
    <cellStyle name="20% - Accent5 2 4" xfId="177"/>
    <cellStyle name="20% - Accent5 2 4 2" xfId="423"/>
    <cellStyle name="20% - Accent5 2 4 2 2" xfId="1210"/>
    <cellStyle name="20% - Accent5 2 4 3" xfId="688"/>
    <cellStyle name="20% - Accent5 2 4 3 2" xfId="1476"/>
    <cellStyle name="20% - Accent5 2 4 4" xfId="987"/>
    <cellStyle name="20% - Accent5 2 4 5" xfId="46414"/>
    <cellStyle name="20% - Accent5 2 5" xfId="336"/>
    <cellStyle name="20% - Accent5 2 5 2" xfId="1123"/>
    <cellStyle name="20% - Accent5 2 5 3" xfId="46415"/>
    <cellStyle name="20% - Accent5 2 6" xfId="601"/>
    <cellStyle name="20% - Accent5 2 6 2" xfId="1389"/>
    <cellStyle name="20% - Accent5 2 6 3" xfId="46416"/>
    <cellStyle name="20% - Accent5 2 7" xfId="900"/>
    <cellStyle name="20% - Accent5 2 7 2" xfId="46417"/>
    <cellStyle name="20% - Accent5 2 8" xfId="46418"/>
    <cellStyle name="20% - Accent5 2 9" xfId="46419"/>
    <cellStyle name="20% - Accent5 3" xfId="81"/>
    <cellStyle name="20% - Accent5 3 2" xfId="182"/>
    <cellStyle name="20% - Accent5 3 2 2" xfId="183"/>
    <cellStyle name="20% - Accent5 3 2 2 2" xfId="429"/>
    <cellStyle name="20% - Accent5 3 2 2 2 2" xfId="1216"/>
    <cellStyle name="20% - Accent5 3 2 2 3" xfId="694"/>
    <cellStyle name="20% - Accent5 3 2 2 3 2" xfId="1482"/>
    <cellStyle name="20% - Accent5 3 2 2 4" xfId="993"/>
    <cellStyle name="20% - Accent5 3 2 3" xfId="428"/>
    <cellStyle name="20% - Accent5 3 2 3 2" xfId="1215"/>
    <cellStyle name="20% - Accent5 3 2 4" xfId="693"/>
    <cellStyle name="20% - Accent5 3 2 4 2" xfId="1481"/>
    <cellStyle name="20% - Accent5 3 2 5" xfId="992"/>
    <cellStyle name="20% - Accent5 3 2 6" xfId="8872"/>
    <cellStyle name="20% - Accent5 3 3" xfId="184"/>
    <cellStyle name="20% - Accent5 3 3 2" xfId="430"/>
    <cellStyle name="20% - Accent5 3 3 2 2" xfId="1217"/>
    <cellStyle name="20% - Accent5 3 3 3" xfId="695"/>
    <cellStyle name="20% - Accent5 3 3 3 2" xfId="1483"/>
    <cellStyle name="20% - Accent5 3 3 4" xfId="994"/>
    <cellStyle name="20% - Accent5 3 3 5" xfId="8873"/>
    <cellStyle name="20% - Accent5 3 4" xfId="181"/>
    <cellStyle name="20% - Accent5 3 4 2" xfId="427"/>
    <cellStyle name="20% - Accent5 3 4 2 2" xfId="1214"/>
    <cellStyle name="20% - Accent5 3 4 3" xfId="692"/>
    <cellStyle name="20% - Accent5 3 4 3 2" xfId="1480"/>
    <cellStyle name="20% - Accent5 3 4 4" xfId="991"/>
    <cellStyle name="20% - Accent5 3 4 5" xfId="46420"/>
    <cellStyle name="20% - Accent5 3 5" xfId="345"/>
    <cellStyle name="20% - Accent5 3 5 2" xfId="1132"/>
    <cellStyle name="20% - Accent5 3 5 3" xfId="46421"/>
    <cellStyle name="20% - Accent5 3 6" xfId="610"/>
    <cellStyle name="20% - Accent5 3 6 2" xfId="1398"/>
    <cellStyle name="20% - Accent5 3 6 3" xfId="46422"/>
    <cellStyle name="20% - Accent5 3 7" xfId="909"/>
    <cellStyle name="20% - Accent5 3 7 2" xfId="46423"/>
    <cellStyle name="20% - Accent5 3 8" xfId="8871"/>
    <cellStyle name="20% - Accent5 4" xfId="119"/>
    <cellStyle name="20% - Accent5 4 10" xfId="46424"/>
    <cellStyle name="20% - Accent5 4 11" xfId="46425"/>
    <cellStyle name="20% - Accent5 4 12" xfId="46426"/>
    <cellStyle name="20% - Accent5 4 13" xfId="8874"/>
    <cellStyle name="20% - Accent5 4 2" xfId="186"/>
    <cellStyle name="20% - Accent5 4 2 10" xfId="46428"/>
    <cellStyle name="20% - Accent5 4 2 11" xfId="46427"/>
    <cellStyle name="20% - Accent5 4 2 2" xfId="432"/>
    <cellStyle name="20% - Accent5 4 2 2 10" xfId="46429"/>
    <cellStyle name="20% - Accent5 4 2 2 2" xfId="1219"/>
    <cellStyle name="20% - Accent5 4 2 2 2 2" xfId="46431"/>
    <cellStyle name="20% - Accent5 4 2 2 2 2 2" xfId="46432"/>
    <cellStyle name="20% - Accent5 4 2 2 2 2 2 2" xfId="46433"/>
    <cellStyle name="20% - Accent5 4 2 2 2 2 3" xfId="46434"/>
    <cellStyle name="20% - Accent5 4 2 2 2 2 3 2" xfId="46435"/>
    <cellStyle name="20% - Accent5 4 2 2 2 2 4" xfId="46436"/>
    <cellStyle name="20% - Accent5 4 2 2 2 3" xfId="46437"/>
    <cellStyle name="20% - Accent5 4 2 2 2 3 2" xfId="46438"/>
    <cellStyle name="20% - Accent5 4 2 2 2 4" xfId="46439"/>
    <cellStyle name="20% - Accent5 4 2 2 2 4 2" xfId="46440"/>
    <cellStyle name="20% - Accent5 4 2 2 2 5" xfId="46441"/>
    <cellStyle name="20% - Accent5 4 2 2 2 6" xfId="46442"/>
    <cellStyle name="20% - Accent5 4 2 2 2 7" xfId="46430"/>
    <cellStyle name="20% - Accent5 4 2 2 3" xfId="46443"/>
    <cellStyle name="20% - Accent5 4 2 2 3 2" xfId="46444"/>
    <cellStyle name="20% - Accent5 4 2 2 3 2 2" xfId="46445"/>
    <cellStyle name="20% - Accent5 4 2 2 3 2 2 2" xfId="46446"/>
    <cellStyle name="20% - Accent5 4 2 2 3 2 3" xfId="46447"/>
    <cellStyle name="20% - Accent5 4 2 2 3 2 3 2" xfId="46448"/>
    <cellStyle name="20% - Accent5 4 2 2 3 2 4" xfId="46449"/>
    <cellStyle name="20% - Accent5 4 2 2 3 3" xfId="46450"/>
    <cellStyle name="20% - Accent5 4 2 2 3 3 2" xfId="46451"/>
    <cellStyle name="20% - Accent5 4 2 2 3 4" xfId="46452"/>
    <cellStyle name="20% - Accent5 4 2 2 3 4 2" xfId="46453"/>
    <cellStyle name="20% - Accent5 4 2 2 3 5" xfId="46454"/>
    <cellStyle name="20% - Accent5 4 2 2 3 6" xfId="46455"/>
    <cellStyle name="20% - Accent5 4 2 2 4" xfId="46456"/>
    <cellStyle name="20% - Accent5 4 2 2 4 2" xfId="46457"/>
    <cellStyle name="20% - Accent5 4 2 2 4 2 2" xfId="46458"/>
    <cellStyle name="20% - Accent5 4 2 2 4 3" xfId="46459"/>
    <cellStyle name="20% - Accent5 4 2 2 4 3 2" xfId="46460"/>
    <cellStyle name="20% - Accent5 4 2 2 4 4" xfId="46461"/>
    <cellStyle name="20% - Accent5 4 2 2 5" xfId="46462"/>
    <cellStyle name="20% - Accent5 4 2 2 5 2" xfId="46463"/>
    <cellStyle name="20% - Accent5 4 2 2 6" xfId="46464"/>
    <cellStyle name="20% - Accent5 4 2 2 6 2" xfId="46465"/>
    <cellStyle name="20% - Accent5 4 2 2 7" xfId="46466"/>
    <cellStyle name="20% - Accent5 4 2 2 8" xfId="46467"/>
    <cellStyle name="20% - Accent5 4 2 2 9" xfId="46468"/>
    <cellStyle name="20% - Accent5 4 2 3" xfId="697"/>
    <cellStyle name="20% - Accent5 4 2 3 2" xfId="1485"/>
    <cellStyle name="20% - Accent5 4 2 3 2 2" xfId="46471"/>
    <cellStyle name="20% - Accent5 4 2 3 2 2 2" xfId="46472"/>
    <cellStyle name="20% - Accent5 4 2 3 2 3" xfId="46473"/>
    <cellStyle name="20% - Accent5 4 2 3 2 3 2" xfId="46474"/>
    <cellStyle name="20% - Accent5 4 2 3 2 4" xfId="46475"/>
    <cellStyle name="20% - Accent5 4 2 3 2 5" xfId="46470"/>
    <cellStyle name="20% - Accent5 4 2 3 3" xfId="46476"/>
    <cellStyle name="20% - Accent5 4 2 3 3 2" xfId="46477"/>
    <cellStyle name="20% - Accent5 4 2 3 4" xfId="46478"/>
    <cellStyle name="20% - Accent5 4 2 3 4 2" xfId="46479"/>
    <cellStyle name="20% - Accent5 4 2 3 5" xfId="46480"/>
    <cellStyle name="20% - Accent5 4 2 3 6" xfId="46481"/>
    <cellStyle name="20% - Accent5 4 2 3 7" xfId="46469"/>
    <cellStyle name="20% - Accent5 4 2 4" xfId="996"/>
    <cellStyle name="20% - Accent5 4 2 4 2" xfId="46483"/>
    <cellStyle name="20% - Accent5 4 2 4 2 2" xfId="46484"/>
    <cellStyle name="20% - Accent5 4 2 4 2 2 2" xfId="46485"/>
    <cellStyle name="20% - Accent5 4 2 4 2 3" xfId="46486"/>
    <cellStyle name="20% - Accent5 4 2 4 2 3 2" xfId="46487"/>
    <cellStyle name="20% - Accent5 4 2 4 2 4" xfId="46488"/>
    <cellStyle name="20% - Accent5 4 2 4 3" xfId="46489"/>
    <cellStyle name="20% - Accent5 4 2 4 3 2" xfId="46490"/>
    <cellStyle name="20% - Accent5 4 2 4 4" xfId="46491"/>
    <cellStyle name="20% - Accent5 4 2 4 4 2" xfId="46492"/>
    <cellStyle name="20% - Accent5 4 2 4 5" xfId="46493"/>
    <cellStyle name="20% - Accent5 4 2 4 6" xfId="46494"/>
    <cellStyle name="20% - Accent5 4 2 4 7" xfId="46482"/>
    <cellStyle name="20% - Accent5 4 2 5" xfId="46495"/>
    <cellStyle name="20% - Accent5 4 2 5 2" xfId="46496"/>
    <cellStyle name="20% - Accent5 4 2 5 2 2" xfId="46497"/>
    <cellStyle name="20% - Accent5 4 2 5 3" xfId="46498"/>
    <cellStyle name="20% - Accent5 4 2 5 3 2" xfId="46499"/>
    <cellStyle name="20% - Accent5 4 2 5 4" xfId="46500"/>
    <cellStyle name="20% - Accent5 4 2 6" xfId="46501"/>
    <cellStyle name="20% - Accent5 4 2 6 2" xfId="46502"/>
    <cellStyle name="20% - Accent5 4 2 7" xfId="46503"/>
    <cellStyle name="20% - Accent5 4 2 7 2" xfId="46504"/>
    <cellStyle name="20% - Accent5 4 2 8" xfId="46505"/>
    <cellStyle name="20% - Accent5 4 2 9" xfId="46506"/>
    <cellStyle name="20% - Accent5 4 3" xfId="185"/>
    <cellStyle name="20% - Accent5 4 3 2" xfId="431"/>
    <cellStyle name="20% - Accent5 4 3 2 2" xfId="1218"/>
    <cellStyle name="20% - Accent5 4 3 3" xfId="696"/>
    <cellStyle name="20% - Accent5 4 3 3 2" xfId="1484"/>
    <cellStyle name="20% - Accent5 4 3 4" xfId="995"/>
    <cellStyle name="20% - Accent5 4 3 5" xfId="46507"/>
    <cellStyle name="20% - Accent5 4 4" xfId="365"/>
    <cellStyle name="20% - Accent5 4 4 10" xfId="46508"/>
    <cellStyle name="20% - Accent5 4 4 2" xfId="1152"/>
    <cellStyle name="20% - Accent5 4 4 2 2" xfId="46510"/>
    <cellStyle name="20% - Accent5 4 4 2 2 2" xfId="46511"/>
    <cellStyle name="20% - Accent5 4 4 2 2 2 2" xfId="46512"/>
    <cellStyle name="20% - Accent5 4 4 2 2 3" xfId="46513"/>
    <cellStyle name="20% - Accent5 4 4 2 2 3 2" xfId="46514"/>
    <cellStyle name="20% - Accent5 4 4 2 2 4" xfId="46515"/>
    <cellStyle name="20% - Accent5 4 4 2 3" xfId="46516"/>
    <cellStyle name="20% - Accent5 4 4 2 3 2" xfId="46517"/>
    <cellStyle name="20% - Accent5 4 4 2 4" xfId="46518"/>
    <cellStyle name="20% - Accent5 4 4 2 4 2" xfId="46519"/>
    <cellStyle name="20% - Accent5 4 4 2 5" xfId="46520"/>
    <cellStyle name="20% - Accent5 4 4 2 6" xfId="46521"/>
    <cellStyle name="20% - Accent5 4 4 2 7" xfId="46509"/>
    <cellStyle name="20% - Accent5 4 4 3" xfId="46522"/>
    <cellStyle name="20% - Accent5 4 4 3 2" xfId="46523"/>
    <cellStyle name="20% - Accent5 4 4 3 2 2" xfId="46524"/>
    <cellStyle name="20% - Accent5 4 4 3 2 2 2" xfId="46525"/>
    <cellStyle name="20% - Accent5 4 4 3 2 3" xfId="46526"/>
    <cellStyle name="20% - Accent5 4 4 3 2 3 2" xfId="46527"/>
    <cellStyle name="20% - Accent5 4 4 3 2 4" xfId="46528"/>
    <cellStyle name="20% - Accent5 4 4 3 3" xfId="46529"/>
    <cellStyle name="20% - Accent5 4 4 3 3 2" xfId="46530"/>
    <cellStyle name="20% - Accent5 4 4 3 4" xfId="46531"/>
    <cellStyle name="20% - Accent5 4 4 3 4 2" xfId="46532"/>
    <cellStyle name="20% - Accent5 4 4 3 5" xfId="46533"/>
    <cellStyle name="20% - Accent5 4 4 3 6" xfId="46534"/>
    <cellStyle name="20% - Accent5 4 4 4" xfId="46535"/>
    <cellStyle name="20% - Accent5 4 4 4 2" xfId="46536"/>
    <cellStyle name="20% - Accent5 4 4 4 2 2" xfId="46537"/>
    <cellStyle name="20% - Accent5 4 4 4 3" xfId="46538"/>
    <cellStyle name="20% - Accent5 4 4 4 3 2" xfId="46539"/>
    <cellStyle name="20% - Accent5 4 4 4 4" xfId="46540"/>
    <cellStyle name="20% - Accent5 4 4 5" xfId="46541"/>
    <cellStyle name="20% - Accent5 4 4 5 2" xfId="46542"/>
    <cellStyle name="20% - Accent5 4 4 6" xfId="46543"/>
    <cellStyle name="20% - Accent5 4 4 6 2" xfId="46544"/>
    <cellStyle name="20% - Accent5 4 4 7" xfId="46545"/>
    <cellStyle name="20% - Accent5 4 4 8" xfId="46546"/>
    <cellStyle name="20% - Accent5 4 4 9" xfId="46547"/>
    <cellStyle name="20% - Accent5 4 5" xfId="630"/>
    <cellStyle name="20% - Accent5 4 5 2" xfId="1418"/>
    <cellStyle name="20% - Accent5 4 5 2 2" xfId="46550"/>
    <cellStyle name="20% - Accent5 4 5 2 2 2" xfId="46551"/>
    <cellStyle name="20% - Accent5 4 5 2 3" xfId="46552"/>
    <cellStyle name="20% - Accent5 4 5 2 3 2" xfId="46553"/>
    <cellStyle name="20% - Accent5 4 5 2 4" xfId="46554"/>
    <cellStyle name="20% - Accent5 4 5 2 5" xfId="46549"/>
    <cellStyle name="20% - Accent5 4 5 3" xfId="46555"/>
    <cellStyle name="20% - Accent5 4 5 3 2" xfId="46556"/>
    <cellStyle name="20% - Accent5 4 5 4" xfId="46557"/>
    <cellStyle name="20% - Accent5 4 5 4 2" xfId="46558"/>
    <cellStyle name="20% - Accent5 4 5 5" xfId="46559"/>
    <cellStyle name="20% - Accent5 4 5 6" xfId="46560"/>
    <cellStyle name="20% - Accent5 4 5 7" xfId="46548"/>
    <cellStyle name="20% - Accent5 4 6" xfId="929"/>
    <cellStyle name="20% - Accent5 4 6 2" xfId="46562"/>
    <cellStyle name="20% - Accent5 4 6 2 2" xfId="46563"/>
    <cellStyle name="20% - Accent5 4 6 2 2 2" xfId="46564"/>
    <cellStyle name="20% - Accent5 4 6 2 3" xfId="46565"/>
    <cellStyle name="20% - Accent5 4 6 2 3 2" xfId="46566"/>
    <cellStyle name="20% - Accent5 4 6 2 4" xfId="46567"/>
    <cellStyle name="20% - Accent5 4 6 3" xfId="46568"/>
    <cellStyle name="20% - Accent5 4 6 3 2" xfId="46569"/>
    <cellStyle name="20% - Accent5 4 6 4" xfId="46570"/>
    <cellStyle name="20% - Accent5 4 6 4 2" xfId="46571"/>
    <cellStyle name="20% - Accent5 4 6 5" xfId="46572"/>
    <cellStyle name="20% - Accent5 4 6 6" xfId="46573"/>
    <cellStyle name="20% - Accent5 4 6 7" xfId="46561"/>
    <cellStyle name="20% - Accent5 4 7" xfId="46574"/>
    <cellStyle name="20% - Accent5 4 7 2" xfId="46575"/>
    <cellStyle name="20% - Accent5 4 7 2 2" xfId="46576"/>
    <cellStyle name="20% - Accent5 4 7 3" xfId="46577"/>
    <cellStyle name="20% - Accent5 4 7 3 2" xfId="46578"/>
    <cellStyle name="20% - Accent5 4 7 4" xfId="46579"/>
    <cellStyle name="20% - Accent5 4 8" xfId="46580"/>
    <cellStyle name="20% - Accent5 4 8 2" xfId="46581"/>
    <cellStyle name="20% - Accent5 4 9" xfId="46582"/>
    <cellStyle name="20% - Accent5 4 9 2" xfId="46583"/>
    <cellStyle name="20% - Accent5 5" xfId="152"/>
    <cellStyle name="20% - Accent5 5 2" xfId="398"/>
    <cellStyle name="20% - Accent5 5 2 2" xfId="1185"/>
    <cellStyle name="20% - Accent5 5 3" xfId="663"/>
    <cellStyle name="20% - Accent5 5 3 2" xfId="1451"/>
    <cellStyle name="20% - Accent5 5 4" xfId="962"/>
    <cellStyle name="20% - Accent5 5 5" xfId="46584"/>
    <cellStyle name="20% - Accent5 6" xfId="320"/>
    <cellStyle name="20% - Accent5 6 2" xfId="808"/>
    <cellStyle name="20% - Accent5 6 2 2" xfId="1596"/>
    <cellStyle name="20% - Accent5 6 3" xfId="1107"/>
    <cellStyle name="20% - Accent5 6 4" xfId="46585"/>
    <cellStyle name="20% - Accent5 7" xfId="543"/>
    <cellStyle name="20% - Accent5 7 2" xfId="822"/>
    <cellStyle name="20% - Accent5 7 2 2" xfId="1610"/>
    <cellStyle name="20% - Accent5 7 3" xfId="1330"/>
    <cellStyle name="20% - Accent5 7 4" xfId="46586"/>
    <cellStyle name="20% - Accent5 8" xfId="557"/>
    <cellStyle name="20% - Accent5 8 2" xfId="836"/>
    <cellStyle name="20% - Accent5 8 2 2" xfId="1624"/>
    <cellStyle name="20% - Accent5 8 3" xfId="1344"/>
    <cellStyle name="20% - Accent5 8 4" xfId="46587"/>
    <cellStyle name="20% - Accent5 9" xfId="571"/>
    <cellStyle name="20% - Accent5 9 2" xfId="850"/>
    <cellStyle name="20% - Accent5 9 2 2" xfId="1638"/>
    <cellStyle name="20% - Accent5 9 3" xfId="1358"/>
    <cellStyle name="20% - Accent5 9 4" xfId="46588"/>
    <cellStyle name="20% - Accent6" xfId="41" builtinId="50" customBuiltin="1"/>
    <cellStyle name="20% - Accent6 10" xfId="587"/>
    <cellStyle name="20% - Accent6 10 2" xfId="1375"/>
    <cellStyle name="20% - Accent6 10 3" xfId="46589"/>
    <cellStyle name="20% - Accent6 11" xfId="867"/>
    <cellStyle name="20% - Accent6 11 2" xfId="46590"/>
    <cellStyle name="20% - Accent6 2" xfId="74"/>
    <cellStyle name="20% - Accent6 2 10" xfId="6983"/>
    <cellStyle name="20% - Accent6 2 2" xfId="188"/>
    <cellStyle name="20% - Accent6 2 2 2" xfId="189"/>
    <cellStyle name="20% - Accent6 2 2 2 2" xfId="435"/>
    <cellStyle name="20% - Accent6 2 2 2 2 2" xfId="1222"/>
    <cellStyle name="20% - Accent6 2 2 2 3" xfId="700"/>
    <cellStyle name="20% - Accent6 2 2 2 3 2" xfId="1488"/>
    <cellStyle name="20% - Accent6 2 2 2 4" xfId="999"/>
    <cellStyle name="20% - Accent6 2 2 2 5" xfId="46592"/>
    <cellStyle name="20% - Accent6 2 2 3" xfId="434"/>
    <cellStyle name="20% - Accent6 2 2 3 2" xfId="1221"/>
    <cellStyle name="20% - Accent6 2 2 3 3" xfId="46593"/>
    <cellStyle name="20% - Accent6 2 2 4" xfId="699"/>
    <cellStyle name="20% - Accent6 2 2 4 2" xfId="1487"/>
    <cellStyle name="20% - Accent6 2 2 4 3" xfId="46594"/>
    <cellStyle name="20% - Accent6 2 2 5" xfId="998"/>
    <cellStyle name="20% - Accent6 2 2 5 2" xfId="46595"/>
    <cellStyle name="20% - Accent6 2 2 6" xfId="46596"/>
    <cellStyle name="20% - Accent6 2 2 7" xfId="46597"/>
    <cellStyle name="20% - Accent6 2 2 8" xfId="46591"/>
    <cellStyle name="20% - Accent6 2 3" xfId="190"/>
    <cellStyle name="20% - Accent6 2 3 2" xfId="436"/>
    <cellStyle name="20% - Accent6 2 3 2 2" xfId="1223"/>
    <cellStyle name="20% - Accent6 2 3 3" xfId="701"/>
    <cellStyle name="20% - Accent6 2 3 3 2" xfId="1489"/>
    <cellStyle name="20% - Accent6 2 3 4" xfId="1000"/>
    <cellStyle name="20% - Accent6 2 3 5" xfId="46598"/>
    <cellStyle name="20% - Accent6 2 4" xfId="187"/>
    <cellStyle name="20% - Accent6 2 4 2" xfId="433"/>
    <cellStyle name="20% - Accent6 2 4 2 2" xfId="1220"/>
    <cellStyle name="20% - Accent6 2 4 3" xfId="698"/>
    <cellStyle name="20% - Accent6 2 4 3 2" xfId="1486"/>
    <cellStyle name="20% - Accent6 2 4 4" xfId="997"/>
    <cellStyle name="20% - Accent6 2 4 5" xfId="46599"/>
    <cellStyle name="20% - Accent6 2 5" xfId="338"/>
    <cellStyle name="20% - Accent6 2 5 2" xfId="1125"/>
    <cellStyle name="20% - Accent6 2 5 3" xfId="46600"/>
    <cellStyle name="20% - Accent6 2 6" xfId="603"/>
    <cellStyle name="20% - Accent6 2 6 2" xfId="1391"/>
    <cellStyle name="20% - Accent6 2 6 3" xfId="46601"/>
    <cellStyle name="20% - Accent6 2 7" xfId="902"/>
    <cellStyle name="20% - Accent6 2 7 2" xfId="46602"/>
    <cellStyle name="20% - Accent6 2 8" xfId="46603"/>
    <cellStyle name="20% - Accent6 2 9" xfId="46604"/>
    <cellStyle name="20% - Accent6 3" xfId="82"/>
    <cellStyle name="20% - Accent6 3 2" xfId="192"/>
    <cellStyle name="20% - Accent6 3 2 2" xfId="193"/>
    <cellStyle name="20% - Accent6 3 2 2 2" xfId="439"/>
    <cellStyle name="20% - Accent6 3 2 2 2 2" xfId="1226"/>
    <cellStyle name="20% - Accent6 3 2 2 3" xfId="704"/>
    <cellStyle name="20% - Accent6 3 2 2 3 2" xfId="1492"/>
    <cellStyle name="20% - Accent6 3 2 2 4" xfId="1003"/>
    <cellStyle name="20% - Accent6 3 2 3" xfId="438"/>
    <cellStyle name="20% - Accent6 3 2 3 2" xfId="1225"/>
    <cellStyle name="20% - Accent6 3 2 4" xfId="703"/>
    <cellStyle name="20% - Accent6 3 2 4 2" xfId="1491"/>
    <cellStyle name="20% - Accent6 3 2 5" xfId="1002"/>
    <cellStyle name="20% - Accent6 3 2 6" xfId="8876"/>
    <cellStyle name="20% - Accent6 3 3" xfId="194"/>
    <cellStyle name="20% - Accent6 3 3 2" xfId="440"/>
    <cellStyle name="20% - Accent6 3 3 2 2" xfId="1227"/>
    <cellStyle name="20% - Accent6 3 3 3" xfId="705"/>
    <cellStyle name="20% - Accent6 3 3 3 2" xfId="1493"/>
    <cellStyle name="20% - Accent6 3 3 4" xfId="1004"/>
    <cellStyle name="20% - Accent6 3 3 5" xfId="8877"/>
    <cellStyle name="20% - Accent6 3 4" xfId="191"/>
    <cellStyle name="20% - Accent6 3 4 2" xfId="437"/>
    <cellStyle name="20% - Accent6 3 4 2 2" xfId="1224"/>
    <cellStyle name="20% - Accent6 3 4 3" xfId="702"/>
    <cellStyle name="20% - Accent6 3 4 3 2" xfId="1490"/>
    <cellStyle name="20% - Accent6 3 4 4" xfId="1001"/>
    <cellStyle name="20% - Accent6 3 4 5" xfId="46605"/>
    <cellStyle name="20% - Accent6 3 5" xfId="346"/>
    <cellStyle name="20% - Accent6 3 5 2" xfId="1133"/>
    <cellStyle name="20% - Accent6 3 5 3" xfId="46606"/>
    <cellStyle name="20% - Accent6 3 6" xfId="611"/>
    <cellStyle name="20% - Accent6 3 6 2" xfId="1399"/>
    <cellStyle name="20% - Accent6 3 6 3" xfId="46607"/>
    <cellStyle name="20% - Accent6 3 7" xfId="910"/>
    <cellStyle name="20% - Accent6 3 7 2" xfId="46608"/>
    <cellStyle name="20% - Accent6 3 8" xfId="8875"/>
    <cellStyle name="20% - Accent6 4" xfId="121"/>
    <cellStyle name="20% - Accent6 4 10" xfId="46609"/>
    <cellStyle name="20% - Accent6 4 11" xfId="46610"/>
    <cellStyle name="20% - Accent6 4 12" xfId="46611"/>
    <cellStyle name="20% - Accent6 4 13" xfId="8878"/>
    <cellStyle name="20% - Accent6 4 2" xfId="196"/>
    <cellStyle name="20% - Accent6 4 2 10" xfId="46613"/>
    <cellStyle name="20% - Accent6 4 2 11" xfId="46612"/>
    <cellStyle name="20% - Accent6 4 2 2" xfId="442"/>
    <cellStyle name="20% - Accent6 4 2 2 10" xfId="46614"/>
    <cellStyle name="20% - Accent6 4 2 2 2" xfId="1229"/>
    <cellStyle name="20% - Accent6 4 2 2 2 2" xfId="46616"/>
    <cellStyle name="20% - Accent6 4 2 2 2 2 2" xfId="46617"/>
    <cellStyle name="20% - Accent6 4 2 2 2 2 2 2" xfId="46618"/>
    <cellStyle name="20% - Accent6 4 2 2 2 2 3" xfId="46619"/>
    <cellStyle name="20% - Accent6 4 2 2 2 2 3 2" xfId="46620"/>
    <cellStyle name="20% - Accent6 4 2 2 2 2 4" xfId="46621"/>
    <cellStyle name="20% - Accent6 4 2 2 2 3" xfId="46622"/>
    <cellStyle name="20% - Accent6 4 2 2 2 3 2" xfId="46623"/>
    <cellStyle name="20% - Accent6 4 2 2 2 4" xfId="46624"/>
    <cellStyle name="20% - Accent6 4 2 2 2 4 2" xfId="46625"/>
    <cellStyle name="20% - Accent6 4 2 2 2 5" xfId="46626"/>
    <cellStyle name="20% - Accent6 4 2 2 2 6" xfId="46627"/>
    <cellStyle name="20% - Accent6 4 2 2 2 7" xfId="46615"/>
    <cellStyle name="20% - Accent6 4 2 2 3" xfId="46628"/>
    <cellStyle name="20% - Accent6 4 2 2 3 2" xfId="46629"/>
    <cellStyle name="20% - Accent6 4 2 2 3 2 2" xfId="46630"/>
    <cellStyle name="20% - Accent6 4 2 2 3 2 2 2" xfId="46631"/>
    <cellStyle name="20% - Accent6 4 2 2 3 2 3" xfId="46632"/>
    <cellStyle name="20% - Accent6 4 2 2 3 2 3 2" xfId="46633"/>
    <cellStyle name="20% - Accent6 4 2 2 3 2 4" xfId="46634"/>
    <cellStyle name="20% - Accent6 4 2 2 3 3" xfId="46635"/>
    <cellStyle name="20% - Accent6 4 2 2 3 3 2" xfId="46636"/>
    <cellStyle name="20% - Accent6 4 2 2 3 4" xfId="46637"/>
    <cellStyle name="20% - Accent6 4 2 2 3 4 2" xfId="46638"/>
    <cellStyle name="20% - Accent6 4 2 2 3 5" xfId="46639"/>
    <cellStyle name="20% - Accent6 4 2 2 3 6" xfId="46640"/>
    <cellStyle name="20% - Accent6 4 2 2 4" xfId="46641"/>
    <cellStyle name="20% - Accent6 4 2 2 4 2" xfId="46642"/>
    <cellStyle name="20% - Accent6 4 2 2 4 2 2" xfId="46643"/>
    <cellStyle name="20% - Accent6 4 2 2 4 3" xfId="46644"/>
    <cellStyle name="20% - Accent6 4 2 2 4 3 2" xfId="46645"/>
    <cellStyle name="20% - Accent6 4 2 2 4 4" xfId="46646"/>
    <cellStyle name="20% - Accent6 4 2 2 5" xfId="46647"/>
    <cellStyle name="20% - Accent6 4 2 2 5 2" xfId="46648"/>
    <cellStyle name="20% - Accent6 4 2 2 6" xfId="46649"/>
    <cellStyle name="20% - Accent6 4 2 2 6 2" xfId="46650"/>
    <cellStyle name="20% - Accent6 4 2 2 7" xfId="46651"/>
    <cellStyle name="20% - Accent6 4 2 2 8" xfId="46652"/>
    <cellStyle name="20% - Accent6 4 2 2 9" xfId="46653"/>
    <cellStyle name="20% - Accent6 4 2 3" xfId="707"/>
    <cellStyle name="20% - Accent6 4 2 3 2" xfId="1495"/>
    <cellStyle name="20% - Accent6 4 2 3 2 2" xfId="46656"/>
    <cellStyle name="20% - Accent6 4 2 3 2 2 2" xfId="46657"/>
    <cellStyle name="20% - Accent6 4 2 3 2 3" xfId="46658"/>
    <cellStyle name="20% - Accent6 4 2 3 2 3 2" xfId="46659"/>
    <cellStyle name="20% - Accent6 4 2 3 2 4" xfId="46660"/>
    <cellStyle name="20% - Accent6 4 2 3 2 5" xfId="46655"/>
    <cellStyle name="20% - Accent6 4 2 3 3" xfId="46661"/>
    <cellStyle name="20% - Accent6 4 2 3 3 2" xfId="46662"/>
    <cellStyle name="20% - Accent6 4 2 3 4" xfId="46663"/>
    <cellStyle name="20% - Accent6 4 2 3 4 2" xfId="46664"/>
    <cellStyle name="20% - Accent6 4 2 3 5" xfId="46665"/>
    <cellStyle name="20% - Accent6 4 2 3 6" xfId="46666"/>
    <cellStyle name="20% - Accent6 4 2 3 7" xfId="46654"/>
    <cellStyle name="20% - Accent6 4 2 4" xfId="1006"/>
    <cellStyle name="20% - Accent6 4 2 4 2" xfId="46668"/>
    <cellStyle name="20% - Accent6 4 2 4 2 2" xfId="46669"/>
    <cellStyle name="20% - Accent6 4 2 4 2 2 2" xfId="46670"/>
    <cellStyle name="20% - Accent6 4 2 4 2 3" xfId="46671"/>
    <cellStyle name="20% - Accent6 4 2 4 2 3 2" xfId="46672"/>
    <cellStyle name="20% - Accent6 4 2 4 2 4" xfId="46673"/>
    <cellStyle name="20% - Accent6 4 2 4 3" xfId="46674"/>
    <cellStyle name="20% - Accent6 4 2 4 3 2" xfId="46675"/>
    <cellStyle name="20% - Accent6 4 2 4 4" xfId="46676"/>
    <cellStyle name="20% - Accent6 4 2 4 4 2" xfId="46677"/>
    <cellStyle name="20% - Accent6 4 2 4 5" xfId="46678"/>
    <cellStyle name="20% - Accent6 4 2 4 6" xfId="46679"/>
    <cellStyle name="20% - Accent6 4 2 4 7" xfId="46667"/>
    <cellStyle name="20% - Accent6 4 2 5" xfId="46680"/>
    <cellStyle name="20% - Accent6 4 2 5 2" xfId="46681"/>
    <cellStyle name="20% - Accent6 4 2 5 2 2" xfId="46682"/>
    <cellStyle name="20% - Accent6 4 2 5 3" xfId="46683"/>
    <cellStyle name="20% - Accent6 4 2 5 3 2" xfId="46684"/>
    <cellStyle name="20% - Accent6 4 2 5 4" xfId="46685"/>
    <cellStyle name="20% - Accent6 4 2 6" xfId="46686"/>
    <cellStyle name="20% - Accent6 4 2 6 2" xfId="46687"/>
    <cellStyle name="20% - Accent6 4 2 7" xfId="46688"/>
    <cellStyle name="20% - Accent6 4 2 7 2" xfId="46689"/>
    <cellStyle name="20% - Accent6 4 2 8" xfId="46690"/>
    <cellStyle name="20% - Accent6 4 2 9" xfId="46691"/>
    <cellStyle name="20% - Accent6 4 3" xfId="195"/>
    <cellStyle name="20% - Accent6 4 3 2" xfId="441"/>
    <cellStyle name="20% - Accent6 4 3 2 2" xfId="1228"/>
    <cellStyle name="20% - Accent6 4 3 3" xfId="706"/>
    <cellStyle name="20% - Accent6 4 3 3 2" xfId="1494"/>
    <cellStyle name="20% - Accent6 4 3 4" xfId="1005"/>
    <cellStyle name="20% - Accent6 4 3 5" xfId="46692"/>
    <cellStyle name="20% - Accent6 4 4" xfId="367"/>
    <cellStyle name="20% - Accent6 4 4 10" xfId="46693"/>
    <cellStyle name="20% - Accent6 4 4 2" xfId="1154"/>
    <cellStyle name="20% - Accent6 4 4 2 2" xfId="46695"/>
    <cellStyle name="20% - Accent6 4 4 2 2 2" xfId="46696"/>
    <cellStyle name="20% - Accent6 4 4 2 2 2 2" xfId="46697"/>
    <cellStyle name="20% - Accent6 4 4 2 2 3" xfId="46698"/>
    <cellStyle name="20% - Accent6 4 4 2 2 3 2" xfId="46699"/>
    <cellStyle name="20% - Accent6 4 4 2 2 4" xfId="46700"/>
    <cellStyle name="20% - Accent6 4 4 2 3" xfId="46701"/>
    <cellStyle name="20% - Accent6 4 4 2 3 2" xfId="46702"/>
    <cellStyle name="20% - Accent6 4 4 2 4" xfId="46703"/>
    <cellStyle name="20% - Accent6 4 4 2 4 2" xfId="46704"/>
    <cellStyle name="20% - Accent6 4 4 2 5" xfId="46705"/>
    <cellStyle name="20% - Accent6 4 4 2 6" xfId="46706"/>
    <cellStyle name="20% - Accent6 4 4 2 7" xfId="46694"/>
    <cellStyle name="20% - Accent6 4 4 3" xfId="46707"/>
    <cellStyle name="20% - Accent6 4 4 3 2" xfId="46708"/>
    <cellStyle name="20% - Accent6 4 4 3 2 2" xfId="46709"/>
    <cellStyle name="20% - Accent6 4 4 3 2 2 2" xfId="46710"/>
    <cellStyle name="20% - Accent6 4 4 3 2 3" xfId="46711"/>
    <cellStyle name="20% - Accent6 4 4 3 2 3 2" xfId="46712"/>
    <cellStyle name="20% - Accent6 4 4 3 2 4" xfId="46713"/>
    <cellStyle name="20% - Accent6 4 4 3 3" xfId="46714"/>
    <cellStyle name="20% - Accent6 4 4 3 3 2" xfId="46715"/>
    <cellStyle name="20% - Accent6 4 4 3 4" xfId="46716"/>
    <cellStyle name="20% - Accent6 4 4 3 4 2" xfId="46717"/>
    <cellStyle name="20% - Accent6 4 4 3 5" xfId="46718"/>
    <cellStyle name="20% - Accent6 4 4 3 6" xfId="46719"/>
    <cellStyle name="20% - Accent6 4 4 4" xfId="46720"/>
    <cellStyle name="20% - Accent6 4 4 4 2" xfId="46721"/>
    <cellStyle name="20% - Accent6 4 4 4 2 2" xfId="46722"/>
    <cellStyle name="20% - Accent6 4 4 4 3" xfId="46723"/>
    <cellStyle name="20% - Accent6 4 4 4 3 2" xfId="46724"/>
    <cellStyle name="20% - Accent6 4 4 4 4" xfId="46725"/>
    <cellStyle name="20% - Accent6 4 4 5" xfId="46726"/>
    <cellStyle name="20% - Accent6 4 4 5 2" xfId="46727"/>
    <cellStyle name="20% - Accent6 4 4 6" xfId="46728"/>
    <cellStyle name="20% - Accent6 4 4 6 2" xfId="46729"/>
    <cellStyle name="20% - Accent6 4 4 7" xfId="46730"/>
    <cellStyle name="20% - Accent6 4 4 8" xfId="46731"/>
    <cellStyle name="20% - Accent6 4 4 9" xfId="46732"/>
    <cellStyle name="20% - Accent6 4 5" xfId="632"/>
    <cellStyle name="20% - Accent6 4 5 2" xfId="1420"/>
    <cellStyle name="20% - Accent6 4 5 2 2" xfId="46735"/>
    <cellStyle name="20% - Accent6 4 5 2 2 2" xfId="46736"/>
    <cellStyle name="20% - Accent6 4 5 2 3" xfId="46737"/>
    <cellStyle name="20% - Accent6 4 5 2 3 2" xfId="46738"/>
    <cellStyle name="20% - Accent6 4 5 2 4" xfId="46739"/>
    <cellStyle name="20% - Accent6 4 5 2 5" xfId="46734"/>
    <cellStyle name="20% - Accent6 4 5 3" xfId="46740"/>
    <cellStyle name="20% - Accent6 4 5 3 2" xfId="46741"/>
    <cellStyle name="20% - Accent6 4 5 4" xfId="46742"/>
    <cellStyle name="20% - Accent6 4 5 4 2" xfId="46743"/>
    <cellStyle name="20% - Accent6 4 5 5" xfId="46744"/>
    <cellStyle name="20% - Accent6 4 5 6" xfId="46745"/>
    <cellStyle name="20% - Accent6 4 5 7" xfId="46733"/>
    <cellStyle name="20% - Accent6 4 6" xfId="931"/>
    <cellStyle name="20% - Accent6 4 6 2" xfId="46747"/>
    <cellStyle name="20% - Accent6 4 6 2 2" xfId="46748"/>
    <cellStyle name="20% - Accent6 4 6 2 2 2" xfId="46749"/>
    <cellStyle name="20% - Accent6 4 6 2 3" xfId="46750"/>
    <cellStyle name="20% - Accent6 4 6 2 3 2" xfId="46751"/>
    <cellStyle name="20% - Accent6 4 6 2 4" xfId="46752"/>
    <cellStyle name="20% - Accent6 4 6 3" xfId="46753"/>
    <cellStyle name="20% - Accent6 4 6 3 2" xfId="46754"/>
    <cellStyle name="20% - Accent6 4 6 4" xfId="46755"/>
    <cellStyle name="20% - Accent6 4 6 4 2" xfId="46756"/>
    <cellStyle name="20% - Accent6 4 6 5" xfId="46757"/>
    <cellStyle name="20% - Accent6 4 6 6" xfId="46758"/>
    <cellStyle name="20% - Accent6 4 6 7" xfId="46746"/>
    <cellStyle name="20% - Accent6 4 7" xfId="46759"/>
    <cellStyle name="20% - Accent6 4 7 2" xfId="46760"/>
    <cellStyle name="20% - Accent6 4 7 2 2" xfId="46761"/>
    <cellStyle name="20% - Accent6 4 7 3" xfId="46762"/>
    <cellStyle name="20% - Accent6 4 7 3 2" xfId="46763"/>
    <cellStyle name="20% - Accent6 4 7 4" xfId="46764"/>
    <cellStyle name="20% - Accent6 4 8" xfId="46765"/>
    <cellStyle name="20% - Accent6 4 8 2" xfId="46766"/>
    <cellStyle name="20% - Accent6 4 9" xfId="46767"/>
    <cellStyle name="20% - Accent6 4 9 2" xfId="46768"/>
    <cellStyle name="20% - Accent6 5" xfId="155"/>
    <cellStyle name="20% - Accent6 5 2" xfId="401"/>
    <cellStyle name="20% - Accent6 5 2 2" xfId="1188"/>
    <cellStyle name="20% - Accent6 5 3" xfId="666"/>
    <cellStyle name="20% - Accent6 5 3 2" xfId="1454"/>
    <cellStyle name="20% - Accent6 5 4" xfId="965"/>
    <cellStyle name="20% - Accent6 5 5" xfId="46769"/>
    <cellStyle name="20% - Accent6 6" xfId="322"/>
    <cellStyle name="20% - Accent6 6 2" xfId="810"/>
    <cellStyle name="20% - Accent6 6 2 2" xfId="1598"/>
    <cellStyle name="20% - Accent6 6 3" xfId="1109"/>
    <cellStyle name="20% - Accent6 6 4" xfId="46770"/>
    <cellStyle name="20% - Accent6 7" xfId="545"/>
    <cellStyle name="20% - Accent6 7 2" xfId="824"/>
    <cellStyle name="20% - Accent6 7 2 2" xfId="1612"/>
    <cellStyle name="20% - Accent6 7 3" xfId="1332"/>
    <cellStyle name="20% - Accent6 7 4" xfId="46771"/>
    <cellStyle name="20% - Accent6 8" xfId="559"/>
    <cellStyle name="20% - Accent6 8 2" xfId="838"/>
    <cellStyle name="20% - Accent6 8 2 2" xfId="1626"/>
    <cellStyle name="20% - Accent6 8 3" xfId="1346"/>
    <cellStyle name="20% - Accent6 8 4" xfId="46772"/>
    <cellStyle name="20% - Accent6 9" xfId="573"/>
    <cellStyle name="20% - Accent6 9 2" xfId="852"/>
    <cellStyle name="20% - Accent6 9 2 2" xfId="1640"/>
    <cellStyle name="20% - Accent6 9 3" xfId="1360"/>
    <cellStyle name="20% - Accent6 9 4" xfId="46773"/>
    <cellStyle name="40% - Accent1" xfId="22" builtinId="31" customBuiltin="1"/>
    <cellStyle name="40% - Accent1 10" xfId="578"/>
    <cellStyle name="40% - Accent1 10 2" xfId="1366"/>
    <cellStyle name="40% - Accent1 10 3" xfId="46774"/>
    <cellStyle name="40% - Accent1 11" xfId="858"/>
    <cellStyle name="40% - Accent1 11 2" xfId="46775"/>
    <cellStyle name="40% - Accent1 2" xfId="65"/>
    <cellStyle name="40% - Accent1 2 10" xfId="6984"/>
    <cellStyle name="40% - Accent1 2 2" xfId="198"/>
    <cellStyle name="40% - Accent1 2 2 2" xfId="199"/>
    <cellStyle name="40% - Accent1 2 2 2 2" xfId="445"/>
    <cellStyle name="40% - Accent1 2 2 2 2 2" xfId="1232"/>
    <cellStyle name="40% - Accent1 2 2 2 3" xfId="710"/>
    <cellStyle name="40% - Accent1 2 2 2 3 2" xfId="1498"/>
    <cellStyle name="40% - Accent1 2 2 2 4" xfId="1009"/>
    <cellStyle name="40% - Accent1 2 2 2 5" xfId="46777"/>
    <cellStyle name="40% - Accent1 2 2 3" xfId="444"/>
    <cellStyle name="40% - Accent1 2 2 3 2" xfId="1231"/>
    <cellStyle name="40% - Accent1 2 2 3 3" xfId="46778"/>
    <cellStyle name="40% - Accent1 2 2 4" xfId="709"/>
    <cellStyle name="40% - Accent1 2 2 4 2" xfId="1497"/>
    <cellStyle name="40% - Accent1 2 2 4 3" xfId="46779"/>
    <cellStyle name="40% - Accent1 2 2 5" xfId="1008"/>
    <cellStyle name="40% - Accent1 2 2 5 2" xfId="46780"/>
    <cellStyle name="40% - Accent1 2 2 6" xfId="46781"/>
    <cellStyle name="40% - Accent1 2 2 7" xfId="46782"/>
    <cellStyle name="40% - Accent1 2 2 8" xfId="46776"/>
    <cellStyle name="40% - Accent1 2 3" xfId="200"/>
    <cellStyle name="40% - Accent1 2 3 2" xfId="446"/>
    <cellStyle name="40% - Accent1 2 3 2 2" xfId="1233"/>
    <cellStyle name="40% - Accent1 2 3 3" xfId="711"/>
    <cellStyle name="40% - Accent1 2 3 3 2" xfId="1499"/>
    <cellStyle name="40% - Accent1 2 3 4" xfId="1010"/>
    <cellStyle name="40% - Accent1 2 3 5" xfId="46783"/>
    <cellStyle name="40% - Accent1 2 4" xfId="197"/>
    <cellStyle name="40% - Accent1 2 4 2" xfId="443"/>
    <cellStyle name="40% - Accent1 2 4 2 2" xfId="1230"/>
    <cellStyle name="40% - Accent1 2 4 3" xfId="708"/>
    <cellStyle name="40% - Accent1 2 4 3 2" xfId="1496"/>
    <cellStyle name="40% - Accent1 2 4 4" xfId="1007"/>
    <cellStyle name="40% - Accent1 2 4 5" xfId="46784"/>
    <cellStyle name="40% - Accent1 2 5" xfId="329"/>
    <cellStyle name="40% - Accent1 2 5 2" xfId="1116"/>
    <cellStyle name="40% - Accent1 2 5 3" xfId="46785"/>
    <cellStyle name="40% - Accent1 2 6" xfId="594"/>
    <cellStyle name="40% - Accent1 2 6 2" xfId="1382"/>
    <cellStyle name="40% - Accent1 2 6 3" xfId="46786"/>
    <cellStyle name="40% - Accent1 2 7" xfId="893"/>
    <cellStyle name="40% - Accent1 2 7 2" xfId="46787"/>
    <cellStyle name="40% - Accent1 2 8" xfId="46788"/>
    <cellStyle name="40% - Accent1 2 9" xfId="46789"/>
    <cellStyle name="40% - Accent1 3" xfId="83"/>
    <cellStyle name="40% - Accent1 3 2" xfId="202"/>
    <cellStyle name="40% - Accent1 3 2 2" xfId="203"/>
    <cellStyle name="40% - Accent1 3 2 2 2" xfId="449"/>
    <cellStyle name="40% - Accent1 3 2 2 2 2" xfId="1236"/>
    <cellStyle name="40% - Accent1 3 2 2 3" xfId="714"/>
    <cellStyle name="40% - Accent1 3 2 2 3 2" xfId="1502"/>
    <cellStyle name="40% - Accent1 3 2 2 4" xfId="1013"/>
    <cellStyle name="40% - Accent1 3 2 3" xfId="448"/>
    <cellStyle name="40% - Accent1 3 2 3 2" xfId="1235"/>
    <cellStyle name="40% - Accent1 3 2 4" xfId="713"/>
    <cellStyle name="40% - Accent1 3 2 4 2" xfId="1501"/>
    <cellStyle name="40% - Accent1 3 2 5" xfId="1012"/>
    <cellStyle name="40% - Accent1 3 2 6" xfId="8880"/>
    <cellStyle name="40% - Accent1 3 3" xfId="204"/>
    <cellStyle name="40% - Accent1 3 3 2" xfId="450"/>
    <cellStyle name="40% - Accent1 3 3 2 2" xfId="1237"/>
    <cellStyle name="40% - Accent1 3 3 3" xfId="715"/>
    <cellStyle name="40% - Accent1 3 3 3 2" xfId="1503"/>
    <cellStyle name="40% - Accent1 3 3 4" xfId="1014"/>
    <cellStyle name="40% - Accent1 3 3 5" xfId="8881"/>
    <cellStyle name="40% - Accent1 3 4" xfId="201"/>
    <cellStyle name="40% - Accent1 3 4 2" xfId="447"/>
    <cellStyle name="40% - Accent1 3 4 2 2" xfId="1234"/>
    <cellStyle name="40% - Accent1 3 4 3" xfId="712"/>
    <cellStyle name="40% - Accent1 3 4 3 2" xfId="1500"/>
    <cellStyle name="40% - Accent1 3 4 4" xfId="1011"/>
    <cellStyle name="40% - Accent1 3 4 5" xfId="46790"/>
    <cellStyle name="40% - Accent1 3 5" xfId="347"/>
    <cellStyle name="40% - Accent1 3 5 2" xfId="1134"/>
    <cellStyle name="40% - Accent1 3 5 3" xfId="46791"/>
    <cellStyle name="40% - Accent1 3 6" xfId="612"/>
    <cellStyle name="40% - Accent1 3 6 2" xfId="1400"/>
    <cellStyle name="40% - Accent1 3 6 3" xfId="46792"/>
    <cellStyle name="40% - Accent1 3 7" xfId="911"/>
    <cellStyle name="40% - Accent1 3 7 2" xfId="46793"/>
    <cellStyle name="40% - Accent1 3 8" xfId="8879"/>
    <cellStyle name="40% - Accent1 4" xfId="112"/>
    <cellStyle name="40% - Accent1 4 10" xfId="46794"/>
    <cellStyle name="40% - Accent1 4 11" xfId="46795"/>
    <cellStyle name="40% - Accent1 4 12" xfId="46796"/>
    <cellStyle name="40% - Accent1 4 13" xfId="8882"/>
    <cellStyle name="40% - Accent1 4 2" xfId="206"/>
    <cellStyle name="40% - Accent1 4 2 10" xfId="46798"/>
    <cellStyle name="40% - Accent1 4 2 11" xfId="46797"/>
    <cellStyle name="40% - Accent1 4 2 2" xfId="452"/>
    <cellStyle name="40% - Accent1 4 2 2 10" xfId="46799"/>
    <cellStyle name="40% - Accent1 4 2 2 2" xfId="1239"/>
    <cellStyle name="40% - Accent1 4 2 2 2 2" xfId="46801"/>
    <cellStyle name="40% - Accent1 4 2 2 2 2 2" xfId="46802"/>
    <cellStyle name="40% - Accent1 4 2 2 2 2 2 2" xfId="46803"/>
    <cellStyle name="40% - Accent1 4 2 2 2 2 3" xfId="46804"/>
    <cellStyle name="40% - Accent1 4 2 2 2 2 3 2" xfId="46805"/>
    <cellStyle name="40% - Accent1 4 2 2 2 2 4" xfId="46806"/>
    <cellStyle name="40% - Accent1 4 2 2 2 3" xfId="46807"/>
    <cellStyle name="40% - Accent1 4 2 2 2 3 2" xfId="46808"/>
    <cellStyle name="40% - Accent1 4 2 2 2 4" xfId="46809"/>
    <cellStyle name="40% - Accent1 4 2 2 2 4 2" xfId="46810"/>
    <cellStyle name="40% - Accent1 4 2 2 2 5" xfId="46811"/>
    <cellStyle name="40% - Accent1 4 2 2 2 6" xfId="46812"/>
    <cellStyle name="40% - Accent1 4 2 2 2 7" xfId="46800"/>
    <cellStyle name="40% - Accent1 4 2 2 3" xfId="46813"/>
    <cellStyle name="40% - Accent1 4 2 2 3 2" xfId="46814"/>
    <cellStyle name="40% - Accent1 4 2 2 3 2 2" xfId="46815"/>
    <cellStyle name="40% - Accent1 4 2 2 3 2 2 2" xfId="46816"/>
    <cellStyle name="40% - Accent1 4 2 2 3 2 3" xfId="46817"/>
    <cellStyle name="40% - Accent1 4 2 2 3 2 3 2" xfId="46818"/>
    <cellStyle name="40% - Accent1 4 2 2 3 2 4" xfId="46819"/>
    <cellStyle name="40% - Accent1 4 2 2 3 3" xfId="46820"/>
    <cellStyle name="40% - Accent1 4 2 2 3 3 2" xfId="46821"/>
    <cellStyle name="40% - Accent1 4 2 2 3 4" xfId="46822"/>
    <cellStyle name="40% - Accent1 4 2 2 3 4 2" xfId="46823"/>
    <cellStyle name="40% - Accent1 4 2 2 3 5" xfId="46824"/>
    <cellStyle name="40% - Accent1 4 2 2 3 6" xfId="46825"/>
    <cellStyle name="40% - Accent1 4 2 2 4" xfId="46826"/>
    <cellStyle name="40% - Accent1 4 2 2 4 2" xfId="46827"/>
    <cellStyle name="40% - Accent1 4 2 2 4 2 2" xfId="46828"/>
    <cellStyle name="40% - Accent1 4 2 2 4 3" xfId="46829"/>
    <cellStyle name="40% - Accent1 4 2 2 4 3 2" xfId="46830"/>
    <cellStyle name="40% - Accent1 4 2 2 4 4" xfId="46831"/>
    <cellStyle name="40% - Accent1 4 2 2 5" xfId="46832"/>
    <cellStyle name="40% - Accent1 4 2 2 5 2" xfId="46833"/>
    <cellStyle name="40% - Accent1 4 2 2 6" xfId="46834"/>
    <cellStyle name="40% - Accent1 4 2 2 6 2" xfId="46835"/>
    <cellStyle name="40% - Accent1 4 2 2 7" xfId="46836"/>
    <cellStyle name="40% - Accent1 4 2 2 8" xfId="46837"/>
    <cellStyle name="40% - Accent1 4 2 2 9" xfId="46838"/>
    <cellStyle name="40% - Accent1 4 2 3" xfId="717"/>
    <cellStyle name="40% - Accent1 4 2 3 2" xfId="1505"/>
    <cellStyle name="40% - Accent1 4 2 3 2 2" xfId="46841"/>
    <cellStyle name="40% - Accent1 4 2 3 2 2 2" xfId="46842"/>
    <cellStyle name="40% - Accent1 4 2 3 2 3" xfId="46843"/>
    <cellStyle name="40% - Accent1 4 2 3 2 3 2" xfId="46844"/>
    <cellStyle name="40% - Accent1 4 2 3 2 4" xfId="46845"/>
    <cellStyle name="40% - Accent1 4 2 3 2 5" xfId="46840"/>
    <cellStyle name="40% - Accent1 4 2 3 3" xfId="46846"/>
    <cellStyle name="40% - Accent1 4 2 3 3 2" xfId="46847"/>
    <cellStyle name="40% - Accent1 4 2 3 4" xfId="46848"/>
    <cellStyle name="40% - Accent1 4 2 3 4 2" xfId="46849"/>
    <cellStyle name="40% - Accent1 4 2 3 5" xfId="46850"/>
    <cellStyle name="40% - Accent1 4 2 3 6" xfId="46851"/>
    <cellStyle name="40% - Accent1 4 2 3 7" xfId="46839"/>
    <cellStyle name="40% - Accent1 4 2 4" xfId="1016"/>
    <cellStyle name="40% - Accent1 4 2 4 2" xfId="46853"/>
    <cellStyle name="40% - Accent1 4 2 4 2 2" xfId="46854"/>
    <cellStyle name="40% - Accent1 4 2 4 2 2 2" xfId="46855"/>
    <cellStyle name="40% - Accent1 4 2 4 2 3" xfId="46856"/>
    <cellStyle name="40% - Accent1 4 2 4 2 3 2" xfId="46857"/>
    <cellStyle name="40% - Accent1 4 2 4 2 4" xfId="46858"/>
    <cellStyle name="40% - Accent1 4 2 4 3" xfId="46859"/>
    <cellStyle name="40% - Accent1 4 2 4 3 2" xfId="46860"/>
    <cellStyle name="40% - Accent1 4 2 4 4" xfId="46861"/>
    <cellStyle name="40% - Accent1 4 2 4 4 2" xfId="46862"/>
    <cellStyle name="40% - Accent1 4 2 4 5" xfId="46863"/>
    <cellStyle name="40% - Accent1 4 2 4 6" xfId="46864"/>
    <cellStyle name="40% - Accent1 4 2 4 7" xfId="46852"/>
    <cellStyle name="40% - Accent1 4 2 5" xfId="46865"/>
    <cellStyle name="40% - Accent1 4 2 5 2" xfId="46866"/>
    <cellStyle name="40% - Accent1 4 2 5 2 2" xfId="46867"/>
    <cellStyle name="40% - Accent1 4 2 5 3" xfId="46868"/>
    <cellStyle name="40% - Accent1 4 2 5 3 2" xfId="46869"/>
    <cellStyle name="40% - Accent1 4 2 5 4" xfId="46870"/>
    <cellStyle name="40% - Accent1 4 2 6" xfId="46871"/>
    <cellStyle name="40% - Accent1 4 2 6 2" xfId="46872"/>
    <cellStyle name="40% - Accent1 4 2 7" xfId="46873"/>
    <cellStyle name="40% - Accent1 4 2 7 2" xfId="46874"/>
    <cellStyle name="40% - Accent1 4 2 8" xfId="46875"/>
    <cellStyle name="40% - Accent1 4 2 9" xfId="46876"/>
    <cellStyle name="40% - Accent1 4 3" xfId="205"/>
    <cellStyle name="40% - Accent1 4 3 2" xfId="451"/>
    <cellStyle name="40% - Accent1 4 3 2 2" xfId="1238"/>
    <cellStyle name="40% - Accent1 4 3 3" xfId="716"/>
    <cellStyle name="40% - Accent1 4 3 3 2" xfId="1504"/>
    <cellStyle name="40% - Accent1 4 3 4" xfId="1015"/>
    <cellStyle name="40% - Accent1 4 3 5" xfId="46877"/>
    <cellStyle name="40% - Accent1 4 4" xfId="358"/>
    <cellStyle name="40% - Accent1 4 4 10" xfId="46878"/>
    <cellStyle name="40% - Accent1 4 4 2" xfId="1145"/>
    <cellStyle name="40% - Accent1 4 4 2 2" xfId="46880"/>
    <cellStyle name="40% - Accent1 4 4 2 2 2" xfId="46881"/>
    <cellStyle name="40% - Accent1 4 4 2 2 2 2" xfId="46882"/>
    <cellStyle name="40% - Accent1 4 4 2 2 3" xfId="46883"/>
    <cellStyle name="40% - Accent1 4 4 2 2 3 2" xfId="46884"/>
    <cellStyle name="40% - Accent1 4 4 2 2 4" xfId="46885"/>
    <cellStyle name="40% - Accent1 4 4 2 3" xfId="46886"/>
    <cellStyle name="40% - Accent1 4 4 2 3 2" xfId="46887"/>
    <cellStyle name="40% - Accent1 4 4 2 4" xfId="46888"/>
    <cellStyle name="40% - Accent1 4 4 2 4 2" xfId="46889"/>
    <cellStyle name="40% - Accent1 4 4 2 5" xfId="46890"/>
    <cellStyle name="40% - Accent1 4 4 2 6" xfId="46891"/>
    <cellStyle name="40% - Accent1 4 4 2 7" xfId="46879"/>
    <cellStyle name="40% - Accent1 4 4 3" xfId="46892"/>
    <cellStyle name="40% - Accent1 4 4 3 2" xfId="46893"/>
    <cellStyle name="40% - Accent1 4 4 3 2 2" xfId="46894"/>
    <cellStyle name="40% - Accent1 4 4 3 2 2 2" xfId="46895"/>
    <cellStyle name="40% - Accent1 4 4 3 2 3" xfId="46896"/>
    <cellStyle name="40% - Accent1 4 4 3 2 3 2" xfId="46897"/>
    <cellStyle name="40% - Accent1 4 4 3 2 4" xfId="46898"/>
    <cellStyle name="40% - Accent1 4 4 3 3" xfId="46899"/>
    <cellStyle name="40% - Accent1 4 4 3 3 2" xfId="46900"/>
    <cellStyle name="40% - Accent1 4 4 3 4" xfId="46901"/>
    <cellStyle name="40% - Accent1 4 4 3 4 2" xfId="46902"/>
    <cellStyle name="40% - Accent1 4 4 3 5" xfId="46903"/>
    <cellStyle name="40% - Accent1 4 4 3 6" xfId="46904"/>
    <cellStyle name="40% - Accent1 4 4 4" xfId="46905"/>
    <cellStyle name="40% - Accent1 4 4 4 2" xfId="46906"/>
    <cellStyle name="40% - Accent1 4 4 4 2 2" xfId="46907"/>
    <cellStyle name="40% - Accent1 4 4 4 3" xfId="46908"/>
    <cellStyle name="40% - Accent1 4 4 4 3 2" xfId="46909"/>
    <cellStyle name="40% - Accent1 4 4 4 4" xfId="46910"/>
    <cellStyle name="40% - Accent1 4 4 5" xfId="46911"/>
    <cellStyle name="40% - Accent1 4 4 5 2" xfId="46912"/>
    <cellStyle name="40% - Accent1 4 4 6" xfId="46913"/>
    <cellStyle name="40% - Accent1 4 4 6 2" xfId="46914"/>
    <cellStyle name="40% - Accent1 4 4 7" xfId="46915"/>
    <cellStyle name="40% - Accent1 4 4 8" xfId="46916"/>
    <cellStyle name="40% - Accent1 4 4 9" xfId="46917"/>
    <cellStyle name="40% - Accent1 4 5" xfId="623"/>
    <cellStyle name="40% - Accent1 4 5 2" xfId="1411"/>
    <cellStyle name="40% - Accent1 4 5 2 2" xfId="46920"/>
    <cellStyle name="40% - Accent1 4 5 2 2 2" xfId="46921"/>
    <cellStyle name="40% - Accent1 4 5 2 3" xfId="46922"/>
    <cellStyle name="40% - Accent1 4 5 2 3 2" xfId="46923"/>
    <cellStyle name="40% - Accent1 4 5 2 4" xfId="46924"/>
    <cellStyle name="40% - Accent1 4 5 2 5" xfId="46919"/>
    <cellStyle name="40% - Accent1 4 5 3" xfId="46925"/>
    <cellStyle name="40% - Accent1 4 5 3 2" xfId="46926"/>
    <cellStyle name="40% - Accent1 4 5 4" xfId="46927"/>
    <cellStyle name="40% - Accent1 4 5 4 2" xfId="46928"/>
    <cellStyle name="40% - Accent1 4 5 5" xfId="46929"/>
    <cellStyle name="40% - Accent1 4 5 6" xfId="46930"/>
    <cellStyle name="40% - Accent1 4 5 7" xfId="46918"/>
    <cellStyle name="40% - Accent1 4 6" xfId="922"/>
    <cellStyle name="40% - Accent1 4 6 2" xfId="46932"/>
    <cellStyle name="40% - Accent1 4 6 2 2" xfId="46933"/>
    <cellStyle name="40% - Accent1 4 6 2 2 2" xfId="46934"/>
    <cellStyle name="40% - Accent1 4 6 2 3" xfId="46935"/>
    <cellStyle name="40% - Accent1 4 6 2 3 2" xfId="46936"/>
    <cellStyle name="40% - Accent1 4 6 2 4" xfId="46937"/>
    <cellStyle name="40% - Accent1 4 6 3" xfId="46938"/>
    <cellStyle name="40% - Accent1 4 6 3 2" xfId="46939"/>
    <cellStyle name="40% - Accent1 4 6 4" xfId="46940"/>
    <cellStyle name="40% - Accent1 4 6 4 2" xfId="46941"/>
    <cellStyle name="40% - Accent1 4 6 5" xfId="46942"/>
    <cellStyle name="40% - Accent1 4 6 6" xfId="46943"/>
    <cellStyle name="40% - Accent1 4 6 7" xfId="46931"/>
    <cellStyle name="40% - Accent1 4 7" xfId="46944"/>
    <cellStyle name="40% - Accent1 4 7 2" xfId="46945"/>
    <cellStyle name="40% - Accent1 4 7 2 2" xfId="46946"/>
    <cellStyle name="40% - Accent1 4 7 3" xfId="46947"/>
    <cellStyle name="40% - Accent1 4 7 3 2" xfId="46948"/>
    <cellStyle name="40% - Accent1 4 7 4" xfId="46949"/>
    <cellStyle name="40% - Accent1 4 8" xfId="46950"/>
    <cellStyle name="40% - Accent1 4 8 2" xfId="46951"/>
    <cellStyle name="40% - Accent1 4 9" xfId="46952"/>
    <cellStyle name="40% - Accent1 4 9 2" xfId="46953"/>
    <cellStyle name="40% - Accent1 5" xfId="140"/>
    <cellStyle name="40% - Accent1 5 2" xfId="386"/>
    <cellStyle name="40% - Accent1 5 2 2" xfId="1173"/>
    <cellStyle name="40% - Accent1 5 3" xfId="651"/>
    <cellStyle name="40% - Accent1 5 3 2" xfId="1439"/>
    <cellStyle name="40% - Accent1 5 4" xfId="950"/>
    <cellStyle name="40% - Accent1 5 5" xfId="46954"/>
    <cellStyle name="40% - Accent1 6" xfId="313"/>
    <cellStyle name="40% - Accent1 6 2" xfId="801"/>
    <cellStyle name="40% - Accent1 6 2 2" xfId="1589"/>
    <cellStyle name="40% - Accent1 6 3" xfId="1100"/>
    <cellStyle name="40% - Accent1 6 4" xfId="46955"/>
    <cellStyle name="40% - Accent1 7" xfId="536"/>
    <cellStyle name="40% - Accent1 7 2" xfId="815"/>
    <cellStyle name="40% - Accent1 7 2 2" xfId="1603"/>
    <cellStyle name="40% - Accent1 7 3" xfId="1323"/>
    <cellStyle name="40% - Accent1 7 4" xfId="46956"/>
    <cellStyle name="40% - Accent1 8" xfId="550"/>
    <cellStyle name="40% - Accent1 8 2" xfId="829"/>
    <cellStyle name="40% - Accent1 8 2 2" xfId="1617"/>
    <cellStyle name="40% - Accent1 8 3" xfId="1337"/>
    <cellStyle name="40% - Accent1 8 4" xfId="46957"/>
    <cellStyle name="40% - Accent1 9" xfId="564"/>
    <cellStyle name="40% - Accent1 9 2" xfId="843"/>
    <cellStyle name="40% - Accent1 9 2 2" xfId="1631"/>
    <cellStyle name="40% - Accent1 9 3" xfId="1351"/>
    <cellStyle name="40% - Accent1 9 4" xfId="46958"/>
    <cellStyle name="40% - Accent2" xfId="26" builtinId="35" customBuiltin="1"/>
    <cellStyle name="40% - Accent2 10" xfId="580"/>
    <cellStyle name="40% - Accent2 10 2" xfId="1368"/>
    <cellStyle name="40% - Accent2 10 3" xfId="46959"/>
    <cellStyle name="40% - Accent2 11" xfId="860"/>
    <cellStyle name="40% - Accent2 11 2" xfId="46960"/>
    <cellStyle name="40% - Accent2 2" xfId="67"/>
    <cellStyle name="40% - Accent2 2 10" xfId="6985"/>
    <cellStyle name="40% - Accent2 2 2" xfId="208"/>
    <cellStyle name="40% - Accent2 2 2 2" xfId="209"/>
    <cellStyle name="40% - Accent2 2 2 2 2" xfId="455"/>
    <cellStyle name="40% - Accent2 2 2 2 2 2" xfId="1242"/>
    <cellStyle name="40% - Accent2 2 2 2 3" xfId="720"/>
    <cellStyle name="40% - Accent2 2 2 2 3 2" xfId="1508"/>
    <cellStyle name="40% - Accent2 2 2 2 4" xfId="1019"/>
    <cellStyle name="40% - Accent2 2 2 2 5" xfId="46962"/>
    <cellStyle name="40% - Accent2 2 2 3" xfId="454"/>
    <cellStyle name="40% - Accent2 2 2 3 2" xfId="1241"/>
    <cellStyle name="40% - Accent2 2 2 3 3" xfId="46963"/>
    <cellStyle name="40% - Accent2 2 2 4" xfId="719"/>
    <cellStyle name="40% - Accent2 2 2 4 2" xfId="1507"/>
    <cellStyle name="40% - Accent2 2 2 4 3" xfId="46964"/>
    <cellStyle name="40% - Accent2 2 2 5" xfId="1018"/>
    <cellStyle name="40% - Accent2 2 2 5 2" xfId="46965"/>
    <cellStyle name="40% - Accent2 2 2 6" xfId="46966"/>
    <cellStyle name="40% - Accent2 2 2 7" xfId="46967"/>
    <cellStyle name="40% - Accent2 2 2 8" xfId="46961"/>
    <cellStyle name="40% - Accent2 2 3" xfId="210"/>
    <cellStyle name="40% - Accent2 2 3 2" xfId="456"/>
    <cellStyle name="40% - Accent2 2 3 2 2" xfId="1243"/>
    <cellStyle name="40% - Accent2 2 3 3" xfId="721"/>
    <cellStyle name="40% - Accent2 2 3 3 2" xfId="1509"/>
    <cellStyle name="40% - Accent2 2 3 4" xfId="1020"/>
    <cellStyle name="40% - Accent2 2 3 5" xfId="46968"/>
    <cellStyle name="40% - Accent2 2 4" xfId="207"/>
    <cellStyle name="40% - Accent2 2 4 2" xfId="453"/>
    <cellStyle name="40% - Accent2 2 4 2 2" xfId="1240"/>
    <cellStyle name="40% - Accent2 2 4 3" xfId="718"/>
    <cellStyle name="40% - Accent2 2 4 3 2" xfId="1506"/>
    <cellStyle name="40% - Accent2 2 4 4" xfId="1017"/>
    <cellStyle name="40% - Accent2 2 4 5" xfId="46969"/>
    <cellStyle name="40% - Accent2 2 5" xfId="331"/>
    <cellStyle name="40% - Accent2 2 5 2" xfId="1118"/>
    <cellStyle name="40% - Accent2 2 5 3" xfId="46970"/>
    <cellStyle name="40% - Accent2 2 6" xfId="596"/>
    <cellStyle name="40% - Accent2 2 6 2" xfId="1384"/>
    <cellStyle name="40% - Accent2 2 6 3" xfId="46971"/>
    <cellStyle name="40% - Accent2 2 7" xfId="895"/>
    <cellStyle name="40% - Accent2 2 7 2" xfId="46972"/>
    <cellStyle name="40% - Accent2 2 8" xfId="46973"/>
    <cellStyle name="40% - Accent2 2 9" xfId="46974"/>
    <cellStyle name="40% - Accent2 3" xfId="84"/>
    <cellStyle name="40% - Accent2 3 2" xfId="212"/>
    <cellStyle name="40% - Accent2 3 2 2" xfId="213"/>
    <cellStyle name="40% - Accent2 3 2 2 2" xfId="459"/>
    <cellStyle name="40% - Accent2 3 2 2 2 2" xfId="1246"/>
    <cellStyle name="40% - Accent2 3 2 2 3" xfId="724"/>
    <cellStyle name="40% - Accent2 3 2 2 3 2" xfId="1512"/>
    <cellStyle name="40% - Accent2 3 2 2 4" xfId="1023"/>
    <cellStyle name="40% - Accent2 3 2 3" xfId="458"/>
    <cellStyle name="40% - Accent2 3 2 3 2" xfId="1245"/>
    <cellStyle name="40% - Accent2 3 2 4" xfId="723"/>
    <cellStyle name="40% - Accent2 3 2 4 2" xfId="1511"/>
    <cellStyle name="40% - Accent2 3 2 5" xfId="1022"/>
    <cellStyle name="40% - Accent2 3 2 6" xfId="8884"/>
    <cellStyle name="40% - Accent2 3 3" xfId="214"/>
    <cellStyle name="40% - Accent2 3 3 2" xfId="460"/>
    <cellStyle name="40% - Accent2 3 3 2 2" xfId="1247"/>
    <cellStyle name="40% - Accent2 3 3 3" xfId="725"/>
    <cellStyle name="40% - Accent2 3 3 3 2" xfId="1513"/>
    <cellStyle name="40% - Accent2 3 3 4" xfId="1024"/>
    <cellStyle name="40% - Accent2 3 3 5" xfId="8885"/>
    <cellStyle name="40% - Accent2 3 4" xfId="211"/>
    <cellStyle name="40% - Accent2 3 4 2" xfId="457"/>
    <cellStyle name="40% - Accent2 3 4 2 2" xfId="1244"/>
    <cellStyle name="40% - Accent2 3 4 3" xfId="722"/>
    <cellStyle name="40% - Accent2 3 4 3 2" xfId="1510"/>
    <cellStyle name="40% - Accent2 3 4 4" xfId="1021"/>
    <cellStyle name="40% - Accent2 3 4 5" xfId="46975"/>
    <cellStyle name="40% - Accent2 3 5" xfId="348"/>
    <cellStyle name="40% - Accent2 3 5 2" xfId="1135"/>
    <cellStyle name="40% - Accent2 3 5 3" xfId="46976"/>
    <cellStyle name="40% - Accent2 3 6" xfId="613"/>
    <cellStyle name="40% - Accent2 3 6 2" xfId="1401"/>
    <cellStyle name="40% - Accent2 3 6 3" xfId="46977"/>
    <cellStyle name="40% - Accent2 3 7" xfId="912"/>
    <cellStyle name="40% - Accent2 3 7 2" xfId="46978"/>
    <cellStyle name="40% - Accent2 3 8" xfId="8883"/>
    <cellStyle name="40% - Accent2 4" xfId="114"/>
    <cellStyle name="40% - Accent2 4 10" xfId="46979"/>
    <cellStyle name="40% - Accent2 4 11" xfId="46980"/>
    <cellStyle name="40% - Accent2 4 12" xfId="46981"/>
    <cellStyle name="40% - Accent2 4 13" xfId="8886"/>
    <cellStyle name="40% - Accent2 4 2" xfId="216"/>
    <cellStyle name="40% - Accent2 4 2 10" xfId="46983"/>
    <cellStyle name="40% - Accent2 4 2 11" xfId="46982"/>
    <cellStyle name="40% - Accent2 4 2 2" xfId="462"/>
    <cellStyle name="40% - Accent2 4 2 2 10" xfId="46984"/>
    <cellStyle name="40% - Accent2 4 2 2 2" xfId="1249"/>
    <cellStyle name="40% - Accent2 4 2 2 2 2" xfId="46986"/>
    <cellStyle name="40% - Accent2 4 2 2 2 2 2" xfId="46987"/>
    <cellStyle name="40% - Accent2 4 2 2 2 2 2 2" xfId="46988"/>
    <cellStyle name="40% - Accent2 4 2 2 2 2 3" xfId="46989"/>
    <cellStyle name="40% - Accent2 4 2 2 2 2 3 2" xfId="46990"/>
    <cellStyle name="40% - Accent2 4 2 2 2 2 4" xfId="46991"/>
    <cellStyle name="40% - Accent2 4 2 2 2 3" xfId="46992"/>
    <cellStyle name="40% - Accent2 4 2 2 2 3 2" xfId="46993"/>
    <cellStyle name="40% - Accent2 4 2 2 2 4" xfId="46994"/>
    <cellStyle name="40% - Accent2 4 2 2 2 4 2" xfId="46995"/>
    <cellStyle name="40% - Accent2 4 2 2 2 5" xfId="46996"/>
    <cellStyle name="40% - Accent2 4 2 2 2 6" xfId="46997"/>
    <cellStyle name="40% - Accent2 4 2 2 2 7" xfId="46985"/>
    <cellStyle name="40% - Accent2 4 2 2 3" xfId="46998"/>
    <cellStyle name="40% - Accent2 4 2 2 3 2" xfId="46999"/>
    <cellStyle name="40% - Accent2 4 2 2 3 2 2" xfId="47000"/>
    <cellStyle name="40% - Accent2 4 2 2 3 2 2 2" xfId="47001"/>
    <cellStyle name="40% - Accent2 4 2 2 3 2 3" xfId="47002"/>
    <cellStyle name="40% - Accent2 4 2 2 3 2 3 2" xfId="47003"/>
    <cellStyle name="40% - Accent2 4 2 2 3 2 4" xfId="47004"/>
    <cellStyle name="40% - Accent2 4 2 2 3 3" xfId="47005"/>
    <cellStyle name="40% - Accent2 4 2 2 3 3 2" xfId="47006"/>
    <cellStyle name="40% - Accent2 4 2 2 3 4" xfId="47007"/>
    <cellStyle name="40% - Accent2 4 2 2 3 4 2" xfId="47008"/>
    <cellStyle name="40% - Accent2 4 2 2 3 5" xfId="47009"/>
    <cellStyle name="40% - Accent2 4 2 2 3 6" xfId="47010"/>
    <cellStyle name="40% - Accent2 4 2 2 4" xfId="47011"/>
    <cellStyle name="40% - Accent2 4 2 2 4 2" xfId="47012"/>
    <cellStyle name="40% - Accent2 4 2 2 4 2 2" xfId="47013"/>
    <cellStyle name="40% - Accent2 4 2 2 4 3" xfId="47014"/>
    <cellStyle name="40% - Accent2 4 2 2 4 3 2" xfId="47015"/>
    <cellStyle name="40% - Accent2 4 2 2 4 4" xfId="47016"/>
    <cellStyle name="40% - Accent2 4 2 2 5" xfId="47017"/>
    <cellStyle name="40% - Accent2 4 2 2 5 2" xfId="47018"/>
    <cellStyle name="40% - Accent2 4 2 2 6" xfId="47019"/>
    <cellStyle name="40% - Accent2 4 2 2 6 2" xfId="47020"/>
    <cellStyle name="40% - Accent2 4 2 2 7" xfId="47021"/>
    <cellStyle name="40% - Accent2 4 2 2 8" xfId="47022"/>
    <cellStyle name="40% - Accent2 4 2 2 9" xfId="47023"/>
    <cellStyle name="40% - Accent2 4 2 3" xfId="727"/>
    <cellStyle name="40% - Accent2 4 2 3 2" xfId="1515"/>
    <cellStyle name="40% - Accent2 4 2 3 2 2" xfId="47026"/>
    <cellStyle name="40% - Accent2 4 2 3 2 2 2" xfId="47027"/>
    <cellStyle name="40% - Accent2 4 2 3 2 3" xfId="47028"/>
    <cellStyle name="40% - Accent2 4 2 3 2 3 2" xfId="47029"/>
    <cellStyle name="40% - Accent2 4 2 3 2 4" xfId="47030"/>
    <cellStyle name="40% - Accent2 4 2 3 2 5" xfId="47025"/>
    <cellStyle name="40% - Accent2 4 2 3 3" xfId="47031"/>
    <cellStyle name="40% - Accent2 4 2 3 3 2" xfId="47032"/>
    <cellStyle name="40% - Accent2 4 2 3 4" xfId="47033"/>
    <cellStyle name="40% - Accent2 4 2 3 4 2" xfId="47034"/>
    <cellStyle name="40% - Accent2 4 2 3 5" xfId="47035"/>
    <cellStyle name="40% - Accent2 4 2 3 6" xfId="47036"/>
    <cellStyle name="40% - Accent2 4 2 3 7" xfId="47024"/>
    <cellStyle name="40% - Accent2 4 2 4" xfId="1026"/>
    <cellStyle name="40% - Accent2 4 2 4 2" xfId="47038"/>
    <cellStyle name="40% - Accent2 4 2 4 2 2" xfId="47039"/>
    <cellStyle name="40% - Accent2 4 2 4 2 2 2" xfId="47040"/>
    <cellStyle name="40% - Accent2 4 2 4 2 3" xfId="47041"/>
    <cellStyle name="40% - Accent2 4 2 4 2 3 2" xfId="47042"/>
    <cellStyle name="40% - Accent2 4 2 4 2 4" xfId="47043"/>
    <cellStyle name="40% - Accent2 4 2 4 3" xfId="47044"/>
    <cellStyle name="40% - Accent2 4 2 4 3 2" xfId="47045"/>
    <cellStyle name="40% - Accent2 4 2 4 4" xfId="47046"/>
    <cellStyle name="40% - Accent2 4 2 4 4 2" xfId="47047"/>
    <cellStyle name="40% - Accent2 4 2 4 5" xfId="47048"/>
    <cellStyle name="40% - Accent2 4 2 4 6" xfId="47049"/>
    <cellStyle name="40% - Accent2 4 2 4 7" xfId="47037"/>
    <cellStyle name="40% - Accent2 4 2 5" xfId="47050"/>
    <cellStyle name="40% - Accent2 4 2 5 2" xfId="47051"/>
    <cellStyle name="40% - Accent2 4 2 5 2 2" xfId="47052"/>
    <cellStyle name="40% - Accent2 4 2 5 3" xfId="47053"/>
    <cellStyle name="40% - Accent2 4 2 5 3 2" xfId="47054"/>
    <cellStyle name="40% - Accent2 4 2 5 4" xfId="47055"/>
    <cellStyle name="40% - Accent2 4 2 6" xfId="47056"/>
    <cellStyle name="40% - Accent2 4 2 6 2" xfId="47057"/>
    <cellStyle name="40% - Accent2 4 2 7" xfId="47058"/>
    <cellStyle name="40% - Accent2 4 2 7 2" xfId="47059"/>
    <cellStyle name="40% - Accent2 4 2 8" xfId="47060"/>
    <cellStyle name="40% - Accent2 4 2 9" xfId="47061"/>
    <cellStyle name="40% - Accent2 4 3" xfId="215"/>
    <cellStyle name="40% - Accent2 4 3 2" xfId="461"/>
    <cellStyle name="40% - Accent2 4 3 2 2" xfId="1248"/>
    <cellStyle name="40% - Accent2 4 3 3" xfId="726"/>
    <cellStyle name="40% - Accent2 4 3 3 2" xfId="1514"/>
    <cellStyle name="40% - Accent2 4 3 4" xfId="1025"/>
    <cellStyle name="40% - Accent2 4 3 5" xfId="47062"/>
    <cellStyle name="40% - Accent2 4 4" xfId="360"/>
    <cellStyle name="40% - Accent2 4 4 10" xfId="47063"/>
    <cellStyle name="40% - Accent2 4 4 2" xfId="1147"/>
    <cellStyle name="40% - Accent2 4 4 2 2" xfId="47065"/>
    <cellStyle name="40% - Accent2 4 4 2 2 2" xfId="47066"/>
    <cellStyle name="40% - Accent2 4 4 2 2 2 2" xfId="47067"/>
    <cellStyle name="40% - Accent2 4 4 2 2 3" xfId="47068"/>
    <cellStyle name="40% - Accent2 4 4 2 2 3 2" xfId="47069"/>
    <cellStyle name="40% - Accent2 4 4 2 2 4" xfId="47070"/>
    <cellStyle name="40% - Accent2 4 4 2 3" xfId="47071"/>
    <cellStyle name="40% - Accent2 4 4 2 3 2" xfId="47072"/>
    <cellStyle name="40% - Accent2 4 4 2 4" xfId="47073"/>
    <cellStyle name="40% - Accent2 4 4 2 4 2" xfId="47074"/>
    <cellStyle name="40% - Accent2 4 4 2 5" xfId="47075"/>
    <cellStyle name="40% - Accent2 4 4 2 6" xfId="47076"/>
    <cellStyle name="40% - Accent2 4 4 2 7" xfId="47064"/>
    <cellStyle name="40% - Accent2 4 4 3" xfId="47077"/>
    <cellStyle name="40% - Accent2 4 4 3 2" xfId="47078"/>
    <cellStyle name="40% - Accent2 4 4 3 2 2" xfId="47079"/>
    <cellStyle name="40% - Accent2 4 4 3 2 2 2" xfId="47080"/>
    <cellStyle name="40% - Accent2 4 4 3 2 3" xfId="47081"/>
    <cellStyle name="40% - Accent2 4 4 3 2 3 2" xfId="47082"/>
    <cellStyle name="40% - Accent2 4 4 3 2 4" xfId="47083"/>
    <cellStyle name="40% - Accent2 4 4 3 3" xfId="47084"/>
    <cellStyle name="40% - Accent2 4 4 3 3 2" xfId="47085"/>
    <cellStyle name="40% - Accent2 4 4 3 4" xfId="47086"/>
    <cellStyle name="40% - Accent2 4 4 3 4 2" xfId="47087"/>
    <cellStyle name="40% - Accent2 4 4 3 5" xfId="47088"/>
    <cellStyle name="40% - Accent2 4 4 3 6" xfId="47089"/>
    <cellStyle name="40% - Accent2 4 4 4" xfId="47090"/>
    <cellStyle name="40% - Accent2 4 4 4 2" xfId="47091"/>
    <cellStyle name="40% - Accent2 4 4 4 2 2" xfId="47092"/>
    <cellStyle name="40% - Accent2 4 4 4 3" xfId="47093"/>
    <cellStyle name="40% - Accent2 4 4 4 3 2" xfId="47094"/>
    <cellStyle name="40% - Accent2 4 4 4 4" xfId="47095"/>
    <cellStyle name="40% - Accent2 4 4 5" xfId="47096"/>
    <cellStyle name="40% - Accent2 4 4 5 2" xfId="47097"/>
    <cellStyle name="40% - Accent2 4 4 6" xfId="47098"/>
    <cellStyle name="40% - Accent2 4 4 6 2" xfId="47099"/>
    <cellStyle name="40% - Accent2 4 4 7" xfId="47100"/>
    <cellStyle name="40% - Accent2 4 4 8" xfId="47101"/>
    <cellStyle name="40% - Accent2 4 4 9" xfId="47102"/>
    <cellStyle name="40% - Accent2 4 5" xfId="625"/>
    <cellStyle name="40% - Accent2 4 5 2" xfId="1413"/>
    <cellStyle name="40% - Accent2 4 5 2 2" xfId="47105"/>
    <cellStyle name="40% - Accent2 4 5 2 2 2" xfId="47106"/>
    <cellStyle name="40% - Accent2 4 5 2 3" xfId="47107"/>
    <cellStyle name="40% - Accent2 4 5 2 3 2" xfId="47108"/>
    <cellStyle name="40% - Accent2 4 5 2 4" xfId="47109"/>
    <cellStyle name="40% - Accent2 4 5 2 5" xfId="47104"/>
    <cellStyle name="40% - Accent2 4 5 3" xfId="47110"/>
    <cellStyle name="40% - Accent2 4 5 3 2" xfId="47111"/>
    <cellStyle name="40% - Accent2 4 5 4" xfId="47112"/>
    <cellStyle name="40% - Accent2 4 5 4 2" xfId="47113"/>
    <cellStyle name="40% - Accent2 4 5 5" xfId="47114"/>
    <cellStyle name="40% - Accent2 4 5 6" xfId="47115"/>
    <cellStyle name="40% - Accent2 4 5 7" xfId="47103"/>
    <cellStyle name="40% - Accent2 4 6" xfId="924"/>
    <cellStyle name="40% - Accent2 4 6 2" xfId="47117"/>
    <cellStyle name="40% - Accent2 4 6 2 2" xfId="47118"/>
    <cellStyle name="40% - Accent2 4 6 2 2 2" xfId="47119"/>
    <cellStyle name="40% - Accent2 4 6 2 3" xfId="47120"/>
    <cellStyle name="40% - Accent2 4 6 2 3 2" xfId="47121"/>
    <cellStyle name="40% - Accent2 4 6 2 4" xfId="47122"/>
    <cellStyle name="40% - Accent2 4 6 3" xfId="47123"/>
    <cellStyle name="40% - Accent2 4 6 3 2" xfId="47124"/>
    <cellStyle name="40% - Accent2 4 6 4" xfId="47125"/>
    <cellStyle name="40% - Accent2 4 6 4 2" xfId="47126"/>
    <cellStyle name="40% - Accent2 4 6 5" xfId="47127"/>
    <cellStyle name="40% - Accent2 4 6 6" xfId="47128"/>
    <cellStyle name="40% - Accent2 4 6 7" xfId="47116"/>
    <cellStyle name="40% - Accent2 4 7" xfId="47129"/>
    <cellStyle name="40% - Accent2 4 7 2" xfId="47130"/>
    <cellStyle name="40% - Accent2 4 7 2 2" xfId="47131"/>
    <cellStyle name="40% - Accent2 4 7 3" xfId="47132"/>
    <cellStyle name="40% - Accent2 4 7 3 2" xfId="47133"/>
    <cellStyle name="40% - Accent2 4 7 4" xfId="47134"/>
    <cellStyle name="40% - Accent2 4 8" xfId="47135"/>
    <cellStyle name="40% - Accent2 4 8 2" xfId="47136"/>
    <cellStyle name="40% - Accent2 4 9" xfId="47137"/>
    <cellStyle name="40% - Accent2 4 9 2" xfId="47138"/>
    <cellStyle name="40% - Accent2 5" xfId="142"/>
    <cellStyle name="40% - Accent2 5 2" xfId="388"/>
    <cellStyle name="40% - Accent2 5 2 2" xfId="1175"/>
    <cellStyle name="40% - Accent2 5 3" xfId="653"/>
    <cellStyle name="40% - Accent2 5 3 2" xfId="1441"/>
    <cellStyle name="40% - Accent2 5 4" xfId="952"/>
    <cellStyle name="40% - Accent2 5 5" xfId="47139"/>
    <cellStyle name="40% - Accent2 6" xfId="315"/>
    <cellStyle name="40% - Accent2 6 2" xfId="803"/>
    <cellStyle name="40% - Accent2 6 2 2" xfId="1591"/>
    <cellStyle name="40% - Accent2 6 3" xfId="1102"/>
    <cellStyle name="40% - Accent2 6 4" xfId="47140"/>
    <cellStyle name="40% - Accent2 7" xfId="538"/>
    <cellStyle name="40% - Accent2 7 2" xfId="817"/>
    <cellStyle name="40% - Accent2 7 2 2" xfId="1605"/>
    <cellStyle name="40% - Accent2 7 3" xfId="1325"/>
    <cellStyle name="40% - Accent2 7 4" xfId="47141"/>
    <cellStyle name="40% - Accent2 8" xfId="552"/>
    <cellStyle name="40% - Accent2 8 2" xfId="831"/>
    <cellStyle name="40% - Accent2 8 2 2" xfId="1619"/>
    <cellStyle name="40% - Accent2 8 3" xfId="1339"/>
    <cellStyle name="40% - Accent2 8 4" xfId="47142"/>
    <cellStyle name="40% - Accent2 9" xfId="566"/>
    <cellStyle name="40% - Accent2 9 2" xfId="845"/>
    <cellStyle name="40% - Accent2 9 2 2" xfId="1633"/>
    <cellStyle name="40% - Accent2 9 3" xfId="1353"/>
    <cellStyle name="40% - Accent2 9 4" xfId="47143"/>
    <cellStyle name="40% - Accent3" xfId="30" builtinId="39" customBuiltin="1"/>
    <cellStyle name="40% - Accent3 10" xfId="582"/>
    <cellStyle name="40% - Accent3 10 2" xfId="1370"/>
    <cellStyle name="40% - Accent3 10 3" xfId="47144"/>
    <cellStyle name="40% - Accent3 11" xfId="862"/>
    <cellStyle name="40% - Accent3 11 2" xfId="47145"/>
    <cellStyle name="40% - Accent3 2" xfId="69"/>
    <cellStyle name="40% - Accent3 2 10" xfId="6986"/>
    <cellStyle name="40% - Accent3 2 2" xfId="218"/>
    <cellStyle name="40% - Accent3 2 2 2" xfId="219"/>
    <cellStyle name="40% - Accent3 2 2 2 2" xfId="465"/>
    <cellStyle name="40% - Accent3 2 2 2 2 2" xfId="1252"/>
    <cellStyle name="40% - Accent3 2 2 2 3" xfId="730"/>
    <cellStyle name="40% - Accent3 2 2 2 3 2" xfId="1518"/>
    <cellStyle name="40% - Accent3 2 2 2 4" xfId="1029"/>
    <cellStyle name="40% - Accent3 2 2 2 5" xfId="47147"/>
    <cellStyle name="40% - Accent3 2 2 3" xfId="464"/>
    <cellStyle name="40% - Accent3 2 2 3 2" xfId="1251"/>
    <cellStyle name="40% - Accent3 2 2 3 3" xfId="47148"/>
    <cellStyle name="40% - Accent3 2 2 4" xfId="729"/>
    <cellStyle name="40% - Accent3 2 2 4 2" xfId="1517"/>
    <cellStyle name="40% - Accent3 2 2 4 3" xfId="47149"/>
    <cellStyle name="40% - Accent3 2 2 5" xfId="1028"/>
    <cellStyle name="40% - Accent3 2 2 5 2" xfId="47150"/>
    <cellStyle name="40% - Accent3 2 2 6" xfId="47151"/>
    <cellStyle name="40% - Accent3 2 2 7" xfId="47152"/>
    <cellStyle name="40% - Accent3 2 2 8" xfId="47146"/>
    <cellStyle name="40% - Accent3 2 3" xfId="220"/>
    <cellStyle name="40% - Accent3 2 3 2" xfId="466"/>
    <cellStyle name="40% - Accent3 2 3 2 2" xfId="1253"/>
    <cellStyle name="40% - Accent3 2 3 3" xfId="731"/>
    <cellStyle name="40% - Accent3 2 3 3 2" xfId="1519"/>
    <cellStyle name="40% - Accent3 2 3 4" xfId="1030"/>
    <cellStyle name="40% - Accent3 2 3 5" xfId="47153"/>
    <cellStyle name="40% - Accent3 2 4" xfId="217"/>
    <cellStyle name="40% - Accent3 2 4 2" xfId="463"/>
    <cellStyle name="40% - Accent3 2 4 2 2" xfId="1250"/>
    <cellStyle name="40% - Accent3 2 4 3" xfId="728"/>
    <cellStyle name="40% - Accent3 2 4 3 2" xfId="1516"/>
    <cellStyle name="40% - Accent3 2 4 4" xfId="1027"/>
    <cellStyle name="40% - Accent3 2 4 5" xfId="47154"/>
    <cellStyle name="40% - Accent3 2 5" xfId="333"/>
    <cellStyle name="40% - Accent3 2 5 2" xfId="1120"/>
    <cellStyle name="40% - Accent3 2 5 3" xfId="47155"/>
    <cellStyle name="40% - Accent3 2 6" xfId="598"/>
    <cellStyle name="40% - Accent3 2 6 2" xfId="1386"/>
    <cellStyle name="40% - Accent3 2 6 3" xfId="47156"/>
    <cellStyle name="40% - Accent3 2 7" xfId="897"/>
    <cellStyle name="40% - Accent3 2 7 2" xfId="47157"/>
    <cellStyle name="40% - Accent3 2 8" xfId="47158"/>
    <cellStyle name="40% - Accent3 2 9" xfId="47159"/>
    <cellStyle name="40% - Accent3 3" xfId="85"/>
    <cellStyle name="40% - Accent3 3 2" xfId="222"/>
    <cellStyle name="40% - Accent3 3 2 2" xfId="223"/>
    <cellStyle name="40% - Accent3 3 2 2 2" xfId="469"/>
    <cellStyle name="40% - Accent3 3 2 2 2 2" xfId="1256"/>
    <cellStyle name="40% - Accent3 3 2 2 3" xfId="734"/>
    <cellStyle name="40% - Accent3 3 2 2 3 2" xfId="1522"/>
    <cellStyle name="40% - Accent3 3 2 2 4" xfId="1033"/>
    <cellStyle name="40% - Accent3 3 2 3" xfId="468"/>
    <cellStyle name="40% - Accent3 3 2 3 2" xfId="1255"/>
    <cellStyle name="40% - Accent3 3 2 4" xfId="733"/>
    <cellStyle name="40% - Accent3 3 2 4 2" xfId="1521"/>
    <cellStyle name="40% - Accent3 3 2 5" xfId="1032"/>
    <cellStyle name="40% - Accent3 3 2 6" xfId="8888"/>
    <cellStyle name="40% - Accent3 3 3" xfId="224"/>
    <cellStyle name="40% - Accent3 3 3 2" xfId="470"/>
    <cellStyle name="40% - Accent3 3 3 2 2" xfId="1257"/>
    <cellStyle name="40% - Accent3 3 3 3" xfId="735"/>
    <cellStyle name="40% - Accent3 3 3 3 2" xfId="1523"/>
    <cellStyle name="40% - Accent3 3 3 4" xfId="1034"/>
    <cellStyle name="40% - Accent3 3 3 5" xfId="8889"/>
    <cellStyle name="40% - Accent3 3 4" xfId="221"/>
    <cellStyle name="40% - Accent3 3 4 2" xfId="467"/>
    <cellStyle name="40% - Accent3 3 4 2 2" xfId="1254"/>
    <cellStyle name="40% - Accent3 3 4 3" xfId="732"/>
    <cellStyle name="40% - Accent3 3 4 3 2" xfId="1520"/>
    <cellStyle name="40% - Accent3 3 4 4" xfId="1031"/>
    <cellStyle name="40% - Accent3 3 4 5" xfId="47160"/>
    <cellStyle name="40% - Accent3 3 5" xfId="349"/>
    <cellStyle name="40% - Accent3 3 5 2" xfId="1136"/>
    <cellStyle name="40% - Accent3 3 5 3" xfId="47161"/>
    <cellStyle name="40% - Accent3 3 6" xfId="614"/>
    <cellStyle name="40% - Accent3 3 6 2" xfId="1402"/>
    <cellStyle name="40% - Accent3 3 6 3" xfId="47162"/>
    <cellStyle name="40% - Accent3 3 7" xfId="913"/>
    <cellStyle name="40% - Accent3 3 7 2" xfId="47163"/>
    <cellStyle name="40% - Accent3 3 8" xfId="8887"/>
    <cellStyle name="40% - Accent3 4" xfId="116"/>
    <cellStyle name="40% - Accent3 4 10" xfId="47164"/>
    <cellStyle name="40% - Accent3 4 11" xfId="47165"/>
    <cellStyle name="40% - Accent3 4 12" xfId="47166"/>
    <cellStyle name="40% - Accent3 4 13" xfId="8890"/>
    <cellStyle name="40% - Accent3 4 2" xfId="226"/>
    <cellStyle name="40% - Accent3 4 2 10" xfId="47168"/>
    <cellStyle name="40% - Accent3 4 2 11" xfId="47167"/>
    <cellStyle name="40% - Accent3 4 2 2" xfId="472"/>
    <cellStyle name="40% - Accent3 4 2 2 10" xfId="47169"/>
    <cellStyle name="40% - Accent3 4 2 2 2" xfId="1259"/>
    <cellStyle name="40% - Accent3 4 2 2 2 2" xfId="47171"/>
    <cellStyle name="40% - Accent3 4 2 2 2 2 2" xfId="47172"/>
    <cellStyle name="40% - Accent3 4 2 2 2 2 2 2" xfId="47173"/>
    <cellStyle name="40% - Accent3 4 2 2 2 2 3" xfId="47174"/>
    <cellStyle name="40% - Accent3 4 2 2 2 2 3 2" xfId="47175"/>
    <cellStyle name="40% - Accent3 4 2 2 2 2 4" xfId="47176"/>
    <cellStyle name="40% - Accent3 4 2 2 2 3" xfId="47177"/>
    <cellStyle name="40% - Accent3 4 2 2 2 3 2" xfId="47178"/>
    <cellStyle name="40% - Accent3 4 2 2 2 4" xfId="47179"/>
    <cellStyle name="40% - Accent3 4 2 2 2 4 2" xfId="47180"/>
    <cellStyle name="40% - Accent3 4 2 2 2 5" xfId="47181"/>
    <cellStyle name="40% - Accent3 4 2 2 2 6" xfId="47182"/>
    <cellStyle name="40% - Accent3 4 2 2 2 7" xfId="47170"/>
    <cellStyle name="40% - Accent3 4 2 2 3" xfId="47183"/>
    <cellStyle name="40% - Accent3 4 2 2 3 2" xfId="47184"/>
    <cellStyle name="40% - Accent3 4 2 2 3 2 2" xfId="47185"/>
    <cellStyle name="40% - Accent3 4 2 2 3 2 2 2" xfId="47186"/>
    <cellStyle name="40% - Accent3 4 2 2 3 2 3" xfId="47187"/>
    <cellStyle name="40% - Accent3 4 2 2 3 2 3 2" xfId="47188"/>
    <cellStyle name="40% - Accent3 4 2 2 3 2 4" xfId="47189"/>
    <cellStyle name="40% - Accent3 4 2 2 3 3" xfId="47190"/>
    <cellStyle name="40% - Accent3 4 2 2 3 3 2" xfId="47191"/>
    <cellStyle name="40% - Accent3 4 2 2 3 4" xfId="47192"/>
    <cellStyle name="40% - Accent3 4 2 2 3 4 2" xfId="47193"/>
    <cellStyle name="40% - Accent3 4 2 2 3 5" xfId="47194"/>
    <cellStyle name="40% - Accent3 4 2 2 3 6" xfId="47195"/>
    <cellStyle name="40% - Accent3 4 2 2 4" xfId="47196"/>
    <cellStyle name="40% - Accent3 4 2 2 4 2" xfId="47197"/>
    <cellStyle name="40% - Accent3 4 2 2 4 2 2" xfId="47198"/>
    <cellStyle name="40% - Accent3 4 2 2 4 3" xfId="47199"/>
    <cellStyle name="40% - Accent3 4 2 2 4 3 2" xfId="47200"/>
    <cellStyle name="40% - Accent3 4 2 2 4 4" xfId="47201"/>
    <cellStyle name="40% - Accent3 4 2 2 5" xfId="47202"/>
    <cellStyle name="40% - Accent3 4 2 2 5 2" xfId="47203"/>
    <cellStyle name="40% - Accent3 4 2 2 6" xfId="47204"/>
    <cellStyle name="40% - Accent3 4 2 2 6 2" xfId="47205"/>
    <cellStyle name="40% - Accent3 4 2 2 7" xfId="47206"/>
    <cellStyle name="40% - Accent3 4 2 2 8" xfId="47207"/>
    <cellStyle name="40% - Accent3 4 2 2 9" xfId="47208"/>
    <cellStyle name="40% - Accent3 4 2 3" xfId="737"/>
    <cellStyle name="40% - Accent3 4 2 3 2" xfId="1525"/>
    <cellStyle name="40% - Accent3 4 2 3 2 2" xfId="47211"/>
    <cellStyle name="40% - Accent3 4 2 3 2 2 2" xfId="47212"/>
    <cellStyle name="40% - Accent3 4 2 3 2 3" xfId="47213"/>
    <cellStyle name="40% - Accent3 4 2 3 2 3 2" xfId="47214"/>
    <cellStyle name="40% - Accent3 4 2 3 2 4" xfId="47215"/>
    <cellStyle name="40% - Accent3 4 2 3 2 5" xfId="47210"/>
    <cellStyle name="40% - Accent3 4 2 3 3" xfId="47216"/>
    <cellStyle name="40% - Accent3 4 2 3 3 2" xfId="47217"/>
    <cellStyle name="40% - Accent3 4 2 3 4" xfId="47218"/>
    <cellStyle name="40% - Accent3 4 2 3 4 2" xfId="47219"/>
    <cellStyle name="40% - Accent3 4 2 3 5" xfId="47220"/>
    <cellStyle name="40% - Accent3 4 2 3 6" xfId="47221"/>
    <cellStyle name="40% - Accent3 4 2 3 7" xfId="47209"/>
    <cellStyle name="40% - Accent3 4 2 4" xfId="1036"/>
    <cellStyle name="40% - Accent3 4 2 4 2" xfId="47223"/>
    <cellStyle name="40% - Accent3 4 2 4 2 2" xfId="47224"/>
    <cellStyle name="40% - Accent3 4 2 4 2 2 2" xfId="47225"/>
    <cellStyle name="40% - Accent3 4 2 4 2 3" xfId="47226"/>
    <cellStyle name="40% - Accent3 4 2 4 2 3 2" xfId="47227"/>
    <cellStyle name="40% - Accent3 4 2 4 2 4" xfId="47228"/>
    <cellStyle name="40% - Accent3 4 2 4 3" xfId="47229"/>
    <cellStyle name="40% - Accent3 4 2 4 3 2" xfId="47230"/>
    <cellStyle name="40% - Accent3 4 2 4 4" xfId="47231"/>
    <cellStyle name="40% - Accent3 4 2 4 4 2" xfId="47232"/>
    <cellStyle name="40% - Accent3 4 2 4 5" xfId="47233"/>
    <cellStyle name="40% - Accent3 4 2 4 6" xfId="47234"/>
    <cellStyle name="40% - Accent3 4 2 4 7" xfId="47222"/>
    <cellStyle name="40% - Accent3 4 2 5" xfId="47235"/>
    <cellStyle name="40% - Accent3 4 2 5 2" xfId="47236"/>
    <cellStyle name="40% - Accent3 4 2 5 2 2" xfId="47237"/>
    <cellStyle name="40% - Accent3 4 2 5 3" xfId="47238"/>
    <cellStyle name="40% - Accent3 4 2 5 3 2" xfId="47239"/>
    <cellStyle name="40% - Accent3 4 2 5 4" xfId="47240"/>
    <cellStyle name="40% - Accent3 4 2 6" xfId="47241"/>
    <cellStyle name="40% - Accent3 4 2 6 2" xfId="47242"/>
    <cellStyle name="40% - Accent3 4 2 7" xfId="47243"/>
    <cellStyle name="40% - Accent3 4 2 7 2" xfId="47244"/>
    <cellStyle name="40% - Accent3 4 2 8" xfId="47245"/>
    <cellStyle name="40% - Accent3 4 2 9" xfId="47246"/>
    <cellStyle name="40% - Accent3 4 3" xfId="225"/>
    <cellStyle name="40% - Accent3 4 3 2" xfId="471"/>
    <cellStyle name="40% - Accent3 4 3 2 2" xfId="1258"/>
    <cellStyle name="40% - Accent3 4 3 3" xfId="736"/>
    <cellStyle name="40% - Accent3 4 3 3 2" xfId="1524"/>
    <cellStyle name="40% - Accent3 4 3 4" xfId="1035"/>
    <cellStyle name="40% - Accent3 4 3 5" xfId="47247"/>
    <cellStyle name="40% - Accent3 4 4" xfId="362"/>
    <cellStyle name="40% - Accent3 4 4 10" xfId="47248"/>
    <cellStyle name="40% - Accent3 4 4 2" xfId="1149"/>
    <cellStyle name="40% - Accent3 4 4 2 2" xfId="47250"/>
    <cellStyle name="40% - Accent3 4 4 2 2 2" xfId="47251"/>
    <cellStyle name="40% - Accent3 4 4 2 2 2 2" xfId="47252"/>
    <cellStyle name="40% - Accent3 4 4 2 2 3" xfId="47253"/>
    <cellStyle name="40% - Accent3 4 4 2 2 3 2" xfId="47254"/>
    <cellStyle name="40% - Accent3 4 4 2 2 4" xfId="47255"/>
    <cellStyle name="40% - Accent3 4 4 2 3" xfId="47256"/>
    <cellStyle name="40% - Accent3 4 4 2 3 2" xfId="47257"/>
    <cellStyle name="40% - Accent3 4 4 2 4" xfId="47258"/>
    <cellStyle name="40% - Accent3 4 4 2 4 2" xfId="47259"/>
    <cellStyle name="40% - Accent3 4 4 2 5" xfId="47260"/>
    <cellStyle name="40% - Accent3 4 4 2 6" xfId="47261"/>
    <cellStyle name="40% - Accent3 4 4 2 7" xfId="47249"/>
    <cellStyle name="40% - Accent3 4 4 3" xfId="47262"/>
    <cellStyle name="40% - Accent3 4 4 3 2" xfId="47263"/>
    <cellStyle name="40% - Accent3 4 4 3 2 2" xfId="47264"/>
    <cellStyle name="40% - Accent3 4 4 3 2 2 2" xfId="47265"/>
    <cellStyle name="40% - Accent3 4 4 3 2 3" xfId="47266"/>
    <cellStyle name="40% - Accent3 4 4 3 2 3 2" xfId="47267"/>
    <cellStyle name="40% - Accent3 4 4 3 2 4" xfId="47268"/>
    <cellStyle name="40% - Accent3 4 4 3 3" xfId="47269"/>
    <cellStyle name="40% - Accent3 4 4 3 3 2" xfId="47270"/>
    <cellStyle name="40% - Accent3 4 4 3 4" xfId="47271"/>
    <cellStyle name="40% - Accent3 4 4 3 4 2" xfId="47272"/>
    <cellStyle name="40% - Accent3 4 4 3 5" xfId="47273"/>
    <cellStyle name="40% - Accent3 4 4 3 6" xfId="47274"/>
    <cellStyle name="40% - Accent3 4 4 4" xfId="47275"/>
    <cellStyle name="40% - Accent3 4 4 4 2" xfId="47276"/>
    <cellStyle name="40% - Accent3 4 4 4 2 2" xfId="47277"/>
    <cellStyle name="40% - Accent3 4 4 4 3" xfId="47278"/>
    <cellStyle name="40% - Accent3 4 4 4 3 2" xfId="47279"/>
    <cellStyle name="40% - Accent3 4 4 4 4" xfId="47280"/>
    <cellStyle name="40% - Accent3 4 4 5" xfId="47281"/>
    <cellStyle name="40% - Accent3 4 4 5 2" xfId="47282"/>
    <cellStyle name="40% - Accent3 4 4 6" xfId="47283"/>
    <cellStyle name="40% - Accent3 4 4 6 2" xfId="47284"/>
    <cellStyle name="40% - Accent3 4 4 7" xfId="47285"/>
    <cellStyle name="40% - Accent3 4 4 8" xfId="47286"/>
    <cellStyle name="40% - Accent3 4 4 9" xfId="47287"/>
    <cellStyle name="40% - Accent3 4 5" xfId="627"/>
    <cellStyle name="40% - Accent3 4 5 2" xfId="1415"/>
    <cellStyle name="40% - Accent3 4 5 2 2" xfId="47290"/>
    <cellStyle name="40% - Accent3 4 5 2 2 2" xfId="47291"/>
    <cellStyle name="40% - Accent3 4 5 2 3" xfId="47292"/>
    <cellStyle name="40% - Accent3 4 5 2 3 2" xfId="47293"/>
    <cellStyle name="40% - Accent3 4 5 2 4" xfId="47294"/>
    <cellStyle name="40% - Accent3 4 5 2 5" xfId="47289"/>
    <cellStyle name="40% - Accent3 4 5 3" xfId="47295"/>
    <cellStyle name="40% - Accent3 4 5 3 2" xfId="47296"/>
    <cellStyle name="40% - Accent3 4 5 4" xfId="47297"/>
    <cellStyle name="40% - Accent3 4 5 4 2" xfId="47298"/>
    <cellStyle name="40% - Accent3 4 5 5" xfId="47299"/>
    <cellStyle name="40% - Accent3 4 5 6" xfId="47300"/>
    <cellStyle name="40% - Accent3 4 5 7" xfId="47288"/>
    <cellStyle name="40% - Accent3 4 6" xfId="926"/>
    <cellStyle name="40% - Accent3 4 6 2" xfId="47302"/>
    <cellStyle name="40% - Accent3 4 6 2 2" xfId="47303"/>
    <cellStyle name="40% - Accent3 4 6 2 2 2" xfId="47304"/>
    <cellStyle name="40% - Accent3 4 6 2 3" xfId="47305"/>
    <cellStyle name="40% - Accent3 4 6 2 3 2" xfId="47306"/>
    <cellStyle name="40% - Accent3 4 6 2 4" xfId="47307"/>
    <cellStyle name="40% - Accent3 4 6 3" xfId="47308"/>
    <cellStyle name="40% - Accent3 4 6 3 2" xfId="47309"/>
    <cellStyle name="40% - Accent3 4 6 4" xfId="47310"/>
    <cellStyle name="40% - Accent3 4 6 4 2" xfId="47311"/>
    <cellStyle name="40% - Accent3 4 6 5" xfId="47312"/>
    <cellStyle name="40% - Accent3 4 6 6" xfId="47313"/>
    <cellStyle name="40% - Accent3 4 6 7" xfId="47301"/>
    <cellStyle name="40% - Accent3 4 7" xfId="47314"/>
    <cellStyle name="40% - Accent3 4 7 2" xfId="47315"/>
    <cellStyle name="40% - Accent3 4 7 2 2" xfId="47316"/>
    <cellStyle name="40% - Accent3 4 7 3" xfId="47317"/>
    <cellStyle name="40% - Accent3 4 7 3 2" xfId="47318"/>
    <cellStyle name="40% - Accent3 4 7 4" xfId="47319"/>
    <cellStyle name="40% - Accent3 4 8" xfId="47320"/>
    <cellStyle name="40% - Accent3 4 8 2" xfId="47321"/>
    <cellStyle name="40% - Accent3 4 9" xfId="47322"/>
    <cellStyle name="40% - Accent3 4 9 2" xfId="47323"/>
    <cellStyle name="40% - Accent3 5" xfId="145"/>
    <cellStyle name="40% - Accent3 5 2" xfId="391"/>
    <cellStyle name="40% - Accent3 5 2 2" xfId="1178"/>
    <cellStyle name="40% - Accent3 5 3" xfId="656"/>
    <cellStyle name="40% - Accent3 5 3 2" xfId="1444"/>
    <cellStyle name="40% - Accent3 5 4" xfId="955"/>
    <cellStyle name="40% - Accent3 5 5" xfId="47324"/>
    <cellStyle name="40% - Accent3 6" xfId="317"/>
    <cellStyle name="40% - Accent3 6 2" xfId="805"/>
    <cellStyle name="40% - Accent3 6 2 2" xfId="1593"/>
    <cellStyle name="40% - Accent3 6 3" xfId="1104"/>
    <cellStyle name="40% - Accent3 6 4" xfId="47325"/>
    <cellStyle name="40% - Accent3 7" xfId="540"/>
    <cellStyle name="40% - Accent3 7 2" xfId="819"/>
    <cellStyle name="40% - Accent3 7 2 2" xfId="1607"/>
    <cellStyle name="40% - Accent3 7 3" xfId="1327"/>
    <cellStyle name="40% - Accent3 7 4" xfId="47326"/>
    <cellStyle name="40% - Accent3 8" xfId="554"/>
    <cellStyle name="40% - Accent3 8 2" xfId="833"/>
    <cellStyle name="40% - Accent3 8 2 2" xfId="1621"/>
    <cellStyle name="40% - Accent3 8 3" xfId="1341"/>
    <cellStyle name="40% - Accent3 8 4" xfId="47327"/>
    <cellStyle name="40% - Accent3 9" xfId="568"/>
    <cellStyle name="40% - Accent3 9 2" xfId="847"/>
    <cellStyle name="40% - Accent3 9 2 2" xfId="1635"/>
    <cellStyle name="40% - Accent3 9 3" xfId="1355"/>
    <cellStyle name="40% - Accent3 9 4" xfId="47328"/>
    <cellStyle name="40% - Accent4" xfId="34" builtinId="43" customBuiltin="1"/>
    <cellStyle name="40% - Accent4 10" xfId="584"/>
    <cellStyle name="40% - Accent4 10 2" xfId="1372"/>
    <cellStyle name="40% - Accent4 10 3" xfId="47329"/>
    <cellStyle name="40% - Accent4 11" xfId="864"/>
    <cellStyle name="40% - Accent4 11 2" xfId="47330"/>
    <cellStyle name="40% - Accent4 2" xfId="71"/>
    <cellStyle name="40% - Accent4 2 10" xfId="6987"/>
    <cellStyle name="40% - Accent4 2 2" xfId="228"/>
    <cellStyle name="40% - Accent4 2 2 2" xfId="229"/>
    <cellStyle name="40% - Accent4 2 2 2 2" xfId="475"/>
    <cellStyle name="40% - Accent4 2 2 2 2 2" xfId="1262"/>
    <cellStyle name="40% - Accent4 2 2 2 3" xfId="740"/>
    <cellStyle name="40% - Accent4 2 2 2 3 2" xfId="1528"/>
    <cellStyle name="40% - Accent4 2 2 2 4" xfId="1039"/>
    <cellStyle name="40% - Accent4 2 2 2 5" xfId="47332"/>
    <cellStyle name="40% - Accent4 2 2 3" xfId="474"/>
    <cellStyle name="40% - Accent4 2 2 3 2" xfId="1261"/>
    <cellStyle name="40% - Accent4 2 2 3 3" xfId="47333"/>
    <cellStyle name="40% - Accent4 2 2 4" xfId="739"/>
    <cellStyle name="40% - Accent4 2 2 4 2" xfId="1527"/>
    <cellStyle name="40% - Accent4 2 2 4 3" xfId="47334"/>
    <cellStyle name="40% - Accent4 2 2 5" xfId="1038"/>
    <cellStyle name="40% - Accent4 2 2 5 2" xfId="47335"/>
    <cellStyle name="40% - Accent4 2 2 6" xfId="47336"/>
    <cellStyle name="40% - Accent4 2 2 7" xfId="47337"/>
    <cellStyle name="40% - Accent4 2 2 8" xfId="47331"/>
    <cellStyle name="40% - Accent4 2 3" xfId="230"/>
    <cellStyle name="40% - Accent4 2 3 2" xfId="476"/>
    <cellStyle name="40% - Accent4 2 3 2 2" xfId="1263"/>
    <cellStyle name="40% - Accent4 2 3 3" xfId="741"/>
    <cellStyle name="40% - Accent4 2 3 3 2" xfId="1529"/>
    <cellStyle name="40% - Accent4 2 3 4" xfId="1040"/>
    <cellStyle name="40% - Accent4 2 3 5" xfId="47338"/>
    <cellStyle name="40% - Accent4 2 4" xfId="227"/>
    <cellStyle name="40% - Accent4 2 4 2" xfId="473"/>
    <cellStyle name="40% - Accent4 2 4 2 2" xfId="1260"/>
    <cellStyle name="40% - Accent4 2 4 3" xfId="738"/>
    <cellStyle name="40% - Accent4 2 4 3 2" xfId="1526"/>
    <cellStyle name="40% - Accent4 2 4 4" xfId="1037"/>
    <cellStyle name="40% - Accent4 2 4 5" xfId="47339"/>
    <cellStyle name="40% - Accent4 2 5" xfId="335"/>
    <cellStyle name="40% - Accent4 2 5 2" xfId="1122"/>
    <cellStyle name="40% - Accent4 2 5 3" xfId="47340"/>
    <cellStyle name="40% - Accent4 2 6" xfId="600"/>
    <cellStyle name="40% - Accent4 2 6 2" xfId="1388"/>
    <cellStyle name="40% - Accent4 2 6 3" xfId="47341"/>
    <cellStyle name="40% - Accent4 2 7" xfId="899"/>
    <cellStyle name="40% - Accent4 2 7 2" xfId="47342"/>
    <cellStyle name="40% - Accent4 2 8" xfId="47343"/>
    <cellStyle name="40% - Accent4 2 9" xfId="47344"/>
    <cellStyle name="40% - Accent4 3" xfId="86"/>
    <cellStyle name="40% - Accent4 3 2" xfId="232"/>
    <cellStyle name="40% - Accent4 3 2 2" xfId="233"/>
    <cellStyle name="40% - Accent4 3 2 2 2" xfId="479"/>
    <cellStyle name="40% - Accent4 3 2 2 2 2" xfId="1266"/>
    <cellStyle name="40% - Accent4 3 2 2 3" xfId="744"/>
    <cellStyle name="40% - Accent4 3 2 2 3 2" xfId="1532"/>
    <cellStyle name="40% - Accent4 3 2 2 4" xfId="1043"/>
    <cellStyle name="40% - Accent4 3 2 3" xfId="478"/>
    <cellStyle name="40% - Accent4 3 2 3 2" xfId="1265"/>
    <cellStyle name="40% - Accent4 3 2 4" xfId="743"/>
    <cellStyle name="40% - Accent4 3 2 4 2" xfId="1531"/>
    <cellStyle name="40% - Accent4 3 2 5" xfId="1042"/>
    <cellStyle name="40% - Accent4 3 2 6" xfId="8892"/>
    <cellStyle name="40% - Accent4 3 3" xfId="234"/>
    <cellStyle name="40% - Accent4 3 3 2" xfId="480"/>
    <cellStyle name="40% - Accent4 3 3 2 2" xfId="1267"/>
    <cellStyle name="40% - Accent4 3 3 3" xfId="745"/>
    <cellStyle name="40% - Accent4 3 3 3 2" xfId="1533"/>
    <cellStyle name="40% - Accent4 3 3 4" xfId="1044"/>
    <cellStyle name="40% - Accent4 3 3 5" xfId="8893"/>
    <cellStyle name="40% - Accent4 3 4" xfId="231"/>
    <cellStyle name="40% - Accent4 3 4 2" xfId="477"/>
    <cellStyle name="40% - Accent4 3 4 2 2" xfId="1264"/>
    <cellStyle name="40% - Accent4 3 4 3" xfId="742"/>
    <cellStyle name="40% - Accent4 3 4 3 2" xfId="1530"/>
    <cellStyle name="40% - Accent4 3 4 4" xfId="1041"/>
    <cellStyle name="40% - Accent4 3 4 5" xfId="47345"/>
    <cellStyle name="40% - Accent4 3 5" xfId="350"/>
    <cellStyle name="40% - Accent4 3 5 2" xfId="1137"/>
    <cellStyle name="40% - Accent4 3 5 3" xfId="47346"/>
    <cellStyle name="40% - Accent4 3 6" xfId="615"/>
    <cellStyle name="40% - Accent4 3 6 2" xfId="1403"/>
    <cellStyle name="40% - Accent4 3 6 3" xfId="47347"/>
    <cellStyle name="40% - Accent4 3 7" xfId="914"/>
    <cellStyle name="40% - Accent4 3 7 2" xfId="47348"/>
    <cellStyle name="40% - Accent4 3 8" xfId="8891"/>
    <cellStyle name="40% - Accent4 4" xfId="118"/>
    <cellStyle name="40% - Accent4 4 10" xfId="47349"/>
    <cellStyle name="40% - Accent4 4 11" xfId="47350"/>
    <cellStyle name="40% - Accent4 4 12" xfId="47351"/>
    <cellStyle name="40% - Accent4 4 13" xfId="8894"/>
    <cellStyle name="40% - Accent4 4 2" xfId="236"/>
    <cellStyle name="40% - Accent4 4 2 10" xfId="47353"/>
    <cellStyle name="40% - Accent4 4 2 11" xfId="47352"/>
    <cellStyle name="40% - Accent4 4 2 2" xfId="482"/>
    <cellStyle name="40% - Accent4 4 2 2 10" xfId="47354"/>
    <cellStyle name="40% - Accent4 4 2 2 2" xfId="1269"/>
    <cellStyle name="40% - Accent4 4 2 2 2 2" xfId="47356"/>
    <cellStyle name="40% - Accent4 4 2 2 2 2 2" xfId="47357"/>
    <cellStyle name="40% - Accent4 4 2 2 2 2 2 2" xfId="47358"/>
    <cellStyle name="40% - Accent4 4 2 2 2 2 3" xfId="47359"/>
    <cellStyle name="40% - Accent4 4 2 2 2 2 3 2" xfId="47360"/>
    <cellStyle name="40% - Accent4 4 2 2 2 2 4" xfId="47361"/>
    <cellStyle name="40% - Accent4 4 2 2 2 3" xfId="47362"/>
    <cellStyle name="40% - Accent4 4 2 2 2 3 2" xfId="47363"/>
    <cellStyle name="40% - Accent4 4 2 2 2 4" xfId="47364"/>
    <cellStyle name="40% - Accent4 4 2 2 2 4 2" xfId="47365"/>
    <cellStyle name="40% - Accent4 4 2 2 2 5" xfId="47366"/>
    <cellStyle name="40% - Accent4 4 2 2 2 6" xfId="47367"/>
    <cellStyle name="40% - Accent4 4 2 2 2 7" xfId="47355"/>
    <cellStyle name="40% - Accent4 4 2 2 3" xfId="47368"/>
    <cellStyle name="40% - Accent4 4 2 2 3 2" xfId="47369"/>
    <cellStyle name="40% - Accent4 4 2 2 3 2 2" xfId="47370"/>
    <cellStyle name="40% - Accent4 4 2 2 3 2 2 2" xfId="47371"/>
    <cellStyle name="40% - Accent4 4 2 2 3 2 3" xfId="47372"/>
    <cellStyle name="40% - Accent4 4 2 2 3 2 3 2" xfId="47373"/>
    <cellStyle name="40% - Accent4 4 2 2 3 2 4" xfId="47374"/>
    <cellStyle name="40% - Accent4 4 2 2 3 3" xfId="47375"/>
    <cellStyle name="40% - Accent4 4 2 2 3 3 2" xfId="47376"/>
    <cellStyle name="40% - Accent4 4 2 2 3 4" xfId="47377"/>
    <cellStyle name="40% - Accent4 4 2 2 3 4 2" xfId="47378"/>
    <cellStyle name="40% - Accent4 4 2 2 3 5" xfId="47379"/>
    <cellStyle name="40% - Accent4 4 2 2 3 6" xfId="47380"/>
    <cellStyle name="40% - Accent4 4 2 2 4" xfId="47381"/>
    <cellStyle name="40% - Accent4 4 2 2 4 2" xfId="47382"/>
    <cellStyle name="40% - Accent4 4 2 2 4 2 2" xfId="47383"/>
    <cellStyle name="40% - Accent4 4 2 2 4 3" xfId="47384"/>
    <cellStyle name="40% - Accent4 4 2 2 4 3 2" xfId="47385"/>
    <cellStyle name="40% - Accent4 4 2 2 4 4" xfId="47386"/>
    <cellStyle name="40% - Accent4 4 2 2 5" xfId="47387"/>
    <cellStyle name="40% - Accent4 4 2 2 5 2" xfId="47388"/>
    <cellStyle name="40% - Accent4 4 2 2 6" xfId="47389"/>
    <cellStyle name="40% - Accent4 4 2 2 6 2" xfId="47390"/>
    <cellStyle name="40% - Accent4 4 2 2 7" xfId="47391"/>
    <cellStyle name="40% - Accent4 4 2 2 8" xfId="47392"/>
    <cellStyle name="40% - Accent4 4 2 2 9" xfId="47393"/>
    <cellStyle name="40% - Accent4 4 2 3" xfId="747"/>
    <cellStyle name="40% - Accent4 4 2 3 2" xfId="1535"/>
    <cellStyle name="40% - Accent4 4 2 3 2 2" xfId="47396"/>
    <cellStyle name="40% - Accent4 4 2 3 2 2 2" xfId="47397"/>
    <cellStyle name="40% - Accent4 4 2 3 2 3" xfId="47398"/>
    <cellStyle name="40% - Accent4 4 2 3 2 3 2" xfId="47399"/>
    <cellStyle name="40% - Accent4 4 2 3 2 4" xfId="47400"/>
    <cellStyle name="40% - Accent4 4 2 3 2 5" xfId="47395"/>
    <cellStyle name="40% - Accent4 4 2 3 3" xfId="47401"/>
    <cellStyle name="40% - Accent4 4 2 3 3 2" xfId="47402"/>
    <cellStyle name="40% - Accent4 4 2 3 4" xfId="47403"/>
    <cellStyle name="40% - Accent4 4 2 3 4 2" xfId="47404"/>
    <cellStyle name="40% - Accent4 4 2 3 5" xfId="47405"/>
    <cellStyle name="40% - Accent4 4 2 3 6" xfId="47406"/>
    <cellStyle name="40% - Accent4 4 2 3 7" xfId="47394"/>
    <cellStyle name="40% - Accent4 4 2 4" xfId="1046"/>
    <cellStyle name="40% - Accent4 4 2 4 2" xfId="47408"/>
    <cellStyle name="40% - Accent4 4 2 4 2 2" xfId="47409"/>
    <cellStyle name="40% - Accent4 4 2 4 2 2 2" xfId="47410"/>
    <cellStyle name="40% - Accent4 4 2 4 2 3" xfId="47411"/>
    <cellStyle name="40% - Accent4 4 2 4 2 3 2" xfId="47412"/>
    <cellStyle name="40% - Accent4 4 2 4 2 4" xfId="47413"/>
    <cellStyle name="40% - Accent4 4 2 4 3" xfId="47414"/>
    <cellStyle name="40% - Accent4 4 2 4 3 2" xfId="47415"/>
    <cellStyle name="40% - Accent4 4 2 4 4" xfId="47416"/>
    <cellStyle name="40% - Accent4 4 2 4 4 2" xfId="47417"/>
    <cellStyle name="40% - Accent4 4 2 4 5" xfId="47418"/>
    <cellStyle name="40% - Accent4 4 2 4 6" xfId="47419"/>
    <cellStyle name="40% - Accent4 4 2 4 7" xfId="47407"/>
    <cellStyle name="40% - Accent4 4 2 5" xfId="47420"/>
    <cellStyle name="40% - Accent4 4 2 5 2" xfId="47421"/>
    <cellStyle name="40% - Accent4 4 2 5 2 2" xfId="47422"/>
    <cellStyle name="40% - Accent4 4 2 5 3" xfId="47423"/>
    <cellStyle name="40% - Accent4 4 2 5 3 2" xfId="47424"/>
    <cellStyle name="40% - Accent4 4 2 5 4" xfId="47425"/>
    <cellStyle name="40% - Accent4 4 2 6" xfId="47426"/>
    <cellStyle name="40% - Accent4 4 2 6 2" xfId="47427"/>
    <cellStyle name="40% - Accent4 4 2 7" xfId="47428"/>
    <cellStyle name="40% - Accent4 4 2 7 2" xfId="47429"/>
    <cellStyle name="40% - Accent4 4 2 8" xfId="47430"/>
    <cellStyle name="40% - Accent4 4 2 9" xfId="47431"/>
    <cellStyle name="40% - Accent4 4 3" xfId="235"/>
    <cellStyle name="40% - Accent4 4 3 2" xfId="481"/>
    <cellStyle name="40% - Accent4 4 3 2 2" xfId="1268"/>
    <cellStyle name="40% - Accent4 4 3 3" xfId="746"/>
    <cellStyle name="40% - Accent4 4 3 3 2" xfId="1534"/>
    <cellStyle name="40% - Accent4 4 3 4" xfId="1045"/>
    <cellStyle name="40% - Accent4 4 3 5" xfId="47432"/>
    <cellStyle name="40% - Accent4 4 4" xfId="364"/>
    <cellStyle name="40% - Accent4 4 4 10" xfId="47433"/>
    <cellStyle name="40% - Accent4 4 4 2" xfId="1151"/>
    <cellStyle name="40% - Accent4 4 4 2 2" xfId="47435"/>
    <cellStyle name="40% - Accent4 4 4 2 2 2" xfId="47436"/>
    <cellStyle name="40% - Accent4 4 4 2 2 2 2" xfId="47437"/>
    <cellStyle name="40% - Accent4 4 4 2 2 3" xfId="47438"/>
    <cellStyle name="40% - Accent4 4 4 2 2 3 2" xfId="47439"/>
    <cellStyle name="40% - Accent4 4 4 2 2 4" xfId="47440"/>
    <cellStyle name="40% - Accent4 4 4 2 3" xfId="47441"/>
    <cellStyle name="40% - Accent4 4 4 2 3 2" xfId="47442"/>
    <cellStyle name="40% - Accent4 4 4 2 4" xfId="47443"/>
    <cellStyle name="40% - Accent4 4 4 2 4 2" xfId="47444"/>
    <cellStyle name="40% - Accent4 4 4 2 5" xfId="47445"/>
    <cellStyle name="40% - Accent4 4 4 2 6" xfId="47446"/>
    <cellStyle name="40% - Accent4 4 4 2 7" xfId="47434"/>
    <cellStyle name="40% - Accent4 4 4 3" xfId="47447"/>
    <cellStyle name="40% - Accent4 4 4 3 2" xfId="47448"/>
    <cellStyle name="40% - Accent4 4 4 3 2 2" xfId="47449"/>
    <cellStyle name="40% - Accent4 4 4 3 2 2 2" xfId="47450"/>
    <cellStyle name="40% - Accent4 4 4 3 2 3" xfId="47451"/>
    <cellStyle name="40% - Accent4 4 4 3 2 3 2" xfId="47452"/>
    <cellStyle name="40% - Accent4 4 4 3 2 4" xfId="47453"/>
    <cellStyle name="40% - Accent4 4 4 3 3" xfId="47454"/>
    <cellStyle name="40% - Accent4 4 4 3 3 2" xfId="47455"/>
    <cellStyle name="40% - Accent4 4 4 3 4" xfId="47456"/>
    <cellStyle name="40% - Accent4 4 4 3 4 2" xfId="47457"/>
    <cellStyle name="40% - Accent4 4 4 3 5" xfId="47458"/>
    <cellStyle name="40% - Accent4 4 4 3 6" xfId="47459"/>
    <cellStyle name="40% - Accent4 4 4 4" xfId="47460"/>
    <cellStyle name="40% - Accent4 4 4 4 2" xfId="47461"/>
    <cellStyle name="40% - Accent4 4 4 4 2 2" xfId="47462"/>
    <cellStyle name="40% - Accent4 4 4 4 3" xfId="47463"/>
    <cellStyle name="40% - Accent4 4 4 4 3 2" xfId="47464"/>
    <cellStyle name="40% - Accent4 4 4 4 4" xfId="47465"/>
    <cellStyle name="40% - Accent4 4 4 5" xfId="47466"/>
    <cellStyle name="40% - Accent4 4 4 5 2" xfId="47467"/>
    <cellStyle name="40% - Accent4 4 4 6" xfId="47468"/>
    <cellStyle name="40% - Accent4 4 4 6 2" xfId="47469"/>
    <cellStyle name="40% - Accent4 4 4 7" xfId="47470"/>
    <cellStyle name="40% - Accent4 4 4 8" xfId="47471"/>
    <cellStyle name="40% - Accent4 4 4 9" xfId="47472"/>
    <cellStyle name="40% - Accent4 4 5" xfId="629"/>
    <cellStyle name="40% - Accent4 4 5 2" xfId="1417"/>
    <cellStyle name="40% - Accent4 4 5 2 2" xfId="47475"/>
    <cellStyle name="40% - Accent4 4 5 2 2 2" xfId="47476"/>
    <cellStyle name="40% - Accent4 4 5 2 3" xfId="47477"/>
    <cellStyle name="40% - Accent4 4 5 2 3 2" xfId="47478"/>
    <cellStyle name="40% - Accent4 4 5 2 4" xfId="47479"/>
    <cellStyle name="40% - Accent4 4 5 2 5" xfId="47474"/>
    <cellStyle name="40% - Accent4 4 5 3" xfId="47480"/>
    <cellStyle name="40% - Accent4 4 5 3 2" xfId="47481"/>
    <cellStyle name="40% - Accent4 4 5 4" xfId="47482"/>
    <cellStyle name="40% - Accent4 4 5 4 2" xfId="47483"/>
    <cellStyle name="40% - Accent4 4 5 5" xfId="47484"/>
    <cellStyle name="40% - Accent4 4 5 6" xfId="47485"/>
    <cellStyle name="40% - Accent4 4 5 7" xfId="47473"/>
    <cellStyle name="40% - Accent4 4 6" xfId="928"/>
    <cellStyle name="40% - Accent4 4 6 2" xfId="47487"/>
    <cellStyle name="40% - Accent4 4 6 2 2" xfId="47488"/>
    <cellStyle name="40% - Accent4 4 6 2 2 2" xfId="47489"/>
    <cellStyle name="40% - Accent4 4 6 2 3" xfId="47490"/>
    <cellStyle name="40% - Accent4 4 6 2 3 2" xfId="47491"/>
    <cellStyle name="40% - Accent4 4 6 2 4" xfId="47492"/>
    <cellStyle name="40% - Accent4 4 6 3" xfId="47493"/>
    <cellStyle name="40% - Accent4 4 6 3 2" xfId="47494"/>
    <cellStyle name="40% - Accent4 4 6 4" xfId="47495"/>
    <cellStyle name="40% - Accent4 4 6 4 2" xfId="47496"/>
    <cellStyle name="40% - Accent4 4 6 5" xfId="47497"/>
    <cellStyle name="40% - Accent4 4 6 6" xfId="47498"/>
    <cellStyle name="40% - Accent4 4 6 7" xfId="47486"/>
    <cellStyle name="40% - Accent4 4 7" xfId="47499"/>
    <cellStyle name="40% - Accent4 4 7 2" xfId="47500"/>
    <cellStyle name="40% - Accent4 4 7 2 2" xfId="47501"/>
    <cellStyle name="40% - Accent4 4 7 3" xfId="47502"/>
    <cellStyle name="40% - Accent4 4 7 3 2" xfId="47503"/>
    <cellStyle name="40% - Accent4 4 7 4" xfId="47504"/>
    <cellStyle name="40% - Accent4 4 8" xfId="47505"/>
    <cellStyle name="40% - Accent4 4 8 2" xfId="47506"/>
    <cellStyle name="40% - Accent4 4 9" xfId="47507"/>
    <cellStyle name="40% - Accent4 4 9 2" xfId="47508"/>
    <cellStyle name="40% - Accent4 5" xfId="149"/>
    <cellStyle name="40% - Accent4 5 2" xfId="395"/>
    <cellStyle name="40% - Accent4 5 2 2" xfId="1182"/>
    <cellStyle name="40% - Accent4 5 3" xfId="660"/>
    <cellStyle name="40% - Accent4 5 3 2" xfId="1448"/>
    <cellStyle name="40% - Accent4 5 4" xfId="959"/>
    <cellStyle name="40% - Accent4 5 5" xfId="47509"/>
    <cellStyle name="40% - Accent4 6" xfId="319"/>
    <cellStyle name="40% - Accent4 6 2" xfId="807"/>
    <cellStyle name="40% - Accent4 6 2 2" xfId="1595"/>
    <cellStyle name="40% - Accent4 6 3" xfId="1106"/>
    <cellStyle name="40% - Accent4 6 4" xfId="47510"/>
    <cellStyle name="40% - Accent4 7" xfId="542"/>
    <cellStyle name="40% - Accent4 7 2" xfId="821"/>
    <cellStyle name="40% - Accent4 7 2 2" xfId="1609"/>
    <cellStyle name="40% - Accent4 7 3" xfId="1329"/>
    <cellStyle name="40% - Accent4 7 4" xfId="47511"/>
    <cellStyle name="40% - Accent4 8" xfId="556"/>
    <cellStyle name="40% - Accent4 8 2" xfId="835"/>
    <cellStyle name="40% - Accent4 8 2 2" xfId="1623"/>
    <cellStyle name="40% - Accent4 8 3" xfId="1343"/>
    <cellStyle name="40% - Accent4 8 4" xfId="47512"/>
    <cellStyle name="40% - Accent4 9" xfId="570"/>
    <cellStyle name="40% - Accent4 9 2" xfId="849"/>
    <cellStyle name="40% - Accent4 9 2 2" xfId="1637"/>
    <cellStyle name="40% - Accent4 9 3" xfId="1357"/>
    <cellStyle name="40% - Accent4 9 4" xfId="47513"/>
    <cellStyle name="40% - Accent5" xfId="38" builtinId="47" customBuiltin="1"/>
    <cellStyle name="40% - Accent5 10" xfId="586"/>
    <cellStyle name="40% - Accent5 10 2" xfId="1374"/>
    <cellStyle name="40% - Accent5 10 3" xfId="47514"/>
    <cellStyle name="40% - Accent5 11" xfId="866"/>
    <cellStyle name="40% - Accent5 11 2" xfId="47515"/>
    <cellStyle name="40% - Accent5 2" xfId="73"/>
    <cellStyle name="40% - Accent5 2 10" xfId="6988"/>
    <cellStyle name="40% - Accent5 2 2" xfId="238"/>
    <cellStyle name="40% - Accent5 2 2 2" xfId="239"/>
    <cellStyle name="40% - Accent5 2 2 2 2" xfId="485"/>
    <cellStyle name="40% - Accent5 2 2 2 2 2" xfId="1272"/>
    <cellStyle name="40% - Accent5 2 2 2 3" xfId="750"/>
    <cellStyle name="40% - Accent5 2 2 2 3 2" xfId="1538"/>
    <cellStyle name="40% - Accent5 2 2 2 4" xfId="1049"/>
    <cellStyle name="40% - Accent5 2 2 2 5" xfId="47517"/>
    <cellStyle name="40% - Accent5 2 2 3" xfId="484"/>
    <cellStyle name="40% - Accent5 2 2 3 2" xfId="1271"/>
    <cellStyle name="40% - Accent5 2 2 3 3" xfId="47518"/>
    <cellStyle name="40% - Accent5 2 2 4" xfId="749"/>
    <cellStyle name="40% - Accent5 2 2 4 2" xfId="1537"/>
    <cellStyle name="40% - Accent5 2 2 4 3" xfId="47519"/>
    <cellStyle name="40% - Accent5 2 2 5" xfId="1048"/>
    <cellStyle name="40% - Accent5 2 2 5 2" xfId="47520"/>
    <cellStyle name="40% - Accent5 2 2 6" xfId="47521"/>
    <cellStyle name="40% - Accent5 2 2 7" xfId="47522"/>
    <cellStyle name="40% - Accent5 2 2 8" xfId="47516"/>
    <cellStyle name="40% - Accent5 2 3" xfId="240"/>
    <cellStyle name="40% - Accent5 2 3 2" xfId="486"/>
    <cellStyle name="40% - Accent5 2 3 2 2" xfId="1273"/>
    <cellStyle name="40% - Accent5 2 3 3" xfId="751"/>
    <cellStyle name="40% - Accent5 2 3 3 2" xfId="1539"/>
    <cellStyle name="40% - Accent5 2 3 4" xfId="1050"/>
    <cellStyle name="40% - Accent5 2 3 5" xfId="47523"/>
    <cellStyle name="40% - Accent5 2 4" xfId="237"/>
    <cellStyle name="40% - Accent5 2 4 2" xfId="483"/>
    <cellStyle name="40% - Accent5 2 4 2 2" xfId="1270"/>
    <cellStyle name="40% - Accent5 2 4 3" xfId="748"/>
    <cellStyle name="40% - Accent5 2 4 3 2" xfId="1536"/>
    <cellStyle name="40% - Accent5 2 4 4" xfId="1047"/>
    <cellStyle name="40% - Accent5 2 4 5" xfId="47524"/>
    <cellStyle name="40% - Accent5 2 5" xfId="337"/>
    <cellStyle name="40% - Accent5 2 5 2" xfId="1124"/>
    <cellStyle name="40% - Accent5 2 5 3" xfId="47525"/>
    <cellStyle name="40% - Accent5 2 6" xfId="602"/>
    <cellStyle name="40% - Accent5 2 6 2" xfId="1390"/>
    <cellStyle name="40% - Accent5 2 6 3" xfId="47526"/>
    <cellStyle name="40% - Accent5 2 7" xfId="901"/>
    <cellStyle name="40% - Accent5 2 7 2" xfId="47527"/>
    <cellStyle name="40% - Accent5 2 8" xfId="47528"/>
    <cellStyle name="40% - Accent5 2 9" xfId="47529"/>
    <cellStyle name="40% - Accent5 3" xfId="87"/>
    <cellStyle name="40% - Accent5 3 2" xfId="242"/>
    <cellStyle name="40% - Accent5 3 2 2" xfId="243"/>
    <cellStyle name="40% - Accent5 3 2 2 2" xfId="489"/>
    <cellStyle name="40% - Accent5 3 2 2 2 2" xfId="1276"/>
    <cellStyle name="40% - Accent5 3 2 2 3" xfId="754"/>
    <cellStyle name="40% - Accent5 3 2 2 3 2" xfId="1542"/>
    <cellStyle name="40% - Accent5 3 2 2 4" xfId="1053"/>
    <cellStyle name="40% - Accent5 3 2 3" xfId="488"/>
    <cellStyle name="40% - Accent5 3 2 3 2" xfId="1275"/>
    <cellStyle name="40% - Accent5 3 2 4" xfId="753"/>
    <cellStyle name="40% - Accent5 3 2 4 2" xfId="1541"/>
    <cellStyle name="40% - Accent5 3 2 5" xfId="1052"/>
    <cellStyle name="40% - Accent5 3 2 6" xfId="8896"/>
    <cellStyle name="40% - Accent5 3 3" xfId="244"/>
    <cellStyle name="40% - Accent5 3 3 2" xfId="490"/>
    <cellStyle name="40% - Accent5 3 3 2 2" xfId="1277"/>
    <cellStyle name="40% - Accent5 3 3 3" xfId="755"/>
    <cellStyle name="40% - Accent5 3 3 3 2" xfId="1543"/>
    <cellStyle name="40% - Accent5 3 3 4" xfId="1054"/>
    <cellStyle name="40% - Accent5 3 3 5" xfId="8897"/>
    <cellStyle name="40% - Accent5 3 4" xfId="241"/>
    <cellStyle name="40% - Accent5 3 4 2" xfId="487"/>
    <cellStyle name="40% - Accent5 3 4 2 2" xfId="1274"/>
    <cellStyle name="40% - Accent5 3 4 3" xfId="752"/>
    <cellStyle name="40% - Accent5 3 4 3 2" xfId="1540"/>
    <cellStyle name="40% - Accent5 3 4 4" xfId="1051"/>
    <cellStyle name="40% - Accent5 3 4 5" xfId="47530"/>
    <cellStyle name="40% - Accent5 3 5" xfId="351"/>
    <cellStyle name="40% - Accent5 3 5 2" xfId="1138"/>
    <cellStyle name="40% - Accent5 3 5 3" xfId="47531"/>
    <cellStyle name="40% - Accent5 3 6" xfId="616"/>
    <cellStyle name="40% - Accent5 3 6 2" xfId="1404"/>
    <cellStyle name="40% - Accent5 3 6 3" xfId="47532"/>
    <cellStyle name="40% - Accent5 3 7" xfId="915"/>
    <cellStyle name="40% - Accent5 3 7 2" xfId="47533"/>
    <cellStyle name="40% - Accent5 3 8" xfId="8895"/>
    <cellStyle name="40% - Accent5 4" xfId="120"/>
    <cellStyle name="40% - Accent5 4 10" xfId="47534"/>
    <cellStyle name="40% - Accent5 4 11" xfId="47535"/>
    <cellStyle name="40% - Accent5 4 12" xfId="47536"/>
    <cellStyle name="40% - Accent5 4 13" xfId="8898"/>
    <cellStyle name="40% - Accent5 4 2" xfId="246"/>
    <cellStyle name="40% - Accent5 4 2 10" xfId="47538"/>
    <cellStyle name="40% - Accent5 4 2 11" xfId="47537"/>
    <cellStyle name="40% - Accent5 4 2 2" xfId="492"/>
    <cellStyle name="40% - Accent5 4 2 2 10" xfId="47539"/>
    <cellStyle name="40% - Accent5 4 2 2 2" xfId="1279"/>
    <cellStyle name="40% - Accent5 4 2 2 2 2" xfId="47541"/>
    <cellStyle name="40% - Accent5 4 2 2 2 2 2" xfId="47542"/>
    <cellStyle name="40% - Accent5 4 2 2 2 2 2 2" xfId="47543"/>
    <cellStyle name="40% - Accent5 4 2 2 2 2 3" xfId="47544"/>
    <cellStyle name="40% - Accent5 4 2 2 2 2 3 2" xfId="47545"/>
    <cellStyle name="40% - Accent5 4 2 2 2 2 4" xfId="47546"/>
    <cellStyle name="40% - Accent5 4 2 2 2 3" xfId="47547"/>
    <cellStyle name="40% - Accent5 4 2 2 2 3 2" xfId="47548"/>
    <cellStyle name="40% - Accent5 4 2 2 2 4" xfId="47549"/>
    <cellStyle name="40% - Accent5 4 2 2 2 4 2" xfId="47550"/>
    <cellStyle name="40% - Accent5 4 2 2 2 5" xfId="47551"/>
    <cellStyle name="40% - Accent5 4 2 2 2 6" xfId="47552"/>
    <cellStyle name="40% - Accent5 4 2 2 2 7" xfId="47540"/>
    <cellStyle name="40% - Accent5 4 2 2 3" xfId="47553"/>
    <cellStyle name="40% - Accent5 4 2 2 3 2" xfId="47554"/>
    <cellStyle name="40% - Accent5 4 2 2 3 2 2" xfId="47555"/>
    <cellStyle name="40% - Accent5 4 2 2 3 2 2 2" xfId="47556"/>
    <cellStyle name="40% - Accent5 4 2 2 3 2 3" xfId="47557"/>
    <cellStyle name="40% - Accent5 4 2 2 3 2 3 2" xfId="47558"/>
    <cellStyle name="40% - Accent5 4 2 2 3 2 4" xfId="47559"/>
    <cellStyle name="40% - Accent5 4 2 2 3 3" xfId="47560"/>
    <cellStyle name="40% - Accent5 4 2 2 3 3 2" xfId="47561"/>
    <cellStyle name="40% - Accent5 4 2 2 3 4" xfId="47562"/>
    <cellStyle name="40% - Accent5 4 2 2 3 4 2" xfId="47563"/>
    <cellStyle name="40% - Accent5 4 2 2 3 5" xfId="47564"/>
    <cellStyle name="40% - Accent5 4 2 2 3 6" xfId="47565"/>
    <cellStyle name="40% - Accent5 4 2 2 4" xfId="47566"/>
    <cellStyle name="40% - Accent5 4 2 2 4 2" xfId="47567"/>
    <cellStyle name="40% - Accent5 4 2 2 4 2 2" xfId="47568"/>
    <cellStyle name="40% - Accent5 4 2 2 4 3" xfId="47569"/>
    <cellStyle name="40% - Accent5 4 2 2 4 3 2" xfId="47570"/>
    <cellStyle name="40% - Accent5 4 2 2 4 4" xfId="47571"/>
    <cellStyle name="40% - Accent5 4 2 2 5" xfId="47572"/>
    <cellStyle name="40% - Accent5 4 2 2 5 2" xfId="47573"/>
    <cellStyle name="40% - Accent5 4 2 2 6" xfId="47574"/>
    <cellStyle name="40% - Accent5 4 2 2 6 2" xfId="47575"/>
    <cellStyle name="40% - Accent5 4 2 2 7" xfId="47576"/>
    <cellStyle name="40% - Accent5 4 2 2 8" xfId="47577"/>
    <cellStyle name="40% - Accent5 4 2 2 9" xfId="47578"/>
    <cellStyle name="40% - Accent5 4 2 3" xfId="757"/>
    <cellStyle name="40% - Accent5 4 2 3 2" xfId="1545"/>
    <cellStyle name="40% - Accent5 4 2 3 2 2" xfId="47581"/>
    <cellStyle name="40% - Accent5 4 2 3 2 2 2" xfId="47582"/>
    <cellStyle name="40% - Accent5 4 2 3 2 3" xfId="47583"/>
    <cellStyle name="40% - Accent5 4 2 3 2 3 2" xfId="47584"/>
    <cellStyle name="40% - Accent5 4 2 3 2 4" xfId="47585"/>
    <cellStyle name="40% - Accent5 4 2 3 2 5" xfId="47580"/>
    <cellStyle name="40% - Accent5 4 2 3 3" xfId="47586"/>
    <cellStyle name="40% - Accent5 4 2 3 3 2" xfId="47587"/>
    <cellStyle name="40% - Accent5 4 2 3 4" xfId="47588"/>
    <cellStyle name="40% - Accent5 4 2 3 4 2" xfId="47589"/>
    <cellStyle name="40% - Accent5 4 2 3 5" xfId="47590"/>
    <cellStyle name="40% - Accent5 4 2 3 6" xfId="47591"/>
    <cellStyle name="40% - Accent5 4 2 3 7" xfId="47579"/>
    <cellStyle name="40% - Accent5 4 2 4" xfId="1056"/>
    <cellStyle name="40% - Accent5 4 2 4 2" xfId="47593"/>
    <cellStyle name="40% - Accent5 4 2 4 2 2" xfId="47594"/>
    <cellStyle name="40% - Accent5 4 2 4 2 2 2" xfId="47595"/>
    <cellStyle name="40% - Accent5 4 2 4 2 3" xfId="47596"/>
    <cellStyle name="40% - Accent5 4 2 4 2 3 2" xfId="47597"/>
    <cellStyle name="40% - Accent5 4 2 4 2 4" xfId="47598"/>
    <cellStyle name="40% - Accent5 4 2 4 3" xfId="47599"/>
    <cellStyle name="40% - Accent5 4 2 4 3 2" xfId="47600"/>
    <cellStyle name="40% - Accent5 4 2 4 4" xfId="47601"/>
    <cellStyle name="40% - Accent5 4 2 4 4 2" xfId="47602"/>
    <cellStyle name="40% - Accent5 4 2 4 5" xfId="47603"/>
    <cellStyle name="40% - Accent5 4 2 4 6" xfId="47604"/>
    <cellStyle name="40% - Accent5 4 2 4 7" xfId="47592"/>
    <cellStyle name="40% - Accent5 4 2 5" xfId="47605"/>
    <cellStyle name="40% - Accent5 4 2 5 2" xfId="47606"/>
    <cellStyle name="40% - Accent5 4 2 5 2 2" xfId="47607"/>
    <cellStyle name="40% - Accent5 4 2 5 3" xfId="47608"/>
    <cellStyle name="40% - Accent5 4 2 5 3 2" xfId="47609"/>
    <cellStyle name="40% - Accent5 4 2 5 4" xfId="47610"/>
    <cellStyle name="40% - Accent5 4 2 6" xfId="47611"/>
    <cellStyle name="40% - Accent5 4 2 6 2" xfId="47612"/>
    <cellStyle name="40% - Accent5 4 2 7" xfId="47613"/>
    <cellStyle name="40% - Accent5 4 2 7 2" xfId="47614"/>
    <cellStyle name="40% - Accent5 4 2 8" xfId="47615"/>
    <cellStyle name="40% - Accent5 4 2 9" xfId="47616"/>
    <cellStyle name="40% - Accent5 4 3" xfId="245"/>
    <cellStyle name="40% - Accent5 4 3 2" xfId="491"/>
    <cellStyle name="40% - Accent5 4 3 2 2" xfId="1278"/>
    <cellStyle name="40% - Accent5 4 3 3" xfId="756"/>
    <cellStyle name="40% - Accent5 4 3 3 2" xfId="1544"/>
    <cellStyle name="40% - Accent5 4 3 4" xfId="1055"/>
    <cellStyle name="40% - Accent5 4 3 5" xfId="47617"/>
    <cellStyle name="40% - Accent5 4 4" xfId="366"/>
    <cellStyle name="40% - Accent5 4 4 10" xfId="47618"/>
    <cellStyle name="40% - Accent5 4 4 2" xfId="1153"/>
    <cellStyle name="40% - Accent5 4 4 2 2" xfId="47620"/>
    <cellStyle name="40% - Accent5 4 4 2 2 2" xfId="47621"/>
    <cellStyle name="40% - Accent5 4 4 2 2 2 2" xfId="47622"/>
    <cellStyle name="40% - Accent5 4 4 2 2 3" xfId="47623"/>
    <cellStyle name="40% - Accent5 4 4 2 2 3 2" xfId="47624"/>
    <cellStyle name="40% - Accent5 4 4 2 2 4" xfId="47625"/>
    <cellStyle name="40% - Accent5 4 4 2 3" xfId="47626"/>
    <cellStyle name="40% - Accent5 4 4 2 3 2" xfId="47627"/>
    <cellStyle name="40% - Accent5 4 4 2 4" xfId="47628"/>
    <cellStyle name="40% - Accent5 4 4 2 4 2" xfId="47629"/>
    <cellStyle name="40% - Accent5 4 4 2 5" xfId="47630"/>
    <cellStyle name="40% - Accent5 4 4 2 6" xfId="47631"/>
    <cellStyle name="40% - Accent5 4 4 2 7" xfId="47619"/>
    <cellStyle name="40% - Accent5 4 4 3" xfId="47632"/>
    <cellStyle name="40% - Accent5 4 4 3 2" xfId="47633"/>
    <cellStyle name="40% - Accent5 4 4 3 2 2" xfId="47634"/>
    <cellStyle name="40% - Accent5 4 4 3 2 2 2" xfId="47635"/>
    <cellStyle name="40% - Accent5 4 4 3 2 3" xfId="47636"/>
    <cellStyle name="40% - Accent5 4 4 3 2 3 2" xfId="47637"/>
    <cellStyle name="40% - Accent5 4 4 3 2 4" xfId="47638"/>
    <cellStyle name="40% - Accent5 4 4 3 3" xfId="47639"/>
    <cellStyle name="40% - Accent5 4 4 3 3 2" xfId="47640"/>
    <cellStyle name="40% - Accent5 4 4 3 4" xfId="47641"/>
    <cellStyle name="40% - Accent5 4 4 3 4 2" xfId="47642"/>
    <cellStyle name="40% - Accent5 4 4 3 5" xfId="47643"/>
    <cellStyle name="40% - Accent5 4 4 3 6" xfId="47644"/>
    <cellStyle name="40% - Accent5 4 4 4" xfId="47645"/>
    <cellStyle name="40% - Accent5 4 4 4 2" xfId="47646"/>
    <cellStyle name="40% - Accent5 4 4 4 2 2" xfId="47647"/>
    <cellStyle name="40% - Accent5 4 4 4 3" xfId="47648"/>
    <cellStyle name="40% - Accent5 4 4 4 3 2" xfId="47649"/>
    <cellStyle name="40% - Accent5 4 4 4 4" xfId="47650"/>
    <cellStyle name="40% - Accent5 4 4 5" xfId="47651"/>
    <cellStyle name="40% - Accent5 4 4 5 2" xfId="47652"/>
    <cellStyle name="40% - Accent5 4 4 6" xfId="47653"/>
    <cellStyle name="40% - Accent5 4 4 6 2" xfId="47654"/>
    <cellStyle name="40% - Accent5 4 4 7" xfId="47655"/>
    <cellStyle name="40% - Accent5 4 4 8" xfId="47656"/>
    <cellStyle name="40% - Accent5 4 4 9" xfId="47657"/>
    <cellStyle name="40% - Accent5 4 5" xfId="631"/>
    <cellStyle name="40% - Accent5 4 5 2" xfId="1419"/>
    <cellStyle name="40% - Accent5 4 5 2 2" xfId="47660"/>
    <cellStyle name="40% - Accent5 4 5 2 2 2" xfId="47661"/>
    <cellStyle name="40% - Accent5 4 5 2 3" xfId="47662"/>
    <cellStyle name="40% - Accent5 4 5 2 3 2" xfId="47663"/>
    <cellStyle name="40% - Accent5 4 5 2 4" xfId="47664"/>
    <cellStyle name="40% - Accent5 4 5 2 5" xfId="47659"/>
    <cellStyle name="40% - Accent5 4 5 3" xfId="47665"/>
    <cellStyle name="40% - Accent5 4 5 3 2" xfId="47666"/>
    <cellStyle name="40% - Accent5 4 5 4" xfId="47667"/>
    <cellStyle name="40% - Accent5 4 5 4 2" xfId="47668"/>
    <cellStyle name="40% - Accent5 4 5 5" xfId="47669"/>
    <cellStyle name="40% - Accent5 4 5 6" xfId="47670"/>
    <cellStyle name="40% - Accent5 4 5 7" xfId="47658"/>
    <cellStyle name="40% - Accent5 4 6" xfId="930"/>
    <cellStyle name="40% - Accent5 4 6 2" xfId="47672"/>
    <cellStyle name="40% - Accent5 4 6 2 2" xfId="47673"/>
    <cellStyle name="40% - Accent5 4 6 2 2 2" xfId="47674"/>
    <cellStyle name="40% - Accent5 4 6 2 3" xfId="47675"/>
    <cellStyle name="40% - Accent5 4 6 2 3 2" xfId="47676"/>
    <cellStyle name="40% - Accent5 4 6 2 4" xfId="47677"/>
    <cellStyle name="40% - Accent5 4 6 3" xfId="47678"/>
    <cellStyle name="40% - Accent5 4 6 3 2" xfId="47679"/>
    <cellStyle name="40% - Accent5 4 6 4" xfId="47680"/>
    <cellStyle name="40% - Accent5 4 6 4 2" xfId="47681"/>
    <cellStyle name="40% - Accent5 4 6 5" xfId="47682"/>
    <cellStyle name="40% - Accent5 4 6 6" xfId="47683"/>
    <cellStyle name="40% - Accent5 4 6 7" xfId="47671"/>
    <cellStyle name="40% - Accent5 4 7" xfId="47684"/>
    <cellStyle name="40% - Accent5 4 7 2" xfId="47685"/>
    <cellStyle name="40% - Accent5 4 7 2 2" xfId="47686"/>
    <cellStyle name="40% - Accent5 4 7 3" xfId="47687"/>
    <cellStyle name="40% - Accent5 4 7 3 2" xfId="47688"/>
    <cellStyle name="40% - Accent5 4 7 4" xfId="47689"/>
    <cellStyle name="40% - Accent5 4 8" xfId="47690"/>
    <cellStyle name="40% - Accent5 4 8 2" xfId="47691"/>
    <cellStyle name="40% - Accent5 4 9" xfId="47692"/>
    <cellStyle name="40% - Accent5 4 9 2" xfId="47693"/>
    <cellStyle name="40% - Accent5 5" xfId="153"/>
    <cellStyle name="40% - Accent5 5 2" xfId="399"/>
    <cellStyle name="40% - Accent5 5 2 2" xfId="1186"/>
    <cellStyle name="40% - Accent5 5 3" xfId="664"/>
    <cellStyle name="40% - Accent5 5 3 2" xfId="1452"/>
    <cellStyle name="40% - Accent5 5 4" xfId="963"/>
    <cellStyle name="40% - Accent5 5 5" xfId="47694"/>
    <cellStyle name="40% - Accent5 6" xfId="321"/>
    <cellStyle name="40% - Accent5 6 2" xfId="809"/>
    <cellStyle name="40% - Accent5 6 2 2" xfId="1597"/>
    <cellStyle name="40% - Accent5 6 3" xfId="1108"/>
    <cellStyle name="40% - Accent5 6 4" xfId="47695"/>
    <cellStyle name="40% - Accent5 7" xfId="544"/>
    <cellStyle name="40% - Accent5 7 2" xfId="823"/>
    <cellStyle name="40% - Accent5 7 2 2" xfId="1611"/>
    <cellStyle name="40% - Accent5 7 3" xfId="1331"/>
    <cellStyle name="40% - Accent5 7 4" xfId="47696"/>
    <cellStyle name="40% - Accent5 8" xfId="558"/>
    <cellStyle name="40% - Accent5 8 2" xfId="837"/>
    <cellStyle name="40% - Accent5 8 2 2" xfId="1625"/>
    <cellStyle name="40% - Accent5 8 3" xfId="1345"/>
    <cellStyle name="40% - Accent5 8 4" xfId="47697"/>
    <cellStyle name="40% - Accent5 9" xfId="572"/>
    <cellStyle name="40% - Accent5 9 2" xfId="851"/>
    <cellStyle name="40% - Accent5 9 2 2" xfId="1639"/>
    <cellStyle name="40% - Accent5 9 3" xfId="1359"/>
    <cellStyle name="40% - Accent5 9 4" xfId="47698"/>
    <cellStyle name="40% - Accent6" xfId="42" builtinId="51" customBuiltin="1"/>
    <cellStyle name="40% - Accent6 10" xfId="588"/>
    <cellStyle name="40% - Accent6 10 2" xfId="1376"/>
    <cellStyle name="40% - Accent6 10 3" xfId="47699"/>
    <cellStyle name="40% - Accent6 11" xfId="868"/>
    <cellStyle name="40% - Accent6 11 2" xfId="47700"/>
    <cellStyle name="40% - Accent6 2" xfId="75"/>
    <cellStyle name="40% - Accent6 2 10" xfId="6989"/>
    <cellStyle name="40% - Accent6 2 2" xfId="248"/>
    <cellStyle name="40% - Accent6 2 2 2" xfId="249"/>
    <cellStyle name="40% - Accent6 2 2 2 2" xfId="495"/>
    <cellStyle name="40% - Accent6 2 2 2 2 2" xfId="1282"/>
    <cellStyle name="40% - Accent6 2 2 2 3" xfId="760"/>
    <cellStyle name="40% - Accent6 2 2 2 3 2" xfId="1548"/>
    <cellStyle name="40% - Accent6 2 2 2 4" xfId="1059"/>
    <cellStyle name="40% - Accent6 2 2 2 5" xfId="47702"/>
    <cellStyle name="40% - Accent6 2 2 3" xfId="494"/>
    <cellStyle name="40% - Accent6 2 2 3 2" xfId="1281"/>
    <cellStyle name="40% - Accent6 2 2 3 3" xfId="47703"/>
    <cellStyle name="40% - Accent6 2 2 4" xfId="759"/>
    <cellStyle name="40% - Accent6 2 2 4 2" xfId="1547"/>
    <cellStyle name="40% - Accent6 2 2 4 3" xfId="47704"/>
    <cellStyle name="40% - Accent6 2 2 5" xfId="1058"/>
    <cellStyle name="40% - Accent6 2 2 5 2" xfId="47705"/>
    <cellStyle name="40% - Accent6 2 2 6" xfId="47706"/>
    <cellStyle name="40% - Accent6 2 2 7" xfId="47707"/>
    <cellStyle name="40% - Accent6 2 2 8" xfId="47701"/>
    <cellStyle name="40% - Accent6 2 3" xfId="250"/>
    <cellStyle name="40% - Accent6 2 3 2" xfId="496"/>
    <cellStyle name="40% - Accent6 2 3 2 2" xfId="1283"/>
    <cellStyle name="40% - Accent6 2 3 3" xfId="761"/>
    <cellStyle name="40% - Accent6 2 3 3 2" xfId="1549"/>
    <cellStyle name="40% - Accent6 2 3 4" xfId="1060"/>
    <cellStyle name="40% - Accent6 2 3 5" xfId="47708"/>
    <cellStyle name="40% - Accent6 2 4" xfId="247"/>
    <cellStyle name="40% - Accent6 2 4 2" xfId="493"/>
    <cellStyle name="40% - Accent6 2 4 2 2" xfId="1280"/>
    <cellStyle name="40% - Accent6 2 4 3" xfId="758"/>
    <cellStyle name="40% - Accent6 2 4 3 2" xfId="1546"/>
    <cellStyle name="40% - Accent6 2 4 4" xfId="1057"/>
    <cellStyle name="40% - Accent6 2 4 5" xfId="47709"/>
    <cellStyle name="40% - Accent6 2 5" xfId="339"/>
    <cellStyle name="40% - Accent6 2 5 2" xfId="1126"/>
    <cellStyle name="40% - Accent6 2 5 3" xfId="47710"/>
    <cellStyle name="40% - Accent6 2 6" xfId="604"/>
    <cellStyle name="40% - Accent6 2 6 2" xfId="1392"/>
    <cellStyle name="40% - Accent6 2 6 3" xfId="47711"/>
    <cellStyle name="40% - Accent6 2 7" xfId="903"/>
    <cellStyle name="40% - Accent6 2 7 2" xfId="47712"/>
    <cellStyle name="40% - Accent6 2 8" xfId="47713"/>
    <cellStyle name="40% - Accent6 2 9" xfId="47714"/>
    <cellStyle name="40% - Accent6 3" xfId="88"/>
    <cellStyle name="40% - Accent6 3 2" xfId="252"/>
    <cellStyle name="40% - Accent6 3 2 2" xfId="253"/>
    <cellStyle name="40% - Accent6 3 2 2 2" xfId="499"/>
    <cellStyle name="40% - Accent6 3 2 2 2 2" xfId="1286"/>
    <cellStyle name="40% - Accent6 3 2 2 3" xfId="764"/>
    <cellStyle name="40% - Accent6 3 2 2 3 2" xfId="1552"/>
    <cellStyle name="40% - Accent6 3 2 2 4" xfId="1063"/>
    <cellStyle name="40% - Accent6 3 2 3" xfId="498"/>
    <cellStyle name="40% - Accent6 3 2 3 2" xfId="1285"/>
    <cellStyle name="40% - Accent6 3 2 4" xfId="763"/>
    <cellStyle name="40% - Accent6 3 2 4 2" xfId="1551"/>
    <cellStyle name="40% - Accent6 3 2 5" xfId="1062"/>
    <cellStyle name="40% - Accent6 3 2 6" xfId="8900"/>
    <cellStyle name="40% - Accent6 3 3" xfId="254"/>
    <cellStyle name="40% - Accent6 3 3 2" xfId="500"/>
    <cellStyle name="40% - Accent6 3 3 2 2" xfId="1287"/>
    <cellStyle name="40% - Accent6 3 3 3" xfId="765"/>
    <cellStyle name="40% - Accent6 3 3 3 2" xfId="1553"/>
    <cellStyle name="40% - Accent6 3 3 4" xfId="1064"/>
    <cellStyle name="40% - Accent6 3 3 5" xfId="8901"/>
    <cellStyle name="40% - Accent6 3 4" xfId="251"/>
    <cellStyle name="40% - Accent6 3 4 2" xfId="497"/>
    <cellStyle name="40% - Accent6 3 4 2 2" xfId="1284"/>
    <cellStyle name="40% - Accent6 3 4 3" xfId="762"/>
    <cellStyle name="40% - Accent6 3 4 3 2" xfId="1550"/>
    <cellStyle name="40% - Accent6 3 4 4" xfId="1061"/>
    <cellStyle name="40% - Accent6 3 4 5" xfId="47715"/>
    <cellStyle name="40% - Accent6 3 5" xfId="352"/>
    <cellStyle name="40% - Accent6 3 5 2" xfId="1139"/>
    <cellStyle name="40% - Accent6 3 5 3" xfId="47716"/>
    <cellStyle name="40% - Accent6 3 6" xfId="617"/>
    <cellStyle name="40% - Accent6 3 6 2" xfId="1405"/>
    <cellStyle name="40% - Accent6 3 6 3" xfId="47717"/>
    <cellStyle name="40% - Accent6 3 7" xfId="916"/>
    <cellStyle name="40% - Accent6 3 7 2" xfId="47718"/>
    <cellStyle name="40% - Accent6 3 8" xfId="8899"/>
    <cellStyle name="40% - Accent6 4" xfId="122"/>
    <cellStyle name="40% - Accent6 4 10" xfId="47719"/>
    <cellStyle name="40% - Accent6 4 11" xfId="47720"/>
    <cellStyle name="40% - Accent6 4 12" xfId="47721"/>
    <cellStyle name="40% - Accent6 4 13" xfId="8902"/>
    <cellStyle name="40% - Accent6 4 2" xfId="256"/>
    <cellStyle name="40% - Accent6 4 2 10" xfId="47723"/>
    <cellStyle name="40% - Accent6 4 2 11" xfId="47722"/>
    <cellStyle name="40% - Accent6 4 2 2" xfId="502"/>
    <cellStyle name="40% - Accent6 4 2 2 10" xfId="47724"/>
    <cellStyle name="40% - Accent6 4 2 2 2" xfId="1289"/>
    <cellStyle name="40% - Accent6 4 2 2 2 2" xfId="47726"/>
    <cellStyle name="40% - Accent6 4 2 2 2 2 2" xfId="47727"/>
    <cellStyle name="40% - Accent6 4 2 2 2 2 2 2" xfId="47728"/>
    <cellStyle name="40% - Accent6 4 2 2 2 2 3" xfId="47729"/>
    <cellStyle name="40% - Accent6 4 2 2 2 2 3 2" xfId="47730"/>
    <cellStyle name="40% - Accent6 4 2 2 2 2 4" xfId="47731"/>
    <cellStyle name="40% - Accent6 4 2 2 2 3" xfId="47732"/>
    <cellStyle name="40% - Accent6 4 2 2 2 3 2" xfId="47733"/>
    <cellStyle name="40% - Accent6 4 2 2 2 4" xfId="47734"/>
    <cellStyle name="40% - Accent6 4 2 2 2 4 2" xfId="47735"/>
    <cellStyle name="40% - Accent6 4 2 2 2 5" xfId="47736"/>
    <cellStyle name="40% - Accent6 4 2 2 2 6" xfId="47737"/>
    <cellStyle name="40% - Accent6 4 2 2 2 7" xfId="47725"/>
    <cellStyle name="40% - Accent6 4 2 2 3" xfId="47738"/>
    <cellStyle name="40% - Accent6 4 2 2 3 2" xfId="47739"/>
    <cellStyle name="40% - Accent6 4 2 2 3 2 2" xfId="47740"/>
    <cellStyle name="40% - Accent6 4 2 2 3 2 2 2" xfId="47741"/>
    <cellStyle name="40% - Accent6 4 2 2 3 2 3" xfId="47742"/>
    <cellStyle name="40% - Accent6 4 2 2 3 2 3 2" xfId="47743"/>
    <cellStyle name="40% - Accent6 4 2 2 3 2 4" xfId="47744"/>
    <cellStyle name="40% - Accent6 4 2 2 3 3" xfId="47745"/>
    <cellStyle name="40% - Accent6 4 2 2 3 3 2" xfId="47746"/>
    <cellStyle name="40% - Accent6 4 2 2 3 4" xfId="47747"/>
    <cellStyle name="40% - Accent6 4 2 2 3 4 2" xfId="47748"/>
    <cellStyle name="40% - Accent6 4 2 2 3 5" xfId="47749"/>
    <cellStyle name="40% - Accent6 4 2 2 3 6" xfId="47750"/>
    <cellStyle name="40% - Accent6 4 2 2 4" xfId="47751"/>
    <cellStyle name="40% - Accent6 4 2 2 4 2" xfId="47752"/>
    <cellStyle name="40% - Accent6 4 2 2 4 2 2" xfId="47753"/>
    <cellStyle name="40% - Accent6 4 2 2 4 3" xfId="47754"/>
    <cellStyle name="40% - Accent6 4 2 2 4 3 2" xfId="47755"/>
    <cellStyle name="40% - Accent6 4 2 2 4 4" xfId="47756"/>
    <cellStyle name="40% - Accent6 4 2 2 5" xfId="47757"/>
    <cellStyle name="40% - Accent6 4 2 2 5 2" xfId="47758"/>
    <cellStyle name="40% - Accent6 4 2 2 6" xfId="47759"/>
    <cellStyle name="40% - Accent6 4 2 2 6 2" xfId="47760"/>
    <cellStyle name="40% - Accent6 4 2 2 7" xfId="47761"/>
    <cellStyle name="40% - Accent6 4 2 2 8" xfId="47762"/>
    <cellStyle name="40% - Accent6 4 2 2 9" xfId="47763"/>
    <cellStyle name="40% - Accent6 4 2 3" xfId="767"/>
    <cellStyle name="40% - Accent6 4 2 3 2" xfId="1555"/>
    <cellStyle name="40% - Accent6 4 2 3 2 2" xfId="47766"/>
    <cellStyle name="40% - Accent6 4 2 3 2 2 2" xfId="47767"/>
    <cellStyle name="40% - Accent6 4 2 3 2 3" xfId="47768"/>
    <cellStyle name="40% - Accent6 4 2 3 2 3 2" xfId="47769"/>
    <cellStyle name="40% - Accent6 4 2 3 2 4" xfId="47770"/>
    <cellStyle name="40% - Accent6 4 2 3 2 5" xfId="47765"/>
    <cellStyle name="40% - Accent6 4 2 3 3" xfId="47771"/>
    <cellStyle name="40% - Accent6 4 2 3 3 2" xfId="47772"/>
    <cellStyle name="40% - Accent6 4 2 3 4" xfId="47773"/>
    <cellStyle name="40% - Accent6 4 2 3 4 2" xfId="47774"/>
    <cellStyle name="40% - Accent6 4 2 3 5" xfId="47775"/>
    <cellStyle name="40% - Accent6 4 2 3 6" xfId="47776"/>
    <cellStyle name="40% - Accent6 4 2 3 7" xfId="47764"/>
    <cellStyle name="40% - Accent6 4 2 4" xfId="1066"/>
    <cellStyle name="40% - Accent6 4 2 4 2" xfId="47778"/>
    <cellStyle name="40% - Accent6 4 2 4 2 2" xfId="47779"/>
    <cellStyle name="40% - Accent6 4 2 4 2 2 2" xfId="47780"/>
    <cellStyle name="40% - Accent6 4 2 4 2 3" xfId="47781"/>
    <cellStyle name="40% - Accent6 4 2 4 2 3 2" xfId="47782"/>
    <cellStyle name="40% - Accent6 4 2 4 2 4" xfId="47783"/>
    <cellStyle name="40% - Accent6 4 2 4 3" xfId="47784"/>
    <cellStyle name="40% - Accent6 4 2 4 3 2" xfId="47785"/>
    <cellStyle name="40% - Accent6 4 2 4 4" xfId="47786"/>
    <cellStyle name="40% - Accent6 4 2 4 4 2" xfId="47787"/>
    <cellStyle name="40% - Accent6 4 2 4 5" xfId="47788"/>
    <cellStyle name="40% - Accent6 4 2 4 6" xfId="47789"/>
    <cellStyle name="40% - Accent6 4 2 4 7" xfId="47777"/>
    <cellStyle name="40% - Accent6 4 2 5" xfId="47790"/>
    <cellStyle name="40% - Accent6 4 2 5 2" xfId="47791"/>
    <cellStyle name="40% - Accent6 4 2 5 2 2" xfId="47792"/>
    <cellStyle name="40% - Accent6 4 2 5 3" xfId="47793"/>
    <cellStyle name="40% - Accent6 4 2 5 3 2" xfId="47794"/>
    <cellStyle name="40% - Accent6 4 2 5 4" xfId="47795"/>
    <cellStyle name="40% - Accent6 4 2 6" xfId="47796"/>
    <cellStyle name="40% - Accent6 4 2 6 2" xfId="47797"/>
    <cellStyle name="40% - Accent6 4 2 7" xfId="47798"/>
    <cellStyle name="40% - Accent6 4 2 7 2" xfId="47799"/>
    <cellStyle name="40% - Accent6 4 2 8" xfId="47800"/>
    <cellStyle name="40% - Accent6 4 2 9" xfId="47801"/>
    <cellStyle name="40% - Accent6 4 3" xfId="255"/>
    <cellStyle name="40% - Accent6 4 3 2" xfId="501"/>
    <cellStyle name="40% - Accent6 4 3 2 2" xfId="1288"/>
    <cellStyle name="40% - Accent6 4 3 3" xfId="766"/>
    <cellStyle name="40% - Accent6 4 3 3 2" xfId="1554"/>
    <cellStyle name="40% - Accent6 4 3 4" xfId="1065"/>
    <cellStyle name="40% - Accent6 4 3 5" xfId="47802"/>
    <cellStyle name="40% - Accent6 4 4" xfId="368"/>
    <cellStyle name="40% - Accent6 4 4 10" xfId="47803"/>
    <cellStyle name="40% - Accent6 4 4 2" xfId="1155"/>
    <cellStyle name="40% - Accent6 4 4 2 2" xfId="47805"/>
    <cellStyle name="40% - Accent6 4 4 2 2 2" xfId="47806"/>
    <cellStyle name="40% - Accent6 4 4 2 2 2 2" xfId="47807"/>
    <cellStyle name="40% - Accent6 4 4 2 2 3" xfId="47808"/>
    <cellStyle name="40% - Accent6 4 4 2 2 3 2" xfId="47809"/>
    <cellStyle name="40% - Accent6 4 4 2 2 4" xfId="47810"/>
    <cellStyle name="40% - Accent6 4 4 2 3" xfId="47811"/>
    <cellStyle name="40% - Accent6 4 4 2 3 2" xfId="47812"/>
    <cellStyle name="40% - Accent6 4 4 2 4" xfId="47813"/>
    <cellStyle name="40% - Accent6 4 4 2 4 2" xfId="47814"/>
    <cellStyle name="40% - Accent6 4 4 2 5" xfId="47815"/>
    <cellStyle name="40% - Accent6 4 4 2 6" xfId="47816"/>
    <cellStyle name="40% - Accent6 4 4 2 7" xfId="47804"/>
    <cellStyle name="40% - Accent6 4 4 3" xfId="47817"/>
    <cellStyle name="40% - Accent6 4 4 3 2" xfId="47818"/>
    <cellStyle name="40% - Accent6 4 4 3 2 2" xfId="47819"/>
    <cellStyle name="40% - Accent6 4 4 3 2 2 2" xfId="47820"/>
    <cellStyle name="40% - Accent6 4 4 3 2 3" xfId="47821"/>
    <cellStyle name="40% - Accent6 4 4 3 2 3 2" xfId="47822"/>
    <cellStyle name="40% - Accent6 4 4 3 2 4" xfId="47823"/>
    <cellStyle name="40% - Accent6 4 4 3 3" xfId="47824"/>
    <cellStyle name="40% - Accent6 4 4 3 3 2" xfId="47825"/>
    <cellStyle name="40% - Accent6 4 4 3 4" xfId="47826"/>
    <cellStyle name="40% - Accent6 4 4 3 4 2" xfId="47827"/>
    <cellStyle name="40% - Accent6 4 4 3 5" xfId="47828"/>
    <cellStyle name="40% - Accent6 4 4 3 6" xfId="47829"/>
    <cellStyle name="40% - Accent6 4 4 4" xfId="47830"/>
    <cellStyle name="40% - Accent6 4 4 4 2" xfId="47831"/>
    <cellStyle name="40% - Accent6 4 4 4 2 2" xfId="47832"/>
    <cellStyle name="40% - Accent6 4 4 4 3" xfId="47833"/>
    <cellStyle name="40% - Accent6 4 4 4 3 2" xfId="47834"/>
    <cellStyle name="40% - Accent6 4 4 4 4" xfId="47835"/>
    <cellStyle name="40% - Accent6 4 4 5" xfId="47836"/>
    <cellStyle name="40% - Accent6 4 4 5 2" xfId="47837"/>
    <cellStyle name="40% - Accent6 4 4 6" xfId="47838"/>
    <cellStyle name="40% - Accent6 4 4 6 2" xfId="47839"/>
    <cellStyle name="40% - Accent6 4 4 7" xfId="47840"/>
    <cellStyle name="40% - Accent6 4 4 8" xfId="47841"/>
    <cellStyle name="40% - Accent6 4 4 9" xfId="47842"/>
    <cellStyle name="40% - Accent6 4 5" xfId="633"/>
    <cellStyle name="40% - Accent6 4 5 2" xfId="1421"/>
    <cellStyle name="40% - Accent6 4 5 2 2" xfId="47845"/>
    <cellStyle name="40% - Accent6 4 5 2 2 2" xfId="47846"/>
    <cellStyle name="40% - Accent6 4 5 2 3" xfId="47847"/>
    <cellStyle name="40% - Accent6 4 5 2 3 2" xfId="47848"/>
    <cellStyle name="40% - Accent6 4 5 2 4" xfId="47849"/>
    <cellStyle name="40% - Accent6 4 5 2 5" xfId="47844"/>
    <cellStyle name="40% - Accent6 4 5 3" xfId="47850"/>
    <cellStyle name="40% - Accent6 4 5 3 2" xfId="47851"/>
    <cellStyle name="40% - Accent6 4 5 4" xfId="47852"/>
    <cellStyle name="40% - Accent6 4 5 4 2" xfId="47853"/>
    <cellStyle name="40% - Accent6 4 5 5" xfId="47854"/>
    <cellStyle name="40% - Accent6 4 5 6" xfId="47855"/>
    <cellStyle name="40% - Accent6 4 5 7" xfId="47843"/>
    <cellStyle name="40% - Accent6 4 6" xfId="932"/>
    <cellStyle name="40% - Accent6 4 6 2" xfId="47857"/>
    <cellStyle name="40% - Accent6 4 6 2 2" xfId="47858"/>
    <cellStyle name="40% - Accent6 4 6 2 2 2" xfId="47859"/>
    <cellStyle name="40% - Accent6 4 6 2 3" xfId="47860"/>
    <cellStyle name="40% - Accent6 4 6 2 3 2" xfId="47861"/>
    <cellStyle name="40% - Accent6 4 6 2 4" xfId="47862"/>
    <cellStyle name="40% - Accent6 4 6 3" xfId="47863"/>
    <cellStyle name="40% - Accent6 4 6 3 2" xfId="47864"/>
    <cellStyle name="40% - Accent6 4 6 4" xfId="47865"/>
    <cellStyle name="40% - Accent6 4 6 4 2" xfId="47866"/>
    <cellStyle name="40% - Accent6 4 6 5" xfId="47867"/>
    <cellStyle name="40% - Accent6 4 6 6" xfId="47868"/>
    <cellStyle name="40% - Accent6 4 6 7" xfId="47856"/>
    <cellStyle name="40% - Accent6 4 7" xfId="47869"/>
    <cellStyle name="40% - Accent6 4 7 2" xfId="47870"/>
    <cellStyle name="40% - Accent6 4 7 2 2" xfId="47871"/>
    <cellStyle name="40% - Accent6 4 7 3" xfId="47872"/>
    <cellStyle name="40% - Accent6 4 7 3 2" xfId="47873"/>
    <cellStyle name="40% - Accent6 4 7 4" xfId="47874"/>
    <cellStyle name="40% - Accent6 4 8" xfId="47875"/>
    <cellStyle name="40% - Accent6 4 8 2" xfId="47876"/>
    <cellStyle name="40% - Accent6 4 9" xfId="47877"/>
    <cellStyle name="40% - Accent6 4 9 2" xfId="47878"/>
    <cellStyle name="40% - Accent6 5" xfId="156"/>
    <cellStyle name="40% - Accent6 5 2" xfId="402"/>
    <cellStyle name="40% - Accent6 5 2 2" xfId="1189"/>
    <cellStyle name="40% - Accent6 5 3" xfId="667"/>
    <cellStyle name="40% - Accent6 5 3 2" xfId="1455"/>
    <cellStyle name="40% - Accent6 5 4" xfId="966"/>
    <cellStyle name="40% - Accent6 5 5" xfId="47879"/>
    <cellStyle name="40% - Accent6 6" xfId="323"/>
    <cellStyle name="40% - Accent6 6 2" xfId="811"/>
    <cellStyle name="40% - Accent6 6 2 2" xfId="1599"/>
    <cellStyle name="40% - Accent6 6 3" xfId="1110"/>
    <cellStyle name="40% - Accent6 6 4" xfId="47880"/>
    <cellStyle name="40% - Accent6 7" xfId="546"/>
    <cellStyle name="40% - Accent6 7 2" xfId="825"/>
    <cellStyle name="40% - Accent6 7 2 2" xfId="1613"/>
    <cellStyle name="40% - Accent6 7 3" xfId="1333"/>
    <cellStyle name="40% - Accent6 7 4" xfId="47881"/>
    <cellStyle name="40% - Accent6 8" xfId="560"/>
    <cellStyle name="40% - Accent6 8 2" xfId="839"/>
    <cellStyle name="40% - Accent6 8 2 2" xfId="1627"/>
    <cellStyle name="40% - Accent6 8 3" xfId="1347"/>
    <cellStyle name="40% - Accent6 8 4" xfId="47882"/>
    <cellStyle name="40% - Accent6 9" xfId="574"/>
    <cellStyle name="40% - Accent6 9 2" xfId="853"/>
    <cellStyle name="40% - Accent6 9 2 2" xfId="1641"/>
    <cellStyle name="40% - Accent6 9 3" xfId="1361"/>
    <cellStyle name="40% - Accent6 9 4" xfId="47883"/>
    <cellStyle name="60% - Accent1" xfId="23" builtinId="32" customBuiltin="1"/>
    <cellStyle name="60% - Accent1 2" xfId="6990"/>
    <cellStyle name="60% - Accent1 3" xfId="8903"/>
    <cellStyle name="60% - Accent1 4" xfId="8904"/>
    <cellStyle name="60% - Accent2" xfId="27" builtinId="36" customBuiltin="1"/>
    <cellStyle name="60% - Accent2 2" xfId="6991"/>
    <cellStyle name="60% - Accent2 3" xfId="8905"/>
    <cellStyle name="60% - Accent2 4" xfId="8906"/>
    <cellStyle name="60% - Accent3" xfId="31" builtinId="40" customBuiltin="1"/>
    <cellStyle name="60% - Accent3 2" xfId="6992"/>
    <cellStyle name="60% - Accent3 3" xfId="8907"/>
    <cellStyle name="60% - Accent3 4" xfId="8908"/>
    <cellStyle name="60% - Accent4" xfId="35" builtinId="44" customBuiltin="1"/>
    <cellStyle name="60% - Accent4 2" xfId="6993"/>
    <cellStyle name="60% - Accent4 3" xfId="8909"/>
    <cellStyle name="60% - Accent4 4" xfId="8910"/>
    <cellStyle name="60% - Accent5" xfId="39" builtinId="48" customBuiltin="1"/>
    <cellStyle name="60% - Accent5 2" xfId="6994"/>
    <cellStyle name="60% - Accent5 3" xfId="8911"/>
    <cellStyle name="60% - Accent5 4" xfId="8912"/>
    <cellStyle name="60% - Accent6" xfId="43" builtinId="52" customBuiltin="1"/>
    <cellStyle name="60% - Accent6 2" xfId="6995"/>
    <cellStyle name="60% - Accent6 3" xfId="8913"/>
    <cellStyle name="60% - Accent6 4" xfId="8914"/>
    <cellStyle name="Accent1" xfId="20" builtinId="29" customBuiltin="1"/>
    <cellStyle name="Accent1 - 20%" xfId="47884"/>
    <cellStyle name="Accent1 - 40%" xfId="47885"/>
    <cellStyle name="Accent1 - 60%" xfId="47886"/>
    <cellStyle name="Accent1 10" xfId="47887"/>
    <cellStyle name="Accent1 11" xfId="47888"/>
    <cellStyle name="Accent1 12" xfId="47889"/>
    <cellStyle name="Accent1 13" xfId="47890"/>
    <cellStyle name="Accent1 14" xfId="47891"/>
    <cellStyle name="Accent1 15" xfId="47892"/>
    <cellStyle name="Accent1 16" xfId="47893"/>
    <cellStyle name="Accent1 17" xfId="47894"/>
    <cellStyle name="Accent1 18" xfId="47895"/>
    <cellStyle name="Accent1 2" xfId="6996"/>
    <cellStyle name="Accent1 3" xfId="8915"/>
    <cellStyle name="Accent1 4" xfId="8916"/>
    <cellStyle name="Accent1 5" xfId="47896"/>
    <cellStyle name="Accent1 6" xfId="47897"/>
    <cellStyle name="Accent1 7" xfId="47898"/>
    <cellStyle name="Accent1 8" xfId="47899"/>
    <cellStyle name="Accent1 9" xfId="47900"/>
    <cellStyle name="Accent2" xfId="24" builtinId="33" customBuiltin="1"/>
    <cellStyle name="Accent2 - 20%" xfId="47901"/>
    <cellStyle name="Accent2 - 40%" xfId="47902"/>
    <cellStyle name="Accent2 - 60%" xfId="47903"/>
    <cellStyle name="Accent2 10" xfId="47904"/>
    <cellStyle name="Accent2 11" xfId="47905"/>
    <cellStyle name="Accent2 12" xfId="47906"/>
    <cellStyle name="Accent2 13" xfId="47907"/>
    <cellStyle name="Accent2 14" xfId="47908"/>
    <cellStyle name="Accent2 15" xfId="47909"/>
    <cellStyle name="Accent2 16" xfId="47910"/>
    <cellStyle name="Accent2 17" xfId="47911"/>
    <cellStyle name="Accent2 18" xfId="47912"/>
    <cellStyle name="Accent2 2" xfId="6997"/>
    <cellStyle name="Accent2 3" xfId="8917"/>
    <cellStyle name="Accent2 4" xfId="8918"/>
    <cellStyle name="Accent2 5" xfId="47913"/>
    <cellStyle name="Accent2 6" xfId="47914"/>
    <cellStyle name="Accent2 7" xfId="47915"/>
    <cellStyle name="Accent2 8" xfId="47916"/>
    <cellStyle name="Accent2 9" xfId="47917"/>
    <cellStyle name="Accent3" xfId="28" builtinId="37" customBuiltin="1"/>
    <cellStyle name="Accent3 - 20%" xfId="47918"/>
    <cellStyle name="Accent3 - 40%" xfId="47919"/>
    <cellStyle name="Accent3 - 60%" xfId="47920"/>
    <cellStyle name="Accent3 10" xfId="47921"/>
    <cellStyle name="Accent3 11" xfId="47922"/>
    <cellStyle name="Accent3 12" xfId="47923"/>
    <cellStyle name="Accent3 13" xfId="47924"/>
    <cellStyle name="Accent3 14" xfId="47925"/>
    <cellStyle name="Accent3 15" xfId="47926"/>
    <cellStyle name="Accent3 16" xfId="47927"/>
    <cellStyle name="Accent3 17" xfId="47928"/>
    <cellStyle name="Accent3 18" xfId="47929"/>
    <cellStyle name="Accent3 2" xfId="6998"/>
    <cellStyle name="Accent3 3" xfId="8919"/>
    <cellStyle name="Accent3 4" xfId="8920"/>
    <cellStyle name="Accent3 5" xfId="47930"/>
    <cellStyle name="Accent3 6" xfId="47931"/>
    <cellStyle name="Accent3 7" xfId="47932"/>
    <cellStyle name="Accent3 8" xfId="47933"/>
    <cellStyle name="Accent3 9" xfId="47934"/>
    <cellStyle name="Accent4" xfId="32" builtinId="41" customBuiltin="1"/>
    <cellStyle name="Accent4 - 20%" xfId="47935"/>
    <cellStyle name="Accent4 - 40%" xfId="47936"/>
    <cellStyle name="Accent4 - 60%" xfId="47937"/>
    <cellStyle name="Accent4 10" xfId="47938"/>
    <cellStyle name="Accent4 11" xfId="47939"/>
    <cellStyle name="Accent4 12" xfId="47940"/>
    <cellStyle name="Accent4 13" xfId="47941"/>
    <cellStyle name="Accent4 14" xfId="47942"/>
    <cellStyle name="Accent4 15" xfId="47943"/>
    <cellStyle name="Accent4 16" xfId="47944"/>
    <cellStyle name="Accent4 17" xfId="47945"/>
    <cellStyle name="Accent4 18" xfId="47946"/>
    <cellStyle name="Accent4 2" xfId="6999"/>
    <cellStyle name="Accent4 3" xfId="8921"/>
    <cellStyle name="Accent4 4" xfId="8922"/>
    <cellStyle name="Accent4 5" xfId="47947"/>
    <cellStyle name="Accent4 6" xfId="47948"/>
    <cellStyle name="Accent4 7" xfId="47949"/>
    <cellStyle name="Accent4 8" xfId="47950"/>
    <cellStyle name="Accent4 9" xfId="47951"/>
    <cellStyle name="Accent5" xfId="36" builtinId="45" customBuiltin="1"/>
    <cellStyle name="Accent5 - 20%" xfId="47952"/>
    <cellStyle name="Accent5 - 40%" xfId="47953"/>
    <cellStyle name="Accent5 - 60%" xfId="47954"/>
    <cellStyle name="Accent5 10" xfId="47955"/>
    <cellStyle name="Accent5 11" xfId="47956"/>
    <cellStyle name="Accent5 12" xfId="47957"/>
    <cellStyle name="Accent5 13" xfId="47958"/>
    <cellStyle name="Accent5 14" xfId="47959"/>
    <cellStyle name="Accent5 15" xfId="47960"/>
    <cellStyle name="Accent5 16" xfId="47961"/>
    <cellStyle name="Accent5 17" xfId="47962"/>
    <cellStyle name="Accent5 18" xfId="47963"/>
    <cellStyle name="Accent5 2" xfId="7000"/>
    <cellStyle name="Accent5 3" xfId="8923"/>
    <cellStyle name="Accent5 4" xfId="8924"/>
    <cellStyle name="Accent5 5" xfId="47964"/>
    <cellStyle name="Accent5 6" xfId="47965"/>
    <cellStyle name="Accent5 7" xfId="47966"/>
    <cellStyle name="Accent5 8" xfId="47967"/>
    <cellStyle name="Accent5 9" xfId="47968"/>
    <cellStyle name="Accent6" xfId="40" builtinId="49" customBuiltin="1"/>
    <cellStyle name="Accent6 - 20%" xfId="47969"/>
    <cellStyle name="Accent6 - 40%" xfId="47970"/>
    <cellStyle name="Accent6 - 60%" xfId="47971"/>
    <cellStyle name="Accent6 10" xfId="47972"/>
    <cellStyle name="Accent6 11" xfId="47973"/>
    <cellStyle name="Accent6 12" xfId="47974"/>
    <cellStyle name="Accent6 13" xfId="47975"/>
    <cellStyle name="Accent6 14" xfId="47976"/>
    <cellStyle name="Accent6 15" xfId="47977"/>
    <cellStyle name="Accent6 16" xfId="47978"/>
    <cellStyle name="Accent6 17" xfId="47979"/>
    <cellStyle name="Accent6 18" xfId="47980"/>
    <cellStyle name="Accent6 2" xfId="7001"/>
    <cellStyle name="Accent6 3" xfId="8925"/>
    <cellStyle name="Accent6 4" xfId="8926"/>
    <cellStyle name="Accent6 5" xfId="47981"/>
    <cellStyle name="Accent6 6" xfId="47982"/>
    <cellStyle name="Accent6 7" xfId="47983"/>
    <cellStyle name="Accent6 8" xfId="47984"/>
    <cellStyle name="Accent6 9" xfId="47985"/>
    <cellStyle name="AGLCapture" xfId="47986"/>
    <cellStyle name="AGLCapture 2" xfId="47987"/>
    <cellStyle name="AminPageHeading" xfId="1863"/>
    <cellStyle name="AminPageHeading 2" xfId="1864"/>
    <cellStyle name="Annotations Cell - PerformancePoint" xfId="47988"/>
    <cellStyle name="Area9plain" xfId="47989"/>
    <cellStyle name="Arial 10" xfId="47990"/>
    <cellStyle name="Arial 10 2" xfId="47991"/>
    <cellStyle name="Arial 12" xfId="47992"/>
    <cellStyle name="AskSide" xfId="1865"/>
    <cellStyle name="AtMVolPoints" xfId="47993"/>
    <cellStyle name="AutoFormat Options" xfId="8927"/>
    <cellStyle name="Availability" xfId="47994"/>
    <cellStyle name="b0let" xfId="8928"/>
    <cellStyle name="b0let 2" xfId="8929"/>
    <cellStyle name="b0let 2 2" xfId="8930"/>
    <cellStyle name="b0let 2 3" xfId="8931"/>
    <cellStyle name="b0let 3" xfId="8932"/>
    <cellStyle name="Bad" xfId="1" builtinId="27" customBuiltin="1"/>
    <cellStyle name="Bad 2" xfId="51"/>
    <cellStyle name="Bad 2 2" xfId="89"/>
    <cellStyle name="Bad 2 2 2" xfId="8933"/>
    <cellStyle name="Bad 3" xfId="257"/>
    <cellStyle name="Bad 3 2" xfId="8934"/>
    <cellStyle name="Bad 4" xfId="870"/>
    <cellStyle name="Bad 4 2" xfId="8935"/>
    <cellStyle name="Bad 5" xfId="8936"/>
    <cellStyle name="BidSide" xfId="1866"/>
    <cellStyle name="Big and Red" xfId="8937"/>
    <cellStyle name="Big Money" xfId="1867"/>
    <cellStyle name="BigCheckTotal" xfId="8938"/>
    <cellStyle name="black" xfId="1868"/>
    <cellStyle name="black 2" xfId="1869"/>
    <cellStyle name="black 2 2" xfId="1870"/>
    <cellStyle name="black 2 2 2" xfId="8939"/>
    <cellStyle name="black 2 2 3" xfId="8940"/>
    <cellStyle name="black 2 2 4" xfId="8941"/>
    <cellStyle name="black 2 2 5" xfId="8942"/>
    <cellStyle name="black 2 3" xfId="8943"/>
    <cellStyle name="black 2 3 2" xfId="8944"/>
    <cellStyle name="black 2 3 3" xfId="8945"/>
    <cellStyle name="black 2 3 4" xfId="8946"/>
    <cellStyle name="black 2 3 5" xfId="8947"/>
    <cellStyle name="black 2 3 6" xfId="8948"/>
    <cellStyle name="black 2 4" xfId="8949"/>
    <cellStyle name="black 2 5" xfId="8950"/>
    <cellStyle name="black 2 6" xfId="8951"/>
    <cellStyle name="black 2 7" xfId="8952"/>
    <cellStyle name="black 2 8" xfId="8953"/>
    <cellStyle name="black 3" xfId="1871"/>
    <cellStyle name="black 3 2" xfId="8954"/>
    <cellStyle name="black 3 3" xfId="8955"/>
    <cellStyle name="black 3 4" xfId="8956"/>
    <cellStyle name="black 3 5" xfId="8957"/>
    <cellStyle name="black 4" xfId="1872"/>
    <cellStyle name="black 4 2" xfId="8958"/>
    <cellStyle name="black 4 3" xfId="8959"/>
    <cellStyle name="black 4 4" xfId="8960"/>
    <cellStyle name="black 4 5" xfId="8961"/>
    <cellStyle name="black 5" xfId="1873"/>
    <cellStyle name="black 5 2" xfId="8962"/>
    <cellStyle name="black 5 3" xfId="8963"/>
    <cellStyle name="black 5 4" xfId="8964"/>
    <cellStyle name="black 5 5" xfId="8965"/>
    <cellStyle name="black 6" xfId="8966"/>
    <cellStyle name="black 6 2" xfId="8967"/>
    <cellStyle name="black 7" xfId="8968"/>
    <cellStyle name="black 7 2" xfId="8969"/>
    <cellStyle name="Blue text" xfId="8970"/>
    <cellStyle name="Bold" xfId="1874"/>
    <cellStyle name="Bold/Border" xfId="8971"/>
    <cellStyle name="Bol-Data" xfId="8972"/>
    <cellStyle name="bolet" xfId="8973"/>
    <cellStyle name="Boletim" xfId="8974"/>
    <cellStyle name="Boletim 2" xfId="8975"/>
    <cellStyle name="Boletim 2 2" xfId="8976"/>
    <cellStyle name="Boletim 2 3" xfId="8977"/>
    <cellStyle name="Boletim 3" xfId="8978"/>
    <cellStyle name="Border Heavy" xfId="8979"/>
    <cellStyle name="Border Thin" xfId="8980"/>
    <cellStyle name="Brackets 0" xfId="8981"/>
    <cellStyle name="Brackets 0 2" xfId="8982"/>
    <cellStyle name="Brackets 0 2 2" xfId="8983"/>
    <cellStyle name="Brackets 0 2 2 2" xfId="8984"/>
    <cellStyle name="Brackets 0 2 2 3" xfId="8985"/>
    <cellStyle name="Brackets 0 2 2 4" xfId="8986"/>
    <cellStyle name="Brackets 0 2 2 5" xfId="8987"/>
    <cellStyle name="Brackets 0 2 3" xfId="8988"/>
    <cellStyle name="Brackets 0 2 3 2" xfId="8989"/>
    <cellStyle name="Brackets 0 2 3 3" xfId="8990"/>
    <cellStyle name="Brackets 0 2 3 4" xfId="8991"/>
    <cellStyle name="Brackets 0 2 3 5" xfId="8992"/>
    <cellStyle name="Brackets 0 2 3 6" xfId="8993"/>
    <cellStyle name="Brackets 0 2 4" xfId="8994"/>
    <cellStyle name="Brackets 0 2 5" xfId="8995"/>
    <cellStyle name="Brackets 0 2 6" xfId="8996"/>
    <cellStyle name="Brackets 0 2 7" xfId="8997"/>
    <cellStyle name="Brackets 0 2 8" xfId="8998"/>
    <cellStyle name="Brackets 0 3" xfId="8999"/>
    <cellStyle name="Brackets 0 3 2" xfId="9000"/>
    <cellStyle name="Brackets 0 3 3" xfId="9001"/>
    <cellStyle name="Brackets 0 3 4" xfId="9002"/>
    <cellStyle name="Brackets 0 3 5" xfId="9003"/>
    <cellStyle name="Brackets 0 4" xfId="9004"/>
    <cellStyle name="Brackets 0 4 2" xfId="9005"/>
    <cellStyle name="Brackets 0 4 3" xfId="9006"/>
    <cellStyle name="Brackets 0 4 4" xfId="9007"/>
    <cellStyle name="Brackets 0 4 5" xfId="9008"/>
    <cellStyle name="Brackets 0 5" xfId="9009"/>
    <cellStyle name="Brackets 0 5 2" xfId="9010"/>
    <cellStyle name="Brackets 0 5 3" xfId="9011"/>
    <cellStyle name="Brackets 0 5 4" xfId="9012"/>
    <cellStyle name="Brackets 0 5 5" xfId="9013"/>
    <cellStyle name="Brackets 0 6" xfId="9014"/>
    <cellStyle name="Brackets 0 6 2" xfId="9015"/>
    <cellStyle name="Brackets 0 7" xfId="9016"/>
    <cellStyle name="Brackets 0 7 2" xfId="9017"/>
    <cellStyle name="Brackets 1" xfId="9018"/>
    <cellStyle name="British Pound" xfId="47995"/>
    <cellStyle name="Bullet" xfId="9019"/>
    <cellStyle name="Bullet 2" xfId="9020"/>
    <cellStyle name="Bullet 2 2" xfId="9021"/>
    <cellStyle name="Bullet 2 2 2" xfId="9022"/>
    <cellStyle name="Bullet 2 2 3" xfId="9023"/>
    <cellStyle name="Bullet 2 2 4" xfId="9024"/>
    <cellStyle name="Bullet 2 2 5" xfId="9025"/>
    <cellStyle name="Bullet 2 3" xfId="9026"/>
    <cellStyle name="Bullet 2 3 2" xfId="9027"/>
    <cellStyle name="Bullet 2 3 3" xfId="9028"/>
    <cellStyle name="Bullet 2 3 4" xfId="9029"/>
    <cellStyle name="Bullet 2 3 5" xfId="9030"/>
    <cellStyle name="Bullet 2 3 6" xfId="9031"/>
    <cellStyle name="Bullet 2 4" xfId="9032"/>
    <cellStyle name="Bullet 2 5" xfId="9033"/>
    <cellStyle name="Bullet 2 6" xfId="9034"/>
    <cellStyle name="Bullet 2 7" xfId="9035"/>
    <cellStyle name="Bullet 2 8" xfId="9036"/>
    <cellStyle name="Bullet 3" xfId="9037"/>
    <cellStyle name="Bullet 3 2" xfId="9038"/>
    <cellStyle name="Bullet 3 3" xfId="9039"/>
    <cellStyle name="Bullet 3 4" xfId="9040"/>
    <cellStyle name="Bullet 3 5" xfId="9041"/>
    <cellStyle name="Bullet 4" xfId="9042"/>
    <cellStyle name="Bullet 4 2" xfId="9043"/>
    <cellStyle name="Bullet 4 3" xfId="9044"/>
    <cellStyle name="Bullet 4 4" xfId="9045"/>
    <cellStyle name="Bullet 4 5" xfId="9046"/>
    <cellStyle name="Bullet 5" xfId="9047"/>
    <cellStyle name="Bullet 5 2" xfId="9048"/>
    <cellStyle name="Bullet 5 3" xfId="9049"/>
    <cellStyle name="Bullet 5 4" xfId="9050"/>
    <cellStyle name="Bullet 5 5" xfId="9051"/>
    <cellStyle name="Bullet 6" xfId="9052"/>
    <cellStyle name="Bullet 6 2" xfId="9053"/>
    <cellStyle name="Bullet 7" xfId="9054"/>
    <cellStyle name="Bullet 7 2" xfId="9055"/>
    <cellStyle name="Calculation" xfId="2" builtinId="22" customBuiltin="1"/>
    <cellStyle name="Calculation 2" xfId="55"/>
    <cellStyle name="Calculation 2 2" xfId="90"/>
    <cellStyle name="Calculation 2 2 2" xfId="9056"/>
    <cellStyle name="Calculation 3" xfId="258"/>
    <cellStyle name="Calculation 3 2" xfId="9057"/>
    <cellStyle name="Calculation 4" xfId="880"/>
    <cellStyle name="Calculation 4 2" xfId="9058"/>
    <cellStyle name="Calculation 5" xfId="9059"/>
    <cellStyle name="ChartingText" xfId="47996"/>
    <cellStyle name="Check Cell" xfId="3" builtinId="23" customBuiltin="1"/>
    <cellStyle name="Check Cell 2" xfId="57"/>
    <cellStyle name="Check Cell 2 2" xfId="91"/>
    <cellStyle name="Check Cell 2 2 2" xfId="9060"/>
    <cellStyle name="Check Cell 3" xfId="259"/>
    <cellStyle name="Check Cell 3 2" xfId="9061"/>
    <cellStyle name="Check Cell 4" xfId="884"/>
    <cellStyle name="Check Cell 4 2" xfId="9062"/>
    <cellStyle name="Check Cell 5" xfId="9063"/>
    <cellStyle name="CheckTotal" xfId="9064"/>
    <cellStyle name="clr_Americas" xfId="9065"/>
    <cellStyle name="ColumnHeaderNormal" xfId="47997"/>
    <cellStyle name="Comma  - Style1" xfId="9066"/>
    <cellStyle name="Comma  - Style1 2" xfId="9067"/>
    <cellStyle name="Comma  - Style1 2 2" xfId="9068"/>
    <cellStyle name="Comma  - Style1 2 2 2" xfId="9069"/>
    <cellStyle name="Comma  - Style1 2 2 3" xfId="9070"/>
    <cellStyle name="Comma  - Style1 2 2 4" xfId="9071"/>
    <cellStyle name="Comma  - Style1 2 2 5" xfId="9072"/>
    <cellStyle name="Comma  - Style1 2 3" xfId="9073"/>
    <cellStyle name="Comma  - Style1 2 3 2" xfId="9074"/>
    <cellStyle name="Comma  - Style1 2 3 3" xfId="9075"/>
    <cellStyle name="Comma  - Style1 2 3 4" xfId="9076"/>
    <cellStyle name="Comma  - Style1 2 3 5" xfId="9077"/>
    <cellStyle name="Comma  - Style1 2 3 6" xfId="9078"/>
    <cellStyle name="Comma  - Style1 2 4" xfId="9079"/>
    <cellStyle name="Comma  - Style1 2 5" xfId="9080"/>
    <cellStyle name="Comma  - Style1 2 6" xfId="9081"/>
    <cellStyle name="Comma  - Style1 2 7" xfId="9082"/>
    <cellStyle name="Comma  - Style1 2 8" xfId="9083"/>
    <cellStyle name="Comma  - Style1 3" xfId="9084"/>
    <cellStyle name="Comma  - Style1 3 2" xfId="9085"/>
    <cellStyle name="Comma  - Style1 3 3" xfId="9086"/>
    <cellStyle name="Comma  - Style1 3 4" xfId="9087"/>
    <cellStyle name="Comma  - Style1 3 5" xfId="9088"/>
    <cellStyle name="Comma  - Style1 4" xfId="9089"/>
    <cellStyle name="Comma  - Style1 4 2" xfId="9090"/>
    <cellStyle name="Comma  - Style1 4 3" xfId="9091"/>
    <cellStyle name="Comma  - Style1 4 4" xfId="9092"/>
    <cellStyle name="Comma  - Style1 4 5" xfId="9093"/>
    <cellStyle name="Comma  - Style1 5" xfId="9094"/>
    <cellStyle name="Comma  - Style1 5 2" xfId="9095"/>
    <cellStyle name="Comma  - Style1 5 3" xfId="9096"/>
    <cellStyle name="Comma  - Style1 5 4" xfId="9097"/>
    <cellStyle name="Comma  - Style1 5 5" xfId="9098"/>
    <cellStyle name="Comma  - Style1 6" xfId="9099"/>
    <cellStyle name="Comma  - Style1 6 2" xfId="9100"/>
    <cellStyle name="Comma  - Style1 7" xfId="9101"/>
    <cellStyle name="Comma  - Style1 7 2" xfId="9102"/>
    <cellStyle name="Comma  - Style2" xfId="9103"/>
    <cellStyle name="Comma  - Style2 2" xfId="9104"/>
    <cellStyle name="Comma  - Style2 2 2" xfId="9105"/>
    <cellStyle name="Comma  - Style2 2 2 2" xfId="9106"/>
    <cellStyle name="Comma  - Style2 2 2 3" xfId="9107"/>
    <cellStyle name="Comma  - Style2 2 2 4" xfId="9108"/>
    <cellStyle name="Comma  - Style2 2 2 5" xfId="9109"/>
    <cellStyle name="Comma  - Style2 2 3" xfId="9110"/>
    <cellStyle name="Comma  - Style2 2 3 2" xfId="9111"/>
    <cellStyle name="Comma  - Style2 2 3 3" xfId="9112"/>
    <cellStyle name="Comma  - Style2 2 3 4" xfId="9113"/>
    <cellStyle name="Comma  - Style2 2 3 5" xfId="9114"/>
    <cellStyle name="Comma  - Style2 2 3 6" xfId="9115"/>
    <cellStyle name="Comma  - Style2 2 4" xfId="9116"/>
    <cellStyle name="Comma  - Style2 2 5" xfId="9117"/>
    <cellStyle name="Comma  - Style2 2 6" xfId="9118"/>
    <cellStyle name="Comma  - Style2 2 7" xfId="9119"/>
    <cellStyle name="Comma  - Style2 2 8" xfId="9120"/>
    <cellStyle name="Comma  - Style2 3" xfId="9121"/>
    <cellStyle name="Comma  - Style2 3 2" xfId="9122"/>
    <cellStyle name="Comma  - Style2 3 3" xfId="9123"/>
    <cellStyle name="Comma  - Style2 3 4" xfId="9124"/>
    <cellStyle name="Comma  - Style2 3 5" xfId="9125"/>
    <cellStyle name="Comma  - Style2 4" xfId="9126"/>
    <cellStyle name="Comma  - Style2 4 2" xfId="9127"/>
    <cellStyle name="Comma  - Style2 4 3" xfId="9128"/>
    <cellStyle name="Comma  - Style2 4 4" xfId="9129"/>
    <cellStyle name="Comma  - Style2 4 5" xfId="9130"/>
    <cellStyle name="Comma  - Style2 5" xfId="9131"/>
    <cellStyle name="Comma  - Style2 5 2" xfId="9132"/>
    <cellStyle name="Comma  - Style2 5 3" xfId="9133"/>
    <cellStyle name="Comma  - Style2 5 4" xfId="9134"/>
    <cellStyle name="Comma  - Style2 5 5" xfId="9135"/>
    <cellStyle name="Comma  - Style2 6" xfId="9136"/>
    <cellStyle name="Comma  - Style2 6 2" xfId="9137"/>
    <cellStyle name="Comma  - Style2 7" xfId="9138"/>
    <cellStyle name="Comma  - Style2 7 2" xfId="9139"/>
    <cellStyle name="Comma  - Style3" xfId="9140"/>
    <cellStyle name="Comma  - Style3 2" xfId="9141"/>
    <cellStyle name="Comma  - Style3 2 2" xfId="9142"/>
    <cellStyle name="Comma  - Style3 2 2 2" xfId="9143"/>
    <cellStyle name="Comma  - Style3 2 2 3" xfId="9144"/>
    <cellStyle name="Comma  - Style3 2 2 4" xfId="9145"/>
    <cellStyle name="Comma  - Style3 2 2 5" xfId="9146"/>
    <cellStyle name="Comma  - Style3 2 3" xfId="9147"/>
    <cellStyle name="Comma  - Style3 2 3 2" xfId="9148"/>
    <cellStyle name="Comma  - Style3 2 3 3" xfId="9149"/>
    <cellStyle name="Comma  - Style3 2 3 4" xfId="9150"/>
    <cellStyle name="Comma  - Style3 2 3 5" xfId="9151"/>
    <cellStyle name="Comma  - Style3 2 3 6" xfId="9152"/>
    <cellStyle name="Comma  - Style3 2 4" xfId="9153"/>
    <cellStyle name="Comma  - Style3 2 5" xfId="9154"/>
    <cellStyle name="Comma  - Style3 2 6" xfId="9155"/>
    <cellStyle name="Comma  - Style3 2 7" xfId="9156"/>
    <cellStyle name="Comma  - Style3 2 8" xfId="9157"/>
    <cellStyle name="Comma  - Style3 3" xfId="9158"/>
    <cellStyle name="Comma  - Style3 3 2" xfId="9159"/>
    <cellStyle name="Comma  - Style3 3 3" xfId="9160"/>
    <cellStyle name="Comma  - Style3 3 4" xfId="9161"/>
    <cellStyle name="Comma  - Style3 3 5" xfId="9162"/>
    <cellStyle name="Comma  - Style3 4" xfId="9163"/>
    <cellStyle name="Comma  - Style3 4 2" xfId="9164"/>
    <cellStyle name="Comma  - Style3 4 3" xfId="9165"/>
    <cellStyle name="Comma  - Style3 4 4" xfId="9166"/>
    <cellStyle name="Comma  - Style3 4 5" xfId="9167"/>
    <cellStyle name="Comma  - Style3 5" xfId="9168"/>
    <cellStyle name="Comma  - Style3 5 2" xfId="9169"/>
    <cellStyle name="Comma  - Style3 5 3" xfId="9170"/>
    <cellStyle name="Comma  - Style3 5 4" xfId="9171"/>
    <cellStyle name="Comma  - Style3 5 5" xfId="9172"/>
    <cellStyle name="Comma  - Style3 6" xfId="9173"/>
    <cellStyle name="Comma  - Style3 6 2" xfId="9174"/>
    <cellStyle name="Comma  - Style3 7" xfId="9175"/>
    <cellStyle name="Comma  - Style3 7 2" xfId="9176"/>
    <cellStyle name="Comma  - Style4" xfId="9177"/>
    <cellStyle name="Comma  - Style4 2" xfId="9178"/>
    <cellStyle name="Comma  - Style4 2 2" xfId="9179"/>
    <cellStyle name="Comma  - Style4 2 2 2" xfId="9180"/>
    <cellStyle name="Comma  - Style4 2 2 3" xfId="9181"/>
    <cellStyle name="Comma  - Style4 2 2 4" xfId="9182"/>
    <cellStyle name="Comma  - Style4 2 2 5" xfId="9183"/>
    <cellStyle name="Comma  - Style4 2 3" xfId="9184"/>
    <cellStyle name="Comma  - Style4 2 3 2" xfId="9185"/>
    <cellStyle name="Comma  - Style4 2 3 3" xfId="9186"/>
    <cellStyle name="Comma  - Style4 2 3 4" xfId="9187"/>
    <cellStyle name="Comma  - Style4 2 3 5" xfId="9188"/>
    <cellStyle name="Comma  - Style4 2 3 6" xfId="9189"/>
    <cellStyle name="Comma  - Style4 2 4" xfId="9190"/>
    <cellStyle name="Comma  - Style4 2 5" xfId="9191"/>
    <cellStyle name="Comma  - Style4 2 6" xfId="9192"/>
    <cellStyle name="Comma  - Style4 2 7" xfId="9193"/>
    <cellStyle name="Comma  - Style4 2 8" xfId="9194"/>
    <cellStyle name="Comma  - Style4 3" xfId="9195"/>
    <cellStyle name="Comma  - Style4 3 2" xfId="9196"/>
    <cellStyle name="Comma  - Style4 3 3" xfId="9197"/>
    <cellStyle name="Comma  - Style4 3 4" xfId="9198"/>
    <cellStyle name="Comma  - Style4 3 5" xfId="9199"/>
    <cellStyle name="Comma  - Style4 4" xfId="9200"/>
    <cellStyle name="Comma  - Style4 4 2" xfId="9201"/>
    <cellStyle name="Comma  - Style4 4 3" xfId="9202"/>
    <cellStyle name="Comma  - Style4 4 4" xfId="9203"/>
    <cellStyle name="Comma  - Style4 4 5" xfId="9204"/>
    <cellStyle name="Comma  - Style4 5" xfId="9205"/>
    <cellStyle name="Comma  - Style4 5 2" xfId="9206"/>
    <cellStyle name="Comma  - Style4 5 3" xfId="9207"/>
    <cellStyle name="Comma  - Style4 5 4" xfId="9208"/>
    <cellStyle name="Comma  - Style4 5 5" xfId="9209"/>
    <cellStyle name="Comma  - Style4 6" xfId="9210"/>
    <cellStyle name="Comma  - Style4 6 2" xfId="9211"/>
    <cellStyle name="Comma  - Style4 7" xfId="9212"/>
    <cellStyle name="Comma  - Style4 7 2" xfId="9213"/>
    <cellStyle name="Comma  - Style5" xfId="9214"/>
    <cellStyle name="Comma  - Style5 2" xfId="9215"/>
    <cellStyle name="Comma  - Style5 2 2" xfId="9216"/>
    <cellStyle name="Comma  - Style5 2 2 2" xfId="9217"/>
    <cellStyle name="Comma  - Style5 2 2 3" xfId="9218"/>
    <cellStyle name="Comma  - Style5 2 2 4" xfId="9219"/>
    <cellStyle name="Comma  - Style5 2 2 5" xfId="9220"/>
    <cellStyle name="Comma  - Style5 2 3" xfId="9221"/>
    <cellStyle name="Comma  - Style5 2 3 2" xfId="9222"/>
    <cellStyle name="Comma  - Style5 2 3 3" xfId="9223"/>
    <cellStyle name="Comma  - Style5 2 3 4" xfId="9224"/>
    <cellStyle name="Comma  - Style5 2 3 5" xfId="9225"/>
    <cellStyle name="Comma  - Style5 2 3 6" xfId="9226"/>
    <cellStyle name="Comma  - Style5 2 4" xfId="9227"/>
    <cellStyle name="Comma  - Style5 2 5" xfId="9228"/>
    <cellStyle name="Comma  - Style5 2 6" xfId="9229"/>
    <cellStyle name="Comma  - Style5 2 7" xfId="9230"/>
    <cellStyle name="Comma  - Style5 2 8" xfId="9231"/>
    <cellStyle name="Comma  - Style5 3" xfId="9232"/>
    <cellStyle name="Comma  - Style5 3 2" xfId="9233"/>
    <cellStyle name="Comma  - Style5 3 3" xfId="9234"/>
    <cellStyle name="Comma  - Style5 3 4" xfId="9235"/>
    <cellStyle name="Comma  - Style5 3 5" xfId="9236"/>
    <cellStyle name="Comma  - Style5 4" xfId="9237"/>
    <cellStyle name="Comma  - Style5 4 2" xfId="9238"/>
    <cellStyle name="Comma  - Style5 4 3" xfId="9239"/>
    <cellStyle name="Comma  - Style5 4 4" xfId="9240"/>
    <cellStyle name="Comma  - Style5 4 5" xfId="9241"/>
    <cellStyle name="Comma  - Style5 5" xfId="9242"/>
    <cellStyle name="Comma  - Style5 5 2" xfId="9243"/>
    <cellStyle name="Comma  - Style5 5 3" xfId="9244"/>
    <cellStyle name="Comma  - Style5 5 4" xfId="9245"/>
    <cellStyle name="Comma  - Style5 5 5" xfId="9246"/>
    <cellStyle name="Comma  - Style5 6" xfId="9247"/>
    <cellStyle name="Comma  - Style5 6 2" xfId="9248"/>
    <cellStyle name="Comma  - Style5 7" xfId="9249"/>
    <cellStyle name="Comma  - Style5 7 2" xfId="9250"/>
    <cellStyle name="Comma  - Style6" xfId="9251"/>
    <cellStyle name="Comma  - Style6 2" xfId="9252"/>
    <cellStyle name="Comma  - Style6 2 2" xfId="9253"/>
    <cellStyle name="Comma  - Style6 2 2 2" xfId="9254"/>
    <cellStyle name="Comma  - Style6 2 2 3" xfId="9255"/>
    <cellStyle name="Comma  - Style6 2 2 4" xfId="9256"/>
    <cellStyle name="Comma  - Style6 2 2 5" xfId="9257"/>
    <cellStyle name="Comma  - Style6 2 3" xfId="9258"/>
    <cellStyle name="Comma  - Style6 2 3 2" xfId="9259"/>
    <cellStyle name="Comma  - Style6 2 3 3" xfId="9260"/>
    <cellStyle name="Comma  - Style6 2 3 4" xfId="9261"/>
    <cellStyle name="Comma  - Style6 2 3 5" xfId="9262"/>
    <cellStyle name="Comma  - Style6 2 3 6" xfId="9263"/>
    <cellStyle name="Comma  - Style6 2 4" xfId="9264"/>
    <cellStyle name="Comma  - Style6 2 5" xfId="9265"/>
    <cellStyle name="Comma  - Style6 2 6" xfId="9266"/>
    <cellStyle name="Comma  - Style6 2 7" xfId="9267"/>
    <cellStyle name="Comma  - Style6 2 8" xfId="9268"/>
    <cellStyle name="Comma  - Style6 3" xfId="9269"/>
    <cellStyle name="Comma  - Style6 3 2" xfId="9270"/>
    <cellStyle name="Comma  - Style6 3 3" xfId="9271"/>
    <cellStyle name="Comma  - Style6 3 4" xfId="9272"/>
    <cellStyle name="Comma  - Style6 3 5" xfId="9273"/>
    <cellStyle name="Comma  - Style6 4" xfId="9274"/>
    <cellStyle name="Comma  - Style6 4 2" xfId="9275"/>
    <cellStyle name="Comma  - Style6 4 3" xfId="9276"/>
    <cellStyle name="Comma  - Style6 4 4" xfId="9277"/>
    <cellStyle name="Comma  - Style6 4 5" xfId="9278"/>
    <cellStyle name="Comma  - Style6 5" xfId="9279"/>
    <cellStyle name="Comma  - Style6 5 2" xfId="9280"/>
    <cellStyle name="Comma  - Style6 5 3" xfId="9281"/>
    <cellStyle name="Comma  - Style6 5 4" xfId="9282"/>
    <cellStyle name="Comma  - Style6 5 5" xfId="9283"/>
    <cellStyle name="Comma  - Style6 6" xfId="9284"/>
    <cellStyle name="Comma  - Style6 6 2" xfId="9285"/>
    <cellStyle name="Comma  - Style6 7" xfId="9286"/>
    <cellStyle name="Comma  - Style6 7 2" xfId="9287"/>
    <cellStyle name="Comma  - Style7" xfId="9288"/>
    <cellStyle name="Comma  - Style7 2" xfId="9289"/>
    <cellStyle name="Comma  - Style7 2 2" xfId="9290"/>
    <cellStyle name="Comma  - Style7 2 2 2" xfId="9291"/>
    <cellStyle name="Comma  - Style7 2 2 3" xfId="9292"/>
    <cellStyle name="Comma  - Style7 2 2 4" xfId="9293"/>
    <cellStyle name="Comma  - Style7 2 2 5" xfId="9294"/>
    <cellStyle name="Comma  - Style7 2 3" xfId="9295"/>
    <cellStyle name="Comma  - Style7 2 3 2" xfId="9296"/>
    <cellStyle name="Comma  - Style7 2 3 3" xfId="9297"/>
    <cellStyle name="Comma  - Style7 2 3 4" xfId="9298"/>
    <cellStyle name="Comma  - Style7 2 3 5" xfId="9299"/>
    <cellStyle name="Comma  - Style7 2 3 6" xfId="9300"/>
    <cellStyle name="Comma  - Style7 2 4" xfId="9301"/>
    <cellStyle name="Comma  - Style7 2 5" xfId="9302"/>
    <cellStyle name="Comma  - Style7 2 6" xfId="9303"/>
    <cellStyle name="Comma  - Style7 2 7" xfId="9304"/>
    <cellStyle name="Comma  - Style7 2 8" xfId="9305"/>
    <cellStyle name="Comma  - Style7 3" xfId="9306"/>
    <cellStyle name="Comma  - Style7 3 2" xfId="9307"/>
    <cellStyle name="Comma  - Style7 3 3" xfId="9308"/>
    <cellStyle name="Comma  - Style7 3 4" xfId="9309"/>
    <cellStyle name="Comma  - Style7 3 5" xfId="9310"/>
    <cellStyle name="Comma  - Style7 4" xfId="9311"/>
    <cellStyle name="Comma  - Style7 4 2" xfId="9312"/>
    <cellStyle name="Comma  - Style7 4 3" xfId="9313"/>
    <cellStyle name="Comma  - Style7 4 4" xfId="9314"/>
    <cellStyle name="Comma  - Style7 4 5" xfId="9315"/>
    <cellStyle name="Comma  - Style7 5" xfId="9316"/>
    <cellStyle name="Comma  - Style7 5 2" xfId="9317"/>
    <cellStyle name="Comma  - Style7 5 3" xfId="9318"/>
    <cellStyle name="Comma  - Style7 5 4" xfId="9319"/>
    <cellStyle name="Comma  - Style7 5 5" xfId="9320"/>
    <cellStyle name="Comma  - Style7 6" xfId="9321"/>
    <cellStyle name="Comma  - Style7 6 2" xfId="9322"/>
    <cellStyle name="Comma  - Style7 7" xfId="9323"/>
    <cellStyle name="Comma  - Style7 7 2" xfId="9324"/>
    <cellStyle name="Comma  - Style8" xfId="9325"/>
    <cellStyle name="Comma  - Style8 2" xfId="9326"/>
    <cellStyle name="Comma  - Style8 2 2" xfId="9327"/>
    <cellStyle name="Comma  - Style8 2 2 2" xfId="9328"/>
    <cellStyle name="Comma  - Style8 2 2 3" xfId="9329"/>
    <cellStyle name="Comma  - Style8 2 2 4" xfId="9330"/>
    <cellStyle name="Comma  - Style8 2 2 5" xfId="9331"/>
    <cellStyle name="Comma  - Style8 2 3" xfId="9332"/>
    <cellStyle name="Comma  - Style8 2 3 2" xfId="9333"/>
    <cellStyle name="Comma  - Style8 2 3 3" xfId="9334"/>
    <cellStyle name="Comma  - Style8 2 3 4" xfId="9335"/>
    <cellStyle name="Comma  - Style8 2 3 5" xfId="9336"/>
    <cellStyle name="Comma  - Style8 2 3 6" xfId="9337"/>
    <cellStyle name="Comma  - Style8 2 4" xfId="9338"/>
    <cellStyle name="Comma  - Style8 2 5" xfId="9339"/>
    <cellStyle name="Comma  - Style8 2 6" xfId="9340"/>
    <cellStyle name="Comma  - Style8 2 7" xfId="9341"/>
    <cellStyle name="Comma  - Style8 2 8" xfId="9342"/>
    <cellStyle name="Comma  - Style8 3" xfId="9343"/>
    <cellStyle name="Comma  - Style8 3 2" xfId="9344"/>
    <cellStyle name="Comma  - Style8 3 3" xfId="9345"/>
    <cellStyle name="Comma  - Style8 3 4" xfId="9346"/>
    <cellStyle name="Comma  - Style8 3 5" xfId="9347"/>
    <cellStyle name="Comma  - Style8 4" xfId="9348"/>
    <cellStyle name="Comma  - Style8 4 2" xfId="9349"/>
    <cellStyle name="Comma  - Style8 4 3" xfId="9350"/>
    <cellStyle name="Comma  - Style8 4 4" xfId="9351"/>
    <cellStyle name="Comma  - Style8 4 5" xfId="9352"/>
    <cellStyle name="Comma  - Style8 5" xfId="9353"/>
    <cellStyle name="Comma  - Style8 5 2" xfId="9354"/>
    <cellStyle name="Comma  - Style8 5 3" xfId="9355"/>
    <cellStyle name="Comma  - Style8 5 4" xfId="9356"/>
    <cellStyle name="Comma  - Style8 5 5" xfId="9357"/>
    <cellStyle name="Comma  - Style8 6" xfId="9358"/>
    <cellStyle name="Comma  - Style8 6 2" xfId="9359"/>
    <cellStyle name="Comma  - Style8 7" xfId="9360"/>
    <cellStyle name="Comma  - Style8 7 2" xfId="9361"/>
    <cellStyle name="Comma 10" xfId="9362"/>
    <cellStyle name="Comma 10 2" xfId="9363"/>
    <cellStyle name="Comma 10 3" xfId="9364"/>
    <cellStyle name="Comma 10 4" xfId="9365"/>
    <cellStyle name="Comma 10 5" xfId="9366"/>
    <cellStyle name="Comma 11" xfId="9367"/>
    <cellStyle name="Comma 11 2" xfId="9368"/>
    <cellStyle name="Comma 11 3" xfId="9369"/>
    <cellStyle name="Comma 11 4" xfId="9370"/>
    <cellStyle name="Comma 11 5" xfId="9371"/>
    <cellStyle name="Comma 12" xfId="9372"/>
    <cellStyle name="Comma 12 2" xfId="9373"/>
    <cellStyle name="Comma 12 3" xfId="9374"/>
    <cellStyle name="Comma 12 4" xfId="9375"/>
    <cellStyle name="Comma 12 5" xfId="9376"/>
    <cellStyle name="Comma 13" xfId="9377"/>
    <cellStyle name="Comma 13 2" xfId="9378"/>
    <cellStyle name="Comma 13 3" xfId="9379"/>
    <cellStyle name="Comma 13 4" xfId="9380"/>
    <cellStyle name="Comma 13 5" xfId="9381"/>
    <cellStyle name="Comma 14" xfId="9382"/>
    <cellStyle name="Comma 14 2" xfId="9383"/>
    <cellStyle name="Comma 14 3" xfId="9384"/>
    <cellStyle name="Comma 14 4" xfId="9385"/>
    <cellStyle name="Comma 14 5" xfId="9386"/>
    <cellStyle name="Comma 15" xfId="9387"/>
    <cellStyle name="Comma 15 2" xfId="9388"/>
    <cellStyle name="Comma 15 3" xfId="9389"/>
    <cellStyle name="Comma 15 4" xfId="9390"/>
    <cellStyle name="Comma 15 5" xfId="9391"/>
    <cellStyle name="Comma 16" xfId="9392"/>
    <cellStyle name="Comma 16 2" xfId="9393"/>
    <cellStyle name="Comma 16 3" xfId="9394"/>
    <cellStyle name="Comma 16 4" xfId="9395"/>
    <cellStyle name="Comma 16 5" xfId="9396"/>
    <cellStyle name="Comma 17" xfId="9397"/>
    <cellStyle name="Comma 17 2" xfId="9398"/>
    <cellStyle name="Comma 17 3" xfId="9399"/>
    <cellStyle name="Comma 17 4" xfId="9400"/>
    <cellStyle name="Comma 17 5" xfId="9401"/>
    <cellStyle name="Comma 18" xfId="9402"/>
    <cellStyle name="Comma 18 2" xfId="9403"/>
    <cellStyle name="Comma 18 3" xfId="9404"/>
    <cellStyle name="Comma 18 4" xfId="9405"/>
    <cellStyle name="Comma 18 5" xfId="9406"/>
    <cellStyle name="Comma 19" xfId="9407"/>
    <cellStyle name="Comma 19 2" xfId="9408"/>
    <cellStyle name="Comma 19 3" xfId="9409"/>
    <cellStyle name="Comma 19 4" xfId="9410"/>
    <cellStyle name="Comma 19 5" xfId="9411"/>
    <cellStyle name="Comma 2" xfId="260"/>
    <cellStyle name="Comma 2 10" xfId="47998"/>
    <cellStyle name="Comma 2 10 2" xfId="47999"/>
    <cellStyle name="Comma 2 10 2 2" xfId="48000"/>
    <cellStyle name="Comma 2 10 2 2 2" xfId="48001"/>
    <cellStyle name="Comma 2 10 2 3" xfId="48002"/>
    <cellStyle name="Comma 2 10 3" xfId="48003"/>
    <cellStyle name="Comma 2 10 3 2" xfId="48004"/>
    <cellStyle name="Comma 2 10 3 2 2" xfId="48005"/>
    <cellStyle name="Comma 2 10 3 3" xfId="48006"/>
    <cellStyle name="Comma 2 10 4" xfId="48007"/>
    <cellStyle name="Comma 2 10 4 2" xfId="48008"/>
    <cellStyle name="Comma 2 10 4 2 2" xfId="48009"/>
    <cellStyle name="Comma 2 10 4 3" xfId="48010"/>
    <cellStyle name="Comma 2 10 5" xfId="48011"/>
    <cellStyle name="Comma 2 10 5 2" xfId="48012"/>
    <cellStyle name="Comma 2 10 5 2 2" xfId="48013"/>
    <cellStyle name="Comma 2 10 5 3" xfId="48014"/>
    <cellStyle name="Comma 2 10 6" xfId="48015"/>
    <cellStyle name="Comma 2 10 6 2" xfId="48016"/>
    <cellStyle name="Comma 2 10 6 2 2" xfId="48017"/>
    <cellStyle name="Comma 2 10 6 3" xfId="48018"/>
    <cellStyle name="Comma 2 10 7" xfId="48019"/>
    <cellStyle name="Comma 2 10 7 2" xfId="48020"/>
    <cellStyle name="Comma 2 10 7 2 2" xfId="48021"/>
    <cellStyle name="Comma 2 10 7 3" xfId="48022"/>
    <cellStyle name="Comma 2 10 8" xfId="48023"/>
    <cellStyle name="Comma 2 10 8 2" xfId="48024"/>
    <cellStyle name="Comma 2 10 9" xfId="48025"/>
    <cellStyle name="Comma 2 11" xfId="48026"/>
    <cellStyle name="Comma 2 11 2" xfId="48027"/>
    <cellStyle name="Comma 2 11 2 2" xfId="48028"/>
    <cellStyle name="Comma 2 11 2 2 2" xfId="48029"/>
    <cellStyle name="Comma 2 11 2 3" xfId="48030"/>
    <cellStyle name="Comma 2 11 3" xfId="48031"/>
    <cellStyle name="Comma 2 11 3 2" xfId="48032"/>
    <cellStyle name="Comma 2 11 3 2 2" xfId="48033"/>
    <cellStyle name="Comma 2 11 3 3" xfId="48034"/>
    <cellStyle name="Comma 2 11 4" xfId="48035"/>
    <cellStyle name="Comma 2 11 4 2" xfId="48036"/>
    <cellStyle name="Comma 2 11 4 2 2" xfId="48037"/>
    <cellStyle name="Comma 2 11 4 3" xfId="48038"/>
    <cellStyle name="Comma 2 11 5" xfId="48039"/>
    <cellStyle name="Comma 2 11 5 2" xfId="48040"/>
    <cellStyle name="Comma 2 11 5 2 2" xfId="48041"/>
    <cellStyle name="Comma 2 11 5 3" xfId="48042"/>
    <cellStyle name="Comma 2 11 6" xfId="48043"/>
    <cellStyle name="Comma 2 11 6 2" xfId="48044"/>
    <cellStyle name="Comma 2 11 6 2 2" xfId="48045"/>
    <cellStyle name="Comma 2 11 6 3" xfId="48046"/>
    <cellStyle name="Comma 2 11 7" xfId="48047"/>
    <cellStyle name="Comma 2 11 7 2" xfId="48048"/>
    <cellStyle name="Comma 2 11 7 2 2" xfId="48049"/>
    <cellStyle name="Comma 2 11 7 3" xfId="48050"/>
    <cellStyle name="Comma 2 11 8" xfId="48051"/>
    <cellStyle name="Comma 2 11 8 2" xfId="48052"/>
    <cellStyle name="Comma 2 11 9" xfId="48053"/>
    <cellStyle name="Comma 2 12" xfId="48054"/>
    <cellStyle name="Comma 2 12 2" xfId="48055"/>
    <cellStyle name="Comma 2 12 2 2" xfId="48056"/>
    <cellStyle name="Comma 2 12 2 2 2" xfId="48057"/>
    <cellStyle name="Comma 2 12 2 3" xfId="48058"/>
    <cellStyle name="Comma 2 12 3" xfId="48059"/>
    <cellStyle name="Comma 2 12 3 2" xfId="48060"/>
    <cellStyle name="Comma 2 12 3 2 2" xfId="48061"/>
    <cellStyle name="Comma 2 12 3 3" xfId="48062"/>
    <cellStyle name="Comma 2 12 4" xfId="48063"/>
    <cellStyle name="Comma 2 12 4 2" xfId="48064"/>
    <cellStyle name="Comma 2 12 4 2 2" xfId="48065"/>
    <cellStyle name="Comma 2 12 4 3" xfId="48066"/>
    <cellStyle name="Comma 2 12 5" xfId="48067"/>
    <cellStyle name="Comma 2 12 5 2" xfId="48068"/>
    <cellStyle name="Comma 2 12 5 2 2" xfId="48069"/>
    <cellStyle name="Comma 2 12 5 3" xfId="48070"/>
    <cellStyle name="Comma 2 12 6" xfId="48071"/>
    <cellStyle name="Comma 2 12 6 2" xfId="48072"/>
    <cellStyle name="Comma 2 12 6 2 2" xfId="48073"/>
    <cellStyle name="Comma 2 12 6 3" xfId="48074"/>
    <cellStyle name="Comma 2 12 7" xfId="48075"/>
    <cellStyle name="Comma 2 12 7 2" xfId="48076"/>
    <cellStyle name="Comma 2 12 7 2 2" xfId="48077"/>
    <cellStyle name="Comma 2 12 7 3" xfId="48078"/>
    <cellStyle name="Comma 2 12 8" xfId="48079"/>
    <cellStyle name="Comma 2 12 8 2" xfId="48080"/>
    <cellStyle name="Comma 2 12 9" xfId="48081"/>
    <cellStyle name="Comma 2 13" xfId="48082"/>
    <cellStyle name="Comma 2 13 2" xfId="48083"/>
    <cellStyle name="Comma 2 13 2 2" xfId="48084"/>
    <cellStyle name="Comma 2 13 2 2 2" xfId="48085"/>
    <cellStyle name="Comma 2 13 2 3" xfId="48086"/>
    <cellStyle name="Comma 2 13 3" xfId="48087"/>
    <cellStyle name="Comma 2 13 3 2" xfId="48088"/>
    <cellStyle name="Comma 2 13 3 2 2" xfId="48089"/>
    <cellStyle name="Comma 2 13 3 3" xfId="48090"/>
    <cellStyle name="Comma 2 13 4" xfId="48091"/>
    <cellStyle name="Comma 2 13 4 2" xfId="48092"/>
    <cellStyle name="Comma 2 13 4 2 2" xfId="48093"/>
    <cellStyle name="Comma 2 13 4 3" xfId="48094"/>
    <cellStyle name="Comma 2 13 5" xfId="48095"/>
    <cellStyle name="Comma 2 13 5 2" xfId="48096"/>
    <cellStyle name="Comma 2 13 5 2 2" xfId="48097"/>
    <cellStyle name="Comma 2 13 5 3" xfId="48098"/>
    <cellStyle name="Comma 2 13 6" xfId="48099"/>
    <cellStyle name="Comma 2 13 6 2" xfId="48100"/>
    <cellStyle name="Comma 2 13 6 2 2" xfId="48101"/>
    <cellStyle name="Comma 2 13 6 3" xfId="48102"/>
    <cellStyle name="Comma 2 13 7" xfId="48103"/>
    <cellStyle name="Comma 2 13 7 2" xfId="48104"/>
    <cellStyle name="Comma 2 13 7 2 2" xfId="48105"/>
    <cellStyle name="Comma 2 13 7 3" xfId="48106"/>
    <cellStyle name="Comma 2 13 8" xfId="48107"/>
    <cellStyle name="Comma 2 13 8 2" xfId="48108"/>
    <cellStyle name="Comma 2 13 9" xfId="48109"/>
    <cellStyle name="Comma 2 14" xfId="48110"/>
    <cellStyle name="Comma 2 14 2" xfId="48111"/>
    <cellStyle name="Comma 2 14 2 2" xfId="48112"/>
    <cellStyle name="Comma 2 14 2 2 2" xfId="48113"/>
    <cellStyle name="Comma 2 14 2 3" xfId="48114"/>
    <cellStyle name="Comma 2 14 3" xfId="48115"/>
    <cellStyle name="Comma 2 14 3 2" xfId="48116"/>
    <cellStyle name="Comma 2 14 3 2 2" xfId="48117"/>
    <cellStyle name="Comma 2 14 3 3" xfId="48118"/>
    <cellStyle name="Comma 2 14 4" xfId="48119"/>
    <cellStyle name="Comma 2 14 4 2" xfId="48120"/>
    <cellStyle name="Comma 2 14 4 2 2" xfId="48121"/>
    <cellStyle name="Comma 2 14 4 3" xfId="48122"/>
    <cellStyle name="Comma 2 14 5" xfId="48123"/>
    <cellStyle name="Comma 2 14 5 2" xfId="48124"/>
    <cellStyle name="Comma 2 14 5 2 2" xfId="48125"/>
    <cellStyle name="Comma 2 14 5 3" xfId="48126"/>
    <cellStyle name="Comma 2 14 6" xfId="48127"/>
    <cellStyle name="Comma 2 14 6 2" xfId="48128"/>
    <cellStyle name="Comma 2 14 6 2 2" xfId="48129"/>
    <cellStyle name="Comma 2 14 6 3" xfId="48130"/>
    <cellStyle name="Comma 2 14 7" xfId="48131"/>
    <cellStyle name="Comma 2 14 7 2" xfId="48132"/>
    <cellStyle name="Comma 2 14 7 2 2" xfId="48133"/>
    <cellStyle name="Comma 2 14 7 3" xfId="48134"/>
    <cellStyle name="Comma 2 14 8" xfId="48135"/>
    <cellStyle name="Comma 2 14 8 2" xfId="48136"/>
    <cellStyle name="Comma 2 14 9" xfId="48137"/>
    <cellStyle name="Comma 2 15" xfId="48138"/>
    <cellStyle name="Comma 2 15 2" xfId="48139"/>
    <cellStyle name="Comma 2 15 2 2" xfId="48140"/>
    <cellStyle name="Comma 2 15 2 2 2" xfId="48141"/>
    <cellStyle name="Comma 2 15 2 3" xfId="48142"/>
    <cellStyle name="Comma 2 15 3" xfId="48143"/>
    <cellStyle name="Comma 2 15 3 2" xfId="48144"/>
    <cellStyle name="Comma 2 15 3 2 2" xfId="48145"/>
    <cellStyle name="Comma 2 15 3 3" xfId="48146"/>
    <cellStyle name="Comma 2 15 4" xfId="48147"/>
    <cellStyle name="Comma 2 15 4 2" xfId="48148"/>
    <cellStyle name="Comma 2 15 4 2 2" xfId="48149"/>
    <cellStyle name="Comma 2 15 4 3" xfId="48150"/>
    <cellStyle name="Comma 2 15 5" xfId="48151"/>
    <cellStyle name="Comma 2 15 5 2" xfId="48152"/>
    <cellStyle name="Comma 2 15 5 2 2" xfId="48153"/>
    <cellStyle name="Comma 2 15 5 3" xfId="48154"/>
    <cellStyle name="Comma 2 15 6" xfId="48155"/>
    <cellStyle name="Comma 2 15 6 2" xfId="48156"/>
    <cellStyle name="Comma 2 15 6 2 2" xfId="48157"/>
    <cellStyle name="Comma 2 15 6 3" xfId="48158"/>
    <cellStyle name="Comma 2 15 7" xfId="48159"/>
    <cellStyle name="Comma 2 15 7 2" xfId="48160"/>
    <cellStyle name="Comma 2 15 7 2 2" xfId="48161"/>
    <cellStyle name="Comma 2 15 7 3" xfId="48162"/>
    <cellStyle name="Comma 2 15 8" xfId="48163"/>
    <cellStyle name="Comma 2 15 8 2" xfId="48164"/>
    <cellStyle name="Comma 2 15 9" xfId="48165"/>
    <cellStyle name="Comma 2 16" xfId="48166"/>
    <cellStyle name="Comma 2 16 2" xfId="48167"/>
    <cellStyle name="Comma 2 16 2 2" xfId="48168"/>
    <cellStyle name="Comma 2 16 2 2 2" xfId="48169"/>
    <cellStyle name="Comma 2 16 2 3" xfId="48170"/>
    <cellStyle name="Comma 2 16 3" xfId="48171"/>
    <cellStyle name="Comma 2 16 3 2" xfId="48172"/>
    <cellStyle name="Comma 2 16 3 2 2" xfId="48173"/>
    <cellStyle name="Comma 2 16 3 3" xfId="48174"/>
    <cellStyle name="Comma 2 16 4" xfId="48175"/>
    <cellStyle name="Comma 2 16 4 2" xfId="48176"/>
    <cellStyle name="Comma 2 16 4 2 2" xfId="48177"/>
    <cellStyle name="Comma 2 16 4 3" xfId="48178"/>
    <cellStyle name="Comma 2 16 5" xfId="48179"/>
    <cellStyle name="Comma 2 16 5 2" xfId="48180"/>
    <cellStyle name="Comma 2 16 5 2 2" xfId="48181"/>
    <cellStyle name="Comma 2 16 5 3" xfId="48182"/>
    <cellStyle name="Comma 2 16 6" xfId="48183"/>
    <cellStyle name="Comma 2 16 6 2" xfId="48184"/>
    <cellStyle name="Comma 2 16 6 2 2" xfId="48185"/>
    <cellStyle name="Comma 2 16 6 3" xfId="48186"/>
    <cellStyle name="Comma 2 16 7" xfId="48187"/>
    <cellStyle name="Comma 2 16 7 2" xfId="48188"/>
    <cellStyle name="Comma 2 16 7 2 2" xfId="48189"/>
    <cellStyle name="Comma 2 16 7 3" xfId="48190"/>
    <cellStyle name="Comma 2 16 8" xfId="48191"/>
    <cellStyle name="Comma 2 16 8 2" xfId="48192"/>
    <cellStyle name="Comma 2 16 9" xfId="48193"/>
    <cellStyle name="Comma 2 17" xfId="48194"/>
    <cellStyle name="Comma 2 17 2" xfId="48195"/>
    <cellStyle name="Comma 2 17 2 2" xfId="48196"/>
    <cellStyle name="Comma 2 17 2 2 2" xfId="48197"/>
    <cellStyle name="Comma 2 17 2 3" xfId="48198"/>
    <cellStyle name="Comma 2 17 3" xfId="48199"/>
    <cellStyle name="Comma 2 17 3 2" xfId="48200"/>
    <cellStyle name="Comma 2 17 3 2 2" xfId="48201"/>
    <cellStyle name="Comma 2 17 3 3" xfId="48202"/>
    <cellStyle name="Comma 2 17 4" xfId="48203"/>
    <cellStyle name="Comma 2 17 4 2" xfId="48204"/>
    <cellStyle name="Comma 2 17 4 2 2" xfId="48205"/>
    <cellStyle name="Comma 2 17 4 3" xfId="48206"/>
    <cellStyle name="Comma 2 17 5" xfId="48207"/>
    <cellStyle name="Comma 2 17 5 2" xfId="48208"/>
    <cellStyle name="Comma 2 17 5 2 2" xfId="48209"/>
    <cellStyle name="Comma 2 17 5 3" xfId="48210"/>
    <cellStyle name="Comma 2 17 6" xfId="48211"/>
    <cellStyle name="Comma 2 17 6 2" xfId="48212"/>
    <cellStyle name="Comma 2 17 6 2 2" xfId="48213"/>
    <cellStyle name="Comma 2 17 6 3" xfId="48214"/>
    <cellStyle name="Comma 2 17 7" xfId="48215"/>
    <cellStyle name="Comma 2 17 7 2" xfId="48216"/>
    <cellStyle name="Comma 2 17 7 2 2" xfId="48217"/>
    <cellStyle name="Comma 2 17 7 3" xfId="48218"/>
    <cellStyle name="Comma 2 17 8" xfId="48219"/>
    <cellStyle name="Comma 2 17 8 2" xfId="48220"/>
    <cellStyle name="Comma 2 17 9" xfId="48221"/>
    <cellStyle name="Comma 2 18" xfId="48222"/>
    <cellStyle name="Comma 2 18 2" xfId="48223"/>
    <cellStyle name="Comma 2 18 2 2" xfId="48224"/>
    <cellStyle name="Comma 2 18 2 2 2" xfId="48225"/>
    <cellStyle name="Comma 2 18 2 3" xfId="48226"/>
    <cellStyle name="Comma 2 18 3" xfId="48227"/>
    <cellStyle name="Comma 2 18 3 2" xfId="48228"/>
    <cellStyle name="Comma 2 18 3 2 2" xfId="48229"/>
    <cellStyle name="Comma 2 18 3 3" xfId="48230"/>
    <cellStyle name="Comma 2 18 4" xfId="48231"/>
    <cellStyle name="Comma 2 18 4 2" xfId="48232"/>
    <cellStyle name="Comma 2 18 4 2 2" xfId="48233"/>
    <cellStyle name="Comma 2 18 4 3" xfId="48234"/>
    <cellStyle name="Comma 2 18 5" xfId="48235"/>
    <cellStyle name="Comma 2 18 5 2" xfId="48236"/>
    <cellStyle name="Comma 2 18 5 2 2" xfId="48237"/>
    <cellStyle name="Comma 2 18 5 3" xfId="48238"/>
    <cellStyle name="Comma 2 18 6" xfId="48239"/>
    <cellStyle name="Comma 2 18 6 2" xfId="48240"/>
    <cellStyle name="Comma 2 18 6 2 2" xfId="48241"/>
    <cellStyle name="Comma 2 18 6 3" xfId="48242"/>
    <cellStyle name="Comma 2 18 7" xfId="48243"/>
    <cellStyle name="Comma 2 18 7 2" xfId="48244"/>
    <cellStyle name="Comma 2 18 7 2 2" xfId="48245"/>
    <cellStyle name="Comma 2 18 7 3" xfId="48246"/>
    <cellStyle name="Comma 2 18 8" xfId="48247"/>
    <cellStyle name="Comma 2 18 8 2" xfId="48248"/>
    <cellStyle name="Comma 2 18 9" xfId="48249"/>
    <cellStyle name="Comma 2 19" xfId="48250"/>
    <cellStyle name="Comma 2 19 2" xfId="48251"/>
    <cellStyle name="Comma 2 19 2 2" xfId="48252"/>
    <cellStyle name="Comma 2 19 2 2 2" xfId="48253"/>
    <cellStyle name="Comma 2 19 2 3" xfId="48254"/>
    <cellStyle name="Comma 2 19 3" xfId="48255"/>
    <cellStyle name="Comma 2 19 3 2" xfId="48256"/>
    <cellStyle name="Comma 2 19 3 2 2" xfId="48257"/>
    <cellStyle name="Comma 2 19 3 3" xfId="48258"/>
    <cellStyle name="Comma 2 19 4" xfId="48259"/>
    <cellStyle name="Comma 2 19 4 2" xfId="48260"/>
    <cellStyle name="Comma 2 19 4 2 2" xfId="48261"/>
    <cellStyle name="Comma 2 19 4 3" xfId="48262"/>
    <cellStyle name="Comma 2 19 5" xfId="48263"/>
    <cellStyle name="Comma 2 19 5 2" xfId="48264"/>
    <cellStyle name="Comma 2 19 5 2 2" xfId="48265"/>
    <cellStyle name="Comma 2 19 5 3" xfId="48266"/>
    <cellStyle name="Comma 2 19 6" xfId="48267"/>
    <cellStyle name="Comma 2 19 6 2" xfId="48268"/>
    <cellStyle name="Comma 2 19 6 2 2" xfId="48269"/>
    <cellStyle name="Comma 2 19 6 3" xfId="48270"/>
    <cellStyle name="Comma 2 19 7" xfId="48271"/>
    <cellStyle name="Comma 2 19 7 2" xfId="48272"/>
    <cellStyle name="Comma 2 19 7 2 2" xfId="48273"/>
    <cellStyle name="Comma 2 19 7 3" xfId="48274"/>
    <cellStyle name="Comma 2 19 8" xfId="48275"/>
    <cellStyle name="Comma 2 19 8 2" xfId="48276"/>
    <cellStyle name="Comma 2 19 9" xfId="48277"/>
    <cellStyle name="Comma 2 2" xfId="1876"/>
    <cellStyle name="Comma 2 2 10" xfId="48278"/>
    <cellStyle name="Comma 2 2 2" xfId="9412"/>
    <cellStyle name="Comma 2 2 2 2" xfId="48279"/>
    <cellStyle name="Comma 2 2 2 2 2" xfId="48280"/>
    <cellStyle name="Comma 2 2 2 3" xfId="48281"/>
    <cellStyle name="Comma 2 2 3" xfId="9413"/>
    <cellStyle name="Comma 2 2 3 2" xfId="48282"/>
    <cellStyle name="Comma 2 2 3 2 2" xfId="48283"/>
    <cellStyle name="Comma 2 2 3 3" xfId="48284"/>
    <cellStyle name="Comma 2 2 4" xfId="9414"/>
    <cellStyle name="Comma 2 2 4 2" xfId="48285"/>
    <cellStyle name="Comma 2 2 4 2 2" xfId="48286"/>
    <cellStyle name="Comma 2 2 4 3" xfId="48287"/>
    <cellStyle name="Comma 2 2 5" xfId="9415"/>
    <cellStyle name="Comma 2 2 5 2" xfId="48288"/>
    <cellStyle name="Comma 2 2 5 2 2" xfId="48289"/>
    <cellStyle name="Comma 2 2 5 3" xfId="48290"/>
    <cellStyle name="Comma 2 2 6" xfId="48291"/>
    <cellStyle name="Comma 2 2 6 2" xfId="48292"/>
    <cellStyle name="Comma 2 2 6 2 2" xfId="48293"/>
    <cellStyle name="Comma 2 2 6 3" xfId="48294"/>
    <cellStyle name="Comma 2 2 7" xfId="48295"/>
    <cellStyle name="Comma 2 2 8" xfId="48296"/>
    <cellStyle name="Comma 2 2 8 2" xfId="48297"/>
    <cellStyle name="Comma 2 2 8 2 2" xfId="48298"/>
    <cellStyle name="Comma 2 2 8 3" xfId="48299"/>
    <cellStyle name="Comma 2 2 9" xfId="48300"/>
    <cellStyle name="Comma 2 2 9 2" xfId="48301"/>
    <cellStyle name="Comma 2 20" xfId="48302"/>
    <cellStyle name="Comma 2 21" xfId="48303"/>
    <cellStyle name="Comma 2 21 2" xfId="48304"/>
    <cellStyle name="Comma 2 21 3" xfId="48305"/>
    <cellStyle name="Comma 2 22" xfId="48306"/>
    <cellStyle name="Comma 2 23" xfId="48307"/>
    <cellStyle name="Comma 2 24" xfId="1875"/>
    <cellStyle name="Comma 2 3" xfId="1877"/>
    <cellStyle name="Comma 2 3 2" xfId="9416"/>
    <cellStyle name="Comma 2 3 2 2" xfId="48308"/>
    <cellStyle name="Comma 2 3 2 2 2" xfId="48309"/>
    <cellStyle name="Comma 2 3 2 3" xfId="48310"/>
    <cellStyle name="Comma 2 3 3" xfId="9417"/>
    <cellStyle name="Comma 2 3 3 2" xfId="48311"/>
    <cellStyle name="Comma 2 3 3 2 2" xfId="48312"/>
    <cellStyle name="Comma 2 3 3 3" xfId="48313"/>
    <cellStyle name="Comma 2 3 4" xfId="9418"/>
    <cellStyle name="Comma 2 3 4 2" xfId="48314"/>
    <cellStyle name="Comma 2 3 4 2 2" xfId="48315"/>
    <cellStyle name="Comma 2 3 4 3" xfId="48316"/>
    <cellStyle name="Comma 2 3 5" xfId="9419"/>
    <cellStyle name="Comma 2 3 5 2" xfId="48317"/>
    <cellStyle name="Comma 2 3 5 2 2" xfId="48318"/>
    <cellStyle name="Comma 2 3 5 3" xfId="48319"/>
    <cellStyle name="Comma 2 3 6" xfId="9420"/>
    <cellStyle name="Comma 2 3 6 2" xfId="48320"/>
    <cellStyle name="Comma 2 3 6 2 2" xfId="48321"/>
    <cellStyle name="Comma 2 3 6 3" xfId="48322"/>
    <cellStyle name="Comma 2 3 7" xfId="48323"/>
    <cellStyle name="Comma 2 3 7 2" xfId="48324"/>
    <cellStyle name="Comma 2 3 7 2 2" xfId="48325"/>
    <cellStyle name="Comma 2 3 7 3" xfId="48326"/>
    <cellStyle name="Comma 2 3 8" xfId="48327"/>
    <cellStyle name="Comma 2 3 8 2" xfId="48328"/>
    <cellStyle name="Comma 2 3 9" xfId="48329"/>
    <cellStyle name="Comma 2 4" xfId="9421"/>
    <cellStyle name="Comma 2 4 2" xfId="48330"/>
    <cellStyle name="Comma 2 4 2 2" xfId="48331"/>
    <cellStyle name="Comma 2 4 2 2 2" xfId="48332"/>
    <cellStyle name="Comma 2 4 2 3" xfId="48333"/>
    <cellStyle name="Comma 2 4 3" xfId="48334"/>
    <cellStyle name="Comma 2 4 3 2" xfId="48335"/>
    <cellStyle name="Comma 2 4 3 2 2" xfId="48336"/>
    <cellStyle name="Comma 2 4 3 3" xfId="48337"/>
    <cellStyle name="Comma 2 4 4" xfId="48338"/>
    <cellStyle name="Comma 2 4 4 2" xfId="48339"/>
    <cellStyle name="Comma 2 4 4 2 2" xfId="48340"/>
    <cellStyle name="Comma 2 4 4 3" xfId="48341"/>
    <cellStyle name="Comma 2 4 5" xfId="48342"/>
    <cellStyle name="Comma 2 4 5 2" xfId="48343"/>
    <cellStyle name="Comma 2 4 5 2 2" xfId="48344"/>
    <cellStyle name="Comma 2 4 5 3" xfId="48345"/>
    <cellStyle name="Comma 2 4 6" xfId="48346"/>
    <cellStyle name="Comma 2 4 6 2" xfId="48347"/>
    <cellStyle name="Comma 2 4 6 2 2" xfId="48348"/>
    <cellStyle name="Comma 2 4 6 3" xfId="48349"/>
    <cellStyle name="Comma 2 4 7" xfId="48350"/>
    <cellStyle name="Comma 2 4 7 2" xfId="48351"/>
    <cellStyle name="Comma 2 4 7 2 2" xfId="48352"/>
    <cellStyle name="Comma 2 4 7 3" xfId="48353"/>
    <cellStyle name="Comma 2 4 8" xfId="48354"/>
    <cellStyle name="Comma 2 4 8 2" xfId="48355"/>
    <cellStyle name="Comma 2 4 9" xfId="48356"/>
    <cellStyle name="Comma 2 5" xfId="9422"/>
    <cellStyle name="Comma 2 5 2" xfId="48357"/>
    <cellStyle name="Comma 2 5 2 2" xfId="48358"/>
    <cellStyle name="Comma 2 5 2 2 2" xfId="48359"/>
    <cellStyle name="Comma 2 5 2 3" xfId="48360"/>
    <cellStyle name="Comma 2 5 3" xfId="48361"/>
    <cellStyle name="Comma 2 5 3 2" xfId="48362"/>
    <cellStyle name="Comma 2 5 3 2 2" xfId="48363"/>
    <cellStyle name="Comma 2 5 3 3" xfId="48364"/>
    <cellStyle name="Comma 2 5 4" xfId="48365"/>
    <cellStyle name="Comma 2 5 4 2" xfId="48366"/>
    <cellStyle name="Comma 2 5 4 2 2" xfId="48367"/>
    <cellStyle name="Comma 2 5 4 3" xfId="48368"/>
    <cellStyle name="Comma 2 5 5" xfId="48369"/>
    <cellStyle name="Comma 2 5 5 2" xfId="48370"/>
    <cellStyle name="Comma 2 5 5 2 2" xfId="48371"/>
    <cellStyle name="Comma 2 5 5 3" xfId="48372"/>
    <cellStyle name="Comma 2 5 6" xfId="48373"/>
    <cellStyle name="Comma 2 5 6 2" xfId="48374"/>
    <cellStyle name="Comma 2 5 6 2 2" xfId="48375"/>
    <cellStyle name="Comma 2 5 6 3" xfId="48376"/>
    <cellStyle name="Comma 2 5 7" xfId="48377"/>
    <cellStyle name="Comma 2 5 7 2" xfId="48378"/>
    <cellStyle name="Comma 2 5 7 2 2" xfId="48379"/>
    <cellStyle name="Comma 2 5 7 3" xfId="48380"/>
    <cellStyle name="Comma 2 5 8" xfId="48381"/>
    <cellStyle name="Comma 2 5 8 2" xfId="48382"/>
    <cellStyle name="Comma 2 5 9" xfId="48383"/>
    <cellStyle name="Comma 2 6" xfId="9423"/>
    <cellStyle name="Comma 2 6 2" xfId="48384"/>
    <cellStyle name="Comma 2 6 2 2" xfId="48385"/>
    <cellStyle name="Comma 2 6 2 2 2" xfId="48386"/>
    <cellStyle name="Comma 2 6 2 3" xfId="48387"/>
    <cellStyle name="Comma 2 6 3" xfId="48388"/>
    <cellStyle name="Comma 2 6 3 2" xfId="48389"/>
    <cellStyle name="Comma 2 6 3 2 2" xfId="48390"/>
    <cellStyle name="Comma 2 6 3 3" xfId="48391"/>
    <cellStyle name="Comma 2 6 4" xfId="48392"/>
    <cellStyle name="Comma 2 6 4 2" xfId="48393"/>
    <cellStyle name="Comma 2 6 4 2 2" xfId="48394"/>
    <cellStyle name="Comma 2 6 4 3" xfId="48395"/>
    <cellStyle name="Comma 2 6 5" xfId="48396"/>
    <cellStyle name="Comma 2 6 5 2" xfId="48397"/>
    <cellStyle name="Comma 2 6 5 2 2" xfId="48398"/>
    <cellStyle name="Comma 2 6 5 3" xfId="48399"/>
    <cellStyle name="Comma 2 6 6" xfId="48400"/>
    <cellStyle name="Comma 2 6 6 2" xfId="48401"/>
    <cellStyle name="Comma 2 6 6 2 2" xfId="48402"/>
    <cellStyle name="Comma 2 6 6 3" xfId="48403"/>
    <cellStyle name="Comma 2 6 7" xfId="48404"/>
    <cellStyle name="Comma 2 6 7 2" xfId="48405"/>
    <cellStyle name="Comma 2 6 7 2 2" xfId="48406"/>
    <cellStyle name="Comma 2 6 7 3" xfId="48407"/>
    <cellStyle name="Comma 2 6 8" xfId="48408"/>
    <cellStyle name="Comma 2 6 8 2" xfId="48409"/>
    <cellStyle name="Comma 2 6 9" xfId="48410"/>
    <cellStyle name="Comma 2 7" xfId="9424"/>
    <cellStyle name="Comma 2 7 2" xfId="48411"/>
    <cellStyle name="Comma 2 7 2 2" xfId="48412"/>
    <cellStyle name="Comma 2 7 2 2 2" xfId="48413"/>
    <cellStyle name="Comma 2 7 2 3" xfId="48414"/>
    <cellStyle name="Comma 2 7 3" xfId="48415"/>
    <cellStyle name="Comma 2 7 3 2" xfId="48416"/>
    <cellStyle name="Comma 2 7 3 2 2" xfId="48417"/>
    <cellStyle name="Comma 2 7 3 3" xfId="48418"/>
    <cellStyle name="Comma 2 7 4" xfId="48419"/>
    <cellStyle name="Comma 2 7 4 2" xfId="48420"/>
    <cellStyle name="Comma 2 7 4 2 2" xfId="48421"/>
    <cellStyle name="Comma 2 7 4 3" xfId="48422"/>
    <cellStyle name="Comma 2 7 5" xfId="48423"/>
    <cellStyle name="Comma 2 7 5 2" xfId="48424"/>
    <cellStyle name="Comma 2 7 5 2 2" xfId="48425"/>
    <cellStyle name="Comma 2 7 5 3" xfId="48426"/>
    <cellStyle name="Comma 2 7 6" xfId="48427"/>
    <cellStyle name="Comma 2 7 6 2" xfId="48428"/>
    <cellStyle name="Comma 2 7 6 2 2" xfId="48429"/>
    <cellStyle name="Comma 2 7 6 3" xfId="48430"/>
    <cellStyle name="Comma 2 7 7" xfId="48431"/>
    <cellStyle name="Comma 2 7 7 2" xfId="48432"/>
    <cellStyle name="Comma 2 7 7 2 2" xfId="48433"/>
    <cellStyle name="Comma 2 7 7 3" xfId="48434"/>
    <cellStyle name="Comma 2 7 8" xfId="48435"/>
    <cellStyle name="Comma 2 7 8 2" xfId="48436"/>
    <cellStyle name="Comma 2 7 9" xfId="48437"/>
    <cellStyle name="Comma 2 8" xfId="9425"/>
    <cellStyle name="Comma 2 8 2" xfId="48438"/>
    <cellStyle name="Comma 2 8 2 2" xfId="48439"/>
    <cellStyle name="Comma 2 8 2 2 2" xfId="48440"/>
    <cellStyle name="Comma 2 8 2 3" xfId="48441"/>
    <cellStyle name="Comma 2 8 3" xfId="48442"/>
    <cellStyle name="Comma 2 8 3 2" xfId="48443"/>
    <cellStyle name="Comma 2 8 3 2 2" xfId="48444"/>
    <cellStyle name="Comma 2 8 3 3" xfId="48445"/>
    <cellStyle name="Comma 2 8 4" xfId="48446"/>
    <cellStyle name="Comma 2 8 4 2" xfId="48447"/>
    <cellStyle name="Comma 2 8 4 2 2" xfId="48448"/>
    <cellStyle name="Comma 2 8 4 3" xfId="48449"/>
    <cellStyle name="Comma 2 8 5" xfId="48450"/>
    <cellStyle name="Comma 2 8 5 2" xfId="48451"/>
    <cellStyle name="Comma 2 8 5 2 2" xfId="48452"/>
    <cellStyle name="Comma 2 8 5 3" xfId="48453"/>
    <cellStyle name="Comma 2 8 6" xfId="48454"/>
    <cellStyle name="Comma 2 8 6 2" xfId="48455"/>
    <cellStyle name="Comma 2 8 6 2 2" xfId="48456"/>
    <cellStyle name="Comma 2 8 6 3" xfId="48457"/>
    <cellStyle name="Comma 2 8 7" xfId="48458"/>
    <cellStyle name="Comma 2 8 7 2" xfId="48459"/>
    <cellStyle name="Comma 2 8 7 2 2" xfId="48460"/>
    <cellStyle name="Comma 2 8 7 3" xfId="48461"/>
    <cellStyle name="Comma 2 8 8" xfId="48462"/>
    <cellStyle name="Comma 2 8 8 2" xfId="48463"/>
    <cellStyle name="Comma 2 8 9" xfId="48464"/>
    <cellStyle name="Comma 2 9" xfId="48465"/>
    <cellStyle name="Comma 2 9 2" xfId="48466"/>
    <cellStyle name="Comma 2 9 2 2" xfId="48467"/>
    <cellStyle name="Comma 2 9 2 2 2" xfId="48468"/>
    <cellStyle name="Comma 2 9 2 3" xfId="48469"/>
    <cellStyle name="Comma 2 9 3" xfId="48470"/>
    <cellStyle name="Comma 2 9 3 2" xfId="48471"/>
    <cellStyle name="Comma 2 9 3 2 2" xfId="48472"/>
    <cellStyle name="Comma 2 9 3 3" xfId="48473"/>
    <cellStyle name="Comma 2 9 4" xfId="48474"/>
    <cellStyle name="Comma 2 9 4 2" xfId="48475"/>
    <cellStyle name="Comma 2 9 4 2 2" xfId="48476"/>
    <cellStyle name="Comma 2 9 4 3" xfId="48477"/>
    <cellStyle name="Comma 2 9 5" xfId="48478"/>
    <cellStyle name="Comma 2 9 5 2" xfId="48479"/>
    <cellStyle name="Comma 2 9 5 2 2" xfId="48480"/>
    <cellStyle name="Comma 2 9 5 3" xfId="48481"/>
    <cellStyle name="Comma 2 9 6" xfId="48482"/>
    <cellStyle name="Comma 2 9 6 2" xfId="48483"/>
    <cellStyle name="Comma 2 9 6 2 2" xfId="48484"/>
    <cellStyle name="Comma 2 9 6 3" xfId="48485"/>
    <cellStyle name="Comma 2 9 7" xfId="48486"/>
    <cellStyle name="Comma 2 9 7 2" xfId="48487"/>
    <cellStyle name="Comma 2 9 7 2 2" xfId="48488"/>
    <cellStyle name="Comma 2 9 7 3" xfId="48489"/>
    <cellStyle name="Comma 2 9 8" xfId="48490"/>
    <cellStyle name="Comma 2 9 8 2" xfId="48491"/>
    <cellStyle name="Comma 2 9 9" xfId="48492"/>
    <cellStyle name="Comma 20" xfId="9426"/>
    <cellStyle name="Comma 20 2" xfId="9427"/>
    <cellStyle name="Comma 20 3" xfId="9428"/>
    <cellStyle name="Comma 20 4" xfId="9429"/>
    <cellStyle name="Comma 20 5" xfId="9430"/>
    <cellStyle name="Comma 21" xfId="9431"/>
    <cellStyle name="Comma 21 2" xfId="9432"/>
    <cellStyle name="Comma 21 3" xfId="9433"/>
    <cellStyle name="Comma 21 4" xfId="9434"/>
    <cellStyle name="Comma 21 5" xfId="9435"/>
    <cellStyle name="Comma 22" xfId="9436"/>
    <cellStyle name="Comma 22 2" xfId="9437"/>
    <cellStyle name="Comma 22 3" xfId="9438"/>
    <cellStyle name="Comma 22 4" xfId="9439"/>
    <cellStyle name="Comma 22 5" xfId="9440"/>
    <cellStyle name="Comma 23" xfId="9441"/>
    <cellStyle name="Comma 23 2" xfId="9442"/>
    <cellStyle name="Comma 23 3" xfId="9443"/>
    <cellStyle name="Comma 23 4" xfId="9444"/>
    <cellStyle name="Comma 23 5" xfId="9445"/>
    <cellStyle name="Comma 24" xfId="9446"/>
    <cellStyle name="Comma 24 2" xfId="9447"/>
    <cellStyle name="Comma 24 3" xfId="9448"/>
    <cellStyle name="Comma 24 4" xfId="9449"/>
    <cellStyle name="Comma 24 5" xfId="9450"/>
    <cellStyle name="Comma 25" xfId="9451"/>
    <cellStyle name="Comma 25 2" xfId="9452"/>
    <cellStyle name="Comma 25 3" xfId="9453"/>
    <cellStyle name="Comma 25 4" xfId="9454"/>
    <cellStyle name="Comma 25 5" xfId="9455"/>
    <cellStyle name="Comma 26" xfId="9456"/>
    <cellStyle name="Comma 26 2" xfId="9457"/>
    <cellStyle name="Comma 26 3" xfId="9458"/>
    <cellStyle name="Comma 26 4" xfId="9459"/>
    <cellStyle name="Comma 26 5" xfId="9460"/>
    <cellStyle name="Comma 27" xfId="9461"/>
    <cellStyle name="Comma 27 10" xfId="48493"/>
    <cellStyle name="Comma 27 2" xfId="9462"/>
    <cellStyle name="Comma 27 2 2" xfId="48494"/>
    <cellStyle name="Comma 27 2 2 2" xfId="48495"/>
    <cellStyle name="Comma 27 2 2 2 2" xfId="48496"/>
    <cellStyle name="Comma 27 2 2 2 2 2" xfId="48497"/>
    <cellStyle name="Comma 27 2 2 2 3" xfId="48498"/>
    <cellStyle name="Comma 27 2 2 2 3 2" xfId="48499"/>
    <cellStyle name="Comma 27 2 2 2 4" xfId="48500"/>
    <cellStyle name="Comma 27 2 2 3" xfId="48501"/>
    <cellStyle name="Comma 27 2 2 3 2" xfId="48502"/>
    <cellStyle name="Comma 27 2 2 4" xfId="48503"/>
    <cellStyle name="Comma 27 2 2 4 2" xfId="48504"/>
    <cellStyle name="Comma 27 2 2 5" xfId="48505"/>
    <cellStyle name="Comma 27 2 2 6" xfId="48506"/>
    <cellStyle name="Comma 27 2 3" xfId="48507"/>
    <cellStyle name="Comma 27 2 3 2" xfId="48508"/>
    <cellStyle name="Comma 27 2 3 2 2" xfId="48509"/>
    <cellStyle name="Comma 27 2 3 2 2 2" xfId="48510"/>
    <cellStyle name="Comma 27 2 3 2 3" xfId="48511"/>
    <cellStyle name="Comma 27 2 3 2 3 2" xfId="48512"/>
    <cellStyle name="Comma 27 2 3 2 4" xfId="48513"/>
    <cellStyle name="Comma 27 2 3 3" xfId="48514"/>
    <cellStyle name="Comma 27 2 3 3 2" xfId="48515"/>
    <cellStyle name="Comma 27 2 3 4" xfId="48516"/>
    <cellStyle name="Comma 27 2 3 4 2" xfId="48517"/>
    <cellStyle name="Comma 27 2 3 5" xfId="48518"/>
    <cellStyle name="Comma 27 2 3 6" xfId="48519"/>
    <cellStyle name="Comma 27 2 4" xfId="48520"/>
    <cellStyle name="Comma 27 2 4 2" xfId="48521"/>
    <cellStyle name="Comma 27 2 4 2 2" xfId="48522"/>
    <cellStyle name="Comma 27 2 4 3" xfId="48523"/>
    <cellStyle name="Comma 27 2 4 3 2" xfId="48524"/>
    <cellStyle name="Comma 27 2 4 4" xfId="48525"/>
    <cellStyle name="Comma 27 2 5" xfId="48526"/>
    <cellStyle name="Comma 27 2 5 2" xfId="48527"/>
    <cellStyle name="Comma 27 2 6" xfId="48528"/>
    <cellStyle name="Comma 27 2 6 2" xfId="48529"/>
    <cellStyle name="Comma 27 2 7" xfId="48530"/>
    <cellStyle name="Comma 27 2 8" xfId="48531"/>
    <cellStyle name="Comma 27 2 9" xfId="48532"/>
    <cellStyle name="Comma 27 3" xfId="9463"/>
    <cellStyle name="Comma 27 3 2" xfId="48533"/>
    <cellStyle name="Comma 27 3 2 2" xfId="48534"/>
    <cellStyle name="Comma 27 3 2 2 2" xfId="48535"/>
    <cellStyle name="Comma 27 3 2 3" xfId="48536"/>
    <cellStyle name="Comma 27 3 2 3 2" xfId="48537"/>
    <cellStyle name="Comma 27 3 2 4" xfId="48538"/>
    <cellStyle name="Comma 27 3 3" xfId="48539"/>
    <cellStyle name="Comma 27 3 3 2" xfId="48540"/>
    <cellStyle name="Comma 27 3 4" xfId="48541"/>
    <cellStyle name="Comma 27 3 4 2" xfId="48542"/>
    <cellStyle name="Comma 27 3 5" xfId="48543"/>
    <cellStyle name="Comma 27 3 6" xfId="48544"/>
    <cellStyle name="Comma 27 4" xfId="9464"/>
    <cellStyle name="Comma 27 4 2" xfId="48545"/>
    <cellStyle name="Comma 27 4 2 2" xfId="48546"/>
    <cellStyle name="Comma 27 4 2 2 2" xfId="48547"/>
    <cellStyle name="Comma 27 4 2 3" xfId="48548"/>
    <cellStyle name="Comma 27 4 2 3 2" xfId="48549"/>
    <cellStyle name="Comma 27 4 2 4" xfId="48550"/>
    <cellStyle name="Comma 27 4 3" xfId="48551"/>
    <cellStyle name="Comma 27 4 3 2" xfId="48552"/>
    <cellStyle name="Comma 27 4 4" xfId="48553"/>
    <cellStyle name="Comma 27 4 4 2" xfId="48554"/>
    <cellStyle name="Comma 27 4 5" xfId="48555"/>
    <cellStyle name="Comma 27 4 6" xfId="48556"/>
    <cellStyle name="Comma 27 5" xfId="9465"/>
    <cellStyle name="Comma 27 5 2" xfId="48557"/>
    <cellStyle name="Comma 27 5 2 2" xfId="48558"/>
    <cellStyle name="Comma 27 5 3" xfId="48559"/>
    <cellStyle name="Comma 27 5 3 2" xfId="48560"/>
    <cellStyle name="Comma 27 5 4" xfId="48561"/>
    <cellStyle name="Comma 27 6" xfId="48562"/>
    <cellStyle name="Comma 27 6 2" xfId="48563"/>
    <cellStyle name="Comma 27 7" xfId="48564"/>
    <cellStyle name="Comma 27 7 2" xfId="48565"/>
    <cellStyle name="Comma 27 8" xfId="48566"/>
    <cellStyle name="Comma 27 9" xfId="48567"/>
    <cellStyle name="Comma 28" xfId="9466"/>
    <cellStyle name="Comma 28 10" xfId="48568"/>
    <cellStyle name="Comma 28 2" xfId="9467"/>
    <cellStyle name="Comma 28 2 2" xfId="48569"/>
    <cellStyle name="Comma 28 2 2 2" xfId="48570"/>
    <cellStyle name="Comma 28 2 2 2 2" xfId="48571"/>
    <cellStyle name="Comma 28 2 2 2 2 2" xfId="48572"/>
    <cellStyle name="Comma 28 2 2 2 3" xfId="48573"/>
    <cellStyle name="Comma 28 2 2 2 3 2" xfId="48574"/>
    <cellStyle name="Comma 28 2 2 2 4" xfId="48575"/>
    <cellStyle name="Comma 28 2 2 3" xfId="48576"/>
    <cellStyle name="Comma 28 2 2 3 2" xfId="48577"/>
    <cellStyle name="Comma 28 2 2 4" xfId="48578"/>
    <cellStyle name="Comma 28 2 2 4 2" xfId="48579"/>
    <cellStyle name="Comma 28 2 2 5" xfId="48580"/>
    <cellStyle name="Comma 28 2 2 6" xfId="48581"/>
    <cellStyle name="Comma 28 2 3" xfId="48582"/>
    <cellStyle name="Comma 28 2 3 2" xfId="48583"/>
    <cellStyle name="Comma 28 2 3 2 2" xfId="48584"/>
    <cellStyle name="Comma 28 2 3 2 2 2" xfId="48585"/>
    <cellStyle name="Comma 28 2 3 2 3" xfId="48586"/>
    <cellStyle name="Comma 28 2 3 2 3 2" xfId="48587"/>
    <cellStyle name="Comma 28 2 3 2 4" xfId="48588"/>
    <cellStyle name="Comma 28 2 3 3" xfId="48589"/>
    <cellStyle name="Comma 28 2 3 3 2" xfId="48590"/>
    <cellStyle name="Comma 28 2 3 4" xfId="48591"/>
    <cellStyle name="Comma 28 2 3 4 2" xfId="48592"/>
    <cellStyle name="Comma 28 2 3 5" xfId="48593"/>
    <cellStyle name="Comma 28 2 3 6" xfId="48594"/>
    <cellStyle name="Comma 28 2 4" xfId="48595"/>
    <cellStyle name="Comma 28 2 4 2" xfId="48596"/>
    <cellStyle name="Comma 28 2 4 2 2" xfId="48597"/>
    <cellStyle name="Comma 28 2 4 3" xfId="48598"/>
    <cellStyle name="Comma 28 2 4 3 2" xfId="48599"/>
    <cellStyle name="Comma 28 2 4 4" xfId="48600"/>
    <cellStyle name="Comma 28 2 5" xfId="48601"/>
    <cellStyle name="Comma 28 2 5 2" xfId="48602"/>
    <cellStyle name="Comma 28 2 6" xfId="48603"/>
    <cellStyle name="Comma 28 2 6 2" xfId="48604"/>
    <cellStyle name="Comma 28 2 7" xfId="48605"/>
    <cellStyle name="Comma 28 2 8" xfId="48606"/>
    <cellStyle name="Comma 28 2 9" xfId="48607"/>
    <cellStyle name="Comma 28 3" xfId="9468"/>
    <cellStyle name="Comma 28 3 2" xfId="48608"/>
    <cellStyle name="Comma 28 3 2 2" xfId="48609"/>
    <cellStyle name="Comma 28 3 2 2 2" xfId="48610"/>
    <cellStyle name="Comma 28 3 2 3" xfId="48611"/>
    <cellStyle name="Comma 28 3 2 3 2" xfId="48612"/>
    <cellStyle name="Comma 28 3 2 4" xfId="48613"/>
    <cellStyle name="Comma 28 3 3" xfId="48614"/>
    <cellStyle name="Comma 28 3 3 2" xfId="48615"/>
    <cellStyle name="Comma 28 3 4" xfId="48616"/>
    <cellStyle name="Comma 28 3 4 2" xfId="48617"/>
    <cellStyle name="Comma 28 3 5" xfId="48618"/>
    <cellStyle name="Comma 28 3 6" xfId="48619"/>
    <cellStyle name="Comma 28 4" xfId="9469"/>
    <cellStyle name="Comma 28 4 2" xfId="48620"/>
    <cellStyle name="Comma 28 4 2 2" xfId="48621"/>
    <cellStyle name="Comma 28 4 2 2 2" xfId="48622"/>
    <cellStyle name="Comma 28 4 2 3" xfId="48623"/>
    <cellStyle name="Comma 28 4 2 3 2" xfId="48624"/>
    <cellStyle name="Comma 28 4 2 4" xfId="48625"/>
    <cellStyle name="Comma 28 4 3" xfId="48626"/>
    <cellStyle name="Comma 28 4 3 2" xfId="48627"/>
    <cellStyle name="Comma 28 4 4" xfId="48628"/>
    <cellStyle name="Comma 28 4 4 2" xfId="48629"/>
    <cellStyle name="Comma 28 4 5" xfId="48630"/>
    <cellStyle name="Comma 28 4 6" xfId="48631"/>
    <cellStyle name="Comma 28 5" xfId="48632"/>
    <cellStyle name="Comma 28 5 2" xfId="48633"/>
    <cellStyle name="Comma 28 5 2 2" xfId="48634"/>
    <cellStyle name="Comma 28 5 3" xfId="48635"/>
    <cellStyle name="Comma 28 5 3 2" xfId="48636"/>
    <cellStyle name="Comma 28 5 4" xfId="48637"/>
    <cellStyle name="Comma 28 6" xfId="48638"/>
    <cellStyle name="Comma 28 6 2" xfId="48639"/>
    <cellStyle name="Comma 28 7" xfId="48640"/>
    <cellStyle name="Comma 28 7 2" xfId="48641"/>
    <cellStyle name="Comma 28 8" xfId="48642"/>
    <cellStyle name="Comma 28 9" xfId="48643"/>
    <cellStyle name="Comma 29" xfId="9470"/>
    <cellStyle name="Comma 29 10" xfId="48644"/>
    <cellStyle name="Comma 29 2" xfId="9471"/>
    <cellStyle name="Comma 29 2 2" xfId="48645"/>
    <cellStyle name="Comma 29 2 2 2" xfId="48646"/>
    <cellStyle name="Comma 29 2 2 2 2" xfId="48647"/>
    <cellStyle name="Comma 29 2 2 2 2 2" xfId="48648"/>
    <cellStyle name="Comma 29 2 2 2 3" xfId="48649"/>
    <cellStyle name="Comma 29 2 2 2 3 2" xfId="48650"/>
    <cellStyle name="Comma 29 2 2 2 4" xfId="48651"/>
    <cellStyle name="Comma 29 2 2 3" xfId="48652"/>
    <cellStyle name="Comma 29 2 2 3 2" xfId="48653"/>
    <cellStyle name="Comma 29 2 2 4" xfId="48654"/>
    <cellStyle name="Comma 29 2 2 4 2" xfId="48655"/>
    <cellStyle name="Comma 29 2 2 5" xfId="48656"/>
    <cellStyle name="Comma 29 2 2 6" xfId="48657"/>
    <cellStyle name="Comma 29 2 3" xfId="48658"/>
    <cellStyle name="Comma 29 2 3 2" xfId="48659"/>
    <cellStyle name="Comma 29 2 3 2 2" xfId="48660"/>
    <cellStyle name="Comma 29 2 3 2 2 2" xfId="48661"/>
    <cellStyle name="Comma 29 2 3 2 3" xfId="48662"/>
    <cellStyle name="Comma 29 2 3 2 3 2" xfId="48663"/>
    <cellStyle name="Comma 29 2 3 2 4" xfId="48664"/>
    <cellStyle name="Comma 29 2 3 3" xfId="48665"/>
    <cellStyle name="Comma 29 2 3 3 2" xfId="48666"/>
    <cellStyle name="Comma 29 2 3 4" xfId="48667"/>
    <cellStyle name="Comma 29 2 3 4 2" xfId="48668"/>
    <cellStyle name="Comma 29 2 3 5" xfId="48669"/>
    <cellStyle name="Comma 29 2 3 6" xfId="48670"/>
    <cellStyle name="Comma 29 2 4" xfId="48671"/>
    <cellStyle name="Comma 29 2 4 2" xfId="48672"/>
    <cellStyle name="Comma 29 2 4 2 2" xfId="48673"/>
    <cellStyle name="Comma 29 2 4 3" xfId="48674"/>
    <cellStyle name="Comma 29 2 4 3 2" xfId="48675"/>
    <cellStyle name="Comma 29 2 4 4" xfId="48676"/>
    <cellStyle name="Comma 29 2 5" xfId="48677"/>
    <cellStyle name="Comma 29 2 5 2" xfId="48678"/>
    <cellStyle name="Comma 29 2 6" xfId="48679"/>
    <cellStyle name="Comma 29 2 6 2" xfId="48680"/>
    <cellStyle name="Comma 29 2 7" xfId="48681"/>
    <cellStyle name="Comma 29 2 8" xfId="48682"/>
    <cellStyle name="Comma 29 2 9" xfId="48683"/>
    <cellStyle name="Comma 29 3" xfId="9472"/>
    <cellStyle name="Comma 29 3 2" xfId="48684"/>
    <cellStyle name="Comma 29 3 2 2" xfId="48685"/>
    <cellStyle name="Comma 29 3 2 2 2" xfId="48686"/>
    <cellStyle name="Comma 29 3 2 3" xfId="48687"/>
    <cellStyle name="Comma 29 3 2 3 2" xfId="48688"/>
    <cellStyle name="Comma 29 3 2 4" xfId="48689"/>
    <cellStyle name="Comma 29 3 3" xfId="48690"/>
    <cellStyle name="Comma 29 3 3 2" xfId="48691"/>
    <cellStyle name="Comma 29 3 4" xfId="48692"/>
    <cellStyle name="Comma 29 3 4 2" xfId="48693"/>
    <cellStyle name="Comma 29 3 5" xfId="48694"/>
    <cellStyle name="Comma 29 3 6" xfId="48695"/>
    <cellStyle name="Comma 29 4" xfId="9473"/>
    <cellStyle name="Comma 29 4 2" xfId="48696"/>
    <cellStyle name="Comma 29 4 2 2" xfId="48697"/>
    <cellStyle name="Comma 29 4 2 2 2" xfId="48698"/>
    <cellStyle name="Comma 29 4 2 3" xfId="48699"/>
    <cellStyle name="Comma 29 4 2 3 2" xfId="48700"/>
    <cellStyle name="Comma 29 4 2 4" xfId="48701"/>
    <cellStyle name="Comma 29 4 3" xfId="48702"/>
    <cellStyle name="Comma 29 4 3 2" xfId="48703"/>
    <cellStyle name="Comma 29 4 4" xfId="48704"/>
    <cellStyle name="Comma 29 4 4 2" xfId="48705"/>
    <cellStyle name="Comma 29 4 5" xfId="48706"/>
    <cellStyle name="Comma 29 4 6" xfId="48707"/>
    <cellStyle name="Comma 29 5" xfId="48708"/>
    <cellStyle name="Comma 29 5 2" xfId="48709"/>
    <cellStyle name="Comma 29 5 2 2" xfId="48710"/>
    <cellStyle name="Comma 29 5 3" xfId="48711"/>
    <cellStyle name="Comma 29 5 3 2" xfId="48712"/>
    <cellStyle name="Comma 29 5 4" xfId="48713"/>
    <cellStyle name="Comma 29 6" xfId="48714"/>
    <cellStyle name="Comma 29 6 2" xfId="48715"/>
    <cellStyle name="Comma 29 7" xfId="48716"/>
    <cellStyle name="Comma 29 7 2" xfId="48717"/>
    <cellStyle name="Comma 29 8" xfId="48718"/>
    <cellStyle name="Comma 29 9" xfId="48719"/>
    <cellStyle name="Comma 3" xfId="261"/>
    <cellStyle name="Comma 3 2" xfId="9474"/>
    <cellStyle name="Comma 3 2 2" xfId="9475"/>
    <cellStyle name="Comma 3 2 3" xfId="9476"/>
    <cellStyle name="Comma 3 2 4" xfId="9477"/>
    <cellStyle name="Comma 3 2 5" xfId="9478"/>
    <cellStyle name="Comma 3 3" xfId="9479"/>
    <cellStyle name="Comma 3 3 2" xfId="9480"/>
    <cellStyle name="Comma 3 4" xfId="9481"/>
    <cellStyle name="Comma 3 4 2" xfId="48720"/>
    <cellStyle name="Comma 3 4 3" xfId="48721"/>
    <cellStyle name="Comma 3 4 4" xfId="48722"/>
    <cellStyle name="Comma 3 5" xfId="9482"/>
    <cellStyle name="Comma 3 6" xfId="9483"/>
    <cellStyle name="Comma 3 7" xfId="9484"/>
    <cellStyle name="Comma 3 8" xfId="1878"/>
    <cellStyle name="Comma 30" xfId="9485"/>
    <cellStyle name="Comma 30 10" xfId="48723"/>
    <cellStyle name="Comma 30 2" xfId="9486"/>
    <cellStyle name="Comma 30 2 2" xfId="48724"/>
    <cellStyle name="Comma 30 2 2 2" xfId="48725"/>
    <cellStyle name="Comma 30 2 2 2 2" xfId="48726"/>
    <cellStyle name="Comma 30 2 2 2 2 2" xfId="48727"/>
    <cellStyle name="Comma 30 2 2 2 3" xfId="48728"/>
    <cellStyle name="Comma 30 2 2 2 3 2" xfId="48729"/>
    <cellStyle name="Comma 30 2 2 2 4" xfId="48730"/>
    <cellStyle name="Comma 30 2 2 3" xfId="48731"/>
    <cellStyle name="Comma 30 2 2 3 2" xfId="48732"/>
    <cellStyle name="Comma 30 2 2 4" xfId="48733"/>
    <cellStyle name="Comma 30 2 2 4 2" xfId="48734"/>
    <cellStyle name="Comma 30 2 2 5" xfId="48735"/>
    <cellStyle name="Comma 30 2 2 6" xfId="48736"/>
    <cellStyle name="Comma 30 2 3" xfId="48737"/>
    <cellStyle name="Comma 30 2 3 2" xfId="48738"/>
    <cellStyle name="Comma 30 2 3 2 2" xfId="48739"/>
    <cellStyle name="Comma 30 2 3 2 2 2" xfId="48740"/>
    <cellStyle name="Comma 30 2 3 2 3" xfId="48741"/>
    <cellStyle name="Comma 30 2 3 2 3 2" xfId="48742"/>
    <cellStyle name="Comma 30 2 3 2 4" xfId="48743"/>
    <cellStyle name="Comma 30 2 3 3" xfId="48744"/>
    <cellStyle name="Comma 30 2 3 3 2" xfId="48745"/>
    <cellStyle name="Comma 30 2 3 4" xfId="48746"/>
    <cellStyle name="Comma 30 2 3 4 2" xfId="48747"/>
    <cellStyle name="Comma 30 2 3 5" xfId="48748"/>
    <cellStyle name="Comma 30 2 3 6" xfId="48749"/>
    <cellStyle name="Comma 30 2 4" xfId="48750"/>
    <cellStyle name="Comma 30 2 4 2" xfId="48751"/>
    <cellStyle name="Comma 30 2 4 2 2" xfId="48752"/>
    <cellStyle name="Comma 30 2 4 3" xfId="48753"/>
    <cellStyle name="Comma 30 2 4 3 2" xfId="48754"/>
    <cellStyle name="Comma 30 2 4 4" xfId="48755"/>
    <cellStyle name="Comma 30 2 5" xfId="48756"/>
    <cellStyle name="Comma 30 2 5 2" xfId="48757"/>
    <cellStyle name="Comma 30 2 6" xfId="48758"/>
    <cellStyle name="Comma 30 2 6 2" xfId="48759"/>
    <cellStyle name="Comma 30 2 7" xfId="48760"/>
    <cellStyle name="Comma 30 2 8" xfId="48761"/>
    <cellStyle name="Comma 30 2 9" xfId="48762"/>
    <cellStyle name="Comma 30 3" xfId="9487"/>
    <cellStyle name="Comma 30 3 2" xfId="48763"/>
    <cellStyle name="Comma 30 3 2 2" xfId="48764"/>
    <cellStyle name="Comma 30 3 2 2 2" xfId="48765"/>
    <cellStyle name="Comma 30 3 2 3" xfId="48766"/>
    <cellStyle name="Comma 30 3 2 3 2" xfId="48767"/>
    <cellStyle name="Comma 30 3 2 4" xfId="48768"/>
    <cellStyle name="Comma 30 3 3" xfId="48769"/>
    <cellStyle name="Comma 30 3 3 2" xfId="48770"/>
    <cellStyle name="Comma 30 3 4" xfId="48771"/>
    <cellStyle name="Comma 30 3 4 2" xfId="48772"/>
    <cellStyle name="Comma 30 3 5" xfId="48773"/>
    <cellStyle name="Comma 30 3 6" xfId="48774"/>
    <cellStyle name="Comma 30 4" xfId="9488"/>
    <cellStyle name="Comma 30 4 2" xfId="48775"/>
    <cellStyle name="Comma 30 4 2 2" xfId="48776"/>
    <cellStyle name="Comma 30 4 2 2 2" xfId="48777"/>
    <cellStyle name="Comma 30 4 2 3" xfId="48778"/>
    <cellStyle name="Comma 30 4 2 3 2" xfId="48779"/>
    <cellStyle name="Comma 30 4 2 4" xfId="48780"/>
    <cellStyle name="Comma 30 4 3" xfId="48781"/>
    <cellStyle name="Comma 30 4 3 2" xfId="48782"/>
    <cellStyle name="Comma 30 4 4" xfId="48783"/>
    <cellStyle name="Comma 30 4 4 2" xfId="48784"/>
    <cellStyle name="Comma 30 4 5" xfId="48785"/>
    <cellStyle name="Comma 30 4 6" xfId="48786"/>
    <cellStyle name="Comma 30 5" xfId="48787"/>
    <cellStyle name="Comma 30 5 2" xfId="48788"/>
    <cellStyle name="Comma 30 5 2 2" xfId="48789"/>
    <cellStyle name="Comma 30 5 3" xfId="48790"/>
    <cellStyle name="Comma 30 5 3 2" xfId="48791"/>
    <cellStyle name="Comma 30 5 4" xfId="48792"/>
    <cellStyle name="Comma 30 6" xfId="48793"/>
    <cellStyle name="Comma 30 6 2" xfId="48794"/>
    <cellStyle name="Comma 30 7" xfId="48795"/>
    <cellStyle name="Comma 30 7 2" xfId="48796"/>
    <cellStyle name="Comma 30 8" xfId="48797"/>
    <cellStyle name="Comma 30 9" xfId="48798"/>
    <cellStyle name="Comma 31" xfId="9489"/>
    <cellStyle name="Comma 31 2" xfId="9490"/>
    <cellStyle name="Comma 31 2 2" xfId="48799"/>
    <cellStyle name="Comma 31 3" xfId="9491"/>
    <cellStyle name="Comma 31 4" xfId="48800"/>
    <cellStyle name="Comma 32" xfId="9492"/>
    <cellStyle name="Comma 32 10" xfId="48801"/>
    <cellStyle name="Comma 32 10 2" xfId="52091"/>
    <cellStyle name="Comma 32 11" xfId="48802"/>
    <cellStyle name="Comma 32 2" xfId="9493"/>
    <cellStyle name="Comma 32 2 10" xfId="48803"/>
    <cellStyle name="Comma 32 2 11" xfId="48804"/>
    <cellStyle name="Comma 32 2 2" xfId="48805"/>
    <cellStyle name="Comma 32 2 2 10" xfId="48806"/>
    <cellStyle name="Comma 32 2 2 2" xfId="48807"/>
    <cellStyle name="Comma 32 2 2 2 2" xfId="48808"/>
    <cellStyle name="Comma 32 2 2 2 2 2" xfId="48809"/>
    <cellStyle name="Comma 32 2 2 2 2 2 2" xfId="48810"/>
    <cellStyle name="Comma 32 2 2 2 2 2 2 2" xfId="48811"/>
    <cellStyle name="Comma 32 2 2 2 2 2 3" xfId="48812"/>
    <cellStyle name="Comma 32 2 2 2 2 2 3 2" xfId="48813"/>
    <cellStyle name="Comma 32 2 2 2 2 2 4" xfId="48814"/>
    <cellStyle name="Comma 32 2 2 2 2 2 5" xfId="48815"/>
    <cellStyle name="Comma 32 2 2 2 2 3" xfId="48816"/>
    <cellStyle name="Comma 32 2 2 2 2 3 2" xfId="48817"/>
    <cellStyle name="Comma 32 2 2 2 2 3 3" xfId="48818"/>
    <cellStyle name="Comma 32 2 2 2 2 4" xfId="48819"/>
    <cellStyle name="Comma 32 2 2 2 2 4 2" xfId="48820"/>
    <cellStyle name="Comma 32 2 2 2 2 5" xfId="48821"/>
    <cellStyle name="Comma 32 2 2 2 2 6" xfId="48822"/>
    <cellStyle name="Comma 32 2 2 2 3" xfId="48823"/>
    <cellStyle name="Comma 32 2 2 2 3 2" xfId="48824"/>
    <cellStyle name="Comma 32 2 2 2 3 2 2" xfId="48825"/>
    <cellStyle name="Comma 32 2 2 2 3 2 2 2" xfId="48826"/>
    <cellStyle name="Comma 32 2 2 2 3 2 3" xfId="48827"/>
    <cellStyle name="Comma 32 2 2 2 3 2 3 2" xfId="48828"/>
    <cellStyle name="Comma 32 2 2 2 3 2 4" xfId="48829"/>
    <cellStyle name="Comma 32 2 2 2 3 3" xfId="48830"/>
    <cellStyle name="Comma 32 2 2 2 3 3 2" xfId="48831"/>
    <cellStyle name="Comma 32 2 2 2 3 4" xfId="48832"/>
    <cellStyle name="Comma 32 2 2 2 3 4 2" xfId="48833"/>
    <cellStyle name="Comma 32 2 2 2 3 5" xfId="48834"/>
    <cellStyle name="Comma 32 2 2 2 3 6" xfId="48835"/>
    <cellStyle name="Comma 32 2 2 2 4" xfId="48836"/>
    <cellStyle name="Comma 32 2 2 2 4 2" xfId="48837"/>
    <cellStyle name="Comma 32 2 2 2 4 2 2" xfId="48838"/>
    <cellStyle name="Comma 32 2 2 2 4 3" xfId="48839"/>
    <cellStyle name="Comma 32 2 2 2 4 3 2" xfId="48840"/>
    <cellStyle name="Comma 32 2 2 2 4 4" xfId="48841"/>
    <cellStyle name="Comma 32 2 2 2 4 5" xfId="48842"/>
    <cellStyle name="Comma 32 2 2 2 5" xfId="48843"/>
    <cellStyle name="Comma 32 2 2 2 5 2" xfId="48844"/>
    <cellStyle name="Comma 32 2 2 2 5 3" xfId="48845"/>
    <cellStyle name="Comma 32 2 2 2 6" xfId="48846"/>
    <cellStyle name="Comma 32 2 2 2 6 2" xfId="48847"/>
    <cellStyle name="Comma 32 2 2 2 7" xfId="48848"/>
    <cellStyle name="Comma 32 2 2 2 8" xfId="48849"/>
    <cellStyle name="Comma 32 2 2 2 9" xfId="48850"/>
    <cellStyle name="Comma 32 2 2 3" xfId="48851"/>
    <cellStyle name="Comma 32 2 2 3 2" xfId="48852"/>
    <cellStyle name="Comma 32 2 2 3 2 2" xfId="48853"/>
    <cellStyle name="Comma 32 2 2 3 2 2 2" xfId="48854"/>
    <cellStyle name="Comma 32 2 2 3 2 3" xfId="48855"/>
    <cellStyle name="Comma 32 2 2 3 2 3 2" xfId="48856"/>
    <cellStyle name="Comma 32 2 2 3 2 4" xfId="48857"/>
    <cellStyle name="Comma 32 2 2 3 2 5" xfId="48858"/>
    <cellStyle name="Comma 32 2 2 3 3" xfId="48859"/>
    <cellStyle name="Comma 32 2 2 3 3 2" xfId="48860"/>
    <cellStyle name="Comma 32 2 2 3 3 3" xfId="48861"/>
    <cellStyle name="Comma 32 2 2 3 4" xfId="48862"/>
    <cellStyle name="Comma 32 2 2 3 4 2" xfId="48863"/>
    <cellStyle name="Comma 32 2 2 3 5" xfId="48864"/>
    <cellStyle name="Comma 32 2 2 3 6" xfId="48865"/>
    <cellStyle name="Comma 32 2 2 4" xfId="48866"/>
    <cellStyle name="Comma 32 2 2 4 2" xfId="48867"/>
    <cellStyle name="Comma 32 2 2 4 2 2" xfId="48868"/>
    <cellStyle name="Comma 32 2 2 4 2 2 2" xfId="48869"/>
    <cellStyle name="Comma 32 2 2 4 2 3" xfId="48870"/>
    <cellStyle name="Comma 32 2 2 4 2 3 2" xfId="48871"/>
    <cellStyle name="Comma 32 2 2 4 2 4" xfId="48872"/>
    <cellStyle name="Comma 32 2 2 4 3" xfId="48873"/>
    <cellStyle name="Comma 32 2 2 4 3 2" xfId="48874"/>
    <cellStyle name="Comma 32 2 2 4 4" xfId="48875"/>
    <cellStyle name="Comma 32 2 2 4 4 2" xfId="48876"/>
    <cellStyle name="Comma 32 2 2 4 5" xfId="48877"/>
    <cellStyle name="Comma 32 2 2 4 6" xfId="48878"/>
    <cellStyle name="Comma 32 2 2 5" xfId="48879"/>
    <cellStyle name="Comma 32 2 2 5 2" xfId="48880"/>
    <cellStyle name="Comma 32 2 2 5 2 2" xfId="48881"/>
    <cellStyle name="Comma 32 2 2 5 3" xfId="48882"/>
    <cellStyle name="Comma 32 2 2 5 3 2" xfId="48883"/>
    <cellStyle name="Comma 32 2 2 5 4" xfId="48884"/>
    <cellStyle name="Comma 32 2 2 5 5" xfId="48885"/>
    <cellStyle name="Comma 32 2 2 6" xfId="48886"/>
    <cellStyle name="Comma 32 2 2 6 2" xfId="48887"/>
    <cellStyle name="Comma 32 2 2 6 3" xfId="48888"/>
    <cellStyle name="Comma 32 2 2 7" xfId="48889"/>
    <cellStyle name="Comma 32 2 2 7 2" xfId="48890"/>
    <cellStyle name="Comma 32 2 2 8" xfId="48891"/>
    <cellStyle name="Comma 32 2 2 9" xfId="48892"/>
    <cellStyle name="Comma 32 2 3" xfId="48893"/>
    <cellStyle name="Comma 32 2 3 2" xfId="48894"/>
    <cellStyle name="Comma 32 2 3 2 2" xfId="48895"/>
    <cellStyle name="Comma 32 2 3 2 2 2" xfId="48896"/>
    <cellStyle name="Comma 32 2 3 2 2 2 2" xfId="48897"/>
    <cellStyle name="Comma 32 2 3 2 2 3" xfId="48898"/>
    <cellStyle name="Comma 32 2 3 2 2 3 2" xfId="48899"/>
    <cellStyle name="Comma 32 2 3 2 2 4" xfId="48900"/>
    <cellStyle name="Comma 32 2 3 2 2 5" xfId="48901"/>
    <cellStyle name="Comma 32 2 3 2 3" xfId="48902"/>
    <cellStyle name="Comma 32 2 3 2 3 2" xfId="48903"/>
    <cellStyle name="Comma 32 2 3 2 3 3" xfId="48904"/>
    <cellStyle name="Comma 32 2 3 2 4" xfId="48905"/>
    <cellStyle name="Comma 32 2 3 2 4 2" xfId="48906"/>
    <cellStyle name="Comma 32 2 3 2 5" xfId="48907"/>
    <cellStyle name="Comma 32 2 3 2 6" xfId="48908"/>
    <cellStyle name="Comma 32 2 3 3" xfId="48909"/>
    <cellStyle name="Comma 32 2 3 3 2" xfId="48910"/>
    <cellStyle name="Comma 32 2 3 3 2 2" xfId="48911"/>
    <cellStyle name="Comma 32 2 3 3 2 2 2" xfId="48912"/>
    <cellStyle name="Comma 32 2 3 3 2 3" xfId="48913"/>
    <cellStyle name="Comma 32 2 3 3 2 3 2" xfId="48914"/>
    <cellStyle name="Comma 32 2 3 3 2 4" xfId="48915"/>
    <cellStyle name="Comma 32 2 3 3 3" xfId="48916"/>
    <cellStyle name="Comma 32 2 3 3 3 2" xfId="48917"/>
    <cellStyle name="Comma 32 2 3 3 4" xfId="48918"/>
    <cellStyle name="Comma 32 2 3 3 4 2" xfId="48919"/>
    <cellStyle name="Comma 32 2 3 3 5" xfId="48920"/>
    <cellStyle name="Comma 32 2 3 3 6" xfId="48921"/>
    <cellStyle name="Comma 32 2 3 4" xfId="48922"/>
    <cellStyle name="Comma 32 2 3 4 2" xfId="48923"/>
    <cellStyle name="Comma 32 2 3 4 2 2" xfId="48924"/>
    <cellStyle name="Comma 32 2 3 4 3" xfId="48925"/>
    <cellStyle name="Comma 32 2 3 4 3 2" xfId="48926"/>
    <cellStyle name="Comma 32 2 3 4 4" xfId="48927"/>
    <cellStyle name="Comma 32 2 3 4 5" xfId="48928"/>
    <cellStyle name="Comma 32 2 3 5" xfId="48929"/>
    <cellStyle name="Comma 32 2 3 5 2" xfId="48930"/>
    <cellStyle name="Comma 32 2 3 5 3" xfId="48931"/>
    <cellStyle name="Comma 32 2 3 6" xfId="48932"/>
    <cellStyle name="Comma 32 2 3 6 2" xfId="48933"/>
    <cellStyle name="Comma 32 2 3 7" xfId="48934"/>
    <cellStyle name="Comma 32 2 3 8" xfId="48935"/>
    <cellStyle name="Comma 32 2 3 9" xfId="48936"/>
    <cellStyle name="Comma 32 2 4" xfId="48937"/>
    <cellStyle name="Comma 32 2 4 2" xfId="48938"/>
    <cellStyle name="Comma 32 2 4 2 2" xfId="48939"/>
    <cellStyle name="Comma 32 2 4 2 2 2" xfId="48940"/>
    <cellStyle name="Comma 32 2 4 2 3" xfId="48941"/>
    <cellStyle name="Comma 32 2 4 2 3 2" xfId="48942"/>
    <cellStyle name="Comma 32 2 4 2 4" xfId="48943"/>
    <cellStyle name="Comma 32 2 4 2 5" xfId="48944"/>
    <cellStyle name="Comma 32 2 4 3" xfId="48945"/>
    <cellStyle name="Comma 32 2 4 3 2" xfId="48946"/>
    <cellStyle name="Comma 32 2 4 3 3" xfId="48947"/>
    <cellStyle name="Comma 32 2 4 4" xfId="48948"/>
    <cellStyle name="Comma 32 2 4 4 2" xfId="48949"/>
    <cellStyle name="Comma 32 2 4 5" xfId="48950"/>
    <cellStyle name="Comma 32 2 4 6" xfId="48951"/>
    <cellStyle name="Comma 32 2 5" xfId="48952"/>
    <cellStyle name="Comma 32 2 5 2" xfId="48953"/>
    <cellStyle name="Comma 32 2 5 2 2" xfId="48954"/>
    <cellStyle name="Comma 32 2 5 2 2 2" xfId="48955"/>
    <cellStyle name="Comma 32 2 5 2 3" xfId="48956"/>
    <cellStyle name="Comma 32 2 5 2 3 2" xfId="48957"/>
    <cellStyle name="Comma 32 2 5 2 4" xfId="48958"/>
    <cellStyle name="Comma 32 2 5 3" xfId="48959"/>
    <cellStyle name="Comma 32 2 5 3 2" xfId="48960"/>
    <cellStyle name="Comma 32 2 5 4" xfId="48961"/>
    <cellStyle name="Comma 32 2 5 4 2" xfId="48962"/>
    <cellStyle name="Comma 32 2 5 5" xfId="48963"/>
    <cellStyle name="Comma 32 2 5 6" xfId="48964"/>
    <cellStyle name="Comma 32 2 6" xfId="48965"/>
    <cellStyle name="Comma 32 2 6 2" xfId="48966"/>
    <cellStyle name="Comma 32 2 6 2 2" xfId="48967"/>
    <cellStyle name="Comma 32 2 6 3" xfId="48968"/>
    <cellStyle name="Comma 32 2 6 3 2" xfId="48969"/>
    <cellStyle name="Comma 32 2 6 4" xfId="48970"/>
    <cellStyle name="Comma 32 2 6 5" xfId="48971"/>
    <cellStyle name="Comma 32 2 7" xfId="48972"/>
    <cellStyle name="Comma 32 2 7 2" xfId="48973"/>
    <cellStyle name="Comma 32 2 7 3" xfId="48974"/>
    <cellStyle name="Comma 32 2 8" xfId="48975"/>
    <cellStyle name="Comma 32 2 8 2" xfId="48976"/>
    <cellStyle name="Comma 32 2 9" xfId="48977"/>
    <cellStyle name="Comma 32 3" xfId="9494"/>
    <cellStyle name="Comma 32 3 2" xfId="48978"/>
    <cellStyle name="Comma 32 3 2 2" xfId="48979"/>
    <cellStyle name="Comma 32 3 2 2 2" xfId="48980"/>
    <cellStyle name="Comma 32 3 2 2 2 2" xfId="48981"/>
    <cellStyle name="Comma 32 3 2 2 3" xfId="48982"/>
    <cellStyle name="Comma 32 3 2 2 3 2" xfId="48983"/>
    <cellStyle name="Comma 32 3 2 2 4" xfId="48984"/>
    <cellStyle name="Comma 32 3 2 2 5" xfId="48985"/>
    <cellStyle name="Comma 32 3 2 3" xfId="48986"/>
    <cellStyle name="Comma 32 3 2 3 2" xfId="48987"/>
    <cellStyle name="Comma 32 3 2 3 3" xfId="48988"/>
    <cellStyle name="Comma 32 3 2 4" xfId="48989"/>
    <cellStyle name="Comma 32 3 2 4 2" xfId="48990"/>
    <cellStyle name="Comma 32 3 2 5" xfId="48991"/>
    <cellStyle name="Comma 32 3 2 6" xfId="48992"/>
    <cellStyle name="Comma 32 3 3" xfId="48993"/>
    <cellStyle name="Comma 32 3 3 2" xfId="48994"/>
    <cellStyle name="Comma 32 3 3 2 2" xfId="48995"/>
    <cellStyle name="Comma 32 3 3 2 2 2" xfId="48996"/>
    <cellStyle name="Comma 32 3 3 2 3" xfId="48997"/>
    <cellStyle name="Comma 32 3 3 2 3 2" xfId="48998"/>
    <cellStyle name="Comma 32 3 3 2 4" xfId="48999"/>
    <cellStyle name="Comma 32 3 3 3" xfId="49000"/>
    <cellStyle name="Comma 32 3 3 3 2" xfId="49001"/>
    <cellStyle name="Comma 32 3 3 4" xfId="49002"/>
    <cellStyle name="Comma 32 3 3 4 2" xfId="49003"/>
    <cellStyle name="Comma 32 3 3 5" xfId="49004"/>
    <cellStyle name="Comma 32 3 3 6" xfId="49005"/>
    <cellStyle name="Comma 32 3 4" xfId="49006"/>
    <cellStyle name="Comma 32 3 4 2" xfId="49007"/>
    <cellStyle name="Comma 32 3 4 2 2" xfId="49008"/>
    <cellStyle name="Comma 32 3 4 3" xfId="49009"/>
    <cellStyle name="Comma 32 3 4 3 2" xfId="49010"/>
    <cellStyle name="Comma 32 3 4 4" xfId="49011"/>
    <cellStyle name="Comma 32 3 4 5" xfId="49012"/>
    <cellStyle name="Comma 32 3 5" xfId="49013"/>
    <cellStyle name="Comma 32 3 5 2" xfId="49014"/>
    <cellStyle name="Comma 32 3 5 3" xfId="49015"/>
    <cellStyle name="Comma 32 3 6" xfId="49016"/>
    <cellStyle name="Comma 32 3 6 2" xfId="49017"/>
    <cellStyle name="Comma 32 3 7" xfId="49018"/>
    <cellStyle name="Comma 32 3 8" xfId="49019"/>
    <cellStyle name="Comma 32 3 9" xfId="49020"/>
    <cellStyle name="Comma 32 4" xfId="49021"/>
    <cellStyle name="Comma 32 4 2" xfId="49022"/>
    <cellStyle name="Comma 32 4 2 2" xfId="49023"/>
    <cellStyle name="Comma 32 4 2 2 2" xfId="49024"/>
    <cellStyle name="Comma 32 4 2 3" xfId="49025"/>
    <cellStyle name="Comma 32 4 2 3 2" xfId="49026"/>
    <cellStyle name="Comma 32 4 2 4" xfId="49027"/>
    <cellStyle name="Comma 32 4 2 5" xfId="49028"/>
    <cellStyle name="Comma 32 4 3" xfId="49029"/>
    <cellStyle name="Comma 32 4 3 2" xfId="49030"/>
    <cellStyle name="Comma 32 4 3 3" xfId="49031"/>
    <cellStyle name="Comma 32 4 4" xfId="49032"/>
    <cellStyle name="Comma 32 4 4 2" xfId="49033"/>
    <cellStyle name="Comma 32 4 5" xfId="49034"/>
    <cellStyle name="Comma 32 4 6" xfId="49035"/>
    <cellStyle name="Comma 32 5" xfId="49036"/>
    <cellStyle name="Comma 32 5 2" xfId="49037"/>
    <cellStyle name="Comma 32 5 2 2" xfId="49038"/>
    <cellStyle name="Comma 32 5 2 2 2" xfId="49039"/>
    <cellStyle name="Comma 32 5 2 3" xfId="49040"/>
    <cellStyle name="Comma 32 5 2 3 2" xfId="49041"/>
    <cellStyle name="Comma 32 5 2 4" xfId="49042"/>
    <cellStyle name="Comma 32 5 3" xfId="49043"/>
    <cellStyle name="Comma 32 5 3 2" xfId="49044"/>
    <cellStyle name="Comma 32 5 4" xfId="49045"/>
    <cellStyle name="Comma 32 5 4 2" xfId="49046"/>
    <cellStyle name="Comma 32 5 5" xfId="49047"/>
    <cellStyle name="Comma 32 5 6" xfId="49048"/>
    <cellStyle name="Comma 32 6" xfId="49049"/>
    <cellStyle name="Comma 32 6 2" xfId="49050"/>
    <cellStyle name="Comma 32 6 2 2" xfId="49051"/>
    <cellStyle name="Comma 32 6 3" xfId="49052"/>
    <cellStyle name="Comma 32 6 3 2" xfId="49053"/>
    <cellStyle name="Comma 32 6 4" xfId="49054"/>
    <cellStyle name="Comma 32 6 5" xfId="49055"/>
    <cellStyle name="Comma 32 7" xfId="49056"/>
    <cellStyle name="Comma 32 7 2" xfId="49057"/>
    <cellStyle name="Comma 32 7 3" xfId="49058"/>
    <cellStyle name="Comma 32 8" xfId="49059"/>
    <cellStyle name="Comma 32 8 2" xfId="49060"/>
    <cellStyle name="Comma 32 9" xfId="49061"/>
    <cellStyle name="Comma 33" xfId="9495"/>
    <cellStyle name="Comma 33 2" xfId="9496"/>
    <cellStyle name="Comma 33 3" xfId="9497"/>
    <cellStyle name="Comma 34" xfId="9498"/>
    <cellStyle name="Comma 34 2" xfId="9499"/>
    <cellStyle name="Comma 34 3" xfId="9500"/>
    <cellStyle name="Comma 35" xfId="9501"/>
    <cellStyle name="Comma 35 2" xfId="9502"/>
    <cellStyle name="Comma 35 2 2" xfId="49062"/>
    <cellStyle name="Comma 35 2 2 2" xfId="49063"/>
    <cellStyle name="Comma 35 2 2 2 2" xfId="49064"/>
    <cellStyle name="Comma 35 2 2 3" xfId="49065"/>
    <cellStyle name="Comma 35 2 2 3 2" xfId="49066"/>
    <cellStyle name="Comma 35 2 2 4" xfId="49067"/>
    <cellStyle name="Comma 35 2 2 5" xfId="49068"/>
    <cellStyle name="Comma 35 2 3" xfId="49069"/>
    <cellStyle name="Comma 35 2 3 2" xfId="49070"/>
    <cellStyle name="Comma 35 2 3 3" xfId="49071"/>
    <cellStyle name="Comma 35 2 4" xfId="49072"/>
    <cellStyle name="Comma 35 2 4 2" xfId="49073"/>
    <cellStyle name="Comma 35 2 5" xfId="49074"/>
    <cellStyle name="Comma 35 2 6" xfId="49075"/>
    <cellStyle name="Comma 35 3" xfId="9503"/>
    <cellStyle name="Comma 35 3 2" xfId="49076"/>
    <cellStyle name="Comma 35 3 2 2" xfId="49077"/>
    <cellStyle name="Comma 35 3 2 2 2" xfId="49078"/>
    <cellStyle name="Comma 35 3 2 3" xfId="49079"/>
    <cellStyle name="Comma 35 3 2 3 2" xfId="49080"/>
    <cellStyle name="Comma 35 3 2 4" xfId="49081"/>
    <cellStyle name="Comma 35 3 3" xfId="49082"/>
    <cellStyle name="Comma 35 3 3 2" xfId="49083"/>
    <cellStyle name="Comma 35 3 4" xfId="49084"/>
    <cellStyle name="Comma 35 3 4 2" xfId="49085"/>
    <cellStyle name="Comma 35 3 5" xfId="49086"/>
    <cellStyle name="Comma 35 3 6" xfId="49087"/>
    <cellStyle name="Comma 35 4" xfId="49088"/>
    <cellStyle name="Comma 35 4 2" xfId="49089"/>
    <cellStyle name="Comma 35 4 2 2" xfId="49090"/>
    <cellStyle name="Comma 35 4 3" xfId="49091"/>
    <cellStyle name="Comma 35 4 3 2" xfId="49092"/>
    <cellStyle name="Comma 35 4 4" xfId="49093"/>
    <cellStyle name="Comma 35 4 5" xfId="49094"/>
    <cellStyle name="Comma 35 5" xfId="49095"/>
    <cellStyle name="Comma 35 5 2" xfId="49096"/>
    <cellStyle name="Comma 35 5 3" xfId="49097"/>
    <cellStyle name="Comma 35 6" xfId="49098"/>
    <cellStyle name="Comma 35 6 2" xfId="49099"/>
    <cellStyle name="Comma 35 7" xfId="49100"/>
    <cellStyle name="Comma 35 8" xfId="49101"/>
    <cellStyle name="Comma 35 9" xfId="49102"/>
    <cellStyle name="Comma 36" xfId="9504"/>
    <cellStyle name="Comma 36 2" xfId="9505"/>
    <cellStyle name="Comma 36 3" xfId="9506"/>
    <cellStyle name="Comma 37" xfId="9507"/>
    <cellStyle name="Comma 37 2" xfId="9508"/>
    <cellStyle name="Comma 37 3" xfId="9509"/>
    <cellStyle name="Comma 38" xfId="9510"/>
    <cellStyle name="Comma 38 2" xfId="9511"/>
    <cellStyle name="Comma 38 2 2" xfId="52088"/>
    <cellStyle name="Comma 38 3" xfId="49103"/>
    <cellStyle name="Comma 38 4" xfId="49104"/>
    <cellStyle name="Comma 38 5" xfId="49105"/>
    <cellStyle name="Comma 39" xfId="9512"/>
    <cellStyle name="Comma 39 2" xfId="9513"/>
    <cellStyle name="Comma 39 2 2" xfId="49106"/>
    <cellStyle name="Comma 39 2 2 2" xfId="49107"/>
    <cellStyle name="Comma 39 2 2 2 2" xfId="49108"/>
    <cellStyle name="Comma 39 2 2 3" xfId="49109"/>
    <cellStyle name="Comma 39 2 2 3 2" xfId="49110"/>
    <cellStyle name="Comma 39 2 2 4" xfId="49111"/>
    <cellStyle name="Comma 39 2 2 5" xfId="49112"/>
    <cellStyle name="Comma 39 2 3" xfId="49113"/>
    <cellStyle name="Comma 39 2 3 2" xfId="49114"/>
    <cellStyle name="Comma 39 2 3 3" xfId="49115"/>
    <cellStyle name="Comma 39 2 4" xfId="49116"/>
    <cellStyle name="Comma 39 2 4 2" xfId="49117"/>
    <cellStyle name="Comma 39 2 5" xfId="49118"/>
    <cellStyle name="Comma 39 2 6" xfId="49119"/>
    <cellStyle name="Comma 39 3" xfId="49120"/>
    <cellStyle name="Comma 39 3 2" xfId="49121"/>
    <cellStyle name="Comma 39 3 2 2" xfId="49122"/>
    <cellStyle name="Comma 39 3 2 2 2" xfId="49123"/>
    <cellStyle name="Comma 39 3 2 3" xfId="49124"/>
    <cellStyle name="Comma 39 3 2 3 2" xfId="49125"/>
    <cellStyle name="Comma 39 3 2 4" xfId="49126"/>
    <cellStyle name="Comma 39 3 3" xfId="49127"/>
    <cellStyle name="Comma 39 3 3 2" xfId="49128"/>
    <cellStyle name="Comma 39 3 4" xfId="49129"/>
    <cellStyle name="Comma 39 3 4 2" xfId="49130"/>
    <cellStyle name="Comma 39 3 5" xfId="49131"/>
    <cellStyle name="Comma 39 3 6" xfId="49132"/>
    <cellStyle name="Comma 39 4" xfId="49133"/>
    <cellStyle name="Comma 39 4 2" xfId="49134"/>
    <cellStyle name="Comma 39 4 2 2" xfId="49135"/>
    <cellStyle name="Comma 39 4 3" xfId="49136"/>
    <cellStyle name="Comma 39 4 3 2" xfId="49137"/>
    <cellStyle name="Comma 39 4 4" xfId="49138"/>
    <cellStyle name="Comma 39 4 5" xfId="49139"/>
    <cellStyle name="Comma 39 5" xfId="49140"/>
    <cellStyle name="Comma 39 5 2" xfId="49141"/>
    <cellStyle name="Comma 39 5 3" xfId="49142"/>
    <cellStyle name="Comma 39 6" xfId="49143"/>
    <cellStyle name="Comma 39 6 2" xfId="49144"/>
    <cellStyle name="Comma 39 7" xfId="49145"/>
    <cellStyle name="Comma 39 8" xfId="49146"/>
    <cellStyle name="Comma 39 9" xfId="49147"/>
    <cellStyle name="Comma 4" xfId="1362"/>
    <cellStyle name="Comma 4 2" xfId="1880"/>
    <cellStyle name="Comma 4 2 2" xfId="9514"/>
    <cellStyle name="Comma 4 2 3" xfId="9515"/>
    <cellStyle name="Comma 4 2 4" xfId="9516"/>
    <cellStyle name="Comma 4 2 5" xfId="9517"/>
    <cellStyle name="Comma 4 3" xfId="9518"/>
    <cellStyle name="Comma 4 3 2" xfId="9519"/>
    <cellStyle name="Comma 4 4" xfId="9520"/>
    <cellStyle name="Comma 4 5" xfId="9521"/>
    <cellStyle name="Comma 4 6" xfId="9522"/>
    <cellStyle name="Comma 4 7" xfId="9523"/>
    <cellStyle name="Comma 4 8" xfId="1879"/>
    <cellStyle name="Comma 40" xfId="9524"/>
    <cellStyle name="Comma 40 2" xfId="9525"/>
    <cellStyle name="Comma 40 2 2" xfId="49148"/>
    <cellStyle name="Comma 40 2 2 2" xfId="49149"/>
    <cellStyle name="Comma 40 2 3" xfId="49150"/>
    <cellStyle name="Comma 40 2 3 2" xfId="49151"/>
    <cellStyle name="Comma 40 2 4" xfId="49152"/>
    <cellStyle name="Comma 40 3" xfId="49153"/>
    <cellStyle name="Comma 40 3 2" xfId="49154"/>
    <cellStyle name="Comma 40 4" xfId="49155"/>
    <cellStyle name="Comma 40 4 2" xfId="49156"/>
    <cellStyle name="Comma 40 5" xfId="49157"/>
    <cellStyle name="Comma 40 6" xfId="49158"/>
    <cellStyle name="Comma 41" xfId="9526"/>
    <cellStyle name="Comma 41 2" xfId="9527"/>
    <cellStyle name="Comma 41 3" xfId="49159"/>
    <cellStyle name="Comma 42" xfId="9528"/>
    <cellStyle name="Comma 42 2" xfId="49160"/>
    <cellStyle name="Comma 42 3" xfId="49161"/>
    <cellStyle name="Comma 43" xfId="9529"/>
    <cellStyle name="Comma 43 2" xfId="49162"/>
    <cellStyle name="Comma 43 3" xfId="49163"/>
    <cellStyle name="Comma 44" xfId="9530"/>
    <cellStyle name="Comma 44 2" xfId="49164"/>
    <cellStyle name="Comma 44 3" xfId="49165"/>
    <cellStyle name="Comma 45" xfId="9531"/>
    <cellStyle name="Comma 45 2" xfId="49166"/>
    <cellStyle name="Comma 45 3" xfId="49167"/>
    <cellStyle name="Comma 45 3 2" xfId="49168"/>
    <cellStyle name="Comma 45 4" xfId="49169"/>
    <cellStyle name="Comma 45 5" xfId="49170"/>
    <cellStyle name="Comma 46" xfId="9532"/>
    <cellStyle name="Comma 46 2" xfId="49171"/>
    <cellStyle name="Comma 46 3" xfId="49172"/>
    <cellStyle name="Comma 46 3 2" xfId="49173"/>
    <cellStyle name="Comma 46 4" xfId="49174"/>
    <cellStyle name="Comma 46 5" xfId="49175"/>
    <cellStyle name="Comma 47" xfId="9533"/>
    <cellStyle name="Comma 47 2" xfId="49176"/>
    <cellStyle name="Comma 47 3" xfId="49177"/>
    <cellStyle name="Comma 48" xfId="9534"/>
    <cellStyle name="Comma 48 2" xfId="49178"/>
    <cellStyle name="Comma 48 3" xfId="49179"/>
    <cellStyle name="Comma 49" xfId="9535"/>
    <cellStyle name="Comma 49 2" xfId="49180"/>
    <cellStyle name="Comma 49 3" xfId="49181"/>
    <cellStyle name="Comma 5" xfId="1881"/>
    <cellStyle name="Comma 5 2" xfId="9536"/>
    <cellStyle name="Comma 5 2 2" xfId="9537"/>
    <cellStyle name="Comma 5 3" xfId="9538"/>
    <cellStyle name="Comma 5 4" xfId="9539"/>
    <cellStyle name="Comma 5 5" xfId="9540"/>
    <cellStyle name="Comma 5 6" xfId="9541"/>
    <cellStyle name="Comma 50" xfId="9542"/>
    <cellStyle name="Comma 50 2" xfId="49182"/>
    <cellStyle name="Comma 50 3" xfId="49183"/>
    <cellStyle name="Comma 51" xfId="9543"/>
    <cellStyle name="Comma 51 2" xfId="49184"/>
    <cellStyle name="Comma 51 3" xfId="49185"/>
    <cellStyle name="Comma 52" xfId="9544"/>
    <cellStyle name="Comma 52 2" xfId="49186"/>
    <cellStyle name="Comma 52 3" xfId="49187"/>
    <cellStyle name="Comma 53" xfId="9545"/>
    <cellStyle name="Comma 53 2" xfId="49188"/>
    <cellStyle name="Comma 53 3" xfId="49189"/>
    <cellStyle name="Comma 54" xfId="9546"/>
    <cellStyle name="Comma 54 2" xfId="49190"/>
    <cellStyle name="Comma 54 3" xfId="49191"/>
    <cellStyle name="Comma 55" xfId="9547"/>
    <cellStyle name="Comma 55 2" xfId="49192"/>
    <cellStyle name="Comma 55 3" xfId="49193"/>
    <cellStyle name="Comma 56" xfId="9548"/>
    <cellStyle name="Comma 56 2" xfId="49194"/>
    <cellStyle name="Comma 56 3" xfId="49195"/>
    <cellStyle name="Comma 57" xfId="9549"/>
    <cellStyle name="Comma 57 2" xfId="49196"/>
    <cellStyle name="Comma 57 3" xfId="49197"/>
    <cellStyle name="Comma 58" xfId="9550"/>
    <cellStyle name="Comma 58 2" xfId="49198"/>
    <cellStyle name="Comma 58 3" xfId="49199"/>
    <cellStyle name="Comma 59" xfId="9551"/>
    <cellStyle name="Comma 59 2" xfId="49200"/>
    <cellStyle name="Comma 6" xfId="9552"/>
    <cellStyle name="Comma 6 2" xfId="9553"/>
    <cellStyle name="Comma 6 2 2" xfId="49201"/>
    <cellStyle name="Comma 6 3" xfId="9554"/>
    <cellStyle name="Comma 6 4" xfId="9555"/>
    <cellStyle name="Comma 6 5" xfId="9556"/>
    <cellStyle name="Comma 60" xfId="9557"/>
    <cellStyle name="Comma 60 2" xfId="49202"/>
    <cellStyle name="Comma 61" xfId="9558"/>
    <cellStyle name="Comma 61 2" xfId="49203"/>
    <cellStyle name="Comma 62" xfId="40993"/>
    <cellStyle name="Comma 62 2" xfId="49204"/>
    <cellStyle name="Comma 63" xfId="49205"/>
    <cellStyle name="Comma 63 2" xfId="49206"/>
    <cellStyle name="Comma 64" xfId="49207"/>
    <cellStyle name="Comma 64 2" xfId="49208"/>
    <cellStyle name="Comma 65" xfId="49209"/>
    <cellStyle name="Comma 65 2" xfId="49210"/>
    <cellStyle name="Comma 66" xfId="49211"/>
    <cellStyle name="Comma 66 2" xfId="49212"/>
    <cellStyle name="Comma 67" xfId="49213"/>
    <cellStyle name="Comma 67 2" xfId="49214"/>
    <cellStyle name="Comma 68" xfId="49215"/>
    <cellStyle name="Comma 68 2" xfId="49216"/>
    <cellStyle name="Comma 69" xfId="49217"/>
    <cellStyle name="Comma 69 2" xfId="49218"/>
    <cellStyle name="Comma 7" xfId="9559"/>
    <cellStyle name="Comma 7 2" xfId="9560"/>
    <cellStyle name="Comma 7 2 2" xfId="49219"/>
    <cellStyle name="Comma 7 3" xfId="9561"/>
    <cellStyle name="Comma 7 4" xfId="9562"/>
    <cellStyle name="Comma 7 5" xfId="9563"/>
    <cellStyle name="Comma 70" xfId="49220"/>
    <cellStyle name="Comma 70 2" xfId="49221"/>
    <cellStyle name="Comma 71" xfId="49222"/>
    <cellStyle name="Comma 71 2" xfId="49223"/>
    <cellStyle name="Comma 71 3" xfId="49224"/>
    <cellStyle name="Comma 72" xfId="49225"/>
    <cellStyle name="Comma 72 2" xfId="49226"/>
    <cellStyle name="Comma 73" xfId="49227"/>
    <cellStyle name="Comma 73 2" xfId="49228"/>
    <cellStyle name="Comma 74" xfId="49229"/>
    <cellStyle name="Comma 74 2" xfId="49230"/>
    <cellStyle name="Comma 75" xfId="49231"/>
    <cellStyle name="Comma 76" xfId="49232"/>
    <cellStyle name="Comma 77" xfId="49233"/>
    <cellStyle name="Comma 78" xfId="49234"/>
    <cellStyle name="Comma 78 2" xfId="49235"/>
    <cellStyle name="Comma 78 2 2" xfId="49236"/>
    <cellStyle name="Comma 78 3" xfId="49237"/>
    <cellStyle name="Comma 79" xfId="49238"/>
    <cellStyle name="Comma 8" xfId="9564"/>
    <cellStyle name="Comma 8 2" xfId="9565"/>
    <cellStyle name="Comma 8 3" xfId="9566"/>
    <cellStyle name="Comma 8 4" xfId="9567"/>
    <cellStyle name="Comma 8 5" xfId="9568"/>
    <cellStyle name="Comma 8 6" xfId="9569"/>
    <cellStyle name="Comma 80" xfId="49239"/>
    <cellStyle name="Comma 81" xfId="52073"/>
    <cellStyle name="Comma 81 2" xfId="52092"/>
    <cellStyle name="Comma 82" xfId="52074"/>
    <cellStyle name="Comma 83" xfId="52075"/>
    <cellStyle name="Comma 84" xfId="52087"/>
    <cellStyle name="Comma 85" xfId="52093"/>
    <cellStyle name="Comma 86" xfId="52115"/>
    <cellStyle name="Comma 87" xfId="52118"/>
    <cellStyle name="Comma 88" xfId="52130"/>
    <cellStyle name="Comma 89" xfId="52133"/>
    <cellStyle name="Comma 9" xfId="9570"/>
    <cellStyle name="Comma 9 2" xfId="9571"/>
    <cellStyle name="Comma 9 2 2" xfId="49240"/>
    <cellStyle name="Comma 9 3" xfId="9572"/>
    <cellStyle name="Comma 9 4" xfId="9573"/>
    <cellStyle name="Comma 9 5" xfId="9574"/>
    <cellStyle name="Comma 9 6" xfId="9575"/>
    <cellStyle name="Comma0" xfId="49241"/>
    <cellStyle name="comment" xfId="1882"/>
    <cellStyle name="comment 2" xfId="1883"/>
    <cellStyle name="comment2" xfId="1884"/>
    <cellStyle name="comment2 2" xfId="1885"/>
    <cellStyle name="Commg [0]_FOP1&amp;L_PLN0309_NewBrazil3007.xls Chart 2" xfId="1886"/>
    <cellStyle name="Commɡ [0]_FOP1&amp;L_PLN0309_NewBrazil3007.xls Chart 2" xfId="1887"/>
    <cellStyle name="Commg [0]_FOP1&amp;L_PLN0309_NewBrazil3007.xls Chart 2 10" xfId="9576"/>
    <cellStyle name="Commɡ [0]_FOP1&amp;L_PLN0309_NewBrazil3007.xls Chart 2 10" xfId="9577"/>
    <cellStyle name="Commg [0]_FOP1&amp;L_PLN0309_NewBrazil3007.xls Chart 2 10 10" xfId="9578"/>
    <cellStyle name="Commɡ [0]_FOP1&amp;L_PLN0309_NewBrazil3007.xls Chart 2 10 10" xfId="9579"/>
    <cellStyle name="Commg [0]_FOP1&amp;L_PLN0309_NewBrazil3007.xls Chart 2 10 11" xfId="9580"/>
    <cellStyle name="Commɡ [0]_FOP1&amp;L_PLN0309_NewBrazil3007.xls Chart 2 10 11" xfId="9581"/>
    <cellStyle name="Commg [0]_FOP1&amp;L_PLN0309_NewBrazil3007.xls Chart 2 10 12" xfId="9582"/>
    <cellStyle name="Commɡ [0]_FOP1&amp;L_PLN0309_NewBrazil3007.xls Chart 2 10 12" xfId="9583"/>
    <cellStyle name="Commg [0]_FOP1&amp;L_PLN0309_NewBrazil3007.xls Chart 2 10 13" xfId="9584"/>
    <cellStyle name="Commɡ [0]_FOP1&amp;L_PLN0309_NewBrazil3007.xls Chart 2 10 13" xfId="9585"/>
    <cellStyle name="Commg [0]_FOP1&amp;L_PLN0309_NewBrazil3007.xls Chart 2 10 14" xfId="9586"/>
    <cellStyle name="Commɡ [0]_FOP1&amp;L_PLN0309_NewBrazil3007.xls Chart 2 10 14" xfId="9587"/>
    <cellStyle name="Commg [0]_FOP1&amp;L_PLN0309_NewBrazil3007.xls Chart 2 10 15" xfId="9588"/>
    <cellStyle name="Commɡ [0]_FOP1&amp;L_PLN0309_NewBrazil3007.xls Chart 2 10 15" xfId="9589"/>
    <cellStyle name="Commg [0]_FOP1&amp;L_PLN0309_NewBrazil3007.xls Chart 2 10 16" xfId="9590"/>
    <cellStyle name="Commɡ [0]_FOP1&amp;L_PLN0309_NewBrazil3007.xls Chart 2 10 16" xfId="9591"/>
    <cellStyle name="Commg [0]_FOP1&amp;L_PLN0309_NewBrazil3007.xls Chart 2 10 17" xfId="9592"/>
    <cellStyle name="Commɡ [0]_FOP1&amp;L_PLN0309_NewBrazil3007.xls Chart 2 10 17" xfId="9593"/>
    <cellStyle name="Commg [0]_FOP1&amp;L_PLN0309_NewBrazil3007.xls Chart 2 10 18" xfId="9594"/>
    <cellStyle name="Commɡ [0]_FOP1&amp;L_PLN0309_NewBrazil3007.xls Chart 2 10 18" xfId="9595"/>
    <cellStyle name="Commg [0]_FOP1&amp;L_PLN0309_NewBrazil3007.xls Chart 2 10 19" xfId="9596"/>
    <cellStyle name="Commɡ [0]_FOP1&amp;L_PLN0309_NewBrazil3007.xls Chart 2 10 19" xfId="9597"/>
    <cellStyle name="Commg [0]_FOP1&amp;L_PLN0309_NewBrazil3007.xls Chart 2 10 2" xfId="9598"/>
    <cellStyle name="Commɡ [0]_FOP1&amp;L_PLN0309_NewBrazil3007.xls Chart 2 10 2" xfId="9599"/>
    <cellStyle name="Commg [0]_FOP1&amp;L_PLN0309_NewBrazil3007.xls Chart 2 10 20" xfId="9600"/>
    <cellStyle name="Commɡ [0]_FOP1&amp;L_PLN0309_NewBrazil3007.xls Chart 2 10 20" xfId="9601"/>
    <cellStyle name="Commg [0]_FOP1&amp;L_PLN0309_NewBrazil3007.xls Chart 2 10 21" xfId="9602"/>
    <cellStyle name="Commɡ [0]_FOP1&amp;L_PLN0309_NewBrazil3007.xls Chart 2 10 21" xfId="9603"/>
    <cellStyle name="Commg [0]_FOP1&amp;L_PLN0309_NewBrazil3007.xls Chart 2 10 22" xfId="9604"/>
    <cellStyle name="Commɡ [0]_FOP1&amp;L_PLN0309_NewBrazil3007.xls Chart 2 10 22" xfId="9605"/>
    <cellStyle name="Commg [0]_FOP1&amp;L_PLN0309_NewBrazil3007.xls Chart 2 10 23" xfId="9606"/>
    <cellStyle name="Commɡ [0]_FOP1&amp;L_PLN0309_NewBrazil3007.xls Chart 2 10 23" xfId="9607"/>
    <cellStyle name="Commg [0]_FOP1&amp;L_PLN0309_NewBrazil3007.xls Chart 2 10 24" xfId="9608"/>
    <cellStyle name="Commɡ [0]_FOP1&amp;L_PLN0309_NewBrazil3007.xls Chart 2 10 24" xfId="9609"/>
    <cellStyle name="Commg [0]_FOP1&amp;L_PLN0309_NewBrazil3007.xls Chart 2 10 25" xfId="9610"/>
    <cellStyle name="Commɡ [0]_FOP1&amp;L_PLN0309_NewBrazil3007.xls Chart 2 10 25" xfId="9611"/>
    <cellStyle name="Commg [0]_FOP1&amp;L_PLN0309_NewBrazil3007.xls Chart 2 10 26" xfId="9612"/>
    <cellStyle name="Commɡ [0]_FOP1&amp;L_PLN0309_NewBrazil3007.xls Chart 2 10 26" xfId="9613"/>
    <cellStyle name="Commg [0]_FOP1&amp;L_PLN0309_NewBrazil3007.xls Chart 2 10 27" xfId="9614"/>
    <cellStyle name="Commɡ [0]_FOP1&amp;L_PLN0309_NewBrazil3007.xls Chart 2 10 27" xfId="9615"/>
    <cellStyle name="Commg [0]_FOP1&amp;L_PLN0309_NewBrazil3007.xls Chart 2 10 28" xfId="9616"/>
    <cellStyle name="Commɡ [0]_FOP1&amp;L_PLN0309_NewBrazil3007.xls Chart 2 10 28" xfId="9617"/>
    <cellStyle name="Commg [0]_FOP1&amp;L_PLN0309_NewBrazil3007.xls Chart 2 10 29" xfId="9618"/>
    <cellStyle name="Commɡ [0]_FOP1&amp;L_PLN0309_NewBrazil3007.xls Chart 2 10 29" xfId="9619"/>
    <cellStyle name="Commg [0]_FOP1&amp;L_PLN0309_NewBrazil3007.xls Chart 2 10 3" xfId="9620"/>
    <cellStyle name="Commɡ [0]_FOP1&amp;L_PLN0309_NewBrazil3007.xls Chart 2 10 3" xfId="9621"/>
    <cellStyle name="Commg [0]_FOP1&amp;L_PLN0309_NewBrazil3007.xls Chart 2 10 30" xfId="9622"/>
    <cellStyle name="Commɡ [0]_FOP1&amp;L_PLN0309_NewBrazil3007.xls Chart 2 10 30" xfId="9623"/>
    <cellStyle name="Commg [0]_FOP1&amp;L_PLN0309_NewBrazil3007.xls Chart 2 10 4" xfId="9624"/>
    <cellStyle name="Commɡ [0]_FOP1&amp;L_PLN0309_NewBrazil3007.xls Chart 2 10 4" xfId="9625"/>
    <cellStyle name="Commg [0]_FOP1&amp;L_PLN0309_NewBrazil3007.xls Chart 2 10 5" xfId="9626"/>
    <cellStyle name="Commɡ [0]_FOP1&amp;L_PLN0309_NewBrazil3007.xls Chart 2 10 5" xfId="9627"/>
    <cellStyle name="Commg [0]_FOP1&amp;L_PLN0309_NewBrazil3007.xls Chart 2 10 6" xfId="9628"/>
    <cellStyle name="Commɡ [0]_FOP1&amp;L_PLN0309_NewBrazil3007.xls Chart 2 10 6" xfId="9629"/>
    <cellStyle name="Commg [0]_FOP1&amp;L_PLN0309_NewBrazil3007.xls Chart 2 10 7" xfId="9630"/>
    <cellStyle name="Commɡ [0]_FOP1&amp;L_PLN0309_NewBrazil3007.xls Chart 2 10 7" xfId="9631"/>
    <cellStyle name="Commg [0]_FOP1&amp;L_PLN0309_NewBrazil3007.xls Chart 2 10 8" xfId="9632"/>
    <cellStyle name="Commɡ [0]_FOP1&amp;L_PLN0309_NewBrazil3007.xls Chart 2 10 8" xfId="9633"/>
    <cellStyle name="Commg [0]_FOP1&amp;L_PLN0309_NewBrazil3007.xls Chart 2 10 9" xfId="9634"/>
    <cellStyle name="Commɡ [0]_FOP1&amp;L_PLN0309_NewBrazil3007.xls Chart 2 10 9" xfId="9635"/>
    <cellStyle name="Commg [0]_FOP1&amp;L_PLN0309_NewBrazil3007.xls Chart 2 11" xfId="9636"/>
    <cellStyle name="Commɡ [0]_FOP1&amp;L_PLN0309_NewBrazil3007.xls Chart 2 11" xfId="9637"/>
    <cellStyle name="Commg [0]_FOP1&amp;L_PLN0309_NewBrazil3007.xls Chart 2 11 10" xfId="9638"/>
    <cellStyle name="Commɡ [0]_FOP1&amp;L_PLN0309_NewBrazil3007.xls Chart 2 11 10" xfId="9639"/>
    <cellStyle name="Commg [0]_FOP1&amp;L_PLN0309_NewBrazil3007.xls Chart 2 11 11" xfId="9640"/>
    <cellStyle name="Commɡ [0]_FOP1&amp;L_PLN0309_NewBrazil3007.xls Chart 2 11 11" xfId="9641"/>
    <cellStyle name="Commg [0]_FOP1&amp;L_PLN0309_NewBrazil3007.xls Chart 2 11 12" xfId="9642"/>
    <cellStyle name="Commɡ [0]_FOP1&amp;L_PLN0309_NewBrazil3007.xls Chart 2 11 12" xfId="9643"/>
    <cellStyle name="Commg [0]_FOP1&amp;L_PLN0309_NewBrazil3007.xls Chart 2 11 13" xfId="9644"/>
    <cellStyle name="Commɡ [0]_FOP1&amp;L_PLN0309_NewBrazil3007.xls Chart 2 11 13" xfId="9645"/>
    <cellStyle name="Commg [0]_FOP1&amp;L_PLN0309_NewBrazil3007.xls Chart 2 11 14" xfId="9646"/>
    <cellStyle name="Commɡ [0]_FOP1&amp;L_PLN0309_NewBrazil3007.xls Chart 2 11 14" xfId="9647"/>
    <cellStyle name="Commg [0]_FOP1&amp;L_PLN0309_NewBrazil3007.xls Chart 2 11 15" xfId="9648"/>
    <cellStyle name="Commɡ [0]_FOP1&amp;L_PLN0309_NewBrazil3007.xls Chart 2 11 15" xfId="9649"/>
    <cellStyle name="Commg [0]_FOP1&amp;L_PLN0309_NewBrazil3007.xls Chart 2 11 16" xfId="9650"/>
    <cellStyle name="Commɡ [0]_FOP1&amp;L_PLN0309_NewBrazil3007.xls Chart 2 11 16" xfId="9651"/>
    <cellStyle name="Commg [0]_FOP1&amp;L_PLN0309_NewBrazil3007.xls Chart 2 11 17" xfId="9652"/>
    <cellStyle name="Commɡ [0]_FOP1&amp;L_PLN0309_NewBrazil3007.xls Chart 2 11 17" xfId="9653"/>
    <cellStyle name="Commg [0]_FOP1&amp;L_PLN0309_NewBrazil3007.xls Chart 2 11 18" xfId="9654"/>
    <cellStyle name="Commɡ [0]_FOP1&amp;L_PLN0309_NewBrazil3007.xls Chart 2 11 18" xfId="9655"/>
    <cellStyle name="Commg [0]_FOP1&amp;L_PLN0309_NewBrazil3007.xls Chart 2 11 19" xfId="9656"/>
    <cellStyle name="Commɡ [0]_FOP1&amp;L_PLN0309_NewBrazil3007.xls Chart 2 11 19" xfId="9657"/>
    <cellStyle name="Commg [0]_FOP1&amp;L_PLN0309_NewBrazil3007.xls Chart 2 11 2" xfId="9658"/>
    <cellStyle name="Commɡ [0]_FOP1&amp;L_PLN0309_NewBrazil3007.xls Chart 2 11 2" xfId="9659"/>
    <cellStyle name="Commg [0]_FOP1&amp;L_PLN0309_NewBrazil3007.xls Chart 2 11 20" xfId="9660"/>
    <cellStyle name="Commɡ [0]_FOP1&amp;L_PLN0309_NewBrazil3007.xls Chart 2 11 20" xfId="9661"/>
    <cellStyle name="Commg [0]_FOP1&amp;L_PLN0309_NewBrazil3007.xls Chart 2 11 21" xfId="9662"/>
    <cellStyle name="Commɡ [0]_FOP1&amp;L_PLN0309_NewBrazil3007.xls Chart 2 11 21" xfId="9663"/>
    <cellStyle name="Commg [0]_FOP1&amp;L_PLN0309_NewBrazil3007.xls Chart 2 11 22" xfId="9664"/>
    <cellStyle name="Commɡ [0]_FOP1&amp;L_PLN0309_NewBrazil3007.xls Chart 2 11 22" xfId="9665"/>
    <cellStyle name="Commg [0]_FOP1&amp;L_PLN0309_NewBrazil3007.xls Chart 2 11 23" xfId="9666"/>
    <cellStyle name="Commɡ [0]_FOP1&amp;L_PLN0309_NewBrazil3007.xls Chart 2 11 23" xfId="9667"/>
    <cellStyle name="Commg [0]_FOP1&amp;L_PLN0309_NewBrazil3007.xls Chart 2 11 24" xfId="9668"/>
    <cellStyle name="Commɡ [0]_FOP1&amp;L_PLN0309_NewBrazil3007.xls Chart 2 11 24" xfId="9669"/>
    <cellStyle name="Commg [0]_FOP1&amp;L_PLN0309_NewBrazil3007.xls Chart 2 11 25" xfId="9670"/>
    <cellStyle name="Commɡ [0]_FOP1&amp;L_PLN0309_NewBrazil3007.xls Chart 2 11 25" xfId="9671"/>
    <cellStyle name="Commg [0]_FOP1&amp;L_PLN0309_NewBrazil3007.xls Chart 2 11 26" xfId="9672"/>
    <cellStyle name="Commɡ [0]_FOP1&amp;L_PLN0309_NewBrazil3007.xls Chart 2 11 26" xfId="9673"/>
    <cellStyle name="Commg [0]_FOP1&amp;L_PLN0309_NewBrazil3007.xls Chart 2 11 27" xfId="9674"/>
    <cellStyle name="Commɡ [0]_FOP1&amp;L_PLN0309_NewBrazil3007.xls Chart 2 11 27" xfId="9675"/>
    <cellStyle name="Commg [0]_FOP1&amp;L_PLN0309_NewBrazil3007.xls Chart 2 11 28" xfId="9676"/>
    <cellStyle name="Commɡ [0]_FOP1&amp;L_PLN0309_NewBrazil3007.xls Chart 2 11 28" xfId="9677"/>
    <cellStyle name="Commg [0]_FOP1&amp;L_PLN0309_NewBrazil3007.xls Chart 2 11 29" xfId="9678"/>
    <cellStyle name="Commɡ [0]_FOP1&amp;L_PLN0309_NewBrazil3007.xls Chart 2 11 29" xfId="9679"/>
    <cellStyle name="Commg [0]_FOP1&amp;L_PLN0309_NewBrazil3007.xls Chart 2 11 3" xfId="9680"/>
    <cellStyle name="Commɡ [0]_FOP1&amp;L_PLN0309_NewBrazil3007.xls Chart 2 11 3" xfId="9681"/>
    <cellStyle name="Commg [0]_FOP1&amp;L_PLN0309_NewBrazil3007.xls Chart 2 11 30" xfId="9682"/>
    <cellStyle name="Commɡ [0]_FOP1&amp;L_PLN0309_NewBrazil3007.xls Chart 2 11 30" xfId="9683"/>
    <cellStyle name="Commg [0]_FOP1&amp;L_PLN0309_NewBrazil3007.xls Chart 2 11 4" xfId="9684"/>
    <cellStyle name="Commɡ [0]_FOP1&amp;L_PLN0309_NewBrazil3007.xls Chart 2 11 4" xfId="9685"/>
    <cellStyle name="Commg [0]_FOP1&amp;L_PLN0309_NewBrazil3007.xls Chart 2 11 5" xfId="9686"/>
    <cellStyle name="Commɡ [0]_FOP1&amp;L_PLN0309_NewBrazil3007.xls Chart 2 11 5" xfId="9687"/>
    <cellStyle name="Commg [0]_FOP1&amp;L_PLN0309_NewBrazil3007.xls Chart 2 11 6" xfId="9688"/>
    <cellStyle name="Commɡ [0]_FOP1&amp;L_PLN0309_NewBrazil3007.xls Chart 2 11 6" xfId="9689"/>
    <cellStyle name="Commg [0]_FOP1&amp;L_PLN0309_NewBrazil3007.xls Chart 2 11 7" xfId="9690"/>
    <cellStyle name="Commɡ [0]_FOP1&amp;L_PLN0309_NewBrazil3007.xls Chart 2 11 7" xfId="9691"/>
    <cellStyle name="Commg [0]_FOP1&amp;L_PLN0309_NewBrazil3007.xls Chart 2 11 8" xfId="9692"/>
    <cellStyle name="Commɡ [0]_FOP1&amp;L_PLN0309_NewBrazil3007.xls Chart 2 11 8" xfId="9693"/>
    <cellStyle name="Commg [0]_FOP1&amp;L_PLN0309_NewBrazil3007.xls Chart 2 11 9" xfId="9694"/>
    <cellStyle name="Commɡ [0]_FOP1&amp;L_PLN0309_NewBrazil3007.xls Chart 2 11 9" xfId="9695"/>
    <cellStyle name="Commg [0]_FOP1&amp;L_PLN0309_NewBrazil3007.xls Chart 2 12" xfId="9696"/>
    <cellStyle name="Commɡ [0]_FOP1&amp;L_PLN0309_NewBrazil3007.xls Chart 2 12" xfId="9697"/>
    <cellStyle name="Commg [0]_FOP1&amp;L_PLN0309_NewBrazil3007.xls Chart 2 12 10" xfId="9698"/>
    <cellStyle name="Commɡ [0]_FOP1&amp;L_PLN0309_NewBrazil3007.xls Chart 2 12 10" xfId="9699"/>
    <cellStyle name="Commg [0]_FOP1&amp;L_PLN0309_NewBrazil3007.xls Chart 2 12 11" xfId="9700"/>
    <cellStyle name="Commɡ [0]_FOP1&amp;L_PLN0309_NewBrazil3007.xls Chart 2 12 11" xfId="9701"/>
    <cellStyle name="Commg [0]_FOP1&amp;L_PLN0309_NewBrazil3007.xls Chart 2 12 12" xfId="9702"/>
    <cellStyle name="Commɡ [0]_FOP1&amp;L_PLN0309_NewBrazil3007.xls Chart 2 12 12" xfId="9703"/>
    <cellStyle name="Commg [0]_FOP1&amp;L_PLN0309_NewBrazil3007.xls Chart 2 12 13" xfId="9704"/>
    <cellStyle name="Commɡ [0]_FOP1&amp;L_PLN0309_NewBrazil3007.xls Chart 2 12 13" xfId="9705"/>
    <cellStyle name="Commg [0]_FOP1&amp;L_PLN0309_NewBrazil3007.xls Chart 2 12 14" xfId="9706"/>
    <cellStyle name="Commɡ [0]_FOP1&amp;L_PLN0309_NewBrazil3007.xls Chart 2 12 14" xfId="9707"/>
    <cellStyle name="Commg [0]_FOP1&amp;L_PLN0309_NewBrazil3007.xls Chart 2 12 15" xfId="9708"/>
    <cellStyle name="Commɡ [0]_FOP1&amp;L_PLN0309_NewBrazil3007.xls Chart 2 12 15" xfId="9709"/>
    <cellStyle name="Commg [0]_FOP1&amp;L_PLN0309_NewBrazil3007.xls Chart 2 12 16" xfId="9710"/>
    <cellStyle name="Commɡ [0]_FOP1&amp;L_PLN0309_NewBrazil3007.xls Chart 2 12 16" xfId="9711"/>
    <cellStyle name="Commg [0]_FOP1&amp;L_PLN0309_NewBrazil3007.xls Chart 2 12 17" xfId="9712"/>
    <cellStyle name="Commɡ [0]_FOP1&amp;L_PLN0309_NewBrazil3007.xls Chart 2 12 17" xfId="9713"/>
    <cellStyle name="Commg [0]_FOP1&amp;L_PLN0309_NewBrazil3007.xls Chart 2 12 18" xfId="9714"/>
    <cellStyle name="Commɡ [0]_FOP1&amp;L_PLN0309_NewBrazil3007.xls Chart 2 12 18" xfId="9715"/>
    <cellStyle name="Commg [0]_FOP1&amp;L_PLN0309_NewBrazil3007.xls Chart 2 12 19" xfId="9716"/>
    <cellStyle name="Commɡ [0]_FOP1&amp;L_PLN0309_NewBrazil3007.xls Chart 2 12 19" xfId="9717"/>
    <cellStyle name="Commg [0]_FOP1&amp;L_PLN0309_NewBrazil3007.xls Chart 2 12 2" xfId="9718"/>
    <cellStyle name="Commɡ [0]_FOP1&amp;L_PLN0309_NewBrazil3007.xls Chart 2 12 2" xfId="9719"/>
    <cellStyle name="Commg [0]_FOP1&amp;L_PLN0309_NewBrazil3007.xls Chart 2 12 20" xfId="9720"/>
    <cellStyle name="Commɡ [0]_FOP1&amp;L_PLN0309_NewBrazil3007.xls Chart 2 12 20" xfId="9721"/>
    <cellStyle name="Commg [0]_FOP1&amp;L_PLN0309_NewBrazil3007.xls Chart 2 12 21" xfId="9722"/>
    <cellStyle name="Commɡ [0]_FOP1&amp;L_PLN0309_NewBrazil3007.xls Chart 2 12 21" xfId="9723"/>
    <cellStyle name="Commg [0]_FOP1&amp;L_PLN0309_NewBrazil3007.xls Chart 2 12 22" xfId="9724"/>
    <cellStyle name="Commɡ [0]_FOP1&amp;L_PLN0309_NewBrazil3007.xls Chart 2 12 22" xfId="9725"/>
    <cellStyle name="Commg [0]_FOP1&amp;L_PLN0309_NewBrazil3007.xls Chart 2 12 23" xfId="9726"/>
    <cellStyle name="Commɡ [0]_FOP1&amp;L_PLN0309_NewBrazil3007.xls Chart 2 12 23" xfId="9727"/>
    <cellStyle name="Commg [0]_FOP1&amp;L_PLN0309_NewBrazil3007.xls Chart 2 12 24" xfId="9728"/>
    <cellStyle name="Commɡ [0]_FOP1&amp;L_PLN0309_NewBrazil3007.xls Chart 2 12 24" xfId="9729"/>
    <cellStyle name="Commg [0]_FOP1&amp;L_PLN0309_NewBrazil3007.xls Chart 2 12 25" xfId="9730"/>
    <cellStyle name="Commɡ [0]_FOP1&amp;L_PLN0309_NewBrazil3007.xls Chart 2 12 25" xfId="9731"/>
    <cellStyle name="Commg [0]_FOP1&amp;L_PLN0309_NewBrazil3007.xls Chart 2 12 26" xfId="9732"/>
    <cellStyle name="Commɡ [0]_FOP1&amp;L_PLN0309_NewBrazil3007.xls Chart 2 12 26" xfId="9733"/>
    <cellStyle name="Commg [0]_FOP1&amp;L_PLN0309_NewBrazil3007.xls Chart 2 12 27" xfId="9734"/>
    <cellStyle name="Commɡ [0]_FOP1&amp;L_PLN0309_NewBrazil3007.xls Chart 2 12 27" xfId="9735"/>
    <cellStyle name="Commg [0]_FOP1&amp;L_PLN0309_NewBrazil3007.xls Chart 2 12 28" xfId="9736"/>
    <cellStyle name="Commɡ [0]_FOP1&amp;L_PLN0309_NewBrazil3007.xls Chart 2 12 28" xfId="9737"/>
    <cellStyle name="Commg [0]_FOP1&amp;L_PLN0309_NewBrazil3007.xls Chart 2 12 29" xfId="9738"/>
    <cellStyle name="Commɡ [0]_FOP1&amp;L_PLN0309_NewBrazil3007.xls Chart 2 12 29" xfId="9739"/>
    <cellStyle name="Commg [0]_FOP1&amp;L_PLN0309_NewBrazil3007.xls Chart 2 12 3" xfId="9740"/>
    <cellStyle name="Commɡ [0]_FOP1&amp;L_PLN0309_NewBrazil3007.xls Chart 2 12 3" xfId="9741"/>
    <cellStyle name="Commg [0]_FOP1&amp;L_PLN0309_NewBrazil3007.xls Chart 2 12 30" xfId="9742"/>
    <cellStyle name="Commɡ [0]_FOP1&amp;L_PLN0309_NewBrazil3007.xls Chart 2 12 30" xfId="9743"/>
    <cellStyle name="Commg [0]_FOP1&amp;L_PLN0309_NewBrazil3007.xls Chart 2 12 4" xfId="9744"/>
    <cellStyle name="Commɡ [0]_FOP1&amp;L_PLN0309_NewBrazil3007.xls Chart 2 12 4" xfId="9745"/>
    <cellStyle name="Commg [0]_FOP1&amp;L_PLN0309_NewBrazil3007.xls Chart 2 12 5" xfId="9746"/>
    <cellStyle name="Commɡ [0]_FOP1&amp;L_PLN0309_NewBrazil3007.xls Chart 2 12 5" xfId="9747"/>
    <cellStyle name="Commg [0]_FOP1&amp;L_PLN0309_NewBrazil3007.xls Chart 2 12 6" xfId="9748"/>
    <cellStyle name="Commɡ [0]_FOP1&amp;L_PLN0309_NewBrazil3007.xls Chart 2 12 6" xfId="9749"/>
    <cellStyle name="Commg [0]_FOP1&amp;L_PLN0309_NewBrazil3007.xls Chart 2 12 7" xfId="9750"/>
    <cellStyle name="Commɡ [0]_FOP1&amp;L_PLN0309_NewBrazil3007.xls Chart 2 12 7" xfId="9751"/>
    <cellStyle name="Commg [0]_FOP1&amp;L_PLN0309_NewBrazil3007.xls Chart 2 12 8" xfId="9752"/>
    <cellStyle name="Commɡ [0]_FOP1&amp;L_PLN0309_NewBrazil3007.xls Chart 2 12 8" xfId="9753"/>
    <cellStyle name="Commg [0]_FOP1&amp;L_PLN0309_NewBrazil3007.xls Chart 2 12 9" xfId="9754"/>
    <cellStyle name="Commɡ [0]_FOP1&amp;L_PLN0309_NewBrazil3007.xls Chart 2 12 9" xfId="9755"/>
    <cellStyle name="Commg [0]_FOP1&amp;L_PLN0309_NewBrazil3007.xls Chart 2 13" xfId="9756"/>
    <cellStyle name="Commɡ [0]_FOP1&amp;L_PLN0309_NewBrazil3007.xls Chart 2 13" xfId="9757"/>
    <cellStyle name="Commg [0]_FOP1&amp;L_PLN0309_NewBrazil3007.xls Chart 2 13 10" xfId="9758"/>
    <cellStyle name="Commɡ [0]_FOP1&amp;L_PLN0309_NewBrazil3007.xls Chart 2 13 10" xfId="9759"/>
    <cellStyle name="Commg [0]_FOP1&amp;L_PLN0309_NewBrazil3007.xls Chart 2 13 11" xfId="9760"/>
    <cellStyle name="Commɡ [0]_FOP1&amp;L_PLN0309_NewBrazil3007.xls Chart 2 13 11" xfId="9761"/>
    <cellStyle name="Commg [0]_FOP1&amp;L_PLN0309_NewBrazil3007.xls Chart 2 13 12" xfId="9762"/>
    <cellStyle name="Commɡ [0]_FOP1&amp;L_PLN0309_NewBrazil3007.xls Chart 2 13 12" xfId="9763"/>
    <cellStyle name="Commg [0]_FOP1&amp;L_PLN0309_NewBrazil3007.xls Chart 2 13 13" xfId="9764"/>
    <cellStyle name="Commɡ [0]_FOP1&amp;L_PLN0309_NewBrazil3007.xls Chart 2 13 13" xfId="9765"/>
    <cellStyle name="Commg [0]_FOP1&amp;L_PLN0309_NewBrazil3007.xls Chart 2 13 14" xfId="9766"/>
    <cellStyle name="Commɡ [0]_FOP1&amp;L_PLN0309_NewBrazil3007.xls Chart 2 13 14" xfId="9767"/>
    <cellStyle name="Commg [0]_FOP1&amp;L_PLN0309_NewBrazil3007.xls Chart 2 13 15" xfId="9768"/>
    <cellStyle name="Commɡ [0]_FOP1&amp;L_PLN0309_NewBrazil3007.xls Chart 2 13 15" xfId="9769"/>
    <cellStyle name="Commg [0]_FOP1&amp;L_PLN0309_NewBrazil3007.xls Chart 2 13 16" xfId="9770"/>
    <cellStyle name="Commɡ [0]_FOP1&amp;L_PLN0309_NewBrazil3007.xls Chart 2 13 16" xfId="9771"/>
    <cellStyle name="Commg [0]_FOP1&amp;L_PLN0309_NewBrazil3007.xls Chart 2 13 17" xfId="9772"/>
    <cellStyle name="Commɡ [0]_FOP1&amp;L_PLN0309_NewBrazil3007.xls Chart 2 13 17" xfId="9773"/>
    <cellStyle name="Commg [0]_FOP1&amp;L_PLN0309_NewBrazil3007.xls Chart 2 13 18" xfId="9774"/>
    <cellStyle name="Commɡ [0]_FOP1&amp;L_PLN0309_NewBrazil3007.xls Chart 2 13 18" xfId="9775"/>
    <cellStyle name="Commg [0]_FOP1&amp;L_PLN0309_NewBrazil3007.xls Chart 2 13 19" xfId="9776"/>
    <cellStyle name="Commɡ [0]_FOP1&amp;L_PLN0309_NewBrazil3007.xls Chart 2 13 19" xfId="9777"/>
    <cellStyle name="Commg [0]_FOP1&amp;L_PLN0309_NewBrazil3007.xls Chart 2 13 2" xfId="9778"/>
    <cellStyle name="Commɡ [0]_FOP1&amp;L_PLN0309_NewBrazil3007.xls Chart 2 13 2" xfId="9779"/>
    <cellStyle name="Commg [0]_FOP1&amp;L_PLN0309_NewBrazil3007.xls Chart 2 13 20" xfId="9780"/>
    <cellStyle name="Commɡ [0]_FOP1&amp;L_PLN0309_NewBrazil3007.xls Chart 2 13 20" xfId="9781"/>
    <cellStyle name="Commg [0]_FOP1&amp;L_PLN0309_NewBrazil3007.xls Chart 2 13 21" xfId="9782"/>
    <cellStyle name="Commɡ [0]_FOP1&amp;L_PLN0309_NewBrazil3007.xls Chart 2 13 21" xfId="9783"/>
    <cellStyle name="Commg [0]_FOP1&amp;L_PLN0309_NewBrazil3007.xls Chart 2 13 22" xfId="9784"/>
    <cellStyle name="Commɡ [0]_FOP1&amp;L_PLN0309_NewBrazil3007.xls Chart 2 13 22" xfId="9785"/>
    <cellStyle name="Commg [0]_FOP1&amp;L_PLN0309_NewBrazil3007.xls Chart 2 13 23" xfId="9786"/>
    <cellStyle name="Commɡ [0]_FOP1&amp;L_PLN0309_NewBrazil3007.xls Chart 2 13 23" xfId="9787"/>
    <cellStyle name="Commg [0]_FOP1&amp;L_PLN0309_NewBrazil3007.xls Chart 2 13 24" xfId="9788"/>
    <cellStyle name="Commɡ [0]_FOP1&amp;L_PLN0309_NewBrazil3007.xls Chart 2 13 24" xfId="9789"/>
    <cellStyle name="Commg [0]_FOP1&amp;L_PLN0309_NewBrazil3007.xls Chart 2 13 25" xfId="9790"/>
    <cellStyle name="Commɡ [0]_FOP1&amp;L_PLN0309_NewBrazil3007.xls Chart 2 13 25" xfId="9791"/>
    <cellStyle name="Commg [0]_FOP1&amp;L_PLN0309_NewBrazil3007.xls Chart 2 13 26" xfId="9792"/>
    <cellStyle name="Commɡ [0]_FOP1&amp;L_PLN0309_NewBrazil3007.xls Chart 2 13 26" xfId="9793"/>
    <cellStyle name="Commg [0]_FOP1&amp;L_PLN0309_NewBrazil3007.xls Chart 2 13 27" xfId="9794"/>
    <cellStyle name="Commɡ [0]_FOP1&amp;L_PLN0309_NewBrazil3007.xls Chart 2 13 27" xfId="9795"/>
    <cellStyle name="Commg [0]_FOP1&amp;L_PLN0309_NewBrazil3007.xls Chart 2 13 28" xfId="9796"/>
    <cellStyle name="Commɡ [0]_FOP1&amp;L_PLN0309_NewBrazil3007.xls Chart 2 13 28" xfId="9797"/>
    <cellStyle name="Commg [0]_FOP1&amp;L_PLN0309_NewBrazil3007.xls Chart 2 13 29" xfId="9798"/>
    <cellStyle name="Commɡ [0]_FOP1&amp;L_PLN0309_NewBrazil3007.xls Chart 2 13 29" xfId="9799"/>
    <cellStyle name="Commg [0]_FOP1&amp;L_PLN0309_NewBrazil3007.xls Chart 2 13 3" xfId="9800"/>
    <cellStyle name="Commɡ [0]_FOP1&amp;L_PLN0309_NewBrazil3007.xls Chart 2 13 3" xfId="9801"/>
    <cellStyle name="Commg [0]_FOP1&amp;L_PLN0309_NewBrazil3007.xls Chart 2 13 4" xfId="9802"/>
    <cellStyle name="Commɡ [0]_FOP1&amp;L_PLN0309_NewBrazil3007.xls Chart 2 13 4" xfId="9803"/>
    <cellStyle name="Commg [0]_FOP1&amp;L_PLN0309_NewBrazil3007.xls Chart 2 13 5" xfId="9804"/>
    <cellStyle name="Commɡ [0]_FOP1&amp;L_PLN0309_NewBrazil3007.xls Chart 2 13 5" xfId="9805"/>
    <cellStyle name="Commg [0]_FOP1&amp;L_PLN0309_NewBrazil3007.xls Chart 2 13 6" xfId="9806"/>
    <cellStyle name="Commɡ [0]_FOP1&amp;L_PLN0309_NewBrazil3007.xls Chart 2 13 6" xfId="9807"/>
    <cellStyle name="Commg [0]_FOP1&amp;L_PLN0309_NewBrazil3007.xls Chart 2 13 7" xfId="9808"/>
    <cellStyle name="Commɡ [0]_FOP1&amp;L_PLN0309_NewBrazil3007.xls Chart 2 13 7" xfId="9809"/>
    <cellStyle name="Commg [0]_FOP1&amp;L_PLN0309_NewBrazil3007.xls Chart 2 13 8" xfId="9810"/>
    <cellStyle name="Commɡ [0]_FOP1&amp;L_PLN0309_NewBrazil3007.xls Chart 2 13 8" xfId="9811"/>
    <cellStyle name="Commg [0]_FOP1&amp;L_PLN0309_NewBrazil3007.xls Chart 2 13 9" xfId="9812"/>
    <cellStyle name="Commɡ [0]_FOP1&amp;L_PLN0309_NewBrazil3007.xls Chart 2 13 9" xfId="9813"/>
    <cellStyle name="Commg [0]_FOP1&amp;L_PLN0309_NewBrazil3007.xls Chart 2 14" xfId="9814"/>
    <cellStyle name="Commɡ [0]_FOP1&amp;L_PLN0309_NewBrazil3007.xls Chart 2 14" xfId="9815"/>
    <cellStyle name="Commg [0]_FOP1&amp;L_PLN0309_NewBrazil3007.xls Chart 2 14 10" xfId="9816"/>
    <cellStyle name="Commɡ [0]_FOP1&amp;L_PLN0309_NewBrazil3007.xls Chart 2 14 10" xfId="9817"/>
    <cellStyle name="Commg [0]_FOP1&amp;L_PLN0309_NewBrazil3007.xls Chart 2 14 11" xfId="9818"/>
    <cellStyle name="Commɡ [0]_FOP1&amp;L_PLN0309_NewBrazil3007.xls Chart 2 14 11" xfId="9819"/>
    <cellStyle name="Commg [0]_FOP1&amp;L_PLN0309_NewBrazil3007.xls Chart 2 14 12" xfId="9820"/>
    <cellStyle name="Commɡ [0]_FOP1&amp;L_PLN0309_NewBrazil3007.xls Chart 2 14 12" xfId="9821"/>
    <cellStyle name="Commg [0]_FOP1&amp;L_PLN0309_NewBrazil3007.xls Chart 2 14 13" xfId="9822"/>
    <cellStyle name="Commɡ [0]_FOP1&amp;L_PLN0309_NewBrazil3007.xls Chart 2 14 13" xfId="9823"/>
    <cellStyle name="Commg [0]_FOP1&amp;L_PLN0309_NewBrazil3007.xls Chart 2 14 14" xfId="9824"/>
    <cellStyle name="Commɡ [0]_FOP1&amp;L_PLN0309_NewBrazil3007.xls Chart 2 14 14" xfId="9825"/>
    <cellStyle name="Commg [0]_FOP1&amp;L_PLN0309_NewBrazil3007.xls Chart 2 14 15" xfId="9826"/>
    <cellStyle name="Commɡ [0]_FOP1&amp;L_PLN0309_NewBrazil3007.xls Chart 2 14 15" xfId="9827"/>
    <cellStyle name="Commg [0]_FOP1&amp;L_PLN0309_NewBrazil3007.xls Chart 2 14 16" xfId="9828"/>
    <cellStyle name="Commɡ [0]_FOP1&amp;L_PLN0309_NewBrazil3007.xls Chart 2 14 16" xfId="9829"/>
    <cellStyle name="Commg [0]_FOP1&amp;L_PLN0309_NewBrazil3007.xls Chart 2 14 17" xfId="9830"/>
    <cellStyle name="Commɡ [0]_FOP1&amp;L_PLN0309_NewBrazil3007.xls Chart 2 14 17" xfId="9831"/>
    <cellStyle name="Commg [0]_FOP1&amp;L_PLN0309_NewBrazil3007.xls Chart 2 14 18" xfId="9832"/>
    <cellStyle name="Commɡ [0]_FOP1&amp;L_PLN0309_NewBrazil3007.xls Chart 2 14 18" xfId="9833"/>
    <cellStyle name="Commg [0]_FOP1&amp;L_PLN0309_NewBrazil3007.xls Chart 2 14 19" xfId="9834"/>
    <cellStyle name="Commɡ [0]_FOP1&amp;L_PLN0309_NewBrazil3007.xls Chart 2 14 19" xfId="9835"/>
    <cellStyle name="Commg [0]_FOP1&amp;L_PLN0309_NewBrazil3007.xls Chart 2 14 2" xfId="9836"/>
    <cellStyle name="Commɡ [0]_FOP1&amp;L_PLN0309_NewBrazil3007.xls Chart 2 14 2" xfId="9837"/>
    <cellStyle name="Commg [0]_FOP1&amp;L_PLN0309_NewBrazil3007.xls Chart 2 14 20" xfId="9838"/>
    <cellStyle name="Commɡ [0]_FOP1&amp;L_PLN0309_NewBrazil3007.xls Chart 2 14 20" xfId="9839"/>
    <cellStyle name="Commg [0]_FOP1&amp;L_PLN0309_NewBrazil3007.xls Chart 2 14 21" xfId="9840"/>
    <cellStyle name="Commɡ [0]_FOP1&amp;L_PLN0309_NewBrazil3007.xls Chart 2 14 21" xfId="9841"/>
    <cellStyle name="Commg [0]_FOP1&amp;L_PLN0309_NewBrazil3007.xls Chart 2 14 22" xfId="9842"/>
    <cellStyle name="Commɡ [0]_FOP1&amp;L_PLN0309_NewBrazil3007.xls Chart 2 14 22" xfId="9843"/>
    <cellStyle name="Commg [0]_FOP1&amp;L_PLN0309_NewBrazil3007.xls Chart 2 14 23" xfId="9844"/>
    <cellStyle name="Commɡ [0]_FOP1&amp;L_PLN0309_NewBrazil3007.xls Chart 2 14 23" xfId="9845"/>
    <cellStyle name="Commg [0]_FOP1&amp;L_PLN0309_NewBrazil3007.xls Chart 2 14 24" xfId="9846"/>
    <cellStyle name="Commɡ [0]_FOP1&amp;L_PLN0309_NewBrazil3007.xls Chart 2 14 24" xfId="9847"/>
    <cellStyle name="Commg [0]_FOP1&amp;L_PLN0309_NewBrazil3007.xls Chart 2 14 25" xfId="9848"/>
    <cellStyle name="Commɡ [0]_FOP1&amp;L_PLN0309_NewBrazil3007.xls Chart 2 14 25" xfId="9849"/>
    <cellStyle name="Commg [0]_FOP1&amp;L_PLN0309_NewBrazil3007.xls Chart 2 14 26" xfId="9850"/>
    <cellStyle name="Commɡ [0]_FOP1&amp;L_PLN0309_NewBrazil3007.xls Chart 2 14 26" xfId="9851"/>
    <cellStyle name="Commg [0]_FOP1&amp;L_PLN0309_NewBrazil3007.xls Chart 2 14 27" xfId="9852"/>
    <cellStyle name="Commɡ [0]_FOP1&amp;L_PLN0309_NewBrazil3007.xls Chart 2 14 27" xfId="9853"/>
    <cellStyle name="Commg [0]_FOP1&amp;L_PLN0309_NewBrazil3007.xls Chart 2 14 28" xfId="9854"/>
    <cellStyle name="Commɡ [0]_FOP1&amp;L_PLN0309_NewBrazil3007.xls Chart 2 14 28" xfId="9855"/>
    <cellStyle name="Commg [0]_FOP1&amp;L_PLN0309_NewBrazil3007.xls Chart 2 14 29" xfId="9856"/>
    <cellStyle name="Commɡ [0]_FOP1&amp;L_PLN0309_NewBrazil3007.xls Chart 2 14 29" xfId="9857"/>
    <cellStyle name="Commg [0]_FOP1&amp;L_PLN0309_NewBrazil3007.xls Chart 2 14 3" xfId="9858"/>
    <cellStyle name="Commɡ [0]_FOP1&amp;L_PLN0309_NewBrazil3007.xls Chart 2 14 3" xfId="9859"/>
    <cellStyle name="Commg [0]_FOP1&amp;L_PLN0309_NewBrazil3007.xls Chart 2 14 30" xfId="9860"/>
    <cellStyle name="Commɡ [0]_FOP1&amp;L_PLN0309_NewBrazil3007.xls Chart 2 14 30" xfId="9861"/>
    <cellStyle name="Commg [0]_FOP1&amp;L_PLN0309_NewBrazil3007.xls Chart 2 14 4" xfId="9862"/>
    <cellStyle name="Commɡ [0]_FOP1&amp;L_PLN0309_NewBrazil3007.xls Chart 2 14 4" xfId="9863"/>
    <cellStyle name="Commg [0]_FOP1&amp;L_PLN0309_NewBrazil3007.xls Chart 2 14 5" xfId="9864"/>
    <cellStyle name="Commɡ [0]_FOP1&amp;L_PLN0309_NewBrazil3007.xls Chart 2 14 5" xfId="9865"/>
    <cellStyle name="Commg [0]_FOP1&amp;L_PLN0309_NewBrazil3007.xls Chart 2 14 6" xfId="9866"/>
    <cellStyle name="Commɡ [0]_FOP1&amp;L_PLN0309_NewBrazil3007.xls Chart 2 14 6" xfId="9867"/>
    <cellStyle name="Commg [0]_FOP1&amp;L_PLN0309_NewBrazil3007.xls Chart 2 14 7" xfId="9868"/>
    <cellStyle name="Commɡ [0]_FOP1&amp;L_PLN0309_NewBrazil3007.xls Chart 2 14 7" xfId="9869"/>
    <cellStyle name="Commg [0]_FOP1&amp;L_PLN0309_NewBrazil3007.xls Chart 2 14 8" xfId="9870"/>
    <cellStyle name="Commɡ [0]_FOP1&amp;L_PLN0309_NewBrazil3007.xls Chart 2 14 8" xfId="9871"/>
    <cellStyle name="Commg [0]_FOP1&amp;L_PLN0309_NewBrazil3007.xls Chart 2 14 9" xfId="9872"/>
    <cellStyle name="Commɡ [0]_FOP1&amp;L_PLN0309_NewBrazil3007.xls Chart 2 14 9" xfId="9873"/>
    <cellStyle name="Commg [0]_FOP1&amp;L_PLN0309_NewBrazil3007.xls Chart 2 15" xfId="9874"/>
    <cellStyle name="Commɡ [0]_FOP1&amp;L_PLN0309_NewBrazil3007.xls Chart 2 15" xfId="9875"/>
    <cellStyle name="Commg [0]_FOP1&amp;L_PLN0309_NewBrazil3007.xls Chart 2 15 10" xfId="9876"/>
    <cellStyle name="Commɡ [0]_FOP1&amp;L_PLN0309_NewBrazil3007.xls Chart 2 15 10" xfId="9877"/>
    <cellStyle name="Commg [0]_FOP1&amp;L_PLN0309_NewBrazil3007.xls Chart 2 15 11" xfId="9878"/>
    <cellStyle name="Commɡ [0]_FOP1&amp;L_PLN0309_NewBrazil3007.xls Chart 2 15 11" xfId="9879"/>
    <cellStyle name="Commg [0]_FOP1&amp;L_PLN0309_NewBrazil3007.xls Chart 2 15 12" xfId="9880"/>
    <cellStyle name="Commɡ [0]_FOP1&amp;L_PLN0309_NewBrazil3007.xls Chart 2 15 12" xfId="9881"/>
    <cellStyle name="Commg [0]_FOP1&amp;L_PLN0309_NewBrazil3007.xls Chart 2 15 13" xfId="9882"/>
    <cellStyle name="Commɡ [0]_FOP1&amp;L_PLN0309_NewBrazil3007.xls Chart 2 15 13" xfId="9883"/>
    <cellStyle name="Commg [0]_FOP1&amp;L_PLN0309_NewBrazil3007.xls Chart 2 15 14" xfId="9884"/>
    <cellStyle name="Commɡ [0]_FOP1&amp;L_PLN0309_NewBrazil3007.xls Chart 2 15 14" xfId="9885"/>
    <cellStyle name="Commg [0]_FOP1&amp;L_PLN0309_NewBrazil3007.xls Chart 2 15 15" xfId="9886"/>
    <cellStyle name="Commɡ [0]_FOP1&amp;L_PLN0309_NewBrazil3007.xls Chart 2 15 15" xfId="9887"/>
    <cellStyle name="Commg [0]_FOP1&amp;L_PLN0309_NewBrazil3007.xls Chart 2 15 16" xfId="9888"/>
    <cellStyle name="Commɡ [0]_FOP1&amp;L_PLN0309_NewBrazil3007.xls Chart 2 15 16" xfId="9889"/>
    <cellStyle name="Commg [0]_FOP1&amp;L_PLN0309_NewBrazil3007.xls Chart 2 15 17" xfId="9890"/>
    <cellStyle name="Commɡ [0]_FOP1&amp;L_PLN0309_NewBrazil3007.xls Chart 2 15 17" xfId="9891"/>
    <cellStyle name="Commg [0]_FOP1&amp;L_PLN0309_NewBrazil3007.xls Chart 2 15 18" xfId="9892"/>
    <cellStyle name="Commɡ [0]_FOP1&amp;L_PLN0309_NewBrazil3007.xls Chart 2 15 18" xfId="9893"/>
    <cellStyle name="Commg [0]_FOP1&amp;L_PLN0309_NewBrazil3007.xls Chart 2 15 19" xfId="9894"/>
    <cellStyle name="Commɡ [0]_FOP1&amp;L_PLN0309_NewBrazil3007.xls Chart 2 15 19" xfId="9895"/>
    <cellStyle name="Commg [0]_FOP1&amp;L_PLN0309_NewBrazil3007.xls Chart 2 15 2" xfId="9896"/>
    <cellStyle name="Commɡ [0]_FOP1&amp;L_PLN0309_NewBrazil3007.xls Chart 2 15 2" xfId="9897"/>
    <cellStyle name="Commg [0]_FOP1&amp;L_PLN0309_NewBrazil3007.xls Chart 2 15 20" xfId="9898"/>
    <cellStyle name="Commɡ [0]_FOP1&amp;L_PLN0309_NewBrazil3007.xls Chart 2 15 20" xfId="9899"/>
    <cellStyle name="Commg [0]_FOP1&amp;L_PLN0309_NewBrazil3007.xls Chart 2 15 21" xfId="9900"/>
    <cellStyle name="Commɡ [0]_FOP1&amp;L_PLN0309_NewBrazil3007.xls Chart 2 15 21" xfId="9901"/>
    <cellStyle name="Commg [0]_FOP1&amp;L_PLN0309_NewBrazil3007.xls Chart 2 15 22" xfId="9902"/>
    <cellStyle name="Commɡ [0]_FOP1&amp;L_PLN0309_NewBrazil3007.xls Chart 2 15 22" xfId="9903"/>
    <cellStyle name="Commg [0]_FOP1&amp;L_PLN0309_NewBrazil3007.xls Chart 2 15 23" xfId="9904"/>
    <cellStyle name="Commɡ [0]_FOP1&amp;L_PLN0309_NewBrazil3007.xls Chart 2 15 23" xfId="9905"/>
    <cellStyle name="Commg [0]_FOP1&amp;L_PLN0309_NewBrazil3007.xls Chart 2 15 24" xfId="9906"/>
    <cellStyle name="Commɡ [0]_FOP1&amp;L_PLN0309_NewBrazil3007.xls Chart 2 15 24" xfId="9907"/>
    <cellStyle name="Commg [0]_FOP1&amp;L_PLN0309_NewBrazil3007.xls Chart 2 15 25" xfId="9908"/>
    <cellStyle name="Commɡ [0]_FOP1&amp;L_PLN0309_NewBrazil3007.xls Chart 2 15 25" xfId="9909"/>
    <cellStyle name="Commg [0]_FOP1&amp;L_PLN0309_NewBrazil3007.xls Chart 2 15 26" xfId="9910"/>
    <cellStyle name="Commɡ [0]_FOP1&amp;L_PLN0309_NewBrazil3007.xls Chart 2 15 26" xfId="9911"/>
    <cellStyle name="Commg [0]_FOP1&amp;L_PLN0309_NewBrazil3007.xls Chart 2 15 27" xfId="9912"/>
    <cellStyle name="Commɡ [0]_FOP1&amp;L_PLN0309_NewBrazil3007.xls Chart 2 15 27" xfId="9913"/>
    <cellStyle name="Commg [0]_FOP1&amp;L_PLN0309_NewBrazil3007.xls Chart 2 15 28" xfId="9914"/>
    <cellStyle name="Commɡ [0]_FOP1&amp;L_PLN0309_NewBrazil3007.xls Chart 2 15 28" xfId="9915"/>
    <cellStyle name="Commg [0]_FOP1&amp;L_PLN0309_NewBrazil3007.xls Chart 2 15 29" xfId="9916"/>
    <cellStyle name="Commɡ [0]_FOP1&amp;L_PLN0309_NewBrazil3007.xls Chart 2 15 29" xfId="9917"/>
    <cellStyle name="Commg [0]_FOP1&amp;L_PLN0309_NewBrazil3007.xls Chart 2 15 3" xfId="9918"/>
    <cellStyle name="Commɡ [0]_FOP1&amp;L_PLN0309_NewBrazil3007.xls Chart 2 15 3" xfId="9919"/>
    <cellStyle name="Commg [0]_FOP1&amp;L_PLN0309_NewBrazil3007.xls Chart 2 15 30" xfId="9920"/>
    <cellStyle name="Commɡ [0]_FOP1&amp;L_PLN0309_NewBrazil3007.xls Chart 2 15 30" xfId="9921"/>
    <cellStyle name="Commg [0]_FOP1&amp;L_PLN0309_NewBrazil3007.xls Chart 2 15 4" xfId="9922"/>
    <cellStyle name="Commɡ [0]_FOP1&amp;L_PLN0309_NewBrazil3007.xls Chart 2 15 4" xfId="9923"/>
    <cellStyle name="Commg [0]_FOP1&amp;L_PLN0309_NewBrazil3007.xls Chart 2 15 5" xfId="9924"/>
    <cellStyle name="Commɡ [0]_FOP1&amp;L_PLN0309_NewBrazil3007.xls Chart 2 15 5" xfId="9925"/>
    <cellStyle name="Commg [0]_FOP1&amp;L_PLN0309_NewBrazil3007.xls Chart 2 15 6" xfId="9926"/>
    <cellStyle name="Commɡ [0]_FOP1&amp;L_PLN0309_NewBrazil3007.xls Chart 2 15 6" xfId="9927"/>
    <cellStyle name="Commg [0]_FOP1&amp;L_PLN0309_NewBrazil3007.xls Chart 2 15 7" xfId="9928"/>
    <cellStyle name="Commɡ [0]_FOP1&amp;L_PLN0309_NewBrazil3007.xls Chart 2 15 7" xfId="9929"/>
    <cellStyle name="Commg [0]_FOP1&amp;L_PLN0309_NewBrazil3007.xls Chart 2 15 8" xfId="9930"/>
    <cellStyle name="Commɡ [0]_FOP1&amp;L_PLN0309_NewBrazil3007.xls Chart 2 15 8" xfId="9931"/>
    <cellStyle name="Commg [0]_FOP1&amp;L_PLN0309_NewBrazil3007.xls Chart 2 15 9" xfId="9932"/>
    <cellStyle name="Commɡ [0]_FOP1&amp;L_PLN0309_NewBrazil3007.xls Chart 2 15 9" xfId="9933"/>
    <cellStyle name="Commg [0]_FOP1&amp;L_PLN0309_NewBrazil3007.xls Chart 2 16" xfId="9934"/>
    <cellStyle name="Commɡ [0]_FOP1&amp;L_PLN0309_NewBrazil3007.xls Chart 2 16" xfId="9935"/>
    <cellStyle name="Commg [0]_FOP1&amp;L_PLN0309_NewBrazil3007.xls Chart 2 16 10" xfId="9936"/>
    <cellStyle name="Commɡ [0]_FOP1&amp;L_PLN0309_NewBrazil3007.xls Chart 2 16 10" xfId="9937"/>
    <cellStyle name="Commg [0]_FOP1&amp;L_PLN0309_NewBrazil3007.xls Chart 2 16 11" xfId="9938"/>
    <cellStyle name="Commɡ [0]_FOP1&amp;L_PLN0309_NewBrazil3007.xls Chart 2 16 11" xfId="9939"/>
    <cellStyle name="Commg [0]_FOP1&amp;L_PLN0309_NewBrazil3007.xls Chart 2 16 12" xfId="9940"/>
    <cellStyle name="Commɡ [0]_FOP1&amp;L_PLN0309_NewBrazil3007.xls Chart 2 16 12" xfId="9941"/>
    <cellStyle name="Commg [0]_FOP1&amp;L_PLN0309_NewBrazil3007.xls Chart 2 16 13" xfId="9942"/>
    <cellStyle name="Commɡ [0]_FOP1&amp;L_PLN0309_NewBrazil3007.xls Chart 2 16 13" xfId="9943"/>
    <cellStyle name="Commg [0]_FOP1&amp;L_PLN0309_NewBrazil3007.xls Chart 2 16 14" xfId="9944"/>
    <cellStyle name="Commɡ [0]_FOP1&amp;L_PLN0309_NewBrazil3007.xls Chart 2 16 14" xfId="9945"/>
    <cellStyle name="Commg [0]_FOP1&amp;L_PLN0309_NewBrazil3007.xls Chart 2 16 15" xfId="9946"/>
    <cellStyle name="Commɡ [0]_FOP1&amp;L_PLN0309_NewBrazil3007.xls Chart 2 16 15" xfId="9947"/>
    <cellStyle name="Commg [0]_FOP1&amp;L_PLN0309_NewBrazil3007.xls Chart 2 16 16" xfId="9948"/>
    <cellStyle name="Commɡ [0]_FOP1&amp;L_PLN0309_NewBrazil3007.xls Chart 2 16 16" xfId="9949"/>
    <cellStyle name="Commg [0]_FOP1&amp;L_PLN0309_NewBrazil3007.xls Chart 2 16 17" xfId="9950"/>
    <cellStyle name="Commɡ [0]_FOP1&amp;L_PLN0309_NewBrazil3007.xls Chart 2 16 17" xfId="9951"/>
    <cellStyle name="Commg [0]_FOP1&amp;L_PLN0309_NewBrazil3007.xls Chart 2 16 18" xfId="9952"/>
    <cellStyle name="Commɡ [0]_FOP1&amp;L_PLN0309_NewBrazil3007.xls Chart 2 16 18" xfId="9953"/>
    <cellStyle name="Commg [0]_FOP1&amp;L_PLN0309_NewBrazil3007.xls Chart 2 16 19" xfId="9954"/>
    <cellStyle name="Commɡ [0]_FOP1&amp;L_PLN0309_NewBrazil3007.xls Chart 2 16 19" xfId="9955"/>
    <cellStyle name="Commg [0]_FOP1&amp;L_PLN0309_NewBrazil3007.xls Chart 2 16 2" xfId="9956"/>
    <cellStyle name="Commɡ [0]_FOP1&amp;L_PLN0309_NewBrazil3007.xls Chart 2 16 2" xfId="9957"/>
    <cellStyle name="Commg [0]_FOP1&amp;L_PLN0309_NewBrazil3007.xls Chart 2 16 20" xfId="9958"/>
    <cellStyle name="Commɡ [0]_FOP1&amp;L_PLN0309_NewBrazil3007.xls Chart 2 16 20" xfId="9959"/>
    <cellStyle name="Commg [0]_FOP1&amp;L_PLN0309_NewBrazil3007.xls Chart 2 16 21" xfId="9960"/>
    <cellStyle name="Commɡ [0]_FOP1&amp;L_PLN0309_NewBrazil3007.xls Chart 2 16 21" xfId="9961"/>
    <cellStyle name="Commg [0]_FOP1&amp;L_PLN0309_NewBrazil3007.xls Chart 2 16 22" xfId="9962"/>
    <cellStyle name="Commɡ [0]_FOP1&amp;L_PLN0309_NewBrazil3007.xls Chart 2 16 22" xfId="9963"/>
    <cellStyle name="Commg [0]_FOP1&amp;L_PLN0309_NewBrazil3007.xls Chart 2 16 23" xfId="9964"/>
    <cellStyle name="Commɡ [0]_FOP1&amp;L_PLN0309_NewBrazil3007.xls Chart 2 16 23" xfId="9965"/>
    <cellStyle name="Commg [0]_FOP1&amp;L_PLN0309_NewBrazil3007.xls Chart 2 16 24" xfId="9966"/>
    <cellStyle name="Commɡ [0]_FOP1&amp;L_PLN0309_NewBrazil3007.xls Chart 2 16 24" xfId="9967"/>
    <cellStyle name="Commg [0]_FOP1&amp;L_PLN0309_NewBrazil3007.xls Chart 2 16 25" xfId="9968"/>
    <cellStyle name="Commɡ [0]_FOP1&amp;L_PLN0309_NewBrazil3007.xls Chart 2 16 25" xfId="9969"/>
    <cellStyle name="Commg [0]_FOP1&amp;L_PLN0309_NewBrazil3007.xls Chart 2 16 26" xfId="9970"/>
    <cellStyle name="Commɡ [0]_FOP1&amp;L_PLN0309_NewBrazil3007.xls Chart 2 16 26" xfId="9971"/>
    <cellStyle name="Commg [0]_FOP1&amp;L_PLN0309_NewBrazil3007.xls Chart 2 16 27" xfId="9972"/>
    <cellStyle name="Commɡ [0]_FOP1&amp;L_PLN0309_NewBrazil3007.xls Chart 2 16 27" xfId="9973"/>
    <cellStyle name="Commg [0]_FOP1&amp;L_PLN0309_NewBrazil3007.xls Chart 2 16 28" xfId="9974"/>
    <cellStyle name="Commɡ [0]_FOP1&amp;L_PLN0309_NewBrazil3007.xls Chart 2 16 28" xfId="9975"/>
    <cellStyle name="Commg [0]_FOP1&amp;L_PLN0309_NewBrazil3007.xls Chart 2 16 29" xfId="9976"/>
    <cellStyle name="Commɡ [0]_FOP1&amp;L_PLN0309_NewBrazil3007.xls Chart 2 16 29" xfId="9977"/>
    <cellStyle name="Commg [0]_FOP1&amp;L_PLN0309_NewBrazil3007.xls Chart 2 16 3" xfId="9978"/>
    <cellStyle name="Commɡ [0]_FOP1&amp;L_PLN0309_NewBrazil3007.xls Chart 2 16 3" xfId="9979"/>
    <cellStyle name="Commg [0]_FOP1&amp;L_PLN0309_NewBrazil3007.xls Chart 2 16 30" xfId="9980"/>
    <cellStyle name="Commɡ [0]_FOP1&amp;L_PLN0309_NewBrazil3007.xls Chart 2 16 30" xfId="9981"/>
    <cellStyle name="Commg [0]_FOP1&amp;L_PLN0309_NewBrazil3007.xls Chart 2 16 4" xfId="9982"/>
    <cellStyle name="Commɡ [0]_FOP1&amp;L_PLN0309_NewBrazil3007.xls Chart 2 16 4" xfId="9983"/>
    <cellStyle name="Commg [0]_FOP1&amp;L_PLN0309_NewBrazil3007.xls Chart 2 16 5" xfId="9984"/>
    <cellStyle name="Commɡ [0]_FOP1&amp;L_PLN0309_NewBrazil3007.xls Chart 2 16 5" xfId="9985"/>
    <cellStyle name="Commg [0]_FOP1&amp;L_PLN0309_NewBrazil3007.xls Chart 2 16 6" xfId="9986"/>
    <cellStyle name="Commɡ [0]_FOP1&amp;L_PLN0309_NewBrazil3007.xls Chart 2 16 6" xfId="9987"/>
    <cellStyle name="Commg [0]_FOP1&amp;L_PLN0309_NewBrazil3007.xls Chart 2 16 7" xfId="9988"/>
    <cellStyle name="Commɡ [0]_FOP1&amp;L_PLN0309_NewBrazil3007.xls Chart 2 16 7" xfId="9989"/>
    <cellStyle name="Commg [0]_FOP1&amp;L_PLN0309_NewBrazil3007.xls Chart 2 16 8" xfId="9990"/>
    <cellStyle name="Commɡ [0]_FOP1&amp;L_PLN0309_NewBrazil3007.xls Chart 2 16 8" xfId="9991"/>
    <cellStyle name="Commg [0]_FOP1&amp;L_PLN0309_NewBrazil3007.xls Chart 2 16 9" xfId="9992"/>
    <cellStyle name="Commɡ [0]_FOP1&amp;L_PLN0309_NewBrazil3007.xls Chart 2 16 9" xfId="9993"/>
    <cellStyle name="Commg [0]_FOP1&amp;L_PLN0309_NewBrazil3007.xls Chart 2 17" xfId="9994"/>
    <cellStyle name="Commɡ [0]_FOP1&amp;L_PLN0309_NewBrazil3007.xls Chart 2 17" xfId="9995"/>
    <cellStyle name="Commg [0]_FOP1&amp;L_PLN0309_NewBrazil3007.xls Chart 2 17 10" xfId="9996"/>
    <cellStyle name="Commɡ [0]_FOP1&amp;L_PLN0309_NewBrazil3007.xls Chart 2 17 10" xfId="9997"/>
    <cellStyle name="Commg [0]_FOP1&amp;L_PLN0309_NewBrazil3007.xls Chart 2 17 11" xfId="9998"/>
    <cellStyle name="Commɡ [0]_FOP1&amp;L_PLN0309_NewBrazil3007.xls Chart 2 17 11" xfId="9999"/>
    <cellStyle name="Commg [0]_FOP1&amp;L_PLN0309_NewBrazil3007.xls Chart 2 17 12" xfId="10000"/>
    <cellStyle name="Commɡ [0]_FOP1&amp;L_PLN0309_NewBrazil3007.xls Chart 2 17 12" xfId="10001"/>
    <cellStyle name="Commg [0]_FOP1&amp;L_PLN0309_NewBrazil3007.xls Chart 2 17 13" xfId="10002"/>
    <cellStyle name="Commɡ [0]_FOP1&amp;L_PLN0309_NewBrazil3007.xls Chart 2 17 13" xfId="10003"/>
    <cellStyle name="Commg [0]_FOP1&amp;L_PLN0309_NewBrazil3007.xls Chart 2 17 14" xfId="10004"/>
    <cellStyle name="Commɡ [0]_FOP1&amp;L_PLN0309_NewBrazil3007.xls Chart 2 17 14" xfId="10005"/>
    <cellStyle name="Commg [0]_FOP1&amp;L_PLN0309_NewBrazil3007.xls Chart 2 17 15" xfId="10006"/>
    <cellStyle name="Commɡ [0]_FOP1&amp;L_PLN0309_NewBrazil3007.xls Chart 2 17 15" xfId="10007"/>
    <cellStyle name="Commg [0]_FOP1&amp;L_PLN0309_NewBrazil3007.xls Chart 2 17 16" xfId="10008"/>
    <cellStyle name="Commɡ [0]_FOP1&amp;L_PLN0309_NewBrazil3007.xls Chart 2 17 16" xfId="10009"/>
    <cellStyle name="Commg [0]_FOP1&amp;L_PLN0309_NewBrazil3007.xls Chart 2 17 17" xfId="10010"/>
    <cellStyle name="Commɡ [0]_FOP1&amp;L_PLN0309_NewBrazil3007.xls Chart 2 17 17" xfId="10011"/>
    <cellStyle name="Commg [0]_FOP1&amp;L_PLN0309_NewBrazil3007.xls Chart 2 17 18" xfId="10012"/>
    <cellStyle name="Commɡ [0]_FOP1&amp;L_PLN0309_NewBrazil3007.xls Chart 2 17 18" xfId="10013"/>
    <cellStyle name="Commg [0]_FOP1&amp;L_PLN0309_NewBrazil3007.xls Chart 2 17 19" xfId="10014"/>
    <cellStyle name="Commɡ [0]_FOP1&amp;L_PLN0309_NewBrazil3007.xls Chart 2 17 19" xfId="10015"/>
    <cellStyle name="Commg [0]_FOP1&amp;L_PLN0309_NewBrazil3007.xls Chart 2 17 2" xfId="10016"/>
    <cellStyle name="Commɡ [0]_FOP1&amp;L_PLN0309_NewBrazil3007.xls Chart 2 17 2" xfId="10017"/>
    <cellStyle name="Commg [0]_FOP1&amp;L_PLN0309_NewBrazil3007.xls Chart 2 17 20" xfId="10018"/>
    <cellStyle name="Commɡ [0]_FOP1&amp;L_PLN0309_NewBrazil3007.xls Chart 2 17 20" xfId="10019"/>
    <cellStyle name="Commg [0]_FOP1&amp;L_PLN0309_NewBrazil3007.xls Chart 2 17 21" xfId="10020"/>
    <cellStyle name="Commɡ [0]_FOP1&amp;L_PLN0309_NewBrazil3007.xls Chart 2 17 21" xfId="10021"/>
    <cellStyle name="Commg [0]_FOP1&amp;L_PLN0309_NewBrazil3007.xls Chart 2 17 22" xfId="10022"/>
    <cellStyle name="Commɡ [0]_FOP1&amp;L_PLN0309_NewBrazil3007.xls Chart 2 17 22" xfId="10023"/>
    <cellStyle name="Commg [0]_FOP1&amp;L_PLN0309_NewBrazil3007.xls Chart 2 17 23" xfId="10024"/>
    <cellStyle name="Commɡ [0]_FOP1&amp;L_PLN0309_NewBrazil3007.xls Chart 2 17 23" xfId="10025"/>
    <cellStyle name="Commg [0]_FOP1&amp;L_PLN0309_NewBrazil3007.xls Chart 2 17 24" xfId="10026"/>
    <cellStyle name="Commɡ [0]_FOP1&amp;L_PLN0309_NewBrazil3007.xls Chart 2 17 24" xfId="10027"/>
    <cellStyle name="Commg [0]_FOP1&amp;L_PLN0309_NewBrazil3007.xls Chart 2 17 25" xfId="10028"/>
    <cellStyle name="Commɡ [0]_FOP1&amp;L_PLN0309_NewBrazil3007.xls Chart 2 17 25" xfId="10029"/>
    <cellStyle name="Commg [0]_FOP1&amp;L_PLN0309_NewBrazil3007.xls Chart 2 17 26" xfId="10030"/>
    <cellStyle name="Commɡ [0]_FOP1&amp;L_PLN0309_NewBrazil3007.xls Chart 2 17 26" xfId="10031"/>
    <cellStyle name="Commg [0]_FOP1&amp;L_PLN0309_NewBrazil3007.xls Chart 2 17 27" xfId="10032"/>
    <cellStyle name="Commɡ [0]_FOP1&amp;L_PLN0309_NewBrazil3007.xls Chart 2 17 27" xfId="10033"/>
    <cellStyle name="Commg [0]_FOP1&amp;L_PLN0309_NewBrazil3007.xls Chart 2 17 28" xfId="10034"/>
    <cellStyle name="Commɡ [0]_FOP1&amp;L_PLN0309_NewBrazil3007.xls Chart 2 17 28" xfId="10035"/>
    <cellStyle name="Commg [0]_FOP1&amp;L_PLN0309_NewBrazil3007.xls Chart 2 17 29" xfId="10036"/>
    <cellStyle name="Commɡ [0]_FOP1&amp;L_PLN0309_NewBrazil3007.xls Chart 2 17 29" xfId="10037"/>
    <cellStyle name="Commg [0]_FOP1&amp;L_PLN0309_NewBrazil3007.xls Chart 2 17 3" xfId="10038"/>
    <cellStyle name="Commɡ [0]_FOP1&amp;L_PLN0309_NewBrazil3007.xls Chart 2 17 3" xfId="10039"/>
    <cellStyle name="Commg [0]_FOP1&amp;L_PLN0309_NewBrazil3007.xls Chart 2 17 30" xfId="10040"/>
    <cellStyle name="Commɡ [0]_FOP1&amp;L_PLN0309_NewBrazil3007.xls Chart 2 17 30" xfId="10041"/>
    <cellStyle name="Commg [0]_FOP1&amp;L_PLN0309_NewBrazil3007.xls Chart 2 17 4" xfId="10042"/>
    <cellStyle name="Commɡ [0]_FOP1&amp;L_PLN0309_NewBrazil3007.xls Chart 2 17 4" xfId="10043"/>
    <cellStyle name="Commg [0]_FOP1&amp;L_PLN0309_NewBrazil3007.xls Chart 2 17 5" xfId="10044"/>
    <cellStyle name="Commɡ [0]_FOP1&amp;L_PLN0309_NewBrazil3007.xls Chart 2 17 5" xfId="10045"/>
    <cellStyle name="Commg [0]_FOP1&amp;L_PLN0309_NewBrazil3007.xls Chart 2 17 6" xfId="10046"/>
    <cellStyle name="Commɡ [0]_FOP1&amp;L_PLN0309_NewBrazil3007.xls Chart 2 17 6" xfId="10047"/>
    <cellStyle name="Commg [0]_FOP1&amp;L_PLN0309_NewBrazil3007.xls Chart 2 17 7" xfId="10048"/>
    <cellStyle name="Commɡ [0]_FOP1&amp;L_PLN0309_NewBrazil3007.xls Chart 2 17 7" xfId="10049"/>
    <cellStyle name="Commg [0]_FOP1&amp;L_PLN0309_NewBrazil3007.xls Chart 2 17 8" xfId="10050"/>
    <cellStyle name="Commɡ [0]_FOP1&amp;L_PLN0309_NewBrazil3007.xls Chart 2 17 8" xfId="10051"/>
    <cellStyle name="Commg [0]_FOP1&amp;L_PLN0309_NewBrazil3007.xls Chart 2 17 9" xfId="10052"/>
    <cellStyle name="Commɡ [0]_FOP1&amp;L_PLN0309_NewBrazil3007.xls Chart 2 17 9" xfId="10053"/>
    <cellStyle name="Commg [0]_FOP1&amp;L_PLN0309_NewBrazil3007.xls Chart 2 18" xfId="10054"/>
    <cellStyle name="Commɡ [0]_FOP1&amp;L_PLN0309_NewBrazil3007.xls Chart 2 18" xfId="10055"/>
    <cellStyle name="Commg [0]_FOP1&amp;L_PLN0309_NewBrazil3007.xls Chart 2 18 10" xfId="10056"/>
    <cellStyle name="Commɡ [0]_FOP1&amp;L_PLN0309_NewBrazil3007.xls Chart 2 18 10" xfId="10057"/>
    <cellStyle name="Commg [0]_FOP1&amp;L_PLN0309_NewBrazil3007.xls Chart 2 18 11" xfId="10058"/>
    <cellStyle name="Commɡ [0]_FOP1&amp;L_PLN0309_NewBrazil3007.xls Chart 2 18 11" xfId="10059"/>
    <cellStyle name="Commg [0]_FOP1&amp;L_PLN0309_NewBrazil3007.xls Chart 2 18 12" xfId="10060"/>
    <cellStyle name="Commɡ [0]_FOP1&amp;L_PLN0309_NewBrazil3007.xls Chart 2 18 12" xfId="10061"/>
    <cellStyle name="Commg [0]_FOP1&amp;L_PLN0309_NewBrazil3007.xls Chart 2 18 13" xfId="10062"/>
    <cellStyle name="Commɡ [0]_FOP1&amp;L_PLN0309_NewBrazil3007.xls Chart 2 18 13" xfId="10063"/>
    <cellStyle name="Commg [0]_FOP1&amp;L_PLN0309_NewBrazil3007.xls Chart 2 18 14" xfId="10064"/>
    <cellStyle name="Commɡ [0]_FOP1&amp;L_PLN0309_NewBrazil3007.xls Chart 2 18 14" xfId="10065"/>
    <cellStyle name="Commg [0]_FOP1&amp;L_PLN0309_NewBrazil3007.xls Chart 2 18 15" xfId="10066"/>
    <cellStyle name="Commɡ [0]_FOP1&amp;L_PLN0309_NewBrazil3007.xls Chart 2 18 15" xfId="10067"/>
    <cellStyle name="Commg [0]_FOP1&amp;L_PLN0309_NewBrazil3007.xls Chart 2 18 16" xfId="10068"/>
    <cellStyle name="Commɡ [0]_FOP1&amp;L_PLN0309_NewBrazil3007.xls Chart 2 18 16" xfId="10069"/>
    <cellStyle name="Commg [0]_FOP1&amp;L_PLN0309_NewBrazil3007.xls Chart 2 18 17" xfId="10070"/>
    <cellStyle name="Commɡ [0]_FOP1&amp;L_PLN0309_NewBrazil3007.xls Chart 2 18 17" xfId="10071"/>
    <cellStyle name="Commg [0]_FOP1&amp;L_PLN0309_NewBrazil3007.xls Chart 2 18 18" xfId="10072"/>
    <cellStyle name="Commɡ [0]_FOP1&amp;L_PLN0309_NewBrazil3007.xls Chart 2 18 18" xfId="10073"/>
    <cellStyle name="Commg [0]_FOP1&amp;L_PLN0309_NewBrazil3007.xls Chart 2 18 19" xfId="10074"/>
    <cellStyle name="Commɡ [0]_FOP1&amp;L_PLN0309_NewBrazil3007.xls Chart 2 18 19" xfId="10075"/>
    <cellStyle name="Commg [0]_FOP1&amp;L_PLN0309_NewBrazil3007.xls Chart 2 18 2" xfId="10076"/>
    <cellStyle name="Commɡ [0]_FOP1&amp;L_PLN0309_NewBrazil3007.xls Chart 2 18 2" xfId="10077"/>
    <cellStyle name="Commg [0]_FOP1&amp;L_PLN0309_NewBrazil3007.xls Chart 2 18 20" xfId="10078"/>
    <cellStyle name="Commɡ [0]_FOP1&amp;L_PLN0309_NewBrazil3007.xls Chart 2 18 20" xfId="10079"/>
    <cellStyle name="Commg [0]_FOP1&amp;L_PLN0309_NewBrazil3007.xls Chart 2 18 21" xfId="10080"/>
    <cellStyle name="Commɡ [0]_FOP1&amp;L_PLN0309_NewBrazil3007.xls Chart 2 18 21" xfId="10081"/>
    <cellStyle name="Commg [0]_FOP1&amp;L_PLN0309_NewBrazil3007.xls Chart 2 18 22" xfId="10082"/>
    <cellStyle name="Commɡ [0]_FOP1&amp;L_PLN0309_NewBrazil3007.xls Chart 2 18 22" xfId="10083"/>
    <cellStyle name="Commg [0]_FOP1&amp;L_PLN0309_NewBrazil3007.xls Chart 2 18 23" xfId="10084"/>
    <cellStyle name="Commɡ [0]_FOP1&amp;L_PLN0309_NewBrazil3007.xls Chart 2 18 23" xfId="10085"/>
    <cellStyle name="Commg [0]_FOP1&amp;L_PLN0309_NewBrazil3007.xls Chart 2 18 24" xfId="10086"/>
    <cellStyle name="Commɡ [0]_FOP1&amp;L_PLN0309_NewBrazil3007.xls Chart 2 18 24" xfId="10087"/>
    <cellStyle name="Commg [0]_FOP1&amp;L_PLN0309_NewBrazil3007.xls Chart 2 18 25" xfId="10088"/>
    <cellStyle name="Commɡ [0]_FOP1&amp;L_PLN0309_NewBrazil3007.xls Chart 2 18 25" xfId="10089"/>
    <cellStyle name="Commg [0]_FOP1&amp;L_PLN0309_NewBrazil3007.xls Chart 2 18 26" xfId="10090"/>
    <cellStyle name="Commɡ [0]_FOP1&amp;L_PLN0309_NewBrazil3007.xls Chart 2 18 26" xfId="10091"/>
    <cellStyle name="Commg [0]_FOP1&amp;L_PLN0309_NewBrazil3007.xls Chart 2 18 27" xfId="10092"/>
    <cellStyle name="Commɡ [0]_FOP1&amp;L_PLN0309_NewBrazil3007.xls Chart 2 18 27" xfId="10093"/>
    <cellStyle name="Commg [0]_FOP1&amp;L_PLN0309_NewBrazil3007.xls Chart 2 18 28" xfId="10094"/>
    <cellStyle name="Commɡ [0]_FOP1&amp;L_PLN0309_NewBrazil3007.xls Chart 2 18 28" xfId="10095"/>
    <cellStyle name="Commg [0]_FOP1&amp;L_PLN0309_NewBrazil3007.xls Chart 2 18 29" xfId="10096"/>
    <cellStyle name="Commɡ [0]_FOP1&amp;L_PLN0309_NewBrazil3007.xls Chart 2 18 29" xfId="10097"/>
    <cellStyle name="Commg [0]_FOP1&amp;L_PLN0309_NewBrazil3007.xls Chart 2 18 3" xfId="10098"/>
    <cellStyle name="Commɡ [0]_FOP1&amp;L_PLN0309_NewBrazil3007.xls Chart 2 18 3" xfId="10099"/>
    <cellStyle name="Commg [0]_FOP1&amp;L_PLN0309_NewBrazil3007.xls Chart 2 18 30" xfId="10100"/>
    <cellStyle name="Commɡ [0]_FOP1&amp;L_PLN0309_NewBrazil3007.xls Chart 2 18 30" xfId="10101"/>
    <cellStyle name="Commg [0]_FOP1&amp;L_PLN0309_NewBrazil3007.xls Chart 2 18 4" xfId="10102"/>
    <cellStyle name="Commɡ [0]_FOP1&amp;L_PLN0309_NewBrazil3007.xls Chart 2 18 4" xfId="10103"/>
    <cellStyle name="Commg [0]_FOP1&amp;L_PLN0309_NewBrazil3007.xls Chart 2 18 5" xfId="10104"/>
    <cellStyle name="Commɡ [0]_FOP1&amp;L_PLN0309_NewBrazil3007.xls Chart 2 18 5" xfId="10105"/>
    <cellStyle name="Commg [0]_FOP1&amp;L_PLN0309_NewBrazil3007.xls Chart 2 18 6" xfId="10106"/>
    <cellStyle name="Commɡ [0]_FOP1&amp;L_PLN0309_NewBrazil3007.xls Chart 2 18 6" xfId="10107"/>
    <cellStyle name="Commg [0]_FOP1&amp;L_PLN0309_NewBrazil3007.xls Chart 2 18 7" xfId="10108"/>
    <cellStyle name="Commɡ [0]_FOP1&amp;L_PLN0309_NewBrazil3007.xls Chart 2 18 7" xfId="10109"/>
    <cellStyle name="Commg [0]_FOP1&amp;L_PLN0309_NewBrazil3007.xls Chart 2 18 8" xfId="10110"/>
    <cellStyle name="Commɡ [0]_FOP1&amp;L_PLN0309_NewBrazil3007.xls Chart 2 18 8" xfId="10111"/>
    <cellStyle name="Commg [0]_FOP1&amp;L_PLN0309_NewBrazil3007.xls Chart 2 18 9" xfId="10112"/>
    <cellStyle name="Commɡ [0]_FOP1&amp;L_PLN0309_NewBrazil3007.xls Chart 2 18 9" xfId="10113"/>
    <cellStyle name="Commg [0]_FOP1&amp;L_PLN0309_NewBrazil3007.xls Chart 2 19" xfId="10114"/>
    <cellStyle name="Commɡ [0]_FOP1&amp;L_PLN0309_NewBrazil3007.xls Chart 2 19" xfId="10115"/>
    <cellStyle name="Commg [0]_FOP1&amp;L_PLN0309_NewBrazil3007.xls Chart 2 19 10" xfId="10116"/>
    <cellStyle name="Commɡ [0]_FOP1&amp;L_PLN0309_NewBrazil3007.xls Chart 2 19 10" xfId="10117"/>
    <cellStyle name="Commg [0]_FOP1&amp;L_PLN0309_NewBrazil3007.xls Chart 2 19 11" xfId="10118"/>
    <cellStyle name="Commɡ [0]_FOP1&amp;L_PLN0309_NewBrazil3007.xls Chart 2 19 11" xfId="10119"/>
    <cellStyle name="Commg [0]_FOP1&amp;L_PLN0309_NewBrazil3007.xls Chart 2 19 12" xfId="10120"/>
    <cellStyle name="Commɡ [0]_FOP1&amp;L_PLN0309_NewBrazil3007.xls Chart 2 19 12" xfId="10121"/>
    <cellStyle name="Commg [0]_FOP1&amp;L_PLN0309_NewBrazil3007.xls Chart 2 19 13" xfId="10122"/>
    <cellStyle name="Commɡ [0]_FOP1&amp;L_PLN0309_NewBrazil3007.xls Chart 2 19 13" xfId="10123"/>
    <cellStyle name="Commg [0]_FOP1&amp;L_PLN0309_NewBrazil3007.xls Chart 2 19 14" xfId="10124"/>
    <cellStyle name="Commɡ [0]_FOP1&amp;L_PLN0309_NewBrazil3007.xls Chart 2 19 14" xfId="10125"/>
    <cellStyle name="Commg [0]_FOP1&amp;L_PLN0309_NewBrazil3007.xls Chart 2 19 15" xfId="10126"/>
    <cellStyle name="Commɡ [0]_FOP1&amp;L_PLN0309_NewBrazil3007.xls Chart 2 19 15" xfId="10127"/>
    <cellStyle name="Commg [0]_FOP1&amp;L_PLN0309_NewBrazil3007.xls Chart 2 19 16" xfId="10128"/>
    <cellStyle name="Commɡ [0]_FOP1&amp;L_PLN0309_NewBrazil3007.xls Chart 2 19 16" xfId="10129"/>
    <cellStyle name="Commg [0]_FOP1&amp;L_PLN0309_NewBrazil3007.xls Chart 2 19 17" xfId="10130"/>
    <cellStyle name="Commɡ [0]_FOP1&amp;L_PLN0309_NewBrazil3007.xls Chart 2 19 17" xfId="10131"/>
    <cellStyle name="Commg [0]_FOP1&amp;L_PLN0309_NewBrazil3007.xls Chart 2 19 18" xfId="10132"/>
    <cellStyle name="Commɡ [0]_FOP1&amp;L_PLN0309_NewBrazil3007.xls Chart 2 19 18" xfId="10133"/>
    <cellStyle name="Commg [0]_FOP1&amp;L_PLN0309_NewBrazil3007.xls Chart 2 19 19" xfId="10134"/>
    <cellStyle name="Commɡ [0]_FOP1&amp;L_PLN0309_NewBrazil3007.xls Chart 2 19 19" xfId="10135"/>
    <cellStyle name="Commg [0]_FOP1&amp;L_PLN0309_NewBrazil3007.xls Chart 2 19 2" xfId="10136"/>
    <cellStyle name="Commɡ [0]_FOP1&amp;L_PLN0309_NewBrazil3007.xls Chart 2 19 2" xfId="10137"/>
    <cellStyle name="Commg [0]_FOP1&amp;L_PLN0309_NewBrazil3007.xls Chart 2 19 20" xfId="10138"/>
    <cellStyle name="Commɡ [0]_FOP1&amp;L_PLN0309_NewBrazil3007.xls Chart 2 19 20" xfId="10139"/>
    <cellStyle name="Commg [0]_FOP1&amp;L_PLN0309_NewBrazil3007.xls Chart 2 19 21" xfId="10140"/>
    <cellStyle name="Commɡ [0]_FOP1&amp;L_PLN0309_NewBrazil3007.xls Chart 2 19 21" xfId="10141"/>
    <cellStyle name="Commg [0]_FOP1&amp;L_PLN0309_NewBrazil3007.xls Chart 2 19 22" xfId="10142"/>
    <cellStyle name="Commɡ [0]_FOP1&amp;L_PLN0309_NewBrazil3007.xls Chart 2 19 22" xfId="10143"/>
    <cellStyle name="Commg [0]_FOP1&amp;L_PLN0309_NewBrazil3007.xls Chart 2 19 23" xfId="10144"/>
    <cellStyle name="Commɡ [0]_FOP1&amp;L_PLN0309_NewBrazil3007.xls Chart 2 19 23" xfId="10145"/>
    <cellStyle name="Commg [0]_FOP1&amp;L_PLN0309_NewBrazil3007.xls Chart 2 19 24" xfId="10146"/>
    <cellStyle name="Commɡ [0]_FOP1&amp;L_PLN0309_NewBrazil3007.xls Chart 2 19 24" xfId="10147"/>
    <cellStyle name="Commg [0]_FOP1&amp;L_PLN0309_NewBrazil3007.xls Chart 2 19 25" xfId="10148"/>
    <cellStyle name="Commɡ [0]_FOP1&amp;L_PLN0309_NewBrazil3007.xls Chart 2 19 25" xfId="10149"/>
    <cellStyle name="Commg [0]_FOP1&amp;L_PLN0309_NewBrazil3007.xls Chart 2 19 26" xfId="10150"/>
    <cellStyle name="Commɡ [0]_FOP1&amp;L_PLN0309_NewBrazil3007.xls Chart 2 19 26" xfId="10151"/>
    <cellStyle name="Commg [0]_FOP1&amp;L_PLN0309_NewBrazil3007.xls Chart 2 19 27" xfId="10152"/>
    <cellStyle name="Commɡ [0]_FOP1&amp;L_PLN0309_NewBrazil3007.xls Chart 2 19 27" xfId="10153"/>
    <cellStyle name="Commg [0]_FOP1&amp;L_PLN0309_NewBrazil3007.xls Chart 2 19 28" xfId="10154"/>
    <cellStyle name="Commɡ [0]_FOP1&amp;L_PLN0309_NewBrazil3007.xls Chart 2 19 28" xfId="10155"/>
    <cellStyle name="Commg [0]_FOP1&amp;L_PLN0309_NewBrazil3007.xls Chart 2 19 29" xfId="10156"/>
    <cellStyle name="Commɡ [0]_FOP1&amp;L_PLN0309_NewBrazil3007.xls Chart 2 19 29" xfId="10157"/>
    <cellStyle name="Commg [0]_FOP1&amp;L_PLN0309_NewBrazil3007.xls Chart 2 19 3" xfId="10158"/>
    <cellStyle name="Commɡ [0]_FOP1&amp;L_PLN0309_NewBrazil3007.xls Chart 2 19 3" xfId="10159"/>
    <cellStyle name="Commg [0]_FOP1&amp;L_PLN0309_NewBrazil3007.xls Chart 2 19 30" xfId="10160"/>
    <cellStyle name="Commɡ [0]_FOP1&amp;L_PLN0309_NewBrazil3007.xls Chart 2 19 30" xfId="10161"/>
    <cellStyle name="Commg [0]_FOP1&amp;L_PLN0309_NewBrazil3007.xls Chart 2 19 4" xfId="10162"/>
    <cellStyle name="Commɡ [0]_FOP1&amp;L_PLN0309_NewBrazil3007.xls Chart 2 19 4" xfId="10163"/>
    <cellStyle name="Commg [0]_FOP1&amp;L_PLN0309_NewBrazil3007.xls Chart 2 19 5" xfId="10164"/>
    <cellStyle name="Commɡ [0]_FOP1&amp;L_PLN0309_NewBrazil3007.xls Chart 2 19 5" xfId="10165"/>
    <cellStyle name="Commg [0]_FOP1&amp;L_PLN0309_NewBrazil3007.xls Chart 2 19 6" xfId="10166"/>
    <cellStyle name="Commɡ [0]_FOP1&amp;L_PLN0309_NewBrazil3007.xls Chart 2 19 6" xfId="10167"/>
    <cellStyle name="Commg [0]_FOP1&amp;L_PLN0309_NewBrazil3007.xls Chart 2 19 7" xfId="10168"/>
    <cellStyle name="Commɡ [0]_FOP1&amp;L_PLN0309_NewBrazil3007.xls Chart 2 19 7" xfId="10169"/>
    <cellStyle name="Commg [0]_FOP1&amp;L_PLN0309_NewBrazil3007.xls Chart 2 19 8" xfId="10170"/>
    <cellStyle name="Commɡ [0]_FOP1&amp;L_PLN0309_NewBrazil3007.xls Chart 2 19 8" xfId="10171"/>
    <cellStyle name="Commg [0]_FOP1&amp;L_PLN0309_NewBrazil3007.xls Chart 2 19 9" xfId="10172"/>
    <cellStyle name="Commɡ [0]_FOP1&amp;L_PLN0309_NewBrazil3007.xls Chart 2 19 9" xfId="10173"/>
    <cellStyle name="Commg [0]_FOP1&amp;L_PLN0309_NewBrazil3007.xls Chart 2 2" xfId="1888"/>
    <cellStyle name="Commɡ [0]_FOP1&amp;L_PLN0309_NewBrazil3007.xls Chart 2 2" xfId="1889"/>
    <cellStyle name="Commg [0]_FOP1&amp;L_PLN0309_NewBrazil3007.xls Chart 2 2 10" xfId="10174"/>
    <cellStyle name="Commɡ [0]_FOP1&amp;L_PLN0309_NewBrazil3007.xls Chart 2 2 10" xfId="10175"/>
    <cellStyle name="Commg [0]_FOP1&amp;L_PLN0309_NewBrazil3007.xls Chart 2 2 10 10" xfId="10176"/>
    <cellStyle name="Commɡ [0]_FOP1&amp;L_PLN0309_NewBrazil3007.xls Chart 2 2 10 10" xfId="10177"/>
    <cellStyle name="Commg [0]_FOP1&amp;L_PLN0309_NewBrazil3007.xls Chart 2 2 10 11" xfId="10178"/>
    <cellStyle name="Commɡ [0]_FOP1&amp;L_PLN0309_NewBrazil3007.xls Chart 2 2 10 11" xfId="10179"/>
    <cellStyle name="Commg [0]_FOP1&amp;L_PLN0309_NewBrazil3007.xls Chart 2 2 10 12" xfId="10180"/>
    <cellStyle name="Commɡ [0]_FOP1&amp;L_PLN0309_NewBrazil3007.xls Chart 2 2 10 12" xfId="10181"/>
    <cellStyle name="Commg [0]_FOP1&amp;L_PLN0309_NewBrazil3007.xls Chart 2 2 10 13" xfId="10182"/>
    <cellStyle name="Commɡ [0]_FOP1&amp;L_PLN0309_NewBrazil3007.xls Chart 2 2 10 13" xfId="10183"/>
    <cellStyle name="Commg [0]_FOP1&amp;L_PLN0309_NewBrazil3007.xls Chart 2 2 10 14" xfId="10184"/>
    <cellStyle name="Commɡ [0]_FOP1&amp;L_PLN0309_NewBrazil3007.xls Chart 2 2 10 14" xfId="10185"/>
    <cellStyle name="Commg [0]_FOP1&amp;L_PLN0309_NewBrazil3007.xls Chart 2 2 10 15" xfId="10186"/>
    <cellStyle name="Commɡ [0]_FOP1&amp;L_PLN0309_NewBrazil3007.xls Chart 2 2 10 15" xfId="10187"/>
    <cellStyle name="Commg [0]_FOP1&amp;L_PLN0309_NewBrazil3007.xls Chart 2 2 10 16" xfId="10188"/>
    <cellStyle name="Commɡ [0]_FOP1&amp;L_PLN0309_NewBrazil3007.xls Chart 2 2 10 16" xfId="10189"/>
    <cellStyle name="Commg [0]_FOP1&amp;L_PLN0309_NewBrazil3007.xls Chart 2 2 10 17" xfId="10190"/>
    <cellStyle name="Commɡ [0]_FOP1&amp;L_PLN0309_NewBrazil3007.xls Chart 2 2 10 17" xfId="10191"/>
    <cellStyle name="Commg [0]_FOP1&amp;L_PLN0309_NewBrazil3007.xls Chart 2 2 10 18" xfId="10192"/>
    <cellStyle name="Commɡ [0]_FOP1&amp;L_PLN0309_NewBrazil3007.xls Chart 2 2 10 18" xfId="10193"/>
    <cellStyle name="Commg [0]_FOP1&amp;L_PLN0309_NewBrazil3007.xls Chart 2 2 10 19" xfId="10194"/>
    <cellStyle name="Commɡ [0]_FOP1&amp;L_PLN0309_NewBrazil3007.xls Chart 2 2 10 19" xfId="10195"/>
    <cellStyle name="Commg [0]_FOP1&amp;L_PLN0309_NewBrazil3007.xls Chart 2 2 10 2" xfId="10196"/>
    <cellStyle name="Commɡ [0]_FOP1&amp;L_PLN0309_NewBrazil3007.xls Chart 2 2 10 2" xfId="10197"/>
    <cellStyle name="Commg [0]_FOP1&amp;L_PLN0309_NewBrazil3007.xls Chart 2 2 10 20" xfId="10198"/>
    <cellStyle name="Commɡ [0]_FOP1&amp;L_PLN0309_NewBrazil3007.xls Chart 2 2 10 20" xfId="10199"/>
    <cellStyle name="Commg [0]_FOP1&amp;L_PLN0309_NewBrazil3007.xls Chart 2 2 10 21" xfId="10200"/>
    <cellStyle name="Commɡ [0]_FOP1&amp;L_PLN0309_NewBrazil3007.xls Chart 2 2 10 21" xfId="10201"/>
    <cellStyle name="Commg [0]_FOP1&amp;L_PLN0309_NewBrazil3007.xls Chart 2 2 10 22" xfId="10202"/>
    <cellStyle name="Commɡ [0]_FOP1&amp;L_PLN0309_NewBrazil3007.xls Chart 2 2 10 22" xfId="10203"/>
    <cellStyle name="Commg [0]_FOP1&amp;L_PLN0309_NewBrazil3007.xls Chart 2 2 10 23" xfId="10204"/>
    <cellStyle name="Commɡ [0]_FOP1&amp;L_PLN0309_NewBrazil3007.xls Chart 2 2 10 23" xfId="10205"/>
    <cellStyle name="Commg [0]_FOP1&amp;L_PLN0309_NewBrazil3007.xls Chart 2 2 10 24" xfId="10206"/>
    <cellStyle name="Commɡ [0]_FOP1&amp;L_PLN0309_NewBrazil3007.xls Chart 2 2 10 24" xfId="10207"/>
    <cellStyle name="Commg [0]_FOP1&amp;L_PLN0309_NewBrazil3007.xls Chart 2 2 10 25" xfId="10208"/>
    <cellStyle name="Commɡ [0]_FOP1&amp;L_PLN0309_NewBrazil3007.xls Chart 2 2 10 25" xfId="10209"/>
    <cellStyle name="Commg [0]_FOP1&amp;L_PLN0309_NewBrazil3007.xls Chart 2 2 10 26" xfId="10210"/>
    <cellStyle name="Commɡ [0]_FOP1&amp;L_PLN0309_NewBrazil3007.xls Chart 2 2 10 26" xfId="10211"/>
    <cellStyle name="Commg [0]_FOP1&amp;L_PLN0309_NewBrazil3007.xls Chart 2 2 10 27" xfId="10212"/>
    <cellStyle name="Commɡ [0]_FOP1&amp;L_PLN0309_NewBrazil3007.xls Chart 2 2 10 27" xfId="10213"/>
    <cellStyle name="Commg [0]_FOP1&amp;L_PLN0309_NewBrazil3007.xls Chart 2 2 10 28" xfId="10214"/>
    <cellStyle name="Commɡ [0]_FOP1&amp;L_PLN0309_NewBrazil3007.xls Chart 2 2 10 28" xfId="10215"/>
    <cellStyle name="Commg [0]_FOP1&amp;L_PLN0309_NewBrazil3007.xls Chart 2 2 10 29" xfId="10216"/>
    <cellStyle name="Commɡ [0]_FOP1&amp;L_PLN0309_NewBrazil3007.xls Chart 2 2 10 29" xfId="10217"/>
    <cellStyle name="Commg [0]_FOP1&amp;L_PLN0309_NewBrazil3007.xls Chart 2 2 10 3" xfId="10218"/>
    <cellStyle name="Commɡ [0]_FOP1&amp;L_PLN0309_NewBrazil3007.xls Chart 2 2 10 3" xfId="10219"/>
    <cellStyle name="Commg [0]_FOP1&amp;L_PLN0309_NewBrazil3007.xls Chart 2 2 10 4" xfId="10220"/>
    <cellStyle name="Commɡ [0]_FOP1&amp;L_PLN0309_NewBrazil3007.xls Chart 2 2 10 4" xfId="10221"/>
    <cellStyle name="Commg [0]_FOP1&amp;L_PLN0309_NewBrazil3007.xls Chart 2 2 10 5" xfId="10222"/>
    <cellStyle name="Commɡ [0]_FOP1&amp;L_PLN0309_NewBrazil3007.xls Chart 2 2 10 5" xfId="10223"/>
    <cellStyle name="Commg [0]_FOP1&amp;L_PLN0309_NewBrazil3007.xls Chart 2 2 10 6" xfId="10224"/>
    <cellStyle name="Commɡ [0]_FOP1&amp;L_PLN0309_NewBrazil3007.xls Chart 2 2 10 6" xfId="10225"/>
    <cellStyle name="Commg [0]_FOP1&amp;L_PLN0309_NewBrazil3007.xls Chart 2 2 10 7" xfId="10226"/>
    <cellStyle name="Commɡ [0]_FOP1&amp;L_PLN0309_NewBrazil3007.xls Chart 2 2 10 7" xfId="10227"/>
    <cellStyle name="Commg [0]_FOP1&amp;L_PLN0309_NewBrazil3007.xls Chart 2 2 10 8" xfId="10228"/>
    <cellStyle name="Commɡ [0]_FOP1&amp;L_PLN0309_NewBrazil3007.xls Chart 2 2 10 8" xfId="10229"/>
    <cellStyle name="Commg [0]_FOP1&amp;L_PLN0309_NewBrazil3007.xls Chart 2 2 10 9" xfId="10230"/>
    <cellStyle name="Commɡ [0]_FOP1&amp;L_PLN0309_NewBrazil3007.xls Chart 2 2 10 9" xfId="10231"/>
    <cellStyle name="Commg [0]_FOP1&amp;L_PLN0309_NewBrazil3007.xls Chart 2 2 11" xfId="10232"/>
    <cellStyle name="Commɡ [0]_FOP1&amp;L_PLN0309_NewBrazil3007.xls Chart 2 2 11" xfId="10233"/>
    <cellStyle name="Commg [0]_FOP1&amp;L_PLN0309_NewBrazil3007.xls Chart 2 2 11 10" xfId="10234"/>
    <cellStyle name="Commɡ [0]_FOP1&amp;L_PLN0309_NewBrazil3007.xls Chart 2 2 11 10" xfId="10235"/>
    <cellStyle name="Commg [0]_FOP1&amp;L_PLN0309_NewBrazil3007.xls Chart 2 2 11 11" xfId="10236"/>
    <cellStyle name="Commɡ [0]_FOP1&amp;L_PLN0309_NewBrazil3007.xls Chart 2 2 11 11" xfId="10237"/>
    <cellStyle name="Commg [0]_FOP1&amp;L_PLN0309_NewBrazil3007.xls Chart 2 2 11 12" xfId="10238"/>
    <cellStyle name="Commɡ [0]_FOP1&amp;L_PLN0309_NewBrazil3007.xls Chart 2 2 11 12" xfId="10239"/>
    <cellStyle name="Commg [0]_FOP1&amp;L_PLN0309_NewBrazil3007.xls Chart 2 2 11 13" xfId="10240"/>
    <cellStyle name="Commɡ [0]_FOP1&amp;L_PLN0309_NewBrazil3007.xls Chart 2 2 11 13" xfId="10241"/>
    <cellStyle name="Commg [0]_FOP1&amp;L_PLN0309_NewBrazil3007.xls Chart 2 2 11 14" xfId="10242"/>
    <cellStyle name="Commɡ [0]_FOP1&amp;L_PLN0309_NewBrazil3007.xls Chart 2 2 11 14" xfId="10243"/>
    <cellStyle name="Commg [0]_FOP1&amp;L_PLN0309_NewBrazil3007.xls Chart 2 2 11 15" xfId="10244"/>
    <cellStyle name="Commɡ [0]_FOP1&amp;L_PLN0309_NewBrazil3007.xls Chart 2 2 11 15" xfId="10245"/>
    <cellStyle name="Commg [0]_FOP1&amp;L_PLN0309_NewBrazil3007.xls Chart 2 2 11 16" xfId="10246"/>
    <cellStyle name="Commɡ [0]_FOP1&amp;L_PLN0309_NewBrazil3007.xls Chart 2 2 11 16" xfId="10247"/>
    <cellStyle name="Commg [0]_FOP1&amp;L_PLN0309_NewBrazil3007.xls Chart 2 2 11 17" xfId="10248"/>
    <cellStyle name="Commɡ [0]_FOP1&amp;L_PLN0309_NewBrazil3007.xls Chart 2 2 11 17" xfId="10249"/>
    <cellStyle name="Commg [0]_FOP1&amp;L_PLN0309_NewBrazil3007.xls Chart 2 2 11 18" xfId="10250"/>
    <cellStyle name="Commɡ [0]_FOP1&amp;L_PLN0309_NewBrazil3007.xls Chart 2 2 11 18" xfId="10251"/>
    <cellStyle name="Commg [0]_FOP1&amp;L_PLN0309_NewBrazil3007.xls Chart 2 2 11 19" xfId="10252"/>
    <cellStyle name="Commɡ [0]_FOP1&amp;L_PLN0309_NewBrazil3007.xls Chart 2 2 11 19" xfId="10253"/>
    <cellStyle name="Commg [0]_FOP1&amp;L_PLN0309_NewBrazil3007.xls Chart 2 2 11 2" xfId="10254"/>
    <cellStyle name="Commɡ [0]_FOP1&amp;L_PLN0309_NewBrazil3007.xls Chart 2 2 11 2" xfId="10255"/>
    <cellStyle name="Commg [0]_FOP1&amp;L_PLN0309_NewBrazil3007.xls Chart 2 2 11 20" xfId="10256"/>
    <cellStyle name="Commɡ [0]_FOP1&amp;L_PLN0309_NewBrazil3007.xls Chart 2 2 11 20" xfId="10257"/>
    <cellStyle name="Commg [0]_FOP1&amp;L_PLN0309_NewBrazil3007.xls Chart 2 2 11 21" xfId="10258"/>
    <cellStyle name="Commɡ [0]_FOP1&amp;L_PLN0309_NewBrazil3007.xls Chart 2 2 11 21" xfId="10259"/>
    <cellStyle name="Commg [0]_FOP1&amp;L_PLN0309_NewBrazil3007.xls Chart 2 2 11 22" xfId="10260"/>
    <cellStyle name="Commɡ [0]_FOP1&amp;L_PLN0309_NewBrazil3007.xls Chart 2 2 11 22" xfId="10261"/>
    <cellStyle name="Commg [0]_FOP1&amp;L_PLN0309_NewBrazil3007.xls Chart 2 2 11 23" xfId="10262"/>
    <cellStyle name="Commɡ [0]_FOP1&amp;L_PLN0309_NewBrazil3007.xls Chart 2 2 11 23" xfId="10263"/>
    <cellStyle name="Commg [0]_FOP1&amp;L_PLN0309_NewBrazil3007.xls Chart 2 2 11 24" xfId="10264"/>
    <cellStyle name="Commɡ [0]_FOP1&amp;L_PLN0309_NewBrazil3007.xls Chart 2 2 11 24" xfId="10265"/>
    <cellStyle name="Commg [0]_FOP1&amp;L_PLN0309_NewBrazil3007.xls Chart 2 2 11 25" xfId="10266"/>
    <cellStyle name="Commɡ [0]_FOP1&amp;L_PLN0309_NewBrazil3007.xls Chart 2 2 11 25" xfId="10267"/>
    <cellStyle name="Commg [0]_FOP1&amp;L_PLN0309_NewBrazil3007.xls Chart 2 2 11 26" xfId="10268"/>
    <cellStyle name="Commɡ [0]_FOP1&amp;L_PLN0309_NewBrazil3007.xls Chart 2 2 11 26" xfId="10269"/>
    <cellStyle name="Commg [0]_FOP1&amp;L_PLN0309_NewBrazil3007.xls Chart 2 2 11 27" xfId="10270"/>
    <cellStyle name="Commɡ [0]_FOP1&amp;L_PLN0309_NewBrazil3007.xls Chart 2 2 11 27" xfId="10271"/>
    <cellStyle name="Commg [0]_FOP1&amp;L_PLN0309_NewBrazil3007.xls Chart 2 2 11 28" xfId="10272"/>
    <cellStyle name="Commɡ [0]_FOP1&amp;L_PLN0309_NewBrazil3007.xls Chart 2 2 11 28" xfId="10273"/>
    <cellStyle name="Commg [0]_FOP1&amp;L_PLN0309_NewBrazil3007.xls Chart 2 2 11 29" xfId="10274"/>
    <cellStyle name="Commɡ [0]_FOP1&amp;L_PLN0309_NewBrazil3007.xls Chart 2 2 11 29" xfId="10275"/>
    <cellStyle name="Commg [0]_FOP1&amp;L_PLN0309_NewBrazil3007.xls Chart 2 2 11 3" xfId="10276"/>
    <cellStyle name="Commɡ [0]_FOP1&amp;L_PLN0309_NewBrazil3007.xls Chart 2 2 11 3" xfId="10277"/>
    <cellStyle name="Commg [0]_FOP1&amp;L_PLN0309_NewBrazil3007.xls Chart 2 2 11 4" xfId="10278"/>
    <cellStyle name="Commɡ [0]_FOP1&amp;L_PLN0309_NewBrazil3007.xls Chart 2 2 11 4" xfId="10279"/>
    <cellStyle name="Commg [0]_FOP1&amp;L_PLN0309_NewBrazil3007.xls Chart 2 2 11 5" xfId="10280"/>
    <cellStyle name="Commɡ [0]_FOP1&amp;L_PLN0309_NewBrazil3007.xls Chart 2 2 11 5" xfId="10281"/>
    <cellStyle name="Commg [0]_FOP1&amp;L_PLN0309_NewBrazil3007.xls Chart 2 2 11 6" xfId="10282"/>
    <cellStyle name="Commɡ [0]_FOP1&amp;L_PLN0309_NewBrazil3007.xls Chart 2 2 11 6" xfId="10283"/>
    <cellStyle name="Commg [0]_FOP1&amp;L_PLN0309_NewBrazil3007.xls Chart 2 2 11 7" xfId="10284"/>
    <cellStyle name="Commɡ [0]_FOP1&amp;L_PLN0309_NewBrazil3007.xls Chart 2 2 11 7" xfId="10285"/>
    <cellStyle name="Commg [0]_FOP1&amp;L_PLN0309_NewBrazil3007.xls Chart 2 2 11 8" xfId="10286"/>
    <cellStyle name="Commɡ [0]_FOP1&amp;L_PLN0309_NewBrazil3007.xls Chart 2 2 11 8" xfId="10287"/>
    <cellStyle name="Commg [0]_FOP1&amp;L_PLN0309_NewBrazil3007.xls Chart 2 2 11 9" xfId="10288"/>
    <cellStyle name="Commɡ [0]_FOP1&amp;L_PLN0309_NewBrazil3007.xls Chart 2 2 11 9" xfId="10289"/>
    <cellStyle name="Commg [0]_FOP1&amp;L_PLN0309_NewBrazil3007.xls Chart 2 2 12" xfId="10290"/>
    <cellStyle name="Commɡ [0]_FOP1&amp;L_PLN0309_NewBrazil3007.xls Chart 2 2 12" xfId="10291"/>
    <cellStyle name="Commg [0]_FOP1&amp;L_PLN0309_NewBrazil3007.xls Chart 2 2 12 10" xfId="10292"/>
    <cellStyle name="Commɡ [0]_FOP1&amp;L_PLN0309_NewBrazil3007.xls Chart 2 2 12 10" xfId="10293"/>
    <cellStyle name="Commg [0]_FOP1&amp;L_PLN0309_NewBrazil3007.xls Chart 2 2 12 11" xfId="10294"/>
    <cellStyle name="Commɡ [0]_FOP1&amp;L_PLN0309_NewBrazil3007.xls Chart 2 2 12 11" xfId="10295"/>
    <cellStyle name="Commg [0]_FOP1&amp;L_PLN0309_NewBrazil3007.xls Chart 2 2 12 12" xfId="10296"/>
    <cellStyle name="Commɡ [0]_FOP1&amp;L_PLN0309_NewBrazil3007.xls Chart 2 2 12 12" xfId="10297"/>
    <cellStyle name="Commg [0]_FOP1&amp;L_PLN0309_NewBrazil3007.xls Chart 2 2 12 13" xfId="10298"/>
    <cellStyle name="Commɡ [0]_FOP1&amp;L_PLN0309_NewBrazil3007.xls Chart 2 2 12 13" xfId="10299"/>
    <cellStyle name="Commg [0]_FOP1&amp;L_PLN0309_NewBrazil3007.xls Chart 2 2 12 14" xfId="10300"/>
    <cellStyle name="Commɡ [0]_FOP1&amp;L_PLN0309_NewBrazil3007.xls Chart 2 2 12 14" xfId="10301"/>
    <cellStyle name="Commg [0]_FOP1&amp;L_PLN0309_NewBrazil3007.xls Chart 2 2 12 15" xfId="10302"/>
    <cellStyle name="Commɡ [0]_FOP1&amp;L_PLN0309_NewBrazil3007.xls Chart 2 2 12 15" xfId="10303"/>
    <cellStyle name="Commg [0]_FOP1&amp;L_PLN0309_NewBrazil3007.xls Chart 2 2 12 16" xfId="10304"/>
    <cellStyle name="Commɡ [0]_FOP1&amp;L_PLN0309_NewBrazil3007.xls Chart 2 2 12 16" xfId="10305"/>
    <cellStyle name="Commg [0]_FOP1&amp;L_PLN0309_NewBrazil3007.xls Chart 2 2 12 17" xfId="10306"/>
    <cellStyle name="Commɡ [0]_FOP1&amp;L_PLN0309_NewBrazil3007.xls Chart 2 2 12 17" xfId="10307"/>
    <cellStyle name="Commg [0]_FOP1&amp;L_PLN0309_NewBrazil3007.xls Chart 2 2 12 18" xfId="10308"/>
    <cellStyle name="Commɡ [0]_FOP1&amp;L_PLN0309_NewBrazil3007.xls Chart 2 2 12 18" xfId="10309"/>
    <cellStyle name="Commg [0]_FOP1&amp;L_PLN0309_NewBrazil3007.xls Chart 2 2 12 19" xfId="10310"/>
    <cellStyle name="Commɡ [0]_FOP1&amp;L_PLN0309_NewBrazil3007.xls Chart 2 2 12 19" xfId="10311"/>
    <cellStyle name="Commg [0]_FOP1&amp;L_PLN0309_NewBrazil3007.xls Chart 2 2 12 2" xfId="10312"/>
    <cellStyle name="Commɡ [0]_FOP1&amp;L_PLN0309_NewBrazil3007.xls Chart 2 2 12 2" xfId="10313"/>
    <cellStyle name="Commg [0]_FOP1&amp;L_PLN0309_NewBrazil3007.xls Chart 2 2 12 20" xfId="10314"/>
    <cellStyle name="Commɡ [0]_FOP1&amp;L_PLN0309_NewBrazil3007.xls Chart 2 2 12 20" xfId="10315"/>
    <cellStyle name="Commg [0]_FOP1&amp;L_PLN0309_NewBrazil3007.xls Chart 2 2 12 21" xfId="10316"/>
    <cellStyle name="Commɡ [0]_FOP1&amp;L_PLN0309_NewBrazil3007.xls Chart 2 2 12 21" xfId="10317"/>
    <cellStyle name="Commg [0]_FOP1&amp;L_PLN0309_NewBrazil3007.xls Chart 2 2 12 22" xfId="10318"/>
    <cellStyle name="Commɡ [0]_FOP1&amp;L_PLN0309_NewBrazil3007.xls Chart 2 2 12 22" xfId="10319"/>
    <cellStyle name="Commg [0]_FOP1&amp;L_PLN0309_NewBrazil3007.xls Chart 2 2 12 23" xfId="10320"/>
    <cellStyle name="Commɡ [0]_FOP1&amp;L_PLN0309_NewBrazil3007.xls Chart 2 2 12 23" xfId="10321"/>
    <cellStyle name="Commg [0]_FOP1&amp;L_PLN0309_NewBrazil3007.xls Chart 2 2 12 24" xfId="10322"/>
    <cellStyle name="Commɡ [0]_FOP1&amp;L_PLN0309_NewBrazil3007.xls Chart 2 2 12 24" xfId="10323"/>
    <cellStyle name="Commg [0]_FOP1&amp;L_PLN0309_NewBrazil3007.xls Chart 2 2 12 25" xfId="10324"/>
    <cellStyle name="Commɡ [0]_FOP1&amp;L_PLN0309_NewBrazil3007.xls Chart 2 2 12 25" xfId="10325"/>
    <cellStyle name="Commg [0]_FOP1&amp;L_PLN0309_NewBrazil3007.xls Chart 2 2 12 26" xfId="10326"/>
    <cellStyle name="Commɡ [0]_FOP1&amp;L_PLN0309_NewBrazil3007.xls Chart 2 2 12 26" xfId="10327"/>
    <cellStyle name="Commg [0]_FOP1&amp;L_PLN0309_NewBrazil3007.xls Chart 2 2 12 27" xfId="10328"/>
    <cellStyle name="Commɡ [0]_FOP1&amp;L_PLN0309_NewBrazil3007.xls Chart 2 2 12 27" xfId="10329"/>
    <cellStyle name="Commg [0]_FOP1&amp;L_PLN0309_NewBrazil3007.xls Chart 2 2 12 28" xfId="10330"/>
    <cellStyle name="Commɡ [0]_FOP1&amp;L_PLN0309_NewBrazil3007.xls Chart 2 2 12 28" xfId="10331"/>
    <cellStyle name="Commg [0]_FOP1&amp;L_PLN0309_NewBrazil3007.xls Chart 2 2 12 29" xfId="10332"/>
    <cellStyle name="Commɡ [0]_FOP1&amp;L_PLN0309_NewBrazil3007.xls Chart 2 2 12 29" xfId="10333"/>
    <cellStyle name="Commg [0]_FOP1&amp;L_PLN0309_NewBrazil3007.xls Chart 2 2 12 3" xfId="10334"/>
    <cellStyle name="Commɡ [0]_FOP1&amp;L_PLN0309_NewBrazil3007.xls Chart 2 2 12 3" xfId="10335"/>
    <cellStyle name="Commg [0]_FOP1&amp;L_PLN0309_NewBrazil3007.xls Chart 2 2 12 4" xfId="10336"/>
    <cellStyle name="Commɡ [0]_FOP1&amp;L_PLN0309_NewBrazil3007.xls Chart 2 2 12 4" xfId="10337"/>
    <cellStyle name="Commg [0]_FOP1&amp;L_PLN0309_NewBrazil3007.xls Chart 2 2 12 5" xfId="10338"/>
    <cellStyle name="Commɡ [0]_FOP1&amp;L_PLN0309_NewBrazil3007.xls Chart 2 2 12 5" xfId="10339"/>
    <cellStyle name="Commg [0]_FOP1&amp;L_PLN0309_NewBrazil3007.xls Chart 2 2 12 6" xfId="10340"/>
    <cellStyle name="Commɡ [0]_FOP1&amp;L_PLN0309_NewBrazil3007.xls Chart 2 2 12 6" xfId="10341"/>
    <cellStyle name="Commg [0]_FOP1&amp;L_PLN0309_NewBrazil3007.xls Chart 2 2 12 7" xfId="10342"/>
    <cellStyle name="Commɡ [0]_FOP1&amp;L_PLN0309_NewBrazil3007.xls Chart 2 2 12 7" xfId="10343"/>
    <cellStyle name="Commg [0]_FOP1&amp;L_PLN0309_NewBrazil3007.xls Chart 2 2 12 8" xfId="10344"/>
    <cellStyle name="Commɡ [0]_FOP1&amp;L_PLN0309_NewBrazil3007.xls Chart 2 2 12 8" xfId="10345"/>
    <cellStyle name="Commg [0]_FOP1&amp;L_PLN0309_NewBrazil3007.xls Chart 2 2 12 9" xfId="10346"/>
    <cellStyle name="Commɡ [0]_FOP1&amp;L_PLN0309_NewBrazil3007.xls Chart 2 2 12 9" xfId="10347"/>
    <cellStyle name="Commg [0]_FOP1&amp;L_PLN0309_NewBrazil3007.xls Chart 2 2 13" xfId="10348"/>
    <cellStyle name="Commɡ [0]_FOP1&amp;L_PLN0309_NewBrazil3007.xls Chart 2 2 13" xfId="10349"/>
    <cellStyle name="Commg [0]_FOP1&amp;L_PLN0309_NewBrazil3007.xls Chart 2 2 13 10" xfId="10350"/>
    <cellStyle name="Commɡ [0]_FOP1&amp;L_PLN0309_NewBrazil3007.xls Chart 2 2 13 10" xfId="10351"/>
    <cellStyle name="Commg [0]_FOP1&amp;L_PLN0309_NewBrazil3007.xls Chart 2 2 13 11" xfId="10352"/>
    <cellStyle name="Commɡ [0]_FOP1&amp;L_PLN0309_NewBrazil3007.xls Chart 2 2 13 11" xfId="10353"/>
    <cellStyle name="Commg [0]_FOP1&amp;L_PLN0309_NewBrazil3007.xls Chart 2 2 13 12" xfId="10354"/>
    <cellStyle name="Commɡ [0]_FOP1&amp;L_PLN0309_NewBrazil3007.xls Chart 2 2 13 12" xfId="10355"/>
    <cellStyle name="Commg [0]_FOP1&amp;L_PLN0309_NewBrazil3007.xls Chart 2 2 13 13" xfId="10356"/>
    <cellStyle name="Commɡ [0]_FOP1&amp;L_PLN0309_NewBrazil3007.xls Chart 2 2 13 13" xfId="10357"/>
    <cellStyle name="Commg [0]_FOP1&amp;L_PLN0309_NewBrazil3007.xls Chart 2 2 13 14" xfId="10358"/>
    <cellStyle name="Commɡ [0]_FOP1&amp;L_PLN0309_NewBrazil3007.xls Chart 2 2 13 14" xfId="10359"/>
    <cellStyle name="Commg [0]_FOP1&amp;L_PLN0309_NewBrazil3007.xls Chart 2 2 13 15" xfId="10360"/>
    <cellStyle name="Commɡ [0]_FOP1&amp;L_PLN0309_NewBrazil3007.xls Chart 2 2 13 15" xfId="10361"/>
    <cellStyle name="Commg [0]_FOP1&amp;L_PLN0309_NewBrazil3007.xls Chart 2 2 13 16" xfId="10362"/>
    <cellStyle name="Commɡ [0]_FOP1&amp;L_PLN0309_NewBrazil3007.xls Chart 2 2 13 16" xfId="10363"/>
    <cellStyle name="Commg [0]_FOP1&amp;L_PLN0309_NewBrazil3007.xls Chart 2 2 13 17" xfId="10364"/>
    <cellStyle name="Commɡ [0]_FOP1&amp;L_PLN0309_NewBrazil3007.xls Chart 2 2 13 17" xfId="10365"/>
    <cellStyle name="Commg [0]_FOP1&amp;L_PLN0309_NewBrazil3007.xls Chart 2 2 13 18" xfId="10366"/>
    <cellStyle name="Commɡ [0]_FOP1&amp;L_PLN0309_NewBrazil3007.xls Chart 2 2 13 18" xfId="10367"/>
    <cellStyle name="Commg [0]_FOP1&amp;L_PLN0309_NewBrazil3007.xls Chart 2 2 13 19" xfId="10368"/>
    <cellStyle name="Commɡ [0]_FOP1&amp;L_PLN0309_NewBrazil3007.xls Chart 2 2 13 19" xfId="10369"/>
    <cellStyle name="Commg [0]_FOP1&amp;L_PLN0309_NewBrazil3007.xls Chart 2 2 13 2" xfId="10370"/>
    <cellStyle name="Commɡ [0]_FOP1&amp;L_PLN0309_NewBrazil3007.xls Chart 2 2 13 2" xfId="10371"/>
    <cellStyle name="Commg [0]_FOP1&amp;L_PLN0309_NewBrazil3007.xls Chart 2 2 13 20" xfId="10372"/>
    <cellStyle name="Commɡ [0]_FOP1&amp;L_PLN0309_NewBrazil3007.xls Chart 2 2 13 20" xfId="10373"/>
    <cellStyle name="Commg [0]_FOP1&amp;L_PLN0309_NewBrazil3007.xls Chart 2 2 13 21" xfId="10374"/>
    <cellStyle name="Commɡ [0]_FOP1&amp;L_PLN0309_NewBrazil3007.xls Chart 2 2 13 21" xfId="10375"/>
    <cellStyle name="Commg [0]_FOP1&amp;L_PLN0309_NewBrazil3007.xls Chart 2 2 13 22" xfId="10376"/>
    <cellStyle name="Commɡ [0]_FOP1&amp;L_PLN0309_NewBrazil3007.xls Chart 2 2 13 22" xfId="10377"/>
    <cellStyle name="Commg [0]_FOP1&amp;L_PLN0309_NewBrazil3007.xls Chart 2 2 13 23" xfId="10378"/>
    <cellStyle name="Commɡ [0]_FOP1&amp;L_PLN0309_NewBrazil3007.xls Chart 2 2 13 23" xfId="10379"/>
    <cellStyle name="Commg [0]_FOP1&amp;L_PLN0309_NewBrazil3007.xls Chart 2 2 13 24" xfId="10380"/>
    <cellStyle name="Commɡ [0]_FOP1&amp;L_PLN0309_NewBrazil3007.xls Chart 2 2 13 24" xfId="10381"/>
    <cellStyle name="Commg [0]_FOP1&amp;L_PLN0309_NewBrazil3007.xls Chart 2 2 13 25" xfId="10382"/>
    <cellStyle name="Commɡ [0]_FOP1&amp;L_PLN0309_NewBrazil3007.xls Chart 2 2 13 25" xfId="10383"/>
    <cellStyle name="Commg [0]_FOP1&amp;L_PLN0309_NewBrazil3007.xls Chart 2 2 13 26" xfId="10384"/>
    <cellStyle name="Commɡ [0]_FOP1&amp;L_PLN0309_NewBrazil3007.xls Chart 2 2 13 26" xfId="10385"/>
    <cellStyle name="Commg [0]_FOP1&amp;L_PLN0309_NewBrazil3007.xls Chart 2 2 13 27" xfId="10386"/>
    <cellStyle name="Commɡ [0]_FOP1&amp;L_PLN0309_NewBrazil3007.xls Chart 2 2 13 27" xfId="10387"/>
    <cellStyle name="Commg [0]_FOP1&amp;L_PLN0309_NewBrazil3007.xls Chart 2 2 13 28" xfId="10388"/>
    <cellStyle name="Commɡ [0]_FOP1&amp;L_PLN0309_NewBrazil3007.xls Chart 2 2 13 28" xfId="10389"/>
    <cellStyle name="Commg [0]_FOP1&amp;L_PLN0309_NewBrazil3007.xls Chart 2 2 13 29" xfId="10390"/>
    <cellStyle name="Commɡ [0]_FOP1&amp;L_PLN0309_NewBrazil3007.xls Chart 2 2 13 29" xfId="10391"/>
    <cellStyle name="Commg [0]_FOP1&amp;L_PLN0309_NewBrazil3007.xls Chart 2 2 13 3" xfId="10392"/>
    <cellStyle name="Commɡ [0]_FOP1&amp;L_PLN0309_NewBrazil3007.xls Chart 2 2 13 3" xfId="10393"/>
    <cellStyle name="Commg [0]_FOP1&amp;L_PLN0309_NewBrazil3007.xls Chart 2 2 13 4" xfId="10394"/>
    <cellStyle name="Commɡ [0]_FOP1&amp;L_PLN0309_NewBrazil3007.xls Chart 2 2 13 4" xfId="10395"/>
    <cellStyle name="Commg [0]_FOP1&amp;L_PLN0309_NewBrazil3007.xls Chart 2 2 13 5" xfId="10396"/>
    <cellStyle name="Commɡ [0]_FOP1&amp;L_PLN0309_NewBrazil3007.xls Chart 2 2 13 5" xfId="10397"/>
    <cellStyle name="Commg [0]_FOP1&amp;L_PLN0309_NewBrazil3007.xls Chart 2 2 13 6" xfId="10398"/>
    <cellStyle name="Commɡ [0]_FOP1&amp;L_PLN0309_NewBrazil3007.xls Chart 2 2 13 6" xfId="10399"/>
    <cellStyle name="Commg [0]_FOP1&amp;L_PLN0309_NewBrazil3007.xls Chart 2 2 13 7" xfId="10400"/>
    <cellStyle name="Commɡ [0]_FOP1&amp;L_PLN0309_NewBrazil3007.xls Chart 2 2 13 7" xfId="10401"/>
    <cellStyle name="Commg [0]_FOP1&amp;L_PLN0309_NewBrazil3007.xls Chart 2 2 13 8" xfId="10402"/>
    <cellStyle name="Commɡ [0]_FOP1&amp;L_PLN0309_NewBrazil3007.xls Chart 2 2 13 8" xfId="10403"/>
    <cellStyle name="Commg [0]_FOP1&amp;L_PLN0309_NewBrazil3007.xls Chart 2 2 13 9" xfId="10404"/>
    <cellStyle name="Commɡ [0]_FOP1&amp;L_PLN0309_NewBrazil3007.xls Chart 2 2 13 9" xfId="10405"/>
    <cellStyle name="Commg [0]_FOP1&amp;L_PLN0309_NewBrazil3007.xls Chart 2 2 14" xfId="10406"/>
    <cellStyle name="Commɡ [0]_FOP1&amp;L_PLN0309_NewBrazil3007.xls Chart 2 2 14" xfId="10407"/>
    <cellStyle name="Commg [0]_FOP1&amp;L_PLN0309_NewBrazil3007.xls Chart 2 2 14 10" xfId="10408"/>
    <cellStyle name="Commɡ [0]_FOP1&amp;L_PLN0309_NewBrazil3007.xls Chart 2 2 14 10" xfId="10409"/>
    <cellStyle name="Commg [0]_FOP1&amp;L_PLN0309_NewBrazil3007.xls Chart 2 2 14 11" xfId="10410"/>
    <cellStyle name="Commɡ [0]_FOP1&amp;L_PLN0309_NewBrazil3007.xls Chart 2 2 14 11" xfId="10411"/>
    <cellStyle name="Commg [0]_FOP1&amp;L_PLN0309_NewBrazil3007.xls Chart 2 2 14 12" xfId="10412"/>
    <cellStyle name="Commɡ [0]_FOP1&amp;L_PLN0309_NewBrazil3007.xls Chart 2 2 14 12" xfId="10413"/>
    <cellStyle name="Commg [0]_FOP1&amp;L_PLN0309_NewBrazil3007.xls Chart 2 2 14 13" xfId="10414"/>
    <cellStyle name="Commɡ [0]_FOP1&amp;L_PLN0309_NewBrazil3007.xls Chart 2 2 14 13" xfId="10415"/>
    <cellStyle name="Commg [0]_FOP1&amp;L_PLN0309_NewBrazil3007.xls Chart 2 2 14 14" xfId="10416"/>
    <cellStyle name="Commɡ [0]_FOP1&amp;L_PLN0309_NewBrazil3007.xls Chart 2 2 14 14" xfId="10417"/>
    <cellStyle name="Commg [0]_FOP1&amp;L_PLN0309_NewBrazil3007.xls Chart 2 2 14 15" xfId="10418"/>
    <cellStyle name="Commɡ [0]_FOP1&amp;L_PLN0309_NewBrazil3007.xls Chart 2 2 14 15" xfId="10419"/>
    <cellStyle name="Commg [0]_FOP1&amp;L_PLN0309_NewBrazil3007.xls Chart 2 2 14 16" xfId="10420"/>
    <cellStyle name="Commɡ [0]_FOP1&amp;L_PLN0309_NewBrazil3007.xls Chart 2 2 14 16" xfId="10421"/>
    <cellStyle name="Commg [0]_FOP1&amp;L_PLN0309_NewBrazil3007.xls Chart 2 2 14 17" xfId="10422"/>
    <cellStyle name="Commɡ [0]_FOP1&amp;L_PLN0309_NewBrazil3007.xls Chart 2 2 14 17" xfId="10423"/>
    <cellStyle name="Commg [0]_FOP1&amp;L_PLN0309_NewBrazil3007.xls Chart 2 2 14 18" xfId="10424"/>
    <cellStyle name="Commɡ [0]_FOP1&amp;L_PLN0309_NewBrazil3007.xls Chart 2 2 14 18" xfId="10425"/>
    <cellStyle name="Commg [0]_FOP1&amp;L_PLN0309_NewBrazil3007.xls Chart 2 2 14 19" xfId="10426"/>
    <cellStyle name="Commɡ [0]_FOP1&amp;L_PLN0309_NewBrazil3007.xls Chart 2 2 14 19" xfId="10427"/>
    <cellStyle name="Commg [0]_FOP1&amp;L_PLN0309_NewBrazil3007.xls Chart 2 2 14 2" xfId="10428"/>
    <cellStyle name="Commɡ [0]_FOP1&amp;L_PLN0309_NewBrazil3007.xls Chart 2 2 14 2" xfId="10429"/>
    <cellStyle name="Commg [0]_FOP1&amp;L_PLN0309_NewBrazil3007.xls Chart 2 2 14 20" xfId="10430"/>
    <cellStyle name="Commɡ [0]_FOP1&amp;L_PLN0309_NewBrazil3007.xls Chart 2 2 14 20" xfId="10431"/>
    <cellStyle name="Commg [0]_FOP1&amp;L_PLN0309_NewBrazil3007.xls Chart 2 2 14 21" xfId="10432"/>
    <cellStyle name="Commɡ [0]_FOP1&amp;L_PLN0309_NewBrazil3007.xls Chart 2 2 14 21" xfId="10433"/>
    <cellStyle name="Commg [0]_FOP1&amp;L_PLN0309_NewBrazil3007.xls Chart 2 2 14 22" xfId="10434"/>
    <cellStyle name="Commɡ [0]_FOP1&amp;L_PLN0309_NewBrazil3007.xls Chart 2 2 14 22" xfId="10435"/>
    <cellStyle name="Commg [0]_FOP1&amp;L_PLN0309_NewBrazil3007.xls Chart 2 2 14 23" xfId="10436"/>
    <cellStyle name="Commɡ [0]_FOP1&amp;L_PLN0309_NewBrazil3007.xls Chart 2 2 14 23" xfId="10437"/>
    <cellStyle name="Commg [0]_FOP1&amp;L_PLN0309_NewBrazil3007.xls Chart 2 2 14 24" xfId="10438"/>
    <cellStyle name="Commɡ [0]_FOP1&amp;L_PLN0309_NewBrazil3007.xls Chart 2 2 14 24" xfId="10439"/>
    <cellStyle name="Commg [0]_FOP1&amp;L_PLN0309_NewBrazil3007.xls Chart 2 2 14 25" xfId="10440"/>
    <cellStyle name="Commɡ [0]_FOP1&amp;L_PLN0309_NewBrazil3007.xls Chart 2 2 14 25" xfId="10441"/>
    <cellStyle name="Commg [0]_FOP1&amp;L_PLN0309_NewBrazil3007.xls Chart 2 2 14 26" xfId="10442"/>
    <cellStyle name="Commɡ [0]_FOP1&amp;L_PLN0309_NewBrazil3007.xls Chart 2 2 14 26" xfId="10443"/>
    <cellStyle name="Commg [0]_FOP1&amp;L_PLN0309_NewBrazil3007.xls Chart 2 2 14 27" xfId="10444"/>
    <cellStyle name="Commɡ [0]_FOP1&amp;L_PLN0309_NewBrazil3007.xls Chart 2 2 14 27" xfId="10445"/>
    <cellStyle name="Commg [0]_FOP1&amp;L_PLN0309_NewBrazil3007.xls Chart 2 2 14 28" xfId="10446"/>
    <cellStyle name="Commɡ [0]_FOP1&amp;L_PLN0309_NewBrazil3007.xls Chart 2 2 14 28" xfId="10447"/>
    <cellStyle name="Commg [0]_FOP1&amp;L_PLN0309_NewBrazil3007.xls Chart 2 2 14 29" xfId="10448"/>
    <cellStyle name="Commɡ [0]_FOP1&amp;L_PLN0309_NewBrazil3007.xls Chart 2 2 14 29" xfId="10449"/>
    <cellStyle name="Commg [0]_FOP1&amp;L_PLN0309_NewBrazil3007.xls Chart 2 2 14 3" xfId="10450"/>
    <cellStyle name="Commɡ [0]_FOP1&amp;L_PLN0309_NewBrazil3007.xls Chart 2 2 14 3" xfId="10451"/>
    <cellStyle name="Commg [0]_FOP1&amp;L_PLN0309_NewBrazil3007.xls Chart 2 2 14 4" xfId="10452"/>
    <cellStyle name="Commɡ [0]_FOP1&amp;L_PLN0309_NewBrazil3007.xls Chart 2 2 14 4" xfId="10453"/>
    <cellStyle name="Commg [0]_FOP1&amp;L_PLN0309_NewBrazil3007.xls Chart 2 2 14 5" xfId="10454"/>
    <cellStyle name="Commɡ [0]_FOP1&amp;L_PLN0309_NewBrazil3007.xls Chart 2 2 14 5" xfId="10455"/>
    <cellStyle name="Commg [0]_FOP1&amp;L_PLN0309_NewBrazil3007.xls Chart 2 2 14 6" xfId="10456"/>
    <cellStyle name="Commɡ [0]_FOP1&amp;L_PLN0309_NewBrazil3007.xls Chart 2 2 14 6" xfId="10457"/>
    <cellStyle name="Commg [0]_FOP1&amp;L_PLN0309_NewBrazil3007.xls Chart 2 2 14 7" xfId="10458"/>
    <cellStyle name="Commɡ [0]_FOP1&amp;L_PLN0309_NewBrazil3007.xls Chart 2 2 14 7" xfId="10459"/>
    <cellStyle name="Commg [0]_FOP1&amp;L_PLN0309_NewBrazil3007.xls Chart 2 2 14 8" xfId="10460"/>
    <cellStyle name="Commɡ [0]_FOP1&amp;L_PLN0309_NewBrazil3007.xls Chart 2 2 14 8" xfId="10461"/>
    <cellStyle name="Commg [0]_FOP1&amp;L_PLN0309_NewBrazil3007.xls Chart 2 2 14 9" xfId="10462"/>
    <cellStyle name="Commɡ [0]_FOP1&amp;L_PLN0309_NewBrazil3007.xls Chart 2 2 14 9" xfId="10463"/>
    <cellStyle name="Commg [0]_FOP1&amp;L_PLN0309_NewBrazil3007.xls Chart 2 2 15" xfId="10464"/>
    <cellStyle name="Commɡ [0]_FOP1&amp;L_PLN0309_NewBrazil3007.xls Chart 2 2 15" xfId="10465"/>
    <cellStyle name="Commg [0]_FOP1&amp;L_PLN0309_NewBrazil3007.xls Chart 2 2 15 10" xfId="10466"/>
    <cellStyle name="Commɡ [0]_FOP1&amp;L_PLN0309_NewBrazil3007.xls Chart 2 2 15 10" xfId="10467"/>
    <cellStyle name="Commg [0]_FOP1&amp;L_PLN0309_NewBrazil3007.xls Chart 2 2 15 11" xfId="10468"/>
    <cellStyle name="Commɡ [0]_FOP1&amp;L_PLN0309_NewBrazil3007.xls Chart 2 2 15 11" xfId="10469"/>
    <cellStyle name="Commg [0]_FOP1&amp;L_PLN0309_NewBrazil3007.xls Chart 2 2 15 12" xfId="10470"/>
    <cellStyle name="Commɡ [0]_FOP1&amp;L_PLN0309_NewBrazil3007.xls Chart 2 2 15 12" xfId="10471"/>
    <cellStyle name="Commg [0]_FOP1&amp;L_PLN0309_NewBrazil3007.xls Chart 2 2 15 13" xfId="10472"/>
    <cellStyle name="Commɡ [0]_FOP1&amp;L_PLN0309_NewBrazil3007.xls Chart 2 2 15 13" xfId="10473"/>
    <cellStyle name="Commg [0]_FOP1&amp;L_PLN0309_NewBrazil3007.xls Chart 2 2 15 14" xfId="10474"/>
    <cellStyle name="Commɡ [0]_FOP1&amp;L_PLN0309_NewBrazil3007.xls Chart 2 2 15 14" xfId="10475"/>
    <cellStyle name="Commg [0]_FOP1&amp;L_PLN0309_NewBrazil3007.xls Chart 2 2 15 15" xfId="10476"/>
    <cellStyle name="Commɡ [0]_FOP1&amp;L_PLN0309_NewBrazil3007.xls Chart 2 2 15 15" xfId="10477"/>
    <cellStyle name="Commg [0]_FOP1&amp;L_PLN0309_NewBrazil3007.xls Chart 2 2 15 16" xfId="10478"/>
    <cellStyle name="Commɡ [0]_FOP1&amp;L_PLN0309_NewBrazil3007.xls Chart 2 2 15 16" xfId="10479"/>
    <cellStyle name="Commg [0]_FOP1&amp;L_PLN0309_NewBrazil3007.xls Chart 2 2 15 17" xfId="10480"/>
    <cellStyle name="Commɡ [0]_FOP1&amp;L_PLN0309_NewBrazil3007.xls Chart 2 2 15 17" xfId="10481"/>
    <cellStyle name="Commg [0]_FOP1&amp;L_PLN0309_NewBrazil3007.xls Chart 2 2 15 18" xfId="10482"/>
    <cellStyle name="Commɡ [0]_FOP1&amp;L_PLN0309_NewBrazil3007.xls Chart 2 2 15 18" xfId="10483"/>
    <cellStyle name="Commg [0]_FOP1&amp;L_PLN0309_NewBrazil3007.xls Chart 2 2 15 19" xfId="10484"/>
    <cellStyle name="Commɡ [0]_FOP1&amp;L_PLN0309_NewBrazil3007.xls Chart 2 2 15 19" xfId="10485"/>
    <cellStyle name="Commg [0]_FOP1&amp;L_PLN0309_NewBrazil3007.xls Chart 2 2 15 2" xfId="10486"/>
    <cellStyle name="Commɡ [0]_FOP1&amp;L_PLN0309_NewBrazil3007.xls Chart 2 2 15 2" xfId="10487"/>
    <cellStyle name="Commg [0]_FOP1&amp;L_PLN0309_NewBrazil3007.xls Chart 2 2 15 20" xfId="10488"/>
    <cellStyle name="Commɡ [0]_FOP1&amp;L_PLN0309_NewBrazil3007.xls Chart 2 2 15 20" xfId="10489"/>
    <cellStyle name="Commg [0]_FOP1&amp;L_PLN0309_NewBrazil3007.xls Chart 2 2 15 21" xfId="10490"/>
    <cellStyle name="Commɡ [0]_FOP1&amp;L_PLN0309_NewBrazil3007.xls Chart 2 2 15 21" xfId="10491"/>
    <cellStyle name="Commg [0]_FOP1&amp;L_PLN0309_NewBrazil3007.xls Chart 2 2 15 22" xfId="10492"/>
    <cellStyle name="Commɡ [0]_FOP1&amp;L_PLN0309_NewBrazil3007.xls Chart 2 2 15 22" xfId="10493"/>
    <cellStyle name="Commg [0]_FOP1&amp;L_PLN0309_NewBrazil3007.xls Chart 2 2 15 23" xfId="10494"/>
    <cellStyle name="Commɡ [0]_FOP1&amp;L_PLN0309_NewBrazil3007.xls Chart 2 2 15 23" xfId="10495"/>
    <cellStyle name="Commg [0]_FOP1&amp;L_PLN0309_NewBrazil3007.xls Chart 2 2 15 24" xfId="10496"/>
    <cellStyle name="Commɡ [0]_FOP1&amp;L_PLN0309_NewBrazil3007.xls Chart 2 2 15 24" xfId="10497"/>
    <cellStyle name="Commg [0]_FOP1&amp;L_PLN0309_NewBrazil3007.xls Chart 2 2 15 25" xfId="10498"/>
    <cellStyle name="Commɡ [0]_FOP1&amp;L_PLN0309_NewBrazil3007.xls Chart 2 2 15 25" xfId="10499"/>
    <cellStyle name="Commg [0]_FOP1&amp;L_PLN0309_NewBrazil3007.xls Chart 2 2 15 26" xfId="10500"/>
    <cellStyle name="Commɡ [0]_FOP1&amp;L_PLN0309_NewBrazil3007.xls Chart 2 2 15 26" xfId="10501"/>
    <cellStyle name="Commg [0]_FOP1&amp;L_PLN0309_NewBrazil3007.xls Chart 2 2 15 27" xfId="10502"/>
    <cellStyle name="Commɡ [0]_FOP1&amp;L_PLN0309_NewBrazil3007.xls Chart 2 2 15 27" xfId="10503"/>
    <cellStyle name="Commg [0]_FOP1&amp;L_PLN0309_NewBrazil3007.xls Chart 2 2 15 28" xfId="10504"/>
    <cellStyle name="Commɡ [0]_FOP1&amp;L_PLN0309_NewBrazil3007.xls Chart 2 2 15 28" xfId="10505"/>
    <cellStyle name="Commg [0]_FOP1&amp;L_PLN0309_NewBrazil3007.xls Chart 2 2 15 29" xfId="10506"/>
    <cellStyle name="Commɡ [0]_FOP1&amp;L_PLN0309_NewBrazil3007.xls Chart 2 2 15 29" xfId="10507"/>
    <cellStyle name="Commg [0]_FOP1&amp;L_PLN0309_NewBrazil3007.xls Chart 2 2 15 3" xfId="10508"/>
    <cellStyle name="Commɡ [0]_FOP1&amp;L_PLN0309_NewBrazil3007.xls Chart 2 2 15 3" xfId="10509"/>
    <cellStyle name="Commg [0]_FOP1&amp;L_PLN0309_NewBrazil3007.xls Chart 2 2 15 4" xfId="10510"/>
    <cellStyle name="Commɡ [0]_FOP1&amp;L_PLN0309_NewBrazil3007.xls Chart 2 2 15 4" xfId="10511"/>
    <cellStyle name="Commg [0]_FOP1&amp;L_PLN0309_NewBrazil3007.xls Chart 2 2 15 5" xfId="10512"/>
    <cellStyle name="Commɡ [0]_FOP1&amp;L_PLN0309_NewBrazil3007.xls Chart 2 2 15 5" xfId="10513"/>
    <cellStyle name="Commg [0]_FOP1&amp;L_PLN0309_NewBrazil3007.xls Chart 2 2 15 6" xfId="10514"/>
    <cellStyle name="Commɡ [0]_FOP1&amp;L_PLN0309_NewBrazil3007.xls Chart 2 2 15 6" xfId="10515"/>
    <cellStyle name="Commg [0]_FOP1&amp;L_PLN0309_NewBrazil3007.xls Chart 2 2 15 7" xfId="10516"/>
    <cellStyle name="Commɡ [0]_FOP1&amp;L_PLN0309_NewBrazil3007.xls Chart 2 2 15 7" xfId="10517"/>
    <cellStyle name="Commg [0]_FOP1&amp;L_PLN0309_NewBrazil3007.xls Chart 2 2 15 8" xfId="10518"/>
    <cellStyle name="Commɡ [0]_FOP1&amp;L_PLN0309_NewBrazil3007.xls Chart 2 2 15 8" xfId="10519"/>
    <cellStyle name="Commg [0]_FOP1&amp;L_PLN0309_NewBrazil3007.xls Chart 2 2 15 9" xfId="10520"/>
    <cellStyle name="Commɡ [0]_FOP1&amp;L_PLN0309_NewBrazil3007.xls Chart 2 2 15 9" xfId="10521"/>
    <cellStyle name="Commg [0]_FOP1&amp;L_PLN0309_NewBrazil3007.xls Chart 2 2 16" xfId="10522"/>
    <cellStyle name="Commɡ [0]_FOP1&amp;L_PLN0309_NewBrazil3007.xls Chart 2 2 16" xfId="10523"/>
    <cellStyle name="Commg [0]_FOP1&amp;L_PLN0309_NewBrazil3007.xls Chart 2 2 16 10" xfId="10524"/>
    <cellStyle name="Commɡ [0]_FOP1&amp;L_PLN0309_NewBrazil3007.xls Chart 2 2 16 10" xfId="10525"/>
    <cellStyle name="Commg [0]_FOP1&amp;L_PLN0309_NewBrazil3007.xls Chart 2 2 16 11" xfId="10526"/>
    <cellStyle name="Commɡ [0]_FOP1&amp;L_PLN0309_NewBrazil3007.xls Chart 2 2 16 11" xfId="10527"/>
    <cellStyle name="Commg [0]_FOP1&amp;L_PLN0309_NewBrazil3007.xls Chart 2 2 16 12" xfId="10528"/>
    <cellStyle name="Commɡ [0]_FOP1&amp;L_PLN0309_NewBrazil3007.xls Chart 2 2 16 12" xfId="10529"/>
    <cellStyle name="Commg [0]_FOP1&amp;L_PLN0309_NewBrazil3007.xls Chart 2 2 16 13" xfId="10530"/>
    <cellStyle name="Commɡ [0]_FOP1&amp;L_PLN0309_NewBrazil3007.xls Chart 2 2 16 13" xfId="10531"/>
    <cellStyle name="Commg [0]_FOP1&amp;L_PLN0309_NewBrazil3007.xls Chart 2 2 16 14" xfId="10532"/>
    <cellStyle name="Commɡ [0]_FOP1&amp;L_PLN0309_NewBrazil3007.xls Chart 2 2 16 14" xfId="10533"/>
    <cellStyle name="Commg [0]_FOP1&amp;L_PLN0309_NewBrazil3007.xls Chart 2 2 16 15" xfId="10534"/>
    <cellStyle name="Commɡ [0]_FOP1&amp;L_PLN0309_NewBrazil3007.xls Chart 2 2 16 15" xfId="10535"/>
    <cellStyle name="Commg [0]_FOP1&amp;L_PLN0309_NewBrazil3007.xls Chart 2 2 16 16" xfId="10536"/>
    <cellStyle name="Commɡ [0]_FOP1&amp;L_PLN0309_NewBrazil3007.xls Chart 2 2 16 16" xfId="10537"/>
    <cellStyle name="Commg [0]_FOP1&amp;L_PLN0309_NewBrazil3007.xls Chart 2 2 16 17" xfId="10538"/>
    <cellStyle name="Commɡ [0]_FOP1&amp;L_PLN0309_NewBrazil3007.xls Chart 2 2 16 17" xfId="10539"/>
    <cellStyle name="Commg [0]_FOP1&amp;L_PLN0309_NewBrazil3007.xls Chart 2 2 16 18" xfId="10540"/>
    <cellStyle name="Commɡ [0]_FOP1&amp;L_PLN0309_NewBrazil3007.xls Chart 2 2 16 18" xfId="10541"/>
    <cellStyle name="Commg [0]_FOP1&amp;L_PLN0309_NewBrazil3007.xls Chart 2 2 16 19" xfId="10542"/>
    <cellStyle name="Commɡ [0]_FOP1&amp;L_PLN0309_NewBrazil3007.xls Chart 2 2 16 19" xfId="10543"/>
    <cellStyle name="Commg [0]_FOP1&amp;L_PLN0309_NewBrazil3007.xls Chart 2 2 16 2" xfId="10544"/>
    <cellStyle name="Commɡ [0]_FOP1&amp;L_PLN0309_NewBrazil3007.xls Chart 2 2 16 2" xfId="10545"/>
    <cellStyle name="Commg [0]_FOP1&amp;L_PLN0309_NewBrazil3007.xls Chart 2 2 16 20" xfId="10546"/>
    <cellStyle name="Commɡ [0]_FOP1&amp;L_PLN0309_NewBrazil3007.xls Chart 2 2 16 20" xfId="10547"/>
    <cellStyle name="Commg [0]_FOP1&amp;L_PLN0309_NewBrazil3007.xls Chart 2 2 16 21" xfId="10548"/>
    <cellStyle name="Commɡ [0]_FOP1&amp;L_PLN0309_NewBrazil3007.xls Chart 2 2 16 21" xfId="10549"/>
    <cellStyle name="Commg [0]_FOP1&amp;L_PLN0309_NewBrazil3007.xls Chart 2 2 16 22" xfId="10550"/>
    <cellStyle name="Commɡ [0]_FOP1&amp;L_PLN0309_NewBrazil3007.xls Chart 2 2 16 22" xfId="10551"/>
    <cellStyle name="Commg [0]_FOP1&amp;L_PLN0309_NewBrazil3007.xls Chart 2 2 16 23" xfId="10552"/>
    <cellStyle name="Commɡ [0]_FOP1&amp;L_PLN0309_NewBrazil3007.xls Chart 2 2 16 23" xfId="10553"/>
    <cellStyle name="Commg [0]_FOP1&amp;L_PLN0309_NewBrazil3007.xls Chart 2 2 16 24" xfId="10554"/>
    <cellStyle name="Commɡ [0]_FOP1&amp;L_PLN0309_NewBrazil3007.xls Chart 2 2 16 24" xfId="10555"/>
    <cellStyle name="Commg [0]_FOP1&amp;L_PLN0309_NewBrazil3007.xls Chart 2 2 16 25" xfId="10556"/>
    <cellStyle name="Commɡ [0]_FOP1&amp;L_PLN0309_NewBrazil3007.xls Chart 2 2 16 25" xfId="10557"/>
    <cellStyle name="Commg [0]_FOP1&amp;L_PLN0309_NewBrazil3007.xls Chart 2 2 16 26" xfId="10558"/>
    <cellStyle name="Commɡ [0]_FOP1&amp;L_PLN0309_NewBrazil3007.xls Chart 2 2 16 26" xfId="10559"/>
    <cellStyle name="Commg [0]_FOP1&amp;L_PLN0309_NewBrazil3007.xls Chart 2 2 16 27" xfId="10560"/>
    <cellStyle name="Commɡ [0]_FOP1&amp;L_PLN0309_NewBrazil3007.xls Chart 2 2 16 27" xfId="10561"/>
    <cellStyle name="Commg [0]_FOP1&amp;L_PLN0309_NewBrazil3007.xls Chart 2 2 16 28" xfId="10562"/>
    <cellStyle name="Commɡ [0]_FOP1&amp;L_PLN0309_NewBrazil3007.xls Chart 2 2 16 28" xfId="10563"/>
    <cellStyle name="Commg [0]_FOP1&amp;L_PLN0309_NewBrazil3007.xls Chart 2 2 16 3" xfId="10564"/>
    <cellStyle name="Commɡ [0]_FOP1&amp;L_PLN0309_NewBrazil3007.xls Chart 2 2 16 3" xfId="10565"/>
    <cellStyle name="Commg [0]_FOP1&amp;L_PLN0309_NewBrazil3007.xls Chart 2 2 16 4" xfId="10566"/>
    <cellStyle name="Commɡ [0]_FOP1&amp;L_PLN0309_NewBrazil3007.xls Chart 2 2 16 4" xfId="10567"/>
    <cellStyle name="Commg [0]_FOP1&amp;L_PLN0309_NewBrazil3007.xls Chart 2 2 16 5" xfId="10568"/>
    <cellStyle name="Commɡ [0]_FOP1&amp;L_PLN0309_NewBrazil3007.xls Chart 2 2 16 5" xfId="10569"/>
    <cellStyle name="Commg [0]_FOP1&amp;L_PLN0309_NewBrazil3007.xls Chart 2 2 16 6" xfId="10570"/>
    <cellStyle name="Commɡ [0]_FOP1&amp;L_PLN0309_NewBrazil3007.xls Chart 2 2 16 6" xfId="10571"/>
    <cellStyle name="Commg [0]_FOP1&amp;L_PLN0309_NewBrazil3007.xls Chart 2 2 16 7" xfId="10572"/>
    <cellStyle name="Commɡ [0]_FOP1&amp;L_PLN0309_NewBrazil3007.xls Chart 2 2 16 7" xfId="10573"/>
    <cellStyle name="Commg [0]_FOP1&amp;L_PLN0309_NewBrazil3007.xls Chart 2 2 16 8" xfId="10574"/>
    <cellStyle name="Commɡ [0]_FOP1&amp;L_PLN0309_NewBrazil3007.xls Chart 2 2 16 8" xfId="10575"/>
    <cellStyle name="Commg [0]_FOP1&amp;L_PLN0309_NewBrazil3007.xls Chart 2 2 16 9" xfId="10576"/>
    <cellStyle name="Commɡ [0]_FOP1&amp;L_PLN0309_NewBrazil3007.xls Chart 2 2 16 9" xfId="10577"/>
    <cellStyle name="Commg [0]_FOP1&amp;L_PLN0309_NewBrazil3007.xls Chart 2 2 17" xfId="10578"/>
    <cellStyle name="Commɡ [0]_FOP1&amp;L_PLN0309_NewBrazil3007.xls Chart 2 2 17" xfId="10579"/>
    <cellStyle name="Commg [0]_FOP1&amp;L_PLN0309_NewBrazil3007.xls Chart 2 2 17 10" xfId="10580"/>
    <cellStyle name="Commɡ [0]_FOP1&amp;L_PLN0309_NewBrazil3007.xls Chart 2 2 17 10" xfId="10581"/>
    <cellStyle name="Commg [0]_FOP1&amp;L_PLN0309_NewBrazil3007.xls Chart 2 2 17 11" xfId="10582"/>
    <cellStyle name="Commɡ [0]_FOP1&amp;L_PLN0309_NewBrazil3007.xls Chart 2 2 17 11" xfId="10583"/>
    <cellStyle name="Commg [0]_FOP1&amp;L_PLN0309_NewBrazil3007.xls Chart 2 2 17 12" xfId="10584"/>
    <cellStyle name="Commɡ [0]_FOP1&amp;L_PLN0309_NewBrazil3007.xls Chart 2 2 17 12" xfId="10585"/>
    <cellStyle name="Commg [0]_FOP1&amp;L_PLN0309_NewBrazil3007.xls Chart 2 2 17 13" xfId="10586"/>
    <cellStyle name="Commɡ [0]_FOP1&amp;L_PLN0309_NewBrazil3007.xls Chart 2 2 17 13" xfId="10587"/>
    <cellStyle name="Commg [0]_FOP1&amp;L_PLN0309_NewBrazil3007.xls Chart 2 2 17 14" xfId="10588"/>
    <cellStyle name="Commɡ [0]_FOP1&amp;L_PLN0309_NewBrazil3007.xls Chart 2 2 17 14" xfId="10589"/>
    <cellStyle name="Commg [0]_FOP1&amp;L_PLN0309_NewBrazil3007.xls Chart 2 2 17 15" xfId="10590"/>
    <cellStyle name="Commɡ [0]_FOP1&amp;L_PLN0309_NewBrazil3007.xls Chart 2 2 17 15" xfId="10591"/>
    <cellStyle name="Commg [0]_FOP1&amp;L_PLN0309_NewBrazil3007.xls Chart 2 2 17 16" xfId="10592"/>
    <cellStyle name="Commɡ [0]_FOP1&amp;L_PLN0309_NewBrazil3007.xls Chart 2 2 17 16" xfId="10593"/>
    <cellStyle name="Commg [0]_FOP1&amp;L_PLN0309_NewBrazil3007.xls Chart 2 2 17 17" xfId="10594"/>
    <cellStyle name="Commɡ [0]_FOP1&amp;L_PLN0309_NewBrazil3007.xls Chart 2 2 17 17" xfId="10595"/>
    <cellStyle name="Commg [0]_FOP1&amp;L_PLN0309_NewBrazil3007.xls Chart 2 2 17 18" xfId="10596"/>
    <cellStyle name="Commɡ [0]_FOP1&amp;L_PLN0309_NewBrazil3007.xls Chart 2 2 17 18" xfId="10597"/>
    <cellStyle name="Commg [0]_FOP1&amp;L_PLN0309_NewBrazil3007.xls Chart 2 2 17 19" xfId="10598"/>
    <cellStyle name="Commɡ [0]_FOP1&amp;L_PLN0309_NewBrazil3007.xls Chart 2 2 17 19" xfId="10599"/>
    <cellStyle name="Commg [0]_FOP1&amp;L_PLN0309_NewBrazil3007.xls Chart 2 2 17 2" xfId="10600"/>
    <cellStyle name="Commɡ [0]_FOP1&amp;L_PLN0309_NewBrazil3007.xls Chart 2 2 17 2" xfId="10601"/>
    <cellStyle name="Commg [0]_FOP1&amp;L_PLN0309_NewBrazil3007.xls Chart 2 2 17 20" xfId="10602"/>
    <cellStyle name="Commɡ [0]_FOP1&amp;L_PLN0309_NewBrazil3007.xls Chart 2 2 17 20" xfId="10603"/>
    <cellStyle name="Commg [0]_FOP1&amp;L_PLN0309_NewBrazil3007.xls Chart 2 2 17 21" xfId="10604"/>
    <cellStyle name="Commɡ [0]_FOP1&amp;L_PLN0309_NewBrazil3007.xls Chart 2 2 17 21" xfId="10605"/>
    <cellStyle name="Commg [0]_FOP1&amp;L_PLN0309_NewBrazil3007.xls Chart 2 2 17 22" xfId="10606"/>
    <cellStyle name="Commɡ [0]_FOP1&amp;L_PLN0309_NewBrazil3007.xls Chart 2 2 17 22" xfId="10607"/>
    <cellStyle name="Commg [0]_FOP1&amp;L_PLN0309_NewBrazil3007.xls Chart 2 2 17 23" xfId="10608"/>
    <cellStyle name="Commɡ [0]_FOP1&amp;L_PLN0309_NewBrazil3007.xls Chart 2 2 17 23" xfId="10609"/>
    <cellStyle name="Commg [0]_FOP1&amp;L_PLN0309_NewBrazil3007.xls Chart 2 2 17 24" xfId="10610"/>
    <cellStyle name="Commɡ [0]_FOP1&amp;L_PLN0309_NewBrazil3007.xls Chart 2 2 17 24" xfId="10611"/>
    <cellStyle name="Commg [0]_FOP1&amp;L_PLN0309_NewBrazil3007.xls Chart 2 2 17 25" xfId="10612"/>
    <cellStyle name="Commɡ [0]_FOP1&amp;L_PLN0309_NewBrazil3007.xls Chart 2 2 17 25" xfId="10613"/>
    <cellStyle name="Commg [0]_FOP1&amp;L_PLN0309_NewBrazil3007.xls Chart 2 2 17 26" xfId="10614"/>
    <cellStyle name="Commɡ [0]_FOP1&amp;L_PLN0309_NewBrazil3007.xls Chart 2 2 17 26" xfId="10615"/>
    <cellStyle name="Commg [0]_FOP1&amp;L_PLN0309_NewBrazil3007.xls Chart 2 2 17 3" xfId="10616"/>
    <cellStyle name="Commɡ [0]_FOP1&amp;L_PLN0309_NewBrazil3007.xls Chart 2 2 17 3" xfId="10617"/>
    <cellStyle name="Commg [0]_FOP1&amp;L_PLN0309_NewBrazil3007.xls Chart 2 2 17 4" xfId="10618"/>
    <cellStyle name="Commɡ [0]_FOP1&amp;L_PLN0309_NewBrazil3007.xls Chart 2 2 17 4" xfId="10619"/>
    <cellStyle name="Commg [0]_FOP1&amp;L_PLN0309_NewBrazil3007.xls Chart 2 2 17 5" xfId="10620"/>
    <cellStyle name="Commɡ [0]_FOP1&amp;L_PLN0309_NewBrazil3007.xls Chart 2 2 17 5" xfId="10621"/>
    <cellStyle name="Commg [0]_FOP1&amp;L_PLN0309_NewBrazil3007.xls Chart 2 2 17 6" xfId="10622"/>
    <cellStyle name="Commɡ [0]_FOP1&amp;L_PLN0309_NewBrazil3007.xls Chart 2 2 17 6" xfId="10623"/>
    <cellStyle name="Commg [0]_FOP1&amp;L_PLN0309_NewBrazil3007.xls Chart 2 2 17 7" xfId="10624"/>
    <cellStyle name="Commɡ [0]_FOP1&amp;L_PLN0309_NewBrazil3007.xls Chart 2 2 17 7" xfId="10625"/>
    <cellStyle name="Commg [0]_FOP1&amp;L_PLN0309_NewBrazil3007.xls Chart 2 2 17 8" xfId="10626"/>
    <cellStyle name="Commɡ [0]_FOP1&amp;L_PLN0309_NewBrazil3007.xls Chart 2 2 17 8" xfId="10627"/>
    <cellStyle name="Commg [0]_FOP1&amp;L_PLN0309_NewBrazil3007.xls Chart 2 2 17 9" xfId="10628"/>
    <cellStyle name="Commɡ [0]_FOP1&amp;L_PLN0309_NewBrazil3007.xls Chart 2 2 17 9" xfId="10629"/>
    <cellStyle name="Commg [0]_FOP1&amp;L_PLN0309_NewBrazil3007.xls Chart 2 2 18" xfId="10630"/>
    <cellStyle name="Commɡ [0]_FOP1&amp;L_PLN0309_NewBrazil3007.xls Chart 2 2 18" xfId="10631"/>
    <cellStyle name="Commg [0]_FOP1&amp;L_PLN0309_NewBrazil3007.xls Chart 2 2 18 10" xfId="10632"/>
    <cellStyle name="Commɡ [0]_FOP1&amp;L_PLN0309_NewBrazil3007.xls Chart 2 2 18 10" xfId="10633"/>
    <cellStyle name="Commg [0]_FOP1&amp;L_PLN0309_NewBrazil3007.xls Chart 2 2 18 11" xfId="10634"/>
    <cellStyle name="Commɡ [0]_FOP1&amp;L_PLN0309_NewBrazil3007.xls Chart 2 2 18 11" xfId="10635"/>
    <cellStyle name="Commg [0]_FOP1&amp;L_PLN0309_NewBrazil3007.xls Chart 2 2 18 12" xfId="10636"/>
    <cellStyle name="Commɡ [0]_FOP1&amp;L_PLN0309_NewBrazil3007.xls Chart 2 2 18 12" xfId="10637"/>
    <cellStyle name="Commg [0]_FOP1&amp;L_PLN0309_NewBrazil3007.xls Chart 2 2 18 13" xfId="10638"/>
    <cellStyle name="Commɡ [0]_FOP1&amp;L_PLN0309_NewBrazil3007.xls Chart 2 2 18 13" xfId="10639"/>
    <cellStyle name="Commg [0]_FOP1&amp;L_PLN0309_NewBrazil3007.xls Chart 2 2 18 14" xfId="10640"/>
    <cellStyle name="Commɡ [0]_FOP1&amp;L_PLN0309_NewBrazil3007.xls Chart 2 2 18 14" xfId="10641"/>
    <cellStyle name="Commg [0]_FOP1&amp;L_PLN0309_NewBrazil3007.xls Chart 2 2 18 15" xfId="10642"/>
    <cellStyle name="Commɡ [0]_FOP1&amp;L_PLN0309_NewBrazil3007.xls Chart 2 2 18 15" xfId="10643"/>
    <cellStyle name="Commg [0]_FOP1&amp;L_PLN0309_NewBrazil3007.xls Chart 2 2 18 16" xfId="10644"/>
    <cellStyle name="Commɡ [0]_FOP1&amp;L_PLN0309_NewBrazil3007.xls Chart 2 2 18 16" xfId="10645"/>
    <cellStyle name="Commg [0]_FOP1&amp;L_PLN0309_NewBrazil3007.xls Chart 2 2 18 17" xfId="10646"/>
    <cellStyle name="Commɡ [0]_FOP1&amp;L_PLN0309_NewBrazil3007.xls Chart 2 2 18 17" xfId="10647"/>
    <cellStyle name="Commg [0]_FOP1&amp;L_PLN0309_NewBrazil3007.xls Chart 2 2 18 18" xfId="10648"/>
    <cellStyle name="Commɡ [0]_FOP1&amp;L_PLN0309_NewBrazil3007.xls Chart 2 2 18 18" xfId="10649"/>
    <cellStyle name="Commg [0]_FOP1&amp;L_PLN0309_NewBrazil3007.xls Chart 2 2 18 2" xfId="10650"/>
    <cellStyle name="Commɡ [0]_FOP1&amp;L_PLN0309_NewBrazil3007.xls Chart 2 2 18 2" xfId="10651"/>
    <cellStyle name="Commg [0]_FOP1&amp;L_PLN0309_NewBrazil3007.xls Chart 2 2 18 3" xfId="10652"/>
    <cellStyle name="Commɡ [0]_FOP1&amp;L_PLN0309_NewBrazil3007.xls Chart 2 2 18 3" xfId="10653"/>
    <cellStyle name="Commg [0]_FOP1&amp;L_PLN0309_NewBrazil3007.xls Chart 2 2 18 4" xfId="10654"/>
    <cellStyle name="Commɡ [0]_FOP1&amp;L_PLN0309_NewBrazil3007.xls Chart 2 2 18 4" xfId="10655"/>
    <cellStyle name="Commg [0]_FOP1&amp;L_PLN0309_NewBrazil3007.xls Chart 2 2 18 5" xfId="10656"/>
    <cellStyle name="Commɡ [0]_FOP1&amp;L_PLN0309_NewBrazil3007.xls Chart 2 2 18 5" xfId="10657"/>
    <cellStyle name="Commg [0]_FOP1&amp;L_PLN0309_NewBrazil3007.xls Chart 2 2 18 6" xfId="10658"/>
    <cellStyle name="Commɡ [0]_FOP1&amp;L_PLN0309_NewBrazil3007.xls Chart 2 2 18 6" xfId="10659"/>
    <cellStyle name="Commg [0]_FOP1&amp;L_PLN0309_NewBrazil3007.xls Chart 2 2 18 7" xfId="10660"/>
    <cellStyle name="Commɡ [0]_FOP1&amp;L_PLN0309_NewBrazil3007.xls Chart 2 2 18 7" xfId="10661"/>
    <cellStyle name="Commg [0]_FOP1&amp;L_PLN0309_NewBrazil3007.xls Chart 2 2 18 8" xfId="10662"/>
    <cellStyle name="Commɡ [0]_FOP1&amp;L_PLN0309_NewBrazil3007.xls Chart 2 2 18 8" xfId="10663"/>
    <cellStyle name="Commg [0]_FOP1&amp;L_PLN0309_NewBrazil3007.xls Chart 2 2 18 9" xfId="10664"/>
    <cellStyle name="Commɡ [0]_FOP1&amp;L_PLN0309_NewBrazil3007.xls Chart 2 2 18 9" xfId="10665"/>
    <cellStyle name="Commg [0]_FOP1&amp;L_PLN0309_NewBrazil3007.xls Chart 2 2 19" xfId="10666"/>
    <cellStyle name="Commɡ [0]_FOP1&amp;L_PLN0309_NewBrazil3007.xls Chart 2 2 19" xfId="10667"/>
    <cellStyle name="Commg [0]_FOP1&amp;L_PLN0309_NewBrazil3007.xls Chart 2 2 19 10" xfId="10668"/>
    <cellStyle name="Commɡ [0]_FOP1&amp;L_PLN0309_NewBrazil3007.xls Chart 2 2 19 10" xfId="10669"/>
    <cellStyle name="Commg [0]_FOP1&amp;L_PLN0309_NewBrazil3007.xls Chart 2 2 19 11" xfId="10670"/>
    <cellStyle name="Commɡ [0]_FOP1&amp;L_PLN0309_NewBrazil3007.xls Chart 2 2 19 11" xfId="10671"/>
    <cellStyle name="Commg [0]_FOP1&amp;L_PLN0309_NewBrazil3007.xls Chart 2 2 19 12" xfId="10672"/>
    <cellStyle name="Commɡ [0]_FOP1&amp;L_PLN0309_NewBrazil3007.xls Chart 2 2 19 12" xfId="10673"/>
    <cellStyle name="Commg [0]_FOP1&amp;L_PLN0309_NewBrazil3007.xls Chart 2 2 19 13" xfId="10674"/>
    <cellStyle name="Commɡ [0]_FOP1&amp;L_PLN0309_NewBrazil3007.xls Chart 2 2 19 13" xfId="10675"/>
    <cellStyle name="Commg [0]_FOP1&amp;L_PLN0309_NewBrazil3007.xls Chart 2 2 19 14" xfId="10676"/>
    <cellStyle name="Commɡ [0]_FOP1&amp;L_PLN0309_NewBrazil3007.xls Chart 2 2 19 14" xfId="10677"/>
    <cellStyle name="Commg [0]_FOP1&amp;L_PLN0309_NewBrazil3007.xls Chart 2 2 19 15" xfId="10678"/>
    <cellStyle name="Commɡ [0]_FOP1&amp;L_PLN0309_NewBrazil3007.xls Chart 2 2 19 15" xfId="10679"/>
    <cellStyle name="Commg [0]_FOP1&amp;L_PLN0309_NewBrazil3007.xls Chart 2 2 19 16" xfId="10680"/>
    <cellStyle name="Commɡ [0]_FOP1&amp;L_PLN0309_NewBrazil3007.xls Chart 2 2 19 16" xfId="10681"/>
    <cellStyle name="Commg [0]_FOP1&amp;L_PLN0309_NewBrazil3007.xls Chart 2 2 19 17" xfId="10682"/>
    <cellStyle name="Commɡ [0]_FOP1&amp;L_PLN0309_NewBrazil3007.xls Chart 2 2 19 17" xfId="10683"/>
    <cellStyle name="Commg [0]_FOP1&amp;L_PLN0309_NewBrazil3007.xls Chart 2 2 19 18" xfId="10684"/>
    <cellStyle name="Commɡ [0]_FOP1&amp;L_PLN0309_NewBrazil3007.xls Chart 2 2 19 18" xfId="10685"/>
    <cellStyle name="Commg [0]_FOP1&amp;L_PLN0309_NewBrazil3007.xls Chart 2 2 19 2" xfId="10686"/>
    <cellStyle name="Commɡ [0]_FOP1&amp;L_PLN0309_NewBrazil3007.xls Chart 2 2 19 2" xfId="10687"/>
    <cellStyle name="Commg [0]_FOP1&amp;L_PLN0309_NewBrazil3007.xls Chart 2 2 19 3" xfId="10688"/>
    <cellStyle name="Commɡ [0]_FOP1&amp;L_PLN0309_NewBrazil3007.xls Chart 2 2 19 3" xfId="10689"/>
    <cellStyle name="Commg [0]_FOP1&amp;L_PLN0309_NewBrazil3007.xls Chart 2 2 19 4" xfId="10690"/>
    <cellStyle name="Commɡ [0]_FOP1&amp;L_PLN0309_NewBrazil3007.xls Chart 2 2 19 4" xfId="10691"/>
    <cellStyle name="Commg [0]_FOP1&amp;L_PLN0309_NewBrazil3007.xls Chart 2 2 19 5" xfId="10692"/>
    <cellStyle name="Commɡ [0]_FOP1&amp;L_PLN0309_NewBrazil3007.xls Chart 2 2 19 5" xfId="10693"/>
    <cellStyle name="Commg [0]_FOP1&amp;L_PLN0309_NewBrazil3007.xls Chart 2 2 19 6" xfId="10694"/>
    <cellStyle name="Commɡ [0]_FOP1&amp;L_PLN0309_NewBrazil3007.xls Chart 2 2 19 6" xfId="10695"/>
    <cellStyle name="Commg [0]_FOP1&amp;L_PLN0309_NewBrazil3007.xls Chart 2 2 19 7" xfId="10696"/>
    <cellStyle name="Commɡ [0]_FOP1&amp;L_PLN0309_NewBrazil3007.xls Chart 2 2 19 7" xfId="10697"/>
    <cellStyle name="Commg [0]_FOP1&amp;L_PLN0309_NewBrazil3007.xls Chart 2 2 19 8" xfId="10698"/>
    <cellStyle name="Commɡ [0]_FOP1&amp;L_PLN0309_NewBrazil3007.xls Chart 2 2 19 8" xfId="10699"/>
    <cellStyle name="Commg [0]_FOP1&amp;L_PLN0309_NewBrazil3007.xls Chart 2 2 19 9" xfId="10700"/>
    <cellStyle name="Commɡ [0]_FOP1&amp;L_PLN0309_NewBrazil3007.xls Chart 2 2 19 9" xfId="10701"/>
    <cellStyle name="Commg [0]_FOP1&amp;L_PLN0309_NewBrazil3007.xls Chart 2 2 2" xfId="10702"/>
    <cellStyle name="Commɡ [0]_FOP1&amp;L_PLN0309_NewBrazil3007.xls Chart 2 2 2" xfId="10703"/>
    <cellStyle name="Commg [0]_FOP1&amp;L_PLN0309_NewBrazil3007.xls Chart 2 2 2 10" xfId="10704"/>
    <cellStyle name="Commɡ [0]_FOP1&amp;L_PLN0309_NewBrazil3007.xls Chart 2 2 2 10" xfId="10705"/>
    <cellStyle name="Commg [0]_FOP1&amp;L_PLN0309_NewBrazil3007.xls Chart 2 2 2 11" xfId="10706"/>
    <cellStyle name="Commɡ [0]_FOP1&amp;L_PLN0309_NewBrazil3007.xls Chart 2 2 2 11" xfId="10707"/>
    <cellStyle name="Commg [0]_FOP1&amp;L_PLN0309_NewBrazil3007.xls Chart 2 2 2 12" xfId="10708"/>
    <cellStyle name="Commɡ [0]_FOP1&amp;L_PLN0309_NewBrazil3007.xls Chart 2 2 2 12" xfId="10709"/>
    <cellStyle name="Commg [0]_FOP1&amp;L_PLN0309_NewBrazil3007.xls Chart 2 2 2 13" xfId="10710"/>
    <cellStyle name="Commɡ [0]_FOP1&amp;L_PLN0309_NewBrazil3007.xls Chart 2 2 2 13" xfId="10711"/>
    <cellStyle name="Commg [0]_FOP1&amp;L_PLN0309_NewBrazil3007.xls Chart 2 2 2 14" xfId="10712"/>
    <cellStyle name="Commɡ [0]_FOP1&amp;L_PLN0309_NewBrazil3007.xls Chart 2 2 2 14" xfId="10713"/>
    <cellStyle name="Commg [0]_FOP1&amp;L_PLN0309_NewBrazil3007.xls Chart 2 2 2 15" xfId="10714"/>
    <cellStyle name="Commɡ [0]_FOP1&amp;L_PLN0309_NewBrazil3007.xls Chart 2 2 2 15" xfId="10715"/>
    <cellStyle name="Commg [0]_FOP1&amp;L_PLN0309_NewBrazil3007.xls Chart 2 2 2 16" xfId="10716"/>
    <cellStyle name="Commɡ [0]_FOP1&amp;L_PLN0309_NewBrazil3007.xls Chart 2 2 2 16" xfId="10717"/>
    <cellStyle name="Commg [0]_FOP1&amp;L_PLN0309_NewBrazil3007.xls Chart 2 2 2 17" xfId="10718"/>
    <cellStyle name="Commɡ [0]_FOP1&amp;L_PLN0309_NewBrazil3007.xls Chart 2 2 2 17" xfId="10719"/>
    <cellStyle name="Commg [0]_FOP1&amp;L_PLN0309_NewBrazil3007.xls Chart 2 2 2 18" xfId="10720"/>
    <cellStyle name="Commɡ [0]_FOP1&amp;L_PLN0309_NewBrazil3007.xls Chart 2 2 2 18" xfId="10721"/>
    <cellStyle name="Commg [0]_FOP1&amp;L_PLN0309_NewBrazil3007.xls Chart 2 2 2 19" xfId="10722"/>
    <cellStyle name="Commɡ [0]_FOP1&amp;L_PLN0309_NewBrazil3007.xls Chart 2 2 2 19" xfId="10723"/>
    <cellStyle name="Commg [0]_FOP1&amp;L_PLN0309_NewBrazil3007.xls Chart 2 2 2 2" xfId="10724"/>
    <cellStyle name="Commɡ [0]_FOP1&amp;L_PLN0309_NewBrazil3007.xls Chart 2 2 2 2" xfId="10725"/>
    <cellStyle name="Commg [0]_FOP1&amp;L_PLN0309_NewBrazil3007.xls Chart 2 2 2 20" xfId="10726"/>
    <cellStyle name="Commɡ [0]_FOP1&amp;L_PLN0309_NewBrazil3007.xls Chart 2 2 2 20" xfId="10727"/>
    <cellStyle name="Commg [0]_FOP1&amp;L_PLN0309_NewBrazil3007.xls Chart 2 2 2 21" xfId="10728"/>
    <cellStyle name="Commɡ [0]_FOP1&amp;L_PLN0309_NewBrazil3007.xls Chart 2 2 2 21" xfId="10729"/>
    <cellStyle name="Commg [0]_FOP1&amp;L_PLN0309_NewBrazil3007.xls Chart 2 2 2 22" xfId="10730"/>
    <cellStyle name="Commɡ [0]_FOP1&amp;L_PLN0309_NewBrazil3007.xls Chart 2 2 2 22" xfId="10731"/>
    <cellStyle name="Commg [0]_FOP1&amp;L_PLN0309_NewBrazil3007.xls Chart 2 2 2 23" xfId="10732"/>
    <cellStyle name="Commɡ [0]_FOP1&amp;L_PLN0309_NewBrazil3007.xls Chart 2 2 2 23" xfId="10733"/>
    <cellStyle name="Commg [0]_FOP1&amp;L_PLN0309_NewBrazil3007.xls Chart 2 2 2 24" xfId="10734"/>
    <cellStyle name="Commɡ [0]_FOP1&amp;L_PLN0309_NewBrazil3007.xls Chart 2 2 2 24" xfId="10735"/>
    <cellStyle name="Commg [0]_FOP1&amp;L_PLN0309_NewBrazil3007.xls Chart 2 2 2 25" xfId="10736"/>
    <cellStyle name="Commɡ [0]_FOP1&amp;L_PLN0309_NewBrazil3007.xls Chart 2 2 2 25" xfId="10737"/>
    <cellStyle name="Commg [0]_FOP1&amp;L_PLN0309_NewBrazil3007.xls Chart 2 2 2 26" xfId="10738"/>
    <cellStyle name="Commɡ [0]_FOP1&amp;L_PLN0309_NewBrazil3007.xls Chart 2 2 2 26" xfId="10739"/>
    <cellStyle name="Commg [0]_FOP1&amp;L_PLN0309_NewBrazil3007.xls Chart 2 2 2 27" xfId="10740"/>
    <cellStyle name="Commɡ [0]_FOP1&amp;L_PLN0309_NewBrazil3007.xls Chart 2 2 2 27" xfId="10741"/>
    <cellStyle name="Commg [0]_FOP1&amp;L_PLN0309_NewBrazil3007.xls Chart 2 2 2 28" xfId="10742"/>
    <cellStyle name="Commɡ [0]_FOP1&amp;L_PLN0309_NewBrazil3007.xls Chart 2 2 2 28" xfId="10743"/>
    <cellStyle name="Commg [0]_FOP1&amp;L_PLN0309_NewBrazil3007.xls Chart 2 2 2 29" xfId="10744"/>
    <cellStyle name="Commɡ [0]_FOP1&amp;L_PLN0309_NewBrazil3007.xls Chart 2 2 2 29" xfId="10745"/>
    <cellStyle name="Commg [0]_FOP1&amp;L_PLN0309_NewBrazil3007.xls Chart 2 2 2 3" xfId="10746"/>
    <cellStyle name="Commɡ [0]_FOP1&amp;L_PLN0309_NewBrazil3007.xls Chart 2 2 2 3" xfId="10747"/>
    <cellStyle name="Commg [0]_FOP1&amp;L_PLN0309_NewBrazil3007.xls Chart 2 2 2 30" xfId="10748"/>
    <cellStyle name="Commɡ [0]_FOP1&amp;L_PLN0309_NewBrazil3007.xls Chart 2 2 2 30" xfId="10749"/>
    <cellStyle name="Commg [0]_FOP1&amp;L_PLN0309_NewBrazil3007.xls Chart 2 2 2 31" xfId="10750"/>
    <cellStyle name="Commɡ [0]_FOP1&amp;L_PLN0309_NewBrazil3007.xls Chart 2 2 2 31" xfId="10751"/>
    <cellStyle name="Commg [0]_FOP1&amp;L_PLN0309_NewBrazil3007.xls Chart 2 2 2 32" xfId="10752"/>
    <cellStyle name="Commɡ [0]_FOP1&amp;L_PLN0309_NewBrazil3007.xls Chart 2 2 2 32" xfId="10753"/>
    <cellStyle name="Commg [0]_FOP1&amp;L_PLN0309_NewBrazil3007.xls Chart 2 2 2 33" xfId="10754"/>
    <cellStyle name="Commɡ [0]_FOP1&amp;L_PLN0309_NewBrazil3007.xls Chart 2 2 2 33" xfId="10755"/>
    <cellStyle name="Commg [0]_FOP1&amp;L_PLN0309_NewBrazil3007.xls Chart 2 2 2 34" xfId="10756"/>
    <cellStyle name="Commɡ [0]_FOP1&amp;L_PLN0309_NewBrazil3007.xls Chart 2 2 2 34" xfId="10757"/>
    <cellStyle name="Commg [0]_FOP1&amp;L_PLN0309_NewBrazil3007.xls Chart 2 2 2 35" xfId="10758"/>
    <cellStyle name="Commɡ [0]_FOP1&amp;L_PLN0309_NewBrazil3007.xls Chart 2 2 2 35" xfId="10759"/>
    <cellStyle name="Commg [0]_FOP1&amp;L_PLN0309_NewBrazil3007.xls Chart 2 2 2 36" xfId="10760"/>
    <cellStyle name="Commɡ [0]_FOP1&amp;L_PLN0309_NewBrazil3007.xls Chart 2 2 2 36" xfId="10761"/>
    <cellStyle name="Commg [0]_FOP1&amp;L_PLN0309_NewBrazil3007.xls Chart 2 2 2 37" xfId="10762"/>
    <cellStyle name="Commɡ [0]_FOP1&amp;L_PLN0309_NewBrazil3007.xls Chart 2 2 2 37" xfId="10763"/>
    <cellStyle name="Commg [0]_FOP1&amp;L_PLN0309_NewBrazil3007.xls Chart 2 2 2 38" xfId="10764"/>
    <cellStyle name="Commɡ [0]_FOP1&amp;L_PLN0309_NewBrazil3007.xls Chart 2 2 2 38" xfId="10765"/>
    <cellStyle name="Commg [0]_FOP1&amp;L_PLN0309_NewBrazil3007.xls Chart 2 2 2 39" xfId="10766"/>
    <cellStyle name="Commɡ [0]_FOP1&amp;L_PLN0309_NewBrazil3007.xls Chart 2 2 2 39" xfId="10767"/>
    <cellStyle name="Commg [0]_FOP1&amp;L_PLN0309_NewBrazil3007.xls Chart 2 2 2 4" xfId="10768"/>
    <cellStyle name="Commɡ [0]_FOP1&amp;L_PLN0309_NewBrazil3007.xls Chart 2 2 2 4" xfId="10769"/>
    <cellStyle name="Commg [0]_FOP1&amp;L_PLN0309_NewBrazil3007.xls Chart 2 2 2 40" xfId="10770"/>
    <cellStyle name="Commɡ [0]_FOP1&amp;L_PLN0309_NewBrazil3007.xls Chart 2 2 2 40" xfId="10771"/>
    <cellStyle name="Commg [0]_FOP1&amp;L_PLN0309_NewBrazil3007.xls Chart 2 2 2 41" xfId="10772"/>
    <cellStyle name="Commɡ [0]_FOP1&amp;L_PLN0309_NewBrazil3007.xls Chart 2 2 2 41" xfId="10773"/>
    <cellStyle name="Commg [0]_FOP1&amp;L_PLN0309_NewBrazil3007.xls Chart 2 2 2 42" xfId="10774"/>
    <cellStyle name="Commɡ [0]_FOP1&amp;L_PLN0309_NewBrazil3007.xls Chart 2 2 2 42" xfId="10775"/>
    <cellStyle name="Commg [0]_FOP1&amp;L_PLN0309_NewBrazil3007.xls Chart 2 2 2 5" xfId="10776"/>
    <cellStyle name="Commɡ [0]_FOP1&amp;L_PLN0309_NewBrazil3007.xls Chart 2 2 2 5" xfId="10777"/>
    <cellStyle name="Commg [0]_FOP1&amp;L_PLN0309_NewBrazil3007.xls Chart 2 2 2 6" xfId="10778"/>
    <cellStyle name="Commɡ [0]_FOP1&amp;L_PLN0309_NewBrazil3007.xls Chart 2 2 2 6" xfId="10779"/>
    <cellStyle name="Commg [0]_FOP1&amp;L_PLN0309_NewBrazil3007.xls Chart 2 2 2 7" xfId="10780"/>
    <cellStyle name="Commɡ [0]_FOP1&amp;L_PLN0309_NewBrazil3007.xls Chart 2 2 2 7" xfId="10781"/>
    <cellStyle name="Commg [0]_FOP1&amp;L_PLN0309_NewBrazil3007.xls Chart 2 2 2 8" xfId="10782"/>
    <cellStyle name="Commɡ [0]_FOP1&amp;L_PLN0309_NewBrazil3007.xls Chart 2 2 2 8" xfId="10783"/>
    <cellStyle name="Commg [0]_FOP1&amp;L_PLN0309_NewBrazil3007.xls Chart 2 2 2 9" xfId="10784"/>
    <cellStyle name="Commɡ [0]_FOP1&amp;L_PLN0309_NewBrazil3007.xls Chart 2 2 2 9" xfId="10785"/>
    <cellStyle name="Commg [0]_FOP1&amp;L_PLN0309_NewBrazil3007.xls Chart 2 2 20" xfId="10786"/>
    <cellStyle name="Commɡ [0]_FOP1&amp;L_PLN0309_NewBrazil3007.xls Chart 2 2 20" xfId="10787"/>
    <cellStyle name="Commg [0]_FOP1&amp;L_PLN0309_NewBrazil3007.xls Chart 2 2 20 10" xfId="10788"/>
    <cellStyle name="Commɡ [0]_FOP1&amp;L_PLN0309_NewBrazil3007.xls Chart 2 2 20 10" xfId="10789"/>
    <cellStyle name="Commg [0]_FOP1&amp;L_PLN0309_NewBrazil3007.xls Chart 2 2 20 11" xfId="10790"/>
    <cellStyle name="Commɡ [0]_FOP1&amp;L_PLN0309_NewBrazil3007.xls Chart 2 2 20 11" xfId="10791"/>
    <cellStyle name="Commg [0]_FOP1&amp;L_PLN0309_NewBrazil3007.xls Chart 2 2 20 12" xfId="10792"/>
    <cellStyle name="Commɡ [0]_FOP1&amp;L_PLN0309_NewBrazil3007.xls Chart 2 2 20 12" xfId="10793"/>
    <cellStyle name="Commg [0]_FOP1&amp;L_PLN0309_NewBrazil3007.xls Chart 2 2 20 13" xfId="10794"/>
    <cellStyle name="Commɡ [0]_FOP1&amp;L_PLN0309_NewBrazil3007.xls Chart 2 2 20 13" xfId="10795"/>
    <cellStyle name="Commg [0]_FOP1&amp;L_PLN0309_NewBrazil3007.xls Chart 2 2 20 14" xfId="10796"/>
    <cellStyle name="Commɡ [0]_FOP1&amp;L_PLN0309_NewBrazil3007.xls Chart 2 2 20 14" xfId="10797"/>
    <cellStyle name="Commg [0]_FOP1&amp;L_PLN0309_NewBrazil3007.xls Chart 2 2 20 15" xfId="10798"/>
    <cellStyle name="Commɡ [0]_FOP1&amp;L_PLN0309_NewBrazil3007.xls Chart 2 2 20 15" xfId="10799"/>
    <cellStyle name="Commg [0]_FOP1&amp;L_PLN0309_NewBrazil3007.xls Chart 2 2 20 16" xfId="10800"/>
    <cellStyle name="Commɡ [0]_FOP1&amp;L_PLN0309_NewBrazil3007.xls Chart 2 2 20 16" xfId="10801"/>
    <cellStyle name="Commg [0]_FOP1&amp;L_PLN0309_NewBrazil3007.xls Chart 2 2 20 17" xfId="10802"/>
    <cellStyle name="Commɡ [0]_FOP1&amp;L_PLN0309_NewBrazil3007.xls Chart 2 2 20 17" xfId="10803"/>
    <cellStyle name="Commg [0]_FOP1&amp;L_PLN0309_NewBrazil3007.xls Chart 2 2 20 2" xfId="10804"/>
    <cellStyle name="Commɡ [0]_FOP1&amp;L_PLN0309_NewBrazil3007.xls Chart 2 2 20 2" xfId="10805"/>
    <cellStyle name="Commg [0]_FOP1&amp;L_PLN0309_NewBrazil3007.xls Chart 2 2 20 3" xfId="10806"/>
    <cellStyle name="Commɡ [0]_FOP1&amp;L_PLN0309_NewBrazil3007.xls Chart 2 2 20 3" xfId="10807"/>
    <cellStyle name="Commg [0]_FOP1&amp;L_PLN0309_NewBrazil3007.xls Chart 2 2 20 4" xfId="10808"/>
    <cellStyle name="Commɡ [0]_FOP1&amp;L_PLN0309_NewBrazil3007.xls Chart 2 2 20 4" xfId="10809"/>
    <cellStyle name="Commg [0]_FOP1&amp;L_PLN0309_NewBrazil3007.xls Chart 2 2 20 5" xfId="10810"/>
    <cellStyle name="Commɡ [0]_FOP1&amp;L_PLN0309_NewBrazil3007.xls Chart 2 2 20 5" xfId="10811"/>
    <cellStyle name="Commg [0]_FOP1&amp;L_PLN0309_NewBrazil3007.xls Chart 2 2 20 6" xfId="10812"/>
    <cellStyle name="Commɡ [0]_FOP1&amp;L_PLN0309_NewBrazil3007.xls Chart 2 2 20 6" xfId="10813"/>
    <cellStyle name="Commg [0]_FOP1&amp;L_PLN0309_NewBrazil3007.xls Chart 2 2 20 7" xfId="10814"/>
    <cellStyle name="Commɡ [0]_FOP1&amp;L_PLN0309_NewBrazil3007.xls Chart 2 2 20 7" xfId="10815"/>
    <cellStyle name="Commg [0]_FOP1&amp;L_PLN0309_NewBrazil3007.xls Chart 2 2 20 8" xfId="10816"/>
    <cellStyle name="Commɡ [0]_FOP1&amp;L_PLN0309_NewBrazil3007.xls Chart 2 2 20 8" xfId="10817"/>
    <cellStyle name="Commg [0]_FOP1&amp;L_PLN0309_NewBrazil3007.xls Chart 2 2 20 9" xfId="10818"/>
    <cellStyle name="Commɡ [0]_FOP1&amp;L_PLN0309_NewBrazil3007.xls Chart 2 2 20 9" xfId="10819"/>
    <cellStyle name="Commg [0]_FOP1&amp;L_PLN0309_NewBrazil3007.xls Chart 2 2 21" xfId="10820"/>
    <cellStyle name="Commɡ [0]_FOP1&amp;L_PLN0309_NewBrazil3007.xls Chart 2 2 21" xfId="10821"/>
    <cellStyle name="Commg [0]_FOP1&amp;L_PLN0309_NewBrazil3007.xls Chart 2 2 21 10" xfId="10822"/>
    <cellStyle name="Commɡ [0]_FOP1&amp;L_PLN0309_NewBrazil3007.xls Chart 2 2 21 10" xfId="10823"/>
    <cellStyle name="Commg [0]_FOP1&amp;L_PLN0309_NewBrazil3007.xls Chart 2 2 21 11" xfId="10824"/>
    <cellStyle name="Commɡ [0]_FOP1&amp;L_PLN0309_NewBrazil3007.xls Chart 2 2 21 11" xfId="10825"/>
    <cellStyle name="Commg [0]_FOP1&amp;L_PLN0309_NewBrazil3007.xls Chart 2 2 21 12" xfId="10826"/>
    <cellStyle name="Commɡ [0]_FOP1&amp;L_PLN0309_NewBrazil3007.xls Chart 2 2 21 12" xfId="10827"/>
    <cellStyle name="Commg [0]_FOP1&amp;L_PLN0309_NewBrazil3007.xls Chart 2 2 21 13" xfId="10828"/>
    <cellStyle name="Commɡ [0]_FOP1&amp;L_PLN0309_NewBrazil3007.xls Chart 2 2 21 13" xfId="10829"/>
    <cellStyle name="Commg [0]_FOP1&amp;L_PLN0309_NewBrazil3007.xls Chart 2 2 21 14" xfId="10830"/>
    <cellStyle name="Commɡ [0]_FOP1&amp;L_PLN0309_NewBrazil3007.xls Chart 2 2 21 14" xfId="10831"/>
    <cellStyle name="Commg [0]_FOP1&amp;L_PLN0309_NewBrazil3007.xls Chart 2 2 21 15" xfId="10832"/>
    <cellStyle name="Commɡ [0]_FOP1&amp;L_PLN0309_NewBrazil3007.xls Chart 2 2 21 15" xfId="10833"/>
    <cellStyle name="Commg [0]_FOP1&amp;L_PLN0309_NewBrazil3007.xls Chart 2 2 21 16" xfId="10834"/>
    <cellStyle name="Commɡ [0]_FOP1&amp;L_PLN0309_NewBrazil3007.xls Chart 2 2 21 16" xfId="10835"/>
    <cellStyle name="Commg [0]_FOP1&amp;L_PLN0309_NewBrazil3007.xls Chart 2 2 21 17" xfId="10836"/>
    <cellStyle name="Commɡ [0]_FOP1&amp;L_PLN0309_NewBrazil3007.xls Chart 2 2 21 17" xfId="10837"/>
    <cellStyle name="Commg [0]_FOP1&amp;L_PLN0309_NewBrazil3007.xls Chart 2 2 21 2" xfId="10838"/>
    <cellStyle name="Commɡ [0]_FOP1&amp;L_PLN0309_NewBrazil3007.xls Chart 2 2 21 2" xfId="10839"/>
    <cellStyle name="Commg [0]_FOP1&amp;L_PLN0309_NewBrazil3007.xls Chart 2 2 21 3" xfId="10840"/>
    <cellStyle name="Commɡ [0]_FOP1&amp;L_PLN0309_NewBrazil3007.xls Chart 2 2 21 3" xfId="10841"/>
    <cellStyle name="Commg [0]_FOP1&amp;L_PLN0309_NewBrazil3007.xls Chart 2 2 21 4" xfId="10842"/>
    <cellStyle name="Commɡ [0]_FOP1&amp;L_PLN0309_NewBrazil3007.xls Chart 2 2 21 4" xfId="10843"/>
    <cellStyle name="Commg [0]_FOP1&amp;L_PLN0309_NewBrazil3007.xls Chart 2 2 21 5" xfId="10844"/>
    <cellStyle name="Commɡ [0]_FOP1&amp;L_PLN0309_NewBrazil3007.xls Chart 2 2 21 5" xfId="10845"/>
    <cellStyle name="Commg [0]_FOP1&amp;L_PLN0309_NewBrazil3007.xls Chart 2 2 21 6" xfId="10846"/>
    <cellStyle name="Commɡ [0]_FOP1&amp;L_PLN0309_NewBrazil3007.xls Chart 2 2 21 6" xfId="10847"/>
    <cellStyle name="Commg [0]_FOP1&amp;L_PLN0309_NewBrazil3007.xls Chart 2 2 21 7" xfId="10848"/>
    <cellStyle name="Commɡ [0]_FOP1&amp;L_PLN0309_NewBrazil3007.xls Chart 2 2 21 7" xfId="10849"/>
    <cellStyle name="Commg [0]_FOP1&amp;L_PLN0309_NewBrazil3007.xls Chart 2 2 21 8" xfId="10850"/>
    <cellStyle name="Commɡ [0]_FOP1&amp;L_PLN0309_NewBrazil3007.xls Chart 2 2 21 8" xfId="10851"/>
    <cellStyle name="Commg [0]_FOP1&amp;L_PLN0309_NewBrazil3007.xls Chart 2 2 21 9" xfId="10852"/>
    <cellStyle name="Commɡ [0]_FOP1&amp;L_PLN0309_NewBrazil3007.xls Chart 2 2 21 9" xfId="10853"/>
    <cellStyle name="Commg [0]_FOP1&amp;L_PLN0309_NewBrazil3007.xls Chart 2 2 22" xfId="10854"/>
    <cellStyle name="Commɡ [0]_FOP1&amp;L_PLN0309_NewBrazil3007.xls Chart 2 2 22" xfId="10855"/>
    <cellStyle name="Commg [0]_FOP1&amp;L_PLN0309_NewBrazil3007.xls Chart 2 2 22 10" xfId="10856"/>
    <cellStyle name="Commɡ [0]_FOP1&amp;L_PLN0309_NewBrazil3007.xls Chart 2 2 22 10" xfId="10857"/>
    <cellStyle name="Commg [0]_FOP1&amp;L_PLN0309_NewBrazil3007.xls Chart 2 2 22 11" xfId="10858"/>
    <cellStyle name="Commɡ [0]_FOP1&amp;L_PLN0309_NewBrazil3007.xls Chart 2 2 22 11" xfId="10859"/>
    <cellStyle name="Commg [0]_FOP1&amp;L_PLN0309_NewBrazil3007.xls Chart 2 2 22 12" xfId="10860"/>
    <cellStyle name="Commɡ [0]_FOP1&amp;L_PLN0309_NewBrazil3007.xls Chart 2 2 22 12" xfId="10861"/>
    <cellStyle name="Commg [0]_FOP1&amp;L_PLN0309_NewBrazil3007.xls Chart 2 2 22 13" xfId="10862"/>
    <cellStyle name="Commɡ [0]_FOP1&amp;L_PLN0309_NewBrazil3007.xls Chart 2 2 22 13" xfId="10863"/>
    <cellStyle name="Commg [0]_FOP1&amp;L_PLN0309_NewBrazil3007.xls Chart 2 2 22 14" xfId="10864"/>
    <cellStyle name="Commɡ [0]_FOP1&amp;L_PLN0309_NewBrazil3007.xls Chart 2 2 22 14" xfId="10865"/>
    <cellStyle name="Commg [0]_FOP1&amp;L_PLN0309_NewBrazil3007.xls Chart 2 2 22 15" xfId="10866"/>
    <cellStyle name="Commɡ [0]_FOP1&amp;L_PLN0309_NewBrazil3007.xls Chart 2 2 22 15" xfId="10867"/>
    <cellStyle name="Commg [0]_FOP1&amp;L_PLN0309_NewBrazil3007.xls Chart 2 2 22 2" xfId="10868"/>
    <cellStyle name="Commɡ [0]_FOP1&amp;L_PLN0309_NewBrazil3007.xls Chart 2 2 22 2" xfId="10869"/>
    <cellStyle name="Commg [0]_FOP1&amp;L_PLN0309_NewBrazil3007.xls Chart 2 2 22 3" xfId="10870"/>
    <cellStyle name="Commɡ [0]_FOP1&amp;L_PLN0309_NewBrazil3007.xls Chart 2 2 22 3" xfId="10871"/>
    <cellStyle name="Commg [0]_FOP1&amp;L_PLN0309_NewBrazil3007.xls Chart 2 2 22 4" xfId="10872"/>
    <cellStyle name="Commɡ [0]_FOP1&amp;L_PLN0309_NewBrazil3007.xls Chart 2 2 22 4" xfId="10873"/>
    <cellStyle name="Commg [0]_FOP1&amp;L_PLN0309_NewBrazil3007.xls Chart 2 2 22 5" xfId="10874"/>
    <cellStyle name="Commɡ [0]_FOP1&amp;L_PLN0309_NewBrazil3007.xls Chart 2 2 22 5" xfId="10875"/>
    <cellStyle name="Commg [0]_FOP1&amp;L_PLN0309_NewBrazil3007.xls Chart 2 2 22 6" xfId="10876"/>
    <cellStyle name="Commɡ [0]_FOP1&amp;L_PLN0309_NewBrazil3007.xls Chart 2 2 22 6" xfId="10877"/>
    <cellStyle name="Commg [0]_FOP1&amp;L_PLN0309_NewBrazil3007.xls Chart 2 2 22 7" xfId="10878"/>
    <cellStyle name="Commɡ [0]_FOP1&amp;L_PLN0309_NewBrazil3007.xls Chart 2 2 22 7" xfId="10879"/>
    <cellStyle name="Commg [0]_FOP1&amp;L_PLN0309_NewBrazil3007.xls Chart 2 2 22 8" xfId="10880"/>
    <cellStyle name="Commɡ [0]_FOP1&amp;L_PLN0309_NewBrazil3007.xls Chart 2 2 22 8" xfId="10881"/>
    <cellStyle name="Commg [0]_FOP1&amp;L_PLN0309_NewBrazil3007.xls Chart 2 2 22 9" xfId="10882"/>
    <cellStyle name="Commɡ [0]_FOP1&amp;L_PLN0309_NewBrazil3007.xls Chart 2 2 22 9" xfId="10883"/>
    <cellStyle name="Commg [0]_FOP1&amp;L_PLN0309_NewBrazil3007.xls Chart 2 2 23" xfId="10884"/>
    <cellStyle name="Commɡ [0]_FOP1&amp;L_PLN0309_NewBrazil3007.xls Chart 2 2 23" xfId="10885"/>
    <cellStyle name="Commg [0]_FOP1&amp;L_PLN0309_NewBrazil3007.xls Chart 2 2 23 10" xfId="10886"/>
    <cellStyle name="Commɡ [0]_FOP1&amp;L_PLN0309_NewBrazil3007.xls Chart 2 2 23 10" xfId="10887"/>
    <cellStyle name="Commg [0]_FOP1&amp;L_PLN0309_NewBrazil3007.xls Chart 2 2 23 11" xfId="10888"/>
    <cellStyle name="Commɡ [0]_FOP1&amp;L_PLN0309_NewBrazil3007.xls Chart 2 2 23 11" xfId="10889"/>
    <cellStyle name="Commg [0]_FOP1&amp;L_PLN0309_NewBrazil3007.xls Chart 2 2 23 12" xfId="10890"/>
    <cellStyle name="Commɡ [0]_FOP1&amp;L_PLN0309_NewBrazil3007.xls Chart 2 2 23 12" xfId="10891"/>
    <cellStyle name="Commg [0]_FOP1&amp;L_PLN0309_NewBrazil3007.xls Chart 2 2 23 13" xfId="10892"/>
    <cellStyle name="Commɡ [0]_FOP1&amp;L_PLN0309_NewBrazil3007.xls Chart 2 2 23 13" xfId="10893"/>
    <cellStyle name="Commg [0]_FOP1&amp;L_PLN0309_NewBrazil3007.xls Chart 2 2 23 14" xfId="10894"/>
    <cellStyle name="Commɡ [0]_FOP1&amp;L_PLN0309_NewBrazil3007.xls Chart 2 2 23 14" xfId="10895"/>
    <cellStyle name="Commg [0]_FOP1&amp;L_PLN0309_NewBrazil3007.xls Chart 2 2 23 15" xfId="10896"/>
    <cellStyle name="Commɡ [0]_FOP1&amp;L_PLN0309_NewBrazil3007.xls Chart 2 2 23 15" xfId="10897"/>
    <cellStyle name="Commg [0]_FOP1&amp;L_PLN0309_NewBrazil3007.xls Chart 2 2 23 2" xfId="10898"/>
    <cellStyle name="Commɡ [0]_FOP1&amp;L_PLN0309_NewBrazil3007.xls Chart 2 2 23 2" xfId="10899"/>
    <cellStyle name="Commg [0]_FOP1&amp;L_PLN0309_NewBrazil3007.xls Chart 2 2 23 3" xfId="10900"/>
    <cellStyle name="Commɡ [0]_FOP1&amp;L_PLN0309_NewBrazil3007.xls Chart 2 2 23 3" xfId="10901"/>
    <cellStyle name="Commg [0]_FOP1&amp;L_PLN0309_NewBrazil3007.xls Chart 2 2 23 4" xfId="10902"/>
    <cellStyle name="Commɡ [0]_FOP1&amp;L_PLN0309_NewBrazil3007.xls Chart 2 2 23 4" xfId="10903"/>
    <cellStyle name="Commg [0]_FOP1&amp;L_PLN0309_NewBrazil3007.xls Chart 2 2 23 5" xfId="10904"/>
    <cellStyle name="Commɡ [0]_FOP1&amp;L_PLN0309_NewBrazil3007.xls Chart 2 2 23 5" xfId="10905"/>
    <cellStyle name="Commg [0]_FOP1&amp;L_PLN0309_NewBrazil3007.xls Chart 2 2 23 6" xfId="10906"/>
    <cellStyle name="Commɡ [0]_FOP1&amp;L_PLN0309_NewBrazil3007.xls Chart 2 2 23 6" xfId="10907"/>
    <cellStyle name="Commg [0]_FOP1&amp;L_PLN0309_NewBrazil3007.xls Chart 2 2 23 7" xfId="10908"/>
    <cellStyle name="Commɡ [0]_FOP1&amp;L_PLN0309_NewBrazil3007.xls Chart 2 2 23 7" xfId="10909"/>
    <cellStyle name="Commg [0]_FOP1&amp;L_PLN0309_NewBrazil3007.xls Chart 2 2 23 8" xfId="10910"/>
    <cellStyle name="Commɡ [0]_FOP1&amp;L_PLN0309_NewBrazil3007.xls Chart 2 2 23 8" xfId="10911"/>
    <cellStyle name="Commg [0]_FOP1&amp;L_PLN0309_NewBrazil3007.xls Chart 2 2 23 9" xfId="10912"/>
    <cellStyle name="Commɡ [0]_FOP1&amp;L_PLN0309_NewBrazil3007.xls Chart 2 2 23 9" xfId="10913"/>
    <cellStyle name="Commg [0]_FOP1&amp;L_PLN0309_NewBrazil3007.xls Chart 2 2 24" xfId="10914"/>
    <cellStyle name="Commɡ [0]_FOP1&amp;L_PLN0309_NewBrazil3007.xls Chart 2 2 24" xfId="10915"/>
    <cellStyle name="Commg [0]_FOP1&amp;L_PLN0309_NewBrazil3007.xls Chart 2 2 24 10" xfId="10916"/>
    <cellStyle name="Commɡ [0]_FOP1&amp;L_PLN0309_NewBrazil3007.xls Chart 2 2 24 10" xfId="10917"/>
    <cellStyle name="Commg [0]_FOP1&amp;L_PLN0309_NewBrazil3007.xls Chart 2 2 24 11" xfId="10918"/>
    <cellStyle name="Commɡ [0]_FOP1&amp;L_PLN0309_NewBrazil3007.xls Chart 2 2 24 11" xfId="10919"/>
    <cellStyle name="Commg [0]_FOP1&amp;L_PLN0309_NewBrazil3007.xls Chart 2 2 24 12" xfId="10920"/>
    <cellStyle name="Commɡ [0]_FOP1&amp;L_PLN0309_NewBrazil3007.xls Chart 2 2 24 12" xfId="10921"/>
    <cellStyle name="Commg [0]_FOP1&amp;L_PLN0309_NewBrazil3007.xls Chart 2 2 24 13" xfId="10922"/>
    <cellStyle name="Commɡ [0]_FOP1&amp;L_PLN0309_NewBrazil3007.xls Chart 2 2 24 13" xfId="10923"/>
    <cellStyle name="Commg [0]_FOP1&amp;L_PLN0309_NewBrazil3007.xls Chart 2 2 24 14" xfId="10924"/>
    <cellStyle name="Commɡ [0]_FOP1&amp;L_PLN0309_NewBrazil3007.xls Chart 2 2 24 14" xfId="10925"/>
    <cellStyle name="Commg [0]_FOP1&amp;L_PLN0309_NewBrazil3007.xls Chart 2 2 24 15" xfId="10926"/>
    <cellStyle name="Commɡ [0]_FOP1&amp;L_PLN0309_NewBrazil3007.xls Chart 2 2 24 15" xfId="10927"/>
    <cellStyle name="Commg [0]_FOP1&amp;L_PLN0309_NewBrazil3007.xls Chart 2 2 24 2" xfId="10928"/>
    <cellStyle name="Commɡ [0]_FOP1&amp;L_PLN0309_NewBrazil3007.xls Chart 2 2 24 2" xfId="10929"/>
    <cellStyle name="Commg [0]_FOP1&amp;L_PLN0309_NewBrazil3007.xls Chart 2 2 24 3" xfId="10930"/>
    <cellStyle name="Commɡ [0]_FOP1&amp;L_PLN0309_NewBrazil3007.xls Chart 2 2 24 3" xfId="10931"/>
    <cellStyle name="Commg [0]_FOP1&amp;L_PLN0309_NewBrazil3007.xls Chart 2 2 24 4" xfId="10932"/>
    <cellStyle name="Commɡ [0]_FOP1&amp;L_PLN0309_NewBrazil3007.xls Chart 2 2 24 4" xfId="10933"/>
    <cellStyle name="Commg [0]_FOP1&amp;L_PLN0309_NewBrazil3007.xls Chart 2 2 24 5" xfId="10934"/>
    <cellStyle name="Commɡ [0]_FOP1&amp;L_PLN0309_NewBrazil3007.xls Chart 2 2 24 5" xfId="10935"/>
    <cellStyle name="Commg [0]_FOP1&amp;L_PLN0309_NewBrazil3007.xls Chart 2 2 24 6" xfId="10936"/>
    <cellStyle name="Commɡ [0]_FOP1&amp;L_PLN0309_NewBrazil3007.xls Chart 2 2 24 6" xfId="10937"/>
    <cellStyle name="Commg [0]_FOP1&amp;L_PLN0309_NewBrazil3007.xls Chart 2 2 24 7" xfId="10938"/>
    <cellStyle name="Commɡ [0]_FOP1&amp;L_PLN0309_NewBrazil3007.xls Chart 2 2 24 7" xfId="10939"/>
    <cellStyle name="Commg [0]_FOP1&amp;L_PLN0309_NewBrazil3007.xls Chart 2 2 24 8" xfId="10940"/>
    <cellStyle name="Commɡ [0]_FOP1&amp;L_PLN0309_NewBrazil3007.xls Chart 2 2 24 8" xfId="10941"/>
    <cellStyle name="Commg [0]_FOP1&amp;L_PLN0309_NewBrazil3007.xls Chart 2 2 24 9" xfId="10942"/>
    <cellStyle name="Commɡ [0]_FOP1&amp;L_PLN0309_NewBrazil3007.xls Chart 2 2 24 9" xfId="10943"/>
    <cellStyle name="Commg [0]_FOP1&amp;L_PLN0309_NewBrazil3007.xls Chart 2 2 25" xfId="10944"/>
    <cellStyle name="Commɡ [0]_FOP1&amp;L_PLN0309_NewBrazil3007.xls Chart 2 2 25" xfId="10945"/>
    <cellStyle name="Commg [0]_FOP1&amp;L_PLN0309_NewBrazil3007.xls Chart 2 2 25 10" xfId="10946"/>
    <cellStyle name="Commɡ [0]_FOP1&amp;L_PLN0309_NewBrazil3007.xls Chart 2 2 25 10" xfId="10947"/>
    <cellStyle name="Commg [0]_FOP1&amp;L_PLN0309_NewBrazil3007.xls Chart 2 2 25 11" xfId="10948"/>
    <cellStyle name="Commɡ [0]_FOP1&amp;L_PLN0309_NewBrazil3007.xls Chart 2 2 25 11" xfId="10949"/>
    <cellStyle name="Commg [0]_FOP1&amp;L_PLN0309_NewBrazil3007.xls Chart 2 2 25 12" xfId="10950"/>
    <cellStyle name="Commɡ [0]_FOP1&amp;L_PLN0309_NewBrazil3007.xls Chart 2 2 25 12" xfId="10951"/>
    <cellStyle name="Commg [0]_FOP1&amp;L_PLN0309_NewBrazil3007.xls Chart 2 2 25 2" xfId="10952"/>
    <cellStyle name="Commɡ [0]_FOP1&amp;L_PLN0309_NewBrazil3007.xls Chart 2 2 25 2" xfId="10953"/>
    <cellStyle name="Commg [0]_FOP1&amp;L_PLN0309_NewBrazil3007.xls Chart 2 2 25 3" xfId="10954"/>
    <cellStyle name="Commɡ [0]_FOP1&amp;L_PLN0309_NewBrazil3007.xls Chart 2 2 25 3" xfId="10955"/>
    <cellStyle name="Commg [0]_FOP1&amp;L_PLN0309_NewBrazil3007.xls Chart 2 2 25 4" xfId="10956"/>
    <cellStyle name="Commɡ [0]_FOP1&amp;L_PLN0309_NewBrazil3007.xls Chart 2 2 25 4" xfId="10957"/>
    <cellStyle name="Commg [0]_FOP1&amp;L_PLN0309_NewBrazil3007.xls Chart 2 2 25 5" xfId="10958"/>
    <cellStyle name="Commɡ [0]_FOP1&amp;L_PLN0309_NewBrazil3007.xls Chart 2 2 25 5" xfId="10959"/>
    <cellStyle name="Commg [0]_FOP1&amp;L_PLN0309_NewBrazil3007.xls Chart 2 2 25 6" xfId="10960"/>
    <cellStyle name="Commɡ [0]_FOP1&amp;L_PLN0309_NewBrazil3007.xls Chart 2 2 25 6" xfId="10961"/>
    <cellStyle name="Commg [0]_FOP1&amp;L_PLN0309_NewBrazil3007.xls Chart 2 2 25 7" xfId="10962"/>
    <cellStyle name="Commɡ [0]_FOP1&amp;L_PLN0309_NewBrazil3007.xls Chart 2 2 25 7" xfId="10963"/>
    <cellStyle name="Commg [0]_FOP1&amp;L_PLN0309_NewBrazil3007.xls Chart 2 2 25 8" xfId="10964"/>
    <cellStyle name="Commɡ [0]_FOP1&amp;L_PLN0309_NewBrazil3007.xls Chart 2 2 25 8" xfId="10965"/>
    <cellStyle name="Commg [0]_FOP1&amp;L_PLN0309_NewBrazil3007.xls Chart 2 2 25 9" xfId="10966"/>
    <cellStyle name="Commɡ [0]_FOP1&amp;L_PLN0309_NewBrazil3007.xls Chart 2 2 25 9" xfId="10967"/>
    <cellStyle name="Commg [0]_FOP1&amp;L_PLN0309_NewBrazil3007.xls Chart 2 2 26" xfId="10968"/>
    <cellStyle name="Commɡ [0]_FOP1&amp;L_PLN0309_NewBrazil3007.xls Chart 2 2 26" xfId="10969"/>
    <cellStyle name="Commg [0]_FOP1&amp;L_PLN0309_NewBrazil3007.xls Chart 2 2 26 10" xfId="10970"/>
    <cellStyle name="Commɡ [0]_FOP1&amp;L_PLN0309_NewBrazil3007.xls Chart 2 2 26 10" xfId="10971"/>
    <cellStyle name="Commg [0]_FOP1&amp;L_PLN0309_NewBrazil3007.xls Chart 2 2 26 11" xfId="10972"/>
    <cellStyle name="Commɡ [0]_FOP1&amp;L_PLN0309_NewBrazil3007.xls Chart 2 2 26 11" xfId="10973"/>
    <cellStyle name="Commg [0]_FOP1&amp;L_PLN0309_NewBrazil3007.xls Chart 2 2 26 12" xfId="10974"/>
    <cellStyle name="Commɡ [0]_FOP1&amp;L_PLN0309_NewBrazil3007.xls Chart 2 2 26 12" xfId="10975"/>
    <cellStyle name="Commg [0]_FOP1&amp;L_PLN0309_NewBrazil3007.xls Chart 2 2 26 2" xfId="10976"/>
    <cellStyle name="Commɡ [0]_FOP1&amp;L_PLN0309_NewBrazil3007.xls Chart 2 2 26 2" xfId="10977"/>
    <cellStyle name="Commg [0]_FOP1&amp;L_PLN0309_NewBrazil3007.xls Chart 2 2 26 3" xfId="10978"/>
    <cellStyle name="Commɡ [0]_FOP1&amp;L_PLN0309_NewBrazil3007.xls Chart 2 2 26 3" xfId="10979"/>
    <cellStyle name="Commg [0]_FOP1&amp;L_PLN0309_NewBrazil3007.xls Chart 2 2 26 4" xfId="10980"/>
    <cellStyle name="Commɡ [0]_FOP1&amp;L_PLN0309_NewBrazil3007.xls Chart 2 2 26 4" xfId="10981"/>
    <cellStyle name="Commg [0]_FOP1&amp;L_PLN0309_NewBrazil3007.xls Chart 2 2 26 5" xfId="10982"/>
    <cellStyle name="Commɡ [0]_FOP1&amp;L_PLN0309_NewBrazil3007.xls Chart 2 2 26 5" xfId="10983"/>
    <cellStyle name="Commg [0]_FOP1&amp;L_PLN0309_NewBrazil3007.xls Chart 2 2 26 6" xfId="10984"/>
    <cellStyle name="Commɡ [0]_FOP1&amp;L_PLN0309_NewBrazil3007.xls Chart 2 2 26 6" xfId="10985"/>
    <cellStyle name="Commg [0]_FOP1&amp;L_PLN0309_NewBrazil3007.xls Chart 2 2 26 7" xfId="10986"/>
    <cellStyle name="Commɡ [0]_FOP1&amp;L_PLN0309_NewBrazil3007.xls Chart 2 2 26 7" xfId="10987"/>
    <cellStyle name="Commg [0]_FOP1&amp;L_PLN0309_NewBrazil3007.xls Chart 2 2 26 8" xfId="10988"/>
    <cellStyle name="Commɡ [0]_FOP1&amp;L_PLN0309_NewBrazil3007.xls Chart 2 2 26 8" xfId="10989"/>
    <cellStyle name="Commg [0]_FOP1&amp;L_PLN0309_NewBrazil3007.xls Chart 2 2 26 9" xfId="10990"/>
    <cellStyle name="Commɡ [0]_FOP1&amp;L_PLN0309_NewBrazil3007.xls Chart 2 2 26 9" xfId="10991"/>
    <cellStyle name="Commg [0]_FOP1&amp;L_PLN0309_NewBrazil3007.xls Chart 2 2 27" xfId="10992"/>
    <cellStyle name="Commɡ [0]_FOP1&amp;L_PLN0309_NewBrazil3007.xls Chart 2 2 27" xfId="10993"/>
    <cellStyle name="Commg [0]_FOP1&amp;L_PLN0309_NewBrazil3007.xls Chart 2 2 27 10" xfId="10994"/>
    <cellStyle name="Commɡ [0]_FOP1&amp;L_PLN0309_NewBrazil3007.xls Chart 2 2 27 10" xfId="10995"/>
    <cellStyle name="Commg [0]_FOP1&amp;L_PLN0309_NewBrazil3007.xls Chart 2 2 27 11" xfId="10996"/>
    <cellStyle name="Commɡ [0]_FOP1&amp;L_PLN0309_NewBrazil3007.xls Chart 2 2 27 11" xfId="10997"/>
    <cellStyle name="Commg [0]_FOP1&amp;L_PLN0309_NewBrazil3007.xls Chart 2 2 27 12" xfId="10998"/>
    <cellStyle name="Commɡ [0]_FOP1&amp;L_PLN0309_NewBrazil3007.xls Chart 2 2 27 12" xfId="10999"/>
    <cellStyle name="Commg [0]_FOP1&amp;L_PLN0309_NewBrazil3007.xls Chart 2 2 27 2" xfId="11000"/>
    <cellStyle name="Commɡ [0]_FOP1&amp;L_PLN0309_NewBrazil3007.xls Chart 2 2 27 2" xfId="11001"/>
    <cellStyle name="Commg [0]_FOP1&amp;L_PLN0309_NewBrazil3007.xls Chart 2 2 27 3" xfId="11002"/>
    <cellStyle name="Commɡ [0]_FOP1&amp;L_PLN0309_NewBrazil3007.xls Chart 2 2 27 3" xfId="11003"/>
    <cellStyle name="Commg [0]_FOP1&amp;L_PLN0309_NewBrazil3007.xls Chart 2 2 27 4" xfId="11004"/>
    <cellStyle name="Commɡ [0]_FOP1&amp;L_PLN0309_NewBrazil3007.xls Chart 2 2 27 4" xfId="11005"/>
    <cellStyle name="Commg [0]_FOP1&amp;L_PLN0309_NewBrazil3007.xls Chart 2 2 27 5" xfId="11006"/>
    <cellStyle name="Commɡ [0]_FOP1&amp;L_PLN0309_NewBrazil3007.xls Chart 2 2 27 5" xfId="11007"/>
    <cellStyle name="Commg [0]_FOP1&amp;L_PLN0309_NewBrazil3007.xls Chart 2 2 27 6" xfId="11008"/>
    <cellStyle name="Commɡ [0]_FOP1&amp;L_PLN0309_NewBrazil3007.xls Chart 2 2 27 6" xfId="11009"/>
    <cellStyle name="Commg [0]_FOP1&amp;L_PLN0309_NewBrazil3007.xls Chart 2 2 27 7" xfId="11010"/>
    <cellStyle name="Commɡ [0]_FOP1&amp;L_PLN0309_NewBrazil3007.xls Chart 2 2 27 7" xfId="11011"/>
    <cellStyle name="Commg [0]_FOP1&amp;L_PLN0309_NewBrazil3007.xls Chart 2 2 27 8" xfId="11012"/>
    <cellStyle name="Commɡ [0]_FOP1&amp;L_PLN0309_NewBrazil3007.xls Chart 2 2 27 8" xfId="11013"/>
    <cellStyle name="Commg [0]_FOP1&amp;L_PLN0309_NewBrazil3007.xls Chart 2 2 27 9" xfId="11014"/>
    <cellStyle name="Commɡ [0]_FOP1&amp;L_PLN0309_NewBrazil3007.xls Chart 2 2 27 9" xfId="11015"/>
    <cellStyle name="Commg [0]_FOP1&amp;L_PLN0309_NewBrazil3007.xls Chart 2 2 28" xfId="11016"/>
    <cellStyle name="Commɡ [0]_FOP1&amp;L_PLN0309_NewBrazil3007.xls Chart 2 2 28" xfId="11017"/>
    <cellStyle name="Commg [0]_FOP1&amp;L_PLN0309_NewBrazil3007.xls Chart 2 2 28 2" xfId="11018"/>
    <cellStyle name="Commɡ [0]_FOP1&amp;L_PLN0309_NewBrazil3007.xls Chart 2 2 28 2" xfId="11019"/>
    <cellStyle name="Commg [0]_FOP1&amp;L_PLN0309_NewBrazil3007.xls Chart 2 2 28 3" xfId="11020"/>
    <cellStyle name="Commɡ [0]_FOP1&amp;L_PLN0309_NewBrazil3007.xls Chart 2 2 28 3" xfId="11021"/>
    <cellStyle name="Commg [0]_FOP1&amp;L_PLN0309_NewBrazil3007.xls Chart 2 2 28 4" xfId="11022"/>
    <cellStyle name="Commɡ [0]_FOP1&amp;L_PLN0309_NewBrazil3007.xls Chart 2 2 28 4" xfId="11023"/>
    <cellStyle name="Commg [0]_FOP1&amp;L_PLN0309_NewBrazil3007.xls Chart 2 2 28 5" xfId="11024"/>
    <cellStyle name="Commɡ [0]_FOP1&amp;L_PLN0309_NewBrazil3007.xls Chart 2 2 28 5" xfId="11025"/>
    <cellStyle name="Commg [0]_FOP1&amp;L_PLN0309_NewBrazil3007.xls Chart 2 2 28 6" xfId="11026"/>
    <cellStyle name="Commɡ [0]_FOP1&amp;L_PLN0309_NewBrazil3007.xls Chart 2 2 28 6" xfId="11027"/>
    <cellStyle name="Commg [0]_FOP1&amp;L_PLN0309_NewBrazil3007.xls Chart 2 2 28 7" xfId="11028"/>
    <cellStyle name="Commɡ [0]_FOP1&amp;L_PLN0309_NewBrazil3007.xls Chart 2 2 28 7" xfId="11029"/>
    <cellStyle name="Commg [0]_FOP1&amp;L_PLN0309_NewBrazil3007.xls Chart 2 2 28 8" xfId="11030"/>
    <cellStyle name="Commɡ [0]_FOP1&amp;L_PLN0309_NewBrazil3007.xls Chart 2 2 28 8" xfId="11031"/>
    <cellStyle name="Commg [0]_FOP1&amp;L_PLN0309_NewBrazil3007.xls Chart 2 2 28 9" xfId="11032"/>
    <cellStyle name="Commɡ [0]_FOP1&amp;L_PLN0309_NewBrazil3007.xls Chart 2 2 28 9" xfId="11033"/>
    <cellStyle name="Commg [0]_FOP1&amp;L_PLN0309_NewBrazil3007.xls Chart 2 2 29" xfId="11034"/>
    <cellStyle name="Commɡ [0]_FOP1&amp;L_PLN0309_NewBrazil3007.xls Chart 2 2 29" xfId="11035"/>
    <cellStyle name="Commg [0]_FOP1&amp;L_PLN0309_NewBrazil3007.xls Chart 2 2 3" xfId="11036"/>
    <cellStyle name="Commɡ [0]_FOP1&amp;L_PLN0309_NewBrazil3007.xls Chart 2 2 3" xfId="11037"/>
    <cellStyle name="Commg [0]_FOP1&amp;L_PLN0309_NewBrazil3007.xls Chart 2 2 3 10" xfId="11038"/>
    <cellStyle name="Commɡ [0]_FOP1&amp;L_PLN0309_NewBrazil3007.xls Chart 2 2 3 10" xfId="11039"/>
    <cellStyle name="Commg [0]_FOP1&amp;L_PLN0309_NewBrazil3007.xls Chart 2 2 3 11" xfId="11040"/>
    <cellStyle name="Commɡ [0]_FOP1&amp;L_PLN0309_NewBrazil3007.xls Chart 2 2 3 11" xfId="11041"/>
    <cellStyle name="Commg [0]_FOP1&amp;L_PLN0309_NewBrazil3007.xls Chart 2 2 3 12" xfId="11042"/>
    <cellStyle name="Commɡ [0]_FOP1&amp;L_PLN0309_NewBrazil3007.xls Chart 2 2 3 12" xfId="11043"/>
    <cellStyle name="Commg [0]_FOP1&amp;L_PLN0309_NewBrazil3007.xls Chart 2 2 3 13" xfId="11044"/>
    <cellStyle name="Commɡ [0]_FOP1&amp;L_PLN0309_NewBrazil3007.xls Chart 2 2 3 13" xfId="11045"/>
    <cellStyle name="Commg [0]_FOP1&amp;L_PLN0309_NewBrazil3007.xls Chart 2 2 3 14" xfId="11046"/>
    <cellStyle name="Commɡ [0]_FOP1&amp;L_PLN0309_NewBrazil3007.xls Chart 2 2 3 14" xfId="11047"/>
    <cellStyle name="Commg [0]_FOP1&amp;L_PLN0309_NewBrazil3007.xls Chart 2 2 3 15" xfId="11048"/>
    <cellStyle name="Commɡ [0]_FOP1&amp;L_PLN0309_NewBrazil3007.xls Chart 2 2 3 15" xfId="11049"/>
    <cellStyle name="Commg [0]_FOP1&amp;L_PLN0309_NewBrazil3007.xls Chart 2 2 3 16" xfId="11050"/>
    <cellStyle name="Commɡ [0]_FOP1&amp;L_PLN0309_NewBrazil3007.xls Chart 2 2 3 16" xfId="11051"/>
    <cellStyle name="Commg [0]_FOP1&amp;L_PLN0309_NewBrazil3007.xls Chart 2 2 3 17" xfId="11052"/>
    <cellStyle name="Commɡ [0]_FOP1&amp;L_PLN0309_NewBrazil3007.xls Chart 2 2 3 17" xfId="11053"/>
    <cellStyle name="Commg [0]_FOP1&amp;L_PLN0309_NewBrazil3007.xls Chart 2 2 3 18" xfId="11054"/>
    <cellStyle name="Commɡ [0]_FOP1&amp;L_PLN0309_NewBrazil3007.xls Chart 2 2 3 18" xfId="11055"/>
    <cellStyle name="Commg [0]_FOP1&amp;L_PLN0309_NewBrazil3007.xls Chart 2 2 3 19" xfId="11056"/>
    <cellStyle name="Commɡ [0]_FOP1&amp;L_PLN0309_NewBrazil3007.xls Chart 2 2 3 19" xfId="11057"/>
    <cellStyle name="Commg [0]_FOP1&amp;L_PLN0309_NewBrazil3007.xls Chart 2 2 3 2" xfId="11058"/>
    <cellStyle name="Commɡ [0]_FOP1&amp;L_PLN0309_NewBrazil3007.xls Chart 2 2 3 2" xfId="11059"/>
    <cellStyle name="Commg [0]_FOP1&amp;L_PLN0309_NewBrazil3007.xls Chart 2 2 3 20" xfId="11060"/>
    <cellStyle name="Commɡ [0]_FOP1&amp;L_PLN0309_NewBrazil3007.xls Chart 2 2 3 20" xfId="11061"/>
    <cellStyle name="Commg [0]_FOP1&amp;L_PLN0309_NewBrazil3007.xls Chart 2 2 3 21" xfId="11062"/>
    <cellStyle name="Commɡ [0]_FOP1&amp;L_PLN0309_NewBrazil3007.xls Chart 2 2 3 21" xfId="11063"/>
    <cellStyle name="Commg [0]_FOP1&amp;L_PLN0309_NewBrazil3007.xls Chart 2 2 3 22" xfId="11064"/>
    <cellStyle name="Commɡ [0]_FOP1&amp;L_PLN0309_NewBrazil3007.xls Chart 2 2 3 22" xfId="11065"/>
    <cellStyle name="Commg [0]_FOP1&amp;L_PLN0309_NewBrazil3007.xls Chart 2 2 3 23" xfId="11066"/>
    <cellStyle name="Commɡ [0]_FOP1&amp;L_PLN0309_NewBrazil3007.xls Chart 2 2 3 23" xfId="11067"/>
    <cellStyle name="Commg [0]_FOP1&amp;L_PLN0309_NewBrazil3007.xls Chart 2 2 3 24" xfId="11068"/>
    <cellStyle name="Commɡ [0]_FOP1&amp;L_PLN0309_NewBrazil3007.xls Chart 2 2 3 24" xfId="11069"/>
    <cellStyle name="Commg [0]_FOP1&amp;L_PLN0309_NewBrazil3007.xls Chart 2 2 3 25" xfId="11070"/>
    <cellStyle name="Commɡ [0]_FOP1&amp;L_PLN0309_NewBrazil3007.xls Chart 2 2 3 25" xfId="11071"/>
    <cellStyle name="Commg [0]_FOP1&amp;L_PLN0309_NewBrazil3007.xls Chart 2 2 3 26" xfId="11072"/>
    <cellStyle name="Commɡ [0]_FOP1&amp;L_PLN0309_NewBrazil3007.xls Chart 2 2 3 26" xfId="11073"/>
    <cellStyle name="Commg [0]_FOP1&amp;L_PLN0309_NewBrazil3007.xls Chart 2 2 3 27" xfId="11074"/>
    <cellStyle name="Commɡ [0]_FOP1&amp;L_PLN0309_NewBrazil3007.xls Chart 2 2 3 27" xfId="11075"/>
    <cellStyle name="Commg [0]_FOP1&amp;L_PLN0309_NewBrazil3007.xls Chart 2 2 3 28" xfId="11076"/>
    <cellStyle name="Commɡ [0]_FOP1&amp;L_PLN0309_NewBrazil3007.xls Chart 2 2 3 28" xfId="11077"/>
    <cellStyle name="Commg [0]_FOP1&amp;L_PLN0309_NewBrazil3007.xls Chart 2 2 3 29" xfId="11078"/>
    <cellStyle name="Commɡ [0]_FOP1&amp;L_PLN0309_NewBrazil3007.xls Chart 2 2 3 29" xfId="11079"/>
    <cellStyle name="Commg [0]_FOP1&amp;L_PLN0309_NewBrazil3007.xls Chart 2 2 3 3" xfId="11080"/>
    <cellStyle name="Commɡ [0]_FOP1&amp;L_PLN0309_NewBrazil3007.xls Chart 2 2 3 3" xfId="11081"/>
    <cellStyle name="Commg [0]_FOP1&amp;L_PLN0309_NewBrazil3007.xls Chart 2 2 3 30" xfId="11082"/>
    <cellStyle name="Commɡ [0]_FOP1&amp;L_PLN0309_NewBrazil3007.xls Chart 2 2 3 30" xfId="11083"/>
    <cellStyle name="Commg [0]_FOP1&amp;L_PLN0309_NewBrazil3007.xls Chart 2 2 3 31" xfId="11084"/>
    <cellStyle name="Commɡ [0]_FOP1&amp;L_PLN0309_NewBrazil3007.xls Chart 2 2 3 31" xfId="11085"/>
    <cellStyle name="Commg [0]_FOP1&amp;L_PLN0309_NewBrazil3007.xls Chart 2 2 3 32" xfId="11086"/>
    <cellStyle name="Commɡ [0]_FOP1&amp;L_PLN0309_NewBrazil3007.xls Chart 2 2 3 32" xfId="11087"/>
    <cellStyle name="Commg [0]_FOP1&amp;L_PLN0309_NewBrazil3007.xls Chart 2 2 3 33" xfId="11088"/>
    <cellStyle name="Commɡ [0]_FOP1&amp;L_PLN0309_NewBrazil3007.xls Chart 2 2 3 33" xfId="11089"/>
    <cellStyle name="Commg [0]_FOP1&amp;L_PLN0309_NewBrazil3007.xls Chart 2 2 3 34" xfId="11090"/>
    <cellStyle name="Commɡ [0]_FOP1&amp;L_PLN0309_NewBrazil3007.xls Chart 2 2 3 34" xfId="11091"/>
    <cellStyle name="Commg [0]_FOP1&amp;L_PLN0309_NewBrazil3007.xls Chart 2 2 3 35" xfId="11092"/>
    <cellStyle name="Commɡ [0]_FOP1&amp;L_PLN0309_NewBrazil3007.xls Chart 2 2 3 35" xfId="11093"/>
    <cellStyle name="Commg [0]_FOP1&amp;L_PLN0309_NewBrazil3007.xls Chart 2 2 3 36" xfId="11094"/>
    <cellStyle name="Commɡ [0]_FOP1&amp;L_PLN0309_NewBrazil3007.xls Chart 2 2 3 36" xfId="11095"/>
    <cellStyle name="Commg [0]_FOP1&amp;L_PLN0309_NewBrazil3007.xls Chart 2 2 3 37" xfId="11096"/>
    <cellStyle name="Commɡ [0]_FOP1&amp;L_PLN0309_NewBrazil3007.xls Chart 2 2 3 37" xfId="11097"/>
    <cellStyle name="Commg [0]_FOP1&amp;L_PLN0309_NewBrazil3007.xls Chart 2 2 3 38" xfId="11098"/>
    <cellStyle name="Commɡ [0]_FOP1&amp;L_PLN0309_NewBrazil3007.xls Chart 2 2 3 38" xfId="11099"/>
    <cellStyle name="Commg [0]_FOP1&amp;L_PLN0309_NewBrazil3007.xls Chart 2 2 3 39" xfId="11100"/>
    <cellStyle name="Commɡ [0]_FOP1&amp;L_PLN0309_NewBrazil3007.xls Chart 2 2 3 39" xfId="11101"/>
    <cellStyle name="Commg [0]_FOP1&amp;L_PLN0309_NewBrazil3007.xls Chart 2 2 3 4" xfId="11102"/>
    <cellStyle name="Commɡ [0]_FOP1&amp;L_PLN0309_NewBrazil3007.xls Chart 2 2 3 4" xfId="11103"/>
    <cellStyle name="Commg [0]_FOP1&amp;L_PLN0309_NewBrazil3007.xls Chart 2 2 3 40" xfId="11104"/>
    <cellStyle name="Commɡ [0]_FOP1&amp;L_PLN0309_NewBrazil3007.xls Chart 2 2 3 40" xfId="11105"/>
    <cellStyle name="Commg [0]_FOP1&amp;L_PLN0309_NewBrazil3007.xls Chart 2 2 3 41" xfId="11106"/>
    <cellStyle name="Commɡ [0]_FOP1&amp;L_PLN0309_NewBrazil3007.xls Chart 2 2 3 41" xfId="11107"/>
    <cellStyle name="Commg [0]_FOP1&amp;L_PLN0309_NewBrazil3007.xls Chart 2 2 3 42" xfId="11108"/>
    <cellStyle name="Commɡ [0]_FOP1&amp;L_PLN0309_NewBrazil3007.xls Chart 2 2 3 42" xfId="11109"/>
    <cellStyle name="Commg [0]_FOP1&amp;L_PLN0309_NewBrazil3007.xls Chart 2 2 3 5" xfId="11110"/>
    <cellStyle name="Commɡ [0]_FOP1&amp;L_PLN0309_NewBrazil3007.xls Chart 2 2 3 5" xfId="11111"/>
    <cellStyle name="Commg [0]_FOP1&amp;L_PLN0309_NewBrazil3007.xls Chart 2 2 3 6" xfId="11112"/>
    <cellStyle name="Commɡ [0]_FOP1&amp;L_PLN0309_NewBrazil3007.xls Chart 2 2 3 6" xfId="11113"/>
    <cellStyle name="Commg [0]_FOP1&amp;L_PLN0309_NewBrazil3007.xls Chart 2 2 3 7" xfId="11114"/>
    <cellStyle name="Commɡ [0]_FOP1&amp;L_PLN0309_NewBrazil3007.xls Chart 2 2 3 7" xfId="11115"/>
    <cellStyle name="Commg [0]_FOP1&amp;L_PLN0309_NewBrazil3007.xls Chart 2 2 3 8" xfId="11116"/>
    <cellStyle name="Commɡ [0]_FOP1&amp;L_PLN0309_NewBrazil3007.xls Chart 2 2 3 8" xfId="11117"/>
    <cellStyle name="Commg [0]_FOP1&amp;L_PLN0309_NewBrazil3007.xls Chart 2 2 3 9" xfId="11118"/>
    <cellStyle name="Commɡ [0]_FOP1&amp;L_PLN0309_NewBrazil3007.xls Chart 2 2 3 9" xfId="11119"/>
    <cellStyle name="Commg [0]_FOP1&amp;L_PLN0309_NewBrazil3007.xls Chart 2 2 30" xfId="11120"/>
    <cellStyle name="Commɡ [0]_FOP1&amp;L_PLN0309_NewBrazil3007.xls Chart 2 2 30" xfId="11121"/>
    <cellStyle name="Commg [0]_FOP1&amp;L_PLN0309_NewBrazil3007.xls Chart 2 2 31" xfId="11122"/>
    <cellStyle name="Commɡ [0]_FOP1&amp;L_PLN0309_NewBrazil3007.xls Chart 2 2 31" xfId="11123"/>
    <cellStyle name="Commg [0]_FOP1&amp;L_PLN0309_NewBrazil3007.xls Chart 2 2 32" xfId="11124"/>
    <cellStyle name="Commɡ [0]_FOP1&amp;L_PLN0309_NewBrazil3007.xls Chart 2 2 32" xfId="11125"/>
    <cellStyle name="Commg [0]_FOP1&amp;L_PLN0309_NewBrazil3007.xls Chart 2 2 33" xfId="11126"/>
    <cellStyle name="Commɡ [0]_FOP1&amp;L_PLN0309_NewBrazil3007.xls Chart 2 2 33" xfId="11127"/>
    <cellStyle name="Commg [0]_FOP1&amp;L_PLN0309_NewBrazil3007.xls Chart 2 2 34" xfId="11128"/>
    <cellStyle name="Commɡ [0]_FOP1&amp;L_PLN0309_NewBrazil3007.xls Chart 2 2 34" xfId="11129"/>
    <cellStyle name="Commg [0]_FOP1&amp;L_PLN0309_NewBrazil3007.xls Chart 2 2 35" xfId="11130"/>
    <cellStyle name="Commɡ [0]_FOP1&amp;L_PLN0309_NewBrazil3007.xls Chart 2 2 35" xfId="11131"/>
    <cellStyle name="Commg [0]_FOP1&amp;L_PLN0309_NewBrazil3007.xls Chart 2 2 36" xfId="11132"/>
    <cellStyle name="Commɡ [0]_FOP1&amp;L_PLN0309_NewBrazil3007.xls Chart 2 2 36" xfId="11133"/>
    <cellStyle name="Commg [0]_FOP1&amp;L_PLN0309_NewBrazil3007.xls Chart 2 2 37" xfId="11134"/>
    <cellStyle name="Commɡ [0]_FOP1&amp;L_PLN0309_NewBrazil3007.xls Chart 2 2 37" xfId="11135"/>
    <cellStyle name="Commg [0]_FOP1&amp;L_PLN0309_NewBrazil3007.xls Chart 2 2 38" xfId="11136"/>
    <cellStyle name="Commɡ [0]_FOP1&amp;L_PLN0309_NewBrazil3007.xls Chart 2 2 38" xfId="11137"/>
    <cellStyle name="Commg [0]_FOP1&amp;L_PLN0309_NewBrazil3007.xls Chart 2 2 39" xfId="11138"/>
    <cellStyle name="Commɡ [0]_FOP1&amp;L_PLN0309_NewBrazil3007.xls Chart 2 2 39" xfId="11139"/>
    <cellStyle name="Commg [0]_FOP1&amp;L_PLN0309_NewBrazil3007.xls Chart 2 2 4" xfId="11140"/>
    <cellStyle name="Commɡ [0]_FOP1&amp;L_PLN0309_NewBrazil3007.xls Chart 2 2 4" xfId="11141"/>
    <cellStyle name="Commg [0]_FOP1&amp;L_PLN0309_NewBrazil3007.xls Chart 2 2 4 10" xfId="11142"/>
    <cellStyle name="Commɡ [0]_FOP1&amp;L_PLN0309_NewBrazil3007.xls Chart 2 2 4 10" xfId="11143"/>
    <cellStyle name="Commg [0]_FOP1&amp;L_PLN0309_NewBrazil3007.xls Chart 2 2 4 11" xfId="11144"/>
    <cellStyle name="Commɡ [0]_FOP1&amp;L_PLN0309_NewBrazil3007.xls Chart 2 2 4 11" xfId="11145"/>
    <cellStyle name="Commg [0]_FOP1&amp;L_PLN0309_NewBrazil3007.xls Chart 2 2 4 12" xfId="11146"/>
    <cellStyle name="Commɡ [0]_FOP1&amp;L_PLN0309_NewBrazil3007.xls Chart 2 2 4 12" xfId="11147"/>
    <cellStyle name="Commg [0]_FOP1&amp;L_PLN0309_NewBrazil3007.xls Chart 2 2 4 13" xfId="11148"/>
    <cellStyle name="Commɡ [0]_FOP1&amp;L_PLN0309_NewBrazil3007.xls Chart 2 2 4 13" xfId="11149"/>
    <cellStyle name="Commg [0]_FOP1&amp;L_PLN0309_NewBrazil3007.xls Chart 2 2 4 14" xfId="11150"/>
    <cellStyle name="Commɡ [0]_FOP1&amp;L_PLN0309_NewBrazil3007.xls Chart 2 2 4 14" xfId="11151"/>
    <cellStyle name="Commg [0]_FOP1&amp;L_PLN0309_NewBrazil3007.xls Chart 2 2 4 15" xfId="11152"/>
    <cellStyle name="Commɡ [0]_FOP1&amp;L_PLN0309_NewBrazil3007.xls Chart 2 2 4 15" xfId="11153"/>
    <cellStyle name="Commg [0]_FOP1&amp;L_PLN0309_NewBrazil3007.xls Chart 2 2 4 16" xfId="11154"/>
    <cellStyle name="Commɡ [0]_FOP1&amp;L_PLN0309_NewBrazil3007.xls Chart 2 2 4 16" xfId="11155"/>
    <cellStyle name="Commg [0]_FOP1&amp;L_PLN0309_NewBrazil3007.xls Chart 2 2 4 17" xfId="11156"/>
    <cellStyle name="Commɡ [0]_FOP1&amp;L_PLN0309_NewBrazil3007.xls Chart 2 2 4 17" xfId="11157"/>
    <cellStyle name="Commg [0]_FOP1&amp;L_PLN0309_NewBrazil3007.xls Chart 2 2 4 18" xfId="11158"/>
    <cellStyle name="Commɡ [0]_FOP1&amp;L_PLN0309_NewBrazil3007.xls Chart 2 2 4 18" xfId="11159"/>
    <cellStyle name="Commg [0]_FOP1&amp;L_PLN0309_NewBrazil3007.xls Chart 2 2 4 19" xfId="11160"/>
    <cellStyle name="Commɡ [0]_FOP1&amp;L_PLN0309_NewBrazil3007.xls Chart 2 2 4 19" xfId="11161"/>
    <cellStyle name="Commg [0]_FOP1&amp;L_PLN0309_NewBrazil3007.xls Chart 2 2 4 2" xfId="11162"/>
    <cellStyle name="Commɡ [0]_FOP1&amp;L_PLN0309_NewBrazil3007.xls Chart 2 2 4 2" xfId="11163"/>
    <cellStyle name="Commg [0]_FOP1&amp;L_PLN0309_NewBrazil3007.xls Chart 2 2 4 20" xfId="11164"/>
    <cellStyle name="Commɡ [0]_FOP1&amp;L_PLN0309_NewBrazil3007.xls Chart 2 2 4 20" xfId="11165"/>
    <cellStyle name="Commg [0]_FOP1&amp;L_PLN0309_NewBrazil3007.xls Chart 2 2 4 21" xfId="11166"/>
    <cellStyle name="Commɡ [0]_FOP1&amp;L_PLN0309_NewBrazil3007.xls Chart 2 2 4 21" xfId="11167"/>
    <cellStyle name="Commg [0]_FOP1&amp;L_PLN0309_NewBrazil3007.xls Chart 2 2 4 22" xfId="11168"/>
    <cellStyle name="Commɡ [0]_FOP1&amp;L_PLN0309_NewBrazil3007.xls Chart 2 2 4 22" xfId="11169"/>
    <cellStyle name="Commg [0]_FOP1&amp;L_PLN0309_NewBrazil3007.xls Chart 2 2 4 23" xfId="11170"/>
    <cellStyle name="Commɡ [0]_FOP1&amp;L_PLN0309_NewBrazil3007.xls Chart 2 2 4 23" xfId="11171"/>
    <cellStyle name="Commg [0]_FOP1&amp;L_PLN0309_NewBrazil3007.xls Chart 2 2 4 24" xfId="11172"/>
    <cellStyle name="Commɡ [0]_FOP1&amp;L_PLN0309_NewBrazil3007.xls Chart 2 2 4 24" xfId="11173"/>
    <cellStyle name="Commg [0]_FOP1&amp;L_PLN0309_NewBrazil3007.xls Chart 2 2 4 25" xfId="11174"/>
    <cellStyle name="Commɡ [0]_FOP1&amp;L_PLN0309_NewBrazil3007.xls Chart 2 2 4 25" xfId="11175"/>
    <cellStyle name="Commg [0]_FOP1&amp;L_PLN0309_NewBrazil3007.xls Chart 2 2 4 26" xfId="11176"/>
    <cellStyle name="Commɡ [0]_FOP1&amp;L_PLN0309_NewBrazil3007.xls Chart 2 2 4 26" xfId="11177"/>
    <cellStyle name="Commg [0]_FOP1&amp;L_PLN0309_NewBrazil3007.xls Chart 2 2 4 27" xfId="11178"/>
    <cellStyle name="Commɡ [0]_FOP1&amp;L_PLN0309_NewBrazil3007.xls Chart 2 2 4 27" xfId="11179"/>
    <cellStyle name="Commg [0]_FOP1&amp;L_PLN0309_NewBrazil3007.xls Chart 2 2 4 28" xfId="11180"/>
    <cellStyle name="Commɡ [0]_FOP1&amp;L_PLN0309_NewBrazil3007.xls Chart 2 2 4 28" xfId="11181"/>
    <cellStyle name="Commg [0]_FOP1&amp;L_PLN0309_NewBrazil3007.xls Chart 2 2 4 29" xfId="11182"/>
    <cellStyle name="Commɡ [0]_FOP1&amp;L_PLN0309_NewBrazil3007.xls Chart 2 2 4 29" xfId="11183"/>
    <cellStyle name="Commg [0]_FOP1&amp;L_PLN0309_NewBrazil3007.xls Chart 2 2 4 3" xfId="11184"/>
    <cellStyle name="Commɡ [0]_FOP1&amp;L_PLN0309_NewBrazil3007.xls Chart 2 2 4 3" xfId="11185"/>
    <cellStyle name="Commg [0]_FOP1&amp;L_PLN0309_NewBrazil3007.xls Chart 2 2 4 30" xfId="11186"/>
    <cellStyle name="Commɡ [0]_FOP1&amp;L_PLN0309_NewBrazil3007.xls Chart 2 2 4 30" xfId="11187"/>
    <cellStyle name="Commg [0]_FOP1&amp;L_PLN0309_NewBrazil3007.xls Chart 2 2 4 31" xfId="11188"/>
    <cellStyle name="Commɡ [0]_FOP1&amp;L_PLN0309_NewBrazil3007.xls Chart 2 2 4 31" xfId="11189"/>
    <cellStyle name="Commg [0]_FOP1&amp;L_PLN0309_NewBrazil3007.xls Chart 2 2 4 32" xfId="11190"/>
    <cellStyle name="Commɡ [0]_FOP1&amp;L_PLN0309_NewBrazil3007.xls Chart 2 2 4 32" xfId="11191"/>
    <cellStyle name="Commg [0]_FOP1&amp;L_PLN0309_NewBrazil3007.xls Chart 2 2 4 33" xfId="11192"/>
    <cellStyle name="Commɡ [0]_FOP1&amp;L_PLN0309_NewBrazil3007.xls Chart 2 2 4 33" xfId="11193"/>
    <cellStyle name="Commg [0]_FOP1&amp;L_PLN0309_NewBrazil3007.xls Chart 2 2 4 34" xfId="11194"/>
    <cellStyle name="Commɡ [0]_FOP1&amp;L_PLN0309_NewBrazil3007.xls Chart 2 2 4 34" xfId="11195"/>
    <cellStyle name="Commg [0]_FOP1&amp;L_PLN0309_NewBrazil3007.xls Chart 2 2 4 35" xfId="11196"/>
    <cellStyle name="Commɡ [0]_FOP1&amp;L_PLN0309_NewBrazil3007.xls Chart 2 2 4 35" xfId="11197"/>
    <cellStyle name="Commg [0]_FOP1&amp;L_PLN0309_NewBrazil3007.xls Chart 2 2 4 36" xfId="11198"/>
    <cellStyle name="Commɡ [0]_FOP1&amp;L_PLN0309_NewBrazil3007.xls Chart 2 2 4 36" xfId="11199"/>
    <cellStyle name="Commg [0]_FOP1&amp;L_PLN0309_NewBrazil3007.xls Chart 2 2 4 37" xfId="11200"/>
    <cellStyle name="Commɡ [0]_FOP1&amp;L_PLN0309_NewBrazil3007.xls Chart 2 2 4 37" xfId="11201"/>
    <cellStyle name="Commg [0]_FOP1&amp;L_PLN0309_NewBrazil3007.xls Chart 2 2 4 38" xfId="11202"/>
    <cellStyle name="Commɡ [0]_FOP1&amp;L_PLN0309_NewBrazil3007.xls Chart 2 2 4 38" xfId="11203"/>
    <cellStyle name="Commg [0]_FOP1&amp;L_PLN0309_NewBrazil3007.xls Chart 2 2 4 39" xfId="11204"/>
    <cellStyle name="Commɡ [0]_FOP1&amp;L_PLN0309_NewBrazil3007.xls Chart 2 2 4 39" xfId="11205"/>
    <cellStyle name="Commg [0]_FOP1&amp;L_PLN0309_NewBrazil3007.xls Chart 2 2 4 4" xfId="11206"/>
    <cellStyle name="Commɡ [0]_FOP1&amp;L_PLN0309_NewBrazil3007.xls Chart 2 2 4 4" xfId="11207"/>
    <cellStyle name="Commg [0]_FOP1&amp;L_PLN0309_NewBrazil3007.xls Chart 2 2 4 40" xfId="11208"/>
    <cellStyle name="Commɡ [0]_FOP1&amp;L_PLN0309_NewBrazil3007.xls Chart 2 2 4 40" xfId="11209"/>
    <cellStyle name="Commg [0]_FOP1&amp;L_PLN0309_NewBrazil3007.xls Chart 2 2 4 41" xfId="11210"/>
    <cellStyle name="Commɡ [0]_FOP1&amp;L_PLN0309_NewBrazil3007.xls Chart 2 2 4 41" xfId="11211"/>
    <cellStyle name="Commg [0]_FOP1&amp;L_PLN0309_NewBrazil3007.xls Chart 2 2 4 42" xfId="11212"/>
    <cellStyle name="Commɡ [0]_FOP1&amp;L_PLN0309_NewBrazil3007.xls Chart 2 2 4 42" xfId="11213"/>
    <cellStyle name="Commg [0]_FOP1&amp;L_PLN0309_NewBrazil3007.xls Chart 2 2 4 5" xfId="11214"/>
    <cellStyle name="Commɡ [0]_FOP1&amp;L_PLN0309_NewBrazil3007.xls Chart 2 2 4 5" xfId="11215"/>
    <cellStyle name="Commg [0]_FOP1&amp;L_PLN0309_NewBrazil3007.xls Chart 2 2 4 6" xfId="11216"/>
    <cellStyle name="Commɡ [0]_FOP1&amp;L_PLN0309_NewBrazil3007.xls Chart 2 2 4 6" xfId="11217"/>
    <cellStyle name="Commg [0]_FOP1&amp;L_PLN0309_NewBrazil3007.xls Chart 2 2 4 7" xfId="11218"/>
    <cellStyle name="Commɡ [0]_FOP1&amp;L_PLN0309_NewBrazil3007.xls Chart 2 2 4 7" xfId="11219"/>
    <cellStyle name="Commg [0]_FOP1&amp;L_PLN0309_NewBrazil3007.xls Chart 2 2 4 8" xfId="11220"/>
    <cellStyle name="Commɡ [0]_FOP1&amp;L_PLN0309_NewBrazil3007.xls Chart 2 2 4 8" xfId="11221"/>
    <cellStyle name="Commg [0]_FOP1&amp;L_PLN0309_NewBrazil3007.xls Chart 2 2 4 9" xfId="11222"/>
    <cellStyle name="Commɡ [0]_FOP1&amp;L_PLN0309_NewBrazil3007.xls Chart 2 2 4 9" xfId="11223"/>
    <cellStyle name="Commg [0]_FOP1&amp;L_PLN0309_NewBrazil3007.xls Chart 2 2 40" xfId="11224"/>
    <cellStyle name="Commɡ [0]_FOP1&amp;L_PLN0309_NewBrazil3007.xls Chart 2 2 40" xfId="11225"/>
    <cellStyle name="Commg [0]_FOP1&amp;L_PLN0309_NewBrazil3007.xls Chart 2 2 41" xfId="11226"/>
    <cellStyle name="Commɡ [0]_FOP1&amp;L_PLN0309_NewBrazil3007.xls Chart 2 2 41" xfId="11227"/>
    <cellStyle name="Commg [0]_FOP1&amp;L_PLN0309_NewBrazil3007.xls Chart 2 2 42" xfId="11228"/>
    <cellStyle name="Commɡ [0]_FOP1&amp;L_PLN0309_NewBrazil3007.xls Chart 2 2 42" xfId="11229"/>
    <cellStyle name="Commg [0]_FOP1&amp;L_PLN0309_NewBrazil3007.xls Chart 2 2 43" xfId="11230"/>
    <cellStyle name="Commɡ [0]_FOP1&amp;L_PLN0309_NewBrazil3007.xls Chart 2 2 43" xfId="11231"/>
    <cellStyle name="Commg [0]_FOP1&amp;L_PLN0309_NewBrazil3007.xls Chart 2 2 44" xfId="11232"/>
    <cellStyle name="Commɡ [0]_FOP1&amp;L_PLN0309_NewBrazil3007.xls Chart 2 2 44" xfId="11233"/>
    <cellStyle name="Commg [0]_FOP1&amp;L_PLN0309_NewBrazil3007.xls Chart 2 2 45" xfId="11234"/>
    <cellStyle name="Commɡ [0]_FOP1&amp;L_PLN0309_NewBrazil3007.xls Chart 2 2 45" xfId="11235"/>
    <cellStyle name="Commg [0]_FOP1&amp;L_PLN0309_NewBrazil3007.xls Chart 2 2 46" xfId="11236"/>
    <cellStyle name="Commɡ [0]_FOP1&amp;L_PLN0309_NewBrazil3007.xls Chart 2 2 46" xfId="11237"/>
    <cellStyle name="Commg [0]_FOP1&amp;L_PLN0309_NewBrazil3007.xls Chart 2 2 47" xfId="11238"/>
    <cellStyle name="Commɡ [0]_FOP1&amp;L_PLN0309_NewBrazil3007.xls Chart 2 2 47" xfId="11239"/>
    <cellStyle name="Commg [0]_FOP1&amp;L_PLN0309_NewBrazil3007.xls Chart 2 2 48" xfId="11240"/>
    <cellStyle name="Commɡ [0]_FOP1&amp;L_PLN0309_NewBrazil3007.xls Chart 2 2 48" xfId="11241"/>
    <cellStyle name="Commg [0]_FOP1&amp;L_PLN0309_NewBrazil3007.xls Chart 2 2 49" xfId="11242"/>
    <cellStyle name="Commɡ [0]_FOP1&amp;L_PLN0309_NewBrazil3007.xls Chart 2 2 49" xfId="11243"/>
    <cellStyle name="Commg [0]_FOP1&amp;L_PLN0309_NewBrazil3007.xls Chart 2 2 5" xfId="11244"/>
    <cellStyle name="Commɡ [0]_FOP1&amp;L_PLN0309_NewBrazil3007.xls Chart 2 2 5" xfId="11245"/>
    <cellStyle name="Commg [0]_FOP1&amp;L_PLN0309_NewBrazil3007.xls Chart 2 2 5 10" xfId="11246"/>
    <cellStyle name="Commɡ [0]_FOP1&amp;L_PLN0309_NewBrazil3007.xls Chart 2 2 5 10" xfId="11247"/>
    <cellStyle name="Commg [0]_FOP1&amp;L_PLN0309_NewBrazil3007.xls Chart 2 2 5 11" xfId="11248"/>
    <cellStyle name="Commɡ [0]_FOP1&amp;L_PLN0309_NewBrazil3007.xls Chart 2 2 5 11" xfId="11249"/>
    <cellStyle name="Commg [0]_FOP1&amp;L_PLN0309_NewBrazil3007.xls Chart 2 2 5 12" xfId="11250"/>
    <cellStyle name="Commɡ [0]_FOP1&amp;L_PLN0309_NewBrazil3007.xls Chart 2 2 5 12" xfId="11251"/>
    <cellStyle name="Commg [0]_FOP1&amp;L_PLN0309_NewBrazil3007.xls Chart 2 2 5 13" xfId="11252"/>
    <cellStyle name="Commɡ [0]_FOP1&amp;L_PLN0309_NewBrazil3007.xls Chart 2 2 5 13" xfId="11253"/>
    <cellStyle name="Commg [0]_FOP1&amp;L_PLN0309_NewBrazil3007.xls Chart 2 2 5 14" xfId="11254"/>
    <cellStyle name="Commɡ [0]_FOP1&amp;L_PLN0309_NewBrazil3007.xls Chart 2 2 5 14" xfId="11255"/>
    <cellStyle name="Commg [0]_FOP1&amp;L_PLN0309_NewBrazil3007.xls Chart 2 2 5 15" xfId="11256"/>
    <cellStyle name="Commɡ [0]_FOP1&amp;L_PLN0309_NewBrazil3007.xls Chart 2 2 5 15" xfId="11257"/>
    <cellStyle name="Commg [0]_FOP1&amp;L_PLN0309_NewBrazil3007.xls Chart 2 2 5 16" xfId="11258"/>
    <cellStyle name="Commɡ [0]_FOP1&amp;L_PLN0309_NewBrazil3007.xls Chart 2 2 5 16" xfId="11259"/>
    <cellStyle name="Commg [0]_FOP1&amp;L_PLN0309_NewBrazil3007.xls Chart 2 2 5 17" xfId="11260"/>
    <cellStyle name="Commɡ [0]_FOP1&amp;L_PLN0309_NewBrazil3007.xls Chart 2 2 5 17" xfId="11261"/>
    <cellStyle name="Commg [0]_FOP1&amp;L_PLN0309_NewBrazil3007.xls Chart 2 2 5 18" xfId="11262"/>
    <cellStyle name="Commɡ [0]_FOP1&amp;L_PLN0309_NewBrazil3007.xls Chart 2 2 5 18" xfId="11263"/>
    <cellStyle name="Commg [0]_FOP1&amp;L_PLN0309_NewBrazil3007.xls Chart 2 2 5 19" xfId="11264"/>
    <cellStyle name="Commɡ [0]_FOP1&amp;L_PLN0309_NewBrazil3007.xls Chart 2 2 5 19" xfId="11265"/>
    <cellStyle name="Commg [0]_FOP1&amp;L_PLN0309_NewBrazil3007.xls Chart 2 2 5 2" xfId="11266"/>
    <cellStyle name="Commɡ [0]_FOP1&amp;L_PLN0309_NewBrazil3007.xls Chart 2 2 5 2" xfId="11267"/>
    <cellStyle name="Commg [0]_FOP1&amp;L_PLN0309_NewBrazil3007.xls Chart 2 2 5 20" xfId="11268"/>
    <cellStyle name="Commɡ [0]_FOP1&amp;L_PLN0309_NewBrazil3007.xls Chart 2 2 5 20" xfId="11269"/>
    <cellStyle name="Commg [0]_FOP1&amp;L_PLN0309_NewBrazil3007.xls Chart 2 2 5 21" xfId="11270"/>
    <cellStyle name="Commɡ [0]_FOP1&amp;L_PLN0309_NewBrazil3007.xls Chart 2 2 5 21" xfId="11271"/>
    <cellStyle name="Commg [0]_FOP1&amp;L_PLN0309_NewBrazil3007.xls Chart 2 2 5 22" xfId="11272"/>
    <cellStyle name="Commɡ [0]_FOP1&amp;L_PLN0309_NewBrazil3007.xls Chart 2 2 5 22" xfId="11273"/>
    <cellStyle name="Commg [0]_FOP1&amp;L_PLN0309_NewBrazil3007.xls Chart 2 2 5 23" xfId="11274"/>
    <cellStyle name="Commɡ [0]_FOP1&amp;L_PLN0309_NewBrazil3007.xls Chart 2 2 5 23" xfId="11275"/>
    <cellStyle name="Commg [0]_FOP1&amp;L_PLN0309_NewBrazil3007.xls Chart 2 2 5 24" xfId="11276"/>
    <cellStyle name="Commɡ [0]_FOP1&amp;L_PLN0309_NewBrazil3007.xls Chart 2 2 5 24" xfId="11277"/>
    <cellStyle name="Commg [0]_FOP1&amp;L_PLN0309_NewBrazil3007.xls Chart 2 2 5 25" xfId="11278"/>
    <cellStyle name="Commɡ [0]_FOP1&amp;L_PLN0309_NewBrazil3007.xls Chart 2 2 5 25" xfId="11279"/>
    <cellStyle name="Commg [0]_FOP1&amp;L_PLN0309_NewBrazil3007.xls Chart 2 2 5 26" xfId="11280"/>
    <cellStyle name="Commɡ [0]_FOP1&amp;L_PLN0309_NewBrazil3007.xls Chart 2 2 5 26" xfId="11281"/>
    <cellStyle name="Commg [0]_FOP1&amp;L_PLN0309_NewBrazil3007.xls Chart 2 2 5 27" xfId="11282"/>
    <cellStyle name="Commɡ [0]_FOP1&amp;L_PLN0309_NewBrazil3007.xls Chart 2 2 5 27" xfId="11283"/>
    <cellStyle name="Commg [0]_FOP1&amp;L_PLN0309_NewBrazil3007.xls Chart 2 2 5 28" xfId="11284"/>
    <cellStyle name="Commɡ [0]_FOP1&amp;L_PLN0309_NewBrazil3007.xls Chart 2 2 5 28" xfId="11285"/>
    <cellStyle name="Commg [0]_FOP1&amp;L_PLN0309_NewBrazil3007.xls Chart 2 2 5 29" xfId="11286"/>
    <cellStyle name="Commɡ [0]_FOP1&amp;L_PLN0309_NewBrazil3007.xls Chart 2 2 5 29" xfId="11287"/>
    <cellStyle name="Commg [0]_FOP1&amp;L_PLN0309_NewBrazil3007.xls Chart 2 2 5 3" xfId="11288"/>
    <cellStyle name="Commɡ [0]_FOP1&amp;L_PLN0309_NewBrazil3007.xls Chart 2 2 5 3" xfId="11289"/>
    <cellStyle name="Commg [0]_FOP1&amp;L_PLN0309_NewBrazil3007.xls Chart 2 2 5 30" xfId="11290"/>
    <cellStyle name="Commɡ [0]_FOP1&amp;L_PLN0309_NewBrazil3007.xls Chart 2 2 5 30" xfId="11291"/>
    <cellStyle name="Commg [0]_FOP1&amp;L_PLN0309_NewBrazil3007.xls Chart 2 2 5 4" xfId="11292"/>
    <cellStyle name="Commɡ [0]_FOP1&amp;L_PLN0309_NewBrazil3007.xls Chart 2 2 5 4" xfId="11293"/>
    <cellStyle name="Commg [0]_FOP1&amp;L_PLN0309_NewBrazil3007.xls Chart 2 2 5 5" xfId="11294"/>
    <cellStyle name="Commɡ [0]_FOP1&amp;L_PLN0309_NewBrazil3007.xls Chart 2 2 5 5" xfId="11295"/>
    <cellStyle name="Commg [0]_FOP1&amp;L_PLN0309_NewBrazil3007.xls Chart 2 2 5 6" xfId="11296"/>
    <cellStyle name="Commɡ [0]_FOP1&amp;L_PLN0309_NewBrazil3007.xls Chart 2 2 5 6" xfId="11297"/>
    <cellStyle name="Commg [0]_FOP1&amp;L_PLN0309_NewBrazil3007.xls Chart 2 2 5 7" xfId="11298"/>
    <cellStyle name="Commɡ [0]_FOP1&amp;L_PLN0309_NewBrazil3007.xls Chart 2 2 5 7" xfId="11299"/>
    <cellStyle name="Commg [0]_FOP1&amp;L_PLN0309_NewBrazil3007.xls Chart 2 2 5 8" xfId="11300"/>
    <cellStyle name="Commɡ [0]_FOP1&amp;L_PLN0309_NewBrazil3007.xls Chart 2 2 5 8" xfId="11301"/>
    <cellStyle name="Commg [0]_FOP1&amp;L_PLN0309_NewBrazil3007.xls Chart 2 2 5 9" xfId="11302"/>
    <cellStyle name="Commɡ [0]_FOP1&amp;L_PLN0309_NewBrazil3007.xls Chart 2 2 5 9" xfId="11303"/>
    <cellStyle name="Commg [0]_FOP1&amp;L_PLN0309_NewBrazil3007.xls Chart 2 2 50" xfId="11304"/>
    <cellStyle name="Commɡ [0]_FOP1&amp;L_PLN0309_NewBrazil3007.xls Chart 2 2 50" xfId="11305"/>
    <cellStyle name="Commg [0]_FOP1&amp;L_PLN0309_NewBrazil3007.xls Chart 2 2 51" xfId="11306"/>
    <cellStyle name="Commɡ [0]_FOP1&amp;L_PLN0309_NewBrazil3007.xls Chart 2 2 51" xfId="11307"/>
    <cellStyle name="Commg [0]_FOP1&amp;L_PLN0309_NewBrazil3007.xls Chart 2 2 52" xfId="11308"/>
    <cellStyle name="Commɡ [0]_FOP1&amp;L_PLN0309_NewBrazil3007.xls Chart 2 2 52" xfId="11309"/>
    <cellStyle name="Commg [0]_FOP1&amp;L_PLN0309_NewBrazil3007.xls Chart 2 2 53" xfId="11310"/>
    <cellStyle name="Commɡ [0]_FOP1&amp;L_PLN0309_NewBrazil3007.xls Chart 2 2 53" xfId="11311"/>
    <cellStyle name="Commg [0]_FOP1&amp;L_PLN0309_NewBrazil3007.xls Chart 2 2 54" xfId="11312"/>
    <cellStyle name="Commɡ [0]_FOP1&amp;L_PLN0309_NewBrazil3007.xls Chart 2 2 54" xfId="11313"/>
    <cellStyle name="Commg [0]_FOP1&amp;L_PLN0309_NewBrazil3007.xls Chart 2 2 55" xfId="11314"/>
    <cellStyle name="Commɡ [0]_FOP1&amp;L_PLN0309_NewBrazil3007.xls Chart 2 2 55" xfId="11315"/>
    <cellStyle name="Commg [0]_FOP1&amp;L_PLN0309_NewBrazil3007.xls Chart 2 2 56" xfId="11316"/>
    <cellStyle name="Commɡ [0]_FOP1&amp;L_PLN0309_NewBrazil3007.xls Chart 2 2 56" xfId="11317"/>
    <cellStyle name="Commg [0]_FOP1&amp;L_PLN0309_NewBrazil3007.xls Chart 2 2 57" xfId="11318"/>
    <cellStyle name="Commɡ [0]_FOP1&amp;L_PLN0309_NewBrazil3007.xls Chart 2 2 57" xfId="11319"/>
    <cellStyle name="Commg [0]_FOP1&amp;L_PLN0309_NewBrazil3007.xls Chart 2 2 58" xfId="11320"/>
    <cellStyle name="Commɡ [0]_FOP1&amp;L_PLN0309_NewBrazil3007.xls Chart 2 2 58" xfId="11321"/>
    <cellStyle name="Commg [0]_FOP1&amp;L_PLN0309_NewBrazil3007.xls Chart 2 2 59" xfId="11322"/>
    <cellStyle name="Commɡ [0]_FOP1&amp;L_PLN0309_NewBrazil3007.xls Chart 2 2 59" xfId="11323"/>
    <cellStyle name="Commg [0]_FOP1&amp;L_PLN0309_NewBrazil3007.xls Chart 2 2 6" xfId="11324"/>
    <cellStyle name="Commɡ [0]_FOP1&amp;L_PLN0309_NewBrazil3007.xls Chart 2 2 6" xfId="11325"/>
    <cellStyle name="Commg [0]_FOP1&amp;L_PLN0309_NewBrazil3007.xls Chart 2 2 6 10" xfId="11326"/>
    <cellStyle name="Commɡ [0]_FOP1&amp;L_PLN0309_NewBrazil3007.xls Chart 2 2 6 10" xfId="11327"/>
    <cellStyle name="Commg [0]_FOP1&amp;L_PLN0309_NewBrazil3007.xls Chart 2 2 6 11" xfId="11328"/>
    <cellStyle name="Commɡ [0]_FOP1&amp;L_PLN0309_NewBrazil3007.xls Chart 2 2 6 11" xfId="11329"/>
    <cellStyle name="Commg [0]_FOP1&amp;L_PLN0309_NewBrazil3007.xls Chart 2 2 6 12" xfId="11330"/>
    <cellStyle name="Commɡ [0]_FOP1&amp;L_PLN0309_NewBrazil3007.xls Chart 2 2 6 12" xfId="11331"/>
    <cellStyle name="Commg [0]_FOP1&amp;L_PLN0309_NewBrazil3007.xls Chart 2 2 6 13" xfId="11332"/>
    <cellStyle name="Commɡ [0]_FOP1&amp;L_PLN0309_NewBrazil3007.xls Chart 2 2 6 13" xfId="11333"/>
    <cellStyle name="Commg [0]_FOP1&amp;L_PLN0309_NewBrazil3007.xls Chart 2 2 6 14" xfId="11334"/>
    <cellStyle name="Commɡ [0]_FOP1&amp;L_PLN0309_NewBrazil3007.xls Chart 2 2 6 14" xfId="11335"/>
    <cellStyle name="Commg [0]_FOP1&amp;L_PLN0309_NewBrazil3007.xls Chart 2 2 6 15" xfId="11336"/>
    <cellStyle name="Commɡ [0]_FOP1&amp;L_PLN0309_NewBrazil3007.xls Chart 2 2 6 15" xfId="11337"/>
    <cellStyle name="Commg [0]_FOP1&amp;L_PLN0309_NewBrazil3007.xls Chart 2 2 6 16" xfId="11338"/>
    <cellStyle name="Commɡ [0]_FOP1&amp;L_PLN0309_NewBrazil3007.xls Chart 2 2 6 16" xfId="11339"/>
    <cellStyle name="Commg [0]_FOP1&amp;L_PLN0309_NewBrazil3007.xls Chart 2 2 6 17" xfId="11340"/>
    <cellStyle name="Commɡ [0]_FOP1&amp;L_PLN0309_NewBrazil3007.xls Chart 2 2 6 17" xfId="11341"/>
    <cellStyle name="Commg [0]_FOP1&amp;L_PLN0309_NewBrazil3007.xls Chart 2 2 6 18" xfId="11342"/>
    <cellStyle name="Commɡ [0]_FOP1&amp;L_PLN0309_NewBrazil3007.xls Chart 2 2 6 18" xfId="11343"/>
    <cellStyle name="Commg [0]_FOP1&amp;L_PLN0309_NewBrazil3007.xls Chart 2 2 6 19" xfId="11344"/>
    <cellStyle name="Commɡ [0]_FOP1&amp;L_PLN0309_NewBrazil3007.xls Chart 2 2 6 19" xfId="11345"/>
    <cellStyle name="Commg [0]_FOP1&amp;L_PLN0309_NewBrazil3007.xls Chart 2 2 6 2" xfId="11346"/>
    <cellStyle name="Commɡ [0]_FOP1&amp;L_PLN0309_NewBrazil3007.xls Chart 2 2 6 2" xfId="11347"/>
    <cellStyle name="Commg [0]_FOP1&amp;L_PLN0309_NewBrazil3007.xls Chart 2 2 6 20" xfId="11348"/>
    <cellStyle name="Commɡ [0]_FOP1&amp;L_PLN0309_NewBrazil3007.xls Chart 2 2 6 20" xfId="11349"/>
    <cellStyle name="Commg [0]_FOP1&amp;L_PLN0309_NewBrazil3007.xls Chart 2 2 6 21" xfId="11350"/>
    <cellStyle name="Commɡ [0]_FOP1&amp;L_PLN0309_NewBrazil3007.xls Chart 2 2 6 21" xfId="11351"/>
    <cellStyle name="Commg [0]_FOP1&amp;L_PLN0309_NewBrazil3007.xls Chart 2 2 6 22" xfId="11352"/>
    <cellStyle name="Commɡ [0]_FOP1&amp;L_PLN0309_NewBrazil3007.xls Chart 2 2 6 22" xfId="11353"/>
    <cellStyle name="Commg [0]_FOP1&amp;L_PLN0309_NewBrazil3007.xls Chart 2 2 6 23" xfId="11354"/>
    <cellStyle name="Commɡ [0]_FOP1&amp;L_PLN0309_NewBrazil3007.xls Chart 2 2 6 23" xfId="11355"/>
    <cellStyle name="Commg [0]_FOP1&amp;L_PLN0309_NewBrazil3007.xls Chart 2 2 6 24" xfId="11356"/>
    <cellStyle name="Commɡ [0]_FOP1&amp;L_PLN0309_NewBrazil3007.xls Chart 2 2 6 24" xfId="11357"/>
    <cellStyle name="Commg [0]_FOP1&amp;L_PLN0309_NewBrazil3007.xls Chart 2 2 6 25" xfId="11358"/>
    <cellStyle name="Commɡ [0]_FOP1&amp;L_PLN0309_NewBrazil3007.xls Chart 2 2 6 25" xfId="11359"/>
    <cellStyle name="Commg [0]_FOP1&amp;L_PLN0309_NewBrazil3007.xls Chart 2 2 6 26" xfId="11360"/>
    <cellStyle name="Commɡ [0]_FOP1&amp;L_PLN0309_NewBrazil3007.xls Chart 2 2 6 26" xfId="11361"/>
    <cellStyle name="Commg [0]_FOP1&amp;L_PLN0309_NewBrazil3007.xls Chart 2 2 6 27" xfId="11362"/>
    <cellStyle name="Commɡ [0]_FOP1&amp;L_PLN0309_NewBrazil3007.xls Chart 2 2 6 27" xfId="11363"/>
    <cellStyle name="Commg [0]_FOP1&amp;L_PLN0309_NewBrazil3007.xls Chart 2 2 6 28" xfId="11364"/>
    <cellStyle name="Commɡ [0]_FOP1&amp;L_PLN0309_NewBrazil3007.xls Chart 2 2 6 28" xfId="11365"/>
    <cellStyle name="Commg [0]_FOP1&amp;L_PLN0309_NewBrazil3007.xls Chart 2 2 6 29" xfId="11366"/>
    <cellStyle name="Commɡ [0]_FOP1&amp;L_PLN0309_NewBrazil3007.xls Chart 2 2 6 29" xfId="11367"/>
    <cellStyle name="Commg [0]_FOP1&amp;L_PLN0309_NewBrazil3007.xls Chart 2 2 6 3" xfId="11368"/>
    <cellStyle name="Commɡ [0]_FOP1&amp;L_PLN0309_NewBrazil3007.xls Chart 2 2 6 3" xfId="11369"/>
    <cellStyle name="Commg [0]_FOP1&amp;L_PLN0309_NewBrazil3007.xls Chart 2 2 6 4" xfId="11370"/>
    <cellStyle name="Commɡ [0]_FOP1&amp;L_PLN0309_NewBrazil3007.xls Chart 2 2 6 4" xfId="11371"/>
    <cellStyle name="Commg [0]_FOP1&amp;L_PLN0309_NewBrazil3007.xls Chart 2 2 6 5" xfId="11372"/>
    <cellStyle name="Commɡ [0]_FOP1&amp;L_PLN0309_NewBrazil3007.xls Chart 2 2 6 5" xfId="11373"/>
    <cellStyle name="Commg [0]_FOP1&amp;L_PLN0309_NewBrazil3007.xls Chart 2 2 6 6" xfId="11374"/>
    <cellStyle name="Commɡ [0]_FOP1&amp;L_PLN0309_NewBrazil3007.xls Chart 2 2 6 6" xfId="11375"/>
    <cellStyle name="Commg [0]_FOP1&amp;L_PLN0309_NewBrazil3007.xls Chart 2 2 6 7" xfId="11376"/>
    <cellStyle name="Commɡ [0]_FOP1&amp;L_PLN0309_NewBrazil3007.xls Chart 2 2 6 7" xfId="11377"/>
    <cellStyle name="Commg [0]_FOP1&amp;L_PLN0309_NewBrazil3007.xls Chart 2 2 6 8" xfId="11378"/>
    <cellStyle name="Commɡ [0]_FOP1&amp;L_PLN0309_NewBrazil3007.xls Chart 2 2 6 8" xfId="11379"/>
    <cellStyle name="Commg [0]_FOP1&amp;L_PLN0309_NewBrazil3007.xls Chart 2 2 6 9" xfId="11380"/>
    <cellStyle name="Commɡ [0]_FOP1&amp;L_PLN0309_NewBrazil3007.xls Chart 2 2 6 9" xfId="11381"/>
    <cellStyle name="Commg [0]_FOP1&amp;L_PLN0309_NewBrazil3007.xls Chart 2 2 60" xfId="11382"/>
    <cellStyle name="Commɡ [0]_FOP1&amp;L_PLN0309_NewBrazil3007.xls Chart 2 2 60" xfId="11383"/>
    <cellStyle name="Commg [0]_FOP1&amp;L_PLN0309_NewBrazil3007.xls Chart 2 2 61" xfId="11384"/>
    <cellStyle name="Commɡ [0]_FOP1&amp;L_PLN0309_NewBrazil3007.xls Chart 2 2 61" xfId="11385"/>
    <cellStyle name="Commg [0]_FOP1&amp;L_PLN0309_NewBrazil3007.xls Chart 2 2 7" xfId="11386"/>
    <cellStyle name="Commɡ [0]_FOP1&amp;L_PLN0309_NewBrazil3007.xls Chart 2 2 7" xfId="11387"/>
    <cellStyle name="Commg [0]_FOP1&amp;L_PLN0309_NewBrazil3007.xls Chart 2 2 7 10" xfId="11388"/>
    <cellStyle name="Commɡ [0]_FOP1&amp;L_PLN0309_NewBrazil3007.xls Chart 2 2 7 10" xfId="11389"/>
    <cellStyle name="Commg [0]_FOP1&amp;L_PLN0309_NewBrazil3007.xls Chart 2 2 7 11" xfId="11390"/>
    <cellStyle name="Commɡ [0]_FOP1&amp;L_PLN0309_NewBrazil3007.xls Chart 2 2 7 11" xfId="11391"/>
    <cellStyle name="Commg [0]_FOP1&amp;L_PLN0309_NewBrazil3007.xls Chart 2 2 7 12" xfId="11392"/>
    <cellStyle name="Commɡ [0]_FOP1&amp;L_PLN0309_NewBrazil3007.xls Chart 2 2 7 12" xfId="11393"/>
    <cellStyle name="Commg [0]_FOP1&amp;L_PLN0309_NewBrazil3007.xls Chart 2 2 7 13" xfId="11394"/>
    <cellStyle name="Commɡ [0]_FOP1&amp;L_PLN0309_NewBrazil3007.xls Chart 2 2 7 13" xfId="11395"/>
    <cellStyle name="Commg [0]_FOP1&amp;L_PLN0309_NewBrazil3007.xls Chart 2 2 7 14" xfId="11396"/>
    <cellStyle name="Commɡ [0]_FOP1&amp;L_PLN0309_NewBrazil3007.xls Chart 2 2 7 14" xfId="11397"/>
    <cellStyle name="Commg [0]_FOP1&amp;L_PLN0309_NewBrazil3007.xls Chart 2 2 7 15" xfId="11398"/>
    <cellStyle name="Commɡ [0]_FOP1&amp;L_PLN0309_NewBrazil3007.xls Chart 2 2 7 15" xfId="11399"/>
    <cellStyle name="Commg [0]_FOP1&amp;L_PLN0309_NewBrazil3007.xls Chart 2 2 7 16" xfId="11400"/>
    <cellStyle name="Commɡ [0]_FOP1&amp;L_PLN0309_NewBrazil3007.xls Chart 2 2 7 16" xfId="11401"/>
    <cellStyle name="Commg [0]_FOP1&amp;L_PLN0309_NewBrazil3007.xls Chart 2 2 7 17" xfId="11402"/>
    <cellStyle name="Commɡ [0]_FOP1&amp;L_PLN0309_NewBrazil3007.xls Chart 2 2 7 17" xfId="11403"/>
    <cellStyle name="Commg [0]_FOP1&amp;L_PLN0309_NewBrazil3007.xls Chart 2 2 7 18" xfId="11404"/>
    <cellStyle name="Commɡ [0]_FOP1&amp;L_PLN0309_NewBrazil3007.xls Chart 2 2 7 18" xfId="11405"/>
    <cellStyle name="Commg [0]_FOP1&amp;L_PLN0309_NewBrazil3007.xls Chart 2 2 7 19" xfId="11406"/>
    <cellStyle name="Commɡ [0]_FOP1&amp;L_PLN0309_NewBrazil3007.xls Chart 2 2 7 19" xfId="11407"/>
    <cellStyle name="Commg [0]_FOP1&amp;L_PLN0309_NewBrazil3007.xls Chart 2 2 7 2" xfId="11408"/>
    <cellStyle name="Commɡ [0]_FOP1&amp;L_PLN0309_NewBrazil3007.xls Chart 2 2 7 2" xfId="11409"/>
    <cellStyle name="Commg [0]_FOP1&amp;L_PLN0309_NewBrazil3007.xls Chart 2 2 7 20" xfId="11410"/>
    <cellStyle name="Commɡ [0]_FOP1&amp;L_PLN0309_NewBrazil3007.xls Chart 2 2 7 20" xfId="11411"/>
    <cellStyle name="Commg [0]_FOP1&amp;L_PLN0309_NewBrazil3007.xls Chart 2 2 7 21" xfId="11412"/>
    <cellStyle name="Commɡ [0]_FOP1&amp;L_PLN0309_NewBrazil3007.xls Chart 2 2 7 21" xfId="11413"/>
    <cellStyle name="Commg [0]_FOP1&amp;L_PLN0309_NewBrazil3007.xls Chart 2 2 7 22" xfId="11414"/>
    <cellStyle name="Commɡ [0]_FOP1&amp;L_PLN0309_NewBrazil3007.xls Chart 2 2 7 22" xfId="11415"/>
    <cellStyle name="Commg [0]_FOP1&amp;L_PLN0309_NewBrazil3007.xls Chart 2 2 7 23" xfId="11416"/>
    <cellStyle name="Commɡ [0]_FOP1&amp;L_PLN0309_NewBrazil3007.xls Chart 2 2 7 23" xfId="11417"/>
    <cellStyle name="Commg [0]_FOP1&amp;L_PLN0309_NewBrazil3007.xls Chart 2 2 7 24" xfId="11418"/>
    <cellStyle name="Commɡ [0]_FOP1&amp;L_PLN0309_NewBrazil3007.xls Chart 2 2 7 24" xfId="11419"/>
    <cellStyle name="Commg [0]_FOP1&amp;L_PLN0309_NewBrazil3007.xls Chart 2 2 7 25" xfId="11420"/>
    <cellStyle name="Commɡ [0]_FOP1&amp;L_PLN0309_NewBrazil3007.xls Chart 2 2 7 25" xfId="11421"/>
    <cellStyle name="Commg [0]_FOP1&amp;L_PLN0309_NewBrazil3007.xls Chart 2 2 7 26" xfId="11422"/>
    <cellStyle name="Commɡ [0]_FOP1&amp;L_PLN0309_NewBrazil3007.xls Chart 2 2 7 26" xfId="11423"/>
    <cellStyle name="Commg [0]_FOP1&amp;L_PLN0309_NewBrazil3007.xls Chart 2 2 7 27" xfId="11424"/>
    <cellStyle name="Commɡ [0]_FOP1&amp;L_PLN0309_NewBrazil3007.xls Chart 2 2 7 27" xfId="11425"/>
    <cellStyle name="Commg [0]_FOP1&amp;L_PLN0309_NewBrazil3007.xls Chart 2 2 7 28" xfId="11426"/>
    <cellStyle name="Commɡ [0]_FOP1&amp;L_PLN0309_NewBrazil3007.xls Chart 2 2 7 28" xfId="11427"/>
    <cellStyle name="Commg [0]_FOP1&amp;L_PLN0309_NewBrazil3007.xls Chart 2 2 7 29" xfId="11428"/>
    <cellStyle name="Commɡ [0]_FOP1&amp;L_PLN0309_NewBrazil3007.xls Chart 2 2 7 29" xfId="11429"/>
    <cellStyle name="Commg [0]_FOP1&amp;L_PLN0309_NewBrazil3007.xls Chart 2 2 7 3" xfId="11430"/>
    <cellStyle name="Commɡ [0]_FOP1&amp;L_PLN0309_NewBrazil3007.xls Chart 2 2 7 3" xfId="11431"/>
    <cellStyle name="Commg [0]_FOP1&amp;L_PLN0309_NewBrazil3007.xls Chart 2 2 7 4" xfId="11432"/>
    <cellStyle name="Commɡ [0]_FOP1&amp;L_PLN0309_NewBrazil3007.xls Chart 2 2 7 4" xfId="11433"/>
    <cellStyle name="Commg [0]_FOP1&amp;L_PLN0309_NewBrazil3007.xls Chart 2 2 7 5" xfId="11434"/>
    <cellStyle name="Commɡ [0]_FOP1&amp;L_PLN0309_NewBrazil3007.xls Chart 2 2 7 5" xfId="11435"/>
    <cellStyle name="Commg [0]_FOP1&amp;L_PLN0309_NewBrazil3007.xls Chart 2 2 7 6" xfId="11436"/>
    <cellStyle name="Commɡ [0]_FOP1&amp;L_PLN0309_NewBrazil3007.xls Chart 2 2 7 6" xfId="11437"/>
    <cellStyle name="Commg [0]_FOP1&amp;L_PLN0309_NewBrazil3007.xls Chart 2 2 7 7" xfId="11438"/>
    <cellStyle name="Commɡ [0]_FOP1&amp;L_PLN0309_NewBrazil3007.xls Chart 2 2 7 7" xfId="11439"/>
    <cellStyle name="Commg [0]_FOP1&amp;L_PLN0309_NewBrazil3007.xls Chart 2 2 7 8" xfId="11440"/>
    <cellStyle name="Commɡ [0]_FOP1&amp;L_PLN0309_NewBrazil3007.xls Chart 2 2 7 8" xfId="11441"/>
    <cellStyle name="Commg [0]_FOP1&amp;L_PLN0309_NewBrazil3007.xls Chart 2 2 7 9" xfId="11442"/>
    <cellStyle name="Commɡ [0]_FOP1&amp;L_PLN0309_NewBrazil3007.xls Chart 2 2 7 9" xfId="11443"/>
    <cellStyle name="Commg [0]_FOP1&amp;L_PLN0309_NewBrazil3007.xls Chart 2 2 8" xfId="11444"/>
    <cellStyle name="Commɡ [0]_FOP1&amp;L_PLN0309_NewBrazil3007.xls Chart 2 2 8" xfId="11445"/>
    <cellStyle name="Commg [0]_FOP1&amp;L_PLN0309_NewBrazil3007.xls Chart 2 2 8 10" xfId="11446"/>
    <cellStyle name="Commɡ [0]_FOP1&amp;L_PLN0309_NewBrazil3007.xls Chart 2 2 8 10" xfId="11447"/>
    <cellStyle name="Commg [0]_FOP1&amp;L_PLN0309_NewBrazil3007.xls Chart 2 2 8 11" xfId="11448"/>
    <cellStyle name="Commɡ [0]_FOP1&amp;L_PLN0309_NewBrazil3007.xls Chart 2 2 8 11" xfId="11449"/>
    <cellStyle name="Commg [0]_FOP1&amp;L_PLN0309_NewBrazil3007.xls Chart 2 2 8 12" xfId="11450"/>
    <cellStyle name="Commɡ [0]_FOP1&amp;L_PLN0309_NewBrazil3007.xls Chart 2 2 8 12" xfId="11451"/>
    <cellStyle name="Commg [0]_FOP1&amp;L_PLN0309_NewBrazil3007.xls Chart 2 2 8 13" xfId="11452"/>
    <cellStyle name="Commɡ [0]_FOP1&amp;L_PLN0309_NewBrazil3007.xls Chart 2 2 8 13" xfId="11453"/>
    <cellStyle name="Commg [0]_FOP1&amp;L_PLN0309_NewBrazil3007.xls Chart 2 2 8 14" xfId="11454"/>
    <cellStyle name="Commɡ [0]_FOP1&amp;L_PLN0309_NewBrazil3007.xls Chart 2 2 8 14" xfId="11455"/>
    <cellStyle name="Commg [0]_FOP1&amp;L_PLN0309_NewBrazil3007.xls Chart 2 2 8 15" xfId="11456"/>
    <cellStyle name="Commɡ [0]_FOP1&amp;L_PLN0309_NewBrazil3007.xls Chart 2 2 8 15" xfId="11457"/>
    <cellStyle name="Commg [0]_FOP1&amp;L_PLN0309_NewBrazil3007.xls Chart 2 2 8 16" xfId="11458"/>
    <cellStyle name="Commɡ [0]_FOP1&amp;L_PLN0309_NewBrazil3007.xls Chart 2 2 8 16" xfId="11459"/>
    <cellStyle name="Commg [0]_FOP1&amp;L_PLN0309_NewBrazil3007.xls Chart 2 2 8 17" xfId="11460"/>
    <cellStyle name="Commɡ [0]_FOP1&amp;L_PLN0309_NewBrazil3007.xls Chart 2 2 8 17" xfId="11461"/>
    <cellStyle name="Commg [0]_FOP1&amp;L_PLN0309_NewBrazil3007.xls Chart 2 2 8 18" xfId="11462"/>
    <cellStyle name="Commɡ [0]_FOP1&amp;L_PLN0309_NewBrazil3007.xls Chart 2 2 8 18" xfId="11463"/>
    <cellStyle name="Commg [0]_FOP1&amp;L_PLN0309_NewBrazil3007.xls Chart 2 2 8 19" xfId="11464"/>
    <cellStyle name="Commɡ [0]_FOP1&amp;L_PLN0309_NewBrazil3007.xls Chart 2 2 8 19" xfId="11465"/>
    <cellStyle name="Commg [0]_FOP1&amp;L_PLN0309_NewBrazil3007.xls Chart 2 2 8 2" xfId="11466"/>
    <cellStyle name="Commɡ [0]_FOP1&amp;L_PLN0309_NewBrazil3007.xls Chart 2 2 8 2" xfId="11467"/>
    <cellStyle name="Commg [0]_FOP1&amp;L_PLN0309_NewBrazil3007.xls Chart 2 2 8 20" xfId="11468"/>
    <cellStyle name="Commɡ [0]_FOP1&amp;L_PLN0309_NewBrazil3007.xls Chart 2 2 8 20" xfId="11469"/>
    <cellStyle name="Commg [0]_FOP1&amp;L_PLN0309_NewBrazil3007.xls Chart 2 2 8 21" xfId="11470"/>
    <cellStyle name="Commɡ [0]_FOP1&amp;L_PLN0309_NewBrazil3007.xls Chart 2 2 8 21" xfId="11471"/>
    <cellStyle name="Commg [0]_FOP1&amp;L_PLN0309_NewBrazil3007.xls Chart 2 2 8 22" xfId="11472"/>
    <cellStyle name="Commɡ [0]_FOP1&amp;L_PLN0309_NewBrazil3007.xls Chart 2 2 8 22" xfId="11473"/>
    <cellStyle name="Commg [0]_FOP1&amp;L_PLN0309_NewBrazil3007.xls Chart 2 2 8 23" xfId="11474"/>
    <cellStyle name="Commɡ [0]_FOP1&amp;L_PLN0309_NewBrazil3007.xls Chart 2 2 8 23" xfId="11475"/>
    <cellStyle name="Commg [0]_FOP1&amp;L_PLN0309_NewBrazil3007.xls Chart 2 2 8 24" xfId="11476"/>
    <cellStyle name="Commɡ [0]_FOP1&amp;L_PLN0309_NewBrazil3007.xls Chart 2 2 8 24" xfId="11477"/>
    <cellStyle name="Commg [0]_FOP1&amp;L_PLN0309_NewBrazil3007.xls Chart 2 2 8 25" xfId="11478"/>
    <cellStyle name="Commɡ [0]_FOP1&amp;L_PLN0309_NewBrazil3007.xls Chart 2 2 8 25" xfId="11479"/>
    <cellStyle name="Commg [0]_FOP1&amp;L_PLN0309_NewBrazil3007.xls Chart 2 2 8 26" xfId="11480"/>
    <cellStyle name="Commɡ [0]_FOP1&amp;L_PLN0309_NewBrazil3007.xls Chart 2 2 8 26" xfId="11481"/>
    <cellStyle name="Commg [0]_FOP1&amp;L_PLN0309_NewBrazil3007.xls Chart 2 2 8 27" xfId="11482"/>
    <cellStyle name="Commɡ [0]_FOP1&amp;L_PLN0309_NewBrazil3007.xls Chart 2 2 8 27" xfId="11483"/>
    <cellStyle name="Commg [0]_FOP1&amp;L_PLN0309_NewBrazil3007.xls Chart 2 2 8 28" xfId="11484"/>
    <cellStyle name="Commɡ [0]_FOP1&amp;L_PLN0309_NewBrazil3007.xls Chart 2 2 8 28" xfId="11485"/>
    <cellStyle name="Commg [0]_FOP1&amp;L_PLN0309_NewBrazil3007.xls Chart 2 2 8 29" xfId="11486"/>
    <cellStyle name="Commɡ [0]_FOP1&amp;L_PLN0309_NewBrazil3007.xls Chart 2 2 8 29" xfId="11487"/>
    <cellStyle name="Commg [0]_FOP1&amp;L_PLN0309_NewBrazil3007.xls Chart 2 2 8 3" xfId="11488"/>
    <cellStyle name="Commɡ [0]_FOP1&amp;L_PLN0309_NewBrazil3007.xls Chart 2 2 8 3" xfId="11489"/>
    <cellStyle name="Commg [0]_FOP1&amp;L_PLN0309_NewBrazil3007.xls Chart 2 2 8 4" xfId="11490"/>
    <cellStyle name="Commɡ [0]_FOP1&amp;L_PLN0309_NewBrazil3007.xls Chart 2 2 8 4" xfId="11491"/>
    <cellStyle name="Commg [0]_FOP1&amp;L_PLN0309_NewBrazil3007.xls Chart 2 2 8 5" xfId="11492"/>
    <cellStyle name="Commɡ [0]_FOP1&amp;L_PLN0309_NewBrazil3007.xls Chart 2 2 8 5" xfId="11493"/>
    <cellStyle name="Commg [0]_FOP1&amp;L_PLN0309_NewBrazil3007.xls Chart 2 2 8 6" xfId="11494"/>
    <cellStyle name="Commɡ [0]_FOP1&amp;L_PLN0309_NewBrazil3007.xls Chart 2 2 8 6" xfId="11495"/>
    <cellStyle name="Commg [0]_FOP1&amp;L_PLN0309_NewBrazil3007.xls Chart 2 2 8 7" xfId="11496"/>
    <cellStyle name="Commɡ [0]_FOP1&amp;L_PLN0309_NewBrazil3007.xls Chart 2 2 8 7" xfId="11497"/>
    <cellStyle name="Commg [0]_FOP1&amp;L_PLN0309_NewBrazil3007.xls Chart 2 2 8 8" xfId="11498"/>
    <cellStyle name="Commɡ [0]_FOP1&amp;L_PLN0309_NewBrazil3007.xls Chart 2 2 8 8" xfId="11499"/>
    <cellStyle name="Commg [0]_FOP1&amp;L_PLN0309_NewBrazil3007.xls Chart 2 2 8 9" xfId="11500"/>
    <cellStyle name="Commɡ [0]_FOP1&amp;L_PLN0309_NewBrazil3007.xls Chart 2 2 8 9" xfId="11501"/>
    <cellStyle name="Commg [0]_FOP1&amp;L_PLN0309_NewBrazil3007.xls Chart 2 2 9" xfId="11502"/>
    <cellStyle name="Commɡ [0]_FOP1&amp;L_PLN0309_NewBrazil3007.xls Chart 2 2 9" xfId="11503"/>
    <cellStyle name="Commg [0]_FOP1&amp;L_PLN0309_NewBrazil3007.xls Chart 2 2 9 10" xfId="11504"/>
    <cellStyle name="Commɡ [0]_FOP1&amp;L_PLN0309_NewBrazil3007.xls Chart 2 2 9 10" xfId="11505"/>
    <cellStyle name="Commg [0]_FOP1&amp;L_PLN0309_NewBrazil3007.xls Chart 2 2 9 11" xfId="11506"/>
    <cellStyle name="Commɡ [0]_FOP1&amp;L_PLN0309_NewBrazil3007.xls Chart 2 2 9 11" xfId="11507"/>
    <cellStyle name="Commg [0]_FOP1&amp;L_PLN0309_NewBrazil3007.xls Chart 2 2 9 12" xfId="11508"/>
    <cellStyle name="Commɡ [0]_FOP1&amp;L_PLN0309_NewBrazil3007.xls Chart 2 2 9 12" xfId="11509"/>
    <cellStyle name="Commg [0]_FOP1&amp;L_PLN0309_NewBrazil3007.xls Chart 2 2 9 13" xfId="11510"/>
    <cellStyle name="Commɡ [0]_FOP1&amp;L_PLN0309_NewBrazil3007.xls Chart 2 2 9 13" xfId="11511"/>
    <cellStyle name="Commg [0]_FOP1&amp;L_PLN0309_NewBrazil3007.xls Chart 2 2 9 14" xfId="11512"/>
    <cellStyle name="Commɡ [0]_FOP1&amp;L_PLN0309_NewBrazil3007.xls Chart 2 2 9 14" xfId="11513"/>
    <cellStyle name="Commg [0]_FOP1&amp;L_PLN0309_NewBrazil3007.xls Chart 2 2 9 15" xfId="11514"/>
    <cellStyle name="Commɡ [0]_FOP1&amp;L_PLN0309_NewBrazil3007.xls Chart 2 2 9 15" xfId="11515"/>
    <cellStyle name="Commg [0]_FOP1&amp;L_PLN0309_NewBrazil3007.xls Chart 2 2 9 16" xfId="11516"/>
    <cellStyle name="Commɡ [0]_FOP1&amp;L_PLN0309_NewBrazil3007.xls Chart 2 2 9 16" xfId="11517"/>
    <cellStyle name="Commg [0]_FOP1&amp;L_PLN0309_NewBrazil3007.xls Chart 2 2 9 17" xfId="11518"/>
    <cellStyle name="Commɡ [0]_FOP1&amp;L_PLN0309_NewBrazil3007.xls Chart 2 2 9 17" xfId="11519"/>
    <cellStyle name="Commg [0]_FOP1&amp;L_PLN0309_NewBrazil3007.xls Chart 2 2 9 18" xfId="11520"/>
    <cellStyle name="Commɡ [0]_FOP1&amp;L_PLN0309_NewBrazil3007.xls Chart 2 2 9 18" xfId="11521"/>
    <cellStyle name="Commg [0]_FOP1&amp;L_PLN0309_NewBrazil3007.xls Chart 2 2 9 19" xfId="11522"/>
    <cellStyle name="Commɡ [0]_FOP1&amp;L_PLN0309_NewBrazil3007.xls Chart 2 2 9 19" xfId="11523"/>
    <cellStyle name="Commg [0]_FOP1&amp;L_PLN0309_NewBrazil3007.xls Chart 2 2 9 2" xfId="11524"/>
    <cellStyle name="Commɡ [0]_FOP1&amp;L_PLN0309_NewBrazil3007.xls Chart 2 2 9 2" xfId="11525"/>
    <cellStyle name="Commg [0]_FOP1&amp;L_PLN0309_NewBrazil3007.xls Chart 2 2 9 20" xfId="11526"/>
    <cellStyle name="Commɡ [0]_FOP1&amp;L_PLN0309_NewBrazil3007.xls Chart 2 2 9 20" xfId="11527"/>
    <cellStyle name="Commg [0]_FOP1&amp;L_PLN0309_NewBrazil3007.xls Chart 2 2 9 21" xfId="11528"/>
    <cellStyle name="Commɡ [0]_FOP1&amp;L_PLN0309_NewBrazil3007.xls Chart 2 2 9 21" xfId="11529"/>
    <cellStyle name="Commg [0]_FOP1&amp;L_PLN0309_NewBrazil3007.xls Chart 2 2 9 22" xfId="11530"/>
    <cellStyle name="Commɡ [0]_FOP1&amp;L_PLN0309_NewBrazil3007.xls Chart 2 2 9 22" xfId="11531"/>
    <cellStyle name="Commg [0]_FOP1&amp;L_PLN0309_NewBrazil3007.xls Chart 2 2 9 23" xfId="11532"/>
    <cellStyle name="Commɡ [0]_FOP1&amp;L_PLN0309_NewBrazil3007.xls Chart 2 2 9 23" xfId="11533"/>
    <cellStyle name="Commg [0]_FOP1&amp;L_PLN0309_NewBrazil3007.xls Chart 2 2 9 24" xfId="11534"/>
    <cellStyle name="Commɡ [0]_FOP1&amp;L_PLN0309_NewBrazil3007.xls Chart 2 2 9 24" xfId="11535"/>
    <cellStyle name="Commg [0]_FOP1&amp;L_PLN0309_NewBrazil3007.xls Chart 2 2 9 25" xfId="11536"/>
    <cellStyle name="Commɡ [0]_FOP1&amp;L_PLN0309_NewBrazil3007.xls Chart 2 2 9 25" xfId="11537"/>
    <cellStyle name="Commg [0]_FOP1&amp;L_PLN0309_NewBrazil3007.xls Chart 2 2 9 26" xfId="11538"/>
    <cellStyle name="Commɡ [0]_FOP1&amp;L_PLN0309_NewBrazil3007.xls Chart 2 2 9 26" xfId="11539"/>
    <cellStyle name="Commg [0]_FOP1&amp;L_PLN0309_NewBrazil3007.xls Chart 2 2 9 27" xfId="11540"/>
    <cellStyle name="Commɡ [0]_FOP1&amp;L_PLN0309_NewBrazil3007.xls Chart 2 2 9 27" xfId="11541"/>
    <cellStyle name="Commg [0]_FOP1&amp;L_PLN0309_NewBrazil3007.xls Chart 2 2 9 28" xfId="11542"/>
    <cellStyle name="Commɡ [0]_FOP1&amp;L_PLN0309_NewBrazil3007.xls Chart 2 2 9 28" xfId="11543"/>
    <cellStyle name="Commg [0]_FOP1&amp;L_PLN0309_NewBrazil3007.xls Chart 2 2 9 29" xfId="11544"/>
    <cellStyle name="Commɡ [0]_FOP1&amp;L_PLN0309_NewBrazil3007.xls Chart 2 2 9 29" xfId="11545"/>
    <cellStyle name="Commg [0]_FOP1&amp;L_PLN0309_NewBrazil3007.xls Chart 2 2 9 3" xfId="11546"/>
    <cellStyle name="Commɡ [0]_FOP1&amp;L_PLN0309_NewBrazil3007.xls Chart 2 2 9 3" xfId="11547"/>
    <cellStyle name="Commg [0]_FOP1&amp;L_PLN0309_NewBrazil3007.xls Chart 2 2 9 4" xfId="11548"/>
    <cellStyle name="Commɡ [0]_FOP1&amp;L_PLN0309_NewBrazil3007.xls Chart 2 2 9 4" xfId="11549"/>
    <cellStyle name="Commg [0]_FOP1&amp;L_PLN0309_NewBrazil3007.xls Chart 2 2 9 5" xfId="11550"/>
    <cellStyle name="Commɡ [0]_FOP1&amp;L_PLN0309_NewBrazil3007.xls Chart 2 2 9 5" xfId="11551"/>
    <cellStyle name="Commg [0]_FOP1&amp;L_PLN0309_NewBrazil3007.xls Chart 2 2 9 6" xfId="11552"/>
    <cellStyle name="Commɡ [0]_FOP1&amp;L_PLN0309_NewBrazil3007.xls Chart 2 2 9 6" xfId="11553"/>
    <cellStyle name="Commg [0]_FOP1&amp;L_PLN0309_NewBrazil3007.xls Chart 2 2 9 7" xfId="11554"/>
    <cellStyle name="Commɡ [0]_FOP1&amp;L_PLN0309_NewBrazil3007.xls Chart 2 2 9 7" xfId="11555"/>
    <cellStyle name="Commg [0]_FOP1&amp;L_PLN0309_NewBrazil3007.xls Chart 2 2 9 8" xfId="11556"/>
    <cellStyle name="Commɡ [0]_FOP1&amp;L_PLN0309_NewBrazil3007.xls Chart 2 2 9 8" xfId="11557"/>
    <cellStyle name="Commg [0]_FOP1&amp;L_PLN0309_NewBrazil3007.xls Chart 2 2 9 9" xfId="11558"/>
    <cellStyle name="Commɡ [0]_FOP1&amp;L_PLN0309_NewBrazil3007.xls Chart 2 2 9 9" xfId="11559"/>
    <cellStyle name="Commg [0]_FOP1&amp;L_PLN0309_NewBrazil3007.xls Chart 2 20" xfId="11560"/>
    <cellStyle name="Commɡ [0]_FOP1&amp;L_PLN0309_NewBrazil3007.xls Chart 2 20" xfId="11561"/>
    <cellStyle name="Commg [0]_FOP1&amp;L_PLN0309_NewBrazil3007.xls Chart 2 20 10" xfId="11562"/>
    <cellStyle name="Commɡ [0]_FOP1&amp;L_PLN0309_NewBrazil3007.xls Chart 2 20 10" xfId="11563"/>
    <cellStyle name="Commg [0]_FOP1&amp;L_PLN0309_NewBrazil3007.xls Chart 2 20 11" xfId="11564"/>
    <cellStyle name="Commɡ [0]_FOP1&amp;L_PLN0309_NewBrazil3007.xls Chart 2 20 11" xfId="11565"/>
    <cellStyle name="Commg [0]_FOP1&amp;L_PLN0309_NewBrazil3007.xls Chart 2 20 12" xfId="11566"/>
    <cellStyle name="Commɡ [0]_FOP1&amp;L_PLN0309_NewBrazil3007.xls Chart 2 20 12" xfId="11567"/>
    <cellStyle name="Commg [0]_FOP1&amp;L_PLN0309_NewBrazil3007.xls Chart 2 20 13" xfId="11568"/>
    <cellStyle name="Commɡ [0]_FOP1&amp;L_PLN0309_NewBrazil3007.xls Chart 2 20 13" xfId="11569"/>
    <cellStyle name="Commg [0]_FOP1&amp;L_PLN0309_NewBrazil3007.xls Chart 2 20 14" xfId="11570"/>
    <cellStyle name="Commɡ [0]_FOP1&amp;L_PLN0309_NewBrazil3007.xls Chart 2 20 14" xfId="11571"/>
    <cellStyle name="Commg [0]_FOP1&amp;L_PLN0309_NewBrazil3007.xls Chart 2 20 15" xfId="11572"/>
    <cellStyle name="Commɡ [0]_FOP1&amp;L_PLN0309_NewBrazil3007.xls Chart 2 20 15" xfId="11573"/>
    <cellStyle name="Commg [0]_FOP1&amp;L_PLN0309_NewBrazil3007.xls Chart 2 20 16" xfId="11574"/>
    <cellStyle name="Commɡ [0]_FOP1&amp;L_PLN0309_NewBrazil3007.xls Chart 2 20 16" xfId="11575"/>
    <cellStyle name="Commg [0]_FOP1&amp;L_PLN0309_NewBrazil3007.xls Chart 2 20 17" xfId="11576"/>
    <cellStyle name="Commɡ [0]_FOP1&amp;L_PLN0309_NewBrazil3007.xls Chart 2 20 17" xfId="11577"/>
    <cellStyle name="Commg [0]_FOP1&amp;L_PLN0309_NewBrazil3007.xls Chart 2 20 18" xfId="11578"/>
    <cellStyle name="Commɡ [0]_FOP1&amp;L_PLN0309_NewBrazil3007.xls Chart 2 20 18" xfId="11579"/>
    <cellStyle name="Commg [0]_FOP1&amp;L_PLN0309_NewBrazil3007.xls Chart 2 20 19" xfId="11580"/>
    <cellStyle name="Commɡ [0]_FOP1&amp;L_PLN0309_NewBrazil3007.xls Chart 2 20 19" xfId="11581"/>
    <cellStyle name="Commg [0]_FOP1&amp;L_PLN0309_NewBrazil3007.xls Chart 2 20 2" xfId="11582"/>
    <cellStyle name="Commɡ [0]_FOP1&amp;L_PLN0309_NewBrazil3007.xls Chart 2 20 2" xfId="11583"/>
    <cellStyle name="Commg [0]_FOP1&amp;L_PLN0309_NewBrazil3007.xls Chart 2 20 20" xfId="11584"/>
    <cellStyle name="Commɡ [0]_FOP1&amp;L_PLN0309_NewBrazil3007.xls Chart 2 20 20" xfId="11585"/>
    <cellStyle name="Commg [0]_FOP1&amp;L_PLN0309_NewBrazil3007.xls Chart 2 20 21" xfId="11586"/>
    <cellStyle name="Commɡ [0]_FOP1&amp;L_PLN0309_NewBrazil3007.xls Chart 2 20 21" xfId="11587"/>
    <cellStyle name="Commg [0]_FOP1&amp;L_PLN0309_NewBrazil3007.xls Chart 2 20 22" xfId="11588"/>
    <cellStyle name="Commɡ [0]_FOP1&amp;L_PLN0309_NewBrazil3007.xls Chart 2 20 22" xfId="11589"/>
    <cellStyle name="Commg [0]_FOP1&amp;L_PLN0309_NewBrazil3007.xls Chart 2 20 23" xfId="11590"/>
    <cellStyle name="Commɡ [0]_FOP1&amp;L_PLN0309_NewBrazil3007.xls Chart 2 20 23" xfId="11591"/>
    <cellStyle name="Commg [0]_FOP1&amp;L_PLN0309_NewBrazil3007.xls Chart 2 20 24" xfId="11592"/>
    <cellStyle name="Commɡ [0]_FOP1&amp;L_PLN0309_NewBrazil3007.xls Chart 2 20 24" xfId="11593"/>
    <cellStyle name="Commg [0]_FOP1&amp;L_PLN0309_NewBrazil3007.xls Chart 2 20 25" xfId="11594"/>
    <cellStyle name="Commɡ [0]_FOP1&amp;L_PLN0309_NewBrazil3007.xls Chart 2 20 25" xfId="11595"/>
    <cellStyle name="Commg [0]_FOP1&amp;L_PLN0309_NewBrazil3007.xls Chart 2 20 26" xfId="11596"/>
    <cellStyle name="Commɡ [0]_FOP1&amp;L_PLN0309_NewBrazil3007.xls Chart 2 20 26" xfId="11597"/>
    <cellStyle name="Commg [0]_FOP1&amp;L_PLN0309_NewBrazil3007.xls Chart 2 20 27" xfId="11598"/>
    <cellStyle name="Commɡ [0]_FOP1&amp;L_PLN0309_NewBrazil3007.xls Chart 2 20 27" xfId="11599"/>
    <cellStyle name="Commg [0]_FOP1&amp;L_PLN0309_NewBrazil3007.xls Chart 2 20 28" xfId="11600"/>
    <cellStyle name="Commɡ [0]_FOP1&amp;L_PLN0309_NewBrazil3007.xls Chart 2 20 28" xfId="11601"/>
    <cellStyle name="Commg [0]_FOP1&amp;L_PLN0309_NewBrazil3007.xls Chart 2 20 29" xfId="11602"/>
    <cellStyle name="Commɡ [0]_FOP1&amp;L_PLN0309_NewBrazil3007.xls Chart 2 20 29" xfId="11603"/>
    <cellStyle name="Commg [0]_FOP1&amp;L_PLN0309_NewBrazil3007.xls Chart 2 20 3" xfId="11604"/>
    <cellStyle name="Commɡ [0]_FOP1&amp;L_PLN0309_NewBrazil3007.xls Chart 2 20 3" xfId="11605"/>
    <cellStyle name="Commg [0]_FOP1&amp;L_PLN0309_NewBrazil3007.xls Chart 2 20 30" xfId="11606"/>
    <cellStyle name="Commɡ [0]_FOP1&amp;L_PLN0309_NewBrazil3007.xls Chart 2 20 30" xfId="11607"/>
    <cellStyle name="Commg [0]_FOP1&amp;L_PLN0309_NewBrazil3007.xls Chart 2 20 4" xfId="11608"/>
    <cellStyle name="Commɡ [0]_FOP1&amp;L_PLN0309_NewBrazil3007.xls Chart 2 20 4" xfId="11609"/>
    <cellStyle name="Commg [0]_FOP1&amp;L_PLN0309_NewBrazil3007.xls Chart 2 20 5" xfId="11610"/>
    <cellStyle name="Commɡ [0]_FOP1&amp;L_PLN0309_NewBrazil3007.xls Chart 2 20 5" xfId="11611"/>
    <cellStyle name="Commg [0]_FOP1&amp;L_PLN0309_NewBrazil3007.xls Chart 2 20 6" xfId="11612"/>
    <cellStyle name="Commɡ [0]_FOP1&amp;L_PLN0309_NewBrazil3007.xls Chart 2 20 6" xfId="11613"/>
    <cellStyle name="Commg [0]_FOP1&amp;L_PLN0309_NewBrazil3007.xls Chart 2 20 7" xfId="11614"/>
    <cellStyle name="Commɡ [0]_FOP1&amp;L_PLN0309_NewBrazil3007.xls Chart 2 20 7" xfId="11615"/>
    <cellStyle name="Commg [0]_FOP1&amp;L_PLN0309_NewBrazil3007.xls Chart 2 20 8" xfId="11616"/>
    <cellStyle name="Commɡ [0]_FOP1&amp;L_PLN0309_NewBrazil3007.xls Chart 2 20 8" xfId="11617"/>
    <cellStyle name="Commg [0]_FOP1&amp;L_PLN0309_NewBrazil3007.xls Chart 2 20 9" xfId="11618"/>
    <cellStyle name="Commɡ [0]_FOP1&amp;L_PLN0309_NewBrazil3007.xls Chart 2 20 9" xfId="11619"/>
    <cellStyle name="Commg [0]_FOP1&amp;L_PLN0309_NewBrazil3007.xls Chart 2 21" xfId="11620"/>
    <cellStyle name="Commɡ [0]_FOP1&amp;L_PLN0309_NewBrazil3007.xls Chart 2 21" xfId="11621"/>
    <cellStyle name="Commg [0]_FOP1&amp;L_PLN0309_NewBrazil3007.xls Chart 2 21 10" xfId="11622"/>
    <cellStyle name="Commɡ [0]_FOP1&amp;L_PLN0309_NewBrazil3007.xls Chart 2 21 10" xfId="11623"/>
    <cellStyle name="Commg [0]_FOP1&amp;L_PLN0309_NewBrazil3007.xls Chart 2 21 11" xfId="11624"/>
    <cellStyle name="Commɡ [0]_FOP1&amp;L_PLN0309_NewBrazil3007.xls Chart 2 21 11" xfId="11625"/>
    <cellStyle name="Commg [0]_FOP1&amp;L_PLN0309_NewBrazil3007.xls Chart 2 21 12" xfId="11626"/>
    <cellStyle name="Commɡ [0]_FOP1&amp;L_PLN0309_NewBrazil3007.xls Chart 2 21 12" xfId="11627"/>
    <cellStyle name="Commg [0]_FOP1&amp;L_PLN0309_NewBrazil3007.xls Chart 2 21 13" xfId="11628"/>
    <cellStyle name="Commɡ [0]_FOP1&amp;L_PLN0309_NewBrazil3007.xls Chart 2 21 13" xfId="11629"/>
    <cellStyle name="Commg [0]_FOP1&amp;L_PLN0309_NewBrazil3007.xls Chart 2 21 14" xfId="11630"/>
    <cellStyle name="Commɡ [0]_FOP1&amp;L_PLN0309_NewBrazil3007.xls Chart 2 21 14" xfId="11631"/>
    <cellStyle name="Commg [0]_FOP1&amp;L_PLN0309_NewBrazil3007.xls Chart 2 21 15" xfId="11632"/>
    <cellStyle name="Commɡ [0]_FOP1&amp;L_PLN0309_NewBrazil3007.xls Chart 2 21 15" xfId="11633"/>
    <cellStyle name="Commg [0]_FOP1&amp;L_PLN0309_NewBrazil3007.xls Chart 2 21 16" xfId="11634"/>
    <cellStyle name="Commɡ [0]_FOP1&amp;L_PLN0309_NewBrazil3007.xls Chart 2 21 16" xfId="11635"/>
    <cellStyle name="Commg [0]_FOP1&amp;L_PLN0309_NewBrazil3007.xls Chart 2 21 17" xfId="11636"/>
    <cellStyle name="Commɡ [0]_FOP1&amp;L_PLN0309_NewBrazil3007.xls Chart 2 21 17" xfId="11637"/>
    <cellStyle name="Commg [0]_FOP1&amp;L_PLN0309_NewBrazil3007.xls Chart 2 21 18" xfId="11638"/>
    <cellStyle name="Commɡ [0]_FOP1&amp;L_PLN0309_NewBrazil3007.xls Chart 2 21 18" xfId="11639"/>
    <cellStyle name="Commg [0]_FOP1&amp;L_PLN0309_NewBrazil3007.xls Chart 2 21 19" xfId="11640"/>
    <cellStyle name="Commɡ [0]_FOP1&amp;L_PLN0309_NewBrazil3007.xls Chart 2 21 19" xfId="11641"/>
    <cellStyle name="Commg [0]_FOP1&amp;L_PLN0309_NewBrazil3007.xls Chart 2 21 2" xfId="11642"/>
    <cellStyle name="Commɡ [0]_FOP1&amp;L_PLN0309_NewBrazil3007.xls Chart 2 21 2" xfId="11643"/>
    <cellStyle name="Commg [0]_FOP1&amp;L_PLN0309_NewBrazil3007.xls Chart 2 21 20" xfId="11644"/>
    <cellStyle name="Commɡ [0]_FOP1&amp;L_PLN0309_NewBrazil3007.xls Chart 2 21 20" xfId="11645"/>
    <cellStyle name="Commg [0]_FOP1&amp;L_PLN0309_NewBrazil3007.xls Chart 2 21 21" xfId="11646"/>
    <cellStyle name="Commɡ [0]_FOP1&amp;L_PLN0309_NewBrazil3007.xls Chart 2 21 21" xfId="11647"/>
    <cellStyle name="Commg [0]_FOP1&amp;L_PLN0309_NewBrazil3007.xls Chart 2 21 22" xfId="11648"/>
    <cellStyle name="Commɡ [0]_FOP1&amp;L_PLN0309_NewBrazil3007.xls Chart 2 21 22" xfId="11649"/>
    <cellStyle name="Commg [0]_FOP1&amp;L_PLN0309_NewBrazil3007.xls Chart 2 21 23" xfId="11650"/>
    <cellStyle name="Commɡ [0]_FOP1&amp;L_PLN0309_NewBrazil3007.xls Chart 2 21 23" xfId="11651"/>
    <cellStyle name="Commg [0]_FOP1&amp;L_PLN0309_NewBrazil3007.xls Chart 2 21 24" xfId="11652"/>
    <cellStyle name="Commɡ [0]_FOP1&amp;L_PLN0309_NewBrazil3007.xls Chart 2 21 24" xfId="11653"/>
    <cellStyle name="Commg [0]_FOP1&amp;L_PLN0309_NewBrazil3007.xls Chart 2 21 25" xfId="11654"/>
    <cellStyle name="Commɡ [0]_FOP1&amp;L_PLN0309_NewBrazil3007.xls Chart 2 21 25" xfId="11655"/>
    <cellStyle name="Commg [0]_FOP1&amp;L_PLN0309_NewBrazil3007.xls Chart 2 21 26" xfId="11656"/>
    <cellStyle name="Commɡ [0]_FOP1&amp;L_PLN0309_NewBrazil3007.xls Chart 2 21 26" xfId="11657"/>
    <cellStyle name="Commg [0]_FOP1&amp;L_PLN0309_NewBrazil3007.xls Chart 2 21 27" xfId="11658"/>
    <cellStyle name="Commɡ [0]_FOP1&amp;L_PLN0309_NewBrazil3007.xls Chart 2 21 27" xfId="11659"/>
    <cellStyle name="Commg [0]_FOP1&amp;L_PLN0309_NewBrazil3007.xls Chart 2 21 28" xfId="11660"/>
    <cellStyle name="Commɡ [0]_FOP1&amp;L_PLN0309_NewBrazil3007.xls Chart 2 21 28" xfId="11661"/>
    <cellStyle name="Commg [0]_FOP1&amp;L_PLN0309_NewBrazil3007.xls Chart 2 21 29" xfId="11662"/>
    <cellStyle name="Commɡ [0]_FOP1&amp;L_PLN0309_NewBrazil3007.xls Chart 2 21 29" xfId="11663"/>
    <cellStyle name="Commg [0]_FOP1&amp;L_PLN0309_NewBrazil3007.xls Chart 2 21 3" xfId="11664"/>
    <cellStyle name="Commɡ [0]_FOP1&amp;L_PLN0309_NewBrazil3007.xls Chart 2 21 3" xfId="11665"/>
    <cellStyle name="Commg [0]_FOP1&amp;L_PLN0309_NewBrazil3007.xls Chart 2 21 30" xfId="11666"/>
    <cellStyle name="Commɡ [0]_FOP1&amp;L_PLN0309_NewBrazil3007.xls Chart 2 21 30" xfId="11667"/>
    <cellStyle name="Commg [0]_FOP1&amp;L_PLN0309_NewBrazil3007.xls Chart 2 21 4" xfId="11668"/>
    <cellStyle name="Commɡ [0]_FOP1&amp;L_PLN0309_NewBrazil3007.xls Chart 2 21 4" xfId="11669"/>
    <cellStyle name="Commg [0]_FOP1&amp;L_PLN0309_NewBrazil3007.xls Chart 2 21 5" xfId="11670"/>
    <cellStyle name="Commɡ [0]_FOP1&amp;L_PLN0309_NewBrazil3007.xls Chart 2 21 5" xfId="11671"/>
    <cellStyle name="Commg [0]_FOP1&amp;L_PLN0309_NewBrazil3007.xls Chart 2 21 6" xfId="11672"/>
    <cellStyle name="Commɡ [0]_FOP1&amp;L_PLN0309_NewBrazil3007.xls Chart 2 21 6" xfId="11673"/>
    <cellStyle name="Commg [0]_FOP1&amp;L_PLN0309_NewBrazil3007.xls Chart 2 21 7" xfId="11674"/>
    <cellStyle name="Commɡ [0]_FOP1&amp;L_PLN0309_NewBrazil3007.xls Chart 2 21 7" xfId="11675"/>
    <cellStyle name="Commg [0]_FOP1&amp;L_PLN0309_NewBrazil3007.xls Chart 2 21 8" xfId="11676"/>
    <cellStyle name="Commɡ [0]_FOP1&amp;L_PLN0309_NewBrazil3007.xls Chart 2 21 8" xfId="11677"/>
    <cellStyle name="Commg [0]_FOP1&amp;L_PLN0309_NewBrazil3007.xls Chart 2 21 9" xfId="11678"/>
    <cellStyle name="Commɡ [0]_FOP1&amp;L_PLN0309_NewBrazil3007.xls Chart 2 21 9" xfId="11679"/>
    <cellStyle name="Commg [0]_FOP1&amp;L_PLN0309_NewBrazil3007.xls Chart 2 22" xfId="11680"/>
    <cellStyle name="Commɡ [0]_FOP1&amp;L_PLN0309_NewBrazil3007.xls Chart 2 22" xfId="11681"/>
    <cellStyle name="Commg [0]_FOP1&amp;L_PLN0309_NewBrazil3007.xls Chart 2 22 10" xfId="11682"/>
    <cellStyle name="Commɡ [0]_FOP1&amp;L_PLN0309_NewBrazil3007.xls Chart 2 22 10" xfId="11683"/>
    <cellStyle name="Commg [0]_FOP1&amp;L_PLN0309_NewBrazil3007.xls Chart 2 22 11" xfId="11684"/>
    <cellStyle name="Commɡ [0]_FOP1&amp;L_PLN0309_NewBrazil3007.xls Chart 2 22 11" xfId="11685"/>
    <cellStyle name="Commg [0]_FOP1&amp;L_PLN0309_NewBrazil3007.xls Chart 2 22 12" xfId="11686"/>
    <cellStyle name="Commɡ [0]_FOP1&amp;L_PLN0309_NewBrazil3007.xls Chart 2 22 12" xfId="11687"/>
    <cellStyle name="Commg [0]_FOP1&amp;L_PLN0309_NewBrazil3007.xls Chart 2 22 13" xfId="11688"/>
    <cellStyle name="Commɡ [0]_FOP1&amp;L_PLN0309_NewBrazil3007.xls Chart 2 22 13" xfId="11689"/>
    <cellStyle name="Commg [0]_FOP1&amp;L_PLN0309_NewBrazil3007.xls Chart 2 22 14" xfId="11690"/>
    <cellStyle name="Commɡ [0]_FOP1&amp;L_PLN0309_NewBrazil3007.xls Chart 2 22 14" xfId="11691"/>
    <cellStyle name="Commg [0]_FOP1&amp;L_PLN0309_NewBrazil3007.xls Chart 2 22 15" xfId="11692"/>
    <cellStyle name="Commɡ [0]_FOP1&amp;L_PLN0309_NewBrazil3007.xls Chart 2 22 15" xfId="11693"/>
    <cellStyle name="Commg [0]_FOP1&amp;L_PLN0309_NewBrazil3007.xls Chart 2 22 16" xfId="11694"/>
    <cellStyle name="Commɡ [0]_FOP1&amp;L_PLN0309_NewBrazil3007.xls Chart 2 22 16" xfId="11695"/>
    <cellStyle name="Commg [0]_FOP1&amp;L_PLN0309_NewBrazil3007.xls Chart 2 22 17" xfId="11696"/>
    <cellStyle name="Commɡ [0]_FOP1&amp;L_PLN0309_NewBrazil3007.xls Chart 2 22 17" xfId="11697"/>
    <cellStyle name="Commg [0]_FOP1&amp;L_PLN0309_NewBrazil3007.xls Chart 2 22 18" xfId="11698"/>
    <cellStyle name="Commɡ [0]_FOP1&amp;L_PLN0309_NewBrazil3007.xls Chart 2 22 18" xfId="11699"/>
    <cellStyle name="Commg [0]_FOP1&amp;L_PLN0309_NewBrazil3007.xls Chart 2 22 19" xfId="11700"/>
    <cellStyle name="Commɡ [0]_FOP1&amp;L_PLN0309_NewBrazil3007.xls Chart 2 22 19" xfId="11701"/>
    <cellStyle name="Commg [0]_FOP1&amp;L_PLN0309_NewBrazil3007.xls Chart 2 22 2" xfId="11702"/>
    <cellStyle name="Commɡ [0]_FOP1&amp;L_PLN0309_NewBrazil3007.xls Chart 2 22 2" xfId="11703"/>
    <cellStyle name="Commg [0]_FOP1&amp;L_PLN0309_NewBrazil3007.xls Chart 2 22 20" xfId="11704"/>
    <cellStyle name="Commɡ [0]_FOP1&amp;L_PLN0309_NewBrazil3007.xls Chart 2 22 20" xfId="11705"/>
    <cellStyle name="Commg [0]_FOP1&amp;L_PLN0309_NewBrazil3007.xls Chart 2 22 21" xfId="11706"/>
    <cellStyle name="Commɡ [0]_FOP1&amp;L_PLN0309_NewBrazil3007.xls Chart 2 22 21" xfId="11707"/>
    <cellStyle name="Commg [0]_FOP1&amp;L_PLN0309_NewBrazil3007.xls Chart 2 22 22" xfId="11708"/>
    <cellStyle name="Commɡ [0]_FOP1&amp;L_PLN0309_NewBrazil3007.xls Chart 2 22 22" xfId="11709"/>
    <cellStyle name="Commg [0]_FOP1&amp;L_PLN0309_NewBrazil3007.xls Chart 2 22 23" xfId="11710"/>
    <cellStyle name="Commɡ [0]_FOP1&amp;L_PLN0309_NewBrazil3007.xls Chart 2 22 23" xfId="11711"/>
    <cellStyle name="Commg [0]_FOP1&amp;L_PLN0309_NewBrazil3007.xls Chart 2 22 24" xfId="11712"/>
    <cellStyle name="Commɡ [0]_FOP1&amp;L_PLN0309_NewBrazil3007.xls Chart 2 22 24" xfId="11713"/>
    <cellStyle name="Commg [0]_FOP1&amp;L_PLN0309_NewBrazil3007.xls Chart 2 22 25" xfId="11714"/>
    <cellStyle name="Commɡ [0]_FOP1&amp;L_PLN0309_NewBrazil3007.xls Chart 2 22 25" xfId="11715"/>
    <cellStyle name="Commg [0]_FOP1&amp;L_PLN0309_NewBrazil3007.xls Chart 2 22 26" xfId="11716"/>
    <cellStyle name="Commɡ [0]_FOP1&amp;L_PLN0309_NewBrazil3007.xls Chart 2 22 26" xfId="11717"/>
    <cellStyle name="Commg [0]_FOP1&amp;L_PLN0309_NewBrazil3007.xls Chart 2 22 27" xfId="11718"/>
    <cellStyle name="Commɡ [0]_FOP1&amp;L_PLN0309_NewBrazil3007.xls Chart 2 22 27" xfId="11719"/>
    <cellStyle name="Commg [0]_FOP1&amp;L_PLN0309_NewBrazil3007.xls Chart 2 22 28" xfId="11720"/>
    <cellStyle name="Commɡ [0]_FOP1&amp;L_PLN0309_NewBrazil3007.xls Chart 2 22 28" xfId="11721"/>
    <cellStyle name="Commg [0]_FOP1&amp;L_PLN0309_NewBrazil3007.xls Chart 2 22 29" xfId="11722"/>
    <cellStyle name="Commɡ [0]_FOP1&amp;L_PLN0309_NewBrazil3007.xls Chart 2 22 29" xfId="11723"/>
    <cellStyle name="Commg [0]_FOP1&amp;L_PLN0309_NewBrazil3007.xls Chart 2 22 3" xfId="11724"/>
    <cellStyle name="Commɡ [0]_FOP1&amp;L_PLN0309_NewBrazil3007.xls Chart 2 22 3" xfId="11725"/>
    <cellStyle name="Commg [0]_FOP1&amp;L_PLN0309_NewBrazil3007.xls Chart 2 22 30" xfId="11726"/>
    <cellStyle name="Commɡ [0]_FOP1&amp;L_PLN0309_NewBrazil3007.xls Chart 2 22 30" xfId="11727"/>
    <cellStyle name="Commg [0]_FOP1&amp;L_PLN0309_NewBrazil3007.xls Chart 2 22 4" xfId="11728"/>
    <cellStyle name="Commɡ [0]_FOP1&amp;L_PLN0309_NewBrazil3007.xls Chart 2 22 4" xfId="11729"/>
    <cellStyle name="Commg [0]_FOP1&amp;L_PLN0309_NewBrazil3007.xls Chart 2 22 5" xfId="11730"/>
    <cellStyle name="Commɡ [0]_FOP1&amp;L_PLN0309_NewBrazil3007.xls Chart 2 22 5" xfId="11731"/>
    <cellStyle name="Commg [0]_FOP1&amp;L_PLN0309_NewBrazil3007.xls Chart 2 22 6" xfId="11732"/>
    <cellStyle name="Commɡ [0]_FOP1&amp;L_PLN0309_NewBrazil3007.xls Chart 2 22 6" xfId="11733"/>
    <cellStyle name="Commg [0]_FOP1&amp;L_PLN0309_NewBrazil3007.xls Chart 2 22 7" xfId="11734"/>
    <cellStyle name="Commɡ [0]_FOP1&amp;L_PLN0309_NewBrazil3007.xls Chart 2 22 7" xfId="11735"/>
    <cellStyle name="Commg [0]_FOP1&amp;L_PLN0309_NewBrazil3007.xls Chart 2 22 8" xfId="11736"/>
    <cellStyle name="Commɡ [0]_FOP1&amp;L_PLN0309_NewBrazil3007.xls Chart 2 22 8" xfId="11737"/>
    <cellStyle name="Commg [0]_FOP1&amp;L_PLN0309_NewBrazil3007.xls Chart 2 22 9" xfId="11738"/>
    <cellStyle name="Commɡ [0]_FOP1&amp;L_PLN0309_NewBrazil3007.xls Chart 2 22 9" xfId="11739"/>
    <cellStyle name="Commg [0]_FOP1&amp;L_PLN0309_NewBrazil3007.xls Chart 2 23" xfId="11740"/>
    <cellStyle name="Commɡ [0]_FOP1&amp;L_PLN0309_NewBrazil3007.xls Chart 2 23" xfId="11741"/>
    <cellStyle name="Commg [0]_FOP1&amp;L_PLN0309_NewBrazil3007.xls Chart 2 23 10" xfId="11742"/>
    <cellStyle name="Commɡ [0]_FOP1&amp;L_PLN0309_NewBrazil3007.xls Chart 2 23 10" xfId="11743"/>
    <cellStyle name="Commg [0]_FOP1&amp;L_PLN0309_NewBrazil3007.xls Chart 2 23 11" xfId="11744"/>
    <cellStyle name="Commɡ [0]_FOP1&amp;L_PLN0309_NewBrazil3007.xls Chart 2 23 11" xfId="11745"/>
    <cellStyle name="Commg [0]_FOP1&amp;L_PLN0309_NewBrazil3007.xls Chart 2 23 12" xfId="11746"/>
    <cellStyle name="Commɡ [0]_FOP1&amp;L_PLN0309_NewBrazil3007.xls Chart 2 23 12" xfId="11747"/>
    <cellStyle name="Commg [0]_FOP1&amp;L_PLN0309_NewBrazil3007.xls Chart 2 23 13" xfId="11748"/>
    <cellStyle name="Commɡ [0]_FOP1&amp;L_PLN0309_NewBrazil3007.xls Chart 2 23 13" xfId="11749"/>
    <cellStyle name="Commg [0]_FOP1&amp;L_PLN0309_NewBrazil3007.xls Chart 2 23 14" xfId="11750"/>
    <cellStyle name="Commɡ [0]_FOP1&amp;L_PLN0309_NewBrazil3007.xls Chart 2 23 14" xfId="11751"/>
    <cellStyle name="Commg [0]_FOP1&amp;L_PLN0309_NewBrazil3007.xls Chart 2 23 15" xfId="11752"/>
    <cellStyle name="Commɡ [0]_FOP1&amp;L_PLN0309_NewBrazil3007.xls Chart 2 23 15" xfId="11753"/>
    <cellStyle name="Commg [0]_FOP1&amp;L_PLN0309_NewBrazil3007.xls Chart 2 23 16" xfId="11754"/>
    <cellStyle name="Commɡ [0]_FOP1&amp;L_PLN0309_NewBrazil3007.xls Chart 2 23 16" xfId="11755"/>
    <cellStyle name="Commg [0]_FOP1&amp;L_PLN0309_NewBrazil3007.xls Chart 2 23 17" xfId="11756"/>
    <cellStyle name="Commɡ [0]_FOP1&amp;L_PLN0309_NewBrazil3007.xls Chart 2 23 17" xfId="11757"/>
    <cellStyle name="Commg [0]_FOP1&amp;L_PLN0309_NewBrazil3007.xls Chart 2 23 18" xfId="11758"/>
    <cellStyle name="Commɡ [0]_FOP1&amp;L_PLN0309_NewBrazil3007.xls Chart 2 23 18" xfId="11759"/>
    <cellStyle name="Commg [0]_FOP1&amp;L_PLN0309_NewBrazil3007.xls Chart 2 23 19" xfId="11760"/>
    <cellStyle name="Commɡ [0]_FOP1&amp;L_PLN0309_NewBrazil3007.xls Chart 2 23 19" xfId="11761"/>
    <cellStyle name="Commg [0]_FOP1&amp;L_PLN0309_NewBrazil3007.xls Chart 2 23 2" xfId="11762"/>
    <cellStyle name="Commɡ [0]_FOP1&amp;L_PLN0309_NewBrazil3007.xls Chart 2 23 2" xfId="11763"/>
    <cellStyle name="Commg [0]_FOP1&amp;L_PLN0309_NewBrazil3007.xls Chart 2 23 20" xfId="11764"/>
    <cellStyle name="Commɡ [0]_FOP1&amp;L_PLN0309_NewBrazil3007.xls Chart 2 23 20" xfId="11765"/>
    <cellStyle name="Commg [0]_FOP1&amp;L_PLN0309_NewBrazil3007.xls Chart 2 23 21" xfId="11766"/>
    <cellStyle name="Commɡ [0]_FOP1&amp;L_PLN0309_NewBrazil3007.xls Chart 2 23 21" xfId="11767"/>
    <cellStyle name="Commg [0]_FOP1&amp;L_PLN0309_NewBrazil3007.xls Chart 2 23 22" xfId="11768"/>
    <cellStyle name="Commɡ [0]_FOP1&amp;L_PLN0309_NewBrazil3007.xls Chart 2 23 22" xfId="11769"/>
    <cellStyle name="Commg [0]_FOP1&amp;L_PLN0309_NewBrazil3007.xls Chart 2 23 23" xfId="11770"/>
    <cellStyle name="Commɡ [0]_FOP1&amp;L_PLN0309_NewBrazil3007.xls Chart 2 23 23" xfId="11771"/>
    <cellStyle name="Commg [0]_FOP1&amp;L_PLN0309_NewBrazil3007.xls Chart 2 23 24" xfId="11772"/>
    <cellStyle name="Commɡ [0]_FOP1&amp;L_PLN0309_NewBrazil3007.xls Chart 2 23 24" xfId="11773"/>
    <cellStyle name="Commg [0]_FOP1&amp;L_PLN0309_NewBrazil3007.xls Chart 2 23 25" xfId="11774"/>
    <cellStyle name="Commɡ [0]_FOP1&amp;L_PLN0309_NewBrazil3007.xls Chart 2 23 25" xfId="11775"/>
    <cellStyle name="Commg [0]_FOP1&amp;L_PLN0309_NewBrazil3007.xls Chart 2 23 26" xfId="11776"/>
    <cellStyle name="Commɡ [0]_FOP1&amp;L_PLN0309_NewBrazil3007.xls Chart 2 23 26" xfId="11777"/>
    <cellStyle name="Commg [0]_FOP1&amp;L_PLN0309_NewBrazil3007.xls Chart 2 23 27" xfId="11778"/>
    <cellStyle name="Commɡ [0]_FOP1&amp;L_PLN0309_NewBrazil3007.xls Chart 2 23 27" xfId="11779"/>
    <cellStyle name="Commg [0]_FOP1&amp;L_PLN0309_NewBrazil3007.xls Chart 2 23 28" xfId="11780"/>
    <cellStyle name="Commɡ [0]_FOP1&amp;L_PLN0309_NewBrazil3007.xls Chart 2 23 28" xfId="11781"/>
    <cellStyle name="Commg [0]_FOP1&amp;L_PLN0309_NewBrazil3007.xls Chart 2 23 29" xfId="11782"/>
    <cellStyle name="Commɡ [0]_FOP1&amp;L_PLN0309_NewBrazil3007.xls Chart 2 23 29" xfId="11783"/>
    <cellStyle name="Commg [0]_FOP1&amp;L_PLN0309_NewBrazil3007.xls Chart 2 23 3" xfId="11784"/>
    <cellStyle name="Commɡ [0]_FOP1&amp;L_PLN0309_NewBrazil3007.xls Chart 2 23 3" xfId="11785"/>
    <cellStyle name="Commg [0]_FOP1&amp;L_PLN0309_NewBrazil3007.xls Chart 2 23 30" xfId="11786"/>
    <cellStyle name="Commɡ [0]_FOP1&amp;L_PLN0309_NewBrazil3007.xls Chart 2 23 30" xfId="11787"/>
    <cellStyle name="Commg [0]_FOP1&amp;L_PLN0309_NewBrazil3007.xls Chart 2 23 4" xfId="11788"/>
    <cellStyle name="Commɡ [0]_FOP1&amp;L_PLN0309_NewBrazil3007.xls Chart 2 23 4" xfId="11789"/>
    <cellStyle name="Commg [0]_FOP1&amp;L_PLN0309_NewBrazil3007.xls Chart 2 23 5" xfId="11790"/>
    <cellStyle name="Commɡ [0]_FOP1&amp;L_PLN0309_NewBrazil3007.xls Chart 2 23 5" xfId="11791"/>
    <cellStyle name="Commg [0]_FOP1&amp;L_PLN0309_NewBrazil3007.xls Chart 2 23 6" xfId="11792"/>
    <cellStyle name="Commɡ [0]_FOP1&amp;L_PLN0309_NewBrazil3007.xls Chart 2 23 6" xfId="11793"/>
    <cellStyle name="Commg [0]_FOP1&amp;L_PLN0309_NewBrazil3007.xls Chart 2 23 7" xfId="11794"/>
    <cellStyle name="Commɡ [0]_FOP1&amp;L_PLN0309_NewBrazil3007.xls Chart 2 23 7" xfId="11795"/>
    <cellStyle name="Commg [0]_FOP1&amp;L_PLN0309_NewBrazil3007.xls Chart 2 23 8" xfId="11796"/>
    <cellStyle name="Commɡ [0]_FOP1&amp;L_PLN0309_NewBrazil3007.xls Chart 2 23 8" xfId="11797"/>
    <cellStyle name="Commg [0]_FOP1&amp;L_PLN0309_NewBrazil3007.xls Chart 2 23 9" xfId="11798"/>
    <cellStyle name="Commɡ [0]_FOP1&amp;L_PLN0309_NewBrazil3007.xls Chart 2 23 9" xfId="11799"/>
    <cellStyle name="Commg [0]_FOP1&amp;L_PLN0309_NewBrazil3007.xls Chart 2 24" xfId="11800"/>
    <cellStyle name="Commɡ [0]_FOP1&amp;L_PLN0309_NewBrazil3007.xls Chart 2 24" xfId="11801"/>
    <cellStyle name="Commg [0]_FOP1&amp;L_PLN0309_NewBrazil3007.xls Chart 2 24 10" xfId="11802"/>
    <cellStyle name="Commɡ [0]_FOP1&amp;L_PLN0309_NewBrazil3007.xls Chart 2 24 10" xfId="11803"/>
    <cellStyle name="Commg [0]_FOP1&amp;L_PLN0309_NewBrazil3007.xls Chart 2 24 11" xfId="11804"/>
    <cellStyle name="Commɡ [0]_FOP1&amp;L_PLN0309_NewBrazil3007.xls Chart 2 24 11" xfId="11805"/>
    <cellStyle name="Commg [0]_FOP1&amp;L_PLN0309_NewBrazil3007.xls Chart 2 24 12" xfId="11806"/>
    <cellStyle name="Commɡ [0]_FOP1&amp;L_PLN0309_NewBrazil3007.xls Chart 2 24 12" xfId="11807"/>
    <cellStyle name="Commg [0]_FOP1&amp;L_PLN0309_NewBrazil3007.xls Chart 2 24 13" xfId="11808"/>
    <cellStyle name="Commɡ [0]_FOP1&amp;L_PLN0309_NewBrazil3007.xls Chart 2 24 13" xfId="11809"/>
    <cellStyle name="Commg [0]_FOP1&amp;L_PLN0309_NewBrazil3007.xls Chart 2 24 14" xfId="11810"/>
    <cellStyle name="Commɡ [0]_FOP1&amp;L_PLN0309_NewBrazil3007.xls Chart 2 24 14" xfId="11811"/>
    <cellStyle name="Commg [0]_FOP1&amp;L_PLN0309_NewBrazil3007.xls Chart 2 24 15" xfId="11812"/>
    <cellStyle name="Commɡ [0]_FOP1&amp;L_PLN0309_NewBrazil3007.xls Chart 2 24 15" xfId="11813"/>
    <cellStyle name="Commg [0]_FOP1&amp;L_PLN0309_NewBrazil3007.xls Chart 2 24 16" xfId="11814"/>
    <cellStyle name="Commɡ [0]_FOP1&amp;L_PLN0309_NewBrazil3007.xls Chart 2 24 16" xfId="11815"/>
    <cellStyle name="Commg [0]_FOP1&amp;L_PLN0309_NewBrazil3007.xls Chart 2 24 17" xfId="11816"/>
    <cellStyle name="Commɡ [0]_FOP1&amp;L_PLN0309_NewBrazil3007.xls Chart 2 24 17" xfId="11817"/>
    <cellStyle name="Commg [0]_FOP1&amp;L_PLN0309_NewBrazil3007.xls Chart 2 24 18" xfId="11818"/>
    <cellStyle name="Commɡ [0]_FOP1&amp;L_PLN0309_NewBrazil3007.xls Chart 2 24 18" xfId="11819"/>
    <cellStyle name="Commg [0]_FOP1&amp;L_PLN0309_NewBrazil3007.xls Chart 2 24 19" xfId="11820"/>
    <cellStyle name="Commɡ [0]_FOP1&amp;L_PLN0309_NewBrazil3007.xls Chart 2 24 19" xfId="11821"/>
    <cellStyle name="Commg [0]_FOP1&amp;L_PLN0309_NewBrazil3007.xls Chart 2 24 2" xfId="11822"/>
    <cellStyle name="Commɡ [0]_FOP1&amp;L_PLN0309_NewBrazil3007.xls Chart 2 24 2" xfId="11823"/>
    <cellStyle name="Commg [0]_FOP1&amp;L_PLN0309_NewBrazil3007.xls Chart 2 24 20" xfId="11824"/>
    <cellStyle name="Commɡ [0]_FOP1&amp;L_PLN0309_NewBrazil3007.xls Chart 2 24 20" xfId="11825"/>
    <cellStyle name="Commg [0]_FOP1&amp;L_PLN0309_NewBrazil3007.xls Chart 2 24 21" xfId="11826"/>
    <cellStyle name="Commɡ [0]_FOP1&amp;L_PLN0309_NewBrazil3007.xls Chart 2 24 21" xfId="11827"/>
    <cellStyle name="Commg [0]_FOP1&amp;L_PLN0309_NewBrazil3007.xls Chart 2 24 22" xfId="11828"/>
    <cellStyle name="Commɡ [0]_FOP1&amp;L_PLN0309_NewBrazil3007.xls Chart 2 24 22" xfId="11829"/>
    <cellStyle name="Commg [0]_FOP1&amp;L_PLN0309_NewBrazil3007.xls Chart 2 24 23" xfId="11830"/>
    <cellStyle name="Commɡ [0]_FOP1&amp;L_PLN0309_NewBrazil3007.xls Chart 2 24 23" xfId="11831"/>
    <cellStyle name="Commg [0]_FOP1&amp;L_PLN0309_NewBrazil3007.xls Chart 2 24 24" xfId="11832"/>
    <cellStyle name="Commɡ [0]_FOP1&amp;L_PLN0309_NewBrazil3007.xls Chart 2 24 24" xfId="11833"/>
    <cellStyle name="Commg [0]_FOP1&amp;L_PLN0309_NewBrazil3007.xls Chart 2 24 25" xfId="11834"/>
    <cellStyle name="Commɡ [0]_FOP1&amp;L_PLN0309_NewBrazil3007.xls Chart 2 24 25" xfId="11835"/>
    <cellStyle name="Commg [0]_FOP1&amp;L_PLN0309_NewBrazil3007.xls Chart 2 24 26" xfId="11836"/>
    <cellStyle name="Commɡ [0]_FOP1&amp;L_PLN0309_NewBrazil3007.xls Chart 2 24 26" xfId="11837"/>
    <cellStyle name="Commg [0]_FOP1&amp;L_PLN0309_NewBrazil3007.xls Chart 2 24 27" xfId="11838"/>
    <cellStyle name="Commɡ [0]_FOP1&amp;L_PLN0309_NewBrazil3007.xls Chart 2 24 27" xfId="11839"/>
    <cellStyle name="Commg [0]_FOP1&amp;L_PLN0309_NewBrazil3007.xls Chart 2 24 28" xfId="11840"/>
    <cellStyle name="Commɡ [0]_FOP1&amp;L_PLN0309_NewBrazil3007.xls Chart 2 24 28" xfId="11841"/>
    <cellStyle name="Commg [0]_FOP1&amp;L_PLN0309_NewBrazil3007.xls Chart 2 24 29" xfId="11842"/>
    <cellStyle name="Commɡ [0]_FOP1&amp;L_PLN0309_NewBrazil3007.xls Chart 2 24 29" xfId="11843"/>
    <cellStyle name="Commg [0]_FOP1&amp;L_PLN0309_NewBrazil3007.xls Chart 2 24 3" xfId="11844"/>
    <cellStyle name="Commɡ [0]_FOP1&amp;L_PLN0309_NewBrazil3007.xls Chart 2 24 3" xfId="11845"/>
    <cellStyle name="Commg [0]_FOP1&amp;L_PLN0309_NewBrazil3007.xls Chart 2 24 30" xfId="11846"/>
    <cellStyle name="Commɡ [0]_FOP1&amp;L_PLN0309_NewBrazil3007.xls Chart 2 24 30" xfId="11847"/>
    <cellStyle name="Commg [0]_FOP1&amp;L_PLN0309_NewBrazil3007.xls Chart 2 24 4" xfId="11848"/>
    <cellStyle name="Commɡ [0]_FOP1&amp;L_PLN0309_NewBrazil3007.xls Chart 2 24 4" xfId="11849"/>
    <cellStyle name="Commg [0]_FOP1&amp;L_PLN0309_NewBrazil3007.xls Chart 2 24 5" xfId="11850"/>
    <cellStyle name="Commɡ [0]_FOP1&amp;L_PLN0309_NewBrazil3007.xls Chart 2 24 5" xfId="11851"/>
    <cellStyle name="Commg [0]_FOP1&amp;L_PLN0309_NewBrazil3007.xls Chart 2 24 6" xfId="11852"/>
    <cellStyle name="Commɡ [0]_FOP1&amp;L_PLN0309_NewBrazil3007.xls Chart 2 24 6" xfId="11853"/>
    <cellStyle name="Commg [0]_FOP1&amp;L_PLN0309_NewBrazil3007.xls Chart 2 24 7" xfId="11854"/>
    <cellStyle name="Commɡ [0]_FOP1&amp;L_PLN0309_NewBrazil3007.xls Chart 2 24 7" xfId="11855"/>
    <cellStyle name="Commg [0]_FOP1&amp;L_PLN0309_NewBrazil3007.xls Chart 2 24 8" xfId="11856"/>
    <cellStyle name="Commɡ [0]_FOP1&amp;L_PLN0309_NewBrazil3007.xls Chart 2 24 8" xfId="11857"/>
    <cellStyle name="Commg [0]_FOP1&amp;L_PLN0309_NewBrazil3007.xls Chart 2 24 9" xfId="11858"/>
    <cellStyle name="Commɡ [0]_FOP1&amp;L_PLN0309_NewBrazil3007.xls Chart 2 24 9" xfId="11859"/>
    <cellStyle name="Commg [0]_FOP1&amp;L_PLN0309_NewBrazil3007.xls Chart 2 25" xfId="11860"/>
    <cellStyle name="Commɡ [0]_FOP1&amp;L_PLN0309_NewBrazil3007.xls Chart 2 25" xfId="11861"/>
    <cellStyle name="Commg [0]_FOP1&amp;L_PLN0309_NewBrazil3007.xls Chart 2 25 10" xfId="11862"/>
    <cellStyle name="Commɡ [0]_FOP1&amp;L_PLN0309_NewBrazil3007.xls Chart 2 25 10" xfId="11863"/>
    <cellStyle name="Commg [0]_FOP1&amp;L_PLN0309_NewBrazil3007.xls Chart 2 25 11" xfId="11864"/>
    <cellStyle name="Commɡ [0]_FOP1&amp;L_PLN0309_NewBrazil3007.xls Chart 2 25 11" xfId="11865"/>
    <cellStyle name="Commg [0]_FOP1&amp;L_PLN0309_NewBrazil3007.xls Chart 2 25 12" xfId="11866"/>
    <cellStyle name="Commɡ [0]_FOP1&amp;L_PLN0309_NewBrazil3007.xls Chart 2 25 12" xfId="11867"/>
    <cellStyle name="Commg [0]_FOP1&amp;L_PLN0309_NewBrazil3007.xls Chart 2 25 13" xfId="11868"/>
    <cellStyle name="Commɡ [0]_FOP1&amp;L_PLN0309_NewBrazil3007.xls Chart 2 25 13" xfId="11869"/>
    <cellStyle name="Commg [0]_FOP1&amp;L_PLN0309_NewBrazil3007.xls Chart 2 25 14" xfId="11870"/>
    <cellStyle name="Commɡ [0]_FOP1&amp;L_PLN0309_NewBrazil3007.xls Chart 2 25 14" xfId="11871"/>
    <cellStyle name="Commg [0]_FOP1&amp;L_PLN0309_NewBrazil3007.xls Chart 2 25 15" xfId="11872"/>
    <cellStyle name="Commɡ [0]_FOP1&amp;L_PLN0309_NewBrazil3007.xls Chart 2 25 15" xfId="11873"/>
    <cellStyle name="Commg [0]_FOP1&amp;L_PLN0309_NewBrazil3007.xls Chart 2 25 16" xfId="11874"/>
    <cellStyle name="Commɡ [0]_FOP1&amp;L_PLN0309_NewBrazil3007.xls Chart 2 25 16" xfId="11875"/>
    <cellStyle name="Commg [0]_FOP1&amp;L_PLN0309_NewBrazil3007.xls Chart 2 25 17" xfId="11876"/>
    <cellStyle name="Commɡ [0]_FOP1&amp;L_PLN0309_NewBrazil3007.xls Chart 2 25 17" xfId="11877"/>
    <cellStyle name="Commg [0]_FOP1&amp;L_PLN0309_NewBrazil3007.xls Chart 2 25 18" xfId="11878"/>
    <cellStyle name="Commɡ [0]_FOP1&amp;L_PLN0309_NewBrazil3007.xls Chart 2 25 18" xfId="11879"/>
    <cellStyle name="Commg [0]_FOP1&amp;L_PLN0309_NewBrazil3007.xls Chart 2 25 19" xfId="11880"/>
    <cellStyle name="Commɡ [0]_FOP1&amp;L_PLN0309_NewBrazil3007.xls Chart 2 25 19" xfId="11881"/>
    <cellStyle name="Commg [0]_FOP1&amp;L_PLN0309_NewBrazil3007.xls Chart 2 25 2" xfId="11882"/>
    <cellStyle name="Commɡ [0]_FOP1&amp;L_PLN0309_NewBrazil3007.xls Chart 2 25 2" xfId="11883"/>
    <cellStyle name="Commg [0]_FOP1&amp;L_PLN0309_NewBrazil3007.xls Chart 2 25 20" xfId="11884"/>
    <cellStyle name="Commɡ [0]_FOP1&amp;L_PLN0309_NewBrazil3007.xls Chart 2 25 20" xfId="11885"/>
    <cellStyle name="Commg [0]_FOP1&amp;L_PLN0309_NewBrazil3007.xls Chart 2 25 21" xfId="11886"/>
    <cellStyle name="Commɡ [0]_FOP1&amp;L_PLN0309_NewBrazil3007.xls Chart 2 25 21" xfId="11887"/>
    <cellStyle name="Commg [0]_FOP1&amp;L_PLN0309_NewBrazil3007.xls Chart 2 25 22" xfId="11888"/>
    <cellStyle name="Commɡ [0]_FOP1&amp;L_PLN0309_NewBrazil3007.xls Chart 2 25 22" xfId="11889"/>
    <cellStyle name="Commg [0]_FOP1&amp;L_PLN0309_NewBrazil3007.xls Chart 2 25 23" xfId="11890"/>
    <cellStyle name="Commɡ [0]_FOP1&amp;L_PLN0309_NewBrazil3007.xls Chart 2 25 23" xfId="11891"/>
    <cellStyle name="Commg [0]_FOP1&amp;L_PLN0309_NewBrazil3007.xls Chart 2 25 24" xfId="11892"/>
    <cellStyle name="Commɡ [0]_FOP1&amp;L_PLN0309_NewBrazil3007.xls Chart 2 25 24" xfId="11893"/>
    <cellStyle name="Commg [0]_FOP1&amp;L_PLN0309_NewBrazil3007.xls Chart 2 25 25" xfId="11894"/>
    <cellStyle name="Commɡ [0]_FOP1&amp;L_PLN0309_NewBrazil3007.xls Chart 2 25 25" xfId="11895"/>
    <cellStyle name="Commg [0]_FOP1&amp;L_PLN0309_NewBrazil3007.xls Chart 2 25 26" xfId="11896"/>
    <cellStyle name="Commɡ [0]_FOP1&amp;L_PLN0309_NewBrazil3007.xls Chart 2 25 26" xfId="11897"/>
    <cellStyle name="Commg [0]_FOP1&amp;L_PLN0309_NewBrazil3007.xls Chart 2 25 27" xfId="11898"/>
    <cellStyle name="Commɡ [0]_FOP1&amp;L_PLN0309_NewBrazil3007.xls Chart 2 25 27" xfId="11899"/>
    <cellStyle name="Commg [0]_FOP1&amp;L_PLN0309_NewBrazil3007.xls Chart 2 25 28" xfId="11900"/>
    <cellStyle name="Commɡ [0]_FOP1&amp;L_PLN0309_NewBrazil3007.xls Chart 2 25 28" xfId="11901"/>
    <cellStyle name="Commg [0]_FOP1&amp;L_PLN0309_NewBrazil3007.xls Chart 2 25 29" xfId="11902"/>
    <cellStyle name="Commɡ [0]_FOP1&amp;L_PLN0309_NewBrazil3007.xls Chart 2 25 29" xfId="11903"/>
    <cellStyle name="Commg [0]_FOP1&amp;L_PLN0309_NewBrazil3007.xls Chart 2 25 3" xfId="11904"/>
    <cellStyle name="Commɡ [0]_FOP1&amp;L_PLN0309_NewBrazil3007.xls Chart 2 25 3" xfId="11905"/>
    <cellStyle name="Commg [0]_FOP1&amp;L_PLN0309_NewBrazil3007.xls Chart 2 25 30" xfId="11906"/>
    <cellStyle name="Commɡ [0]_FOP1&amp;L_PLN0309_NewBrazil3007.xls Chart 2 25 30" xfId="11907"/>
    <cellStyle name="Commg [0]_FOP1&amp;L_PLN0309_NewBrazil3007.xls Chart 2 25 4" xfId="11908"/>
    <cellStyle name="Commɡ [0]_FOP1&amp;L_PLN0309_NewBrazil3007.xls Chart 2 25 4" xfId="11909"/>
    <cellStyle name="Commg [0]_FOP1&amp;L_PLN0309_NewBrazil3007.xls Chart 2 25 5" xfId="11910"/>
    <cellStyle name="Commɡ [0]_FOP1&amp;L_PLN0309_NewBrazil3007.xls Chart 2 25 5" xfId="11911"/>
    <cellStyle name="Commg [0]_FOP1&amp;L_PLN0309_NewBrazil3007.xls Chart 2 25 6" xfId="11912"/>
    <cellStyle name="Commɡ [0]_FOP1&amp;L_PLN0309_NewBrazil3007.xls Chart 2 25 6" xfId="11913"/>
    <cellStyle name="Commg [0]_FOP1&amp;L_PLN0309_NewBrazil3007.xls Chart 2 25 7" xfId="11914"/>
    <cellStyle name="Commɡ [0]_FOP1&amp;L_PLN0309_NewBrazil3007.xls Chart 2 25 7" xfId="11915"/>
    <cellStyle name="Commg [0]_FOP1&amp;L_PLN0309_NewBrazil3007.xls Chart 2 25 8" xfId="11916"/>
    <cellStyle name="Commɡ [0]_FOP1&amp;L_PLN0309_NewBrazil3007.xls Chart 2 25 8" xfId="11917"/>
    <cellStyle name="Commg [0]_FOP1&amp;L_PLN0309_NewBrazil3007.xls Chart 2 25 9" xfId="11918"/>
    <cellStyle name="Commɡ [0]_FOP1&amp;L_PLN0309_NewBrazil3007.xls Chart 2 25 9" xfId="11919"/>
    <cellStyle name="Commg [0]_FOP1&amp;L_PLN0309_NewBrazil3007.xls Chart 2 26" xfId="11920"/>
    <cellStyle name="Commɡ [0]_FOP1&amp;L_PLN0309_NewBrazil3007.xls Chart 2 26" xfId="11921"/>
    <cellStyle name="Commg [0]_FOP1&amp;L_PLN0309_NewBrazil3007.xls Chart 2 26 10" xfId="11922"/>
    <cellStyle name="Commɡ [0]_FOP1&amp;L_PLN0309_NewBrazil3007.xls Chart 2 26 10" xfId="11923"/>
    <cellStyle name="Commg [0]_FOP1&amp;L_PLN0309_NewBrazil3007.xls Chart 2 26 11" xfId="11924"/>
    <cellStyle name="Commɡ [0]_FOP1&amp;L_PLN0309_NewBrazil3007.xls Chart 2 26 11" xfId="11925"/>
    <cellStyle name="Commg [0]_FOP1&amp;L_PLN0309_NewBrazil3007.xls Chart 2 26 12" xfId="11926"/>
    <cellStyle name="Commɡ [0]_FOP1&amp;L_PLN0309_NewBrazil3007.xls Chart 2 26 12" xfId="11927"/>
    <cellStyle name="Commg [0]_FOP1&amp;L_PLN0309_NewBrazil3007.xls Chart 2 26 13" xfId="11928"/>
    <cellStyle name="Commɡ [0]_FOP1&amp;L_PLN0309_NewBrazil3007.xls Chart 2 26 13" xfId="11929"/>
    <cellStyle name="Commg [0]_FOP1&amp;L_PLN0309_NewBrazil3007.xls Chart 2 26 14" xfId="11930"/>
    <cellStyle name="Commɡ [0]_FOP1&amp;L_PLN0309_NewBrazil3007.xls Chart 2 26 14" xfId="11931"/>
    <cellStyle name="Commg [0]_FOP1&amp;L_PLN0309_NewBrazil3007.xls Chart 2 26 15" xfId="11932"/>
    <cellStyle name="Commɡ [0]_FOP1&amp;L_PLN0309_NewBrazil3007.xls Chart 2 26 15" xfId="11933"/>
    <cellStyle name="Commg [0]_FOP1&amp;L_PLN0309_NewBrazil3007.xls Chart 2 26 16" xfId="11934"/>
    <cellStyle name="Commɡ [0]_FOP1&amp;L_PLN0309_NewBrazil3007.xls Chart 2 26 16" xfId="11935"/>
    <cellStyle name="Commg [0]_FOP1&amp;L_PLN0309_NewBrazil3007.xls Chart 2 26 17" xfId="11936"/>
    <cellStyle name="Commɡ [0]_FOP1&amp;L_PLN0309_NewBrazil3007.xls Chart 2 26 17" xfId="11937"/>
    <cellStyle name="Commg [0]_FOP1&amp;L_PLN0309_NewBrazil3007.xls Chart 2 26 18" xfId="11938"/>
    <cellStyle name="Commɡ [0]_FOP1&amp;L_PLN0309_NewBrazil3007.xls Chart 2 26 18" xfId="11939"/>
    <cellStyle name="Commg [0]_FOP1&amp;L_PLN0309_NewBrazil3007.xls Chart 2 26 19" xfId="11940"/>
    <cellStyle name="Commɡ [0]_FOP1&amp;L_PLN0309_NewBrazil3007.xls Chart 2 26 19" xfId="11941"/>
    <cellStyle name="Commg [0]_FOP1&amp;L_PLN0309_NewBrazil3007.xls Chart 2 26 2" xfId="11942"/>
    <cellStyle name="Commɡ [0]_FOP1&amp;L_PLN0309_NewBrazil3007.xls Chart 2 26 2" xfId="11943"/>
    <cellStyle name="Commg [0]_FOP1&amp;L_PLN0309_NewBrazil3007.xls Chart 2 26 20" xfId="11944"/>
    <cellStyle name="Commɡ [0]_FOP1&amp;L_PLN0309_NewBrazil3007.xls Chart 2 26 20" xfId="11945"/>
    <cellStyle name="Commg [0]_FOP1&amp;L_PLN0309_NewBrazil3007.xls Chart 2 26 21" xfId="11946"/>
    <cellStyle name="Commɡ [0]_FOP1&amp;L_PLN0309_NewBrazil3007.xls Chart 2 26 21" xfId="11947"/>
    <cellStyle name="Commg [0]_FOP1&amp;L_PLN0309_NewBrazil3007.xls Chart 2 26 22" xfId="11948"/>
    <cellStyle name="Commɡ [0]_FOP1&amp;L_PLN0309_NewBrazil3007.xls Chart 2 26 22" xfId="11949"/>
    <cellStyle name="Commg [0]_FOP1&amp;L_PLN0309_NewBrazil3007.xls Chart 2 26 23" xfId="11950"/>
    <cellStyle name="Commɡ [0]_FOP1&amp;L_PLN0309_NewBrazil3007.xls Chart 2 26 23" xfId="11951"/>
    <cellStyle name="Commg [0]_FOP1&amp;L_PLN0309_NewBrazil3007.xls Chart 2 26 24" xfId="11952"/>
    <cellStyle name="Commɡ [0]_FOP1&amp;L_PLN0309_NewBrazil3007.xls Chart 2 26 24" xfId="11953"/>
    <cellStyle name="Commg [0]_FOP1&amp;L_PLN0309_NewBrazil3007.xls Chart 2 26 25" xfId="11954"/>
    <cellStyle name="Commɡ [0]_FOP1&amp;L_PLN0309_NewBrazil3007.xls Chart 2 26 25" xfId="11955"/>
    <cellStyle name="Commg [0]_FOP1&amp;L_PLN0309_NewBrazil3007.xls Chart 2 26 26" xfId="11956"/>
    <cellStyle name="Commɡ [0]_FOP1&amp;L_PLN0309_NewBrazil3007.xls Chart 2 26 26" xfId="11957"/>
    <cellStyle name="Commg [0]_FOP1&amp;L_PLN0309_NewBrazil3007.xls Chart 2 26 27" xfId="11958"/>
    <cellStyle name="Commɡ [0]_FOP1&amp;L_PLN0309_NewBrazil3007.xls Chart 2 26 27" xfId="11959"/>
    <cellStyle name="Commg [0]_FOP1&amp;L_PLN0309_NewBrazil3007.xls Chart 2 26 28" xfId="11960"/>
    <cellStyle name="Commɡ [0]_FOP1&amp;L_PLN0309_NewBrazil3007.xls Chart 2 26 28" xfId="11961"/>
    <cellStyle name="Commg [0]_FOP1&amp;L_PLN0309_NewBrazil3007.xls Chart 2 26 29" xfId="11962"/>
    <cellStyle name="Commɡ [0]_FOP1&amp;L_PLN0309_NewBrazil3007.xls Chart 2 26 29" xfId="11963"/>
    <cellStyle name="Commg [0]_FOP1&amp;L_PLN0309_NewBrazil3007.xls Chart 2 26 3" xfId="11964"/>
    <cellStyle name="Commɡ [0]_FOP1&amp;L_PLN0309_NewBrazil3007.xls Chart 2 26 3" xfId="11965"/>
    <cellStyle name="Commg [0]_FOP1&amp;L_PLN0309_NewBrazil3007.xls Chart 2 26 4" xfId="11966"/>
    <cellStyle name="Commɡ [0]_FOP1&amp;L_PLN0309_NewBrazil3007.xls Chart 2 26 4" xfId="11967"/>
    <cellStyle name="Commg [0]_FOP1&amp;L_PLN0309_NewBrazil3007.xls Chart 2 26 5" xfId="11968"/>
    <cellStyle name="Commɡ [0]_FOP1&amp;L_PLN0309_NewBrazil3007.xls Chart 2 26 5" xfId="11969"/>
    <cellStyle name="Commg [0]_FOP1&amp;L_PLN0309_NewBrazil3007.xls Chart 2 26 6" xfId="11970"/>
    <cellStyle name="Commɡ [0]_FOP1&amp;L_PLN0309_NewBrazil3007.xls Chart 2 26 6" xfId="11971"/>
    <cellStyle name="Commg [0]_FOP1&amp;L_PLN0309_NewBrazil3007.xls Chart 2 26 7" xfId="11972"/>
    <cellStyle name="Commɡ [0]_FOP1&amp;L_PLN0309_NewBrazil3007.xls Chart 2 26 7" xfId="11973"/>
    <cellStyle name="Commg [0]_FOP1&amp;L_PLN0309_NewBrazil3007.xls Chart 2 26 8" xfId="11974"/>
    <cellStyle name="Commɡ [0]_FOP1&amp;L_PLN0309_NewBrazil3007.xls Chart 2 26 8" xfId="11975"/>
    <cellStyle name="Commg [0]_FOP1&amp;L_PLN0309_NewBrazil3007.xls Chart 2 26 9" xfId="11976"/>
    <cellStyle name="Commɡ [0]_FOP1&amp;L_PLN0309_NewBrazil3007.xls Chart 2 26 9" xfId="11977"/>
    <cellStyle name="Commg [0]_FOP1&amp;L_PLN0309_NewBrazil3007.xls Chart 2 27" xfId="11978"/>
    <cellStyle name="Commɡ [0]_FOP1&amp;L_PLN0309_NewBrazil3007.xls Chart 2 27" xfId="11979"/>
    <cellStyle name="Commg [0]_FOP1&amp;L_PLN0309_NewBrazil3007.xls Chart 2 27 10" xfId="11980"/>
    <cellStyle name="Commɡ [0]_FOP1&amp;L_PLN0309_NewBrazil3007.xls Chart 2 27 10" xfId="11981"/>
    <cellStyle name="Commg [0]_FOP1&amp;L_PLN0309_NewBrazil3007.xls Chart 2 27 11" xfId="11982"/>
    <cellStyle name="Commɡ [0]_FOP1&amp;L_PLN0309_NewBrazil3007.xls Chart 2 27 11" xfId="11983"/>
    <cellStyle name="Commg [0]_FOP1&amp;L_PLN0309_NewBrazil3007.xls Chart 2 27 12" xfId="11984"/>
    <cellStyle name="Commɡ [0]_FOP1&amp;L_PLN0309_NewBrazil3007.xls Chart 2 27 12" xfId="11985"/>
    <cellStyle name="Commg [0]_FOP1&amp;L_PLN0309_NewBrazil3007.xls Chart 2 27 13" xfId="11986"/>
    <cellStyle name="Commɡ [0]_FOP1&amp;L_PLN0309_NewBrazil3007.xls Chart 2 27 13" xfId="11987"/>
    <cellStyle name="Commg [0]_FOP1&amp;L_PLN0309_NewBrazil3007.xls Chart 2 27 14" xfId="11988"/>
    <cellStyle name="Commɡ [0]_FOP1&amp;L_PLN0309_NewBrazil3007.xls Chart 2 27 14" xfId="11989"/>
    <cellStyle name="Commg [0]_FOP1&amp;L_PLN0309_NewBrazil3007.xls Chart 2 27 15" xfId="11990"/>
    <cellStyle name="Commɡ [0]_FOP1&amp;L_PLN0309_NewBrazil3007.xls Chart 2 27 15" xfId="11991"/>
    <cellStyle name="Commg [0]_FOP1&amp;L_PLN0309_NewBrazil3007.xls Chart 2 27 16" xfId="11992"/>
    <cellStyle name="Commɡ [0]_FOP1&amp;L_PLN0309_NewBrazil3007.xls Chart 2 27 16" xfId="11993"/>
    <cellStyle name="Commg [0]_FOP1&amp;L_PLN0309_NewBrazil3007.xls Chart 2 27 17" xfId="11994"/>
    <cellStyle name="Commɡ [0]_FOP1&amp;L_PLN0309_NewBrazil3007.xls Chart 2 27 17" xfId="11995"/>
    <cellStyle name="Commg [0]_FOP1&amp;L_PLN0309_NewBrazil3007.xls Chart 2 27 18" xfId="11996"/>
    <cellStyle name="Commɡ [0]_FOP1&amp;L_PLN0309_NewBrazil3007.xls Chart 2 27 18" xfId="11997"/>
    <cellStyle name="Commg [0]_FOP1&amp;L_PLN0309_NewBrazil3007.xls Chart 2 27 19" xfId="11998"/>
    <cellStyle name="Commɡ [0]_FOP1&amp;L_PLN0309_NewBrazil3007.xls Chart 2 27 19" xfId="11999"/>
    <cellStyle name="Commg [0]_FOP1&amp;L_PLN0309_NewBrazil3007.xls Chart 2 27 2" xfId="12000"/>
    <cellStyle name="Commɡ [0]_FOP1&amp;L_PLN0309_NewBrazil3007.xls Chart 2 27 2" xfId="12001"/>
    <cellStyle name="Commg [0]_FOP1&amp;L_PLN0309_NewBrazil3007.xls Chart 2 27 20" xfId="12002"/>
    <cellStyle name="Commɡ [0]_FOP1&amp;L_PLN0309_NewBrazil3007.xls Chart 2 27 20" xfId="12003"/>
    <cellStyle name="Commg [0]_FOP1&amp;L_PLN0309_NewBrazil3007.xls Chart 2 27 21" xfId="12004"/>
    <cellStyle name="Commɡ [0]_FOP1&amp;L_PLN0309_NewBrazil3007.xls Chart 2 27 21" xfId="12005"/>
    <cellStyle name="Commg [0]_FOP1&amp;L_PLN0309_NewBrazil3007.xls Chart 2 27 22" xfId="12006"/>
    <cellStyle name="Commɡ [0]_FOP1&amp;L_PLN0309_NewBrazil3007.xls Chart 2 27 22" xfId="12007"/>
    <cellStyle name="Commg [0]_FOP1&amp;L_PLN0309_NewBrazil3007.xls Chart 2 27 23" xfId="12008"/>
    <cellStyle name="Commɡ [0]_FOP1&amp;L_PLN0309_NewBrazil3007.xls Chart 2 27 23" xfId="12009"/>
    <cellStyle name="Commg [0]_FOP1&amp;L_PLN0309_NewBrazil3007.xls Chart 2 27 24" xfId="12010"/>
    <cellStyle name="Commɡ [0]_FOP1&amp;L_PLN0309_NewBrazil3007.xls Chart 2 27 24" xfId="12011"/>
    <cellStyle name="Commg [0]_FOP1&amp;L_PLN0309_NewBrazil3007.xls Chart 2 27 25" xfId="12012"/>
    <cellStyle name="Commɡ [0]_FOP1&amp;L_PLN0309_NewBrazil3007.xls Chart 2 27 25" xfId="12013"/>
    <cellStyle name="Commg [0]_FOP1&amp;L_PLN0309_NewBrazil3007.xls Chart 2 27 26" xfId="12014"/>
    <cellStyle name="Commɡ [0]_FOP1&amp;L_PLN0309_NewBrazil3007.xls Chart 2 27 26" xfId="12015"/>
    <cellStyle name="Commg [0]_FOP1&amp;L_PLN0309_NewBrazil3007.xls Chart 2 27 27" xfId="12016"/>
    <cellStyle name="Commɡ [0]_FOP1&amp;L_PLN0309_NewBrazil3007.xls Chart 2 27 27" xfId="12017"/>
    <cellStyle name="Commg [0]_FOP1&amp;L_PLN0309_NewBrazil3007.xls Chart 2 27 28" xfId="12018"/>
    <cellStyle name="Commɡ [0]_FOP1&amp;L_PLN0309_NewBrazil3007.xls Chart 2 27 28" xfId="12019"/>
    <cellStyle name="Commg [0]_FOP1&amp;L_PLN0309_NewBrazil3007.xls Chart 2 27 29" xfId="12020"/>
    <cellStyle name="Commɡ [0]_FOP1&amp;L_PLN0309_NewBrazil3007.xls Chart 2 27 29" xfId="12021"/>
    <cellStyle name="Commg [0]_FOP1&amp;L_PLN0309_NewBrazil3007.xls Chart 2 27 3" xfId="12022"/>
    <cellStyle name="Commɡ [0]_FOP1&amp;L_PLN0309_NewBrazil3007.xls Chart 2 27 3" xfId="12023"/>
    <cellStyle name="Commg [0]_FOP1&amp;L_PLN0309_NewBrazil3007.xls Chart 2 27 4" xfId="12024"/>
    <cellStyle name="Commɡ [0]_FOP1&amp;L_PLN0309_NewBrazil3007.xls Chart 2 27 4" xfId="12025"/>
    <cellStyle name="Commg [0]_FOP1&amp;L_PLN0309_NewBrazil3007.xls Chart 2 27 5" xfId="12026"/>
    <cellStyle name="Commɡ [0]_FOP1&amp;L_PLN0309_NewBrazil3007.xls Chart 2 27 5" xfId="12027"/>
    <cellStyle name="Commg [0]_FOP1&amp;L_PLN0309_NewBrazil3007.xls Chart 2 27 6" xfId="12028"/>
    <cellStyle name="Commɡ [0]_FOP1&amp;L_PLN0309_NewBrazil3007.xls Chart 2 27 6" xfId="12029"/>
    <cellStyle name="Commg [0]_FOP1&amp;L_PLN0309_NewBrazil3007.xls Chart 2 27 7" xfId="12030"/>
    <cellStyle name="Commɡ [0]_FOP1&amp;L_PLN0309_NewBrazil3007.xls Chart 2 27 7" xfId="12031"/>
    <cellStyle name="Commg [0]_FOP1&amp;L_PLN0309_NewBrazil3007.xls Chart 2 27 8" xfId="12032"/>
    <cellStyle name="Commɡ [0]_FOP1&amp;L_PLN0309_NewBrazil3007.xls Chart 2 27 8" xfId="12033"/>
    <cellStyle name="Commg [0]_FOP1&amp;L_PLN0309_NewBrazil3007.xls Chart 2 27 9" xfId="12034"/>
    <cellStyle name="Commɡ [0]_FOP1&amp;L_PLN0309_NewBrazil3007.xls Chart 2 27 9" xfId="12035"/>
    <cellStyle name="Commg [0]_FOP1&amp;L_PLN0309_NewBrazil3007.xls Chart 2 28" xfId="12036"/>
    <cellStyle name="Commɡ [0]_FOP1&amp;L_PLN0309_NewBrazil3007.xls Chart 2 28" xfId="12037"/>
    <cellStyle name="Commg [0]_FOP1&amp;L_PLN0309_NewBrazil3007.xls Chart 2 28 10" xfId="12038"/>
    <cellStyle name="Commɡ [0]_FOP1&amp;L_PLN0309_NewBrazil3007.xls Chart 2 28 10" xfId="12039"/>
    <cellStyle name="Commg [0]_FOP1&amp;L_PLN0309_NewBrazil3007.xls Chart 2 28 11" xfId="12040"/>
    <cellStyle name="Commɡ [0]_FOP1&amp;L_PLN0309_NewBrazil3007.xls Chart 2 28 11" xfId="12041"/>
    <cellStyle name="Commg [0]_FOP1&amp;L_PLN0309_NewBrazil3007.xls Chart 2 28 12" xfId="12042"/>
    <cellStyle name="Commɡ [0]_FOP1&amp;L_PLN0309_NewBrazil3007.xls Chart 2 28 12" xfId="12043"/>
    <cellStyle name="Commg [0]_FOP1&amp;L_PLN0309_NewBrazil3007.xls Chart 2 28 13" xfId="12044"/>
    <cellStyle name="Commɡ [0]_FOP1&amp;L_PLN0309_NewBrazil3007.xls Chart 2 28 13" xfId="12045"/>
    <cellStyle name="Commg [0]_FOP1&amp;L_PLN0309_NewBrazil3007.xls Chart 2 28 14" xfId="12046"/>
    <cellStyle name="Commɡ [0]_FOP1&amp;L_PLN0309_NewBrazil3007.xls Chart 2 28 14" xfId="12047"/>
    <cellStyle name="Commg [0]_FOP1&amp;L_PLN0309_NewBrazil3007.xls Chart 2 28 15" xfId="12048"/>
    <cellStyle name="Commɡ [0]_FOP1&amp;L_PLN0309_NewBrazil3007.xls Chart 2 28 15" xfId="12049"/>
    <cellStyle name="Commg [0]_FOP1&amp;L_PLN0309_NewBrazil3007.xls Chart 2 28 16" xfId="12050"/>
    <cellStyle name="Commɡ [0]_FOP1&amp;L_PLN0309_NewBrazil3007.xls Chart 2 28 16" xfId="12051"/>
    <cellStyle name="Commg [0]_FOP1&amp;L_PLN0309_NewBrazil3007.xls Chart 2 28 17" xfId="12052"/>
    <cellStyle name="Commɡ [0]_FOP1&amp;L_PLN0309_NewBrazil3007.xls Chart 2 28 17" xfId="12053"/>
    <cellStyle name="Commg [0]_FOP1&amp;L_PLN0309_NewBrazil3007.xls Chart 2 28 18" xfId="12054"/>
    <cellStyle name="Commɡ [0]_FOP1&amp;L_PLN0309_NewBrazil3007.xls Chart 2 28 18" xfId="12055"/>
    <cellStyle name="Commg [0]_FOP1&amp;L_PLN0309_NewBrazil3007.xls Chart 2 28 19" xfId="12056"/>
    <cellStyle name="Commɡ [0]_FOP1&amp;L_PLN0309_NewBrazil3007.xls Chart 2 28 19" xfId="12057"/>
    <cellStyle name="Commg [0]_FOP1&amp;L_PLN0309_NewBrazil3007.xls Chart 2 28 2" xfId="12058"/>
    <cellStyle name="Commɡ [0]_FOP1&amp;L_PLN0309_NewBrazil3007.xls Chart 2 28 2" xfId="12059"/>
    <cellStyle name="Commg [0]_FOP1&amp;L_PLN0309_NewBrazil3007.xls Chart 2 28 20" xfId="12060"/>
    <cellStyle name="Commɡ [0]_FOP1&amp;L_PLN0309_NewBrazil3007.xls Chart 2 28 20" xfId="12061"/>
    <cellStyle name="Commg [0]_FOP1&amp;L_PLN0309_NewBrazil3007.xls Chart 2 28 21" xfId="12062"/>
    <cellStyle name="Commɡ [0]_FOP1&amp;L_PLN0309_NewBrazil3007.xls Chart 2 28 21" xfId="12063"/>
    <cellStyle name="Commg [0]_FOP1&amp;L_PLN0309_NewBrazil3007.xls Chart 2 28 22" xfId="12064"/>
    <cellStyle name="Commɡ [0]_FOP1&amp;L_PLN0309_NewBrazil3007.xls Chart 2 28 22" xfId="12065"/>
    <cellStyle name="Commg [0]_FOP1&amp;L_PLN0309_NewBrazil3007.xls Chart 2 28 23" xfId="12066"/>
    <cellStyle name="Commɡ [0]_FOP1&amp;L_PLN0309_NewBrazil3007.xls Chart 2 28 23" xfId="12067"/>
    <cellStyle name="Commg [0]_FOP1&amp;L_PLN0309_NewBrazil3007.xls Chart 2 28 24" xfId="12068"/>
    <cellStyle name="Commɡ [0]_FOP1&amp;L_PLN0309_NewBrazil3007.xls Chart 2 28 24" xfId="12069"/>
    <cellStyle name="Commg [0]_FOP1&amp;L_PLN0309_NewBrazil3007.xls Chart 2 28 25" xfId="12070"/>
    <cellStyle name="Commɡ [0]_FOP1&amp;L_PLN0309_NewBrazil3007.xls Chart 2 28 25" xfId="12071"/>
    <cellStyle name="Commg [0]_FOP1&amp;L_PLN0309_NewBrazil3007.xls Chart 2 28 26" xfId="12072"/>
    <cellStyle name="Commɡ [0]_FOP1&amp;L_PLN0309_NewBrazil3007.xls Chart 2 28 26" xfId="12073"/>
    <cellStyle name="Commg [0]_FOP1&amp;L_PLN0309_NewBrazil3007.xls Chart 2 28 27" xfId="12074"/>
    <cellStyle name="Commɡ [0]_FOP1&amp;L_PLN0309_NewBrazil3007.xls Chart 2 28 27" xfId="12075"/>
    <cellStyle name="Commg [0]_FOP1&amp;L_PLN0309_NewBrazil3007.xls Chart 2 28 28" xfId="12076"/>
    <cellStyle name="Commɡ [0]_FOP1&amp;L_PLN0309_NewBrazil3007.xls Chart 2 28 28" xfId="12077"/>
    <cellStyle name="Commg [0]_FOP1&amp;L_PLN0309_NewBrazil3007.xls Chart 2 28 29" xfId="12078"/>
    <cellStyle name="Commɡ [0]_FOP1&amp;L_PLN0309_NewBrazil3007.xls Chart 2 28 29" xfId="12079"/>
    <cellStyle name="Commg [0]_FOP1&amp;L_PLN0309_NewBrazil3007.xls Chart 2 28 3" xfId="12080"/>
    <cellStyle name="Commɡ [0]_FOP1&amp;L_PLN0309_NewBrazil3007.xls Chart 2 28 3" xfId="12081"/>
    <cellStyle name="Commg [0]_FOP1&amp;L_PLN0309_NewBrazil3007.xls Chart 2 28 4" xfId="12082"/>
    <cellStyle name="Commɡ [0]_FOP1&amp;L_PLN0309_NewBrazil3007.xls Chart 2 28 4" xfId="12083"/>
    <cellStyle name="Commg [0]_FOP1&amp;L_PLN0309_NewBrazil3007.xls Chart 2 28 5" xfId="12084"/>
    <cellStyle name="Commɡ [0]_FOP1&amp;L_PLN0309_NewBrazil3007.xls Chart 2 28 5" xfId="12085"/>
    <cellStyle name="Commg [0]_FOP1&amp;L_PLN0309_NewBrazil3007.xls Chart 2 28 6" xfId="12086"/>
    <cellStyle name="Commɡ [0]_FOP1&amp;L_PLN0309_NewBrazil3007.xls Chart 2 28 6" xfId="12087"/>
    <cellStyle name="Commg [0]_FOP1&amp;L_PLN0309_NewBrazil3007.xls Chart 2 28 7" xfId="12088"/>
    <cellStyle name="Commɡ [0]_FOP1&amp;L_PLN0309_NewBrazil3007.xls Chart 2 28 7" xfId="12089"/>
    <cellStyle name="Commg [0]_FOP1&amp;L_PLN0309_NewBrazil3007.xls Chart 2 28 8" xfId="12090"/>
    <cellStyle name="Commɡ [0]_FOP1&amp;L_PLN0309_NewBrazil3007.xls Chart 2 28 8" xfId="12091"/>
    <cellStyle name="Commg [0]_FOP1&amp;L_PLN0309_NewBrazil3007.xls Chart 2 28 9" xfId="12092"/>
    <cellStyle name="Commɡ [0]_FOP1&amp;L_PLN0309_NewBrazil3007.xls Chart 2 28 9" xfId="12093"/>
    <cellStyle name="Commg [0]_FOP1&amp;L_PLN0309_NewBrazil3007.xls Chart 2 29" xfId="12094"/>
    <cellStyle name="Commɡ [0]_FOP1&amp;L_PLN0309_NewBrazil3007.xls Chart 2 29" xfId="12095"/>
    <cellStyle name="Commg [0]_FOP1&amp;L_PLN0309_NewBrazil3007.xls Chart 2 29 10" xfId="12096"/>
    <cellStyle name="Commɡ [0]_FOP1&amp;L_PLN0309_NewBrazil3007.xls Chart 2 29 10" xfId="12097"/>
    <cellStyle name="Commg [0]_FOP1&amp;L_PLN0309_NewBrazil3007.xls Chart 2 29 11" xfId="12098"/>
    <cellStyle name="Commɡ [0]_FOP1&amp;L_PLN0309_NewBrazil3007.xls Chart 2 29 11" xfId="12099"/>
    <cellStyle name="Commg [0]_FOP1&amp;L_PLN0309_NewBrazil3007.xls Chart 2 29 12" xfId="12100"/>
    <cellStyle name="Commɡ [0]_FOP1&amp;L_PLN0309_NewBrazil3007.xls Chart 2 29 12" xfId="12101"/>
    <cellStyle name="Commg [0]_FOP1&amp;L_PLN0309_NewBrazil3007.xls Chart 2 29 13" xfId="12102"/>
    <cellStyle name="Commɡ [0]_FOP1&amp;L_PLN0309_NewBrazil3007.xls Chart 2 29 13" xfId="12103"/>
    <cellStyle name="Commg [0]_FOP1&amp;L_PLN0309_NewBrazil3007.xls Chart 2 29 14" xfId="12104"/>
    <cellStyle name="Commɡ [0]_FOP1&amp;L_PLN0309_NewBrazil3007.xls Chart 2 29 14" xfId="12105"/>
    <cellStyle name="Commg [0]_FOP1&amp;L_PLN0309_NewBrazil3007.xls Chart 2 29 15" xfId="12106"/>
    <cellStyle name="Commɡ [0]_FOP1&amp;L_PLN0309_NewBrazil3007.xls Chart 2 29 15" xfId="12107"/>
    <cellStyle name="Commg [0]_FOP1&amp;L_PLN0309_NewBrazil3007.xls Chart 2 29 16" xfId="12108"/>
    <cellStyle name="Commɡ [0]_FOP1&amp;L_PLN0309_NewBrazil3007.xls Chart 2 29 16" xfId="12109"/>
    <cellStyle name="Commg [0]_FOP1&amp;L_PLN0309_NewBrazil3007.xls Chart 2 29 17" xfId="12110"/>
    <cellStyle name="Commɡ [0]_FOP1&amp;L_PLN0309_NewBrazil3007.xls Chart 2 29 17" xfId="12111"/>
    <cellStyle name="Commg [0]_FOP1&amp;L_PLN0309_NewBrazil3007.xls Chart 2 29 18" xfId="12112"/>
    <cellStyle name="Commɡ [0]_FOP1&amp;L_PLN0309_NewBrazil3007.xls Chart 2 29 18" xfId="12113"/>
    <cellStyle name="Commg [0]_FOP1&amp;L_PLN0309_NewBrazil3007.xls Chart 2 29 19" xfId="12114"/>
    <cellStyle name="Commɡ [0]_FOP1&amp;L_PLN0309_NewBrazil3007.xls Chart 2 29 19" xfId="12115"/>
    <cellStyle name="Commg [0]_FOP1&amp;L_PLN0309_NewBrazil3007.xls Chart 2 29 2" xfId="12116"/>
    <cellStyle name="Commɡ [0]_FOP1&amp;L_PLN0309_NewBrazil3007.xls Chart 2 29 2" xfId="12117"/>
    <cellStyle name="Commg [0]_FOP1&amp;L_PLN0309_NewBrazil3007.xls Chart 2 29 20" xfId="12118"/>
    <cellStyle name="Commɡ [0]_FOP1&amp;L_PLN0309_NewBrazil3007.xls Chart 2 29 20" xfId="12119"/>
    <cellStyle name="Commg [0]_FOP1&amp;L_PLN0309_NewBrazil3007.xls Chart 2 29 21" xfId="12120"/>
    <cellStyle name="Commɡ [0]_FOP1&amp;L_PLN0309_NewBrazil3007.xls Chart 2 29 21" xfId="12121"/>
    <cellStyle name="Commg [0]_FOP1&amp;L_PLN0309_NewBrazil3007.xls Chart 2 29 22" xfId="12122"/>
    <cellStyle name="Commɡ [0]_FOP1&amp;L_PLN0309_NewBrazil3007.xls Chart 2 29 22" xfId="12123"/>
    <cellStyle name="Commg [0]_FOP1&amp;L_PLN0309_NewBrazil3007.xls Chart 2 29 23" xfId="12124"/>
    <cellStyle name="Commɡ [0]_FOP1&amp;L_PLN0309_NewBrazil3007.xls Chart 2 29 23" xfId="12125"/>
    <cellStyle name="Commg [0]_FOP1&amp;L_PLN0309_NewBrazil3007.xls Chart 2 29 24" xfId="12126"/>
    <cellStyle name="Commɡ [0]_FOP1&amp;L_PLN0309_NewBrazil3007.xls Chart 2 29 24" xfId="12127"/>
    <cellStyle name="Commg [0]_FOP1&amp;L_PLN0309_NewBrazil3007.xls Chart 2 29 25" xfId="12128"/>
    <cellStyle name="Commɡ [0]_FOP1&amp;L_PLN0309_NewBrazil3007.xls Chart 2 29 25" xfId="12129"/>
    <cellStyle name="Commg [0]_FOP1&amp;L_PLN0309_NewBrazil3007.xls Chart 2 29 26" xfId="12130"/>
    <cellStyle name="Commɡ [0]_FOP1&amp;L_PLN0309_NewBrazil3007.xls Chart 2 29 26" xfId="12131"/>
    <cellStyle name="Commg [0]_FOP1&amp;L_PLN0309_NewBrazil3007.xls Chart 2 29 27" xfId="12132"/>
    <cellStyle name="Commɡ [0]_FOP1&amp;L_PLN0309_NewBrazil3007.xls Chart 2 29 27" xfId="12133"/>
    <cellStyle name="Commg [0]_FOP1&amp;L_PLN0309_NewBrazil3007.xls Chart 2 29 28" xfId="12134"/>
    <cellStyle name="Commɡ [0]_FOP1&amp;L_PLN0309_NewBrazil3007.xls Chart 2 29 28" xfId="12135"/>
    <cellStyle name="Commg [0]_FOP1&amp;L_PLN0309_NewBrazil3007.xls Chart 2 29 29" xfId="12136"/>
    <cellStyle name="Commɡ [0]_FOP1&amp;L_PLN0309_NewBrazil3007.xls Chart 2 29 29" xfId="12137"/>
    <cellStyle name="Commg [0]_FOP1&amp;L_PLN0309_NewBrazil3007.xls Chart 2 29 3" xfId="12138"/>
    <cellStyle name="Commɡ [0]_FOP1&amp;L_PLN0309_NewBrazil3007.xls Chart 2 29 3" xfId="12139"/>
    <cellStyle name="Commg [0]_FOP1&amp;L_PLN0309_NewBrazil3007.xls Chart 2 29 4" xfId="12140"/>
    <cellStyle name="Commɡ [0]_FOP1&amp;L_PLN0309_NewBrazil3007.xls Chart 2 29 4" xfId="12141"/>
    <cellStyle name="Commg [0]_FOP1&amp;L_PLN0309_NewBrazil3007.xls Chart 2 29 5" xfId="12142"/>
    <cellStyle name="Commɡ [0]_FOP1&amp;L_PLN0309_NewBrazil3007.xls Chart 2 29 5" xfId="12143"/>
    <cellStyle name="Commg [0]_FOP1&amp;L_PLN0309_NewBrazil3007.xls Chart 2 29 6" xfId="12144"/>
    <cellStyle name="Commɡ [0]_FOP1&amp;L_PLN0309_NewBrazil3007.xls Chart 2 29 6" xfId="12145"/>
    <cellStyle name="Commg [0]_FOP1&amp;L_PLN0309_NewBrazil3007.xls Chart 2 29 7" xfId="12146"/>
    <cellStyle name="Commɡ [0]_FOP1&amp;L_PLN0309_NewBrazil3007.xls Chart 2 29 7" xfId="12147"/>
    <cellStyle name="Commg [0]_FOP1&amp;L_PLN0309_NewBrazil3007.xls Chart 2 29 8" xfId="12148"/>
    <cellStyle name="Commɡ [0]_FOP1&amp;L_PLN0309_NewBrazil3007.xls Chart 2 29 8" xfId="12149"/>
    <cellStyle name="Commg [0]_FOP1&amp;L_PLN0309_NewBrazil3007.xls Chart 2 29 9" xfId="12150"/>
    <cellStyle name="Commɡ [0]_FOP1&amp;L_PLN0309_NewBrazil3007.xls Chart 2 29 9" xfId="12151"/>
    <cellStyle name="Commg [0]_FOP1&amp;L_PLN0309_NewBrazil3007.xls Chart 2 3" xfId="1890"/>
    <cellStyle name="Commɡ [0]_FOP1&amp;L_PLN0309_NewBrazil3007.xls Chart 2 3" xfId="1891"/>
    <cellStyle name="Commg [0]_FOP1&amp;L_PLN0309_NewBrazil3007.xls Chart 2 3 10" xfId="12152"/>
    <cellStyle name="Commɡ [0]_FOP1&amp;L_PLN0309_NewBrazil3007.xls Chart 2 3 10" xfId="12153"/>
    <cellStyle name="Commg [0]_FOP1&amp;L_PLN0309_NewBrazil3007.xls Chart 2 3 10 10" xfId="12154"/>
    <cellStyle name="Commɡ [0]_FOP1&amp;L_PLN0309_NewBrazil3007.xls Chart 2 3 10 10" xfId="12155"/>
    <cellStyle name="Commg [0]_FOP1&amp;L_PLN0309_NewBrazil3007.xls Chart 2 3 10 11" xfId="12156"/>
    <cellStyle name="Commɡ [0]_FOP1&amp;L_PLN0309_NewBrazil3007.xls Chart 2 3 10 11" xfId="12157"/>
    <cellStyle name="Commg [0]_FOP1&amp;L_PLN0309_NewBrazil3007.xls Chart 2 3 10 12" xfId="12158"/>
    <cellStyle name="Commɡ [0]_FOP1&amp;L_PLN0309_NewBrazil3007.xls Chart 2 3 10 12" xfId="12159"/>
    <cellStyle name="Commg [0]_FOP1&amp;L_PLN0309_NewBrazil3007.xls Chart 2 3 10 13" xfId="12160"/>
    <cellStyle name="Commɡ [0]_FOP1&amp;L_PLN0309_NewBrazil3007.xls Chart 2 3 10 13" xfId="12161"/>
    <cellStyle name="Commg [0]_FOP1&amp;L_PLN0309_NewBrazil3007.xls Chart 2 3 10 14" xfId="12162"/>
    <cellStyle name="Commɡ [0]_FOP1&amp;L_PLN0309_NewBrazil3007.xls Chart 2 3 10 14" xfId="12163"/>
    <cellStyle name="Commg [0]_FOP1&amp;L_PLN0309_NewBrazil3007.xls Chart 2 3 10 15" xfId="12164"/>
    <cellStyle name="Commɡ [0]_FOP1&amp;L_PLN0309_NewBrazil3007.xls Chart 2 3 10 15" xfId="12165"/>
    <cellStyle name="Commg [0]_FOP1&amp;L_PLN0309_NewBrazil3007.xls Chart 2 3 10 16" xfId="12166"/>
    <cellStyle name="Commɡ [0]_FOP1&amp;L_PLN0309_NewBrazil3007.xls Chart 2 3 10 16" xfId="12167"/>
    <cellStyle name="Commg [0]_FOP1&amp;L_PLN0309_NewBrazil3007.xls Chart 2 3 10 17" xfId="12168"/>
    <cellStyle name="Commɡ [0]_FOP1&amp;L_PLN0309_NewBrazil3007.xls Chart 2 3 10 17" xfId="12169"/>
    <cellStyle name="Commg [0]_FOP1&amp;L_PLN0309_NewBrazil3007.xls Chart 2 3 10 18" xfId="12170"/>
    <cellStyle name="Commɡ [0]_FOP1&amp;L_PLN0309_NewBrazil3007.xls Chart 2 3 10 18" xfId="12171"/>
    <cellStyle name="Commg [0]_FOP1&amp;L_PLN0309_NewBrazil3007.xls Chart 2 3 10 19" xfId="12172"/>
    <cellStyle name="Commɡ [0]_FOP1&amp;L_PLN0309_NewBrazil3007.xls Chart 2 3 10 19" xfId="12173"/>
    <cellStyle name="Commg [0]_FOP1&amp;L_PLN0309_NewBrazil3007.xls Chart 2 3 10 2" xfId="12174"/>
    <cellStyle name="Commɡ [0]_FOP1&amp;L_PLN0309_NewBrazil3007.xls Chart 2 3 10 2" xfId="12175"/>
    <cellStyle name="Commg [0]_FOP1&amp;L_PLN0309_NewBrazil3007.xls Chart 2 3 10 20" xfId="12176"/>
    <cellStyle name="Commɡ [0]_FOP1&amp;L_PLN0309_NewBrazil3007.xls Chart 2 3 10 20" xfId="12177"/>
    <cellStyle name="Commg [0]_FOP1&amp;L_PLN0309_NewBrazil3007.xls Chart 2 3 10 21" xfId="12178"/>
    <cellStyle name="Commɡ [0]_FOP1&amp;L_PLN0309_NewBrazil3007.xls Chart 2 3 10 21" xfId="12179"/>
    <cellStyle name="Commg [0]_FOP1&amp;L_PLN0309_NewBrazil3007.xls Chart 2 3 10 22" xfId="12180"/>
    <cellStyle name="Commɡ [0]_FOP1&amp;L_PLN0309_NewBrazil3007.xls Chart 2 3 10 22" xfId="12181"/>
    <cellStyle name="Commg [0]_FOP1&amp;L_PLN0309_NewBrazil3007.xls Chart 2 3 10 23" xfId="12182"/>
    <cellStyle name="Commɡ [0]_FOP1&amp;L_PLN0309_NewBrazil3007.xls Chart 2 3 10 23" xfId="12183"/>
    <cellStyle name="Commg [0]_FOP1&amp;L_PLN0309_NewBrazil3007.xls Chart 2 3 10 24" xfId="12184"/>
    <cellStyle name="Commɡ [0]_FOP1&amp;L_PLN0309_NewBrazil3007.xls Chart 2 3 10 24" xfId="12185"/>
    <cellStyle name="Commg [0]_FOP1&amp;L_PLN0309_NewBrazil3007.xls Chart 2 3 10 25" xfId="12186"/>
    <cellStyle name="Commɡ [0]_FOP1&amp;L_PLN0309_NewBrazil3007.xls Chart 2 3 10 25" xfId="12187"/>
    <cellStyle name="Commg [0]_FOP1&amp;L_PLN0309_NewBrazil3007.xls Chart 2 3 10 26" xfId="12188"/>
    <cellStyle name="Commɡ [0]_FOP1&amp;L_PLN0309_NewBrazil3007.xls Chart 2 3 10 26" xfId="12189"/>
    <cellStyle name="Commg [0]_FOP1&amp;L_PLN0309_NewBrazil3007.xls Chart 2 3 10 27" xfId="12190"/>
    <cellStyle name="Commɡ [0]_FOP1&amp;L_PLN0309_NewBrazil3007.xls Chart 2 3 10 27" xfId="12191"/>
    <cellStyle name="Commg [0]_FOP1&amp;L_PLN0309_NewBrazil3007.xls Chart 2 3 10 28" xfId="12192"/>
    <cellStyle name="Commɡ [0]_FOP1&amp;L_PLN0309_NewBrazil3007.xls Chart 2 3 10 28" xfId="12193"/>
    <cellStyle name="Commg [0]_FOP1&amp;L_PLN0309_NewBrazil3007.xls Chart 2 3 10 29" xfId="12194"/>
    <cellStyle name="Commɡ [0]_FOP1&amp;L_PLN0309_NewBrazil3007.xls Chart 2 3 10 29" xfId="12195"/>
    <cellStyle name="Commg [0]_FOP1&amp;L_PLN0309_NewBrazil3007.xls Chart 2 3 10 3" xfId="12196"/>
    <cellStyle name="Commɡ [0]_FOP1&amp;L_PLN0309_NewBrazil3007.xls Chart 2 3 10 3" xfId="12197"/>
    <cellStyle name="Commg [0]_FOP1&amp;L_PLN0309_NewBrazil3007.xls Chart 2 3 10 4" xfId="12198"/>
    <cellStyle name="Commɡ [0]_FOP1&amp;L_PLN0309_NewBrazil3007.xls Chart 2 3 10 4" xfId="12199"/>
    <cellStyle name="Commg [0]_FOP1&amp;L_PLN0309_NewBrazil3007.xls Chart 2 3 10 5" xfId="12200"/>
    <cellStyle name="Commɡ [0]_FOP1&amp;L_PLN0309_NewBrazil3007.xls Chart 2 3 10 5" xfId="12201"/>
    <cellStyle name="Commg [0]_FOP1&amp;L_PLN0309_NewBrazil3007.xls Chart 2 3 10 6" xfId="12202"/>
    <cellStyle name="Commɡ [0]_FOP1&amp;L_PLN0309_NewBrazil3007.xls Chart 2 3 10 6" xfId="12203"/>
    <cellStyle name="Commg [0]_FOP1&amp;L_PLN0309_NewBrazil3007.xls Chart 2 3 10 7" xfId="12204"/>
    <cellStyle name="Commɡ [0]_FOP1&amp;L_PLN0309_NewBrazil3007.xls Chart 2 3 10 7" xfId="12205"/>
    <cellStyle name="Commg [0]_FOP1&amp;L_PLN0309_NewBrazil3007.xls Chart 2 3 10 8" xfId="12206"/>
    <cellStyle name="Commɡ [0]_FOP1&amp;L_PLN0309_NewBrazil3007.xls Chart 2 3 10 8" xfId="12207"/>
    <cellStyle name="Commg [0]_FOP1&amp;L_PLN0309_NewBrazil3007.xls Chart 2 3 10 9" xfId="12208"/>
    <cellStyle name="Commɡ [0]_FOP1&amp;L_PLN0309_NewBrazil3007.xls Chart 2 3 10 9" xfId="12209"/>
    <cellStyle name="Commg [0]_FOP1&amp;L_PLN0309_NewBrazil3007.xls Chart 2 3 11" xfId="12210"/>
    <cellStyle name="Commɡ [0]_FOP1&amp;L_PLN0309_NewBrazil3007.xls Chart 2 3 11" xfId="12211"/>
    <cellStyle name="Commg [0]_FOP1&amp;L_PLN0309_NewBrazil3007.xls Chart 2 3 11 10" xfId="12212"/>
    <cellStyle name="Commɡ [0]_FOP1&amp;L_PLN0309_NewBrazil3007.xls Chart 2 3 11 10" xfId="12213"/>
    <cellStyle name="Commg [0]_FOP1&amp;L_PLN0309_NewBrazil3007.xls Chart 2 3 11 11" xfId="12214"/>
    <cellStyle name="Commɡ [0]_FOP1&amp;L_PLN0309_NewBrazil3007.xls Chart 2 3 11 11" xfId="12215"/>
    <cellStyle name="Commg [0]_FOP1&amp;L_PLN0309_NewBrazil3007.xls Chart 2 3 11 12" xfId="12216"/>
    <cellStyle name="Commɡ [0]_FOP1&amp;L_PLN0309_NewBrazil3007.xls Chart 2 3 11 12" xfId="12217"/>
    <cellStyle name="Commg [0]_FOP1&amp;L_PLN0309_NewBrazil3007.xls Chart 2 3 11 13" xfId="12218"/>
    <cellStyle name="Commɡ [0]_FOP1&amp;L_PLN0309_NewBrazil3007.xls Chart 2 3 11 13" xfId="12219"/>
    <cellStyle name="Commg [0]_FOP1&amp;L_PLN0309_NewBrazil3007.xls Chart 2 3 11 14" xfId="12220"/>
    <cellStyle name="Commɡ [0]_FOP1&amp;L_PLN0309_NewBrazil3007.xls Chart 2 3 11 14" xfId="12221"/>
    <cellStyle name="Commg [0]_FOP1&amp;L_PLN0309_NewBrazil3007.xls Chart 2 3 11 15" xfId="12222"/>
    <cellStyle name="Commɡ [0]_FOP1&amp;L_PLN0309_NewBrazil3007.xls Chart 2 3 11 15" xfId="12223"/>
    <cellStyle name="Commg [0]_FOP1&amp;L_PLN0309_NewBrazil3007.xls Chart 2 3 11 16" xfId="12224"/>
    <cellStyle name="Commɡ [0]_FOP1&amp;L_PLN0309_NewBrazil3007.xls Chart 2 3 11 16" xfId="12225"/>
    <cellStyle name="Commg [0]_FOP1&amp;L_PLN0309_NewBrazil3007.xls Chart 2 3 11 17" xfId="12226"/>
    <cellStyle name="Commɡ [0]_FOP1&amp;L_PLN0309_NewBrazil3007.xls Chart 2 3 11 17" xfId="12227"/>
    <cellStyle name="Commg [0]_FOP1&amp;L_PLN0309_NewBrazil3007.xls Chart 2 3 11 18" xfId="12228"/>
    <cellStyle name="Commɡ [0]_FOP1&amp;L_PLN0309_NewBrazil3007.xls Chart 2 3 11 18" xfId="12229"/>
    <cellStyle name="Commg [0]_FOP1&amp;L_PLN0309_NewBrazil3007.xls Chart 2 3 11 19" xfId="12230"/>
    <cellStyle name="Commɡ [0]_FOP1&amp;L_PLN0309_NewBrazil3007.xls Chart 2 3 11 19" xfId="12231"/>
    <cellStyle name="Commg [0]_FOP1&amp;L_PLN0309_NewBrazil3007.xls Chart 2 3 11 2" xfId="12232"/>
    <cellStyle name="Commɡ [0]_FOP1&amp;L_PLN0309_NewBrazil3007.xls Chart 2 3 11 2" xfId="12233"/>
    <cellStyle name="Commg [0]_FOP1&amp;L_PLN0309_NewBrazil3007.xls Chart 2 3 11 20" xfId="12234"/>
    <cellStyle name="Commɡ [0]_FOP1&amp;L_PLN0309_NewBrazil3007.xls Chart 2 3 11 20" xfId="12235"/>
    <cellStyle name="Commg [0]_FOP1&amp;L_PLN0309_NewBrazil3007.xls Chart 2 3 11 21" xfId="12236"/>
    <cellStyle name="Commɡ [0]_FOP1&amp;L_PLN0309_NewBrazil3007.xls Chart 2 3 11 21" xfId="12237"/>
    <cellStyle name="Commg [0]_FOP1&amp;L_PLN0309_NewBrazil3007.xls Chart 2 3 11 22" xfId="12238"/>
    <cellStyle name="Commɡ [0]_FOP1&amp;L_PLN0309_NewBrazil3007.xls Chart 2 3 11 22" xfId="12239"/>
    <cellStyle name="Commg [0]_FOP1&amp;L_PLN0309_NewBrazil3007.xls Chart 2 3 11 23" xfId="12240"/>
    <cellStyle name="Commɡ [0]_FOP1&amp;L_PLN0309_NewBrazil3007.xls Chart 2 3 11 23" xfId="12241"/>
    <cellStyle name="Commg [0]_FOP1&amp;L_PLN0309_NewBrazil3007.xls Chart 2 3 11 24" xfId="12242"/>
    <cellStyle name="Commɡ [0]_FOP1&amp;L_PLN0309_NewBrazil3007.xls Chart 2 3 11 24" xfId="12243"/>
    <cellStyle name="Commg [0]_FOP1&amp;L_PLN0309_NewBrazil3007.xls Chart 2 3 11 25" xfId="12244"/>
    <cellStyle name="Commɡ [0]_FOP1&amp;L_PLN0309_NewBrazil3007.xls Chart 2 3 11 25" xfId="12245"/>
    <cellStyle name="Commg [0]_FOP1&amp;L_PLN0309_NewBrazil3007.xls Chart 2 3 11 26" xfId="12246"/>
    <cellStyle name="Commɡ [0]_FOP1&amp;L_PLN0309_NewBrazil3007.xls Chart 2 3 11 26" xfId="12247"/>
    <cellStyle name="Commg [0]_FOP1&amp;L_PLN0309_NewBrazil3007.xls Chart 2 3 11 27" xfId="12248"/>
    <cellStyle name="Commɡ [0]_FOP1&amp;L_PLN0309_NewBrazil3007.xls Chart 2 3 11 27" xfId="12249"/>
    <cellStyle name="Commg [0]_FOP1&amp;L_PLN0309_NewBrazil3007.xls Chart 2 3 11 28" xfId="12250"/>
    <cellStyle name="Commɡ [0]_FOP1&amp;L_PLN0309_NewBrazil3007.xls Chart 2 3 11 28" xfId="12251"/>
    <cellStyle name="Commg [0]_FOP1&amp;L_PLN0309_NewBrazil3007.xls Chart 2 3 11 29" xfId="12252"/>
    <cellStyle name="Commɡ [0]_FOP1&amp;L_PLN0309_NewBrazil3007.xls Chart 2 3 11 29" xfId="12253"/>
    <cellStyle name="Commg [0]_FOP1&amp;L_PLN0309_NewBrazil3007.xls Chart 2 3 11 3" xfId="12254"/>
    <cellStyle name="Commɡ [0]_FOP1&amp;L_PLN0309_NewBrazil3007.xls Chart 2 3 11 3" xfId="12255"/>
    <cellStyle name="Commg [0]_FOP1&amp;L_PLN0309_NewBrazil3007.xls Chart 2 3 11 4" xfId="12256"/>
    <cellStyle name="Commɡ [0]_FOP1&amp;L_PLN0309_NewBrazil3007.xls Chart 2 3 11 4" xfId="12257"/>
    <cellStyle name="Commg [0]_FOP1&amp;L_PLN0309_NewBrazil3007.xls Chart 2 3 11 5" xfId="12258"/>
    <cellStyle name="Commɡ [0]_FOP1&amp;L_PLN0309_NewBrazil3007.xls Chart 2 3 11 5" xfId="12259"/>
    <cellStyle name="Commg [0]_FOP1&amp;L_PLN0309_NewBrazil3007.xls Chart 2 3 11 6" xfId="12260"/>
    <cellStyle name="Commɡ [0]_FOP1&amp;L_PLN0309_NewBrazil3007.xls Chart 2 3 11 6" xfId="12261"/>
    <cellStyle name="Commg [0]_FOP1&amp;L_PLN0309_NewBrazil3007.xls Chart 2 3 11 7" xfId="12262"/>
    <cellStyle name="Commɡ [0]_FOP1&amp;L_PLN0309_NewBrazil3007.xls Chart 2 3 11 7" xfId="12263"/>
    <cellStyle name="Commg [0]_FOP1&amp;L_PLN0309_NewBrazil3007.xls Chart 2 3 11 8" xfId="12264"/>
    <cellStyle name="Commɡ [0]_FOP1&amp;L_PLN0309_NewBrazil3007.xls Chart 2 3 11 8" xfId="12265"/>
    <cellStyle name="Commg [0]_FOP1&amp;L_PLN0309_NewBrazil3007.xls Chart 2 3 11 9" xfId="12266"/>
    <cellStyle name="Commɡ [0]_FOP1&amp;L_PLN0309_NewBrazil3007.xls Chart 2 3 11 9" xfId="12267"/>
    <cellStyle name="Commg [0]_FOP1&amp;L_PLN0309_NewBrazil3007.xls Chart 2 3 12" xfId="12268"/>
    <cellStyle name="Commɡ [0]_FOP1&amp;L_PLN0309_NewBrazil3007.xls Chart 2 3 12" xfId="12269"/>
    <cellStyle name="Commg [0]_FOP1&amp;L_PLN0309_NewBrazil3007.xls Chart 2 3 12 10" xfId="12270"/>
    <cellStyle name="Commɡ [0]_FOP1&amp;L_PLN0309_NewBrazil3007.xls Chart 2 3 12 10" xfId="12271"/>
    <cellStyle name="Commg [0]_FOP1&amp;L_PLN0309_NewBrazil3007.xls Chart 2 3 12 11" xfId="12272"/>
    <cellStyle name="Commɡ [0]_FOP1&amp;L_PLN0309_NewBrazil3007.xls Chart 2 3 12 11" xfId="12273"/>
    <cellStyle name="Commg [0]_FOP1&amp;L_PLN0309_NewBrazil3007.xls Chart 2 3 12 12" xfId="12274"/>
    <cellStyle name="Commɡ [0]_FOP1&amp;L_PLN0309_NewBrazil3007.xls Chart 2 3 12 12" xfId="12275"/>
    <cellStyle name="Commg [0]_FOP1&amp;L_PLN0309_NewBrazil3007.xls Chart 2 3 12 13" xfId="12276"/>
    <cellStyle name="Commɡ [0]_FOP1&amp;L_PLN0309_NewBrazil3007.xls Chart 2 3 12 13" xfId="12277"/>
    <cellStyle name="Commg [0]_FOP1&amp;L_PLN0309_NewBrazil3007.xls Chart 2 3 12 14" xfId="12278"/>
    <cellStyle name="Commɡ [0]_FOP1&amp;L_PLN0309_NewBrazil3007.xls Chart 2 3 12 14" xfId="12279"/>
    <cellStyle name="Commg [0]_FOP1&amp;L_PLN0309_NewBrazil3007.xls Chart 2 3 12 15" xfId="12280"/>
    <cellStyle name="Commɡ [0]_FOP1&amp;L_PLN0309_NewBrazil3007.xls Chart 2 3 12 15" xfId="12281"/>
    <cellStyle name="Commg [0]_FOP1&amp;L_PLN0309_NewBrazil3007.xls Chart 2 3 12 16" xfId="12282"/>
    <cellStyle name="Commɡ [0]_FOP1&amp;L_PLN0309_NewBrazil3007.xls Chart 2 3 12 16" xfId="12283"/>
    <cellStyle name="Commg [0]_FOP1&amp;L_PLN0309_NewBrazil3007.xls Chart 2 3 12 17" xfId="12284"/>
    <cellStyle name="Commɡ [0]_FOP1&amp;L_PLN0309_NewBrazil3007.xls Chart 2 3 12 17" xfId="12285"/>
    <cellStyle name="Commg [0]_FOP1&amp;L_PLN0309_NewBrazil3007.xls Chart 2 3 12 18" xfId="12286"/>
    <cellStyle name="Commɡ [0]_FOP1&amp;L_PLN0309_NewBrazil3007.xls Chart 2 3 12 18" xfId="12287"/>
    <cellStyle name="Commg [0]_FOP1&amp;L_PLN0309_NewBrazil3007.xls Chart 2 3 12 19" xfId="12288"/>
    <cellStyle name="Commɡ [0]_FOP1&amp;L_PLN0309_NewBrazil3007.xls Chart 2 3 12 19" xfId="12289"/>
    <cellStyle name="Commg [0]_FOP1&amp;L_PLN0309_NewBrazil3007.xls Chart 2 3 12 2" xfId="12290"/>
    <cellStyle name="Commɡ [0]_FOP1&amp;L_PLN0309_NewBrazil3007.xls Chart 2 3 12 2" xfId="12291"/>
    <cellStyle name="Commg [0]_FOP1&amp;L_PLN0309_NewBrazil3007.xls Chart 2 3 12 20" xfId="12292"/>
    <cellStyle name="Commɡ [0]_FOP1&amp;L_PLN0309_NewBrazil3007.xls Chart 2 3 12 20" xfId="12293"/>
    <cellStyle name="Commg [0]_FOP1&amp;L_PLN0309_NewBrazil3007.xls Chart 2 3 12 21" xfId="12294"/>
    <cellStyle name="Commɡ [0]_FOP1&amp;L_PLN0309_NewBrazil3007.xls Chart 2 3 12 21" xfId="12295"/>
    <cellStyle name="Commg [0]_FOP1&amp;L_PLN0309_NewBrazil3007.xls Chart 2 3 12 22" xfId="12296"/>
    <cellStyle name="Commɡ [0]_FOP1&amp;L_PLN0309_NewBrazil3007.xls Chart 2 3 12 22" xfId="12297"/>
    <cellStyle name="Commg [0]_FOP1&amp;L_PLN0309_NewBrazil3007.xls Chart 2 3 12 23" xfId="12298"/>
    <cellStyle name="Commɡ [0]_FOP1&amp;L_PLN0309_NewBrazil3007.xls Chart 2 3 12 23" xfId="12299"/>
    <cellStyle name="Commg [0]_FOP1&amp;L_PLN0309_NewBrazil3007.xls Chart 2 3 12 24" xfId="12300"/>
    <cellStyle name="Commɡ [0]_FOP1&amp;L_PLN0309_NewBrazil3007.xls Chart 2 3 12 24" xfId="12301"/>
    <cellStyle name="Commg [0]_FOP1&amp;L_PLN0309_NewBrazil3007.xls Chart 2 3 12 25" xfId="12302"/>
    <cellStyle name="Commɡ [0]_FOP1&amp;L_PLN0309_NewBrazil3007.xls Chart 2 3 12 25" xfId="12303"/>
    <cellStyle name="Commg [0]_FOP1&amp;L_PLN0309_NewBrazil3007.xls Chart 2 3 12 26" xfId="12304"/>
    <cellStyle name="Commɡ [0]_FOP1&amp;L_PLN0309_NewBrazil3007.xls Chart 2 3 12 26" xfId="12305"/>
    <cellStyle name="Commg [0]_FOP1&amp;L_PLN0309_NewBrazil3007.xls Chart 2 3 12 27" xfId="12306"/>
    <cellStyle name="Commɡ [0]_FOP1&amp;L_PLN0309_NewBrazil3007.xls Chart 2 3 12 27" xfId="12307"/>
    <cellStyle name="Commg [0]_FOP1&amp;L_PLN0309_NewBrazil3007.xls Chart 2 3 12 28" xfId="12308"/>
    <cellStyle name="Commɡ [0]_FOP1&amp;L_PLN0309_NewBrazil3007.xls Chart 2 3 12 28" xfId="12309"/>
    <cellStyle name="Commg [0]_FOP1&amp;L_PLN0309_NewBrazil3007.xls Chart 2 3 12 29" xfId="12310"/>
    <cellStyle name="Commɡ [0]_FOP1&amp;L_PLN0309_NewBrazil3007.xls Chart 2 3 12 29" xfId="12311"/>
    <cellStyle name="Commg [0]_FOP1&amp;L_PLN0309_NewBrazil3007.xls Chart 2 3 12 3" xfId="12312"/>
    <cellStyle name="Commɡ [0]_FOP1&amp;L_PLN0309_NewBrazil3007.xls Chart 2 3 12 3" xfId="12313"/>
    <cellStyle name="Commg [0]_FOP1&amp;L_PLN0309_NewBrazil3007.xls Chart 2 3 12 4" xfId="12314"/>
    <cellStyle name="Commɡ [0]_FOP1&amp;L_PLN0309_NewBrazil3007.xls Chart 2 3 12 4" xfId="12315"/>
    <cellStyle name="Commg [0]_FOP1&amp;L_PLN0309_NewBrazil3007.xls Chart 2 3 12 5" xfId="12316"/>
    <cellStyle name="Commɡ [0]_FOP1&amp;L_PLN0309_NewBrazil3007.xls Chart 2 3 12 5" xfId="12317"/>
    <cellStyle name="Commg [0]_FOP1&amp;L_PLN0309_NewBrazil3007.xls Chart 2 3 12 6" xfId="12318"/>
    <cellStyle name="Commɡ [0]_FOP1&amp;L_PLN0309_NewBrazil3007.xls Chart 2 3 12 6" xfId="12319"/>
    <cellStyle name="Commg [0]_FOP1&amp;L_PLN0309_NewBrazil3007.xls Chart 2 3 12 7" xfId="12320"/>
    <cellStyle name="Commɡ [0]_FOP1&amp;L_PLN0309_NewBrazil3007.xls Chart 2 3 12 7" xfId="12321"/>
    <cellStyle name="Commg [0]_FOP1&amp;L_PLN0309_NewBrazil3007.xls Chart 2 3 12 8" xfId="12322"/>
    <cellStyle name="Commɡ [0]_FOP1&amp;L_PLN0309_NewBrazil3007.xls Chart 2 3 12 8" xfId="12323"/>
    <cellStyle name="Commg [0]_FOP1&amp;L_PLN0309_NewBrazil3007.xls Chart 2 3 12 9" xfId="12324"/>
    <cellStyle name="Commɡ [0]_FOP1&amp;L_PLN0309_NewBrazil3007.xls Chart 2 3 12 9" xfId="12325"/>
    <cellStyle name="Commg [0]_FOP1&amp;L_PLN0309_NewBrazil3007.xls Chart 2 3 13" xfId="12326"/>
    <cellStyle name="Commɡ [0]_FOP1&amp;L_PLN0309_NewBrazil3007.xls Chart 2 3 13" xfId="12327"/>
    <cellStyle name="Commg [0]_FOP1&amp;L_PLN0309_NewBrazil3007.xls Chart 2 3 13 10" xfId="12328"/>
    <cellStyle name="Commɡ [0]_FOP1&amp;L_PLN0309_NewBrazil3007.xls Chart 2 3 13 10" xfId="12329"/>
    <cellStyle name="Commg [0]_FOP1&amp;L_PLN0309_NewBrazil3007.xls Chart 2 3 13 11" xfId="12330"/>
    <cellStyle name="Commɡ [0]_FOP1&amp;L_PLN0309_NewBrazil3007.xls Chart 2 3 13 11" xfId="12331"/>
    <cellStyle name="Commg [0]_FOP1&amp;L_PLN0309_NewBrazil3007.xls Chart 2 3 13 12" xfId="12332"/>
    <cellStyle name="Commɡ [0]_FOP1&amp;L_PLN0309_NewBrazil3007.xls Chart 2 3 13 12" xfId="12333"/>
    <cellStyle name="Commg [0]_FOP1&amp;L_PLN0309_NewBrazil3007.xls Chart 2 3 13 13" xfId="12334"/>
    <cellStyle name="Commɡ [0]_FOP1&amp;L_PLN0309_NewBrazil3007.xls Chart 2 3 13 13" xfId="12335"/>
    <cellStyle name="Commg [0]_FOP1&amp;L_PLN0309_NewBrazil3007.xls Chart 2 3 13 14" xfId="12336"/>
    <cellStyle name="Commɡ [0]_FOP1&amp;L_PLN0309_NewBrazil3007.xls Chart 2 3 13 14" xfId="12337"/>
    <cellStyle name="Commg [0]_FOP1&amp;L_PLN0309_NewBrazil3007.xls Chart 2 3 13 15" xfId="12338"/>
    <cellStyle name="Commɡ [0]_FOP1&amp;L_PLN0309_NewBrazil3007.xls Chart 2 3 13 15" xfId="12339"/>
    <cellStyle name="Commg [0]_FOP1&amp;L_PLN0309_NewBrazil3007.xls Chart 2 3 13 16" xfId="12340"/>
    <cellStyle name="Commɡ [0]_FOP1&amp;L_PLN0309_NewBrazil3007.xls Chart 2 3 13 16" xfId="12341"/>
    <cellStyle name="Commg [0]_FOP1&amp;L_PLN0309_NewBrazil3007.xls Chart 2 3 13 17" xfId="12342"/>
    <cellStyle name="Commɡ [0]_FOP1&amp;L_PLN0309_NewBrazil3007.xls Chart 2 3 13 17" xfId="12343"/>
    <cellStyle name="Commg [0]_FOP1&amp;L_PLN0309_NewBrazil3007.xls Chart 2 3 13 18" xfId="12344"/>
    <cellStyle name="Commɡ [0]_FOP1&amp;L_PLN0309_NewBrazil3007.xls Chart 2 3 13 18" xfId="12345"/>
    <cellStyle name="Commg [0]_FOP1&amp;L_PLN0309_NewBrazil3007.xls Chart 2 3 13 19" xfId="12346"/>
    <cellStyle name="Commɡ [0]_FOP1&amp;L_PLN0309_NewBrazil3007.xls Chart 2 3 13 19" xfId="12347"/>
    <cellStyle name="Commg [0]_FOP1&amp;L_PLN0309_NewBrazil3007.xls Chart 2 3 13 2" xfId="12348"/>
    <cellStyle name="Commɡ [0]_FOP1&amp;L_PLN0309_NewBrazil3007.xls Chart 2 3 13 2" xfId="12349"/>
    <cellStyle name="Commg [0]_FOP1&amp;L_PLN0309_NewBrazil3007.xls Chart 2 3 13 20" xfId="12350"/>
    <cellStyle name="Commɡ [0]_FOP1&amp;L_PLN0309_NewBrazil3007.xls Chart 2 3 13 20" xfId="12351"/>
    <cellStyle name="Commg [0]_FOP1&amp;L_PLN0309_NewBrazil3007.xls Chart 2 3 13 21" xfId="12352"/>
    <cellStyle name="Commɡ [0]_FOP1&amp;L_PLN0309_NewBrazil3007.xls Chart 2 3 13 21" xfId="12353"/>
    <cellStyle name="Commg [0]_FOP1&amp;L_PLN0309_NewBrazil3007.xls Chart 2 3 13 22" xfId="12354"/>
    <cellStyle name="Commɡ [0]_FOP1&amp;L_PLN0309_NewBrazil3007.xls Chart 2 3 13 22" xfId="12355"/>
    <cellStyle name="Commg [0]_FOP1&amp;L_PLN0309_NewBrazil3007.xls Chart 2 3 13 23" xfId="12356"/>
    <cellStyle name="Commɡ [0]_FOP1&amp;L_PLN0309_NewBrazil3007.xls Chart 2 3 13 23" xfId="12357"/>
    <cellStyle name="Commg [0]_FOP1&amp;L_PLN0309_NewBrazil3007.xls Chart 2 3 13 24" xfId="12358"/>
    <cellStyle name="Commɡ [0]_FOP1&amp;L_PLN0309_NewBrazil3007.xls Chart 2 3 13 24" xfId="12359"/>
    <cellStyle name="Commg [0]_FOP1&amp;L_PLN0309_NewBrazil3007.xls Chart 2 3 13 25" xfId="12360"/>
    <cellStyle name="Commɡ [0]_FOP1&amp;L_PLN0309_NewBrazil3007.xls Chart 2 3 13 25" xfId="12361"/>
    <cellStyle name="Commg [0]_FOP1&amp;L_PLN0309_NewBrazil3007.xls Chart 2 3 13 26" xfId="12362"/>
    <cellStyle name="Commɡ [0]_FOP1&amp;L_PLN0309_NewBrazil3007.xls Chart 2 3 13 26" xfId="12363"/>
    <cellStyle name="Commg [0]_FOP1&amp;L_PLN0309_NewBrazil3007.xls Chart 2 3 13 27" xfId="12364"/>
    <cellStyle name="Commɡ [0]_FOP1&amp;L_PLN0309_NewBrazil3007.xls Chart 2 3 13 27" xfId="12365"/>
    <cellStyle name="Commg [0]_FOP1&amp;L_PLN0309_NewBrazil3007.xls Chart 2 3 13 28" xfId="12366"/>
    <cellStyle name="Commɡ [0]_FOP1&amp;L_PLN0309_NewBrazil3007.xls Chart 2 3 13 28" xfId="12367"/>
    <cellStyle name="Commg [0]_FOP1&amp;L_PLN0309_NewBrazil3007.xls Chart 2 3 13 3" xfId="12368"/>
    <cellStyle name="Commɡ [0]_FOP1&amp;L_PLN0309_NewBrazil3007.xls Chart 2 3 13 3" xfId="12369"/>
    <cellStyle name="Commg [0]_FOP1&amp;L_PLN0309_NewBrazil3007.xls Chart 2 3 13 4" xfId="12370"/>
    <cellStyle name="Commɡ [0]_FOP1&amp;L_PLN0309_NewBrazil3007.xls Chart 2 3 13 4" xfId="12371"/>
    <cellStyle name="Commg [0]_FOP1&amp;L_PLN0309_NewBrazil3007.xls Chart 2 3 13 5" xfId="12372"/>
    <cellStyle name="Commɡ [0]_FOP1&amp;L_PLN0309_NewBrazil3007.xls Chart 2 3 13 5" xfId="12373"/>
    <cellStyle name="Commg [0]_FOP1&amp;L_PLN0309_NewBrazil3007.xls Chart 2 3 13 6" xfId="12374"/>
    <cellStyle name="Commɡ [0]_FOP1&amp;L_PLN0309_NewBrazil3007.xls Chart 2 3 13 6" xfId="12375"/>
    <cellStyle name="Commg [0]_FOP1&amp;L_PLN0309_NewBrazil3007.xls Chart 2 3 13 7" xfId="12376"/>
    <cellStyle name="Commɡ [0]_FOP1&amp;L_PLN0309_NewBrazil3007.xls Chart 2 3 13 7" xfId="12377"/>
    <cellStyle name="Commg [0]_FOP1&amp;L_PLN0309_NewBrazil3007.xls Chart 2 3 13 8" xfId="12378"/>
    <cellStyle name="Commɡ [0]_FOP1&amp;L_PLN0309_NewBrazil3007.xls Chart 2 3 13 8" xfId="12379"/>
    <cellStyle name="Commg [0]_FOP1&amp;L_PLN0309_NewBrazil3007.xls Chart 2 3 13 9" xfId="12380"/>
    <cellStyle name="Commɡ [0]_FOP1&amp;L_PLN0309_NewBrazil3007.xls Chart 2 3 13 9" xfId="12381"/>
    <cellStyle name="Commg [0]_FOP1&amp;L_PLN0309_NewBrazil3007.xls Chart 2 3 14" xfId="12382"/>
    <cellStyle name="Commɡ [0]_FOP1&amp;L_PLN0309_NewBrazil3007.xls Chart 2 3 14" xfId="12383"/>
    <cellStyle name="Commg [0]_FOP1&amp;L_PLN0309_NewBrazil3007.xls Chart 2 3 14 10" xfId="12384"/>
    <cellStyle name="Commɡ [0]_FOP1&amp;L_PLN0309_NewBrazil3007.xls Chart 2 3 14 10" xfId="12385"/>
    <cellStyle name="Commg [0]_FOP1&amp;L_PLN0309_NewBrazil3007.xls Chart 2 3 14 11" xfId="12386"/>
    <cellStyle name="Commɡ [0]_FOP1&amp;L_PLN0309_NewBrazil3007.xls Chart 2 3 14 11" xfId="12387"/>
    <cellStyle name="Commg [0]_FOP1&amp;L_PLN0309_NewBrazil3007.xls Chart 2 3 14 12" xfId="12388"/>
    <cellStyle name="Commɡ [0]_FOP1&amp;L_PLN0309_NewBrazil3007.xls Chart 2 3 14 12" xfId="12389"/>
    <cellStyle name="Commg [0]_FOP1&amp;L_PLN0309_NewBrazil3007.xls Chart 2 3 14 13" xfId="12390"/>
    <cellStyle name="Commɡ [0]_FOP1&amp;L_PLN0309_NewBrazil3007.xls Chart 2 3 14 13" xfId="12391"/>
    <cellStyle name="Commg [0]_FOP1&amp;L_PLN0309_NewBrazil3007.xls Chart 2 3 14 14" xfId="12392"/>
    <cellStyle name="Commɡ [0]_FOP1&amp;L_PLN0309_NewBrazil3007.xls Chart 2 3 14 14" xfId="12393"/>
    <cellStyle name="Commg [0]_FOP1&amp;L_PLN0309_NewBrazil3007.xls Chart 2 3 14 15" xfId="12394"/>
    <cellStyle name="Commɡ [0]_FOP1&amp;L_PLN0309_NewBrazil3007.xls Chart 2 3 14 15" xfId="12395"/>
    <cellStyle name="Commg [0]_FOP1&amp;L_PLN0309_NewBrazil3007.xls Chart 2 3 14 16" xfId="12396"/>
    <cellStyle name="Commɡ [0]_FOP1&amp;L_PLN0309_NewBrazil3007.xls Chart 2 3 14 16" xfId="12397"/>
    <cellStyle name="Commg [0]_FOP1&amp;L_PLN0309_NewBrazil3007.xls Chart 2 3 14 17" xfId="12398"/>
    <cellStyle name="Commɡ [0]_FOP1&amp;L_PLN0309_NewBrazil3007.xls Chart 2 3 14 17" xfId="12399"/>
    <cellStyle name="Commg [0]_FOP1&amp;L_PLN0309_NewBrazil3007.xls Chart 2 3 14 18" xfId="12400"/>
    <cellStyle name="Commɡ [0]_FOP1&amp;L_PLN0309_NewBrazil3007.xls Chart 2 3 14 18" xfId="12401"/>
    <cellStyle name="Commg [0]_FOP1&amp;L_PLN0309_NewBrazil3007.xls Chart 2 3 14 19" xfId="12402"/>
    <cellStyle name="Commɡ [0]_FOP1&amp;L_PLN0309_NewBrazil3007.xls Chart 2 3 14 19" xfId="12403"/>
    <cellStyle name="Commg [0]_FOP1&amp;L_PLN0309_NewBrazil3007.xls Chart 2 3 14 2" xfId="12404"/>
    <cellStyle name="Commɡ [0]_FOP1&amp;L_PLN0309_NewBrazil3007.xls Chart 2 3 14 2" xfId="12405"/>
    <cellStyle name="Commg [0]_FOP1&amp;L_PLN0309_NewBrazil3007.xls Chart 2 3 14 20" xfId="12406"/>
    <cellStyle name="Commɡ [0]_FOP1&amp;L_PLN0309_NewBrazil3007.xls Chart 2 3 14 20" xfId="12407"/>
    <cellStyle name="Commg [0]_FOP1&amp;L_PLN0309_NewBrazil3007.xls Chart 2 3 14 21" xfId="12408"/>
    <cellStyle name="Commɡ [0]_FOP1&amp;L_PLN0309_NewBrazil3007.xls Chart 2 3 14 21" xfId="12409"/>
    <cellStyle name="Commg [0]_FOP1&amp;L_PLN0309_NewBrazil3007.xls Chart 2 3 14 22" xfId="12410"/>
    <cellStyle name="Commɡ [0]_FOP1&amp;L_PLN0309_NewBrazil3007.xls Chart 2 3 14 22" xfId="12411"/>
    <cellStyle name="Commg [0]_FOP1&amp;L_PLN0309_NewBrazil3007.xls Chart 2 3 14 23" xfId="12412"/>
    <cellStyle name="Commɡ [0]_FOP1&amp;L_PLN0309_NewBrazil3007.xls Chart 2 3 14 23" xfId="12413"/>
    <cellStyle name="Commg [0]_FOP1&amp;L_PLN0309_NewBrazil3007.xls Chart 2 3 14 24" xfId="12414"/>
    <cellStyle name="Commɡ [0]_FOP1&amp;L_PLN0309_NewBrazil3007.xls Chart 2 3 14 24" xfId="12415"/>
    <cellStyle name="Commg [0]_FOP1&amp;L_PLN0309_NewBrazil3007.xls Chart 2 3 14 25" xfId="12416"/>
    <cellStyle name="Commɡ [0]_FOP1&amp;L_PLN0309_NewBrazil3007.xls Chart 2 3 14 25" xfId="12417"/>
    <cellStyle name="Commg [0]_FOP1&amp;L_PLN0309_NewBrazil3007.xls Chart 2 3 14 26" xfId="12418"/>
    <cellStyle name="Commɡ [0]_FOP1&amp;L_PLN0309_NewBrazil3007.xls Chart 2 3 14 26" xfId="12419"/>
    <cellStyle name="Commg [0]_FOP1&amp;L_PLN0309_NewBrazil3007.xls Chart 2 3 14 27" xfId="12420"/>
    <cellStyle name="Commɡ [0]_FOP1&amp;L_PLN0309_NewBrazil3007.xls Chart 2 3 14 27" xfId="12421"/>
    <cellStyle name="Commg [0]_FOP1&amp;L_PLN0309_NewBrazil3007.xls Chart 2 3 14 28" xfId="12422"/>
    <cellStyle name="Commɡ [0]_FOP1&amp;L_PLN0309_NewBrazil3007.xls Chart 2 3 14 28" xfId="12423"/>
    <cellStyle name="Commg [0]_FOP1&amp;L_PLN0309_NewBrazil3007.xls Chart 2 3 14 3" xfId="12424"/>
    <cellStyle name="Commɡ [0]_FOP1&amp;L_PLN0309_NewBrazil3007.xls Chart 2 3 14 3" xfId="12425"/>
    <cellStyle name="Commg [0]_FOP1&amp;L_PLN0309_NewBrazil3007.xls Chart 2 3 14 4" xfId="12426"/>
    <cellStyle name="Commɡ [0]_FOP1&amp;L_PLN0309_NewBrazil3007.xls Chart 2 3 14 4" xfId="12427"/>
    <cellStyle name="Commg [0]_FOP1&amp;L_PLN0309_NewBrazil3007.xls Chart 2 3 14 5" xfId="12428"/>
    <cellStyle name="Commɡ [0]_FOP1&amp;L_PLN0309_NewBrazil3007.xls Chart 2 3 14 5" xfId="12429"/>
    <cellStyle name="Commg [0]_FOP1&amp;L_PLN0309_NewBrazil3007.xls Chart 2 3 14 6" xfId="12430"/>
    <cellStyle name="Commɡ [0]_FOP1&amp;L_PLN0309_NewBrazil3007.xls Chart 2 3 14 6" xfId="12431"/>
    <cellStyle name="Commg [0]_FOP1&amp;L_PLN0309_NewBrazil3007.xls Chart 2 3 14 7" xfId="12432"/>
    <cellStyle name="Commɡ [0]_FOP1&amp;L_PLN0309_NewBrazil3007.xls Chart 2 3 14 7" xfId="12433"/>
    <cellStyle name="Commg [0]_FOP1&amp;L_PLN0309_NewBrazil3007.xls Chart 2 3 14 8" xfId="12434"/>
    <cellStyle name="Commɡ [0]_FOP1&amp;L_PLN0309_NewBrazil3007.xls Chart 2 3 14 8" xfId="12435"/>
    <cellStyle name="Commg [0]_FOP1&amp;L_PLN0309_NewBrazil3007.xls Chart 2 3 14 9" xfId="12436"/>
    <cellStyle name="Commɡ [0]_FOP1&amp;L_PLN0309_NewBrazil3007.xls Chart 2 3 14 9" xfId="12437"/>
    <cellStyle name="Commg [0]_FOP1&amp;L_PLN0309_NewBrazil3007.xls Chart 2 3 15" xfId="12438"/>
    <cellStyle name="Commɡ [0]_FOP1&amp;L_PLN0309_NewBrazil3007.xls Chart 2 3 15" xfId="12439"/>
    <cellStyle name="Commg [0]_FOP1&amp;L_PLN0309_NewBrazil3007.xls Chart 2 3 15 10" xfId="12440"/>
    <cellStyle name="Commɡ [0]_FOP1&amp;L_PLN0309_NewBrazil3007.xls Chart 2 3 15 10" xfId="12441"/>
    <cellStyle name="Commg [0]_FOP1&amp;L_PLN0309_NewBrazil3007.xls Chart 2 3 15 11" xfId="12442"/>
    <cellStyle name="Commɡ [0]_FOP1&amp;L_PLN0309_NewBrazil3007.xls Chart 2 3 15 11" xfId="12443"/>
    <cellStyle name="Commg [0]_FOP1&amp;L_PLN0309_NewBrazil3007.xls Chart 2 3 15 12" xfId="12444"/>
    <cellStyle name="Commɡ [0]_FOP1&amp;L_PLN0309_NewBrazil3007.xls Chart 2 3 15 12" xfId="12445"/>
    <cellStyle name="Commg [0]_FOP1&amp;L_PLN0309_NewBrazil3007.xls Chart 2 3 15 13" xfId="12446"/>
    <cellStyle name="Commɡ [0]_FOP1&amp;L_PLN0309_NewBrazil3007.xls Chart 2 3 15 13" xfId="12447"/>
    <cellStyle name="Commg [0]_FOP1&amp;L_PLN0309_NewBrazil3007.xls Chart 2 3 15 14" xfId="12448"/>
    <cellStyle name="Commɡ [0]_FOP1&amp;L_PLN0309_NewBrazil3007.xls Chart 2 3 15 14" xfId="12449"/>
    <cellStyle name="Commg [0]_FOP1&amp;L_PLN0309_NewBrazil3007.xls Chart 2 3 15 15" xfId="12450"/>
    <cellStyle name="Commɡ [0]_FOP1&amp;L_PLN0309_NewBrazil3007.xls Chart 2 3 15 15" xfId="12451"/>
    <cellStyle name="Commg [0]_FOP1&amp;L_PLN0309_NewBrazil3007.xls Chart 2 3 15 16" xfId="12452"/>
    <cellStyle name="Commɡ [0]_FOP1&amp;L_PLN0309_NewBrazil3007.xls Chart 2 3 15 16" xfId="12453"/>
    <cellStyle name="Commg [0]_FOP1&amp;L_PLN0309_NewBrazil3007.xls Chart 2 3 15 17" xfId="12454"/>
    <cellStyle name="Commɡ [0]_FOP1&amp;L_PLN0309_NewBrazil3007.xls Chart 2 3 15 17" xfId="12455"/>
    <cellStyle name="Commg [0]_FOP1&amp;L_PLN0309_NewBrazil3007.xls Chart 2 3 15 18" xfId="12456"/>
    <cellStyle name="Commɡ [0]_FOP1&amp;L_PLN0309_NewBrazil3007.xls Chart 2 3 15 18" xfId="12457"/>
    <cellStyle name="Commg [0]_FOP1&amp;L_PLN0309_NewBrazil3007.xls Chart 2 3 15 19" xfId="12458"/>
    <cellStyle name="Commɡ [0]_FOP1&amp;L_PLN0309_NewBrazil3007.xls Chart 2 3 15 19" xfId="12459"/>
    <cellStyle name="Commg [0]_FOP1&amp;L_PLN0309_NewBrazil3007.xls Chart 2 3 15 2" xfId="12460"/>
    <cellStyle name="Commɡ [0]_FOP1&amp;L_PLN0309_NewBrazil3007.xls Chart 2 3 15 2" xfId="12461"/>
    <cellStyle name="Commg [0]_FOP1&amp;L_PLN0309_NewBrazil3007.xls Chart 2 3 15 20" xfId="12462"/>
    <cellStyle name="Commɡ [0]_FOP1&amp;L_PLN0309_NewBrazil3007.xls Chart 2 3 15 20" xfId="12463"/>
    <cellStyle name="Commg [0]_FOP1&amp;L_PLN0309_NewBrazil3007.xls Chart 2 3 15 3" xfId="12464"/>
    <cellStyle name="Commɡ [0]_FOP1&amp;L_PLN0309_NewBrazil3007.xls Chart 2 3 15 3" xfId="12465"/>
    <cellStyle name="Commg [0]_FOP1&amp;L_PLN0309_NewBrazil3007.xls Chart 2 3 15 4" xfId="12466"/>
    <cellStyle name="Commɡ [0]_FOP1&amp;L_PLN0309_NewBrazil3007.xls Chart 2 3 15 4" xfId="12467"/>
    <cellStyle name="Commg [0]_FOP1&amp;L_PLN0309_NewBrazil3007.xls Chart 2 3 15 5" xfId="12468"/>
    <cellStyle name="Commɡ [0]_FOP1&amp;L_PLN0309_NewBrazil3007.xls Chart 2 3 15 5" xfId="12469"/>
    <cellStyle name="Commg [0]_FOP1&amp;L_PLN0309_NewBrazil3007.xls Chart 2 3 15 6" xfId="12470"/>
    <cellStyle name="Commɡ [0]_FOP1&amp;L_PLN0309_NewBrazil3007.xls Chart 2 3 15 6" xfId="12471"/>
    <cellStyle name="Commg [0]_FOP1&amp;L_PLN0309_NewBrazil3007.xls Chart 2 3 15 7" xfId="12472"/>
    <cellStyle name="Commɡ [0]_FOP1&amp;L_PLN0309_NewBrazil3007.xls Chart 2 3 15 7" xfId="12473"/>
    <cellStyle name="Commg [0]_FOP1&amp;L_PLN0309_NewBrazil3007.xls Chart 2 3 15 8" xfId="12474"/>
    <cellStyle name="Commɡ [0]_FOP1&amp;L_PLN0309_NewBrazil3007.xls Chart 2 3 15 8" xfId="12475"/>
    <cellStyle name="Commg [0]_FOP1&amp;L_PLN0309_NewBrazil3007.xls Chart 2 3 15 9" xfId="12476"/>
    <cellStyle name="Commɡ [0]_FOP1&amp;L_PLN0309_NewBrazil3007.xls Chart 2 3 15 9" xfId="12477"/>
    <cellStyle name="Commg [0]_FOP1&amp;L_PLN0309_NewBrazil3007.xls Chart 2 3 16" xfId="12478"/>
    <cellStyle name="Commɡ [0]_FOP1&amp;L_PLN0309_NewBrazil3007.xls Chart 2 3 16" xfId="12479"/>
    <cellStyle name="Commg [0]_FOP1&amp;L_PLN0309_NewBrazil3007.xls Chart 2 3 16 10" xfId="12480"/>
    <cellStyle name="Commɡ [0]_FOP1&amp;L_PLN0309_NewBrazil3007.xls Chart 2 3 16 10" xfId="12481"/>
    <cellStyle name="Commg [0]_FOP1&amp;L_PLN0309_NewBrazil3007.xls Chart 2 3 16 11" xfId="12482"/>
    <cellStyle name="Commɡ [0]_FOP1&amp;L_PLN0309_NewBrazil3007.xls Chart 2 3 16 11" xfId="12483"/>
    <cellStyle name="Commg [0]_FOP1&amp;L_PLN0309_NewBrazil3007.xls Chart 2 3 16 12" xfId="12484"/>
    <cellStyle name="Commɡ [0]_FOP1&amp;L_PLN0309_NewBrazil3007.xls Chart 2 3 16 12" xfId="12485"/>
    <cellStyle name="Commg [0]_FOP1&amp;L_PLN0309_NewBrazil3007.xls Chart 2 3 16 13" xfId="12486"/>
    <cellStyle name="Commɡ [0]_FOP1&amp;L_PLN0309_NewBrazil3007.xls Chart 2 3 16 13" xfId="12487"/>
    <cellStyle name="Commg [0]_FOP1&amp;L_PLN0309_NewBrazil3007.xls Chart 2 3 16 14" xfId="12488"/>
    <cellStyle name="Commɡ [0]_FOP1&amp;L_PLN0309_NewBrazil3007.xls Chart 2 3 16 14" xfId="12489"/>
    <cellStyle name="Commg [0]_FOP1&amp;L_PLN0309_NewBrazil3007.xls Chart 2 3 16 15" xfId="12490"/>
    <cellStyle name="Commɡ [0]_FOP1&amp;L_PLN0309_NewBrazil3007.xls Chart 2 3 16 15" xfId="12491"/>
    <cellStyle name="Commg [0]_FOP1&amp;L_PLN0309_NewBrazil3007.xls Chart 2 3 16 16" xfId="12492"/>
    <cellStyle name="Commɡ [0]_FOP1&amp;L_PLN0309_NewBrazil3007.xls Chart 2 3 16 16" xfId="12493"/>
    <cellStyle name="Commg [0]_FOP1&amp;L_PLN0309_NewBrazil3007.xls Chart 2 3 16 17" xfId="12494"/>
    <cellStyle name="Commɡ [0]_FOP1&amp;L_PLN0309_NewBrazil3007.xls Chart 2 3 16 17" xfId="12495"/>
    <cellStyle name="Commg [0]_FOP1&amp;L_PLN0309_NewBrazil3007.xls Chart 2 3 16 18" xfId="12496"/>
    <cellStyle name="Commɡ [0]_FOP1&amp;L_PLN0309_NewBrazil3007.xls Chart 2 3 16 18" xfId="12497"/>
    <cellStyle name="Commg [0]_FOP1&amp;L_PLN0309_NewBrazil3007.xls Chart 2 3 16 19" xfId="12498"/>
    <cellStyle name="Commɡ [0]_FOP1&amp;L_PLN0309_NewBrazil3007.xls Chart 2 3 16 19" xfId="12499"/>
    <cellStyle name="Commg [0]_FOP1&amp;L_PLN0309_NewBrazil3007.xls Chart 2 3 16 2" xfId="12500"/>
    <cellStyle name="Commɡ [0]_FOP1&amp;L_PLN0309_NewBrazil3007.xls Chart 2 3 16 2" xfId="12501"/>
    <cellStyle name="Commg [0]_FOP1&amp;L_PLN0309_NewBrazil3007.xls Chart 2 3 16 20" xfId="12502"/>
    <cellStyle name="Commɡ [0]_FOP1&amp;L_PLN0309_NewBrazil3007.xls Chart 2 3 16 20" xfId="12503"/>
    <cellStyle name="Commg [0]_FOP1&amp;L_PLN0309_NewBrazil3007.xls Chart 2 3 16 3" xfId="12504"/>
    <cellStyle name="Commɡ [0]_FOP1&amp;L_PLN0309_NewBrazil3007.xls Chart 2 3 16 3" xfId="12505"/>
    <cellStyle name="Commg [0]_FOP1&amp;L_PLN0309_NewBrazil3007.xls Chart 2 3 16 4" xfId="12506"/>
    <cellStyle name="Commɡ [0]_FOP1&amp;L_PLN0309_NewBrazil3007.xls Chart 2 3 16 4" xfId="12507"/>
    <cellStyle name="Commg [0]_FOP1&amp;L_PLN0309_NewBrazil3007.xls Chart 2 3 16 5" xfId="12508"/>
    <cellStyle name="Commɡ [0]_FOP1&amp;L_PLN0309_NewBrazil3007.xls Chart 2 3 16 5" xfId="12509"/>
    <cellStyle name="Commg [0]_FOP1&amp;L_PLN0309_NewBrazil3007.xls Chart 2 3 16 6" xfId="12510"/>
    <cellStyle name="Commɡ [0]_FOP1&amp;L_PLN0309_NewBrazil3007.xls Chart 2 3 16 6" xfId="12511"/>
    <cellStyle name="Commg [0]_FOP1&amp;L_PLN0309_NewBrazil3007.xls Chart 2 3 16 7" xfId="12512"/>
    <cellStyle name="Commɡ [0]_FOP1&amp;L_PLN0309_NewBrazil3007.xls Chart 2 3 16 7" xfId="12513"/>
    <cellStyle name="Commg [0]_FOP1&amp;L_PLN0309_NewBrazil3007.xls Chart 2 3 16 8" xfId="12514"/>
    <cellStyle name="Commɡ [0]_FOP1&amp;L_PLN0309_NewBrazil3007.xls Chart 2 3 16 8" xfId="12515"/>
    <cellStyle name="Commg [0]_FOP1&amp;L_PLN0309_NewBrazil3007.xls Chart 2 3 16 9" xfId="12516"/>
    <cellStyle name="Commɡ [0]_FOP1&amp;L_PLN0309_NewBrazil3007.xls Chart 2 3 16 9" xfId="12517"/>
    <cellStyle name="Commg [0]_FOP1&amp;L_PLN0309_NewBrazil3007.xls Chart 2 3 17" xfId="12518"/>
    <cellStyle name="Commɡ [0]_FOP1&amp;L_PLN0309_NewBrazil3007.xls Chart 2 3 17" xfId="12519"/>
    <cellStyle name="Commg [0]_FOP1&amp;L_PLN0309_NewBrazil3007.xls Chart 2 3 17 10" xfId="12520"/>
    <cellStyle name="Commɡ [0]_FOP1&amp;L_PLN0309_NewBrazil3007.xls Chart 2 3 17 10" xfId="12521"/>
    <cellStyle name="Commg [0]_FOP1&amp;L_PLN0309_NewBrazil3007.xls Chart 2 3 17 11" xfId="12522"/>
    <cellStyle name="Commɡ [0]_FOP1&amp;L_PLN0309_NewBrazil3007.xls Chart 2 3 17 11" xfId="12523"/>
    <cellStyle name="Commg [0]_FOP1&amp;L_PLN0309_NewBrazil3007.xls Chart 2 3 17 12" xfId="12524"/>
    <cellStyle name="Commɡ [0]_FOP1&amp;L_PLN0309_NewBrazil3007.xls Chart 2 3 17 12" xfId="12525"/>
    <cellStyle name="Commg [0]_FOP1&amp;L_PLN0309_NewBrazil3007.xls Chart 2 3 17 13" xfId="12526"/>
    <cellStyle name="Commɡ [0]_FOP1&amp;L_PLN0309_NewBrazil3007.xls Chart 2 3 17 13" xfId="12527"/>
    <cellStyle name="Commg [0]_FOP1&amp;L_PLN0309_NewBrazil3007.xls Chart 2 3 17 14" xfId="12528"/>
    <cellStyle name="Commɡ [0]_FOP1&amp;L_PLN0309_NewBrazil3007.xls Chart 2 3 17 14" xfId="12529"/>
    <cellStyle name="Commg [0]_FOP1&amp;L_PLN0309_NewBrazil3007.xls Chart 2 3 17 15" xfId="12530"/>
    <cellStyle name="Commɡ [0]_FOP1&amp;L_PLN0309_NewBrazil3007.xls Chart 2 3 17 15" xfId="12531"/>
    <cellStyle name="Commg [0]_FOP1&amp;L_PLN0309_NewBrazil3007.xls Chart 2 3 17 16" xfId="12532"/>
    <cellStyle name="Commɡ [0]_FOP1&amp;L_PLN0309_NewBrazil3007.xls Chart 2 3 17 16" xfId="12533"/>
    <cellStyle name="Commg [0]_FOP1&amp;L_PLN0309_NewBrazil3007.xls Chart 2 3 17 17" xfId="12534"/>
    <cellStyle name="Commɡ [0]_FOP1&amp;L_PLN0309_NewBrazil3007.xls Chart 2 3 17 17" xfId="12535"/>
    <cellStyle name="Commg [0]_FOP1&amp;L_PLN0309_NewBrazil3007.xls Chart 2 3 17 2" xfId="12536"/>
    <cellStyle name="Commɡ [0]_FOP1&amp;L_PLN0309_NewBrazil3007.xls Chart 2 3 17 2" xfId="12537"/>
    <cellStyle name="Commg [0]_FOP1&amp;L_PLN0309_NewBrazil3007.xls Chart 2 3 17 3" xfId="12538"/>
    <cellStyle name="Commɡ [0]_FOP1&amp;L_PLN0309_NewBrazil3007.xls Chart 2 3 17 3" xfId="12539"/>
    <cellStyle name="Commg [0]_FOP1&amp;L_PLN0309_NewBrazil3007.xls Chart 2 3 17 4" xfId="12540"/>
    <cellStyle name="Commɡ [0]_FOP1&amp;L_PLN0309_NewBrazil3007.xls Chart 2 3 17 4" xfId="12541"/>
    <cellStyle name="Commg [0]_FOP1&amp;L_PLN0309_NewBrazil3007.xls Chart 2 3 17 5" xfId="12542"/>
    <cellStyle name="Commɡ [0]_FOP1&amp;L_PLN0309_NewBrazil3007.xls Chart 2 3 17 5" xfId="12543"/>
    <cellStyle name="Commg [0]_FOP1&amp;L_PLN0309_NewBrazil3007.xls Chart 2 3 17 6" xfId="12544"/>
    <cellStyle name="Commɡ [0]_FOP1&amp;L_PLN0309_NewBrazil3007.xls Chart 2 3 17 6" xfId="12545"/>
    <cellStyle name="Commg [0]_FOP1&amp;L_PLN0309_NewBrazil3007.xls Chart 2 3 17 7" xfId="12546"/>
    <cellStyle name="Commɡ [0]_FOP1&amp;L_PLN0309_NewBrazil3007.xls Chart 2 3 17 7" xfId="12547"/>
    <cellStyle name="Commg [0]_FOP1&amp;L_PLN0309_NewBrazil3007.xls Chart 2 3 17 8" xfId="12548"/>
    <cellStyle name="Commɡ [0]_FOP1&amp;L_PLN0309_NewBrazil3007.xls Chart 2 3 17 8" xfId="12549"/>
    <cellStyle name="Commg [0]_FOP1&amp;L_PLN0309_NewBrazil3007.xls Chart 2 3 17 9" xfId="12550"/>
    <cellStyle name="Commɡ [0]_FOP1&amp;L_PLN0309_NewBrazil3007.xls Chart 2 3 17 9" xfId="12551"/>
    <cellStyle name="Commg [0]_FOP1&amp;L_PLN0309_NewBrazil3007.xls Chart 2 3 18" xfId="12552"/>
    <cellStyle name="Commɡ [0]_FOP1&amp;L_PLN0309_NewBrazil3007.xls Chart 2 3 18" xfId="12553"/>
    <cellStyle name="Commg [0]_FOP1&amp;L_PLN0309_NewBrazil3007.xls Chart 2 3 18 10" xfId="12554"/>
    <cellStyle name="Commɡ [0]_FOP1&amp;L_PLN0309_NewBrazil3007.xls Chart 2 3 18 10" xfId="12555"/>
    <cellStyle name="Commg [0]_FOP1&amp;L_PLN0309_NewBrazil3007.xls Chart 2 3 18 11" xfId="12556"/>
    <cellStyle name="Commɡ [0]_FOP1&amp;L_PLN0309_NewBrazil3007.xls Chart 2 3 18 11" xfId="12557"/>
    <cellStyle name="Commg [0]_FOP1&amp;L_PLN0309_NewBrazil3007.xls Chart 2 3 18 12" xfId="12558"/>
    <cellStyle name="Commɡ [0]_FOP1&amp;L_PLN0309_NewBrazil3007.xls Chart 2 3 18 12" xfId="12559"/>
    <cellStyle name="Commg [0]_FOP1&amp;L_PLN0309_NewBrazil3007.xls Chart 2 3 18 13" xfId="12560"/>
    <cellStyle name="Commɡ [0]_FOP1&amp;L_PLN0309_NewBrazil3007.xls Chart 2 3 18 13" xfId="12561"/>
    <cellStyle name="Commg [0]_FOP1&amp;L_PLN0309_NewBrazil3007.xls Chart 2 3 18 14" xfId="12562"/>
    <cellStyle name="Commɡ [0]_FOP1&amp;L_PLN0309_NewBrazil3007.xls Chart 2 3 18 14" xfId="12563"/>
    <cellStyle name="Commg [0]_FOP1&amp;L_PLN0309_NewBrazil3007.xls Chart 2 3 18 15" xfId="12564"/>
    <cellStyle name="Commɡ [0]_FOP1&amp;L_PLN0309_NewBrazil3007.xls Chart 2 3 18 15" xfId="12565"/>
    <cellStyle name="Commg [0]_FOP1&amp;L_PLN0309_NewBrazil3007.xls Chart 2 3 18 16" xfId="12566"/>
    <cellStyle name="Commɡ [0]_FOP1&amp;L_PLN0309_NewBrazil3007.xls Chart 2 3 18 16" xfId="12567"/>
    <cellStyle name="Commg [0]_FOP1&amp;L_PLN0309_NewBrazil3007.xls Chart 2 3 18 17" xfId="12568"/>
    <cellStyle name="Commɡ [0]_FOP1&amp;L_PLN0309_NewBrazil3007.xls Chart 2 3 18 17" xfId="12569"/>
    <cellStyle name="Commg [0]_FOP1&amp;L_PLN0309_NewBrazil3007.xls Chart 2 3 18 2" xfId="12570"/>
    <cellStyle name="Commɡ [0]_FOP1&amp;L_PLN0309_NewBrazil3007.xls Chart 2 3 18 2" xfId="12571"/>
    <cellStyle name="Commg [0]_FOP1&amp;L_PLN0309_NewBrazil3007.xls Chart 2 3 18 3" xfId="12572"/>
    <cellStyle name="Commɡ [0]_FOP1&amp;L_PLN0309_NewBrazil3007.xls Chart 2 3 18 3" xfId="12573"/>
    <cellStyle name="Commg [0]_FOP1&amp;L_PLN0309_NewBrazil3007.xls Chart 2 3 18 4" xfId="12574"/>
    <cellStyle name="Commɡ [0]_FOP1&amp;L_PLN0309_NewBrazil3007.xls Chart 2 3 18 4" xfId="12575"/>
    <cellStyle name="Commg [0]_FOP1&amp;L_PLN0309_NewBrazil3007.xls Chart 2 3 18 5" xfId="12576"/>
    <cellStyle name="Commɡ [0]_FOP1&amp;L_PLN0309_NewBrazil3007.xls Chart 2 3 18 5" xfId="12577"/>
    <cellStyle name="Commg [0]_FOP1&amp;L_PLN0309_NewBrazil3007.xls Chart 2 3 18 6" xfId="12578"/>
    <cellStyle name="Commɡ [0]_FOP1&amp;L_PLN0309_NewBrazil3007.xls Chart 2 3 18 6" xfId="12579"/>
    <cellStyle name="Commg [0]_FOP1&amp;L_PLN0309_NewBrazil3007.xls Chart 2 3 18 7" xfId="12580"/>
    <cellStyle name="Commɡ [0]_FOP1&amp;L_PLN0309_NewBrazil3007.xls Chart 2 3 18 7" xfId="12581"/>
    <cellStyle name="Commg [0]_FOP1&amp;L_PLN0309_NewBrazil3007.xls Chart 2 3 18 8" xfId="12582"/>
    <cellStyle name="Commɡ [0]_FOP1&amp;L_PLN0309_NewBrazil3007.xls Chart 2 3 18 8" xfId="12583"/>
    <cellStyle name="Commg [0]_FOP1&amp;L_PLN0309_NewBrazil3007.xls Chart 2 3 18 9" xfId="12584"/>
    <cellStyle name="Commɡ [0]_FOP1&amp;L_PLN0309_NewBrazil3007.xls Chart 2 3 18 9" xfId="12585"/>
    <cellStyle name="Commg [0]_FOP1&amp;L_PLN0309_NewBrazil3007.xls Chart 2 3 19" xfId="12586"/>
    <cellStyle name="Commɡ [0]_FOP1&amp;L_PLN0309_NewBrazil3007.xls Chart 2 3 19" xfId="12587"/>
    <cellStyle name="Commg [0]_FOP1&amp;L_PLN0309_NewBrazil3007.xls Chart 2 3 19 10" xfId="12588"/>
    <cellStyle name="Commɡ [0]_FOP1&amp;L_PLN0309_NewBrazil3007.xls Chart 2 3 19 10" xfId="12589"/>
    <cellStyle name="Commg [0]_FOP1&amp;L_PLN0309_NewBrazil3007.xls Chart 2 3 19 11" xfId="12590"/>
    <cellStyle name="Commɡ [0]_FOP1&amp;L_PLN0309_NewBrazil3007.xls Chart 2 3 19 11" xfId="12591"/>
    <cellStyle name="Commg [0]_FOP1&amp;L_PLN0309_NewBrazil3007.xls Chart 2 3 19 12" xfId="12592"/>
    <cellStyle name="Commɡ [0]_FOP1&amp;L_PLN0309_NewBrazil3007.xls Chart 2 3 19 12" xfId="12593"/>
    <cellStyle name="Commg [0]_FOP1&amp;L_PLN0309_NewBrazil3007.xls Chart 2 3 19 13" xfId="12594"/>
    <cellStyle name="Commɡ [0]_FOP1&amp;L_PLN0309_NewBrazil3007.xls Chart 2 3 19 13" xfId="12595"/>
    <cellStyle name="Commg [0]_FOP1&amp;L_PLN0309_NewBrazil3007.xls Chart 2 3 19 14" xfId="12596"/>
    <cellStyle name="Commɡ [0]_FOP1&amp;L_PLN0309_NewBrazil3007.xls Chart 2 3 19 14" xfId="12597"/>
    <cellStyle name="Commg [0]_FOP1&amp;L_PLN0309_NewBrazil3007.xls Chart 2 3 19 15" xfId="12598"/>
    <cellStyle name="Commɡ [0]_FOP1&amp;L_PLN0309_NewBrazil3007.xls Chart 2 3 19 15" xfId="12599"/>
    <cellStyle name="Commg [0]_FOP1&amp;L_PLN0309_NewBrazil3007.xls Chart 2 3 19 16" xfId="12600"/>
    <cellStyle name="Commɡ [0]_FOP1&amp;L_PLN0309_NewBrazil3007.xls Chart 2 3 19 16" xfId="12601"/>
    <cellStyle name="Commg [0]_FOP1&amp;L_PLN0309_NewBrazil3007.xls Chart 2 3 19 17" xfId="12602"/>
    <cellStyle name="Commɡ [0]_FOP1&amp;L_PLN0309_NewBrazil3007.xls Chart 2 3 19 17" xfId="12603"/>
    <cellStyle name="Commg [0]_FOP1&amp;L_PLN0309_NewBrazil3007.xls Chart 2 3 19 2" xfId="12604"/>
    <cellStyle name="Commɡ [0]_FOP1&amp;L_PLN0309_NewBrazil3007.xls Chart 2 3 19 2" xfId="12605"/>
    <cellStyle name="Commg [0]_FOP1&amp;L_PLN0309_NewBrazil3007.xls Chart 2 3 19 3" xfId="12606"/>
    <cellStyle name="Commɡ [0]_FOP1&amp;L_PLN0309_NewBrazil3007.xls Chart 2 3 19 3" xfId="12607"/>
    <cellStyle name="Commg [0]_FOP1&amp;L_PLN0309_NewBrazil3007.xls Chart 2 3 19 4" xfId="12608"/>
    <cellStyle name="Commɡ [0]_FOP1&amp;L_PLN0309_NewBrazil3007.xls Chart 2 3 19 4" xfId="12609"/>
    <cellStyle name="Commg [0]_FOP1&amp;L_PLN0309_NewBrazil3007.xls Chart 2 3 19 5" xfId="12610"/>
    <cellStyle name="Commɡ [0]_FOP1&amp;L_PLN0309_NewBrazil3007.xls Chart 2 3 19 5" xfId="12611"/>
    <cellStyle name="Commg [0]_FOP1&amp;L_PLN0309_NewBrazil3007.xls Chart 2 3 19 6" xfId="12612"/>
    <cellStyle name="Commɡ [0]_FOP1&amp;L_PLN0309_NewBrazil3007.xls Chart 2 3 19 6" xfId="12613"/>
    <cellStyle name="Commg [0]_FOP1&amp;L_PLN0309_NewBrazil3007.xls Chart 2 3 19 7" xfId="12614"/>
    <cellStyle name="Commɡ [0]_FOP1&amp;L_PLN0309_NewBrazil3007.xls Chart 2 3 19 7" xfId="12615"/>
    <cellStyle name="Commg [0]_FOP1&amp;L_PLN0309_NewBrazil3007.xls Chart 2 3 19 8" xfId="12616"/>
    <cellStyle name="Commɡ [0]_FOP1&amp;L_PLN0309_NewBrazil3007.xls Chart 2 3 19 8" xfId="12617"/>
    <cellStyle name="Commg [0]_FOP1&amp;L_PLN0309_NewBrazil3007.xls Chart 2 3 19 9" xfId="12618"/>
    <cellStyle name="Commɡ [0]_FOP1&amp;L_PLN0309_NewBrazil3007.xls Chart 2 3 19 9" xfId="12619"/>
    <cellStyle name="Commg [0]_FOP1&amp;L_PLN0309_NewBrazil3007.xls Chart 2 3 2" xfId="12620"/>
    <cellStyle name="Commɡ [0]_FOP1&amp;L_PLN0309_NewBrazil3007.xls Chart 2 3 2" xfId="12621"/>
    <cellStyle name="Commg [0]_FOP1&amp;L_PLN0309_NewBrazil3007.xls Chart 2 3 2 10" xfId="12622"/>
    <cellStyle name="Commɡ [0]_FOP1&amp;L_PLN0309_NewBrazil3007.xls Chart 2 3 2 10" xfId="12623"/>
    <cellStyle name="Commg [0]_FOP1&amp;L_PLN0309_NewBrazil3007.xls Chart 2 3 2 11" xfId="12624"/>
    <cellStyle name="Commɡ [0]_FOP1&amp;L_PLN0309_NewBrazil3007.xls Chart 2 3 2 11" xfId="12625"/>
    <cellStyle name="Commg [0]_FOP1&amp;L_PLN0309_NewBrazil3007.xls Chart 2 3 2 12" xfId="12626"/>
    <cellStyle name="Commɡ [0]_FOP1&amp;L_PLN0309_NewBrazil3007.xls Chart 2 3 2 12" xfId="12627"/>
    <cellStyle name="Commg [0]_FOP1&amp;L_PLN0309_NewBrazil3007.xls Chart 2 3 2 13" xfId="12628"/>
    <cellStyle name="Commɡ [0]_FOP1&amp;L_PLN0309_NewBrazil3007.xls Chart 2 3 2 13" xfId="12629"/>
    <cellStyle name="Commg [0]_FOP1&amp;L_PLN0309_NewBrazil3007.xls Chart 2 3 2 14" xfId="12630"/>
    <cellStyle name="Commɡ [0]_FOP1&amp;L_PLN0309_NewBrazil3007.xls Chart 2 3 2 14" xfId="12631"/>
    <cellStyle name="Commg [0]_FOP1&amp;L_PLN0309_NewBrazil3007.xls Chart 2 3 2 15" xfId="12632"/>
    <cellStyle name="Commɡ [0]_FOP1&amp;L_PLN0309_NewBrazil3007.xls Chart 2 3 2 15" xfId="12633"/>
    <cellStyle name="Commg [0]_FOP1&amp;L_PLN0309_NewBrazil3007.xls Chart 2 3 2 16" xfId="12634"/>
    <cellStyle name="Commɡ [0]_FOP1&amp;L_PLN0309_NewBrazil3007.xls Chart 2 3 2 16" xfId="12635"/>
    <cellStyle name="Commg [0]_FOP1&amp;L_PLN0309_NewBrazil3007.xls Chart 2 3 2 17" xfId="12636"/>
    <cellStyle name="Commɡ [0]_FOP1&amp;L_PLN0309_NewBrazil3007.xls Chart 2 3 2 17" xfId="12637"/>
    <cellStyle name="Commg [0]_FOP1&amp;L_PLN0309_NewBrazil3007.xls Chart 2 3 2 18" xfId="12638"/>
    <cellStyle name="Commɡ [0]_FOP1&amp;L_PLN0309_NewBrazil3007.xls Chart 2 3 2 18" xfId="12639"/>
    <cellStyle name="Commg [0]_FOP1&amp;L_PLN0309_NewBrazil3007.xls Chart 2 3 2 19" xfId="12640"/>
    <cellStyle name="Commɡ [0]_FOP1&amp;L_PLN0309_NewBrazil3007.xls Chart 2 3 2 19" xfId="12641"/>
    <cellStyle name="Commg [0]_FOP1&amp;L_PLN0309_NewBrazil3007.xls Chart 2 3 2 2" xfId="12642"/>
    <cellStyle name="Commɡ [0]_FOP1&amp;L_PLN0309_NewBrazil3007.xls Chart 2 3 2 2" xfId="12643"/>
    <cellStyle name="Commg [0]_FOP1&amp;L_PLN0309_NewBrazil3007.xls Chart 2 3 2 20" xfId="12644"/>
    <cellStyle name="Commɡ [0]_FOP1&amp;L_PLN0309_NewBrazil3007.xls Chart 2 3 2 20" xfId="12645"/>
    <cellStyle name="Commg [0]_FOP1&amp;L_PLN0309_NewBrazil3007.xls Chart 2 3 2 21" xfId="12646"/>
    <cellStyle name="Commɡ [0]_FOP1&amp;L_PLN0309_NewBrazil3007.xls Chart 2 3 2 21" xfId="12647"/>
    <cellStyle name="Commg [0]_FOP1&amp;L_PLN0309_NewBrazil3007.xls Chart 2 3 2 22" xfId="12648"/>
    <cellStyle name="Commɡ [0]_FOP1&amp;L_PLN0309_NewBrazil3007.xls Chart 2 3 2 22" xfId="12649"/>
    <cellStyle name="Commg [0]_FOP1&amp;L_PLN0309_NewBrazil3007.xls Chart 2 3 2 23" xfId="12650"/>
    <cellStyle name="Commɡ [0]_FOP1&amp;L_PLN0309_NewBrazil3007.xls Chart 2 3 2 23" xfId="12651"/>
    <cellStyle name="Commg [0]_FOP1&amp;L_PLN0309_NewBrazil3007.xls Chart 2 3 2 24" xfId="12652"/>
    <cellStyle name="Commɡ [0]_FOP1&amp;L_PLN0309_NewBrazil3007.xls Chart 2 3 2 24" xfId="12653"/>
    <cellStyle name="Commg [0]_FOP1&amp;L_PLN0309_NewBrazil3007.xls Chart 2 3 2 25" xfId="12654"/>
    <cellStyle name="Commɡ [0]_FOP1&amp;L_PLN0309_NewBrazil3007.xls Chart 2 3 2 25" xfId="12655"/>
    <cellStyle name="Commg [0]_FOP1&amp;L_PLN0309_NewBrazil3007.xls Chart 2 3 2 26" xfId="12656"/>
    <cellStyle name="Commɡ [0]_FOP1&amp;L_PLN0309_NewBrazil3007.xls Chart 2 3 2 26" xfId="12657"/>
    <cellStyle name="Commg [0]_FOP1&amp;L_PLN0309_NewBrazil3007.xls Chart 2 3 2 27" xfId="12658"/>
    <cellStyle name="Commɡ [0]_FOP1&amp;L_PLN0309_NewBrazil3007.xls Chart 2 3 2 27" xfId="12659"/>
    <cellStyle name="Commg [0]_FOP1&amp;L_PLN0309_NewBrazil3007.xls Chart 2 3 2 28" xfId="12660"/>
    <cellStyle name="Commɡ [0]_FOP1&amp;L_PLN0309_NewBrazil3007.xls Chart 2 3 2 28" xfId="12661"/>
    <cellStyle name="Commg [0]_FOP1&amp;L_PLN0309_NewBrazil3007.xls Chart 2 3 2 29" xfId="12662"/>
    <cellStyle name="Commɡ [0]_FOP1&amp;L_PLN0309_NewBrazil3007.xls Chart 2 3 2 29" xfId="12663"/>
    <cellStyle name="Commg [0]_FOP1&amp;L_PLN0309_NewBrazil3007.xls Chart 2 3 2 3" xfId="12664"/>
    <cellStyle name="Commɡ [0]_FOP1&amp;L_PLN0309_NewBrazil3007.xls Chart 2 3 2 3" xfId="12665"/>
    <cellStyle name="Commg [0]_FOP1&amp;L_PLN0309_NewBrazil3007.xls Chart 2 3 2 30" xfId="12666"/>
    <cellStyle name="Commɡ [0]_FOP1&amp;L_PLN0309_NewBrazil3007.xls Chart 2 3 2 30" xfId="12667"/>
    <cellStyle name="Commg [0]_FOP1&amp;L_PLN0309_NewBrazil3007.xls Chart 2 3 2 31" xfId="12668"/>
    <cellStyle name="Commɡ [0]_FOP1&amp;L_PLN0309_NewBrazil3007.xls Chart 2 3 2 31" xfId="12669"/>
    <cellStyle name="Commg [0]_FOP1&amp;L_PLN0309_NewBrazil3007.xls Chart 2 3 2 32" xfId="12670"/>
    <cellStyle name="Commɡ [0]_FOP1&amp;L_PLN0309_NewBrazil3007.xls Chart 2 3 2 32" xfId="12671"/>
    <cellStyle name="Commg [0]_FOP1&amp;L_PLN0309_NewBrazil3007.xls Chart 2 3 2 33" xfId="12672"/>
    <cellStyle name="Commɡ [0]_FOP1&amp;L_PLN0309_NewBrazil3007.xls Chart 2 3 2 33" xfId="12673"/>
    <cellStyle name="Commg [0]_FOP1&amp;L_PLN0309_NewBrazil3007.xls Chart 2 3 2 34" xfId="12674"/>
    <cellStyle name="Commɡ [0]_FOP1&amp;L_PLN0309_NewBrazil3007.xls Chart 2 3 2 34" xfId="12675"/>
    <cellStyle name="Commg [0]_FOP1&amp;L_PLN0309_NewBrazil3007.xls Chart 2 3 2 35" xfId="12676"/>
    <cellStyle name="Commɡ [0]_FOP1&amp;L_PLN0309_NewBrazil3007.xls Chart 2 3 2 35" xfId="12677"/>
    <cellStyle name="Commg [0]_FOP1&amp;L_PLN0309_NewBrazil3007.xls Chart 2 3 2 36" xfId="12678"/>
    <cellStyle name="Commɡ [0]_FOP1&amp;L_PLN0309_NewBrazil3007.xls Chart 2 3 2 36" xfId="12679"/>
    <cellStyle name="Commg [0]_FOP1&amp;L_PLN0309_NewBrazil3007.xls Chart 2 3 2 37" xfId="12680"/>
    <cellStyle name="Commɡ [0]_FOP1&amp;L_PLN0309_NewBrazil3007.xls Chart 2 3 2 37" xfId="12681"/>
    <cellStyle name="Commg [0]_FOP1&amp;L_PLN0309_NewBrazil3007.xls Chart 2 3 2 38" xfId="12682"/>
    <cellStyle name="Commɡ [0]_FOP1&amp;L_PLN0309_NewBrazil3007.xls Chart 2 3 2 38" xfId="12683"/>
    <cellStyle name="Commg [0]_FOP1&amp;L_PLN0309_NewBrazil3007.xls Chart 2 3 2 39" xfId="12684"/>
    <cellStyle name="Commɡ [0]_FOP1&amp;L_PLN0309_NewBrazil3007.xls Chart 2 3 2 39" xfId="12685"/>
    <cellStyle name="Commg [0]_FOP1&amp;L_PLN0309_NewBrazil3007.xls Chart 2 3 2 4" xfId="12686"/>
    <cellStyle name="Commɡ [0]_FOP1&amp;L_PLN0309_NewBrazil3007.xls Chart 2 3 2 4" xfId="12687"/>
    <cellStyle name="Commg [0]_FOP1&amp;L_PLN0309_NewBrazil3007.xls Chart 2 3 2 40" xfId="12688"/>
    <cellStyle name="Commɡ [0]_FOP1&amp;L_PLN0309_NewBrazil3007.xls Chart 2 3 2 40" xfId="12689"/>
    <cellStyle name="Commg [0]_FOP1&amp;L_PLN0309_NewBrazil3007.xls Chart 2 3 2 41" xfId="12690"/>
    <cellStyle name="Commɡ [0]_FOP1&amp;L_PLN0309_NewBrazil3007.xls Chart 2 3 2 41" xfId="12691"/>
    <cellStyle name="Commg [0]_FOP1&amp;L_PLN0309_NewBrazil3007.xls Chart 2 3 2 42" xfId="12692"/>
    <cellStyle name="Commɡ [0]_FOP1&amp;L_PLN0309_NewBrazil3007.xls Chart 2 3 2 42" xfId="12693"/>
    <cellStyle name="Commg [0]_FOP1&amp;L_PLN0309_NewBrazil3007.xls Chart 2 3 2 5" xfId="12694"/>
    <cellStyle name="Commɡ [0]_FOP1&amp;L_PLN0309_NewBrazil3007.xls Chart 2 3 2 5" xfId="12695"/>
    <cellStyle name="Commg [0]_FOP1&amp;L_PLN0309_NewBrazil3007.xls Chart 2 3 2 6" xfId="12696"/>
    <cellStyle name="Commɡ [0]_FOP1&amp;L_PLN0309_NewBrazil3007.xls Chart 2 3 2 6" xfId="12697"/>
    <cellStyle name="Commg [0]_FOP1&amp;L_PLN0309_NewBrazil3007.xls Chart 2 3 2 7" xfId="12698"/>
    <cellStyle name="Commɡ [0]_FOP1&amp;L_PLN0309_NewBrazil3007.xls Chart 2 3 2 7" xfId="12699"/>
    <cellStyle name="Commg [0]_FOP1&amp;L_PLN0309_NewBrazil3007.xls Chart 2 3 2 8" xfId="12700"/>
    <cellStyle name="Commɡ [0]_FOP1&amp;L_PLN0309_NewBrazil3007.xls Chart 2 3 2 8" xfId="12701"/>
    <cellStyle name="Commg [0]_FOP1&amp;L_PLN0309_NewBrazil3007.xls Chart 2 3 2 9" xfId="12702"/>
    <cellStyle name="Commɡ [0]_FOP1&amp;L_PLN0309_NewBrazil3007.xls Chart 2 3 2 9" xfId="12703"/>
    <cellStyle name="Commg [0]_FOP1&amp;L_PLN0309_NewBrazil3007.xls Chart 2 3 20" xfId="12704"/>
    <cellStyle name="Commɡ [0]_FOP1&amp;L_PLN0309_NewBrazil3007.xls Chart 2 3 20" xfId="12705"/>
    <cellStyle name="Commg [0]_FOP1&amp;L_PLN0309_NewBrazil3007.xls Chart 2 3 20 10" xfId="12706"/>
    <cellStyle name="Commɡ [0]_FOP1&amp;L_PLN0309_NewBrazil3007.xls Chart 2 3 20 10" xfId="12707"/>
    <cellStyle name="Commg [0]_FOP1&amp;L_PLN0309_NewBrazil3007.xls Chart 2 3 20 11" xfId="12708"/>
    <cellStyle name="Commɡ [0]_FOP1&amp;L_PLN0309_NewBrazil3007.xls Chart 2 3 20 11" xfId="12709"/>
    <cellStyle name="Commg [0]_FOP1&amp;L_PLN0309_NewBrazil3007.xls Chart 2 3 20 12" xfId="12710"/>
    <cellStyle name="Commɡ [0]_FOP1&amp;L_PLN0309_NewBrazil3007.xls Chart 2 3 20 12" xfId="12711"/>
    <cellStyle name="Commg [0]_FOP1&amp;L_PLN0309_NewBrazil3007.xls Chart 2 3 20 13" xfId="12712"/>
    <cellStyle name="Commɡ [0]_FOP1&amp;L_PLN0309_NewBrazil3007.xls Chart 2 3 20 13" xfId="12713"/>
    <cellStyle name="Commg [0]_FOP1&amp;L_PLN0309_NewBrazil3007.xls Chart 2 3 20 14" xfId="12714"/>
    <cellStyle name="Commɡ [0]_FOP1&amp;L_PLN0309_NewBrazil3007.xls Chart 2 3 20 14" xfId="12715"/>
    <cellStyle name="Commg [0]_FOP1&amp;L_PLN0309_NewBrazil3007.xls Chart 2 3 20 15" xfId="12716"/>
    <cellStyle name="Commɡ [0]_FOP1&amp;L_PLN0309_NewBrazil3007.xls Chart 2 3 20 15" xfId="12717"/>
    <cellStyle name="Commg [0]_FOP1&amp;L_PLN0309_NewBrazil3007.xls Chart 2 3 20 16" xfId="12718"/>
    <cellStyle name="Commɡ [0]_FOP1&amp;L_PLN0309_NewBrazil3007.xls Chart 2 3 20 16" xfId="12719"/>
    <cellStyle name="Commg [0]_FOP1&amp;L_PLN0309_NewBrazil3007.xls Chart 2 3 20 17" xfId="12720"/>
    <cellStyle name="Commɡ [0]_FOP1&amp;L_PLN0309_NewBrazil3007.xls Chart 2 3 20 17" xfId="12721"/>
    <cellStyle name="Commg [0]_FOP1&amp;L_PLN0309_NewBrazil3007.xls Chart 2 3 20 2" xfId="12722"/>
    <cellStyle name="Commɡ [0]_FOP1&amp;L_PLN0309_NewBrazil3007.xls Chart 2 3 20 2" xfId="12723"/>
    <cellStyle name="Commg [0]_FOP1&amp;L_PLN0309_NewBrazil3007.xls Chart 2 3 20 3" xfId="12724"/>
    <cellStyle name="Commɡ [0]_FOP1&amp;L_PLN0309_NewBrazil3007.xls Chart 2 3 20 3" xfId="12725"/>
    <cellStyle name="Commg [0]_FOP1&amp;L_PLN0309_NewBrazil3007.xls Chart 2 3 20 4" xfId="12726"/>
    <cellStyle name="Commɡ [0]_FOP1&amp;L_PLN0309_NewBrazil3007.xls Chart 2 3 20 4" xfId="12727"/>
    <cellStyle name="Commg [0]_FOP1&amp;L_PLN0309_NewBrazil3007.xls Chart 2 3 20 5" xfId="12728"/>
    <cellStyle name="Commɡ [0]_FOP1&amp;L_PLN0309_NewBrazil3007.xls Chart 2 3 20 5" xfId="12729"/>
    <cellStyle name="Commg [0]_FOP1&amp;L_PLN0309_NewBrazil3007.xls Chart 2 3 20 6" xfId="12730"/>
    <cellStyle name="Commɡ [0]_FOP1&amp;L_PLN0309_NewBrazil3007.xls Chart 2 3 20 6" xfId="12731"/>
    <cellStyle name="Commg [0]_FOP1&amp;L_PLN0309_NewBrazil3007.xls Chart 2 3 20 7" xfId="12732"/>
    <cellStyle name="Commɡ [0]_FOP1&amp;L_PLN0309_NewBrazil3007.xls Chart 2 3 20 7" xfId="12733"/>
    <cellStyle name="Commg [0]_FOP1&amp;L_PLN0309_NewBrazil3007.xls Chart 2 3 20 8" xfId="12734"/>
    <cellStyle name="Commɡ [0]_FOP1&amp;L_PLN0309_NewBrazil3007.xls Chart 2 3 20 8" xfId="12735"/>
    <cellStyle name="Commg [0]_FOP1&amp;L_PLN0309_NewBrazil3007.xls Chart 2 3 20 9" xfId="12736"/>
    <cellStyle name="Commɡ [0]_FOP1&amp;L_PLN0309_NewBrazil3007.xls Chart 2 3 20 9" xfId="12737"/>
    <cellStyle name="Commg [0]_FOP1&amp;L_PLN0309_NewBrazil3007.xls Chart 2 3 21" xfId="12738"/>
    <cellStyle name="Commɡ [0]_FOP1&amp;L_PLN0309_NewBrazil3007.xls Chart 2 3 21" xfId="12739"/>
    <cellStyle name="Commg [0]_FOP1&amp;L_PLN0309_NewBrazil3007.xls Chart 2 3 21 10" xfId="12740"/>
    <cellStyle name="Commɡ [0]_FOP1&amp;L_PLN0309_NewBrazil3007.xls Chart 2 3 21 10" xfId="12741"/>
    <cellStyle name="Commg [0]_FOP1&amp;L_PLN0309_NewBrazil3007.xls Chart 2 3 21 11" xfId="12742"/>
    <cellStyle name="Commɡ [0]_FOP1&amp;L_PLN0309_NewBrazil3007.xls Chart 2 3 21 11" xfId="12743"/>
    <cellStyle name="Commg [0]_FOP1&amp;L_PLN0309_NewBrazil3007.xls Chart 2 3 21 12" xfId="12744"/>
    <cellStyle name="Commɡ [0]_FOP1&amp;L_PLN0309_NewBrazil3007.xls Chart 2 3 21 12" xfId="12745"/>
    <cellStyle name="Commg [0]_FOP1&amp;L_PLN0309_NewBrazil3007.xls Chart 2 3 21 13" xfId="12746"/>
    <cellStyle name="Commɡ [0]_FOP1&amp;L_PLN0309_NewBrazil3007.xls Chart 2 3 21 13" xfId="12747"/>
    <cellStyle name="Commg [0]_FOP1&amp;L_PLN0309_NewBrazil3007.xls Chart 2 3 21 14" xfId="12748"/>
    <cellStyle name="Commɡ [0]_FOP1&amp;L_PLN0309_NewBrazil3007.xls Chart 2 3 21 14" xfId="12749"/>
    <cellStyle name="Commg [0]_FOP1&amp;L_PLN0309_NewBrazil3007.xls Chart 2 3 21 15" xfId="12750"/>
    <cellStyle name="Commɡ [0]_FOP1&amp;L_PLN0309_NewBrazil3007.xls Chart 2 3 21 15" xfId="12751"/>
    <cellStyle name="Commg [0]_FOP1&amp;L_PLN0309_NewBrazil3007.xls Chart 2 3 21 16" xfId="12752"/>
    <cellStyle name="Commɡ [0]_FOP1&amp;L_PLN0309_NewBrazil3007.xls Chart 2 3 21 16" xfId="12753"/>
    <cellStyle name="Commg [0]_FOP1&amp;L_PLN0309_NewBrazil3007.xls Chart 2 3 21 17" xfId="12754"/>
    <cellStyle name="Commɡ [0]_FOP1&amp;L_PLN0309_NewBrazil3007.xls Chart 2 3 21 17" xfId="12755"/>
    <cellStyle name="Commg [0]_FOP1&amp;L_PLN0309_NewBrazil3007.xls Chart 2 3 21 2" xfId="12756"/>
    <cellStyle name="Commɡ [0]_FOP1&amp;L_PLN0309_NewBrazil3007.xls Chart 2 3 21 2" xfId="12757"/>
    <cellStyle name="Commg [0]_FOP1&amp;L_PLN0309_NewBrazil3007.xls Chart 2 3 21 3" xfId="12758"/>
    <cellStyle name="Commɡ [0]_FOP1&amp;L_PLN0309_NewBrazil3007.xls Chart 2 3 21 3" xfId="12759"/>
    <cellStyle name="Commg [0]_FOP1&amp;L_PLN0309_NewBrazil3007.xls Chart 2 3 21 4" xfId="12760"/>
    <cellStyle name="Commɡ [0]_FOP1&amp;L_PLN0309_NewBrazil3007.xls Chart 2 3 21 4" xfId="12761"/>
    <cellStyle name="Commg [0]_FOP1&amp;L_PLN0309_NewBrazil3007.xls Chart 2 3 21 5" xfId="12762"/>
    <cellStyle name="Commɡ [0]_FOP1&amp;L_PLN0309_NewBrazil3007.xls Chart 2 3 21 5" xfId="12763"/>
    <cellStyle name="Commg [0]_FOP1&amp;L_PLN0309_NewBrazil3007.xls Chart 2 3 21 6" xfId="12764"/>
    <cellStyle name="Commɡ [0]_FOP1&amp;L_PLN0309_NewBrazil3007.xls Chart 2 3 21 6" xfId="12765"/>
    <cellStyle name="Commg [0]_FOP1&amp;L_PLN0309_NewBrazil3007.xls Chart 2 3 21 7" xfId="12766"/>
    <cellStyle name="Commɡ [0]_FOP1&amp;L_PLN0309_NewBrazil3007.xls Chart 2 3 21 7" xfId="12767"/>
    <cellStyle name="Commg [0]_FOP1&amp;L_PLN0309_NewBrazil3007.xls Chart 2 3 21 8" xfId="12768"/>
    <cellStyle name="Commɡ [0]_FOP1&amp;L_PLN0309_NewBrazil3007.xls Chart 2 3 21 8" xfId="12769"/>
    <cellStyle name="Commg [0]_FOP1&amp;L_PLN0309_NewBrazil3007.xls Chart 2 3 21 9" xfId="12770"/>
    <cellStyle name="Commɡ [0]_FOP1&amp;L_PLN0309_NewBrazil3007.xls Chart 2 3 21 9" xfId="12771"/>
    <cellStyle name="Commg [0]_FOP1&amp;L_PLN0309_NewBrazil3007.xls Chart 2 3 22" xfId="12772"/>
    <cellStyle name="Commɡ [0]_FOP1&amp;L_PLN0309_NewBrazil3007.xls Chart 2 3 22" xfId="12773"/>
    <cellStyle name="Commg [0]_FOP1&amp;L_PLN0309_NewBrazil3007.xls Chart 2 3 22 10" xfId="12774"/>
    <cellStyle name="Commɡ [0]_FOP1&amp;L_PLN0309_NewBrazil3007.xls Chart 2 3 22 10" xfId="12775"/>
    <cellStyle name="Commg [0]_FOP1&amp;L_PLN0309_NewBrazil3007.xls Chart 2 3 22 11" xfId="12776"/>
    <cellStyle name="Commɡ [0]_FOP1&amp;L_PLN0309_NewBrazil3007.xls Chart 2 3 22 11" xfId="12777"/>
    <cellStyle name="Commg [0]_FOP1&amp;L_PLN0309_NewBrazil3007.xls Chart 2 3 22 12" xfId="12778"/>
    <cellStyle name="Commɡ [0]_FOP1&amp;L_PLN0309_NewBrazil3007.xls Chart 2 3 22 12" xfId="12779"/>
    <cellStyle name="Commg [0]_FOP1&amp;L_PLN0309_NewBrazil3007.xls Chart 2 3 22 2" xfId="12780"/>
    <cellStyle name="Commɡ [0]_FOP1&amp;L_PLN0309_NewBrazil3007.xls Chart 2 3 22 2" xfId="12781"/>
    <cellStyle name="Commg [0]_FOP1&amp;L_PLN0309_NewBrazil3007.xls Chart 2 3 22 3" xfId="12782"/>
    <cellStyle name="Commɡ [0]_FOP1&amp;L_PLN0309_NewBrazil3007.xls Chart 2 3 22 3" xfId="12783"/>
    <cellStyle name="Commg [0]_FOP1&amp;L_PLN0309_NewBrazil3007.xls Chart 2 3 22 4" xfId="12784"/>
    <cellStyle name="Commɡ [0]_FOP1&amp;L_PLN0309_NewBrazil3007.xls Chart 2 3 22 4" xfId="12785"/>
    <cellStyle name="Commg [0]_FOP1&amp;L_PLN0309_NewBrazil3007.xls Chart 2 3 22 5" xfId="12786"/>
    <cellStyle name="Commɡ [0]_FOP1&amp;L_PLN0309_NewBrazil3007.xls Chart 2 3 22 5" xfId="12787"/>
    <cellStyle name="Commg [0]_FOP1&amp;L_PLN0309_NewBrazil3007.xls Chart 2 3 22 6" xfId="12788"/>
    <cellStyle name="Commɡ [0]_FOP1&amp;L_PLN0309_NewBrazil3007.xls Chart 2 3 22 6" xfId="12789"/>
    <cellStyle name="Commg [0]_FOP1&amp;L_PLN0309_NewBrazil3007.xls Chart 2 3 22 7" xfId="12790"/>
    <cellStyle name="Commɡ [0]_FOP1&amp;L_PLN0309_NewBrazil3007.xls Chart 2 3 22 7" xfId="12791"/>
    <cellStyle name="Commg [0]_FOP1&amp;L_PLN0309_NewBrazil3007.xls Chart 2 3 22 8" xfId="12792"/>
    <cellStyle name="Commɡ [0]_FOP1&amp;L_PLN0309_NewBrazil3007.xls Chart 2 3 22 8" xfId="12793"/>
    <cellStyle name="Commg [0]_FOP1&amp;L_PLN0309_NewBrazil3007.xls Chart 2 3 22 9" xfId="12794"/>
    <cellStyle name="Commɡ [0]_FOP1&amp;L_PLN0309_NewBrazil3007.xls Chart 2 3 22 9" xfId="12795"/>
    <cellStyle name="Commg [0]_FOP1&amp;L_PLN0309_NewBrazil3007.xls Chart 2 3 23" xfId="12796"/>
    <cellStyle name="Commɡ [0]_FOP1&amp;L_PLN0309_NewBrazil3007.xls Chart 2 3 23" xfId="12797"/>
    <cellStyle name="Commg [0]_FOP1&amp;L_PLN0309_NewBrazil3007.xls Chart 2 3 23 10" xfId="12798"/>
    <cellStyle name="Commɡ [0]_FOP1&amp;L_PLN0309_NewBrazil3007.xls Chart 2 3 23 10" xfId="12799"/>
    <cellStyle name="Commg [0]_FOP1&amp;L_PLN0309_NewBrazil3007.xls Chart 2 3 23 11" xfId="12800"/>
    <cellStyle name="Commɡ [0]_FOP1&amp;L_PLN0309_NewBrazil3007.xls Chart 2 3 23 11" xfId="12801"/>
    <cellStyle name="Commg [0]_FOP1&amp;L_PLN0309_NewBrazil3007.xls Chart 2 3 23 12" xfId="12802"/>
    <cellStyle name="Commɡ [0]_FOP1&amp;L_PLN0309_NewBrazil3007.xls Chart 2 3 23 12" xfId="12803"/>
    <cellStyle name="Commg [0]_FOP1&amp;L_PLN0309_NewBrazil3007.xls Chart 2 3 23 2" xfId="12804"/>
    <cellStyle name="Commɡ [0]_FOP1&amp;L_PLN0309_NewBrazil3007.xls Chart 2 3 23 2" xfId="12805"/>
    <cellStyle name="Commg [0]_FOP1&amp;L_PLN0309_NewBrazil3007.xls Chart 2 3 23 3" xfId="12806"/>
    <cellStyle name="Commɡ [0]_FOP1&amp;L_PLN0309_NewBrazil3007.xls Chart 2 3 23 3" xfId="12807"/>
    <cellStyle name="Commg [0]_FOP1&amp;L_PLN0309_NewBrazil3007.xls Chart 2 3 23 4" xfId="12808"/>
    <cellStyle name="Commɡ [0]_FOP1&amp;L_PLN0309_NewBrazil3007.xls Chart 2 3 23 4" xfId="12809"/>
    <cellStyle name="Commg [0]_FOP1&amp;L_PLN0309_NewBrazil3007.xls Chart 2 3 23 5" xfId="12810"/>
    <cellStyle name="Commɡ [0]_FOP1&amp;L_PLN0309_NewBrazil3007.xls Chart 2 3 23 5" xfId="12811"/>
    <cellStyle name="Commg [0]_FOP1&amp;L_PLN0309_NewBrazil3007.xls Chart 2 3 23 6" xfId="12812"/>
    <cellStyle name="Commɡ [0]_FOP1&amp;L_PLN0309_NewBrazil3007.xls Chart 2 3 23 6" xfId="12813"/>
    <cellStyle name="Commg [0]_FOP1&amp;L_PLN0309_NewBrazil3007.xls Chart 2 3 23 7" xfId="12814"/>
    <cellStyle name="Commɡ [0]_FOP1&amp;L_PLN0309_NewBrazil3007.xls Chart 2 3 23 7" xfId="12815"/>
    <cellStyle name="Commg [0]_FOP1&amp;L_PLN0309_NewBrazil3007.xls Chart 2 3 23 8" xfId="12816"/>
    <cellStyle name="Commɡ [0]_FOP1&amp;L_PLN0309_NewBrazil3007.xls Chart 2 3 23 8" xfId="12817"/>
    <cellStyle name="Commg [0]_FOP1&amp;L_PLN0309_NewBrazil3007.xls Chart 2 3 23 9" xfId="12818"/>
    <cellStyle name="Commɡ [0]_FOP1&amp;L_PLN0309_NewBrazil3007.xls Chart 2 3 23 9" xfId="12819"/>
    <cellStyle name="Commg [0]_FOP1&amp;L_PLN0309_NewBrazil3007.xls Chart 2 3 24" xfId="12820"/>
    <cellStyle name="Commɡ [0]_FOP1&amp;L_PLN0309_NewBrazil3007.xls Chart 2 3 24" xfId="12821"/>
    <cellStyle name="Commg [0]_FOP1&amp;L_PLN0309_NewBrazil3007.xls Chart 2 3 24 10" xfId="12822"/>
    <cellStyle name="Commɡ [0]_FOP1&amp;L_PLN0309_NewBrazil3007.xls Chart 2 3 24 10" xfId="12823"/>
    <cellStyle name="Commg [0]_FOP1&amp;L_PLN0309_NewBrazil3007.xls Chart 2 3 24 11" xfId="12824"/>
    <cellStyle name="Commɡ [0]_FOP1&amp;L_PLN0309_NewBrazil3007.xls Chart 2 3 24 11" xfId="12825"/>
    <cellStyle name="Commg [0]_FOP1&amp;L_PLN0309_NewBrazil3007.xls Chart 2 3 24 12" xfId="12826"/>
    <cellStyle name="Commɡ [0]_FOP1&amp;L_PLN0309_NewBrazil3007.xls Chart 2 3 24 12" xfId="12827"/>
    <cellStyle name="Commg [0]_FOP1&amp;L_PLN0309_NewBrazil3007.xls Chart 2 3 24 2" xfId="12828"/>
    <cellStyle name="Commɡ [0]_FOP1&amp;L_PLN0309_NewBrazil3007.xls Chart 2 3 24 2" xfId="12829"/>
    <cellStyle name="Commg [0]_FOP1&amp;L_PLN0309_NewBrazil3007.xls Chart 2 3 24 3" xfId="12830"/>
    <cellStyle name="Commɡ [0]_FOP1&amp;L_PLN0309_NewBrazil3007.xls Chart 2 3 24 3" xfId="12831"/>
    <cellStyle name="Commg [0]_FOP1&amp;L_PLN0309_NewBrazil3007.xls Chart 2 3 24 4" xfId="12832"/>
    <cellStyle name="Commɡ [0]_FOP1&amp;L_PLN0309_NewBrazil3007.xls Chart 2 3 24 4" xfId="12833"/>
    <cellStyle name="Commg [0]_FOP1&amp;L_PLN0309_NewBrazil3007.xls Chart 2 3 24 5" xfId="12834"/>
    <cellStyle name="Commɡ [0]_FOP1&amp;L_PLN0309_NewBrazil3007.xls Chart 2 3 24 5" xfId="12835"/>
    <cellStyle name="Commg [0]_FOP1&amp;L_PLN0309_NewBrazil3007.xls Chart 2 3 24 6" xfId="12836"/>
    <cellStyle name="Commɡ [0]_FOP1&amp;L_PLN0309_NewBrazil3007.xls Chart 2 3 24 6" xfId="12837"/>
    <cellStyle name="Commg [0]_FOP1&amp;L_PLN0309_NewBrazil3007.xls Chart 2 3 24 7" xfId="12838"/>
    <cellStyle name="Commɡ [0]_FOP1&amp;L_PLN0309_NewBrazil3007.xls Chart 2 3 24 7" xfId="12839"/>
    <cellStyle name="Commg [0]_FOP1&amp;L_PLN0309_NewBrazil3007.xls Chart 2 3 24 8" xfId="12840"/>
    <cellStyle name="Commɡ [0]_FOP1&amp;L_PLN0309_NewBrazil3007.xls Chart 2 3 24 8" xfId="12841"/>
    <cellStyle name="Commg [0]_FOP1&amp;L_PLN0309_NewBrazil3007.xls Chart 2 3 24 9" xfId="12842"/>
    <cellStyle name="Commɡ [0]_FOP1&amp;L_PLN0309_NewBrazil3007.xls Chart 2 3 24 9" xfId="12843"/>
    <cellStyle name="Commg [0]_FOP1&amp;L_PLN0309_NewBrazil3007.xls Chart 2 3 25" xfId="12844"/>
    <cellStyle name="Commɡ [0]_FOP1&amp;L_PLN0309_NewBrazil3007.xls Chart 2 3 25" xfId="12845"/>
    <cellStyle name="Commg [0]_FOP1&amp;L_PLN0309_NewBrazil3007.xls Chart 2 3 25 2" xfId="12846"/>
    <cellStyle name="Commɡ [0]_FOP1&amp;L_PLN0309_NewBrazil3007.xls Chart 2 3 25 2" xfId="12847"/>
    <cellStyle name="Commg [0]_FOP1&amp;L_PLN0309_NewBrazil3007.xls Chart 2 3 25 3" xfId="12848"/>
    <cellStyle name="Commɡ [0]_FOP1&amp;L_PLN0309_NewBrazil3007.xls Chart 2 3 25 3" xfId="12849"/>
    <cellStyle name="Commg [0]_FOP1&amp;L_PLN0309_NewBrazil3007.xls Chart 2 3 25 4" xfId="12850"/>
    <cellStyle name="Commɡ [0]_FOP1&amp;L_PLN0309_NewBrazil3007.xls Chart 2 3 25 4" xfId="12851"/>
    <cellStyle name="Commg [0]_FOP1&amp;L_PLN0309_NewBrazil3007.xls Chart 2 3 25 5" xfId="12852"/>
    <cellStyle name="Commɡ [0]_FOP1&amp;L_PLN0309_NewBrazil3007.xls Chart 2 3 25 5" xfId="12853"/>
    <cellStyle name="Commg [0]_FOP1&amp;L_PLN0309_NewBrazil3007.xls Chart 2 3 25 6" xfId="12854"/>
    <cellStyle name="Commɡ [0]_FOP1&amp;L_PLN0309_NewBrazil3007.xls Chart 2 3 25 6" xfId="12855"/>
    <cellStyle name="Commg [0]_FOP1&amp;L_PLN0309_NewBrazil3007.xls Chart 2 3 25 7" xfId="12856"/>
    <cellStyle name="Commɡ [0]_FOP1&amp;L_PLN0309_NewBrazil3007.xls Chart 2 3 25 7" xfId="12857"/>
    <cellStyle name="Commg [0]_FOP1&amp;L_PLN0309_NewBrazil3007.xls Chart 2 3 25 8" xfId="12858"/>
    <cellStyle name="Commɡ [0]_FOP1&amp;L_PLN0309_NewBrazil3007.xls Chart 2 3 25 8" xfId="12859"/>
    <cellStyle name="Commg [0]_FOP1&amp;L_PLN0309_NewBrazil3007.xls Chart 2 3 25 9" xfId="12860"/>
    <cellStyle name="Commɡ [0]_FOP1&amp;L_PLN0309_NewBrazil3007.xls Chart 2 3 25 9" xfId="12861"/>
    <cellStyle name="Commg [0]_FOP1&amp;L_PLN0309_NewBrazil3007.xls Chart 2 3 26" xfId="12862"/>
    <cellStyle name="Commɡ [0]_FOP1&amp;L_PLN0309_NewBrazil3007.xls Chart 2 3 26" xfId="12863"/>
    <cellStyle name="Commg [0]_FOP1&amp;L_PLN0309_NewBrazil3007.xls Chart 2 3 27" xfId="12864"/>
    <cellStyle name="Commɡ [0]_FOP1&amp;L_PLN0309_NewBrazil3007.xls Chart 2 3 27" xfId="12865"/>
    <cellStyle name="Commg [0]_FOP1&amp;L_PLN0309_NewBrazil3007.xls Chart 2 3 28" xfId="12866"/>
    <cellStyle name="Commɡ [0]_FOP1&amp;L_PLN0309_NewBrazil3007.xls Chart 2 3 28" xfId="12867"/>
    <cellStyle name="Commg [0]_FOP1&amp;L_PLN0309_NewBrazil3007.xls Chart 2 3 29" xfId="12868"/>
    <cellStyle name="Commɡ [0]_FOP1&amp;L_PLN0309_NewBrazil3007.xls Chart 2 3 29" xfId="12869"/>
    <cellStyle name="Commg [0]_FOP1&amp;L_PLN0309_NewBrazil3007.xls Chart 2 3 3" xfId="12870"/>
    <cellStyle name="Commɡ [0]_FOP1&amp;L_PLN0309_NewBrazil3007.xls Chart 2 3 3" xfId="12871"/>
    <cellStyle name="Commg [0]_FOP1&amp;L_PLN0309_NewBrazil3007.xls Chart 2 3 3 10" xfId="12872"/>
    <cellStyle name="Commɡ [0]_FOP1&amp;L_PLN0309_NewBrazil3007.xls Chart 2 3 3 10" xfId="12873"/>
    <cellStyle name="Commg [0]_FOP1&amp;L_PLN0309_NewBrazil3007.xls Chart 2 3 3 11" xfId="12874"/>
    <cellStyle name="Commɡ [0]_FOP1&amp;L_PLN0309_NewBrazil3007.xls Chart 2 3 3 11" xfId="12875"/>
    <cellStyle name="Commg [0]_FOP1&amp;L_PLN0309_NewBrazil3007.xls Chart 2 3 3 12" xfId="12876"/>
    <cellStyle name="Commɡ [0]_FOP1&amp;L_PLN0309_NewBrazil3007.xls Chart 2 3 3 12" xfId="12877"/>
    <cellStyle name="Commg [0]_FOP1&amp;L_PLN0309_NewBrazil3007.xls Chart 2 3 3 13" xfId="12878"/>
    <cellStyle name="Commɡ [0]_FOP1&amp;L_PLN0309_NewBrazil3007.xls Chart 2 3 3 13" xfId="12879"/>
    <cellStyle name="Commg [0]_FOP1&amp;L_PLN0309_NewBrazil3007.xls Chart 2 3 3 14" xfId="12880"/>
    <cellStyle name="Commɡ [0]_FOP1&amp;L_PLN0309_NewBrazil3007.xls Chart 2 3 3 14" xfId="12881"/>
    <cellStyle name="Commg [0]_FOP1&amp;L_PLN0309_NewBrazil3007.xls Chart 2 3 3 15" xfId="12882"/>
    <cellStyle name="Commɡ [0]_FOP1&amp;L_PLN0309_NewBrazil3007.xls Chart 2 3 3 15" xfId="12883"/>
    <cellStyle name="Commg [0]_FOP1&amp;L_PLN0309_NewBrazil3007.xls Chart 2 3 3 16" xfId="12884"/>
    <cellStyle name="Commɡ [0]_FOP1&amp;L_PLN0309_NewBrazil3007.xls Chart 2 3 3 16" xfId="12885"/>
    <cellStyle name="Commg [0]_FOP1&amp;L_PLN0309_NewBrazil3007.xls Chart 2 3 3 17" xfId="12886"/>
    <cellStyle name="Commɡ [0]_FOP1&amp;L_PLN0309_NewBrazil3007.xls Chart 2 3 3 17" xfId="12887"/>
    <cellStyle name="Commg [0]_FOP1&amp;L_PLN0309_NewBrazil3007.xls Chart 2 3 3 18" xfId="12888"/>
    <cellStyle name="Commɡ [0]_FOP1&amp;L_PLN0309_NewBrazil3007.xls Chart 2 3 3 18" xfId="12889"/>
    <cellStyle name="Commg [0]_FOP1&amp;L_PLN0309_NewBrazil3007.xls Chart 2 3 3 19" xfId="12890"/>
    <cellStyle name="Commɡ [0]_FOP1&amp;L_PLN0309_NewBrazil3007.xls Chart 2 3 3 19" xfId="12891"/>
    <cellStyle name="Commg [0]_FOP1&amp;L_PLN0309_NewBrazil3007.xls Chart 2 3 3 2" xfId="12892"/>
    <cellStyle name="Commɡ [0]_FOP1&amp;L_PLN0309_NewBrazil3007.xls Chart 2 3 3 2" xfId="12893"/>
    <cellStyle name="Commg [0]_FOP1&amp;L_PLN0309_NewBrazil3007.xls Chart 2 3 3 20" xfId="12894"/>
    <cellStyle name="Commɡ [0]_FOP1&amp;L_PLN0309_NewBrazil3007.xls Chart 2 3 3 20" xfId="12895"/>
    <cellStyle name="Commg [0]_FOP1&amp;L_PLN0309_NewBrazil3007.xls Chart 2 3 3 21" xfId="12896"/>
    <cellStyle name="Commɡ [0]_FOP1&amp;L_PLN0309_NewBrazil3007.xls Chart 2 3 3 21" xfId="12897"/>
    <cellStyle name="Commg [0]_FOP1&amp;L_PLN0309_NewBrazil3007.xls Chart 2 3 3 22" xfId="12898"/>
    <cellStyle name="Commɡ [0]_FOP1&amp;L_PLN0309_NewBrazil3007.xls Chart 2 3 3 22" xfId="12899"/>
    <cellStyle name="Commg [0]_FOP1&amp;L_PLN0309_NewBrazil3007.xls Chart 2 3 3 23" xfId="12900"/>
    <cellStyle name="Commɡ [0]_FOP1&amp;L_PLN0309_NewBrazil3007.xls Chart 2 3 3 23" xfId="12901"/>
    <cellStyle name="Commg [0]_FOP1&amp;L_PLN0309_NewBrazil3007.xls Chart 2 3 3 24" xfId="12902"/>
    <cellStyle name="Commɡ [0]_FOP1&amp;L_PLN0309_NewBrazil3007.xls Chart 2 3 3 24" xfId="12903"/>
    <cellStyle name="Commg [0]_FOP1&amp;L_PLN0309_NewBrazil3007.xls Chart 2 3 3 25" xfId="12904"/>
    <cellStyle name="Commɡ [0]_FOP1&amp;L_PLN0309_NewBrazil3007.xls Chart 2 3 3 25" xfId="12905"/>
    <cellStyle name="Commg [0]_FOP1&amp;L_PLN0309_NewBrazil3007.xls Chart 2 3 3 26" xfId="12906"/>
    <cellStyle name="Commɡ [0]_FOP1&amp;L_PLN0309_NewBrazil3007.xls Chart 2 3 3 26" xfId="12907"/>
    <cellStyle name="Commg [0]_FOP1&amp;L_PLN0309_NewBrazil3007.xls Chart 2 3 3 27" xfId="12908"/>
    <cellStyle name="Commɡ [0]_FOP1&amp;L_PLN0309_NewBrazil3007.xls Chart 2 3 3 27" xfId="12909"/>
    <cellStyle name="Commg [0]_FOP1&amp;L_PLN0309_NewBrazil3007.xls Chart 2 3 3 28" xfId="12910"/>
    <cellStyle name="Commɡ [0]_FOP1&amp;L_PLN0309_NewBrazil3007.xls Chart 2 3 3 28" xfId="12911"/>
    <cellStyle name="Commg [0]_FOP1&amp;L_PLN0309_NewBrazil3007.xls Chart 2 3 3 29" xfId="12912"/>
    <cellStyle name="Commɡ [0]_FOP1&amp;L_PLN0309_NewBrazil3007.xls Chart 2 3 3 29" xfId="12913"/>
    <cellStyle name="Commg [0]_FOP1&amp;L_PLN0309_NewBrazil3007.xls Chart 2 3 3 3" xfId="12914"/>
    <cellStyle name="Commɡ [0]_FOP1&amp;L_PLN0309_NewBrazil3007.xls Chart 2 3 3 3" xfId="12915"/>
    <cellStyle name="Commg [0]_FOP1&amp;L_PLN0309_NewBrazil3007.xls Chart 2 3 3 30" xfId="12916"/>
    <cellStyle name="Commɡ [0]_FOP1&amp;L_PLN0309_NewBrazil3007.xls Chart 2 3 3 30" xfId="12917"/>
    <cellStyle name="Commg [0]_FOP1&amp;L_PLN0309_NewBrazil3007.xls Chart 2 3 3 31" xfId="12918"/>
    <cellStyle name="Commɡ [0]_FOP1&amp;L_PLN0309_NewBrazil3007.xls Chart 2 3 3 31" xfId="12919"/>
    <cellStyle name="Commg [0]_FOP1&amp;L_PLN0309_NewBrazil3007.xls Chart 2 3 3 32" xfId="12920"/>
    <cellStyle name="Commɡ [0]_FOP1&amp;L_PLN0309_NewBrazil3007.xls Chart 2 3 3 32" xfId="12921"/>
    <cellStyle name="Commg [0]_FOP1&amp;L_PLN0309_NewBrazil3007.xls Chart 2 3 3 33" xfId="12922"/>
    <cellStyle name="Commɡ [0]_FOP1&amp;L_PLN0309_NewBrazil3007.xls Chart 2 3 3 33" xfId="12923"/>
    <cellStyle name="Commg [0]_FOP1&amp;L_PLN0309_NewBrazil3007.xls Chart 2 3 3 34" xfId="12924"/>
    <cellStyle name="Commɡ [0]_FOP1&amp;L_PLN0309_NewBrazil3007.xls Chart 2 3 3 34" xfId="12925"/>
    <cellStyle name="Commg [0]_FOP1&amp;L_PLN0309_NewBrazil3007.xls Chart 2 3 3 35" xfId="12926"/>
    <cellStyle name="Commɡ [0]_FOP1&amp;L_PLN0309_NewBrazil3007.xls Chart 2 3 3 35" xfId="12927"/>
    <cellStyle name="Commg [0]_FOP1&amp;L_PLN0309_NewBrazil3007.xls Chart 2 3 3 36" xfId="12928"/>
    <cellStyle name="Commɡ [0]_FOP1&amp;L_PLN0309_NewBrazil3007.xls Chart 2 3 3 36" xfId="12929"/>
    <cellStyle name="Commg [0]_FOP1&amp;L_PLN0309_NewBrazil3007.xls Chart 2 3 3 37" xfId="12930"/>
    <cellStyle name="Commɡ [0]_FOP1&amp;L_PLN0309_NewBrazil3007.xls Chart 2 3 3 37" xfId="12931"/>
    <cellStyle name="Commg [0]_FOP1&amp;L_PLN0309_NewBrazil3007.xls Chart 2 3 3 38" xfId="12932"/>
    <cellStyle name="Commɡ [0]_FOP1&amp;L_PLN0309_NewBrazil3007.xls Chart 2 3 3 38" xfId="12933"/>
    <cellStyle name="Commg [0]_FOP1&amp;L_PLN0309_NewBrazil3007.xls Chart 2 3 3 39" xfId="12934"/>
    <cellStyle name="Commɡ [0]_FOP1&amp;L_PLN0309_NewBrazil3007.xls Chart 2 3 3 39" xfId="12935"/>
    <cellStyle name="Commg [0]_FOP1&amp;L_PLN0309_NewBrazil3007.xls Chart 2 3 3 4" xfId="12936"/>
    <cellStyle name="Commɡ [0]_FOP1&amp;L_PLN0309_NewBrazil3007.xls Chart 2 3 3 4" xfId="12937"/>
    <cellStyle name="Commg [0]_FOP1&amp;L_PLN0309_NewBrazil3007.xls Chart 2 3 3 40" xfId="12938"/>
    <cellStyle name="Commɡ [0]_FOP1&amp;L_PLN0309_NewBrazil3007.xls Chart 2 3 3 40" xfId="12939"/>
    <cellStyle name="Commg [0]_FOP1&amp;L_PLN0309_NewBrazil3007.xls Chart 2 3 3 41" xfId="12940"/>
    <cellStyle name="Commɡ [0]_FOP1&amp;L_PLN0309_NewBrazil3007.xls Chart 2 3 3 41" xfId="12941"/>
    <cellStyle name="Commg [0]_FOP1&amp;L_PLN0309_NewBrazil3007.xls Chart 2 3 3 42" xfId="12942"/>
    <cellStyle name="Commɡ [0]_FOP1&amp;L_PLN0309_NewBrazil3007.xls Chart 2 3 3 42" xfId="12943"/>
    <cellStyle name="Commg [0]_FOP1&amp;L_PLN0309_NewBrazil3007.xls Chart 2 3 3 5" xfId="12944"/>
    <cellStyle name="Commɡ [0]_FOP1&amp;L_PLN0309_NewBrazil3007.xls Chart 2 3 3 5" xfId="12945"/>
    <cellStyle name="Commg [0]_FOP1&amp;L_PLN0309_NewBrazil3007.xls Chart 2 3 3 6" xfId="12946"/>
    <cellStyle name="Commɡ [0]_FOP1&amp;L_PLN0309_NewBrazil3007.xls Chart 2 3 3 6" xfId="12947"/>
    <cellStyle name="Commg [0]_FOP1&amp;L_PLN0309_NewBrazil3007.xls Chart 2 3 3 7" xfId="12948"/>
    <cellStyle name="Commɡ [0]_FOP1&amp;L_PLN0309_NewBrazil3007.xls Chart 2 3 3 7" xfId="12949"/>
    <cellStyle name="Commg [0]_FOP1&amp;L_PLN0309_NewBrazil3007.xls Chart 2 3 3 8" xfId="12950"/>
    <cellStyle name="Commɡ [0]_FOP1&amp;L_PLN0309_NewBrazil3007.xls Chart 2 3 3 8" xfId="12951"/>
    <cellStyle name="Commg [0]_FOP1&amp;L_PLN0309_NewBrazil3007.xls Chart 2 3 3 9" xfId="12952"/>
    <cellStyle name="Commɡ [0]_FOP1&amp;L_PLN0309_NewBrazil3007.xls Chart 2 3 3 9" xfId="12953"/>
    <cellStyle name="Commg [0]_FOP1&amp;L_PLN0309_NewBrazil3007.xls Chart 2 3 30" xfId="12954"/>
    <cellStyle name="Commɡ [0]_FOP1&amp;L_PLN0309_NewBrazil3007.xls Chart 2 3 30" xfId="12955"/>
    <cellStyle name="Commg [0]_FOP1&amp;L_PLN0309_NewBrazil3007.xls Chart 2 3 31" xfId="12956"/>
    <cellStyle name="Commɡ [0]_FOP1&amp;L_PLN0309_NewBrazil3007.xls Chart 2 3 31" xfId="12957"/>
    <cellStyle name="Commg [0]_FOP1&amp;L_PLN0309_NewBrazil3007.xls Chart 2 3 32" xfId="12958"/>
    <cellStyle name="Commɡ [0]_FOP1&amp;L_PLN0309_NewBrazil3007.xls Chart 2 3 32" xfId="12959"/>
    <cellStyle name="Commg [0]_FOP1&amp;L_PLN0309_NewBrazil3007.xls Chart 2 3 33" xfId="12960"/>
    <cellStyle name="Commɡ [0]_FOP1&amp;L_PLN0309_NewBrazil3007.xls Chart 2 3 33" xfId="12961"/>
    <cellStyle name="Commg [0]_FOP1&amp;L_PLN0309_NewBrazil3007.xls Chart 2 3 34" xfId="12962"/>
    <cellStyle name="Commɡ [0]_FOP1&amp;L_PLN0309_NewBrazil3007.xls Chart 2 3 34" xfId="12963"/>
    <cellStyle name="Commg [0]_FOP1&amp;L_PLN0309_NewBrazil3007.xls Chart 2 3 35" xfId="12964"/>
    <cellStyle name="Commɡ [0]_FOP1&amp;L_PLN0309_NewBrazil3007.xls Chart 2 3 35" xfId="12965"/>
    <cellStyle name="Commg [0]_FOP1&amp;L_PLN0309_NewBrazil3007.xls Chart 2 3 36" xfId="12966"/>
    <cellStyle name="Commɡ [0]_FOP1&amp;L_PLN0309_NewBrazil3007.xls Chart 2 3 36" xfId="12967"/>
    <cellStyle name="Commg [0]_FOP1&amp;L_PLN0309_NewBrazil3007.xls Chart 2 3 37" xfId="12968"/>
    <cellStyle name="Commɡ [0]_FOP1&amp;L_PLN0309_NewBrazil3007.xls Chart 2 3 37" xfId="12969"/>
    <cellStyle name="Commg [0]_FOP1&amp;L_PLN0309_NewBrazil3007.xls Chart 2 3 38" xfId="12970"/>
    <cellStyle name="Commɡ [0]_FOP1&amp;L_PLN0309_NewBrazil3007.xls Chart 2 3 38" xfId="12971"/>
    <cellStyle name="Commg [0]_FOP1&amp;L_PLN0309_NewBrazil3007.xls Chart 2 3 39" xfId="12972"/>
    <cellStyle name="Commɡ [0]_FOP1&amp;L_PLN0309_NewBrazil3007.xls Chart 2 3 39" xfId="12973"/>
    <cellStyle name="Commg [0]_FOP1&amp;L_PLN0309_NewBrazil3007.xls Chart 2 3 4" xfId="12974"/>
    <cellStyle name="Commɡ [0]_FOP1&amp;L_PLN0309_NewBrazil3007.xls Chart 2 3 4" xfId="12975"/>
    <cellStyle name="Commg [0]_FOP1&amp;L_PLN0309_NewBrazil3007.xls Chart 2 3 4 10" xfId="12976"/>
    <cellStyle name="Commɡ [0]_FOP1&amp;L_PLN0309_NewBrazil3007.xls Chart 2 3 4 10" xfId="12977"/>
    <cellStyle name="Commg [0]_FOP1&amp;L_PLN0309_NewBrazil3007.xls Chart 2 3 4 11" xfId="12978"/>
    <cellStyle name="Commɡ [0]_FOP1&amp;L_PLN0309_NewBrazil3007.xls Chart 2 3 4 11" xfId="12979"/>
    <cellStyle name="Commg [0]_FOP1&amp;L_PLN0309_NewBrazil3007.xls Chart 2 3 4 12" xfId="12980"/>
    <cellStyle name="Commɡ [0]_FOP1&amp;L_PLN0309_NewBrazil3007.xls Chart 2 3 4 12" xfId="12981"/>
    <cellStyle name="Commg [0]_FOP1&amp;L_PLN0309_NewBrazil3007.xls Chart 2 3 4 13" xfId="12982"/>
    <cellStyle name="Commɡ [0]_FOP1&amp;L_PLN0309_NewBrazil3007.xls Chart 2 3 4 13" xfId="12983"/>
    <cellStyle name="Commg [0]_FOP1&amp;L_PLN0309_NewBrazil3007.xls Chart 2 3 4 14" xfId="12984"/>
    <cellStyle name="Commɡ [0]_FOP1&amp;L_PLN0309_NewBrazil3007.xls Chart 2 3 4 14" xfId="12985"/>
    <cellStyle name="Commg [0]_FOP1&amp;L_PLN0309_NewBrazil3007.xls Chart 2 3 4 15" xfId="12986"/>
    <cellStyle name="Commɡ [0]_FOP1&amp;L_PLN0309_NewBrazil3007.xls Chart 2 3 4 15" xfId="12987"/>
    <cellStyle name="Commg [0]_FOP1&amp;L_PLN0309_NewBrazil3007.xls Chart 2 3 4 16" xfId="12988"/>
    <cellStyle name="Commɡ [0]_FOP1&amp;L_PLN0309_NewBrazil3007.xls Chart 2 3 4 16" xfId="12989"/>
    <cellStyle name="Commg [0]_FOP1&amp;L_PLN0309_NewBrazil3007.xls Chart 2 3 4 17" xfId="12990"/>
    <cellStyle name="Commɡ [0]_FOP1&amp;L_PLN0309_NewBrazil3007.xls Chart 2 3 4 17" xfId="12991"/>
    <cellStyle name="Commg [0]_FOP1&amp;L_PLN0309_NewBrazil3007.xls Chart 2 3 4 18" xfId="12992"/>
    <cellStyle name="Commɡ [0]_FOP1&amp;L_PLN0309_NewBrazil3007.xls Chart 2 3 4 18" xfId="12993"/>
    <cellStyle name="Commg [0]_FOP1&amp;L_PLN0309_NewBrazil3007.xls Chart 2 3 4 19" xfId="12994"/>
    <cellStyle name="Commɡ [0]_FOP1&amp;L_PLN0309_NewBrazil3007.xls Chart 2 3 4 19" xfId="12995"/>
    <cellStyle name="Commg [0]_FOP1&amp;L_PLN0309_NewBrazil3007.xls Chart 2 3 4 2" xfId="12996"/>
    <cellStyle name="Commɡ [0]_FOP1&amp;L_PLN0309_NewBrazil3007.xls Chart 2 3 4 2" xfId="12997"/>
    <cellStyle name="Commg [0]_FOP1&amp;L_PLN0309_NewBrazil3007.xls Chart 2 3 4 20" xfId="12998"/>
    <cellStyle name="Commɡ [0]_FOP1&amp;L_PLN0309_NewBrazil3007.xls Chart 2 3 4 20" xfId="12999"/>
    <cellStyle name="Commg [0]_FOP1&amp;L_PLN0309_NewBrazil3007.xls Chart 2 3 4 21" xfId="13000"/>
    <cellStyle name="Commɡ [0]_FOP1&amp;L_PLN0309_NewBrazil3007.xls Chart 2 3 4 21" xfId="13001"/>
    <cellStyle name="Commg [0]_FOP1&amp;L_PLN0309_NewBrazil3007.xls Chart 2 3 4 22" xfId="13002"/>
    <cellStyle name="Commɡ [0]_FOP1&amp;L_PLN0309_NewBrazil3007.xls Chart 2 3 4 22" xfId="13003"/>
    <cellStyle name="Commg [0]_FOP1&amp;L_PLN0309_NewBrazil3007.xls Chart 2 3 4 23" xfId="13004"/>
    <cellStyle name="Commɡ [0]_FOP1&amp;L_PLN0309_NewBrazil3007.xls Chart 2 3 4 23" xfId="13005"/>
    <cellStyle name="Commg [0]_FOP1&amp;L_PLN0309_NewBrazil3007.xls Chart 2 3 4 24" xfId="13006"/>
    <cellStyle name="Commɡ [0]_FOP1&amp;L_PLN0309_NewBrazil3007.xls Chart 2 3 4 24" xfId="13007"/>
    <cellStyle name="Commg [0]_FOP1&amp;L_PLN0309_NewBrazil3007.xls Chart 2 3 4 25" xfId="13008"/>
    <cellStyle name="Commɡ [0]_FOP1&amp;L_PLN0309_NewBrazil3007.xls Chart 2 3 4 25" xfId="13009"/>
    <cellStyle name="Commg [0]_FOP1&amp;L_PLN0309_NewBrazil3007.xls Chart 2 3 4 26" xfId="13010"/>
    <cellStyle name="Commɡ [0]_FOP1&amp;L_PLN0309_NewBrazil3007.xls Chart 2 3 4 26" xfId="13011"/>
    <cellStyle name="Commg [0]_FOP1&amp;L_PLN0309_NewBrazil3007.xls Chart 2 3 4 27" xfId="13012"/>
    <cellStyle name="Commɡ [0]_FOP1&amp;L_PLN0309_NewBrazil3007.xls Chart 2 3 4 27" xfId="13013"/>
    <cellStyle name="Commg [0]_FOP1&amp;L_PLN0309_NewBrazil3007.xls Chart 2 3 4 28" xfId="13014"/>
    <cellStyle name="Commɡ [0]_FOP1&amp;L_PLN0309_NewBrazil3007.xls Chart 2 3 4 28" xfId="13015"/>
    <cellStyle name="Commg [0]_FOP1&amp;L_PLN0309_NewBrazil3007.xls Chart 2 3 4 29" xfId="13016"/>
    <cellStyle name="Commɡ [0]_FOP1&amp;L_PLN0309_NewBrazil3007.xls Chart 2 3 4 29" xfId="13017"/>
    <cellStyle name="Commg [0]_FOP1&amp;L_PLN0309_NewBrazil3007.xls Chart 2 3 4 3" xfId="13018"/>
    <cellStyle name="Commɡ [0]_FOP1&amp;L_PLN0309_NewBrazil3007.xls Chart 2 3 4 3" xfId="13019"/>
    <cellStyle name="Commg [0]_FOP1&amp;L_PLN0309_NewBrazil3007.xls Chart 2 3 4 30" xfId="13020"/>
    <cellStyle name="Commɡ [0]_FOP1&amp;L_PLN0309_NewBrazil3007.xls Chart 2 3 4 30" xfId="13021"/>
    <cellStyle name="Commg [0]_FOP1&amp;L_PLN0309_NewBrazil3007.xls Chart 2 3 4 31" xfId="13022"/>
    <cellStyle name="Commɡ [0]_FOP1&amp;L_PLN0309_NewBrazil3007.xls Chart 2 3 4 31" xfId="13023"/>
    <cellStyle name="Commg [0]_FOP1&amp;L_PLN0309_NewBrazil3007.xls Chart 2 3 4 32" xfId="13024"/>
    <cellStyle name="Commɡ [0]_FOP1&amp;L_PLN0309_NewBrazil3007.xls Chart 2 3 4 32" xfId="13025"/>
    <cellStyle name="Commg [0]_FOP1&amp;L_PLN0309_NewBrazil3007.xls Chart 2 3 4 33" xfId="13026"/>
    <cellStyle name="Commɡ [0]_FOP1&amp;L_PLN0309_NewBrazil3007.xls Chart 2 3 4 33" xfId="13027"/>
    <cellStyle name="Commg [0]_FOP1&amp;L_PLN0309_NewBrazil3007.xls Chart 2 3 4 34" xfId="13028"/>
    <cellStyle name="Commɡ [0]_FOP1&amp;L_PLN0309_NewBrazil3007.xls Chart 2 3 4 34" xfId="13029"/>
    <cellStyle name="Commg [0]_FOP1&amp;L_PLN0309_NewBrazil3007.xls Chart 2 3 4 35" xfId="13030"/>
    <cellStyle name="Commɡ [0]_FOP1&amp;L_PLN0309_NewBrazil3007.xls Chart 2 3 4 35" xfId="13031"/>
    <cellStyle name="Commg [0]_FOP1&amp;L_PLN0309_NewBrazil3007.xls Chart 2 3 4 36" xfId="13032"/>
    <cellStyle name="Commɡ [0]_FOP1&amp;L_PLN0309_NewBrazil3007.xls Chart 2 3 4 36" xfId="13033"/>
    <cellStyle name="Commg [0]_FOP1&amp;L_PLN0309_NewBrazil3007.xls Chart 2 3 4 37" xfId="13034"/>
    <cellStyle name="Commɡ [0]_FOP1&amp;L_PLN0309_NewBrazil3007.xls Chart 2 3 4 37" xfId="13035"/>
    <cellStyle name="Commg [0]_FOP1&amp;L_PLN0309_NewBrazil3007.xls Chart 2 3 4 38" xfId="13036"/>
    <cellStyle name="Commɡ [0]_FOP1&amp;L_PLN0309_NewBrazil3007.xls Chart 2 3 4 38" xfId="13037"/>
    <cellStyle name="Commg [0]_FOP1&amp;L_PLN0309_NewBrazil3007.xls Chart 2 3 4 39" xfId="13038"/>
    <cellStyle name="Commɡ [0]_FOP1&amp;L_PLN0309_NewBrazil3007.xls Chart 2 3 4 39" xfId="13039"/>
    <cellStyle name="Commg [0]_FOP1&amp;L_PLN0309_NewBrazil3007.xls Chart 2 3 4 4" xfId="13040"/>
    <cellStyle name="Commɡ [0]_FOP1&amp;L_PLN0309_NewBrazil3007.xls Chart 2 3 4 4" xfId="13041"/>
    <cellStyle name="Commg [0]_FOP1&amp;L_PLN0309_NewBrazil3007.xls Chart 2 3 4 40" xfId="13042"/>
    <cellStyle name="Commɡ [0]_FOP1&amp;L_PLN0309_NewBrazil3007.xls Chart 2 3 4 40" xfId="13043"/>
    <cellStyle name="Commg [0]_FOP1&amp;L_PLN0309_NewBrazil3007.xls Chart 2 3 4 41" xfId="13044"/>
    <cellStyle name="Commɡ [0]_FOP1&amp;L_PLN0309_NewBrazil3007.xls Chart 2 3 4 41" xfId="13045"/>
    <cellStyle name="Commg [0]_FOP1&amp;L_PLN0309_NewBrazil3007.xls Chart 2 3 4 42" xfId="13046"/>
    <cellStyle name="Commɡ [0]_FOP1&amp;L_PLN0309_NewBrazil3007.xls Chart 2 3 4 42" xfId="13047"/>
    <cellStyle name="Commg [0]_FOP1&amp;L_PLN0309_NewBrazil3007.xls Chart 2 3 4 5" xfId="13048"/>
    <cellStyle name="Commɡ [0]_FOP1&amp;L_PLN0309_NewBrazil3007.xls Chart 2 3 4 5" xfId="13049"/>
    <cellStyle name="Commg [0]_FOP1&amp;L_PLN0309_NewBrazil3007.xls Chart 2 3 4 6" xfId="13050"/>
    <cellStyle name="Commɡ [0]_FOP1&amp;L_PLN0309_NewBrazil3007.xls Chart 2 3 4 6" xfId="13051"/>
    <cellStyle name="Commg [0]_FOP1&amp;L_PLN0309_NewBrazil3007.xls Chart 2 3 4 7" xfId="13052"/>
    <cellStyle name="Commɡ [0]_FOP1&amp;L_PLN0309_NewBrazil3007.xls Chart 2 3 4 7" xfId="13053"/>
    <cellStyle name="Commg [0]_FOP1&amp;L_PLN0309_NewBrazil3007.xls Chart 2 3 4 8" xfId="13054"/>
    <cellStyle name="Commɡ [0]_FOP1&amp;L_PLN0309_NewBrazil3007.xls Chart 2 3 4 8" xfId="13055"/>
    <cellStyle name="Commg [0]_FOP1&amp;L_PLN0309_NewBrazil3007.xls Chart 2 3 4 9" xfId="13056"/>
    <cellStyle name="Commɡ [0]_FOP1&amp;L_PLN0309_NewBrazil3007.xls Chart 2 3 4 9" xfId="13057"/>
    <cellStyle name="Commg [0]_FOP1&amp;L_PLN0309_NewBrazil3007.xls Chart 2 3 40" xfId="13058"/>
    <cellStyle name="Commɡ [0]_FOP1&amp;L_PLN0309_NewBrazil3007.xls Chart 2 3 40" xfId="13059"/>
    <cellStyle name="Commg [0]_FOP1&amp;L_PLN0309_NewBrazil3007.xls Chart 2 3 41" xfId="13060"/>
    <cellStyle name="Commɡ [0]_FOP1&amp;L_PLN0309_NewBrazil3007.xls Chart 2 3 41" xfId="13061"/>
    <cellStyle name="Commg [0]_FOP1&amp;L_PLN0309_NewBrazil3007.xls Chart 2 3 42" xfId="13062"/>
    <cellStyle name="Commɡ [0]_FOP1&amp;L_PLN0309_NewBrazil3007.xls Chart 2 3 42" xfId="13063"/>
    <cellStyle name="Commg [0]_FOP1&amp;L_PLN0309_NewBrazil3007.xls Chart 2 3 43" xfId="13064"/>
    <cellStyle name="Commɡ [0]_FOP1&amp;L_PLN0309_NewBrazil3007.xls Chart 2 3 43" xfId="13065"/>
    <cellStyle name="Commg [0]_FOP1&amp;L_PLN0309_NewBrazil3007.xls Chart 2 3 44" xfId="13066"/>
    <cellStyle name="Commɡ [0]_FOP1&amp;L_PLN0309_NewBrazil3007.xls Chart 2 3 44" xfId="13067"/>
    <cellStyle name="Commg [0]_FOP1&amp;L_PLN0309_NewBrazil3007.xls Chart 2 3 45" xfId="13068"/>
    <cellStyle name="Commɡ [0]_FOP1&amp;L_PLN0309_NewBrazil3007.xls Chart 2 3 45" xfId="13069"/>
    <cellStyle name="Commg [0]_FOP1&amp;L_PLN0309_NewBrazil3007.xls Chart 2 3 46" xfId="13070"/>
    <cellStyle name="Commɡ [0]_FOP1&amp;L_PLN0309_NewBrazil3007.xls Chart 2 3 46" xfId="13071"/>
    <cellStyle name="Commg [0]_FOP1&amp;L_PLN0309_NewBrazil3007.xls Chart 2 3 47" xfId="13072"/>
    <cellStyle name="Commɡ [0]_FOP1&amp;L_PLN0309_NewBrazil3007.xls Chart 2 3 47" xfId="13073"/>
    <cellStyle name="Commg [0]_FOP1&amp;L_PLN0309_NewBrazil3007.xls Chart 2 3 48" xfId="13074"/>
    <cellStyle name="Commɡ [0]_FOP1&amp;L_PLN0309_NewBrazil3007.xls Chart 2 3 48" xfId="13075"/>
    <cellStyle name="Commg [0]_FOP1&amp;L_PLN0309_NewBrazil3007.xls Chart 2 3 49" xfId="13076"/>
    <cellStyle name="Commɡ [0]_FOP1&amp;L_PLN0309_NewBrazil3007.xls Chart 2 3 49" xfId="13077"/>
    <cellStyle name="Commg [0]_FOP1&amp;L_PLN0309_NewBrazil3007.xls Chart 2 3 5" xfId="13078"/>
    <cellStyle name="Commɡ [0]_FOP1&amp;L_PLN0309_NewBrazil3007.xls Chart 2 3 5" xfId="13079"/>
    <cellStyle name="Commg [0]_FOP1&amp;L_PLN0309_NewBrazil3007.xls Chart 2 3 5 10" xfId="13080"/>
    <cellStyle name="Commɡ [0]_FOP1&amp;L_PLN0309_NewBrazil3007.xls Chart 2 3 5 10" xfId="13081"/>
    <cellStyle name="Commg [0]_FOP1&amp;L_PLN0309_NewBrazil3007.xls Chart 2 3 5 11" xfId="13082"/>
    <cellStyle name="Commɡ [0]_FOP1&amp;L_PLN0309_NewBrazil3007.xls Chart 2 3 5 11" xfId="13083"/>
    <cellStyle name="Commg [0]_FOP1&amp;L_PLN0309_NewBrazil3007.xls Chart 2 3 5 12" xfId="13084"/>
    <cellStyle name="Commɡ [0]_FOP1&amp;L_PLN0309_NewBrazil3007.xls Chart 2 3 5 12" xfId="13085"/>
    <cellStyle name="Commg [0]_FOP1&amp;L_PLN0309_NewBrazil3007.xls Chart 2 3 5 13" xfId="13086"/>
    <cellStyle name="Commɡ [0]_FOP1&amp;L_PLN0309_NewBrazil3007.xls Chart 2 3 5 13" xfId="13087"/>
    <cellStyle name="Commg [0]_FOP1&amp;L_PLN0309_NewBrazil3007.xls Chart 2 3 5 14" xfId="13088"/>
    <cellStyle name="Commɡ [0]_FOP1&amp;L_PLN0309_NewBrazil3007.xls Chart 2 3 5 14" xfId="13089"/>
    <cellStyle name="Commg [0]_FOP1&amp;L_PLN0309_NewBrazil3007.xls Chart 2 3 5 15" xfId="13090"/>
    <cellStyle name="Commɡ [0]_FOP1&amp;L_PLN0309_NewBrazil3007.xls Chart 2 3 5 15" xfId="13091"/>
    <cellStyle name="Commg [0]_FOP1&amp;L_PLN0309_NewBrazil3007.xls Chart 2 3 5 16" xfId="13092"/>
    <cellStyle name="Commɡ [0]_FOP1&amp;L_PLN0309_NewBrazil3007.xls Chart 2 3 5 16" xfId="13093"/>
    <cellStyle name="Commg [0]_FOP1&amp;L_PLN0309_NewBrazil3007.xls Chart 2 3 5 17" xfId="13094"/>
    <cellStyle name="Commɡ [0]_FOP1&amp;L_PLN0309_NewBrazil3007.xls Chart 2 3 5 17" xfId="13095"/>
    <cellStyle name="Commg [0]_FOP1&amp;L_PLN0309_NewBrazil3007.xls Chart 2 3 5 18" xfId="13096"/>
    <cellStyle name="Commɡ [0]_FOP1&amp;L_PLN0309_NewBrazil3007.xls Chart 2 3 5 18" xfId="13097"/>
    <cellStyle name="Commg [0]_FOP1&amp;L_PLN0309_NewBrazil3007.xls Chart 2 3 5 19" xfId="13098"/>
    <cellStyle name="Commɡ [0]_FOP1&amp;L_PLN0309_NewBrazil3007.xls Chart 2 3 5 19" xfId="13099"/>
    <cellStyle name="Commg [0]_FOP1&amp;L_PLN0309_NewBrazil3007.xls Chart 2 3 5 2" xfId="13100"/>
    <cellStyle name="Commɡ [0]_FOP1&amp;L_PLN0309_NewBrazil3007.xls Chart 2 3 5 2" xfId="13101"/>
    <cellStyle name="Commg [0]_FOP1&amp;L_PLN0309_NewBrazil3007.xls Chart 2 3 5 20" xfId="13102"/>
    <cellStyle name="Commɡ [0]_FOP1&amp;L_PLN0309_NewBrazil3007.xls Chart 2 3 5 20" xfId="13103"/>
    <cellStyle name="Commg [0]_FOP1&amp;L_PLN0309_NewBrazil3007.xls Chart 2 3 5 21" xfId="13104"/>
    <cellStyle name="Commɡ [0]_FOP1&amp;L_PLN0309_NewBrazil3007.xls Chart 2 3 5 21" xfId="13105"/>
    <cellStyle name="Commg [0]_FOP1&amp;L_PLN0309_NewBrazil3007.xls Chart 2 3 5 22" xfId="13106"/>
    <cellStyle name="Commɡ [0]_FOP1&amp;L_PLN0309_NewBrazil3007.xls Chart 2 3 5 22" xfId="13107"/>
    <cellStyle name="Commg [0]_FOP1&amp;L_PLN0309_NewBrazil3007.xls Chart 2 3 5 23" xfId="13108"/>
    <cellStyle name="Commɡ [0]_FOP1&amp;L_PLN0309_NewBrazil3007.xls Chart 2 3 5 23" xfId="13109"/>
    <cellStyle name="Commg [0]_FOP1&amp;L_PLN0309_NewBrazil3007.xls Chart 2 3 5 24" xfId="13110"/>
    <cellStyle name="Commɡ [0]_FOP1&amp;L_PLN0309_NewBrazil3007.xls Chart 2 3 5 24" xfId="13111"/>
    <cellStyle name="Commg [0]_FOP1&amp;L_PLN0309_NewBrazil3007.xls Chart 2 3 5 25" xfId="13112"/>
    <cellStyle name="Commɡ [0]_FOP1&amp;L_PLN0309_NewBrazil3007.xls Chart 2 3 5 25" xfId="13113"/>
    <cellStyle name="Commg [0]_FOP1&amp;L_PLN0309_NewBrazil3007.xls Chart 2 3 5 26" xfId="13114"/>
    <cellStyle name="Commɡ [0]_FOP1&amp;L_PLN0309_NewBrazil3007.xls Chart 2 3 5 26" xfId="13115"/>
    <cellStyle name="Commg [0]_FOP1&amp;L_PLN0309_NewBrazil3007.xls Chart 2 3 5 27" xfId="13116"/>
    <cellStyle name="Commɡ [0]_FOP1&amp;L_PLN0309_NewBrazil3007.xls Chart 2 3 5 27" xfId="13117"/>
    <cellStyle name="Commg [0]_FOP1&amp;L_PLN0309_NewBrazil3007.xls Chart 2 3 5 28" xfId="13118"/>
    <cellStyle name="Commɡ [0]_FOP1&amp;L_PLN0309_NewBrazil3007.xls Chart 2 3 5 28" xfId="13119"/>
    <cellStyle name="Commg [0]_FOP1&amp;L_PLN0309_NewBrazil3007.xls Chart 2 3 5 29" xfId="13120"/>
    <cellStyle name="Commɡ [0]_FOP1&amp;L_PLN0309_NewBrazil3007.xls Chart 2 3 5 29" xfId="13121"/>
    <cellStyle name="Commg [0]_FOP1&amp;L_PLN0309_NewBrazil3007.xls Chart 2 3 5 3" xfId="13122"/>
    <cellStyle name="Commɡ [0]_FOP1&amp;L_PLN0309_NewBrazil3007.xls Chart 2 3 5 3" xfId="13123"/>
    <cellStyle name="Commg [0]_FOP1&amp;L_PLN0309_NewBrazil3007.xls Chart 2 3 5 30" xfId="13124"/>
    <cellStyle name="Commɡ [0]_FOP1&amp;L_PLN0309_NewBrazil3007.xls Chart 2 3 5 30" xfId="13125"/>
    <cellStyle name="Commg [0]_FOP1&amp;L_PLN0309_NewBrazil3007.xls Chart 2 3 5 4" xfId="13126"/>
    <cellStyle name="Commɡ [0]_FOP1&amp;L_PLN0309_NewBrazil3007.xls Chart 2 3 5 4" xfId="13127"/>
    <cellStyle name="Commg [0]_FOP1&amp;L_PLN0309_NewBrazil3007.xls Chart 2 3 5 5" xfId="13128"/>
    <cellStyle name="Commɡ [0]_FOP1&amp;L_PLN0309_NewBrazil3007.xls Chart 2 3 5 5" xfId="13129"/>
    <cellStyle name="Commg [0]_FOP1&amp;L_PLN0309_NewBrazil3007.xls Chart 2 3 5 6" xfId="13130"/>
    <cellStyle name="Commɡ [0]_FOP1&amp;L_PLN0309_NewBrazil3007.xls Chart 2 3 5 6" xfId="13131"/>
    <cellStyle name="Commg [0]_FOP1&amp;L_PLN0309_NewBrazil3007.xls Chart 2 3 5 7" xfId="13132"/>
    <cellStyle name="Commɡ [0]_FOP1&amp;L_PLN0309_NewBrazil3007.xls Chart 2 3 5 7" xfId="13133"/>
    <cellStyle name="Commg [0]_FOP1&amp;L_PLN0309_NewBrazil3007.xls Chart 2 3 5 8" xfId="13134"/>
    <cellStyle name="Commɡ [0]_FOP1&amp;L_PLN0309_NewBrazil3007.xls Chart 2 3 5 8" xfId="13135"/>
    <cellStyle name="Commg [0]_FOP1&amp;L_PLN0309_NewBrazil3007.xls Chart 2 3 5 9" xfId="13136"/>
    <cellStyle name="Commɡ [0]_FOP1&amp;L_PLN0309_NewBrazil3007.xls Chart 2 3 5 9" xfId="13137"/>
    <cellStyle name="Commg [0]_FOP1&amp;L_PLN0309_NewBrazil3007.xls Chart 2 3 50" xfId="13138"/>
    <cellStyle name="Commɡ [0]_FOP1&amp;L_PLN0309_NewBrazil3007.xls Chart 2 3 50" xfId="13139"/>
    <cellStyle name="Commg [0]_FOP1&amp;L_PLN0309_NewBrazil3007.xls Chart 2 3 51" xfId="13140"/>
    <cellStyle name="Commɡ [0]_FOP1&amp;L_PLN0309_NewBrazil3007.xls Chart 2 3 51" xfId="13141"/>
    <cellStyle name="Commg [0]_FOP1&amp;L_PLN0309_NewBrazil3007.xls Chart 2 3 52" xfId="13142"/>
    <cellStyle name="Commɡ [0]_FOP1&amp;L_PLN0309_NewBrazil3007.xls Chart 2 3 52" xfId="13143"/>
    <cellStyle name="Commg [0]_FOP1&amp;L_PLN0309_NewBrazil3007.xls Chart 2 3 53" xfId="13144"/>
    <cellStyle name="Commɡ [0]_FOP1&amp;L_PLN0309_NewBrazil3007.xls Chart 2 3 53" xfId="13145"/>
    <cellStyle name="Commg [0]_FOP1&amp;L_PLN0309_NewBrazil3007.xls Chart 2 3 54" xfId="13146"/>
    <cellStyle name="Commɡ [0]_FOP1&amp;L_PLN0309_NewBrazil3007.xls Chart 2 3 54" xfId="13147"/>
    <cellStyle name="Commg [0]_FOP1&amp;L_PLN0309_NewBrazil3007.xls Chart 2 3 55" xfId="13148"/>
    <cellStyle name="Commɡ [0]_FOP1&amp;L_PLN0309_NewBrazil3007.xls Chart 2 3 55" xfId="13149"/>
    <cellStyle name="Commg [0]_FOP1&amp;L_PLN0309_NewBrazil3007.xls Chart 2 3 56" xfId="13150"/>
    <cellStyle name="Commɡ [0]_FOP1&amp;L_PLN0309_NewBrazil3007.xls Chart 2 3 56" xfId="13151"/>
    <cellStyle name="Commg [0]_FOP1&amp;L_PLN0309_NewBrazil3007.xls Chart 2 3 57" xfId="13152"/>
    <cellStyle name="Commɡ [0]_FOP1&amp;L_PLN0309_NewBrazil3007.xls Chart 2 3 57" xfId="13153"/>
    <cellStyle name="Commg [0]_FOP1&amp;L_PLN0309_NewBrazil3007.xls Chart 2 3 58" xfId="13154"/>
    <cellStyle name="Commɡ [0]_FOP1&amp;L_PLN0309_NewBrazil3007.xls Chart 2 3 58" xfId="13155"/>
    <cellStyle name="Commg [0]_FOP1&amp;L_PLN0309_NewBrazil3007.xls Chart 2 3 6" xfId="13156"/>
    <cellStyle name="Commɡ [0]_FOP1&amp;L_PLN0309_NewBrazil3007.xls Chart 2 3 6" xfId="13157"/>
    <cellStyle name="Commg [0]_FOP1&amp;L_PLN0309_NewBrazil3007.xls Chart 2 3 6 10" xfId="13158"/>
    <cellStyle name="Commɡ [0]_FOP1&amp;L_PLN0309_NewBrazil3007.xls Chart 2 3 6 10" xfId="13159"/>
    <cellStyle name="Commg [0]_FOP1&amp;L_PLN0309_NewBrazil3007.xls Chart 2 3 6 11" xfId="13160"/>
    <cellStyle name="Commɡ [0]_FOP1&amp;L_PLN0309_NewBrazil3007.xls Chart 2 3 6 11" xfId="13161"/>
    <cellStyle name="Commg [0]_FOP1&amp;L_PLN0309_NewBrazil3007.xls Chart 2 3 6 12" xfId="13162"/>
    <cellStyle name="Commɡ [0]_FOP1&amp;L_PLN0309_NewBrazil3007.xls Chart 2 3 6 12" xfId="13163"/>
    <cellStyle name="Commg [0]_FOP1&amp;L_PLN0309_NewBrazil3007.xls Chart 2 3 6 13" xfId="13164"/>
    <cellStyle name="Commɡ [0]_FOP1&amp;L_PLN0309_NewBrazil3007.xls Chart 2 3 6 13" xfId="13165"/>
    <cellStyle name="Commg [0]_FOP1&amp;L_PLN0309_NewBrazil3007.xls Chart 2 3 6 14" xfId="13166"/>
    <cellStyle name="Commɡ [0]_FOP1&amp;L_PLN0309_NewBrazil3007.xls Chart 2 3 6 14" xfId="13167"/>
    <cellStyle name="Commg [0]_FOP1&amp;L_PLN0309_NewBrazil3007.xls Chart 2 3 6 15" xfId="13168"/>
    <cellStyle name="Commɡ [0]_FOP1&amp;L_PLN0309_NewBrazil3007.xls Chart 2 3 6 15" xfId="13169"/>
    <cellStyle name="Commg [0]_FOP1&amp;L_PLN0309_NewBrazil3007.xls Chart 2 3 6 16" xfId="13170"/>
    <cellStyle name="Commɡ [0]_FOP1&amp;L_PLN0309_NewBrazil3007.xls Chart 2 3 6 16" xfId="13171"/>
    <cellStyle name="Commg [0]_FOP1&amp;L_PLN0309_NewBrazil3007.xls Chart 2 3 6 17" xfId="13172"/>
    <cellStyle name="Commɡ [0]_FOP1&amp;L_PLN0309_NewBrazil3007.xls Chart 2 3 6 17" xfId="13173"/>
    <cellStyle name="Commg [0]_FOP1&amp;L_PLN0309_NewBrazil3007.xls Chart 2 3 6 18" xfId="13174"/>
    <cellStyle name="Commɡ [0]_FOP1&amp;L_PLN0309_NewBrazil3007.xls Chart 2 3 6 18" xfId="13175"/>
    <cellStyle name="Commg [0]_FOP1&amp;L_PLN0309_NewBrazil3007.xls Chart 2 3 6 19" xfId="13176"/>
    <cellStyle name="Commɡ [0]_FOP1&amp;L_PLN0309_NewBrazil3007.xls Chart 2 3 6 19" xfId="13177"/>
    <cellStyle name="Commg [0]_FOP1&amp;L_PLN0309_NewBrazil3007.xls Chart 2 3 6 2" xfId="13178"/>
    <cellStyle name="Commɡ [0]_FOP1&amp;L_PLN0309_NewBrazil3007.xls Chart 2 3 6 2" xfId="13179"/>
    <cellStyle name="Commg [0]_FOP1&amp;L_PLN0309_NewBrazil3007.xls Chart 2 3 6 20" xfId="13180"/>
    <cellStyle name="Commɡ [0]_FOP1&amp;L_PLN0309_NewBrazil3007.xls Chart 2 3 6 20" xfId="13181"/>
    <cellStyle name="Commg [0]_FOP1&amp;L_PLN0309_NewBrazil3007.xls Chart 2 3 6 21" xfId="13182"/>
    <cellStyle name="Commɡ [0]_FOP1&amp;L_PLN0309_NewBrazil3007.xls Chart 2 3 6 21" xfId="13183"/>
    <cellStyle name="Commg [0]_FOP1&amp;L_PLN0309_NewBrazil3007.xls Chart 2 3 6 22" xfId="13184"/>
    <cellStyle name="Commɡ [0]_FOP1&amp;L_PLN0309_NewBrazil3007.xls Chart 2 3 6 22" xfId="13185"/>
    <cellStyle name="Commg [0]_FOP1&amp;L_PLN0309_NewBrazil3007.xls Chart 2 3 6 23" xfId="13186"/>
    <cellStyle name="Commɡ [0]_FOP1&amp;L_PLN0309_NewBrazil3007.xls Chart 2 3 6 23" xfId="13187"/>
    <cellStyle name="Commg [0]_FOP1&amp;L_PLN0309_NewBrazil3007.xls Chart 2 3 6 24" xfId="13188"/>
    <cellStyle name="Commɡ [0]_FOP1&amp;L_PLN0309_NewBrazil3007.xls Chart 2 3 6 24" xfId="13189"/>
    <cellStyle name="Commg [0]_FOP1&amp;L_PLN0309_NewBrazil3007.xls Chart 2 3 6 25" xfId="13190"/>
    <cellStyle name="Commɡ [0]_FOP1&amp;L_PLN0309_NewBrazil3007.xls Chart 2 3 6 25" xfId="13191"/>
    <cellStyle name="Commg [0]_FOP1&amp;L_PLN0309_NewBrazil3007.xls Chart 2 3 6 26" xfId="13192"/>
    <cellStyle name="Commɡ [0]_FOP1&amp;L_PLN0309_NewBrazil3007.xls Chart 2 3 6 26" xfId="13193"/>
    <cellStyle name="Commg [0]_FOP1&amp;L_PLN0309_NewBrazil3007.xls Chart 2 3 6 27" xfId="13194"/>
    <cellStyle name="Commɡ [0]_FOP1&amp;L_PLN0309_NewBrazil3007.xls Chart 2 3 6 27" xfId="13195"/>
    <cellStyle name="Commg [0]_FOP1&amp;L_PLN0309_NewBrazil3007.xls Chart 2 3 6 28" xfId="13196"/>
    <cellStyle name="Commɡ [0]_FOP1&amp;L_PLN0309_NewBrazil3007.xls Chart 2 3 6 28" xfId="13197"/>
    <cellStyle name="Commg [0]_FOP1&amp;L_PLN0309_NewBrazil3007.xls Chart 2 3 6 29" xfId="13198"/>
    <cellStyle name="Commɡ [0]_FOP1&amp;L_PLN0309_NewBrazil3007.xls Chart 2 3 6 29" xfId="13199"/>
    <cellStyle name="Commg [0]_FOP1&amp;L_PLN0309_NewBrazil3007.xls Chart 2 3 6 3" xfId="13200"/>
    <cellStyle name="Commɡ [0]_FOP1&amp;L_PLN0309_NewBrazil3007.xls Chart 2 3 6 3" xfId="13201"/>
    <cellStyle name="Commg [0]_FOP1&amp;L_PLN0309_NewBrazil3007.xls Chart 2 3 6 4" xfId="13202"/>
    <cellStyle name="Commɡ [0]_FOP1&amp;L_PLN0309_NewBrazil3007.xls Chart 2 3 6 4" xfId="13203"/>
    <cellStyle name="Commg [0]_FOP1&amp;L_PLN0309_NewBrazil3007.xls Chart 2 3 6 5" xfId="13204"/>
    <cellStyle name="Commɡ [0]_FOP1&amp;L_PLN0309_NewBrazil3007.xls Chart 2 3 6 5" xfId="13205"/>
    <cellStyle name="Commg [0]_FOP1&amp;L_PLN0309_NewBrazil3007.xls Chart 2 3 6 6" xfId="13206"/>
    <cellStyle name="Commɡ [0]_FOP1&amp;L_PLN0309_NewBrazil3007.xls Chart 2 3 6 6" xfId="13207"/>
    <cellStyle name="Commg [0]_FOP1&amp;L_PLN0309_NewBrazil3007.xls Chart 2 3 6 7" xfId="13208"/>
    <cellStyle name="Commɡ [0]_FOP1&amp;L_PLN0309_NewBrazil3007.xls Chart 2 3 6 7" xfId="13209"/>
    <cellStyle name="Commg [0]_FOP1&amp;L_PLN0309_NewBrazil3007.xls Chart 2 3 6 8" xfId="13210"/>
    <cellStyle name="Commɡ [0]_FOP1&amp;L_PLN0309_NewBrazil3007.xls Chart 2 3 6 8" xfId="13211"/>
    <cellStyle name="Commg [0]_FOP1&amp;L_PLN0309_NewBrazil3007.xls Chart 2 3 6 9" xfId="13212"/>
    <cellStyle name="Commɡ [0]_FOP1&amp;L_PLN0309_NewBrazil3007.xls Chart 2 3 6 9" xfId="13213"/>
    <cellStyle name="Commg [0]_FOP1&amp;L_PLN0309_NewBrazil3007.xls Chart 2 3 7" xfId="13214"/>
    <cellStyle name="Commɡ [0]_FOP1&amp;L_PLN0309_NewBrazil3007.xls Chart 2 3 7" xfId="13215"/>
    <cellStyle name="Commg [0]_FOP1&amp;L_PLN0309_NewBrazil3007.xls Chart 2 3 7 10" xfId="13216"/>
    <cellStyle name="Commɡ [0]_FOP1&amp;L_PLN0309_NewBrazil3007.xls Chart 2 3 7 10" xfId="13217"/>
    <cellStyle name="Commg [0]_FOP1&amp;L_PLN0309_NewBrazil3007.xls Chart 2 3 7 11" xfId="13218"/>
    <cellStyle name="Commɡ [0]_FOP1&amp;L_PLN0309_NewBrazil3007.xls Chart 2 3 7 11" xfId="13219"/>
    <cellStyle name="Commg [0]_FOP1&amp;L_PLN0309_NewBrazil3007.xls Chart 2 3 7 12" xfId="13220"/>
    <cellStyle name="Commɡ [0]_FOP1&amp;L_PLN0309_NewBrazil3007.xls Chart 2 3 7 12" xfId="13221"/>
    <cellStyle name="Commg [0]_FOP1&amp;L_PLN0309_NewBrazil3007.xls Chart 2 3 7 13" xfId="13222"/>
    <cellStyle name="Commɡ [0]_FOP1&amp;L_PLN0309_NewBrazil3007.xls Chart 2 3 7 13" xfId="13223"/>
    <cellStyle name="Commg [0]_FOP1&amp;L_PLN0309_NewBrazil3007.xls Chart 2 3 7 14" xfId="13224"/>
    <cellStyle name="Commɡ [0]_FOP1&amp;L_PLN0309_NewBrazil3007.xls Chart 2 3 7 14" xfId="13225"/>
    <cellStyle name="Commg [0]_FOP1&amp;L_PLN0309_NewBrazil3007.xls Chart 2 3 7 15" xfId="13226"/>
    <cellStyle name="Commɡ [0]_FOP1&amp;L_PLN0309_NewBrazil3007.xls Chart 2 3 7 15" xfId="13227"/>
    <cellStyle name="Commg [0]_FOP1&amp;L_PLN0309_NewBrazil3007.xls Chart 2 3 7 16" xfId="13228"/>
    <cellStyle name="Commɡ [0]_FOP1&amp;L_PLN0309_NewBrazil3007.xls Chart 2 3 7 16" xfId="13229"/>
    <cellStyle name="Commg [0]_FOP1&amp;L_PLN0309_NewBrazil3007.xls Chart 2 3 7 17" xfId="13230"/>
    <cellStyle name="Commɡ [0]_FOP1&amp;L_PLN0309_NewBrazil3007.xls Chart 2 3 7 17" xfId="13231"/>
    <cellStyle name="Commg [0]_FOP1&amp;L_PLN0309_NewBrazil3007.xls Chart 2 3 7 18" xfId="13232"/>
    <cellStyle name="Commɡ [0]_FOP1&amp;L_PLN0309_NewBrazil3007.xls Chart 2 3 7 18" xfId="13233"/>
    <cellStyle name="Commg [0]_FOP1&amp;L_PLN0309_NewBrazil3007.xls Chart 2 3 7 19" xfId="13234"/>
    <cellStyle name="Commɡ [0]_FOP1&amp;L_PLN0309_NewBrazil3007.xls Chart 2 3 7 19" xfId="13235"/>
    <cellStyle name="Commg [0]_FOP1&amp;L_PLN0309_NewBrazil3007.xls Chart 2 3 7 2" xfId="13236"/>
    <cellStyle name="Commɡ [0]_FOP1&amp;L_PLN0309_NewBrazil3007.xls Chart 2 3 7 2" xfId="13237"/>
    <cellStyle name="Commg [0]_FOP1&amp;L_PLN0309_NewBrazil3007.xls Chart 2 3 7 20" xfId="13238"/>
    <cellStyle name="Commɡ [0]_FOP1&amp;L_PLN0309_NewBrazil3007.xls Chart 2 3 7 20" xfId="13239"/>
    <cellStyle name="Commg [0]_FOP1&amp;L_PLN0309_NewBrazil3007.xls Chart 2 3 7 21" xfId="13240"/>
    <cellStyle name="Commɡ [0]_FOP1&amp;L_PLN0309_NewBrazil3007.xls Chart 2 3 7 21" xfId="13241"/>
    <cellStyle name="Commg [0]_FOP1&amp;L_PLN0309_NewBrazil3007.xls Chart 2 3 7 22" xfId="13242"/>
    <cellStyle name="Commɡ [0]_FOP1&amp;L_PLN0309_NewBrazil3007.xls Chart 2 3 7 22" xfId="13243"/>
    <cellStyle name="Commg [0]_FOP1&amp;L_PLN0309_NewBrazil3007.xls Chart 2 3 7 23" xfId="13244"/>
    <cellStyle name="Commɡ [0]_FOP1&amp;L_PLN0309_NewBrazil3007.xls Chart 2 3 7 23" xfId="13245"/>
    <cellStyle name="Commg [0]_FOP1&amp;L_PLN0309_NewBrazil3007.xls Chart 2 3 7 24" xfId="13246"/>
    <cellStyle name="Commɡ [0]_FOP1&amp;L_PLN0309_NewBrazil3007.xls Chart 2 3 7 24" xfId="13247"/>
    <cellStyle name="Commg [0]_FOP1&amp;L_PLN0309_NewBrazil3007.xls Chart 2 3 7 25" xfId="13248"/>
    <cellStyle name="Commɡ [0]_FOP1&amp;L_PLN0309_NewBrazil3007.xls Chart 2 3 7 25" xfId="13249"/>
    <cellStyle name="Commg [0]_FOP1&amp;L_PLN0309_NewBrazil3007.xls Chart 2 3 7 26" xfId="13250"/>
    <cellStyle name="Commɡ [0]_FOP1&amp;L_PLN0309_NewBrazil3007.xls Chart 2 3 7 26" xfId="13251"/>
    <cellStyle name="Commg [0]_FOP1&amp;L_PLN0309_NewBrazil3007.xls Chart 2 3 7 27" xfId="13252"/>
    <cellStyle name="Commɡ [0]_FOP1&amp;L_PLN0309_NewBrazil3007.xls Chart 2 3 7 27" xfId="13253"/>
    <cellStyle name="Commg [0]_FOP1&amp;L_PLN0309_NewBrazil3007.xls Chart 2 3 7 28" xfId="13254"/>
    <cellStyle name="Commɡ [0]_FOP1&amp;L_PLN0309_NewBrazil3007.xls Chart 2 3 7 28" xfId="13255"/>
    <cellStyle name="Commg [0]_FOP1&amp;L_PLN0309_NewBrazil3007.xls Chart 2 3 7 29" xfId="13256"/>
    <cellStyle name="Commɡ [0]_FOP1&amp;L_PLN0309_NewBrazil3007.xls Chart 2 3 7 29" xfId="13257"/>
    <cellStyle name="Commg [0]_FOP1&amp;L_PLN0309_NewBrazil3007.xls Chart 2 3 7 3" xfId="13258"/>
    <cellStyle name="Commɡ [0]_FOP1&amp;L_PLN0309_NewBrazil3007.xls Chart 2 3 7 3" xfId="13259"/>
    <cellStyle name="Commg [0]_FOP1&amp;L_PLN0309_NewBrazil3007.xls Chart 2 3 7 4" xfId="13260"/>
    <cellStyle name="Commɡ [0]_FOP1&amp;L_PLN0309_NewBrazil3007.xls Chart 2 3 7 4" xfId="13261"/>
    <cellStyle name="Commg [0]_FOP1&amp;L_PLN0309_NewBrazil3007.xls Chart 2 3 7 5" xfId="13262"/>
    <cellStyle name="Commɡ [0]_FOP1&amp;L_PLN0309_NewBrazil3007.xls Chart 2 3 7 5" xfId="13263"/>
    <cellStyle name="Commg [0]_FOP1&amp;L_PLN0309_NewBrazil3007.xls Chart 2 3 7 6" xfId="13264"/>
    <cellStyle name="Commɡ [0]_FOP1&amp;L_PLN0309_NewBrazil3007.xls Chart 2 3 7 6" xfId="13265"/>
    <cellStyle name="Commg [0]_FOP1&amp;L_PLN0309_NewBrazil3007.xls Chart 2 3 7 7" xfId="13266"/>
    <cellStyle name="Commɡ [0]_FOP1&amp;L_PLN0309_NewBrazil3007.xls Chart 2 3 7 7" xfId="13267"/>
    <cellStyle name="Commg [0]_FOP1&amp;L_PLN0309_NewBrazil3007.xls Chart 2 3 7 8" xfId="13268"/>
    <cellStyle name="Commɡ [0]_FOP1&amp;L_PLN0309_NewBrazil3007.xls Chart 2 3 7 8" xfId="13269"/>
    <cellStyle name="Commg [0]_FOP1&amp;L_PLN0309_NewBrazil3007.xls Chart 2 3 7 9" xfId="13270"/>
    <cellStyle name="Commɡ [0]_FOP1&amp;L_PLN0309_NewBrazil3007.xls Chart 2 3 7 9" xfId="13271"/>
    <cellStyle name="Commg [0]_FOP1&amp;L_PLN0309_NewBrazil3007.xls Chart 2 3 8" xfId="13272"/>
    <cellStyle name="Commɡ [0]_FOP1&amp;L_PLN0309_NewBrazil3007.xls Chart 2 3 8" xfId="13273"/>
    <cellStyle name="Commg [0]_FOP1&amp;L_PLN0309_NewBrazil3007.xls Chart 2 3 8 10" xfId="13274"/>
    <cellStyle name="Commɡ [0]_FOP1&amp;L_PLN0309_NewBrazil3007.xls Chart 2 3 8 10" xfId="13275"/>
    <cellStyle name="Commg [0]_FOP1&amp;L_PLN0309_NewBrazil3007.xls Chart 2 3 8 11" xfId="13276"/>
    <cellStyle name="Commɡ [0]_FOP1&amp;L_PLN0309_NewBrazil3007.xls Chart 2 3 8 11" xfId="13277"/>
    <cellStyle name="Commg [0]_FOP1&amp;L_PLN0309_NewBrazil3007.xls Chart 2 3 8 12" xfId="13278"/>
    <cellStyle name="Commɡ [0]_FOP1&amp;L_PLN0309_NewBrazil3007.xls Chart 2 3 8 12" xfId="13279"/>
    <cellStyle name="Commg [0]_FOP1&amp;L_PLN0309_NewBrazil3007.xls Chart 2 3 8 13" xfId="13280"/>
    <cellStyle name="Commɡ [0]_FOP1&amp;L_PLN0309_NewBrazil3007.xls Chart 2 3 8 13" xfId="13281"/>
    <cellStyle name="Commg [0]_FOP1&amp;L_PLN0309_NewBrazil3007.xls Chart 2 3 8 14" xfId="13282"/>
    <cellStyle name="Commɡ [0]_FOP1&amp;L_PLN0309_NewBrazil3007.xls Chart 2 3 8 14" xfId="13283"/>
    <cellStyle name="Commg [0]_FOP1&amp;L_PLN0309_NewBrazil3007.xls Chart 2 3 8 15" xfId="13284"/>
    <cellStyle name="Commɡ [0]_FOP1&amp;L_PLN0309_NewBrazil3007.xls Chart 2 3 8 15" xfId="13285"/>
    <cellStyle name="Commg [0]_FOP1&amp;L_PLN0309_NewBrazil3007.xls Chart 2 3 8 16" xfId="13286"/>
    <cellStyle name="Commɡ [0]_FOP1&amp;L_PLN0309_NewBrazil3007.xls Chart 2 3 8 16" xfId="13287"/>
    <cellStyle name="Commg [0]_FOP1&amp;L_PLN0309_NewBrazil3007.xls Chart 2 3 8 17" xfId="13288"/>
    <cellStyle name="Commɡ [0]_FOP1&amp;L_PLN0309_NewBrazil3007.xls Chart 2 3 8 17" xfId="13289"/>
    <cellStyle name="Commg [0]_FOP1&amp;L_PLN0309_NewBrazil3007.xls Chart 2 3 8 18" xfId="13290"/>
    <cellStyle name="Commɡ [0]_FOP1&amp;L_PLN0309_NewBrazil3007.xls Chart 2 3 8 18" xfId="13291"/>
    <cellStyle name="Commg [0]_FOP1&amp;L_PLN0309_NewBrazil3007.xls Chart 2 3 8 19" xfId="13292"/>
    <cellStyle name="Commɡ [0]_FOP1&amp;L_PLN0309_NewBrazil3007.xls Chart 2 3 8 19" xfId="13293"/>
    <cellStyle name="Commg [0]_FOP1&amp;L_PLN0309_NewBrazil3007.xls Chart 2 3 8 2" xfId="13294"/>
    <cellStyle name="Commɡ [0]_FOP1&amp;L_PLN0309_NewBrazil3007.xls Chart 2 3 8 2" xfId="13295"/>
    <cellStyle name="Commg [0]_FOP1&amp;L_PLN0309_NewBrazil3007.xls Chart 2 3 8 20" xfId="13296"/>
    <cellStyle name="Commɡ [0]_FOP1&amp;L_PLN0309_NewBrazil3007.xls Chart 2 3 8 20" xfId="13297"/>
    <cellStyle name="Commg [0]_FOP1&amp;L_PLN0309_NewBrazil3007.xls Chart 2 3 8 21" xfId="13298"/>
    <cellStyle name="Commɡ [0]_FOP1&amp;L_PLN0309_NewBrazil3007.xls Chart 2 3 8 21" xfId="13299"/>
    <cellStyle name="Commg [0]_FOP1&amp;L_PLN0309_NewBrazil3007.xls Chart 2 3 8 22" xfId="13300"/>
    <cellStyle name="Commɡ [0]_FOP1&amp;L_PLN0309_NewBrazil3007.xls Chart 2 3 8 22" xfId="13301"/>
    <cellStyle name="Commg [0]_FOP1&amp;L_PLN0309_NewBrazil3007.xls Chart 2 3 8 23" xfId="13302"/>
    <cellStyle name="Commɡ [0]_FOP1&amp;L_PLN0309_NewBrazil3007.xls Chart 2 3 8 23" xfId="13303"/>
    <cellStyle name="Commg [0]_FOP1&amp;L_PLN0309_NewBrazil3007.xls Chart 2 3 8 24" xfId="13304"/>
    <cellStyle name="Commɡ [0]_FOP1&amp;L_PLN0309_NewBrazil3007.xls Chart 2 3 8 24" xfId="13305"/>
    <cellStyle name="Commg [0]_FOP1&amp;L_PLN0309_NewBrazil3007.xls Chart 2 3 8 25" xfId="13306"/>
    <cellStyle name="Commɡ [0]_FOP1&amp;L_PLN0309_NewBrazil3007.xls Chart 2 3 8 25" xfId="13307"/>
    <cellStyle name="Commg [0]_FOP1&amp;L_PLN0309_NewBrazil3007.xls Chart 2 3 8 26" xfId="13308"/>
    <cellStyle name="Commɡ [0]_FOP1&amp;L_PLN0309_NewBrazil3007.xls Chart 2 3 8 26" xfId="13309"/>
    <cellStyle name="Commg [0]_FOP1&amp;L_PLN0309_NewBrazil3007.xls Chart 2 3 8 27" xfId="13310"/>
    <cellStyle name="Commɡ [0]_FOP1&amp;L_PLN0309_NewBrazil3007.xls Chart 2 3 8 27" xfId="13311"/>
    <cellStyle name="Commg [0]_FOP1&amp;L_PLN0309_NewBrazil3007.xls Chart 2 3 8 28" xfId="13312"/>
    <cellStyle name="Commɡ [0]_FOP1&amp;L_PLN0309_NewBrazil3007.xls Chart 2 3 8 28" xfId="13313"/>
    <cellStyle name="Commg [0]_FOP1&amp;L_PLN0309_NewBrazil3007.xls Chart 2 3 8 29" xfId="13314"/>
    <cellStyle name="Commɡ [0]_FOP1&amp;L_PLN0309_NewBrazil3007.xls Chart 2 3 8 29" xfId="13315"/>
    <cellStyle name="Commg [0]_FOP1&amp;L_PLN0309_NewBrazil3007.xls Chart 2 3 8 3" xfId="13316"/>
    <cellStyle name="Commɡ [0]_FOP1&amp;L_PLN0309_NewBrazil3007.xls Chart 2 3 8 3" xfId="13317"/>
    <cellStyle name="Commg [0]_FOP1&amp;L_PLN0309_NewBrazil3007.xls Chart 2 3 8 4" xfId="13318"/>
    <cellStyle name="Commɡ [0]_FOP1&amp;L_PLN0309_NewBrazil3007.xls Chart 2 3 8 4" xfId="13319"/>
    <cellStyle name="Commg [0]_FOP1&amp;L_PLN0309_NewBrazil3007.xls Chart 2 3 8 5" xfId="13320"/>
    <cellStyle name="Commɡ [0]_FOP1&amp;L_PLN0309_NewBrazil3007.xls Chart 2 3 8 5" xfId="13321"/>
    <cellStyle name="Commg [0]_FOP1&amp;L_PLN0309_NewBrazil3007.xls Chart 2 3 8 6" xfId="13322"/>
    <cellStyle name="Commɡ [0]_FOP1&amp;L_PLN0309_NewBrazil3007.xls Chart 2 3 8 6" xfId="13323"/>
    <cellStyle name="Commg [0]_FOP1&amp;L_PLN0309_NewBrazil3007.xls Chart 2 3 8 7" xfId="13324"/>
    <cellStyle name="Commɡ [0]_FOP1&amp;L_PLN0309_NewBrazil3007.xls Chart 2 3 8 7" xfId="13325"/>
    <cellStyle name="Commg [0]_FOP1&amp;L_PLN0309_NewBrazil3007.xls Chart 2 3 8 8" xfId="13326"/>
    <cellStyle name="Commɡ [0]_FOP1&amp;L_PLN0309_NewBrazil3007.xls Chart 2 3 8 8" xfId="13327"/>
    <cellStyle name="Commg [0]_FOP1&amp;L_PLN0309_NewBrazil3007.xls Chart 2 3 8 9" xfId="13328"/>
    <cellStyle name="Commɡ [0]_FOP1&amp;L_PLN0309_NewBrazil3007.xls Chart 2 3 8 9" xfId="13329"/>
    <cellStyle name="Commg [0]_FOP1&amp;L_PLN0309_NewBrazil3007.xls Chart 2 3 9" xfId="13330"/>
    <cellStyle name="Commɡ [0]_FOP1&amp;L_PLN0309_NewBrazil3007.xls Chart 2 3 9" xfId="13331"/>
    <cellStyle name="Commg [0]_FOP1&amp;L_PLN0309_NewBrazil3007.xls Chart 2 3 9 10" xfId="13332"/>
    <cellStyle name="Commɡ [0]_FOP1&amp;L_PLN0309_NewBrazil3007.xls Chart 2 3 9 10" xfId="13333"/>
    <cellStyle name="Commg [0]_FOP1&amp;L_PLN0309_NewBrazil3007.xls Chart 2 3 9 11" xfId="13334"/>
    <cellStyle name="Commɡ [0]_FOP1&amp;L_PLN0309_NewBrazil3007.xls Chart 2 3 9 11" xfId="13335"/>
    <cellStyle name="Commg [0]_FOP1&amp;L_PLN0309_NewBrazil3007.xls Chart 2 3 9 12" xfId="13336"/>
    <cellStyle name="Commɡ [0]_FOP1&amp;L_PLN0309_NewBrazil3007.xls Chart 2 3 9 12" xfId="13337"/>
    <cellStyle name="Commg [0]_FOP1&amp;L_PLN0309_NewBrazil3007.xls Chart 2 3 9 13" xfId="13338"/>
    <cellStyle name="Commɡ [0]_FOP1&amp;L_PLN0309_NewBrazil3007.xls Chart 2 3 9 13" xfId="13339"/>
    <cellStyle name="Commg [0]_FOP1&amp;L_PLN0309_NewBrazil3007.xls Chart 2 3 9 14" xfId="13340"/>
    <cellStyle name="Commɡ [0]_FOP1&amp;L_PLN0309_NewBrazil3007.xls Chart 2 3 9 14" xfId="13341"/>
    <cellStyle name="Commg [0]_FOP1&amp;L_PLN0309_NewBrazil3007.xls Chart 2 3 9 15" xfId="13342"/>
    <cellStyle name="Commɡ [0]_FOP1&amp;L_PLN0309_NewBrazil3007.xls Chart 2 3 9 15" xfId="13343"/>
    <cellStyle name="Commg [0]_FOP1&amp;L_PLN0309_NewBrazil3007.xls Chart 2 3 9 16" xfId="13344"/>
    <cellStyle name="Commɡ [0]_FOP1&amp;L_PLN0309_NewBrazil3007.xls Chart 2 3 9 16" xfId="13345"/>
    <cellStyle name="Commg [0]_FOP1&amp;L_PLN0309_NewBrazil3007.xls Chart 2 3 9 17" xfId="13346"/>
    <cellStyle name="Commɡ [0]_FOP1&amp;L_PLN0309_NewBrazil3007.xls Chart 2 3 9 17" xfId="13347"/>
    <cellStyle name="Commg [0]_FOP1&amp;L_PLN0309_NewBrazil3007.xls Chart 2 3 9 18" xfId="13348"/>
    <cellStyle name="Commɡ [0]_FOP1&amp;L_PLN0309_NewBrazil3007.xls Chart 2 3 9 18" xfId="13349"/>
    <cellStyle name="Commg [0]_FOP1&amp;L_PLN0309_NewBrazil3007.xls Chart 2 3 9 19" xfId="13350"/>
    <cellStyle name="Commɡ [0]_FOP1&amp;L_PLN0309_NewBrazil3007.xls Chart 2 3 9 19" xfId="13351"/>
    <cellStyle name="Commg [0]_FOP1&amp;L_PLN0309_NewBrazil3007.xls Chart 2 3 9 2" xfId="13352"/>
    <cellStyle name="Commɡ [0]_FOP1&amp;L_PLN0309_NewBrazil3007.xls Chart 2 3 9 2" xfId="13353"/>
    <cellStyle name="Commg [0]_FOP1&amp;L_PLN0309_NewBrazil3007.xls Chart 2 3 9 20" xfId="13354"/>
    <cellStyle name="Commɡ [0]_FOP1&amp;L_PLN0309_NewBrazil3007.xls Chart 2 3 9 20" xfId="13355"/>
    <cellStyle name="Commg [0]_FOP1&amp;L_PLN0309_NewBrazil3007.xls Chart 2 3 9 21" xfId="13356"/>
    <cellStyle name="Commɡ [0]_FOP1&amp;L_PLN0309_NewBrazil3007.xls Chart 2 3 9 21" xfId="13357"/>
    <cellStyle name="Commg [0]_FOP1&amp;L_PLN0309_NewBrazil3007.xls Chart 2 3 9 22" xfId="13358"/>
    <cellStyle name="Commɡ [0]_FOP1&amp;L_PLN0309_NewBrazil3007.xls Chart 2 3 9 22" xfId="13359"/>
    <cellStyle name="Commg [0]_FOP1&amp;L_PLN0309_NewBrazil3007.xls Chart 2 3 9 23" xfId="13360"/>
    <cellStyle name="Commɡ [0]_FOP1&amp;L_PLN0309_NewBrazil3007.xls Chart 2 3 9 23" xfId="13361"/>
    <cellStyle name="Commg [0]_FOP1&amp;L_PLN0309_NewBrazil3007.xls Chart 2 3 9 24" xfId="13362"/>
    <cellStyle name="Commɡ [0]_FOP1&amp;L_PLN0309_NewBrazil3007.xls Chart 2 3 9 24" xfId="13363"/>
    <cellStyle name="Commg [0]_FOP1&amp;L_PLN0309_NewBrazil3007.xls Chart 2 3 9 25" xfId="13364"/>
    <cellStyle name="Commɡ [0]_FOP1&amp;L_PLN0309_NewBrazil3007.xls Chart 2 3 9 25" xfId="13365"/>
    <cellStyle name="Commg [0]_FOP1&amp;L_PLN0309_NewBrazil3007.xls Chart 2 3 9 26" xfId="13366"/>
    <cellStyle name="Commɡ [0]_FOP1&amp;L_PLN0309_NewBrazil3007.xls Chart 2 3 9 26" xfId="13367"/>
    <cellStyle name="Commg [0]_FOP1&amp;L_PLN0309_NewBrazil3007.xls Chart 2 3 9 27" xfId="13368"/>
    <cellStyle name="Commɡ [0]_FOP1&amp;L_PLN0309_NewBrazil3007.xls Chart 2 3 9 27" xfId="13369"/>
    <cellStyle name="Commg [0]_FOP1&amp;L_PLN0309_NewBrazil3007.xls Chart 2 3 9 28" xfId="13370"/>
    <cellStyle name="Commɡ [0]_FOP1&amp;L_PLN0309_NewBrazil3007.xls Chart 2 3 9 28" xfId="13371"/>
    <cellStyle name="Commg [0]_FOP1&amp;L_PLN0309_NewBrazil3007.xls Chart 2 3 9 29" xfId="13372"/>
    <cellStyle name="Commɡ [0]_FOP1&amp;L_PLN0309_NewBrazil3007.xls Chart 2 3 9 29" xfId="13373"/>
    <cellStyle name="Commg [0]_FOP1&amp;L_PLN0309_NewBrazil3007.xls Chart 2 3 9 3" xfId="13374"/>
    <cellStyle name="Commɡ [0]_FOP1&amp;L_PLN0309_NewBrazil3007.xls Chart 2 3 9 3" xfId="13375"/>
    <cellStyle name="Commg [0]_FOP1&amp;L_PLN0309_NewBrazil3007.xls Chart 2 3 9 4" xfId="13376"/>
    <cellStyle name="Commɡ [0]_FOP1&amp;L_PLN0309_NewBrazil3007.xls Chart 2 3 9 4" xfId="13377"/>
    <cellStyle name="Commg [0]_FOP1&amp;L_PLN0309_NewBrazil3007.xls Chart 2 3 9 5" xfId="13378"/>
    <cellStyle name="Commɡ [0]_FOP1&amp;L_PLN0309_NewBrazil3007.xls Chart 2 3 9 5" xfId="13379"/>
    <cellStyle name="Commg [0]_FOP1&amp;L_PLN0309_NewBrazil3007.xls Chart 2 3 9 6" xfId="13380"/>
    <cellStyle name="Commɡ [0]_FOP1&amp;L_PLN0309_NewBrazil3007.xls Chart 2 3 9 6" xfId="13381"/>
    <cellStyle name="Commg [0]_FOP1&amp;L_PLN0309_NewBrazil3007.xls Chart 2 3 9 7" xfId="13382"/>
    <cellStyle name="Commɡ [0]_FOP1&amp;L_PLN0309_NewBrazil3007.xls Chart 2 3 9 7" xfId="13383"/>
    <cellStyle name="Commg [0]_FOP1&amp;L_PLN0309_NewBrazil3007.xls Chart 2 3 9 8" xfId="13384"/>
    <cellStyle name="Commɡ [0]_FOP1&amp;L_PLN0309_NewBrazil3007.xls Chart 2 3 9 8" xfId="13385"/>
    <cellStyle name="Commg [0]_FOP1&amp;L_PLN0309_NewBrazil3007.xls Chart 2 3 9 9" xfId="13386"/>
    <cellStyle name="Commɡ [0]_FOP1&amp;L_PLN0309_NewBrazil3007.xls Chart 2 3 9 9" xfId="13387"/>
    <cellStyle name="Commg [0]_FOP1&amp;L_PLN0309_NewBrazil3007.xls Chart 2 30" xfId="13388"/>
    <cellStyle name="Commɡ [0]_FOP1&amp;L_PLN0309_NewBrazil3007.xls Chart 2 30" xfId="13389"/>
    <cellStyle name="Commg [0]_FOP1&amp;L_PLN0309_NewBrazil3007.xls Chart 2 30 10" xfId="13390"/>
    <cellStyle name="Commɡ [0]_FOP1&amp;L_PLN0309_NewBrazil3007.xls Chart 2 30 10" xfId="13391"/>
    <cellStyle name="Commg [0]_FOP1&amp;L_PLN0309_NewBrazil3007.xls Chart 2 30 11" xfId="13392"/>
    <cellStyle name="Commɡ [0]_FOP1&amp;L_PLN0309_NewBrazil3007.xls Chart 2 30 11" xfId="13393"/>
    <cellStyle name="Commg [0]_FOP1&amp;L_PLN0309_NewBrazil3007.xls Chart 2 30 12" xfId="13394"/>
    <cellStyle name="Commɡ [0]_FOP1&amp;L_PLN0309_NewBrazil3007.xls Chart 2 30 12" xfId="13395"/>
    <cellStyle name="Commg [0]_FOP1&amp;L_PLN0309_NewBrazil3007.xls Chart 2 30 13" xfId="13396"/>
    <cellStyle name="Commɡ [0]_FOP1&amp;L_PLN0309_NewBrazil3007.xls Chart 2 30 13" xfId="13397"/>
    <cellStyle name="Commg [0]_FOP1&amp;L_PLN0309_NewBrazil3007.xls Chart 2 30 14" xfId="13398"/>
    <cellStyle name="Commɡ [0]_FOP1&amp;L_PLN0309_NewBrazil3007.xls Chart 2 30 14" xfId="13399"/>
    <cellStyle name="Commg [0]_FOP1&amp;L_PLN0309_NewBrazil3007.xls Chart 2 30 15" xfId="13400"/>
    <cellStyle name="Commɡ [0]_FOP1&amp;L_PLN0309_NewBrazil3007.xls Chart 2 30 15" xfId="13401"/>
    <cellStyle name="Commg [0]_FOP1&amp;L_PLN0309_NewBrazil3007.xls Chart 2 30 16" xfId="13402"/>
    <cellStyle name="Commɡ [0]_FOP1&amp;L_PLN0309_NewBrazil3007.xls Chart 2 30 16" xfId="13403"/>
    <cellStyle name="Commg [0]_FOP1&amp;L_PLN0309_NewBrazil3007.xls Chart 2 30 17" xfId="13404"/>
    <cellStyle name="Commɡ [0]_FOP1&amp;L_PLN0309_NewBrazil3007.xls Chart 2 30 17" xfId="13405"/>
    <cellStyle name="Commg [0]_FOP1&amp;L_PLN0309_NewBrazil3007.xls Chart 2 30 18" xfId="13406"/>
    <cellStyle name="Commɡ [0]_FOP1&amp;L_PLN0309_NewBrazil3007.xls Chart 2 30 18" xfId="13407"/>
    <cellStyle name="Commg [0]_FOP1&amp;L_PLN0309_NewBrazil3007.xls Chart 2 30 19" xfId="13408"/>
    <cellStyle name="Commɡ [0]_FOP1&amp;L_PLN0309_NewBrazil3007.xls Chart 2 30 19" xfId="13409"/>
    <cellStyle name="Commg [0]_FOP1&amp;L_PLN0309_NewBrazil3007.xls Chart 2 30 2" xfId="13410"/>
    <cellStyle name="Commɡ [0]_FOP1&amp;L_PLN0309_NewBrazil3007.xls Chart 2 30 2" xfId="13411"/>
    <cellStyle name="Commg [0]_FOP1&amp;L_PLN0309_NewBrazil3007.xls Chart 2 30 20" xfId="13412"/>
    <cellStyle name="Commɡ [0]_FOP1&amp;L_PLN0309_NewBrazil3007.xls Chart 2 30 20" xfId="13413"/>
    <cellStyle name="Commg [0]_FOP1&amp;L_PLN0309_NewBrazil3007.xls Chart 2 30 21" xfId="13414"/>
    <cellStyle name="Commɡ [0]_FOP1&amp;L_PLN0309_NewBrazil3007.xls Chart 2 30 21" xfId="13415"/>
    <cellStyle name="Commg [0]_FOP1&amp;L_PLN0309_NewBrazil3007.xls Chart 2 30 22" xfId="13416"/>
    <cellStyle name="Commɡ [0]_FOP1&amp;L_PLN0309_NewBrazil3007.xls Chart 2 30 22" xfId="13417"/>
    <cellStyle name="Commg [0]_FOP1&amp;L_PLN0309_NewBrazil3007.xls Chart 2 30 23" xfId="13418"/>
    <cellStyle name="Commɡ [0]_FOP1&amp;L_PLN0309_NewBrazil3007.xls Chart 2 30 23" xfId="13419"/>
    <cellStyle name="Commg [0]_FOP1&amp;L_PLN0309_NewBrazil3007.xls Chart 2 30 24" xfId="13420"/>
    <cellStyle name="Commɡ [0]_FOP1&amp;L_PLN0309_NewBrazil3007.xls Chart 2 30 24" xfId="13421"/>
    <cellStyle name="Commg [0]_FOP1&amp;L_PLN0309_NewBrazil3007.xls Chart 2 30 25" xfId="13422"/>
    <cellStyle name="Commɡ [0]_FOP1&amp;L_PLN0309_NewBrazil3007.xls Chart 2 30 25" xfId="13423"/>
    <cellStyle name="Commg [0]_FOP1&amp;L_PLN0309_NewBrazil3007.xls Chart 2 30 26" xfId="13424"/>
    <cellStyle name="Commɡ [0]_FOP1&amp;L_PLN0309_NewBrazil3007.xls Chart 2 30 26" xfId="13425"/>
    <cellStyle name="Commg [0]_FOP1&amp;L_PLN0309_NewBrazil3007.xls Chart 2 30 27" xfId="13426"/>
    <cellStyle name="Commɡ [0]_FOP1&amp;L_PLN0309_NewBrazil3007.xls Chart 2 30 27" xfId="13427"/>
    <cellStyle name="Commg [0]_FOP1&amp;L_PLN0309_NewBrazil3007.xls Chart 2 30 28" xfId="13428"/>
    <cellStyle name="Commɡ [0]_FOP1&amp;L_PLN0309_NewBrazil3007.xls Chart 2 30 28" xfId="13429"/>
    <cellStyle name="Commg [0]_FOP1&amp;L_PLN0309_NewBrazil3007.xls Chart 2 30 29" xfId="13430"/>
    <cellStyle name="Commɡ [0]_FOP1&amp;L_PLN0309_NewBrazil3007.xls Chart 2 30 29" xfId="13431"/>
    <cellStyle name="Commg [0]_FOP1&amp;L_PLN0309_NewBrazil3007.xls Chart 2 30 3" xfId="13432"/>
    <cellStyle name="Commɡ [0]_FOP1&amp;L_PLN0309_NewBrazil3007.xls Chart 2 30 3" xfId="13433"/>
    <cellStyle name="Commg [0]_FOP1&amp;L_PLN0309_NewBrazil3007.xls Chart 2 30 4" xfId="13434"/>
    <cellStyle name="Commɡ [0]_FOP1&amp;L_PLN0309_NewBrazil3007.xls Chart 2 30 4" xfId="13435"/>
    <cellStyle name="Commg [0]_FOP1&amp;L_PLN0309_NewBrazil3007.xls Chart 2 30 5" xfId="13436"/>
    <cellStyle name="Commɡ [0]_FOP1&amp;L_PLN0309_NewBrazil3007.xls Chart 2 30 5" xfId="13437"/>
    <cellStyle name="Commg [0]_FOP1&amp;L_PLN0309_NewBrazil3007.xls Chart 2 30 6" xfId="13438"/>
    <cellStyle name="Commɡ [0]_FOP1&amp;L_PLN0309_NewBrazil3007.xls Chart 2 30 6" xfId="13439"/>
    <cellStyle name="Commg [0]_FOP1&amp;L_PLN0309_NewBrazil3007.xls Chart 2 30 7" xfId="13440"/>
    <cellStyle name="Commɡ [0]_FOP1&amp;L_PLN0309_NewBrazil3007.xls Chart 2 30 7" xfId="13441"/>
    <cellStyle name="Commg [0]_FOP1&amp;L_PLN0309_NewBrazil3007.xls Chart 2 30 8" xfId="13442"/>
    <cellStyle name="Commɡ [0]_FOP1&amp;L_PLN0309_NewBrazil3007.xls Chart 2 30 8" xfId="13443"/>
    <cellStyle name="Commg [0]_FOP1&amp;L_PLN0309_NewBrazil3007.xls Chart 2 30 9" xfId="13444"/>
    <cellStyle name="Commɡ [0]_FOP1&amp;L_PLN0309_NewBrazil3007.xls Chart 2 30 9" xfId="13445"/>
    <cellStyle name="Commg [0]_FOP1&amp;L_PLN0309_NewBrazil3007.xls Chart 2 31" xfId="13446"/>
    <cellStyle name="Commɡ [0]_FOP1&amp;L_PLN0309_NewBrazil3007.xls Chart 2 31" xfId="13447"/>
    <cellStyle name="Commg [0]_FOP1&amp;L_PLN0309_NewBrazil3007.xls Chart 2 31 10" xfId="13448"/>
    <cellStyle name="Commɡ [0]_FOP1&amp;L_PLN0309_NewBrazil3007.xls Chart 2 31 10" xfId="13449"/>
    <cellStyle name="Commg [0]_FOP1&amp;L_PLN0309_NewBrazil3007.xls Chart 2 31 11" xfId="13450"/>
    <cellStyle name="Commɡ [0]_FOP1&amp;L_PLN0309_NewBrazil3007.xls Chart 2 31 11" xfId="13451"/>
    <cellStyle name="Commg [0]_FOP1&amp;L_PLN0309_NewBrazil3007.xls Chart 2 31 12" xfId="13452"/>
    <cellStyle name="Commɡ [0]_FOP1&amp;L_PLN0309_NewBrazil3007.xls Chart 2 31 12" xfId="13453"/>
    <cellStyle name="Commg [0]_FOP1&amp;L_PLN0309_NewBrazil3007.xls Chart 2 31 13" xfId="13454"/>
    <cellStyle name="Commɡ [0]_FOP1&amp;L_PLN0309_NewBrazil3007.xls Chart 2 31 13" xfId="13455"/>
    <cellStyle name="Commg [0]_FOP1&amp;L_PLN0309_NewBrazil3007.xls Chart 2 31 14" xfId="13456"/>
    <cellStyle name="Commɡ [0]_FOP1&amp;L_PLN0309_NewBrazil3007.xls Chart 2 31 14" xfId="13457"/>
    <cellStyle name="Commg [0]_FOP1&amp;L_PLN0309_NewBrazil3007.xls Chart 2 31 15" xfId="13458"/>
    <cellStyle name="Commɡ [0]_FOP1&amp;L_PLN0309_NewBrazil3007.xls Chart 2 31 15" xfId="13459"/>
    <cellStyle name="Commg [0]_FOP1&amp;L_PLN0309_NewBrazil3007.xls Chart 2 31 16" xfId="13460"/>
    <cellStyle name="Commɡ [0]_FOP1&amp;L_PLN0309_NewBrazil3007.xls Chart 2 31 16" xfId="13461"/>
    <cellStyle name="Commg [0]_FOP1&amp;L_PLN0309_NewBrazil3007.xls Chart 2 31 17" xfId="13462"/>
    <cellStyle name="Commɡ [0]_FOP1&amp;L_PLN0309_NewBrazil3007.xls Chart 2 31 17" xfId="13463"/>
    <cellStyle name="Commg [0]_FOP1&amp;L_PLN0309_NewBrazil3007.xls Chart 2 31 18" xfId="13464"/>
    <cellStyle name="Commɡ [0]_FOP1&amp;L_PLN0309_NewBrazil3007.xls Chart 2 31 18" xfId="13465"/>
    <cellStyle name="Commg [0]_FOP1&amp;L_PLN0309_NewBrazil3007.xls Chart 2 31 19" xfId="13466"/>
    <cellStyle name="Commɡ [0]_FOP1&amp;L_PLN0309_NewBrazil3007.xls Chart 2 31 19" xfId="13467"/>
    <cellStyle name="Commg [0]_FOP1&amp;L_PLN0309_NewBrazil3007.xls Chart 2 31 2" xfId="13468"/>
    <cellStyle name="Commɡ [0]_FOP1&amp;L_PLN0309_NewBrazil3007.xls Chart 2 31 2" xfId="13469"/>
    <cellStyle name="Commg [0]_FOP1&amp;L_PLN0309_NewBrazil3007.xls Chart 2 31 20" xfId="13470"/>
    <cellStyle name="Commɡ [0]_FOP1&amp;L_PLN0309_NewBrazil3007.xls Chart 2 31 20" xfId="13471"/>
    <cellStyle name="Commg [0]_FOP1&amp;L_PLN0309_NewBrazil3007.xls Chart 2 31 21" xfId="13472"/>
    <cellStyle name="Commɡ [0]_FOP1&amp;L_PLN0309_NewBrazil3007.xls Chart 2 31 21" xfId="13473"/>
    <cellStyle name="Commg [0]_FOP1&amp;L_PLN0309_NewBrazil3007.xls Chart 2 31 22" xfId="13474"/>
    <cellStyle name="Commɡ [0]_FOP1&amp;L_PLN0309_NewBrazil3007.xls Chart 2 31 22" xfId="13475"/>
    <cellStyle name="Commg [0]_FOP1&amp;L_PLN0309_NewBrazil3007.xls Chart 2 31 23" xfId="13476"/>
    <cellStyle name="Commɡ [0]_FOP1&amp;L_PLN0309_NewBrazil3007.xls Chart 2 31 23" xfId="13477"/>
    <cellStyle name="Commg [0]_FOP1&amp;L_PLN0309_NewBrazil3007.xls Chart 2 31 24" xfId="13478"/>
    <cellStyle name="Commɡ [0]_FOP1&amp;L_PLN0309_NewBrazil3007.xls Chart 2 31 24" xfId="13479"/>
    <cellStyle name="Commg [0]_FOP1&amp;L_PLN0309_NewBrazil3007.xls Chart 2 31 25" xfId="13480"/>
    <cellStyle name="Commɡ [0]_FOP1&amp;L_PLN0309_NewBrazil3007.xls Chart 2 31 25" xfId="13481"/>
    <cellStyle name="Commg [0]_FOP1&amp;L_PLN0309_NewBrazil3007.xls Chart 2 31 26" xfId="13482"/>
    <cellStyle name="Commɡ [0]_FOP1&amp;L_PLN0309_NewBrazil3007.xls Chart 2 31 26" xfId="13483"/>
    <cellStyle name="Commg [0]_FOP1&amp;L_PLN0309_NewBrazil3007.xls Chart 2 31 27" xfId="13484"/>
    <cellStyle name="Commɡ [0]_FOP1&amp;L_PLN0309_NewBrazil3007.xls Chart 2 31 27" xfId="13485"/>
    <cellStyle name="Commg [0]_FOP1&amp;L_PLN0309_NewBrazil3007.xls Chart 2 31 28" xfId="13486"/>
    <cellStyle name="Commɡ [0]_FOP1&amp;L_PLN0309_NewBrazil3007.xls Chart 2 31 28" xfId="13487"/>
    <cellStyle name="Commg [0]_FOP1&amp;L_PLN0309_NewBrazil3007.xls Chart 2 31 29" xfId="13488"/>
    <cellStyle name="Commɡ [0]_FOP1&amp;L_PLN0309_NewBrazil3007.xls Chart 2 31 29" xfId="13489"/>
    <cellStyle name="Commg [0]_FOP1&amp;L_PLN0309_NewBrazil3007.xls Chart 2 31 3" xfId="13490"/>
    <cellStyle name="Commɡ [0]_FOP1&amp;L_PLN0309_NewBrazil3007.xls Chart 2 31 3" xfId="13491"/>
    <cellStyle name="Commg [0]_FOP1&amp;L_PLN0309_NewBrazil3007.xls Chart 2 31 4" xfId="13492"/>
    <cellStyle name="Commɡ [0]_FOP1&amp;L_PLN0309_NewBrazil3007.xls Chart 2 31 4" xfId="13493"/>
    <cellStyle name="Commg [0]_FOP1&amp;L_PLN0309_NewBrazil3007.xls Chart 2 31 5" xfId="13494"/>
    <cellStyle name="Commɡ [0]_FOP1&amp;L_PLN0309_NewBrazil3007.xls Chart 2 31 5" xfId="13495"/>
    <cellStyle name="Commg [0]_FOP1&amp;L_PLN0309_NewBrazil3007.xls Chart 2 31 6" xfId="13496"/>
    <cellStyle name="Commɡ [0]_FOP1&amp;L_PLN0309_NewBrazil3007.xls Chart 2 31 6" xfId="13497"/>
    <cellStyle name="Commg [0]_FOP1&amp;L_PLN0309_NewBrazil3007.xls Chart 2 31 7" xfId="13498"/>
    <cellStyle name="Commɡ [0]_FOP1&amp;L_PLN0309_NewBrazil3007.xls Chart 2 31 7" xfId="13499"/>
    <cellStyle name="Commg [0]_FOP1&amp;L_PLN0309_NewBrazil3007.xls Chart 2 31 8" xfId="13500"/>
    <cellStyle name="Commɡ [0]_FOP1&amp;L_PLN0309_NewBrazil3007.xls Chart 2 31 8" xfId="13501"/>
    <cellStyle name="Commg [0]_FOP1&amp;L_PLN0309_NewBrazil3007.xls Chart 2 31 9" xfId="13502"/>
    <cellStyle name="Commɡ [0]_FOP1&amp;L_PLN0309_NewBrazil3007.xls Chart 2 31 9" xfId="13503"/>
    <cellStyle name="Commg [0]_FOP1&amp;L_PLN0309_NewBrazil3007.xls Chart 2 32" xfId="13504"/>
    <cellStyle name="Commɡ [0]_FOP1&amp;L_PLN0309_NewBrazil3007.xls Chart 2 32" xfId="13505"/>
    <cellStyle name="Commg [0]_FOP1&amp;L_PLN0309_NewBrazil3007.xls Chart 2 32 10" xfId="13506"/>
    <cellStyle name="Commɡ [0]_FOP1&amp;L_PLN0309_NewBrazil3007.xls Chart 2 32 10" xfId="13507"/>
    <cellStyle name="Commg [0]_FOP1&amp;L_PLN0309_NewBrazil3007.xls Chart 2 32 11" xfId="13508"/>
    <cellStyle name="Commɡ [0]_FOP1&amp;L_PLN0309_NewBrazil3007.xls Chart 2 32 11" xfId="13509"/>
    <cellStyle name="Commg [0]_FOP1&amp;L_PLN0309_NewBrazil3007.xls Chart 2 32 12" xfId="13510"/>
    <cellStyle name="Commɡ [0]_FOP1&amp;L_PLN0309_NewBrazil3007.xls Chart 2 32 12" xfId="13511"/>
    <cellStyle name="Commg [0]_FOP1&amp;L_PLN0309_NewBrazil3007.xls Chart 2 32 13" xfId="13512"/>
    <cellStyle name="Commɡ [0]_FOP1&amp;L_PLN0309_NewBrazil3007.xls Chart 2 32 13" xfId="13513"/>
    <cellStyle name="Commg [0]_FOP1&amp;L_PLN0309_NewBrazil3007.xls Chart 2 32 14" xfId="13514"/>
    <cellStyle name="Commɡ [0]_FOP1&amp;L_PLN0309_NewBrazil3007.xls Chart 2 32 14" xfId="13515"/>
    <cellStyle name="Commg [0]_FOP1&amp;L_PLN0309_NewBrazil3007.xls Chart 2 32 15" xfId="13516"/>
    <cellStyle name="Commɡ [0]_FOP1&amp;L_PLN0309_NewBrazil3007.xls Chart 2 32 15" xfId="13517"/>
    <cellStyle name="Commg [0]_FOP1&amp;L_PLN0309_NewBrazil3007.xls Chart 2 32 16" xfId="13518"/>
    <cellStyle name="Commɡ [0]_FOP1&amp;L_PLN0309_NewBrazil3007.xls Chart 2 32 16" xfId="13519"/>
    <cellStyle name="Commg [0]_FOP1&amp;L_PLN0309_NewBrazil3007.xls Chart 2 32 17" xfId="13520"/>
    <cellStyle name="Commɡ [0]_FOP1&amp;L_PLN0309_NewBrazil3007.xls Chart 2 32 17" xfId="13521"/>
    <cellStyle name="Commg [0]_FOP1&amp;L_PLN0309_NewBrazil3007.xls Chart 2 32 18" xfId="13522"/>
    <cellStyle name="Commɡ [0]_FOP1&amp;L_PLN0309_NewBrazil3007.xls Chart 2 32 18" xfId="13523"/>
    <cellStyle name="Commg [0]_FOP1&amp;L_PLN0309_NewBrazil3007.xls Chart 2 32 19" xfId="13524"/>
    <cellStyle name="Commɡ [0]_FOP1&amp;L_PLN0309_NewBrazil3007.xls Chart 2 32 19" xfId="13525"/>
    <cellStyle name="Commg [0]_FOP1&amp;L_PLN0309_NewBrazil3007.xls Chart 2 32 2" xfId="13526"/>
    <cellStyle name="Commɡ [0]_FOP1&amp;L_PLN0309_NewBrazil3007.xls Chart 2 32 2" xfId="13527"/>
    <cellStyle name="Commg [0]_FOP1&amp;L_PLN0309_NewBrazil3007.xls Chart 2 32 20" xfId="13528"/>
    <cellStyle name="Commɡ [0]_FOP1&amp;L_PLN0309_NewBrazil3007.xls Chart 2 32 20" xfId="13529"/>
    <cellStyle name="Commg [0]_FOP1&amp;L_PLN0309_NewBrazil3007.xls Chart 2 32 21" xfId="13530"/>
    <cellStyle name="Commɡ [0]_FOP1&amp;L_PLN0309_NewBrazil3007.xls Chart 2 32 21" xfId="13531"/>
    <cellStyle name="Commg [0]_FOP1&amp;L_PLN0309_NewBrazil3007.xls Chart 2 32 22" xfId="13532"/>
    <cellStyle name="Commɡ [0]_FOP1&amp;L_PLN0309_NewBrazil3007.xls Chart 2 32 22" xfId="13533"/>
    <cellStyle name="Commg [0]_FOP1&amp;L_PLN0309_NewBrazil3007.xls Chart 2 32 23" xfId="13534"/>
    <cellStyle name="Commɡ [0]_FOP1&amp;L_PLN0309_NewBrazil3007.xls Chart 2 32 23" xfId="13535"/>
    <cellStyle name="Commg [0]_FOP1&amp;L_PLN0309_NewBrazil3007.xls Chart 2 32 24" xfId="13536"/>
    <cellStyle name="Commɡ [0]_FOP1&amp;L_PLN0309_NewBrazil3007.xls Chart 2 32 24" xfId="13537"/>
    <cellStyle name="Commg [0]_FOP1&amp;L_PLN0309_NewBrazil3007.xls Chart 2 32 25" xfId="13538"/>
    <cellStyle name="Commɡ [0]_FOP1&amp;L_PLN0309_NewBrazil3007.xls Chart 2 32 25" xfId="13539"/>
    <cellStyle name="Commg [0]_FOP1&amp;L_PLN0309_NewBrazil3007.xls Chart 2 32 3" xfId="13540"/>
    <cellStyle name="Commɡ [0]_FOP1&amp;L_PLN0309_NewBrazil3007.xls Chart 2 32 3" xfId="13541"/>
    <cellStyle name="Commg [0]_FOP1&amp;L_PLN0309_NewBrazil3007.xls Chart 2 32 4" xfId="13542"/>
    <cellStyle name="Commɡ [0]_FOP1&amp;L_PLN0309_NewBrazil3007.xls Chart 2 32 4" xfId="13543"/>
    <cellStyle name="Commg [0]_FOP1&amp;L_PLN0309_NewBrazil3007.xls Chart 2 32 5" xfId="13544"/>
    <cellStyle name="Commɡ [0]_FOP1&amp;L_PLN0309_NewBrazil3007.xls Chart 2 32 5" xfId="13545"/>
    <cellStyle name="Commg [0]_FOP1&amp;L_PLN0309_NewBrazil3007.xls Chart 2 32 6" xfId="13546"/>
    <cellStyle name="Commɡ [0]_FOP1&amp;L_PLN0309_NewBrazil3007.xls Chart 2 32 6" xfId="13547"/>
    <cellStyle name="Commg [0]_FOP1&amp;L_PLN0309_NewBrazil3007.xls Chart 2 32 7" xfId="13548"/>
    <cellStyle name="Commɡ [0]_FOP1&amp;L_PLN0309_NewBrazil3007.xls Chart 2 32 7" xfId="13549"/>
    <cellStyle name="Commg [0]_FOP1&amp;L_PLN0309_NewBrazil3007.xls Chart 2 32 8" xfId="13550"/>
    <cellStyle name="Commɡ [0]_FOP1&amp;L_PLN0309_NewBrazil3007.xls Chart 2 32 8" xfId="13551"/>
    <cellStyle name="Commg [0]_FOP1&amp;L_PLN0309_NewBrazil3007.xls Chart 2 32 9" xfId="13552"/>
    <cellStyle name="Commɡ [0]_FOP1&amp;L_PLN0309_NewBrazil3007.xls Chart 2 32 9" xfId="13553"/>
    <cellStyle name="Commg [0]_FOP1&amp;L_PLN0309_NewBrazil3007.xls Chart 2 33" xfId="13554"/>
    <cellStyle name="Commɡ [0]_FOP1&amp;L_PLN0309_NewBrazil3007.xls Chart 2 33" xfId="13555"/>
    <cellStyle name="Commg [0]_FOP1&amp;L_PLN0309_NewBrazil3007.xls Chart 2 33 10" xfId="13556"/>
    <cellStyle name="Commɡ [0]_FOP1&amp;L_PLN0309_NewBrazil3007.xls Chart 2 33 10" xfId="13557"/>
    <cellStyle name="Commg [0]_FOP1&amp;L_PLN0309_NewBrazil3007.xls Chart 2 33 11" xfId="13558"/>
    <cellStyle name="Commɡ [0]_FOP1&amp;L_PLN0309_NewBrazil3007.xls Chart 2 33 11" xfId="13559"/>
    <cellStyle name="Commg [0]_FOP1&amp;L_PLN0309_NewBrazil3007.xls Chart 2 33 12" xfId="13560"/>
    <cellStyle name="Commɡ [0]_FOP1&amp;L_PLN0309_NewBrazil3007.xls Chart 2 33 12" xfId="13561"/>
    <cellStyle name="Commg [0]_FOP1&amp;L_PLN0309_NewBrazil3007.xls Chart 2 33 13" xfId="13562"/>
    <cellStyle name="Commɡ [0]_FOP1&amp;L_PLN0309_NewBrazil3007.xls Chart 2 33 13" xfId="13563"/>
    <cellStyle name="Commg [0]_FOP1&amp;L_PLN0309_NewBrazil3007.xls Chart 2 33 14" xfId="13564"/>
    <cellStyle name="Commɡ [0]_FOP1&amp;L_PLN0309_NewBrazil3007.xls Chart 2 33 14" xfId="13565"/>
    <cellStyle name="Commg [0]_FOP1&amp;L_PLN0309_NewBrazil3007.xls Chart 2 33 15" xfId="13566"/>
    <cellStyle name="Commɡ [0]_FOP1&amp;L_PLN0309_NewBrazil3007.xls Chart 2 33 15" xfId="13567"/>
    <cellStyle name="Commg [0]_FOP1&amp;L_PLN0309_NewBrazil3007.xls Chart 2 33 16" xfId="13568"/>
    <cellStyle name="Commɡ [0]_FOP1&amp;L_PLN0309_NewBrazil3007.xls Chart 2 33 16" xfId="13569"/>
    <cellStyle name="Commg [0]_FOP1&amp;L_PLN0309_NewBrazil3007.xls Chart 2 33 17" xfId="13570"/>
    <cellStyle name="Commɡ [0]_FOP1&amp;L_PLN0309_NewBrazil3007.xls Chart 2 33 17" xfId="13571"/>
    <cellStyle name="Commg [0]_FOP1&amp;L_PLN0309_NewBrazil3007.xls Chart 2 33 18" xfId="13572"/>
    <cellStyle name="Commɡ [0]_FOP1&amp;L_PLN0309_NewBrazil3007.xls Chart 2 33 18" xfId="13573"/>
    <cellStyle name="Commg [0]_FOP1&amp;L_PLN0309_NewBrazil3007.xls Chart 2 33 19" xfId="13574"/>
    <cellStyle name="Commɡ [0]_FOP1&amp;L_PLN0309_NewBrazil3007.xls Chart 2 33 19" xfId="13575"/>
    <cellStyle name="Commg [0]_FOP1&amp;L_PLN0309_NewBrazil3007.xls Chart 2 33 2" xfId="13576"/>
    <cellStyle name="Commɡ [0]_FOP1&amp;L_PLN0309_NewBrazil3007.xls Chart 2 33 2" xfId="13577"/>
    <cellStyle name="Commg [0]_FOP1&amp;L_PLN0309_NewBrazil3007.xls Chart 2 33 20" xfId="13578"/>
    <cellStyle name="Commɡ [0]_FOP1&amp;L_PLN0309_NewBrazil3007.xls Chart 2 33 20" xfId="13579"/>
    <cellStyle name="Commg [0]_FOP1&amp;L_PLN0309_NewBrazil3007.xls Chart 2 33 21" xfId="13580"/>
    <cellStyle name="Commɡ [0]_FOP1&amp;L_PLN0309_NewBrazil3007.xls Chart 2 33 21" xfId="13581"/>
    <cellStyle name="Commg [0]_FOP1&amp;L_PLN0309_NewBrazil3007.xls Chart 2 33 22" xfId="13582"/>
    <cellStyle name="Commɡ [0]_FOP1&amp;L_PLN0309_NewBrazil3007.xls Chart 2 33 22" xfId="13583"/>
    <cellStyle name="Commg [0]_FOP1&amp;L_PLN0309_NewBrazil3007.xls Chart 2 33 23" xfId="13584"/>
    <cellStyle name="Commɡ [0]_FOP1&amp;L_PLN0309_NewBrazil3007.xls Chart 2 33 23" xfId="13585"/>
    <cellStyle name="Commg [0]_FOP1&amp;L_PLN0309_NewBrazil3007.xls Chart 2 33 24" xfId="13586"/>
    <cellStyle name="Commɡ [0]_FOP1&amp;L_PLN0309_NewBrazil3007.xls Chart 2 33 24" xfId="13587"/>
    <cellStyle name="Commg [0]_FOP1&amp;L_PLN0309_NewBrazil3007.xls Chart 2 33 25" xfId="13588"/>
    <cellStyle name="Commɡ [0]_FOP1&amp;L_PLN0309_NewBrazil3007.xls Chart 2 33 25" xfId="13589"/>
    <cellStyle name="Commg [0]_FOP1&amp;L_PLN0309_NewBrazil3007.xls Chart 2 33 3" xfId="13590"/>
    <cellStyle name="Commɡ [0]_FOP1&amp;L_PLN0309_NewBrazil3007.xls Chart 2 33 3" xfId="13591"/>
    <cellStyle name="Commg [0]_FOP1&amp;L_PLN0309_NewBrazil3007.xls Chart 2 33 4" xfId="13592"/>
    <cellStyle name="Commɡ [0]_FOP1&amp;L_PLN0309_NewBrazil3007.xls Chart 2 33 4" xfId="13593"/>
    <cellStyle name="Commg [0]_FOP1&amp;L_PLN0309_NewBrazil3007.xls Chart 2 33 5" xfId="13594"/>
    <cellStyle name="Commɡ [0]_FOP1&amp;L_PLN0309_NewBrazil3007.xls Chart 2 33 5" xfId="13595"/>
    <cellStyle name="Commg [0]_FOP1&amp;L_PLN0309_NewBrazil3007.xls Chart 2 33 6" xfId="13596"/>
    <cellStyle name="Commɡ [0]_FOP1&amp;L_PLN0309_NewBrazil3007.xls Chart 2 33 6" xfId="13597"/>
    <cellStyle name="Commg [0]_FOP1&amp;L_PLN0309_NewBrazil3007.xls Chart 2 33 7" xfId="13598"/>
    <cellStyle name="Commɡ [0]_FOP1&amp;L_PLN0309_NewBrazil3007.xls Chart 2 33 7" xfId="13599"/>
    <cellStyle name="Commg [0]_FOP1&amp;L_PLN0309_NewBrazil3007.xls Chart 2 33 8" xfId="13600"/>
    <cellStyle name="Commɡ [0]_FOP1&amp;L_PLN0309_NewBrazil3007.xls Chart 2 33 8" xfId="13601"/>
    <cellStyle name="Commg [0]_FOP1&amp;L_PLN0309_NewBrazil3007.xls Chart 2 33 9" xfId="13602"/>
    <cellStyle name="Commɡ [0]_FOP1&amp;L_PLN0309_NewBrazil3007.xls Chart 2 33 9" xfId="13603"/>
    <cellStyle name="Commg [0]_FOP1&amp;L_PLN0309_NewBrazil3007.xls Chart 2 34" xfId="13604"/>
    <cellStyle name="Commɡ [0]_FOP1&amp;L_PLN0309_NewBrazil3007.xls Chart 2 34" xfId="13605"/>
    <cellStyle name="Commg [0]_FOP1&amp;L_PLN0309_NewBrazil3007.xls Chart 2 34 10" xfId="13606"/>
    <cellStyle name="Commɡ [0]_FOP1&amp;L_PLN0309_NewBrazil3007.xls Chart 2 34 10" xfId="13607"/>
    <cellStyle name="Commg [0]_FOP1&amp;L_PLN0309_NewBrazil3007.xls Chart 2 34 11" xfId="13608"/>
    <cellStyle name="Commɡ [0]_FOP1&amp;L_PLN0309_NewBrazil3007.xls Chart 2 34 11" xfId="13609"/>
    <cellStyle name="Commg [0]_FOP1&amp;L_PLN0309_NewBrazil3007.xls Chart 2 34 12" xfId="13610"/>
    <cellStyle name="Commɡ [0]_FOP1&amp;L_PLN0309_NewBrazil3007.xls Chart 2 34 12" xfId="13611"/>
    <cellStyle name="Commg [0]_FOP1&amp;L_PLN0309_NewBrazil3007.xls Chart 2 34 13" xfId="13612"/>
    <cellStyle name="Commɡ [0]_FOP1&amp;L_PLN0309_NewBrazil3007.xls Chart 2 34 13" xfId="13613"/>
    <cellStyle name="Commg [0]_FOP1&amp;L_PLN0309_NewBrazil3007.xls Chart 2 34 14" xfId="13614"/>
    <cellStyle name="Commɡ [0]_FOP1&amp;L_PLN0309_NewBrazil3007.xls Chart 2 34 14" xfId="13615"/>
    <cellStyle name="Commg [0]_FOP1&amp;L_PLN0309_NewBrazil3007.xls Chart 2 34 15" xfId="13616"/>
    <cellStyle name="Commɡ [0]_FOP1&amp;L_PLN0309_NewBrazil3007.xls Chart 2 34 15" xfId="13617"/>
    <cellStyle name="Commg [0]_FOP1&amp;L_PLN0309_NewBrazil3007.xls Chart 2 34 16" xfId="13618"/>
    <cellStyle name="Commɡ [0]_FOP1&amp;L_PLN0309_NewBrazil3007.xls Chart 2 34 16" xfId="13619"/>
    <cellStyle name="Commg [0]_FOP1&amp;L_PLN0309_NewBrazil3007.xls Chart 2 34 2" xfId="13620"/>
    <cellStyle name="Commɡ [0]_FOP1&amp;L_PLN0309_NewBrazil3007.xls Chart 2 34 2" xfId="13621"/>
    <cellStyle name="Commg [0]_FOP1&amp;L_PLN0309_NewBrazil3007.xls Chart 2 34 3" xfId="13622"/>
    <cellStyle name="Commɡ [0]_FOP1&amp;L_PLN0309_NewBrazil3007.xls Chart 2 34 3" xfId="13623"/>
    <cellStyle name="Commg [0]_FOP1&amp;L_PLN0309_NewBrazil3007.xls Chart 2 34 4" xfId="13624"/>
    <cellStyle name="Commɡ [0]_FOP1&amp;L_PLN0309_NewBrazil3007.xls Chart 2 34 4" xfId="13625"/>
    <cellStyle name="Commg [0]_FOP1&amp;L_PLN0309_NewBrazil3007.xls Chart 2 34 5" xfId="13626"/>
    <cellStyle name="Commɡ [0]_FOP1&amp;L_PLN0309_NewBrazil3007.xls Chart 2 34 5" xfId="13627"/>
    <cellStyle name="Commg [0]_FOP1&amp;L_PLN0309_NewBrazil3007.xls Chart 2 34 6" xfId="13628"/>
    <cellStyle name="Commɡ [0]_FOP1&amp;L_PLN0309_NewBrazil3007.xls Chart 2 34 6" xfId="13629"/>
    <cellStyle name="Commg [0]_FOP1&amp;L_PLN0309_NewBrazil3007.xls Chart 2 34 7" xfId="13630"/>
    <cellStyle name="Commɡ [0]_FOP1&amp;L_PLN0309_NewBrazil3007.xls Chart 2 34 7" xfId="13631"/>
    <cellStyle name="Commg [0]_FOP1&amp;L_PLN0309_NewBrazil3007.xls Chart 2 34 8" xfId="13632"/>
    <cellStyle name="Commɡ [0]_FOP1&amp;L_PLN0309_NewBrazil3007.xls Chart 2 34 8" xfId="13633"/>
    <cellStyle name="Commg [0]_FOP1&amp;L_PLN0309_NewBrazil3007.xls Chart 2 34 9" xfId="13634"/>
    <cellStyle name="Commɡ [0]_FOP1&amp;L_PLN0309_NewBrazil3007.xls Chart 2 34 9" xfId="13635"/>
    <cellStyle name="Commg [0]_FOP1&amp;L_PLN0309_NewBrazil3007.xls Chart 2 35" xfId="13636"/>
    <cellStyle name="Commɡ [0]_FOP1&amp;L_PLN0309_NewBrazil3007.xls Chart 2 35" xfId="13637"/>
    <cellStyle name="Commg [0]_FOP1&amp;L_PLN0309_NewBrazil3007.xls Chart 2 35 10" xfId="13638"/>
    <cellStyle name="Commɡ [0]_FOP1&amp;L_PLN0309_NewBrazil3007.xls Chart 2 35 10" xfId="13639"/>
    <cellStyle name="Commg [0]_FOP1&amp;L_PLN0309_NewBrazil3007.xls Chart 2 35 11" xfId="13640"/>
    <cellStyle name="Commɡ [0]_FOP1&amp;L_PLN0309_NewBrazil3007.xls Chart 2 35 11" xfId="13641"/>
    <cellStyle name="Commg [0]_FOP1&amp;L_PLN0309_NewBrazil3007.xls Chart 2 35 12" xfId="13642"/>
    <cellStyle name="Commɡ [0]_FOP1&amp;L_PLN0309_NewBrazil3007.xls Chart 2 35 12" xfId="13643"/>
    <cellStyle name="Commg [0]_FOP1&amp;L_PLN0309_NewBrazil3007.xls Chart 2 35 13" xfId="13644"/>
    <cellStyle name="Commɡ [0]_FOP1&amp;L_PLN0309_NewBrazil3007.xls Chart 2 35 13" xfId="13645"/>
    <cellStyle name="Commg [0]_FOP1&amp;L_PLN0309_NewBrazil3007.xls Chart 2 35 14" xfId="13646"/>
    <cellStyle name="Commɡ [0]_FOP1&amp;L_PLN0309_NewBrazil3007.xls Chart 2 35 14" xfId="13647"/>
    <cellStyle name="Commg [0]_FOP1&amp;L_PLN0309_NewBrazil3007.xls Chart 2 35 15" xfId="13648"/>
    <cellStyle name="Commɡ [0]_FOP1&amp;L_PLN0309_NewBrazil3007.xls Chart 2 35 15" xfId="13649"/>
    <cellStyle name="Commg [0]_FOP1&amp;L_PLN0309_NewBrazil3007.xls Chart 2 35 2" xfId="13650"/>
    <cellStyle name="Commɡ [0]_FOP1&amp;L_PLN0309_NewBrazil3007.xls Chart 2 35 2" xfId="13651"/>
    <cellStyle name="Commg [0]_FOP1&amp;L_PLN0309_NewBrazil3007.xls Chart 2 35 3" xfId="13652"/>
    <cellStyle name="Commɡ [0]_FOP1&amp;L_PLN0309_NewBrazil3007.xls Chart 2 35 3" xfId="13653"/>
    <cellStyle name="Commg [0]_FOP1&amp;L_PLN0309_NewBrazil3007.xls Chart 2 35 4" xfId="13654"/>
    <cellStyle name="Commɡ [0]_FOP1&amp;L_PLN0309_NewBrazil3007.xls Chart 2 35 4" xfId="13655"/>
    <cellStyle name="Commg [0]_FOP1&amp;L_PLN0309_NewBrazil3007.xls Chart 2 35 5" xfId="13656"/>
    <cellStyle name="Commɡ [0]_FOP1&amp;L_PLN0309_NewBrazil3007.xls Chart 2 35 5" xfId="13657"/>
    <cellStyle name="Commg [0]_FOP1&amp;L_PLN0309_NewBrazil3007.xls Chart 2 35 6" xfId="13658"/>
    <cellStyle name="Commɡ [0]_FOP1&amp;L_PLN0309_NewBrazil3007.xls Chart 2 35 6" xfId="13659"/>
    <cellStyle name="Commg [0]_FOP1&amp;L_PLN0309_NewBrazil3007.xls Chart 2 35 7" xfId="13660"/>
    <cellStyle name="Commɡ [0]_FOP1&amp;L_PLN0309_NewBrazil3007.xls Chart 2 35 7" xfId="13661"/>
    <cellStyle name="Commg [0]_FOP1&amp;L_PLN0309_NewBrazil3007.xls Chart 2 35 8" xfId="13662"/>
    <cellStyle name="Commɡ [0]_FOP1&amp;L_PLN0309_NewBrazil3007.xls Chart 2 35 8" xfId="13663"/>
    <cellStyle name="Commg [0]_FOP1&amp;L_PLN0309_NewBrazil3007.xls Chart 2 35 9" xfId="13664"/>
    <cellStyle name="Commɡ [0]_FOP1&amp;L_PLN0309_NewBrazil3007.xls Chart 2 35 9" xfId="13665"/>
    <cellStyle name="Commg [0]_FOP1&amp;L_PLN0309_NewBrazil3007.xls Chart 2 36" xfId="13666"/>
    <cellStyle name="Commɡ [0]_FOP1&amp;L_PLN0309_NewBrazil3007.xls Chart 2 36" xfId="13667"/>
    <cellStyle name="Commg [0]_FOP1&amp;L_PLN0309_NewBrazil3007.xls Chart 2 36 10" xfId="13668"/>
    <cellStyle name="Commɡ [0]_FOP1&amp;L_PLN0309_NewBrazil3007.xls Chart 2 36 10" xfId="13669"/>
    <cellStyle name="Commg [0]_FOP1&amp;L_PLN0309_NewBrazil3007.xls Chart 2 36 11" xfId="13670"/>
    <cellStyle name="Commɡ [0]_FOP1&amp;L_PLN0309_NewBrazil3007.xls Chart 2 36 11" xfId="13671"/>
    <cellStyle name="Commg [0]_FOP1&amp;L_PLN0309_NewBrazil3007.xls Chart 2 36 12" xfId="13672"/>
    <cellStyle name="Commɡ [0]_FOP1&amp;L_PLN0309_NewBrazil3007.xls Chart 2 36 12" xfId="13673"/>
    <cellStyle name="Commg [0]_FOP1&amp;L_PLN0309_NewBrazil3007.xls Chart 2 36 13" xfId="13674"/>
    <cellStyle name="Commɡ [0]_FOP1&amp;L_PLN0309_NewBrazil3007.xls Chart 2 36 13" xfId="13675"/>
    <cellStyle name="Commg [0]_FOP1&amp;L_PLN0309_NewBrazil3007.xls Chart 2 36 14" xfId="13676"/>
    <cellStyle name="Commɡ [0]_FOP1&amp;L_PLN0309_NewBrazil3007.xls Chart 2 36 14" xfId="13677"/>
    <cellStyle name="Commg [0]_FOP1&amp;L_PLN0309_NewBrazil3007.xls Chart 2 36 15" xfId="13678"/>
    <cellStyle name="Commɡ [0]_FOP1&amp;L_PLN0309_NewBrazil3007.xls Chart 2 36 15" xfId="13679"/>
    <cellStyle name="Commg [0]_FOP1&amp;L_PLN0309_NewBrazil3007.xls Chart 2 36 2" xfId="13680"/>
    <cellStyle name="Commɡ [0]_FOP1&amp;L_PLN0309_NewBrazil3007.xls Chart 2 36 2" xfId="13681"/>
    <cellStyle name="Commg [0]_FOP1&amp;L_PLN0309_NewBrazil3007.xls Chart 2 36 3" xfId="13682"/>
    <cellStyle name="Commɡ [0]_FOP1&amp;L_PLN0309_NewBrazil3007.xls Chart 2 36 3" xfId="13683"/>
    <cellStyle name="Commg [0]_FOP1&amp;L_PLN0309_NewBrazil3007.xls Chart 2 36 4" xfId="13684"/>
    <cellStyle name="Commɡ [0]_FOP1&amp;L_PLN0309_NewBrazil3007.xls Chart 2 36 4" xfId="13685"/>
    <cellStyle name="Commg [0]_FOP1&amp;L_PLN0309_NewBrazil3007.xls Chart 2 36 5" xfId="13686"/>
    <cellStyle name="Commɡ [0]_FOP1&amp;L_PLN0309_NewBrazil3007.xls Chart 2 36 5" xfId="13687"/>
    <cellStyle name="Commg [0]_FOP1&amp;L_PLN0309_NewBrazil3007.xls Chart 2 36 6" xfId="13688"/>
    <cellStyle name="Commɡ [0]_FOP1&amp;L_PLN0309_NewBrazil3007.xls Chart 2 36 6" xfId="13689"/>
    <cellStyle name="Commg [0]_FOP1&amp;L_PLN0309_NewBrazil3007.xls Chart 2 36 7" xfId="13690"/>
    <cellStyle name="Commɡ [0]_FOP1&amp;L_PLN0309_NewBrazil3007.xls Chart 2 36 7" xfId="13691"/>
    <cellStyle name="Commg [0]_FOP1&amp;L_PLN0309_NewBrazil3007.xls Chart 2 36 8" xfId="13692"/>
    <cellStyle name="Commɡ [0]_FOP1&amp;L_PLN0309_NewBrazil3007.xls Chart 2 36 8" xfId="13693"/>
    <cellStyle name="Commg [0]_FOP1&amp;L_PLN0309_NewBrazil3007.xls Chart 2 36 9" xfId="13694"/>
    <cellStyle name="Commɡ [0]_FOP1&amp;L_PLN0309_NewBrazil3007.xls Chart 2 36 9" xfId="13695"/>
    <cellStyle name="Commg [0]_FOP1&amp;L_PLN0309_NewBrazil3007.xls Chart 2 37" xfId="13696"/>
    <cellStyle name="Commɡ [0]_FOP1&amp;L_PLN0309_NewBrazil3007.xls Chart 2 37" xfId="13697"/>
    <cellStyle name="Commg [0]_FOP1&amp;L_PLN0309_NewBrazil3007.xls Chart 2 37 10" xfId="13698"/>
    <cellStyle name="Commɡ [0]_FOP1&amp;L_PLN0309_NewBrazil3007.xls Chart 2 37 10" xfId="13699"/>
    <cellStyle name="Commg [0]_FOP1&amp;L_PLN0309_NewBrazil3007.xls Chart 2 37 11" xfId="13700"/>
    <cellStyle name="Commɡ [0]_FOP1&amp;L_PLN0309_NewBrazil3007.xls Chart 2 37 11" xfId="13701"/>
    <cellStyle name="Commg [0]_FOP1&amp;L_PLN0309_NewBrazil3007.xls Chart 2 37 12" xfId="13702"/>
    <cellStyle name="Commɡ [0]_FOP1&amp;L_PLN0309_NewBrazil3007.xls Chart 2 37 12" xfId="13703"/>
    <cellStyle name="Commg [0]_FOP1&amp;L_PLN0309_NewBrazil3007.xls Chart 2 37 13" xfId="13704"/>
    <cellStyle name="Commɡ [0]_FOP1&amp;L_PLN0309_NewBrazil3007.xls Chart 2 37 13" xfId="13705"/>
    <cellStyle name="Commg [0]_FOP1&amp;L_PLN0309_NewBrazil3007.xls Chart 2 37 14" xfId="13706"/>
    <cellStyle name="Commɡ [0]_FOP1&amp;L_PLN0309_NewBrazil3007.xls Chart 2 37 14" xfId="13707"/>
    <cellStyle name="Commg [0]_FOP1&amp;L_PLN0309_NewBrazil3007.xls Chart 2 37 15" xfId="13708"/>
    <cellStyle name="Commɡ [0]_FOP1&amp;L_PLN0309_NewBrazil3007.xls Chart 2 37 15" xfId="13709"/>
    <cellStyle name="Commg [0]_FOP1&amp;L_PLN0309_NewBrazil3007.xls Chart 2 37 2" xfId="13710"/>
    <cellStyle name="Commɡ [0]_FOP1&amp;L_PLN0309_NewBrazil3007.xls Chart 2 37 2" xfId="13711"/>
    <cellStyle name="Commg [0]_FOP1&amp;L_PLN0309_NewBrazil3007.xls Chart 2 37 3" xfId="13712"/>
    <cellStyle name="Commɡ [0]_FOP1&amp;L_PLN0309_NewBrazil3007.xls Chart 2 37 3" xfId="13713"/>
    <cellStyle name="Commg [0]_FOP1&amp;L_PLN0309_NewBrazil3007.xls Chart 2 37 4" xfId="13714"/>
    <cellStyle name="Commɡ [0]_FOP1&amp;L_PLN0309_NewBrazil3007.xls Chart 2 37 4" xfId="13715"/>
    <cellStyle name="Commg [0]_FOP1&amp;L_PLN0309_NewBrazil3007.xls Chart 2 37 5" xfId="13716"/>
    <cellStyle name="Commɡ [0]_FOP1&amp;L_PLN0309_NewBrazil3007.xls Chart 2 37 5" xfId="13717"/>
    <cellStyle name="Commg [0]_FOP1&amp;L_PLN0309_NewBrazil3007.xls Chart 2 37 6" xfId="13718"/>
    <cellStyle name="Commɡ [0]_FOP1&amp;L_PLN0309_NewBrazil3007.xls Chart 2 37 6" xfId="13719"/>
    <cellStyle name="Commg [0]_FOP1&amp;L_PLN0309_NewBrazil3007.xls Chart 2 37 7" xfId="13720"/>
    <cellStyle name="Commɡ [0]_FOP1&amp;L_PLN0309_NewBrazil3007.xls Chart 2 37 7" xfId="13721"/>
    <cellStyle name="Commg [0]_FOP1&amp;L_PLN0309_NewBrazil3007.xls Chart 2 37 8" xfId="13722"/>
    <cellStyle name="Commɡ [0]_FOP1&amp;L_PLN0309_NewBrazil3007.xls Chart 2 37 8" xfId="13723"/>
    <cellStyle name="Commg [0]_FOP1&amp;L_PLN0309_NewBrazil3007.xls Chart 2 37 9" xfId="13724"/>
    <cellStyle name="Commɡ [0]_FOP1&amp;L_PLN0309_NewBrazil3007.xls Chart 2 37 9" xfId="13725"/>
    <cellStyle name="Commg [0]_FOP1&amp;L_PLN0309_NewBrazil3007.xls Chart 2 38" xfId="13726"/>
    <cellStyle name="Commɡ [0]_FOP1&amp;L_PLN0309_NewBrazil3007.xls Chart 2 38" xfId="13727"/>
    <cellStyle name="Commg [0]_FOP1&amp;L_PLN0309_NewBrazil3007.xls Chart 2 38 10" xfId="13728"/>
    <cellStyle name="Commɡ [0]_FOP1&amp;L_PLN0309_NewBrazil3007.xls Chart 2 38 10" xfId="13729"/>
    <cellStyle name="Commg [0]_FOP1&amp;L_PLN0309_NewBrazil3007.xls Chart 2 38 11" xfId="13730"/>
    <cellStyle name="Commɡ [0]_FOP1&amp;L_PLN0309_NewBrazil3007.xls Chart 2 38 11" xfId="13731"/>
    <cellStyle name="Commg [0]_FOP1&amp;L_PLN0309_NewBrazil3007.xls Chart 2 38 12" xfId="13732"/>
    <cellStyle name="Commɡ [0]_FOP1&amp;L_PLN0309_NewBrazil3007.xls Chart 2 38 12" xfId="13733"/>
    <cellStyle name="Commg [0]_FOP1&amp;L_PLN0309_NewBrazil3007.xls Chart 2 38 13" xfId="13734"/>
    <cellStyle name="Commɡ [0]_FOP1&amp;L_PLN0309_NewBrazil3007.xls Chart 2 38 13" xfId="13735"/>
    <cellStyle name="Commg [0]_FOP1&amp;L_PLN0309_NewBrazil3007.xls Chart 2 38 14" xfId="13736"/>
    <cellStyle name="Commɡ [0]_FOP1&amp;L_PLN0309_NewBrazil3007.xls Chart 2 38 14" xfId="13737"/>
    <cellStyle name="Commg [0]_FOP1&amp;L_PLN0309_NewBrazil3007.xls Chart 2 38 15" xfId="13738"/>
    <cellStyle name="Commɡ [0]_FOP1&amp;L_PLN0309_NewBrazil3007.xls Chart 2 38 15" xfId="13739"/>
    <cellStyle name="Commg [0]_FOP1&amp;L_PLN0309_NewBrazil3007.xls Chart 2 38 2" xfId="13740"/>
    <cellStyle name="Commɡ [0]_FOP1&amp;L_PLN0309_NewBrazil3007.xls Chart 2 38 2" xfId="13741"/>
    <cellStyle name="Commg [0]_FOP1&amp;L_PLN0309_NewBrazil3007.xls Chart 2 38 3" xfId="13742"/>
    <cellStyle name="Commɡ [0]_FOP1&amp;L_PLN0309_NewBrazil3007.xls Chart 2 38 3" xfId="13743"/>
    <cellStyle name="Commg [0]_FOP1&amp;L_PLN0309_NewBrazil3007.xls Chart 2 38 4" xfId="13744"/>
    <cellStyle name="Commɡ [0]_FOP1&amp;L_PLN0309_NewBrazil3007.xls Chart 2 38 4" xfId="13745"/>
    <cellStyle name="Commg [0]_FOP1&amp;L_PLN0309_NewBrazil3007.xls Chart 2 38 5" xfId="13746"/>
    <cellStyle name="Commɡ [0]_FOP1&amp;L_PLN0309_NewBrazil3007.xls Chart 2 38 5" xfId="13747"/>
    <cellStyle name="Commg [0]_FOP1&amp;L_PLN0309_NewBrazil3007.xls Chart 2 38 6" xfId="13748"/>
    <cellStyle name="Commɡ [0]_FOP1&amp;L_PLN0309_NewBrazil3007.xls Chart 2 38 6" xfId="13749"/>
    <cellStyle name="Commg [0]_FOP1&amp;L_PLN0309_NewBrazil3007.xls Chart 2 38 7" xfId="13750"/>
    <cellStyle name="Commɡ [0]_FOP1&amp;L_PLN0309_NewBrazil3007.xls Chart 2 38 7" xfId="13751"/>
    <cellStyle name="Commg [0]_FOP1&amp;L_PLN0309_NewBrazil3007.xls Chart 2 38 8" xfId="13752"/>
    <cellStyle name="Commɡ [0]_FOP1&amp;L_PLN0309_NewBrazil3007.xls Chart 2 38 8" xfId="13753"/>
    <cellStyle name="Commg [0]_FOP1&amp;L_PLN0309_NewBrazil3007.xls Chart 2 38 9" xfId="13754"/>
    <cellStyle name="Commɡ [0]_FOP1&amp;L_PLN0309_NewBrazil3007.xls Chart 2 38 9" xfId="13755"/>
    <cellStyle name="Commg [0]_FOP1&amp;L_PLN0309_NewBrazil3007.xls Chart 2 39" xfId="13756"/>
    <cellStyle name="Commɡ [0]_FOP1&amp;L_PLN0309_NewBrazil3007.xls Chart 2 39" xfId="13757"/>
    <cellStyle name="Commg [0]_FOP1&amp;L_PLN0309_NewBrazil3007.xls Chart 2 39 10" xfId="13758"/>
    <cellStyle name="Commɡ [0]_FOP1&amp;L_PLN0309_NewBrazil3007.xls Chart 2 39 10" xfId="13759"/>
    <cellStyle name="Commg [0]_FOP1&amp;L_PLN0309_NewBrazil3007.xls Chart 2 39 11" xfId="13760"/>
    <cellStyle name="Commɡ [0]_FOP1&amp;L_PLN0309_NewBrazil3007.xls Chart 2 39 11" xfId="13761"/>
    <cellStyle name="Commg [0]_FOP1&amp;L_PLN0309_NewBrazil3007.xls Chart 2 39 12" xfId="13762"/>
    <cellStyle name="Commɡ [0]_FOP1&amp;L_PLN0309_NewBrazil3007.xls Chart 2 39 12" xfId="13763"/>
    <cellStyle name="Commg [0]_FOP1&amp;L_PLN0309_NewBrazil3007.xls Chart 2 39 13" xfId="13764"/>
    <cellStyle name="Commɡ [0]_FOP1&amp;L_PLN0309_NewBrazil3007.xls Chart 2 39 13" xfId="13765"/>
    <cellStyle name="Commg [0]_FOP1&amp;L_PLN0309_NewBrazil3007.xls Chart 2 39 14" xfId="13766"/>
    <cellStyle name="Commɡ [0]_FOP1&amp;L_PLN0309_NewBrazil3007.xls Chart 2 39 14" xfId="13767"/>
    <cellStyle name="Commg [0]_FOP1&amp;L_PLN0309_NewBrazil3007.xls Chart 2 39 2" xfId="13768"/>
    <cellStyle name="Commɡ [0]_FOP1&amp;L_PLN0309_NewBrazil3007.xls Chart 2 39 2" xfId="13769"/>
    <cellStyle name="Commg [0]_FOP1&amp;L_PLN0309_NewBrazil3007.xls Chart 2 39 3" xfId="13770"/>
    <cellStyle name="Commɡ [0]_FOP1&amp;L_PLN0309_NewBrazil3007.xls Chart 2 39 3" xfId="13771"/>
    <cellStyle name="Commg [0]_FOP1&amp;L_PLN0309_NewBrazil3007.xls Chart 2 39 4" xfId="13772"/>
    <cellStyle name="Commɡ [0]_FOP1&amp;L_PLN0309_NewBrazil3007.xls Chart 2 39 4" xfId="13773"/>
    <cellStyle name="Commg [0]_FOP1&amp;L_PLN0309_NewBrazil3007.xls Chart 2 39 5" xfId="13774"/>
    <cellStyle name="Commɡ [0]_FOP1&amp;L_PLN0309_NewBrazil3007.xls Chart 2 39 5" xfId="13775"/>
    <cellStyle name="Commg [0]_FOP1&amp;L_PLN0309_NewBrazil3007.xls Chart 2 39 6" xfId="13776"/>
    <cellStyle name="Commɡ [0]_FOP1&amp;L_PLN0309_NewBrazil3007.xls Chart 2 39 6" xfId="13777"/>
    <cellStyle name="Commg [0]_FOP1&amp;L_PLN0309_NewBrazil3007.xls Chart 2 39 7" xfId="13778"/>
    <cellStyle name="Commɡ [0]_FOP1&amp;L_PLN0309_NewBrazil3007.xls Chart 2 39 7" xfId="13779"/>
    <cellStyle name="Commg [0]_FOP1&amp;L_PLN0309_NewBrazil3007.xls Chart 2 39 8" xfId="13780"/>
    <cellStyle name="Commɡ [0]_FOP1&amp;L_PLN0309_NewBrazil3007.xls Chart 2 39 8" xfId="13781"/>
    <cellStyle name="Commg [0]_FOP1&amp;L_PLN0309_NewBrazil3007.xls Chart 2 39 9" xfId="13782"/>
    <cellStyle name="Commɡ [0]_FOP1&amp;L_PLN0309_NewBrazil3007.xls Chart 2 39 9" xfId="13783"/>
    <cellStyle name="Commg [0]_FOP1&amp;L_PLN0309_NewBrazil3007.xls Chart 2 4" xfId="1892"/>
    <cellStyle name="Commɡ [0]_FOP1&amp;L_PLN0309_NewBrazil3007.xls Chart 2 4" xfId="1893"/>
    <cellStyle name="Commg [0]_FOP1&amp;L_PLN0309_NewBrazil3007.xls Chart 2 4 10" xfId="13784"/>
    <cellStyle name="Commɡ [0]_FOP1&amp;L_PLN0309_NewBrazil3007.xls Chart 2 4 10" xfId="13785"/>
    <cellStyle name="Commg [0]_FOP1&amp;L_PLN0309_NewBrazil3007.xls Chart 2 4 10 10" xfId="13786"/>
    <cellStyle name="Commɡ [0]_FOP1&amp;L_PLN0309_NewBrazil3007.xls Chart 2 4 10 10" xfId="13787"/>
    <cellStyle name="Commg [0]_FOP1&amp;L_PLN0309_NewBrazil3007.xls Chart 2 4 10 11" xfId="13788"/>
    <cellStyle name="Commɡ [0]_FOP1&amp;L_PLN0309_NewBrazil3007.xls Chart 2 4 10 11" xfId="13789"/>
    <cellStyle name="Commg [0]_FOP1&amp;L_PLN0309_NewBrazil3007.xls Chart 2 4 10 12" xfId="13790"/>
    <cellStyle name="Commɡ [0]_FOP1&amp;L_PLN0309_NewBrazil3007.xls Chart 2 4 10 12" xfId="13791"/>
    <cellStyle name="Commg [0]_FOP1&amp;L_PLN0309_NewBrazil3007.xls Chart 2 4 10 13" xfId="13792"/>
    <cellStyle name="Commɡ [0]_FOP1&amp;L_PLN0309_NewBrazil3007.xls Chart 2 4 10 13" xfId="13793"/>
    <cellStyle name="Commg [0]_FOP1&amp;L_PLN0309_NewBrazil3007.xls Chart 2 4 10 14" xfId="13794"/>
    <cellStyle name="Commɡ [0]_FOP1&amp;L_PLN0309_NewBrazil3007.xls Chart 2 4 10 14" xfId="13795"/>
    <cellStyle name="Commg [0]_FOP1&amp;L_PLN0309_NewBrazil3007.xls Chart 2 4 10 15" xfId="13796"/>
    <cellStyle name="Commɡ [0]_FOP1&amp;L_PLN0309_NewBrazil3007.xls Chart 2 4 10 15" xfId="13797"/>
    <cellStyle name="Commg [0]_FOP1&amp;L_PLN0309_NewBrazil3007.xls Chart 2 4 10 16" xfId="13798"/>
    <cellStyle name="Commɡ [0]_FOP1&amp;L_PLN0309_NewBrazil3007.xls Chart 2 4 10 16" xfId="13799"/>
    <cellStyle name="Commg [0]_FOP1&amp;L_PLN0309_NewBrazil3007.xls Chart 2 4 10 17" xfId="13800"/>
    <cellStyle name="Commɡ [0]_FOP1&amp;L_PLN0309_NewBrazil3007.xls Chart 2 4 10 17" xfId="13801"/>
    <cellStyle name="Commg [0]_FOP1&amp;L_PLN0309_NewBrazil3007.xls Chart 2 4 10 18" xfId="13802"/>
    <cellStyle name="Commɡ [0]_FOP1&amp;L_PLN0309_NewBrazil3007.xls Chart 2 4 10 18" xfId="13803"/>
    <cellStyle name="Commg [0]_FOP1&amp;L_PLN0309_NewBrazil3007.xls Chart 2 4 10 19" xfId="13804"/>
    <cellStyle name="Commɡ [0]_FOP1&amp;L_PLN0309_NewBrazil3007.xls Chart 2 4 10 19" xfId="13805"/>
    <cellStyle name="Commg [0]_FOP1&amp;L_PLN0309_NewBrazil3007.xls Chart 2 4 10 2" xfId="13806"/>
    <cellStyle name="Commɡ [0]_FOP1&amp;L_PLN0309_NewBrazil3007.xls Chart 2 4 10 2" xfId="13807"/>
    <cellStyle name="Commg [0]_FOP1&amp;L_PLN0309_NewBrazil3007.xls Chart 2 4 10 20" xfId="13808"/>
    <cellStyle name="Commɡ [0]_FOP1&amp;L_PLN0309_NewBrazil3007.xls Chart 2 4 10 20" xfId="13809"/>
    <cellStyle name="Commg [0]_FOP1&amp;L_PLN0309_NewBrazil3007.xls Chart 2 4 10 21" xfId="13810"/>
    <cellStyle name="Commɡ [0]_FOP1&amp;L_PLN0309_NewBrazil3007.xls Chart 2 4 10 21" xfId="13811"/>
    <cellStyle name="Commg [0]_FOP1&amp;L_PLN0309_NewBrazil3007.xls Chart 2 4 10 22" xfId="13812"/>
    <cellStyle name="Commɡ [0]_FOP1&amp;L_PLN0309_NewBrazil3007.xls Chart 2 4 10 22" xfId="13813"/>
    <cellStyle name="Commg [0]_FOP1&amp;L_PLN0309_NewBrazil3007.xls Chart 2 4 10 23" xfId="13814"/>
    <cellStyle name="Commɡ [0]_FOP1&amp;L_PLN0309_NewBrazil3007.xls Chart 2 4 10 23" xfId="13815"/>
    <cellStyle name="Commg [0]_FOP1&amp;L_PLN0309_NewBrazil3007.xls Chart 2 4 10 24" xfId="13816"/>
    <cellStyle name="Commɡ [0]_FOP1&amp;L_PLN0309_NewBrazil3007.xls Chart 2 4 10 24" xfId="13817"/>
    <cellStyle name="Commg [0]_FOP1&amp;L_PLN0309_NewBrazil3007.xls Chart 2 4 10 25" xfId="13818"/>
    <cellStyle name="Commɡ [0]_FOP1&amp;L_PLN0309_NewBrazil3007.xls Chart 2 4 10 25" xfId="13819"/>
    <cellStyle name="Commg [0]_FOP1&amp;L_PLN0309_NewBrazil3007.xls Chart 2 4 10 26" xfId="13820"/>
    <cellStyle name="Commɡ [0]_FOP1&amp;L_PLN0309_NewBrazil3007.xls Chart 2 4 10 26" xfId="13821"/>
    <cellStyle name="Commg [0]_FOP1&amp;L_PLN0309_NewBrazil3007.xls Chart 2 4 10 27" xfId="13822"/>
    <cellStyle name="Commɡ [0]_FOP1&amp;L_PLN0309_NewBrazil3007.xls Chart 2 4 10 27" xfId="13823"/>
    <cellStyle name="Commg [0]_FOP1&amp;L_PLN0309_NewBrazil3007.xls Chart 2 4 10 28" xfId="13824"/>
    <cellStyle name="Commɡ [0]_FOP1&amp;L_PLN0309_NewBrazil3007.xls Chart 2 4 10 28" xfId="13825"/>
    <cellStyle name="Commg [0]_FOP1&amp;L_PLN0309_NewBrazil3007.xls Chart 2 4 10 29" xfId="13826"/>
    <cellStyle name="Commɡ [0]_FOP1&amp;L_PLN0309_NewBrazil3007.xls Chart 2 4 10 29" xfId="13827"/>
    <cellStyle name="Commg [0]_FOP1&amp;L_PLN0309_NewBrazil3007.xls Chart 2 4 10 3" xfId="13828"/>
    <cellStyle name="Commɡ [0]_FOP1&amp;L_PLN0309_NewBrazil3007.xls Chart 2 4 10 3" xfId="13829"/>
    <cellStyle name="Commg [0]_FOP1&amp;L_PLN0309_NewBrazil3007.xls Chart 2 4 10 4" xfId="13830"/>
    <cellStyle name="Commɡ [0]_FOP1&amp;L_PLN0309_NewBrazil3007.xls Chart 2 4 10 4" xfId="13831"/>
    <cellStyle name="Commg [0]_FOP1&amp;L_PLN0309_NewBrazil3007.xls Chart 2 4 10 5" xfId="13832"/>
    <cellStyle name="Commɡ [0]_FOP1&amp;L_PLN0309_NewBrazil3007.xls Chart 2 4 10 5" xfId="13833"/>
    <cellStyle name="Commg [0]_FOP1&amp;L_PLN0309_NewBrazil3007.xls Chart 2 4 10 6" xfId="13834"/>
    <cellStyle name="Commɡ [0]_FOP1&amp;L_PLN0309_NewBrazil3007.xls Chart 2 4 10 6" xfId="13835"/>
    <cellStyle name="Commg [0]_FOP1&amp;L_PLN0309_NewBrazil3007.xls Chart 2 4 10 7" xfId="13836"/>
    <cellStyle name="Commɡ [0]_FOP1&amp;L_PLN0309_NewBrazil3007.xls Chart 2 4 10 7" xfId="13837"/>
    <cellStyle name="Commg [0]_FOP1&amp;L_PLN0309_NewBrazil3007.xls Chart 2 4 10 8" xfId="13838"/>
    <cellStyle name="Commɡ [0]_FOP1&amp;L_PLN0309_NewBrazil3007.xls Chart 2 4 10 8" xfId="13839"/>
    <cellStyle name="Commg [0]_FOP1&amp;L_PLN0309_NewBrazil3007.xls Chart 2 4 10 9" xfId="13840"/>
    <cellStyle name="Commɡ [0]_FOP1&amp;L_PLN0309_NewBrazil3007.xls Chart 2 4 10 9" xfId="13841"/>
    <cellStyle name="Commg [0]_FOP1&amp;L_PLN0309_NewBrazil3007.xls Chart 2 4 11" xfId="13842"/>
    <cellStyle name="Commɡ [0]_FOP1&amp;L_PLN0309_NewBrazil3007.xls Chart 2 4 11" xfId="13843"/>
    <cellStyle name="Commg [0]_FOP1&amp;L_PLN0309_NewBrazil3007.xls Chart 2 4 11 10" xfId="13844"/>
    <cellStyle name="Commɡ [0]_FOP1&amp;L_PLN0309_NewBrazil3007.xls Chart 2 4 11 10" xfId="13845"/>
    <cellStyle name="Commg [0]_FOP1&amp;L_PLN0309_NewBrazil3007.xls Chart 2 4 11 11" xfId="13846"/>
    <cellStyle name="Commɡ [0]_FOP1&amp;L_PLN0309_NewBrazil3007.xls Chart 2 4 11 11" xfId="13847"/>
    <cellStyle name="Commg [0]_FOP1&amp;L_PLN0309_NewBrazil3007.xls Chart 2 4 11 12" xfId="13848"/>
    <cellStyle name="Commɡ [0]_FOP1&amp;L_PLN0309_NewBrazil3007.xls Chart 2 4 11 12" xfId="13849"/>
    <cellStyle name="Commg [0]_FOP1&amp;L_PLN0309_NewBrazil3007.xls Chart 2 4 11 13" xfId="13850"/>
    <cellStyle name="Commɡ [0]_FOP1&amp;L_PLN0309_NewBrazil3007.xls Chart 2 4 11 13" xfId="13851"/>
    <cellStyle name="Commg [0]_FOP1&amp;L_PLN0309_NewBrazil3007.xls Chart 2 4 11 14" xfId="13852"/>
    <cellStyle name="Commɡ [0]_FOP1&amp;L_PLN0309_NewBrazil3007.xls Chart 2 4 11 14" xfId="13853"/>
    <cellStyle name="Commg [0]_FOP1&amp;L_PLN0309_NewBrazil3007.xls Chart 2 4 11 15" xfId="13854"/>
    <cellStyle name="Commɡ [0]_FOP1&amp;L_PLN0309_NewBrazil3007.xls Chart 2 4 11 15" xfId="13855"/>
    <cellStyle name="Commg [0]_FOP1&amp;L_PLN0309_NewBrazil3007.xls Chart 2 4 11 16" xfId="13856"/>
    <cellStyle name="Commɡ [0]_FOP1&amp;L_PLN0309_NewBrazil3007.xls Chart 2 4 11 16" xfId="13857"/>
    <cellStyle name="Commg [0]_FOP1&amp;L_PLN0309_NewBrazil3007.xls Chart 2 4 11 17" xfId="13858"/>
    <cellStyle name="Commɡ [0]_FOP1&amp;L_PLN0309_NewBrazil3007.xls Chart 2 4 11 17" xfId="13859"/>
    <cellStyle name="Commg [0]_FOP1&amp;L_PLN0309_NewBrazil3007.xls Chart 2 4 11 18" xfId="13860"/>
    <cellStyle name="Commɡ [0]_FOP1&amp;L_PLN0309_NewBrazil3007.xls Chart 2 4 11 18" xfId="13861"/>
    <cellStyle name="Commg [0]_FOP1&amp;L_PLN0309_NewBrazil3007.xls Chart 2 4 11 19" xfId="13862"/>
    <cellStyle name="Commɡ [0]_FOP1&amp;L_PLN0309_NewBrazil3007.xls Chart 2 4 11 19" xfId="13863"/>
    <cellStyle name="Commg [0]_FOP1&amp;L_PLN0309_NewBrazil3007.xls Chart 2 4 11 2" xfId="13864"/>
    <cellStyle name="Commɡ [0]_FOP1&amp;L_PLN0309_NewBrazil3007.xls Chart 2 4 11 2" xfId="13865"/>
    <cellStyle name="Commg [0]_FOP1&amp;L_PLN0309_NewBrazil3007.xls Chart 2 4 11 20" xfId="13866"/>
    <cellStyle name="Commɡ [0]_FOP1&amp;L_PLN0309_NewBrazil3007.xls Chart 2 4 11 20" xfId="13867"/>
    <cellStyle name="Commg [0]_FOP1&amp;L_PLN0309_NewBrazil3007.xls Chart 2 4 11 21" xfId="13868"/>
    <cellStyle name="Commɡ [0]_FOP1&amp;L_PLN0309_NewBrazil3007.xls Chart 2 4 11 21" xfId="13869"/>
    <cellStyle name="Commg [0]_FOP1&amp;L_PLN0309_NewBrazil3007.xls Chart 2 4 11 22" xfId="13870"/>
    <cellStyle name="Commɡ [0]_FOP1&amp;L_PLN0309_NewBrazil3007.xls Chart 2 4 11 22" xfId="13871"/>
    <cellStyle name="Commg [0]_FOP1&amp;L_PLN0309_NewBrazil3007.xls Chart 2 4 11 23" xfId="13872"/>
    <cellStyle name="Commɡ [0]_FOP1&amp;L_PLN0309_NewBrazil3007.xls Chart 2 4 11 23" xfId="13873"/>
    <cellStyle name="Commg [0]_FOP1&amp;L_PLN0309_NewBrazil3007.xls Chart 2 4 11 24" xfId="13874"/>
    <cellStyle name="Commɡ [0]_FOP1&amp;L_PLN0309_NewBrazil3007.xls Chart 2 4 11 24" xfId="13875"/>
    <cellStyle name="Commg [0]_FOP1&amp;L_PLN0309_NewBrazil3007.xls Chart 2 4 11 25" xfId="13876"/>
    <cellStyle name="Commɡ [0]_FOP1&amp;L_PLN0309_NewBrazil3007.xls Chart 2 4 11 25" xfId="13877"/>
    <cellStyle name="Commg [0]_FOP1&amp;L_PLN0309_NewBrazil3007.xls Chart 2 4 11 26" xfId="13878"/>
    <cellStyle name="Commɡ [0]_FOP1&amp;L_PLN0309_NewBrazil3007.xls Chart 2 4 11 26" xfId="13879"/>
    <cellStyle name="Commg [0]_FOP1&amp;L_PLN0309_NewBrazil3007.xls Chart 2 4 11 27" xfId="13880"/>
    <cellStyle name="Commɡ [0]_FOP1&amp;L_PLN0309_NewBrazil3007.xls Chart 2 4 11 27" xfId="13881"/>
    <cellStyle name="Commg [0]_FOP1&amp;L_PLN0309_NewBrazil3007.xls Chart 2 4 11 28" xfId="13882"/>
    <cellStyle name="Commɡ [0]_FOP1&amp;L_PLN0309_NewBrazil3007.xls Chart 2 4 11 28" xfId="13883"/>
    <cellStyle name="Commg [0]_FOP1&amp;L_PLN0309_NewBrazil3007.xls Chart 2 4 11 29" xfId="13884"/>
    <cellStyle name="Commɡ [0]_FOP1&amp;L_PLN0309_NewBrazil3007.xls Chart 2 4 11 29" xfId="13885"/>
    <cellStyle name="Commg [0]_FOP1&amp;L_PLN0309_NewBrazil3007.xls Chart 2 4 11 3" xfId="13886"/>
    <cellStyle name="Commɡ [0]_FOP1&amp;L_PLN0309_NewBrazil3007.xls Chart 2 4 11 3" xfId="13887"/>
    <cellStyle name="Commg [0]_FOP1&amp;L_PLN0309_NewBrazil3007.xls Chart 2 4 11 4" xfId="13888"/>
    <cellStyle name="Commɡ [0]_FOP1&amp;L_PLN0309_NewBrazil3007.xls Chart 2 4 11 4" xfId="13889"/>
    <cellStyle name="Commg [0]_FOP1&amp;L_PLN0309_NewBrazil3007.xls Chart 2 4 11 5" xfId="13890"/>
    <cellStyle name="Commɡ [0]_FOP1&amp;L_PLN0309_NewBrazil3007.xls Chart 2 4 11 5" xfId="13891"/>
    <cellStyle name="Commg [0]_FOP1&amp;L_PLN0309_NewBrazil3007.xls Chart 2 4 11 6" xfId="13892"/>
    <cellStyle name="Commɡ [0]_FOP1&amp;L_PLN0309_NewBrazil3007.xls Chart 2 4 11 6" xfId="13893"/>
    <cellStyle name="Commg [0]_FOP1&amp;L_PLN0309_NewBrazil3007.xls Chart 2 4 11 7" xfId="13894"/>
    <cellStyle name="Commɡ [0]_FOP1&amp;L_PLN0309_NewBrazil3007.xls Chart 2 4 11 7" xfId="13895"/>
    <cellStyle name="Commg [0]_FOP1&amp;L_PLN0309_NewBrazil3007.xls Chart 2 4 11 8" xfId="13896"/>
    <cellStyle name="Commɡ [0]_FOP1&amp;L_PLN0309_NewBrazil3007.xls Chart 2 4 11 8" xfId="13897"/>
    <cellStyle name="Commg [0]_FOP1&amp;L_PLN0309_NewBrazil3007.xls Chart 2 4 11 9" xfId="13898"/>
    <cellStyle name="Commɡ [0]_FOP1&amp;L_PLN0309_NewBrazil3007.xls Chart 2 4 11 9" xfId="13899"/>
    <cellStyle name="Commg [0]_FOP1&amp;L_PLN0309_NewBrazil3007.xls Chart 2 4 12" xfId="13900"/>
    <cellStyle name="Commɡ [0]_FOP1&amp;L_PLN0309_NewBrazil3007.xls Chart 2 4 12" xfId="13901"/>
    <cellStyle name="Commg [0]_FOP1&amp;L_PLN0309_NewBrazil3007.xls Chart 2 4 12 10" xfId="13902"/>
    <cellStyle name="Commɡ [0]_FOP1&amp;L_PLN0309_NewBrazil3007.xls Chart 2 4 12 10" xfId="13903"/>
    <cellStyle name="Commg [0]_FOP1&amp;L_PLN0309_NewBrazil3007.xls Chart 2 4 12 11" xfId="13904"/>
    <cellStyle name="Commɡ [0]_FOP1&amp;L_PLN0309_NewBrazil3007.xls Chart 2 4 12 11" xfId="13905"/>
    <cellStyle name="Commg [0]_FOP1&amp;L_PLN0309_NewBrazil3007.xls Chart 2 4 12 12" xfId="13906"/>
    <cellStyle name="Commɡ [0]_FOP1&amp;L_PLN0309_NewBrazil3007.xls Chart 2 4 12 12" xfId="13907"/>
    <cellStyle name="Commg [0]_FOP1&amp;L_PLN0309_NewBrazil3007.xls Chart 2 4 12 13" xfId="13908"/>
    <cellStyle name="Commɡ [0]_FOP1&amp;L_PLN0309_NewBrazil3007.xls Chart 2 4 12 13" xfId="13909"/>
    <cellStyle name="Commg [0]_FOP1&amp;L_PLN0309_NewBrazil3007.xls Chart 2 4 12 14" xfId="13910"/>
    <cellStyle name="Commɡ [0]_FOP1&amp;L_PLN0309_NewBrazil3007.xls Chart 2 4 12 14" xfId="13911"/>
    <cellStyle name="Commg [0]_FOP1&amp;L_PLN0309_NewBrazil3007.xls Chart 2 4 12 15" xfId="13912"/>
    <cellStyle name="Commɡ [0]_FOP1&amp;L_PLN0309_NewBrazil3007.xls Chart 2 4 12 15" xfId="13913"/>
    <cellStyle name="Commg [0]_FOP1&amp;L_PLN0309_NewBrazil3007.xls Chart 2 4 12 16" xfId="13914"/>
    <cellStyle name="Commɡ [0]_FOP1&amp;L_PLN0309_NewBrazil3007.xls Chart 2 4 12 16" xfId="13915"/>
    <cellStyle name="Commg [0]_FOP1&amp;L_PLN0309_NewBrazil3007.xls Chart 2 4 12 17" xfId="13916"/>
    <cellStyle name="Commɡ [0]_FOP1&amp;L_PLN0309_NewBrazil3007.xls Chart 2 4 12 17" xfId="13917"/>
    <cellStyle name="Commg [0]_FOP1&amp;L_PLN0309_NewBrazil3007.xls Chart 2 4 12 18" xfId="13918"/>
    <cellStyle name="Commɡ [0]_FOP1&amp;L_PLN0309_NewBrazil3007.xls Chart 2 4 12 18" xfId="13919"/>
    <cellStyle name="Commg [0]_FOP1&amp;L_PLN0309_NewBrazil3007.xls Chart 2 4 12 19" xfId="13920"/>
    <cellStyle name="Commɡ [0]_FOP1&amp;L_PLN0309_NewBrazil3007.xls Chart 2 4 12 19" xfId="13921"/>
    <cellStyle name="Commg [0]_FOP1&amp;L_PLN0309_NewBrazil3007.xls Chart 2 4 12 2" xfId="13922"/>
    <cellStyle name="Commɡ [0]_FOP1&amp;L_PLN0309_NewBrazil3007.xls Chart 2 4 12 2" xfId="13923"/>
    <cellStyle name="Commg [0]_FOP1&amp;L_PLN0309_NewBrazil3007.xls Chart 2 4 12 20" xfId="13924"/>
    <cellStyle name="Commɡ [0]_FOP1&amp;L_PLN0309_NewBrazil3007.xls Chart 2 4 12 20" xfId="13925"/>
    <cellStyle name="Commg [0]_FOP1&amp;L_PLN0309_NewBrazil3007.xls Chart 2 4 12 21" xfId="13926"/>
    <cellStyle name="Commɡ [0]_FOP1&amp;L_PLN0309_NewBrazil3007.xls Chart 2 4 12 21" xfId="13927"/>
    <cellStyle name="Commg [0]_FOP1&amp;L_PLN0309_NewBrazil3007.xls Chart 2 4 12 22" xfId="13928"/>
    <cellStyle name="Commɡ [0]_FOP1&amp;L_PLN0309_NewBrazil3007.xls Chart 2 4 12 22" xfId="13929"/>
    <cellStyle name="Commg [0]_FOP1&amp;L_PLN0309_NewBrazil3007.xls Chart 2 4 12 23" xfId="13930"/>
    <cellStyle name="Commɡ [0]_FOP1&amp;L_PLN0309_NewBrazil3007.xls Chart 2 4 12 23" xfId="13931"/>
    <cellStyle name="Commg [0]_FOP1&amp;L_PLN0309_NewBrazil3007.xls Chart 2 4 12 24" xfId="13932"/>
    <cellStyle name="Commɡ [0]_FOP1&amp;L_PLN0309_NewBrazil3007.xls Chart 2 4 12 24" xfId="13933"/>
    <cellStyle name="Commg [0]_FOP1&amp;L_PLN0309_NewBrazil3007.xls Chart 2 4 12 25" xfId="13934"/>
    <cellStyle name="Commɡ [0]_FOP1&amp;L_PLN0309_NewBrazil3007.xls Chart 2 4 12 25" xfId="13935"/>
    <cellStyle name="Commg [0]_FOP1&amp;L_PLN0309_NewBrazil3007.xls Chart 2 4 12 26" xfId="13936"/>
    <cellStyle name="Commɡ [0]_FOP1&amp;L_PLN0309_NewBrazil3007.xls Chart 2 4 12 26" xfId="13937"/>
    <cellStyle name="Commg [0]_FOP1&amp;L_PLN0309_NewBrazil3007.xls Chart 2 4 12 27" xfId="13938"/>
    <cellStyle name="Commɡ [0]_FOP1&amp;L_PLN0309_NewBrazil3007.xls Chart 2 4 12 27" xfId="13939"/>
    <cellStyle name="Commg [0]_FOP1&amp;L_PLN0309_NewBrazil3007.xls Chart 2 4 12 28" xfId="13940"/>
    <cellStyle name="Commɡ [0]_FOP1&amp;L_PLN0309_NewBrazil3007.xls Chart 2 4 12 28" xfId="13941"/>
    <cellStyle name="Commg [0]_FOP1&amp;L_PLN0309_NewBrazil3007.xls Chart 2 4 12 29" xfId="13942"/>
    <cellStyle name="Commɡ [0]_FOP1&amp;L_PLN0309_NewBrazil3007.xls Chart 2 4 12 29" xfId="13943"/>
    <cellStyle name="Commg [0]_FOP1&amp;L_PLN0309_NewBrazil3007.xls Chart 2 4 12 3" xfId="13944"/>
    <cellStyle name="Commɡ [0]_FOP1&amp;L_PLN0309_NewBrazil3007.xls Chart 2 4 12 3" xfId="13945"/>
    <cellStyle name="Commg [0]_FOP1&amp;L_PLN0309_NewBrazil3007.xls Chart 2 4 12 4" xfId="13946"/>
    <cellStyle name="Commɡ [0]_FOP1&amp;L_PLN0309_NewBrazil3007.xls Chart 2 4 12 4" xfId="13947"/>
    <cellStyle name="Commg [0]_FOP1&amp;L_PLN0309_NewBrazil3007.xls Chart 2 4 12 5" xfId="13948"/>
    <cellStyle name="Commɡ [0]_FOP1&amp;L_PLN0309_NewBrazil3007.xls Chart 2 4 12 5" xfId="13949"/>
    <cellStyle name="Commg [0]_FOP1&amp;L_PLN0309_NewBrazil3007.xls Chart 2 4 12 6" xfId="13950"/>
    <cellStyle name="Commɡ [0]_FOP1&amp;L_PLN0309_NewBrazil3007.xls Chart 2 4 12 6" xfId="13951"/>
    <cellStyle name="Commg [0]_FOP1&amp;L_PLN0309_NewBrazil3007.xls Chart 2 4 12 7" xfId="13952"/>
    <cellStyle name="Commɡ [0]_FOP1&amp;L_PLN0309_NewBrazil3007.xls Chart 2 4 12 7" xfId="13953"/>
    <cellStyle name="Commg [0]_FOP1&amp;L_PLN0309_NewBrazil3007.xls Chart 2 4 12 8" xfId="13954"/>
    <cellStyle name="Commɡ [0]_FOP1&amp;L_PLN0309_NewBrazil3007.xls Chart 2 4 12 8" xfId="13955"/>
    <cellStyle name="Commg [0]_FOP1&amp;L_PLN0309_NewBrazil3007.xls Chart 2 4 12 9" xfId="13956"/>
    <cellStyle name="Commɡ [0]_FOP1&amp;L_PLN0309_NewBrazil3007.xls Chart 2 4 12 9" xfId="13957"/>
    <cellStyle name="Commg [0]_FOP1&amp;L_PLN0309_NewBrazil3007.xls Chart 2 4 13" xfId="13958"/>
    <cellStyle name="Commɡ [0]_FOP1&amp;L_PLN0309_NewBrazil3007.xls Chart 2 4 13" xfId="13959"/>
    <cellStyle name="Commg [0]_FOP1&amp;L_PLN0309_NewBrazil3007.xls Chart 2 4 13 10" xfId="13960"/>
    <cellStyle name="Commɡ [0]_FOP1&amp;L_PLN0309_NewBrazil3007.xls Chart 2 4 13 10" xfId="13961"/>
    <cellStyle name="Commg [0]_FOP1&amp;L_PLN0309_NewBrazil3007.xls Chart 2 4 13 11" xfId="13962"/>
    <cellStyle name="Commɡ [0]_FOP1&amp;L_PLN0309_NewBrazil3007.xls Chart 2 4 13 11" xfId="13963"/>
    <cellStyle name="Commg [0]_FOP1&amp;L_PLN0309_NewBrazil3007.xls Chart 2 4 13 12" xfId="13964"/>
    <cellStyle name="Commɡ [0]_FOP1&amp;L_PLN0309_NewBrazil3007.xls Chart 2 4 13 12" xfId="13965"/>
    <cellStyle name="Commg [0]_FOP1&amp;L_PLN0309_NewBrazil3007.xls Chart 2 4 13 13" xfId="13966"/>
    <cellStyle name="Commɡ [0]_FOP1&amp;L_PLN0309_NewBrazil3007.xls Chart 2 4 13 13" xfId="13967"/>
    <cellStyle name="Commg [0]_FOP1&amp;L_PLN0309_NewBrazil3007.xls Chart 2 4 13 14" xfId="13968"/>
    <cellStyle name="Commɡ [0]_FOP1&amp;L_PLN0309_NewBrazil3007.xls Chart 2 4 13 14" xfId="13969"/>
    <cellStyle name="Commg [0]_FOP1&amp;L_PLN0309_NewBrazil3007.xls Chart 2 4 13 15" xfId="13970"/>
    <cellStyle name="Commɡ [0]_FOP1&amp;L_PLN0309_NewBrazil3007.xls Chart 2 4 13 15" xfId="13971"/>
    <cellStyle name="Commg [0]_FOP1&amp;L_PLN0309_NewBrazil3007.xls Chart 2 4 13 16" xfId="13972"/>
    <cellStyle name="Commɡ [0]_FOP1&amp;L_PLN0309_NewBrazil3007.xls Chart 2 4 13 16" xfId="13973"/>
    <cellStyle name="Commg [0]_FOP1&amp;L_PLN0309_NewBrazil3007.xls Chart 2 4 13 17" xfId="13974"/>
    <cellStyle name="Commɡ [0]_FOP1&amp;L_PLN0309_NewBrazil3007.xls Chart 2 4 13 17" xfId="13975"/>
    <cellStyle name="Commg [0]_FOP1&amp;L_PLN0309_NewBrazil3007.xls Chart 2 4 13 18" xfId="13976"/>
    <cellStyle name="Commɡ [0]_FOP1&amp;L_PLN0309_NewBrazil3007.xls Chart 2 4 13 18" xfId="13977"/>
    <cellStyle name="Commg [0]_FOP1&amp;L_PLN0309_NewBrazil3007.xls Chart 2 4 13 19" xfId="13978"/>
    <cellStyle name="Commɡ [0]_FOP1&amp;L_PLN0309_NewBrazil3007.xls Chart 2 4 13 19" xfId="13979"/>
    <cellStyle name="Commg [0]_FOP1&amp;L_PLN0309_NewBrazil3007.xls Chart 2 4 13 2" xfId="13980"/>
    <cellStyle name="Commɡ [0]_FOP1&amp;L_PLN0309_NewBrazil3007.xls Chart 2 4 13 2" xfId="13981"/>
    <cellStyle name="Commg [0]_FOP1&amp;L_PLN0309_NewBrazil3007.xls Chart 2 4 13 20" xfId="13982"/>
    <cellStyle name="Commɡ [0]_FOP1&amp;L_PLN0309_NewBrazil3007.xls Chart 2 4 13 20" xfId="13983"/>
    <cellStyle name="Commg [0]_FOP1&amp;L_PLN0309_NewBrazil3007.xls Chart 2 4 13 21" xfId="13984"/>
    <cellStyle name="Commɡ [0]_FOP1&amp;L_PLN0309_NewBrazil3007.xls Chart 2 4 13 21" xfId="13985"/>
    <cellStyle name="Commg [0]_FOP1&amp;L_PLN0309_NewBrazil3007.xls Chart 2 4 13 22" xfId="13986"/>
    <cellStyle name="Commɡ [0]_FOP1&amp;L_PLN0309_NewBrazil3007.xls Chart 2 4 13 22" xfId="13987"/>
    <cellStyle name="Commg [0]_FOP1&amp;L_PLN0309_NewBrazil3007.xls Chart 2 4 13 23" xfId="13988"/>
    <cellStyle name="Commɡ [0]_FOP1&amp;L_PLN0309_NewBrazil3007.xls Chart 2 4 13 23" xfId="13989"/>
    <cellStyle name="Commg [0]_FOP1&amp;L_PLN0309_NewBrazil3007.xls Chart 2 4 13 24" xfId="13990"/>
    <cellStyle name="Commɡ [0]_FOP1&amp;L_PLN0309_NewBrazil3007.xls Chart 2 4 13 24" xfId="13991"/>
    <cellStyle name="Commg [0]_FOP1&amp;L_PLN0309_NewBrazil3007.xls Chart 2 4 13 25" xfId="13992"/>
    <cellStyle name="Commɡ [0]_FOP1&amp;L_PLN0309_NewBrazil3007.xls Chart 2 4 13 25" xfId="13993"/>
    <cellStyle name="Commg [0]_FOP1&amp;L_PLN0309_NewBrazil3007.xls Chart 2 4 13 26" xfId="13994"/>
    <cellStyle name="Commɡ [0]_FOP1&amp;L_PLN0309_NewBrazil3007.xls Chart 2 4 13 26" xfId="13995"/>
    <cellStyle name="Commg [0]_FOP1&amp;L_PLN0309_NewBrazil3007.xls Chart 2 4 13 3" xfId="13996"/>
    <cellStyle name="Commɡ [0]_FOP1&amp;L_PLN0309_NewBrazil3007.xls Chart 2 4 13 3" xfId="13997"/>
    <cellStyle name="Commg [0]_FOP1&amp;L_PLN0309_NewBrazil3007.xls Chart 2 4 13 4" xfId="13998"/>
    <cellStyle name="Commɡ [0]_FOP1&amp;L_PLN0309_NewBrazil3007.xls Chart 2 4 13 4" xfId="13999"/>
    <cellStyle name="Commg [0]_FOP1&amp;L_PLN0309_NewBrazil3007.xls Chart 2 4 13 5" xfId="14000"/>
    <cellStyle name="Commɡ [0]_FOP1&amp;L_PLN0309_NewBrazil3007.xls Chart 2 4 13 5" xfId="14001"/>
    <cellStyle name="Commg [0]_FOP1&amp;L_PLN0309_NewBrazil3007.xls Chart 2 4 13 6" xfId="14002"/>
    <cellStyle name="Commɡ [0]_FOP1&amp;L_PLN0309_NewBrazil3007.xls Chart 2 4 13 6" xfId="14003"/>
    <cellStyle name="Commg [0]_FOP1&amp;L_PLN0309_NewBrazil3007.xls Chart 2 4 13 7" xfId="14004"/>
    <cellStyle name="Commɡ [0]_FOP1&amp;L_PLN0309_NewBrazil3007.xls Chart 2 4 13 7" xfId="14005"/>
    <cellStyle name="Commg [0]_FOP1&amp;L_PLN0309_NewBrazil3007.xls Chart 2 4 13 8" xfId="14006"/>
    <cellStyle name="Commɡ [0]_FOP1&amp;L_PLN0309_NewBrazil3007.xls Chart 2 4 13 8" xfId="14007"/>
    <cellStyle name="Commg [0]_FOP1&amp;L_PLN0309_NewBrazil3007.xls Chart 2 4 13 9" xfId="14008"/>
    <cellStyle name="Commɡ [0]_FOP1&amp;L_PLN0309_NewBrazil3007.xls Chart 2 4 13 9" xfId="14009"/>
    <cellStyle name="Commg [0]_FOP1&amp;L_PLN0309_NewBrazil3007.xls Chart 2 4 14" xfId="14010"/>
    <cellStyle name="Commɡ [0]_FOP1&amp;L_PLN0309_NewBrazil3007.xls Chart 2 4 14" xfId="14011"/>
    <cellStyle name="Commg [0]_FOP1&amp;L_PLN0309_NewBrazil3007.xls Chart 2 4 14 10" xfId="14012"/>
    <cellStyle name="Commɡ [0]_FOP1&amp;L_PLN0309_NewBrazil3007.xls Chart 2 4 14 10" xfId="14013"/>
    <cellStyle name="Commg [0]_FOP1&amp;L_PLN0309_NewBrazil3007.xls Chart 2 4 14 11" xfId="14014"/>
    <cellStyle name="Commɡ [0]_FOP1&amp;L_PLN0309_NewBrazil3007.xls Chart 2 4 14 11" xfId="14015"/>
    <cellStyle name="Commg [0]_FOP1&amp;L_PLN0309_NewBrazil3007.xls Chart 2 4 14 12" xfId="14016"/>
    <cellStyle name="Commɡ [0]_FOP1&amp;L_PLN0309_NewBrazil3007.xls Chart 2 4 14 12" xfId="14017"/>
    <cellStyle name="Commg [0]_FOP1&amp;L_PLN0309_NewBrazil3007.xls Chart 2 4 14 13" xfId="14018"/>
    <cellStyle name="Commɡ [0]_FOP1&amp;L_PLN0309_NewBrazil3007.xls Chart 2 4 14 13" xfId="14019"/>
    <cellStyle name="Commg [0]_FOP1&amp;L_PLN0309_NewBrazil3007.xls Chart 2 4 14 14" xfId="14020"/>
    <cellStyle name="Commɡ [0]_FOP1&amp;L_PLN0309_NewBrazil3007.xls Chart 2 4 14 14" xfId="14021"/>
    <cellStyle name="Commg [0]_FOP1&amp;L_PLN0309_NewBrazil3007.xls Chart 2 4 14 15" xfId="14022"/>
    <cellStyle name="Commɡ [0]_FOP1&amp;L_PLN0309_NewBrazil3007.xls Chart 2 4 14 15" xfId="14023"/>
    <cellStyle name="Commg [0]_FOP1&amp;L_PLN0309_NewBrazil3007.xls Chart 2 4 14 16" xfId="14024"/>
    <cellStyle name="Commɡ [0]_FOP1&amp;L_PLN0309_NewBrazil3007.xls Chart 2 4 14 16" xfId="14025"/>
    <cellStyle name="Commg [0]_FOP1&amp;L_PLN0309_NewBrazil3007.xls Chart 2 4 14 17" xfId="14026"/>
    <cellStyle name="Commɡ [0]_FOP1&amp;L_PLN0309_NewBrazil3007.xls Chart 2 4 14 17" xfId="14027"/>
    <cellStyle name="Commg [0]_FOP1&amp;L_PLN0309_NewBrazil3007.xls Chart 2 4 14 18" xfId="14028"/>
    <cellStyle name="Commɡ [0]_FOP1&amp;L_PLN0309_NewBrazil3007.xls Chart 2 4 14 18" xfId="14029"/>
    <cellStyle name="Commg [0]_FOP1&amp;L_PLN0309_NewBrazil3007.xls Chart 2 4 14 19" xfId="14030"/>
    <cellStyle name="Commɡ [0]_FOP1&amp;L_PLN0309_NewBrazil3007.xls Chart 2 4 14 19" xfId="14031"/>
    <cellStyle name="Commg [0]_FOP1&amp;L_PLN0309_NewBrazil3007.xls Chart 2 4 14 2" xfId="14032"/>
    <cellStyle name="Commɡ [0]_FOP1&amp;L_PLN0309_NewBrazil3007.xls Chart 2 4 14 2" xfId="14033"/>
    <cellStyle name="Commg [0]_FOP1&amp;L_PLN0309_NewBrazil3007.xls Chart 2 4 14 20" xfId="14034"/>
    <cellStyle name="Commɡ [0]_FOP1&amp;L_PLN0309_NewBrazil3007.xls Chart 2 4 14 20" xfId="14035"/>
    <cellStyle name="Commg [0]_FOP1&amp;L_PLN0309_NewBrazil3007.xls Chart 2 4 14 21" xfId="14036"/>
    <cellStyle name="Commɡ [0]_FOP1&amp;L_PLN0309_NewBrazil3007.xls Chart 2 4 14 21" xfId="14037"/>
    <cellStyle name="Commg [0]_FOP1&amp;L_PLN0309_NewBrazil3007.xls Chart 2 4 14 22" xfId="14038"/>
    <cellStyle name="Commɡ [0]_FOP1&amp;L_PLN0309_NewBrazil3007.xls Chart 2 4 14 22" xfId="14039"/>
    <cellStyle name="Commg [0]_FOP1&amp;L_PLN0309_NewBrazil3007.xls Chart 2 4 14 23" xfId="14040"/>
    <cellStyle name="Commɡ [0]_FOP1&amp;L_PLN0309_NewBrazil3007.xls Chart 2 4 14 23" xfId="14041"/>
    <cellStyle name="Commg [0]_FOP1&amp;L_PLN0309_NewBrazil3007.xls Chart 2 4 14 24" xfId="14042"/>
    <cellStyle name="Commɡ [0]_FOP1&amp;L_PLN0309_NewBrazil3007.xls Chart 2 4 14 24" xfId="14043"/>
    <cellStyle name="Commg [0]_FOP1&amp;L_PLN0309_NewBrazil3007.xls Chart 2 4 14 25" xfId="14044"/>
    <cellStyle name="Commɡ [0]_FOP1&amp;L_PLN0309_NewBrazil3007.xls Chart 2 4 14 25" xfId="14045"/>
    <cellStyle name="Commg [0]_FOP1&amp;L_PLN0309_NewBrazil3007.xls Chart 2 4 14 26" xfId="14046"/>
    <cellStyle name="Commɡ [0]_FOP1&amp;L_PLN0309_NewBrazil3007.xls Chart 2 4 14 26" xfId="14047"/>
    <cellStyle name="Commg [0]_FOP1&amp;L_PLN0309_NewBrazil3007.xls Chart 2 4 14 3" xfId="14048"/>
    <cellStyle name="Commɡ [0]_FOP1&amp;L_PLN0309_NewBrazil3007.xls Chart 2 4 14 3" xfId="14049"/>
    <cellStyle name="Commg [0]_FOP1&amp;L_PLN0309_NewBrazil3007.xls Chart 2 4 14 4" xfId="14050"/>
    <cellStyle name="Commɡ [0]_FOP1&amp;L_PLN0309_NewBrazil3007.xls Chart 2 4 14 4" xfId="14051"/>
    <cellStyle name="Commg [0]_FOP1&amp;L_PLN0309_NewBrazil3007.xls Chart 2 4 14 5" xfId="14052"/>
    <cellStyle name="Commɡ [0]_FOP1&amp;L_PLN0309_NewBrazil3007.xls Chart 2 4 14 5" xfId="14053"/>
    <cellStyle name="Commg [0]_FOP1&amp;L_PLN0309_NewBrazil3007.xls Chart 2 4 14 6" xfId="14054"/>
    <cellStyle name="Commɡ [0]_FOP1&amp;L_PLN0309_NewBrazil3007.xls Chart 2 4 14 6" xfId="14055"/>
    <cellStyle name="Commg [0]_FOP1&amp;L_PLN0309_NewBrazil3007.xls Chart 2 4 14 7" xfId="14056"/>
    <cellStyle name="Commɡ [0]_FOP1&amp;L_PLN0309_NewBrazil3007.xls Chart 2 4 14 7" xfId="14057"/>
    <cellStyle name="Commg [0]_FOP1&amp;L_PLN0309_NewBrazil3007.xls Chart 2 4 14 8" xfId="14058"/>
    <cellStyle name="Commɡ [0]_FOP1&amp;L_PLN0309_NewBrazil3007.xls Chart 2 4 14 8" xfId="14059"/>
    <cellStyle name="Commg [0]_FOP1&amp;L_PLN0309_NewBrazil3007.xls Chart 2 4 14 9" xfId="14060"/>
    <cellStyle name="Commɡ [0]_FOP1&amp;L_PLN0309_NewBrazil3007.xls Chart 2 4 14 9" xfId="14061"/>
    <cellStyle name="Commg [0]_FOP1&amp;L_PLN0309_NewBrazil3007.xls Chart 2 4 15" xfId="14062"/>
    <cellStyle name="Commɡ [0]_FOP1&amp;L_PLN0309_NewBrazil3007.xls Chart 2 4 15" xfId="14063"/>
    <cellStyle name="Commg [0]_FOP1&amp;L_PLN0309_NewBrazil3007.xls Chart 2 4 15 10" xfId="14064"/>
    <cellStyle name="Commɡ [0]_FOP1&amp;L_PLN0309_NewBrazil3007.xls Chart 2 4 15 10" xfId="14065"/>
    <cellStyle name="Commg [0]_FOP1&amp;L_PLN0309_NewBrazil3007.xls Chart 2 4 15 11" xfId="14066"/>
    <cellStyle name="Commɡ [0]_FOP1&amp;L_PLN0309_NewBrazil3007.xls Chart 2 4 15 11" xfId="14067"/>
    <cellStyle name="Commg [0]_FOP1&amp;L_PLN0309_NewBrazil3007.xls Chart 2 4 15 12" xfId="14068"/>
    <cellStyle name="Commɡ [0]_FOP1&amp;L_PLN0309_NewBrazil3007.xls Chart 2 4 15 12" xfId="14069"/>
    <cellStyle name="Commg [0]_FOP1&amp;L_PLN0309_NewBrazil3007.xls Chart 2 4 15 13" xfId="14070"/>
    <cellStyle name="Commɡ [0]_FOP1&amp;L_PLN0309_NewBrazil3007.xls Chart 2 4 15 13" xfId="14071"/>
    <cellStyle name="Commg [0]_FOP1&amp;L_PLN0309_NewBrazil3007.xls Chart 2 4 15 14" xfId="14072"/>
    <cellStyle name="Commɡ [0]_FOP1&amp;L_PLN0309_NewBrazil3007.xls Chart 2 4 15 14" xfId="14073"/>
    <cellStyle name="Commg [0]_FOP1&amp;L_PLN0309_NewBrazil3007.xls Chart 2 4 15 15" xfId="14074"/>
    <cellStyle name="Commɡ [0]_FOP1&amp;L_PLN0309_NewBrazil3007.xls Chart 2 4 15 15" xfId="14075"/>
    <cellStyle name="Commg [0]_FOP1&amp;L_PLN0309_NewBrazil3007.xls Chart 2 4 15 16" xfId="14076"/>
    <cellStyle name="Commɡ [0]_FOP1&amp;L_PLN0309_NewBrazil3007.xls Chart 2 4 15 16" xfId="14077"/>
    <cellStyle name="Commg [0]_FOP1&amp;L_PLN0309_NewBrazil3007.xls Chart 2 4 15 17" xfId="14078"/>
    <cellStyle name="Commɡ [0]_FOP1&amp;L_PLN0309_NewBrazil3007.xls Chart 2 4 15 17" xfId="14079"/>
    <cellStyle name="Commg [0]_FOP1&amp;L_PLN0309_NewBrazil3007.xls Chart 2 4 15 18" xfId="14080"/>
    <cellStyle name="Commɡ [0]_FOP1&amp;L_PLN0309_NewBrazil3007.xls Chart 2 4 15 18" xfId="14081"/>
    <cellStyle name="Commg [0]_FOP1&amp;L_PLN0309_NewBrazil3007.xls Chart 2 4 15 2" xfId="14082"/>
    <cellStyle name="Commɡ [0]_FOP1&amp;L_PLN0309_NewBrazil3007.xls Chart 2 4 15 2" xfId="14083"/>
    <cellStyle name="Commg [0]_FOP1&amp;L_PLN0309_NewBrazil3007.xls Chart 2 4 15 3" xfId="14084"/>
    <cellStyle name="Commɡ [0]_FOP1&amp;L_PLN0309_NewBrazil3007.xls Chart 2 4 15 3" xfId="14085"/>
    <cellStyle name="Commg [0]_FOP1&amp;L_PLN0309_NewBrazil3007.xls Chart 2 4 15 4" xfId="14086"/>
    <cellStyle name="Commɡ [0]_FOP1&amp;L_PLN0309_NewBrazil3007.xls Chart 2 4 15 4" xfId="14087"/>
    <cellStyle name="Commg [0]_FOP1&amp;L_PLN0309_NewBrazil3007.xls Chart 2 4 15 5" xfId="14088"/>
    <cellStyle name="Commɡ [0]_FOP1&amp;L_PLN0309_NewBrazil3007.xls Chart 2 4 15 5" xfId="14089"/>
    <cellStyle name="Commg [0]_FOP1&amp;L_PLN0309_NewBrazil3007.xls Chart 2 4 15 6" xfId="14090"/>
    <cellStyle name="Commɡ [0]_FOP1&amp;L_PLN0309_NewBrazil3007.xls Chart 2 4 15 6" xfId="14091"/>
    <cellStyle name="Commg [0]_FOP1&amp;L_PLN0309_NewBrazil3007.xls Chart 2 4 15 7" xfId="14092"/>
    <cellStyle name="Commɡ [0]_FOP1&amp;L_PLN0309_NewBrazil3007.xls Chart 2 4 15 7" xfId="14093"/>
    <cellStyle name="Commg [0]_FOP1&amp;L_PLN0309_NewBrazil3007.xls Chart 2 4 15 8" xfId="14094"/>
    <cellStyle name="Commɡ [0]_FOP1&amp;L_PLN0309_NewBrazil3007.xls Chart 2 4 15 8" xfId="14095"/>
    <cellStyle name="Commg [0]_FOP1&amp;L_PLN0309_NewBrazil3007.xls Chart 2 4 15 9" xfId="14096"/>
    <cellStyle name="Commɡ [0]_FOP1&amp;L_PLN0309_NewBrazil3007.xls Chart 2 4 15 9" xfId="14097"/>
    <cellStyle name="Commg [0]_FOP1&amp;L_PLN0309_NewBrazil3007.xls Chart 2 4 16" xfId="14098"/>
    <cellStyle name="Commɡ [0]_FOP1&amp;L_PLN0309_NewBrazil3007.xls Chart 2 4 16" xfId="14099"/>
    <cellStyle name="Commg [0]_FOP1&amp;L_PLN0309_NewBrazil3007.xls Chart 2 4 16 10" xfId="14100"/>
    <cellStyle name="Commɡ [0]_FOP1&amp;L_PLN0309_NewBrazil3007.xls Chart 2 4 16 10" xfId="14101"/>
    <cellStyle name="Commg [0]_FOP1&amp;L_PLN0309_NewBrazil3007.xls Chart 2 4 16 11" xfId="14102"/>
    <cellStyle name="Commɡ [0]_FOP1&amp;L_PLN0309_NewBrazil3007.xls Chart 2 4 16 11" xfId="14103"/>
    <cellStyle name="Commg [0]_FOP1&amp;L_PLN0309_NewBrazil3007.xls Chart 2 4 16 12" xfId="14104"/>
    <cellStyle name="Commɡ [0]_FOP1&amp;L_PLN0309_NewBrazil3007.xls Chart 2 4 16 12" xfId="14105"/>
    <cellStyle name="Commg [0]_FOP1&amp;L_PLN0309_NewBrazil3007.xls Chart 2 4 16 13" xfId="14106"/>
    <cellStyle name="Commɡ [0]_FOP1&amp;L_PLN0309_NewBrazil3007.xls Chart 2 4 16 13" xfId="14107"/>
    <cellStyle name="Commg [0]_FOP1&amp;L_PLN0309_NewBrazil3007.xls Chart 2 4 16 14" xfId="14108"/>
    <cellStyle name="Commɡ [0]_FOP1&amp;L_PLN0309_NewBrazil3007.xls Chart 2 4 16 14" xfId="14109"/>
    <cellStyle name="Commg [0]_FOP1&amp;L_PLN0309_NewBrazil3007.xls Chart 2 4 16 15" xfId="14110"/>
    <cellStyle name="Commɡ [0]_FOP1&amp;L_PLN0309_NewBrazil3007.xls Chart 2 4 16 15" xfId="14111"/>
    <cellStyle name="Commg [0]_FOP1&amp;L_PLN0309_NewBrazil3007.xls Chart 2 4 16 16" xfId="14112"/>
    <cellStyle name="Commɡ [0]_FOP1&amp;L_PLN0309_NewBrazil3007.xls Chart 2 4 16 16" xfId="14113"/>
    <cellStyle name="Commg [0]_FOP1&amp;L_PLN0309_NewBrazil3007.xls Chart 2 4 16 17" xfId="14114"/>
    <cellStyle name="Commɡ [0]_FOP1&amp;L_PLN0309_NewBrazil3007.xls Chart 2 4 16 17" xfId="14115"/>
    <cellStyle name="Commg [0]_FOP1&amp;L_PLN0309_NewBrazil3007.xls Chart 2 4 16 18" xfId="14116"/>
    <cellStyle name="Commɡ [0]_FOP1&amp;L_PLN0309_NewBrazil3007.xls Chart 2 4 16 18" xfId="14117"/>
    <cellStyle name="Commg [0]_FOP1&amp;L_PLN0309_NewBrazil3007.xls Chart 2 4 16 2" xfId="14118"/>
    <cellStyle name="Commɡ [0]_FOP1&amp;L_PLN0309_NewBrazil3007.xls Chart 2 4 16 2" xfId="14119"/>
    <cellStyle name="Commg [0]_FOP1&amp;L_PLN0309_NewBrazil3007.xls Chart 2 4 16 3" xfId="14120"/>
    <cellStyle name="Commɡ [0]_FOP1&amp;L_PLN0309_NewBrazil3007.xls Chart 2 4 16 3" xfId="14121"/>
    <cellStyle name="Commg [0]_FOP1&amp;L_PLN0309_NewBrazil3007.xls Chart 2 4 16 4" xfId="14122"/>
    <cellStyle name="Commɡ [0]_FOP1&amp;L_PLN0309_NewBrazil3007.xls Chart 2 4 16 4" xfId="14123"/>
    <cellStyle name="Commg [0]_FOP1&amp;L_PLN0309_NewBrazil3007.xls Chart 2 4 16 5" xfId="14124"/>
    <cellStyle name="Commɡ [0]_FOP1&amp;L_PLN0309_NewBrazil3007.xls Chart 2 4 16 5" xfId="14125"/>
    <cellStyle name="Commg [0]_FOP1&amp;L_PLN0309_NewBrazil3007.xls Chart 2 4 16 6" xfId="14126"/>
    <cellStyle name="Commɡ [0]_FOP1&amp;L_PLN0309_NewBrazil3007.xls Chart 2 4 16 6" xfId="14127"/>
    <cellStyle name="Commg [0]_FOP1&amp;L_PLN0309_NewBrazil3007.xls Chart 2 4 16 7" xfId="14128"/>
    <cellStyle name="Commɡ [0]_FOP1&amp;L_PLN0309_NewBrazil3007.xls Chart 2 4 16 7" xfId="14129"/>
    <cellStyle name="Commg [0]_FOP1&amp;L_PLN0309_NewBrazil3007.xls Chart 2 4 16 8" xfId="14130"/>
    <cellStyle name="Commɡ [0]_FOP1&amp;L_PLN0309_NewBrazil3007.xls Chart 2 4 16 8" xfId="14131"/>
    <cellStyle name="Commg [0]_FOP1&amp;L_PLN0309_NewBrazil3007.xls Chart 2 4 16 9" xfId="14132"/>
    <cellStyle name="Commɡ [0]_FOP1&amp;L_PLN0309_NewBrazil3007.xls Chart 2 4 16 9" xfId="14133"/>
    <cellStyle name="Commg [0]_FOP1&amp;L_PLN0309_NewBrazil3007.xls Chart 2 4 17" xfId="14134"/>
    <cellStyle name="Commɡ [0]_FOP1&amp;L_PLN0309_NewBrazil3007.xls Chart 2 4 17" xfId="14135"/>
    <cellStyle name="Commg [0]_FOP1&amp;L_PLN0309_NewBrazil3007.xls Chart 2 4 17 10" xfId="14136"/>
    <cellStyle name="Commɡ [0]_FOP1&amp;L_PLN0309_NewBrazil3007.xls Chart 2 4 17 10" xfId="14137"/>
    <cellStyle name="Commg [0]_FOP1&amp;L_PLN0309_NewBrazil3007.xls Chart 2 4 17 11" xfId="14138"/>
    <cellStyle name="Commɡ [0]_FOP1&amp;L_PLN0309_NewBrazil3007.xls Chart 2 4 17 11" xfId="14139"/>
    <cellStyle name="Commg [0]_FOP1&amp;L_PLN0309_NewBrazil3007.xls Chart 2 4 17 12" xfId="14140"/>
    <cellStyle name="Commɡ [0]_FOP1&amp;L_PLN0309_NewBrazil3007.xls Chart 2 4 17 12" xfId="14141"/>
    <cellStyle name="Commg [0]_FOP1&amp;L_PLN0309_NewBrazil3007.xls Chart 2 4 17 13" xfId="14142"/>
    <cellStyle name="Commɡ [0]_FOP1&amp;L_PLN0309_NewBrazil3007.xls Chart 2 4 17 13" xfId="14143"/>
    <cellStyle name="Commg [0]_FOP1&amp;L_PLN0309_NewBrazil3007.xls Chart 2 4 17 14" xfId="14144"/>
    <cellStyle name="Commɡ [0]_FOP1&amp;L_PLN0309_NewBrazil3007.xls Chart 2 4 17 14" xfId="14145"/>
    <cellStyle name="Commg [0]_FOP1&amp;L_PLN0309_NewBrazil3007.xls Chart 2 4 17 15" xfId="14146"/>
    <cellStyle name="Commɡ [0]_FOP1&amp;L_PLN0309_NewBrazil3007.xls Chart 2 4 17 15" xfId="14147"/>
    <cellStyle name="Commg [0]_FOP1&amp;L_PLN0309_NewBrazil3007.xls Chart 2 4 17 16" xfId="14148"/>
    <cellStyle name="Commɡ [0]_FOP1&amp;L_PLN0309_NewBrazil3007.xls Chart 2 4 17 16" xfId="14149"/>
    <cellStyle name="Commg [0]_FOP1&amp;L_PLN0309_NewBrazil3007.xls Chart 2 4 17 17" xfId="14150"/>
    <cellStyle name="Commɡ [0]_FOP1&amp;L_PLN0309_NewBrazil3007.xls Chart 2 4 17 17" xfId="14151"/>
    <cellStyle name="Commg [0]_FOP1&amp;L_PLN0309_NewBrazil3007.xls Chart 2 4 17 2" xfId="14152"/>
    <cellStyle name="Commɡ [0]_FOP1&amp;L_PLN0309_NewBrazil3007.xls Chart 2 4 17 2" xfId="14153"/>
    <cellStyle name="Commg [0]_FOP1&amp;L_PLN0309_NewBrazil3007.xls Chart 2 4 17 3" xfId="14154"/>
    <cellStyle name="Commɡ [0]_FOP1&amp;L_PLN0309_NewBrazil3007.xls Chart 2 4 17 3" xfId="14155"/>
    <cellStyle name="Commg [0]_FOP1&amp;L_PLN0309_NewBrazil3007.xls Chart 2 4 17 4" xfId="14156"/>
    <cellStyle name="Commɡ [0]_FOP1&amp;L_PLN0309_NewBrazil3007.xls Chart 2 4 17 4" xfId="14157"/>
    <cellStyle name="Commg [0]_FOP1&amp;L_PLN0309_NewBrazil3007.xls Chart 2 4 17 5" xfId="14158"/>
    <cellStyle name="Commɡ [0]_FOP1&amp;L_PLN0309_NewBrazil3007.xls Chart 2 4 17 5" xfId="14159"/>
    <cellStyle name="Commg [0]_FOP1&amp;L_PLN0309_NewBrazil3007.xls Chart 2 4 17 6" xfId="14160"/>
    <cellStyle name="Commɡ [0]_FOP1&amp;L_PLN0309_NewBrazil3007.xls Chart 2 4 17 6" xfId="14161"/>
    <cellStyle name="Commg [0]_FOP1&amp;L_PLN0309_NewBrazil3007.xls Chart 2 4 17 7" xfId="14162"/>
    <cellStyle name="Commɡ [0]_FOP1&amp;L_PLN0309_NewBrazil3007.xls Chart 2 4 17 7" xfId="14163"/>
    <cellStyle name="Commg [0]_FOP1&amp;L_PLN0309_NewBrazil3007.xls Chart 2 4 17 8" xfId="14164"/>
    <cellStyle name="Commɡ [0]_FOP1&amp;L_PLN0309_NewBrazil3007.xls Chart 2 4 17 8" xfId="14165"/>
    <cellStyle name="Commg [0]_FOP1&amp;L_PLN0309_NewBrazil3007.xls Chart 2 4 17 9" xfId="14166"/>
    <cellStyle name="Commɡ [0]_FOP1&amp;L_PLN0309_NewBrazil3007.xls Chart 2 4 17 9" xfId="14167"/>
    <cellStyle name="Commg [0]_FOP1&amp;L_PLN0309_NewBrazil3007.xls Chart 2 4 18" xfId="14168"/>
    <cellStyle name="Commɡ [0]_FOP1&amp;L_PLN0309_NewBrazil3007.xls Chart 2 4 18" xfId="14169"/>
    <cellStyle name="Commg [0]_FOP1&amp;L_PLN0309_NewBrazil3007.xls Chart 2 4 18 10" xfId="14170"/>
    <cellStyle name="Commɡ [0]_FOP1&amp;L_PLN0309_NewBrazil3007.xls Chart 2 4 18 10" xfId="14171"/>
    <cellStyle name="Commg [0]_FOP1&amp;L_PLN0309_NewBrazil3007.xls Chart 2 4 18 11" xfId="14172"/>
    <cellStyle name="Commɡ [0]_FOP1&amp;L_PLN0309_NewBrazil3007.xls Chart 2 4 18 11" xfId="14173"/>
    <cellStyle name="Commg [0]_FOP1&amp;L_PLN0309_NewBrazil3007.xls Chart 2 4 18 12" xfId="14174"/>
    <cellStyle name="Commɡ [0]_FOP1&amp;L_PLN0309_NewBrazil3007.xls Chart 2 4 18 12" xfId="14175"/>
    <cellStyle name="Commg [0]_FOP1&amp;L_PLN0309_NewBrazil3007.xls Chart 2 4 18 13" xfId="14176"/>
    <cellStyle name="Commɡ [0]_FOP1&amp;L_PLN0309_NewBrazil3007.xls Chart 2 4 18 13" xfId="14177"/>
    <cellStyle name="Commg [0]_FOP1&amp;L_PLN0309_NewBrazil3007.xls Chart 2 4 18 14" xfId="14178"/>
    <cellStyle name="Commɡ [0]_FOP1&amp;L_PLN0309_NewBrazil3007.xls Chart 2 4 18 14" xfId="14179"/>
    <cellStyle name="Commg [0]_FOP1&amp;L_PLN0309_NewBrazil3007.xls Chart 2 4 18 15" xfId="14180"/>
    <cellStyle name="Commɡ [0]_FOP1&amp;L_PLN0309_NewBrazil3007.xls Chart 2 4 18 15" xfId="14181"/>
    <cellStyle name="Commg [0]_FOP1&amp;L_PLN0309_NewBrazil3007.xls Chart 2 4 18 2" xfId="14182"/>
    <cellStyle name="Commɡ [0]_FOP1&amp;L_PLN0309_NewBrazil3007.xls Chart 2 4 18 2" xfId="14183"/>
    <cellStyle name="Commg [0]_FOP1&amp;L_PLN0309_NewBrazil3007.xls Chart 2 4 18 3" xfId="14184"/>
    <cellStyle name="Commɡ [0]_FOP1&amp;L_PLN0309_NewBrazil3007.xls Chart 2 4 18 3" xfId="14185"/>
    <cellStyle name="Commg [0]_FOP1&amp;L_PLN0309_NewBrazil3007.xls Chart 2 4 18 4" xfId="14186"/>
    <cellStyle name="Commɡ [0]_FOP1&amp;L_PLN0309_NewBrazil3007.xls Chart 2 4 18 4" xfId="14187"/>
    <cellStyle name="Commg [0]_FOP1&amp;L_PLN0309_NewBrazil3007.xls Chart 2 4 18 5" xfId="14188"/>
    <cellStyle name="Commɡ [0]_FOP1&amp;L_PLN0309_NewBrazil3007.xls Chart 2 4 18 5" xfId="14189"/>
    <cellStyle name="Commg [0]_FOP1&amp;L_PLN0309_NewBrazil3007.xls Chart 2 4 18 6" xfId="14190"/>
    <cellStyle name="Commɡ [0]_FOP1&amp;L_PLN0309_NewBrazil3007.xls Chart 2 4 18 6" xfId="14191"/>
    <cellStyle name="Commg [0]_FOP1&amp;L_PLN0309_NewBrazil3007.xls Chart 2 4 18 7" xfId="14192"/>
    <cellStyle name="Commɡ [0]_FOP1&amp;L_PLN0309_NewBrazil3007.xls Chart 2 4 18 7" xfId="14193"/>
    <cellStyle name="Commg [0]_FOP1&amp;L_PLN0309_NewBrazil3007.xls Chart 2 4 18 8" xfId="14194"/>
    <cellStyle name="Commɡ [0]_FOP1&amp;L_PLN0309_NewBrazil3007.xls Chart 2 4 18 8" xfId="14195"/>
    <cellStyle name="Commg [0]_FOP1&amp;L_PLN0309_NewBrazil3007.xls Chart 2 4 18 9" xfId="14196"/>
    <cellStyle name="Commɡ [0]_FOP1&amp;L_PLN0309_NewBrazil3007.xls Chart 2 4 18 9" xfId="14197"/>
    <cellStyle name="Commg [0]_FOP1&amp;L_PLN0309_NewBrazil3007.xls Chart 2 4 19" xfId="14198"/>
    <cellStyle name="Commɡ [0]_FOP1&amp;L_PLN0309_NewBrazil3007.xls Chart 2 4 19" xfId="14199"/>
    <cellStyle name="Commg [0]_FOP1&amp;L_PLN0309_NewBrazil3007.xls Chart 2 4 19 10" xfId="14200"/>
    <cellStyle name="Commɡ [0]_FOP1&amp;L_PLN0309_NewBrazil3007.xls Chart 2 4 19 10" xfId="14201"/>
    <cellStyle name="Commg [0]_FOP1&amp;L_PLN0309_NewBrazil3007.xls Chart 2 4 19 11" xfId="14202"/>
    <cellStyle name="Commɡ [0]_FOP1&amp;L_PLN0309_NewBrazil3007.xls Chart 2 4 19 11" xfId="14203"/>
    <cellStyle name="Commg [0]_FOP1&amp;L_PLN0309_NewBrazil3007.xls Chart 2 4 19 12" xfId="14204"/>
    <cellStyle name="Commɡ [0]_FOP1&amp;L_PLN0309_NewBrazil3007.xls Chart 2 4 19 12" xfId="14205"/>
    <cellStyle name="Commg [0]_FOP1&amp;L_PLN0309_NewBrazil3007.xls Chart 2 4 19 13" xfId="14206"/>
    <cellStyle name="Commɡ [0]_FOP1&amp;L_PLN0309_NewBrazil3007.xls Chart 2 4 19 13" xfId="14207"/>
    <cellStyle name="Commg [0]_FOP1&amp;L_PLN0309_NewBrazil3007.xls Chart 2 4 19 14" xfId="14208"/>
    <cellStyle name="Commɡ [0]_FOP1&amp;L_PLN0309_NewBrazil3007.xls Chart 2 4 19 14" xfId="14209"/>
    <cellStyle name="Commg [0]_FOP1&amp;L_PLN0309_NewBrazil3007.xls Chart 2 4 19 15" xfId="14210"/>
    <cellStyle name="Commɡ [0]_FOP1&amp;L_PLN0309_NewBrazil3007.xls Chart 2 4 19 15" xfId="14211"/>
    <cellStyle name="Commg [0]_FOP1&amp;L_PLN0309_NewBrazil3007.xls Chart 2 4 19 2" xfId="14212"/>
    <cellStyle name="Commɡ [0]_FOP1&amp;L_PLN0309_NewBrazil3007.xls Chart 2 4 19 2" xfId="14213"/>
    <cellStyle name="Commg [0]_FOP1&amp;L_PLN0309_NewBrazil3007.xls Chart 2 4 19 3" xfId="14214"/>
    <cellStyle name="Commɡ [0]_FOP1&amp;L_PLN0309_NewBrazil3007.xls Chart 2 4 19 3" xfId="14215"/>
    <cellStyle name="Commg [0]_FOP1&amp;L_PLN0309_NewBrazil3007.xls Chart 2 4 19 4" xfId="14216"/>
    <cellStyle name="Commɡ [0]_FOP1&amp;L_PLN0309_NewBrazil3007.xls Chart 2 4 19 4" xfId="14217"/>
    <cellStyle name="Commg [0]_FOP1&amp;L_PLN0309_NewBrazil3007.xls Chart 2 4 19 5" xfId="14218"/>
    <cellStyle name="Commɡ [0]_FOP1&amp;L_PLN0309_NewBrazil3007.xls Chart 2 4 19 5" xfId="14219"/>
    <cellStyle name="Commg [0]_FOP1&amp;L_PLN0309_NewBrazil3007.xls Chart 2 4 19 6" xfId="14220"/>
    <cellStyle name="Commɡ [0]_FOP1&amp;L_PLN0309_NewBrazil3007.xls Chart 2 4 19 6" xfId="14221"/>
    <cellStyle name="Commg [0]_FOP1&amp;L_PLN0309_NewBrazil3007.xls Chart 2 4 19 7" xfId="14222"/>
    <cellStyle name="Commɡ [0]_FOP1&amp;L_PLN0309_NewBrazil3007.xls Chart 2 4 19 7" xfId="14223"/>
    <cellStyle name="Commg [0]_FOP1&amp;L_PLN0309_NewBrazil3007.xls Chart 2 4 19 8" xfId="14224"/>
    <cellStyle name="Commɡ [0]_FOP1&amp;L_PLN0309_NewBrazil3007.xls Chart 2 4 19 8" xfId="14225"/>
    <cellStyle name="Commg [0]_FOP1&amp;L_PLN0309_NewBrazil3007.xls Chart 2 4 19 9" xfId="14226"/>
    <cellStyle name="Commɡ [0]_FOP1&amp;L_PLN0309_NewBrazil3007.xls Chart 2 4 19 9" xfId="14227"/>
    <cellStyle name="Commg [0]_FOP1&amp;L_PLN0309_NewBrazil3007.xls Chart 2 4 2" xfId="14228"/>
    <cellStyle name="Commɡ [0]_FOP1&amp;L_PLN0309_NewBrazil3007.xls Chart 2 4 2" xfId="14229"/>
    <cellStyle name="Commg [0]_FOP1&amp;L_PLN0309_NewBrazil3007.xls Chart 2 4 2 10" xfId="14230"/>
    <cellStyle name="Commɡ [0]_FOP1&amp;L_PLN0309_NewBrazil3007.xls Chart 2 4 2 10" xfId="14231"/>
    <cellStyle name="Commg [0]_FOP1&amp;L_PLN0309_NewBrazil3007.xls Chart 2 4 2 11" xfId="14232"/>
    <cellStyle name="Commɡ [0]_FOP1&amp;L_PLN0309_NewBrazil3007.xls Chart 2 4 2 11" xfId="14233"/>
    <cellStyle name="Commg [0]_FOP1&amp;L_PLN0309_NewBrazil3007.xls Chart 2 4 2 12" xfId="14234"/>
    <cellStyle name="Commɡ [0]_FOP1&amp;L_PLN0309_NewBrazil3007.xls Chart 2 4 2 12" xfId="14235"/>
    <cellStyle name="Commg [0]_FOP1&amp;L_PLN0309_NewBrazil3007.xls Chart 2 4 2 13" xfId="14236"/>
    <cellStyle name="Commɡ [0]_FOP1&amp;L_PLN0309_NewBrazil3007.xls Chart 2 4 2 13" xfId="14237"/>
    <cellStyle name="Commg [0]_FOP1&amp;L_PLN0309_NewBrazil3007.xls Chart 2 4 2 14" xfId="14238"/>
    <cellStyle name="Commɡ [0]_FOP1&amp;L_PLN0309_NewBrazil3007.xls Chart 2 4 2 14" xfId="14239"/>
    <cellStyle name="Commg [0]_FOP1&amp;L_PLN0309_NewBrazil3007.xls Chart 2 4 2 15" xfId="14240"/>
    <cellStyle name="Commɡ [0]_FOP1&amp;L_PLN0309_NewBrazil3007.xls Chart 2 4 2 15" xfId="14241"/>
    <cellStyle name="Commg [0]_FOP1&amp;L_PLN0309_NewBrazil3007.xls Chart 2 4 2 16" xfId="14242"/>
    <cellStyle name="Commɡ [0]_FOP1&amp;L_PLN0309_NewBrazil3007.xls Chart 2 4 2 16" xfId="14243"/>
    <cellStyle name="Commg [0]_FOP1&amp;L_PLN0309_NewBrazil3007.xls Chart 2 4 2 17" xfId="14244"/>
    <cellStyle name="Commɡ [0]_FOP1&amp;L_PLN0309_NewBrazil3007.xls Chart 2 4 2 17" xfId="14245"/>
    <cellStyle name="Commg [0]_FOP1&amp;L_PLN0309_NewBrazil3007.xls Chart 2 4 2 18" xfId="14246"/>
    <cellStyle name="Commɡ [0]_FOP1&amp;L_PLN0309_NewBrazil3007.xls Chart 2 4 2 18" xfId="14247"/>
    <cellStyle name="Commg [0]_FOP1&amp;L_PLN0309_NewBrazil3007.xls Chart 2 4 2 19" xfId="14248"/>
    <cellStyle name="Commɡ [0]_FOP1&amp;L_PLN0309_NewBrazil3007.xls Chart 2 4 2 19" xfId="14249"/>
    <cellStyle name="Commg [0]_FOP1&amp;L_PLN0309_NewBrazil3007.xls Chart 2 4 2 2" xfId="14250"/>
    <cellStyle name="Commɡ [0]_FOP1&amp;L_PLN0309_NewBrazil3007.xls Chart 2 4 2 2" xfId="14251"/>
    <cellStyle name="Commg [0]_FOP1&amp;L_PLN0309_NewBrazil3007.xls Chart 2 4 2 20" xfId="14252"/>
    <cellStyle name="Commɡ [0]_FOP1&amp;L_PLN0309_NewBrazil3007.xls Chart 2 4 2 20" xfId="14253"/>
    <cellStyle name="Commg [0]_FOP1&amp;L_PLN0309_NewBrazil3007.xls Chart 2 4 2 21" xfId="14254"/>
    <cellStyle name="Commɡ [0]_FOP1&amp;L_PLN0309_NewBrazil3007.xls Chart 2 4 2 21" xfId="14255"/>
    <cellStyle name="Commg [0]_FOP1&amp;L_PLN0309_NewBrazil3007.xls Chart 2 4 2 22" xfId="14256"/>
    <cellStyle name="Commɡ [0]_FOP1&amp;L_PLN0309_NewBrazil3007.xls Chart 2 4 2 22" xfId="14257"/>
    <cellStyle name="Commg [0]_FOP1&amp;L_PLN0309_NewBrazil3007.xls Chart 2 4 2 23" xfId="14258"/>
    <cellStyle name="Commɡ [0]_FOP1&amp;L_PLN0309_NewBrazil3007.xls Chart 2 4 2 23" xfId="14259"/>
    <cellStyle name="Commg [0]_FOP1&amp;L_PLN0309_NewBrazil3007.xls Chart 2 4 2 24" xfId="14260"/>
    <cellStyle name="Commɡ [0]_FOP1&amp;L_PLN0309_NewBrazil3007.xls Chart 2 4 2 24" xfId="14261"/>
    <cellStyle name="Commg [0]_FOP1&amp;L_PLN0309_NewBrazil3007.xls Chart 2 4 2 25" xfId="14262"/>
    <cellStyle name="Commɡ [0]_FOP1&amp;L_PLN0309_NewBrazil3007.xls Chart 2 4 2 25" xfId="14263"/>
    <cellStyle name="Commg [0]_FOP1&amp;L_PLN0309_NewBrazil3007.xls Chart 2 4 2 26" xfId="14264"/>
    <cellStyle name="Commɡ [0]_FOP1&amp;L_PLN0309_NewBrazil3007.xls Chart 2 4 2 26" xfId="14265"/>
    <cellStyle name="Commg [0]_FOP1&amp;L_PLN0309_NewBrazil3007.xls Chart 2 4 2 27" xfId="14266"/>
    <cellStyle name="Commɡ [0]_FOP1&amp;L_PLN0309_NewBrazil3007.xls Chart 2 4 2 27" xfId="14267"/>
    <cellStyle name="Commg [0]_FOP1&amp;L_PLN0309_NewBrazil3007.xls Chart 2 4 2 28" xfId="14268"/>
    <cellStyle name="Commɡ [0]_FOP1&amp;L_PLN0309_NewBrazil3007.xls Chart 2 4 2 28" xfId="14269"/>
    <cellStyle name="Commg [0]_FOP1&amp;L_PLN0309_NewBrazil3007.xls Chart 2 4 2 29" xfId="14270"/>
    <cellStyle name="Commɡ [0]_FOP1&amp;L_PLN0309_NewBrazil3007.xls Chart 2 4 2 29" xfId="14271"/>
    <cellStyle name="Commg [0]_FOP1&amp;L_PLN0309_NewBrazil3007.xls Chart 2 4 2 3" xfId="14272"/>
    <cellStyle name="Commɡ [0]_FOP1&amp;L_PLN0309_NewBrazil3007.xls Chart 2 4 2 3" xfId="14273"/>
    <cellStyle name="Commg [0]_FOP1&amp;L_PLN0309_NewBrazil3007.xls Chart 2 4 2 30" xfId="14274"/>
    <cellStyle name="Commɡ [0]_FOP1&amp;L_PLN0309_NewBrazil3007.xls Chart 2 4 2 30" xfId="14275"/>
    <cellStyle name="Commg [0]_FOP1&amp;L_PLN0309_NewBrazil3007.xls Chart 2 4 2 31" xfId="14276"/>
    <cellStyle name="Commɡ [0]_FOP1&amp;L_PLN0309_NewBrazil3007.xls Chart 2 4 2 31" xfId="14277"/>
    <cellStyle name="Commg [0]_FOP1&amp;L_PLN0309_NewBrazil3007.xls Chart 2 4 2 32" xfId="14278"/>
    <cellStyle name="Commɡ [0]_FOP1&amp;L_PLN0309_NewBrazil3007.xls Chart 2 4 2 32" xfId="14279"/>
    <cellStyle name="Commg [0]_FOP1&amp;L_PLN0309_NewBrazil3007.xls Chart 2 4 2 33" xfId="14280"/>
    <cellStyle name="Commɡ [0]_FOP1&amp;L_PLN0309_NewBrazil3007.xls Chart 2 4 2 33" xfId="14281"/>
    <cellStyle name="Commg [0]_FOP1&amp;L_PLN0309_NewBrazil3007.xls Chart 2 4 2 34" xfId="14282"/>
    <cellStyle name="Commɡ [0]_FOP1&amp;L_PLN0309_NewBrazil3007.xls Chart 2 4 2 34" xfId="14283"/>
    <cellStyle name="Commg [0]_FOP1&amp;L_PLN0309_NewBrazil3007.xls Chart 2 4 2 35" xfId="14284"/>
    <cellStyle name="Commɡ [0]_FOP1&amp;L_PLN0309_NewBrazil3007.xls Chart 2 4 2 35" xfId="14285"/>
    <cellStyle name="Commg [0]_FOP1&amp;L_PLN0309_NewBrazil3007.xls Chart 2 4 2 36" xfId="14286"/>
    <cellStyle name="Commɡ [0]_FOP1&amp;L_PLN0309_NewBrazil3007.xls Chart 2 4 2 36" xfId="14287"/>
    <cellStyle name="Commg [0]_FOP1&amp;L_PLN0309_NewBrazil3007.xls Chart 2 4 2 37" xfId="14288"/>
    <cellStyle name="Commɡ [0]_FOP1&amp;L_PLN0309_NewBrazil3007.xls Chart 2 4 2 37" xfId="14289"/>
    <cellStyle name="Commg [0]_FOP1&amp;L_PLN0309_NewBrazil3007.xls Chart 2 4 2 38" xfId="14290"/>
    <cellStyle name="Commɡ [0]_FOP1&amp;L_PLN0309_NewBrazil3007.xls Chart 2 4 2 38" xfId="14291"/>
    <cellStyle name="Commg [0]_FOP1&amp;L_PLN0309_NewBrazil3007.xls Chart 2 4 2 39" xfId="14292"/>
    <cellStyle name="Commɡ [0]_FOP1&amp;L_PLN0309_NewBrazil3007.xls Chart 2 4 2 39" xfId="14293"/>
    <cellStyle name="Commg [0]_FOP1&amp;L_PLN0309_NewBrazil3007.xls Chart 2 4 2 4" xfId="14294"/>
    <cellStyle name="Commɡ [0]_FOP1&amp;L_PLN0309_NewBrazil3007.xls Chart 2 4 2 4" xfId="14295"/>
    <cellStyle name="Commg [0]_FOP1&amp;L_PLN0309_NewBrazil3007.xls Chart 2 4 2 40" xfId="14296"/>
    <cellStyle name="Commɡ [0]_FOP1&amp;L_PLN0309_NewBrazil3007.xls Chart 2 4 2 40" xfId="14297"/>
    <cellStyle name="Commg [0]_FOP1&amp;L_PLN0309_NewBrazil3007.xls Chart 2 4 2 41" xfId="14298"/>
    <cellStyle name="Commɡ [0]_FOP1&amp;L_PLN0309_NewBrazil3007.xls Chart 2 4 2 41" xfId="14299"/>
    <cellStyle name="Commg [0]_FOP1&amp;L_PLN0309_NewBrazil3007.xls Chart 2 4 2 42" xfId="14300"/>
    <cellStyle name="Commɡ [0]_FOP1&amp;L_PLN0309_NewBrazil3007.xls Chart 2 4 2 42" xfId="14301"/>
    <cellStyle name="Commg [0]_FOP1&amp;L_PLN0309_NewBrazil3007.xls Chart 2 4 2 5" xfId="14302"/>
    <cellStyle name="Commɡ [0]_FOP1&amp;L_PLN0309_NewBrazil3007.xls Chart 2 4 2 5" xfId="14303"/>
    <cellStyle name="Commg [0]_FOP1&amp;L_PLN0309_NewBrazil3007.xls Chart 2 4 2 6" xfId="14304"/>
    <cellStyle name="Commɡ [0]_FOP1&amp;L_PLN0309_NewBrazil3007.xls Chart 2 4 2 6" xfId="14305"/>
    <cellStyle name="Commg [0]_FOP1&amp;L_PLN0309_NewBrazil3007.xls Chart 2 4 2 7" xfId="14306"/>
    <cellStyle name="Commɡ [0]_FOP1&amp;L_PLN0309_NewBrazil3007.xls Chart 2 4 2 7" xfId="14307"/>
    <cellStyle name="Commg [0]_FOP1&amp;L_PLN0309_NewBrazil3007.xls Chart 2 4 2 8" xfId="14308"/>
    <cellStyle name="Commɡ [0]_FOP1&amp;L_PLN0309_NewBrazil3007.xls Chart 2 4 2 8" xfId="14309"/>
    <cellStyle name="Commg [0]_FOP1&amp;L_PLN0309_NewBrazil3007.xls Chart 2 4 2 9" xfId="14310"/>
    <cellStyle name="Commɡ [0]_FOP1&amp;L_PLN0309_NewBrazil3007.xls Chart 2 4 2 9" xfId="14311"/>
    <cellStyle name="Commg [0]_FOP1&amp;L_PLN0309_NewBrazil3007.xls Chart 2 4 20" xfId="14312"/>
    <cellStyle name="Commɡ [0]_FOP1&amp;L_PLN0309_NewBrazil3007.xls Chart 2 4 20" xfId="14313"/>
    <cellStyle name="Commg [0]_FOP1&amp;L_PLN0309_NewBrazil3007.xls Chart 2 4 20 10" xfId="14314"/>
    <cellStyle name="Commɡ [0]_FOP1&amp;L_PLN0309_NewBrazil3007.xls Chart 2 4 20 10" xfId="14315"/>
    <cellStyle name="Commg [0]_FOP1&amp;L_PLN0309_NewBrazil3007.xls Chart 2 4 20 11" xfId="14316"/>
    <cellStyle name="Commɡ [0]_FOP1&amp;L_PLN0309_NewBrazil3007.xls Chart 2 4 20 11" xfId="14317"/>
    <cellStyle name="Commg [0]_FOP1&amp;L_PLN0309_NewBrazil3007.xls Chart 2 4 20 12" xfId="14318"/>
    <cellStyle name="Commɡ [0]_FOP1&amp;L_PLN0309_NewBrazil3007.xls Chart 2 4 20 12" xfId="14319"/>
    <cellStyle name="Commg [0]_FOP1&amp;L_PLN0309_NewBrazil3007.xls Chart 2 4 20 13" xfId="14320"/>
    <cellStyle name="Commɡ [0]_FOP1&amp;L_PLN0309_NewBrazil3007.xls Chart 2 4 20 13" xfId="14321"/>
    <cellStyle name="Commg [0]_FOP1&amp;L_PLN0309_NewBrazil3007.xls Chart 2 4 20 14" xfId="14322"/>
    <cellStyle name="Commɡ [0]_FOP1&amp;L_PLN0309_NewBrazil3007.xls Chart 2 4 20 14" xfId="14323"/>
    <cellStyle name="Commg [0]_FOP1&amp;L_PLN0309_NewBrazil3007.xls Chart 2 4 20 15" xfId="14324"/>
    <cellStyle name="Commɡ [0]_FOP1&amp;L_PLN0309_NewBrazil3007.xls Chart 2 4 20 15" xfId="14325"/>
    <cellStyle name="Commg [0]_FOP1&amp;L_PLN0309_NewBrazil3007.xls Chart 2 4 20 2" xfId="14326"/>
    <cellStyle name="Commɡ [0]_FOP1&amp;L_PLN0309_NewBrazil3007.xls Chart 2 4 20 2" xfId="14327"/>
    <cellStyle name="Commg [0]_FOP1&amp;L_PLN0309_NewBrazil3007.xls Chart 2 4 20 3" xfId="14328"/>
    <cellStyle name="Commɡ [0]_FOP1&amp;L_PLN0309_NewBrazil3007.xls Chart 2 4 20 3" xfId="14329"/>
    <cellStyle name="Commg [0]_FOP1&amp;L_PLN0309_NewBrazil3007.xls Chart 2 4 20 4" xfId="14330"/>
    <cellStyle name="Commɡ [0]_FOP1&amp;L_PLN0309_NewBrazil3007.xls Chart 2 4 20 4" xfId="14331"/>
    <cellStyle name="Commg [0]_FOP1&amp;L_PLN0309_NewBrazil3007.xls Chart 2 4 20 5" xfId="14332"/>
    <cellStyle name="Commɡ [0]_FOP1&amp;L_PLN0309_NewBrazil3007.xls Chart 2 4 20 5" xfId="14333"/>
    <cellStyle name="Commg [0]_FOP1&amp;L_PLN0309_NewBrazil3007.xls Chart 2 4 20 6" xfId="14334"/>
    <cellStyle name="Commɡ [0]_FOP1&amp;L_PLN0309_NewBrazil3007.xls Chart 2 4 20 6" xfId="14335"/>
    <cellStyle name="Commg [0]_FOP1&amp;L_PLN0309_NewBrazil3007.xls Chart 2 4 20 7" xfId="14336"/>
    <cellStyle name="Commɡ [0]_FOP1&amp;L_PLN0309_NewBrazil3007.xls Chart 2 4 20 7" xfId="14337"/>
    <cellStyle name="Commg [0]_FOP1&amp;L_PLN0309_NewBrazil3007.xls Chart 2 4 20 8" xfId="14338"/>
    <cellStyle name="Commɡ [0]_FOP1&amp;L_PLN0309_NewBrazil3007.xls Chart 2 4 20 8" xfId="14339"/>
    <cellStyle name="Commg [0]_FOP1&amp;L_PLN0309_NewBrazil3007.xls Chart 2 4 20 9" xfId="14340"/>
    <cellStyle name="Commɡ [0]_FOP1&amp;L_PLN0309_NewBrazil3007.xls Chart 2 4 20 9" xfId="14341"/>
    <cellStyle name="Commg [0]_FOP1&amp;L_PLN0309_NewBrazil3007.xls Chart 2 4 21" xfId="14342"/>
    <cellStyle name="Commɡ [0]_FOP1&amp;L_PLN0309_NewBrazil3007.xls Chart 2 4 21" xfId="14343"/>
    <cellStyle name="Commg [0]_FOP1&amp;L_PLN0309_NewBrazil3007.xls Chart 2 4 21 10" xfId="14344"/>
    <cellStyle name="Commɡ [0]_FOP1&amp;L_PLN0309_NewBrazil3007.xls Chart 2 4 21 10" xfId="14345"/>
    <cellStyle name="Commg [0]_FOP1&amp;L_PLN0309_NewBrazil3007.xls Chart 2 4 21 11" xfId="14346"/>
    <cellStyle name="Commɡ [0]_FOP1&amp;L_PLN0309_NewBrazil3007.xls Chart 2 4 21 11" xfId="14347"/>
    <cellStyle name="Commg [0]_FOP1&amp;L_PLN0309_NewBrazil3007.xls Chart 2 4 21 12" xfId="14348"/>
    <cellStyle name="Commɡ [0]_FOP1&amp;L_PLN0309_NewBrazil3007.xls Chart 2 4 21 12" xfId="14349"/>
    <cellStyle name="Commg [0]_FOP1&amp;L_PLN0309_NewBrazil3007.xls Chart 2 4 21 13" xfId="14350"/>
    <cellStyle name="Commɡ [0]_FOP1&amp;L_PLN0309_NewBrazil3007.xls Chart 2 4 21 13" xfId="14351"/>
    <cellStyle name="Commg [0]_FOP1&amp;L_PLN0309_NewBrazil3007.xls Chart 2 4 21 14" xfId="14352"/>
    <cellStyle name="Commɡ [0]_FOP1&amp;L_PLN0309_NewBrazil3007.xls Chart 2 4 21 14" xfId="14353"/>
    <cellStyle name="Commg [0]_FOP1&amp;L_PLN0309_NewBrazil3007.xls Chart 2 4 21 15" xfId="14354"/>
    <cellStyle name="Commɡ [0]_FOP1&amp;L_PLN0309_NewBrazil3007.xls Chart 2 4 21 15" xfId="14355"/>
    <cellStyle name="Commg [0]_FOP1&amp;L_PLN0309_NewBrazil3007.xls Chart 2 4 21 2" xfId="14356"/>
    <cellStyle name="Commɡ [0]_FOP1&amp;L_PLN0309_NewBrazil3007.xls Chart 2 4 21 2" xfId="14357"/>
    <cellStyle name="Commg [0]_FOP1&amp;L_PLN0309_NewBrazil3007.xls Chart 2 4 21 3" xfId="14358"/>
    <cellStyle name="Commɡ [0]_FOP1&amp;L_PLN0309_NewBrazil3007.xls Chart 2 4 21 3" xfId="14359"/>
    <cellStyle name="Commg [0]_FOP1&amp;L_PLN0309_NewBrazil3007.xls Chart 2 4 21 4" xfId="14360"/>
    <cellStyle name="Commɡ [0]_FOP1&amp;L_PLN0309_NewBrazil3007.xls Chart 2 4 21 4" xfId="14361"/>
    <cellStyle name="Commg [0]_FOP1&amp;L_PLN0309_NewBrazil3007.xls Chart 2 4 21 5" xfId="14362"/>
    <cellStyle name="Commɡ [0]_FOP1&amp;L_PLN0309_NewBrazil3007.xls Chart 2 4 21 5" xfId="14363"/>
    <cellStyle name="Commg [0]_FOP1&amp;L_PLN0309_NewBrazil3007.xls Chart 2 4 21 6" xfId="14364"/>
    <cellStyle name="Commɡ [0]_FOP1&amp;L_PLN0309_NewBrazil3007.xls Chart 2 4 21 6" xfId="14365"/>
    <cellStyle name="Commg [0]_FOP1&amp;L_PLN0309_NewBrazil3007.xls Chart 2 4 21 7" xfId="14366"/>
    <cellStyle name="Commɡ [0]_FOP1&amp;L_PLN0309_NewBrazil3007.xls Chart 2 4 21 7" xfId="14367"/>
    <cellStyle name="Commg [0]_FOP1&amp;L_PLN0309_NewBrazil3007.xls Chart 2 4 21 8" xfId="14368"/>
    <cellStyle name="Commɡ [0]_FOP1&amp;L_PLN0309_NewBrazil3007.xls Chart 2 4 21 8" xfId="14369"/>
    <cellStyle name="Commg [0]_FOP1&amp;L_PLN0309_NewBrazil3007.xls Chart 2 4 21 9" xfId="14370"/>
    <cellStyle name="Commɡ [0]_FOP1&amp;L_PLN0309_NewBrazil3007.xls Chart 2 4 21 9" xfId="14371"/>
    <cellStyle name="Commg [0]_FOP1&amp;L_PLN0309_NewBrazil3007.xls Chart 2 4 22" xfId="14372"/>
    <cellStyle name="Commɡ [0]_FOP1&amp;L_PLN0309_NewBrazil3007.xls Chart 2 4 22" xfId="14373"/>
    <cellStyle name="Commg [0]_FOP1&amp;L_PLN0309_NewBrazil3007.xls Chart 2 4 22 10" xfId="14374"/>
    <cellStyle name="Commɡ [0]_FOP1&amp;L_PLN0309_NewBrazil3007.xls Chart 2 4 22 10" xfId="14375"/>
    <cellStyle name="Commg [0]_FOP1&amp;L_PLN0309_NewBrazil3007.xls Chart 2 4 22 11" xfId="14376"/>
    <cellStyle name="Commɡ [0]_FOP1&amp;L_PLN0309_NewBrazil3007.xls Chart 2 4 22 11" xfId="14377"/>
    <cellStyle name="Commg [0]_FOP1&amp;L_PLN0309_NewBrazil3007.xls Chart 2 4 22 12" xfId="14378"/>
    <cellStyle name="Commɡ [0]_FOP1&amp;L_PLN0309_NewBrazil3007.xls Chart 2 4 22 12" xfId="14379"/>
    <cellStyle name="Commg [0]_FOP1&amp;L_PLN0309_NewBrazil3007.xls Chart 2 4 22 2" xfId="14380"/>
    <cellStyle name="Commɡ [0]_FOP1&amp;L_PLN0309_NewBrazil3007.xls Chart 2 4 22 2" xfId="14381"/>
    <cellStyle name="Commg [0]_FOP1&amp;L_PLN0309_NewBrazil3007.xls Chart 2 4 22 3" xfId="14382"/>
    <cellStyle name="Commɡ [0]_FOP1&amp;L_PLN0309_NewBrazil3007.xls Chart 2 4 22 3" xfId="14383"/>
    <cellStyle name="Commg [0]_FOP1&amp;L_PLN0309_NewBrazil3007.xls Chart 2 4 22 4" xfId="14384"/>
    <cellStyle name="Commɡ [0]_FOP1&amp;L_PLN0309_NewBrazil3007.xls Chart 2 4 22 4" xfId="14385"/>
    <cellStyle name="Commg [0]_FOP1&amp;L_PLN0309_NewBrazil3007.xls Chart 2 4 22 5" xfId="14386"/>
    <cellStyle name="Commɡ [0]_FOP1&amp;L_PLN0309_NewBrazil3007.xls Chart 2 4 22 5" xfId="14387"/>
    <cellStyle name="Commg [0]_FOP1&amp;L_PLN0309_NewBrazil3007.xls Chart 2 4 22 6" xfId="14388"/>
    <cellStyle name="Commɡ [0]_FOP1&amp;L_PLN0309_NewBrazil3007.xls Chart 2 4 22 6" xfId="14389"/>
    <cellStyle name="Commg [0]_FOP1&amp;L_PLN0309_NewBrazil3007.xls Chart 2 4 22 7" xfId="14390"/>
    <cellStyle name="Commɡ [0]_FOP1&amp;L_PLN0309_NewBrazil3007.xls Chart 2 4 22 7" xfId="14391"/>
    <cellStyle name="Commg [0]_FOP1&amp;L_PLN0309_NewBrazil3007.xls Chart 2 4 22 8" xfId="14392"/>
    <cellStyle name="Commɡ [0]_FOP1&amp;L_PLN0309_NewBrazil3007.xls Chart 2 4 22 8" xfId="14393"/>
    <cellStyle name="Commg [0]_FOP1&amp;L_PLN0309_NewBrazil3007.xls Chart 2 4 22 9" xfId="14394"/>
    <cellStyle name="Commɡ [0]_FOP1&amp;L_PLN0309_NewBrazil3007.xls Chart 2 4 22 9" xfId="14395"/>
    <cellStyle name="Commg [0]_FOP1&amp;L_PLN0309_NewBrazil3007.xls Chart 2 4 23" xfId="14396"/>
    <cellStyle name="Commɡ [0]_FOP1&amp;L_PLN0309_NewBrazil3007.xls Chart 2 4 23" xfId="14397"/>
    <cellStyle name="Commg [0]_FOP1&amp;L_PLN0309_NewBrazil3007.xls Chart 2 4 23 10" xfId="14398"/>
    <cellStyle name="Commɡ [0]_FOP1&amp;L_PLN0309_NewBrazil3007.xls Chart 2 4 23 10" xfId="14399"/>
    <cellStyle name="Commg [0]_FOP1&amp;L_PLN0309_NewBrazil3007.xls Chart 2 4 23 11" xfId="14400"/>
    <cellStyle name="Commɡ [0]_FOP1&amp;L_PLN0309_NewBrazil3007.xls Chart 2 4 23 11" xfId="14401"/>
    <cellStyle name="Commg [0]_FOP1&amp;L_PLN0309_NewBrazil3007.xls Chart 2 4 23 12" xfId="14402"/>
    <cellStyle name="Commɡ [0]_FOP1&amp;L_PLN0309_NewBrazil3007.xls Chart 2 4 23 12" xfId="14403"/>
    <cellStyle name="Commg [0]_FOP1&amp;L_PLN0309_NewBrazil3007.xls Chart 2 4 23 2" xfId="14404"/>
    <cellStyle name="Commɡ [0]_FOP1&amp;L_PLN0309_NewBrazil3007.xls Chart 2 4 23 2" xfId="14405"/>
    <cellStyle name="Commg [0]_FOP1&amp;L_PLN0309_NewBrazil3007.xls Chart 2 4 23 3" xfId="14406"/>
    <cellStyle name="Commɡ [0]_FOP1&amp;L_PLN0309_NewBrazil3007.xls Chart 2 4 23 3" xfId="14407"/>
    <cellStyle name="Commg [0]_FOP1&amp;L_PLN0309_NewBrazil3007.xls Chart 2 4 23 4" xfId="14408"/>
    <cellStyle name="Commɡ [0]_FOP1&amp;L_PLN0309_NewBrazil3007.xls Chart 2 4 23 4" xfId="14409"/>
    <cellStyle name="Commg [0]_FOP1&amp;L_PLN0309_NewBrazil3007.xls Chart 2 4 23 5" xfId="14410"/>
    <cellStyle name="Commɡ [0]_FOP1&amp;L_PLN0309_NewBrazil3007.xls Chart 2 4 23 5" xfId="14411"/>
    <cellStyle name="Commg [0]_FOP1&amp;L_PLN0309_NewBrazil3007.xls Chart 2 4 23 6" xfId="14412"/>
    <cellStyle name="Commɡ [0]_FOP1&amp;L_PLN0309_NewBrazil3007.xls Chart 2 4 23 6" xfId="14413"/>
    <cellStyle name="Commg [0]_FOP1&amp;L_PLN0309_NewBrazil3007.xls Chart 2 4 23 7" xfId="14414"/>
    <cellStyle name="Commɡ [0]_FOP1&amp;L_PLN0309_NewBrazil3007.xls Chart 2 4 23 7" xfId="14415"/>
    <cellStyle name="Commg [0]_FOP1&amp;L_PLN0309_NewBrazil3007.xls Chart 2 4 23 8" xfId="14416"/>
    <cellStyle name="Commɡ [0]_FOP1&amp;L_PLN0309_NewBrazil3007.xls Chart 2 4 23 8" xfId="14417"/>
    <cellStyle name="Commg [0]_FOP1&amp;L_PLN0309_NewBrazil3007.xls Chart 2 4 23 9" xfId="14418"/>
    <cellStyle name="Commɡ [0]_FOP1&amp;L_PLN0309_NewBrazil3007.xls Chart 2 4 23 9" xfId="14419"/>
    <cellStyle name="Commg [0]_FOP1&amp;L_PLN0309_NewBrazil3007.xls Chart 2 4 24" xfId="14420"/>
    <cellStyle name="Commɡ [0]_FOP1&amp;L_PLN0309_NewBrazil3007.xls Chart 2 4 24" xfId="14421"/>
    <cellStyle name="Commg [0]_FOP1&amp;L_PLN0309_NewBrazil3007.xls Chart 2 4 24 10" xfId="14422"/>
    <cellStyle name="Commɡ [0]_FOP1&amp;L_PLN0309_NewBrazil3007.xls Chart 2 4 24 10" xfId="14423"/>
    <cellStyle name="Commg [0]_FOP1&amp;L_PLN0309_NewBrazil3007.xls Chart 2 4 24 11" xfId="14424"/>
    <cellStyle name="Commɡ [0]_FOP1&amp;L_PLN0309_NewBrazil3007.xls Chart 2 4 24 11" xfId="14425"/>
    <cellStyle name="Commg [0]_FOP1&amp;L_PLN0309_NewBrazil3007.xls Chart 2 4 24 12" xfId="14426"/>
    <cellStyle name="Commɡ [0]_FOP1&amp;L_PLN0309_NewBrazil3007.xls Chart 2 4 24 12" xfId="14427"/>
    <cellStyle name="Commg [0]_FOP1&amp;L_PLN0309_NewBrazil3007.xls Chart 2 4 24 2" xfId="14428"/>
    <cellStyle name="Commɡ [0]_FOP1&amp;L_PLN0309_NewBrazil3007.xls Chart 2 4 24 2" xfId="14429"/>
    <cellStyle name="Commg [0]_FOP1&amp;L_PLN0309_NewBrazil3007.xls Chart 2 4 24 3" xfId="14430"/>
    <cellStyle name="Commɡ [0]_FOP1&amp;L_PLN0309_NewBrazil3007.xls Chart 2 4 24 3" xfId="14431"/>
    <cellStyle name="Commg [0]_FOP1&amp;L_PLN0309_NewBrazil3007.xls Chart 2 4 24 4" xfId="14432"/>
    <cellStyle name="Commɡ [0]_FOP1&amp;L_PLN0309_NewBrazil3007.xls Chart 2 4 24 4" xfId="14433"/>
    <cellStyle name="Commg [0]_FOP1&amp;L_PLN0309_NewBrazil3007.xls Chart 2 4 24 5" xfId="14434"/>
    <cellStyle name="Commɡ [0]_FOP1&amp;L_PLN0309_NewBrazil3007.xls Chart 2 4 24 5" xfId="14435"/>
    <cellStyle name="Commg [0]_FOP1&amp;L_PLN0309_NewBrazil3007.xls Chart 2 4 24 6" xfId="14436"/>
    <cellStyle name="Commɡ [0]_FOP1&amp;L_PLN0309_NewBrazil3007.xls Chart 2 4 24 6" xfId="14437"/>
    <cellStyle name="Commg [0]_FOP1&amp;L_PLN0309_NewBrazil3007.xls Chart 2 4 24 7" xfId="14438"/>
    <cellStyle name="Commɡ [0]_FOP1&amp;L_PLN0309_NewBrazil3007.xls Chart 2 4 24 7" xfId="14439"/>
    <cellStyle name="Commg [0]_FOP1&amp;L_PLN0309_NewBrazil3007.xls Chart 2 4 24 8" xfId="14440"/>
    <cellStyle name="Commɡ [0]_FOP1&amp;L_PLN0309_NewBrazil3007.xls Chart 2 4 24 8" xfId="14441"/>
    <cellStyle name="Commg [0]_FOP1&amp;L_PLN0309_NewBrazil3007.xls Chart 2 4 24 9" xfId="14442"/>
    <cellStyle name="Commɡ [0]_FOP1&amp;L_PLN0309_NewBrazil3007.xls Chart 2 4 24 9" xfId="14443"/>
    <cellStyle name="Commg [0]_FOP1&amp;L_PLN0309_NewBrazil3007.xls Chart 2 4 25" xfId="14444"/>
    <cellStyle name="Commɡ [0]_FOP1&amp;L_PLN0309_NewBrazil3007.xls Chart 2 4 25" xfId="14445"/>
    <cellStyle name="Commg [0]_FOP1&amp;L_PLN0309_NewBrazil3007.xls Chart 2 4 25 2" xfId="14446"/>
    <cellStyle name="Commɡ [0]_FOP1&amp;L_PLN0309_NewBrazil3007.xls Chart 2 4 25 2" xfId="14447"/>
    <cellStyle name="Commg [0]_FOP1&amp;L_PLN0309_NewBrazil3007.xls Chart 2 4 25 3" xfId="14448"/>
    <cellStyle name="Commɡ [0]_FOP1&amp;L_PLN0309_NewBrazil3007.xls Chart 2 4 25 3" xfId="14449"/>
    <cellStyle name="Commg [0]_FOP1&amp;L_PLN0309_NewBrazil3007.xls Chart 2 4 25 4" xfId="14450"/>
    <cellStyle name="Commɡ [0]_FOP1&amp;L_PLN0309_NewBrazil3007.xls Chart 2 4 25 4" xfId="14451"/>
    <cellStyle name="Commg [0]_FOP1&amp;L_PLN0309_NewBrazil3007.xls Chart 2 4 25 5" xfId="14452"/>
    <cellStyle name="Commɡ [0]_FOP1&amp;L_PLN0309_NewBrazil3007.xls Chart 2 4 25 5" xfId="14453"/>
    <cellStyle name="Commg [0]_FOP1&amp;L_PLN0309_NewBrazil3007.xls Chart 2 4 25 6" xfId="14454"/>
    <cellStyle name="Commɡ [0]_FOP1&amp;L_PLN0309_NewBrazil3007.xls Chart 2 4 25 6" xfId="14455"/>
    <cellStyle name="Commg [0]_FOP1&amp;L_PLN0309_NewBrazil3007.xls Chart 2 4 25 7" xfId="14456"/>
    <cellStyle name="Commɡ [0]_FOP1&amp;L_PLN0309_NewBrazil3007.xls Chart 2 4 25 7" xfId="14457"/>
    <cellStyle name="Commg [0]_FOP1&amp;L_PLN0309_NewBrazil3007.xls Chart 2 4 25 8" xfId="14458"/>
    <cellStyle name="Commɡ [0]_FOP1&amp;L_PLN0309_NewBrazil3007.xls Chart 2 4 25 8" xfId="14459"/>
    <cellStyle name="Commg [0]_FOP1&amp;L_PLN0309_NewBrazil3007.xls Chart 2 4 25 9" xfId="14460"/>
    <cellStyle name="Commɡ [0]_FOP1&amp;L_PLN0309_NewBrazil3007.xls Chart 2 4 25 9" xfId="14461"/>
    <cellStyle name="Commg [0]_FOP1&amp;L_PLN0309_NewBrazil3007.xls Chart 2 4 26" xfId="14462"/>
    <cellStyle name="Commɡ [0]_FOP1&amp;L_PLN0309_NewBrazil3007.xls Chart 2 4 26" xfId="14463"/>
    <cellStyle name="Commg [0]_FOP1&amp;L_PLN0309_NewBrazil3007.xls Chart 2 4 27" xfId="14464"/>
    <cellStyle name="Commɡ [0]_FOP1&amp;L_PLN0309_NewBrazil3007.xls Chart 2 4 27" xfId="14465"/>
    <cellStyle name="Commg [0]_FOP1&amp;L_PLN0309_NewBrazil3007.xls Chart 2 4 28" xfId="14466"/>
    <cellStyle name="Commɡ [0]_FOP1&amp;L_PLN0309_NewBrazil3007.xls Chart 2 4 28" xfId="14467"/>
    <cellStyle name="Commg [0]_FOP1&amp;L_PLN0309_NewBrazil3007.xls Chart 2 4 29" xfId="14468"/>
    <cellStyle name="Commɡ [0]_FOP1&amp;L_PLN0309_NewBrazil3007.xls Chart 2 4 29" xfId="14469"/>
    <cellStyle name="Commg [0]_FOP1&amp;L_PLN0309_NewBrazil3007.xls Chart 2 4 3" xfId="14470"/>
    <cellStyle name="Commɡ [0]_FOP1&amp;L_PLN0309_NewBrazil3007.xls Chart 2 4 3" xfId="14471"/>
    <cellStyle name="Commg [0]_FOP1&amp;L_PLN0309_NewBrazil3007.xls Chart 2 4 3 10" xfId="14472"/>
    <cellStyle name="Commɡ [0]_FOP1&amp;L_PLN0309_NewBrazil3007.xls Chart 2 4 3 10" xfId="14473"/>
    <cellStyle name="Commg [0]_FOP1&amp;L_PLN0309_NewBrazil3007.xls Chart 2 4 3 11" xfId="14474"/>
    <cellStyle name="Commɡ [0]_FOP1&amp;L_PLN0309_NewBrazil3007.xls Chart 2 4 3 11" xfId="14475"/>
    <cellStyle name="Commg [0]_FOP1&amp;L_PLN0309_NewBrazil3007.xls Chart 2 4 3 12" xfId="14476"/>
    <cellStyle name="Commɡ [0]_FOP1&amp;L_PLN0309_NewBrazil3007.xls Chart 2 4 3 12" xfId="14477"/>
    <cellStyle name="Commg [0]_FOP1&amp;L_PLN0309_NewBrazil3007.xls Chart 2 4 3 13" xfId="14478"/>
    <cellStyle name="Commɡ [0]_FOP1&amp;L_PLN0309_NewBrazil3007.xls Chart 2 4 3 13" xfId="14479"/>
    <cellStyle name="Commg [0]_FOP1&amp;L_PLN0309_NewBrazil3007.xls Chart 2 4 3 14" xfId="14480"/>
    <cellStyle name="Commɡ [0]_FOP1&amp;L_PLN0309_NewBrazil3007.xls Chart 2 4 3 14" xfId="14481"/>
    <cellStyle name="Commg [0]_FOP1&amp;L_PLN0309_NewBrazil3007.xls Chart 2 4 3 15" xfId="14482"/>
    <cellStyle name="Commɡ [0]_FOP1&amp;L_PLN0309_NewBrazil3007.xls Chart 2 4 3 15" xfId="14483"/>
    <cellStyle name="Commg [0]_FOP1&amp;L_PLN0309_NewBrazil3007.xls Chart 2 4 3 16" xfId="14484"/>
    <cellStyle name="Commɡ [0]_FOP1&amp;L_PLN0309_NewBrazil3007.xls Chart 2 4 3 16" xfId="14485"/>
    <cellStyle name="Commg [0]_FOP1&amp;L_PLN0309_NewBrazil3007.xls Chart 2 4 3 17" xfId="14486"/>
    <cellStyle name="Commɡ [0]_FOP1&amp;L_PLN0309_NewBrazil3007.xls Chart 2 4 3 17" xfId="14487"/>
    <cellStyle name="Commg [0]_FOP1&amp;L_PLN0309_NewBrazil3007.xls Chart 2 4 3 18" xfId="14488"/>
    <cellStyle name="Commɡ [0]_FOP1&amp;L_PLN0309_NewBrazil3007.xls Chart 2 4 3 18" xfId="14489"/>
    <cellStyle name="Commg [0]_FOP1&amp;L_PLN0309_NewBrazil3007.xls Chart 2 4 3 19" xfId="14490"/>
    <cellStyle name="Commɡ [0]_FOP1&amp;L_PLN0309_NewBrazil3007.xls Chart 2 4 3 19" xfId="14491"/>
    <cellStyle name="Commg [0]_FOP1&amp;L_PLN0309_NewBrazil3007.xls Chart 2 4 3 2" xfId="14492"/>
    <cellStyle name="Commɡ [0]_FOP1&amp;L_PLN0309_NewBrazil3007.xls Chart 2 4 3 2" xfId="14493"/>
    <cellStyle name="Commg [0]_FOP1&amp;L_PLN0309_NewBrazil3007.xls Chart 2 4 3 20" xfId="14494"/>
    <cellStyle name="Commɡ [0]_FOP1&amp;L_PLN0309_NewBrazil3007.xls Chart 2 4 3 20" xfId="14495"/>
    <cellStyle name="Commg [0]_FOP1&amp;L_PLN0309_NewBrazil3007.xls Chart 2 4 3 21" xfId="14496"/>
    <cellStyle name="Commɡ [0]_FOP1&amp;L_PLN0309_NewBrazil3007.xls Chart 2 4 3 21" xfId="14497"/>
    <cellStyle name="Commg [0]_FOP1&amp;L_PLN0309_NewBrazil3007.xls Chart 2 4 3 22" xfId="14498"/>
    <cellStyle name="Commɡ [0]_FOP1&amp;L_PLN0309_NewBrazil3007.xls Chart 2 4 3 22" xfId="14499"/>
    <cellStyle name="Commg [0]_FOP1&amp;L_PLN0309_NewBrazil3007.xls Chart 2 4 3 23" xfId="14500"/>
    <cellStyle name="Commɡ [0]_FOP1&amp;L_PLN0309_NewBrazil3007.xls Chart 2 4 3 23" xfId="14501"/>
    <cellStyle name="Commg [0]_FOP1&amp;L_PLN0309_NewBrazil3007.xls Chart 2 4 3 24" xfId="14502"/>
    <cellStyle name="Commɡ [0]_FOP1&amp;L_PLN0309_NewBrazil3007.xls Chart 2 4 3 24" xfId="14503"/>
    <cellStyle name="Commg [0]_FOP1&amp;L_PLN0309_NewBrazil3007.xls Chart 2 4 3 25" xfId="14504"/>
    <cellStyle name="Commɡ [0]_FOP1&amp;L_PLN0309_NewBrazil3007.xls Chart 2 4 3 25" xfId="14505"/>
    <cellStyle name="Commg [0]_FOP1&amp;L_PLN0309_NewBrazil3007.xls Chart 2 4 3 26" xfId="14506"/>
    <cellStyle name="Commɡ [0]_FOP1&amp;L_PLN0309_NewBrazil3007.xls Chart 2 4 3 26" xfId="14507"/>
    <cellStyle name="Commg [0]_FOP1&amp;L_PLN0309_NewBrazil3007.xls Chart 2 4 3 27" xfId="14508"/>
    <cellStyle name="Commɡ [0]_FOP1&amp;L_PLN0309_NewBrazil3007.xls Chart 2 4 3 27" xfId="14509"/>
    <cellStyle name="Commg [0]_FOP1&amp;L_PLN0309_NewBrazil3007.xls Chart 2 4 3 28" xfId="14510"/>
    <cellStyle name="Commɡ [0]_FOP1&amp;L_PLN0309_NewBrazil3007.xls Chart 2 4 3 28" xfId="14511"/>
    <cellStyle name="Commg [0]_FOP1&amp;L_PLN0309_NewBrazil3007.xls Chart 2 4 3 29" xfId="14512"/>
    <cellStyle name="Commɡ [0]_FOP1&amp;L_PLN0309_NewBrazil3007.xls Chart 2 4 3 29" xfId="14513"/>
    <cellStyle name="Commg [0]_FOP1&amp;L_PLN0309_NewBrazil3007.xls Chart 2 4 3 3" xfId="14514"/>
    <cellStyle name="Commɡ [0]_FOP1&amp;L_PLN0309_NewBrazil3007.xls Chart 2 4 3 3" xfId="14515"/>
    <cellStyle name="Commg [0]_FOP1&amp;L_PLN0309_NewBrazil3007.xls Chart 2 4 3 30" xfId="14516"/>
    <cellStyle name="Commɡ [0]_FOP1&amp;L_PLN0309_NewBrazil3007.xls Chart 2 4 3 30" xfId="14517"/>
    <cellStyle name="Commg [0]_FOP1&amp;L_PLN0309_NewBrazil3007.xls Chart 2 4 3 31" xfId="14518"/>
    <cellStyle name="Commɡ [0]_FOP1&amp;L_PLN0309_NewBrazil3007.xls Chart 2 4 3 31" xfId="14519"/>
    <cellStyle name="Commg [0]_FOP1&amp;L_PLN0309_NewBrazil3007.xls Chart 2 4 3 32" xfId="14520"/>
    <cellStyle name="Commɡ [0]_FOP1&amp;L_PLN0309_NewBrazil3007.xls Chart 2 4 3 32" xfId="14521"/>
    <cellStyle name="Commg [0]_FOP1&amp;L_PLN0309_NewBrazil3007.xls Chart 2 4 3 33" xfId="14522"/>
    <cellStyle name="Commɡ [0]_FOP1&amp;L_PLN0309_NewBrazil3007.xls Chart 2 4 3 33" xfId="14523"/>
    <cellStyle name="Commg [0]_FOP1&amp;L_PLN0309_NewBrazil3007.xls Chart 2 4 3 34" xfId="14524"/>
    <cellStyle name="Commɡ [0]_FOP1&amp;L_PLN0309_NewBrazil3007.xls Chart 2 4 3 34" xfId="14525"/>
    <cellStyle name="Commg [0]_FOP1&amp;L_PLN0309_NewBrazil3007.xls Chart 2 4 3 35" xfId="14526"/>
    <cellStyle name="Commɡ [0]_FOP1&amp;L_PLN0309_NewBrazil3007.xls Chart 2 4 3 35" xfId="14527"/>
    <cellStyle name="Commg [0]_FOP1&amp;L_PLN0309_NewBrazil3007.xls Chart 2 4 3 36" xfId="14528"/>
    <cellStyle name="Commɡ [0]_FOP1&amp;L_PLN0309_NewBrazil3007.xls Chart 2 4 3 36" xfId="14529"/>
    <cellStyle name="Commg [0]_FOP1&amp;L_PLN0309_NewBrazil3007.xls Chart 2 4 3 37" xfId="14530"/>
    <cellStyle name="Commɡ [0]_FOP1&amp;L_PLN0309_NewBrazil3007.xls Chart 2 4 3 37" xfId="14531"/>
    <cellStyle name="Commg [0]_FOP1&amp;L_PLN0309_NewBrazil3007.xls Chart 2 4 3 38" xfId="14532"/>
    <cellStyle name="Commɡ [0]_FOP1&amp;L_PLN0309_NewBrazil3007.xls Chart 2 4 3 38" xfId="14533"/>
    <cellStyle name="Commg [0]_FOP1&amp;L_PLN0309_NewBrazil3007.xls Chart 2 4 3 39" xfId="14534"/>
    <cellStyle name="Commɡ [0]_FOP1&amp;L_PLN0309_NewBrazil3007.xls Chart 2 4 3 39" xfId="14535"/>
    <cellStyle name="Commg [0]_FOP1&amp;L_PLN0309_NewBrazil3007.xls Chart 2 4 3 4" xfId="14536"/>
    <cellStyle name="Commɡ [0]_FOP1&amp;L_PLN0309_NewBrazil3007.xls Chart 2 4 3 4" xfId="14537"/>
    <cellStyle name="Commg [0]_FOP1&amp;L_PLN0309_NewBrazil3007.xls Chart 2 4 3 40" xfId="14538"/>
    <cellStyle name="Commɡ [0]_FOP1&amp;L_PLN0309_NewBrazil3007.xls Chart 2 4 3 40" xfId="14539"/>
    <cellStyle name="Commg [0]_FOP1&amp;L_PLN0309_NewBrazil3007.xls Chart 2 4 3 41" xfId="14540"/>
    <cellStyle name="Commɡ [0]_FOP1&amp;L_PLN0309_NewBrazil3007.xls Chart 2 4 3 41" xfId="14541"/>
    <cellStyle name="Commg [0]_FOP1&amp;L_PLN0309_NewBrazil3007.xls Chart 2 4 3 42" xfId="14542"/>
    <cellStyle name="Commɡ [0]_FOP1&amp;L_PLN0309_NewBrazil3007.xls Chart 2 4 3 42" xfId="14543"/>
    <cellStyle name="Commg [0]_FOP1&amp;L_PLN0309_NewBrazil3007.xls Chart 2 4 3 5" xfId="14544"/>
    <cellStyle name="Commɡ [0]_FOP1&amp;L_PLN0309_NewBrazil3007.xls Chart 2 4 3 5" xfId="14545"/>
    <cellStyle name="Commg [0]_FOP1&amp;L_PLN0309_NewBrazil3007.xls Chart 2 4 3 6" xfId="14546"/>
    <cellStyle name="Commɡ [0]_FOP1&amp;L_PLN0309_NewBrazil3007.xls Chart 2 4 3 6" xfId="14547"/>
    <cellStyle name="Commg [0]_FOP1&amp;L_PLN0309_NewBrazil3007.xls Chart 2 4 3 7" xfId="14548"/>
    <cellStyle name="Commɡ [0]_FOP1&amp;L_PLN0309_NewBrazil3007.xls Chart 2 4 3 7" xfId="14549"/>
    <cellStyle name="Commg [0]_FOP1&amp;L_PLN0309_NewBrazil3007.xls Chart 2 4 3 8" xfId="14550"/>
    <cellStyle name="Commɡ [0]_FOP1&amp;L_PLN0309_NewBrazil3007.xls Chart 2 4 3 8" xfId="14551"/>
    <cellStyle name="Commg [0]_FOP1&amp;L_PLN0309_NewBrazil3007.xls Chart 2 4 3 9" xfId="14552"/>
    <cellStyle name="Commɡ [0]_FOP1&amp;L_PLN0309_NewBrazil3007.xls Chart 2 4 3 9" xfId="14553"/>
    <cellStyle name="Commg [0]_FOP1&amp;L_PLN0309_NewBrazil3007.xls Chart 2 4 30" xfId="14554"/>
    <cellStyle name="Commɡ [0]_FOP1&amp;L_PLN0309_NewBrazil3007.xls Chart 2 4 30" xfId="14555"/>
    <cellStyle name="Commg [0]_FOP1&amp;L_PLN0309_NewBrazil3007.xls Chart 2 4 31" xfId="14556"/>
    <cellStyle name="Commɡ [0]_FOP1&amp;L_PLN0309_NewBrazil3007.xls Chart 2 4 31" xfId="14557"/>
    <cellStyle name="Commg [0]_FOP1&amp;L_PLN0309_NewBrazil3007.xls Chart 2 4 32" xfId="14558"/>
    <cellStyle name="Commɡ [0]_FOP1&amp;L_PLN0309_NewBrazil3007.xls Chart 2 4 32" xfId="14559"/>
    <cellStyle name="Commg [0]_FOP1&amp;L_PLN0309_NewBrazil3007.xls Chart 2 4 33" xfId="14560"/>
    <cellStyle name="Commɡ [0]_FOP1&amp;L_PLN0309_NewBrazil3007.xls Chart 2 4 33" xfId="14561"/>
    <cellStyle name="Commg [0]_FOP1&amp;L_PLN0309_NewBrazil3007.xls Chart 2 4 34" xfId="14562"/>
    <cellStyle name="Commɡ [0]_FOP1&amp;L_PLN0309_NewBrazil3007.xls Chart 2 4 34" xfId="14563"/>
    <cellStyle name="Commg [0]_FOP1&amp;L_PLN0309_NewBrazil3007.xls Chart 2 4 35" xfId="14564"/>
    <cellStyle name="Commɡ [0]_FOP1&amp;L_PLN0309_NewBrazil3007.xls Chart 2 4 35" xfId="14565"/>
    <cellStyle name="Commg [0]_FOP1&amp;L_PLN0309_NewBrazil3007.xls Chart 2 4 36" xfId="14566"/>
    <cellStyle name="Commɡ [0]_FOP1&amp;L_PLN0309_NewBrazil3007.xls Chart 2 4 36" xfId="14567"/>
    <cellStyle name="Commg [0]_FOP1&amp;L_PLN0309_NewBrazil3007.xls Chart 2 4 37" xfId="14568"/>
    <cellStyle name="Commɡ [0]_FOP1&amp;L_PLN0309_NewBrazil3007.xls Chart 2 4 37" xfId="14569"/>
    <cellStyle name="Commg [0]_FOP1&amp;L_PLN0309_NewBrazil3007.xls Chart 2 4 38" xfId="14570"/>
    <cellStyle name="Commɡ [0]_FOP1&amp;L_PLN0309_NewBrazil3007.xls Chart 2 4 38" xfId="14571"/>
    <cellStyle name="Commg [0]_FOP1&amp;L_PLN0309_NewBrazil3007.xls Chart 2 4 39" xfId="14572"/>
    <cellStyle name="Commɡ [0]_FOP1&amp;L_PLN0309_NewBrazil3007.xls Chart 2 4 39" xfId="14573"/>
    <cellStyle name="Commg [0]_FOP1&amp;L_PLN0309_NewBrazil3007.xls Chart 2 4 4" xfId="14574"/>
    <cellStyle name="Commɡ [0]_FOP1&amp;L_PLN0309_NewBrazil3007.xls Chart 2 4 4" xfId="14575"/>
    <cellStyle name="Commg [0]_FOP1&amp;L_PLN0309_NewBrazil3007.xls Chart 2 4 4 10" xfId="14576"/>
    <cellStyle name="Commɡ [0]_FOP1&amp;L_PLN0309_NewBrazil3007.xls Chart 2 4 4 10" xfId="14577"/>
    <cellStyle name="Commg [0]_FOP1&amp;L_PLN0309_NewBrazil3007.xls Chart 2 4 4 11" xfId="14578"/>
    <cellStyle name="Commɡ [0]_FOP1&amp;L_PLN0309_NewBrazil3007.xls Chart 2 4 4 11" xfId="14579"/>
    <cellStyle name="Commg [0]_FOP1&amp;L_PLN0309_NewBrazil3007.xls Chart 2 4 4 12" xfId="14580"/>
    <cellStyle name="Commɡ [0]_FOP1&amp;L_PLN0309_NewBrazil3007.xls Chart 2 4 4 12" xfId="14581"/>
    <cellStyle name="Commg [0]_FOP1&amp;L_PLN0309_NewBrazil3007.xls Chart 2 4 4 13" xfId="14582"/>
    <cellStyle name="Commɡ [0]_FOP1&amp;L_PLN0309_NewBrazil3007.xls Chart 2 4 4 13" xfId="14583"/>
    <cellStyle name="Commg [0]_FOP1&amp;L_PLN0309_NewBrazil3007.xls Chart 2 4 4 14" xfId="14584"/>
    <cellStyle name="Commɡ [0]_FOP1&amp;L_PLN0309_NewBrazil3007.xls Chart 2 4 4 14" xfId="14585"/>
    <cellStyle name="Commg [0]_FOP1&amp;L_PLN0309_NewBrazil3007.xls Chart 2 4 4 15" xfId="14586"/>
    <cellStyle name="Commɡ [0]_FOP1&amp;L_PLN0309_NewBrazil3007.xls Chart 2 4 4 15" xfId="14587"/>
    <cellStyle name="Commg [0]_FOP1&amp;L_PLN0309_NewBrazil3007.xls Chart 2 4 4 16" xfId="14588"/>
    <cellStyle name="Commɡ [0]_FOP1&amp;L_PLN0309_NewBrazil3007.xls Chart 2 4 4 16" xfId="14589"/>
    <cellStyle name="Commg [0]_FOP1&amp;L_PLN0309_NewBrazil3007.xls Chart 2 4 4 17" xfId="14590"/>
    <cellStyle name="Commɡ [0]_FOP1&amp;L_PLN0309_NewBrazil3007.xls Chart 2 4 4 17" xfId="14591"/>
    <cellStyle name="Commg [0]_FOP1&amp;L_PLN0309_NewBrazil3007.xls Chart 2 4 4 18" xfId="14592"/>
    <cellStyle name="Commɡ [0]_FOP1&amp;L_PLN0309_NewBrazil3007.xls Chart 2 4 4 18" xfId="14593"/>
    <cellStyle name="Commg [0]_FOP1&amp;L_PLN0309_NewBrazil3007.xls Chart 2 4 4 19" xfId="14594"/>
    <cellStyle name="Commɡ [0]_FOP1&amp;L_PLN0309_NewBrazil3007.xls Chart 2 4 4 19" xfId="14595"/>
    <cellStyle name="Commg [0]_FOP1&amp;L_PLN0309_NewBrazil3007.xls Chart 2 4 4 2" xfId="14596"/>
    <cellStyle name="Commɡ [0]_FOP1&amp;L_PLN0309_NewBrazil3007.xls Chart 2 4 4 2" xfId="14597"/>
    <cellStyle name="Commg [0]_FOP1&amp;L_PLN0309_NewBrazil3007.xls Chart 2 4 4 20" xfId="14598"/>
    <cellStyle name="Commɡ [0]_FOP1&amp;L_PLN0309_NewBrazil3007.xls Chart 2 4 4 20" xfId="14599"/>
    <cellStyle name="Commg [0]_FOP1&amp;L_PLN0309_NewBrazil3007.xls Chart 2 4 4 21" xfId="14600"/>
    <cellStyle name="Commɡ [0]_FOP1&amp;L_PLN0309_NewBrazil3007.xls Chart 2 4 4 21" xfId="14601"/>
    <cellStyle name="Commg [0]_FOP1&amp;L_PLN0309_NewBrazil3007.xls Chart 2 4 4 22" xfId="14602"/>
    <cellStyle name="Commɡ [0]_FOP1&amp;L_PLN0309_NewBrazil3007.xls Chart 2 4 4 22" xfId="14603"/>
    <cellStyle name="Commg [0]_FOP1&amp;L_PLN0309_NewBrazil3007.xls Chart 2 4 4 23" xfId="14604"/>
    <cellStyle name="Commɡ [0]_FOP1&amp;L_PLN0309_NewBrazil3007.xls Chart 2 4 4 23" xfId="14605"/>
    <cellStyle name="Commg [0]_FOP1&amp;L_PLN0309_NewBrazil3007.xls Chart 2 4 4 24" xfId="14606"/>
    <cellStyle name="Commɡ [0]_FOP1&amp;L_PLN0309_NewBrazil3007.xls Chart 2 4 4 24" xfId="14607"/>
    <cellStyle name="Commg [0]_FOP1&amp;L_PLN0309_NewBrazil3007.xls Chart 2 4 4 25" xfId="14608"/>
    <cellStyle name="Commɡ [0]_FOP1&amp;L_PLN0309_NewBrazil3007.xls Chart 2 4 4 25" xfId="14609"/>
    <cellStyle name="Commg [0]_FOP1&amp;L_PLN0309_NewBrazil3007.xls Chart 2 4 4 26" xfId="14610"/>
    <cellStyle name="Commɡ [0]_FOP1&amp;L_PLN0309_NewBrazil3007.xls Chart 2 4 4 26" xfId="14611"/>
    <cellStyle name="Commg [0]_FOP1&amp;L_PLN0309_NewBrazil3007.xls Chart 2 4 4 27" xfId="14612"/>
    <cellStyle name="Commɡ [0]_FOP1&amp;L_PLN0309_NewBrazil3007.xls Chart 2 4 4 27" xfId="14613"/>
    <cellStyle name="Commg [0]_FOP1&amp;L_PLN0309_NewBrazil3007.xls Chart 2 4 4 28" xfId="14614"/>
    <cellStyle name="Commɡ [0]_FOP1&amp;L_PLN0309_NewBrazil3007.xls Chart 2 4 4 28" xfId="14615"/>
    <cellStyle name="Commg [0]_FOP1&amp;L_PLN0309_NewBrazil3007.xls Chart 2 4 4 29" xfId="14616"/>
    <cellStyle name="Commɡ [0]_FOP1&amp;L_PLN0309_NewBrazil3007.xls Chart 2 4 4 29" xfId="14617"/>
    <cellStyle name="Commg [0]_FOP1&amp;L_PLN0309_NewBrazil3007.xls Chart 2 4 4 3" xfId="14618"/>
    <cellStyle name="Commɡ [0]_FOP1&amp;L_PLN0309_NewBrazil3007.xls Chart 2 4 4 3" xfId="14619"/>
    <cellStyle name="Commg [0]_FOP1&amp;L_PLN0309_NewBrazil3007.xls Chart 2 4 4 30" xfId="14620"/>
    <cellStyle name="Commɡ [0]_FOP1&amp;L_PLN0309_NewBrazil3007.xls Chart 2 4 4 30" xfId="14621"/>
    <cellStyle name="Commg [0]_FOP1&amp;L_PLN0309_NewBrazil3007.xls Chart 2 4 4 31" xfId="14622"/>
    <cellStyle name="Commɡ [0]_FOP1&amp;L_PLN0309_NewBrazil3007.xls Chart 2 4 4 31" xfId="14623"/>
    <cellStyle name="Commg [0]_FOP1&amp;L_PLN0309_NewBrazil3007.xls Chart 2 4 4 32" xfId="14624"/>
    <cellStyle name="Commɡ [0]_FOP1&amp;L_PLN0309_NewBrazil3007.xls Chart 2 4 4 32" xfId="14625"/>
    <cellStyle name="Commg [0]_FOP1&amp;L_PLN0309_NewBrazil3007.xls Chart 2 4 4 33" xfId="14626"/>
    <cellStyle name="Commɡ [0]_FOP1&amp;L_PLN0309_NewBrazil3007.xls Chart 2 4 4 33" xfId="14627"/>
    <cellStyle name="Commg [0]_FOP1&amp;L_PLN0309_NewBrazil3007.xls Chart 2 4 4 34" xfId="14628"/>
    <cellStyle name="Commɡ [0]_FOP1&amp;L_PLN0309_NewBrazil3007.xls Chart 2 4 4 34" xfId="14629"/>
    <cellStyle name="Commg [0]_FOP1&amp;L_PLN0309_NewBrazil3007.xls Chart 2 4 4 35" xfId="14630"/>
    <cellStyle name="Commɡ [0]_FOP1&amp;L_PLN0309_NewBrazil3007.xls Chart 2 4 4 35" xfId="14631"/>
    <cellStyle name="Commg [0]_FOP1&amp;L_PLN0309_NewBrazil3007.xls Chart 2 4 4 36" xfId="14632"/>
    <cellStyle name="Commɡ [0]_FOP1&amp;L_PLN0309_NewBrazil3007.xls Chart 2 4 4 36" xfId="14633"/>
    <cellStyle name="Commg [0]_FOP1&amp;L_PLN0309_NewBrazil3007.xls Chart 2 4 4 37" xfId="14634"/>
    <cellStyle name="Commɡ [0]_FOP1&amp;L_PLN0309_NewBrazil3007.xls Chart 2 4 4 37" xfId="14635"/>
    <cellStyle name="Commg [0]_FOP1&amp;L_PLN0309_NewBrazil3007.xls Chart 2 4 4 38" xfId="14636"/>
    <cellStyle name="Commɡ [0]_FOP1&amp;L_PLN0309_NewBrazil3007.xls Chart 2 4 4 38" xfId="14637"/>
    <cellStyle name="Commg [0]_FOP1&amp;L_PLN0309_NewBrazil3007.xls Chart 2 4 4 39" xfId="14638"/>
    <cellStyle name="Commɡ [0]_FOP1&amp;L_PLN0309_NewBrazil3007.xls Chart 2 4 4 39" xfId="14639"/>
    <cellStyle name="Commg [0]_FOP1&amp;L_PLN0309_NewBrazil3007.xls Chart 2 4 4 4" xfId="14640"/>
    <cellStyle name="Commɡ [0]_FOP1&amp;L_PLN0309_NewBrazil3007.xls Chart 2 4 4 4" xfId="14641"/>
    <cellStyle name="Commg [0]_FOP1&amp;L_PLN0309_NewBrazil3007.xls Chart 2 4 4 40" xfId="14642"/>
    <cellStyle name="Commɡ [0]_FOP1&amp;L_PLN0309_NewBrazil3007.xls Chart 2 4 4 40" xfId="14643"/>
    <cellStyle name="Commg [0]_FOP1&amp;L_PLN0309_NewBrazil3007.xls Chart 2 4 4 41" xfId="14644"/>
    <cellStyle name="Commɡ [0]_FOP1&amp;L_PLN0309_NewBrazil3007.xls Chart 2 4 4 41" xfId="14645"/>
    <cellStyle name="Commg [0]_FOP1&amp;L_PLN0309_NewBrazil3007.xls Chart 2 4 4 42" xfId="14646"/>
    <cellStyle name="Commɡ [0]_FOP1&amp;L_PLN0309_NewBrazil3007.xls Chart 2 4 4 42" xfId="14647"/>
    <cellStyle name="Commg [0]_FOP1&amp;L_PLN0309_NewBrazil3007.xls Chart 2 4 4 5" xfId="14648"/>
    <cellStyle name="Commɡ [0]_FOP1&amp;L_PLN0309_NewBrazil3007.xls Chart 2 4 4 5" xfId="14649"/>
    <cellStyle name="Commg [0]_FOP1&amp;L_PLN0309_NewBrazil3007.xls Chart 2 4 4 6" xfId="14650"/>
    <cellStyle name="Commɡ [0]_FOP1&amp;L_PLN0309_NewBrazil3007.xls Chart 2 4 4 6" xfId="14651"/>
    <cellStyle name="Commg [0]_FOP1&amp;L_PLN0309_NewBrazil3007.xls Chart 2 4 4 7" xfId="14652"/>
    <cellStyle name="Commɡ [0]_FOP1&amp;L_PLN0309_NewBrazil3007.xls Chart 2 4 4 7" xfId="14653"/>
    <cellStyle name="Commg [0]_FOP1&amp;L_PLN0309_NewBrazil3007.xls Chart 2 4 4 8" xfId="14654"/>
    <cellStyle name="Commɡ [0]_FOP1&amp;L_PLN0309_NewBrazil3007.xls Chart 2 4 4 8" xfId="14655"/>
    <cellStyle name="Commg [0]_FOP1&amp;L_PLN0309_NewBrazil3007.xls Chart 2 4 4 9" xfId="14656"/>
    <cellStyle name="Commɡ [0]_FOP1&amp;L_PLN0309_NewBrazil3007.xls Chart 2 4 4 9" xfId="14657"/>
    <cellStyle name="Commg [0]_FOP1&amp;L_PLN0309_NewBrazil3007.xls Chart 2 4 40" xfId="14658"/>
    <cellStyle name="Commɡ [0]_FOP1&amp;L_PLN0309_NewBrazil3007.xls Chart 2 4 40" xfId="14659"/>
    <cellStyle name="Commg [0]_FOP1&amp;L_PLN0309_NewBrazil3007.xls Chart 2 4 41" xfId="14660"/>
    <cellStyle name="Commɡ [0]_FOP1&amp;L_PLN0309_NewBrazil3007.xls Chart 2 4 41" xfId="14661"/>
    <cellStyle name="Commg [0]_FOP1&amp;L_PLN0309_NewBrazil3007.xls Chart 2 4 42" xfId="14662"/>
    <cellStyle name="Commɡ [0]_FOP1&amp;L_PLN0309_NewBrazil3007.xls Chart 2 4 42" xfId="14663"/>
    <cellStyle name="Commg [0]_FOP1&amp;L_PLN0309_NewBrazil3007.xls Chart 2 4 43" xfId="14664"/>
    <cellStyle name="Commɡ [0]_FOP1&amp;L_PLN0309_NewBrazil3007.xls Chart 2 4 43" xfId="14665"/>
    <cellStyle name="Commg [0]_FOP1&amp;L_PLN0309_NewBrazil3007.xls Chart 2 4 44" xfId="14666"/>
    <cellStyle name="Commɡ [0]_FOP1&amp;L_PLN0309_NewBrazil3007.xls Chart 2 4 44" xfId="14667"/>
    <cellStyle name="Commg [0]_FOP1&amp;L_PLN0309_NewBrazil3007.xls Chart 2 4 45" xfId="14668"/>
    <cellStyle name="Commɡ [0]_FOP1&amp;L_PLN0309_NewBrazil3007.xls Chart 2 4 45" xfId="14669"/>
    <cellStyle name="Commg [0]_FOP1&amp;L_PLN0309_NewBrazil3007.xls Chart 2 4 46" xfId="14670"/>
    <cellStyle name="Commɡ [0]_FOP1&amp;L_PLN0309_NewBrazil3007.xls Chart 2 4 46" xfId="14671"/>
    <cellStyle name="Commg [0]_FOP1&amp;L_PLN0309_NewBrazil3007.xls Chart 2 4 47" xfId="14672"/>
    <cellStyle name="Commɡ [0]_FOP1&amp;L_PLN0309_NewBrazil3007.xls Chart 2 4 47" xfId="14673"/>
    <cellStyle name="Commg [0]_FOP1&amp;L_PLN0309_NewBrazil3007.xls Chart 2 4 48" xfId="14674"/>
    <cellStyle name="Commɡ [0]_FOP1&amp;L_PLN0309_NewBrazil3007.xls Chart 2 4 48" xfId="14675"/>
    <cellStyle name="Commg [0]_FOP1&amp;L_PLN0309_NewBrazil3007.xls Chart 2 4 49" xfId="14676"/>
    <cellStyle name="Commɡ [0]_FOP1&amp;L_PLN0309_NewBrazil3007.xls Chart 2 4 49" xfId="14677"/>
    <cellStyle name="Commg [0]_FOP1&amp;L_PLN0309_NewBrazil3007.xls Chart 2 4 5" xfId="14678"/>
    <cellStyle name="Commɡ [0]_FOP1&amp;L_PLN0309_NewBrazil3007.xls Chart 2 4 5" xfId="14679"/>
    <cellStyle name="Commg [0]_FOP1&amp;L_PLN0309_NewBrazil3007.xls Chart 2 4 5 10" xfId="14680"/>
    <cellStyle name="Commɡ [0]_FOP1&amp;L_PLN0309_NewBrazil3007.xls Chart 2 4 5 10" xfId="14681"/>
    <cellStyle name="Commg [0]_FOP1&amp;L_PLN0309_NewBrazil3007.xls Chart 2 4 5 11" xfId="14682"/>
    <cellStyle name="Commɡ [0]_FOP1&amp;L_PLN0309_NewBrazil3007.xls Chart 2 4 5 11" xfId="14683"/>
    <cellStyle name="Commg [0]_FOP1&amp;L_PLN0309_NewBrazil3007.xls Chart 2 4 5 12" xfId="14684"/>
    <cellStyle name="Commɡ [0]_FOP1&amp;L_PLN0309_NewBrazil3007.xls Chart 2 4 5 12" xfId="14685"/>
    <cellStyle name="Commg [0]_FOP1&amp;L_PLN0309_NewBrazil3007.xls Chart 2 4 5 13" xfId="14686"/>
    <cellStyle name="Commɡ [0]_FOP1&amp;L_PLN0309_NewBrazil3007.xls Chart 2 4 5 13" xfId="14687"/>
    <cellStyle name="Commg [0]_FOP1&amp;L_PLN0309_NewBrazil3007.xls Chart 2 4 5 14" xfId="14688"/>
    <cellStyle name="Commɡ [0]_FOP1&amp;L_PLN0309_NewBrazil3007.xls Chart 2 4 5 14" xfId="14689"/>
    <cellStyle name="Commg [0]_FOP1&amp;L_PLN0309_NewBrazil3007.xls Chart 2 4 5 15" xfId="14690"/>
    <cellStyle name="Commɡ [0]_FOP1&amp;L_PLN0309_NewBrazil3007.xls Chart 2 4 5 15" xfId="14691"/>
    <cellStyle name="Commg [0]_FOP1&amp;L_PLN0309_NewBrazil3007.xls Chart 2 4 5 16" xfId="14692"/>
    <cellStyle name="Commɡ [0]_FOP1&amp;L_PLN0309_NewBrazil3007.xls Chart 2 4 5 16" xfId="14693"/>
    <cellStyle name="Commg [0]_FOP1&amp;L_PLN0309_NewBrazil3007.xls Chart 2 4 5 17" xfId="14694"/>
    <cellStyle name="Commɡ [0]_FOP1&amp;L_PLN0309_NewBrazil3007.xls Chart 2 4 5 17" xfId="14695"/>
    <cellStyle name="Commg [0]_FOP1&amp;L_PLN0309_NewBrazil3007.xls Chart 2 4 5 18" xfId="14696"/>
    <cellStyle name="Commɡ [0]_FOP1&amp;L_PLN0309_NewBrazil3007.xls Chart 2 4 5 18" xfId="14697"/>
    <cellStyle name="Commg [0]_FOP1&amp;L_PLN0309_NewBrazil3007.xls Chart 2 4 5 19" xfId="14698"/>
    <cellStyle name="Commɡ [0]_FOP1&amp;L_PLN0309_NewBrazil3007.xls Chart 2 4 5 19" xfId="14699"/>
    <cellStyle name="Commg [0]_FOP1&amp;L_PLN0309_NewBrazil3007.xls Chart 2 4 5 2" xfId="14700"/>
    <cellStyle name="Commɡ [0]_FOP1&amp;L_PLN0309_NewBrazil3007.xls Chart 2 4 5 2" xfId="14701"/>
    <cellStyle name="Commg [0]_FOP1&amp;L_PLN0309_NewBrazil3007.xls Chart 2 4 5 20" xfId="14702"/>
    <cellStyle name="Commɡ [0]_FOP1&amp;L_PLN0309_NewBrazil3007.xls Chart 2 4 5 20" xfId="14703"/>
    <cellStyle name="Commg [0]_FOP1&amp;L_PLN0309_NewBrazil3007.xls Chart 2 4 5 21" xfId="14704"/>
    <cellStyle name="Commɡ [0]_FOP1&amp;L_PLN0309_NewBrazil3007.xls Chart 2 4 5 21" xfId="14705"/>
    <cellStyle name="Commg [0]_FOP1&amp;L_PLN0309_NewBrazil3007.xls Chart 2 4 5 22" xfId="14706"/>
    <cellStyle name="Commɡ [0]_FOP1&amp;L_PLN0309_NewBrazil3007.xls Chart 2 4 5 22" xfId="14707"/>
    <cellStyle name="Commg [0]_FOP1&amp;L_PLN0309_NewBrazil3007.xls Chart 2 4 5 23" xfId="14708"/>
    <cellStyle name="Commɡ [0]_FOP1&amp;L_PLN0309_NewBrazil3007.xls Chart 2 4 5 23" xfId="14709"/>
    <cellStyle name="Commg [0]_FOP1&amp;L_PLN0309_NewBrazil3007.xls Chart 2 4 5 24" xfId="14710"/>
    <cellStyle name="Commɡ [0]_FOP1&amp;L_PLN0309_NewBrazil3007.xls Chart 2 4 5 24" xfId="14711"/>
    <cellStyle name="Commg [0]_FOP1&amp;L_PLN0309_NewBrazil3007.xls Chart 2 4 5 25" xfId="14712"/>
    <cellStyle name="Commɡ [0]_FOP1&amp;L_PLN0309_NewBrazil3007.xls Chart 2 4 5 25" xfId="14713"/>
    <cellStyle name="Commg [0]_FOP1&amp;L_PLN0309_NewBrazil3007.xls Chart 2 4 5 26" xfId="14714"/>
    <cellStyle name="Commɡ [0]_FOP1&amp;L_PLN0309_NewBrazil3007.xls Chart 2 4 5 26" xfId="14715"/>
    <cellStyle name="Commg [0]_FOP1&amp;L_PLN0309_NewBrazil3007.xls Chart 2 4 5 27" xfId="14716"/>
    <cellStyle name="Commɡ [0]_FOP1&amp;L_PLN0309_NewBrazil3007.xls Chart 2 4 5 27" xfId="14717"/>
    <cellStyle name="Commg [0]_FOP1&amp;L_PLN0309_NewBrazil3007.xls Chart 2 4 5 28" xfId="14718"/>
    <cellStyle name="Commɡ [0]_FOP1&amp;L_PLN0309_NewBrazil3007.xls Chart 2 4 5 28" xfId="14719"/>
    <cellStyle name="Commg [0]_FOP1&amp;L_PLN0309_NewBrazil3007.xls Chart 2 4 5 29" xfId="14720"/>
    <cellStyle name="Commɡ [0]_FOP1&amp;L_PLN0309_NewBrazil3007.xls Chart 2 4 5 29" xfId="14721"/>
    <cellStyle name="Commg [0]_FOP1&amp;L_PLN0309_NewBrazil3007.xls Chart 2 4 5 3" xfId="14722"/>
    <cellStyle name="Commɡ [0]_FOP1&amp;L_PLN0309_NewBrazil3007.xls Chart 2 4 5 3" xfId="14723"/>
    <cellStyle name="Commg [0]_FOP1&amp;L_PLN0309_NewBrazil3007.xls Chart 2 4 5 30" xfId="14724"/>
    <cellStyle name="Commɡ [0]_FOP1&amp;L_PLN0309_NewBrazil3007.xls Chart 2 4 5 30" xfId="14725"/>
    <cellStyle name="Commg [0]_FOP1&amp;L_PLN0309_NewBrazil3007.xls Chart 2 4 5 4" xfId="14726"/>
    <cellStyle name="Commɡ [0]_FOP1&amp;L_PLN0309_NewBrazil3007.xls Chart 2 4 5 4" xfId="14727"/>
    <cellStyle name="Commg [0]_FOP1&amp;L_PLN0309_NewBrazil3007.xls Chart 2 4 5 5" xfId="14728"/>
    <cellStyle name="Commɡ [0]_FOP1&amp;L_PLN0309_NewBrazil3007.xls Chart 2 4 5 5" xfId="14729"/>
    <cellStyle name="Commg [0]_FOP1&amp;L_PLN0309_NewBrazil3007.xls Chart 2 4 5 6" xfId="14730"/>
    <cellStyle name="Commɡ [0]_FOP1&amp;L_PLN0309_NewBrazil3007.xls Chart 2 4 5 6" xfId="14731"/>
    <cellStyle name="Commg [0]_FOP1&amp;L_PLN0309_NewBrazil3007.xls Chart 2 4 5 7" xfId="14732"/>
    <cellStyle name="Commɡ [0]_FOP1&amp;L_PLN0309_NewBrazil3007.xls Chart 2 4 5 7" xfId="14733"/>
    <cellStyle name="Commg [0]_FOP1&amp;L_PLN0309_NewBrazil3007.xls Chart 2 4 5 8" xfId="14734"/>
    <cellStyle name="Commɡ [0]_FOP1&amp;L_PLN0309_NewBrazil3007.xls Chart 2 4 5 8" xfId="14735"/>
    <cellStyle name="Commg [0]_FOP1&amp;L_PLN0309_NewBrazil3007.xls Chart 2 4 5 9" xfId="14736"/>
    <cellStyle name="Commɡ [0]_FOP1&amp;L_PLN0309_NewBrazil3007.xls Chart 2 4 5 9" xfId="14737"/>
    <cellStyle name="Commg [0]_FOP1&amp;L_PLN0309_NewBrazil3007.xls Chart 2 4 50" xfId="14738"/>
    <cellStyle name="Commɡ [0]_FOP1&amp;L_PLN0309_NewBrazil3007.xls Chart 2 4 50" xfId="14739"/>
    <cellStyle name="Commg [0]_FOP1&amp;L_PLN0309_NewBrazil3007.xls Chart 2 4 51" xfId="14740"/>
    <cellStyle name="Commɡ [0]_FOP1&amp;L_PLN0309_NewBrazil3007.xls Chart 2 4 51" xfId="14741"/>
    <cellStyle name="Commg [0]_FOP1&amp;L_PLN0309_NewBrazil3007.xls Chart 2 4 52" xfId="14742"/>
    <cellStyle name="Commɡ [0]_FOP1&amp;L_PLN0309_NewBrazil3007.xls Chart 2 4 52" xfId="14743"/>
    <cellStyle name="Commg [0]_FOP1&amp;L_PLN0309_NewBrazil3007.xls Chart 2 4 53" xfId="14744"/>
    <cellStyle name="Commɡ [0]_FOP1&amp;L_PLN0309_NewBrazil3007.xls Chart 2 4 53" xfId="14745"/>
    <cellStyle name="Commg [0]_FOP1&amp;L_PLN0309_NewBrazil3007.xls Chart 2 4 54" xfId="14746"/>
    <cellStyle name="Commɡ [0]_FOP1&amp;L_PLN0309_NewBrazil3007.xls Chart 2 4 54" xfId="14747"/>
    <cellStyle name="Commg [0]_FOP1&amp;L_PLN0309_NewBrazil3007.xls Chart 2 4 55" xfId="14748"/>
    <cellStyle name="Commɡ [0]_FOP1&amp;L_PLN0309_NewBrazil3007.xls Chart 2 4 55" xfId="14749"/>
    <cellStyle name="Commg [0]_FOP1&amp;L_PLN0309_NewBrazil3007.xls Chart 2 4 56" xfId="14750"/>
    <cellStyle name="Commɡ [0]_FOP1&amp;L_PLN0309_NewBrazil3007.xls Chart 2 4 56" xfId="14751"/>
    <cellStyle name="Commg [0]_FOP1&amp;L_PLN0309_NewBrazil3007.xls Chart 2 4 57" xfId="14752"/>
    <cellStyle name="Commɡ [0]_FOP1&amp;L_PLN0309_NewBrazil3007.xls Chart 2 4 57" xfId="14753"/>
    <cellStyle name="Commg [0]_FOP1&amp;L_PLN0309_NewBrazil3007.xls Chart 2 4 58" xfId="14754"/>
    <cellStyle name="Commɡ [0]_FOP1&amp;L_PLN0309_NewBrazil3007.xls Chart 2 4 58" xfId="14755"/>
    <cellStyle name="Commg [0]_FOP1&amp;L_PLN0309_NewBrazil3007.xls Chart 2 4 6" xfId="14756"/>
    <cellStyle name="Commɡ [0]_FOP1&amp;L_PLN0309_NewBrazil3007.xls Chart 2 4 6" xfId="14757"/>
    <cellStyle name="Commg [0]_FOP1&amp;L_PLN0309_NewBrazil3007.xls Chart 2 4 6 10" xfId="14758"/>
    <cellStyle name="Commɡ [0]_FOP1&amp;L_PLN0309_NewBrazil3007.xls Chart 2 4 6 10" xfId="14759"/>
    <cellStyle name="Commg [0]_FOP1&amp;L_PLN0309_NewBrazil3007.xls Chart 2 4 6 11" xfId="14760"/>
    <cellStyle name="Commɡ [0]_FOP1&amp;L_PLN0309_NewBrazil3007.xls Chart 2 4 6 11" xfId="14761"/>
    <cellStyle name="Commg [0]_FOP1&amp;L_PLN0309_NewBrazil3007.xls Chart 2 4 6 12" xfId="14762"/>
    <cellStyle name="Commɡ [0]_FOP1&amp;L_PLN0309_NewBrazil3007.xls Chart 2 4 6 12" xfId="14763"/>
    <cellStyle name="Commg [0]_FOP1&amp;L_PLN0309_NewBrazil3007.xls Chart 2 4 6 13" xfId="14764"/>
    <cellStyle name="Commɡ [0]_FOP1&amp;L_PLN0309_NewBrazil3007.xls Chart 2 4 6 13" xfId="14765"/>
    <cellStyle name="Commg [0]_FOP1&amp;L_PLN0309_NewBrazil3007.xls Chart 2 4 6 14" xfId="14766"/>
    <cellStyle name="Commɡ [0]_FOP1&amp;L_PLN0309_NewBrazil3007.xls Chart 2 4 6 14" xfId="14767"/>
    <cellStyle name="Commg [0]_FOP1&amp;L_PLN0309_NewBrazil3007.xls Chart 2 4 6 15" xfId="14768"/>
    <cellStyle name="Commɡ [0]_FOP1&amp;L_PLN0309_NewBrazil3007.xls Chart 2 4 6 15" xfId="14769"/>
    <cellStyle name="Commg [0]_FOP1&amp;L_PLN0309_NewBrazil3007.xls Chart 2 4 6 16" xfId="14770"/>
    <cellStyle name="Commɡ [0]_FOP1&amp;L_PLN0309_NewBrazil3007.xls Chart 2 4 6 16" xfId="14771"/>
    <cellStyle name="Commg [0]_FOP1&amp;L_PLN0309_NewBrazil3007.xls Chart 2 4 6 17" xfId="14772"/>
    <cellStyle name="Commɡ [0]_FOP1&amp;L_PLN0309_NewBrazil3007.xls Chart 2 4 6 17" xfId="14773"/>
    <cellStyle name="Commg [0]_FOP1&amp;L_PLN0309_NewBrazil3007.xls Chart 2 4 6 18" xfId="14774"/>
    <cellStyle name="Commɡ [0]_FOP1&amp;L_PLN0309_NewBrazil3007.xls Chart 2 4 6 18" xfId="14775"/>
    <cellStyle name="Commg [0]_FOP1&amp;L_PLN0309_NewBrazil3007.xls Chart 2 4 6 19" xfId="14776"/>
    <cellStyle name="Commɡ [0]_FOP1&amp;L_PLN0309_NewBrazil3007.xls Chart 2 4 6 19" xfId="14777"/>
    <cellStyle name="Commg [0]_FOP1&amp;L_PLN0309_NewBrazil3007.xls Chart 2 4 6 2" xfId="14778"/>
    <cellStyle name="Commɡ [0]_FOP1&amp;L_PLN0309_NewBrazil3007.xls Chart 2 4 6 2" xfId="14779"/>
    <cellStyle name="Commg [0]_FOP1&amp;L_PLN0309_NewBrazil3007.xls Chart 2 4 6 20" xfId="14780"/>
    <cellStyle name="Commɡ [0]_FOP1&amp;L_PLN0309_NewBrazil3007.xls Chart 2 4 6 20" xfId="14781"/>
    <cellStyle name="Commg [0]_FOP1&amp;L_PLN0309_NewBrazil3007.xls Chart 2 4 6 21" xfId="14782"/>
    <cellStyle name="Commɡ [0]_FOP1&amp;L_PLN0309_NewBrazil3007.xls Chart 2 4 6 21" xfId="14783"/>
    <cellStyle name="Commg [0]_FOP1&amp;L_PLN0309_NewBrazil3007.xls Chart 2 4 6 22" xfId="14784"/>
    <cellStyle name="Commɡ [0]_FOP1&amp;L_PLN0309_NewBrazil3007.xls Chart 2 4 6 22" xfId="14785"/>
    <cellStyle name="Commg [0]_FOP1&amp;L_PLN0309_NewBrazil3007.xls Chart 2 4 6 23" xfId="14786"/>
    <cellStyle name="Commɡ [0]_FOP1&amp;L_PLN0309_NewBrazil3007.xls Chart 2 4 6 23" xfId="14787"/>
    <cellStyle name="Commg [0]_FOP1&amp;L_PLN0309_NewBrazil3007.xls Chart 2 4 6 24" xfId="14788"/>
    <cellStyle name="Commɡ [0]_FOP1&amp;L_PLN0309_NewBrazil3007.xls Chart 2 4 6 24" xfId="14789"/>
    <cellStyle name="Commg [0]_FOP1&amp;L_PLN0309_NewBrazil3007.xls Chart 2 4 6 25" xfId="14790"/>
    <cellStyle name="Commɡ [0]_FOP1&amp;L_PLN0309_NewBrazil3007.xls Chart 2 4 6 25" xfId="14791"/>
    <cellStyle name="Commg [0]_FOP1&amp;L_PLN0309_NewBrazil3007.xls Chart 2 4 6 26" xfId="14792"/>
    <cellStyle name="Commɡ [0]_FOP1&amp;L_PLN0309_NewBrazil3007.xls Chart 2 4 6 26" xfId="14793"/>
    <cellStyle name="Commg [0]_FOP1&amp;L_PLN0309_NewBrazil3007.xls Chart 2 4 6 27" xfId="14794"/>
    <cellStyle name="Commɡ [0]_FOP1&amp;L_PLN0309_NewBrazil3007.xls Chart 2 4 6 27" xfId="14795"/>
    <cellStyle name="Commg [0]_FOP1&amp;L_PLN0309_NewBrazil3007.xls Chart 2 4 6 28" xfId="14796"/>
    <cellStyle name="Commɡ [0]_FOP1&amp;L_PLN0309_NewBrazil3007.xls Chart 2 4 6 28" xfId="14797"/>
    <cellStyle name="Commg [0]_FOP1&amp;L_PLN0309_NewBrazil3007.xls Chart 2 4 6 29" xfId="14798"/>
    <cellStyle name="Commɡ [0]_FOP1&amp;L_PLN0309_NewBrazil3007.xls Chart 2 4 6 29" xfId="14799"/>
    <cellStyle name="Commg [0]_FOP1&amp;L_PLN0309_NewBrazil3007.xls Chart 2 4 6 3" xfId="14800"/>
    <cellStyle name="Commɡ [0]_FOP1&amp;L_PLN0309_NewBrazil3007.xls Chart 2 4 6 3" xfId="14801"/>
    <cellStyle name="Commg [0]_FOP1&amp;L_PLN0309_NewBrazil3007.xls Chart 2 4 6 4" xfId="14802"/>
    <cellStyle name="Commɡ [0]_FOP1&amp;L_PLN0309_NewBrazil3007.xls Chart 2 4 6 4" xfId="14803"/>
    <cellStyle name="Commg [0]_FOP1&amp;L_PLN0309_NewBrazil3007.xls Chart 2 4 6 5" xfId="14804"/>
    <cellStyle name="Commɡ [0]_FOP1&amp;L_PLN0309_NewBrazil3007.xls Chart 2 4 6 5" xfId="14805"/>
    <cellStyle name="Commg [0]_FOP1&amp;L_PLN0309_NewBrazil3007.xls Chart 2 4 6 6" xfId="14806"/>
    <cellStyle name="Commɡ [0]_FOP1&amp;L_PLN0309_NewBrazil3007.xls Chart 2 4 6 6" xfId="14807"/>
    <cellStyle name="Commg [0]_FOP1&amp;L_PLN0309_NewBrazil3007.xls Chart 2 4 6 7" xfId="14808"/>
    <cellStyle name="Commɡ [0]_FOP1&amp;L_PLN0309_NewBrazil3007.xls Chart 2 4 6 7" xfId="14809"/>
    <cellStyle name="Commg [0]_FOP1&amp;L_PLN0309_NewBrazil3007.xls Chart 2 4 6 8" xfId="14810"/>
    <cellStyle name="Commɡ [0]_FOP1&amp;L_PLN0309_NewBrazil3007.xls Chart 2 4 6 8" xfId="14811"/>
    <cellStyle name="Commg [0]_FOP1&amp;L_PLN0309_NewBrazil3007.xls Chart 2 4 6 9" xfId="14812"/>
    <cellStyle name="Commɡ [0]_FOP1&amp;L_PLN0309_NewBrazil3007.xls Chart 2 4 6 9" xfId="14813"/>
    <cellStyle name="Commg [0]_FOP1&amp;L_PLN0309_NewBrazil3007.xls Chart 2 4 7" xfId="14814"/>
    <cellStyle name="Commɡ [0]_FOP1&amp;L_PLN0309_NewBrazil3007.xls Chart 2 4 7" xfId="14815"/>
    <cellStyle name="Commg [0]_FOP1&amp;L_PLN0309_NewBrazil3007.xls Chart 2 4 7 10" xfId="14816"/>
    <cellStyle name="Commɡ [0]_FOP1&amp;L_PLN0309_NewBrazil3007.xls Chart 2 4 7 10" xfId="14817"/>
    <cellStyle name="Commg [0]_FOP1&amp;L_PLN0309_NewBrazil3007.xls Chart 2 4 7 11" xfId="14818"/>
    <cellStyle name="Commɡ [0]_FOP1&amp;L_PLN0309_NewBrazil3007.xls Chart 2 4 7 11" xfId="14819"/>
    <cellStyle name="Commg [0]_FOP1&amp;L_PLN0309_NewBrazil3007.xls Chart 2 4 7 12" xfId="14820"/>
    <cellStyle name="Commɡ [0]_FOP1&amp;L_PLN0309_NewBrazil3007.xls Chart 2 4 7 12" xfId="14821"/>
    <cellStyle name="Commg [0]_FOP1&amp;L_PLN0309_NewBrazil3007.xls Chart 2 4 7 13" xfId="14822"/>
    <cellStyle name="Commɡ [0]_FOP1&amp;L_PLN0309_NewBrazil3007.xls Chart 2 4 7 13" xfId="14823"/>
    <cellStyle name="Commg [0]_FOP1&amp;L_PLN0309_NewBrazil3007.xls Chart 2 4 7 14" xfId="14824"/>
    <cellStyle name="Commɡ [0]_FOP1&amp;L_PLN0309_NewBrazil3007.xls Chart 2 4 7 14" xfId="14825"/>
    <cellStyle name="Commg [0]_FOP1&amp;L_PLN0309_NewBrazil3007.xls Chart 2 4 7 15" xfId="14826"/>
    <cellStyle name="Commɡ [0]_FOP1&amp;L_PLN0309_NewBrazil3007.xls Chart 2 4 7 15" xfId="14827"/>
    <cellStyle name="Commg [0]_FOP1&amp;L_PLN0309_NewBrazil3007.xls Chart 2 4 7 16" xfId="14828"/>
    <cellStyle name="Commɡ [0]_FOP1&amp;L_PLN0309_NewBrazil3007.xls Chart 2 4 7 16" xfId="14829"/>
    <cellStyle name="Commg [0]_FOP1&amp;L_PLN0309_NewBrazil3007.xls Chart 2 4 7 17" xfId="14830"/>
    <cellStyle name="Commɡ [0]_FOP1&amp;L_PLN0309_NewBrazil3007.xls Chart 2 4 7 17" xfId="14831"/>
    <cellStyle name="Commg [0]_FOP1&amp;L_PLN0309_NewBrazil3007.xls Chart 2 4 7 18" xfId="14832"/>
    <cellStyle name="Commɡ [0]_FOP1&amp;L_PLN0309_NewBrazil3007.xls Chart 2 4 7 18" xfId="14833"/>
    <cellStyle name="Commg [0]_FOP1&amp;L_PLN0309_NewBrazil3007.xls Chart 2 4 7 19" xfId="14834"/>
    <cellStyle name="Commɡ [0]_FOP1&amp;L_PLN0309_NewBrazil3007.xls Chart 2 4 7 19" xfId="14835"/>
    <cellStyle name="Commg [0]_FOP1&amp;L_PLN0309_NewBrazil3007.xls Chart 2 4 7 2" xfId="14836"/>
    <cellStyle name="Commɡ [0]_FOP1&amp;L_PLN0309_NewBrazil3007.xls Chart 2 4 7 2" xfId="14837"/>
    <cellStyle name="Commg [0]_FOP1&amp;L_PLN0309_NewBrazil3007.xls Chart 2 4 7 20" xfId="14838"/>
    <cellStyle name="Commɡ [0]_FOP1&amp;L_PLN0309_NewBrazil3007.xls Chart 2 4 7 20" xfId="14839"/>
    <cellStyle name="Commg [0]_FOP1&amp;L_PLN0309_NewBrazil3007.xls Chart 2 4 7 21" xfId="14840"/>
    <cellStyle name="Commɡ [0]_FOP1&amp;L_PLN0309_NewBrazil3007.xls Chart 2 4 7 21" xfId="14841"/>
    <cellStyle name="Commg [0]_FOP1&amp;L_PLN0309_NewBrazil3007.xls Chart 2 4 7 22" xfId="14842"/>
    <cellStyle name="Commɡ [0]_FOP1&amp;L_PLN0309_NewBrazil3007.xls Chart 2 4 7 22" xfId="14843"/>
    <cellStyle name="Commg [0]_FOP1&amp;L_PLN0309_NewBrazil3007.xls Chart 2 4 7 23" xfId="14844"/>
    <cellStyle name="Commɡ [0]_FOP1&amp;L_PLN0309_NewBrazil3007.xls Chart 2 4 7 23" xfId="14845"/>
    <cellStyle name="Commg [0]_FOP1&amp;L_PLN0309_NewBrazil3007.xls Chart 2 4 7 24" xfId="14846"/>
    <cellStyle name="Commɡ [0]_FOP1&amp;L_PLN0309_NewBrazil3007.xls Chart 2 4 7 24" xfId="14847"/>
    <cellStyle name="Commg [0]_FOP1&amp;L_PLN0309_NewBrazil3007.xls Chart 2 4 7 25" xfId="14848"/>
    <cellStyle name="Commɡ [0]_FOP1&amp;L_PLN0309_NewBrazil3007.xls Chart 2 4 7 25" xfId="14849"/>
    <cellStyle name="Commg [0]_FOP1&amp;L_PLN0309_NewBrazil3007.xls Chart 2 4 7 26" xfId="14850"/>
    <cellStyle name="Commɡ [0]_FOP1&amp;L_PLN0309_NewBrazil3007.xls Chart 2 4 7 26" xfId="14851"/>
    <cellStyle name="Commg [0]_FOP1&amp;L_PLN0309_NewBrazil3007.xls Chart 2 4 7 27" xfId="14852"/>
    <cellStyle name="Commɡ [0]_FOP1&amp;L_PLN0309_NewBrazil3007.xls Chart 2 4 7 27" xfId="14853"/>
    <cellStyle name="Commg [0]_FOP1&amp;L_PLN0309_NewBrazil3007.xls Chart 2 4 7 28" xfId="14854"/>
    <cellStyle name="Commɡ [0]_FOP1&amp;L_PLN0309_NewBrazil3007.xls Chart 2 4 7 28" xfId="14855"/>
    <cellStyle name="Commg [0]_FOP1&amp;L_PLN0309_NewBrazil3007.xls Chart 2 4 7 29" xfId="14856"/>
    <cellStyle name="Commɡ [0]_FOP1&amp;L_PLN0309_NewBrazil3007.xls Chart 2 4 7 29" xfId="14857"/>
    <cellStyle name="Commg [0]_FOP1&amp;L_PLN0309_NewBrazil3007.xls Chart 2 4 7 3" xfId="14858"/>
    <cellStyle name="Commɡ [0]_FOP1&amp;L_PLN0309_NewBrazil3007.xls Chart 2 4 7 3" xfId="14859"/>
    <cellStyle name="Commg [0]_FOP1&amp;L_PLN0309_NewBrazil3007.xls Chart 2 4 7 4" xfId="14860"/>
    <cellStyle name="Commɡ [0]_FOP1&amp;L_PLN0309_NewBrazil3007.xls Chart 2 4 7 4" xfId="14861"/>
    <cellStyle name="Commg [0]_FOP1&amp;L_PLN0309_NewBrazil3007.xls Chart 2 4 7 5" xfId="14862"/>
    <cellStyle name="Commɡ [0]_FOP1&amp;L_PLN0309_NewBrazil3007.xls Chart 2 4 7 5" xfId="14863"/>
    <cellStyle name="Commg [0]_FOP1&amp;L_PLN0309_NewBrazil3007.xls Chart 2 4 7 6" xfId="14864"/>
    <cellStyle name="Commɡ [0]_FOP1&amp;L_PLN0309_NewBrazil3007.xls Chart 2 4 7 6" xfId="14865"/>
    <cellStyle name="Commg [0]_FOP1&amp;L_PLN0309_NewBrazil3007.xls Chart 2 4 7 7" xfId="14866"/>
    <cellStyle name="Commɡ [0]_FOP1&amp;L_PLN0309_NewBrazil3007.xls Chart 2 4 7 7" xfId="14867"/>
    <cellStyle name="Commg [0]_FOP1&amp;L_PLN0309_NewBrazil3007.xls Chart 2 4 7 8" xfId="14868"/>
    <cellStyle name="Commɡ [0]_FOP1&amp;L_PLN0309_NewBrazil3007.xls Chart 2 4 7 8" xfId="14869"/>
    <cellStyle name="Commg [0]_FOP1&amp;L_PLN0309_NewBrazil3007.xls Chart 2 4 7 9" xfId="14870"/>
    <cellStyle name="Commɡ [0]_FOP1&amp;L_PLN0309_NewBrazil3007.xls Chart 2 4 7 9" xfId="14871"/>
    <cellStyle name="Commg [0]_FOP1&amp;L_PLN0309_NewBrazil3007.xls Chart 2 4 8" xfId="14872"/>
    <cellStyle name="Commɡ [0]_FOP1&amp;L_PLN0309_NewBrazil3007.xls Chart 2 4 8" xfId="14873"/>
    <cellStyle name="Commg [0]_FOP1&amp;L_PLN0309_NewBrazil3007.xls Chart 2 4 8 10" xfId="14874"/>
    <cellStyle name="Commɡ [0]_FOP1&amp;L_PLN0309_NewBrazil3007.xls Chart 2 4 8 10" xfId="14875"/>
    <cellStyle name="Commg [0]_FOP1&amp;L_PLN0309_NewBrazil3007.xls Chart 2 4 8 11" xfId="14876"/>
    <cellStyle name="Commɡ [0]_FOP1&amp;L_PLN0309_NewBrazil3007.xls Chart 2 4 8 11" xfId="14877"/>
    <cellStyle name="Commg [0]_FOP1&amp;L_PLN0309_NewBrazil3007.xls Chart 2 4 8 12" xfId="14878"/>
    <cellStyle name="Commɡ [0]_FOP1&amp;L_PLN0309_NewBrazil3007.xls Chart 2 4 8 12" xfId="14879"/>
    <cellStyle name="Commg [0]_FOP1&amp;L_PLN0309_NewBrazil3007.xls Chart 2 4 8 13" xfId="14880"/>
    <cellStyle name="Commɡ [0]_FOP1&amp;L_PLN0309_NewBrazil3007.xls Chart 2 4 8 13" xfId="14881"/>
    <cellStyle name="Commg [0]_FOP1&amp;L_PLN0309_NewBrazil3007.xls Chart 2 4 8 14" xfId="14882"/>
    <cellStyle name="Commɡ [0]_FOP1&amp;L_PLN0309_NewBrazil3007.xls Chart 2 4 8 14" xfId="14883"/>
    <cellStyle name="Commg [0]_FOP1&amp;L_PLN0309_NewBrazil3007.xls Chart 2 4 8 15" xfId="14884"/>
    <cellStyle name="Commɡ [0]_FOP1&amp;L_PLN0309_NewBrazil3007.xls Chart 2 4 8 15" xfId="14885"/>
    <cellStyle name="Commg [0]_FOP1&amp;L_PLN0309_NewBrazil3007.xls Chart 2 4 8 16" xfId="14886"/>
    <cellStyle name="Commɡ [0]_FOP1&amp;L_PLN0309_NewBrazil3007.xls Chart 2 4 8 16" xfId="14887"/>
    <cellStyle name="Commg [0]_FOP1&amp;L_PLN0309_NewBrazil3007.xls Chart 2 4 8 17" xfId="14888"/>
    <cellStyle name="Commɡ [0]_FOP1&amp;L_PLN0309_NewBrazil3007.xls Chart 2 4 8 17" xfId="14889"/>
    <cellStyle name="Commg [0]_FOP1&amp;L_PLN0309_NewBrazil3007.xls Chart 2 4 8 18" xfId="14890"/>
    <cellStyle name="Commɡ [0]_FOP1&amp;L_PLN0309_NewBrazil3007.xls Chart 2 4 8 18" xfId="14891"/>
    <cellStyle name="Commg [0]_FOP1&amp;L_PLN0309_NewBrazil3007.xls Chart 2 4 8 19" xfId="14892"/>
    <cellStyle name="Commɡ [0]_FOP1&amp;L_PLN0309_NewBrazil3007.xls Chart 2 4 8 19" xfId="14893"/>
    <cellStyle name="Commg [0]_FOP1&amp;L_PLN0309_NewBrazil3007.xls Chart 2 4 8 2" xfId="14894"/>
    <cellStyle name="Commɡ [0]_FOP1&amp;L_PLN0309_NewBrazil3007.xls Chart 2 4 8 2" xfId="14895"/>
    <cellStyle name="Commg [0]_FOP1&amp;L_PLN0309_NewBrazil3007.xls Chart 2 4 8 20" xfId="14896"/>
    <cellStyle name="Commɡ [0]_FOP1&amp;L_PLN0309_NewBrazil3007.xls Chart 2 4 8 20" xfId="14897"/>
    <cellStyle name="Commg [0]_FOP1&amp;L_PLN0309_NewBrazil3007.xls Chart 2 4 8 21" xfId="14898"/>
    <cellStyle name="Commɡ [0]_FOP1&amp;L_PLN0309_NewBrazil3007.xls Chart 2 4 8 21" xfId="14899"/>
    <cellStyle name="Commg [0]_FOP1&amp;L_PLN0309_NewBrazil3007.xls Chart 2 4 8 22" xfId="14900"/>
    <cellStyle name="Commɡ [0]_FOP1&amp;L_PLN0309_NewBrazil3007.xls Chart 2 4 8 22" xfId="14901"/>
    <cellStyle name="Commg [0]_FOP1&amp;L_PLN0309_NewBrazil3007.xls Chart 2 4 8 23" xfId="14902"/>
    <cellStyle name="Commɡ [0]_FOP1&amp;L_PLN0309_NewBrazil3007.xls Chart 2 4 8 23" xfId="14903"/>
    <cellStyle name="Commg [0]_FOP1&amp;L_PLN0309_NewBrazil3007.xls Chart 2 4 8 24" xfId="14904"/>
    <cellStyle name="Commɡ [0]_FOP1&amp;L_PLN0309_NewBrazil3007.xls Chart 2 4 8 24" xfId="14905"/>
    <cellStyle name="Commg [0]_FOP1&amp;L_PLN0309_NewBrazil3007.xls Chart 2 4 8 25" xfId="14906"/>
    <cellStyle name="Commɡ [0]_FOP1&amp;L_PLN0309_NewBrazil3007.xls Chart 2 4 8 25" xfId="14907"/>
    <cellStyle name="Commg [0]_FOP1&amp;L_PLN0309_NewBrazil3007.xls Chart 2 4 8 26" xfId="14908"/>
    <cellStyle name="Commɡ [0]_FOP1&amp;L_PLN0309_NewBrazil3007.xls Chart 2 4 8 26" xfId="14909"/>
    <cellStyle name="Commg [0]_FOP1&amp;L_PLN0309_NewBrazil3007.xls Chart 2 4 8 27" xfId="14910"/>
    <cellStyle name="Commɡ [0]_FOP1&amp;L_PLN0309_NewBrazil3007.xls Chart 2 4 8 27" xfId="14911"/>
    <cellStyle name="Commg [0]_FOP1&amp;L_PLN0309_NewBrazil3007.xls Chart 2 4 8 28" xfId="14912"/>
    <cellStyle name="Commɡ [0]_FOP1&amp;L_PLN0309_NewBrazil3007.xls Chart 2 4 8 28" xfId="14913"/>
    <cellStyle name="Commg [0]_FOP1&amp;L_PLN0309_NewBrazil3007.xls Chart 2 4 8 29" xfId="14914"/>
    <cellStyle name="Commɡ [0]_FOP1&amp;L_PLN0309_NewBrazil3007.xls Chart 2 4 8 29" xfId="14915"/>
    <cellStyle name="Commg [0]_FOP1&amp;L_PLN0309_NewBrazil3007.xls Chart 2 4 8 3" xfId="14916"/>
    <cellStyle name="Commɡ [0]_FOP1&amp;L_PLN0309_NewBrazil3007.xls Chart 2 4 8 3" xfId="14917"/>
    <cellStyle name="Commg [0]_FOP1&amp;L_PLN0309_NewBrazil3007.xls Chart 2 4 8 4" xfId="14918"/>
    <cellStyle name="Commɡ [0]_FOP1&amp;L_PLN0309_NewBrazil3007.xls Chart 2 4 8 4" xfId="14919"/>
    <cellStyle name="Commg [0]_FOP1&amp;L_PLN0309_NewBrazil3007.xls Chart 2 4 8 5" xfId="14920"/>
    <cellStyle name="Commɡ [0]_FOP1&amp;L_PLN0309_NewBrazil3007.xls Chart 2 4 8 5" xfId="14921"/>
    <cellStyle name="Commg [0]_FOP1&amp;L_PLN0309_NewBrazil3007.xls Chart 2 4 8 6" xfId="14922"/>
    <cellStyle name="Commɡ [0]_FOP1&amp;L_PLN0309_NewBrazil3007.xls Chart 2 4 8 6" xfId="14923"/>
    <cellStyle name="Commg [0]_FOP1&amp;L_PLN0309_NewBrazil3007.xls Chart 2 4 8 7" xfId="14924"/>
    <cellStyle name="Commɡ [0]_FOP1&amp;L_PLN0309_NewBrazil3007.xls Chart 2 4 8 7" xfId="14925"/>
    <cellStyle name="Commg [0]_FOP1&amp;L_PLN0309_NewBrazil3007.xls Chart 2 4 8 8" xfId="14926"/>
    <cellStyle name="Commɡ [0]_FOP1&amp;L_PLN0309_NewBrazil3007.xls Chart 2 4 8 8" xfId="14927"/>
    <cellStyle name="Commg [0]_FOP1&amp;L_PLN0309_NewBrazil3007.xls Chart 2 4 8 9" xfId="14928"/>
    <cellStyle name="Commɡ [0]_FOP1&amp;L_PLN0309_NewBrazil3007.xls Chart 2 4 8 9" xfId="14929"/>
    <cellStyle name="Commg [0]_FOP1&amp;L_PLN0309_NewBrazil3007.xls Chart 2 4 9" xfId="14930"/>
    <cellStyle name="Commɡ [0]_FOP1&amp;L_PLN0309_NewBrazil3007.xls Chart 2 4 9" xfId="14931"/>
    <cellStyle name="Commg [0]_FOP1&amp;L_PLN0309_NewBrazil3007.xls Chart 2 4 9 10" xfId="14932"/>
    <cellStyle name="Commɡ [0]_FOP1&amp;L_PLN0309_NewBrazil3007.xls Chart 2 4 9 10" xfId="14933"/>
    <cellStyle name="Commg [0]_FOP1&amp;L_PLN0309_NewBrazil3007.xls Chart 2 4 9 11" xfId="14934"/>
    <cellStyle name="Commɡ [0]_FOP1&amp;L_PLN0309_NewBrazil3007.xls Chart 2 4 9 11" xfId="14935"/>
    <cellStyle name="Commg [0]_FOP1&amp;L_PLN0309_NewBrazil3007.xls Chart 2 4 9 12" xfId="14936"/>
    <cellStyle name="Commɡ [0]_FOP1&amp;L_PLN0309_NewBrazil3007.xls Chart 2 4 9 12" xfId="14937"/>
    <cellStyle name="Commg [0]_FOP1&amp;L_PLN0309_NewBrazil3007.xls Chart 2 4 9 13" xfId="14938"/>
    <cellStyle name="Commɡ [0]_FOP1&amp;L_PLN0309_NewBrazil3007.xls Chart 2 4 9 13" xfId="14939"/>
    <cellStyle name="Commg [0]_FOP1&amp;L_PLN0309_NewBrazil3007.xls Chart 2 4 9 14" xfId="14940"/>
    <cellStyle name="Commɡ [0]_FOP1&amp;L_PLN0309_NewBrazil3007.xls Chart 2 4 9 14" xfId="14941"/>
    <cellStyle name="Commg [0]_FOP1&amp;L_PLN0309_NewBrazil3007.xls Chart 2 4 9 15" xfId="14942"/>
    <cellStyle name="Commɡ [0]_FOP1&amp;L_PLN0309_NewBrazil3007.xls Chart 2 4 9 15" xfId="14943"/>
    <cellStyle name="Commg [0]_FOP1&amp;L_PLN0309_NewBrazil3007.xls Chart 2 4 9 16" xfId="14944"/>
    <cellStyle name="Commɡ [0]_FOP1&amp;L_PLN0309_NewBrazil3007.xls Chart 2 4 9 16" xfId="14945"/>
    <cellStyle name="Commg [0]_FOP1&amp;L_PLN0309_NewBrazil3007.xls Chart 2 4 9 17" xfId="14946"/>
    <cellStyle name="Commɡ [0]_FOP1&amp;L_PLN0309_NewBrazil3007.xls Chart 2 4 9 17" xfId="14947"/>
    <cellStyle name="Commg [0]_FOP1&amp;L_PLN0309_NewBrazil3007.xls Chart 2 4 9 18" xfId="14948"/>
    <cellStyle name="Commɡ [0]_FOP1&amp;L_PLN0309_NewBrazil3007.xls Chart 2 4 9 18" xfId="14949"/>
    <cellStyle name="Commg [0]_FOP1&amp;L_PLN0309_NewBrazil3007.xls Chart 2 4 9 19" xfId="14950"/>
    <cellStyle name="Commɡ [0]_FOP1&amp;L_PLN0309_NewBrazil3007.xls Chart 2 4 9 19" xfId="14951"/>
    <cellStyle name="Commg [0]_FOP1&amp;L_PLN0309_NewBrazil3007.xls Chart 2 4 9 2" xfId="14952"/>
    <cellStyle name="Commɡ [0]_FOP1&amp;L_PLN0309_NewBrazil3007.xls Chart 2 4 9 2" xfId="14953"/>
    <cellStyle name="Commg [0]_FOP1&amp;L_PLN0309_NewBrazil3007.xls Chart 2 4 9 20" xfId="14954"/>
    <cellStyle name="Commɡ [0]_FOP1&amp;L_PLN0309_NewBrazil3007.xls Chart 2 4 9 20" xfId="14955"/>
    <cellStyle name="Commg [0]_FOP1&amp;L_PLN0309_NewBrazil3007.xls Chart 2 4 9 21" xfId="14956"/>
    <cellStyle name="Commɡ [0]_FOP1&amp;L_PLN0309_NewBrazil3007.xls Chart 2 4 9 21" xfId="14957"/>
    <cellStyle name="Commg [0]_FOP1&amp;L_PLN0309_NewBrazil3007.xls Chart 2 4 9 22" xfId="14958"/>
    <cellStyle name="Commɡ [0]_FOP1&amp;L_PLN0309_NewBrazil3007.xls Chart 2 4 9 22" xfId="14959"/>
    <cellStyle name="Commg [0]_FOP1&amp;L_PLN0309_NewBrazil3007.xls Chart 2 4 9 23" xfId="14960"/>
    <cellStyle name="Commɡ [0]_FOP1&amp;L_PLN0309_NewBrazil3007.xls Chart 2 4 9 23" xfId="14961"/>
    <cellStyle name="Commg [0]_FOP1&amp;L_PLN0309_NewBrazil3007.xls Chart 2 4 9 24" xfId="14962"/>
    <cellStyle name="Commɡ [0]_FOP1&amp;L_PLN0309_NewBrazil3007.xls Chart 2 4 9 24" xfId="14963"/>
    <cellStyle name="Commg [0]_FOP1&amp;L_PLN0309_NewBrazil3007.xls Chart 2 4 9 25" xfId="14964"/>
    <cellStyle name="Commɡ [0]_FOP1&amp;L_PLN0309_NewBrazil3007.xls Chart 2 4 9 25" xfId="14965"/>
    <cellStyle name="Commg [0]_FOP1&amp;L_PLN0309_NewBrazil3007.xls Chart 2 4 9 26" xfId="14966"/>
    <cellStyle name="Commɡ [0]_FOP1&amp;L_PLN0309_NewBrazil3007.xls Chart 2 4 9 26" xfId="14967"/>
    <cellStyle name="Commg [0]_FOP1&amp;L_PLN0309_NewBrazil3007.xls Chart 2 4 9 27" xfId="14968"/>
    <cellStyle name="Commɡ [0]_FOP1&amp;L_PLN0309_NewBrazil3007.xls Chart 2 4 9 27" xfId="14969"/>
    <cellStyle name="Commg [0]_FOP1&amp;L_PLN0309_NewBrazil3007.xls Chart 2 4 9 28" xfId="14970"/>
    <cellStyle name="Commɡ [0]_FOP1&amp;L_PLN0309_NewBrazil3007.xls Chart 2 4 9 28" xfId="14971"/>
    <cellStyle name="Commg [0]_FOP1&amp;L_PLN0309_NewBrazil3007.xls Chart 2 4 9 29" xfId="14972"/>
    <cellStyle name="Commɡ [0]_FOP1&amp;L_PLN0309_NewBrazil3007.xls Chart 2 4 9 29" xfId="14973"/>
    <cellStyle name="Commg [0]_FOP1&amp;L_PLN0309_NewBrazil3007.xls Chart 2 4 9 3" xfId="14974"/>
    <cellStyle name="Commɡ [0]_FOP1&amp;L_PLN0309_NewBrazil3007.xls Chart 2 4 9 3" xfId="14975"/>
    <cellStyle name="Commg [0]_FOP1&amp;L_PLN0309_NewBrazil3007.xls Chart 2 4 9 4" xfId="14976"/>
    <cellStyle name="Commɡ [0]_FOP1&amp;L_PLN0309_NewBrazil3007.xls Chart 2 4 9 4" xfId="14977"/>
    <cellStyle name="Commg [0]_FOP1&amp;L_PLN0309_NewBrazil3007.xls Chart 2 4 9 5" xfId="14978"/>
    <cellStyle name="Commɡ [0]_FOP1&amp;L_PLN0309_NewBrazil3007.xls Chart 2 4 9 5" xfId="14979"/>
    <cellStyle name="Commg [0]_FOP1&amp;L_PLN0309_NewBrazil3007.xls Chart 2 4 9 6" xfId="14980"/>
    <cellStyle name="Commɡ [0]_FOP1&amp;L_PLN0309_NewBrazil3007.xls Chart 2 4 9 6" xfId="14981"/>
    <cellStyle name="Commg [0]_FOP1&amp;L_PLN0309_NewBrazil3007.xls Chart 2 4 9 7" xfId="14982"/>
    <cellStyle name="Commɡ [0]_FOP1&amp;L_PLN0309_NewBrazil3007.xls Chart 2 4 9 7" xfId="14983"/>
    <cellStyle name="Commg [0]_FOP1&amp;L_PLN0309_NewBrazil3007.xls Chart 2 4 9 8" xfId="14984"/>
    <cellStyle name="Commɡ [0]_FOP1&amp;L_PLN0309_NewBrazil3007.xls Chart 2 4 9 8" xfId="14985"/>
    <cellStyle name="Commg [0]_FOP1&amp;L_PLN0309_NewBrazil3007.xls Chart 2 4 9 9" xfId="14986"/>
    <cellStyle name="Commɡ [0]_FOP1&amp;L_PLN0309_NewBrazil3007.xls Chart 2 4 9 9" xfId="14987"/>
    <cellStyle name="Commg [0]_FOP1&amp;L_PLN0309_NewBrazil3007.xls Chart 2 40" xfId="14988"/>
    <cellStyle name="Commɡ [0]_FOP1&amp;L_PLN0309_NewBrazil3007.xls Chart 2 40" xfId="14989"/>
    <cellStyle name="Commg [0]_FOP1&amp;L_PLN0309_NewBrazil3007.xls Chart 2 40 10" xfId="14990"/>
    <cellStyle name="Commɡ [0]_FOP1&amp;L_PLN0309_NewBrazil3007.xls Chart 2 40 10" xfId="14991"/>
    <cellStyle name="Commg [0]_FOP1&amp;L_PLN0309_NewBrazil3007.xls Chart 2 40 11" xfId="14992"/>
    <cellStyle name="Commɡ [0]_FOP1&amp;L_PLN0309_NewBrazil3007.xls Chart 2 40 11" xfId="14993"/>
    <cellStyle name="Commg [0]_FOP1&amp;L_PLN0309_NewBrazil3007.xls Chart 2 40 12" xfId="14994"/>
    <cellStyle name="Commɡ [0]_FOP1&amp;L_PLN0309_NewBrazil3007.xls Chart 2 40 12" xfId="14995"/>
    <cellStyle name="Commg [0]_FOP1&amp;L_PLN0309_NewBrazil3007.xls Chart 2 40 13" xfId="14996"/>
    <cellStyle name="Commɡ [0]_FOP1&amp;L_PLN0309_NewBrazil3007.xls Chart 2 40 13" xfId="14997"/>
    <cellStyle name="Commg [0]_FOP1&amp;L_PLN0309_NewBrazil3007.xls Chart 2 40 14" xfId="14998"/>
    <cellStyle name="Commɡ [0]_FOP1&amp;L_PLN0309_NewBrazil3007.xls Chart 2 40 14" xfId="14999"/>
    <cellStyle name="Commg [0]_FOP1&amp;L_PLN0309_NewBrazil3007.xls Chart 2 40 2" xfId="15000"/>
    <cellStyle name="Commɡ [0]_FOP1&amp;L_PLN0309_NewBrazil3007.xls Chart 2 40 2" xfId="15001"/>
    <cellStyle name="Commg [0]_FOP1&amp;L_PLN0309_NewBrazil3007.xls Chart 2 40 3" xfId="15002"/>
    <cellStyle name="Commɡ [0]_FOP1&amp;L_PLN0309_NewBrazil3007.xls Chart 2 40 3" xfId="15003"/>
    <cellStyle name="Commg [0]_FOP1&amp;L_PLN0309_NewBrazil3007.xls Chart 2 40 4" xfId="15004"/>
    <cellStyle name="Commɡ [0]_FOP1&amp;L_PLN0309_NewBrazil3007.xls Chart 2 40 4" xfId="15005"/>
    <cellStyle name="Commg [0]_FOP1&amp;L_PLN0309_NewBrazil3007.xls Chart 2 40 5" xfId="15006"/>
    <cellStyle name="Commɡ [0]_FOP1&amp;L_PLN0309_NewBrazil3007.xls Chart 2 40 5" xfId="15007"/>
    <cellStyle name="Commg [0]_FOP1&amp;L_PLN0309_NewBrazil3007.xls Chart 2 40 6" xfId="15008"/>
    <cellStyle name="Commɡ [0]_FOP1&amp;L_PLN0309_NewBrazil3007.xls Chart 2 40 6" xfId="15009"/>
    <cellStyle name="Commg [0]_FOP1&amp;L_PLN0309_NewBrazil3007.xls Chart 2 40 7" xfId="15010"/>
    <cellStyle name="Commɡ [0]_FOP1&amp;L_PLN0309_NewBrazil3007.xls Chart 2 40 7" xfId="15011"/>
    <cellStyle name="Commg [0]_FOP1&amp;L_PLN0309_NewBrazil3007.xls Chart 2 40 8" xfId="15012"/>
    <cellStyle name="Commɡ [0]_FOP1&amp;L_PLN0309_NewBrazil3007.xls Chart 2 40 8" xfId="15013"/>
    <cellStyle name="Commg [0]_FOP1&amp;L_PLN0309_NewBrazil3007.xls Chart 2 40 9" xfId="15014"/>
    <cellStyle name="Commɡ [0]_FOP1&amp;L_PLN0309_NewBrazil3007.xls Chart 2 40 9" xfId="15015"/>
    <cellStyle name="Commg [0]_FOP1&amp;L_PLN0309_NewBrazil3007.xls Chart 2 41" xfId="15016"/>
    <cellStyle name="Commɡ [0]_FOP1&amp;L_PLN0309_NewBrazil3007.xls Chart 2 41" xfId="15017"/>
    <cellStyle name="Commg [0]_FOP1&amp;L_PLN0309_NewBrazil3007.xls Chart 2 41 2" xfId="15018"/>
    <cellStyle name="Commɡ [0]_FOP1&amp;L_PLN0309_NewBrazil3007.xls Chart 2 41 2" xfId="15019"/>
    <cellStyle name="Commg [0]_FOP1&amp;L_PLN0309_NewBrazil3007.xls Chart 2 41 3" xfId="15020"/>
    <cellStyle name="Commɡ [0]_FOP1&amp;L_PLN0309_NewBrazil3007.xls Chart 2 41 3" xfId="15021"/>
    <cellStyle name="Commg [0]_FOP1&amp;L_PLN0309_NewBrazil3007.xls Chart 2 42" xfId="15022"/>
    <cellStyle name="Commɡ [0]_FOP1&amp;L_PLN0309_NewBrazil3007.xls Chart 2 42" xfId="15023"/>
    <cellStyle name="Commg [0]_FOP1&amp;L_PLN0309_NewBrazil3007.xls Chart 2 42 2" xfId="15024"/>
    <cellStyle name="Commɡ [0]_FOP1&amp;L_PLN0309_NewBrazil3007.xls Chart 2 42 2" xfId="15025"/>
    <cellStyle name="Commg [0]_FOP1&amp;L_PLN0309_NewBrazil3007.xls Chart 2 42 3" xfId="15026"/>
    <cellStyle name="Commɡ [0]_FOP1&amp;L_PLN0309_NewBrazil3007.xls Chart 2 42 3" xfId="15027"/>
    <cellStyle name="Commg [0]_FOP1&amp;L_PLN0309_NewBrazil3007.xls Chart 2 43" xfId="15028"/>
    <cellStyle name="Commɡ [0]_FOP1&amp;L_PLN0309_NewBrazil3007.xls Chart 2 43" xfId="15029"/>
    <cellStyle name="Commg [0]_FOP1&amp;L_PLN0309_NewBrazil3007.xls Chart 2 43 2" xfId="15030"/>
    <cellStyle name="Commɡ [0]_FOP1&amp;L_PLN0309_NewBrazil3007.xls Chart 2 43 2" xfId="15031"/>
    <cellStyle name="Commg [0]_FOP1&amp;L_PLN0309_NewBrazil3007.xls Chart 2 43 3" xfId="15032"/>
    <cellStyle name="Commɡ [0]_FOP1&amp;L_PLN0309_NewBrazil3007.xls Chart 2 43 3" xfId="15033"/>
    <cellStyle name="Commg [0]_FOP1&amp;L_PLN0309_NewBrazil3007.xls Chart 2 44" xfId="15034"/>
    <cellStyle name="Commɡ [0]_FOP1&amp;L_PLN0309_NewBrazil3007.xls Chart 2 44" xfId="15035"/>
    <cellStyle name="Commg [0]_FOP1&amp;L_PLN0309_NewBrazil3007.xls Chart 2 44 2" xfId="15036"/>
    <cellStyle name="Commɡ [0]_FOP1&amp;L_PLN0309_NewBrazil3007.xls Chart 2 44 2" xfId="15037"/>
    <cellStyle name="Commg [0]_FOP1&amp;L_PLN0309_NewBrazil3007.xls Chart 2 44 3" xfId="15038"/>
    <cellStyle name="Commɡ [0]_FOP1&amp;L_PLN0309_NewBrazil3007.xls Chart 2 44 3" xfId="15039"/>
    <cellStyle name="Commg [0]_FOP1&amp;L_PLN0309_NewBrazil3007.xls Chart 2 5" xfId="15040"/>
    <cellStyle name="Commɡ [0]_FOP1&amp;L_PLN0309_NewBrazil3007.xls Chart 2 5" xfId="15041"/>
    <cellStyle name="Commg [0]_FOP1&amp;L_PLN0309_NewBrazil3007.xls Chart 2 5 10" xfId="15042"/>
    <cellStyle name="Commɡ [0]_FOP1&amp;L_PLN0309_NewBrazil3007.xls Chart 2 5 10" xfId="15043"/>
    <cellStyle name="Commg [0]_FOP1&amp;L_PLN0309_NewBrazil3007.xls Chart 2 5 10 2" xfId="15044"/>
    <cellStyle name="Commɡ [0]_FOP1&amp;L_PLN0309_NewBrazil3007.xls Chart 2 5 10 2" xfId="15045"/>
    <cellStyle name="Commg [0]_FOP1&amp;L_PLN0309_NewBrazil3007.xls Chart 2 5 10 3" xfId="15046"/>
    <cellStyle name="Commɡ [0]_FOP1&amp;L_PLN0309_NewBrazil3007.xls Chart 2 5 10 3" xfId="15047"/>
    <cellStyle name="Commg [0]_FOP1&amp;L_PLN0309_NewBrazil3007.xls Chart 2 5 11" xfId="15048"/>
    <cellStyle name="Commɡ [0]_FOP1&amp;L_PLN0309_NewBrazil3007.xls Chart 2 5 11" xfId="15049"/>
    <cellStyle name="Commg [0]_FOP1&amp;L_PLN0309_NewBrazil3007.xls Chart 2 5 11 2" xfId="15050"/>
    <cellStyle name="Commɡ [0]_FOP1&amp;L_PLN0309_NewBrazil3007.xls Chart 2 5 11 2" xfId="15051"/>
    <cellStyle name="Commg [0]_FOP1&amp;L_PLN0309_NewBrazil3007.xls Chart 2 5 11 3" xfId="15052"/>
    <cellStyle name="Commɡ [0]_FOP1&amp;L_PLN0309_NewBrazil3007.xls Chart 2 5 11 3" xfId="15053"/>
    <cellStyle name="Commg [0]_FOP1&amp;L_PLN0309_NewBrazil3007.xls Chart 2 5 12" xfId="15054"/>
    <cellStyle name="Commɡ [0]_FOP1&amp;L_PLN0309_NewBrazil3007.xls Chart 2 5 12" xfId="15055"/>
    <cellStyle name="Commg [0]_FOP1&amp;L_PLN0309_NewBrazil3007.xls Chart 2 5 12 2" xfId="15056"/>
    <cellStyle name="Commɡ [0]_FOP1&amp;L_PLN0309_NewBrazil3007.xls Chart 2 5 12 2" xfId="15057"/>
    <cellStyle name="Commg [0]_FOP1&amp;L_PLN0309_NewBrazil3007.xls Chart 2 5 12 3" xfId="15058"/>
    <cellStyle name="Commɡ [0]_FOP1&amp;L_PLN0309_NewBrazil3007.xls Chart 2 5 12 3" xfId="15059"/>
    <cellStyle name="Commg [0]_FOP1&amp;L_PLN0309_NewBrazil3007.xls Chart 2 5 13" xfId="15060"/>
    <cellStyle name="Commɡ [0]_FOP1&amp;L_PLN0309_NewBrazil3007.xls Chart 2 5 13" xfId="15061"/>
    <cellStyle name="Commg [0]_FOP1&amp;L_PLN0309_NewBrazil3007.xls Chart 2 5 13 2" xfId="15062"/>
    <cellStyle name="Commɡ [0]_FOP1&amp;L_PLN0309_NewBrazil3007.xls Chart 2 5 13 2" xfId="15063"/>
    <cellStyle name="Commg [0]_FOP1&amp;L_PLN0309_NewBrazil3007.xls Chart 2 5 13 3" xfId="15064"/>
    <cellStyle name="Commɡ [0]_FOP1&amp;L_PLN0309_NewBrazil3007.xls Chart 2 5 13 3" xfId="15065"/>
    <cellStyle name="Commg [0]_FOP1&amp;L_PLN0309_NewBrazil3007.xls Chart 2 5 14" xfId="15066"/>
    <cellStyle name="Commɡ [0]_FOP1&amp;L_PLN0309_NewBrazil3007.xls Chart 2 5 14" xfId="15067"/>
    <cellStyle name="Commg [0]_FOP1&amp;L_PLN0309_NewBrazil3007.xls Chart 2 5 15" xfId="15068"/>
    <cellStyle name="Commɡ [0]_FOP1&amp;L_PLN0309_NewBrazil3007.xls Chart 2 5 15" xfId="15069"/>
    <cellStyle name="Commg [0]_FOP1&amp;L_PLN0309_NewBrazil3007.xls Chart 2 5 16" xfId="15070"/>
    <cellStyle name="Commɡ [0]_FOP1&amp;L_PLN0309_NewBrazil3007.xls Chart 2 5 16" xfId="15071"/>
    <cellStyle name="Commg [0]_FOP1&amp;L_PLN0309_NewBrazil3007.xls Chart 2 5 17" xfId="15072"/>
    <cellStyle name="Commɡ [0]_FOP1&amp;L_PLN0309_NewBrazil3007.xls Chart 2 5 17" xfId="15073"/>
    <cellStyle name="Commg [0]_FOP1&amp;L_PLN0309_NewBrazil3007.xls Chart 2 5 18" xfId="15074"/>
    <cellStyle name="Commɡ [0]_FOP1&amp;L_PLN0309_NewBrazil3007.xls Chart 2 5 18" xfId="15075"/>
    <cellStyle name="Commg [0]_FOP1&amp;L_PLN0309_NewBrazil3007.xls Chart 2 5 19" xfId="15076"/>
    <cellStyle name="Commɡ [0]_FOP1&amp;L_PLN0309_NewBrazil3007.xls Chart 2 5 19" xfId="15077"/>
    <cellStyle name="Commg [0]_FOP1&amp;L_PLN0309_NewBrazil3007.xls Chart 2 5 2" xfId="15078"/>
    <cellStyle name="Commɡ [0]_FOP1&amp;L_PLN0309_NewBrazil3007.xls Chart 2 5 2" xfId="15079"/>
    <cellStyle name="Commg [0]_FOP1&amp;L_PLN0309_NewBrazil3007.xls Chart 2 5 2 2" xfId="15080"/>
    <cellStyle name="Commɡ [0]_FOP1&amp;L_PLN0309_NewBrazil3007.xls Chart 2 5 2 2" xfId="15081"/>
    <cellStyle name="Commg [0]_FOP1&amp;L_PLN0309_NewBrazil3007.xls Chart 2 5 2 3" xfId="15082"/>
    <cellStyle name="Commɡ [0]_FOP1&amp;L_PLN0309_NewBrazil3007.xls Chart 2 5 2 3" xfId="15083"/>
    <cellStyle name="Commg [0]_FOP1&amp;L_PLN0309_NewBrazil3007.xls Chart 2 5 20" xfId="15084"/>
    <cellStyle name="Commɡ [0]_FOP1&amp;L_PLN0309_NewBrazil3007.xls Chart 2 5 20" xfId="15085"/>
    <cellStyle name="Commg [0]_FOP1&amp;L_PLN0309_NewBrazil3007.xls Chart 2 5 21" xfId="15086"/>
    <cellStyle name="Commɡ [0]_FOP1&amp;L_PLN0309_NewBrazil3007.xls Chart 2 5 21" xfId="15087"/>
    <cellStyle name="Commg [0]_FOP1&amp;L_PLN0309_NewBrazil3007.xls Chart 2 5 22" xfId="15088"/>
    <cellStyle name="Commɡ [0]_FOP1&amp;L_PLN0309_NewBrazil3007.xls Chart 2 5 22" xfId="15089"/>
    <cellStyle name="Commg [0]_FOP1&amp;L_PLN0309_NewBrazil3007.xls Chart 2 5 23" xfId="15090"/>
    <cellStyle name="Commɡ [0]_FOP1&amp;L_PLN0309_NewBrazil3007.xls Chart 2 5 23" xfId="15091"/>
    <cellStyle name="Commg [0]_FOP1&amp;L_PLN0309_NewBrazil3007.xls Chart 2 5 24" xfId="15092"/>
    <cellStyle name="Commɡ [0]_FOP1&amp;L_PLN0309_NewBrazil3007.xls Chart 2 5 24" xfId="15093"/>
    <cellStyle name="Commg [0]_FOP1&amp;L_PLN0309_NewBrazil3007.xls Chart 2 5 25" xfId="15094"/>
    <cellStyle name="Commɡ [0]_FOP1&amp;L_PLN0309_NewBrazil3007.xls Chart 2 5 25" xfId="15095"/>
    <cellStyle name="Commg [0]_FOP1&amp;L_PLN0309_NewBrazil3007.xls Chart 2 5 26" xfId="15096"/>
    <cellStyle name="Commɡ [0]_FOP1&amp;L_PLN0309_NewBrazil3007.xls Chart 2 5 26" xfId="15097"/>
    <cellStyle name="Commg [0]_FOP1&amp;L_PLN0309_NewBrazil3007.xls Chart 2 5 27" xfId="15098"/>
    <cellStyle name="Commɡ [0]_FOP1&amp;L_PLN0309_NewBrazil3007.xls Chart 2 5 27" xfId="15099"/>
    <cellStyle name="Commg [0]_FOP1&amp;L_PLN0309_NewBrazil3007.xls Chart 2 5 28" xfId="15100"/>
    <cellStyle name="Commɡ [0]_FOP1&amp;L_PLN0309_NewBrazil3007.xls Chart 2 5 28" xfId="15101"/>
    <cellStyle name="Commg [0]_FOP1&amp;L_PLN0309_NewBrazil3007.xls Chart 2 5 29" xfId="15102"/>
    <cellStyle name="Commɡ [0]_FOP1&amp;L_PLN0309_NewBrazil3007.xls Chart 2 5 29" xfId="15103"/>
    <cellStyle name="Commg [0]_FOP1&amp;L_PLN0309_NewBrazil3007.xls Chart 2 5 3" xfId="15104"/>
    <cellStyle name="Commɡ [0]_FOP1&amp;L_PLN0309_NewBrazil3007.xls Chart 2 5 3" xfId="15105"/>
    <cellStyle name="Commg [0]_FOP1&amp;L_PLN0309_NewBrazil3007.xls Chart 2 5 3 2" xfId="15106"/>
    <cellStyle name="Commɡ [0]_FOP1&amp;L_PLN0309_NewBrazil3007.xls Chart 2 5 3 2" xfId="15107"/>
    <cellStyle name="Commg [0]_FOP1&amp;L_PLN0309_NewBrazil3007.xls Chart 2 5 3 3" xfId="15108"/>
    <cellStyle name="Commɡ [0]_FOP1&amp;L_PLN0309_NewBrazil3007.xls Chart 2 5 3 3" xfId="15109"/>
    <cellStyle name="Commg [0]_FOP1&amp;L_PLN0309_NewBrazil3007.xls Chart 2 5 30" xfId="15110"/>
    <cellStyle name="Commɡ [0]_FOP1&amp;L_PLN0309_NewBrazil3007.xls Chart 2 5 30" xfId="15111"/>
    <cellStyle name="Commg [0]_FOP1&amp;L_PLN0309_NewBrazil3007.xls Chart 2 5 31" xfId="15112"/>
    <cellStyle name="Commɡ [0]_FOP1&amp;L_PLN0309_NewBrazil3007.xls Chart 2 5 31" xfId="15113"/>
    <cellStyle name="Commg [0]_FOP1&amp;L_PLN0309_NewBrazil3007.xls Chart 2 5 32" xfId="15114"/>
    <cellStyle name="Commɡ [0]_FOP1&amp;L_PLN0309_NewBrazil3007.xls Chart 2 5 32" xfId="15115"/>
    <cellStyle name="Commg [0]_FOP1&amp;L_PLN0309_NewBrazil3007.xls Chart 2 5 33" xfId="15116"/>
    <cellStyle name="Commɡ [0]_FOP1&amp;L_PLN0309_NewBrazil3007.xls Chart 2 5 33" xfId="15117"/>
    <cellStyle name="Commg [0]_FOP1&amp;L_PLN0309_NewBrazil3007.xls Chart 2 5 34" xfId="15118"/>
    <cellStyle name="Commɡ [0]_FOP1&amp;L_PLN0309_NewBrazil3007.xls Chart 2 5 34" xfId="15119"/>
    <cellStyle name="Commg [0]_FOP1&amp;L_PLN0309_NewBrazil3007.xls Chart 2 5 35" xfId="15120"/>
    <cellStyle name="Commɡ [0]_FOP1&amp;L_PLN0309_NewBrazil3007.xls Chart 2 5 35" xfId="15121"/>
    <cellStyle name="Commg [0]_FOP1&amp;L_PLN0309_NewBrazil3007.xls Chart 2 5 36" xfId="15122"/>
    <cellStyle name="Commɡ [0]_FOP1&amp;L_PLN0309_NewBrazil3007.xls Chart 2 5 36" xfId="15123"/>
    <cellStyle name="Commg [0]_FOP1&amp;L_PLN0309_NewBrazil3007.xls Chart 2 5 37" xfId="15124"/>
    <cellStyle name="Commɡ [0]_FOP1&amp;L_PLN0309_NewBrazil3007.xls Chart 2 5 37" xfId="15125"/>
    <cellStyle name="Commg [0]_FOP1&amp;L_PLN0309_NewBrazil3007.xls Chart 2 5 38" xfId="15126"/>
    <cellStyle name="Commɡ [0]_FOP1&amp;L_PLN0309_NewBrazil3007.xls Chart 2 5 38" xfId="15127"/>
    <cellStyle name="Commg [0]_FOP1&amp;L_PLN0309_NewBrazil3007.xls Chart 2 5 39" xfId="15128"/>
    <cellStyle name="Commɡ [0]_FOP1&amp;L_PLN0309_NewBrazil3007.xls Chart 2 5 39" xfId="15129"/>
    <cellStyle name="Commg [0]_FOP1&amp;L_PLN0309_NewBrazil3007.xls Chart 2 5 4" xfId="15130"/>
    <cellStyle name="Commɡ [0]_FOP1&amp;L_PLN0309_NewBrazil3007.xls Chart 2 5 4" xfId="15131"/>
    <cellStyle name="Commg [0]_FOP1&amp;L_PLN0309_NewBrazil3007.xls Chart 2 5 4 2" xfId="15132"/>
    <cellStyle name="Commɡ [0]_FOP1&amp;L_PLN0309_NewBrazil3007.xls Chart 2 5 4 2" xfId="15133"/>
    <cellStyle name="Commg [0]_FOP1&amp;L_PLN0309_NewBrazil3007.xls Chart 2 5 4 3" xfId="15134"/>
    <cellStyle name="Commɡ [0]_FOP1&amp;L_PLN0309_NewBrazil3007.xls Chart 2 5 4 3" xfId="15135"/>
    <cellStyle name="Commg [0]_FOP1&amp;L_PLN0309_NewBrazil3007.xls Chart 2 5 40" xfId="15136"/>
    <cellStyle name="Commɡ [0]_FOP1&amp;L_PLN0309_NewBrazil3007.xls Chart 2 5 40" xfId="15137"/>
    <cellStyle name="Commg [0]_FOP1&amp;L_PLN0309_NewBrazil3007.xls Chart 2 5 41" xfId="15138"/>
    <cellStyle name="Commɡ [0]_FOP1&amp;L_PLN0309_NewBrazil3007.xls Chart 2 5 41" xfId="15139"/>
    <cellStyle name="Commg [0]_FOP1&amp;L_PLN0309_NewBrazil3007.xls Chart 2 5 42" xfId="15140"/>
    <cellStyle name="Commɡ [0]_FOP1&amp;L_PLN0309_NewBrazil3007.xls Chart 2 5 42" xfId="15141"/>
    <cellStyle name="Commg [0]_FOP1&amp;L_PLN0309_NewBrazil3007.xls Chart 2 5 43" xfId="15142"/>
    <cellStyle name="Commɡ [0]_FOP1&amp;L_PLN0309_NewBrazil3007.xls Chart 2 5 43" xfId="15143"/>
    <cellStyle name="Commg [0]_FOP1&amp;L_PLN0309_NewBrazil3007.xls Chart 2 5 44" xfId="15144"/>
    <cellStyle name="Commɡ [0]_FOP1&amp;L_PLN0309_NewBrazil3007.xls Chart 2 5 44" xfId="15145"/>
    <cellStyle name="Commg [0]_FOP1&amp;L_PLN0309_NewBrazil3007.xls Chart 2 5 45" xfId="15146"/>
    <cellStyle name="Commɡ [0]_FOP1&amp;L_PLN0309_NewBrazil3007.xls Chart 2 5 45" xfId="15147"/>
    <cellStyle name="Commg [0]_FOP1&amp;L_PLN0309_NewBrazil3007.xls Chart 2 5 46" xfId="15148"/>
    <cellStyle name="Commɡ [0]_FOP1&amp;L_PLN0309_NewBrazil3007.xls Chart 2 5 46" xfId="15149"/>
    <cellStyle name="Commg [0]_FOP1&amp;L_PLN0309_NewBrazil3007.xls Chart 2 5 47" xfId="15150"/>
    <cellStyle name="Commɡ [0]_FOP1&amp;L_PLN0309_NewBrazil3007.xls Chart 2 5 47" xfId="15151"/>
    <cellStyle name="Commg [0]_FOP1&amp;L_PLN0309_NewBrazil3007.xls Chart 2 5 48" xfId="15152"/>
    <cellStyle name="Commɡ [0]_FOP1&amp;L_PLN0309_NewBrazil3007.xls Chart 2 5 48" xfId="15153"/>
    <cellStyle name="Commg [0]_FOP1&amp;L_PLN0309_NewBrazil3007.xls Chart 2 5 49" xfId="15154"/>
    <cellStyle name="Commɡ [0]_FOP1&amp;L_PLN0309_NewBrazil3007.xls Chart 2 5 49" xfId="15155"/>
    <cellStyle name="Commg [0]_FOP1&amp;L_PLN0309_NewBrazil3007.xls Chart 2 5 5" xfId="15156"/>
    <cellStyle name="Commɡ [0]_FOP1&amp;L_PLN0309_NewBrazil3007.xls Chart 2 5 5" xfId="15157"/>
    <cellStyle name="Commg [0]_FOP1&amp;L_PLN0309_NewBrazil3007.xls Chart 2 5 5 2" xfId="15158"/>
    <cellStyle name="Commɡ [0]_FOP1&amp;L_PLN0309_NewBrazil3007.xls Chart 2 5 5 2" xfId="15159"/>
    <cellStyle name="Commg [0]_FOP1&amp;L_PLN0309_NewBrazil3007.xls Chart 2 5 5 3" xfId="15160"/>
    <cellStyle name="Commɡ [0]_FOP1&amp;L_PLN0309_NewBrazil3007.xls Chart 2 5 5 3" xfId="15161"/>
    <cellStyle name="Commg [0]_FOP1&amp;L_PLN0309_NewBrazil3007.xls Chart 2 5 50" xfId="15162"/>
    <cellStyle name="Commɡ [0]_FOP1&amp;L_PLN0309_NewBrazil3007.xls Chart 2 5 50" xfId="15163"/>
    <cellStyle name="Commg [0]_FOP1&amp;L_PLN0309_NewBrazil3007.xls Chart 2 5 51" xfId="15164"/>
    <cellStyle name="Commɡ [0]_FOP1&amp;L_PLN0309_NewBrazil3007.xls Chart 2 5 51" xfId="15165"/>
    <cellStyle name="Commg [0]_FOP1&amp;L_PLN0309_NewBrazil3007.xls Chart 2 5 52" xfId="15166"/>
    <cellStyle name="Commɡ [0]_FOP1&amp;L_PLN0309_NewBrazil3007.xls Chart 2 5 52" xfId="15167"/>
    <cellStyle name="Commg [0]_FOP1&amp;L_PLN0309_NewBrazil3007.xls Chart 2 5 53" xfId="15168"/>
    <cellStyle name="Commɡ [0]_FOP1&amp;L_PLN0309_NewBrazil3007.xls Chart 2 5 53" xfId="15169"/>
    <cellStyle name="Commg [0]_FOP1&amp;L_PLN0309_NewBrazil3007.xls Chart 2 5 54" xfId="15170"/>
    <cellStyle name="Commɡ [0]_FOP1&amp;L_PLN0309_NewBrazil3007.xls Chart 2 5 54" xfId="15171"/>
    <cellStyle name="Commg [0]_FOP1&amp;L_PLN0309_NewBrazil3007.xls Chart 2 5 55" xfId="15172"/>
    <cellStyle name="Commɡ [0]_FOP1&amp;L_PLN0309_NewBrazil3007.xls Chart 2 5 55" xfId="15173"/>
    <cellStyle name="Commg [0]_FOP1&amp;L_PLN0309_NewBrazil3007.xls Chart 2 5 6" xfId="15174"/>
    <cellStyle name="Commɡ [0]_FOP1&amp;L_PLN0309_NewBrazil3007.xls Chart 2 5 6" xfId="15175"/>
    <cellStyle name="Commg [0]_FOP1&amp;L_PLN0309_NewBrazil3007.xls Chart 2 5 6 2" xfId="15176"/>
    <cellStyle name="Commɡ [0]_FOP1&amp;L_PLN0309_NewBrazil3007.xls Chart 2 5 6 2" xfId="15177"/>
    <cellStyle name="Commg [0]_FOP1&amp;L_PLN0309_NewBrazil3007.xls Chart 2 5 6 3" xfId="15178"/>
    <cellStyle name="Commɡ [0]_FOP1&amp;L_PLN0309_NewBrazil3007.xls Chart 2 5 6 3" xfId="15179"/>
    <cellStyle name="Commg [0]_FOP1&amp;L_PLN0309_NewBrazil3007.xls Chart 2 5 7" xfId="15180"/>
    <cellStyle name="Commɡ [0]_FOP1&amp;L_PLN0309_NewBrazil3007.xls Chart 2 5 7" xfId="15181"/>
    <cellStyle name="Commg [0]_FOP1&amp;L_PLN0309_NewBrazil3007.xls Chart 2 5 7 2" xfId="15182"/>
    <cellStyle name="Commɡ [0]_FOP1&amp;L_PLN0309_NewBrazil3007.xls Chart 2 5 7 2" xfId="15183"/>
    <cellStyle name="Commg [0]_FOP1&amp;L_PLN0309_NewBrazil3007.xls Chart 2 5 7 3" xfId="15184"/>
    <cellStyle name="Commɡ [0]_FOP1&amp;L_PLN0309_NewBrazil3007.xls Chart 2 5 7 3" xfId="15185"/>
    <cellStyle name="Commg [0]_FOP1&amp;L_PLN0309_NewBrazil3007.xls Chart 2 5 8" xfId="15186"/>
    <cellStyle name="Commɡ [0]_FOP1&amp;L_PLN0309_NewBrazil3007.xls Chart 2 5 8" xfId="15187"/>
    <cellStyle name="Commg [0]_FOP1&amp;L_PLN0309_NewBrazil3007.xls Chart 2 5 8 2" xfId="15188"/>
    <cellStyle name="Commɡ [0]_FOP1&amp;L_PLN0309_NewBrazil3007.xls Chart 2 5 8 2" xfId="15189"/>
    <cellStyle name="Commg [0]_FOP1&amp;L_PLN0309_NewBrazil3007.xls Chart 2 5 8 3" xfId="15190"/>
    <cellStyle name="Commɡ [0]_FOP1&amp;L_PLN0309_NewBrazil3007.xls Chart 2 5 8 3" xfId="15191"/>
    <cellStyle name="Commg [0]_FOP1&amp;L_PLN0309_NewBrazil3007.xls Chart 2 5 9" xfId="15192"/>
    <cellStyle name="Commɡ [0]_FOP1&amp;L_PLN0309_NewBrazil3007.xls Chart 2 5 9" xfId="15193"/>
    <cellStyle name="Commg [0]_FOP1&amp;L_PLN0309_NewBrazil3007.xls Chart 2 5 9 2" xfId="15194"/>
    <cellStyle name="Commɡ [0]_FOP1&amp;L_PLN0309_NewBrazil3007.xls Chart 2 5 9 2" xfId="15195"/>
    <cellStyle name="Commg [0]_FOP1&amp;L_PLN0309_NewBrazil3007.xls Chart 2 5 9 3" xfId="15196"/>
    <cellStyle name="Commɡ [0]_FOP1&amp;L_PLN0309_NewBrazil3007.xls Chart 2 5 9 3" xfId="15197"/>
    <cellStyle name="Commg [0]_FOP1&amp;L_PLN0309_NewBrazil3007.xls Chart 2 6" xfId="15198"/>
    <cellStyle name="Commɡ [0]_FOP1&amp;L_PLN0309_NewBrazil3007.xls Chart 2 6" xfId="15199"/>
    <cellStyle name="Commg [0]_FOP1&amp;L_PLN0309_NewBrazil3007.xls Chart 2 6 10" xfId="15200"/>
    <cellStyle name="Commɡ [0]_FOP1&amp;L_PLN0309_NewBrazil3007.xls Chart 2 6 10" xfId="15201"/>
    <cellStyle name="Commg [0]_FOP1&amp;L_PLN0309_NewBrazil3007.xls Chart 2 6 11" xfId="15202"/>
    <cellStyle name="Commɡ [0]_FOP1&amp;L_PLN0309_NewBrazil3007.xls Chart 2 6 11" xfId="15203"/>
    <cellStyle name="Commg [0]_FOP1&amp;L_PLN0309_NewBrazil3007.xls Chart 2 6 12" xfId="15204"/>
    <cellStyle name="Commɡ [0]_FOP1&amp;L_PLN0309_NewBrazil3007.xls Chart 2 6 12" xfId="15205"/>
    <cellStyle name="Commg [0]_FOP1&amp;L_PLN0309_NewBrazil3007.xls Chart 2 6 13" xfId="15206"/>
    <cellStyle name="Commɡ [0]_FOP1&amp;L_PLN0309_NewBrazil3007.xls Chart 2 6 13" xfId="15207"/>
    <cellStyle name="Commg [0]_FOP1&amp;L_PLN0309_NewBrazil3007.xls Chart 2 6 14" xfId="15208"/>
    <cellStyle name="Commɡ [0]_FOP1&amp;L_PLN0309_NewBrazil3007.xls Chart 2 6 14" xfId="15209"/>
    <cellStyle name="Commg [0]_FOP1&amp;L_PLN0309_NewBrazil3007.xls Chart 2 6 15" xfId="15210"/>
    <cellStyle name="Commɡ [0]_FOP1&amp;L_PLN0309_NewBrazil3007.xls Chart 2 6 15" xfId="15211"/>
    <cellStyle name="Commg [0]_FOP1&amp;L_PLN0309_NewBrazil3007.xls Chart 2 6 16" xfId="15212"/>
    <cellStyle name="Commɡ [0]_FOP1&amp;L_PLN0309_NewBrazil3007.xls Chart 2 6 16" xfId="15213"/>
    <cellStyle name="Commg [0]_FOP1&amp;L_PLN0309_NewBrazil3007.xls Chart 2 6 17" xfId="15214"/>
    <cellStyle name="Commɡ [0]_FOP1&amp;L_PLN0309_NewBrazil3007.xls Chart 2 6 17" xfId="15215"/>
    <cellStyle name="Commg [0]_FOP1&amp;L_PLN0309_NewBrazil3007.xls Chart 2 6 18" xfId="15216"/>
    <cellStyle name="Commɡ [0]_FOP1&amp;L_PLN0309_NewBrazil3007.xls Chart 2 6 18" xfId="15217"/>
    <cellStyle name="Commg [0]_FOP1&amp;L_PLN0309_NewBrazil3007.xls Chart 2 6 19" xfId="15218"/>
    <cellStyle name="Commɡ [0]_FOP1&amp;L_PLN0309_NewBrazil3007.xls Chart 2 6 19" xfId="15219"/>
    <cellStyle name="Commg [0]_FOP1&amp;L_PLN0309_NewBrazil3007.xls Chart 2 6 2" xfId="15220"/>
    <cellStyle name="Commɡ [0]_FOP1&amp;L_PLN0309_NewBrazil3007.xls Chart 2 6 2" xfId="15221"/>
    <cellStyle name="Commg [0]_FOP1&amp;L_PLN0309_NewBrazil3007.xls Chart 2 6 20" xfId="15222"/>
    <cellStyle name="Commɡ [0]_FOP1&amp;L_PLN0309_NewBrazil3007.xls Chart 2 6 20" xfId="15223"/>
    <cellStyle name="Commg [0]_FOP1&amp;L_PLN0309_NewBrazil3007.xls Chart 2 6 21" xfId="15224"/>
    <cellStyle name="Commɡ [0]_FOP1&amp;L_PLN0309_NewBrazil3007.xls Chart 2 6 21" xfId="15225"/>
    <cellStyle name="Commg [0]_FOP1&amp;L_PLN0309_NewBrazil3007.xls Chart 2 6 22" xfId="15226"/>
    <cellStyle name="Commɡ [0]_FOP1&amp;L_PLN0309_NewBrazil3007.xls Chart 2 6 22" xfId="15227"/>
    <cellStyle name="Commg [0]_FOP1&amp;L_PLN0309_NewBrazil3007.xls Chart 2 6 23" xfId="15228"/>
    <cellStyle name="Commɡ [0]_FOP1&amp;L_PLN0309_NewBrazil3007.xls Chart 2 6 23" xfId="15229"/>
    <cellStyle name="Commg [0]_FOP1&amp;L_PLN0309_NewBrazil3007.xls Chart 2 6 24" xfId="15230"/>
    <cellStyle name="Commɡ [0]_FOP1&amp;L_PLN0309_NewBrazil3007.xls Chart 2 6 24" xfId="15231"/>
    <cellStyle name="Commg [0]_FOP1&amp;L_PLN0309_NewBrazil3007.xls Chart 2 6 25" xfId="15232"/>
    <cellStyle name="Commɡ [0]_FOP1&amp;L_PLN0309_NewBrazil3007.xls Chart 2 6 25" xfId="15233"/>
    <cellStyle name="Commg [0]_FOP1&amp;L_PLN0309_NewBrazil3007.xls Chart 2 6 26" xfId="15234"/>
    <cellStyle name="Commɡ [0]_FOP1&amp;L_PLN0309_NewBrazil3007.xls Chart 2 6 26" xfId="15235"/>
    <cellStyle name="Commg [0]_FOP1&amp;L_PLN0309_NewBrazil3007.xls Chart 2 6 27" xfId="15236"/>
    <cellStyle name="Commɡ [0]_FOP1&amp;L_PLN0309_NewBrazil3007.xls Chart 2 6 27" xfId="15237"/>
    <cellStyle name="Commg [0]_FOP1&amp;L_PLN0309_NewBrazil3007.xls Chart 2 6 28" xfId="15238"/>
    <cellStyle name="Commɡ [0]_FOP1&amp;L_PLN0309_NewBrazil3007.xls Chart 2 6 28" xfId="15239"/>
    <cellStyle name="Commg [0]_FOP1&amp;L_PLN0309_NewBrazil3007.xls Chart 2 6 29" xfId="15240"/>
    <cellStyle name="Commɡ [0]_FOP1&amp;L_PLN0309_NewBrazil3007.xls Chart 2 6 29" xfId="15241"/>
    <cellStyle name="Commg [0]_FOP1&amp;L_PLN0309_NewBrazil3007.xls Chart 2 6 3" xfId="15242"/>
    <cellStyle name="Commɡ [0]_FOP1&amp;L_PLN0309_NewBrazil3007.xls Chart 2 6 3" xfId="15243"/>
    <cellStyle name="Commg [0]_FOP1&amp;L_PLN0309_NewBrazil3007.xls Chart 2 6 30" xfId="15244"/>
    <cellStyle name="Commɡ [0]_FOP1&amp;L_PLN0309_NewBrazil3007.xls Chart 2 6 30" xfId="15245"/>
    <cellStyle name="Commg [0]_FOP1&amp;L_PLN0309_NewBrazil3007.xls Chart 2 6 31" xfId="15246"/>
    <cellStyle name="Commɡ [0]_FOP1&amp;L_PLN0309_NewBrazil3007.xls Chart 2 6 31" xfId="15247"/>
    <cellStyle name="Commg [0]_FOP1&amp;L_PLN0309_NewBrazil3007.xls Chart 2 6 32" xfId="15248"/>
    <cellStyle name="Commɡ [0]_FOP1&amp;L_PLN0309_NewBrazil3007.xls Chart 2 6 32" xfId="15249"/>
    <cellStyle name="Commg [0]_FOP1&amp;L_PLN0309_NewBrazil3007.xls Chart 2 6 33" xfId="15250"/>
    <cellStyle name="Commɡ [0]_FOP1&amp;L_PLN0309_NewBrazil3007.xls Chart 2 6 33" xfId="15251"/>
    <cellStyle name="Commg [0]_FOP1&amp;L_PLN0309_NewBrazil3007.xls Chart 2 6 34" xfId="15252"/>
    <cellStyle name="Commɡ [0]_FOP1&amp;L_PLN0309_NewBrazil3007.xls Chart 2 6 34" xfId="15253"/>
    <cellStyle name="Commg [0]_FOP1&amp;L_PLN0309_NewBrazil3007.xls Chart 2 6 35" xfId="15254"/>
    <cellStyle name="Commɡ [0]_FOP1&amp;L_PLN0309_NewBrazil3007.xls Chart 2 6 35" xfId="15255"/>
    <cellStyle name="Commg [0]_FOP1&amp;L_PLN0309_NewBrazil3007.xls Chart 2 6 36" xfId="15256"/>
    <cellStyle name="Commɡ [0]_FOP1&amp;L_PLN0309_NewBrazil3007.xls Chart 2 6 36" xfId="15257"/>
    <cellStyle name="Commg [0]_FOP1&amp;L_PLN0309_NewBrazil3007.xls Chart 2 6 37" xfId="15258"/>
    <cellStyle name="Commɡ [0]_FOP1&amp;L_PLN0309_NewBrazil3007.xls Chart 2 6 37" xfId="15259"/>
    <cellStyle name="Commg [0]_FOP1&amp;L_PLN0309_NewBrazil3007.xls Chart 2 6 38" xfId="15260"/>
    <cellStyle name="Commɡ [0]_FOP1&amp;L_PLN0309_NewBrazil3007.xls Chart 2 6 38" xfId="15261"/>
    <cellStyle name="Commg [0]_FOP1&amp;L_PLN0309_NewBrazil3007.xls Chart 2 6 39" xfId="15262"/>
    <cellStyle name="Commɡ [0]_FOP1&amp;L_PLN0309_NewBrazil3007.xls Chart 2 6 39" xfId="15263"/>
    <cellStyle name="Commg [0]_FOP1&amp;L_PLN0309_NewBrazil3007.xls Chart 2 6 4" xfId="15264"/>
    <cellStyle name="Commɡ [0]_FOP1&amp;L_PLN0309_NewBrazil3007.xls Chart 2 6 4" xfId="15265"/>
    <cellStyle name="Commg [0]_FOP1&amp;L_PLN0309_NewBrazil3007.xls Chart 2 6 40" xfId="15266"/>
    <cellStyle name="Commɡ [0]_FOP1&amp;L_PLN0309_NewBrazil3007.xls Chart 2 6 40" xfId="15267"/>
    <cellStyle name="Commg [0]_FOP1&amp;L_PLN0309_NewBrazil3007.xls Chart 2 6 41" xfId="15268"/>
    <cellStyle name="Commɡ [0]_FOP1&amp;L_PLN0309_NewBrazil3007.xls Chart 2 6 41" xfId="15269"/>
    <cellStyle name="Commg [0]_FOP1&amp;L_PLN0309_NewBrazil3007.xls Chart 2 6 42" xfId="15270"/>
    <cellStyle name="Commɡ [0]_FOP1&amp;L_PLN0309_NewBrazil3007.xls Chart 2 6 42" xfId="15271"/>
    <cellStyle name="Commg [0]_FOP1&amp;L_PLN0309_NewBrazil3007.xls Chart 2 6 43" xfId="15272"/>
    <cellStyle name="Commɡ [0]_FOP1&amp;L_PLN0309_NewBrazil3007.xls Chart 2 6 43" xfId="15273"/>
    <cellStyle name="Commg [0]_FOP1&amp;L_PLN0309_NewBrazil3007.xls Chart 2 6 5" xfId="15274"/>
    <cellStyle name="Commɡ [0]_FOP1&amp;L_PLN0309_NewBrazil3007.xls Chart 2 6 5" xfId="15275"/>
    <cellStyle name="Commg [0]_FOP1&amp;L_PLN0309_NewBrazil3007.xls Chart 2 6 6" xfId="15276"/>
    <cellStyle name="Commɡ [0]_FOP1&amp;L_PLN0309_NewBrazil3007.xls Chart 2 6 6" xfId="15277"/>
    <cellStyle name="Commg [0]_FOP1&amp;L_PLN0309_NewBrazil3007.xls Chart 2 6 7" xfId="15278"/>
    <cellStyle name="Commɡ [0]_FOP1&amp;L_PLN0309_NewBrazil3007.xls Chart 2 6 7" xfId="15279"/>
    <cellStyle name="Commg [0]_FOP1&amp;L_PLN0309_NewBrazil3007.xls Chart 2 6 8" xfId="15280"/>
    <cellStyle name="Commɡ [0]_FOP1&amp;L_PLN0309_NewBrazil3007.xls Chart 2 6 8" xfId="15281"/>
    <cellStyle name="Commg [0]_FOP1&amp;L_PLN0309_NewBrazil3007.xls Chart 2 6 9" xfId="15282"/>
    <cellStyle name="Commɡ [0]_FOP1&amp;L_PLN0309_NewBrazil3007.xls Chart 2 6 9" xfId="15283"/>
    <cellStyle name="Commg [0]_FOP1&amp;L_PLN0309_NewBrazil3007.xls Chart 2 7" xfId="15284"/>
    <cellStyle name="Commɡ [0]_FOP1&amp;L_PLN0309_NewBrazil3007.xls Chart 2 7" xfId="15285"/>
    <cellStyle name="Commg [0]_FOP1&amp;L_PLN0309_NewBrazil3007.xls Chart 2 7 10" xfId="15286"/>
    <cellStyle name="Commɡ [0]_FOP1&amp;L_PLN0309_NewBrazil3007.xls Chart 2 7 10" xfId="15287"/>
    <cellStyle name="Commg [0]_FOP1&amp;L_PLN0309_NewBrazil3007.xls Chart 2 7 11" xfId="15288"/>
    <cellStyle name="Commɡ [0]_FOP1&amp;L_PLN0309_NewBrazil3007.xls Chart 2 7 11" xfId="15289"/>
    <cellStyle name="Commg [0]_FOP1&amp;L_PLN0309_NewBrazil3007.xls Chart 2 7 12" xfId="15290"/>
    <cellStyle name="Commɡ [0]_FOP1&amp;L_PLN0309_NewBrazil3007.xls Chart 2 7 12" xfId="15291"/>
    <cellStyle name="Commg [0]_FOP1&amp;L_PLN0309_NewBrazil3007.xls Chart 2 7 13" xfId="15292"/>
    <cellStyle name="Commɡ [0]_FOP1&amp;L_PLN0309_NewBrazil3007.xls Chart 2 7 13" xfId="15293"/>
    <cellStyle name="Commg [0]_FOP1&amp;L_PLN0309_NewBrazil3007.xls Chart 2 7 14" xfId="15294"/>
    <cellStyle name="Commɡ [0]_FOP1&amp;L_PLN0309_NewBrazil3007.xls Chart 2 7 14" xfId="15295"/>
    <cellStyle name="Commg [0]_FOP1&amp;L_PLN0309_NewBrazil3007.xls Chart 2 7 15" xfId="15296"/>
    <cellStyle name="Commɡ [0]_FOP1&amp;L_PLN0309_NewBrazil3007.xls Chart 2 7 15" xfId="15297"/>
    <cellStyle name="Commg [0]_FOP1&amp;L_PLN0309_NewBrazil3007.xls Chart 2 7 16" xfId="15298"/>
    <cellStyle name="Commɡ [0]_FOP1&amp;L_PLN0309_NewBrazil3007.xls Chart 2 7 16" xfId="15299"/>
    <cellStyle name="Commg [0]_FOP1&amp;L_PLN0309_NewBrazil3007.xls Chart 2 7 17" xfId="15300"/>
    <cellStyle name="Commɡ [0]_FOP1&amp;L_PLN0309_NewBrazil3007.xls Chart 2 7 17" xfId="15301"/>
    <cellStyle name="Commg [0]_FOP1&amp;L_PLN0309_NewBrazil3007.xls Chart 2 7 18" xfId="15302"/>
    <cellStyle name="Commɡ [0]_FOP1&amp;L_PLN0309_NewBrazil3007.xls Chart 2 7 18" xfId="15303"/>
    <cellStyle name="Commg [0]_FOP1&amp;L_PLN0309_NewBrazil3007.xls Chart 2 7 19" xfId="15304"/>
    <cellStyle name="Commɡ [0]_FOP1&amp;L_PLN0309_NewBrazil3007.xls Chart 2 7 19" xfId="15305"/>
    <cellStyle name="Commg [0]_FOP1&amp;L_PLN0309_NewBrazil3007.xls Chart 2 7 2" xfId="15306"/>
    <cellStyle name="Commɡ [0]_FOP1&amp;L_PLN0309_NewBrazil3007.xls Chart 2 7 2" xfId="15307"/>
    <cellStyle name="Commg [0]_FOP1&amp;L_PLN0309_NewBrazil3007.xls Chart 2 7 20" xfId="15308"/>
    <cellStyle name="Commɡ [0]_FOP1&amp;L_PLN0309_NewBrazil3007.xls Chart 2 7 20" xfId="15309"/>
    <cellStyle name="Commg [0]_FOP1&amp;L_PLN0309_NewBrazil3007.xls Chart 2 7 21" xfId="15310"/>
    <cellStyle name="Commɡ [0]_FOP1&amp;L_PLN0309_NewBrazil3007.xls Chart 2 7 21" xfId="15311"/>
    <cellStyle name="Commg [0]_FOP1&amp;L_PLN0309_NewBrazil3007.xls Chart 2 7 22" xfId="15312"/>
    <cellStyle name="Commɡ [0]_FOP1&amp;L_PLN0309_NewBrazil3007.xls Chart 2 7 22" xfId="15313"/>
    <cellStyle name="Commg [0]_FOP1&amp;L_PLN0309_NewBrazil3007.xls Chart 2 7 23" xfId="15314"/>
    <cellStyle name="Commɡ [0]_FOP1&amp;L_PLN0309_NewBrazil3007.xls Chart 2 7 23" xfId="15315"/>
    <cellStyle name="Commg [0]_FOP1&amp;L_PLN0309_NewBrazil3007.xls Chart 2 7 24" xfId="15316"/>
    <cellStyle name="Commɡ [0]_FOP1&amp;L_PLN0309_NewBrazil3007.xls Chart 2 7 24" xfId="15317"/>
    <cellStyle name="Commg [0]_FOP1&amp;L_PLN0309_NewBrazil3007.xls Chart 2 7 25" xfId="15318"/>
    <cellStyle name="Commɡ [0]_FOP1&amp;L_PLN0309_NewBrazil3007.xls Chart 2 7 25" xfId="15319"/>
    <cellStyle name="Commg [0]_FOP1&amp;L_PLN0309_NewBrazil3007.xls Chart 2 7 26" xfId="15320"/>
    <cellStyle name="Commɡ [0]_FOP1&amp;L_PLN0309_NewBrazil3007.xls Chart 2 7 26" xfId="15321"/>
    <cellStyle name="Commg [0]_FOP1&amp;L_PLN0309_NewBrazil3007.xls Chart 2 7 27" xfId="15322"/>
    <cellStyle name="Commɡ [0]_FOP1&amp;L_PLN0309_NewBrazil3007.xls Chart 2 7 27" xfId="15323"/>
    <cellStyle name="Commg [0]_FOP1&amp;L_PLN0309_NewBrazil3007.xls Chart 2 7 28" xfId="15324"/>
    <cellStyle name="Commɡ [0]_FOP1&amp;L_PLN0309_NewBrazil3007.xls Chart 2 7 28" xfId="15325"/>
    <cellStyle name="Commg [0]_FOP1&amp;L_PLN0309_NewBrazil3007.xls Chart 2 7 29" xfId="15326"/>
    <cellStyle name="Commɡ [0]_FOP1&amp;L_PLN0309_NewBrazil3007.xls Chart 2 7 29" xfId="15327"/>
    <cellStyle name="Commg [0]_FOP1&amp;L_PLN0309_NewBrazil3007.xls Chart 2 7 3" xfId="15328"/>
    <cellStyle name="Commɡ [0]_FOP1&amp;L_PLN0309_NewBrazil3007.xls Chart 2 7 3" xfId="15329"/>
    <cellStyle name="Commg [0]_FOP1&amp;L_PLN0309_NewBrazil3007.xls Chart 2 7 30" xfId="15330"/>
    <cellStyle name="Commɡ [0]_FOP1&amp;L_PLN0309_NewBrazil3007.xls Chart 2 7 30" xfId="15331"/>
    <cellStyle name="Commg [0]_FOP1&amp;L_PLN0309_NewBrazil3007.xls Chart 2 7 31" xfId="15332"/>
    <cellStyle name="Commɡ [0]_FOP1&amp;L_PLN0309_NewBrazil3007.xls Chart 2 7 31" xfId="15333"/>
    <cellStyle name="Commg [0]_FOP1&amp;L_PLN0309_NewBrazil3007.xls Chart 2 7 32" xfId="15334"/>
    <cellStyle name="Commɡ [0]_FOP1&amp;L_PLN0309_NewBrazil3007.xls Chart 2 7 32" xfId="15335"/>
    <cellStyle name="Commg [0]_FOP1&amp;L_PLN0309_NewBrazil3007.xls Chart 2 7 33" xfId="15336"/>
    <cellStyle name="Commɡ [0]_FOP1&amp;L_PLN0309_NewBrazil3007.xls Chart 2 7 33" xfId="15337"/>
    <cellStyle name="Commg [0]_FOP1&amp;L_PLN0309_NewBrazil3007.xls Chart 2 7 34" xfId="15338"/>
    <cellStyle name="Commɡ [0]_FOP1&amp;L_PLN0309_NewBrazil3007.xls Chart 2 7 34" xfId="15339"/>
    <cellStyle name="Commg [0]_FOP1&amp;L_PLN0309_NewBrazil3007.xls Chart 2 7 35" xfId="15340"/>
    <cellStyle name="Commɡ [0]_FOP1&amp;L_PLN0309_NewBrazil3007.xls Chart 2 7 35" xfId="15341"/>
    <cellStyle name="Commg [0]_FOP1&amp;L_PLN0309_NewBrazil3007.xls Chart 2 7 36" xfId="15342"/>
    <cellStyle name="Commɡ [0]_FOP1&amp;L_PLN0309_NewBrazil3007.xls Chart 2 7 36" xfId="15343"/>
    <cellStyle name="Commg [0]_FOP1&amp;L_PLN0309_NewBrazil3007.xls Chart 2 7 37" xfId="15344"/>
    <cellStyle name="Commɡ [0]_FOP1&amp;L_PLN0309_NewBrazil3007.xls Chart 2 7 37" xfId="15345"/>
    <cellStyle name="Commg [0]_FOP1&amp;L_PLN0309_NewBrazil3007.xls Chart 2 7 38" xfId="15346"/>
    <cellStyle name="Commɡ [0]_FOP1&amp;L_PLN0309_NewBrazil3007.xls Chart 2 7 38" xfId="15347"/>
    <cellStyle name="Commg [0]_FOP1&amp;L_PLN0309_NewBrazil3007.xls Chart 2 7 39" xfId="15348"/>
    <cellStyle name="Commɡ [0]_FOP1&amp;L_PLN0309_NewBrazil3007.xls Chart 2 7 39" xfId="15349"/>
    <cellStyle name="Commg [0]_FOP1&amp;L_PLN0309_NewBrazil3007.xls Chart 2 7 4" xfId="15350"/>
    <cellStyle name="Commɡ [0]_FOP1&amp;L_PLN0309_NewBrazil3007.xls Chart 2 7 4" xfId="15351"/>
    <cellStyle name="Commg [0]_FOP1&amp;L_PLN0309_NewBrazil3007.xls Chart 2 7 40" xfId="15352"/>
    <cellStyle name="Commɡ [0]_FOP1&amp;L_PLN0309_NewBrazil3007.xls Chart 2 7 40" xfId="15353"/>
    <cellStyle name="Commg [0]_FOP1&amp;L_PLN0309_NewBrazil3007.xls Chart 2 7 41" xfId="15354"/>
    <cellStyle name="Commɡ [0]_FOP1&amp;L_PLN0309_NewBrazil3007.xls Chart 2 7 41" xfId="15355"/>
    <cellStyle name="Commg [0]_FOP1&amp;L_PLN0309_NewBrazil3007.xls Chart 2 7 42" xfId="15356"/>
    <cellStyle name="Commɡ [0]_FOP1&amp;L_PLN0309_NewBrazil3007.xls Chart 2 7 42" xfId="15357"/>
    <cellStyle name="Commg [0]_FOP1&amp;L_PLN0309_NewBrazil3007.xls Chart 2 7 43" xfId="15358"/>
    <cellStyle name="Commɡ [0]_FOP1&amp;L_PLN0309_NewBrazil3007.xls Chart 2 7 43" xfId="15359"/>
    <cellStyle name="Commg [0]_FOP1&amp;L_PLN0309_NewBrazil3007.xls Chart 2 7 5" xfId="15360"/>
    <cellStyle name="Commɡ [0]_FOP1&amp;L_PLN0309_NewBrazil3007.xls Chart 2 7 5" xfId="15361"/>
    <cellStyle name="Commg [0]_FOP1&amp;L_PLN0309_NewBrazil3007.xls Chart 2 7 6" xfId="15362"/>
    <cellStyle name="Commɡ [0]_FOP1&amp;L_PLN0309_NewBrazil3007.xls Chart 2 7 6" xfId="15363"/>
    <cellStyle name="Commg [0]_FOP1&amp;L_PLN0309_NewBrazil3007.xls Chart 2 7 7" xfId="15364"/>
    <cellStyle name="Commɡ [0]_FOP1&amp;L_PLN0309_NewBrazil3007.xls Chart 2 7 7" xfId="15365"/>
    <cellStyle name="Commg [0]_FOP1&amp;L_PLN0309_NewBrazil3007.xls Chart 2 7 8" xfId="15366"/>
    <cellStyle name="Commɡ [0]_FOP1&amp;L_PLN0309_NewBrazil3007.xls Chart 2 7 8" xfId="15367"/>
    <cellStyle name="Commg [0]_FOP1&amp;L_PLN0309_NewBrazil3007.xls Chart 2 7 9" xfId="15368"/>
    <cellStyle name="Commɡ [0]_FOP1&amp;L_PLN0309_NewBrazil3007.xls Chart 2 7 9" xfId="15369"/>
    <cellStyle name="Commg [0]_FOP1&amp;L_PLN0309_NewBrazil3007.xls Chart 2 8" xfId="15370"/>
    <cellStyle name="Commɡ [0]_FOP1&amp;L_PLN0309_NewBrazil3007.xls Chart 2 8" xfId="15371"/>
    <cellStyle name="Commg [0]_FOP1&amp;L_PLN0309_NewBrazil3007.xls Chart 2 8 10" xfId="15372"/>
    <cellStyle name="Commɡ [0]_FOP1&amp;L_PLN0309_NewBrazil3007.xls Chart 2 8 10" xfId="15373"/>
    <cellStyle name="Commg [0]_FOP1&amp;L_PLN0309_NewBrazil3007.xls Chart 2 8 11" xfId="15374"/>
    <cellStyle name="Commɡ [0]_FOP1&amp;L_PLN0309_NewBrazil3007.xls Chart 2 8 11" xfId="15375"/>
    <cellStyle name="Commg [0]_FOP1&amp;L_PLN0309_NewBrazil3007.xls Chart 2 8 12" xfId="15376"/>
    <cellStyle name="Commɡ [0]_FOP1&amp;L_PLN0309_NewBrazil3007.xls Chart 2 8 12" xfId="15377"/>
    <cellStyle name="Commg [0]_FOP1&amp;L_PLN0309_NewBrazil3007.xls Chart 2 8 13" xfId="15378"/>
    <cellStyle name="Commɡ [0]_FOP1&amp;L_PLN0309_NewBrazil3007.xls Chart 2 8 13" xfId="15379"/>
    <cellStyle name="Commg [0]_FOP1&amp;L_PLN0309_NewBrazil3007.xls Chart 2 8 14" xfId="15380"/>
    <cellStyle name="Commɡ [0]_FOP1&amp;L_PLN0309_NewBrazil3007.xls Chart 2 8 14" xfId="15381"/>
    <cellStyle name="Commg [0]_FOP1&amp;L_PLN0309_NewBrazil3007.xls Chart 2 8 15" xfId="15382"/>
    <cellStyle name="Commɡ [0]_FOP1&amp;L_PLN0309_NewBrazil3007.xls Chart 2 8 15" xfId="15383"/>
    <cellStyle name="Commg [0]_FOP1&amp;L_PLN0309_NewBrazil3007.xls Chart 2 8 16" xfId="15384"/>
    <cellStyle name="Commɡ [0]_FOP1&amp;L_PLN0309_NewBrazil3007.xls Chart 2 8 16" xfId="15385"/>
    <cellStyle name="Commg [0]_FOP1&amp;L_PLN0309_NewBrazil3007.xls Chart 2 8 17" xfId="15386"/>
    <cellStyle name="Commɡ [0]_FOP1&amp;L_PLN0309_NewBrazil3007.xls Chart 2 8 17" xfId="15387"/>
    <cellStyle name="Commg [0]_FOP1&amp;L_PLN0309_NewBrazil3007.xls Chart 2 8 18" xfId="15388"/>
    <cellStyle name="Commɡ [0]_FOP1&amp;L_PLN0309_NewBrazil3007.xls Chart 2 8 18" xfId="15389"/>
    <cellStyle name="Commg [0]_FOP1&amp;L_PLN0309_NewBrazil3007.xls Chart 2 8 19" xfId="15390"/>
    <cellStyle name="Commɡ [0]_FOP1&amp;L_PLN0309_NewBrazil3007.xls Chart 2 8 19" xfId="15391"/>
    <cellStyle name="Commg [0]_FOP1&amp;L_PLN0309_NewBrazil3007.xls Chart 2 8 2" xfId="15392"/>
    <cellStyle name="Commɡ [0]_FOP1&amp;L_PLN0309_NewBrazil3007.xls Chart 2 8 2" xfId="15393"/>
    <cellStyle name="Commg [0]_FOP1&amp;L_PLN0309_NewBrazil3007.xls Chart 2 8 20" xfId="15394"/>
    <cellStyle name="Commɡ [0]_FOP1&amp;L_PLN0309_NewBrazil3007.xls Chart 2 8 20" xfId="15395"/>
    <cellStyle name="Commg [0]_FOP1&amp;L_PLN0309_NewBrazil3007.xls Chart 2 8 21" xfId="15396"/>
    <cellStyle name="Commɡ [0]_FOP1&amp;L_PLN0309_NewBrazil3007.xls Chart 2 8 21" xfId="15397"/>
    <cellStyle name="Commg [0]_FOP1&amp;L_PLN0309_NewBrazil3007.xls Chart 2 8 22" xfId="15398"/>
    <cellStyle name="Commɡ [0]_FOP1&amp;L_PLN0309_NewBrazil3007.xls Chart 2 8 22" xfId="15399"/>
    <cellStyle name="Commg [0]_FOP1&amp;L_PLN0309_NewBrazil3007.xls Chart 2 8 23" xfId="15400"/>
    <cellStyle name="Commɡ [0]_FOP1&amp;L_PLN0309_NewBrazil3007.xls Chart 2 8 23" xfId="15401"/>
    <cellStyle name="Commg [0]_FOP1&amp;L_PLN0309_NewBrazil3007.xls Chart 2 8 24" xfId="15402"/>
    <cellStyle name="Commɡ [0]_FOP1&amp;L_PLN0309_NewBrazil3007.xls Chart 2 8 24" xfId="15403"/>
    <cellStyle name="Commg [0]_FOP1&amp;L_PLN0309_NewBrazil3007.xls Chart 2 8 25" xfId="15404"/>
    <cellStyle name="Commɡ [0]_FOP1&amp;L_PLN0309_NewBrazil3007.xls Chart 2 8 25" xfId="15405"/>
    <cellStyle name="Commg [0]_FOP1&amp;L_PLN0309_NewBrazil3007.xls Chart 2 8 26" xfId="15406"/>
    <cellStyle name="Commɡ [0]_FOP1&amp;L_PLN0309_NewBrazil3007.xls Chart 2 8 26" xfId="15407"/>
    <cellStyle name="Commg [0]_FOP1&amp;L_PLN0309_NewBrazil3007.xls Chart 2 8 27" xfId="15408"/>
    <cellStyle name="Commɡ [0]_FOP1&amp;L_PLN0309_NewBrazil3007.xls Chart 2 8 27" xfId="15409"/>
    <cellStyle name="Commg [0]_FOP1&amp;L_PLN0309_NewBrazil3007.xls Chart 2 8 28" xfId="15410"/>
    <cellStyle name="Commɡ [0]_FOP1&amp;L_PLN0309_NewBrazil3007.xls Chart 2 8 28" xfId="15411"/>
    <cellStyle name="Commg [0]_FOP1&amp;L_PLN0309_NewBrazil3007.xls Chart 2 8 29" xfId="15412"/>
    <cellStyle name="Commɡ [0]_FOP1&amp;L_PLN0309_NewBrazil3007.xls Chart 2 8 29" xfId="15413"/>
    <cellStyle name="Commg [0]_FOP1&amp;L_PLN0309_NewBrazil3007.xls Chart 2 8 3" xfId="15414"/>
    <cellStyle name="Commɡ [0]_FOP1&amp;L_PLN0309_NewBrazil3007.xls Chart 2 8 3" xfId="15415"/>
    <cellStyle name="Commg [0]_FOP1&amp;L_PLN0309_NewBrazil3007.xls Chart 2 8 30" xfId="15416"/>
    <cellStyle name="Commɡ [0]_FOP1&amp;L_PLN0309_NewBrazil3007.xls Chart 2 8 30" xfId="15417"/>
    <cellStyle name="Commg [0]_FOP1&amp;L_PLN0309_NewBrazil3007.xls Chart 2 8 31" xfId="15418"/>
    <cellStyle name="Commɡ [0]_FOP1&amp;L_PLN0309_NewBrazil3007.xls Chart 2 8 31" xfId="15419"/>
    <cellStyle name="Commg [0]_FOP1&amp;L_PLN0309_NewBrazil3007.xls Chart 2 8 4" xfId="15420"/>
    <cellStyle name="Commɡ [0]_FOP1&amp;L_PLN0309_NewBrazil3007.xls Chart 2 8 4" xfId="15421"/>
    <cellStyle name="Commg [0]_FOP1&amp;L_PLN0309_NewBrazil3007.xls Chart 2 8 5" xfId="15422"/>
    <cellStyle name="Commɡ [0]_FOP1&amp;L_PLN0309_NewBrazil3007.xls Chart 2 8 5" xfId="15423"/>
    <cellStyle name="Commg [0]_FOP1&amp;L_PLN0309_NewBrazil3007.xls Chart 2 8 6" xfId="15424"/>
    <cellStyle name="Commɡ [0]_FOP1&amp;L_PLN0309_NewBrazil3007.xls Chart 2 8 6" xfId="15425"/>
    <cellStyle name="Commg [0]_FOP1&amp;L_PLN0309_NewBrazil3007.xls Chart 2 8 7" xfId="15426"/>
    <cellStyle name="Commɡ [0]_FOP1&amp;L_PLN0309_NewBrazil3007.xls Chart 2 8 7" xfId="15427"/>
    <cellStyle name="Commg [0]_FOP1&amp;L_PLN0309_NewBrazil3007.xls Chart 2 8 8" xfId="15428"/>
    <cellStyle name="Commɡ [0]_FOP1&amp;L_PLN0309_NewBrazil3007.xls Chart 2 8 8" xfId="15429"/>
    <cellStyle name="Commg [0]_FOP1&amp;L_PLN0309_NewBrazil3007.xls Chart 2 8 9" xfId="15430"/>
    <cellStyle name="Commɡ [0]_FOP1&amp;L_PLN0309_NewBrazil3007.xls Chart 2 8 9" xfId="15431"/>
    <cellStyle name="Commg [0]_FOP1&amp;L_PLN0309_NewBrazil3007.xls Chart 2 9" xfId="15432"/>
    <cellStyle name="Commɡ [0]_FOP1&amp;L_PLN0309_NewBrazil3007.xls Chart 2 9" xfId="15433"/>
    <cellStyle name="Commg [0]_FOP1&amp;L_PLN0309_NewBrazil3007.xls Chart 2 9 10" xfId="15434"/>
    <cellStyle name="Commɡ [0]_FOP1&amp;L_PLN0309_NewBrazil3007.xls Chart 2 9 10" xfId="15435"/>
    <cellStyle name="Commg [0]_FOP1&amp;L_PLN0309_NewBrazil3007.xls Chart 2 9 11" xfId="15436"/>
    <cellStyle name="Commɡ [0]_FOP1&amp;L_PLN0309_NewBrazil3007.xls Chart 2 9 11" xfId="15437"/>
    <cellStyle name="Commg [0]_FOP1&amp;L_PLN0309_NewBrazil3007.xls Chart 2 9 12" xfId="15438"/>
    <cellStyle name="Commɡ [0]_FOP1&amp;L_PLN0309_NewBrazil3007.xls Chart 2 9 12" xfId="15439"/>
    <cellStyle name="Commg [0]_FOP1&amp;L_PLN0309_NewBrazil3007.xls Chart 2 9 13" xfId="15440"/>
    <cellStyle name="Commɡ [0]_FOP1&amp;L_PLN0309_NewBrazil3007.xls Chart 2 9 13" xfId="15441"/>
    <cellStyle name="Commg [0]_FOP1&amp;L_PLN0309_NewBrazil3007.xls Chart 2 9 14" xfId="15442"/>
    <cellStyle name="Commɡ [0]_FOP1&amp;L_PLN0309_NewBrazil3007.xls Chart 2 9 14" xfId="15443"/>
    <cellStyle name="Commg [0]_FOP1&amp;L_PLN0309_NewBrazil3007.xls Chart 2 9 15" xfId="15444"/>
    <cellStyle name="Commɡ [0]_FOP1&amp;L_PLN0309_NewBrazil3007.xls Chart 2 9 15" xfId="15445"/>
    <cellStyle name="Commg [0]_FOP1&amp;L_PLN0309_NewBrazil3007.xls Chart 2 9 16" xfId="15446"/>
    <cellStyle name="Commɡ [0]_FOP1&amp;L_PLN0309_NewBrazil3007.xls Chart 2 9 16" xfId="15447"/>
    <cellStyle name="Commg [0]_FOP1&amp;L_PLN0309_NewBrazil3007.xls Chart 2 9 17" xfId="15448"/>
    <cellStyle name="Commɡ [0]_FOP1&amp;L_PLN0309_NewBrazil3007.xls Chart 2 9 17" xfId="15449"/>
    <cellStyle name="Commg [0]_FOP1&amp;L_PLN0309_NewBrazil3007.xls Chart 2 9 18" xfId="15450"/>
    <cellStyle name="Commɡ [0]_FOP1&amp;L_PLN0309_NewBrazil3007.xls Chart 2 9 18" xfId="15451"/>
    <cellStyle name="Commg [0]_FOP1&amp;L_PLN0309_NewBrazil3007.xls Chart 2 9 19" xfId="15452"/>
    <cellStyle name="Commɡ [0]_FOP1&amp;L_PLN0309_NewBrazil3007.xls Chart 2 9 19" xfId="15453"/>
    <cellStyle name="Commg [0]_FOP1&amp;L_PLN0309_NewBrazil3007.xls Chart 2 9 2" xfId="15454"/>
    <cellStyle name="Commɡ [0]_FOP1&amp;L_PLN0309_NewBrazil3007.xls Chart 2 9 2" xfId="15455"/>
    <cellStyle name="Commg [0]_FOP1&amp;L_PLN0309_NewBrazil3007.xls Chart 2 9 20" xfId="15456"/>
    <cellStyle name="Commɡ [0]_FOP1&amp;L_PLN0309_NewBrazil3007.xls Chart 2 9 20" xfId="15457"/>
    <cellStyle name="Commg [0]_FOP1&amp;L_PLN0309_NewBrazil3007.xls Chart 2 9 21" xfId="15458"/>
    <cellStyle name="Commɡ [0]_FOP1&amp;L_PLN0309_NewBrazil3007.xls Chart 2 9 21" xfId="15459"/>
    <cellStyle name="Commg [0]_FOP1&amp;L_PLN0309_NewBrazil3007.xls Chart 2 9 22" xfId="15460"/>
    <cellStyle name="Commɡ [0]_FOP1&amp;L_PLN0309_NewBrazil3007.xls Chart 2 9 22" xfId="15461"/>
    <cellStyle name="Commg [0]_FOP1&amp;L_PLN0309_NewBrazil3007.xls Chart 2 9 23" xfId="15462"/>
    <cellStyle name="Commɡ [0]_FOP1&amp;L_PLN0309_NewBrazil3007.xls Chart 2 9 23" xfId="15463"/>
    <cellStyle name="Commg [0]_FOP1&amp;L_PLN0309_NewBrazil3007.xls Chart 2 9 24" xfId="15464"/>
    <cellStyle name="Commɡ [0]_FOP1&amp;L_PLN0309_NewBrazil3007.xls Chart 2 9 24" xfId="15465"/>
    <cellStyle name="Commg [0]_FOP1&amp;L_PLN0309_NewBrazil3007.xls Chart 2 9 25" xfId="15466"/>
    <cellStyle name="Commɡ [0]_FOP1&amp;L_PLN0309_NewBrazil3007.xls Chart 2 9 25" xfId="15467"/>
    <cellStyle name="Commg [0]_FOP1&amp;L_PLN0309_NewBrazil3007.xls Chart 2 9 26" xfId="15468"/>
    <cellStyle name="Commɡ [0]_FOP1&amp;L_PLN0309_NewBrazil3007.xls Chart 2 9 26" xfId="15469"/>
    <cellStyle name="Commg [0]_FOP1&amp;L_PLN0309_NewBrazil3007.xls Chart 2 9 27" xfId="15470"/>
    <cellStyle name="Commɡ [0]_FOP1&amp;L_PLN0309_NewBrazil3007.xls Chart 2 9 27" xfId="15471"/>
    <cellStyle name="Commg [0]_FOP1&amp;L_PLN0309_NewBrazil3007.xls Chart 2 9 28" xfId="15472"/>
    <cellStyle name="Commɡ [0]_FOP1&amp;L_PLN0309_NewBrazil3007.xls Chart 2 9 28" xfId="15473"/>
    <cellStyle name="Commg [0]_FOP1&amp;L_PLN0309_NewBrazil3007.xls Chart 2 9 29" xfId="15474"/>
    <cellStyle name="Commɡ [0]_FOP1&amp;L_PLN0309_NewBrazil3007.xls Chart 2 9 29" xfId="15475"/>
    <cellStyle name="Commg [0]_FOP1&amp;L_PLN0309_NewBrazil3007.xls Chart 2 9 3" xfId="15476"/>
    <cellStyle name="Commɡ [0]_FOP1&amp;L_PLN0309_NewBrazil3007.xls Chart 2 9 3" xfId="15477"/>
    <cellStyle name="Commg [0]_FOP1&amp;L_PLN0309_NewBrazil3007.xls Chart 2 9 30" xfId="15478"/>
    <cellStyle name="Commɡ [0]_FOP1&amp;L_PLN0309_NewBrazil3007.xls Chart 2 9 30" xfId="15479"/>
    <cellStyle name="Commg [0]_FOP1&amp;L_PLN0309_NewBrazil3007.xls Chart 2 9 4" xfId="15480"/>
    <cellStyle name="Commɡ [0]_FOP1&amp;L_PLN0309_NewBrazil3007.xls Chart 2 9 4" xfId="15481"/>
    <cellStyle name="Commg [0]_FOP1&amp;L_PLN0309_NewBrazil3007.xls Chart 2 9 5" xfId="15482"/>
    <cellStyle name="Commɡ [0]_FOP1&amp;L_PLN0309_NewBrazil3007.xls Chart 2 9 5" xfId="15483"/>
    <cellStyle name="Commg [0]_FOP1&amp;L_PLN0309_NewBrazil3007.xls Chart 2 9 6" xfId="15484"/>
    <cellStyle name="Commɡ [0]_FOP1&amp;L_PLN0309_NewBrazil3007.xls Chart 2 9 6" xfId="15485"/>
    <cellStyle name="Commg [0]_FOP1&amp;L_PLN0309_NewBrazil3007.xls Chart 2 9 7" xfId="15486"/>
    <cellStyle name="Commɡ [0]_FOP1&amp;L_PLN0309_NewBrazil3007.xls Chart 2 9 7" xfId="15487"/>
    <cellStyle name="Commg [0]_FOP1&amp;L_PLN0309_NewBrazil3007.xls Chart 2 9 8" xfId="15488"/>
    <cellStyle name="Commɡ [0]_FOP1&amp;L_PLN0309_NewBrazil3007.xls Chart 2 9 8" xfId="15489"/>
    <cellStyle name="Commg [0]_FOP1&amp;L_PLN0309_NewBrazil3007.xls Chart 2 9 9" xfId="15490"/>
    <cellStyle name="Commɡ [0]_FOP1&amp;L_PLN0309_NewBrazil3007.xls Chart 2 9 9" xfId="15491"/>
    <cellStyle name="Commg [0]_FOP1&amp;L_PLN0309_NewBrazil3007.xls Chart 2_LAPROP PC ED 22-aug-01srb" xfId="15492"/>
    <cellStyle name="Commɡ [0]_FOP1&amp;L_PLN0309_NewBrazil3007.xls Chart 2_LAPROP PC ED 22-aug-01srb" xfId="15493"/>
    <cellStyle name="Commg [0]_FOP1&amp;L_PLN0309_NewBrazil3007.xls Chart 2_LAPROP PC ED 22-aug-01srb 10" xfId="15494"/>
    <cellStyle name="Commɡ [0]_FOP1&amp;L_PLN0309_NewBrazil3007.xls Chart 2_LAPROP PC ED 22-aug-01srb 10" xfId="15495"/>
    <cellStyle name="Commg [0]_FOP1&amp;L_PLN0309_NewBrazil3007.xls Chart 2_LAPROP PC ED 22-aug-01srb 10 10" xfId="15496"/>
    <cellStyle name="Commɡ [0]_FOP1&amp;L_PLN0309_NewBrazil3007.xls Chart 2_LAPROP PC ED 22-aug-01srb 10 10" xfId="15497"/>
    <cellStyle name="Commg [0]_FOP1&amp;L_PLN0309_NewBrazil3007.xls Chart 2_LAPROP PC ED 22-aug-01srb 10 11" xfId="15498"/>
    <cellStyle name="Commɡ [0]_FOP1&amp;L_PLN0309_NewBrazil3007.xls Chart 2_LAPROP PC ED 22-aug-01srb 10 11" xfId="15499"/>
    <cellStyle name="Commg [0]_FOP1&amp;L_PLN0309_NewBrazil3007.xls Chart 2_LAPROP PC ED 22-aug-01srb 10 12" xfId="15500"/>
    <cellStyle name="Commɡ [0]_FOP1&amp;L_PLN0309_NewBrazil3007.xls Chart 2_LAPROP PC ED 22-aug-01srb 10 12" xfId="15501"/>
    <cellStyle name="Commg [0]_FOP1&amp;L_PLN0309_NewBrazil3007.xls Chart 2_LAPROP PC ED 22-aug-01srb 10 13" xfId="15502"/>
    <cellStyle name="Commɡ [0]_FOP1&amp;L_PLN0309_NewBrazil3007.xls Chart 2_LAPROP PC ED 22-aug-01srb 10 13" xfId="15503"/>
    <cellStyle name="Commg [0]_FOP1&amp;L_PLN0309_NewBrazil3007.xls Chart 2_LAPROP PC ED 22-aug-01srb 10 14" xfId="15504"/>
    <cellStyle name="Commɡ [0]_FOP1&amp;L_PLN0309_NewBrazil3007.xls Chart 2_LAPROP PC ED 22-aug-01srb 10 14" xfId="15505"/>
    <cellStyle name="Commg [0]_FOP1&amp;L_PLN0309_NewBrazil3007.xls Chart 2_LAPROP PC ED 22-aug-01srb 10 15" xfId="15506"/>
    <cellStyle name="Commɡ [0]_FOP1&amp;L_PLN0309_NewBrazil3007.xls Chart 2_LAPROP PC ED 22-aug-01srb 10 15" xfId="15507"/>
    <cellStyle name="Commg [0]_FOP1&amp;L_PLN0309_NewBrazil3007.xls Chart 2_LAPROP PC ED 22-aug-01srb 10 16" xfId="15508"/>
    <cellStyle name="Commɡ [0]_FOP1&amp;L_PLN0309_NewBrazil3007.xls Chart 2_LAPROP PC ED 22-aug-01srb 10 16" xfId="15509"/>
    <cellStyle name="Commg [0]_FOP1&amp;L_PLN0309_NewBrazil3007.xls Chart 2_LAPROP PC ED 22-aug-01srb 10 17" xfId="15510"/>
    <cellStyle name="Commɡ [0]_FOP1&amp;L_PLN0309_NewBrazil3007.xls Chart 2_LAPROP PC ED 22-aug-01srb 10 17" xfId="15511"/>
    <cellStyle name="Commg [0]_FOP1&amp;L_PLN0309_NewBrazil3007.xls Chart 2_LAPROP PC ED 22-aug-01srb 10 18" xfId="15512"/>
    <cellStyle name="Commɡ [0]_FOP1&amp;L_PLN0309_NewBrazil3007.xls Chart 2_LAPROP PC ED 22-aug-01srb 10 18" xfId="15513"/>
    <cellStyle name="Commg [0]_FOP1&amp;L_PLN0309_NewBrazil3007.xls Chart 2_LAPROP PC ED 22-aug-01srb 10 19" xfId="15514"/>
    <cellStyle name="Commɡ [0]_FOP1&amp;L_PLN0309_NewBrazil3007.xls Chart 2_LAPROP PC ED 22-aug-01srb 10 19" xfId="15515"/>
    <cellStyle name="Commg [0]_FOP1&amp;L_PLN0309_NewBrazil3007.xls Chart 2_LAPROP PC ED 22-aug-01srb 10 2" xfId="15516"/>
    <cellStyle name="Commɡ [0]_FOP1&amp;L_PLN0309_NewBrazil3007.xls Chart 2_LAPROP PC ED 22-aug-01srb 10 2" xfId="15517"/>
    <cellStyle name="Commg [0]_FOP1&amp;L_PLN0309_NewBrazil3007.xls Chart 2_LAPROP PC ED 22-aug-01srb 10 20" xfId="15518"/>
    <cellStyle name="Commɡ [0]_FOP1&amp;L_PLN0309_NewBrazil3007.xls Chart 2_LAPROP PC ED 22-aug-01srb 10 20" xfId="15519"/>
    <cellStyle name="Commg [0]_FOP1&amp;L_PLN0309_NewBrazil3007.xls Chart 2_LAPROP PC ED 22-aug-01srb 10 21" xfId="15520"/>
    <cellStyle name="Commɡ [0]_FOP1&amp;L_PLN0309_NewBrazil3007.xls Chart 2_LAPROP PC ED 22-aug-01srb 10 21" xfId="15521"/>
    <cellStyle name="Commg [0]_FOP1&amp;L_PLN0309_NewBrazil3007.xls Chart 2_LAPROP PC ED 22-aug-01srb 10 22" xfId="15522"/>
    <cellStyle name="Commɡ [0]_FOP1&amp;L_PLN0309_NewBrazil3007.xls Chart 2_LAPROP PC ED 22-aug-01srb 10 22" xfId="15523"/>
    <cellStyle name="Commg [0]_FOP1&amp;L_PLN0309_NewBrazil3007.xls Chart 2_LAPROP PC ED 22-aug-01srb 10 23" xfId="15524"/>
    <cellStyle name="Commɡ [0]_FOP1&amp;L_PLN0309_NewBrazil3007.xls Chart 2_LAPROP PC ED 22-aug-01srb 10 23" xfId="15525"/>
    <cellStyle name="Commg [0]_FOP1&amp;L_PLN0309_NewBrazil3007.xls Chart 2_LAPROP PC ED 22-aug-01srb 10 24" xfId="15526"/>
    <cellStyle name="Commɡ [0]_FOP1&amp;L_PLN0309_NewBrazil3007.xls Chart 2_LAPROP PC ED 22-aug-01srb 10 24" xfId="15527"/>
    <cellStyle name="Commg [0]_FOP1&amp;L_PLN0309_NewBrazil3007.xls Chart 2_LAPROP PC ED 22-aug-01srb 10 25" xfId="15528"/>
    <cellStyle name="Commɡ [0]_FOP1&amp;L_PLN0309_NewBrazil3007.xls Chart 2_LAPROP PC ED 22-aug-01srb 10 25" xfId="15529"/>
    <cellStyle name="Commg [0]_FOP1&amp;L_PLN0309_NewBrazil3007.xls Chart 2_LAPROP PC ED 22-aug-01srb 10 26" xfId="15530"/>
    <cellStyle name="Commɡ [0]_FOP1&amp;L_PLN0309_NewBrazil3007.xls Chart 2_LAPROP PC ED 22-aug-01srb 10 26" xfId="15531"/>
    <cellStyle name="Commg [0]_FOP1&amp;L_PLN0309_NewBrazil3007.xls Chart 2_LAPROP PC ED 22-aug-01srb 10 27" xfId="15532"/>
    <cellStyle name="Commɡ [0]_FOP1&amp;L_PLN0309_NewBrazil3007.xls Chart 2_LAPROP PC ED 22-aug-01srb 10 27" xfId="15533"/>
    <cellStyle name="Commg [0]_FOP1&amp;L_PLN0309_NewBrazil3007.xls Chart 2_LAPROP PC ED 22-aug-01srb 10 28" xfId="15534"/>
    <cellStyle name="Commɡ [0]_FOP1&amp;L_PLN0309_NewBrazil3007.xls Chart 2_LAPROP PC ED 22-aug-01srb 10 28" xfId="15535"/>
    <cellStyle name="Commg [0]_FOP1&amp;L_PLN0309_NewBrazil3007.xls Chart 2_LAPROP PC ED 22-aug-01srb 10 29" xfId="15536"/>
    <cellStyle name="Commɡ [0]_FOP1&amp;L_PLN0309_NewBrazil3007.xls Chart 2_LAPROP PC ED 22-aug-01srb 10 29" xfId="15537"/>
    <cellStyle name="Commg [0]_FOP1&amp;L_PLN0309_NewBrazil3007.xls Chart 2_LAPROP PC ED 22-aug-01srb 10 3" xfId="15538"/>
    <cellStyle name="Commɡ [0]_FOP1&amp;L_PLN0309_NewBrazil3007.xls Chart 2_LAPROP PC ED 22-aug-01srb 10 3" xfId="15539"/>
    <cellStyle name="Commg [0]_FOP1&amp;L_PLN0309_NewBrazil3007.xls Chart 2_LAPROP PC ED 22-aug-01srb 10 30" xfId="15540"/>
    <cellStyle name="Commɡ [0]_FOP1&amp;L_PLN0309_NewBrazil3007.xls Chart 2_LAPROP PC ED 22-aug-01srb 10 30" xfId="15541"/>
    <cellStyle name="Commg [0]_FOP1&amp;L_PLN0309_NewBrazil3007.xls Chart 2_LAPROP PC ED 22-aug-01srb 10 4" xfId="15542"/>
    <cellStyle name="Commɡ [0]_FOP1&amp;L_PLN0309_NewBrazil3007.xls Chart 2_LAPROP PC ED 22-aug-01srb 10 4" xfId="15543"/>
    <cellStyle name="Commg [0]_FOP1&amp;L_PLN0309_NewBrazil3007.xls Chart 2_LAPROP PC ED 22-aug-01srb 10 5" xfId="15544"/>
    <cellStyle name="Commɡ [0]_FOP1&amp;L_PLN0309_NewBrazil3007.xls Chart 2_LAPROP PC ED 22-aug-01srb 10 5" xfId="15545"/>
    <cellStyle name="Commg [0]_FOP1&amp;L_PLN0309_NewBrazil3007.xls Chart 2_LAPROP PC ED 22-aug-01srb 10 6" xfId="15546"/>
    <cellStyle name="Commɡ [0]_FOP1&amp;L_PLN0309_NewBrazil3007.xls Chart 2_LAPROP PC ED 22-aug-01srb 10 6" xfId="15547"/>
    <cellStyle name="Commg [0]_FOP1&amp;L_PLN0309_NewBrazil3007.xls Chart 2_LAPROP PC ED 22-aug-01srb 10 7" xfId="15548"/>
    <cellStyle name="Commɡ [0]_FOP1&amp;L_PLN0309_NewBrazil3007.xls Chart 2_LAPROP PC ED 22-aug-01srb 10 7" xfId="15549"/>
    <cellStyle name="Commg [0]_FOP1&amp;L_PLN0309_NewBrazil3007.xls Chart 2_LAPROP PC ED 22-aug-01srb 10 8" xfId="15550"/>
    <cellStyle name="Commɡ [0]_FOP1&amp;L_PLN0309_NewBrazil3007.xls Chart 2_LAPROP PC ED 22-aug-01srb 10 8" xfId="15551"/>
    <cellStyle name="Commg [0]_FOP1&amp;L_PLN0309_NewBrazil3007.xls Chart 2_LAPROP PC ED 22-aug-01srb 10 9" xfId="15552"/>
    <cellStyle name="Commɡ [0]_FOP1&amp;L_PLN0309_NewBrazil3007.xls Chart 2_LAPROP PC ED 22-aug-01srb 10 9" xfId="15553"/>
    <cellStyle name="Commg [0]_FOP1&amp;L_PLN0309_NewBrazil3007.xls Chart 2_LAPROP PC ED 22-aug-01srb 11" xfId="15554"/>
    <cellStyle name="Commɡ [0]_FOP1&amp;L_PLN0309_NewBrazil3007.xls Chart 2_LAPROP PC ED 22-aug-01srb 11" xfId="15555"/>
    <cellStyle name="Commg [0]_FOP1&amp;L_PLN0309_NewBrazil3007.xls Chart 2_LAPROP PC ED 22-aug-01srb 11 10" xfId="15556"/>
    <cellStyle name="Commɡ [0]_FOP1&amp;L_PLN0309_NewBrazil3007.xls Chart 2_LAPROP PC ED 22-aug-01srb 11 10" xfId="15557"/>
    <cellStyle name="Commg [0]_FOP1&amp;L_PLN0309_NewBrazil3007.xls Chart 2_LAPROP PC ED 22-aug-01srb 11 11" xfId="15558"/>
    <cellStyle name="Commɡ [0]_FOP1&amp;L_PLN0309_NewBrazil3007.xls Chart 2_LAPROP PC ED 22-aug-01srb 11 11" xfId="15559"/>
    <cellStyle name="Commg [0]_FOP1&amp;L_PLN0309_NewBrazil3007.xls Chart 2_LAPROP PC ED 22-aug-01srb 11 12" xfId="15560"/>
    <cellStyle name="Commɡ [0]_FOP1&amp;L_PLN0309_NewBrazil3007.xls Chart 2_LAPROP PC ED 22-aug-01srb 11 12" xfId="15561"/>
    <cellStyle name="Commg [0]_FOP1&amp;L_PLN0309_NewBrazil3007.xls Chart 2_LAPROP PC ED 22-aug-01srb 11 13" xfId="15562"/>
    <cellStyle name="Commɡ [0]_FOP1&amp;L_PLN0309_NewBrazil3007.xls Chart 2_LAPROP PC ED 22-aug-01srb 11 13" xfId="15563"/>
    <cellStyle name="Commg [0]_FOP1&amp;L_PLN0309_NewBrazil3007.xls Chart 2_LAPROP PC ED 22-aug-01srb 11 14" xfId="15564"/>
    <cellStyle name="Commɡ [0]_FOP1&amp;L_PLN0309_NewBrazil3007.xls Chart 2_LAPROP PC ED 22-aug-01srb 11 14" xfId="15565"/>
    <cellStyle name="Commg [0]_FOP1&amp;L_PLN0309_NewBrazil3007.xls Chart 2_LAPROP PC ED 22-aug-01srb 11 15" xfId="15566"/>
    <cellStyle name="Commɡ [0]_FOP1&amp;L_PLN0309_NewBrazil3007.xls Chart 2_LAPROP PC ED 22-aug-01srb 11 15" xfId="15567"/>
    <cellStyle name="Commg [0]_FOP1&amp;L_PLN0309_NewBrazil3007.xls Chart 2_LAPROP PC ED 22-aug-01srb 11 16" xfId="15568"/>
    <cellStyle name="Commɡ [0]_FOP1&amp;L_PLN0309_NewBrazil3007.xls Chart 2_LAPROP PC ED 22-aug-01srb 11 16" xfId="15569"/>
    <cellStyle name="Commg [0]_FOP1&amp;L_PLN0309_NewBrazil3007.xls Chart 2_LAPROP PC ED 22-aug-01srb 11 17" xfId="15570"/>
    <cellStyle name="Commɡ [0]_FOP1&amp;L_PLN0309_NewBrazil3007.xls Chart 2_LAPROP PC ED 22-aug-01srb 11 17" xfId="15571"/>
    <cellStyle name="Commg [0]_FOP1&amp;L_PLN0309_NewBrazil3007.xls Chart 2_LAPROP PC ED 22-aug-01srb 11 18" xfId="15572"/>
    <cellStyle name="Commɡ [0]_FOP1&amp;L_PLN0309_NewBrazil3007.xls Chart 2_LAPROP PC ED 22-aug-01srb 11 18" xfId="15573"/>
    <cellStyle name="Commg [0]_FOP1&amp;L_PLN0309_NewBrazil3007.xls Chart 2_LAPROP PC ED 22-aug-01srb 11 19" xfId="15574"/>
    <cellStyle name="Commɡ [0]_FOP1&amp;L_PLN0309_NewBrazil3007.xls Chart 2_LAPROP PC ED 22-aug-01srb 11 19" xfId="15575"/>
    <cellStyle name="Commg [0]_FOP1&amp;L_PLN0309_NewBrazil3007.xls Chart 2_LAPROP PC ED 22-aug-01srb 11 2" xfId="15576"/>
    <cellStyle name="Commɡ [0]_FOP1&amp;L_PLN0309_NewBrazil3007.xls Chart 2_LAPROP PC ED 22-aug-01srb 11 2" xfId="15577"/>
    <cellStyle name="Commg [0]_FOP1&amp;L_PLN0309_NewBrazil3007.xls Chart 2_LAPROP PC ED 22-aug-01srb 11 20" xfId="15578"/>
    <cellStyle name="Commɡ [0]_FOP1&amp;L_PLN0309_NewBrazil3007.xls Chart 2_LAPROP PC ED 22-aug-01srb 11 20" xfId="15579"/>
    <cellStyle name="Commg [0]_FOP1&amp;L_PLN0309_NewBrazil3007.xls Chart 2_LAPROP PC ED 22-aug-01srb 11 21" xfId="15580"/>
    <cellStyle name="Commɡ [0]_FOP1&amp;L_PLN0309_NewBrazil3007.xls Chart 2_LAPROP PC ED 22-aug-01srb 11 21" xfId="15581"/>
    <cellStyle name="Commg [0]_FOP1&amp;L_PLN0309_NewBrazil3007.xls Chart 2_LAPROP PC ED 22-aug-01srb 11 22" xfId="15582"/>
    <cellStyle name="Commɡ [0]_FOP1&amp;L_PLN0309_NewBrazil3007.xls Chart 2_LAPROP PC ED 22-aug-01srb 11 22" xfId="15583"/>
    <cellStyle name="Commg [0]_FOP1&amp;L_PLN0309_NewBrazil3007.xls Chart 2_LAPROP PC ED 22-aug-01srb 11 23" xfId="15584"/>
    <cellStyle name="Commɡ [0]_FOP1&amp;L_PLN0309_NewBrazil3007.xls Chart 2_LAPROP PC ED 22-aug-01srb 11 23" xfId="15585"/>
    <cellStyle name="Commg [0]_FOP1&amp;L_PLN0309_NewBrazil3007.xls Chart 2_LAPROP PC ED 22-aug-01srb 11 24" xfId="15586"/>
    <cellStyle name="Commɡ [0]_FOP1&amp;L_PLN0309_NewBrazil3007.xls Chart 2_LAPROP PC ED 22-aug-01srb 11 24" xfId="15587"/>
    <cellStyle name="Commg [0]_FOP1&amp;L_PLN0309_NewBrazil3007.xls Chart 2_LAPROP PC ED 22-aug-01srb 11 25" xfId="15588"/>
    <cellStyle name="Commɡ [0]_FOP1&amp;L_PLN0309_NewBrazil3007.xls Chart 2_LAPROP PC ED 22-aug-01srb 11 25" xfId="15589"/>
    <cellStyle name="Commg [0]_FOP1&amp;L_PLN0309_NewBrazil3007.xls Chart 2_LAPROP PC ED 22-aug-01srb 11 26" xfId="15590"/>
    <cellStyle name="Commɡ [0]_FOP1&amp;L_PLN0309_NewBrazil3007.xls Chart 2_LAPROP PC ED 22-aug-01srb 11 26" xfId="15591"/>
    <cellStyle name="Commg [0]_FOP1&amp;L_PLN0309_NewBrazil3007.xls Chart 2_LAPROP PC ED 22-aug-01srb 11 27" xfId="15592"/>
    <cellStyle name="Commɡ [0]_FOP1&amp;L_PLN0309_NewBrazil3007.xls Chart 2_LAPROP PC ED 22-aug-01srb 11 27" xfId="15593"/>
    <cellStyle name="Commg [0]_FOP1&amp;L_PLN0309_NewBrazil3007.xls Chart 2_LAPROP PC ED 22-aug-01srb 11 28" xfId="15594"/>
    <cellStyle name="Commɡ [0]_FOP1&amp;L_PLN0309_NewBrazil3007.xls Chart 2_LAPROP PC ED 22-aug-01srb 11 28" xfId="15595"/>
    <cellStyle name="Commg [0]_FOP1&amp;L_PLN0309_NewBrazil3007.xls Chart 2_LAPROP PC ED 22-aug-01srb 11 29" xfId="15596"/>
    <cellStyle name="Commɡ [0]_FOP1&amp;L_PLN0309_NewBrazil3007.xls Chart 2_LAPROP PC ED 22-aug-01srb 11 29" xfId="15597"/>
    <cellStyle name="Commg [0]_FOP1&amp;L_PLN0309_NewBrazil3007.xls Chart 2_LAPROP PC ED 22-aug-01srb 11 3" xfId="15598"/>
    <cellStyle name="Commɡ [0]_FOP1&amp;L_PLN0309_NewBrazil3007.xls Chart 2_LAPROP PC ED 22-aug-01srb 11 3" xfId="15599"/>
    <cellStyle name="Commg [0]_FOP1&amp;L_PLN0309_NewBrazil3007.xls Chart 2_LAPROP PC ED 22-aug-01srb 11 30" xfId="15600"/>
    <cellStyle name="Commɡ [0]_FOP1&amp;L_PLN0309_NewBrazil3007.xls Chart 2_LAPROP PC ED 22-aug-01srb 11 30" xfId="15601"/>
    <cellStyle name="Commg [0]_FOP1&amp;L_PLN0309_NewBrazil3007.xls Chart 2_LAPROP PC ED 22-aug-01srb 11 4" xfId="15602"/>
    <cellStyle name="Commɡ [0]_FOP1&amp;L_PLN0309_NewBrazil3007.xls Chart 2_LAPROP PC ED 22-aug-01srb 11 4" xfId="15603"/>
    <cellStyle name="Commg [0]_FOP1&amp;L_PLN0309_NewBrazil3007.xls Chart 2_LAPROP PC ED 22-aug-01srb 11 5" xfId="15604"/>
    <cellStyle name="Commɡ [0]_FOP1&amp;L_PLN0309_NewBrazil3007.xls Chart 2_LAPROP PC ED 22-aug-01srb 11 5" xfId="15605"/>
    <cellStyle name="Commg [0]_FOP1&amp;L_PLN0309_NewBrazil3007.xls Chart 2_LAPROP PC ED 22-aug-01srb 11 6" xfId="15606"/>
    <cellStyle name="Commɡ [0]_FOP1&amp;L_PLN0309_NewBrazil3007.xls Chart 2_LAPROP PC ED 22-aug-01srb 11 6" xfId="15607"/>
    <cellStyle name="Commg [0]_FOP1&amp;L_PLN0309_NewBrazil3007.xls Chart 2_LAPROP PC ED 22-aug-01srb 11 7" xfId="15608"/>
    <cellStyle name="Commɡ [0]_FOP1&amp;L_PLN0309_NewBrazil3007.xls Chart 2_LAPROP PC ED 22-aug-01srb 11 7" xfId="15609"/>
    <cellStyle name="Commg [0]_FOP1&amp;L_PLN0309_NewBrazil3007.xls Chart 2_LAPROP PC ED 22-aug-01srb 11 8" xfId="15610"/>
    <cellStyle name="Commɡ [0]_FOP1&amp;L_PLN0309_NewBrazil3007.xls Chart 2_LAPROP PC ED 22-aug-01srb 11 8" xfId="15611"/>
    <cellStyle name="Commg [0]_FOP1&amp;L_PLN0309_NewBrazil3007.xls Chart 2_LAPROP PC ED 22-aug-01srb 11 9" xfId="15612"/>
    <cellStyle name="Commɡ [0]_FOP1&amp;L_PLN0309_NewBrazil3007.xls Chart 2_LAPROP PC ED 22-aug-01srb 11 9" xfId="15613"/>
    <cellStyle name="Commg [0]_FOP1&amp;L_PLN0309_NewBrazil3007.xls Chart 2_LAPROP PC ED 22-aug-01srb 12" xfId="15614"/>
    <cellStyle name="Commɡ [0]_FOP1&amp;L_PLN0309_NewBrazil3007.xls Chart 2_LAPROP PC ED 22-aug-01srb 12" xfId="15615"/>
    <cellStyle name="Commg [0]_FOP1&amp;L_PLN0309_NewBrazil3007.xls Chart 2_LAPROP PC ED 22-aug-01srb 12 10" xfId="15616"/>
    <cellStyle name="Commɡ [0]_FOP1&amp;L_PLN0309_NewBrazil3007.xls Chart 2_LAPROP PC ED 22-aug-01srb 12 10" xfId="15617"/>
    <cellStyle name="Commg [0]_FOP1&amp;L_PLN0309_NewBrazil3007.xls Chart 2_LAPROP PC ED 22-aug-01srb 12 11" xfId="15618"/>
    <cellStyle name="Commɡ [0]_FOP1&amp;L_PLN0309_NewBrazil3007.xls Chart 2_LAPROP PC ED 22-aug-01srb 12 11" xfId="15619"/>
    <cellStyle name="Commg [0]_FOP1&amp;L_PLN0309_NewBrazil3007.xls Chart 2_LAPROP PC ED 22-aug-01srb 12 12" xfId="15620"/>
    <cellStyle name="Commɡ [0]_FOP1&amp;L_PLN0309_NewBrazil3007.xls Chart 2_LAPROP PC ED 22-aug-01srb 12 12" xfId="15621"/>
    <cellStyle name="Commg [0]_FOP1&amp;L_PLN0309_NewBrazil3007.xls Chart 2_LAPROP PC ED 22-aug-01srb 12 13" xfId="15622"/>
    <cellStyle name="Commɡ [0]_FOP1&amp;L_PLN0309_NewBrazil3007.xls Chart 2_LAPROP PC ED 22-aug-01srb 12 13" xfId="15623"/>
    <cellStyle name="Commg [0]_FOP1&amp;L_PLN0309_NewBrazil3007.xls Chart 2_LAPROP PC ED 22-aug-01srb 12 14" xfId="15624"/>
    <cellStyle name="Commɡ [0]_FOP1&amp;L_PLN0309_NewBrazil3007.xls Chart 2_LAPROP PC ED 22-aug-01srb 12 14" xfId="15625"/>
    <cellStyle name="Commg [0]_FOP1&amp;L_PLN0309_NewBrazil3007.xls Chart 2_LAPROP PC ED 22-aug-01srb 12 15" xfId="15626"/>
    <cellStyle name="Commɡ [0]_FOP1&amp;L_PLN0309_NewBrazil3007.xls Chart 2_LAPROP PC ED 22-aug-01srb 12 15" xfId="15627"/>
    <cellStyle name="Commg [0]_FOP1&amp;L_PLN0309_NewBrazil3007.xls Chart 2_LAPROP PC ED 22-aug-01srb 12 16" xfId="15628"/>
    <cellStyle name="Commɡ [0]_FOP1&amp;L_PLN0309_NewBrazil3007.xls Chart 2_LAPROP PC ED 22-aug-01srb 12 16" xfId="15629"/>
    <cellStyle name="Commg [0]_FOP1&amp;L_PLN0309_NewBrazil3007.xls Chart 2_LAPROP PC ED 22-aug-01srb 12 17" xfId="15630"/>
    <cellStyle name="Commɡ [0]_FOP1&amp;L_PLN0309_NewBrazil3007.xls Chart 2_LAPROP PC ED 22-aug-01srb 12 17" xfId="15631"/>
    <cellStyle name="Commg [0]_FOP1&amp;L_PLN0309_NewBrazil3007.xls Chart 2_LAPROP PC ED 22-aug-01srb 12 18" xfId="15632"/>
    <cellStyle name="Commɡ [0]_FOP1&amp;L_PLN0309_NewBrazil3007.xls Chart 2_LAPROP PC ED 22-aug-01srb 12 18" xfId="15633"/>
    <cellStyle name="Commg [0]_FOP1&amp;L_PLN0309_NewBrazil3007.xls Chart 2_LAPROP PC ED 22-aug-01srb 12 19" xfId="15634"/>
    <cellStyle name="Commɡ [0]_FOP1&amp;L_PLN0309_NewBrazil3007.xls Chart 2_LAPROP PC ED 22-aug-01srb 12 19" xfId="15635"/>
    <cellStyle name="Commg [0]_FOP1&amp;L_PLN0309_NewBrazil3007.xls Chart 2_LAPROP PC ED 22-aug-01srb 12 2" xfId="15636"/>
    <cellStyle name="Commɡ [0]_FOP1&amp;L_PLN0309_NewBrazil3007.xls Chart 2_LAPROP PC ED 22-aug-01srb 12 2" xfId="15637"/>
    <cellStyle name="Commg [0]_FOP1&amp;L_PLN0309_NewBrazil3007.xls Chart 2_LAPROP PC ED 22-aug-01srb 12 20" xfId="15638"/>
    <cellStyle name="Commɡ [0]_FOP1&amp;L_PLN0309_NewBrazil3007.xls Chart 2_LAPROP PC ED 22-aug-01srb 12 20" xfId="15639"/>
    <cellStyle name="Commg [0]_FOP1&amp;L_PLN0309_NewBrazil3007.xls Chart 2_LAPROP PC ED 22-aug-01srb 12 21" xfId="15640"/>
    <cellStyle name="Commɡ [0]_FOP1&amp;L_PLN0309_NewBrazil3007.xls Chart 2_LAPROP PC ED 22-aug-01srb 12 21" xfId="15641"/>
    <cellStyle name="Commg [0]_FOP1&amp;L_PLN0309_NewBrazil3007.xls Chart 2_LAPROP PC ED 22-aug-01srb 12 22" xfId="15642"/>
    <cellStyle name="Commɡ [0]_FOP1&amp;L_PLN0309_NewBrazil3007.xls Chart 2_LAPROP PC ED 22-aug-01srb 12 22" xfId="15643"/>
    <cellStyle name="Commg [0]_FOP1&amp;L_PLN0309_NewBrazil3007.xls Chart 2_LAPROP PC ED 22-aug-01srb 12 23" xfId="15644"/>
    <cellStyle name="Commɡ [0]_FOP1&amp;L_PLN0309_NewBrazil3007.xls Chart 2_LAPROP PC ED 22-aug-01srb 12 23" xfId="15645"/>
    <cellStyle name="Commg [0]_FOP1&amp;L_PLN0309_NewBrazil3007.xls Chart 2_LAPROP PC ED 22-aug-01srb 12 24" xfId="15646"/>
    <cellStyle name="Commɡ [0]_FOP1&amp;L_PLN0309_NewBrazil3007.xls Chart 2_LAPROP PC ED 22-aug-01srb 12 24" xfId="15647"/>
    <cellStyle name="Commg [0]_FOP1&amp;L_PLN0309_NewBrazil3007.xls Chart 2_LAPROP PC ED 22-aug-01srb 12 25" xfId="15648"/>
    <cellStyle name="Commɡ [0]_FOP1&amp;L_PLN0309_NewBrazil3007.xls Chart 2_LAPROP PC ED 22-aug-01srb 12 25" xfId="15649"/>
    <cellStyle name="Commg [0]_FOP1&amp;L_PLN0309_NewBrazil3007.xls Chart 2_LAPROP PC ED 22-aug-01srb 12 26" xfId="15650"/>
    <cellStyle name="Commɡ [0]_FOP1&amp;L_PLN0309_NewBrazil3007.xls Chart 2_LAPROP PC ED 22-aug-01srb 12 26" xfId="15651"/>
    <cellStyle name="Commg [0]_FOP1&amp;L_PLN0309_NewBrazil3007.xls Chart 2_LAPROP PC ED 22-aug-01srb 12 27" xfId="15652"/>
    <cellStyle name="Commɡ [0]_FOP1&amp;L_PLN0309_NewBrazil3007.xls Chart 2_LAPROP PC ED 22-aug-01srb 12 27" xfId="15653"/>
    <cellStyle name="Commg [0]_FOP1&amp;L_PLN0309_NewBrazil3007.xls Chart 2_LAPROP PC ED 22-aug-01srb 12 28" xfId="15654"/>
    <cellStyle name="Commɡ [0]_FOP1&amp;L_PLN0309_NewBrazil3007.xls Chart 2_LAPROP PC ED 22-aug-01srb 12 28" xfId="15655"/>
    <cellStyle name="Commg [0]_FOP1&amp;L_PLN0309_NewBrazil3007.xls Chart 2_LAPROP PC ED 22-aug-01srb 12 29" xfId="15656"/>
    <cellStyle name="Commɡ [0]_FOP1&amp;L_PLN0309_NewBrazil3007.xls Chart 2_LAPROP PC ED 22-aug-01srb 12 29" xfId="15657"/>
    <cellStyle name="Commg [0]_FOP1&amp;L_PLN0309_NewBrazil3007.xls Chart 2_LAPROP PC ED 22-aug-01srb 12 3" xfId="15658"/>
    <cellStyle name="Commɡ [0]_FOP1&amp;L_PLN0309_NewBrazil3007.xls Chart 2_LAPROP PC ED 22-aug-01srb 12 3" xfId="15659"/>
    <cellStyle name="Commg [0]_FOP1&amp;L_PLN0309_NewBrazil3007.xls Chart 2_LAPROP PC ED 22-aug-01srb 12 30" xfId="15660"/>
    <cellStyle name="Commɡ [0]_FOP1&amp;L_PLN0309_NewBrazil3007.xls Chart 2_LAPROP PC ED 22-aug-01srb 12 30" xfId="15661"/>
    <cellStyle name="Commg [0]_FOP1&amp;L_PLN0309_NewBrazil3007.xls Chart 2_LAPROP PC ED 22-aug-01srb 12 4" xfId="15662"/>
    <cellStyle name="Commɡ [0]_FOP1&amp;L_PLN0309_NewBrazil3007.xls Chart 2_LAPROP PC ED 22-aug-01srb 12 4" xfId="15663"/>
    <cellStyle name="Commg [0]_FOP1&amp;L_PLN0309_NewBrazil3007.xls Chart 2_LAPROP PC ED 22-aug-01srb 12 5" xfId="15664"/>
    <cellStyle name="Commɡ [0]_FOP1&amp;L_PLN0309_NewBrazil3007.xls Chart 2_LAPROP PC ED 22-aug-01srb 12 5" xfId="15665"/>
    <cellStyle name="Commg [0]_FOP1&amp;L_PLN0309_NewBrazil3007.xls Chart 2_LAPROP PC ED 22-aug-01srb 12 6" xfId="15666"/>
    <cellStyle name="Commɡ [0]_FOP1&amp;L_PLN0309_NewBrazil3007.xls Chart 2_LAPROP PC ED 22-aug-01srb 12 6" xfId="15667"/>
    <cellStyle name="Commg [0]_FOP1&amp;L_PLN0309_NewBrazil3007.xls Chart 2_LAPROP PC ED 22-aug-01srb 12 7" xfId="15668"/>
    <cellStyle name="Commɡ [0]_FOP1&amp;L_PLN0309_NewBrazil3007.xls Chart 2_LAPROP PC ED 22-aug-01srb 12 7" xfId="15669"/>
    <cellStyle name="Commg [0]_FOP1&amp;L_PLN0309_NewBrazil3007.xls Chart 2_LAPROP PC ED 22-aug-01srb 12 8" xfId="15670"/>
    <cellStyle name="Commɡ [0]_FOP1&amp;L_PLN0309_NewBrazil3007.xls Chart 2_LAPROP PC ED 22-aug-01srb 12 8" xfId="15671"/>
    <cellStyle name="Commg [0]_FOP1&amp;L_PLN0309_NewBrazil3007.xls Chart 2_LAPROP PC ED 22-aug-01srb 12 9" xfId="15672"/>
    <cellStyle name="Commɡ [0]_FOP1&amp;L_PLN0309_NewBrazil3007.xls Chart 2_LAPROP PC ED 22-aug-01srb 12 9" xfId="15673"/>
    <cellStyle name="Commg [0]_FOP1&amp;L_PLN0309_NewBrazil3007.xls Chart 2_LAPROP PC ED 22-aug-01srb 13" xfId="15674"/>
    <cellStyle name="Commɡ [0]_FOP1&amp;L_PLN0309_NewBrazil3007.xls Chart 2_LAPROP PC ED 22-aug-01srb 13" xfId="15675"/>
    <cellStyle name="Commg [0]_FOP1&amp;L_PLN0309_NewBrazil3007.xls Chart 2_LAPROP PC ED 22-aug-01srb 13 10" xfId="15676"/>
    <cellStyle name="Commɡ [0]_FOP1&amp;L_PLN0309_NewBrazil3007.xls Chart 2_LAPROP PC ED 22-aug-01srb 13 10" xfId="15677"/>
    <cellStyle name="Commg [0]_FOP1&amp;L_PLN0309_NewBrazil3007.xls Chart 2_LAPROP PC ED 22-aug-01srb 13 11" xfId="15678"/>
    <cellStyle name="Commɡ [0]_FOP1&amp;L_PLN0309_NewBrazil3007.xls Chart 2_LAPROP PC ED 22-aug-01srb 13 11" xfId="15679"/>
    <cellStyle name="Commg [0]_FOP1&amp;L_PLN0309_NewBrazil3007.xls Chart 2_LAPROP PC ED 22-aug-01srb 13 12" xfId="15680"/>
    <cellStyle name="Commɡ [0]_FOP1&amp;L_PLN0309_NewBrazil3007.xls Chart 2_LAPROP PC ED 22-aug-01srb 13 12" xfId="15681"/>
    <cellStyle name="Commg [0]_FOP1&amp;L_PLN0309_NewBrazil3007.xls Chart 2_LAPROP PC ED 22-aug-01srb 13 13" xfId="15682"/>
    <cellStyle name="Commɡ [0]_FOP1&amp;L_PLN0309_NewBrazil3007.xls Chart 2_LAPROP PC ED 22-aug-01srb 13 13" xfId="15683"/>
    <cellStyle name="Commg [0]_FOP1&amp;L_PLN0309_NewBrazil3007.xls Chart 2_LAPROP PC ED 22-aug-01srb 13 14" xfId="15684"/>
    <cellStyle name="Commɡ [0]_FOP1&amp;L_PLN0309_NewBrazil3007.xls Chart 2_LAPROP PC ED 22-aug-01srb 13 14" xfId="15685"/>
    <cellStyle name="Commg [0]_FOP1&amp;L_PLN0309_NewBrazil3007.xls Chart 2_LAPROP PC ED 22-aug-01srb 13 15" xfId="15686"/>
    <cellStyle name="Commɡ [0]_FOP1&amp;L_PLN0309_NewBrazil3007.xls Chart 2_LAPROP PC ED 22-aug-01srb 13 15" xfId="15687"/>
    <cellStyle name="Commg [0]_FOP1&amp;L_PLN0309_NewBrazil3007.xls Chart 2_LAPROP PC ED 22-aug-01srb 13 16" xfId="15688"/>
    <cellStyle name="Commɡ [0]_FOP1&amp;L_PLN0309_NewBrazil3007.xls Chart 2_LAPROP PC ED 22-aug-01srb 13 16" xfId="15689"/>
    <cellStyle name="Commg [0]_FOP1&amp;L_PLN0309_NewBrazil3007.xls Chart 2_LAPROP PC ED 22-aug-01srb 13 17" xfId="15690"/>
    <cellStyle name="Commɡ [0]_FOP1&amp;L_PLN0309_NewBrazil3007.xls Chart 2_LAPROP PC ED 22-aug-01srb 13 17" xfId="15691"/>
    <cellStyle name="Commg [0]_FOP1&amp;L_PLN0309_NewBrazil3007.xls Chart 2_LAPROP PC ED 22-aug-01srb 13 18" xfId="15692"/>
    <cellStyle name="Commɡ [0]_FOP1&amp;L_PLN0309_NewBrazil3007.xls Chart 2_LAPROP PC ED 22-aug-01srb 13 18" xfId="15693"/>
    <cellStyle name="Commg [0]_FOP1&amp;L_PLN0309_NewBrazil3007.xls Chart 2_LAPROP PC ED 22-aug-01srb 13 19" xfId="15694"/>
    <cellStyle name="Commɡ [0]_FOP1&amp;L_PLN0309_NewBrazil3007.xls Chart 2_LAPROP PC ED 22-aug-01srb 13 19" xfId="15695"/>
    <cellStyle name="Commg [0]_FOP1&amp;L_PLN0309_NewBrazil3007.xls Chart 2_LAPROP PC ED 22-aug-01srb 13 2" xfId="15696"/>
    <cellStyle name="Commɡ [0]_FOP1&amp;L_PLN0309_NewBrazil3007.xls Chart 2_LAPROP PC ED 22-aug-01srb 13 2" xfId="15697"/>
    <cellStyle name="Commg [0]_FOP1&amp;L_PLN0309_NewBrazil3007.xls Chart 2_LAPROP PC ED 22-aug-01srb 13 20" xfId="15698"/>
    <cellStyle name="Commɡ [0]_FOP1&amp;L_PLN0309_NewBrazil3007.xls Chart 2_LAPROP PC ED 22-aug-01srb 13 20" xfId="15699"/>
    <cellStyle name="Commg [0]_FOP1&amp;L_PLN0309_NewBrazil3007.xls Chart 2_LAPROP PC ED 22-aug-01srb 13 21" xfId="15700"/>
    <cellStyle name="Commɡ [0]_FOP1&amp;L_PLN0309_NewBrazil3007.xls Chart 2_LAPROP PC ED 22-aug-01srb 13 21" xfId="15701"/>
    <cellStyle name="Commg [0]_FOP1&amp;L_PLN0309_NewBrazil3007.xls Chart 2_LAPROP PC ED 22-aug-01srb 13 22" xfId="15702"/>
    <cellStyle name="Commɡ [0]_FOP1&amp;L_PLN0309_NewBrazil3007.xls Chart 2_LAPROP PC ED 22-aug-01srb 13 22" xfId="15703"/>
    <cellStyle name="Commg [0]_FOP1&amp;L_PLN0309_NewBrazil3007.xls Chart 2_LAPROP PC ED 22-aug-01srb 13 23" xfId="15704"/>
    <cellStyle name="Commɡ [0]_FOP1&amp;L_PLN0309_NewBrazil3007.xls Chart 2_LAPROP PC ED 22-aug-01srb 13 23" xfId="15705"/>
    <cellStyle name="Commg [0]_FOP1&amp;L_PLN0309_NewBrazil3007.xls Chart 2_LAPROP PC ED 22-aug-01srb 13 24" xfId="15706"/>
    <cellStyle name="Commɡ [0]_FOP1&amp;L_PLN0309_NewBrazil3007.xls Chart 2_LAPROP PC ED 22-aug-01srb 13 24" xfId="15707"/>
    <cellStyle name="Commg [0]_FOP1&amp;L_PLN0309_NewBrazil3007.xls Chart 2_LAPROP PC ED 22-aug-01srb 13 25" xfId="15708"/>
    <cellStyle name="Commɡ [0]_FOP1&amp;L_PLN0309_NewBrazil3007.xls Chart 2_LAPROP PC ED 22-aug-01srb 13 25" xfId="15709"/>
    <cellStyle name="Commg [0]_FOP1&amp;L_PLN0309_NewBrazil3007.xls Chart 2_LAPROP PC ED 22-aug-01srb 13 26" xfId="15710"/>
    <cellStyle name="Commɡ [0]_FOP1&amp;L_PLN0309_NewBrazil3007.xls Chart 2_LAPROP PC ED 22-aug-01srb 13 26" xfId="15711"/>
    <cellStyle name="Commg [0]_FOP1&amp;L_PLN0309_NewBrazil3007.xls Chart 2_LAPROP PC ED 22-aug-01srb 13 27" xfId="15712"/>
    <cellStyle name="Commɡ [0]_FOP1&amp;L_PLN0309_NewBrazil3007.xls Chart 2_LAPROP PC ED 22-aug-01srb 13 27" xfId="15713"/>
    <cellStyle name="Commg [0]_FOP1&amp;L_PLN0309_NewBrazil3007.xls Chart 2_LAPROP PC ED 22-aug-01srb 13 28" xfId="15714"/>
    <cellStyle name="Commɡ [0]_FOP1&amp;L_PLN0309_NewBrazil3007.xls Chart 2_LAPROP PC ED 22-aug-01srb 13 28" xfId="15715"/>
    <cellStyle name="Commg [0]_FOP1&amp;L_PLN0309_NewBrazil3007.xls Chart 2_LAPROP PC ED 22-aug-01srb 13 29" xfId="15716"/>
    <cellStyle name="Commɡ [0]_FOP1&amp;L_PLN0309_NewBrazil3007.xls Chart 2_LAPROP PC ED 22-aug-01srb 13 29" xfId="15717"/>
    <cellStyle name="Commg [0]_FOP1&amp;L_PLN0309_NewBrazil3007.xls Chart 2_LAPROP PC ED 22-aug-01srb 13 3" xfId="15718"/>
    <cellStyle name="Commɡ [0]_FOP1&amp;L_PLN0309_NewBrazil3007.xls Chart 2_LAPROP PC ED 22-aug-01srb 13 3" xfId="15719"/>
    <cellStyle name="Commg [0]_FOP1&amp;L_PLN0309_NewBrazil3007.xls Chart 2_LAPROP PC ED 22-aug-01srb 13 4" xfId="15720"/>
    <cellStyle name="Commɡ [0]_FOP1&amp;L_PLN0309_NewBrazil3007.xls Chart 2_LAPROP PC ED 22-aug-01srb 13 4" xfId="15721"/>
    <cellStyle name="Commg [0]_FOP1&amp;L_PLN0309_NewBrazil3007.xls Chart 2_LAPROP PC ED 22-aug-01srb 13 5" xfId="15722"/>
    <cellStyle name="Commɡ [0]_FOP1&amp;L_PLN0309_NewBrazil3007.xls Chart 2_LAPROP PC ED 22-aug-01srb 13 5" xfId="15723"/>
    <cellStyle name="Commg [0]_FOP1&amp;L_PLN0309_NewBrazil3007.xls Chart 2_LAPROP PC ED 22-aug-01srb 13 6" xfId="15724"/>
    <cellStyle name="Commɡ [0]_FOP1&amp;L_PLN0309_NewBrazil3007.xls Chart 2_LAPROP PC ED 22-aug-01srb 13 6" xfId="15725"/>
    <cellStyle name="Commg [0]_FOP1&amp;L_PLN0309_NewBrazil3007.xls Chart 2_LAPROP PC ED 22-aug-01srb 13 7" xfId="15726"/>
    <cellStyle name="Commɡ [0]_FOP1&amp;L_PLN0309_NewBrazil3007.xls Chart 2_LAPROP PC ED 22-aug-01srb 13 7" xfId="15727"/>
    <cellStyle name="Commg [0]_FOP1&amp;L_PLN0309_NewBrazil3007.xls Chart 2_LAPROP PC ED 22-aug-01srb 13 8" xfId="15728"/>
    <cellStyle name="Commɡ [0]_FOP1&amp;L_PLN0309_NewBrazil3007.xls Chart 2_LAPROP PC ED 22-aug-01srb 13 8" xfId="15729"/>
    <cellStyle name="Commg [0]_FOP1&amp;L_PLN0309_NewBrazil3007.xls Chart 2_LAPROP PC ED 22-aug-01srb 13 9" xfId="15730"/>
    <cellStyle name="Commɡ [0]_FOP1&amp;L_PLN0309_NewBrazil3007.xls Chart 2_LAPROP PC ED 22-aug-01srb 13 9" xfId="15731"/>
    <cellStyle name="Commg [0]_FOP1&amp;L_PLN0309_NewBrazil3007.xls Chart 2_LAPROP PC ED 22-aug-01srb 14" xfId="15732"/>
    <cellStyle name="Commɡ [0]_FOP1&amp;L_PLN0309_NewBrazil3007.xls Chart 2_LAPROP PC ED 22-aug-01srb 14" xfId="15733"/>
    <cellStyle name="Commg [0]_FOP1&amp;L_PLN0309_NewBrazil3007.xls Chart 2_LAPROP PC ED 22-aug-01srb 14 10" xfId="15734"/>
    <cellStyle name="Commɡ [0]_FOP1&amp;L_PLN0309_NewBrazil3007.xls Chart 2_LAPROP PC ED 22-aug-01srb 14 10" xfId="15735"/>
    <cellStyle name="Commg [0]_FOP1&amp;L_PLN0309_NewBrazil3007.xls Chart 2_LAPROP PC ED 22-aug-01srb 14 11" xfId="15736"/>
    <cellStyle name="Commɡ [0]_FOP1&amp;L_PLN0309_NewBrazil3007.xls Chart 2_LAPROP PC ED 22-aug-01srb 14 11" xfId="15737"/>
    <cellStyle name="Commg [0]_FOP1&amp;L_PLN0309_NewBrazil3007.xls Chart 2_LAPROP PC ED 22-aug-01srb 14 12" xfId="15738"/>
    <cellStyle name="Commɡ [0]_FOP1&amp;L_PLN0309_NewBrazil3007.xls Chart 2_LAPROP PC ED 22-aug-01srb 14 12" xfId="15739"/>
    <cellStyle name="Commg [0]_FOP1&amp;L_PLN0309_NewBrazil3007.xls Chart 2_LAPROP PC ED 22-aug-01srb 14 13" xfId="15740"/>
    <cellStyle name="Commɡ [0]_FOP1&amp;L_PLN0309_NewBrazil3007.xls Chart 2_LAPROP PC ED 22-aug-01srb 14 13" xfId="15741"/>
    <cellStyle name="Commg [0]_FOP1&amp;L_PLN0309_NewBrazil3007.xls Chart 2_LAPROP PC ED 22-aug-01srb 14 14" xfId="15742"/>
    <cellStyle name="Commɡ [0]_FOP1&amp;L_PLN0309_NewBrazil3007.xls Chart 2_LAPROP PC ED 22-aug-01srb 14 14" xfId="15743"/>
    <cellStyle name="Commg [0]_FOP1&amp;L_PLN0309_NewBrazil3007.xls Chart 2_LAPROP PC ED 22-aug-01srb 14 15" xfId="15744"/>
    <cellStyle name="Commɡ [0]_FOP1&amp;L_PLN0309_NewBrazil3007.xls Chart 2_LAPROP PC ED 22-aug-01srb 14 15" xfId="15745"/>
    <cellStyle name="Commg [0]_FOP1&amp;L_PLN0309_NewBrazil3007.xls Chart 2_LAPROP PC ED 22-aug-01srb 14 16" xfId="15746"/>
    <cellStyle name="Commɡ [0]_FOP1&amp;L_PLN0309_NewBrazil3007.xls Chart 2_LAPROP PC ED 22-aug-01srb 14 16" xfId="15747"/>
    <cellStyle name="Commg [0]_FOP1&amp;L_PLN0309_NewBrazil3007.xls Chart 2_LAPROP PC ED 22-aug-01srb 14 17" xfId="15748"/>
    <cellStyle name="Commɡ [0]_FOP1&amp;L_PLN0309_NewBrazil3007.xls Chart 2_LAPROP PC ED 22-aug-01srb 14 17" xfId="15749"/>
    <cellStyle name="Commg [0]_FOP1&amp;L_PLN0309_NewBrazil3007.xls Chart 2_LAPROP PC ED 22-aug-01srb 14 18" xfId="15750"/>
    <cellStyle name="Commɡ [0]_FOP1&amp;L_PLN0309_NewBrazil3007.xls Chart 2_LAPROP PC ED 22-aug-01srb 14 18" xfId="15751"/>
    <cellStyle name="Commg [0]_FOP1&amp;L_PLN0309_NewBrazil3007.xls Chart 2_LAPROP PC ED 22-aug-01srb 14 19" xfId="15752"/>
    <cellStyle name="Commɡ [0]_FOP1&amp;L_PLN0309_NewBrazil3007.xls Chart 2_LAPROP PC ED 22-aug-01srb 14 19" xfId="15753"/>
    <cellStyle name="Commg [0]_FOP1&amp;L_PLN0309_NewBrazil3007.xls Chart 2_LAPROP PC ED 22-aug-01srb 14 2" xfId="15754"/>
    <cellStyle name="Commɡ [0]_FOP1&amp;L_PLN0309_NewBrazil3007.xls Chart 2_LAPROP PC ED 22-aug-01srb 14 2" xfId="15755"/>
    <cellStyle name="Commg [0]_FOP1&amp;L_PLN0309_NewBrazil3007.xls Chart 2_LAPROP PC ED 22-aug-01srb 14 20" xfId="15756"/>
    <cellStyle name="Commɡ [0]_FOP1&amp;L_PLN0309_NewBrazil3007.xls Chart 2_LAPROP PC ED 22-aug-01srb 14 20" xfId="15757"/>
    <cellStyle name="Commg [0]_FOP1&amp;L_PLN0309_NewBrazil3007.xls Chart 2_LAPROP PC ED 22-aug-01srb 14 21" xfId="15758"/>
    <cellStyle name="Commɡ [0]_FOP1&amp;L_PLN0309_NewBrazil3007.xls Chart 2_LAPROP PC ED 22-aug-01srb 14 21" xfId="15759"/>
    <cellStyle name="Commg [0]_FOP1&amp;L_PLN0309_NewBrazil3007.xls Chart 2_LAPROP PC ED 22-aug-01srb 14 22" xfId="15760"/>
    <cellStyle name="Commɡ [0]_FOP1&amp;L_PLN0309_NewBrazil3007.xls Chart 2_LAPROP PC ED 22-aug-01srb 14 22" xfId="15761"/>
    <cellStyle name="Commg [0]_FOP1&amp;L_PLN0309_NewBrazil3007.xls Chart 2_LAPROP PC ED 22-aug-01srb 14 23" xfId="15762"/>
    <cellStyle name="Commɡ [0]_FOP1&amp;L_PLN0309_NewBrazil3007.xls Chart 2_LAPROP PC ED 22-aug-01srb 14 23" xfId="15763"/>
    <cellStyle name="Commg [0]_FOP1&amp;L_PLN0309_NewBrazil3007.xls Chart 2_LAPROP PC ED 22-aug-01srb 14 24" xfId="15764"/>
    <cellStyle name="Commɡ [0]_FOP1&amp;L_PLN0309_NewBrazil3007.xls Chart 2_LAPROP PC ED 22-aug-01srb 14 24" xfId="15765"/>
    <cellStyle name="Commg [0]_FOP1&amp;L_PLN0309_NewBrazil3007.xls Chart 2_LAPROP PC ED 22-aug-01srb 14 25" xfId="15766"/>
    <cellStyle name="Commɡ [0]_FOP1&amp;L_PLN0309_NewBrazil3007.xls Chart 2_LAPROP PC ED 22-aug-01srb 14 25" xfId="15767"/>
    <cellStyle name="Commg [0]_FOP1&amp;L_PLN0309_NewBrazil3007.xls Chart 2_LAPROP PC ED 22-aug-01srb 14 26" xfId="15768"/>
    <cellStyle name="Commɡ [0]_FOP1&amp;L_PLN0309_NewBrazil3007.xls Chart 2_LAPROP PC ED 22-aug-01srb 14 26" xfId="15769"/>
    <cellStyle name="Commg [0]_FOP1&amp;L_PLN0309_NewBrazil3007.xls Chart 2_LAPROP PC ED 22-aug-01srb 14 27" xfId="15770"/>
    <cellStyle name="Commɡ [0]_FOP1&amp;L_PLN0309_NewBrazil3007.xls Chart 2_LAPROP PC ED 22-aug-01srb 14 27" xfId="15771"/>
    <cellStyle name="Commg [0]_FOP1&amp;L_PLN0309_NewBrazil3007.xls Chart 2_LAPROP PC ED 22-aug-01srb 14 28" xfId="15772"/>
    <cellStyle name="Commɡ [0]_FOP1&amp;L_PLN0309_NewBrazil3007.xls Chart 2_LAPROP PC ED 22-aug-01srb 14 28" xfId="15773"/>
    <cellStyle name="Commg [0]_FOP1&amp;L_PLN0309_NewBrazil3007.xls Chart 2_LAPROP PC ED 22-aug-01srb 14 29" xfId="15774"/>
    <cellStyle name="Commɡ [0]_FOP1&amp;L_PLN0309_NewBrazil3007.xls Chart 2_LAPROP PC ED 22-aug-01srb 14 29" xfId="15775"/>
    <cellStyle name="Commg [0]_FOP1&amp;L_PLN0309_NewBrazil3007.xls Chart 2_LAPROP PC ED 22-aug-01srb 14 3" xfId="15776"/>
    <cellStyle name="Commɡ [0]_FOP1&amp;L_PLN0309_NewBrazil3007.xls Chart 2_LAPROP PC ED 22-aug-01srb 14 3" xfId="15777"/>
    <cellStyle name="Commg [0]_FOP1&amp;L_PLN0309_NewBrazil3007.xls Chart 2_LAPROP PC ED 22-aug-01srb 14 30" xfId="15778"/>
    <cellStyle name="Commɡ [0]_FOP1&amp;L_PLN0309_NewBrazil3007.xls Chart 2_LAPROP PC ED 22-aug-01srb 14 30" xfId="15779"/>
    <cellStyle name="Commg [0]_FOP1&amp;L_PLN0309_NewBrazil3007.xls Chart 2_LAPROP PC ED 22-aug-01srb 14 4" xfId="15780"/>
    <cellStyle name="Commɡ [0]_FOP1&amp;L_PLN0309_NewBrazil3007.xls Chart 2_LAPROP PC ED 22-aug-01srb 14 4" xfId="15781"/>
    <cellStyle name="Commg [0]_FOP1&amp;L_PLN0309_NewBrazil3007.xls Chart 2_LAPROP PC ED 22-aug-01srb 14 5" xfId="15782"/>
    <cellStyle name="Commɡ [0]_FOP1&amp;L_PLN0309_NewBrazil3007.xls Chart 2_LAPROP PC ED 22-aug-01srb 14 5" xfId="15783"/>
    <cellStyle name="Commg [0]_FOP1&amp;L_PLN0309_NewBrazil3007.xls Chart 2_LAPROP PC ED 22-aug-01srb 14 6" xfId="15784"/>
    <cellStyle name="Commɡ [0]_FOP1&amp;L_PLN0309_NewBrazil3007.xls Chart 2_LAPROP PC ED 22-aug-01srb 14 6" xfId="15785"/>
    <cellStyle name="Commg [0]_FOP1&amp;L_PLN0309_NewBrazil3007.xls Chart 2_LAPROP PC ED 22-aug-01srb 14 7" xfId="15786"/>
    <cellStyle name="Commɡ [0]_FOP1&amp;L_PLN0309_NewBrazil3007.xls Chart 2_LAPROP PC ED 22-aug-01srb 14 7" xfId="15787"/>
    <cellStyle name="Commg [0]_FOP1&amp;L_PLN0309_NewBrazil3007.xls Chart 2_LAPROP PC ED 22-aug-01srb 14 8" xfId="15788"/>
    <cellStyle name="Commɡ [0]_FOP1&amp;L_PLN0309_NewBrazil3007.xls Chart 2_LAPROP PC ED 22-aug-01srb 14 8" xfId="15789"/>
    <cellStyle name="Commg [0]_FOP1&amp;L_PLN0309_NewBrazil3007.xls Chart 2_LAPROP PC ED 22-aug-01srb 14 9" xfId="15790"/>
    <cellStyle name="Commɡ [0]_FOP1&amp;L_PLN0309_NewBrazil3007.xls Chart 2_LAPROP PC ED 22-aug-01srb 14 9" xfId="15791"/>
    <cellStyle name="Commg [0]_FOP1&amp;L_PLN0309_NewBrazil3007.xls Chart 2_LAPROP PC ED 22-aug-01srb 15" xfId="15792"/>
    <cellStyle name="Commɡ [0]_FOP1&amp;L_PLN0309_NewBrazil3007.xls Chart 2_LAPROP PC ED 22-aug-01srb 15" xfId="15793"/>
    <cellStyle name="Commg [0]_FOP1&amp;L_PLN0309_NewBrazil3007.xls Chart 2_LAPROP PC ED 22-aug-01srb 15 10" xfId="15794"/>
    <cellStyle name="Commɡ [0]_FOP1&amp;L_PLN0309_NewBrazil3007.xls Chart 2_LAPROP PC ED 22-aug-01srb 15 10" xfId="15795"/>
    <cellStyle name="Commg [0]_FOP1&amp;L_PLN0309_NewBrazil3007.xls Chart 2_LAPROP PC ED 22-aug-01srb 15 11" xfId="15796"/>
    <cellStyle name="Commɡ [0]_FOP1&amp;L_PLN0309_NewBrazil3007.xls Chart 2_LAPROP PC ED 22-aug-01srb 15 11" xfId="15797"/>
    <cellStyle name="Commg [0]_FOP1&amp;L_PLN0309_NewBrazil3007.xls Chart 2_LAPROP PC ED 22-aug-01srb 15 12" xfId="15798"/>
    <cellStyle name="Commɡ [0]_FOP1&amp;L_PLN0309_NewBrazil3007.xls Chart 2_LAPROP PC ED 22-aug-01srb 15 12" xfId="15799"/>
    <cellStyle name="Commg [0]_FOP1&amp;L_PLN0309_NewBrazil3007.xls Chart 2_LAPROP PC ED 22-aug-01srb 15 13" xfId="15800"/>
    <cellStyle name="Commɡ [0]_FOP1&amp;L_PLN0309_NewBrazil3007.xls Chart 2_LAPROP PC ED 22-aug-01srb 15 13" xfId="15801"/>
    <cellStyle name="Commg [0]_FOP1&amp;L_PLN0309_NewBrazil3007.xls Chart 2_LAPROP PC ED 22-aug-01srb 15 14" xfId="15802"/>
    <cellStyle name="Commɡ [0]_FOP1&amp;L_PLN0309_NewBrazil3007.xls Chart 2_LAPROP PC ED 22-aug-01srb 15 14" xfId="15803"/>
    <cellStyle name="Commg [0]_FOP1&amp;L_PLN0309_NewBrazil3007.xls Chart 2_LAPROP PC ED 22-aug-01srb 15 15" xfId="15804"/>
    <cellStyle name="Commɡ [0]_FOP1&amp;L_PLN0309_NewBrazil3007.xls Chart 2_LAPROP PC ED 22-aug-01srb 15 15" xfId="15805"/>
    <cellStyle name="Commg [0]_FOP1&amp;L_PLN0309_NewBrazil3007.xls Chart 2_LAPROP PC ED 22-aug-01srb 15 16" xfId="15806"/>
    <cellStyle name="Commɡ [0]_FOP1&amp;L_PLN0309_NewBrazil3007.xls Chart 2_LAPROP PC ED 22-aug-01srb 15 16" xfId="15807"/>
    <cellStyle name="Commg [0]_FOP1&amp;L_PLN0309_NewBrazil3007.xls Chart 2_LAPROP PC ED 22-aug-01srb 15 17" xfId="15808"/>
    <cellStyle name="Commɡ [0]_FOP1&amp;L_PLN0309_NewBrazil3007.xls Chart 2_LAPROP PC ED 22-aug-01srb 15 17" xfId="15809"/>
    <cellStyle name="Commg [0]_FOP1&amp;L_PLN0309_NewBrazil3007.xls Chart 2_LAPROP PC ED 22-aug-01srb 15 18" xfId="15810"/>
    <cellStyle name="Commɡ [0]_FOP1&amp;L_PLN0309_NewBrazil3007.xls Chart 2_LAPROP PC ED 22-aug-01srb 15 18" xfId="15811"/>
    <cellStyle name="Commg [0]_FOP1&amp;L_PLN0309_NewBrazil3007.xls Chart 2_LAPROP PC ED 22-aug-01srb 15 19" xfId="15812"/>
    <cellStyle name="Commɡ [0]_FOP1&amp;L_PLN0309_NewBrazil3007.xls Chart 2_LAPROP PC ED 22-aug-01srb 15 19" xfId="15813"/>
    <cellStyle name="Commg [0]_FOP1&amp;L_PLN0309_NewBrazil3007.xls Chart 2_LAPROP PC ED 22-aug-01srb 15 2" xfId="15814"/>
    <cellStyle name="Commɡ [0]_FOP1&amp;L_PLN0309_NewBrazil3007.xls Chart 2_LAPROP PC ED 22-aug-01srb 15 2" xfId="15815"/>
    <cellStyle name="Commg [0]_FOP1&amp;L_PLN0309_NewBrazil3007.xls Chart 2_LAPROP PC ED 22-aug-01srb 15 20" xfId="15816"/>
    <cellStyle name="Commɡ [0]_FOP1&amp;L_PLN0309_NewBrazil3007.xls Chart 2_LAPROP PC ED 22-aug-01srb 15 20" xfId="15817"/>
    <cellStyle name="Commg [0]_FOP1&amp;L_PLN0309_NewBrazil3007.xls Chart 2_LAPROP PC ED 22-aug-01srb 15 21" xfId="15818"/>
    <cellStyle name="Commɡ [0]_FOP1&amp;L_PLN0309_NewBrazil3007.xls Chart 2_LAPROP PC ED 22-aug-01srb 15 21" xfId="15819"/>
    <cellStyle name="Commg [0]_FOP1&amp;L_PLN0309_NewBrazil3007.xls Chart 2_LAPROP PC ED 22-aug-01srb 15 22" xfId="15820"/>
    <cellStyle name="Commɡ [0]_FOP1&amp;L_PLN0309_NewBrazil3007.xls Chart 2_LAPROP PC ED 22-aug-01srb 15 22" xfId="15821"/>
    <cellStyle name="Commg [0]_FOP1&amp;L_PLN0309_NewBrazil3007.xls Chart 2_LAPROP PC ED 22-aug-01srb 15 23" xfId="15822"/>
    <cellStyle name="Commɡ [0]_FOP1&amp;L_PLN0309_NewBrazil3007.xls Chart 2_LAPROP PC ED 22-aug-01srb 15 23" xfId="15823"/>
    <cellStyle name="Commg [0]_FOP1&amp;L_PLN0309_NewBrazil3007.xls Chart 2_LAPROP PC ED 22-aug-01srb 15 24" xfId="15824"/>
    <cellStyle name="Commɡ [0]_FOP1&amp;L_PLN0309_NewBrazil3007.xls Chart 2_LAPROP PC ED 22-aug-01srb 15 24" xfId="15825"/>
    <cellStyle name="Commg [0]_FOP1&amp;L_PLN0309_NewBrazil3007.xls Chart 2_LAPROP PC ED 22-aug-01srb 15 25" xfId="15826"/>
    <cellStyle name="Commɡ [0]_FOP1&amp;L_PLN0309_NewBrazil3007.xls Chart 2_LAPROP PC ED 22-aug-01srb 15 25" xfId="15827"/>
    <cellStyle name="Commg [0]_FOP1&amp;L_PLN0309_NewBrazil3007.xls Chart 2_LAPROP PC ED 22-aug-01srb 15 26" xfId="15828"/>
    <cellStyle name="Commɡ [0]_FOP1&amp;L_PLN0309_NewBrazil3007.xls Chart 2_LAPROP PC ED 22-aug-01srb 15 26" xfId="15829"/>
    <cellStyle name="Commg [0]_FOP1&amp;L_PLN0309_NewBrazil3007.xls Chart 2_LAPROP PC ED 22-aug-01srb 15 27" xfId="15830"/>
    <cellStyle name="Commɡ [0]_FOP1&amp;L_PLN0309_NewBrazil3007.xls Chart 2_LAPROP PC ED 22-aug-01srb 15 27" xfId="15831"/>
    <cellStyle name="Commg [0]_FOP1&amp;L_PLN0309_NewBrazil3007.xls Chart 2_LAPROP PC ED 22-aug-01srb 15 28" xfId="15832"/>
    <cellStyle name="Commɡ [0]_FOP1&amp;L_PLN0309_NewBrazil3007.xls Chart 2_LAPROP PC ED 22-aug-01srb 15 28" xfId="15833"/>
    <cellStyle name="Commg [0]_FOP1&amp;L_PLN0309_NewBrazil3007.xls Chart 2_LAPROP PC ED 22-aug-01srb 15 29" xfId="15834"/>
    <cellStyle name="Commɡ [0]_FOP1&amp;L_PLN0309_NewBrazil3007.xls Chart 2_LAPROP PC ED 22-aug-01srb 15 29" xfId="15835"/>
    <cellStyle name="Commg [0]_FOP1&amp;L_PLN0309_NewBrazil3007.xls Chart 2_LAPROP PC ED 22-aug-01srb 15 3" xfId="15836"/>
    <cellStyle name="Commɡ [0]_FOP1&amp;L_PLN0309_NewBrazil3007.xls Chart 2_LAPROP PC ED 22-aug-01srb 15 3" xfId="15837"/>
    <cellStyle name="Commg [0]_FOP1&amp;L_PLN0309_NewBrazil3007.xls Chart 2_LAPROP PC ED 22-aug-01srb 15 30" xfId="15838"/>
    <cellStyle name="Commɡ [0]_FOP1&amp;L_PLN0309_NewBrazil3007.xls Chart 2_LAPROP PC ED 22-aug-01srb 15 30" xfId="15839"/>
    <cellStyle name="Commg [0]_FOP1&amp;L_PLN0309_NewBrazil3007.xls Chart 2_LAPROP PC ED 22-aug-01srb 15 4" xfId="15840"/>
    <cellStyle name="Commɡ [0]_FOP1&amp;L_PLN0309_NewBrazil3007.xls Chart 2_LAPROP PC ED 22-aug-01srb 15 4" xfId="15841"/>
    <cellStyle name="Commg [0]_FOP1&amp;L_PLN0309_NewBrazil3007.xls Chart 2_LAPROP PC ED 22-aug-01srb 15 5" xfId="15842"/>
    <cellStyle name="Commɡ [0]_FOP1&amp;L_PLN0309_NewBrazil3007.xls Chart 2_LAPROP PC ED 22-aug-01srb 15 5" xfId="15843"/>
    <cellStyle name="Commg [0]_FOP1&amp;L_PLN0309_NewBrazil3007.xls Chart 2_LAPROP PC ED 22-aug-01srb 15 6" xfId="15844"/>
    <cellStyle name="Commɡ [0]_FOP1&amp;L_PLN0309_NewBrazil3007.xls Chart 2_LAPROP PC ED 22-aug-01srb 15 6" xfId="15845"/>
    <cellStyle name="Commg [0]_FOP1&amp;L_PLN0309_NewBrazil3007.xls Chart 2_LAPROP PC ED 22-aug-01srb 15 7" xfId="15846"/>
    <cellStyle name="Commɡ [0]_FOP1&amp;L_PLN0309_NewBrazil3007.xls Chart 2_LAPROP PC ED 22-aug-01srb 15 7" xfId="15847"/>
    <cellStyle name="Commg [0]_FOP1&amp;L_PLN0309_NewBrazil3007.xls Chart 2_LAPROP PC ED 22-aug-01srb 15 8" xfId="15848"/>
    <cellStyle name="Commɡ [0]_FOP1&amp;L_PLN0309_NewBrazil3007.xls Chart 2_LAPROP PC ED 22-aug-01srb 15 8" xfId="15849"/>
    <cellStyle name="Commg [0]_FOP1&amp;L_PLN0309_NewBrazil3007.xls Chart 2_LAPROP PC ED 22-aug-01srb 15 9" xfId="15850"/>
    <cellStyle name="Commɡ [0]_FOP1&amp;L_PLN0309_NewBrazil3007.xls Chart 2_LAPROP PC ED 22-aug-01srb 15 9" xfId="15851"/>
    <cellStyle name="Commg [0]_FOP1&amp;L_PLN0309_NewBrazil3007.xls Chart 2_LAPROP PC ED 22-aug-01srb 16" xfId="15852"/>
    <cellStyle name="Commɡ [0]_FOP1&amp;L_PLN0309_NewBrazil3007.xls Chart 2_LAPROP PC ED 22-aug-01srb 16" xfId="15853"/>
    <cellStyle name="Commg [0]_FOP1&amp;L_PLN0309_NewBrazil3007.xls Chart 2_LAPROP PC ED 22-aug-01srb 16 10" xfId="15854"/>
    <cellStyle name="Commɡ [0]_FOP1&amp;L_PLN0309_NewBrazil3007.xls Chart 2_LAPROP PC ED 22-aug-01srb 16 10" xfId="15855"/>
    <cellStyle name="Commg [0]_FOP1&amp;L_PLN0309_NewBrazil3007.xls Chart 2_LAPROP PC ED 22-aug-01srb 16 11" xfId="15856"/>
    <cellStyle name="Commɡ [0]_FOP1&amp;L_PLN0309_NewBrazil3007.xls Chart 2_LAPROP PC ED 22-aug-01srb 16 11" xfId="15857"/>
    <cellStyle name="Commg [0]_FOP1&amp;L_PLN0309_NewBrazil3007.xls Chart 2_LAPROP PC ED 22-aug-01srb 16 12" xfId="15858"/>
    <cellStyle name="Commɡ [0]_FOP1&amp;L_PLN0309_NewBrazil3007.xls Chart 2_LAPROP PC ED 22-aug-01srb 16 12" xfId="15859"/>
    <cellStyle name="Commg [0]_FOP1&amp;L_PLN0309_NewBrazil3007.xls Chart 2_LAPROP PC ED 22-aug-01srb 16 13" xfId="15860"/>
    <cellStyle name="Commɡ [0]_FOP1&amp;L_PLN0309_NewBrazil3007.xls Chart 2_LAPROP PC ED 22-aug-01srb 16 13" xfId="15861"/>
    <cellStyle name="Commg [0]_FOP1&amp;L_PLN0309_NewBrazil3007.xls Chart 2_LAPROP PC ED 22-aug-01srb 16 14" xfId="15862"/>
    <cellStyle name="Commɡ [0]_FOP1&amp;L_PLN0309_NewBrazil3007.xls Chart 2_LAPROP PC ED 22-aug-01srb 16 14" xfId="15863"/>
    <cellStyle name="Commg [0]_FOP1&amp;L_PLN0309_NewBrazil3007.xls Chart 2_LAPROP PC ED 22-aug-01srb 16 15" xfId="15864"/>
    <cellStyle name="Commɡ [0]_FOP1&amp;L_PLN0309_NewBrazil3007.xls Chart 2_LAPROP PC ED 22-aug-01srb 16 15" xfId="15865"/>
    <cellStyle name="Commg [0]_FOP1&amp;L_PLN0309_NewBrazil3007.xls Chart 2_LAPROP PC ED 22-aug-01srb 16 16" xfId="15866"/>
    <cellStyle name="Commɡ [0]_FOP1&amp;L_PLN0309_NewBrazil3007.xls Chart 2_LAPROP PC ED 22-aug-01srb 16 16" xfId="15867"/>
    <cellStyle name="Commg [0]_FOP1&amp;L_PLN0309_NewBrazil3007.xls Chart 2_LAPROP PC ED 22-aug-01srb 16 17" xfId="15868"/>
    <cellStyle name="Commɡ [0]_FOP1&amp;L_PLN0309_NewBrazil3007.xls Chart 2_LAPROP PC ED 22-aug-01srb 16 17" xfId="15869"/>
    <cellStyle name="Commg [0]_FOP1&amp;L_PLN0309_NewBrazil3007.xls Chart 2_LAPROP PC ED 22-aug-01srb 16 18" xfId="15870"/>
    <cellStyle name="Commɡ [0]_FOP1&amp;L_PLN0309_NewBrazil3007.xls Chart 2_LAPROP PC ED 22-aug-01srb 16 18" xfId="15871"/>
    <cellStyle name="Commg [0]_FOP1&amp;L_PLN0309_NewBrazil3007.xls Chart 2_LAPROP PC ED 22-aug-01srb 16 19" xfId="15872"/>
    <cellStyle name="Commɡ [0]_FOP1&amp;L_PLN0309_NewBrazil3007.xls Chart 2_LAPROP PC ED 22-aug-01srb 16 19" xfId="15873"/>
    <cellStyle name="Commg [0]_FOP1&amp;L_PLN0309_NewBrazil3007.xls Chart 2_LAPROP PC ED 22-aug-01srb 16 2" xfId="15874"/>
    <cellStyle name="Commɡ [0]_FOP1&amp;L_PLN0309_NewBrazil3007.xls Chart 2_LAPROP PC ED 22-aug-01srb 16 2" xfId="15875"/>
    <cellStyle name="Commg [0]_FOP1&amp;L_PLN0309_NewBrazil3007.xls Chart 2_LAPROP PC ED 22-aug-01srb 16 20" xfId="15876"/>
    <cellStyle name="Commɡ [0]_FOP1&amp;L_PLN0309_NewBrazil3007.xls Chart 2_LAPROP PC ED 22-aug-01srb 16 20" xfId="15877"/>
    <cellStyle name="Commg [0]_FOP1&amp;L_PLN0309_NewBrazil3007.xls Chart 2_LAPROP PC ED 22-aug-01srb 16 21" xfId="15878"/>
    <cellStyle name="Commɡ [0]_FOP1&amp;L_PLN0309_NewBrazil3007.xls Chart 2_LAPROP PC ED 22-aug-01srb 16 21" xfId="15879"/>
    <cellStyle name="Commg [0]_FOP1&amp;L_PLN0309_NewBrazil3007.xls Chart 2_LAPROP PC ED 22-aug-01srb 16 22" xfId="15880"/>
    <cellStyle name="Commɡ [0]_FOP1&amp;L_PLN0309_NewBrazil3007.xls Chart 2_LAPROP PC ED 22-aug-01srb 16 22" xfId="15881"/>
    <cellStyle name="Commg [0]_FOP1&amp;L_PLN0309_NewBrazil3007.xls Chart 2_LAPROP PC ED 22-aug-01srb 16 23" xfId="15882"/>
    <cellStyle name="Commɡ [0]_FOP1&amp;L_PLN0309_NewBrazil3007.xls Chart 2_LAPROP PC ED 22-aug-01srb 16 23" xfId="15883"/>
    <cellStyle name="Commg [0]_FOP1&amp;L_PLN0309_NewBrazil3007.xls Chart 2_LAPROP PC ED 22-aug-01srb 16 24" xfId="15884"/>
    <cellStyle name="Commɡ [0]_FOP1&amp;L_PLN0309_NewBrazil3007.xls Chart 2_LAPROP PC ED 22-aug-01srb 16 24" xfId="15885"/>
    <cellStyle name="Commg [0]_FOP1&amp;L_PLN0309_NewBrazil3007.xls Chart 2_LAPROP PC ED 22-aug-01srb 16 25" xfId="15886"/>
    <cellStyle name="Commɡ [0]_FOP1&amp;L_PLN0309_NewBrazil3007.xls Chart 2_LAPROP PC ED 22-aug-01srb 16 25" xfId="15887"/>
    <cellStyle name="Commg [0]_FOP1&amp;L_PLN0309_NewBrazil3007.xls Chart 2_LAPROP PC ED 22-aug-01srb 16 26" xfId="15888"/>
    <cellStyle name="Commɡ [0]_FOP1&amp;L_PLN0309_NewBrazil3007.xls Chart 2_LAPROP PC ED 22-aug-01srb 16 26" xfId="15889"/>
    <cellStyle name="Commg [0]_FOP1&amp;L_PLN0309_NewBrazil3007.xls Chart 2_LAPROP PC ED 22-aug-01srb 16 27" xfId="15890"/>
    <cellStyle name="Commɡ [0]_FOP1&amp;L_PLN0309_NewBrazil3007.xls Chart 2_LAPROP PC ED 22-aug-01srb 16 27" xfId="15891"/>
    <cellStyle name="Commg [0]_FOP1&amp;L_PLN0309_NewBrazil3007.xls Chart 2_LAPROP PC ED 22-aug-01srb 16 28" xfId="15892"/>
    <cellStyle name="Commɡ [0]_FOP1&amp;L_PLN0309_NewBrazil3007.xls Chart 2_LAPROP PC ED 22-aug-01srb 16 28" xfId="15893"/>
    <cellStyle name="Commg [0]_FOP1&amp;L_PLN0309_NewBrazil3007.xls Chart 2_LAPROP PC ED 22-aug-01srb 16 29" xfId="15894"/>
    <cellStyle name="Commɡ [0]_FOP1&amp;L_PLN0309_NewBrazil3007.xls Chart 2_LAPROP PC ED 22-aug-01srb 16 29" xfId="15895"/>
    <cellStyle name="Commg [0]_FOP1&amp;L_PLN0309_NewBrazil3007.xls Chart 2_LAPROP PC ED 22-aug-01srb 16 3" xfId="15896"/>
    <cellStyle name="Commɡ [0]_FOP1&amp;L_PLN0309_NewBrazil3007.xls Chart 2_LAPROP PC ED 22-aug-01srb 16 3" xfId="15897"/>
    <cellStyle name="Commg [0]_FOP1&amp;L_PLN0309_NewBrazil3007.xls Chart 2_LAPROP PC ED 22-aug-01srb 16 30" xfId="15898"/>
    <cellStyle name="Commɡ [0]_FOP1&amp;L_PLN0309_NewBrazil3007.xls Chart 2_LAPROP PC ED 22-aug-01srb 16 30" xfId="15899"/>
    <cellStyle name="Commg [0]_FOP1&amp;L_PLN0309_NewBrazil3007.xls Chart 2_LAPROP PC ED 22-aug-01srb 16 4" xfId="15900"/>
    <cellStyle name="Commɡ [0]_FOP1&amp;L_PLN0309_NewBrazil3007.xls Chart 2_LAPROP PC ED 22-aug-01srb 16 4" xfId="15901"/>
    <cellStyle name="Commg [0]_FOP1&amp;L_PLN0309_NewBrazil3007.xls Chart 2_LAPROP PC ED 22-aug-01srb 16 5" xfId="15902"/>
    <cellStyle name="Commɡ [0]_FOP1&amp;L_PLN0309_NewBrazil3007.xls Chart 2_LAPROP PC ED 22-aug-01srb 16 5" xfId="15903"/>
    <cellStyle name="Commg [0]_FOP1&amp;L_PLN0309_NewBrazil3007.xls Chart 2_LAPROP PC ED 22-aug-01srb 16 6" xfId="15904"/>
    <cellStyle name="Commɡ [0]_FOP1&amp;L_PLN0309_NewBrazil3007.xls Chart 2_LAPROP PC ED 22-aug-01srb 16 6" xfId="15905"/>
    <cellStyle name="Commg [0]_FOP1&amp;L_PLN0309_NewBrazil3007.xls Chart 2_LAPROP PC ED 22-aug-01srb 16 7" xfId="15906"/>
    <cellStyle name="Commɡ [0]_FOP1&amp;L_PLN0309_NewBrazil3007.xls Chart 2_LAPROP PC ED 22-aug-01srb 16 7" xfId="15907"/>
    <cellStyle name="Commg [0]_FOP1&amp;L_PLN0309_NewBrazil3007.xls Chart 2_LAPROP PC ED 22-aug-01srb 16 8" xfId="15908"/>
    <cellStyle name="Commɡ [0]_FOP1&amp;L_PLN0309_NewBrazil3007.xls Chart 2_LAPROP PC ED 22-aug-01srb 16 8" xfId="15909"/>
    <cellStyle name="Commg [0]_FOP1&amp;L_PLN0309_NewBrazil3007.xls Chart 2_LAPROP PC ED 22-aug-01srb 16 9" xfId="15910"/>
    <cellStyle name="Commɡ [0]_FOP1&amp;L_PLN0309_NewBrazil3007.xls Chart 2_LAPROP PC ED 22-aug-01srb 16 9" xfId="15911"/>
    <cellStyle name="Commg [0]_FOP1&amp;L_PLN0309_NewBrazil3007.xls Chart 2_LAPROP PC ED 22-aug-01srb 17" xfId="15912"/>
    <cellStyle name="Commɡ [0]_FOP1&amp;L_PLN0309_NewBrazil3007.xls Chart 2_LAPROP PC ED 22-aug-01srb 17" xfId="15913"/>
    <cellStyle name="Commg [0]_FOP1&amp;L_PLN0309_NewBrazil3007.xls Chart 2_LAPROP PC ED 22-aug-01srb 17 10" xfId="15914"/>
    <cellStyle name="Commɡ [0]_FOP1&amp;L_PLN0309_NewBrazil3007.xls Chart 2_LAPROP PC ED 22-aug-01srb 17 10" xfId="15915"/>
    <cellStyle name="Commg [0]_FOP1&amp;L_PLN0309_NewBrazil3007.xls Chart 2_LAPROP PC ED 22-aug-01srb 17 11" xfId="15916"/>
    <cellStyle name="Commɡ [0]_FOP1&amp;L_PLN0309_NewBrazil3007.xls Chart 2_LAPROP PC ED 22-aug-01srb 17 11" xfId="15917"/>
    <cellStyle name="Commg [0]_FOP1&amp;L_PLN0309_NewBrazil3007.xls Chart 2_LAPROP PC ED 22-aug-01srb 17 12" xfId="15918"/>
    <cellStyle name="Commɡ [0]_FOP1&amp;L_PLN0309_NewBrazil3007.xls Chart 2_LAPROP PC ED 22-aug-01srb 17 12" xfId="15919"/>
    <cellStyle name="Commg [0]_FOP1&amp;L_PLN0309_NewBrazil3007.xls Chart 2_LAPROP PC ED 22-aug-01srb 17 13" xfId="15920"/>
    <cellStyle name="Commɡ [0]_FOP1&amp;L_PLN0309_NewBrazil3007.xls Chart 2_LAPROP PC ED 22-aug-01srb 17 13" xfId="15921"/>
    <cellStyle name="Commg [0]_FOP1&amp;L_PLN0309_NewBrazil3007.xls Chart 2_LAPROP PC ED 22-aug-01srb 17 14" xfId="15922"/>
    <cellStyle name="Commɡ [0]_FOP1&amp;L_PLN0309_NewBrazil3007.xls Chart 2_LAPROP PC ED 22-aug-01srb 17 14" xfId="15923"/>
    <cellStyle name="Commg [0]_FOP1&amp;L_PLN0309_NewBrazil3007.xls Chart 2_LAPROP PC ED 22-aug-01srb 17 15" xfId="15924"/>
    <cellStyle name="Commɡ [0]_FOP1&amp;L_PLN0309_NewBrazil3007.xls Chart 2_LAPROP PC ED 22-aug-01srb 17 15" xfId="15925"/>
    <cellStyle name="Commg [0]_FOP1&amp;L_PLN0309_NewBrazil3007.xls Chart 2_LAPROP PC ED 22-aug-01srb 17 16" xfId="15926"/>
    <cellStyle name="Commɡ [0]_FOP1&amp;L_PLN0309_NewBrazil3007.xls Chart 2_LAPROP PC ED 22-aug-01srb 17 16" xfId="15927"/>
    <cellStyle name="Commg [0]_FOP1&amp;L_PLN0309_NewBrazil3007.xls Chart 2_LAPROP PC ED 22-aug-01srb 17 17" xfId="15928"/>
    <cellStyle name="Commɡ [0]_FOP1&amp;L_PLN0309_NewBrazil3007.xls Chart 2_LAPROP PC ED 22-aug-01srb 17 17" xfId="15929"/>
    <cellStyle name="Commg [0]_FOP1&amp;L_PLN0309_NewBrazil3007.xls Chart 2_LAPROP PC ED 22-aug-01srb 17 18" xfId="15930"/>
    <cellStyle name="Commɡ [0]_FOP1&amp;L_PLN0309_NewBrazil3007.xls Chart 2_LAPROP PC ED 22-aug-01srb 17 18" xfId="15931"/>
    <cellStyle name="Commg [0]_FOP1&amp;L_PLN0309_NewBrazil3007.xls Chart 2_LAPROP PC ED 22-aug-01srb 17 19" xfId="15932"/>
    <cellStyle name="Commɡ [0]_FOP1&amp;L_PLN0309_NewBrazil3007.xls Chart 2_LAPROP PC ED 22-aug-01srb 17 19" xfId="15933"/>
    <cellStyle name="Commg [0]_FOP1&amp;L_PLN0309_NewBrazil3007.xls Chart 2_LAPROP PC ED 22-aug-01srb 17 2" xfId="15934"/>
    <cellStyle name="Commɡ [0]_FOP1&amp;L_PLN0309_NewBrazil3007.xls Chart 2_LAPROP PC ED 22-aug-01srb 17 2" xfId="15935"/>
    <cellStyle name="Commg [0]_FOP1&amp;L_PLN0309_NewBrazil3007.xls Chart 2_LAPROP PC ED 22-aug-01srb 17 20" xfId="15936"/>
    <cellStyle name="Commɡ [0]_FOP1&amp;L_PLN0309_NewBrazil3007.xls Chart 2_LAPROP PC ED 22-aug-01srb 17 20" xfId="15937"/>
    <cellStyle name="Commg [0]_FOP1&amp;L_PLN0309_NewBrazil3007.xls Chart 2_LAPROP PC ED 22-aug-01srb 17 21" xfId="15938"/>
    <cellStyle name="Commɡ [0]_FOP1&amp;L_PLN0309_NewBrazil3007.xls Chart 2_LAPROP PC ED 22-aug-01srb 17 21" xfId="15939"/>
    <cellStyle name="Commg [0]_FOP1&amp;L_PLN0309_NewBrazil3007.xls Chart 2_LAPROP PC ED 22-aug-01srb 17 22" xfId="15940"/>
    <cellStyle name="Commɡ [0]_FOP1&amp;L_PLN0309_NewBrazil3007.xls Chart 2_LAPROP PC ED 22-aug-01srb 17 22" xfId="15941"/>
    <cellStyle name="Commg [0]_FOP1&amp;L_PLN0309_NewBrazil3007.xls Chart 2_LAPROP PC ED 22-aug-01srb 17 23" xfId="15942"/>
    <cellStyle name="Commɡ [0]_FOP1&amp;L_PLN0309_NewBrazil3007.xls Chart 2_LAPROP PC ED 22-aug-01srb 17 23" xfId="15943"/>
    <cellStyle name="Commg [0]_FOP1&amp;L_PLN0309_NewBrazil3007.xls Chart 2_LAPROP PC ED 22-aug-01srb 17 24" xfId="15944"/>
    <cellStyle name="Commɡ [0]_FOP1&amp;L_PLN0309_NewBrazil3007.xls Chart 2_LAPROP PC ED 22-aug-01srb 17 24" xfId="15945"/>
    <cellStyle name="Commg [0]_FOP1&amp;L_PLN0309_NewBrazil3007.xls Chart 2_LAPROP PC ED 22-aug-01srb 17 25" xfId="15946"/>
    <cellStyle name="Commɡ [0]_FOP1&amp;L_PLN0309_NewBrazil3007.xls Chart 2_LAPROP PC ED 22-aug-01srb 17 25" xfId="15947"/>
    <cellStyle name="Commg [0]_FOP1&amp;L_PLN0309_NewBrazil3007.xls Chart 2_LAPROP PC ED 22-aug-01srb 17 26" xfId="15948"/>
    <cellStyle name="Commɡ [0]_FOP1&amp;L_PLN0309_NewBrazil3007.xls Chart 2_LAPROP PC ED 22-aug-01srb 17 26" xfId="15949"/>
    <cellStyle name="Commg [0]_FOP1&amp;L_PLN0309_NewBrazil3007.xls Chart 2_LAPROP PC ED 22-aug-01srb 17 27" xfId="15950"/>
    <cellStyle name="Commɡ [0]_FOP1&amp;L_PLN0309_NewBrazil3007.xls Chart 2_LAPROP PC ED 22-aug-01srb 17 27" xfId="15951"/>
    <cellStyle name="Commg [0]_FOP1&amp;L_PLN0309_NewBrazil3007.xls Chart 2_LAPROP PC ED 22-aug-01srb 17 28" xfId="15952"/>
    <cellStyle name="Commɡ [0]_FOP1&amp;L_PLN0309_NewBrazil3007.xls Chart 2_LAPROP PC ED 22-aug-01srb 17 28" xfId="15953"/>
    <cellStyle name="Commg [0]_FOP1&amp;L_PLN0309_NewBrazil3007.xls Chart 2_LAPROP PC ED 22-aug-01srb 17 29" xfId="15954"/>
    <cellStyle name="Commɡ [0]_FOP1&amp;L_PLN0309_NewBrazil3007.xls Chart 2_LAPROP PC ED 22-aug-01srb 17 29" xfId="15955"/>
    <cellStyle name="Commg [0]_FOP1&amp;L_PLN0309_NewBrazil3007.xls Chart 2_LAPROP PC ED 22-aug-01srb 17 3" xfId="15956"/>
    <cellStyle name="Commɡ [0]_FOP1&amp;L_PLN0309_NewBrazil3007.xls Chart 2_LAPROP PC ED 22-aug-01srb 17 3" xfId="15957"/>
    <cellStyle name="Commg [0]_FOP1&amp;L_PLN0309_NewBrazil3007.xls Chart 2_LAPROP PC ED 22-aug-01srb 17 30" xfId="15958"/>
    <cellStyle name="Commɡ [0]_FOP1&amp;L_PLN0309_NewBrazil3007.xls Chart 2_LAPROP PC ED 22-aug-01srb 17 30" xfId="15959"/>
    <cellStyle name="Commg [0]_FOP1&amp;L_PLN0309_NewBrazil3007.xls Chart 2_LAPROP PC ED 22-aug-01srb 17 4" xfId="15960"/>
    <cellStyle name="Commɡ [0]_FOP1&amp;L_PLN0309_NewBrazil3007.xls Chart 2_LAPROP PC ED 22-aug-01srb 17 4" xfId="15961"/>
    <cellStyle name="Commg [0]_FOP1&amp;L_PLN0309_NewBrazil3007.xls Chart 2_LAPROP PC ED 22-aug-01srb 17 5" xfId="15962"/>
    <cellStyle name="Commɡ [0]_FOP1&amp;L_PLN0309_NewBrazil3007.xls Chart 2_LAPROP PC ED 22-aug-01srb 17 5" xfId="15963"/>
    <cellStyle name="Commg [0]_FOP1&amp;L_PLN0309_NewBrazil3007.xls Chart 2_LAPROP PC ED 22-aug-01srb 17 6" xfId="15964"/>
    <cellStyle name="Commɡ [0]_FOP1&amp;L_PLN0309_NewBrazil3007.xls Chart 2_LAPROP PC ED 22-aug-01srb 17 6" xfId="15965"/>
    <cellStyle name="Commg [0]_FOP1&amp;L_PLN0309_NewBrazil3007.xls Chart 2_LAPROP PC ED 22-aug-01srb 17 7" xfId="15966"/>
    <cellStyle name="Commɡ [0]_FOP1&amp;L_PLN0309_NewBrazil3007.xls Chart 2_LAPROP PC ED 22-aug-01srb 17 7" xfId="15967"/>
    <cellStyle name="Commg [0]_FOP1&amp;L_PLN0309_NewBrazil3007.xls Chart 2_LAPROP PC ED 22-aug-01srb 17 8" xfId="15968"/>
    <cellStyle name="Commɡ [0]_FOP1&amp;L_PLN0309_NewBrazil3007.xls Chart 2_LAPROP PC ED 22-aug-01srb 17 8" xfId="15969"/>
    <cellStyle name="Commg [0]_FOP1&amp;L_PLN0309_NewBrazil3007.xls Chart 2_LAPROP PC ED 22-aug-01srb 17 9" xfId="15970"/>
    <cellStyle name="Commɡ [0]_FOP1&amp;L_PLN0309_NewBrazil3007.xls Chart 2_LAPROP PC ED 22-aug-01srb 17 9" xfId="15971"/>
    <cellStyle name="Commg [0]_FOP1&amp;L_PLN0309_NewBrazil3007.xls Chart 2_LAPROP PC ED 22-aug-01srb 18" xfId="15972"/>
    <cellStyle name="Commɡ [0]_FOP1&amp;L_PLN0309_NewBrazil3007.xls Chart 2_LAPROP PC ED 22-aug-01srb 18" xfId="15973"/>
    <cellStyle name="Commg [0]_FOP1&amp;L_PLN0309_NewBrazil3007.xls Chart 2_LAPROP PC ED 22-aug-01srb 18 10" xfId="15974"/>
    <cellStyle name="Commɡ [0]_FOP1&amp;L_PLN0309_NewBrazil3007.xls Chart 2_LAPROP PC ED 22-aug-01srb 18 10" xfId="15975"/>
    <cellStyle name="Commg [0]_FOP1&amp;L_PLN0309_NewBrazil3007.xls Chart 2_LAPROP PC ED 22-aug-01srb 18 11" xfId="15976"/>
    <cellStyle name="Commɡ [0]_FOP1&amp;L_PLN0309_NewBrazil3007.xls Chart 2_LAPROP PC ED 22-aug-01srb 18 11" xfId="15977"/>
    <cellStyle name="Commg [0]_FOP1&amp;L_PLN0309_NewBrazil3007.xls Chart 2_LAPROP PC ED 22-aug-01srb 18 12" xfId="15978"/>
    <cellStyle name="Commɡ [0]_FOP1&amp;L_PLN0309_NewBrazil3007.xls Chart 2_LAPROP PC ED 22-aug-01srb 18 12" xfId="15979"/>
    <cellStyle name="Commg [0]_FOP1&amp;L_PLN0309_NewBrazil3007.xls Chart 2_LAPROP PC ED 22-aug-01srb 18 13" xfId="15980"/>
    <cellStyle name="Commɡ [0]_FOP1&amp;L_PLN0309_NewBrazil3007.xls Chart 2_LAPROP PC ED 22-aug-01srb 18 13" xfId="15981"/>
    <cellStyle name="Commg [0]_FOP1&amp;L_PLN0309_NewBrazil3007.xls Chart 2_LAPROP PC ED 22-aug-01srb 18 14" xfId="15982"/>
    <cellStyle name="Commɡ [0]_FOP1&amp;L_PLN0309_NewBrazil3007.xls Chart 2_LAPROP PC ED 22-aug-01srb 18 14" xfId="15983"/>
    <cellStyle name="Commg [0]_FOP1&amp;L_PLN0309_NewBrazil3007.xls Chart 2_LAPROP PC ED 22-aug-01srb 18 15" xfId="15984"/>
    <cellStyle name="Commɡ [0]_FOP1&amp;L_PLN0309_NewBrazil3007.xls Chart 2_LAPROP PC ED 22-aug-01srb 18 15" xfId="15985"/>
    <cellStyle name="Commg [0]_FOP1&amp;L_PLN0309_NewBrazil3007.xls Chart 2_LAPROP PC ED 22-aug-01srb 18 16" xfId="15986"/>
    <cellStyle name="Commɡ [0]_FOP1&amp;L_PLN0309_NewBrazil3007.xls Chart 2_LAPROP PC ED 22-aug-01srb 18 16" xfId="15987"/>
    <cellStyle name="Commg [0]_FOP1&amp;L_PLN0309_NewBrazil3007.xls Chart 2_LAPROP PC ED 22-aug-01srb 18 17" xfId="15988"/>
    <cellStyle name="Commɡ [0]_FOP1&amp;L_PLN0309_NewBrazil3007.xls Chart 2_LAPROP PC ED 22-aug-01srb 18 17" xfId="15989"/>
    <cellStyle name="Commg [0]_FOP1&amp;L_PLN0309_NewBrazil3007.xls Chart 2_LAPROP PC ED 22-aug-01srb 18 18" xfId="15990"/>
    <cellStyle name="Commɡ [0]_FOP1&amp;L_PLN0309_NewBrazil3007.xls Chart 2_LAPROP PC ED 22-aug-01srb 18 18" xfId="15991"/>
    <cellStyle name="Commg [0]_FOP1&amp;L_PLN0309_NewBrazil3007.xls Chart 2_LAPROP PC ED 22-aug-01srb 18 19" xfId="15992"/>
    <cellStyle name="Commɡ [0]_FOP1&amp;L_PLN0309_NewBrazil3007.xls Chart 2_LAPROP PC ED 22-aug-01srb 18 19" xfId="15993"/>
    <cellStyle name="Commg [0]_FOP1&amp;L_PLN0309_NewBrazil3007.xls Chart 2_LAPROP PC ED 22-aug-01srb 18 2" xfId="15994"/>
    <cellStyle name="Commɡ [0]_FOP1&amp;L_PLN0309_NewBrazil3007.xls Chart 2_LAPROP PC ED 22-aug-01srb 18 2" xfId="15995"/>
    <cellStyle name="Commg [0]_FOP1&amp;L_PLN0309_NewBrazil3007.xls Chart 2_LAPROP PC ED 22-aug-01srb 18 20" xfId="15996"/>
    <cellStyle name="Commɡ [0]_FOP1&amp;L_PLN0309_NewBrazil3007.xls Chart 2_LAPROP PC ED 22-aug-01srb 18 20" xfId="15997"/>
    <cellStyle name="Commg [0]_FOP1&amp;L_PLN0309_NewBrazil3007.xls Chart 2_LAPROP PC ED 22-aug-01srb 18 21" xfId="15998"/>
    <cellStyle name="Commɡ [0]_FOP1&amp;L_PLN0309_NewBrazil3007.xls Chart 2_LAPROP PC ED 22-aug-01srb 18 21" xfId="15999"/>
    <cellStyle name="Commg [0]_FOP1&amp;L_PLN0309_NewBrazil3007.xls Chart 2_LAPROP PC ED 22-aug-01srb 18 22" xfId="16000"/>
    <cellStyle name="Commɡ [0]_FOP1&amp;L_PLN0309_NewBrazil3007.xls Chart 2_LAPROP PC ED 22-aug-01srb 18 22" xfId="16001"/>
    <cellStyle name="Commg [0]_FOP1&amp;L_PLN0309_NewBrazil3007.xls Chart 2_LAPROP PC ED 22-aug-01srb 18 23" xfId="16002"/>
    <cellStyle name="Commɡ [0]_FOP1&amp;L_PLN0309_NewBrazil3007.xls Chart 2_LAPROP PC ED 22-aug-01srb 18 23" xfId="16003"/>
    <cellStyle name="Commg [0]_FOP1&amp;L_PLN0309_NewBrazil3007.xls Chart 2_LAPROP PC ED 22-aug-01srb 18 24" xfId="16004"/>
    <cellStyle name="Commɡ [0]_FOP1&amp;L_PLN0309_NewBrazil3007.xls Chart 2_LAPROP PC ED 22-aug-01srb 18 24" xfId="16005"/>
    <cellStyle name="Commg [0]_FOP1&amp;L_PLN0309_NewBrazil3007.xls Chart 2_LAPROP PC ED 22-aug-01srb 18 25" xfId="16006"/>
    <cellStyle name="Commɡ [0]_FOP1&amp;L_PLN0309_NewBrazil3007.xls Chart 2_LAPROP PC ED 22-aug-01srb 18 25" xfId="16007"/>
    <cellStyle name="Commg [0]_FOP1&amp;L_PLN0309_NewBrazil3007.xls Chart 2_LAPROP PC ED 22-aug-01srb 18 26" xfId="16008"/>
    <cellStyle name="Commɡ [0]_FOP1&amp;L_PLN0309_NewBrazil3007.xls Chart 2_LAPROP PC ED 22-aug-01srb 18 26" xfId="16009"/>
    <cellStyle name="Commg [0]_FOP1&amp;L_PLN0309_NewBrazil3007.xls Chart 2_LAPROP PC ED 22-aug-01srb 18 27" xfId="16010"/>
    <cellStyle name="Commɡ [0]_FOP1&amp;L_PLN0309_NewBrazil3007.xls Chart 2_LAPROP PC ED 22-aug-01srb 18 27" xfId="16011"/>
    <cellStyle name="Commg [0]_FOP1&amp;L_PLN0309_NewBrazil3007.xls Chart 2_LAPROP PC ED 22-aug-01srb 18 28" xfId="16012"/>
    <cellStyle name="Commɡ [0]_FOP1&amp;L_PLN0309_NewBrazil3007.xls Chart 2_LAPROP PC ED 22-aug-01srb 18 28" xfId="16013"/>
    <cellStyle name="Commg [0]_FOP1&amp;L_PLN0309_NewBrazil3007.xls Chart 2_LAPROP PC ED 22-aug-01srb 18 29" xfId="16014"/>
    <cellStyle name="Commɡ [0]_FOP1&amp;L_PLN0309_NewBrazil3007.xls Chart 2_LAPROP PC ED 22-aug-01srb 18 29" xfId="16015"/>
    <cellStyle name="Commg [0]_FOP1&amp;L_PLN0309_NewBrazil3007.xls Chart 2_LAPROP PC ED 22-aug-01srb 18 3" xfId="16016"/>
    <cellStyle name="Commɡ [0]_FOP1&amp;L_PLN0309_NewBrazil3007.xls Chart 2_LAPROP PC ED 22-aug-01srb 18 3" xfId="16017"/>
    <cellStyle name="Commg [0]_FOP1&amp;L_PLN0309_NewBrazil3007.xls Chart 2_LAPROP PC ED 22-aug-01srb 18 30" xfId="16018"/>
    <cellStyle name="Commɡ [0]_FOP1&amp;L_PLN0309_NewBrazil3007.xls Chart 2_LAPROP PC ED 22-aug-01srb 18 30" xfId="16019"/>
    <cellStyle name="Commg [0]_FOP1&amp;L_PLN0309_NewBrazil3007.xls Chart 2_LAPROP PC ED 22-aug-01srb 18 4" xfId="16020"/>
    <cellStyle name="Commɡ [0]_FOP1&amp;L_PLN0309_NewBrazil3007.xls Chart 2_LAPROP PC ED 22-aug-01srb 18 4" xfId="16021"/>
    <cellStyle name="Commg [0]_FOP1&amp;L_PLN0309_NewBrazil3007.xls Chart 2_LAPROP PC ED 22-aug-01srb 18 5" xfId="16022"/>
    <cellStyle name="Commɡ [0]_FOP1&amp;L_PLN0309_NewBrazil3007.xls Chart 2_LAPROP PC ED 22-aug-01srb 18 5" xfId="16023"/>
    <cellStyle name="Commg [0]_FOP1&amp;L_PLN0309_NewBrazil3007.xls Chart 2_LAPROP PC ED 22-aug-01srb 18 6" xfId="16024"/>
    <cellStyle name="Commɡ [0]_FOP1&amp;L_PLN0309_NewBrazil3007.xls Chart 2_LAPROP PC ED 22-aug-01srb 18 6" xfId="16025"/>
    <cellStyle name="Commg [0]_FOP1&amp;L_PLN0309_NewBrazil3007.xls Chart 2_LAPROP PC ED 22-aug-01srb 18 7" xfId="16026"/>
    <cellStyle name="Commɡ [0]_FOP1&amp;L_PLN0309_NewBrazil3007.xls Chart 2_LAPROP PC ED 22-aug-01srb 18 7" xfId="16027"/>
    <cellStyle name="Commg [0]_FOP1&amp;L_PLN0309_NewBrazil3007.xls Chart 2_LAPROP PC ED 22-aug-01srb 18 8" xfId="16028"/>
    <cellStyle name="Commɡ [0]_FOP1&amp;L_PLN0309_NewBrazil3007.xls Chart 2_LAPROP PC ED 22-aug-01srb 18 8" xfId="16029"/>
    <cellStyle name="Commg [0]_FOP1&amp;L_PLN0309_NewBrazil3007.xls Chart 2_LAPROP PC ED 22-aug-01srb 18 9" xfId="16030"/>
    <cellStyle name="Commɡ [0]_FOP1&amp;L_PLN0309_NewBrazil3007.xls Chart 2_LAPROP PC ED 22-aug-01srb 18 9" xfId="16031"/>
    <cellStyle name="Commg [0]_FOP1&amp;L_PLN0309_NewBrazil3007.xls Chart 2_LAPROP PC ED 22-aug-01srb 19" xfId="16032"/>
    <cellStyle name="Commɡ [0]_FOP1&amp;L_PLN0309_NewBrazil3007.xls Chart 2_LAPROP PC ED 22-aug-01srb 19" xfId="16033"/>
    <cellStyle name="Commg [0]_FOP1&amp;L_PLN0309_NewBrazil3007.xls Chart 2_LAPROP PC ED 22-aug-01srb 19 10" xfId="16034"/>
    <cellStyle name="Commɡ [0]_FOP1&amp;L_PLN0309_NewBrazil3007.xls Chart 2_LAPROP PC ED 22-aug-01srb 19 10" xfId="16035"/>
    <cellStyle name="Commg [0]_FOP1&amp;L_PLN0309_NewBrazil3007.xls Chart 2_LAPROP PC ED 22-aug-01srb 19 11" xfId="16036"/>
    <cellStyle name="Commɡ [0]_FOP1&amp;L_PLN0309_NewBrazil3007.xls Chart 2_LAPROP PC ED 22-aug-01srb 19 11" xfId="16037"/>
    <cellStyle name="Commg [0]_FOP1&amp;L_PLN0309_NewBrazil3007.xls Chart 2_LAPROP PC ED 22-aug-01srb 19 12" xfId="16038"/>
    <cellStyle name="Commɡ [0]_FOP1&amp;L_PLN0309_NewBrazil3007.xls Chart 2_LAPROP PC ED 22-aug-01srb 19 12" xfId="16039"/>
    <cellStyle name="Commg [0]_FOP1&amp;L_PLN0309_NewBrazil3007.xls Chart 2_LAPROP PC ED 22-aug-01srb 19 13" xfId="16040"/>
    <cellStyle name="Commɡ [0]_FOP1&amp;L_PLN0309_NewBrazil3007.xls Chart 2_LAPROP PC ED 22-aug-01srb 19 13" xfId="16041"/>
    <cellStyle name="Commg [0]_FOP1&amp;L_PLN0309_NewBrazil3007.xls Chart 2_LAPROP PC ED 22-aug-01srb 19 14" xfId="16042"/>
    <cellStyle name="Commɡ [0]_FOP1&amp;L_PLN0309_NewBrazil3007.xls Chart 2_LAPROP PC ED 22-aug-01srb 19 14" xfId="16043"/>
    <cellStyle name="Commg [0]_FOP1&amp;L_PLN0309_NewBrazil3007.xls Chart 2_LAPROP PC ED 22-aug-01srb 19 15" xfId="16044"/>
    <cellStyle name="Commɡ [0]_FOP1&amp;L_PLN0309_NewBrazil3007.xls Chart 2_LAPROP PC ED 22-aug-01srb 19 15" xfId="16045"/>
    <cellStyle name="Commg [0]_FOP1&amp;L_PLN0309_NewBrazil3007.xls Chart 2_LAPROP PC ED 22-aug-01srb 19 16" xfId="16046"/>
    <cellStyle name="Commɡ [0]_FOP1&amp;L_PLN0309_NewBrazil3007.xls Chart 2_LAPROP PC ED 22-aug-01srb 19 16" xfId="16047"/>
    <cellStyle name="Commg [0]_FOP1&amp;L_PLN0309_NewBrazil3007.xls Chart 2_LAPROP PC ED 22-aug-01srb 19 17" xfId="16048"/>
    <cellStyle name="Commɡ [0]_FOP1&amp;L_PLN0309_NewBrazil3007.xls Chart 2_LAPROP PC ED 22-aug-01srb 19 17" xfId="16049"/>
    <cellStyle name="Commg [0]_FOP1&amp;L_PLN0309_NewBrazil3007.xls Chart 2_LAPROP PC ED 22-aug-01srb 19 18" xfId="16050"/>
    <cellStyle name="Commɡ [0]_FOP1&amp;L_PLN0309_NewBrazil3007.xls Chart 2_LAPROP PC ED 22-aug-01srb 19 18" xfId="16051"/>
    <cellStyle name="Commg [0]_FOP1&amp;L_PLN0309_NewBrazil3007.xls Chart 2_LAPROP PC ED 22-aug-01srb 19 19" xfId="16052"/>
    <cellStyle name="Commɡ [0]_FOP1&amp;L_PLN0309_NewBrazil3007.xls Chart 2_LAPROP PC ED 22-aug-01srb 19 19" xfId="16053"/>
    <cellStyle name="Commg [0]_FOP1&amp;L_PLN0309_NewBrazil3007.xls Chart 2_LAPROP PC ED 22-aug-01srb 19 2" xfId="16054"/>
    <cellStyle name="Commɡ [0]_FOP1&amp;L_PLN0309_NewBrazil3007.xls Chart 2_LAPROP PC ED 22-aug-01srb 19 2" xfId="16055"/>
    <cellStyle name="Commg [0]_FOP1&amp;L_PLN0309_NewBrazil3007.xls Chart 2_LAPROP PC ED 22-aug-01srb 19 20" xfId="16056"/>
    <cellStyle name="Commɡ [0]_FOP1&amp;L_PLN0309_NewBrazil3007.xls Chart 2_LAPROP PC ED 22-aug-01srb 19 20" xfId="16057"/>
    <cellStyle name="Commg [0]_FOP1&amp;L_PLN0309_NewBrazil3007.xls Chart 2_LAPROP PC ED 22-aug-01srb 19 21" xfId="16058"/>
    <cellStyle name="Commɡ [0]_FOP1&amp;L_PLN0309_NewBrazil3007.xls Chart 2_LAPROP PC ED 22-aug-01srb 19 21" xfId="16059"/>
    <cellStyle name="Commg [0]_FOP1&amp;L_PLN0309_NewBrazil3007.xls Chart 2_LAPROP PC ED 22-aug-01srb 19 22" xfId="16060"/>
    <cellStyle name="Commɡ [0]_FOP1&amp;L_PLN0309_NewBrazil3007.xls Chart 2_LAPROP PC ED 22-aug-01srb 19 22" xfId="16061"/>
    <cellStyle name="Commg [0]_FOP1&amp;L_PLN0309_NewBrazil3007.xls Chart 2_LAPROP PC ED 22-aug-01srb 19 23" xfId="16062"/>
    <cellStyle name="Commɡ [0]_FOP1&amp;L_PLN0309_NewBrazil3007.xls Chart 2_LAPROP PC ED 22-aug-01srb 19 23" xfId="16063"/>
    <cellStyle name="Commg [0]_FOP1&amp;L_PLN0309_NewBrazil3007.xls Chart 2_LAPROP PC ED 22-aug-01srb 19 24" xfId="16064"/>
    <cellStyle name="Commɡ [0]_FOP1&amp;L_PLN0309_NewBrazil3007.xls Chart 2_LAPROP PC ED 22-aug-01srb 19 24" xfId="16065"/>
    <cellStyle name="Commg [0]_FOP1&amp;L_PLN0309_NewBrazil3007.xls Chart 2_LAPROP PC ED 22-aug-01srb 19 25" xfId="16066"/>
    <cellStyle name="Commɡ [0]_FOP1&amp;L_PLN0309_NewBrazil3007.xls Chart 2_LAPROP PC ED 22-aug-01srb 19 25" xfId="16067"/>
    <cellStyle name="Commg [0]_FOP1&amp;L_PLN0309_NewBrazil3007.xls Chart 2_LAPROP PC ED 22-aug-01srb 19 26" xfId="16068"/>
    <cellStyle name="Commɡ [0]_FOP1&amp;L_PLN0309_NewBrazil3007.xls Chart 2_LAPROP PC ED 22-aug-01srb 19 26" xfId="16069"/>
    <cellStyle name="Commg [0]_FOP1&amp;L_PLN0309_NewBrazil3007.xls Chart 2_LAPROP PC ED 22-aug-01srb 19 27" xfId="16070"/>
    <cellStyle name="Commɡ [0]_FOP1&amp;L_PLN0309_NewBrazil3007.xls Chart 2_LAPROP PC ED 22-aug-01srb 19 27" xfId="16071"/>
    <cellStyle name="Commg [0]_FOP1&amp;L_PLN0309_NewBrazil3007.xls Chart 2_LAPROP PC ED 22-aug-01srb 19 28" xfId="16072"/>
    <cellStyle name="Commɡ [0]_FOP1&amp;L_PLN0309_NewBrazil3007.xls Chart 2_LAPROP PC ED 22-aug-01srb 19 28" xfId="16073"/>
    <cellStyle name="Commg [0]_FOP1&amp;L_PLN0309_NewBrazil3007.xls Chart 2_LAPROP PC ED 22-aug-01srb 19 29" xfId="16074"/>
    <cellStyle name="Commɡ [0]_FOP1&amp;L_PLN0309_NewBrazil3007.xls Chart 2_LAPROP PC ED 22-aug-01srb 19 29" xfId="16075"/>
    <cellStyle name="Commg [0]_FOP1&amp;L_PLN0309_NewBrazil3007.xls Chart 2_LAPROP PC ED 22-aug-01srb 19 3" xfId="16076"/>
    <cellStyle name="Commɡ [0]_FOP1&amp;L_PLN0309_NewBrazil3007.xls Chart 2_LAPROP PC ED 22-aug-01srb 19 3" xfId="16077"/>
    <cellStyle name="Commg [0]_FOP1&amp;L_PLN0309_NewBrazil3007.xls Chart 2_LAPROP PC ED 22-aug-01srb 19 30" xfId="16078"/>
    <cellStyle name="Commɡ [0]_FOP1&amp;L_PLN0309_NewBrazil3007.xls Chart 2_LAPROP PC ED 22-aug-01srb 19 30" xfId="16079"/>
    <cellStyle name="Commg [0]_FOP1&amp;L_PLN0309_NewBrazil3007.xls Chart 2_LAPROP PC ED 22-aug-01srb 19 4" xfId="16080"/>
    <cellStyle name="Commɡ [0]_FOP1&amp;L_PLN0309_NewBrazil3007.xls Chart 2_LAPROP PC ED 22-aug-01srb 19 4" xfId="16081"/>
    <cellStyle name="Commg [0]_FOP1&amp;L_PLN0309_NewBrazil3007.xls Chart 2_LAPROP PC ED 22-aug-01srb 19 5" xfId="16082"/>
    <cellStyle name="Commɡ [0]_FOP1&amp;L_PLN0309_NewBrazil3007.xls Chart 2_LAPROP PC ED 22-aug-01srb 19 5" xfId="16083"/>
    <cellStyle name="Commg [0]_FOP1&amp;L_PLN0309_NewBrazil3007.xls Chart 2_LAPROP PC ED 22-aug-01srb 19 6" xfId="16084"/>
    <cellStyle name="Commɡ [0]_FOP1&amp;L_PLN0309_NewBrazil3007.xls Chart 2_LAPROP PC ED 22-aug-01srb 19 6" xfId="16085"/>
    <cellStyle name="Commg [0]_FOP1&amp;L_PLN0309_NewBrazil3007.xls Chart 2_LAPROP PC ED 22-aug-01srb 19 7" xfId="16086"/>
    <cellStyle name="Commɡ [0]_FOP1&amp;L_PLN0309_NewBrazil3007.xls Chart 2_LAPROP PC ED 22-aug-01srb 19 7" xfId="16087"/>
    <cellStyle name="Commg [0]_FOP1&amp;L_PLN0309_NewBrazil3007.xls Chart 2_LAPROP PC ED 22-aug-01srb 19 8" xfId="16088"/>
    <cellStyle name="Commɡ [0]_FOP1&amp;L_PLN0309_NewBrazil3007.xls Chart 2_LAPROP PC ED 22-aug-01srb 19 8" xfId="16089"/>
    <cellStyle name="Commg [0]_FOP1&amp;L_PLN0309_NewBrazil3007.xls Chart 2_LAPROP PC ED 22-aug-01srb 19 9" xfId="16090"/>
    <cellStyle name="Commɡ [0]_FOP1&amp;L_PLN0309_NewBrazil3007.xls Chart 2_LAPROP PC ED 22-aug-01srb 19 9" xfId="16091"/>
    <cellStyle name="Commg [0]_FOP1&amp;L_PLN0309_NewBrazil3007.xls Chart 2_LAPROP PC ED 22-aug-01srb 2" xfId="16092"/>
    <cellStyle name="Commɡ [0]_FOP1&amp;L_PLN0309_NewBrazil3007.xls Chart 2_LAPROP PC ED 22-aug-01srb 2" xfId="16093"/>
    <cellStyle name="Commg [0]_FOP1&amp;L_PLN0309_NewBrazil3007.xls Chart 2_LAPROP PC ED 22-aug-01srb 2 10" xfId="16094"/>
    <cellStyle name="Commɡ [0]_FOP1&amp;L_PLN0309_NewBrazil3007.xls Chart 2_LAPROP PC ED 22-aug-01srb 2 10" xfId="16095"/>
    <cellStyle name="Commg [0]_FOP1&amp;L_PLN0309_NewBrazil3007.xls Chart 2_LAPROP PC ED 22-aug-01srb 2 10 10" xfId="16096"/>
    <cellStyle name="Commɡ [0]_FOP1&amp;L_PLN0309_NewBrazil3007.xls Chart 2_LAPROP PC ED 22-aug-01srb 2 10 10" xfId="16097"/>
    <cellStyle name="Commg [0]_FOP1&amp;L_PLN0309_NewBrazil3007.xls Chart 2_LAPROP PC ED 22-aug-01srb 2 10 11" xfId="16098"/>
    <cellStyle name="Commɡ [0]_FOP1&amp;L_PLN0309_NewBrazil3007.xls Chart 2_LAPROP PC ED 22-aug-01srb 2 10 11" xfId="16099"/>
    <cellStyle name="Commg [0]_FOP1&amp;L_PLN0309_NewBrazil3007.xls Chart 2_LAPROP PC ED 22-aug-01srb 2 10 12" xfId="16100"/>
    <cellStyle name="Commɡ [0]_FOP1&amp;L_PLN0309_NewBrazil3007.xls Chart 2_LAPROP PC ED 22-aug-01srb 2 10 12" xfId="16101"/>
    <cellStyle name="Commg [0]_FOP1&amp;L_PLN0309_NewBrazil3007.xls Chart 2_LAPROP PC ED 22-aug-01srb 2 10 13" xfId="16102"/>
    <cellStyle name="Commɡ [0]_FOP1&amp;L_PLN0309_NewBrazil3007.xls Chart 2_LAPROP PC ED 22-aug-01srb 2 10 13" xfId="16103"/>
    <cellStyle name="Commg [0]_FOP1&amp;L_PLN0309_NewBrazil3007.xls Chart 2_LAPROP PC ED 22-aug-01srb 2 10 14" xfId="16104"/>
    <cellStyle name="Commɡ [0]_FOP1&amp;L_PLN0309_NewBrazil3007.xls Chart 2_LAPROP PC ED 22-aug-01srb 2 10 14" xfId="16105"/>
    <cellStyle name="Commg [0]_FOP1&amp;L_PLN0309_NewBrazil3007.xls Chart 2_LAPROP PC ED 22-aug-01srb 2 10 15" xfId="16106"/>
    <cellStyle name="Commɡ [0]_FOP1&amp;L_PLN0309_NewBrazil3007.xls Chart 2_LAPROP PC ED 22-aug-01srb 2 10 15" xfId="16107"/>
    <cellStyle name="Commg [0]_FOP1&amp;L_PLN0309_NewBrazil3007.xls Chart 2_LAPROP PC ED 22-aug-01srb 2 10 16" xfId="16108"/>
    <cellStyle name="Commɡ [0]_FOP1&amp;L_PLN0309_NewBrazil3007.xls Chart 2_LAPROP PC ED 22-aug-01srb 2 10 16" xfId="16109"/>
    <cellStyle name="Commg [0]_FOP1&amp;L_PLN0309_NewBrazil3007.xls Chart 2_LAPROP PC ED 22-aug-01srb 2 10 17" xfId="16110"/>
    <cellStyle name="Commɡ [0]_FOP1&amp;L_PLN0309_NewBrazil3007.xls Chart 2_LAPROP PC ED 22-aug-01srb 2 10 17" xfId="16111"/>
    <cellStyle name="Commg [0]_FOP1&amp;L_PLN0309_NewBrazil3007.xls Chart 2_LAPROP PC ED 22-aug-01srb 2 10 18" xfId="16112"/>
    <cellStyle name="Commɡ [0]_FOP1&amp;L_PLN0309_NewBrazil3007.xls Chart 2_LAPROP PC ED 22-aug-01srb 2 10 18" xfId="16113"/>
    <cellStyle name="Commg [0]_FOP1&amp;L_PLN0309_NewBrazil3007.xls Chart 2_LAPROP PC ED 22-aug-01srb 2 10 19" xfId="16114"/>
    <cellStyle name="Commɡ [0]_FOP1&amp;L_PLN0309_NewBrazil3007.xls Chart 2_LAPROP PC ED 22-aug-01srb 2 10 19" xfId="16115"/>
    <cellStyle name="Commg [0]_FOP1&amp;L_PLN0309_NewBrazil3007.xls Chart 2_LAPROP PC ED 22-aug-01srb 2 10 2" xfId="16116"/>
    <cellStyle name="Commɡ [0]_FOP1&amp;L_PLN0309_NewBrazil3007.xls Chart 2_LAPROP PC ED 22-aug-01srb 2 10 2" xfId="16117"/>
    <cellStyle name="Commg [0]_FOP1&amp;L_PLN0309_NewBrazil3007.xls Chart 2_LAPROP PC ED 22-aug-01srb 2 10 20" xfId="16118"/>
    <cellStyle name="Commɡ [0]_FOP1&amp;L_PLN0309_NewBrazil3007.xls Chart 2_LAPROP PC ED 22-aug-01srb 2 10 20" xfId="16119"/>
    <cellStyle name="Commg [0]_FOP1&amp;L_PLN0309_NewBrazil3007.xls Chart 2_LAPROP PC ED 22-aug-01srb 2 10 21" xfId="16120"/>
    <cellStyle name="Commɡ [0]_FOP1&amp;L_PLN0309_NewBrazil3007.xls Chart 2_LAPROP PC ED 22-aug-01srb 2 10 21" xfId="16121"/>
    <cellStyle name="Commg [0]_FOP1&amp;L_PLN0309_NewBrazil3007.xls Chart 2_LAPROP PC ED 22-aug-01srb 2 10 22" xfId="16122"/>
    <cellStyle name="Commɡ [0]_FOP1&amp;L_PLN0309_NewBrazil3007.xls Chart 2_LAPROP PC ED 22-aug-01srb 2 10 22" xfId="16123"/>
    <cellStyle name="Commg [0]_FOP1&amp;L_PLN0309_NewBrazil3007.xls Chart 2_LAPROP PC ED 22-aug-01srb 2 10 23" xfId="16124"/>
    <cellStyle name="Commɡ [0]_FOP1&amp;L_PLN0309_NewBrazil3007.xls Chart 2_LAPROP PC ED 22-aug-01srb 2 10 23" xfId="16125"/>
    <cellStyle name="Commg [0]_FOP1&amp;L_PLN0309_NewBrazil3007.xls Chart 2_LAPROP PC ED 22-aug-01srb 2 10 24" xfId="16126"/>
    <cellStyle name="Commɡ [0]_FOP1&amp;L_PLN0309_NewBrazil3007.xls Chart 2_LAPROP PC ED 22-aug-01srb 2 10 24" xfId="16127"/>
    <cellStyle name="Commg [0]_FOP1&amp;L_PLN0309_NewBrazil3007.xls Chart 2_LAPROP PC ED 22-aug-01srb 2 10 25" xfId="16128"/>
    <cellStyle name="Commɡ [0]_FOP1&amp;L_PLN0309_NewBrazil3007.xls Chart 2_LAPROP PC ED 22-aug-01srb 2 10 25" xfId="16129"/>
    <cellStyle name="Commg [0]_FOP1&amp;L_PLN0309_NewBrazil3007.xls Chart 2_LAPROP PC ED 22-aug-01srb 2 10 26" xfId="16130"/>
    <cellStyle name="Commɡ [0]_FOP1&amp;L_PLN0309_NewBrazil3007.xls Chart 2_LAPROP PC ED 22-aug-01srb 2 10 26" xfId="16131"/>
    <cellStyle name="Commg [0]_FOP1&amp;L_PLN0309_NewBrazil3007.xls Chart 2_LAPROP PC ED 22-aug-01srb 2 10 27" xfId="16132"/>
    <cellStyle name="Commɡ [0]_FOP1&amp;L_PLN0309_NewBrazil3007.xls Chart 2_LAPROP PC ED 22-aug-01srb 2 10 27" xfId="16133"/>
    <cellStyle name="Commg [0]_FOP1&amp;L_PLN0309_NewBrazil3007.xls Chart 2_LAPROP PC ED 22-aug-01srb 2 10 28" xfId="16134"/>
    <cellStyle name="Commɡ [0]_FOP1&amp;L_PLN0309_NewBrazil3007.xls Chart 2_LAPROP PC ED 22-aug-01srb 2 10 28" xfId="16135"/>
    <cellStyle name="Commg [0]_FOP1&amp;L_PLN0309_NewBrazil3007.xls Chart 2_LAPROP PC ED 22-aug-01srb 2 10 29" xfId="16136"/>
    <cellStyle name="Commɡ [0]_FOP1&amp;L_PLN0309_NewBrazil3007.xls Chart 2_LAPROP PC ED 22-aug-01srb 2 10 29" xfId="16137"/>
    <cellStyle name="Commg [0]_FOP1&amp;L_PLN0309_NewBrazil3007.xls Chart 2_LAPROP PC ED 22-aug-01srb 2 10 3" xfId="16138"/>
    <cellStyle name="Commɡ [0]_FOP1&amp;L_PLN0309_NewBrazil3007.xls Chart 2_LAPROP PC ED 22-aug-01srb 2 10 3" xfId="16139"/>
    <cellStyle name="Commg [0]_FOP1&amp;L_PLN0309_NewBrazil3007.xls Chart 2_LAPROP PC ED 22-aug-01srb 2 10 4" xfId="16140"/>
    <cellStyle name="Commɡ [0]_FOP1&amp;L_PLN0309_NewBrazil3007.xls Chart 2_LAPROP PC ED 22-aug-01srb 2 10 4" xfId="16141"/>
    <cellStyle name="Commg [0]_FOP1&amp;L_PLN0309_NewBrazil3007.xls Chart 2_LAPROP PC ED 22-aug-01srb 2 10 5" xfId="16142"/>
    <cellStyle name="Commɡ [0]_FOP1&amp;L_PLN0309_NewBrazil3007.xls Chart 2_LAPROP PC ED 22-aug-01srb 2 10 5" xfId="16143"/>
    <cellStyle name="Commg [0]_FOP1&amp;L_PLN0309_NewBrazil3007.xls Chart 2_LAPROP PC ED 22-aug-01srb 2 10 6" xfId="16144"/>
    <cellStyle name="Commɡ [0]_FOP1&amp;L_PLN0309_NewBrazil3007.xls Chart 2_LAPROP PC ED 22-aug-01srb 2 10 6" xfId="16145"/>
    <cellStyle name="Commg [0]_FOP1&amp;L_PLN0309_NewBrazil3007.xls Chart 2_LAPROP PC ED 22-aug-01srb 2 10 7" xfId="16146"/>
    <cellStyle name="Commɡ [0]_FOP1&amp;L_PLN0309_NewBrazil3007.xls Chart 2_LAPROP PC ED 22-aug-01srb 2 10 7" xfId="16147"/>
    <cellStyle name="Commg [0]_FOP1&amp;L_PLN0309_NewBrazil3007.xls Chart 2_LAPROP PC ED 22-aug-01srb 2 10 8" xfId="16148"/>
    <cellStyle name="Commɡ [0]_FOP1&amp;L_PLN0309_NewBrazil3007.xls Chart 2_LAPROP PC ED 22-aug-01srb 2 10 8" xfId="16149"/>
    <cellStyle name="Commg [0]_FOP1&amp;L_PLN0309_NewBrazil3007.xls Chart 2_LAPROP PC ED 22-aug-01srb 2 10 9" xfId="16150"/>
    <cellStyle name="Commɡ [0]_FOP1&amp;L_PLN0309_NewBrazil3007.xls Chart 2_LAPROP PC ED 22-aug-01srb 2 10 9" xfId="16151"/>
    <cellStyle name="Commg [0]_FOP1&amp;L_PLN0309_NewBrazil3007.xls Chart 2_LAPROP PC ED 22-aug-01srb 2 11" xfId="16152"/>
    <cellStyle name="Commɡ [0]_FOP1&amp;L_PLN0309_NewBrazil3007.xls Chart 2_LAPROP PC ED 22-aug-01srb 2 11" xfId="16153"/>
    <cellStyle name="Commg [0]_FOP1&amp;L_PLN0309_NewBrazil3007.xls Chart 2_LAPROP PC ED 22-aug-01srb 2 11 10" xfId="16154"/>
    <cellStyle name="Commɡ [0]_FOP1&amp;L_PLN0309_NewBrazil3007.xls Chart 2_LAPROP PC ED 22-aug-01srb 2 11 10" xfId="16155"/>
    <cellStyle name="Commg [0]_FOP1&amp;L_PLN0309_NewBrazil3007.xls Chart 2_LAPROP PC ED 22-aug-01srb 2 11 11" xfId="16156"/>
    <cellStyle name="Commɡ [0]_FOP1&amp;L_PLN0309_NewBrazil3007.xls Chart 2_LAPROP PC ED 22-aug-01srb 2 11 11" xfId="16157"/>
    <cellStyle name="Commg [0]_FOP1&amp;L_PLN0309_NewBrazil3007.xls Chart 2_LAPROP PC ED 22-aug-01srb 2 11 12" xfId="16158"/>
    <cellStyle name="Commɡ [0]_FOP1&amp;L_PLN0309_NewBrazil3007.xls Chart 2_LAPROP PC ED 22-aug-01srb 2 11 12" xfId="16159"/>
    <cellStyle name="Commg [0]_FOP1&amp;L_PLN0309_NewBrazil3007.xls Chart 2_LAPROP PC ED 22-aug-01srb 2 11 13" xfId="16160"/>
    <cellStyle name="Commɡ [0]_FOP1&amp;L_PLN0309_NewBrazil3007.xls Chart 2_LAPROP PC ED 22-aug-01srb 2 11 13" xfId="16161"/>
    <cellStyle name="Commg [0]_FOP1&amp;L_PLN0309_NewBrazil3007.xls Chart 2_LAPROP PC ED 22-aug-01srb 2 11 14" xfId="16162"/>
    <cellStyle name="Commɡ [0]_FOP1&amp;L_PLN0309_NewBrazil3007.xls Chart 2_LAPROP PC ED 22-aug-01srb 2 11 14" xfId="16163"/>
    <cellStyle name="Commg [0]_FOP1&amp;L_PLN0309_NewBrazil3007.xls Chart 2_LAPROP PC ED 22-aug-01srb 2 11 15" xfId="16164"/>
    <cellStyle name="Commɡ [0]_FOP1&amp;L_PLN0309_NewBrazil3007.xls Chart 2_LAPROP PC ED 22-aug-01srb 2 11 15" xfId="16165"/>
    <cellStyle name="Commg [0]_FOP1&amp;L_PLN0309_NewBrazil3007.xls Chart 2_LAPROP PC ED 22-aug-01srb 2 11 16" xfId="16166"/>
    <cellStyle name="Commɡ [0]_FOP1&amp;L_PLN0309_NewBrazil3007.xls Chart 2_LAPROP PC ED 22-aug-01srb 2 11 16" xfId="16167"/>
    <cellStyle name="Commg [0]_FOP1&amp;L_PLN0309_NewBrazil3007.xls Chart 2_LAPROP PC ED 22-aug-01srb 2 11 17" xfId="16168"/>
    <cellStyle name="Commɡ [0]_FOP1&amp;L_PLN0309_NewBrazil3007.xls Chart 2_LAPROP PC ED 22-aug-01srb 2 11 17" xfId="16169"/>
    <cellStyle name="Commg [0]_FOP1&amp;L_PLN0309_NewBrazil3007.xls Chart 2_LAPROP PC ED 22-aug-01srb 2 11 18" xfId="16170"/>
    <cellStyle name="Commɡ [0]_FOP1&amp;L_PLN0309_NewBrazil3007.xls Chart 2_LAPROP PC ED 22-aug-01srb 2 11 18" xfId="16171"/>
    <cellStyle name="Commg [0]_FOP1&amp;L_PLN0309_NewBrazil3007.xls Chart 2_LAPROP PC ED 22-aug-01srb 2 11 19" xfId="16172"/>
    <cellStyle name="Commɡ [0]_FOP1&amp;L_PLN0309_NewBrazil3007.xls Chart 2_LAPROP PC ED 22-aug-01srb 2 11 19" xfId="16173"/>
    <cellStyle name="Commg [0]_FOP1&amp;L_PLN0309_NewBrazil3007.xls Chart 2_LAPROP PC ED 22-aug-01srb 2 11 2" xfId="16174"/>
    <cellStyle name="Commɡ [0]_FOP1&amp;L_PLN0309_NewBrazil3007.xls Chart 2_LAPROP PC ED 22-aug-01srb 2 11 2" xfId="16175"/>
    <cellStyle name="Commg [0]_FOP1&amp;L_PLN0309_NewBrazil3007.xls Chart 2_LAPROP PC ED 22-aug-01srb 2 11 20" xfId="16176"/>
    <cellStyle name="Commɡ [0]_FOP1&amp;L_PLN0309_NewBrazil3007.xls Chart 2_LAPROP PC ED 22-aug-01srb 2 11 20" xfId="16177"/>
    <cellStyle name="Commg [0]_FOP1&amp;L_PLN0309_NewBrazil3007.xls Chart 2_LAPROP PC ED 22-aug-01srb 2 11 21" xfId="16178"/>
    <cellStyle name="Commɡ [0]_FOP1&amp;L_PLN0309_NewBrazil3007.xls Chart 2_LAPROP PC ED 22-aug-01srb 2 11 21" xfId="16179"/>
    <cellStyle name="Commg [0]_FOP1&amp;L_PLN0309_NewBrazil3007.xls Chart 2_LAPROP PC ED 22-aug-01srb 2 11 22" xfId="16180"/>
    <cellStyle name="Commɡ [0]_FOP1&amp;L_PLN0309_NewBrazil3007.xls Chart 2_LAPROP PC ED 22-aug-01srb 2 11 22" xfId="16181"/>
    <cellStyle name="Commg [0]_FOP1&amp;L_PLN0309_NewBrazil3007.xls Chart 2_LAPROP PC ED 22-aug-01srb 2 11 23" xfId="16182"/>
    <cellStyle name="Commɡ [0]_FOP1&amp;L_PLN0309_NewBrazil3007.xls Chart 2_LAPROP PC ED 22-aug-01srb 2 11 23" xfId="16183"/>
    <cellStyle name="Commg [0]_FOP1&amp;L_PLN0309_NewBrazil3007.xls Chart 2_LAPROP PC ED 22-aug-01srb 2 11 24" xfId="16184"/>
    <cellStyle name="Commɡ [0]_FOP1&amp;L_PLN0309_NewBrazil3007.xls Chart 2_LAPROP PC ED 22-aug-01srb 2 11 24" xfId="16185"/>
    <cellStyle name="Commg [0]_FOP1&amp;L_PLN0309_NewBrazil3007.xls Chart 2_LAPROP PC ED 22-aug-01srb 2 11 25" xfId="16186"/>
    <cellStyle name="Commɡ [0]_FOP1&amp;L_PLN0309_NewBrazil3007.xls Chart 2_LAPROP PC ED 22-aug-01srb 2 11 25" xfId="16187"/>
    <cellStyle name="Commg [0]_FOP1&amp;L_PLN0309_NewBrazil3007.xls Chart 2_LAPROP PC ED 22-aug-01srb 2 11 26" xfId="16188"/>
    <cellStyle name="Commɡ [0]_FOP1&amp;L_PLN0309_NewBrazil3007.xls Chart 2_LAPROP PC ED 22-aug-01srb 2 11 26" xfId="16189"/>
    <cellStyle name="Commg [0]_FOP1&amp;L_PLN0309_NewBrazil3007.xls Chart 2_LAPROP PC ED 22-aug-01srb 2 11 27" xfId="16190"/>
    <cellStyle name="Commɡ [0]_FOP1&amp;L_PLN0309_NewBrazil3007.xls Chart 2_LAPROP PC ED 22-aug-01srb 2 11 27" xfId="16191"/>
    <cellStyle name="Commg [0]_FOP1&amp;L_PLN0309_NewBrazil3007.xls Chart 2_LAPROP PC ED 22-aug-01srb 2 11 28" xfId="16192"/>
    <cellStyle name="Commɡ [0]_FOP1&amp;L_PLN0309_NewBrazil3007.xls Chart 2_LAPROP PC ED 22-aug-01srb 2 11 28" xfId="16193"/>
    <cellStyle name="Commg [0]_FOP1&amp;L_PLN0309_NewBrazil3007.xls Chart 2_LAPROP PC ED 22-aug-01srb 2 11 29" xfId="16194"/>
    <cellStyle name="Commɡ [0]_FOP1&amp;L_PLN0309_NewBrazil3007.xls Chart 2_LAPROP PC ED 22-aug-01srb 2 11 29" xfId="16195"/>
    <cellStyle name="Commg [0]_FOP1&amp;L_PLN0309_NewBrazil3007.xls Chart 2_LAPROP PC ED 22-aug-01srb 2 11 3" xfId="16196"/>
    <cellStyle name="Commɡ [0]_FOP1&amp;L_PLN0309_NewBrazil3007.xls Chart 2_LAPROP PC ED 22-aug-01srb 2 11 3" xfId="16197"/>
    <cellStyle name="Commg [0]_FOP1&amp;L_PLN0309_NewBrazil3007.xls Chart 2_LAPROP PC ED 22-aug-01srb 2 11 4" xfId="16198"/>
    <cellStyle name="Commɡ [0]_FOP1&amp;L_PLN0309_NewBrazil3007.xls Chart 2_LAPROP PC ED 22-aug-01srb 2 11 4" xfId="16199"/>
    <cellStyle name="Commg [0]_FOP1&amp;L_PLN0309_NewBrazil3007.xls Chart 2_LAPROP PC ED 22-aug-01srb 2 11 5" xfId="16200"/>
    <cellStyle name="Commɡ [0]_FOP1&amp;L_PLN0309_NewBrazil3007.xls Chart 2_LAPROP PC ED 22-aug-01srb 2 11 5" xfId="16201"/>
    <cellStyle name="Commg [0]_FOP1&amp;L_PLN0309_NewBrazil3007.xls Chart 2_LAPROP PC ED 22-aug-01srb 2 11 6" xfId="16202"/>
    <cellStyle name="Commɡ [0]_FOP1&amp;L_PLN0309_NewBrazil3007.xls Chart 2_LAPROP PC ED 22-aug-01srb 2 11 6" xfId="16203"/>
    <cellStyle name="Commg [0]_FOP1&amp;L_PLN0309_NewBrazil3007.xls Chart 2_LAPROP PC ED 22-aug-01srb 2 11 7" xfId="16204"/>
    <cellStyle name="Commɡ [0]_FOP1&amp;L_PLN0309_NewBrazil3007.xls Chart 2_LAPROP PC ED 22-aug-01srb 2 11 7" xfId="16205"/>
    <cellStyle name="Commg [0]_FOP1&amp;L_PLN0309_NewBrazil3007.xls Chart 2_LAPROP PC ED 22-aug-01srb 2 11 8" xfId="16206"/>
    <cellStyle name="Commɡ [0]_FOP1&amp;L_PLN0309_NewBrazil3007.xls Chart 2_LAPROP PC ED 22-aug-01srb 2 11 8" xfId="16207"/>
    <cellStyle name="Commg [0]_FOP1&amp;L_PLN0309_NewBrazil3007.xls Chart 2_LAPROP PC ED 22-aug-01srb 2 11 9" xfId="16208"/>
    <cellStyle name="Commɡ [0]_FOP1&amp;L_PLN0309_NewBrazil3007.xls Chart 2_LAPROP PC ED 22-aug-01srb 2 11 9" xfId="16209"/>
    <cellStyle name="Commg [0]_FOP1&amp;L_PLN0309_NewBrazil3007.xls Chart 2_LAPROP PC ED 22-aug-01srb 2 12" xfId="16210"/>
    <cellStyle name="Commɡ [0]_FOP1&amp;L_PLN0309_NewBrazil3007.xls Chart 2_LAPROP PC ED 22-aug-01srb 2 12" xfId="16211"/>
    <cellStyle name="Commg [0]_FOP1&amp;L_PLN0309_NewBrazil3007.xls Chart 2_LAPROP PC ED 22-aug-01srb 2 12 10" xfId="16212"/>
    <cellStyle name="Commɡ [0]_FOP1&amp;L_PLN0309_NewBrazil3007.xls Chart 2_LAPROP PC ED 22-aug-01srb 2 12 10" xfId="16213"/>
    <cellStyle name="Commg [0]_FOP1&amp;L_PLN0309_NewBrazil3007.xls Chart 2_LAPROP PC ED 22-aug-01srb 2 12 11" xfId="16214"/>
    <cellStyle name="Commɡ [0]_FOP1&amp;L_PLN0309_NewBrazil3007.xls Chart 2_LAPROP PC ED 22-aug-01srb 2 12 11" xfId="16215"/>
    <cellStyle name="Commg [0]_FOP1&amp;L_PLN0309_NewBrazil3007.xls Chart 2_LAPROP PC ED 22-aug-01srb 2 12 12" xfId="16216"/>
    <cellStyle name="Commɡ [0]_FOP1&amp;L_PLN0309_NewBrazil3007.xls Chart 2_LAPROP PC ED 22-aug-01srb 2 12 12" xfId="16217"/>
    <cellStyle name="Commg [0]_FOP1&amp;L_PLN0309_NewBrazil3007.xls Chart 2_LAPROP PC ED 22-aug-01srb 2 12 13" xfId="16218"/>
    <cellStyle name="Commɡ [0]_FOP1&amp;L_PLN0309_NewBrazil3007.xls Chart 2_LAPROP PC ED 22-aug-01srb 2 12 13" xfId="16219"/>
    <cellStyle name="Commg [0]_FOP1&amp;L_PLN0309_NewBrazil3007.xls Chart 2_LAPROP PC ED 22-aug-01srb 2 12 14" xfId="16220"/>
    <cellStyle name="Commɡ [0]_FOP1&amp;L_PLN0309_NewBrazil3007.xls Chart 2_LAPROP PC ED 22-aug-01srb 2 12 14" xfId="16221"/>
    <cellStyle name="Commg [0]_FOP1&amp;L_PLN0309_NewBrazil3007.xls Chart 2_LAPROP PC ED 22-aug-01srb 2 12 15" xfId="16222"/>
    <cellStyle name="Commɡ [0]_FOP1&amp;L_PLN0309_NewBrazil3007.xls Chart 2_LAPROP PC ED 22-aug-01srb 2 12 15" xfId="16223"/>
    <cellStyle name="Commg [0]_FOP1&amp;L_PLN0309_NewBrazil3007.xls Chart 2_LAPROP PC ED 22-aug-01srb 2 12 16" xfId="16224"/>
    <cellStyle name="Commɡ [0]_FOP1&amp;L_PLN0309_NewBrazil3007.xls Chart 2_LAPROP PC ED 22-aug-01srb 2 12 16" xfId="16225"/>
    <cellStyle name="Commg [0]_FOP1&amp;L_PLN0309_NewBrazil3007.xls Chart 2_LAPROP PC ED 22-aug-01srb 2 12 17" xfId="16226"/>
    <cellStyle name="Commɡ [0]_FOP1&amp;L_PLN0309_NewBrazil3007.xls Chart 2_LAPROP PC ED 22-aug-01srb 2 12 17" xfId="16227"/>
    <cellStyle name="Commg [0]_FOP1&amp;L_PLN0309_NewBrazil3007.xls Chart 2_LAPROP PC ED 22-aug-01srb 2 12 18" xfId="16228"/>
    <cellStyle name="Commɡ [0]_FOP1&amp;L_PLN0309_NewBrazil3007.xls Chart 2_LAPROP PC ED 22-aug-01srb 2 12 18" xfId="16229"/>
    <cellStyle name="Commg [0]_FOP1&amp;L_PLN0309_NewBrazil3007.xls Chart 2_LAPROP PC ED 22-aug-01srb 2 12 19" xfId="16230"/>
    <cellStyle name="Commɡ [0]_FOP1&amp;L_PLN0309_NewBrazil3007.xls Chart 2_LAPROP PC ED 22-aug-01srb 2 12 19" xfId="16231"/>
    <cellStyle name="Commg [0]_FOP1&amp;L_PLN0309_NewBrazil3007.xls Chart 2_LAPROP PC ED 22-aug-01srb 2 12 2" xfId="16232"/>
    <cellStyle name="Commɡ [0]_FOP1&amp;L_PLN0309_NewBrazil3007.xls Chart 2_LAPROP PC ED 22-aug-01srb 2 12 2" xfId="16233"/>
    <cellStyle name="Commg [0]_FOP1&amp;L_PLN0309_NewBrazil3007.xls Chart 2_LAPROP PC ED 22-aug-01srb 2 12 20" xfId="16234"/>
    <cellStyle name="Commɡ [0]_FOP1&amp;L_PLN0309_NewBrazil3007.xls Chart 2_LAPROP PC ED 22-aug-01srb 2 12 20" xfId="16235"/>
    <cellStyle name="Commg [0]_FOP1&amp;L_PLN0309_NewBrazil3007.xls Chart 2_LAPROP PC ED 22-aug-01srb 2 12 21" xfId="16236"/>
    <cellStyle name="Commɡ [0]_FOP1&amp;L_PLN0309_NewBrazil3007.xls Chart 2_LAPROP PC ED 22-aug-01srb 2 12 21" xfId="16237"/>
    <cellStyle name="Commg [0]_FOP1&amp;L_PLN0309_NewBrazil3007.xls Chart 2_LAPROP PC ED 22-aug-01srb 2 12 22" xfId="16238"/>
    <cellStyle name="Commɡ [0]_FOP1&amp;L_PLN0309_NewBrazil3007.xls Chart 2_LAPROP PC ED 22-aug-01srb 2 12 22" xfId="16239"/>
    <cellStyle name="Commg [0]_FOP1&amp;L_PLN0309_NewBrazil3007.xls Chart 2_LAPROP PC ED 22-aug-01srb 2 12 23" xfId="16240"/>
    <cellStyle name="Commɡ [0]_FOP1&amp;L_PLN0309_NewBrazil3007.xls Chart 2_LAPROP PC ED 22-aug-01srb 2 12 23" xfId="16241"/>
    <cellStyle name="Commg [0]_FOP1&amp;L_PLN0309_NewBrazil3007.xls Chart 2_LAPROP PC ED 22-aug-01srb 2 12 24" xfId="16242"/>
    <cellStyle name="Commɡ [0]_FOP1&amp;L_PLN0309_NewBrazil3007.xls Chart 2_LAPROP PC ED 22-aug-01srb 2 12 24" xfId="16243"/>
    <cellStyle name="Commg [0]_FOP1&amp;L_PLN0309_NewBrazil3007.xls Chart 2_LAPROP PC ED 22-aug-01srb 2 12 25" xfId="16244"/>
    <cellStyle name="Commɡ [0]_FOP1&amp;L_PLN0309_NewBrazil3007.xls Chart 2_LAPROP PC ED 22-aug-01srb 2 12 25" xfId="16245"/>
    <cellStyle name="Commg [0]_FOP1&amp;L_PLN0309_NewBrazil3007.xls Chart 2_LAPROP PC ED 22-aug-01srb 2 12 26" xfId="16246"/>
    <cellStyle name="Commɡ [0]_FOP1&amp;L_PLN0309_NewBrazil3007.xls Chart 2_LAPROP PC ED 22-aug-01srb 2 12 26" xfId="16247"/>
    <cellStyle name="Commg [0]_FOP1&amp;L_PLN0309_NewBrazil3007.xls Chart 2_LAPROP PC ED 22-aug-01srb 2 12 27" xfId="16248"/>
    <cellStyle name="Commɡ [0]_FOP1&amp;L_PLN0309_NewBrazil3007.xls Chart 2_LAPROP PC ED 22-aug-01srb 2 12 27" xfId="16249"/>
    <cellStyle name="Commg [0]_FOP1&amp;L_PLN0309_NewBrazil3007.xls Chart 2_LAPROP PC ED 22-aug-01srb 2 12 28" xfId="16250"/>
    <cellStyle name="Commɡ [0]_FOP1&amp;L_PLN0309_NewBrazil3007.xls Chart 2_LAPROP PC ED 22-aug-01srb 2 12 28" xfId="16251"/>
    <cellStyle name="Commg [0]_FOP1&amp;L_PLN0309_NewBrazil3007.xls Chart 2_LAPROP PC ED 22-aug-01srb 2 12 29" xfId="16252"/>
    <cellStyle name="Commɡ [0]_FOP1&amp;L_PLN0309_NewBrazil3007.xls Chart 2_LAPROP PC ED 22-aug-01srb 2 12 29" xfId="16253"/>
    <cellStyle name="Commg [0]_FOP1&amp;L_PLN0309_NewBrazil3007.xls Chart 2_LAPROP PC ED 22-aug-01srb 2 12 3" xfId="16254"/>
    <cellStyle name="Commɡ [0]_FOP1&amp;L_PLN0309_NewBrazil3007.xls Chart 2_LAPROP PC ED 22-aug-01srb 2 12 3" xfId="16255"/>
    <cellStyle name="Commg [0]_FOP1&amp;L_PLN0309_NewBrazil3007.xls Chart 2_LAPROP PC ED 22-aug-01srb 2 12 4" xfId="16256"/>
    <cellStyle name="Commɡ [0]_FOP1&amp;L_PLN0309_NewBrazil3007.xls Chart 2_LAPROP PC ED 22-aug-01srb 2 12 4" xfId="16257"/>
    <cellStyle name="Commg [0]_FOP1&amp;L_PLN0309_NewBrazil3007.xls Chart 2_LAPROP PC ED 22-aug-01srb 2 12 5" xfId="16258"/>
    <cellStyle name="Commɡ [0]_FOP1&amp;L_PLN0309_NewBrazil3007.xls Chart 2_LAPROP PC ED 22-aug-01srb 2 12 5" xfId="16259"/>
    <cellStyle name="Commg [0]_FOP1&amp;L_PLN0309_NewBrazil3007.xls Chart 2_LAPROP PC ED 22-aug-01srb 2 12 6" xfId="16260"/>
    <cellStyle name="Commɡ [0]_FOP1&amp;L_PLN0309_NewBrazil3007.xls Chart 2_LAPROP PC ED 22-aug-01srb 2 12 6" xfId="16261"/>
    <cellStyle name="Commg [0]_FOP1&amp;L_PLN0309_NewBrazil3007.xls Chart 2_LAPROP PC ED 22-aug-01srb 2 12 7" xfId="16262"/>
    <cellStyle name="Commɡ [0]_FOP1&amp;L_PLN0309_NewBrazil3007.xls Chart 2_LAPROP PC ED 22-aug-01srb 2 12 7" xfId="16263"/>
    <cellStyle name="Commg [0]_FOP1&amp;L_PLN0309_NewBrazil3007.xls Chart 2_LAPROP PC ED 22-aug-01srb 2 12 8" xfId="16264"/>
    <cellStyle name="Commɡ [0]_FOP1&amp;L_PLN0309_NewBrazil3007.xls Chart 2_LAPROP PC ED 22-aug-01srb 2 12 8" xfId="16265"/>
    <cellStyle name="Commg [0]_FOP1&amp;L_PLN0309_NewBrazil3007.xls Chart 2_LAPROP PC ED 22-aug-01srb 2 12 9" xfId="16266"/>
    <cellStyle name="Commɡ [0]_FOP1&amp;L_PLN0309_NewBrazil3007.xls Chart 2_LAPROP PC ED 22-aug-01srb 2 12 9" xfId="16267"/>
    <cellStyle name="Commg [0]_FOP1&amp;L_PLN0309_NewBrazil3007.xls Chart 2_LAPROP PC ED 22-aug-01srb 2 13" xfId="16268"/>
    <cellStyle name="Commɡ [0]_FOP1&amp;L_PLN0309_NewBrazil3007.xls Chart 2_LAPROP PC ED 22-aug-01srb 2 13" xfId="16269"/>
    <cellStyle name="Commg [0]_FOP1&amp;L_PLN0309_NewBrazil3007.xls Chart 2_LAPROP PC ED 22-aug-01srb 2 13 10" xfId="16270"/>
    <cellStyle name="Commɡ [0]_FOP1&amp;L_PLN0309_NewBrazil3007.xls Chart 2_LAPROP PC ED 22-aug-01srb 2 13 10" xfId="16271"/>
    <cellStyle name="Commg [0]_FOP1&amp;L_PLN0309_NewBrazil3007.xls Chart 2_LAPROP PC ED 22-aug-01srb 2 13 11" xfId="16272"/>
    <cellStyle name="Commɡ [0]_FOP1&amp;L_PLN0309_NewBrazil3007.xls Chart 2_LAPROP PC ED 22-aug-01srb 2 13 11" xfId="16273"/>
    <cellStyle name="Commg [0]_FOP1&amp;L_PLN0309_NewBrazil3007.xls Chart 2_LAPROP PC ED 22-aug-01srb 2 13 12" xfId="16274"/>
    <cellStyle name="Commɡ [0]_FOP1&amp;L_PLN0309_NewBrazil3007.xls Chart 2_LAPROP PC ED 22-aug-01srb 2 13 12" xfId="16275"/>
    <cellStyle name="Commg [0]_FOP1&amp;L_PLN0309_NewBrazil3007.xls Chart 2_LAPROP PC ED 22-aug-01srb 2 13 13" xfId="16276"/>
    <cellStyle name="Commɡ [0]_FOP1&amp;L_PLN0309_NewBrazil3007.xls Chart 2_LAPROP PC ED 22-aug-01srb 2 13 13" xfId="16277"/>
    <cellStyle name="Commg [0]_FOP1&amp;L_PLN0309_NewBrazil3007.xls Chart 2_LAPROP PC ED 22-aug-01srb 2 13 14" xfId="16278"/>
    <cellStyle name="Commɡ [0]_FOP1&amp;L_PLN0309_NewBrazil3007.xls Chart 2_LAPROP PC ED 22-aug-01srb 2 13 14" xfId="16279"/>
    <cellStyle name="Commg [0]_FOP1&amp;L_PLN0309_NewBrazil3007.xls Chart 2_LAPROP PC ED 22-aug-01srb 2 13 15" xfId="16280"/>
    <cellStyle name="Commɡ [0]_FOP1&amp;L_PLN0309_NewBrazil3007.xls Chart 2_LAPROP PC ED 22-aug-01srb 2 13 15" xfId="16281"/>
    <cellStyle name="Commg [0]_FOP1&amp;L_PLN0309_NewBrazil3007.xls Chart 2_LAPROP PC ED 22-aug-01srb 2 13 16" xfId="16282"/>
    <cellStyle name="Commɡ [0]_FOP1&amp;L_PLN0309_NewBrazil3007.xls Chart 2_LAPROP PC ED 22-aug-01srb 2 13 16" xfId="16283"/>
    <cellStyle name="Commg [0]_FOP1&amp;L_PLN0309_NewBrazil3007.xls Chart 2_LAPROP PC ED 22-aug-01srb 2 13 17" xfId="16284"/>
    <cellStyle name="Commɡ [0]_FOP1&amp;L_PLN0309_NewBrazil3007.xls Chart 2_LAPROP PC ED 22-aug-01srb 2 13 17" xfId="16285"/>
    <cellStyle name="Commg [0]_FOP1&amp;L_PLN0309_NewBrazil3007.xls Chart 2_LAPROP PC ED 22-aug-01srb 2 13 18" xfId="16286"/>
    <cellStyle name="Commɡ [0]_FOP1&amp;L_PLN0309_NewBrazil3007.xls Chart 2_LAPROP PC ED 22-aug-01srb 2 13 18" xfId="16287"/>
    <cellStyle name="Commg [0]_FOP1&amp;L_PLN0309_NewBrazil3007.xls Chart 2_LAPROP PC ED 22-aug-01srb 2 13 19" xfId="16288"/>
    <cellStyle name="Commɡ [0]_FOP1&amp;L_PLN0309_NewBrazil3007.xls Chart 2_LAPROP PC ED 22-aug-01srb 2 13 19" xfId="16289"/>
    <cellStyle name="Commg [0]_FOP1&amp;L_PLN0309_NewBrazil3007.xls Chart 2_LAPROP PC ED 22-aug-01srb 2 13 2" xfId="16290"/>
    <cellStyle name="Commɡ [0]_FOP1&amp;L_PLN0309_NewBrazil3007.xls Chart 2_LAPROP PC ED 22-aug-01srb 2 13 2" xfId="16291"/>
    <cellStyle name="Commg [0]_FOP1&amp;L_PLN0309_NewBrazil3007.xls Chart 2_LAPROP PC ED 22-aug-01srb 2 13 20" xfId="16292"/>
    <cellStyle name="Commɡ [0]_FOP1&amp;L_PLN0309_NewBrazil3007.xls Chart 2_LAPROP PC ED 22-aug-01srb 2 13 20" xfId="16293"/>
    <cellStyle name="Commg [0]_FOP1&amp;L_PLN0309_NewBrazil3007.xls Chart 2_LAPROP PC ED 22-aug-01srb 2 13 21" xfId="16294"/>
    <cellStyle name="Commɡ [0]_FOP1&amp;L_PLN0309_NewBrazil3007.xls Chart 2_LAPROP PC ED 22-aug-01srb 2 13 21" xfId="16295"/>
    <cellStyle name="Commg [0]_FOP1&amp;L_PLN0309_NewBrazil3007.xls Chart 2_LAPROP PC ED 22-aug-01srb 2 13 22" xfId="16296"/>
    <cellStyle name="Commɡ [0]_FOP1&amp;L_PLN0309_NewBrazil3007.xls Chart 2_LAPROP PC ED 22-aug-01srb 2 13 22" xfId="16297"/>
    <cellStyle name="Commg [0]_FOP1&amp;L_PLN0309_NewBrazil3007.xls Chart 2_LAPROP PC ED 22-aug-01srb 2 13 23" xfId="16298"/>
    <cellStyle name="Commɡ [0]_FOP1&amp;L_PLN0309_NewBrazil3007.xls Chart 2_LAPROP PC ED 22-aug-01srb 2 13 23" xfId="16299"/>
    <cellStyle name="Commg [0]_FOP1&amp;L_PLN0309_NewBrazil3007.xls Chart 2_LAPROP PC ED 22-aug-01srb 2 13 24" xfId="16300"/>
    <cellStyle name="Commɡ [0]_FOP1&amp;L_PLN0309_NewBrazil3007.xls Chart 2_LAPROP PC ED 22-aug-01srb 2 13 24" xfId="16301"/>
    <cellStyle name="Commg [0]_FOP1&amp;L_PLN0309_NewBrazil3007.xls Chart 2_LAPROP PC ED 22-aug-01srb 2 13 25" xfId="16302"/>
    <cellStyle name="Commɡ [0]_FOP1&amp;L_PLN0309_NewBrazil3007.xls Chart 2_LAPROP PC ED 22-aug-01srb 2 13 25" xfId="16303"/>
    <cellStyle name="Commg [0]_FOP1&amp;L_PLN0309_NewBrazil3007.xls Chart 2_LAPROP PC ED 22-aug-01srb 2 13 26" xfId="16304"/>
    <cellStyle name="Commɡ [0]_FOP1&amp;L_PLN0309_NewBrazil3007.xls Chart 2_LAPROP PC ED 22-aug-01srb 2 13 26" xfId="16305"/>
    <cellStyle name="Commg [0]_FOP1&amp;L_PLN0309_NewBrazil3007.xls Chart 2_LAPROP PC ED 22-aug-01srb 2 13 27" xfId="16306"/>
    <cellStyle name="Commɡ [0]_FOP1&amp;L_PLN0309_NewBrazil3007.xls Chart 2_LAPROP PC ED 22-aug-01srb 2 13 27" xfId="16307"/>
    <cellStyle name="Commg [0]_FOP1&amp;L_PLN0309_NewBrazil3007.xls Chart 2_LAPROP PC ED 22-aug-01srb 2 13 28" xfId="16308"/>
    <cellStyle name="Commɡ [0]_FOP1&amp;L_PLN0309_NewBrazil3007.xls Chart 2_LAPROP PC ED 22-aug-01srb 2 13 28" xfId="16309"/>
    <cellStyle name="Commg [0]_FOP1&amp;L_PLN0309_NewBrazil3007.xls Chart 2_LAPROP PC ED 22-aug-01srb 2 13 29" xfId="16310"/>
    <cellStyle name="Commɡ [0]_FOP1&amp;L_PLN0309_NewBrazil3007.xls Chart 2_LAPROP PC ED 22-aug-01srb 2 13 29" xfId="16311"/>
    <cellStyle name="Commg [0]_FOP1&amp;L_PLN0309_NewBrazil3007.xls Chart 2_LAPROP PC ED 22-aug-01srb 2 13 3" xfId="16312"/>
    <cellStyle name="Commɡ [0]_FOP1&amp;L_PLN0309_NewBrazil3007.xls Chart 2_LAPROP PC ED 22-aug-01srb 2 13 3" xfId="16313"/>
    <cellStyle name="Commg [0]_FOP1&amp;L_PLN0309_NewBrazil3007.xls Chart 2_LAPROP PC ED 22-aug-01srb 2 13 4" xfId="16314"/>
    <cellStyle name="Commɡ [0]_FOP1&amp;L_PLN0309_NewBrazil3007.xls Chart 2_LAPROP PC ED 22-aug-01srb 2 13 4" xfId="16315"/>
    <cellStyle name="Commg [0]_FOP1&amp;L_PLN0309_NewBrazil3007.xls Chart 2_LAPROP PC ED 22-aug-01srb 2 13 5" xfId="16316"/>
    <cellStyle name="Commɡ [0]_FOP1&amp;L_PLN0309_NewBrazil3007.xls Chart 2_LAPROP PC ED 22-aug-01srb 2 13 5" xfId="16317"/>
    <cellStyle name="Commg [0]_FOP1&amp;L_PLN0309_NewBrazil3007.xls Chart 2_LAPROP PC ED 22-aug-01srb 2 13 6" xfId="16318"/>
    <cellStyle name="Commɡ [0]_FOP1&amp;L_PLN0309_NewBrazil3007.xls Chart 2_LAPROP PC ED 22-aug-01srb 2 13 6" xfId="16319"/>
    <cellStyle name="Commg [0]_FOP1&amp;L_PLN0309_NewBrazil3007.xls Chart 2_LAPROP PC ED 22-aug-01srb 2 13 7" xfId="16320"/>
    <cellStyle name="Commɡ [0]_FOP1&amp;L_PLN0309_NewBrazil3007.xls Chart 2_LAPROP PC ED 22-aug-01srb 2 13 7" xfId="16321"/>
    <cellStyle name="Commg [0]_FOP1&amp;L_PLN0309_NewBrazil3007.xls Chart 2_LAPROP PC ED 22-aug-01srb 2 13 8" xfId="16322"/>
    <cellStyle name="Commɡ [0]_FOP1&amp;L_PLN0309_NewBrazil3007.xls Chart 2_LAPROP PC ED 22-aug-01srb 2 13 8" xfId="16323"/>
    <cellStyle name="Commg [0]_FOP1&amp;L_PLN0309_NewBrazil3007.xls Chart 2_LAPROP PC ED 22-aug-01srb 2 13 9" xfId="16324"/>
    <cellStyle name="Commɡ [0]_FOP1&amp;L_PLN0309_NewBrazil3007.xls Chart 2_LAPROP PC ED 22-aug-01srb 2 13 9" xfId="16325"/>
    <cellStyle name="Commg [0]_FOP1&amp;L_PLN0309_NewBrazil3007.xls Chart 2_LAPROP PC ED 22-aug-01srb 2 14" xfId="16326"/>
    <cellStyle name="Commɡ [0]_FOP1&amp;L_PLN0309_NewBrazil3007.xls Chart 2_LAPROP PC ED 22-aug-01srb 2 14" xfId="16327"/>
    <cellStyle name="Commg [0]_FOP1&amp;L_PLN0309_NewBrazil3007.xls Chart 2_LAPROP PC ED 22-aug-01srb 2 14 10" xfId="16328"/>
    <cellStyle name="Commɡ [0]_FOP1&amp;L_PLN0309_NewBrazil3007.xls Chart 2_LAPROP PC ED 22-aug-01srb 2 14 10" xfId="16329"/>
    <cellStyle name="Commg [0]_FOP1&amp;L_PLN0309_NewBrazil3007.xls Chart 2_LAPROP PC ED 22-aug-01srb 2 14 11" xfId="16330"/>
    <cellStyle name="Commɡ [0]_FOP1&amp;L_PLN0309_NewBrazil3007.xls Chart 2_LAPROP PC ED 22-aug-01srb 2 14 11" xfId="16331"/>
    <cellStyle name="Commg [0]_FOP1&amp;L_PLN0309_NewBrazil3007.xls Chart 2_LAPROP PC ED 22-aug-01srb 2 14 12" xfId="16332"/>
    <cellStyle name="Commɡ [0]_FOP1&amp;L_PLN0309_NewBrazil3007.xls Chart 2_LAPROP PC ED 22-aug-01srb 2 14 12" xfId="16333"/>
    <cellStyle name="Commg [0]_FOP1&amp;L_PLN0309_NewBrazil3007.xls Chart 2_LAPROP PC ED 22-aug-01srb 2 14 13" xfId="16334"/>
    <cellStyle name="Commɡ [0]_FOP1&amp;L_PLN0309_NewBrazil3007.xls Chart 2_LAPROP PC ED 22-aug-01srb 2 14 13" xfId="16335"/>
    <cellStyle name="Commg [0]_FOP1&amp;L_PLN0309_NewBrazil3007.xls Chart 2_LAPROP PC ED 22-aug-01srb 2 14 14" xfId="16336"/>
    <cellStyle name="Commɡ [0]_FOP1&amp;L_PLN0309_NewBrazil3007.xls Chart 2_LAPROP PC ED 22-aug-01srb 2 14 14" xfId="16337"/>
    <cellStyle name="Commg [0]_FOP1&amp;L_PLN0309_NewBrazil3007.xls Chart 2_LAPROP PC ED 22-aug-01srb 2 14 15" xfId="16338"/>
    <cellStyle name="Commɡ [0]_FOP1&amp;L_PLN0309_NewBrazil3007.xls Chart 2_LAPROP PC ED 22-aug-01srb 2 14 15" xfId="16339"/>
    <cellStyle name="Commg [0]_FOP1&amp;L_PLN0309_NewBrazil3007.xls Chart 2_LAPROP PC ED 22-aug-01srb 2 14 16" xfId="16340"/>
    <cellStyle name="Commɡ [0]_FOP1&amp;L_PLN0309_NewBrazil3007.xls Chart 2_LAPROP PC ED 22-aug-01srb 2 14 16" xfId="16341"/>
    <cellStyle name="Commg [0]_FOP1&amp;L_PLN0309_NewBrazil3007.xls Chart 2_LAPROP PC ED 22-aug-01srb 2 14 17" xfId="16342"/>
    <cellStyle name="Commɡ [0]_FOP1&amp;L_PLN0309_NewBrazil3007.xls Chart 2_LAPROP PC ED 22-aug-01srb 2 14 17" xfId="16343"/>
    <cellStyle name="Commg [0]_FOP1&amp;L_PLN0309_NewBrazil3007.xls Chart 2_LAPROP PC ED 22-aug-01srb 2 14 18" xfId="16344"/>
    <cellStyle name="Commɡ [0]_FOP1&amp;L_PLN0309_NewBrazil3007.xls Chart 2_LAPROP PC ED 22-aug-01srb 2 14 18" xfId="16345"/>
    <cellStyle name="Commg [0]_FOP1&amp;L_PLN0309_NewBrazil3007.xls Chart 2_LAPROP PC ED 22-aug-01srb 2 14 19" xfId="16346"/>
    <cellStyle name="Commɡ [0]_FOP1&amp;L_PLN0309_NewBrazil3007.xls Chart 2_LAPROP PC ED 22-aug-01srb 2 14 19" xfId="16347"/>
    <cellStyle name="Commg [0]_FOP1&amp;L_PLN0309_NewBrazil3007.xls Chart 2_LAPROP PC ED 22-aug-01srb 2 14 2" xfId="16348"/>
    <cellStyle name="Commɡ [0]_FOP1&amp;L_PLN0309_NewBrazil3007.xls Chart 2_LAPROP PC ED 22-aug-01srb 2 14 2" xfId="16349"/>
    <cellStyle name="Commg [0]_FOP1&amp;L_PLN0309_NewBrazil3007.xls Chart 2_LAPROP PC ED 22-aug-01srb 2 14 20" xfId="16350"/>
    <cellStyle name="Commɡ [0]_FOP1&amp;L_PLN0309_NewBrazil3007.xls Chart 2_LAPROP PC ED 22-aug-01srb 2 14 20" xfId="16351"/>
    <cellStyle name="Commg [0]_FOP1&amp;L_PLN0309_NewBrazil3007.xls Chart 2_LAPROP PC ED 22-aug-01srb 2 14 21" xfId="16352"/>
    <cellStyle name="Commɡ [0]_FOP1&amp;L_PLN0309_NewBrazil3007.xls Chart 2_LAPROP PC ED 22-aug-01srb 2 14 21" xfId="16353"/>
    <cellStyle name="Commg [0]_FOP1&amp;L_PLN0309_NewBrazil3007.xls Chart 2_LAPROP PC ED 22-aug-01srb 2 14 22" xfId="16354"/>
    <cellStyle name="Commɡ [0]_FOP1&amp;L_PLN0309_NewBrazil3007.xls Chart 2_LAPROP PC ED 22-aug-01srb 2 14 22" xfId="16355"/>
    <cellStyle name="Commg [0]_FOP1&amp;L_PLN0309_NewBrazil3007.xls Chart 2_LAPROP PC ED 22-aug-01srb 2 14 23" xfId="16356"/>
    <cellStyle name="Commɡ [0]_FOP1&amp;L_PLN0309_NewBrazil3007.xls Chart 2_LAPROP PC ED 22-aug-01srb 2 14 23" xfId="16357"/>
    <cellStyle name="Commg [0]_FOP1&amp;L_PLN0309_NewBrazil3007.xls Chart 2_LAPROP PC ED 22-aug-01srb 2 14 24" xfId="16358"/>
    <cellStyle name="Commɡ [0]_FOP1&amp;L_PLN0309_NewBrazil3007.xls Chart 2_LAPROP PC ED 22-aug-01srb 2 14 24" xfId="16359"/>
    <cellStyle name="Commg [0]_FOP1&amp;L_PLN0309_NewBrazil3007.xls Chart 2_LAPROP PC ED 22-aug-01srb 2 14 25" xfId="16360"/>
    <cellStyle name="Commɡ [0]_FOP1&amp;L_PLN0309_NewBrazil3007.xls Chart 2_LAPROP PC ED 22-aug-01srb 2 14 25" xfId="16361"/>
    <cellStyle name="Commg [0]_FOP1&amp;L_PLN0309_NewBrazil3007.xls Chart 2_LAPROP PC ED 22-aug-01srb 2 14 26" xfId="16362"/>
    <cellStyle name="Commɡ [0]_FOP1&amp;L_PLN0309_NewBrazil3007.xls Chart 2_LAPROP PC ED 22-aug-01srb 2 14 26" xfId="16363"/>
    <cellStyle name="Commg [0]_FOP1&amp;L_PLN0309_NewBrazil3007.xls Chart 2_LAPROP PC ED 22-aug-01srb 2 14 27" xfId="16364"/>
    <cellStyle name="Commɡ [0]_FOP1&amp;L_PLN0309_NewBrazil3007.xls Chart 2_LAPROP PC ED 22-aug-01srb 2 14 27" xfId="16365"/>
    <cellStyle name="Commg [0]_FOP1&amp;L_PLN0309_NewBrazil3007.xls Chart 2_LAPROP PC ED 22-aug-01srb 2 14 28" xfId="16366"/>
    <cellStyle name="Commɡ [0]_FOP1&amp;L_PLN0309_NewBrazil3007.xls Chart 2_LAPROP PC ED 22-aug-01srb 2 14 28" xfId="16367"/>
    <cellStyle name="Commg [0]_FOP1&amp;L_PLN0309_NewBrazil3007.xls Chart 2_LAPROP PC ED 22-aug-01srb 2 14 29" xfId="16368"/>
    <cellStyle name="Commɡ [0]_FOP1&amp;L_PLN0309_NewBrazil3007.xls Chart 2_LAPROP PC ED 22-aug-01srb 2 14 29" xfId="16369"/>
    <cellStyle name="Commg [0]_FOP1&amp;L_PLN0309_NewBrazil3007.xls Chart 2_LAPROP PC ED 22-aug-01srb 2 14 3" xfId="16370"/>
    <cellStyle name="Commɡ [0]_FOP1&amp;L_PLN0309_NewBrazil3007.xls Chart 2_LAPROP PC ED 22-aug-01srb 2 14 3" xfId="16371"/>
    <cellStyle name="Commg [0]_FOP1&amp;L_PLN0309_NewBrazil3007.xls Chart 2_LAPROP PC ED 22-aug-01srb 2 14 4" xfId="16372"/>
    <cellStyle name="Commɡ [0]_FOP1&amp;L_PLN0309_NewBrazil3007.xls Chart 2_LAPROP PC ED 22-aug-01srb 2 14 4" xfId="16373"/>
    <cellStyle name="Commg [0]_FOP1&amp;L_PLN0309_NewBrazil3007.xls Chart 2_LAPROP PC ED 22-aug-01srb 2 14 5" xfId="16374"/>
    <cellStyle name="Commɡ [0]_FOP1&amp;L_PLN0309_NewBrazil3007.xls Chart 2_LAPROP PC ED 22-aug-01srb 2 14 5" xfId="16375"/>
    <cellStyle name="Commg [0]_FOP1&amp;L_PLN0309_NewBrazil3007.xls Chart 2_LAPROP PC ED 22-aug-01srb 2 14 6" xfId="16376"/>
    <cellStyle name="Commɡ [0]_FOP1&amp;L_PLN0309_NewBrazil3007.xls Chart 2_LAPROP PC ED 22-aug-01srb 2 14 6" xfId="16377"/>
    <cellStyle name="Commg [0]_FOP1&amp;L_PLN0309_NewBrazil3007.xls Chart 2_LAPROP PC ED 22-aug-01srb 2 14 7" xfId="16378"/>
    <cellStyle name="Commɡ [0]_FOP1&amp;L_PLN0309_NewBrazil3007.xls Chart 2_LAPROP PC ED 22-aug-01srb 2 14 7" xfId="16379"/>
    <cellStyle name="Commg [0]_FOP1&amp;L_PLN0309_NewBrazil3007.xls Chart 2_LAPROP PC ED 22-aug-01srb 2 14 8" xfId="16380"/>
    <cellStyle name="Commɡ [0]_FOP1&amp;L_PLN0309_NewBrazil3007.xls Chart 2_LAPROP PC ED 22-aug-01srb 2 14 8" xfId="16381"/>
    <cellStyle name="Commg [0]_FOP1&amp;L_PLN0309_NewBrazil3007.xls Chart 2_LAPROP PC ED 22-aug-01srb 2 14 9" xfId="16382"/>
    <cellStyle name="Commɡ [0]_FOP1&amp;L_PLN0309_NewBrazil3007.xls Chart 2_LAPROP PC ED 22-aug-01srb 2 14 9" xfId="16383"/>
    <cellStyle name="Commg [0]_FOP1&amp;L_PLN0309_NewBrazil3007.xls Chart 2_LAPROP PC ED 22-aug-01srb 2 15" xfId="16384"/>
    <cellStyle name="Commɡ [0]_FOP1&amp;L_PLN0309_NewBrazil3007.xls Chart 2_LAPROP PC ED 22-aug-01srb 2 15" xfId="16385"/>
    <cellStyle name="Commg [0]_FOP1&amp;L_PLN0309_NewBrazil3007.xls Chart 2_LAPROP PC ED 22-aug-01srb 2 15 10" xfId="16386"/>
    <cellStyle name="Commɡ [0]_FOP1&amp;L_PLN0309_NewBrazil3007.xls Chart 2_LAPROP PC ED 22-aug-01srb 2 15 10" xfId="16387"/>
    <cellStyle name="Commg [0]_FOP1&amp;L_PLN0309_NewBrazil3007.xls Chart 2_LAPROP PC ED 22-aug-01srb 2 15 11" xfId="16388"/>
    <cellStyle name="Commɡ [0]_FOP1&amp;L_PLN0309_NewBrazil3007.xls Chart 2_LAPROP PC ED 22-aug-01srb 2 15 11" xfId="16389"/>
    <cellStyle name="Commg [0]_FOP1&amp;L_PLN0309_NewBrazil3007.xls Chart 2_LAPROP PC ED 22-aug-01srb 2 15 12" xfId="16390"/>
    <cellStyle name="Commɡ [0]_FOP1&amp;L_PLN0309_NewBrazil3007.xls Chart 2_LAPROP PC ED 22-aug-01srb 2 15 12" xfId="16391"/>
    <cellStyle name="Commg [0]_FOP1&amp;L_PLN0309_NewBrazil3007.xls Chart 2_LAPROP PC ED 22-aug-01srb 2 15 13" xfId="16392"/>
    <cellStyle name="Commɡ [0]_FOP1&amp;L_PLN0309_NewBrazil3007.xls Chart 2_LAPROP PC ED 22-aug-01srb 2 15 13" xfId="16393"/>
    <cellStyle name="Commg [0]_FOP1&amp;L_PLN0309_NewBrazil3007.xls Chart 2_LAPROP PC ED 22-aug-01srb 2 15 14" xfId="16394"/>
    <cellStyle name="Commɡ [0]_FOP1&amp;L_PLN0309_NewBrazil3007.xls Chart 2_LAPROP PC ED 22-aug-01srb 2 15 14" xfId="16395"/>
    <cellStyle name="Commg [0]_FOP1&amp;L_PLN0309_NewBrazil3007.xls Chart 2_LAPROP PC ED 22-aug-01srb 2 15 15" xfId="16396"/>
    <cellStyle name="Commɡ [0]_FOP1&amp;L_PLN0309_NewBrazil3007.xls Chart 2_LAPROP PC ED 22-aug-01srb 2 15 15" xfId="16397"/>
    <cellStyle name="Commg [0]_FOP1&amp;L_PLN0309_NewBrazil3007.xls Chart 2_LAPROP PC ED 22-aug-01srb 2 15 16" xfId="16398"/>
    <cellStyle name="Commɡ [0]_FOP1&amp;L_PLN0309_NewBrazil3007.xls Chart 2_LAPROP PC ED 22-aug-01srb 2 15 16" xfId="16399"/>
    <cellStyle name="Commg [0]_FOP1&amp;L_PLN0309_NewBrazil3007.xls Chart 2_LAPROP PC ED 22-aug-01srb 2 15 17" xfId="16400"/>
    <cellStyle name="Commɡ [0]_FOP1&amp;L_PLN0309_NewBrazil3007.xls Chart 2_LAPROP PC ED 22-aug-01srb 2 15 17" xfId="16401"/>
    <cellStyle name="Commg [0]_FOP1&amp;L_PLN0309_NewBrazil3007.xls Chart 2_LAPROP PC ED 22-aug-01srb 2 15 18" xfId="16402"/>
    <cellStyle name="Commɡ [0]_FOP1&amp;L_PLN0309_NewBrazil3007.xls Chart 2_LAPROP PC ED 22-aug-01srb 2 15 18" xfId="16403"/>
    <cellStyle name="Commg [0]_FOP1&amp;L_PLN0309_NewBrazil3007.xls Chart 2_LAPROP PC ED 22-aug-01srb 2 15 19" xfId="16404"/>
    <cellStyle name="Commɡ [0]_FOP1&amp;L_PLN0309_NewBrazil3007.xls Chart 2_LAPROP PC ED 22-aug-01srb 2 15 19" xfId="16405"/>
    <cellStyle name="Commg [0]_FOP1&amp;L_PLN0309_NewBrazil3007.xls Chart 2_LAPROP PC ED 22-aug-01srb 2 15 2" xfId="16406"/>
    <cellStyle name="Commɡ [0]_FOP1&amp;L_PLN0309_NewBrazil3007.xls Chart 2_LAPROP PC ED 22-aug-01srb 2 15 2" xfId="16407"/>
    <cellStyle name="Commg [0]_FOP1&amp;L_PLN0309_NewBrazil3007.xls Chart 2_LAPROP PC ED 22-aug-01srb 2 15 20" xfId="16408"/>
    <cellStyle name="Commɡ [0]_FOP1&amp;L_PLN0309_NewBrazil3007.xls Chart 2_LAPROP PC ED 22-aug-01srb 2 15 20" xfId="16409"/>
    <cellStyle name="Commg [0]_FOP1&amp;L_PLN0309_NewBrazil3007.xls Chart 2_LAPROP PC ED 22-aug-01srb 2 15 21" xfId="16410"/>
    <cellStyle name="Commɡ [0]_FOP1&amp;L_PLN0309_NewBrazil3007.xls Chart 2_LAPROP PC ED 22-aug-01srb 2 15 21" xfId="16411"/>
    <cellStyle name="Commg [0]_FOP1&amp;L_PLN0309_NewBrazil3007.xls Chart 2_LAPROP PC ED 22-aug-01srb 2 15 22" xfId="16412"/>
    <cellStyle name="Commɡ [0]_FOP1&amp;L_PLN0309_NewBrazil3007.xls Chart 2_LAPROP PC ED 22-aug-01srb 2 15 22" xfId="16413"/>
    <cellStyle name="Commg [0]_FOP1&amp;L_PLN0309_NewBrazil3007.xls Chart 2_LAPROP PC ED 22-aug-01srb 2 15 23" xfId="16414"/>
    <cellStyle name="Commɡ [0]_FOP1&amp;L_PLN0309_NewBrazil3007.xls Chart 2_LAPROP PC ED 22-aug-01srb 2 15 23" xfId="16415"/>
    <cellStyle name="Commg [0]_FOP1&amp;L_PLN0309_NewBrazil3007.xls Chart 2_LAPROP PC ED 22-aug-01srb 2 15 24" xfId="16416"/>
    <cellStyle name="Commɡ [0]_FOP1&amp;L_PLN0309_NewBrazil3007.xls Chart 2_LAPROP PC ED 22-aug-01srb 2 15 24" xfId="16417"/>
    <cellStyle name="Commg [0]_FOP1&amp;L_PLN0309_NewBrazil3007.xls Chart 2_LAPROP PC ED 22-aug-01srb 2 15 25" xfId="16418"/>
    <cellStyle name="Commɡ [0]_FOP1&amp;L_PLN0309_NewBrazil3007.xls Chart 2_LAPROP PC ED 22-aug-01srb 2 15 25" xfId="16419"/>
    <cellStyle name="Commg [0]_FOP1&amp;L_PLN0309_NewBrazil3007.xls Chart 2_LAPROP PC ED 22-aug-01srb 2 15 26" xfId="16420"/>
    <cellStyle name="Commɡ [0]_FOP1&amp;L_PLN0309_NewBrazil3007.xls Chart 2_LAPROP PC ED 22-aug-01srb 2 15 26" xfId="16421"/>
    <cellStyle name="Commg [0]_FOP1&amp;L_PLN0309_NewBrazil3007.xls Chart 2_LAPROP PC ED 22-aug-01srb 2 15 27" xfId="16422"/>
    <cellStyle name="Commɡ [0]_FOP1&amp;L_PLN0309_NewBrazil3007.xls Chart 2_LAPROP PC ED 22-aug-01srb 2 15 27" xfId="16423"/>
    <cellStyle name="Commg [0]_FOP1&amp;L_PLN0309_NewBrazil3007.xls Chart 2_LAPROP PC ED 22-aug-01srb 2 15 28" xfId="16424"/>
    <cellStyle name="Commɡ [0]_FOP1&amp;L_PLN0309_NewBrazil3007.xls Chart 2_LAPROP PC ED 22-aug-01srb 2 15 28" xfId="16425"/>
    <cellStyle name="Commg [0]_FOP1&amp;L_PLN0309_NewBrazil3007.xls Chart 2_LAPROP PC ED 22-aug-01srb 2 15 29" xfId="16426"/>
    <cellStyle name="Commɡ [0]_FOP1&amp;L_PLN0309_NewBrazil3007.xls Chart 2_LAPROP PC ED 22-aug-01srb 2 15 29" xfId="16427"/>
    <cellStyle name="Commg [0]_FOP1&amp;L_PLN0309_NewBrazil3007.xls Chart 2_LAPROP PC ED 22-aug-01srb 2 15 3" xfId="16428"/>
    <cellStyle name="Commɡ [0]_FOP1&amp;L_PLN0309_NewBrazil3007.xls Chart 2_LAPROP PC ED 22-aug-01srb 2 15 3" xfId="16429"/>
    <cellStyle name="Commg [0]_FOP1&amp;L_PLN0309_NewBrazil3007.xls Chart 2_LAPROP PC ED 22-aug-01srb 2 15 4" xfId="16430"/>
    <cellStyle name="Commɡ [0]_FOP1&amp;L_PLN0309_NewBrazil3007.xls Chart 2_LAPROP PC ED 22-aug-01srb 2 15 4" xfId="16431"/>
    <cellStyle name="Commg [0]_FOP1&amp;L_PLN0309_NewBrazil3007.xls Chart 2_LAPROP PC ED 22-aug-01srb 2 15 5" xfId="16432"/>
    <cellStyle name="Commɡ [0]_FOP1&amp;L_PLN0309_NewBrazil3007.xls Chart 2_LAPROP PC ED 22-aug-01srb 2 15 5" xfId="16433"/>
    <cellStyle name="Commg [0]_FOP1&amp;L_PLN0309_NewBrazil3007.xls Chart 2_LAPROP PC ED 22-aug-01srb 2 15 6" xfId="16434"/>
    <cellStyle name="Commɡ [0]_FOP1&amp;L_PLN0309_NewBrazil3007.xls Chart 2_LAPROP PC ED 22-aug-01srb 2 15 6" xfId="16435"/>
    <cellStyle name="Commg [0]_FOP1&amp;L_PLN0309_NewBrazil3007.xls Chart 2_LAPROP PC ED 22-aug-01srb 2 15 7" xfId="16436"/>
    <cellStyle name="Commɡ [0]_FOP1&amp;L_PLN0309_NewBrazil3007.xls Chart 2_LAPROP PC ED 22-aug-01srb 2 15 7" xfId="16437"/>
    <cellStyle name="Commg [0]_FOP1&amp;L_PLN0309_NewBrazil3007.xls Chart 2_LAPROP PC ED 22-aug-01srb 2 15 8" xfId="16438"/>
    <cellStyle name="Commɡ [0]_FOP1&amp;L_PLN0309_NewBrazil3007.xls Chart 2_LAPROP PC ED 22-aug-01srb 2 15 8" xfId="16439"/>
    <cellStyle name="Commg [0]_FOP1&amp;L_PLN0309_NewBrazil3007.xls Chart 2_LAPROP PC ED 22-aug-01srb 2 15 9" xfId="16440"/>
    <cellStyle name="Commɡ [0]_FOP1&amp;L_PLN0309_NewBrazil3007.xls Chart 2_LAPROP PC ED 22-aug-01srb 2 15 9" xfId="16441"/>
    <cellStyle name="Commg [0]_FOP1&amp;L_PLN0309_NewBrazil3007.xls Chart 2_LAPROP PC ED 22-aug-01srb 2 16" xfId="16442"/>
    <cellStyle name="Commɡ [0]_FOP1&amp;L_PLN0309_NewBrazil3007.xls Chart 2_LAPROP PC ED 22-aug-01srb 2 16" xfId="16443"/>
    <cellStyle name="Commg [0]_FOP1&amp;L_PLN0309_NewBrazil3007.xls Chart 2_LAPROP PC ED 22-aug-01srb 2 16 10" xfId="16444"/>
    <cellStyle name="Commɡ [0]_FOP1&amp;L_PLN0309_NewBrazil3007.xls Chart 2_LAPROP PC ED 22-aug-01srb 2 16 10" xfId="16445"/>
    <cellStyle name="Commg [0]_FOP1&amp;L_PLN0309_NewBrazil3007.xls Chart 2_LAPROP PC ED 22-aug-01srb 2 16 11" xfId="16446"/>
    <cellStyle name="Commɡ [0]_FOP1&amp;L_PLN0309_NewBrazil3007.xls Chart 2_LAPROP PC ED 22-aug-01srb 2 16 11" xfId="16447"/>
    <cellStyle name="Commg [0]_FOP1&amp;L_PLN0309_NewBrazil3007.xls Chart 2_LAPROP PC ED 22-aug-01srb 2 16 12" xfId="16448"/>
    <cellStyle name="Commɡ [0]_FOP1&amp;L_PLN0309_NewBrazil3007.xls Chart 2_LAPROP PC ED 22-aug-01srb 2 16 12" xfId="16449"/>
    <cellStyle name="Commg [0]_FOP1&amp;L_PLN0309_NewBrazil3007.xls Chart 2_LAPROP PC ED 22-aug-01srb 2 16 13" xfId="16450"/>
    <cellStyle name="Commɡ [0]_FOP1&amp;L_PLN0309_NewBrazil3007.xls Chart 2_LAPROP PC ED 22-aug-01srb 2 16 13" xfId="16451"/>
    <cellStyle name="Commg [0]_FOP1&amp;L_PLN0309_NewBrazil3007.xls Chart 2_LAPROP PC ED 22-aug-01srb 2 16 14" xfId="16452"/>
    <cellStyle name="Commɡ [0]_FOP1&amp;L_PLN0309_NewBrazil3007.xls Chart 2_LAPROP PC ED 22-aug-01srb 2 16 14" xfId="16453"/>
    <cellStyle name="Commg [0]_FOP1&amp;L_PLN0309_NewBrazil3007.xls Chart 2_LAPROP PC ED 22-aug-01srb 2 16 15" xfId="16454"/>
    <cellStyle name="Commɡ [0]_FOP1&amp;L_PLN0309_NewBrazil3007.xls Chart 2_LAPROP PC ED 22-aug-01srb 2 16 15" xfId="16455"/>
    <cellStyle name="Commg [0]_FOP1&amp;L_PLN0309_NewBrazil3007.xls Chart 2_LAPROP PC ED 22-aug-01srb 2 16 16" xfId="16456"/>
    <cellStyle name="Commɡ [0]_FOP1&amp;L_PLN0309_NewBrazil3007.xls Chart 2_LAPROP PC ED 22-aug-01srb 2 16 16" xfId="16457"/>
    <cellStyle name="Commg [0]_FOP1&amp;L_PLN0309_NewBrazil3007.xls Chart 2_LAPROP PC ED 22-aug-01srb 2 16 17" xfId="16458"/>
    <cellStyle name="Commɡ [0]_FOP1&amp;L_PLN0309_NewBrazil3007.xls Chart 2_LAPROP PC ED 22-aug-01srb 2 16 17" xfId="16459"/>
    <cellStyle name="Commg [0]_FOP1&amp;L_PLN0309_NewBrazil3007.xls Chart 2_LAPROP PC ED 22-aug-01srb 2 16 18" xfId="16460"/>
    <cellStyle name="Commɡ [0]_FOP1&amp;L_PLN0309_NewBrazil3007.xls Chart 2_LAPROP PC ED 22-aug-01srb 2 16 18" xfId="16461"/>
    <cellStyle name="Commg [0]_FOP1&amp;L_PLN0309_NewBrazil3007.xls Chart 2_LAPROP PC ED 22-aug-01srb 2 16 19" xfId="16462"/>
    <cellStyle name="Commɡ [0]_FOP1&amp;L_PLN0309_NewBrazil3007.xls Chart 2_LAPROP PC ED 22-aug-01srb 2 16 19" xfId="16463"/>
    <cellStyle name="Commg [0]_FOP1&amp;L_PLN0309_NewBrazil3007.xls Chart 2_LAPROP PC ED 22-aug-01srb 2 16 2" xfId="16464"/>
    <cellStyle name="Commɡ [0]_FOP1&amp;L_PLN0309_NewBrazil3007.xls Chart 2_LAPROP PC ED 22-aug-01srb 2 16 2" xfId="16465"/>
    <cellStyle name="Commg [0]_FOP1&amp;L_PLN0309_NewBrazil3007.xls Chart 2_LAPROP PC ED 22-aug-01srb 2 16 20" xfId="16466"/>
    <cellStyle name="Commɡ [0]_FOP1&amp;L_PLN0309_NewBrazil3007.xls Chart 2_LAPROP PC ED 22-aug-01srb 2 16 20" xfId="16467"/>
    <cellStyle name="Commg [0]_FOP1&amp;L_PLN0309_NewBrazil3007.xls Chart 2_LAPROP PC ED 22-aug-01srb 2 16 21" xfId="16468"/>
    <cellStyle name="Commɡ [0]_FOP1&amp;L_PLN0309_NewBrazil3007.xls Chart 2_LAPROP PC ED 22-aug-01srb 2 16 21" xfId="16469"/>
    <cellStyle name="Commg [0]_FOP1&amp;L_PLN0309_NewBrazil3007.xls Chart 2_LAPROP PC ED 22-aug-01srb 2 16 22" xfId="16470"/>
    <cellStyle name="Commɡ [0]_FOP1&amp;L_PLN0309_NewBrazil3007.xls Chart 2_LAPROP PC ED 22-aug-01srb 2 16 22" xfId="16471"/>
    <cellStyle name="Commg [0]_FOP1&amp;L_PLN0309_NewBrazil3007.xls Chart 2_LAPROP PC ED 22-aug-01srb 2 16 23" xfId="16472"/>
    <cellStyle name="Commɡ [0]_FOP1&amp;L_PLN0309_NewBrazil3007.xls Chart 2_LAPROP PC ED 22-aug-01srb 2 16 23" xfId="16473"/>
    <cellStyle name="Commg [0]_FOP1&amp;L_PLN0309_NewBrazil3007.xls Chart 2_LAPROP PC ED 22-aug-01srb 2 16 24" xfId="16474"/>
    <cellStyle name="Commɡ [0]_FOP1&amp;L_PLN0309_NewBrazil3007.xls Chart 2_LAPROP PC ED 22-aug-01srb 2 16 24" xfId="16475"/>
    <cellStyle name="Commg [0]_FOP1&amp;L_PLN0309_NewBrazil3007.xls Chart 2_LAPROP PC ED 22-aug-01srb 2 16 25" xfId="16476"/>
    <cellStyle name="Commɡ [0]_FOP1&amp;L_PLN0309_NewBrazil3007.xls Chart 2_LAPROP PC ED 22-aug-01srb 2 16 25" xfId="16477"/>
    <cellStyle name="Commg [0]_FOP1&amp;L_PLN0309_NewBrazil3007.xls Chart 2_LAPROP PC ED 22-aug-01srb 2 16 26" xfId="16478"/>
    <cellStyle name="Commɡ [0]_FOP1&amp;L_PLN0309_NewBrazil3007.xls Chart 2_LAPROP PC ED 22-aug-01srb 2 16 26" xfId="16479"/>
    <cellStyle name="Commg [0]_FOP1&amp;L_PLN0309_NewBrazil3007.xls Chart 2_LAPROP PC ED 22-aug-01srb 2 16 27" xfId="16480"/>
    <cellStyle name="Commɡ [0]_FOP1&amp;L_PLN0309_NewBrazil3007.xls Chart 2_LAPROP PC ED 22-aug-01srb 2 16 27" xfId="16481"/>
    <cellStyle name="Commg [0]_FOP1&amp;L_PLN0309_NewBrazil3007.xls Chart 2_LAPROP PC ED 22-aug-01srb 2 16 28" xfId="16482"/>
    <cellStyle name="Commɡ [0]_FOP1&amp;L_PLN0309_NewBrazil3007.xls Chart 2_LAPROP PC ED 22-aug-01srb 2 16 28" xfId="16483"/>
    <cellStyle name="Commg [0]_FOP1&amp;L_PLN0309_NewBrazil3007.xls Chart 2_LAPROP PC ED 22-aug-01srb 2 16 3" xfId="16484"/>
    <cellStyle name="Commɡ [0]_FOP1&amp;L_PLN0309_NewBrazil3007.xls Chart 2_LAPROP PC ED 22-aug-01srb 2 16 3" xfId="16485"/>
    <cellStyle name="Commg [0]_FOP1&amp;L_PLN0309_NewBrazil3007.xls Chart 2_LAPROP PC ED 22-aug-01srb 2 16 4" xfId="16486"/>
    <cellStyle name="Commɡ [0]_FOP1&amp;L_PLN0309_NewBrazil3007.xls Chart 2_LAPROP PC ED 22-aug-01srb 2 16 4" xfId="16487"/>
    <cellStyle name="Commg [0]_FOP1&amp;L_PLN0309_NewBrazil3007.xls Chart 2_LAPROP PC ED 22-aug-01srb 2 16 5" xfId="16488"/>
    <cellStyle name="Commɡ [0]_FOP1&amp;L_PLN0309_NewBrazil3007.xls Chart 2_LAPROP PC ED 22-aug-01srb 2 16 5" xfId="16489"/>
    <cellStyle name="Commg [0]_FOP1&amp;L_PLN0309_NewBrazil3007.xls Chart 2_LAPROP PC ED 22-aug-01srb 2 16 6" xfId="16490"/>
    <cellStyle name="Commɡ [0]_FOP1&amp;L_PLN0309_NewBrazil3007.xls Chart 2_LAPROP PC ED 22-aug-01srb 2 16 6" xfId="16491"/>
    <cellStyle name="Commg [0]_FOP1&amp;L_PLN0309_NewBrazil3007.xls Chart 2_LAPROP PC ED 22-aug-01srb 2 16 7" xfId="16492"/>
    <cellStyle name="Commɡ [0]_FOP1&amp;L_PLN0309_NewBrazil3007.xls Chart 2_LAPROP PC ED 22-aug-01srb 2 16 7" xfId="16493"/>
    <cellStyle name="Commg [0]_FOP1&amp;L_PLN0309_NewBrazil3007.xls Chart 2_LAPROP PC ED 22-aug-01srb 2 16 8" xfId="16494"/>
    <cellStyle name="Commɡ [0]_FOP1&amp;L_PLN0309_NewBrazil3007.xls Chart 2_LAPROP PC ED 22-aug-01srb 2 16 8" xfId="16495"/>
    <cellStyle name="Commg [0]_FOP1&amp;L_PLN0309_NewBrazil3007.xls Chart 2_LAPROP PC ED 22-aug-01srb 2 16 9" xfId="16496"/>
    <cellStyle name="Commɡ [0]_FOP1&amp;L_PLN0309_NewBrazil3007.xls Chart 2_LAPROP PC ED 22-aug-01srb 2 16 9" xfId="16497"/>
    <cellStyle name="Commg [0]_FOP1&amp;L_PLN0309_NewBrazil3007.xls Chart 2_LAPROP PC ED 22-aug-01srb 2 17" xfId="16498"/>
    <cellStyle name="Commɡ [0]_FOP1&amp;L_PLN0309_NewBrazil3007.xls Chart 2_LAPROP PC ED 22-aug-01srb 2 17" xfId="16499"/>
    <cellStyle name="Commg [0]_FOP1&amp;L_PLN0309_NewBrazil3007.xls Chart 2_LAPROP PC ED 22-aug-01srb 2 17 10" xfId="16500"/>
    <cellStyle name="Commɡ [0]_FOP1&amp;L_PLN0309_NewBrazil3007.xls Chart 2_LAPROP PC ED 22-aug-01srb 2 17 10" xfId="16501"/>
    <cellStyle name="Commg [0]_FOP1&amp;L_PLN0309_NewBrazil3007.xls Chart 2_LAPROP PC ED 22-aug-01srb 2 17 11" xfId="16502"/>
    <cellStyle name="Commɡ [0]_FOP1&amp;L_PLN0309_NewBrazil3007.xls Chart 2_LAPROP PC ED 22-aug-01srb 2 17 11" xfId="16503"/>
    <cellStyle name="Commg [0]_FOP1&amp;L_PLN0309_NewBrazil3007.xls Chart 2_LAPROP PC ED 22-aug-01srb 2 17 12" xfId="16504"/>
    <cellStyle name="Commɡ [0]_FOP1&amp;L_PLN0309_NewBrazil3007.xls Chart 2_LAPROP PC ED 22-aug-01srb 2 17 12" xfId="16505"/>
    <cellStyle name="Commg [0]_FOP1&amp;L_PLN0309_NewBrazil3007.xls Chart 2_LAPROP PC ED 22-aug-01srb 2 17 13" xfId="16506"/>
    <cellStyle name="Commɡ [0]_FOP1&amp;L_PLN0309_NewBrazil3007.xls Chart 2_LAPROP PC ED 22-aug-01srb 2 17 13" xfId="16507"/>
    <cellStyle name="Commg [0]_FOP1&amp;L_PLN0309_NewBrazil3007.xls Chart 2_LAPROP PC ED 22-aug-01srb 2 17 14" xfId="16508"/>
    <cellStyle name="Commɡ [0]_FOP1&amp;L_PLN0309_NewBrazil3007.xls Chart 2_LAPROP PC ED 22-aug-01srb 2 17 14" xfId="16509"/>
    <cellStyle name="Commg [0]_FOP1&amp;L_PLN0309_NewBrazil3007.xls Chart 2_LAPROP PC ED 22-aug-01srb 2 17 15" xfId="16510"/>
    <cellStyle name="Commɡ [0]_FOP1&amp;L_PLN0309_NewBrazil3007.xls Chart 2_LAPROP PC ED 22-aug-01srb 2 17 15" xfId="16511"/>
    <cellStyle name="Commg [0]_FOP1&amp;L_PLN0309_NewBrazil3007.xls Chart 2_LAPROP PC ED 22-aug-01srb 2 17 16" xfId="16512"/>
    <cellStyle name="Commɡ [0]_FOP1&amp;L_PLN0309_NewBrazil3007.xls Chart 2_LAPROP PC ED 22-aug-01srb 2 17 16" xfId="16513"/>
    <cellStyle name="Commg [0]_FOP1&amp;L_PLN0309_NewBrazil3007.xls Chart 2_LAPROP PC ED 22-aug-01srb 2 17 17" xfId="16514"/>
    <cellStyle name="Commɡ [0]_FOP1&amp;L_PLN0309_NewBrazil3007.xls Chart 2_LAPROP PC ED 22-aug-01srb 2 17 17" xfId="16515"/>
    <cellStyle name="Commg [0]_FOP1&amp;L_PLN0309_NewBrazil3007.xls Chart 2_LAPROP PC ED 22-aug-01srb 2 17 18" xfId="16516"/>
    <cellStyle name="Commɡ [0]_FOP1&amp;L_PLN0309_NewBrazil3007.xls Chart 2_LAPROP PC ED 22-aug-01srb 2 17 18" xfId="16517"/>
    <cellStyle name="Commg [0]_FOP1&amp;L_PLN0309_NewBrazil3007.xls Chart 2_LAPROP PC ED 22-aug-01srb 2 17 19" xfId="16518"/>
    <cellStyle name="Commɡ [0]_FOP1&amp;L_PLN0309_NewBrazil3007.xls Chart 2_LAPROP PC ED 22-aug-01srb 2 17 19" xfId="16519"/>
    <cellStyle name="Commg [0]_FOP1&amp;L_PLN0309_NewBrazil3007.xls Chart 2_LAPROP PC ED 22-aug-01srb 2 17 2" xfId="16520"/>
    <cellStyle name="Commɡ [0]_FOP1&amp;L_PLN0309_NewBrazil3007.xls Chart 2_LAPROP PC ED 22-aug-01srb 2 17 2" xfId="16521"/>
    <cellStyle name="Commg [0]_FOP1&amp;L_PLN0309_NewBrazil3007.xls Chart 2_LAPROP PC ED 22-aug-01srb 2 17 20" xfId="16522"/>
    <cellStyle name="Commɡ [0]_FOP1&amp;L_PLN0309_NewBrazil3007.xls Chart 2_LAPROP PC ED 22-aug-01srb 2 17 20" xfId="16523"/>
    <cellStyle name="Commg [0]_FOP1&amp;L_PLN0309_NewBrazil3007.xls Chart 2_LAPROP PC ED 22-aug-01srb 2 17 21" xfId="16524"/>
    <cellStyle name="Commɡ [0]_FOP1&amp;L_PLN0309_NewBrazil3007.xls Chart 2_LAPROP PC ED 22-aug-01srb 2 17 21" xfId="16525"/>
    <cellStyle name="Commg [0]_FOP1&amp;L_PLN0309_NewBrazil3007.xls Chart 2_LAPROP PC ED 22-aug-01srb 2 17 22" xfId="16526"/>
    <cellStyle name="Commɡ [0]_FOP1&amp;L_PLN0309_NewBrazil3007.xls Chart 2_LAPROP PC ED 22-aug-01srb 2 17 22" xfId="16527"/>
    <cellStyle name="Commg [0]_FOP1&amp;L_PLN0309_NewBrazil3007.xls Chart 2_LAPROP PC ED 22-aug-01srb 2 17 23" xfId="16528"/>
    <cellStyle name="Commɡ [0]_FOP1&amp;L_PLN0309_NewBrazil3007.xls Chart 2_LAPROP PC ED 22-aug-01srb 2 17 23" xfId="16529"/>
    <cellStyle name="Commg [0]_FOP1&amp;L_PLN0309_NewBrazil3007.xls Chart 2_LAPROP PC ED 22-aug-01srb 2 17 24" xfId="16530"/>
    <cellStyle name="Commɡ [0]_FOP1&amp;L_PLN0309_NewBrazil3007.xls Chart 2_LAPROP PC ED 22-aug-01srb 2 17 24" xfId="16531"/>
    <cellStyle name="Commg [0]_FOP1&amp;L_PLN0309_NewBrazil3007.xls Chart 2_LAPROP PC ED 22-aug-01srb 2 17 25" xfId="16532"/>
    <cellStyle name="Commɡ [0]_FOP1&amp;L_PLN0309_NewBrazil3007.xls Chart 2_LAPROP PC ED 22-aug-01srb 2 17 25" xfId="16533"/>
    <cellStyle name="Commg [0]_FOP1&amp;L_PLN0309_NewBrazil3007.xls Chart 2_LAPROP PC ED 22-aug-01srb 2 17 26" xfId="16534"/>
    <cellStyle name="Commɡ [0]_FOP1&amp;L_PLN0309_NewBrazil3007.xls Chart 2_LAPROP PC ED 22-aug-01srb 2 17 26" xfId="16535"/>
    <cellStyle name="Commg [0]_FOP1&amp;L_PLN0309_NewBrazil3007.xls Chart 2_LAPROP PC ED 22-aug-01srb 2 17 3" xfId="16536"/>
    <cellStyle name="Commɡ [0]_FOP1&amp;L_PLN0309_NewBrazil3007.xls Chart 2_LAPROP PC ED 22-aug-01srb 2 17 3" xfId="16537"/>
    <cellStyle name="Commg [0]_FOP1&amp;L_PLN0309_NewBrazil3007.xls Chart 2_LAPROP PC ED 22-aug-01srb 2 17 4" xfId="16538"/>
    <cellStyle name="Commɡ [0]_FOP1&amp;L_PLN0309_NewBrazil3007.xls Chart 2_LAPROP PC ED 22-aug-01srb 2 17 4" xfId="16539"/>
    <cellStyle name="Commg [0]_FOP1&amp;L_PLN0309_NewBrazil3007.xls Chart 2_LAPROP PC ED 22-aug-01srb 2 17 5" xfId="16540"/>
    <cellStyle name="Commɡ [0]_FOP1&amp;L_PLN0309_NewBrazil3007.xls Chart 2_LAPROP PC ED 22-aug-01srb 2 17 5" xfId="16541"/>
    <cellStyle name="Commg [0]_FOP1&amp;L_PLN0309_NewBrazil3007.xls Chart 2_LAPROP PC ED 22-aug-01srb 2 17 6" xfId="16542"/>
    <cellStyle name="Commɡ [0]_FOP1&amp;L_PLN0309_NewBrazil3007.xls Chart 2_LAPROP PC ED 22-aug-01srb 2 17 6" xfId="16543"/>
    <cellStyle name="Commg [0]_FOP1&amp;L_PLN0309_NewBrazil3007.xls Chart 2_LAPROP PC ED 22-aug-01srb 2 17 7" xfId="16544"/>
    <cellStyle name="Commɡ [0]_FOP1&amp;L_PLN0309_NewBrazil3007.xls Chart 2_LAPROP PC ED 22-aug-01srb 2 17 7" xfId="16545"/>
    <cellStyle name="Commg [0]_FOP1&amp;L_PLN0309_NewBrazil3007.xls Chart 2_LAPROP PC ED 22-aug-01srb 2 17 8" xfId="16546"/>
    <cellStyle name="Commɡ [0]_FOP1&amp;L_PLN0309_NewBrazil3007.xls Chart 2_LAPROP PC ED 22-aug-01srb 2 17 8" xfId="16547"/>
    <cellStyle name="Commg [0]_FOP1&amp;L_PLN0309_NewBrazil3007.xls Chart 2_LAPROP PC ED 22-aug-01srb 2 17 9" xfId="16548"/>
    <cellStyle name="Commɡ [0]_FOP1&amp;L_PLN0309_NewBrazil3007.xls Chart 2_LAPROP PC ED 22-aug-01srb 2 17 9" xfId="16549"/>
    <cellStyle name="Commg [0]_FOP1&amp;L_PLN0309_NewBrazil3007.xls Chart 2_LAPROP PC ED 22-aug-01srb 2 18" xfId="16550"/>
    <cellStyle name="Commɡ [0]_FOP1&amp;L_PLN0309_NewBrazil3007.xls Chart 2_LAPROP PC ED 22-aug-01srb 2 18" xfId="16551"/>
    <cellStyle name="Commg [0]_FOP1&amp;L_PLN0309_NewBrazil3007.xls Chart 2_LAPROP PC ED 22-aug-01srb 2 18 10" xfId="16552"/>
    <cellStyle name="Commɡ [0]_FOP1&amp;L_PLN0309_NewBrazil3007.xls Chart 2_LAPROP PC ED 22-aug-01srb 2 18 10" xfId="16553"/>
    <cellStyle name="Commg [0]_FOP1&amp;L_PLN0309_NewBrazil3007.xls Chart 2_LAPROP PC ED 22-aug-01srb 2 18 11" xfId="16554"/>
    <cellStyle name="Commɡ [0]_FOP1&amp;L_PLN0309_NewBrazil3007.xls Chart 2_LAPROP PC ED 22-aug-01srb 2 18 11" xfId="16555"/>
    <cellStyle name="Commg [0]_FOP1&amp;L_PLN0309_NewBrazil3007.xls Chart 2_LAPROP PC ED 22-aug-01srb 2 18 12" xfId="16556"/>
    <cellStyle name="Commɡ [0]_FOP1&amp;L_PLN0309_NewBrazil3007.xls Chart 2_LAPROP PC ED 22-aug-01srb 2 18 12" xfId="16557"/>
    <cellStyle name="Commg [0]_FOP1&amp;L_PLN0309_NewBrazil3007.xls Chart 2_LAPROP PC ED 22-aug-01srb 2 18 13" xfId="16558"/>
    <cellStyle name="Commɡ [0]_FOP1&amp;L_PLN0309_NewBrazil3007.xls Chart 2_LAPROP PC ED 22-aug-01srb 2 18 13" xfId="16559"/>
    <cellStyle name="Commg [0]_FOP1&amp;L_PLN0309_NewBrazil3007.xls Chart 2_LAPROP PC ED 22-aug-01srb 2 18 14" xfId="16560"/>
    <cellStyle name="Commɡ [0]_FOP1&amp;L_PLN0309_NewBrazil3007.xls Chart 2_LAPROP PC ED 22-aug-01srb 2 18 14" xfId="16561"/>
    <cellStyle name="Commg [0]_FOP1&amp;L_PLN0309_NewBrazil3007.xls Chart 2_LAPROP PC ED 22-aug-01srb 2 18 15" xfId="16562"/>
    <cellStyle name="Commɡ [0]_FOP1&amp;L_PLN0309_NewBrazil3007.xls Chart 2_LAPROP PC ED 22-aug-01srb 2 18 15" xfId="16563"/>
    <cellStyle name="Commg [0]_FOP1&amp;L_PLN0309_NewBrazil3007.xls Chart 2_LAPROP PC ED 22-aug-01srb 2 18 16" xfId="16564"/>
    <cellStyle name="Commɡ [0]_FOP1&amp;L_PLN0309_NewBrazil3007.xls Chart 2_LAPROP PC ED 22-aug-01srb 2 18 16" xfId="16565"/>
    <cellStyle name="Commg [0]_FOP1&amp;L_PLN0309_NewBrazil3007.xls Chart 2_LAPROP PC ED 22-aug-01srb 2 18 17" xfId="16566"/>
    <cellStyle name="Commɡ [0]_FOP1&amp;L_PLN0309_NewBrazil3007.xls Chart 2_LAPROP PC ED 22-aug-01srb 2 18 17" xfId="16567"/>
    <cellStyle name="Commg [0]_FOP1&amp;L_PLN0309_NewBrazil3007.xls Chart 2_LAPROP PC ED 22-aug-01srb 2 18 18" xfId="16568"/>
    <cellStyle name="Commɡ [0]_FOP1&amp;L_PLN0309_NewBrazil3007.xls Chart 2_LAPROP PC ED 22-aug-01srb 2 18 18" xfId="16569"/>
    <cellStyle name="Commg [0]_FOP1&amp;L_PLN0309_NewBrazil3007.xls Chart 2_LAPROP PC ED 22-aug-01srb 2 18 2" xfId="16570"/>
    <cellStyle name="Commɡ [0]_FOP1&amp;L_PLN0309_NewBrazil3007.xls Chart 2_LAPROP PC ED 22-aug-01srb 2 18 2" xfId="16571"/>
    <cellStyle name="Commg [0]_FOP1&amp;L_PLN0309_NewBrazil3007.xls Chart 2_LAPROP PC ED 22-aug-01srb 2 18 3" xfId="16572"/>
    <cellStyle name="Commɡ [0]_FOP1&amp;L_PLN0309_NewBrazil3007.xls Chart 2_LAPROP PC ED 22-aug-01srb 2 18 3" xfId="16573"/>
    <cellStyle name="Commg [0]_FOP1&amp;L_PLN0309_NewBrazil3007.xls Chart 2_LAPROP PC ED 22-aug-01srb 2 18 4" xfId="16574"/>
    <cellStyle name="Commɡ [0]_FOP1&amp;L_PLN0309_NewBrazil3007.xls Chart 2_LAPROP PC ED 22-aug-01srb 2 18 4" xfId="16575"/>
    <cellStyle name="Commg [0]_FOP1&amp;L_PLN0309_NewBrazil3007.xls Chart 2_LAPROP PC ED 22-aug-01srb 2 18 5" xfId="16576"/>
    <cellStyle name="Commɡ [0]_FOP1&amp;L_PLN0309_NewBrazil3007.xls Chart 2_LAPROP PC ED 22-aug-01srb 2 18 5" xfId="16577"/>
    <cellStyle name="Commg [0]_FOP1&amp;L_PLN0309_NewBrazil3007.xls Chart 2_LAPROP PC ED 22-aug-01srb 2 18 6" xfId="16578"/>
    <cellStyle name="Commɡ [0]_FOP1&amp;L_PLN0309_NewBrazil3007.xls Chart 2_LAPROP PC ED 22-aug-01srb 2 18 6" xfId="16579"/>
    <cellStyle name="Commg [0]_FOP1&amp;L_PLN0309_NewBrazil3007.xls Chart 2_LAPROP PC ED 22-aug-01srb 2 18 7" xfId="16580"/>
    <cellStyle name="Commɡ [0]_FOP1&amp;L_PLN0309_NewBrazil3007.xls Chart 2_LAPROP PC ED 22-aug-01srb 2 18 7" xfId="16581"/>
    <cellStyle name="Commg [0]_FOP1&amp;L_PLN0309_NewBrazil3007.xls Chart 2_LAPROP PC ED 22-aug-01srb 2 18 8" xfId="16582"/>
    <cellStyle name="Commɡ [0]_FOP1&amp;L_PLN0309_NewBrazil3007.xls Chart 2_LAPROP PC ED 22-aug-01srb 2 18 8" xfId="16583"/>
    <cellStyle name="Commg [0]_FOP1&amp;L_PLN0309_NewBrazil3007.xls Chart 2_LAPROP PC ED 22-aug-01srb 2 18 9" xfId="16584"/>
    <cellStyle name="Commɡ [0]_FOP1&amp;L_PLN0309_NewBrazil3007.xls Chart 2_LAPROP PC ED 22-aug-01srb 2 18 9" xfId="16585"/>
    <cellStyle name="Commg [0]_FOP1&amp;L_PLN0309_NewBrazil3007.xls Chart 2_LAPROP PC ED 22-aug-01srb 2 19" xfId="16586"/>
    <cellStyle name="Commɡ [0]_FOP1&amp;L_PLN0309_NewBrazil3007.xls Chart 2_LAPROP PC ED 22-aug-01srb 2 19" xfId="16587"/>
    <cellStyle name="Commg [0]_FOP1&amp;L_PLN0309_NewBrazil3007.xls Chart 2_LAPROP PC ED 22-aug-01srb 2 19 10" xfId="16588"/>
    <cellStyle name="Commɡ [0]_FOP1&amp;L_PLN0309_NewBrazil3007.xls Chart 2_LAPROP PC ED 22-aug-01srb 2 19 10" xfId="16589"/>
    <cellStyle name="Commg [0]_FOP1&amp;L_PLN0309_NewBrazil3007.xls Chart 2_LAPROP PC ED 22-aug-01srb 2 19 11" xfId="16590"/>
    <cellStyle name="Commɡ [0]_FOP1&amp;L_PLN0309_NewBrazil3007.xls Chart 2_LAPROP PC ED 22-aug-01srb 2 19 11" xfId="16591"/>
    <cellStyle name="Commg [0]_FOP1&amp;L_PLN0309_NewBrazil3007.xls Chart 2_LAPROP PC ED 22-aug-01srb 2 19 12" xfId="16592"/>
    <cellStyle name="Commɡ [0]_FOP1&amp;L_PLN0309_NewBrazil3007.xls Chart 2_LAPROP PC ED 22-aug-01srb 2 19 12" xfId="16593"/>
    <cellStyle name="Commg [0]_FOP1&amp;L_PLN0309_NewBrazil3007.xls Chart 2_LAPROP PC ED 22-aug-01srb 2 19 13" xfId="16594"/>
    <cellStyle name="Commɡ [0]_FOP1&amp;L_PLN0309_NewBrazil3007.xls Chart 2_LAPROP PC ED 22-aug-01srb 2 19 13" xfId="16595"/>
    <cellStyle name="Commg [0]_FOP1&amp;L_PLN0309_NewBrazil3007.xls Chart 2_LAPROP PC ED 22-aug-01srb 2 19 14" xfId="16596"/>
    <cellStyle name="Commɡ [0]_FOP1&amp;L_PLN0309_NewBrazil3007.xls Chart 2_LAPROP PC ED 22-aug-01srb 2 19 14" xfId="16597"/>
    <cellStyle name="Commg [0]_FOP1&amp;L_PLN0309_NewBrazil3007.xls Chart 2_LAPROP PC ED 22-aug-01srb 2 19 15" xfId="16598"/>
    <cellStyle name="Commɡ [0]_FOP1&amp;L_PLN0309_NewBrazil3007.xls Chart 2_LAPROP PC ED 22-aug-01srb 2 19 15" xfId="16599"/>
    <cellStyle name="Commg [0]_FOP1&amp;L_PLN0309_NewBrazil3007.xls Chart 2_LAPROP PC ED 22-aug-01srb 2 19 16" xfId="16600"/>
    <cellStyle name="Commɡ [0]_FOP1&amp;L_PLN0309_NewBrazil3007.xls Chart 2_LAPROP PC ED 22-aug-01srb 2 19 16" xfId="16601"/>
    <cellStyle name="Commg [0]_FOP1&amp;L_PLN0309_NewBrazil3007.xls Chart 2_LAPROP PC ED 22-aug-01srb 2 19 17" xfId="16602"/>
    <cellStyle name="Commɡ [0]_FOP1&amp;L_PLN0309_NewBrazil3007.xls Chart 2_LAPROP PC ED 22-aug-01srb 2 19 17" xfId="16603"/>
    <cellStyle name="Commg [0]_FOP1&amp;L_PLN0309_NewBrazil3007.xls Chart 2_LAPROP PC ED 22-aug-01srb 2 19 18" xfId="16604"/>
    <cellStyle name="Commɡ [0]_FOP1&amp;L_PLN0309_NewBrazil3007.xls Chart 2_LAPROP PC ED 22-aug-01srb 2 19 18" xfId="16605"/>
    <cellStyle name="Commg [0]_FOP1&amp;L_PLN0309_NewBrazil3007.xls Chart 2_LAPROP PC ED 22-aug-01srb 2 19 2" xfId="16606"/>
    <cellStyle name="Commɡ [0]_FOP1&amp;L_PLN0309_NewBrazil3007.xls Chart 2_LAPROP PC ED 22-aug-01srb 2 19 2" xfId="16607"/>
    <cellStyle name="Commg [0]_FOP1&amp;L_PLN0309_NewBrazil3007.xls Chart 2_LAPROP PC ED 22-aug-01srb 2 19 3" xfId="16608"/>
    <cellStyle name="Commɡ [0]_FOP1&amp;L_PLN0309_NewBrazil3007.xls Chart 2_LAPROP PC ED 22-aug-01srb 2 19 3" xfId="16609"/>
    <cellStyle name="Commg [0]_FOP1&amp;L_PLN0309_NewBrazil3007.xls Chart 2_LAPROP PC ED 22-aug-01srb 2 19 4" xfId="16610"/>
    <cellStyle name="Commɡ [0]_FOP1&amp;L_PLN0309_NewBrazil3007.xls Chart 2_LAPROP PC ED 22-aug-01srb 2 19 4" xfId="16611"/>
    <cellStyle name="Commg [0]_FOP1&amp;L_PLN0309_NewBrazil3007.xls Chart 2_LAPROP PC ED 22-aug-01srb 2 19 5" xfId="16612"/>
    <cellStyle name="Commɡ [0]_FOP1&amp;L_PLN0309_NewBrazil3007.xls Chart 2_LAPROP PC ED 22-aug-01srb 2 19 5" xfId="16613"/>
    <cellStyle name="Commg [0]_FOP1&amp;L_PLN0309_NewBrazil3007.xls Chart 2_LAPROP PC ED 22-aug-01srb 2 19 6" xfId="16614"/>
    <cellStyle name="Commɡ [0]_FOP1&amp;L_PLN0309_NewBrazil3007.xls Chart 2_LAPROP PC ED 22-aug-01srb 2 19 6" xfId="16615"/>
    <cellStyle name="Commg [0]_FOP1&amp;L_PLN0309_NewBrazil3007.xls Chart 2_LAPROP PC ED 22-aug-01srb 2 19 7" xfId="16616"/>
    <cellStyle name="Commɡ [0]_FOP1&amp;L_PLN0309_NewBrazil3007.xls Chart 2_LAPROP PC ED 22-aug-01srb 2 19 7" xfId="16617"/>
    <cellStyle name="Commg [0]_FOP1&amp;L_PLN0309_NewBrazil3007.xls Chart 2_LAPROP PC ED 22-aug-01srb 2 19 8" xfId="16618"/>
    <cellStyle name="Commɡ [0]_FOP1&amp;L_PLN0309_NewBrazil3007.xls Chart 2_LAPROP PC ED 22-aug-01srb 2 19 8" xfId="16619"/>
    <cellStyle name="Commg [0]_FOP1&amp;L_PLN0309_NewBrazil3007.xls Chart 2_LAPROP PC ED 22-aug-01srb 2 19 9" xfId="16620"/>
    <cellStyle name="Commɡ [0]_FOP1&amp;L_PLN0309_NewBrazil3007.xls Chart 2_LAPROP PC ED 22-aug-01srb 2 19 9" xfId="16621"/>
    <cellStyle name="Commg [0]_FOP1&amp;L_PLN0309_NewBrazil3007.xls Chart 2_LAPROP PC ED 22-aug-01srb 2 2" xfId="16622"/>
    <cellStyle name="Commɡ [0]_FOP1&amp;L_PLN0309_NewBrazil3007.xls Chart 2_LAPROP PC ED 22-aug-01srb 2 2" xfId="16623"/>
    <cellStyle name="Commg [0]_FOP1&amp;L_PLN0309_NewBrazil3007.xls Chart 2_LAPROP PC ED 22-aug-01srb 2 2 10" xfId="16624"/>
    <cellStyle name="Commɡ [0]_FOP1&amp;L_PLN0309_NewBrazil3007.xls Chart 2_LAPROP PC ED 22-aug-01srb 2 2 10" xfId="16625"/>
    <cellStyle name="Commg [0]_FOP1&amp;L_PLN0309_NewBrazil3007.xls Chart 2_LAPROP PC ED 22-aug-01srb 2 2 11" xfId="16626"/>
    <cellStyle name="Commɡ [0]_FOP1&amp;L_PLN0309_NewBrazil3007.xls Chart 2_LAPROP PC ED 22-aug-01srb 2 2 11" xfId="16627"/>
    <cellStyle name="Commg [0]_FOP1&amp;L_PLN0309_NewBrazil3007.xls Chart 2_LAPROP PC ED 22-aug-01srb 2 2 12" xfId="16628"/>
    <cellStyle name="Commɡ [0]_FOP1&amp;L_PLN0309_NewBrazil3007.xls Chart 2_LAPROP PC ED 22-aug-01srb 2 2 12" xfId="16629"/>
    <cellStyle name="Commg [0]_FOP1&amp;L_PLN0309_NewBrazil3007.xls Chart 2_LAPROP PC ED 22-aug-01srb 2 2 13" xfId="16630"/>
    <cellStyle name="Commɡ [0]_FOP1&amp;L_PLN0309_NewBrazil3007.xls Chart 2_LAPROP PC ED 22-aug-01srb 2 2 13" xfId="16631"/>
    <cellStyle name="Commg [0]_FOP1&amp;L_PLN0309_NewBrazil3007.xls Chart 2_LAPROP PC ED 22-aug-01srb 2 2 14" xfId="16632"/>
    <cellStyle name="Commɡ [0]_FOP1&amp;L_PLN0309_NewBrazil3007.xls Chart 2_LAPROP PC ED 22-aug-01srb 2 2 14" xfId="16633"/>
    <cellStyle name="Commg [0]_FOP1&amp;L_PLN0309_NewBrazil3007.xls Chart 2_LAPROP PC ED 22-aug-01srb 2 2 15" xfId="16634"/>
    <cellStyle name="Commɡ [0]_FOP1&amp;L_PLN0309_NewBrazil3007.xls Chart 2_LAPROP PC ED 22-aug-01srb 2 2 15" xfId="16635"/>
    <cellStyle name="Commg [0]_FOP1&amp;L_PLN0309_NewBrazil3007.xls Chart 2_LAPROP PC ED 22-aug-01srb 2 2 16" xfId="16636"/>
    <cellStyle name="Commɡ [0]_FOP1&amp;L_PLN0309_NewBrazil3007.xls Chart 2_LAPROP PC ED 22-aug-01srb 2 2 16" xfId="16637"/>
    <cellStyle name="Commg [0]_FOP1&amp;L_PLN0309_NewBrazil3007.xls Chart 2_LAPROP PC ED 22-aug-01srb 2 2 17" xfId="16638"/>
    <cellStyle name="Commɡ [0]_FOP1&amp;L_PLN0309_NewBrazil3007.xls Chart 2_LAPROP PC ED 22-aug-01srb 2 2 17" xfId="16639"/>
    <cellStyle name="Commg [0]_FOP1&amp;L_PLN0309_NewBrazil3007.xls Chart 2_LAPROP PC ED 22-aug-01srb 2 2 18" xfId="16640"/>
    <cellStyle name="Commɡ [0]_FOP1&amp;L_PLN0309_NewBrazil3007.xls Chart 2_LAPROP PC ED 22-aug-01srb 2 2 18" xfId="16641"/>
    <cellStyle name="Commg [0]_FOP1&amp;L_PLN0309_NewBrazil3007.xls Chart 2_LAPROP PC ED 22-aug-01srb 2 2 19" xfId="16642"/>
    <cellStyle name="Commɡ [0]_FOP1&amp;L_PLN0309_NewBrazil3007.xls Chart 2_LAPROP PC ED 22-aug-01srb 2 2 19" xfId="16643"/>
    <cellStyle name="Commg [0]_FOP1&amp;L_PLN0309_NewBrazil3007.xls Chart 2_LAPROP PC ED 22-aug-01srb 2 2 2" xfId="16644"/>
    <cellStyle name="Commɡ [0]_FOP1&amp;L_PLN0309_NewBrazil3007.xls Chart 2_LAPROP PC ED 22-aug-01srb 2 2 2" xfId="16645"/>
    <cellStyle name="Commg [0]_FOP1&amp;L_PLN0309_NewBrazil3007.xls Chart 2_LAPROP PC ED 22-aug-01srb 2 2 20" xfId="16646"/>
    <cellStyle name="Commɡ [0]_FOP1&amp;L_PLN0309_NewBrazil3007.xls Chart 2_LAPROP PC ED 22-aug-01srb 2 2 20" xfId="16647"/>
    <cellStyle name="Commg [0]_FOP1&amp;L_PLN0309_NewBrazil3007.xls Chart 2_LAPROP PC ED 22-aug-01srb 2 2 21" xfId="16648"/>
    <cellStyle name="Commɡ [0]_FOP1&amp;L_PLN0309_NewBrazil3007.xls Chart 2_LAPROP PC ED 22-aug-01srb 2 2 21" xfId="16649"/>
    <cellStyle name="Commg [0]_FOP1&amp;L_PLN0309_NewBrazil3007.xls Chart 2_LAPROP PC ED 22-aug-01srb 2 2 22" xfId="16650"/>
    <cellStyle name="Commɡ [0]_FOP1&amp;L_PLN0309_NewBrazil3007.xls Chart 2_LAPROP PC ED 22-aug-01srb 2 2 22" xfId="16651"/>
    <cellStyle name="Commg [0]_FOP1&amp;L_PLN0309_NewBrazil3007.xls Chart 2_LAPROP PC ED 22-aug-01srb 2 2 23" xfId="16652"/>
    <cellStyle name="Commɡ [0]_FOP1&amp;L_PLN0309_NewBrazil3007.xls Chart 2_LAPROP PC ED 22-aug-01srb 2 2 23" xfId="16653"/>
    <cellStyle name="Commg [0]_FOP1&amp;L_PLN0309_NewBrazil3007.xls Chart 2_LAPROP PC ED 22-aug-01srb 2 2 24" xfId="16654"/>
    <cellStyle name="Commɡ [0]_FOP1&amp;L_PLN0309_NewBrazil3007.xls Chart 2_LAPROP PC ED 22-aug-01srb 2 2 24" xfId="16655"/>
    <cellStyle name="Commg [0]_FOP1&amp;L_PLN0309_NewBrazil3007.xls Chart 2_LAPROP PC ED 22-aug-01srb 2 2 25" xfId="16656"/>
    <cellStyle name="Commɡ [0]_FOP1&amp;L_PLN0309_NewBrazil3007.xls Chart 2_LAPROP PC ED 22-aug-01srb 2 2 25" xfId="16657"/>
    <cellStyle name="Commg [0]_FOP1&amp;L_PLN0309_NewBrazil3007.xls Chart 2_LAPROP PC ED 22-aug-01srb 2 2 26" xfId="16658"/>
    <cellStyle name="Commɡ [0]_FOP1&amp;L_PLN0309_NewBrazil3007.xls Chart 2_LAPROP PC ED 22-aug-01srb 2 2 26" xfId="16659"/>
    <cellStyle name="Commg [0]_FOP1&amp;L_PLN0309_NewBrazil3007.xls Chart 2_LAPROP PC ED 22-aug-01srb 2 2 27" xfId="16660"/>
    <cellStyle name="Commɡ [0]_FOP1&amp;L_PLN0309_NewBrazil3007.xls Chart 2_LAPROP PC ED 22-aug-01srb 2 2 27" xfId="16661"/>
    <cellStyle name="Commg [0]_FOP1&amp;L_PLN0309_NewBrazil3007.xls Chart 2_LAPROP PC ED 22-aug-01srb 2 2 28" xfId="16662"/>
    <cellStyle name="Commɡ [0]_FOP1&amp;L_PLN0309_NewBrazil3007.xls Chart 2_LAPROP PC ED 22-aug-01srb 2 2 28" xfId="16663"/>
    <cellStyle name="Commg [0]_FOP1&amp;L_PLN0309_NewBrazil3007.xls Chart 2_LAPROP PC ED 22-aug-01srb 2 2 29" xfId="16664"/>
    <cellStyle name="Commɡ [0]_FOP1&amp;L_PLN0309_NewBrazil3007.xls Chart 2_LAPROP PC ED 22-aug-01srb 2 2 29" xfId="16665"/>
    <cellStyle name="Commg [0]_FOP1&amp;L_PLN0309_NewBrazil3007.xls Chart 2_LAPROP PC ED 22-aug-01srb 2 2 3" xfId="16666"/>
    <cellStyle name="Commɡ [0]_FOP1&amp;L_PLN0309_NewBrazil3007.xls Chart 2_LAPROP PC ED 22-aug-01srb 2 2 3" xfId="16667"/>
    <cellStyle name="Commg [0]_FOP1&amp;L_PLN0309_NewBrazil3007.xls Chart 2_LAPROP PC ED 22-aug-01srb 2 2 30" xfId="16668"/>
    <cellStyle name="Commɡ [0]_FOP1&amp;L_PLN0309_NewBrazil3007.xls Chart 2_LAPROP PC ED 22-aug-01srb 2 2 30" xfId="16669"/>
    <cellStyle name="Commg [0]_FOP1&amp;L_PLN0309_NewBrazil3007.xls Chart 2_LAPROP PC ED 22-aug-01srb 2 2 31" xfId="16670"/>
    <cellStyle name="Commɡ [0]_FOP1&amp;L_PLN0309_NewBrazil3007.xls Chart 2_LAPROP PC ED 22-aug-01srb 2 2 31" xfId="16671"/>
    <cellStyle name="Commg [0]_FOP1&amp;L_PLN0309_NewBrazil3007.xls Chart 2_LAPROP PC ED 22-aug-01srb 2 2 32" xfId="16672"/>
    <cellStyle name="Commɡ [0]_FOP1&amp;L_PLN0309_NewBrazil3007.xls Chart 2_LAPROP PC ED 22-aug-01srb 2 2 32" xfId="16673"/>
    <cellStyle name="Commg [0]_FOP1&amp;L_PLN0309_NewBrazil3007.xls Chart 2_LAPROP PC ED 22-aug-01srb 2 2 33" xfId="16674"/>
    <cellStyle name="Commɡ [0]_FOP1&amp;L_PLN0309_NewBrazil3007.xls Chart 2_LAPROP PC ED 22-aug-01srb 2 2 33" xfId="16675"/>
    <cellStyle name="Commg [0]_FOP1&amp;L_PLN0309_NewBrazil3007.xls Chart 2_LAPROP PC ED 22-aug-01srb 2 2 34" xfId="16676"/>
    <cellStyle name="Commɡ [0]_FOP1&amp;L_PLN0309_NewBrazil3007.xls Chart 2_LAPROP PC ED 22-aug-01srb 2 2 34" xfId="16677"/>
    <cellStyle name="Commg [0]_FOP1&amp;L_PLN0309_NewBrazil3007.xls Chart 2_LAPROP PC ED 22-aug-01srb 2 2 35" xfId="16678"/>
    <cellStyle name="Commɡ [0]_FOP1&amp;L_PLN0309_NewBrazil3007.xls Chart 2_LAPROP PC ED 22-aug-01srb 2 2 35" xfId="16679"/>
    <cellStyle name="Commg [0]_FOP1&amp;L_PLN0309_NewBrazil3007.xls Chart 2_LAPROP PC ED 22-aug-01srb 2 2 36" xfId="16680"/>
    <cellStyle name="Commɡ [0]_FOP1&amp;L_PLN0309_NewBrazil3007.xls Chart 2_LAPROP PC ED 22-aug-01srb 2 2 36" xfId="16681"/>
    <cellStyle name="Commg [0]_FOP1&amp;L_PLN0309_NewBrazil3007.xls Chart 2_LAPROP PC ED 22-aug-01srb 2 2 37" xfId="16682"/>
    <cellStyle name="Commɡ [0]_FOP1&amp;L_PLN0309_NewBrazil3007.xls Chart 2_LAPROP PC ED 22-aug-01srb 2 2 37" xfId="16683"/>
    <cellStyle name="Commg [0]_FOP1&amp;L_PLN0309_NewBrazil3007.xls Chart 2_LAPROP PC ED 22-aug-01srb 2 2 38" xfId="16684"/>
    <cellStyle name="Commɡ [0]_FOP1&amp;L_PLN0309_NewBrazil3007.xls Chart 2_LAPROP PC ED 22-aug-01srb 2 2 38" xfId="16685"/>
    <cellStyle name="Commg [0]_FOP1&amp;L_PLN0309_NewBrazil3007.xls Chart 2_LAPROP PC ED 22-aug-01srb 2 2 39" xfId="16686"/>
    <cellStyle name="Commɡ [0]_FOP1&amp;L_PLN0309_NewBrazil3007.xls Chart 2_LAPROP PC ED 22-aug-01srb 2 2 39" xfId="16687"/>
    <cellStyle name="Commg [0]_FOP1&amp;L_PLN0309_NewBrazil3007.xls Chart 2_LAPROP PC ED 22-aug-01srb 2 2 4" xfId="16688"/>
    <cellStyle name="Commɡ [0]_FOP1&amp;L_PLN0309_NewBrazil3007.xls Chart 2_LAPROP PC ED 22-aug-01srb 2 2 4" xfId="16689"/>
    <cellStyle name="Commg [0]_FOP1&amp;L_PLN0309_NewBrazil3007.xls Chart 2_LAPROP PC ED 22-aug-01srb 2 2 40" xfId="16690"/>
    <cellStyle name="Commɡ [0]_FOP1&amp;L_PLN0309_NewBrazil3007.xls Chart 2_LAPROP PC ED 22-aug-01srb 2 2 40" xfId="16691"/>
    <cellStyle name="Commg [0]_FOP1&amp;L_PLN0309_NewBrazil3007.xls Chart 2_LAPROP PC ED 22-aug-01srb 2 2 41" xfId="16692"/>
    <cellStyle name="Commɡ [0]_FOP1&amp;L_PLN0309_NewBrazil3007.xls Chart 2_LAPROP PC ED 22-aug-01srb 2 2 41" xfId="16693"/>
    <cellStyle name="Commg [0]_FOP1&amp;L_PLN0309_NewBrazil3007.xls Chart 2_LAPROP PC ED 22-aug-01srb 2 2 42" xfId="16694"/>
    <cellStyle name="Commɡ [0]_FOP1&amp;L_PLN0309_NewBrazil3007.xls Chart 2_LAPROP PC ED 22-aug-01srb 2 2 42" xfId="16695"/>
    <cellStyle name="Commg [0]_FOP1&amp;L_PLN0309_NewBrazil3007.xls Chart 2_LAPROP PC ED 22-aug-01srb 2 2 5" xfId="16696"/>
    <cellStyle name="Commɡ [0]_FOP1&amp;L_PLN0309_NewBrazil3007.xls Chart 2_LAPROP PC ED 22-aug-01srb 2 2 5" xfId="16697"/>
    <cellStyle name="Commg [0]_FOP1&amp;L_PLN0309_NewBrazil3007.xls Chart 2_LAPROP PC ED 22-aug-01srb 2 2 6" xfId="16698"/>
    <cellStyle name="Commɡ [0]_FOP1&amp;L_PLN0309_NewBrazil3007.xls Chart 2_LAPROP PC ED 22-aug-01srb 2 2 6" xfId="16699"/>
    <cellStyle name="Commg [0]_FOP1&amp;L_PLN0309_NewBrazil3007.xls Chart 2_LAPROP PC ED 22-aug-01srb 2 2 7" xfId="16700"/>
    <cellStyle name="Commɡ [0]_FOP1&amp;L_PLN0309_NewBrazil3007.xls Chart 2_LAPROP PC ED 22-aug-01srb 2 2 7" xfId="16701"/>
    <cellStyle name="Commg [0]_FOP1&amp;L_PLN0309_NewBrazil3007.xls Chart 2_LAPROP PC ED 22-aug-01srb 2 2 8" xfId="16702"/>
    <cellStyle name="Commɡ [0]_FOP1&amp;L_PLN0309_NewBrazil3007.xls Chart 2_LAPROP PC ED 22-aug-01srb 2 2 8" xfId="16703"/>
    <cellStyle name="Commg [0]_FOP1&amp;L_PLN0309_NewBrazil3007.xls Chart 2_LAPROP PC ED 22-aug-01srb 2 2 9" xfId="16704"/>
    <cellStyle name="Commɡ [0]_FOP1&amp;L_PLN0309_NewBrazil3007.xls Chart 2_LAPROP PC ED 22-aug-01srb 2 2 9" xfId="16705"/>
    <cellStyle name="Commg [0]_FOP1&amp;L_PLN0309_NewBrazil3007.xls Chart 2_LAPROP PC ED 22-aug-01srb 2 20" xfId="16706"/>
    <cellStyle name="Commɡ [0]_FOP1&amp;L_PLN0309_NewBrazil3007.xls Chart 2_LAPROP PC ED 22-aug-01srb 2 20" xfId="16707"/>
    <cellStyle name="Commg [0]_FOP1&amp;L_PLN0309_NewBrazil3007.xls Chart 2_LAPROP PC ED 22-aug-01srb 2 20 10" xfId="16708"/>
    <cellStyle name="Commɡ [0]_FOP1&amp;L_PLN0309_NewBrazil3007.xls Chart 2_LAPROP PC ED 22-aug-01srb 2 20 10" xfId="16709"/>
    <cellStyle name="Commg [0]_FOP1&amp;L_PLN0309_NewBrazil3007.xls Chart 2_LAPROP PC ED 22-aug-01srb 2 20 11" xfId="16710"/>
    <cellStyle name="Commɡ [0]_FOP1&amp;L_PLN0309_NewBrazil3007.xls Chart 2_LAPROP PC ED 22-aug-01srb 2 20 11" xfId="16711"/>
    <cellStyle name="Commg [0]_FOP1&amp;L_PLN0309_NewBrazil3007.xls Chart 2_LAPROP PC ED 22-aug-01srb 2 20 12" xfId="16712"/>
    <cellStyle name="Commɡ [0]_FOP1&amp;L_PLN0309_NewBrazil3007.xls Chart 2_LAPROP PC ED 22-aug-01srb 2 20 12" xfId="16713"/>
    <cellStyle name="Commg [0]_FOP1&amp;L_PLN0309_NewBrazil3007.xls Chart 2_LAPROP PC ED 22-aug-01srb 2 20 13" xfId="16714"/>
    <cellStyle name="Commɡ [0]_FOP1&amp;L_PLN0309_NewBrazil3007.xls Chart 2_LAPROP PC ED 22-aug-01srb 2 20 13" xfId="16715"/>
    <cellStyle name="Commg [0]_FOP1&amp;L_PLN0309_NewBrazil3007.xls Chart 2_LAPROP PC ED 22-aug-01srb 2 20 14" xfId="16716"/>
    <cellStyle name="Commɡ [0]_FOP1&amp;L_PLN0309_NewBrazil3007.xls Chart 2_LAPROP PC ED 22-aug-01srb 2 20 14" xfId="16717"/>
    <cellStyle name="Commg [0]_FOP1&amp;L_PLN0309_NewBrazil3007.xls Chart 2_LAPROP PC ED 22-aug-01srb 2 20 15" xfId="16718"/>
    <cellStyle name="Commɡ [0]_FOP1&amp;L_PLN0309_NewBrazil3007.xls Chart 2_LAPROP PC ED 22-aug-01srb 2 20 15" xfId="16719"/>
    <cellStyle name="Commg [0]_FOP1&amp;L_PLN0309_NewBrazil3007.xls Chart 2_LAPROP PC ED 22-aug-01srb 2 20 16" xfId="16720"/>
    <cellStyle name="Commɡ [0]_FOP1&amp;L_PLN0309_NewBrazil3007.xls Chart 2_LAPROP PC ED 22-aug-01srb 2 20 16" xfId="16721"/>
    <cellStyle name="Commg [0]_FOP1&amp;L_PLN0309_NewBrazil3007.xls Chart 2_LAPROP PC ED 22-aug-01srb 2 20 17" xfId="16722"/>
    <cellStyle name="Commɡ [0]_FOP1&amp;L_PLN0309_NewBrazil3007.xls Chart 2_LAPROP PC ED 22-aug-01srb 2 20 17" xfId="16723"/>
    <cellStyle name="Commg [0]_FOP1&amp;L_PLN0309_NewBrazil3007.xls Chart 2_LAPROP PC ED 22-aug-01srb 2 20 2" xfId="16724"/>
    <cellStyle name="Commɡ [0]_FOP1&amp;L_PLN0309_NewBrazil3007.xls Chart 2_LAPROP PC ED 22-aug-01srb 2 20 2" xfId="16725"/>
    <cellStyle name="Commg [0]_FOP1&amp;L_PLN0309_NewBrazil3007.xls Chart 2_LAPROP PC ED 22-aug-01srb 2 20 3" xfId="16726"/>
    <cellStyle name="Commɡ [0]_FOP1&amp;L_PLN0309_NewBrazil3007.xls Chart 2_LAPROP PC ED 22-aug-01srb 2 20 3" xfId="16727"/>
    <cellStyle name="Commg [0]_FOP1&amp;L_PLN0309_NewBrazil3007.xls Chart 2_LAPROP PC ED 22-aug-01srb 2 20 4" xfId="16728"/>
    <cellStyle name="Commɡ [0]_FOP1&amp;L_PLN0309_NewBrazil3007.xls Chart 2_LAPROP PC ED 22-aug-01srb 2 20 4" xfId="16729"/>
    <cellStyle name="Commg [0]_FOP1&amp;L_PLN0309_NewBrazil3007.xls Chart 2_LAPROP PC ED 22-aug-01srb 2 20 5" xfId="16730"/>
    <cellStyle name="Commɡ [0]_FOP1&amp;L_PLN0309_NewBrazil3007.xls Chart 2_LAPROP PC ED 22-aug-01srb 2 20 5" xfId="16731"/>
    <cellStyle name="Commg [0]_FOP1&amp;L_PLN0309_NewBrazil3007.xls Chart 2_LAPROP PC ED 22-aug-01srb 2 20 6" xfId="16732"/>
    <cellStyle name="Commɡ [0]_FOP1&amp;L_PLN0309_NewBrazil3007.xls Chart 2_LAPROP PC ED 22-aug-01srb 2 20 6" xfId="16733"/>
    <cellStyle name="Commg [0]_FOP1&amp;L_PLN0309_NewBrazil3007.xls Chart 2_LAPROP PC ED 22-aug-01srb 2 20 7" xfId="16734"/>
    <cellStyle name="Commɡ [0]_FOP1&amp;L_PLN0309_NewBrazil3007.xls Chart 2_LAPROP PC ED 22-aug-01srb 2 20 7" xfId="16735"/>
    <cellStyle name="Commg [0]_FOP1&amp;L_PLN0309_NewBrazil3007.xls Chart 2_LAPROP PC ED 22-aug-01srb 2 20 8" xfId="16736"/>
    <cellStyle name="Commɡ [0]_FOP1&amp;L_PLN0309_NewBrazil3007.xls Chart 2_LAPROP PC ED 22-aug-01srb 2 20 8" xfId="16737"/>
    <cellStyle name="Commg [0]_FOP1&amp;L_PLN0309_NewBrazil3007.xls Chart 2_LAPROP PC ED 22-aug-01srb 2 20 9" xfId="16738"/>
    <cellStyle name="Commɡ [0]_FOP1&amp;L_PLN0309_NewBrazil3007.xls Chart 2_LAPROP PC ED 22-aug-01srb 2 20 9" xfId="16739"/>
    <cellStyle name="Commg [0]_FOP1&amp;L_PLN0309_NewBrazil3007.xls Chart 2_LAPROP PC ED 22-aug-01srb 2 21" xfId="16740"/>
    <cellStyle name="Commɡ [0]_FOP1&amp;L_PLN0309_NewBrazil3007.xls Chart 2_LAPROP PC ED 22-aug-01srb 2 21" xfId="16741"/>
    <cellStyle name="Commg [0]_FOP1&amp;L_PLN0309_NewBrazil3007.xls Chart 2_LAPROP PC ED 22-aug-01srb 2 21 10" xfId="16742"/>
    <cellStyle name="Commɡ [0]_FOP1&amp;L_PLN0309_NewBrazil3007.xls Chart 2_LAPROP PC ED 22-aug-01srb 2 21 10" xfId="16743"/>
    <cellStyle name="Commg [0]_FOP1&amp;L_PLN0309_NewBrazil3007.xls Chart 2_LAPROP PC ED 22-aug-01srb 2 21 11" xfId="16744"/>
    <cellStyle name="Commɡ [0]_FOP1&amp;L_PLN0309_NewBrazil3007.xls Chart 2_LAPROP PC ED 22-aug-01srb 2 21 11" xfId="16745"/>
    <cellStyle name="Commg [0]_FOP1&amp;L_PLN0309_NewBrazil3007.xls Chart 2_LAPROP PC ED 22-aug-01srb 2 21 12" xfId="16746"/>
    <cellStyle name="Commɡ [0]_FOP1&amp;L_PLN0309_NewBrazil3007.xls Chart 2_LAPROP PC ED 22-aug-01srb 2 21 12" xfId="16747"/>
    <cellStyle name="Commg [0]_FOP1&amp;L_PLN0309_NewBrazil3007.xls Chart 2_LAPROP PC ED 22-aug-01srb 2 21 13" xfId="16748"/>
    <cellStyle name="Commɡ [0]_FOP1&amp;L_PLN0309_NewBrazil3007.xls Chart 2_LAPROP PC ED 22-aug-01srb 2 21 13" xfId="16749"/>
    <cellStyle name="Commg [0]_FOP1&amp;L_PLN0309_NewBrazil3007.xls Chart 2_LAPROP PC ED 22-aug-01srb 2 21 14" xfId="16750"/>
    <cellStyle name="Commɡ [0]_FOP1&amp;L_PLN0309_NewBrazil3007.xls Chart 2_LAPROP PC ED 22-aug-01srb 2 21 14" xfId="16751"/>
    <cellStyle name="Commg [0]_FOP1&amp;L_PLN0309_NewBrazil3007.xls Chart 2_LAPROP PC ED 22-aug-01srb 2 21 15" xfId="16752"/>
    <cellStyle name="Commɡ [0]_FOP1&amp;L_PLN0309_NewBrazil3007.xls Chart 2_LAPROP PC ED 22-aug-01srb 2 21 15" xfId="16753"/>
    <cellStyle name="Commg [0]_FOP1&amp;L_PLN0309_NewBrazil3007.xls Chart 2_LAPROP PC ED 22-aug-01srb 2 21 16" xfId="16754"/>
    <cellStyle name="Commɡ [0]_FOP1&amp;L_PLN0309_NewBrazil3007.xls Chart 2_LAPROP PC ED 22-aug-01srb 2 21 16" xfId="16755"/>
    <cellStyle name="Commg [0]_FOP1&amp;L_PLN0309_NewBrazil3007.xls Chart 2_LAPROP PC ED 22-aug-01srb 2 21 17" xfId="16756"/>
    <cellStyle name="Commɡ [0]_FOP1&amp;L_PLN0309_NewBrazil3007.xls Chart 2_LAPROP PC ED 22-aug-01srb 2 21 17" xfId="16757"/>
    <cellStyle name="Commg [0]_FOP1&amp;L_PLN0309_NewBrazil3007.xls Chart 2_LAPROP PC ED 22-aug-01srb 2 21 2" xfId="16758"/>
    <cellStyle name="Commɡ [0]_FOP1&amp;L_PLN0309_NewBrazil3007.xls Chart 2_LAPROP PC ED 22-aug-01srb 2 21 2" xfId="16759"/>
    <cellStyle name="Commg [0]_FOP1&amp;L_PLN0309_NewBrazil3007.xls Chart 2_LAPROP PC ED 22-aug-01srb 2 21 3" xfId="16760"/>
    <cellStyle name="Commɡ [0]_FOP1&amp;L_PLN0309_NewBrazil3007.xls Chart 2_LAPROP PC ED 22-aug-01srb 2 21 3" xfId="16761"/>
    <cellStyle name="Commg [0]_FOP1&amp;L_PLN0309_NewBrazil3007.xls Chart 2_LAPROP PC ED 22-aug-01srb 2 21 4" xfId="16762"/>
    <cellStyle name="Commɡ [0]_FOP1&amp;L_PLN0309_NewBrazil3007.xls Chart 2_LAPROP PC ED 22-aug-01srb 2 21 4" xfId="16763"/>
    <cellStyle name="Commg [0]_FOP1&amp;L_PLN0309_NewBrazil3007.xls Chart 2_LAPROP PC ED 22-aug-01srb 2 21 5" xfId="16764"/>
    <cellStyle name="Commɡ [0]_FOP1&amp;L_PLN0309_NewBrazil3007.xls Chart 2_LAPROP PC ED 22-aug-01srb 2 21 5" xfId="16765"/>
    <cellStyle name="Commg [0]_FOP1&amp;L_PLN0309_NewBrazil3007.xls Chart 2_LAPROP PC ED 22-aug-01srb 2 21 6" xfId="16766"/>
    <cellStyle name="Commɡ [0]_FOP1&amp;L_PLN0309_NewBrazil3007.xls Chart 2_LAPROP PC ED 22-aug-01srb 2 21 6" xfId="16767"/>
    <cellStyle name="Commg [0]_FOP1&amp;L_PLN0309_NewBrazil3007.xls Chart 2_LAPROP PC ED 22-aug-01srb 2 21 7" xfId="16768"/>
    <cellStyle name="Commɡ [0]_FOP1&amp;L_PLN0309_NewBrazil3007.xls Chart 2_LAPROP PC ED 22-aug-01srb 2 21 7" xfId="16769"/>
    <cellStyle name="Commg [0]_FOP1&amp;L_PLN0309_NewBrazil3007.xls Chart 2_LAPROP PC ED 22-aug-01srb 2 21 8" xfId="16770"/>
    <cellStyle name="Commɡ [0]_FOP1&amp;L_PLN0309_NewBrazil3007.xls Chart 2_LAPROP PC ED 22-aug-01srb 2 21 8" xfId="16771"/>
    <cellStyle name="Commg [0]_FOP1&amp;L_PLN0309_NewBrazil3007.xls Chart 2_LAPROP PC ED 22-aug-01srb 2 21 9" xfId="16772"/>
    <cellStyle name="Commɡ [0]_FOP1&amp;L_PLN0309_NewBrazil3007.xls Chart 2_LAPROP PC ED 22-aug-01srb 2 21 9" xfId="16773"/>
    <cellStyle name="Commg [0]_FOP1&amp;L_PLN0309_NewBrazil3007.xls Chart 2_LAPROP PC ED 22-aug-01srb 2 22" xfId="16774"/>
    <cellStyle name="Commɡ [0]_FOP1&amp;L_PLN0309_NewBrazil3007.xls Chart 2_LAPROP PC ED 22-aug-01srb 2 22" xfId="16775"/>
    <cellStyle name="Commg [0]_FOP1&amp;L_PLN0309_NewBrazil3007.xls Chart 2_LAPROP PC ED 22-aug-01srb 2 22 10" xfId="16776"/>
    <cellStyle name="Commɡ [0]_FOP1&amp;L_PLN0309_NewBrazil3007.xls Chart 2_LAPROP PC ED 22-aug-01srb 2 22 10" xfId="16777"/>
    <cellStyle name="Commg [0]_FOP1&amp;L_PLN0309_NewBrazil3007.xls Chart 2_LAPROP PC ED 22-aug-01srb 2 22 11" xfId="16778"/>
    <cellStyle name="Commɡ [0]_FOP1&amp;L_PLN0309_NewBrazil3007.xls Chart 2_LAPROP PC ED 22-aug-01srb 2 22 11" xfId="16779"/>
    <cellStyle name="Commg [0]_FOP1&amp;L_PLN0309_NewBrazil3007.xls Chart 2_LAPROP PC ED 22-aug-01srb 2 22 12" xfId="16780"/>
    <cellStyle name="Commɡ [0]_FOP1&amp;L_PLN0309_NewBrazil3007.xls Chart 2_LAPROP PC ED 22-aug-01srb 2 22 12" xfId="16781"/>
    <cellStyle name="Commg [0]_FOP1&amp;L_PLN0309_NewBrazil3007.xls Chart 2_LAPROP PC ED 22-aug-01srb 2 22 13" xfId="16782"/>
    <cellStyle name="Commɡ [0]_FOP1&amp;L_PLN0309_NewBrazil3007.xls Chart 2_LAPROP PC ED 22-aug-01srb 2 22 13" xfId="16783"/>
    <cellStyle name="Commg [0]_FOP1&amp;L_PLN0309_NewBrazil3007.xls Chart 2_LAPROP PC ED 22-aug-01srb 2 22 14" xfId="16784"/>
    <cellStyle name="Commɡ [0]_FOP1&amp;L_PLN0309_NewBrazil3007.xls Chart 2_LAPROP PC ED 22-aug-01srb 2 22 14" xfId="16785"/>
    <cellStyle name="Commg [0]_FOP1&amp;L_PLN0309_NewBrazil3007.xls Chart 2_LAPROP PC ED 22-aug-01srb 2 22 15" xfId="16786"/>
    <cellStyle name="Commɡ [0]_FOP1&amp;L_PLN0309_NewBrazil3007.xls Chart 2_LAPROP PC ED 22-aug-01srb 2 22 15" xfId="16787"/>
    <cellStyle name="Commg [0]_FOP1&amp;L_PLN0309_NewBrazil3007.xls Chart 2_LAPROP PC ED 22-aug-01srb 2 22 2" xfId="16788"/>
    <cellStyle name="Commɡ [0]_FOP1&amp;L_PLN0309_NewBrazil3007.xls Chart 2_LAPROP PC ED 22-aug-01srb 2 22 2" xfId="16789"/>
    <cellStyle name="Commg [0]_FOP1&amp;L_PLN0309_NewBrazil3007.xls Chart 2_LAPROP PC ED 22-aug-01srb 2 22 3" xfId="16790"/>
    <cellStyle name="Commɡ [0]_FOP1&amp;L_PLN0309_NewBrazil3007.xls Chart 2_LAPROP PC ED 22-aug-01srb 2 22 3" xfId="16791"/>
    <cellStyle name="Commg [0]_FOP1&amp;L_PLN0309_NewBrazil3007.xls Chart 2_LAPROP PC ED 22-aug-01srb 2 22 4" xfId="16792"/>
    <cellStyle name="Commɡ [0]_FOP1&amp;L_PLN0309_NewBrazil3007.xls Chart 2_LAPROP PC ED 22-aug-01srb 2 22 4" xfId="16793"/>
    <cellStyle name="Commg [0]_FOP1&amp;L_PLN0309_NewBrazil3007.xls Chart 2_LAPROP PC ED 22-aug-01srb 2 22 5" xfId="16794"/>
    <cellStyle name="Commɡ [0]_FOP1&amp;L_PLN0309_NewBrazil3007.xls Chart 2_LAPROP PC ED 22-aug-01srb 2 22 5" xfId="16795"/>
    <cellStyle name="Commg [0]_FOP1&amp;L_PLN0309_NewBrazil3007.xls Chart 2_LAPROP PC ED 22-aug-01srb 2 22 6" xfId="16796"/>
    <cellStyle name="Commɡ [0]_FOP1&amp;L_PLN0309_NewBrazil3007.xls Chart 2_LAPROP PC ED 22-aug-01srb 2 22 6" xfId="16797"/>
    <cellStyle name="Commg [0]_FOP1&amp;L_PLN0309_NewBrazil3007.xls Chart 2_LAPROP PC ED 22-aug-01srb 2 22 7" xfId="16798"/>
    <cellStyle name="Commɡ [0]_FOP1&amp;L_PLN0309_NewBrazil3007.xls Chart 2_LAPROP PC ED 22-aug-01srb 2 22 7" xfId="16799"/>
    <cellStyle name="Commg [0]_FOP1&amp;L_PLN0309_NewBrazil3007.xls Chart 2_LAPROP PC ED 22-aug-01srb 2 22 8" xfId="16800"/>
    <cellStyle name="Commɡ [0]_FOP1&amp;L_PLN0309_NewBrazil3007.xls Chart 2_LAPROP PC ED 22-aug-01srb 2 22 8" xfId="16801"/>
    <cellStyle name="Commg [0]_FOP1&amp;L_PLN0309_NewBrazil3007.xls Chart 2_LAPROP PC ED 22-aug-01srb 2 22 9" xfId="16802"/>
    <cellStyle name="Commɡ [0]_FOP1&amp;L_PLN0309_NewBrazil3007.xls Chart 2_LAPROP PC ED 22-aug-01srb 2 22 9" xfId="16803"/>
    <cellStyle name="Commg [0]_FOP1&amp;L_PLN0309_NewBrazil3007.xls Chart 2_LAPROP PC ED 22-aug-01srb 2 23" xfId="16804"/>
    <cellStyle name="Commɡ [0]_FOP1&amp;L_PLN0309_NewBrazil3007.xls Chart 2_LAPROP PC ED 22-aug-01srb 2 23" xfId="16805"/>
    <cellStyle name="Commg [0]_FOP1&amp;L_PLN0309_NewBrazil3007.xls Chart 2_LAPROP PC ED 22-aug-01srb 2 23 10" xfId="16806"/>
    <cellStyle name="Commɡ [0]_FOP1&amp;L_PLN0309_NewBrazil3007.xls Chart 2_LAPROP PC ED 22-aug-01srb 2 23 10" xfId="16807"/>
    <cellStyle name="Commg [0]_FOP1&amp;L_PLN0309_NewBrazil3007.xls Chart 2_LAPROP PC ED 22-aug-01srb 2 23 11" xfId="16808"/>
    <cellStyle name="Commɡ [0]_FOP1&amp;L_PLN0309_NewBrazil3007.xls Chart 2_LAPROP PC ED 22-aug-01srb 2 23 11" xfId="16809"/>
    <cellStyle name="Commg [0]_FOP1&amp;L_PLN0309_NewBrazil3007.xls Chart 2_LAPROP PC ED 22-aug-01srb 2 23 12" xfId="16810"/>
    <cellStyle name="Commɡ [0]_FOP1&amp;L_PLN0309_NewBrazil3007.xls Chart 2_LAPROP PC ED 22-aug-01srb 2 23 12" xfId="16811"/>
    <cellStyle name="Commg [0]_FOP1&amp;L_PLN0309_NewBrazil3007.xls Chart 2_LAPROP PC ED 22-aug-01srb 2 23 13" xfId="16812"/>
    <cellStyle name="Commɡ [0]_FOP1&amp;L_PLN0309_NewBrazil3007.xls Chart 2_LAPROP PC ED 22-aug-01srb 2 23 13" xfId="16813"/>
    <cellStyle name="Commg [0]_FOP1&amp;L_PLN0309_NewBrazil3007.xls Chart 2_LAPROP PC ED 22-aug-01srb 2 23 14" xfId="16814"/>
    <cellStyle name="Commɡ [0]_FOP1&amp;L_PLN0309_NewBrazil3007.xls Chart 2_LAPROP PC ED 22-aug-01srb 2 23 14" xfId="16815"/>
    <cellStyle name="Commg [0]_FOP1&amp;L_PLN0309_NewBrazil3007.xls Chart 2_LAPROP PC ED 22-aug-01srb 2 23 15" xfId="16816"/>
    <cellStyle name="Commɡ [0]_FOP1&amp;L_PLN0309_NewBrazil3007.xls Chart 2_LAPROP PC ED 22-aug-01srb 2 23 15" xfId="16817"/>
    <cellStyle name="Commg [0]_FOP1&amp;L_PLN0309_NewBrazil3007.xls Chart 2_LAPROP PC ED 22-aug-01srb 2 23 2" xfId="16818"/>
    <cellStyle name="Commɡ [0]_FOP1&amp;L_PLN0309_NewBrazil3007.xls Chart 2_LAPROP PC ED 22-aug-01srb 2 23 2" xfId="16819"/>
    <cellStyle name="Commg [0]_FOP1&amp;L_PLN0309_NewBrazil3007.xls Chart 2_LAPROP PC ED 22-aug-01srb 2 23 3" xfId="16820"/>
    <cellStyle name="Commɡ [0]_FOP1&amp;L_PLN0309_NewBrazil3007.xls Chart 2_LAPROP PC ED 22-aug-01srb 2 23 3" xfId="16821"/>
    <cellStyle name="Commg [0]_FOP1&amp;L_PLN0309_NewBrazil3007.xls Chart 2_LAPROP PC ED 22-aug-01srb 2 23 4" xfId="16822"/>
    <cellStyle name="Commɡ [0]_FOP1&amp;L_PLN0309_NewBrazil3007.xls Chart 2_LAPROP PC ED 22-aug-01srb 2 23 4" xfId="16823"/>
    <cellStyle name="Commg [0]_FOP1&amp;L_PLN0309_NewBrazil3007.xls Chart 2_LAPROP PC ED 22-aug-01srb 2 23 5" xfId="16824"/>
    <cellStyle name="Commɡ [0]_FOP1&amp;L_PLN0309_NewBrazil3007.xls Chart 2_LAPROP PC ED 22-aug-01srb 2 23 5" xfId="16825"/>
    <cellStyle name="Commg [0]_FOP1&amp;L_PLN0309_NewBrazil3007.xls Chart 2_LAPROP PC ED 22-aug-01srb 2 23 6" xfId="16826"/>
    <cellStyle name="Commɡ [0]_FOP1&amp;L_PLN0309_NewBrazil3007.xls Chart 2_LAPROP PC ED 22-aug-01srb 2 23 6" xfId="16827"/>
    <cellStyle name="Commg [0]_FOP1&amp;L_PLN0309_NewBrazil3007.xls Chart 2_LAPROP PC ED 22-aug-01srb 2 23 7" xfId="16828"/>
    <cellStyle name="Commɡ [0]_FOP1&amp;L_PLN0309_NewBrazil3007.xls Chart 2_LAPROP PC ED 22-aug-01srb 2 23 7" xfId="16829"/>
    <cellStyle name="Commg [0]_FOP1&amp;L_PLN0309_NewBrazil3007.xls Chart 2_LAPROP PC ED 22-aug-01srb 2 23 8" xfId="16830"/>
    <cellStyle name="Commɡ [0]_FOP1&amp;L_PLN0309_NewBrazil3007.xls Chart 2_LAPROP PC ED 22-aug-01srb 2 23 8" xfId="16831"/>
    <cellStyle name="Commg [0]_FOP1&amp;L_PLN0309_NewBrazil3007.xls Chart 2_LAPROP PC ED 22-aug-01srb 2 23 9" xfId="16832"/>
    <cellStyle name="Commɡ [0]_FOP1&amp;L_PLN0309_NewBrazil3007.xls Chart 2_LAPROP PC ED 22-aug-01srb 2 23 9" xfId="16833"/>
    <cellStyle name="Commg [0]_FOP1&amp;L_PLN0309_NewBrazil3007.xls Chart 2_LAPROP PC ED 22-aug-01srb 2 24" xfId="16834"/>
    <cellStyle name="Commɡ [0]_FOP1&amp;L_PLN0309_NewBrazil3007.xls Chart 2_LAPROP PC ED 22-aug-01srb 2 24" xfId="16835"/>
    <cellStyle name="Commg [0]_FOP1&amp;L_PLN0309_NewBrazil3007.xls Chart 2_LAPROP PC ED 22-aug-01srb 2 24 10" xfId="16836"/>
    <cellStyle name="Commɡ [0]_FOP1&amp;L_PLN0309_NewBrazil3007.xls Chart 2_LAPROP PC ED 22-aug-01srb 2 24 10" xfId="16837"/>
    <cellStyle name="Commg [0]_FOP1&amp;L_PLN0309_NewBrazil3007.xls Chart 2_LAPROP PC ED 22-aug-01srb 2 24 11" xfId="16838"/>
    <cellStyle name="Commɡ [0]_FOP1&amp;L_PLN0309_NewBrazil3007.xls Chart 2_LAPROP PC ED 22-aug-01srb 2 24 11" xfId="16839"/>
    <cellStyle name="Commg [0]_FOP1&amp;L_PLN0309_NewBrazil3007.xls Chart 2_LAPROP PC ED 22-aug-01srb 2 24 12" xfId="16840"/>
    <cellStyle name="Commɡ [0]_FOP1&amp;L_PLN0309_NewBrazil3007.xls Chart 2_LAPROP PC ED 22-aug-01srb 2 24 12" xfId="16841"/>
    <cellStyle name="Commg [0]_FOP1&amp;L_PLN0309_NewBrazil3007.xls Chart 2_LAPROP PC ED 22-aug-01srb 2 24 13" xfId="16842"/>
    <cellStyle name="Commɡ [0]_FOP1&amp;L_PLN0309_NewBrazil3007.xls Chart 2_LAPROP PC ED 22-aug-01srb 2 24 13" xfId="16843"/>
    <cellStyle name="Commg [0]_FOP1&amp;L_PLN0309_NewBrazil3007.xls Chart 2_LAPROP PC ED 22-aug-01srb 2 24 14" xfId="16844"/>
    <cellStyle name="Commɡ [0]_FOP1&amp;L_PLN0309_NewBrazil3007.xls Chart 2_LAPROP PC ED 22-aug-01srb 2 24 14" xfId="16845"/>
    <cellStyle name="Commg [0]_FOP1&amp;L_PLN0309_NewBrazil3007.xls Chart 2_LAPROP PC ED 22-aug-01srb 2 24 15" xfId="16846"/>
    <cellStyle name="Commɡ [0]_FOP1&amp;L_PLN0309_NewBrazil3007.xls Chart 2_LAPROP PC ED 22-aug-01srb 2 24 15" xfId="16847"/>
    <cellStyle name="Commg [0]_FOP1&amp;L_PLN0309_NewBrazil3007.xls Chart 2_LAPROP PC ED 22-aug-01srb 2 24 2" xfId="16848"/>
    <cellStyle name="Commɡ [0]_FOP1&amp;L_PLN0309_NewBrazil3007.xls Chart 2_LAPROP PC ED 22-aug-01srb 2 24 2" xfId="16849"/>
    <cellStyle name="Commg [0]_FOP1&amp;L_PLN0309_NewBrazil3007.xls Chart 2_LAPROP PC ED 22-aug-01srb 2 24 3" xfId="16850"/>
    <cellStyle name="Commɡ [0]_FOP1&amp;L_PLN0309_NewBrazil3007.xls Chart 2_LAPROP PC ED 22-aug-01srb 2 24 3" xfId="16851"/>
    <cellStyle name="Commg [0]_FOP1&amp;L_PLN0309_NewBrazil3007.xls Chart 2_LAPROP PC ED 22-aug-01srb 2 24 4" xfId="16852"/>
    <cellStyle name="Commɡ [0]_FOP1&amp;L_PLN0309_NewBrazil3007.xls Chart 2_LAPROP PC ED 22-aug-01srb 2 24 4" xfId="16853"/>
    <cellStyle name="Commg [0]_FOP1&amp;L_PLN0309_NewBrazil3007.xls Chart 2_LAPROP PC ED 22-aug-01srb 2 24 5" xfId="16854"/>
    <cellStyle name="Commɡ [0]_FOP1&amp;L_PLN0309_NewBrazil3007.xls Chart 2_LAPROP PC ED 22-aug-01srb 2 24 5" xfId="16855"/>
    <cellStyle name="Commg [0]_FOP1&amp;L_PLN0309_NewBrazil3007.xls Chart 2_LAPROP PC ED 22-aug-01srb 2 24 6" xfId="16856"/>
    <cellStyle name="Commɡ [0]_FOP1&amp;L_PLN0309_NewBrazil3007.xls Chart 2_LAPROP PC ED 22-aug-01srb 2 24 6" xfId="16857"/>
    <cellStyle name="Commg [0]_FOP1&amp;L_PLN0309_NewBrazil3007.xls Chart 2_LAPROP PC ED 22-aug-01srb 2 24 7" xfId="16858"/>
    <cellStyle name="Commɡ [0]_FOP1&amp;L_PLN0309_NewBrazil3007.xls Chart 2_LAPROP PC ED 22-aug-01srb 2 24 7" xfId="16859"/>
    <cellStyle name="Commg [0]_FOP1&amp;L_PLN0309_NewBrazil3007.xls Chart 2_LAPROP PC ED 22-aug-01srb 2 24 8" xfId="16860"/>
    <cellStyle name="Commɡ [0]_FOP1&amp;L_PLN0309_NewBrazil3007.xls Chart 2_LAPROP PC ED 22-aug-01srb 2 24 8" xfId="16861"/>
    <cellStyle name="Commg [0]_FOP1&amp;L_PLN0309_NewBrazil3007.xls Chart 2_LAPROP PC ED 22-aug-01srb 2 24 9" xfId="16862"/>
    <cellStyle name="Commɡ [0]_FOP1&amp;L_PLN0309_NewBrazil3007.xls Chart 2_LAPROP PC ED 22-aug-01srb 2 24 9" xfId="16863"/>
    <cellStyle name="Commg [0]_FOP1&amp;L_PLN0309_NewBrazil3007.xls Chart 2_LAPROP PC ED 22-aug-01srb 2 25" xfId="16864"/>
    <cellStyle name="Commɡ [0]_FOP1&amp;L_PLN0309_NewBrazil3007.xls Chart 2_LAPROP PC ED 22-aug-01srb 2 25" xfId="16865"/>
    <cellStyle name="Commg [0]_FOP1&amp;L_PLN0309_NewBrazil3007.xls Chart 2_LAPROP PC ED 22-aug-01srb 2 25 10" xfId="16866"/>
    <cellStyle name="Commɡ [0]_FOP1&amp;L_PLN0309_NewBrazil3007.xls Chart 2_LAPROP PC ED 22-aug-01srb 2 25 10" xfId="16867"/>
    <cellStyle name="Commg [0]_FOP1&amp;L_PLN0309_NewBrazil3007.xls Chart 2_LAPROP PC ED 22-aug-01srb 2 25 11" xfId="16868"/>
    <cellStyle name="Commɡ [0]_FOP1&amp;L_PLN0309_NewBrazil3007.xls Chart 2_LAPROP PC ED 22-aug-01srb 2 25 11" xfId="16869"/>
    <cellStyle name="Commg [0]_FOP1&amp;L_PLN0309_NewBrazil3007.xls Chart 2_LAPROP PC ED 22-aug-01srb 2 25 12" xfId="16870"/>
    <cellStyle name="Commɡ [0]_FOP1&amp;L_PLN0309_NewBrazil3007.xls Chart 2_LAPROP PC ED 22-aug-01srb 2 25 12" xfId="16871"/>
    <cellStyle name="Commg [0]_FOP1&amp;L_PLN0309_NewBrazil3007.xls Chart 2_LAPROP PC ED 22-aug-01srb 2 25 2" xfId="16872"/>
    <cellStyle name="Commɡ [0]_FOP1&amp;L_PLN0309_NewBrazil3007.xls Chart 2_LAPROP PC ED 22-aug-01srb 2 25 2" xfId="16873"/>
    <cellStyle name="Commg [0]_FOP1&amp;L_PLN0309_NewBrazil3007.xls Chart 2_LAPROP PC ED 22-aug-01srb 2 25 3" xfId="16874"/>
    <cellStyle name="Commɡ [0]_FOP1&amp;L_PLN0309_NewBrazil3007.xls Chart 2_LAPROP PC ED 22-aug-01srb 2 25 3" xfId="16875"/>
    <cellStyle name="Commg [0]_FOP1&amp;L_PLN0309_NewBrazil3007.xls Chart 2_LAPROP PC ED 22-aug-01srb 2 25 4" xfId="16876"/>
    <cellStyle name="Commɡ [0]_FOP1&amp;L_PLN0309_NewBrazil3007.xls Chart 2_LAPROP PC ED 22-aug-01srb 2 25 4" xfId="16877"/>
    <cellStyle name="Commg [0]_FOP1&amp;L_PLN0309_NewBrazil3007.xls Chart 2_LAPROP PC ED 22-aug-01srb 2 25 5" xfId="16878"/>
    <cellStyle name="Commɡ [0]_FOP1&amp;L_PLN0309_NewBrazil3007.xls Chart 2_LAPROP PC ED 22-aug-01srb 2 25 5" xfId="16879"/>
    <cellStyle name="Commg [0]_FOP1&amp;L_PLN0309_NewBrazil3007.xls Chart 2_LAPROP PC ED 22-aug-01srb 2 25 6" xfId="16880"/>
    <cellStyle name="Commɡ [0]_FOP1&amp;L_PLN0309_NewBrazil3007.xls Chart 2_LAPROP PC ED 22-aug-01srb 2 25 6" xfId="16881"/>
    <cellStyle name="Commg [0]_FOP1&amp;L_PLN0309_NewBrazil3007.xls Chart 2_LAPROP PC ED 22-aug-01srb 2 25 7" xfId="16882"/>
    <cellStyle name="Commɡ [0]_FOP1&amp;L_PLN0309_NewBrazil3007.xls Chart 2_LAPROP PC ED 22-aug-01srb 2 25 7" xfId="16883"/>
    <cellStyle name="Commg [0]_FOP1&amp;L_PLN0309_NewBrazil3007.xls Chart 2_LAPROP PC ED 22-aug-01srb 2 25 8" xfId="16884"/>
    <cellStyle name="Commɡ [0]_FOP1&amp;L_PLN0309_NewBrazil3007.xls Chart 2_LAPROP PC ED 22-aug-01srb 2 25 8" xfId="16885"/>
    <cellStyle name="Commg [0]_FOP1&amp;L_PLN0309_NewBrazil3007.xls Chart 2_LAPROP PC ED 22-aug-01srb 2 25 9" xfId="16886"/>
    <cellStyle name="Commɡ [0]_FOP1&amp;L_PLN0309_NewBrazil3007.xls Chart 2_LAPROP PC ED 22-aug-01srb 2 25 9" xfId="16887"/>
    <cellStyle name="Commg [0]_FOP1&amp;L_PLN0309_NewBrazil3007.xls Chart 2_LAPROP PC ED 22-aug-01srb 2 26" xfId="16888"/>
    <cellStyle name="Commɡ [0]_FOP1&amp;L_PLN0309_NewBrazil3007.xls Chart 2_LAPROP PC ED 22-aug-01srb 2 26" xfId="16889"/>
    <cellStyle name="Commg [0]_FOP1&amp;L_PLN0309_NewBrazil3007.xls Chart 2_LAPROP PC ED 22-aug-01srb 2 26 10" xfId="16890"/>
    <cellStyle name="Commɡ [0]_FOP1&amp;L_PLN0309_NewBrazil3007.xls Chart 2_LAPROP PC ED 22-aug-01srb 2 26 10" xfId="16891"/>
    <cellStyle name="Commg [0]_FOP1&amp;L_PLN0309_NewBrazil3007.xls Chart 2_LAPROP PC ED 22-aug-01srb 2 26 11" xfId="16892"/>
    <cellStyle name="Commɡ [0]_FOP1&amp;L_PLN0309_NewBrazil3007.xls Chart 2_LAPROP PC ED 22-aug-01srb 2 26 11" xfId="16893"/>
    <cellStyle name="Commg [0]_FOP1&amp;L_PLN0309_NewBrazil3007.xls Chart 2_LAPROP PC ED 22-aug-01srb 2 26 12" xfId="16894"/>
    <cellStyle name="Commɡ [0]_FOP1&amp;L_PLN0309_NewBrazil3007.xls Chart 2_LAPROP PC ED 22-aug-01srb 2 26 12" xfId="16895"/>
    <cellStyle name="Commg [0]_FOP1&amp;L_PLN0309_NewBrazil3007.xls Chart 2_LAPROP PC ED 22-aug-01srb 2 26 2" xfId="16896"/>
    <cellStyle name="Commɡ [0]_FOP1&amp;L_PLN0309_NewBrazil3007.xls Chart 2_LAPROP PC ED 22-aug-01srb 2 26 2" xfId="16897"/>
    <cellStyle name="Commg [0]_FOP1&amp;L_PLN0309_NewBrazil3007.xls Chart 2_LAPROP PC ED 22-aug-01srb 2 26 3" xfId="16898"/>
    <cellStyle name="Commɡ [0]_FOP1&amp;L_PLN0309_NewBrazil3007.xls Chart 2_LAPROP PC ED 22-aug-01srb 2 26 3" xfId="16899"/>
    <cellStyle name="Commg [0]_FOP1&amp;L_PLN0309_NewBrazil3007.xls Chart 2_LAPROP PC ED 22-aug-01srb 2 26 4" xfId="16900"/>
    <cellStyle name="Commɡ [0]_FOP1&amp;L_PLN0309_NewBrazil3007.xls Chart 2_LAPROP PC ED 22-aug-01srb 2 26 4" xfId="16901"/>
    <cellStyle name="Commg [0]_FOP1&amp;L_PLN0309_NewBrazil3007.xls Chart 2_LAPROP PC ED 22-aug-01srb 2 26 5" xfId="16902"/>
    <cellStyle name="Commɡ [0]_FOP1&amp;L_PLN0309_NewBrazil3007.xls Chart 2_LAPROP PC ED 22-aug-01srb 2 26 5" xfId="16903"/>
    <cellStyle name="Commg [0]_FOP1&amp;L_PLN0309_NewBrazil3007.xls Chart 2_LAPROP PC ED 22-aug-01srb 2 26 6" xfId="16904"/>
    <cellStyle name="Commɡ [0]_FOP1&amp;L_PLN0309_NewBrazil3007.xls Chart 2_LAPROP PC ED 22-aug-01srb 2 26 6" xfId="16905"/>
    <cellStyle name="Commg [0]_FOP1&amp;L_PLN0309_NewBrazil3007.xls Chart 2_LAPROP PC ED 22-aug-01srb 2 26 7" xfId="16906"/>
    <cellStyle name="Commɡ [0]_FOP1&amp;L_PLN0309_NewBrazil3007.xls Chart 2_LAPROP PC ED 22-aug-01srb 2 26 7" xfId="16907"/>
    <cellStyle name="Commg [0]_FOP1&amp;L_PLN0309_NewBrazil3007.xls Chart 2_LAPROP PC ED 22-aug-01srb 2 26 8" xfId="16908"/>
    <cellStyle name="Commɡ [0]_FOP1&amp;L_PLN0309_NewBrazil3007.xls Chart 2_LAPROP PC ED 22-aug-01srb 2 26 8" xfId="16909"/>
    <cellStyle name="Commg [0]_FOP1&amp;L_PLN0309_NewBrazil3007.xls Chart 2_LAPROP PC ED 22-aug-01srb 2 26 9" xfId="16910"/>
    <cellStyle name="Commɡ [0]_FOP1&amp;L_PLN0309_NewBrazil3007.xls Chart 2_LAPROP PC ED 22-aug-01srb 2 26 9" xfId="16911"/>
    <cellStyle name="Commg [0]_FOP1&amp;L_PLN0309_NewBrazil3007.xls Chart 2_LAPROP PC ED 22-aug-01srb 2 27" xfId="16912"/>
    <cellStyle name="Commɡ [0]_FOP1&amp;L_PLN0309_NewBrazil3007.xls Chart 2_LAPROP PC ED 22-aug-01srb 2 27" xfId="16913"/>
    <cellStyle name="Commg [0]_FOP1&amp;L_PLN0309_NewBrazil3007.xls Chart 2_LAPROP PC ED 22-aug-01srb 2 27 10" xfId="16914"/>
    <cellStyle name="Commɡ [0]_FOP1&amp;L_PLN0309_NewBrazil3007.xls Chart 2_LAPROP PC ED 22-aug-01srb 2 27 10" xfId="16915"/>
    <cellStyle name="Commg [0]_FOP1&amp;L_PLN0309_NewBrazil3007.xls Chart 2_LAPROP PC ED 22-aug-01srb 2 27 11" xfId="16916"/>
    <cellStyle name="Commɡ [0]_FOP1&amp;L_PLN0309_NewBrazil3007.xls Chart 2_LAPROP PC ED 22-aug-01srb 2 27 11" xfId="16917"/>
    <cellStyle name="Commg [0]_FOP1&amp;L_PLN0309_NewBrazil3007.xls Chart 2_LAPROP PC ED 22-aug-01srb 2 27 12" xfId="16918"/>
    <cellStyle name="Commɡ [0]_FOP1&amp;L_PLN0309_NewBrazil3007.xls Chart 2_LAPROP PC ED 22-aug-01srb 2 27 12" xfId="16919"/>
    <cellStyle name="Commg [0]_FOP1&amp;L_PLN0309_NewBrazil3007.xls Chart 2_LAPROP PC ED 22-aug-01srb 2 27 2" xfId="16920"/>
    <cellStyle name="Commɡ [0]_FOP1&amp;L_PLN0309_NewBrazil3007.xls Chart 2_LAPROP PC ED 22-aug-01srb 2 27 2" xfId="16921"/>
    <cellStyle name="Commg [0]_FOP1&amp;L_PLN0309_NewBrazil3007.xls Chart 2_LAPROP PC ED 22-aug-01srb 2 27 3" xfId="16922"/>
    <cellStyle name="Commɡ [0]_FOP1&amp;L_PLN0309_NewBrazil3007.xls Chart 2_LAPROP PC ED 22-aug-01srb 2 27 3" xfId="16923"/>
    <cellStyle name="Commg [0]_FOP1&amp;L_PLN0309_NewBrazil3007.xls Chart 2_LAPROP PC ED 22-aug-01srb 2 27 4" xfId="16924"/>
    <cellStyle name="Commɡ [0]_FOP1&amp;L_PLN0309_NewBrazil3007.xls Chart 2_LAPROP PC ED 22-aug-01srb 2 27 4" xfId="16925"/>
    <cellStyle name="Commg [0]_FOP1&amp;L_PLN0309_NewBrazil3007.xls Chart 2_LAPROP PC ED 22-aug-01srb 2 27 5" xfId="16926"/>
    <cellStyle name="Commɡ [0]_FOP1&amp;L_PLN0309_NewBrazil3007.xls Chart 2_LAPROP PC ED 22-aug-01srb 2 27 5" xfId="16927"/>
    <cellStyle name="Commg [0]_FOP1&amp;L_PLN0309_NewBrazil3007.xls Chart 2_LAPROP PC ED 22-aug-01srb 2 27 6" xfId="16928"/>
    <cellStyle name="Commɡ [0]_FOP1&amp;L_PLN0309_NewBrazil3007.xls Chart 2_LAPROP PC ED 22-aug-01srb 2 27 6" xfId="16929"/>
    <cellStyle name="Commg [0]_FOP1&amp;L_PLN0309_NewBrazil3007.xls Chart 2_LAPROP PC ED 22-aug-01srb 2 27 7" xfId="16930"/>
    <cellStyle name="Commɡ [0]_FOP1&amp;L_PLN0309_NewBrazil3007.xls Chart 2_LAPROP PC ED 22-aug-01srb 2 27 7" xfId="16931"/>
    <cellStyle name="Commg [0]_FOP1&amp;L_PLN0309_NewBrazil3007.xls Chart 2_LAPROP PC ED 22-aug-01srb 2 27 8" xfId="16932"/>
    <cellStyle name="Commɡ [0]_FOP1&amp;L_PLN0309_NewBrazil3007.xls Chart 2_LAPROP PC ED 22-aug-01srb 2 27 8" xfId="16933"/>
    <cellStyle name="Commg [0]_FOP1&amp;L_PLN0309_NewBrazil3007.xls Chart 2_LAPROP PC ED 22-aug-01srb 2 27 9" xfId="16934"/>
    <cellStyle name="Commɡ [0]_FOP1&amp;L_PLN0309_NewBrazil3007.xls Chart 2_LAPROP PC ED 22-aug-01srb 2 27 9" xfId="16935"/>
    <cellStyle name="Commg [0]_FOP1&amp;L_PLN0309_NewBrazil3007.xls Chart 2_LAPROP PC ED 22-aug-01srb 2 28" xfId="16936"/>
    <cellStyle name="Commɡ [0]_FOP1&amp;L_PLN0309_NewBrazil3007.xls Chart 2_LAPROP PC ED 22-aug-01srb 2 28" xfId="16937"/>
    <cellStyle name="Commg [0]_FOP1&amp;L_PLN0309_NewBrazil3007.xls Chart 2_LAPROP PC ED 22-aug-01srb 2 28 2" xfId="16938"/>
    <cellStyle name="Commɡ [0]_FOP1&amp;L_PLN0309_NewBrazil3007.xls Chart 2_LAPROP PC ED 22-aug-01srb 2 28 2" xfId="16939"/>
    <cellStyle name="Commg [0]_FOP1&amp;L_PLN0309_NewBrazil3007.xls Chart 2_LAPROP PC ED 22-aug-01srb 2 28 3" xfId="16940"/>
    <cellStyle name="Commɡ [0]_FOP1&amp;L_PLN0309_NewBrazil3007.xls Chart 2_LAPROP PC ED 22-aug-01srb 2 28 3" xfId="16941"/>
    <cellStyle name="Commg [0]_FOP1&amp;L_PLN0309_NewBrazil3007.xls Chart 2_LAPROP PC ED 22-aug-01srb 2 28 4" xfId="16942"/>
    <cellStyle name="Commɡ [0]_FOP1&amp;L_PLN0309_NewBrazil3007.xls Chart 2_LAPROP PC ED 22-aug-01srb 2 28 4" xfId="16943"/>
    <cellStyle name="Commg [0]_FOP1&amp;L_PLN0309_NewBrazil3007.xls Chart 2_LAPROP PC ED 22-aug-01srb 2 28 5" xfId="16944"/>
    <cellStyle name="Commɡ [0]_FOP1&amp;L_PLN0309_NewBrazil3007.xls Chart 2_LAPROP PC ED 22-aug-01srb 2 28 5" xfId="16945"/>
    <cellStyle name="Commg [0]_FOP1&amp;L_PLN0309_NewBrazil3007.xls Chart 2_LAPROP PC ED 22-aug-01srb 2 28 6" xfId="16946"/>
    <cellStyle name="Commɡ [0]_FOP1&amp;L_PLN0309_NewBrazil3007.xls Chart 2_LAPROP PC ED 22-aug-01srb 2 28 6" xfId="16947"/>
    <cellStyle name="Commg [0]_FOP1&amp;L_PLN0309_NewBrazil3007.xls Chart 2_LAPROP PC ED 22-aug-01srb 2 28 7" xfId="16948"/>
    <cellStyle name="Commɡ [0]_FOP1&amp;L_PLN0309_NewBrazil3007.xls Chart 2_LAPROP PC ED 22-aug-01srb 2 28 7" xfId="16949"/>
    <cellStyle name="Commg [0]_FOP1&amp;L_PLN0309_NewBrazil3007.xls Chart 2_LAPROP PC ED 22-aug-01srb 2 28 8" xfId="16950"/>
    <cellStyle name="Commɡ [0]_FOP1&amp;L_PLN0309_NewBrazil3007.xls Chart 2_LAPROP PC ED 22-aug-01srb 2 28 8" xfId="16951"/>
    <cellStyle name="Commg [0]_FOP1&amp;L_PLN0309_NewBrazil3007.xls Chart 2_LAPROP PC ED 22-aug-01srb 2 28 9" xfId="16952"/>
    <cellStyle name="Commɡ [0]_FOP1&amp;L_PLN0309_NewBrazil3007.xls Chart 2_LAPROP PC ED 22-aug-01srb 2 28 9" xfId="16953"/>
    <cellStyle name="Commg [0]_FOP1&amp;L_PLN0309_NewBrazil3007.xls Chart 2_LAPROP PC ED 22-aug-01srb 2 29" xfId="16954"/>
    <cellStyle name="Commɡ [0]_FOP1&amp;L_PLN0309_NewBrazil3007.xls Chart 2_LAPROP PC ED 22-aug-01srb 2 29" xfId="16955"/>
    <cellStyle name="Commg [0]_FOP1&amp;L_PLN0309_NewBrazil3007.xls Chart 2_LAPROP PC ED 22-aug-01srb 2 3" xfId="16956"/>
    <cellStyle name="Commɡ [0]_FOP1&amp;L_PLN0309_NewBrazil3007.xls Chart 2_LAPROP PC ED 22-aug-01srb 2 3" xfId="16957"/>
    <cellStyle name="Commg [0]_FOP1&amp;L_PLN0309_NewBrazil3007.xls Chart 2_LAPROP PC ED 22-aug-01srb 2 3 10" xfId="16958"/>
    <cellStyle name="Commɡ [0]_FOP1&amp;L_PLN0309_NewBrazil3007.xls Chart 2_LAPROP PC ED 22-aug-01srb 2 3 10" xfId="16959"/>
    <cellStyle name="Commg [0]_FOP1&amp;L_PLN0309_NewBrazil3007.xls Chart 2_LAPROP PC ED 22-aug-01srb 2 3 11" xfId="16960"/>
    <cellStyle name="Commɡ [0]_FOP1&amp;L_PLN0309_NewBrazil3007.xls Chart 2_LAPROP PC ED 22-aug-01srb 2 3 11" xfId="16961"/>
    <cellStyle name="Commg [0]_FOP1&amp;L_PLN0309_NewBrazil3007.xls Chart 2_LAPROP PC ED 22-aug-01srb 2 3 12" xfId="16962"/>
    <cellStyle name="Commɡ [0]_FOP1&amp;L_PLN0309_NewBrazil3007.xls Chart 2_LAPROP PC ED 22-aug-01srb 2 3 12" xfId="16963"/>
    <cellStyle name="Commg [0]_FOP1&amp;L_PLN0309_NewBrazil3007.xls Chart 2_LAPROP PC ED 22-aug-01srb 2 3 13" xfId="16964"/>
    <cellStyle name="Commɡ [0]_FOP1&amp;L_PLN0309_NewBrazil3007.xls Chart 2_LAPROP PC ED 22-aug-01srb 2 3 13" xfId="16965"/>
    <cellStyle name="Commg [0]_FOP1&amp;L_PLN0309_NewBrazil3007.xls Chart 2_LAPROP PC ED 22-aug-01srb 2 3 14" xfId="16966"/>
    <cellStyle name="Commɡ [0]_FOP1&amp;L_PLN0309_NewBrazil3007.xls Chart 2_LAPROP PC ED 22-aug-01srb 2 3 14" xfId="16967"/>
    <cellStyle name="Commg [0]_FOP1&amp;L_PLN0309_NewBrazil3007.xls Chart 2_LAPROP PC ED 22-aug-01srb 2 3 15" xfId="16968"/>
    <cellStyle name="Commɡ [0]_FOP1&amp;L_PLN0309_NewBrazil3007.xls Chart 2_LAPROP PC ED 22-aug-01srb 2 3 15" xfId="16969"/>
    <cellStyle name="Commg [0]_FOP1&amp;L_PLN0309_NewBrazil3007.xls Chart 2_LAPROP PC ED 22-aug-01srb 2 3 16" xfId="16970"/>
    <cellStyle name="Commɡ [0]_FOP1&amp;L_PLN0309_NewBrazil3007.xls Chart 2_LAPROP PC ED 22-aug-01srb 2 3 16" xfId="16971"/>
    <cellStyle name="Commg [0]_FOP1&amp;L_PLN0309_NewBrazil3007.xls Chart 2_LAPROP PC ED 22-aug-01srb 2 3 17" xfId="16972"/>
    <cellStyle name="Commɡ [0]_FOP1&amp;L_PLN0309_NewBrazil3007.xls Chart 2_LAPROP PC ED 22-aug-01srb 2 3 17" xfId="16973"/>
    <cellStyle name="Commg [0]_FOP1&amp;L_PLN0309_NewBrazil3007.xls Chart 2_LAPROP PC ED 22-aug-01srb 2 3 18" xfId="16974"/>
    <cellStyle name="Commɡ [0]_FOP1&amp;L_PLN0309_NewBrazil3007.xls Chart 2_LAPROP PC ED 22-aug-01srb 2 3 18" xfId="16975"/>
    <cellStyle name="Commg [0]_FOP1&amp;L_PLN0309_NewBrazil3007.xls Chart 2_LAPROP PC ED 22-aug-01srb 2 3 19" xfId="16976"/>
    <cellStyle name="Commɡ [0]_FOP1&amp;L_PLN0309_NewBrazil3007.xls Chart 2_LAPROP PC ED 22-aug-01srb 2 3 19" xfId="16977"/>
    <cellStyle name="Commg [0]_FOP1&amp;L_PLN0309_NewBrazil3007.xls Chart 2_LAPROP PC ED 22-aug-01srb 2 3 2" xfId="16978"/>
    <cellStyle name="Commɡ [0]_FOP1&amp;L_PLN0309_NewBrazil3007.xls Chart 2_LAPROP PC ED 22-aug-01srb 2 3 2" xfId="16979"/>
    <cellStyle name="Commg [0]_FOP1&amp;L_PLN0309_NewBrazil3007.xls Chart 2_LAPROP PC ED 22-aug-01srb 2 3 20" xfId="16980"/>
    <cellStyle name="Commɡ [0]_FOP1&amp;L_PLN0309_NewBrazil3007.xls Chart 2_LAPROP PC ED 22-aug-01srb 2 3 20" xfId="16981"/>
    <cellStyle name="Commg [0]_FOP1&amp;L_PLN0309_NewBrazil3007.xls Chart 2_LAPROP PC ED 22-aug-01srb 2 3 21" xfId="16982"/>
    <cellStyle name="Commɡ [0]_FOP1&amp;L_PLN0309_NewBrazil3007.xls Chart 2_LAPROP PC ED 22-aug-01srb 2 3 21" xfId="16983"/>
    <cellStyle name="Commg [0]_FOP1&amp;L_PLN0309_NewBrazil3007.xls Chart 2_LAPROP PC ED 22-aug-01srb 2 3 22" xfId="16984"/>
    <cellStyle name="Commɡ [0]_FOP1&amp;L_PLN0309_NewBrazil3007.xls Chart 2_LAPROP PC ED 22-aug-01srb 2 3 22" xfId="16985"/>
    <cellStyle name="Commg [0]_FOP1&amp;L_PLN0309_NewBrazil3007.xls Chart 2_LAPROP PC ED 22-aug-01srb 2 3 23" xfId="16986"/>
    <cellStyle name="Commɡ [0]_FOP1&amp;L_PLN0309_NewBrazil3007.xls Chart 2_LAPROP PC ED 22-aug-01srb 2 3 23" xfId="16987"/>
    <cellStyle name="Commg [0]_FOP1&amp;L_PLN0309_NewBrazil3007.xls Chart 2_LAPROP PC ED 22-aug-01srb 2 3 24" xfId="16988"/>
    <cellStyle name="Commɡ [0]_FOP1&amp;L_PLN0309_NewBrazil3007.xls Chart 2_LAPROP PC ED 22-aug-01srb 2 3 24" xfId="16989"/>
    <cellStyle name="Commg [0]_FOP1&amp;L_PLN0309_NewBrazil3007.xls Chart 2_LAPROP PC ED 22-aug-01srb 2 3 25" xfId="16990"/>
    <cellStyle name="Commɡ [0]_FOP1&amp;L_PLN0309_NewBrazil3007.xls Chart 2_LAPROP PC ED 22-aug-01srb 2 3 25" xfId="16991"/>
    <cellStyle name="Commg [0]_FOP1&amp;L_PLN0309_NewBrazil3007.xls Chart 2_LAPROP PC ED 22-aug-01srb 2 3 26" xfId="16992"/>
    <cellStyle name="Commɡ [0]_FOP1&amp;L_PLN0309_NewBrazil3007.xls Chart 2_LAPROP PC ED 22-aug-01srb 2 3 26" xfId="16993"/>
    <cellStyle name="Commg [0]_FOP1&amp;L_PLN0309_NewBrazil3007.xls Chart 2_LAPROP PC ED 22-aug-01srb 2 3 27" xfId="16994"/>
    <cellStyle name="Commɡ [0]_FOP1&amp;L_PLN0309_NewBrazil3007.xls Chart 2_LAPROP PC ED 22-aug-01srb 2 3 27" xfId="16995"/>
    <cellStyle name="Commg [0]_FOP1&amp;L_PLN0309_NewBrazil3007.xls Chart 2_LAPROP PC ED 22-aug-01srb 2 3 28" xfId="16996"/>
    <cellStyle name="Commɡ [0]_FOP1&amp;L_PLN0309_NewBrazil3007.xls Chart 2_LAPROP PC ED 22-aug-01srb 2 3 28" xfId="16997"/>
    <cellStyle name="Commg [0]_FOP1&amp;L_PLN0309_NewBrazil3007.xls Chart 2_LAPROP PC ED 22-aug-01srb 2 3 29" xfId="16998"/>
    <cellStyle name="Commɡ [0]_FOP1&amp;L_PLN0309_NewBrazil3007.xls Chart 2_LAPROP PC ED 22-aug-01srb 2 3 29" xfId="16999"/>
    <cellStyle name="Commg [0]_FOP1&amp;L_PLN0309_NewBrazil3007.xls Chart 2_LAPROP PC ED 22-aug-01srb 2 3 3" xfId="17000"/>
    <cellStyle name="Commɡ [0]_FOP1&amp;L_PLN0309_NewBrazil3007.xls Chart 2_LAPROP PC ED 22-aug-01srb 2 3 3" xfId="17001"/>
    <cellStyle name="Commg [0]_FOP1&amp;L_PLN0309_NewBrazil3007.xls Chart 2_LAPROP PC ED 22-aug-01srb 2 3 30" xfId="17002"/>
    <cellStyle name="Commɡ [0]_FOP1&amp;L_PLN0309_NewBrazil3007.xls Chart 2_LAPROP PC ED 22-aug-01srb 2 3 30" xfId="17003"/>
    <cellStyle name="Commg [0]_FOP1&amp;L_PLN0309_NewBrazil3007.xls Chart 2_LAPROP PC ED 22-aug-01srb 2 3 31" xfId="17004"/>
    <cellStyle name="Commɡ [0]_FOP1&amp;L_PLN0309_NewBrazil3007.xls Chart 2_LAPROP PC ED 22-aug-01srb 2 3 31" xfId="17005"/>
    <cellStyle name="Commg [0]_FOP1&amp;L_PLN0309_NewBrazil3007.xls Chart 2_LAPROP PC ED 22-aug-01srb 2 3 32" xfId="17006"/>
    <cellStyle name="Commɡ [0]_FOP1&amp;L_PLN0309_NewBrazil3007.xls Chart 2_LAPROP PC ED 22-aug-01srb 2 3 32" xfId="17007"/>
    <cellStyle name="Commg [0]_FOP1&amp;L_PLN0309_NewBrazil3007.xls Chart 2_LAPROP PC ED 22-aug-01srb 2 3 33" xfId="17008"/>
    <cellStyle name="Commɡ [0]_FOP1&amp;L_PLN0309_NewBrazil3007.xls Chart 2_LAPROP PC ED 22-aug-01srb 2 3 33" xfId="17009"/>
    <cellStyle name="Commg [0]_FOP1&amp;L_PLN0309_NewBrazil3007.xls Chart 2_LAPROP PC ED 22-aug-01srb 2 3 34" xfId="17010"/>
    <cellStyle name="Commɡ [0]_FOP1&amp;L_PLN0309_NewBrazil3007.xls Chart 2_LAPROP PC ED 22-aug-01srb 2 3 34" xfId="17011"/>
    <cellStyle name="Commg [0]_FOP1&amp;L_PLN0309_NewBrazil3007.xls Chart 2_LAPROP PC ED 22-aug-01srb 2 3 35" xfId="17012"/>
    <cellStyle name="Commɡ [0]_FOP1&amp;L_PLN0309_NewBrazil3007.xls Chart 2_LAPROP PC ED 22-aug-01srb 2 3 35" xfId="17013"/>
    <cellStyle name="Commg [0]_FOP1&amp;L_PLN0309_NewBrazil3007.xls Chart 2_LAPROP PC ED 22-aug-01srb 2 3 36" xfId="17014"/>
    <cellStyle name="Commɡ [0]_FOP1&amp;L_PLN0309_NewBrazil3007.xls Chart 2_LAPROP PC ED 22-aug-01srb 2 3 36" xfId="17015"/>
    <cellStyle name="Commg [0]_FOP1&amp;L_PLN0309_NewBrazil3007.xls Chart 2_LAPROP PC ED 22-aug-01srb 2 3 37" xfId="17016"/>
    <cellStyle name="Commɡ [0]_FOP1&amp;L_PLN0309_NewBrazil3007.xls Chart 2_LAPROP PC ED 22-aug-01srb 2 3 37" xfId="17017"/>
    <cellStyle name="Commg [0]_FOP1&amp;L_PLN0309_NewBrazil3007.xls Chart 2_LAPROP PC ED 22-aug-01srb 2 3 38" xfId="17018"/>
    <cellStyle name="Commɡ [0]_FOP1&amp;L_PLN0309_NewBrazil3007.xls Chart 2_LAPROP PC ED 22-aug-01srb 2 3 38" xfId="17019"/>
    <cellStyle name="Commg [0]_FOP1&amp;L_PLN0309_NewBrazil3007.xls Chart 2_LAPROP PC ED 22-aug-01srb 2 3 39" xfId="17020"/>
    <cellStyle name="Commɡ [0]_FOP1&amp;L_PLN0309_NewBrazil3007.xls Chart 2_LAPROP PC ED 22-aug-01srb 2 3 39" xfId="17021"/>
    <cellStyle name="Commg [0]_FOP1&amp;L_PLN0309_NewBrazil3007.xls Chart 2_LAPROP PC ED 22-aug-01srb 2 3 4" xfId="17022"/>
    <cellStyle name="Commɡ [0]_FOP1&amp;L_PLN0309_NewBrazil3007.xls Chart 2_LAPROP PC ED 22-aug-01srb 2 3 4" xfId="17023"/>
    <cellStyle name="Commg [0]_FOP1&amp;L_PLN0309_NewBrazil3007.xls Chart 2_LAPROP PC ED 22-aug-01srb 2 3 40" xfId="17024"/>
    <cellStyle name="Commɡ [0]_FOP1&amp;L_PLN0309_NewBrazil3007.xls Chart 2_LAPROP PC ED 22-aug-01srb 2 3 40" xfId="17025"/>
    <cellStyle name="Commg [0]_FOP1&amp;L_PLN0309_NewBrazil3007.xls Chart 2_LAPROP PC ED 22-aug-01srb 2 3 41" xfId="17026"/>
    <cellStyle name="Commɡ [0]_FOP1&amp;L_PLN0309_NewBrazil3007.xls Chart 2_LAPROP PC ED 22-aug-01srb 2 3 41" xfId="17027"/>
    <cellStyle name="Commg [0]_FOP1&amp;L_PLN0309_NewBrazil3007.xls Chart 2_LAPROP PC ED 22-aug-01srb 2 3 42" xfId="17028"/>
    <cellStyle name="Commɡ [0]_FOP1&amp;L_PLN0309_NewBrazil3007.xls Chart 2_LAPROP PC ED 22-aug-01srb 2 3 42" xfId="17029"/>
    <cellStyle name="Commg [0]_FOP1&amp;L_PLN0309_NewBrazil3007.xls Chart 2_LAPROP PC ED 22-aug-01srb 2 3 5" xfId="17030"/>
    <cellStyle name="Commɡ [0]_FOP1&amp;L_PLN0309_NewBrazil3007.xls Chart 2_LAPROP PC ED 22-aug-01srb 2 3 5" xfId="17031"/>
    <cellStyle name="Commg [0]_FOP1&amp;L_PLN0309_NewBrazil3007.xls Chart 2_LAPROP PC ED 22-aug-01srb 2 3 6" xfId="17032"/>
    <cellStyle name="Commɡ [0]_FOP1&amp;L_PLN0309_NewBrazil3007.xls Chart 2_LAPROP PC ED 22-aug-01srb 2 3 6" xfId="17033"/>
    <cellStyle name="Commg [0]_FOP1&amp;L_PLN0309_NewBrazil3007.xls Chart 2_LAPROP PC ED 22-aug-01srb 2 3 7" xfId="17034"/>
    <cellStyle name="Commɡ [0]_FOP1&amp;L_PLN0309_NewBrazil3007.xls Chart 2_LAPROP PC ED 22-aug-01srb 2 3 7" xfId="17035"/>
    <cellStyle name="Commg [0]_FOP1&amp;L_PLN0309_NewBrazil3007.xls Chart 2_LAPROP PC ED 22-aug-01srb 2 3 8" xfId="17036"/>
    <cellStyle name="Commɡ [0]_FOP1&amp;L_PLN0309_NewBrazil3007.xls Chart 2_LAPROP PC ED 22-aug-01srb 2 3 8" xfId="17037"/>
    <cellStyle name="Commg [0]_FOP1&amp;L_PLN0309_NewBrazil3007.xls Chart 2_LAPROP PC ED 22-aug-01srb 2 3 9" xfId="17038"/>
    <cellStyle name="Commɡ [0]_FOP1&amp;L_PLN0309_NewBrazil3007.xls Chart 2_LAPROP PC ED 22-aug-01srb 2 3 9" xfId="17039"/>
    <cellStyle name="Commg [0]_FOP1&amp;L_PLN0309_NewBrazil3007.xls Chart 2_LAPROP PC ED 22-aug-01srb 2 30" xfId="17040"/>
    <cellStyle name="Commɡ [0]_FOP1&amp;L_PLN0309_NewBrazil3007.xls Chart 2_LAPROP PC ED 22-aug-01srb 2 30" xfId="17041"/>
    <cellStyle name="Commg [0]_FOP1&amp;L_PLN0309_NewBrazil3007.xls Chart 2_LAPROP PC ED 22-aug-01srb 2 31" xfId="17042"/>
    <cellStyle name="Commɡ [0]_FOP1&amp;L_PLN0309_NewBrazil3007.xls Chart 2_LAPROP PC ED 22-aug-01srb 2 31" xfId="17043"/>
    <cellStyle name="Commg [0]_FOP1&amp;L_PLN0309_NewBrazil3007.xls Chart 2_LAPROP PC ED 22-aug-01srb 2 32" xfId="17044"/>
    <cellStyle name="Commɡ [0]_FOP1&amp;L_PLN0309_NewBrazil3007.xls Chart 2_LAPROP PC ED 22-aug-01srb 2 32" xfId="17045"/>
    <cellStyle name="Commg [0]_FOP1&amp;L_PLN0309_NewBrazil3007.xls Chart 2_LAPROP PC ED 22-aug-01srb 2 33" xfId="17046"/>
    <cellStyle name="Commɡ [0]_FOP1&amp;L_PLN0309_NewBrazil3007.xls Chart 2_LAPROP PC ED 22-aug-01srb 2 33" xfId="17047"/>
    <cellStyle name="Commg [0]_FOP1&amp;L_PLN0309_NewBrazil3007.xls Chart 2_LAPROP PC ED 22-aug-01srb 2 34" xfId="17048"/>
    <cellStyle name="Commɡ [0]_FOP1&amp;L_PLN0309_NewBrazil3007.xls Chart 2_LAPROP PC ED 22-aug-01srb 2 34" xfId="17049"/>
    <cellStyle name="Commg [0]_FOP1&amp;L_PLN0309_NewBrazil3007.xls Chart 2_LAPROP PC ED 22-aug-01srb 2 35" xfId="17050"/>
    <cellStyle name="Commɡ [0]_FOP1&amp;L_PLN0309_NewBrazil3007.xls Chart 2_LAPROP PC ED 22-aug-01srb 2 35" xfId="17051"/>
    <cellStyle name="Commg [0]_FOP1&amp;L_PLN0309_NewBrazil3007.xls Chart 2_LAPROP PC ED 22-aug-01srb 2 36" xfId="17052"/>
    <cellStyle name="Commɡ [0]_FOP1&amp;L_PLN0309_NewBrazil3007.xls Chart 2_LAPROP PC ED 22-aug-01srb 2 36" xfId="17053"/>
    <cellStyle name="Commg [0]_FOP1&amp;L_PLN0309_NewBrazil3007.xls Chart 2_LAPROP PC ED 22-aug-01srb 2 37" xfId="17054"/>
    <cellStyle name="Commɡ [0]_FOP1&amp;L_PLN0309_NewBrazil3007.xls Chart 2_LAPROP PC ED 22-aug-01srb 2 37" xfId="17055"/>
    <cellStyle name="Commg [0]_FOP1&amp;L_PLN0309_NewBrazil3007.xls Chart 2_LAPROP PC ED 22-aug-01srb 2 38" xfId="17056"/>
    <cellStyle name="Commɡ [0]_FOP1&amp;L_PLN0309_NewBrazil3007.xls Chart 2_LAPROP PC ED 22-aug-01srb 2 38" xfId="17057"/>
    <cellStyle name="Commg [0]_FOP1&amp;L_PLN0309_NewBrazil3007.xls Chart 2_LAPROP PC ED 22-aug-01srb 2 39" xfId="17058"/>
    <cellStyle name="Commɡ [0]_FOP1&amp;L_PLN0309_NewBrazil3007.xls Chart 2_LAPROP PC ED 22-aug-01srb 2 39" xfId="17059"/>
    <cellStyle name="Commg [0]_FOP1&amp;L_PLN0309_NewBrazil3007.xls Chart 2_LAPROP PC ED 22-aug-01srb 2 4" xfId="17060"/>
    <cellStyle name="Commɡ [0]_FOP1&amp;L_PLN0309_NewBrazil3007.xls Chart 2_LAPROP PC ED 22-aug-01srb 2 4" xfId="17061"/>
    <cellStyle name="Commg [0]_FOP1&amp;L_PLN0309_NewBrazil3007.xls Chart 2_LAPROP PC ED 22-aug-01srb 2 4 10" xfId="17062"/>
    <cellStyle name="Commɡ [0]_FOP1&amp;L_PLN0309_NewBrazil3007.xls Chart 2_LAPROP PC ED 22-aug-01srb 2 4 10" xfId="17063"/>
    <cellStyle name="Commg [0]_FOP1&amp;L_PLN0309_NewBrazil3007.xls Chart 2_LAPROP PC ED 22-aug-01srb 2 4 11" xfId="17064"/>
    <cellStyle name="Commɡ [0]_FOP1&amp;L_PLN0309_NewBrazil3007.xls Chart 2_LAPROP PC ED 22-aug-01srb 2 4 11" xfId="17065"/>
    <cellStyle name="Commg [0]_FOP1&amp;L_PLN0309_NewBrazil3007.xls Chart 2_LAPROP PC ED 22-aug-01srb 2 4 12" xfId="17066"/>
    <cellStyle name="Commɡ [0]_FOP1&amp;L_PLN0309_NewBrazil3007.xls Chart 2_LAPROP PC ED 22-aug-01srb 2 4 12" xfId="17067"/>
    <cellStyle name="Commg [0]_FOP1&amp;L_PLN0309_NewBrazil3007.xls Chart 2_LAPROP PC ED 22-aug-01srb 2 4 13" xfId="17068"/>
    <cellStyle name="Commɡ [0]_FOP1&amp;L_PLN0309_NewBrazil3007.xls Chart 2_LAPROP PC ED 22-aug-01srb 2 4 13" xfId="17069"/>
    <cellStyle name="Commg [0]_FOP1&amp;L_PLN0309_NewBrazil3007.xls Chart 2_LAPROP PC ED 22-aug-01srb 2 4 14" xfId="17070"/>
    <cellStyle name="Commɡ [0]_FOP1&amp;L_PLN0309_NewBrazil3007.xls Chart 2_LAPROP PC ED 22-aug-01srb 2 4 14" xfId="17071"/>
    <cellStyle name="Commg [0]_FOP1&amp;L_PLN0309_NewBrazil3007.xls Chart 2_LAPROP PC ED 22-aug-01srb 2 4 15" xfId="17072"/>
    <cellStyle name="Commɡ [0]_FOP1&amp;L_PLN0309_NewBrazil3007.xls Chart 2_LAPROP PC ED 22-aug-01srb 2 4 15" xfId="17073"/>
    <cellStyle name="Commg [0]_FOP1&amp;L_PLN0309_NewBrazil3007.xls Chart 2_LAPROP PC ED 22-aug-01srb 2 4 16" xfId="17074"/>
    <cellStyle name="Commɡ [0]_FOP1&amp;L_PLN0309_NewBrazil3007.xls Chart 2_LAPROP PC ED 22-aug-01srb 2 4 16" xfId="17075"/>
    <cellStyle name="Commg [0]_FOP1&amp;L_PLN0309_NewBrazil3007.xls Chart 2_LAPROP PC ED 22-aug-01srb 2 4 17" xfId="17076"/>
    <cellStyle name="Commɡ [0]_FOP1&amp;L_PLN0309_NewBrazil3007.xls Chart 2_LAPROP PC ED 22-aug-01srb 2 4 17" xfId="17077"/>
    <cellStyle name="Commg [0]_FOP1&amp;L_PLN0309_NewBrazil3007.xls Chart 2_LAPROP PC ED 22-aug-01srb 2 4 18" xfId="17078"/>
    <cellStyle name="Commɡ [0]_FOP1&amp;L_PLN0309_NewBrazil3007.xls Chart 2_LAPROP PC ED 22-aug-01srb 2 4 18" xfId="17079"/>
    <cellStyle name="Commg [0]_FOP1&amp;L_PLN0309_NewBrazil3007.xls Chart 2_LAPROP PC ED 22-aug-01srb 2 4 19" xfId="17080"/>
    <cellStyle name="Commɡ [0]_FOP1&amp;L_PLN0309_NewBrazil3007.xls Chart 2_LAPROP PC ED 22-aug-01srb 2 4 19" xfId="17081"/>
    <cellStyle name="Commg [0]_FOP1&amp;L_PLN0309_NewBrazil3007.xls Chart 2_LAPROP PC ED 22-aug-01srb 2 4 2" xfId="17082"/>
    <cellStyle name="Commɡ [0]_FOP1&amp;L_PLN0309_NewBrazil3007.xls Chart 2_LAPROP PC ED 22-aug-01srb 2 4 2" xfId="17083"/>
    <cellStyle name="Commg [0]_FOP1&amp;L_PLN0309_NewBrazil3007.xls Chart 2_LAPROP PC ED 22-aug-01srb 2 4 20" xfId="17084"/>
    <cellStyle name="Commɡ [0]_FOP1&amp;L_PLN0309_NewBrazil3007.xls Chart 2_LAPROP PC ED 22-aug-01srb 2 4 20" xfId="17085"/>
    <cellStyle name="Commg [0]_FOP1&amp;L_PLN0309_NewBrazil3007.xls Chart 2_LAPROP PC ED 22-aug-01srb 2 4 21" xfId="17086"/>
    <cellStyle name="Commɡ [0]_FOP1&amp;L_PLN0309_NewBrazil3007.xls Chart 2_LAPROP PC ED 22-aug-01srb 2 4 21" xfId="17087"/>
    <cellStyle name="Commg [0]_FOP1&amp;L_PLN0309_NewBrazil3007.xls Chart 2_LAPROP PC ED 22-aug-01srb 2 4 22" xfId="17088"/>
    <cellStyle name="Commɡ [0]_FOP1&amp;L_PLN0309_NewBrazil3007.xls Chart 2_LAPROP PC ED 22-aug-01srb 2 4 22" xfId="17089"/>
    <cellStyle name="Commg [0]_FOP1&amp;L_PLN0309_NewBrazil3007.xls Chart 2_LAPROP PC ED 22-aug-01srb 2 4 23" xfId="17090"/>
    <cellStyle name="Commɡ [0]_FOP1&amp;L_PLN0309_NewBrazil3007.xls Chart 2_LAPROP PC ED 22-aug-01srb 2 4 23" xfId="17091"/>
    <cellStyle name="Commg [0]_FOP1&amp;L_PLN0309_NewBrazil3007.xls Chart 2_LAPROP PC ED 22-aug-01srb 2 4 24" xfId="17092"/>
    <cellStyle name="Commɡ [0]_FOP1&amp;L_PLN0309_NewBrazil3007.xls Chart 2_LAPROP PC ED 22-aug-01srb 2 4 24" xfId="17093"/>
    <cellStyle name="Commg [0]_FOP1&amp;L_PLN0309_NewBrazil3007.xls Chart 2_LAPROP PC ED 22-aug-01srb 2 4 25" xfId="17094"/>
    <cellStyle name="Commɡ [0]_FOP1&amp;L_PLN0309_NewBrazil3007.xls Chart 2_LAPROP PC ED 22-aug-01srb 2 4 25" xfId="17095"/>
    <cellStyle name="Commg [0]_FOP1&amp;L_PLN0309_NewBrazil3007.xls Chart 2_LAPROP PC ED 22-aug-01srb 2 4 26" xfId="17096"/>
    <cellStyle name="Commɡ [0]_FOP1&amp;L_PLN0309_NewBrazil3007.xls Chart 2_LAPROP PC ED 22-aug-01srb 2 4 26" xfId="17097"/>
    <cellStyle name="Commg [0]_FOP1&amp;L_PLN0309_NewBrazil3007.xls Chart 2_LAPROP PC ED 22-aug-01srb 2 4 27" xfId="17098"/>
    <cellStyle name="Commɡ [0]_FOP1&amp;L_PLN0309_NewBrazil3007.xls Chart 2_LAPROP PC ED 22-aug-01srb 2 4 27" xfId="17099"/>
    <cellStyle name="Commg [0]_FOP1&amp;L_PLN0309_NewBrazil3007.xls Chart 2_LAPROP PC ED 22-aug-01srb 2 4 28" xfId="17100"/>
    <cellStyle name="Commɡ [0]_FOP1&amp;L_PLN0309_NewBrazil3007.xls Chart 2_LAPROP PC ED 22-aug-01srb 2 4 28" xfId="17101"/>
    <cellStyle name="Commg [0]_FOP1&amp;L_PLN0309_NewBrazil3007.xls Chart 2_LAPROP PC ED 22-aug-01srb 2 4 29" xfId="17102"/>
    <cellStyle name="Commɡ [0]_FOP1&amp;L_PLN0309_NewBrazil3007.xls Chart 2_LAPROP PC ED 22-aug-01srb 2 4 29" xfId="17103"/>
    <cellStyle name="Commg [0]_FOP1&amp;L_PLN0309_NewBrazil3007.xls Chart 2_LAPROP PC ED 22-aug-01srb 2 4 3" xfId="17104"/>
    <cellStyle name="Commɡ [0]_FOP1&amp;L_PLN0309_NewBrazil3007.xls Chart 2_LAPROP PC ED 22-aug-01srb 2 4 3" xfId="17105"/>
    <cellStyle name="Commg [0]_FOP1&amp;L_PLN0309_NewBrazil3007.xls Chart 2_LAPROP PC ED 22-aug-01srb 2 4 30" xfId="17106"/>
    <cellStyle name="Commɡ [0]_FOP1&amp;L_PLN0309_NewBrazil3007.xls Chart 2_LAPROP PC ED 22-aug-01srb 2 4 30" xfId="17107"/>
    <cellStyle name="Commg [0]_FOP1&amp;L_PLN0309_NewBrazil3007.xls Chart 2_LAPROP PC ED 22-aug-01srb 2 4 31" xfId="17108"/>
    <cellStyle name="Commɡ [0]_FOP1&amp;L_PLN0309_NewBrazil3007.xls Chart 2_LAPROP PC ED 22-aug-01srb 2 4 31" xfId="17109"/>
    <cellStyle name="Commg [0]_FOP1&amp;L_PLN0309_NewBrazil3007.xls Chart 2_LAPROP PC ED 22-aug-01srb 2 4 32" xfId="17110"/>
    <cellStyle name="Commɡ [0]_FOP1&amp;L_PLN0309_NewBrazil3007.xls Chart 2_LAPROP PC ED 22-aug-01srb 2 4 32" xfId="17111"/>
    <cellStyle name="Commg [0]_FOP1&amp;L_PLN0309_NewBrazil3007.xls Chart 2_LAPROP PC ED 22-aug-01srb 2 4 33" xfId="17112"/>
    <cellStyle name="Commɡ [0]_FOP1&amp;L_PLN0309_NewBrazil3007.xls Chart 2_LAPROP PC ED 22-aug-01srb 2 4 33" xfId="17113"/>
    <cellStyle name="Commg [0]_FOP1&amp;L_PLN0309_NewBrazil3007.xls Chart 2_LAPROP PC ED 22-aug-01srb 2 4 34" xfId="17114"/>
    <cellStyle name="Commɡ [0]_FOP1&amp;L_PLN0309_NewBrazil3007.xls Chart 2_LAPROP PC ED 22-aug-01srb 2 4 34" xfId="17115"/>
    <cellStyle name="Commg [0]_FOP1&amp;L_PLN0309_NewBrazil3007.xls Chart 2_LAPROP PC ED 22-aug-01srb 2 4 35" xfId="17116"/>
    <cellStyle name="Commɡ [0]_FOP1&amp;L_PLN0309_NewBrazil3007.xls Chart 2_LAPROP PC ED 22-aug-01srb 2 4 35" xfId="17117"/>
    <cellStyle name="Commg [0]_FOP1&amp;L_PLN0309_NewBrazil3007.xls Chart 2_LAPROP PC ED 22-aug-01srb 2 4 36" xfId="17118"/>
    <cellStyle name="Commɡ [0]_FOP1&amp;L_PLN0309_NewBrazil3007.xls Chart 2_LAPROP PC ED 22-aug-01srb 2 4 36" xfId="17119"/>
    <cellStyle name="Commg [0]_FOP1&amp;L_PLN0309_NewBrazil3007.xls Chart 2_LAPROP PC ED 22-aug-01srb 2 4 37" xfId="17120"/>
    <cellStyle name="Commɡ [0]_FOP1&amp;L_PLN0309_NewBrazil3007.xls Chart 2_LAPROP PC ED 22-aug-01srb 2 4 37" xfId="17121"/>
    <cellStyle name="Commg [0]_FOP1&amp;L_PLN0309_NewBrazil3007.xls Chart 2_LAPROP PC ED 22-aug-01srb 2 4 38" xfId="17122"/>
    <cellStyle name="Commɡ [0]_FOP1&amp;L_PLN0309_NewBrazil3007.xls Chart 2_LAPROP PC ED 22-aug-01srb 2 4 38" xfId="17123"/>
    <cellStyle name="Commg [0]_FOP1&amp;L_PLN0309_NewBrazil3007.xls Chart 2_LAPROP PC ED 22-aug-01srb 2 4 39" xfId="17124"/>
    <cellStyle name="Commɡ [0]_FOP1&amp;L_PLN0309_NewBrazil3007.xls Chart 2_LAPROP PC ED 22-aug-01srb 2 4 39" xfId="17125"/>
    <cellStyle name="Commg [0]_FOP1&amp;L_PLN0309_NewBrazil3007.xls Chart 2_LAPROP PC ED 22-aug-01srb 2 4 4" xfId="17126"/>
    <cellStyle name="Commɡ [0]_FOP1&amp;L_PLN0309_NewBrazil3007.xls Chart 2_LAPROP PC ED 22-aug-01srb 2 4 4" xfId="17127"/>
    <cellStyle name="Commg [0]_FOP1&amp;L_PLN0309_NewBrazil3007.xls Chart 2_LAPROP PC ED 22-aug-01srb 2 4 40" xfId="17128"/>
    <cellStyle name="Commɡ [0]_FOP1&amp;L_PLN0309_NewBrazil3007.xls Chart 2_LAPROP PC ED 22-aug-01srb 2 4 40" xfId="17129"/>
    <cellStyle name="Commg [0]_FOP1&amp;L_PLN0309_NewBrazil3007.xls Chart 2_LAPROP PC ED 22-aug-01srb 2 4 41" xfId="17130"/>
    <cellStyle name="Commɡ [0]_FOP1&amp;L_PLN0309_NewBrazil3007.xls Chart 2_LAPROP PC ED 22-aug-01srb 2 4 41" xfId="17131"/>
    <cellStyle name="Commg [0]_FOP1&amp;L_PLN0309_NewBrazil3007.xls Chart 2_LAPROP PC ED 22-aug-01srb 2 4 42" xfId="17132"/>
    <cellStyle name="Commɡ [0]_FOP1&amp;L_PLN0309_NewBrazil3007.xls Chart 2_LAPROP PC ED 22-aug-01srb 2 4 42" xfId="17133"/>
    <cellStyle name="Commg [0]_FOP1&amp;L_PLN0309_NewBrazil3007.xls Chart 2_LAPROP PC ED 22-aug-01srb 2 4 5" xfId="17134"/>
    <cellStyle name="Commɡ [0]_FOP1&amp;L_PLN0309_NewBrazil3007.xls Chart 2_LAPROP PC ED 22-aug-01srb 2 4 5" xfId="17135"/>
    <cellStyle name="Commg [0]_FOP1&amp;L_PLN0309_NewBrazil3007.xls Chart 2_LAPROP PC ED 22-aug-01srb 2 4 6" xfId="17136"/>
    <cellStyle name="Commɡ [0]_FOP1&amp;L_PLN0309_NewBrazil3007.xls Chart 2_LAPROP PC ED 22-aug-01srb 2 4 6" xfId="17137"/>
    <cellStyle name="Commg [0]_FOP1&amp;L_PLN0309_NewBrazil3007.xls Chart 2_LAPROP PC ED 22-aug-01srb 2 4 7" xfId="17138"/>
    <cellStyle name="Commɡ [0]_FOP1&amp;L_PLN0309_NewBrazil3007.xls Chart 2_LAPROP PC ED 22-aug-01srb 2 4 7" xfId="17139"/>
    <cellStyle name="Commg [0]_FOP1&amp;L_PLN0309_NewBrazil3007.xls Chart 2_LAPROP PC ED 22-aug-01srb 2 4 8" xfId="17140"/>
    <cellStyle name="Commɡ [0]_FOP1&amp;L_PLN0309_NewBrazil3007.xls Chart 2_LAPROP PC ED 22-aug-01srb 2 4 8" xfId="17141"/>
    <cellStyle name="Commg [0]_FOP1&amp;L_PLN0309_NewBrazil3007.xls Chart 2_LAPROP PC ED 22-aug-01srb 2 4 9" xfId="17142"/>
    <cellStyle name="Commɡ [0]_FOP1&amp;L_PLN0309_NewBrazil3007.xls Chart 2_LAPROP PC ED 22-aug-01srb 2 4 9" xfId="17143"/>
    <cellStyle name="Commg [0]_FOP1&amp;L_PLN0309_NewBrazil3007.xls Chart 2_LAPROP PC ED 22-aug-01srb 2 40" xfId="17144"/>
    <cellStyle name="Commɡ [0]_FOP1&amp;L_PLN0309_NewBrazil3007.xls Chart 2_LAPROP PC ED 22-aug-01srb 2 40" xfId="17145"/>
    <cellStyle name="Commg [0]_FOP1&amp;L_PLN0309_NewBrazil3007.xls Chart 2_LAPROP PC ED 22-aug-01srb 2 41" xfId="17146"/>
    <cellStyle name="Commɡ [0]_FOP1&amp;L_PLN0309_NewBrazil3007.xls Chart 2_LAPROP PC ED 22-aug-01srb 2 41" xfId="17147"/>
    <cellStyle name="Commg [0]_FOP1&amp;L_PLN0309_NewBrazil3007.xls Chart 2_LAPROP PC ED 22-aug-01srb 2 42" xfId="17148"/>
    <cellStyle name="Commɡ [0]_FOP1&amp;L_PLN0309_NewBrazil3007.xls Chart 2_LAPROP PC ED 22-aug-01srb 2 42" xfId="17149"/>
    <cellStyle name="Commg [0]_FOP1&amp;L_PLN0309_NewBrazil3007.xls Chart 2_LAPROP PC ED 22-aug-01srb 2 43" xfId="17150"/>
    <cellStyle name="Commɡ [0]_FOP1&amp;L_PLN0309_NewBrazil3007.xls Chart 2_LAPROP PC ED 22-aug-01srb 2 43" xfId="17151"/>
    <cellStyle name="Commg [0]_FOP1&amp;L_PLN0309_NewBrazil3007.xls Chart 2_LAPROP PC ED 22-aug-01srb 2 44" xfId="17152"/>
    <cellStyle name="Commɡ [0]_FOP1&amp;L_PLN0309_NewBrazil3007.xls Chart 2_LAPROP PC ED 22-aug-01srb 2 44" xfId="17153"/>
    <cellStyle name="Commg [0]_FOP1&amp;L_PLN0309_NewBrazil3007.xls Chart 2_LAPROP PC ED 22-aug-01srb 2 45" xfId="17154"/>
    <cellStyle name="Commɡ [0]_FOP1&amp;L_PLN0309_NewBrazil3007.xls Chart 2_LAPROP PC ED 22-aug-01srb 2 45" xfId="17155"/>
    <cellStyle name="Commg [0]_FOP1&amp;L_PLN0309_NewBrazil3007.xls Chart 2_LAPROP PC ED 22-aug-01srb 2 46" xfId="17156"/>
    <cellStyle name="Commɡ [0]_FOP1&amp;L_PLN0309_NewBrazil3007.xls Chart 2_LAPROP PC ED 22-aug-01srb 2 46" xfId="17157"/>
    <cellStyle name="Commg [0]_FOP1&amp;L_PLN0309_NewBrazil3007.xls Chart 2_LAPROP PC ED 22-aug-01srb 2 47" xfId="17158"/>
    <cellStyle name="Commɡ [0]_FOP1&amp;L_PLN0309_NewBrazil3007.xls Chart 2_LAPROP PC ED 22-aug-01srb 2 47" xfId="17159"/>
    <cellStyle name="Commg [0]_FOP1&amp;L_PLN0309_NewBrazil3007.xls Chart 2_LAPROP PC ED 22-aug-01srb 2 48" xfId="17160"/>
    <cellStyle name="Commɡ [0]_FOP1&amp;L_PLN0309_NewBrazil3007.xls Chart 2_LAPROP PC ED 22-aug-01srb 2 48" xfId="17161"/>
    <cellStyle name="Commg [0]_FOP1&amp;L_PLN0309_NewBrazil3007.xls Chart 2_LAPROP PC ED 22-aug-01srb 2 49" xfId="17162"/>
    <cellStyle name="Commɡ [0]_FOP1&amp;L_PLN0309_NewBrazil3007.xls Chart 2_LAPROP PC ED 22-aug-01srb 2 49" xfId="17163"/>
    <cellStyle name="Commg [0]_FOP1&amp;L_PLN0309_NewBrazil3007.xls Chart 2_LAPROP PC ED 22-aug-01srb 2 5" xfId="17164"/>
    <cellStyle name="Commɡ [0]_FOP1&amp;L_PLN0309_NewBrazil3007.xls Chart 2_LAPROP PC ED 22-aug-01srb 2 5" xfId="17165"/>
    <cellStyle name="Commg [0]_FOP1&amp;L_PLN0309_NewBrazil3007.xls Chart 2_LAPROP PC ED 22-aug-01srb 2 5 10" xfId="17166"/>
    <cellStyle name="Commɡ [0]_FOP1&amp;L_PLN0309_NewBrazil3007.xls Chart 2_LAPROP PC ED 22-aug-01srb 2 5 10" xfId="17167"/>
    <cellStyle name="Commg [0]_FOP1&amp;L_PLN0309_NewBrazil3007.xls Chart 2_LAPROP PC ED 22-aug-01srb 2 5 11" xfId="17168"/>
    <cellStyle name="Commɡ [0]_FOP1&amp;L_PLN0309_NewBrazil3007.xls Chart 2_LAPROP PC ED 22-aug-01srb 2 5 11" xfId="17169"/>
    <cellStyle name="Commg [0]_FOP1&amp;L_PLN0309_NewBrazil3007.xls Chart 2_LAPROP PC ED 22-aug-01srb 2 5 12" xfId="17170"/>
    <cellStyle name="Commɡ [0]_FOP1&amp;L_PLN0309_NewBrazil3007.xls Chart 2_LAPROP PC ED 22-aug-01srb 2 5 12" xfId="17171"/>
    <cellStyle name="Commg [0]_FOP1&amp;L_PLN0309_NewBrazil3007.xls Chart 2_LAPROP PC ED 22-aug-01srb 2 5 13" xfId="17172"/>
    <cellStyle name="Commɡ [0]_FOP1&amp;L_PLN0309_NewBrazil3007.xls Chart 2_LAPROP PC ED 22-aug-01srb 2 5 13" xfId="17173"/>
    <cellStyle name="Commg [0]_FOP1&amp;L_PLN0309_NewBrazil3007.xls Chart 2_LAPROP PC ED 22-aug-01srb 2 5 14" xfId="17174"/>
    <cellStyle name="Commɡ [0]_FOP1&amp;L_PLN0309_NewBrazil3007.xls Chart 2_LAPROP PC ED 22-aug-01srb 2 5 14" xfId="17175"/>
    <cellStyle name="Commg [0]_FOP1&amp;L_PLN0309_NewBrazil3007.xls Chart 2_LAPROP PC ED 22-aug-01srb 2 5 15" xfId="17176"/>
    <cellStyle name="Commɡ [0]_FOP1&amp;L_PLN0309_NewBrazil3007.xls Chart 2_LAPROP PC ED 22-aug-01srb 2 5 15" xfId="17177"/>
    <cellStyle name="Commg [0]_FOP1&amp;L_PLN0309_NewBrazil3007.xls Chart 2_LAPROP PC ED 22-aug-01srb 2 5 16" xfId="17178"/>
    <cellStyle name="Commɡ [0]_FOP1&amp;L_PLN0309_NewBrazil3007.xls Chart 2_LAPROP PC ED 22-aug-01srb 2 5 16" xfId="17179"/>
    <cellStyle name="Commg [0]_FOP1&amp;L_PLN0309_NewBrazil3007.xls Chart 2_LAPROP PC ED 22-aug-01srb 2 5 17" xfId="17180"/>
    <cellStyle name="Commɡ [0]_FOP1&amp;L_PLN0309_NewBrazil3007.xls Chart 2_LAPROP PC ED 22-aug-01srb 2 5 17" xfId="17181"/>
    <cellStyle name="Commg [0]_FOP1&amp;L_PLN0309_NewBrazil3007.xls Chart 2_LAPROP PC ED 22-aug-01srb 2 5 18" xfId="17182"/>
    <cellStyle name="Commɡ [0]_FOP1&amp;L_PLN0309_NewBrazil3007.xls Chart 2_LAPROP PC ED 22-aug-01srb 2 5 18" xfId="17183"/>
    <cellStyle name="Commg [0]_FOP1&amp;L_PLN0309_NewBrazil3007.xls Chart 2_LAPROP PC ED 22-aug-01srb 2 5 19" xfId="17184"/>
    <cellStyle name="Commɡ [0]_FOP1&amp;L_PLN0309_NewBrazil3007.xls Chart 2_LAPROP PC ED 22-aug-01srb 2 5 19" xfId="17185"/>
    <cellStyle name="Commg [0]_FOP1&amp;L_PLN0309_NewBrazil3007.xls Chart 2_LAPROP PC ED 22-aug-01srb 2 5 2" xfId="17186"/>
    <cellStyle name="Commɡ [0]_FOP1&amp;L_PLN0309_NewBrazil3007.xls Chart 2_LAPROP PC ED 22-aug-01srb 2 5 2" xfId="17187"/>
    <cellStyle name="Commg [0]_FOP1&amp;L_PLN0309_NewBrazil3007.xls Chart 2_LAPROP PC ED 22-aug-01srb 2 5 20" xfId="17188"/>
    <cellStyle name="Commɡ [0]_FOP1&amp;L_PLN0309_NewBrazil3007.xls Chart 2_LAPROP PC ED 22-aug-01srb 2 5 20" xfId="17189"/>
    <cellStyle name="Commg [0]_FOP1&amp;L_PLN0309_NewBrazil3007.xls Chart 2_LAPROP PC ED 22-aug-01srb 2 5 21" xfId="17190"/>
    <cellStyle name="Commɡ [0]_FOP1&amp;L_PLN0309_NewBrazil3007.xls Chart 2_LAPROP PC ED 22-aug-01srb 2 5 21" xfId="17191"/>
    <cellStyle name="Commg [0]_FOP1&amp;L_PLN0309_NewBrazil3007.xls Chart 2_LAPROP PC ED 22-aug-01srb 2 5 22" xfId="17192"/>
    <cellStyle name="Commɡ [0]_FOP1&amp;L_PLN0309_NewBrazil3007.xls Chart 2_LAPROP PC ED 22-aug-01srb 2 5 22" xfId="17193"/>
    <cellStyle name="Commg [0]_FOP1&amp;L_PLN0309_NewBrazil3007.xls Chart 2_LAPROP PC ED 22-aug-01srb 2 5 23" xfId="17194"/>
    <cellStyle name="Commɡ [0]_FOP1&amp;L_PLN0309_NewBrazil3007.xls Chart 2_LAPROP PC ED 22-aug-01srb 2 5 23" xfId="17195"/>
    <cellStyle name="Commg [0]_FOP1&amp;L_PLN0309_NewBrazil3007.xls Chart 2_LAPROP PC ED 22-aug-01srb 2 5 24" xfId="17196"/>
    <cellStyle name="Commɡ [0]_FOP1&amp;L_PLN0309_NewBrazil3007.xls Chart 2_LAPROP PC ED 22-aug-01srb 2 5 24" xfId="17197"/>
    <cellStyle name="Commg [0]_FOP1&amp;L_PLN0309_NewBrazil3007.xls Chart 2_LAPROP PC ED 22-aug-01srb 2 5 25" xfId="17198"/>
    <cellStyle name="Commɡ [0]_FOP1&amp;L_PLN0309_NewBrazil3007.xls Chart 2_LAPROP PC ED 22-aug-01srb 2 5 25" xfId="17199"/>
    <cellStyle name="Commg [0]_FOP1&amp;L_PLN0309_NewBrazil3007.xls Chart 2_LAPROP PC ED 22-aug-01srb 2 5 26" xfId="17200"/>
    <cellStyle name="Commɡ [0]_FOP1&amp;L_PLN0309_NewBrazil3007.xls Chart 2_LAPROP PC ED 22-aug-01srb 2 5 26" xfId="17201"/>
    <cellStyle name="Commg [0]_FOP1&amp;L_PLN0309_NewBrazil3007.xls Chart 2_LAPROP PC ED 22-aug-01srb 2 5 27" xfId="17202"/>
    <cellStyle name="Commɡ [0]_FOP1&amp;L_PLN0309_NewBrazil3007.xls Chart 2_LAPROP PC ED 22-aug-01srb 2 5 27" xfId="17203"/>
    <cellStyle name="Commg [0]_FOP1&amp;L_PLN0309_NewBrazil3007.xls Chart 2_LAPROP PC ED 22-aug-01srb 2 5 28" xfId="17204"/>
    <cellStyle name="Commɡ [0]_FOP1&amp;L_PLN0309_NewBrazil3007.xls Chart 2_LAPROP PC ED 22-aug-01srb 2 5 28" xfId="17205"/>
    <cellStyle name="Commg [0]_FOP1&amp;L_PLN0309_NewBrazil3007.xls Chart 2_LAPROP PC ED 22-aug-01srb 2 5 29" xfId="17206"/>
    <cellStyle name="Commɡ [0]_FOP1&amp;L_PLN0309_NewBrazil3007.xls Chart 2_LAPROP PC ED 22-aug-01srb 2 5 29" xfId="17207"/>
    <cellStyle name="Commg [0]_FOP1&amp;L_PLN0309_NewBrazil3007.xls Chart 2_LAPROP PC ED 22-aug-01srb 2 5 3" xfId="17208"/>
    <cellStyle name="Commɡ [0]_FOP1&amp;L_PLN0309_NewBrazil3007.xls Chart 2_LAPROP PC ED 22-aug-01srb 2 5 3" xfId="17209"/>
    <cellStyle name="Commg [0]_FOP1&amp;L_PLN0309_NewBrazil3007.xls Chart 2_LAPROP PC ED 22-aug-01srb 2 5 30" xfId="17210"/>
    <cellStyle name="Commɡ [0]_FOP1&amp;L_PLN0309_NewBrazil3007.xls Chart 2_LAPROP PC ED 22-aug-01srb 2 5 30" xfId="17211"/>
    <cellStyle name="Commg [0]_FOP1&amp;L_PLN0309_NewBrazil3007.xls Chart 2_LAPROP PC ED 22-aug-01srb 2 5 4" xfId="17212"/>
    <cellStyle name="Commɡ [0]_FOP1&amp;L_PLN0309_NewBrazil3007.xls Chart 2_LAPROP PC ED 22-aug-01srb 2 5 4" xfId="17213"/>
    <cellStyle name="Commg [0]_FOP1&amp;L_PLN0309_NewBrazil3007.xls Chart 2_LAPROP PC ED 22-aug-01srb 2 5 5" xfId="17214"/>
    <cellStyle name="Commɡ [0]_FOP1&amp;L_PLN0309_NewBrazil3007.xls Chart 2_LAPROP PC ED 22-aug-01srb 2 5 5" xfId="17215"/>
    <cellStyle name="Commg [0]_FOP1&amp;L_PLN0309_NewBrazil3007.xls Chart 2_LAPROP PC ED 22-aug-01srb 2 5 6" xfId="17216"/>
    <cellStyle name="Commɡ [0]_FOP1&amp;L_PLN0309_NewBrazil3007.xls Chart 2_LAPROP PC ED 22-aug-01srb 2 5 6" xfId="17217"/>
    <cellStyle name="Commg [0]_FOP1&amp;L_PLN0309_NewBrazil3007.xls Chart 2_LAPROP PC ED 22-aug-01srb 2 5 7" xfId="17218"/>
    <cellStyle name="Commɡ [0]_FOP1&amp;L_PLN0309_NewBrazil3007.xls Chart 2_LAPROP PC ED 22-aug-01srb 2 5 7" xfId="17219"/>
    <cellStyle name="Commg [0]_FOP1&amp;L_PLN0309_NewBrazil3007.xls Chart 2_LAPROP PC ED 22-aug-01srb 2 5 8" xfId="17220"/>
    <cellStyle name="Commɡ [0]_FOP1&amp;L_PLN0309_NewBrazil3007.xls Chart 2_LAPROP PC ED 22-aug-01srb 2 5 8" xfId="17221"/>
    <cellStyle name="Commg [0]_FOP1&amp;L_PLN0309_NewBrazil3007.xls Chart 2_LAPROP PC ED 22-aug-01srb 2 5 9" xfId="17222"/>
    <cellStyle name="Commɡ [0]_FOP1&amp;L_PLN0309_NewBrazil3007.xls Chart 2_LAPROP PC ED 22-aug-01srb 2 5 9" xfId="17223"/>
    <cellStyle name="Commg [0]_FOP1&amp;L_PLN0309_NewBrazil3007.xls Chart 2_LAPROP PC ED 22-aug-01srb 2 50" xfId="17224"/>
    <cellStyle name="Commɡ [0]_FOP1&amp;L_PLN0309_NewBrazil3007.xls Chart 2_LAPROP PC ED 22-aug-01srb 2 50" xfId="17225"/>
    <cellStyle name="Commg [0]_FOP1&amp;L_PLN0309_NewBrazil3007.xls Chart 2_LAPROP PC ED 22-aug-01srb 2 51" xfId="17226"/>
    <cellStyle name="Commɡ [0]_FOP1&amp;L_PLN0309_NewBrazil3007.xls Chart 2_LAPROP PC ED 22-aug-01srb 2 51" xfId="17227"/>
    <cellStyle name="Commg [0]_FOP1&amp;L_PLN0309_NewBrazil3007.xls Chart 2_LAPROP PC ED 22-aug-01srb 2 52" xfId="17228"/>
    <cellStyle name="Commɡ [0]_FOP1&amp;L_PLN0309_NewBrazil3007.xls Chart 2_LAPROP PC ED 22-aug-01srb 2 52" xfId="17229"/>
    <cellStyle name="Commg [0]_FOP1&amp;L_PLN0309_NewBrazil3007.xls Chart 2_LAPROP PC ED 22-aug-01srb 2 53" xfId="17230"/>
    <cellStyle name="Commɡ [0]_FOP1&amp;L_PLN0309_NewBrazil3007.xls Chart 2_LAPROP PC ED 22-aug-01srb 2 53" xfId="17231"/>
    <cellStyle name="Commg [0]_FOP1&amp;L_PLN0309_NewBrazil3007.xls Chart 2_LAPROP PC ED 22-aug-01srb 2 54" xfId="17232"/>
    <cellStyle name="Commɡ [0]_FOP1&amp;L_PLN0309_NewBrazil3007.xls Chart 2_LAPROP PC ED 22-aug-01srb 2 54" xfId="17233"/>
    <cellStyle name="Commg [0]_FOP1&amp;L_PLN0309_NewBrazil3007.xls Chart 2_LAPROP PC ED 22-aug-01srb 2 55" xfId="17234"/>
    <cellStyle name="Commɡ [0]_FOP1&amp;L_PLN0309_NewBrazil3007.xls Chart 2_LAPROP PC ED 22-aug-01srb 2 55" xfId="17235"/>
    <cellStyle name="Commg [0]_FOP1&amp;L_PLN0309_NewBrazil3007.xls Chart 2_LAPROP PC ED 22-aug-01srb 2 56" xfId="17236"/>
    <cellStyle name="Commɡ [0]_FOP1&amp;L_PLN0309_NewBrazil3007.xls Chart 2_LAPROP PC ED 22-aug-01srb 2 56" xfId="17237"/>
    <cellStyle name="Commg [0]_FOP1&amp;L_PLN0309_NewBrazil3007.xls Chart 2_LAPROP PC ED 22-aug-01srb 2 57" xfId="17238"/>
    <cellStyle name="Commɡ [0]_FOP1&amp;L_PLN0309_NewBrazil3007.xls Chart 2_LAPROP PC ED 22-aug-01srb 2 57" xfId="17239"/>
    <cellStyle name="Commg [0]_FOP1&amp;L_PLN0309_NewBrazil3007.xls Chart 2_LAPROP PC ED 22-aug-01srb 2 58" xfId="17240"/>
    <cellStyle name="Commɡ [0]_FOP1&amp;L_PLN0309_NewBrazil3007.xls Chart 2_LAPROP PC ED 22-aug-01srb 2 58" xfId="17241"/>
    <cellStyle name="Commg [0]_FOP1&amp;L_PLN0309_NewBrazil3007.xls Chart 2_LAPROP PC ED 22-aug-01srb 2 59" xfId="17242"/>
    <cellStyle name="Commɡ [0]_FOP1&amp;L_PLN0309_NewBrazil3007.xls Chart 2_LAPROP PC ED 22-aug-01srb 2 59" xfId="17243"/>
    <cellStyle name="Commg [0]_FOP1&amp;L_PLN0309_NewBrazil3007.xls Chart 2_LAPROP PC ED 22-aug-01srb 2 6" xfId="17244"/>
    <cellStyle name="Commɡ [0]_FOP1&amp;L_PLN0309_NewBrazil3007.xls Chart 2_LAPROP PC ED 22-aug-01srb 2 6" xfId="17245"/>
    <cellStyle name="Commg [0]_FOP1&amp;L_PLN0309_NewBrazil3007.xls Chart 2_LAPROP PC ED 22-aug-01srb 2 6 10" xfId="17246"/>
    <cellStyle name="Commɡ [0]_FOP1&amp;L_PLN0309_NewBrazil3007.xls Chart 2_LAPROP PC ED 22-aug-01srb 2 6 10" xfId="17247"/>
    <cellStyle name="Commg [0]_FOP1&amp;L_PLN0309_NewBrazil3007.xls Chart 2_LAPROP PC ED 22-aug-01srb 2 6 11" xfId="17248"/>
    <cellStyle name="Commɡ [0]_FOP1&amp;L_PLN0309_NewBrazil3007.xls Chart 2_LAPROP PC ED 22-aug-01srb 2 6 11" xfId="17249"/>
    <cellStyle name="Commg [0]_FOP1&amp;L_PLN0309_NewBrazil3007.xls Chart 2_LAPROP PC ED 22-aug-01srb 2 6 12" xfId="17250"/>
    <cellStyle name="Commɡ [0]_FOP1&amp;L_PLN0309_NewBrazil3007.xls Chart 2_LAPROP PC ED 22-aug-01srb 2 6 12" xfId="17251"/>
    <cellStyle name="Commg [0]_FOP1&amp;L_PLN0309_NewBrazil3007.xls Chart 2_LAPROP PC ED 22-aug-01srb 2 6 13" xfId="17252"/>
    <cellStyle name="Commɡ [0]_FOP1&amp;L_PLN0309_NewBrazil3007.xls Chart 2_LAPROP PC ED 22-aug-01srb 2 6 13" xfId="17253"/>
    <cellStyle name="Commg [0]_FOP1&amp;L_PLN0309_NewBrazil3007.xls Chart 2_LAPROP PC ED 22-aug-01srb 2 6 14" xfId="17254"/>
    <cellStyle name="Commɡ [0]_FOP1&amp;L_PLN0309_NewBrazil3007.xls Chart 2_LAPROP PC ED 22-aug-01srb 2 6 14" xfId="17255"/>
    <cellStyle name="Commg [0]_FOP1&amp;L_PLN0309_NewBrazil3007.xls Chart 2_LAPROP PC ED 22-aug-01srb 2 6 15" xfId="17256"/>
    <cellStyle name="Commɡ [0]_FOP1&amp;L_PLN0309_NewBrazil3007.xls Chart 2_LAPROP PC ED 22-aug-01srb 2 6 15" xfId="17257"/>
    <cellStyle name="Commg [0]_FOP1&amp;L_PLN0309_NewBrazil3007.xls Chart 2_LAPROP PC ED 22-aug-01srb 2 6 16" xfId="17258"/>
    <cellStyle name="Commɡ [0]_FOP1&amp;L_PLN0309_NewBrazil3007.xls Chart 2_LAPROP PC ED 22-aug-01srb 2 6 16" xfId="17259"/>
    <cellStyle name="Commg [0]_FOP1&amp;L_PLN0309_NewBrazil3007.xls Chart 2_LAPROP PC ED 22-aug-01srb 2 6 17" xfId="17260"/>
    <cellStyle name="Commɡ [0]_FOP1&amp;L_PLN0309_NewBrazil3007.xls Chart 2_LAPROP PC ED 22-aug-01srb 2 6 17" xfId="17261"/>
    <cellStyle name="Commg [0]_FOP1&amp;L_PLN0309_NewBrazil3007.xls Chart 2_LAPROP PC ED 22-aug-01srb 2 6 18" xfId="17262"/>
    <cellStyle name="Commɡ [0]_FOP1&amp;L_PLN0309_NewBrazil3007.xls Chart 2_LAPROP PC ED 22-aug-01srb 2 6 18" xfId="17263"/>
    <cellStyle name="Commg [0]_FOP1&amp;L_PLN0309_NewBrazil3007.xls Chart 2_LAPROP PC ED 22-aug-01srb 2 6 19" xfId="17264"/>
    <cellStyle name="Commɡ [0]_FOP1&amp;L_PLN0309_NewBrazil3007.xls Chart 2_LAPROP PC ED 22-aug-01srb 2 6 19" xfId="17265"/>
    <cellStyle name="Commg [0]_FOP1&amp;L_PLN0309_NewBrazil3007.xls Chart 2_LAPROP PC ED 22-aug-01srb 2 6 2" xfId="17266"/>
    <cellStyle name="Commɡ [0]_FOP1&amp;L_PLN0309_NewBrazil3007.xls Chart 2_LAPROP PC ED 22-aug-01srb 2 6 2" xfId="17267"/>
    <cellStyle name="Commg [0]_FOP1&amp;L_PLN0309_NewBrazil3007.xls Chart 2_LAPROP PC ED 22-aug-01srb 2 6 20" xfId="17268"/>
    <cellStyle name="Commɡ [0]_FOP1&amp;L_PLN0309_NewBrazil3007.xls Chart 2_LAPROP PC ED 22-aug-01srb 2 6 20" xfId="17269"/>
    <cellStyle name="Commg [0]_FOP1&amp;L_PLN0309_NewBrazil3007.xls Chart 2_LAPROP PC ED 22-aug-01srb 2 6 21" xfId="17270"/>
    <cellStyle name="Commɡ [0]_FOP1&amp;L_PLN0309_NewBrazil3007.xls Chart 2_LAPROP PC ED 22-aug-01srb 2 6 21" xfId="17271"/>
    <cellStyle name="Commg [0]_FOP1&amp;L_PLN0309_NewBrazil3007.xls Chart 2_LAPROP PC ED 22-aug-01srb 2 6 22" xfId="17272"/>
    <cellStyle name="Commɡ [0]_FOP1&amp;L_PLN0309_NewBrazil3007.xls Chart 2_LAPROP PC ED 22-aug-01srb 2 6 22" xfId="17273"/>
    <cellStyle name="Commg [0]_FOP1&amp;L_PLN0309_NewBrazil3007.xls Chart 2_LAPROP PC ED 22-aug-01srb 2 6 23" xfId="17274"/>
    <cellStyle name="Commɡ [0]_FOP1&amp;L_PLN0309_NewBrazil3007.xls Chart 2_LAPROP PC ED 22-aug-01srb 2 6 23" xfId="17275"/>
    <cellStyle name="Commg [0]_FOP1&amp;L_PLN0309_NewBrazil3007.xls Chart 2_LAPROP PC ED 22-aug-01srb 2 6 24" xfId="17276"/>
    <cellStyle name="Commɡ [0]_FOP1&amp;L_PLN0309_NewBrazil3007.xls Chart 2_LAPROP PC ED 22-aug-01srb 2 6 24" xfId="17277"/>
    <cellStyle name="Commg [0]_FOP1&amp;L_PLN0309_NewBrazil3007.xls Chart 2_LAPROP PC ED 22-aug-01srb 2 6 25" xfId="17278"/>
    <cellStyle name="Commɡ [0]_FOP1&amp;L_PLN0309_NewBrazil3007.xls Chart 2_LAPROP PC ED 22-aug-01srb 2 6 25" xfId="17279"/>
    <cellStyle name="Commg [0]_FOP1&amp;L_PLN0309_NewBrazil3007.xls Chart 2_LAPROP PC ED 22-aug-01srb 2 6 26" xfId="17280"/>
    <cellStyle name="Commɡ [0]_FOP1&amp;L_PLN0309_NewBrazil3007.xls Chart 2_LAPROP PC ED 22-aug-01srb 2 6 26" xfId="17281"/>
    <cellStyle name="Commg [0]_FOP1&amp;L_PLN0309_NewBrazil3007.xls Chart 2_LAPROP PC ED 22-aug-01srb 2 6 27" xfId="17282"/>
    <cellStyle name="Commɡ [0]_FOP1&amp;L_PLN0309_NewBrazil3007.xls Chart 2_LAPROP PC ED 22-aug-01srb 2 6 27" xfId="17283"/>
    <cellStyle name="Commg [0]_FOP1&amp;L_PLN0309_NewBrazil3007.xls Chart 2_LAPROP PC ED 22-aug-01srb 2 6 28" xfId="17284"/>
    <cellStyle name="Commɡ [0]_FOP1&amp;L_PLN0309_NewBrazil3007.xls Chart 2_LAPROP PC ED 22-aug-01srb 2 6 28" xfId="17285"/>
    <cellStyle name="Commg [0]_FOP1&amp;L_PLN0309_NewBrazil3007.xls Chart 2_LAPROP PC ED 22-aug-01srb 2 6 29" xfId="17286"/>
    <cellStyle name="Commɡ [0]_FOP1&amp;L_PLN0309_NewBrazil3007.xls Chart 2_LAPROP PC ED 22-aug-01srb 2 6 29" xfId="17287"/>
    <cellStyle name="Commg [0]_FOP1&amp;L_PLN0309_NewBrazil3007.xls Chart 2_LAPROP PC ED 22-aug-01srb 2 6 3" xfId="17288"/>
    <cellStyle name="Commɡ [0]_FOP1&amp;L_PLN0309_NewBrazil3007.xls Chart 2_LAPROP PC ED 22-aug-01srb 2 6 3" xfId="17289"/>
    <cellStyle name="Commg [0]_FOP1&amp;L_PLN0309_NewBrazil3007.xls Chart 2_LAPROP PC ED 22-aug-01srb 2 6 4" xfId="17290"/>
    <cellStyle name="Commɡ [0]_FOP1&amp;L_PLN0309_NewBrazil3007.xls Chart 2_LAPROP PC ED 22-aug-01srb 2 6 4" xfId="17291"/>
    <cellStyle name="Commg [0]_FOP1&amp;L_PLN0309_NewBrazil3007.xls Chart 2_LAPROP PC ED 22-aug-01srb 2 6 5" xfId="17292"/>
    <cellStyle name="Commɡ [0]_FOP1&amp;L_PLN0309_NewBrazil3007.xls Chart 2_LAPROP PC ED 22-aug-01srb 2 6 5" xfId="17293"/>
    <cellStyle name="Commg [0]_FOP1&amp;L_PLN0309_NewBrazil3007.xls Chart 2_LAPROP PC ED 22-aug-01srb 2 6 6" xfId="17294"/>
    <cellStyle name="Commɡ [0]_FOP1&amp;L_PLN0309_NewBrazil3007.xls Chart 2_LAPROP PC ED 22-aug-01srb 2 6 6" xfId="17295"/>
    <cellStyle name="Commg [0]_FOP1&amp;L_PLN0309_NewBrazil3007.xls Chart 2_LAPROP PC ED 22-aug-01srb 2 6 7" xfId="17296"/>
    <cellStyle name="Commɡ [0]_FOP1&amp;L_PLN0309_NewBrazil3007.xls Chart 2_LAPROP PC ED 22-aug-01srb 2 6 7" xfId="17297"/>
    <cellStyle name="Commg [0]_FOP1&amp;L_PLN0309_NewBrazil3007.xls Chart 2_LAPROP PC ED 22-aug-01srb 2 6 8" xfId="17298"/>
    <cellStyle name="Commɡ [0]_FOP1&amp;L_PLN0309_NewBrazil3007.xls Chart 2_LAPROP PC ED 22-aug-01srb 2 6 8" xfId="17299"/>
    <cellStyle name="Commg [0]_FOP1&amp;L_PLN0309_NewBrazil3007.xls Chart 2_LAPROP PC ED 22-aug-01srb 2 6 9" xfId="17300"/>
    <cellStyle name="Commɡ [0]_FOP1&amp;L_PLN0309_NewBrazil3007.xls Chart 2_LAPROP PC ED 22-aug-01srb 2 6 9" xfId="17301"/>
    <cellStyle name="Commg [0]_FOP1&amp;L_PLN0309_NewBrazil3007.xls Chart 2_LAPROP PC ED 22-aug-01srb 2 60" xfId="17302"/>
    <cellStyle name="Commɡ [0]_FOP1&amp;L_PLN0309_NewBrazil3007.xls Chart 2_LAPROP PC ED 22-aug-01srb 2 60" xfId="17303"/>
    <cellStyle name="Commg [0]_FOP1&amp;L_PLN0309_NewBrazil3007.xls Chart 2_LAPROP PC ED 22-aug-01srb 2 61" xfId="17304"/>
    <cellStyle name="Commɡ [0]_FOP1&amp;L_PLN0309_NewBrazil3007.xls Chart 2_LAPROP PC ED 22-aug-01srb 2 61" xfId="17305"/>
    <cellStyle name="Commg [0]_FOP1&amp;L_PLN0309_NewBrazil3007.xls Chart 2_LAPROP PC ED 22-aug-01srb 2 7" xfId="17306"/>
    <cellStyle name="Commɡ [0]_FOP1&amp;L_PLN0309_NewBrazil3007.xls Chart 2_LAPROP PC ED 22-aug-01srb 2 7" xfId="17307"/>
    <cellStyle name="Commg [0]_FOP1&amp;L_PLN0309_NewBrazil3007.xls Chart 2_LAPROP PC ED 22-aug-01srb 2 7 10" xfId="17308"/>
    <cellStyle name="Commɡ [0]_FOP1&amp;L_PLN0309_NewBrazil3007.xls Chart 2_LAPROP PC ED 22-aug-01srb 2 7 10" xfId="17309"/>
    <cellStyle name="Commg [0]_FOP1&amp;L_PLN0309_NewBrazil3007.xls Chart 2_LAPROP PC ED 22-aug-01srb 2 7 11" xfId="17310"/>
    <cellStyle name="Commɡ [0]_FOP1&amp;L_PLN0309_NewBrazil3007.xls Chart 2_LAPROP PC ED 22-aug-01srb 2 7 11" xfId="17311"/>
    <cellStyle name="Commg [0]_FOP1&amp;L_PLN0309_NewBrazil3007.xls Chart 2_LAPROP PC ED 22-aug-01srb 2 7 12" xfId="17312"/>
    <cellStyle name="Commɡ [0]_FOP1&amp;L_PLN0309_NewBrazil3007.xls Chart 2_LAPROP PC ED 22-aug-01srb 2 7 12" xfId="17313"/>
    <cellStyle name="Commg [0]_FOP1&amp;L_PLN0309_NewBrazil3007.xls Chart 2_LAPROP PC ED 22-aug-01srb 2 7 13" xfId="17314"/>
    <cellStyle name="Commɡ [0]_FOP1&amp;L_PLN0309_NewBrazil3007.xls Chart 2_LAPROP PC ED 22-aug-01srb 2 7 13" xfId="17315"/>
    <cellStyle name="Commg [0]_FOP1&amp;L_PLN0309_NewBrazil3007.xls Chart 2_LAPROP PC ED 22-aug-01srb 2 7 14" xfId="17316"/>
    <cellStyle name="Commɡ [0]_FOP1&amp;L_PLN0309_NewBrazil3007.xls Chart 2_LAPROP PC ED 22-aug-01srb 2 7 14" xfId="17317"/>
    <cellStyle name="Commg [0]_FOP1&amp;L_PLN0309_NewBrazil3007.xls Chart 2_LAPROP PC ED 22-aug-01srb 2 7 15" xfId="17318"/>
    <cellStyle name="Commɡ [0]_FOP1&amp;L_PLN0309_NewBrazil3007.xls Chart 2_LAPROP PC ED 22-aug-01srb 2 7 15" xfId="17319"/>
    <cellStyle name="Commg [0]_FOP1&amp;L_PLN0309_NewBrazil3007.xls Chart 2_LAPROP PC ED 22-aug-01srb 2 7 16" xfId="17320"/>
    <cellStyle name="Commɡ [0]_FOP1&amp;L_PLN0309_NewBrazil3007.xls Chart 2_LAPROP PC ED 22-aug-01srb 2 7 16" xfId="17321"/>
    <cellStyle name="Commg [0]_FOP1&amp;L_PLN0309_NewBrazil3007.xls Chart 2_LAPROP PC ED 22-aug-01srb 2 7 17" xfId="17322"/>
    <cellStyle name="Commɡ [0]_FOP1&amp;L_PLN0309_NewBrazil3007.xls Chart 2_LAPROP PC ED 22-aug-01srb 2 7 17" xfId="17323"/>
    <cellStyle name="Commg [0]_FOP1&amp;L_PLN0309_NewBrazil3007.xls Chart 2_LAPROP PC ED 22-aug-01srb 2 7 18" xfId="17324"/>
    <cellStyle name="Commɡ [0]_FOP1&amp;L_PLN0309_NewBrazil3007.xls Chart 2_LAPROP PC ED 22-aug-01srb 2 7 18" xfId="17325"/>
    <cellStyle name="Commg [0]_FOP1&amp;L_PLN0309_NewBrazil3007.xls Chart 2_LAPROP PC ED 22-aug-01srb 2 7 19" xfId="17326"/>
    <cellStyle name="Commɡ [0]_FOP1&amp;L_PLN0309_NewBrazil3007.xls Chart 2_LAPROP PC ED 22-aug-01srb 2 7 19" xfId="17327"/>
    <cellStyle name="Commg [0]_FOP1&amp;L_PLN0309_NewBrazil3007.xls Chart 2_LAPROP PC ED 22-aug-01srb 2 7 2" xfId="17328"/>
    <cellStyle name="Commɡ [0]_FOP1&amp;L_PLN0309_NewBrazil3007.xls Chart 2_LAPROP PC ED 22-aug-01srb 2 7 2" xfId="17329"/>
    <cellStyle name="Commg [0]_FOP1&amp;L_PLN0309_NewBrazil3007.xls Chart 2_LAPROP PC ED 22-aug-01srb 2 7 20" xfId="17330"/>
    <cellStyle name="Commɡ [0]_FOP1&amp;L_PLN0309_NewBrazil3007.xls Chart 2_LAPROP PC ED 22-aug-01srb 2 7 20" xfId="17331"/>
    <cellStyle name="Commg [0]_FOP1&amp;L_PLN0309_NewBrazil3007.xls Chart 2_LAPROP PC ED 22-aug-01srb 2 7 21" xfId="17332"/>
    <cellStyle name="Commɡ [0]_FOP1&amp;L_PLN0309_NewBrazil3007.xls Chart 2_LAPROP PC ED 22-aug-01srb 2 7 21" xfId="17333"/>
    <cellStyle name="Commg [0]_FOP1&amp;L_PLN0309_NewBrazil3007.xls Chart 2_LAPROP PC ED 22-aug-01srb 2 7 22" xfId="17334"/>
    <cellStyle name="Commɡ [0]_FOP1&amp;L_PLN0309_NewBrazil3007.xls Chart 2_LAPROP PC ED 22-aug-01srb 2 7 22" xfId="17335"/>
    <cellStyle name="Commg [0]_FOP1&amp;L_PLN0309_NewBrazil3007.xls Chart 2_LAPROP PC ED 22-aug-01srb 2 7 23" xfId="17336"/>
    <cellStyle name="Commɡ [0]_FOP1&amp;L_PLN0309_NewBrazil3007.xls Chart 2_LAPROP PC ED 22-aug-01srb 2 7 23" xfId="17337"/>
    <cellStyle name="Commg [0]_FOP1&amp;L_PLN0309_NewBrazil3007.xls Chart 2_LAPROP PC ED 22-aug-01srb 2 7 24" xfId="17338"/>
    <cellStyle name="Commɡ [0]_FOP1&amp;L_PLN0309_NewBrazil3007.xls Chart 2_LAPROP PC ED 22-aug-01srb 2 7 24" xfId="17339"/>
    <cellStyle name="Commg [0]_FOP1&amp;L_PLN0309_NewBrazil3007.xls Chart 2_LAPROP PC ED 22-aug-01srb 2 7 25" xfId="17340"/>
    <cellStyle name="Commɡ [0]_FOP1&amp;L_PLN0309_NewBrazil3007.xls Chart 2_LAPROP PC ED 22-aug-01srb 2 7 25" xfId="17341"/>
    <cellStyle name="Commg [0]_FOP1&amp;L_PLN0309_NewBrazil3007.xls Chart 2_LAPROP PC ED 22-aug-01srb 2 7 26" xfId="17342"/>
    <cellStyle name="Commɡ [0]_FOP1&amp;L_PLN0309_NewBrazil3007.xls Chart 2_LAPROP PC ED 22-aug-01srb 2 7 26" xfId="17343"/>
    <cellStyle name="Commg [0]_FOP1&amp;L_PLN0309_NewBrazil3007.xls Chart 2_LAPROP PC ED 22-aug-01srb 2 7 27" xfId="17344"/>
    <cellStyle name="Commɡ [0]_FOP1&amp;L_PLN0309_NewBrazil3007.xls Chart 2_LAPROP PC ED 22-aug-01srb 2 7 27" xfId="17345"/>
    <cellStyle name="Commg [0]_FOP1&amp;L_PLN0309_NewBrazil3007.xls Chart 2_LAPROP PC ED 22-aug-01srb 2 7 28" xfId="17346"/>
    <cellStyle name="Commɡ [0]_FOP1&amp;L_PLN0309_NewBrazil3007.xls Chart 2_LAPROP PC ED 22-aug-01srb 2 7 28" xfId="17347"/>
    <cellStyle name="Commg [0]_FOP1&amp;L_PLN0309_NewBrazil3007.xls Chart 2_LAPROP PC ED 22-aug-01srb 2 7 29" xfId="17348"/>
    <cellStyle name="Commɡ [0]_FOP1&amp;L_PLN0309_NewBrazil3007.xls Chart 2_LAPROP PC ED 22-aug-01srb 2 7 29" xfId="17349"/>
    <cellStyle name="Commg [0]_FOP1&amp;L_PLN0309_NewBrazil3007.xls Chart 2_LAPROP PC ED 22-aug-01srb 2 7 3" xfId="17350"/>
    <cellStyle name="Commɡ [0]_FOP1&amp;L_PLN0309_NewBrazil3007.xls Chart 2_LAPROP PC ED 22-aug-01srb 2 7 3" xfId="17351"/>
    <cellStyle name="Commg [0]_FOP1&amp;L_PLN0309_NewBrazil3007.xls Chart 2_LAPROP PC ED 22-aug-01srb 2 7 4" xfId="17352"/>
    <cellStyle name="Commɡ [0]_FOP1&amp;L_PLN0309_NewBrazil3007.xls Chart 2_LAPROP PC ED 22-aug-01srb 2 7 4" xfId="17353"/>
    <cellStyle name="Commg [0]_FOP1&amp;L_PLN0309_NewBrazil3007.xls Chart 2_LAPROP PC ED 22-aug-01srb 2 7 5" xfId="17354"/>
    <cellStyle name="Commɡ [0]_FOP1&amp;L_PLN0309_NewBrazil3007.xls Chart 2_LAPROP PC ED 22-aug-01srb 2 7 5" xfId="17355"/>
    <cellStyle name="Commg [0]_FOP1&amp;L_PLN0309_NewBrazil3007.xls Chart 2_LAPROP PC ED 22-aug-01srb 2 7 6" xfId="17356"/>
    <cellStyle name="Commɡ [0]_FOP1&amp;L_PLN0309_NewBrazil3007.xls Chart 2_LAPROP PC ED 22-aug-01srb 2 7 6" xfId="17357"/>
    <cellStyle name="Commg [0]_FOP1&amp;L_PLN0309_NewBrazil3007.xls Chart 2_LAPROP PC ED 22-aug-01srb 2 7 7" xfId="17358"/>
    <cellStyle name="Commɡ [0]_FOP1&amp;L_PLN0309_NewBrazil3007.xls Chart 2_LAPROP PC ED 22-aug-01srb 2 7 7" xfId="17359"/>
    <cellStyle name="Commg [0]_FOP1&amp;L_PLN0309_NewBrazil3007.xls Chart 2_LAPROP PC ED 22-aug-01srb 2 7 8" xfId="17360"/>
    <cellStyle name="Commɡ [0]_FOP1&amp;L_PLN0309_NewBrazil3007.xls Chart 2_LAPROP PC ED 22-aug-01srb 2 7 8" xfId="17361"/>
    <cellStyle name="Commg [0]_FOP1&amp;L_PLN0309_NewBrazil3007.xls Chart 2_LAPROP PC ED 22-aug-01srb 2 7 9" xfId="17362"/>
    <cellStyle name="Commɡ [0]_FOP1&amp;L_PLN0309_NewBrazil3007.xls Chart 2_LAPROP PC ED 22-aug-01srb 2 7 9" xfId="17363"/>
    <cellStyle name="Commg [0]_FOP1&amp;L_PLN0309_NewBrazil3007.xls Chart 2_LAPROP PC ED 22-aug-01srb 2 8" xfId="17364"/>
    <cellStyle name="Commɡ [0]_FOP1&amp;L_PLN0309_NewBrazil3007.xls Chart 2_LAPROP PC ED 22-aug-01srb 2 8" xfId="17365"/>
    <cellStyle name="Commg [0]_FOP1&amp;L_PLN0309_NewBrazil3007.xls Chart 2_LAPROP PC ED 22-aug-01srb 2 8 10" xfId="17366"/>
    <cellStyle name="Commɡ [0]_FOP1&amp;L_PLN0309_NewBrazil3007.xls Chart 2_LAPROP PC ED 22-aug-01srb 2 8 10" xfId="17367"/>
    <cellStyle name="Commg [0]_FOP1&amp;L_PLN0309_NewBrazil3007.xls Chart 2_LAPROP PC ED 22-aug-01srb 2 8 11" xfId="17368"/>
    <cellStyle name="Commɡ [0]_FOP1&amp;L_PLN0309_NewBrazil3007.xls Chart 2_LAPROP PC ED 22-aug-01srb 2 8 11" xfId="17369"/>
    <cellStyle name="Commg [0]_FOP1&amp;L_PLN0309_NewBrazil3007.xls Chart 2_LAPROP PC ED 22-aug-01srb 2 8 12" xfId="17370"/>
    <cellStyle name="Commɡ [0]_FOP1&amp;L_PLN0309_NewBrazil3007.xls Chart 2_LAPROP PC ED 22-aug-01srb 2 8 12" xfId="17371"/>
    <cellStyle name="Commg [0]_FOP1&amp;L_PLN0309_NewBrazil3007.xls Chart 2_LAPROP PC ED 22-aug-01srb 2 8 13" xfId="17372"/>
    <cellStyle name="Commɡ [0]_FOP1&amp;L_PLN0309_NewBrazil3007.xls Chart 2_LAPROP PC ED 22-aug-01srb 2 8 13" xfId="17373"/>
    <cellStyle name="Commg [0]_FOP1&amp;L_PLN0309_NewBrazil3007.xls Chart 2_LAPROP PC ED 22-aug-01srb 2 8 14" xfId="17374"/>
    <cellStyle name="Commɡ [0]_FOP1&amp;L_PLN0309_NewBrazil3007.xls Chart 2_LAPROP PC ED 22-aug-01srb 2 8 14" xfId="17375"/>
    <cellStyle name="Commg [0]_FOP1&amp;L_PLN0309_NewBrazil3007.xls Chart 2_LAPROP PC ED 22-aug-01srb 2 8 15" xfId="17376"/>
    <cellStyle name="Commɡ [0]_FOP1&amp;L_PLN0309_NewBrazil3007.xls Chart 2_LAPROP PC ED 22-aug-01srb 2 8 15" xfId="17377"/>
    <cellStyle name="Commg [0]_FOP1&amp;L_PLN0309_NewBrazil3007.xls Chart 2_LAPROP PC ED 22-aug-01srb 2 8 16" xfId="17378"/>
    <cellStyle name="Commɡ [0]_FOP1&amp;L_PLN0309_NewBrazil3007.xls Chart 2_LAPROP PC ED 22-aug-01srb 2 8 16" xfId="17379"/>
    <cellStyle name="Commg [0]_FOP1&amp;L_PLN0309_NewBrazil3007.xls Chart 2_LAPROP PC ED 22-aug-01srb 2 8 17" xfId="17380"/>
    <cellStyle name="Commɡ [0]_FOP1&amp;L_PLN0309_NewBrazil3007.xls Chart 2_LAPROP PC ED 22-aug-01srb 2 8 17" xfId="17381"/>
    <cellStyle name="Commg [0]_FOP1&amp;L_PLN0309_NewBrazil3007.xls Chart 2_LAPROP PC ED 22-aug-01srb 2 8 18" xfId="17382"/>
    <cellStyle name="Commɡ [0]_FOP1&amp;L_PLN0309_NewBrazil3007.xls Chart 2_LAPROP PC ED 22-aug-01srb 2 8 18" xfId="17383"/>
    <cellStyle name="Commg [0]_FOP1&amp;L_PLN0309_NewBrazil3007.xls Chart 2_LAPROP PC ED 22-aug-01srb 2 8 19" xfId="17384"/>
    <cellStyle name="Commɡ [0]_FOP1&amp;L_PLN0309_NewBrazil3007.xls Chart 2_LAPROP PC ED 22-aug-01srb 2 8 19" xfId="17385"/>
    <cellStyle name="Commg [0]_FOP1&amp;L_PLN0309_NewBrazil3007.xls Chart 2_LAPROP PC ED 22-aug-01srb 2 8 2" xfId="17386"/>
    <cellStyle name="Commɡ [0]_FOP1&amp;L_PLN0309_NewBrazil3007.xls Chart 2_LAPROP PC ED 22-aug-01srb 2 8 2" xfId="17387"/>
    <cellStyle name="Commg [0]_FOP1&amp;L_PLN0309_NewBrazil3007.xls Chart 2_LAPROP PC ED 22-aug-01srb 2 8 20" xfId="17388"/>
    <cellStyle name="Commɡ [0]_FOP1&amp;L_PLN0309_NewBrazil3007.xls Chart 2_LAPROP PC ED 22-aug-01srb 2 8 20" xfId="17389"/>
    <cellStyle name="Commg [0]_FOP1&amp;L_PLN0309_NewBrazil3007.xls Chart 2_LAPROP PC ED 22-aug-01srb 2 8 21" xfId="17390"/>
    <cellStyle name="Commɡ [0]_FOP1&amp;L_PLN0309_NewBrazil3007.xls Chart 2_LAPROP PC ED 22-aug-01srb 2 8 21" xfId="17391"/>
    <cellStyle name="Commg [0]_FOP1&amp;L_PLN0309_NewBrazil3007.xls Chart 2_LAPROP PC ED 22-aug-01srb 2 8 22" xfId="17392"/>
    <cellStyle name="Commɡ [0]_FOP1&amp;L_PLN0309_NewBrazil3007.xls Chart 2_LAPROP PC ED 22-aug-01srb 2 8 22" xfId="17393"/>
    <cellStyle name="Commg [0]_FOP1&amp;L_PLN0309_NewBrazil3007.xls Chart 2_LAPROP PC ED 22-aug-01srb 2 8 23" xfId="17394"/>
    <cellStyle name="Commɡ [0]_FOP1&amp;L_PLN0309_NewBrazil3007.xls Chart 2_LAPROP PC ED 22-aug-01srb 2 8 23" xfId="17395"/>
    <cellStyle name="Commg [0]_FOP1&amp;L_PLN0309_NewBrazil3007.xls Chart 2_LAPROP PC ED 22-aug-01srb 2 8 24" xfId="17396"/>
    <cellStyle name="Commɡ [0]_FOP1&amp;L_PLN0309_NewBrazil3007.xls Chart 2_LAPROP PC ED 22-aug-01srb 2 8 24" xfId="17397"/>
    <cellStyle name="Commg [0]_FOP1&amp;L_PLN0309_NewBrazil3007.xls Chart 2_LAPROP PC ED 22-aug-01srb 2 8 25" xfId="17398"/>
    <cellStyle name="Commɡ [0]_FOP1&amp;L_PLN0309_NewBrazil3007.xls Chart 2_LAPROP PC ED 22-aug-01srb 2 8 25" xfId="17399"/>
    <cellStyle name="Commg [0]_FOP1&amp;L_PLN0309_NewBrazil3007.xls Chart 2_LAPROP PC ED 22-aug-01srb 2 8 26" xfId="17400"/>
    <cellStyle name="Commɡ [0]_FOP1&amp;L_PLN0309_NewBrazil3007.xls Chart 2_LAPROP PC ED 22-aug-01srb 2 8 26" xfId="17401"/>
    <cellStyle name="Commg [0]_FOP1&amp;L_PLN0309_NewBrazil3007.xls Chart 2_LAPROP PC ED 22-aug-01srb 2 8 27" xfId="17402"/>
    <cellStyle name="Commɡ [0]_FOP1&amp;L_PLN0309_NewBrazil3007.xls Chart 2_LAPROP PC ED 22-aug-01srb 2 8 27" xfId="17403"/>
    <cellStyle name="Commg [0]_FOP1&amp;L_PLN0309_NewBrazil3007.xls Chart 2_LAPROP PC ED 22-aug-01srb 2 8 28" xfId="17404"/>
    <cellStyle name="Commɡ [0]_FOP1&amp;L_PLN0309_NewBrazil3007.xls Chart 2_LAPROP PC ED 22-aug-01srb 2 8 28" xfId="17405"/>
    <cellStyle name="Commg [0]_FOP1&amp;L_PLN0309_NewBrazil3007.xls Chart 2_LAPROP PC ED 22-aug-01srb 2 8 29" xfId="17406"/>
    <cellStyle name="Commɡ [0]_FOP1&amp;L_PLN0309_NewBrazil3007.xls Chart 2_LAPROP PC ED 22-aug-01srb 2 8 29" xfId="17407"/>
    <cellStyle name="Commg [0]_FOP1&amp;L_PLN0309_NewBrazil3007.xls Chart 2_LAPROP PC ED 22-aug-01srb 2 8 3" xfId="17408"/>
    <cellStyle name="Commɡ [0]_FOP1&amp;L_PLN0309_NewBrazil3007.xls Chart 2_LAPROP PC ED 22-aug-01srb 2 8 3" xfId="17409"/>
    <cellStyle name="Commg [0]_FOP1&amp;L_PLN0309_NewBrazil3007.xls Chart 2_LAPROP PC ED 22-aug-01srb 2 8 4" xfId="17410"/>
    <cellStyle name="Commɡ [0]_FOP1&amp;L_PLN0309_NewBrazil3007.xls Chart 2_LAPROP PC ED 22-aug-01srb 2 8 4" xfId="17411"/>
    <cellStyle name="Commg [0]_FOP1&amp;L_PLN0309_NewBrazil3007.xls Chart 2_LAPROP PC ED 22-aug-01srb 2 8 5" xfId="17412"/>
    <cellStyle name="Commɡ [0]_FOP1&amp;L_PLN0309_NewBrazil3007.xls Chart 2_LAPROP PC ED 22-aug-01srb 2 8 5" xfId="17413"/>
    <cellStyle name="Commg [0]_FOP1&amp;L_PLN0309_NewBrazil3007.xls Chart 2_LAPROP PC ED 22-aug-01srb 2 8 6" xfId="17414"/>
    <cellStyle name="Commɡ [0]_FOP1&amp;L_PLN0309_NewBrazil3007.xls Chart 2_LAPROP PC ED 22-aug-01srb 2 8 6" xfId="17415"/>
    <cellStyle name="Commg [0]_FOP1&amp;L_PLN0309_NewBrazil3007.xls Chart 2_LAPROP PC ED 22-aug-01srb 2 8 7" xfId="17416"/>
    <cellStyle name="Commɡ [0]_FOP1&amp;L_PLN0309_NewBrazil3007.xls Chart 2_LAPROP PC ED 22-aug-01srb 2 8 7" xfId="17417"/>
    <cellStyle name="Commg [0]_FOP1&amp;L_PLN0309_NewBrazil3007.xls Chart 2_LAPROP PC ED 22-aug-01srb 2 8 8" xfId="17418"/>
    <cellStyle name="Commɡ [0]_FOP1&amp;L_PLN0309_NewBrazil3007.xls Chart 2_LAPROP PC ED 22-aug-01srb 2 8 8" xfId="17419"/>
    <cellStyle name="Commg [0]_FOP1&amp;L_PLN0309_NewBrazil3007.xls Chart 2_LAPROP PC ED 22-aug-01srb 2 8 9" xfId="17420"/>
    <cellStyle name="Commɡ [0]_FOP1&amp;L_PLN0309_NewBrazil3007.xls Chart 2_LAPROP PC ED 22-aug-01srb 2 8 9" xfId="17421"/>
    <cellStyle name="Commg [0]_FOP1&amp;L_PLN0309_NewBrazil3007.xls Chart 2_LAPROP PC ED 22-aug-01srb 2 9" xfId="17422"/>
    <cellStyle name="Commɡ [0]_FOP1&amp;L_PLN0309_NewBrazil3007.xls Chart 2_LAPROP PC ED 22-aug-01srb 2 9" xfId="17423"/>
    <cellStyle name="Commg [0]_FOP1&amp;L_PLN0309_NewBrazil3007.xls Chart 2_LAPROP PC ED 22-aug-01srb 2 9 10" xfId="17424"/>
    <cellStyle name="Commɡ [0]_FOP1&amp;L_PLN0309_NewBrazil3007.xls Chart 2_LAPROP PC ED 22-aug-01srb 2 9 10" xfId="17425"/>
    <cellStyle name="Commg [0]_FOP1&amp;L_PLN0309_NewBrazil3007.xls Chart 2_LAPROP PC ED 22-aug-01srb 2 9 11" xfId="17426"/>
    <cellStyle name="Commɡ [0]_FOP1&amp;L_PLN0309_NewBrazil3007.xls Chart 2_LAPROP PC ED 22-aug-01srb 2 9 11" xfId="17427"/>
    <cellStyle name="Commg [0]_FOP1&amp;L_PLN0309_NewBrazil3007.xls Chart 2_LAPROP PC ED 22-aug-01srb 2 9 12" xfId="17428"/>
    <cellStyle name="Commɡ [0]_FOP1&amp;L_PLN0309_NewBrazil3007.xls Chart 2_LAPROP PC ED 22-aug-01srb 2 9 12" xfId="17429"/>
    <cellStyle name="Commg [0]_FOP1&amp;L_PLN0309_NewBrazil3007.xls Chart 2_LAPROP PC ED 22-aug-01srb 2 9 13" xfId="17430"/>
    <cellStyle name="Commɡ [0]_FOP1&amp;L_PLN0309_NewBrazil3007.xls Chart 2_LAPROP PC ED 22-aug-01srb 2 9 13" xfId="17431"/>
    <cellStyle name="Commg [0]_FOP1&amp;L_PLN0309_NewBrazil3007.xls Chart 2_LAPROP PC ED 22-aug-01srb 2 9 14" xfId="17432"/>
    <cellStyle name="Commɡ [0]_FOP1&amp;L_PLN0309_NewBrazil3007.xls Chart 2_LAPROP PC ED 22-aug-01srb 2 9 14" xfId="17433"/>
    <cellStyle name="Commg [0]_FOP1&amp;L_PLN0309_NewBrazil3007.xls Chart 2_LAPROP PC ED 22-aug-01srb 2 9 15" xfId="17434"/>
    <cellStyle name="Commɡ [0]_FOP1&amp;L_PLN0309_NewBrazil3007.xls Chart 2_LAPROP PC ED 22-aug-01srb 2 9 15" xfId="17435"/>
    <cellStyle name="Commg [0]_FOP1&amp;L_PLN0309_NewBrazil3007.xls Chart 2_LAPROP PC ED 22-aug-01srb 2 9 16" xfId="17436"/>
    <cellStyle name="Commɡ [0]_FOP1&amp;L_PLN0309_NewBrazil3007.xls Chart 2_LAPROP PC ED 22-aug-01srb 2 9 16" xfId="17437"/>
    <cellStyle name="Commg [0]_FOP1&amp;L_PLN0309_NewBrazil3007.xls Chart 2_LAPROP PC ED 22-aug-01srb 2 9 17" xfId="17438"/>
    <cellStyle name="Commɡ [0]_FOP1&amp;L_PLN0309_NewBrazil3007.xls Chart 2_LAPROP PC ED 22-aug-01srb 2 9 17" xfId="17439"/>
    <cellStyle name="Commg [0]_FOP1&amp;L_PLN0309_NewBrazil3007.xls Chart 2_LAPROP PC ED 22-aug-01srb 2 9 18" xfId="17440"/>
    <cellStyle name="Commɡ [0]_FOP1&amp;L_PLN0309_NewBrazil3007.xls Chart 2_LAPROP PC ED 22-aug-01srb 2 9 18" xfId="17441"/>
    <cellStyle name="Commg [0]_FOP1&amp;L_PLN0309_NewBrazil3007.xls Chart 2_LAPROP PC ED 22-aug-01srb 2 9 19" xfId="17442"/>
    <cellStyle name="Commɡ [0]_FOP1&amp;L_PLN0309_NewBrazil3007.xls Chart 2_LAPROP PC ED 22-aug-01srb 2 9 19" xfId="17443"/>
    <cellStyle name="Commg [0]_FOP1&amp;L_PLN0309_NewBrazil3007.xls Chart 2_LAPROP PC ED 22-aug-01srb 2 9 2" xfId="17444"/>
    <cellStyle name="Commɡ [0]_FOP1&amp;L_PLN0309_NewBrazil3007.xls Chart 2_LAPROP PC ED 22-aug-01srb 2 9 2" xfId="17445"/>
    <cellStyle name="Commg [0]_FOP1&amp;L_PLN0309_NewBrazil3007.xls Chart 2_LAPROP PC ED 22-aug-01srb 2 9 20" xfId="17446"/>
    <cellStyle name="Commɡ [0]_FOP1&amp;L_PLN0309_NewBrazil3007.xls Chart 2_LAPROP PC ED 22-aug-01srb 2 9 20" xfId="17447"/>
    <cellStyle name="Commg [0]_FOP1&amp;L_PLN0309_NewBrazil3007.xls Chart 2_LAPROP PC ED 22-aug-01srb 2 9 21" xfId="17448"/>
    <cellStyle name="Commɡ [0]_FOP1&amp;L_PLN0309_NewBrazil3007.xls Chart 2_LAPROP PC ED 22-aug-01srb 2 9 21" xfId="17449"/>
    <cellStyle name="Commg [0]_FOP1&amp;L_PLN0309_NewBrazil3007.xls Chart 2_LAPROP PC ED 22-aug-01srb 2 9 22" xfId="17450"/>
    <cellStyle name="Commɡ [0]_FOP1&amp;L_PLN0309_NewBrazil3007.xls Chart 2_LAPROP PC ED 22-aug-01srb 2 9 22" xfId="17451"/>
    <cellStyle name="Commg [0]_FOP1&amp;L_PLN0309_NewBrazil3007.xls Chart 2_LAPROP PC ED 22-aug-01srb 2 9 23" xfId="17452"/>
    <cellStyle name="Commɡ [0]_FOP1&amp;L_PLN0309_NewBrazil3007.xls Chart 2_LAPROP PC ED 22-aug-01srb 2 9 23" xfId="17453"/>
    <cellStyle name="Commg [0]_FOP1&amp;L_PLN0309_NewBrazil3007.xls Chart 2_LAPROP PC ED 22-aug-01srb 2 9 24" xfId="17454"/>
    <cellStyle name="Commɡ [0]_FOP1&amp;L_PLN0309_NewBrazil3007.xls Chart 2_LAPROP PC ED 22-aug-01srb 2 9 24" xfId="17455"/>
    <cellStyle name="Commg [0]_FOP1&amp;L_PLN0309_NewBrazil3007.xls Chart 2_LAPROP PC ED 22-aug-01srb 2 9 25" xfId="17456"/>
    <cellStyle name="Commɡ [0]_FOP1&amp;L_PLN0309_NewBrazil3007.xls Chart 2_LAPROP PC ED 22-aug-01srb 2 9 25" xfId="17457"/>
    <cellStyle name="Commg [0]_FOP1&amp;L_PLN0309_NewBrazil3007.xls Chart 2_LAPROP PC ED 22-aug-01srb 2 9 26" xfId="17458"/>
    <cellStyle name="Commɡ [0]_FOP1&amp;L_PLN0309_NewBrazil3007.xls Chart 2_LAPROP PC ED 22-aug-01srb 2 9 26" xfId="17459"/>
    <cellStyle name="Commg [0]_FOP1&amp;L_PLN0309_NewBrazil3007.xls Chart 2_LAPROP PC ED 22-aug-01srb 2 9 27" xfId="17460"/>
    <cellStyle name="Commɡ [0]_FOP1&amp;L_PLN0309_NewBrazil3007.xls Chart 2_LAPROP PC ED 22-aug-01srb 2 9 27" xfId="17461"/>
    <cellStyle name="Commg [0]_FOP1&amp;L_PLN0309_NewBrazil3007.xls Chart 2_LAPROP PC ED 22-aug-01srb 2 9 28" xfId="17462"/>
    <cellStyle name="Commɡ [0]_FOP1&amp;L_PLN0309_NewBrazil3007.xls Chart 2_LAPROP PC ED 22-aug-01srb 2 9 28" xfId="17463"/>
    <cellStyle name="Commg [0]_FOP1&amp;L_PLN0309_NewBrazil3007.xls Chart 2_LAPROP PC ED 22-aug-01srb 2 9 29" xfId="17464"/>
    <cellStyle name="Commɡ [0]_FOP1&amp;L_PLN0309_NewBrazil3007.xls Chart 2_LAPROP PC ED 22-aug-01srb 2 9 29" xfId="17465"/>
    <cellStyle name="Commg [0]_FOP1&amp;L_PLN0309_NewBrazil3007.xls Chart 2_LAPROP PC ED 22-aug-01srb 2 9 3" xfId="17466"/>
    <cellStyle name="Commɡ [0]_FOP1&amp;L_PLN0309_NewBrazil3007.xls Chart 2_LAPROP PC ED 22-aug-01srb 2 9 3" xfId="17467"/>
    <cellStyle name="Commg [0]_FOP1&amp;L_PLN0309_NewBrazil3007.xls Chart 2_LAPROP PC ED 22-aug-01srb 2 9 4" xfId="17468"/>
    <cellStyle name="Commɡ [0]_FOP1&amp;L_PLN0309_NewBrazil3007.xls Chart 2_LAPROP PC ED 22-aug-01srb 2 9 4" xfId="17469"/>
    <cellStyle name="Commg [0]_FOP1&amp;L_PLN0309_NewBrazil3007.xls Chart 2_LAPROP PC ED 22-aug-01srb 2 9 5" xfId="17470"/>
    <cellStyle name="Commɡ [0]_FOP1&amp;L_PLN0309_NewBrazil3007.xls Chart 2_LAPROP PC ED 22-aug-01srb 2 9 5" xfId="17471"/>
    <cellStyle name="Commg [0]_FOP1&amp;L_PLN0309_NewBrazil3007.xls Chart 2_LAPROP PC ED 22-aug-01srb 2 9 6" xfId="17472"/>
    <cellStyle name="Commɡ [0]_FOP1&amp;L_PLN0309_NewBrazil3007.xls Chart 2_LAPROP PC ED 22-aug-01srb 2 9 6" xfId="17473"/>
    <cellStyle name="Commg [0]_FOP1&amp;L_PLN0309_NewBrazil3007.xls Chart 2_LAPROP PC ED 22-aug-01srb 2 9 7" xfId="17474"/>
    <cellStyle name="Commɡ [0]_FOP1&amp;L_PLN0309_NewBrazil3007.xls Chart 2_LAPROP PC ED 22-aug-01srb 2 9 7" xfId="17475"/>
    <cellStyle name="Commg [0]_FOP1&amp;L_PLN0309_NewBrazil3007.xls Chart 2_LAPROP PC ED 22-aug-01srb 2 9 8" xfId="17476"/>
    <cellStyle name="Commɡ [0]_FOP1&amp;L_PLN0309_NewBrazil3007.xls Chart 2_LAPROP PC ED 22-aug-01srb 2 9 8" xfId="17477"/>
    <cellStyle name="Commg [0]_FOP1&amp;L_PLN0309_NewBrazil3007.xls Chart 2_LAPROP PC ED 22-aug-01srb 2 9 9" xfId="17478"/>
    <cellStyle name="Commɡ [0]_FOP1&amp;L_PLN0309_NewBrazil3007.xls Chart 2_LAPROP PC ED 22-aug-01srb 2 9 9" xfId="17479"/>
    <cellStyle name="Commg [0]_FOP1&amp;L_PLN0309_NewBrazil3007.xls Chart 2_LAPROP PC ED 22-aug-01srb 20" xfId="17480"/>
    <cellStyle name="Commɡ [0]_FOP1&amp;L_PLN0309_NewBrazil3007.xls Chart 2_LAPROP PC ED 22-aug-01srb 20" xfId="17481"/>
    <cellStyle name="Commg [0]_FOP1&amp;L_PLN0309_NewBrazil3007.xls Chart 2_LAPROP PC ED 22-aug-01srb 20 10" xfId="17482"/>
    <cellStyle name="Commɡ [0]_FOP1&amp;L_PLN0309_NewBrazil3007.xls Chart 2_LAPROP PC ED 22-aug-01srb 20 10" xfId="17483"/>
    <cellStyle name="Commg [0]_FOP1&amp;L_PLN0309_NewBrazil3007.xls Chart 2_LAPROP PC ED 22-aug-01srb 20 11" xfId="17484"/>
    <cellStyle name="Commɡ [0]_FOP1&amp;L_PLN0309_NewBrazil3007.xls Chart 2_LAPROP PC ED 22-aug-01srb 20 11" xfId="17485"/>
    <cellStyle name="Commg [0]_FOP1&amp;L_PLN0309_NewBrazil3007.xls Chart 2_LAPROP PC ED 22-aug-01srb 20 12" xfId="17486"/>
    <cellStyle name="Commɡ [0]_FOP1&amp;L_PLN0309_NewBrazil3007.xls Chart 2_LAPROP PC ED 22-aug-01srb 20 12" xfId="17487"/>
    <cellStyle name="Commg [0]_FOP1&amp;L_PLN0309_NewBrazil3007.xls Chart 2_LAPROP PC ED 22-aug-01srb 20 13" xfId="17488"/>
    <cellStyle name="Commɡ [0]_FOP1&amp;L_PLN0309_NewBrazil3007.xls Chart 2_LAPROP PC ED 22-aug-01srb 20 13" xfId="17489"/>
    <cellStyle name="Commg [0]_FOP1&amp;L_PLN0309_NewBrazil3007.xls Chart 2_LAPROP PC ED 22-aug-01srb 20 14" xfId="17490"/>
    <cellStyle name="Commɡ [0]_FOP1&amp;L_PLN0309_NewBrazil3007.xls Chart 2_LAPROP PC ED 22-aug-01srb 20 14" xfId="17491"/>
    <cellStyle name="Commg [0]_FOP1&amp;L_PLN0309_NewBrazil3007.xls Chart 2_LAPROP PC ED 22-aug-01srb 20 15" xfId="17492"/>
    <cellStyle name="Commɡ [0]_FOP1&amp;L_PLN0309_NewBrazil3007.xls Chart 2_LAPROP PC ED 22-aug-01srb 20 15" xfId="17493"/>
    <cellStyle name="Commg [0]_FOP1&amp;L_PLN0309_NewBrazil3007.xls Chart 2_LAPROP PC ED 22-aug-01srb 20 16" xfId="17494"/>
    <cellStyle name="Commɡ [0]_FOP1&amp;L_PLN0309_NewBrazil3007.xls Chart 2_LAPROP PC ED 22-aug-01srb 20 16" xfId="17495"/>
    <cellStyle name="Commg [0]_FOP1&amp;L_PLN0309_NewBrazil3007.xls Chart 2_LAPROP PC ED 22-aug-01srb 20 17" xfId="17496"/>
    <cellStyle name="Commɡ [0]_FOP1&amp;L_PLN0309_NewBrazil3007.xls Chart 2_LAPROP PC ED 22-aug-01srb 20 17" xfId="17497"/>
    <cellStyle name="Commg [0]_FOP1&amp;L_PLN0309_NewBrazil3007.xls Chart 2_LAPROP PC ED 22-aug-01srb 20 18" xfId="17498"/>
    <cellStyle name="Commɡ [0]_FOP1&amp;L_PLN0309_NewBrazil3007.xls Chart 2_LAPROP PC ED 22-aug-01srb 20 18" xfId="17499"/>
    <cellStyle name="Commg [0]_FOP1&amp;L_PLN0309_NewBrazil3007.xls Chart 2_LAPROP PC ED 22-aug-01srb 20 19" xfId="17500"/>
    <cellStyle name="Commɡ [0]_FOP1&amp;L_PLN0309_NewBrazil3007.xls Chart 2_LAPROP PC ED 22-aug-01srb 20 19" xfId="17501"/>
    <cellStyle name="Commg [0]_FOP1&amp;L_PLN0309_NewBrazil3007.xls Chart 2_LAPROP PC ED 22-aug-01srb 20 2" xfId="17502"/>
    <cellStyle name="Commɡ [0]_FOP1&amp;L_PLN0309_NewBrazil3007.xls Chart 2_LAPROP PC ED 22-aug-01srb 20 2" xfId="17503"/>
    <cellStyle name="Commg [0]_FOP1&amp;L_PLN0309_NewBrazil3007.xls Chart 2_LAPROP PC ED 22-aug-01srb 20 20" xfId="17504"/>
    <cellStyle name="Commɡ [0]_FOP1&amp;L_PLN0309_NewBrazil3007.xls Chart 2_LAPROP PC ED 22-aug-01srb 20 20" xfId="17505"/>
    <cellStyle name="Commg [0]_FOP1&amp;L_PLN0309_NewBrazil3007.xls Chart 2_LAPROP PC ED 22-aug-01srb 20 21" xfId="17506"/>
    <cellStyle name="Commɡ [0]_FOP1&amp;L_PLN0309_NewBrazil3007.xls Chart 2_LAPROP PC ED 22-aug-01srb 20 21" xfId="17507"/>
    <cellStyle name="Commg [0]_FOP1&amp;L_PLN0309_NewBrazil3007.xls Chart 2_LAPROP PC ED 22-aug-01srb 20 22" xfId="17508"/>
    <cellStyle name="Commɡ [0]_FOP1&amp;L_PLN0309_NewBrazil3007.xls Chart 2_LAPROP PC ED 22-aug-01srb 20 22" xfId="17509"/>
    <cellStyle name="Commg [0]_FOP1&amp;L_PLN0309_NewBrazil3007.xls Chart 2_LAPROP PC ED 22-aug-01srb 20 23" xfId="17510"/>
    <cellStyle name="Commɡ [0]_FOP1&amp;L_PLN0309_NewBrazil3007.xls Chart 2_LAPROP PC ED 22-aug-01srb 20 23" xfId="17511"/>
    <cellStyle name="Commg [0]_FOP1&amp;L_PLN0309_NewBrazil3007.xls Chart 2_LAPROP PC ED 22-aug-01srb 20 24" xfId="17512"/>
    <cellStyle name="Commɡ [0]_FOP1&amp;L_PLN0309_NewBrazil3007.xls Chart 2_LAPROP PC ED 22-aug-01srb 20 24" xfId="17513"/>
    <cellStyle name="Commg [0]_FOP1&amp;L_PLN0309_NewBrazil3007.xls Chart 2_LAPROP PC ED 22-aug-01srb 20 25" xfId="17514"/>
    <cellStyle name="Commɡ [0]_FOP1&amp;L_PLN0309_NewBrazil3007.xls Chart 2_LAPROP PC ED 22-aug-01srb 20 25" xfId="17515"/>
    <cellStyle name="Commg [0]_FOP1&amp;L_PLN0309_NewBrazil3007.xls Chart 2_LAPROP PC ED 22-aug-01srb 20 26" xfId="17516"/>
    <cellStyle name="Commɡ [0]_FOP1&amp;L_PLN0309_NewBrazil3007.xls Chart 2_LAPROP PC ED 22-aug-01srb 20 26" xfId="17517"/>
    <cellStyle name="Commg [0]_FOP1&amp;L_PLN0309_NewBrazil3007.xls Chart 2_LAPROP PC ED 22-aug-01srb 20 27" xfId="17518"/>
    <cellStyle name="Commɡ [0]_FOP1&amp;L_PLN0309_NewBrazil3007.xls Chart 2_LAPROP PC ED 22-aug-01srb 20 27" xfId="17519"/>
    <cellStyle name="Commg [0]_FOP1&amp;L_PLN0309_NewBrazil3007.xls Chart 2_LAPROP PC ED 22-aug-01srb 20 28" xfId="17520"/>
    <cellStyle name="Commɡ [0]_FOP1&amp;L_PLN0309_NewBrazil3007.xls Chart 2_LAPROP PC ED 22-aug-01srb 20 28" xfId="17521"/>
    <cellStyle name="Commg [0]_FOP1&amp;L_PLN0309_NewBrazil3007.xls Chart 2_LAPROP PC ED 22-aug-01srb 20 29" xfId="17522"/>
    <cellStyle name="Commɡ [0]_FOP1&amp;L_PLN0309_NewBrazil3007.xls Chart 2_LAPROP PC ED 22-aug-01srb 20 29" xfId="17523"/>
    <cellStyle name="Commg [0]_FOP1&amp;L_PLN0309_NewBrazil3007.xls Chart 2_LAPROP PC ED 22-aug-01srb 20 3" xfId="17524"/>
    <cellStyle name="Commɡ [0]_FOP1&amp;L_PLN0309_NewBrazil3007.xls Chart 2_LAPROP PC ED 22-aug-01srb 20 3" xfId="17525"/>
    <cellStyle name="Commg [0]_FOP1&amp;L_PLN0309_NewBrazil3007.xls Chart 2_LAPROP PC ED 22-aug-01srb 20 30" xfId="17526"/>
    <cellStyle name="Commɡ [0]_FOP1&amp;L_PLN0309_NewBrazil3007.xls Chart 2_LAPROP PC ED 22-aug-01srb 20 30" xfId="17527"/>
    <cellStyle name="Commg [0]_FOP1&amp;L_PLN0309_NewBrazil3007.xls Chart 2_LAPROP PC ED 22-aug-01srb 20 4" xfId="17528"/>
    <cellStyle name="Commɡ [0]_FOP1&amp;L_PLN0309_NewBrazil3007.xls Chart 2_LAPROP PC ED 22-aug-01srb 20 4" xfId="17529"/>
    <cellStyle name="Commg [0]_FOP1&amp;L_PLN0309_NewBrazil3007.xls Chart 2_LAPROP PC ED 22-aug-01srb 20 5" xfId="17530"/>
    <cellStyle name="Commɡ [0]_FOP1&amp;L_PLN0309_NewBrazil3007.xls Chart 2_LAPROP PC ED 22-aug-01srb 20 5" xfId="17531"/>
    <cellStyle name="Commg [0]_FOP1&amp;L_PLN0309_NewBrazil3007.xls Chart 2_LAPROP PC ED 22-aug-01srb 20 6" xfId="17532"/>
    <cellStyle name="Commɡ [0]_FOP1&amp;L_PLN0309_NewBrazil3007.xls Chart 2_LAPROP PC ED 22-aug-01srb 20 6" xfId="17533"/>
    <cellStyle name="Commg [0]_FOP1&amp;L_PLN0309_NewBrazil3007.xls Chart 2_LAPROP PC ED 22-aug-01srb 20 7" xfId="17534"/>
    <cellStyle name="Commɡ [0]_FOP1&amp;L_PLN0309_NewBrazil3007.xls Chart 2_LAPROP PC ED 22-aug-01srb 20 7" xfId="17535"/>
    <cellStyle name="Commg [0]_FOP1&amp;L_PLN0309_NewBrazil3007.xls Chart 2_LAPROP PC ED 22-aug-01srb 20 8" xfId="17536"/>
    <cellStyle name="Commɡ [0]_FOP1&amp;L_PLN0309_NewBrazil3007.xls Chart 2_LAPROP PC ED 22-aug-01srb 20 8" xfId="17537"/>
    <cellStyle name="Commg [0]_FOP1&amp;L_PLN0309_NewBrazil3007.xls Chart 2_LAPROP PC ED 22-aug-01srb 20 9" xfId="17538"/>
    <cellStyle name="Commɡ [0]_FOP1&amp;L_PLN0309_NewBrazil3007.xls Chart 2_LAPROP PC ED 22-aug-01srb 20 9" xfId="17539"/>
    <cellStyle name="Commg [0]_FOP1&amp;L_PLN0309_NewBrazil3007.xls Chart 2_LAPROP PC ED 22-aug-01srb 21" xfId="17540"/>
    <cellStyle name="Commɡ [0]_FOP1&amp;L_PLN0309_NewBrazil3007.xls Chart 2_LAPROP PC ED 22-aug-01srb 21" xfId="17541"/>
    <cellStyle name="Commg [0]_FOP1&amp;L_PLN0309_NewBrazil3007.xls Chart 2_LAPROP PC ED 22-aug-01srb 21 10" xfId="17542"/>
    <cellStyle name="Commɡ [0]_FOP1&amp;L_PLN0309_NewBrazil3007.xls Chart 2_LAPROP PC ED 22-aug-01srb 21 10" xfId="17543"/>
    <cellStyle name="Commg [0]_FOP1&amp;L_PLN0309_NewBrazil3007.xls Chart 2_LAPROP PC ED 22-aug-01srb 21 11" xfId="17544"/>
    <cellStyle name="Commɡ [0]_FOP1&amp;L_PLN0309_NewBrazil3007.xls Chart 2_LAPROP PC ED 22-aug-01srb 21 11" xfId="17545"/>
    <cellStyle name="Commg [0]_FOP1&amp;L_PLN0309_NewBrazil3007.xls Chart 2_LAPROP PC ED 22-aug-01srb 21 12" xfId="17546"/>
    <cellStyle name="Commɡ [0]_FOP1&amp;L_PLN0309_NewBrazil3007.xls Chart 2_LAPROP PC ED 22-aug-01srb 21 12" xfId="17547"/>
    <cellStyle name="Commg [0]_FOP1&amp;L_PLN0309_NewBrazil3007.xls Chart 2_LAPROP PC ED 22-aug-01srb 21 13" xfId="17548"/>
    <cellStyle name="Commɡ [0]_FOP1&amp;L_PLN0309_NewBrazil3007.xls Chart 2_LAPROP PC ED 22-aug-01srb 21 13" xfId="17549"/>
    <cellStyle name="Commg [0]_FOP1&amp;L_PLN0309_NewBrazil3007.xls Chart 2_LAPROP PC ED 22-aug-01srb 21 14" xfId="17550"/>
    <cellStyle name="Commɡ [0]_FOP1&amp;L_PLN0309_NewBrazil3007.xls Chart 2_LAPROP PC ED 22-aug-01srb 21 14" xfId="17551"/>
    <cellStyle name="Commg [0]_FOP1&amp;L_PLN0309_NewBrazil3007.xls Chart 2_LAPROP PC ED 22-aug-01srb 21 15" xfId="17552"/>
    <cellStyle name="Commɡ [0]_FOP1&amp;L_PLN0309_NewBrazil3007.xls Chart 2_LAPROP PC ED 22-aug-01srb 21 15" xfId="17553"/>
    <cellStyle name="Commg [0]_FOP1&amp;L_PLN0309_NewBrazil3007.xls Chart 2_LAPROP PC ED 22-aug-01srb 21 16" xfId="17554"/>
    <cellStyle name="Commɡ [0]_FOP1&amp;L_PLN0309_NewBrazil3007.xls Chart 2_LAPROP PC ED 22-aug-01srb 21 16" xfId="17555"/>
    <cellStyle name="Commg [0]_FOP1&amp;L_PLN0309_NewBrazil3007.xls Chart 2_LAPROP PC ED 22-aug-01srb 21 17" xfId="17556"/>
    <cellStyle name="Commɡ [0]_FOP1&amp;L_PLN0309_NewBrazil3007.xls Chart 2_LAPROP PC ED 22-aug-01srb 21 17" xfId="17557"/>
    <cellStyle name="Commg [0]_FOP1&amp;L_PLN0309_NewBrazil3007.xls Chart 2_LAPROP PC ED 22-aug-01srb 21 18" xfId="17558"/>
    <cellStyle name="Commɡ [0]_FOP1&amp;L_PLN0309_NewBrazil3007.xls Chart 2_LAPROP PC ED 22-aug-01srb 21 18" xfId="17559"/>
    <cellStyle name="Commg [0]_FOP1&amp;L_PLN0309_NewBrazil3007.xls Chart 2_LAPROP PC ED 22-aug-01srb 21 19" xfId="17560"/>
    <cellStyle name="Commɡ [0]_FOP1&amp;L_PLN0309_NewBrazil3007.xls Chart 2_LAPROP PC ED 22-aug-01srb 21 19" xfId="17561"/>
    <cellStyle name="Commg [0]_FOP1&amp;L_PLN0309_NewBrazil3007.xls Chart 2_LAPROP PC ED 22-aug-01srb 21 2" xfId="17562"/>
    <cellStyle name="Commɡ [0]_FOP1&amp;L_PLN0309_NewBrazil3007.xls Chart 2_LAPROP PC ED 22-aug-01srb 21 2" xfId="17563"/>
    <cellStyle name="Commg [0]_FOP1&amp;L_PLN0309_NewBrazil3007.xls Chart 2_LAPROP PC ED 22-aug-01srb 21 20" xfId="17564"/>
    <cellStyle name="Commɡ [0]_FOP1&amp;L_PLN0309_NewBrazil3007.xls Chart 2_LAPROP PC ED 22-aug-01srb 21 20" xfId="17565"/>
    <cellStyle name="Commg [0]_FOP1&amp;L_PLN0309_NewBrazil3007.xls Chart 2_LAPROP PC ED 22-aug-01srb 21 21" xfId="17566"/>
    <cellStyle name="Commɡ [0]_FOP1&amp;L_PLN0309_NewBrazil3007.xls Chart 2_LAPROP PC ED 22-aug-01srb 21 21" xfId="17567"/>
    <cellStyle name="Commg [0]_FOP1&amp;L_PLN0309_NewBrazil3007.xls Chart 2_LAPROP PC ED 22-aug-01srb 21 22" xfId="17568"/>
    <cellStyle name="Commɡ [0]_FOP1&amp;L_PLN0309_NewBrazil3007.xls Chart 2_LAPROP PC ED 22-aug-01srb 21 22" xfId="17569"/>
    <cellStyle name="Commg [0]_FOP1&amp;L_PLN0309_NewBrazil3007.xls Chart 2_LAPROP PC ED 22-aug-01srb 21 23" xfId="17570"/>
    <cellStyle name="Commɡ [0]_FOP1&amp;L_PLN0309_NewBrazil3007.xls Chart 2_LAPROP PC ED 22-aug-01srb 21 23" xfId="17571"/>
    <cellStyle name="Commg [0]_FOP1&amp;L_PLN0309_NewBrazil3007.xls Chart 2_LAPROP PC ED 22-aug-01srb 21 24" xfId="17572"/>
    <cellStyle name="Commɡ [0]_FOP1&amp;L_PLN0309_NewBrazil3007.xls Chart 2_LAPROP PC ED 22-aug-01srb 21 24" xfId="17573"/>
    <cellStyle name="Commg [0]_FOP1&amp;L_PLN0309_NewBrazil3007.xls Chart 2_LAPROP PC ED 22-aug-01srb 21 25" xfId="17574"/>
    <cellStyle name="Commɡ [0]_FOP1&amp;L_PLN0309_NewBrazil3007.xls Chart 2_LAPROP PC ED 22-aug-01srb 21 25" xfId="17575"/>
    <cellStyle name="Commg [0]_FOP1&amp;L_PLN0309_NewBrazil3007.xls Chart 2_LAPROP PC ED 22-aug-01srb 21 26" xfId="17576"/>
    <cellStyle name="Commɡ [0]_FOP1&amp;L_PLN0309_NewBrazil3007.xls Chart 2_LAPROP PC ED 22-aug-01srb 21 26" xfId="17577"/>
    <cellStyle name="Commg [0]_FOP1&amp;L_PLN0309_NewBrazil3007.xls Chart 2_LAPROP PC ED 22-aug-01srb 21 27" xfId="17578"/>
    <cellStyle name="Commɡ [0]_FOP1&amp;L_PLN0309_NewBrazil3007.xls Chart 2_LAPROP PC ED 22-aug-01srb 21 27" xfId="17579"/>
    <cellStyle name="Commg [0]_FOP1&amp;L_PLN0309_NewBrazil3007.xls Chart 2_LAPROP PC ED 22-aug-01srb 21 28" xfId="17580"/>
    <cellStyle name="Commɡ [0]_FOP1&amp;L_PLN0309_NewBrazil3007.xls Chart 2_LAPROP PC ED 22-aug-01srb 21 28" xfId="17581"/>
    <cellStyle name="Commg [0]_FOP1&amp;L_PLN0309_NewBrazil3007.xls Chart 2_LAPROP PC ED 22-aug-01srb 21 29" xfId="17582"/>
    <cellStyle name="Commɡ [0]_FOP1&amp;L_PLN0309_NewBrazil3007.xls Chart 2_LAPROP PC ED 22-aug-01srb 21 29" xfId="17583"/>
    <cellStyle name="Commg [0]_FOP1&amp;L_PLN0309_NewBrazil3007.xls Chart 2_LAPROP PC ED 22-aug-01srb 21 3" xfId="17584"/>
    <cellStyle name="Commɡ [0]_FOP1&amp;L_PLN0309_NewBrazil3007.xls Chart 2_LAPROP PC ED 22-aug-01srb 21 3" xfId="17585"/>
    <cellStyle name="Commg [0]_FOP1&amp;L_PLN0309_NewBrazil3007.xls Chart 2_LAPROP PC ED 22-aug-01srb 21 30" xfId="17586"/>
    <cellStyle name="Commɡ [0]_FOP1&amp;L_PLN0309_NewBrazil3007.xls Chart 2_LAPROP PC ED 22-aug-01srb 21 30" xfId="17587"/>
    <cellStyle name="Commg [0]_FOP1&amp;L_PLN0309_NewBrazil3007.xls Chart 2_LAPROP PC ED 22-aug-01srb 21 4" xfId="17588"/>
    <cellStyle name="Commɡ [0]_FOP1&amp;L_PLN0309_NewBrazil3007.xls Chart 2_LAPROP PC ED 22-aug-01srb 21 4" xfId="17589"/>
    <cellStyle name="Commg [0]_FOP1&amp;L_PLN0309_NewBrazil3007.xls Chart 2_LAPROP PC ED 22-aug-01srb 21 5" xfId="17590"/>
    <cellStyle name="Commɡ [0]_FOP1&amp;L_PLN0309_NewBrazil3007.xls Chart 2_LAPROP PC ED 22-aug-01srb 21 5" xfId="17591"/>
    <cellStyle name="Commg [0]_FOP1&amp;L_PLN0309_NewBrazil3007.xls Chart 2_LAPROP PC ED 22-aug-01srb 21 6" xfId="17592"/>
    <cellStyle name="Commɡ [0]_FOP1&amp;L_PLN0309_NewBrazil3007.xls Chart 2_LAPROP PC ED 22-aug-01srb 21 6" xfId="17593"/>
    <cellStyle name="Commg [0]_FOP1&amp;L_PLN0309_NewBrazil3007.xls Chart 2_LAPROP PC ED 22-aug-01srb 21 7" xfId="17594"/>
    <cellStyle name="Commɡ [0]_FOP1&amp;L_PLN0309_NewBrazil3007.xls Chart 2_LAPROP PC ED 22-aug-01srb 21 7" xfId="17595"/>
    <cellStyle name="Commg [0]_FOP1&amp;L_PLN0309_NewBrazil3007.xls Chart 2_LAPROP PC ED 22-aug-01srb 21 8" xfId="17596"/>
    <cellStyle name="Commɡ [0]_FOP1&amp;L_PLN0309_NewBrazil3007.xls Chart 2_LAPROP PC ED 22-aug-01srb 21 8" xfId="17597"/>
    <cellStyle name="Commg [0]_FOP1&amp;L_PLN0309_NewBrazil3007.xls Chart 2_LAPROP PC ED 22-aug-01srb 21 9" xfId="17598"/>
    <cellStyle name="Commɡ [0]_FOP1&amp;L_PLN0309_NewBrazil3007.xls Chart 2_LAPROP PC ED 22-aug-01srb 21 9" xfId="17599"/>
    <cellStyle name="Commg [0]_FOP1&amp;L_PLN0309_NewBrazil3007.xls Chart 2_LAPROP PC ED 22-aug-01srb 22" xfId="17600"/>
    <cellStyle name="Commɡ [0]_FOP1&amp;L_PLN0309_NewBrazil3007.xls Chart 2_LAPROP PC ED 22-aug-01srb 22" xfId="17601"/>
    <cellStyle name="Commg [0]_FOP1&amp;L_PLN0309_NewBrazil3007.xls Chart 2_LAPROP PC ED 22-aug-01srb 22 10" xfId="17602"/>
    <cellStyle name="Commɡ [0]_FOP1&amp;L_PLN0309_NewBrazil3007.xls Chart 2_LAPROP PC ED 22-aug-01srb 22 10" xfId="17603"/>
    <cellStyle name="Commg [0]_FOP1&amp;L_PLN0309_NewBrazil3007.xls Chart 2_LAPROP PC ED 22-aug-01srb 22 11" xfId="17604"/>
    <cellStyle name="Commɡ [0]_FOP1&amp;L_PLN0309_NewBrazil3007.xls Chart 2_LAPROP PC ED 22-aug-01srb 22 11" xfId="17605"/>
    <cellStyle name="Commg [0]_FOP1&amp;L_PLN0309_NewBrazil3007.xls Chart 2_LAPROP PC ED 22-aug-01srb 22 12" xfId="17606"/>
    <cellStyle name="Commɡ [0]_FOP1&amp;L_PLN0309_NewBrazil3007.xls Chart 2_LAPROP PC ED 22-aug-01srb 22 12" xfId="17607"/>
    <cellStyle name="Commg [0]_FOP1&amp;L_PLN0309_NewBrazil3007.xls Chart 2_LAPROP PC ED 22-aug-01srb 22 13" xfId="17608"/>
    <cellStyle name="Commɡ [0]_FOP1&amp;L_PLN0309_NewBrazil3007.xls Chart 2_LAPROP PC ED 22-aug-01srb 22 13" xfId="17609"/>
    <cellStyle name="Commg [0]_FOP1&amp;L_PLN0309_NewBrazil3007.xls Chart 2_LAPROP PC ED 22-aug-01srb 22 14" xfId="17610"/>
    <cellStyle name="Commɡ [0]_FOP1&amp;L_PLN0309_NewBrazil3007.xls Chart 2_LAPROP PC ED 22-aug-01srb 22 14" xfId="17611"/>
    <cellStyle name="Commg [0]_FOP1&amp;L_PLN0309_NewBrazil3007.xls Chart 2_LAPROP PC ED 22-aug-01srb 22 15" xfId="17612"/>
    <cellStyle name="Commɡ [0]_FOP1&amp;L_PLN0309_NewBrazil3007.xls Chart 2_LAPROP PC ED 22-aug-01srb 22 15" xfId="17613"/>
    <cellStyle name="Commg [0]_FOP1&amp;L_PLN0309_NewBrazil3007.xls Chart 2_LAPROP PC ED 22-aug-01srb 22 16" xfId="17614"/>
    <cellStyle name="Commɡ [0]_FOP1&amp;L_PLN0309_NewBrazil3007.xls Chart 2_LAPROP PC ED 22-aug-01srb 22 16" xfId="17615"/>
    <cellStyle name="Commg [0]_FOP1&amp;L_PLN0309_NewBrazil3007.xls Chart 2_LAPROP PC ED 22-aug-01srb 22 17" xfId="17616"/>
    <cellStyle name="Commɡ [0]_FOP1&amp;L_PLN0309_NewBrazil3007.xls Chart 2_LAPROP PC ED 22-aug-01srb 22 17" xfId="17617"/>
    <cellStyle name="Commg [0]_FOP1&amp;L_PLN0309_NewBrazil3007.xls Chart 2_LAPROP PC ED 22-aug-01srb 22 18" xfId="17618"/>
    <cellStyle name="Commɡ [0]_FOP1&amp;L_PLN0309_NewBrazil3007.xls Chart 2_LAPROP PC ED 22-aug-01srb 22 18" xfId="17619"/>
    <cellStyle name="Commg [0]_FOP1&amp;L_PLN0309_NewBrazil3007.xls Chart 2_LAPROP PC ED 22-aug-01srb 22 19" xfId="17620"/>
    <cellStyle name="Commɡ [0]_FOP1&amp;L_PLN0309_NewBrazil3007.xls Chart 2_LAPROP PC ED 22-aug-01srb 22 19" xfId="17621"/>
    <cellStyle name="Commg [0]_FOP1&amp;L_PLN0309_NewBrazil3007.xls Chart 2_LAPROP PC ED 22-aug-01srb 22 2" xfId="17622"/>
    <cellStyle name="Commɡ [0]_FOP1&amp;L_PLN0309_NewBrazil3007.xls Chart 2_LAPROP PC ED 22-aug-01srb 22 2" xfId="17623"/>
    <cellStyle name="Commg [0]_FOP1&amp;L_PLN0309_NewBrazil3007.xls Chart 2_LAPROP PC ED 22-aug-01srb 22 20" xfId="17624"/>
    <cellStyle name="Commɡ [0]_FOP1&amp;L_PLN0309_NewBrazil3007.xls Chart 2_LAPROP PC ED 22-aug-01srb 22 20" xfId="17625"/>
    <cellStyle name="Commg [0]_FOP1&amp;L_PLN0309_NewBrazil3007.xls Chart 2_LAPROP PC ED 22-aug-01srb 22 21" xfId="17626"/>
    <cellStyle name="Commɡ [0]_FOP1&amp;L_PLN0309_NewBrazil3007.xls Chart 2_LAPROP PC ED 22-aug-01srb 22 21" xfId="17627"/>
    <cellStyle name="Commg [0]_FOP1&amp;L_PLN0309_NewBrazil3007.xls Chart 2_LAPROP PC ED 22-aug-01srb 22 22" xfId="17628"/>
    <cellStyle name="Commɡ [0]_FOP1&amp;L_PLN0309_NewBrazil3007.xls Chart 2_LAPROP PC ED 22-aug-01srb 22 22" xfId="17629"/>
    <cellStyle name="Commg [0]_FOP1&amp;L_PLN0309_NewBrazil3007.xls Chart 2_LAPROP PC ED 22-aug-01srb 22 23" xfId="17630"/>
    <cellStyle name="Commɡ [0]_FOP1&amp;L_PLN0309_NewBrazil3007.xls Chart 2_LAPROP PC ED 22-aug-01srb 22 23" xfId="17631"/>
    <cellStyle name="Commg [0]_FOP1&amp;L_PLN0309_NewBrazil3007.xls Chart 2_LAPROP PC ED 22-aug-01srb 22 24" xfId="17632"/>
    <cellStyle name="Commɡ [0]_FOP1&amp;L_PLN0309_NewBrazil3007.xls Chart 2_LAPROP PC ED 22-aug-01srb 22 24" xfId="17633"/>
    <cellStyle name="Commg [0]_FOP1&amp;L_PLN0309_NewBrazil3007.xls Chart 2_LAPROP PC ED 22-aug-01srb 22 25" xfId="17634"/>
    <cellStyle name="Commɡ [0]_FOP1&amp;L_PLN0309_NewBrazil3007.xls Chart 2_LAPROP PC ED 22-aug-01srb 22 25" xfId="17635"/>
    <cellStyle name="Commg [0]_FOP1&amp;L_PLN0309_NewBrazil3007.xls Chart 2_LAPROP PC ED 22-aug-01srb 22 26" xfId="17636"/>
    <cellStyle name="Commɡ [0]_FOP1&amp;L_PLN0309_NewBrazil3007.xls Chart 2_LAPROP PC ED 22-aug-01srb 22 26" xfId="17637"/>
    <cellStyle name="Commg [0]_FOP1&amp;L_PLN0309_NewBrazil3007.xls Chart 2_LAPROP PC ED 22-aug-01srb 22 27" xfId="17638"/>
    <cellStyle name="Commɡ [0]_FOP1&amp;L_PLN0309_NewBrazil3007.xls Chart 2_LAPROP PC ED 22-aug-01srb 22 27" xfId="17639"/>
    <cellStyle name="Commg [0]_FOP1&amp;L_PLN0309_NewBrazil3007.xls Chart 2_LAPROP PC ED 22-aug-01srb 22 28" xfId="17640"/>
    <cellStyle name="Commɡ [0]_FOP1&amp;L_PLN0309_NewBrazil3007.xls Chart 2_LAPROP PC ED 22-aug-01srb 22 28" xfId="17641"/>
    <cellStyle name="Commg [0]_FOP1&amp;L_PLN0309_NewBrazil3007.xls Chart 2_LAPROP PC ED 22-aug-01srb 22 29" xfId="17642"/>
    <cellStyle name="Commɡ [0]_FOP1&amp;L_PLN0309_NewBrazil3007.xls Chart 2_LAPROP PC ED 22-aug-01srb 22 29" xfId="17643"/>
    <cellStyle name="Commg [0]_FOP1&amp;L_PLN0309_NewBrazil3007.xls Chart 2_LAPROP PC ED 22-aug-01srb 22 3" xfId="17644"/>
    <cellStyle name="Commɡ [0]_FOP1&amp;L_PLN0309_NewBrazil3007.xls Chart 2_LAPROP PC ED 22-aug-01srb 22 3" xfId="17645"/>
    <cellStyle name="Commg [0]_FOP1&amp;L_PLN0309_NewBrazil3007.xls Chart 2_LAPROP PC ED 22-aug-01srb 22 30" xfId="17646"/>
    <cellStyle name="Commɡ [0]_FOP1&amp;L_PLN0309_NewBrazil3007.xls Chart 2_LAPROP PC ED 22-aug-01srb 22 30" xfId="17647"/>
    <cellStyle name="Commg [0]_FOP1&amp;L_PLN0309_NewBrazil3007.xls Chart 2_LAPROP PC ED 22-aug-01srb 22 4" xfId="17648"/>
    <cellStyle name="Commɡ [0]_FOP1&amp;L_PLN0309_NewBrazil3007.xls Chart 2_LAPROP PC ED 22-aug-01srb 22 4" xfId="17649"/>
    <cellStyle name="Commg [0]_FOP1&amp;L_PLN0309_NewBrazil3007.xls Chart 2_LAPROP PC ED 22-aug-01srb 22 5" xfId="17650"/>
    <cellStyle name="Commɡ [0]_FOP1&amp;L_PLN0309_NewBrazil3007.xls Chart 2_LAPROP PC ED 22-aug-01srb 22 5" xfId="17651"/>
    <cellStyle name="Commg [0]_FOP1&amp;L_PLN0309_NewBrazil3007.xls Chart 2_LAPROP PC ED 22-aug-01srb 22 6" xfId="17652"/>
    <cellStyle name="Commɡ [0]_FOP1&amp;L_PLN0309_NewBrazil3007.xls Chart 2_LAPROP PC ED 22-aug-01srb 22 6" xfId="17653"/>
    <cellStyle name="Commg [0]_FOP1&amp;L_PLN0309_NewBrazil3007.xls Chart 2_LAPROP PC ED 22-aug-01srb 22 7" xfId="17654"/>
    <cellStyle name="Commɡ [0]_FOP1&amp;L_PLN0309_NewBrazil3007.xls Chart 2_LAPROP PC ED 22-aug-01srb 22 7" xfId="17655"/>
    <cellStyle name="Commg [0]_FOP1&amp;L_PLN0309_NewBrazil3007.xls Chart 2_LAPROP PC ED 22-aug-01srb 22 8" xfId="17656"/>
    <cellStyle name="Commɡ [0]_FOP1&amp;L_PLN0309_NewBrazil3007.xls Chart 2_LAPROP PC ED 22-aug-01srb 22 8" xfId="17657"/>
    <cellStyle name="Commg [0]_FOP1&amp;L_PLN0309_NewBrazil3007.xls Chart 2_LAPROP PC ED 22-aug-01srb 22 9" xfId="17658"/>
    <cellStyle name="Commɡ [0]_FOP1&amp;L_PLN0309_NewBrazil3007.xls Chart 2_LAPROP PC ED 22-aug-01srb 22 9" xfId="17659"/>
    <cellStyle name="Commg [0]_FOP1&amp;L_PLN0309_NewBrazil3007.xls Chart 2_LAPROP PC ED 22-aug-01srb 23" xfId="17660"/>
    <cellStyle name="Commɡ [0]_FOP1&amp;L_PLN0309_NewBrazil3007.xls Chart 2_LAPROP PC ED 22-aug-01srb 23" xfId="17661"/>
    <cellStyle name="Commg [0]_FOP1&amp;L_PLN0309_NewBrazil3007.xls Chart 2_LAPROP PC ED 22-aug-01srb 23 10" xfId="17662"/>
    <cellStyle name="Commɡ [0]_FOP1&amp;L_PLN0309_NewBrazil3007.xls Chart 2_LAPROP PC ED 22-aug-01srb 23 10" xfId="17663"/>
    <cellStyle name="Commg [0]_FOP1&amp;L_PLN0309_NewBrazil3007.xls Chart 2_LAPROP PC ED 22-aug-01srb 23 11" xfId="17664"/>
    <cellStyle name="Commɡ [0]_FOP1&amp;L_PLN0309_NewBrazil3007.xls Chart 2_LAPROP PC ED 22-aug-01srb 23 11" xfId="17665"/>
    <cellStyle name="Commg [0]_FOP1&amp;L_PLN0309_NewBrazil3007.xls Chart 2_LAPROP PC ED 22-aug-01srb 23 12" xfId="17666"/>
    <cellStyle name="Commɡ [0]_FOP1&amp;L_PLN0309_NewBrazil3007.xls Chart 2_LAPROP PC ED 22-aug-01srb 23 12" xfId="17667"/>
    <cellStyle name="Commg [0]_FOP1&amp;L_PLN0309_NewBrazil3007.xls Chart 2_LAPROP PC ED 22-aug-01srb 23 13" xfId="17668"/>
    <cellStyle name="Commɡ [0]_FOP1&amp;L_PLN0309_NewBrazil3007.xls Chart 2_LAPROP PC ED 22-aug-01srb 23 13" xfId="17669"/>
    <cellStyle name="Commg [0]_FOP1&amp;L_PLN0309_NewBrazil3007.xls Chart 2_LAPROP PC ED 22-aug-01srb 23 14" xfId="17670"/>
    <cellStyle name="Commɡ [0]_FOP1&amp;L_PLN0309_NewBrazil3007.xls Chart 2_LAPROP PC ED 22-aug-01srb 23 14" xfId="17671"/>
    <cellStyle name="Commg [0]_FOP1&amp;L_PLN0309_NewBrazil3007.xls Chart 2_LAPROP PC ED 22-aug-01srb 23 15" xfId="17672"/>
    <cellStyle name="Commɡ [0]_FOP1&amp;L_PLN0309_NewBrazil3007.xls Chart 2_LAPROP PC ED 22-aug-01srb 23 15" xfId="17673"/>
    <cellStyle name="Commg [0]_FOP1&amp;L_PLN0309_NewBrazil3007.xls Chart 2_LAPROP PC ED 22-aug-01srb 23 16" xfId="17674"/>
    <cellStyle name="Commɡ [0]_FOP1&amp;L_PLN0309_NewBrazil3007.xls Chart 2_LAPROP PC ED 22-aug-01srb 23 16" xfId="17675"/>
    <cellStyle name="Commg [0]_FOP1&amp;L_PLN0309_NewBrazil3007.xls Chart 2_LAPROP PC ED 22-aug-01srb 23 17" xfId="17676"/>
    <cellStyle name="Commɡ [0]_FOP1&amp;L_PLN0309_NewBrazil3007.xls Chart 2_LAPROP PC ED 22-aug-01srb 23 17" xfId="17677"/>
    <cellStyle name="Commg [0]_FOP1&amp;L_PLN0309_NewBrazil3007.xls Chart 2_LAPROP PC ED 22-aug-01srb 23 18" xfId="17678"/>
    <cellStyle name="Commɡ [0]_FOP1&amp;L_PLN0309_NewBrazil3007.xls Chart 2_LAPROP PC ED 22-aug-01srb 23 18" xfId="17679"/>
    <cellStyle name="Commg [0]_FOP1&amp;L_PLN0309_NewBrazil3007.xls Chart 2_LAPROP PC ED 22-aug-01srb 23 19" xfId="17680"/>
    <cellStyle name="Commɡ [0]_FOP1&amp;L_PLN0309_NewBrazil3007.xls Chart 2_LAPROP PC ED 22-aug-01srb 23 19" xfId="17681"/>
    <cellStyle name="Commg [0]_FOP1&amp;L_PLN0309_NewBrazil3007.xls Chart 2_LAPROP PC ED 22-aug-01srb 23 2" xfId="17682"/>
    <cellStyle name="Commɡ [0]_FOP1&amp;L_PLN0309_NewBrazil3007.xls Chart 2_LAPROP PC ED 22-aug-01srb 23 2" xfId="17683"/>
    <cellStyle name="Commg [0]_FOP1&amp;L_PLN0309_NewBrazil3007.xls Chart 2_LAPROP PC ED 22-aug-01srb 23 20" xfId="17684"/>
    <cellStyle name="Commɡ [0]_FOP1&amp;L_PLN0309_NewBrazil3007.xls Chart 2_LAPROP PC ED 22-aug-01srb 23 20" xfId="17685"/>
    <cellStyle name="Commg [0]_FOP1&amp;L_PLN0309_NewBrazil3007.xls Chart 2_LAPROP PC ED 22-aug-01srb 23 21" xfId="17686"/>
    <cellStyle name="Commɡ [0]_FOP1&amp;L_PLN0309_NewBrazil3007.xls Chart 2_LAPROP PC ED 22-aug-01srb 23 21" xfId="17687"/>
    <cellStyle name="Commg [0]_FOP1&amp;L_PLN0309_NewBrazil3007.xls Chart 2_LAPROP PC ED 22-aug-01srb 23 22" xfId="17688"/>
    <cellStyle name="Commɡ [0]_FOP1&amp;L_PLN0309_NewBrazil3007.xls Chart 2_LAPROP PC ED 22-aug-01srb 23 22" xfId="17689"/>
    <cellStyle name="Commg [0]_FOP1&amp;L_PLN0309_NewBrazil3007.xls Chart 2_LAPROP PC ED 22-aug-01srb 23 23" xfId="17690"/>
    <cellStyle name="Commɡ [0]_FOP1&amp;L_PLN0309_NewBrazil3007.xls Chart 2_LAPROP PC ED 22-aug-01srb 23 23" xfId="17691"/>
    <cellStyle name="Commg [0]_FOP1&amp;L_PLN0309_NewBrazil3007.xls Chart 2_LAPROP PC ED 22-aug-01srb 23 24" xfId="17692"/>
    <cellStyle name="Commɡ [0]_FOP1&amp;L_PLN0309_NewBrazil3007.xls Chart 2_LAPROP PC ED 22-aug-01srb 23 24" xfId="17693"/>
    <cellStyle name="Commg [0]_FOP1&amp;L_PLN0309_NewBrazil3007.xls Chart 2_LAPROP PC ED 22-aug-01srb 23 25" xfId="17694"/>
    <cellStyle name="Commɡ [0]_FOP1&amp;L_PLN0309_NewBrazil3007.xls Chart 2_LAPROP PC ED 22-aug-01srb 23 25" xfId="17695"/>
    <cellStyle name="Commg [0]_FOP1&amp;L_PLN0309_NewBrazil3007.xls Chart 2_LAPROP PC ED 22-aug-01srb 23 26" xfId="17696"/>
    <cellStyle name="Commɡ [0]_FOP1&amp;L_PLN0309_NewBrazil3007.xls Chart 2_LAPROP PC ED 22-aug-01srb 23 26" xfId="17697"/>
    <cellStyle name="Commg [0]_FOP1&amp;L_PLN0309_NewBrazil3007.xls Chart 2_LAPROP PC ED 22-aug-01srb 23 27" xfId="17698"/>
    <cellStyle name="Commɡ [0]_FOP1&amp;L_PLN0309_NewBrazil3007.xls Chart 2_LAPROP PC ED 22-aug-01srb 23 27" xfId="17699"/>
    <cellStyle name="Commg [0]_FOP1&amp;L_PLN0309_NewBrazil3007.xls Chart 2_LAPROP PC ED 22-aug-01srb 23 28" xfId="17700"/>
    <cellStyle name="Commɡ [0]_FOP1&amp;L_PLN0309_NewBrazil3007.xls Chart 2_LAPROP PC ED 22-aug-01srb 23 28" xfId="17701"/>
    <cellStyle name="Commg [0]_FOP1&amp;L_PLN0309_NewBrazil3007.xls Chart 2_LAPROP PC ED 22-aug-01srb 23 29" xfId="17702"/>
    <cellStyle name="Commɡ [0]_FOP1&amp;L_PLN0309_NewBrazil3007.xls Chart 2_LAPROP PC ED 22-aug-01srb 23 29" xfId="17703"/>
    <cellStyle name="Commg [0]_FOP1&amp;L_PLN0309_NewBrazil3007.xls Chart 2_LAPROP PC ED 22-aug-01srb 23 3" xfId="17704"/>
    <cellStyle name="Commɡ [0]_FOP1&amp;L_PLN0309_NewBrazil3007.xls Chart 2_LAPROP PC ED 22-aug-01srb 23 3" xfId="17705"/>
    <cellStyle name="Commg [0]_FOP1&amp;L_PLN0309_NewBrazil3007.xls Chart 2_LAPROP PC ED 22-aug-01srb 23 30" xfId="17706"/>
    <cellStyle name="Commɡ [0]_FOP1&amp;L_PLN0309_NewBrazil3007.xls Chart 2_LAPROP PC ED 22-aug-01srb 23 30" xfId="17707"/>
    <cellStyle name="Commg [0]_FOP1&amp;L_PLN0309_NewBrazil3007.xls Chart 2_LAPROP PC ED 22-aug-01srb 23 4" xfId="17708"/>
    <cellStyle name="Commɡ [0]_FOP1&amp;L_PLN0309_NewBrazil3007.xls Chart 2_LAPROP PC ED 22-aug-01srb 23 4" xfId="17709"/>
    <cellStyle name="Commg [0]_FOP1&amp;L_PLN0309_NewBrazil3007.xls Chart 2_LAPROP PC ED 22-aug-01srb 23 5" xfId="17710"/>
    <cellStyle name="Commɡ [0]_FOP1&amp;L_PLN0309_NewBrazil3007.xls Chart 2_LAPROP PC ED 22-aug-01srb 23 5" xfId="17711"/>
    <cellStyle name="Commg [0]_FOP1&amp;L_PLN0309_NewBrazil3007.xls Chart 2_LAPROP PC ED 22-aug-01srb 23 6" xfId="17712"/>
    <cellStyle name="Commɡ [0]_FOP1&amp;L_PLN0309_NewBrazil3007.xls Chart 2_LAPROP PC ED 22-aug-01srb 23 6" xfId="17713"/>
    <cellStyle name="Commg [0]_FOP1&amp;L_PLN0309_NewBrazil3007.xls Chart 2_LAPROP PC ED 22-aug-01srb 23 7" xfId="17714"/>
    <cellStyle name="Commɡ [0]_FOP1&amp;L_PLN0309_NewBrazil3007.xls Chart 2_LAPROP PC ED 22-aug-01srb 23 7" xfId="17715"/>
    <cellStyle name="Commg [0]_FOP1&amp;L_PLN0309_NewBrazil3007.xls Chart 2_LAPROP PC ED 22-aug-01srb 23 8" xfId="17716"/>
    <cellStyle name="Commɡ [0]_FOP1&amp;L_PLN0309_NewBrazil3007.xls Chart 2_LAPROP PC ED 22-aug-01srb 23 8" xfId="17717"/>
    <cellStyle name="Commg [0]_FOP1&amp;L_PLN0309_NewBrazil3007.xls Chart 2_LAPROP PC ED 22-aug-01srb 23 9" xfId="17718"/>
    <cellStyle name="Commɡ [0]_FOP1&amp;L_PLN0309_NewBrazil3007.xls Chart 2_LAPROP PC ED 22-aug-01srb 23 9" xfId="17719"/>
    <cellStyle name="Commg [0]_FOP1&amp;L_PLN0309_NewBrazil3007.xls Chart 2_LAPROP PC ED 22-aug-01srb 24" xfId="17720"/>
    <cellStyle name="Commɡ [0]_FOP1&amp;L_PLN0309_NewBrazil3007.xls Chart 2_LAPROP PC ED 22-aug-01srb 24" xfId="17721"/>
    <cellStyle name="Commg [0]_FOP1&amp;L_PLN0309_NewBrazil3007.xls Chart 2_LAPROP PC ED 22-aug-01srb 24 10" xfId="17722"/>
    <cellStyle name="Commɡ [0]_FOP1&amp;L_PLN0309_NewBrazil3007.xls Chart 2_LAPROP PC ED 22-aug-01srb 24 10" xfId="17723"/>
    <cellStyle name="Commg [0]_FOP1&amp;L_PLN0309_NewBrazil3007.xls Chart 2_LAPROP PC ED 22-aug-01srb 24 11" xfId="17724"/>
    <cellStyle name="Commɡ [0]_FOP1&amp;L_PLN0309_NewBrazil3007.xls Chart 2_LAPROP PC ED 22-aug-01srb 24 11" xfId="17725"/>
    <cellStyle name="Commg [0]_FOP1&amp;L_PLN0309_NewBrazil3007.xls Chart 2_LAPROP PC ED 22-aug-01srb 24 12" xfId="17726"/>
    <cellStyle name="Commɡ [0]_FOP1&amp;L_PLN0309_NewBrazil3007.xls Chart 2_LAPROP PC ED 22-aug-01srb 24 12" xfId="17727"/>
    <cellStyle name="Commg [0]_FOP1&amp;L_PLN0309_NewBrazil3007.xls Chart 2_LAPROP PC ED 22-aug-01srb 24 13" xfId="17728"/>
    <cellStyle name="Commɡ [0]_FOP1&amp;L_PLN0309_NewBrazil3007.xls Chart 2_LAPROP PC ED 22-aug-01srb 24 13" xfId="17729"/>
    <cellStyle name="Commg [0]_FOP1&amp;L_PLN0309_NewBrazil3007.xls Chart 2_LAPROP PC ED 22-aug-01srb 24 14" xfId="17730"/>
    <cellStyle name="Commɡ [0]_FOP1&amp;L_PLN0309_NewBrazil3007.xls Chart 2_LAPROP PC ED 22-aug-01srb 24 14" xfId="17731"/>
    <cellStyle name="Commg [0]_FOP1&amp;L_PLN0309_NewBrazil3007.xls Chart 2_LAPROP PC ED 22-aug-01srb 24 15" xfId="17732"/>
    <cellStyle name="Commɡ [0]_FOP1&amp;L_PLN0309_NewBrazil3007.xls Chart 2_LAPROP PC ED 22-aug-01srb 24 15" xfId="17733"/>
    <cellStyle name="Commg [0]_FOP1&amp;L_PLN0309_NewBrazil3007.xls Chart 2_LAPROP PC ED 22-aug-01srb 24 16" xfId="17734"/>
    <cellStyle name="Commɡ [0]_FOP1&amp;L_PLN0309_NewBrazil3007.xls Chart 2_LAPROP PC ED 22-aug-01srb 24 16" xfId="17735"/>
    <cellStyle name="Commg [0]_FOP1&amp;L_PLN0309_NewBrazil3007.xls Chart 2_LAPROP PC ED 22-aug-01srb 24 17" xfId="17736"/>
    <cellStyle name="Commɡ [0]_FOP1&amp;L_PLN0309_NewBrazil3007.xls Chart 2_LAPROP PC ED 22-aug-01srb 24 17" xfId="17737"/>
    <cellStyle name="Commg [0]_FOP1&amp;L_PLN0309_NewBrazil3007.xls Chart 2_LAPROP PC ED 22-aug-01srb 24 18" xfId="17738"/>
    <cellStyle name="Commɡ [0]_FOP1&amp;L_PLN0309_NewBrazil3007.xls Chart 2_LAPROP PC ED 22-aug-01srb 24 18" xfId="17739"/>
    <cellStyle name="Commg [0]_FOP1&amp;L_PLN0309_NewBrazil3007.xls Chart 2_LAPROP PC ED 22-aug-01srb 24 19" xfId="17740"/>
    <cellStyle name="Commɡ [0]_FOP1&amp;L_PLN0309_NewBrazil3007.xls Chart 2_LAPROP PC ED 22-aug-01srb 24 19" xfId="17741"/>
    <cellStyle name="Commg [0]_FOP1&amp;L_PLN0309_NewBrazil3007.xls Chart 2_LAPROP PC ED 22-aug-01srb 24 2" xfId="17742"/>
    <cellStyle name="Commɡ [0]_FOP1&amp;L_PLN0309_NewBrazil3007.xls Chart 2_LAPROP PC ED 22-aug-01srb 24 2" xfId="17743"/>
    <cellStyle name="Commg [0]_FOP1&amp;L_PLN0309_NewBrazil3007.xls Chart 2_LAPROP PC ED 22-aug-01srb 24 20" xfId="17744"/>
    <cellStyle name="Commɡ [0]_FOP1&amp;L_PLN0309_NewBrazil3007.xls Chart 2_LAPROP PC ED 22-aug-01srb 24 20" xfId="17745"/>
    <cellStyle name="Commg [0]_FOP1&amp;L_PLN0309_NewBrazil3007.xls Chart 2_LAPROP PC ED 22-aug-01srb 24 21" xfId="17746"/>
    <cellStyle name="Commɡ [0]_FOP1&amp;L_PLN0309_NewBrazil3007.xls Chart 2_LAPROP PC ED 22-aug-01srb 24 21" xfId="17747"/>
    <cellStyle name="Commg [0]_FOP1&amp;L_PLN0309_NewBrazil3007.xls Chart 2_LAPROP PC ED 22-aug-01srb 24 22" xfId="17748"/>
    <cellStyle name="Commɡ [0]_FOP1&amp;L_PLN0309_NewBrazil3007.xls Chart 2_LAPROP PC ED 22-aug-01srb 24 22" xfId="17749"/>
    <cellStyle name="Commg [0]_FOP1&amp;L_PLN0309_NewBrazil3007.xls Chart 2_LAPROP PC ED 22-aug-01srb 24 23" xfId="17750"/>
    <cellStyle name="Commɡ [0]_FOP1&amp;L_PLN0309_NewBrazil3007.xls Chart 2_LAPROP PC ED 22-aug-01srb 24 23" xfId="17751"/>
    <cellStyle name="Commg [0]_FOP1&amp;L_PLN0309_NewBrazil3007.xls Chart 2_LAPROP PC ED 22-aug-01srb 24 24" xfId="17752"/>
    <cellStyle name="Commɡ [0]_FOP1&amp;L_PLN0309_NewBrazil3007.xls Chart 2_LAPROP PC ED 22-aug-01srb 24 24" xfId="17753"/>
    <cellStyle name="Commg [0]_FOP1&amp;L_PLN0309_NewBrazil3007.xls Chart 2_LAPROP PC ED 22-aug-01srb 24 25" xfId="17754"/>
    <cellStyle name="Commɡ [0]_FOP1&amp;L_PLN0309_NewBrazil3007.xls Chart 2_LAPROP PC ED 22-aug-01srb 24 25" xfId="17755"/>
    <cellStyle name="Commg [0]_FOP1&amp;L_PLN0309_NewBrazil3007.xls Chart 2_LAPROP PC ED 22-aug-01srb 24 26" xfId="17756"/>
    <cellStyle name="Commɡ [0]_FOP1&amp;L_PLN0309_NewBrazil3007.xls Chart 2_LAPROP PC ED 22-aug-01srb 24 26" xfId="17757"/>
    <cellStyle name="Commg [0]_FOP1&amp;L_PLN0309_NewBrazil3007.xls Chart 2_LAPROP PC ED 22-aug-01srb 24 27" xfId="17758"/>
    <cellStyle name="Commɡ [0]_FOP1&amp;L_PLN0309_NewBrazil3007.xls Chart 2_LAPROP PC ED 22-aug-01srb 24 27" xfId="17759"/>
    <cellStyle name="Commg [0]_FOP1&amp;L_PLN0309_NewBrazil3007.xls Chart 2_LAPROP PC ED 22-aug-01srb 24 28" xfId="17760"/>
    <cellStyle name="Commɡ [0]_FOP1&amp;L_PLN0309_NewBrazil3007.xls Chart 2_LAPROP PC ED 22-aug-01srb 24 28" xfId="17761"/>
    <cellStyle name="Commg [0]_FOP1&amp;L_PLN0309_NewBrazil3007.xls Chart 2_LAPROP PC ED 22-aug-01srb 24 29" xfId="17762"/>
    <cellStyle name="Commɡ [0]_FOP1&amp;L_PLN0309_NewBrazil3007.xls Chart 2_LAPROP PC ED 22-aug-01srb 24 29" xfId="17763"/>
    <cellStyle name="Commg [0]_FOP1&amp;L_PLN0309_NewBrazil3007.xls Chart 2_LAPROP PC ED 22-aug-01srb 24 3" xfId="17764"/>
    <cellStyle name="Commɡ [0]_FOP1&amp;L_PLN0309_NewBrazil3007.xls Chart 2_LAPROP PC ED 22-aug-01srb 24 3" xfId="17765"/>
    <cellStyle name="Commg [0]_FOP1&amp;L_PLN0309_NewBrazil3007.xls Chart 2_LAPROP PC ED 22-aug-01srb 24 30" xfId="17766"/>
    <cellStyle name="Commɡ [0]_FOP1&amp;L_PLN0309_NewBrazil3007.xls Chart 2_LAPROP PC ED 22-aug-01srb 24 30" xfId="17767"/>
    <cellStyle name="Commg [0]_FOP1&amp;L_PLN0309_NewBrazil3007.xls Chart 2_LAPROP PC ED 22-aug-01srb 24 4" xfId="17768"/>
    <cellStyle name="Commɡ [0]_FOP1&amp;L_PLN0309_NewBrazil3007.xls Chart 2_LAPROP PC ED 22-aug-01srb 24 4" xfId="17769"/>
    <cellStyle name="Commg [0]_FOP1&amp;L_PLN0309_NewBrazil3007.xls Chart 2_LAPROP PC ED 22-aug-01srb 24 5" xfId="17770"/>
    <cellStyle name="Commɡ [0]_FOP1&amp;L_PLN0309_NewBrazil3007.xls Chart 2_LAPROP PC ED 22-aug-01srb 24 5" xfId="17771"/>
    <cellStyle name="Commg [0]_FOP1&amp;L_PLN0309_NewBrazil3007.xls Chart 2_LAPROP PC ED 22-aug-01srb 24 6" xfId="17772"/>
    <cellStyle name="Commɡ [0]_FOP1&amp;L_PLN0309_NewBrazil3007.xls Chart 2_LAPROP PC ED 22-aug-01srb 24 6" xfId="17773"/>
    <cellStyle name="Commg [0]_FOP1&amp;L_PLN0309_NewBrazil3007.xls Chart 2_LAPROP PC ED 22-aug-01srb 24 7" xfId="17774"/>
    <cellStyle name="Commɡ [0]_FOP1&amp;L_PLN0309_NewBrazil3007.xls Chart 2_LAPROP PC ED 22-aug-01srb 24 7" xfId="17775"/>
    <cellStyle name="Commg [0]_FOP1&amp;L_PLN0309_NewBrazil3007.xls Chart 2_LAPROP PC ED 22-aug-01srb 24 8" xfId="17776"/>
    <cellStyle name="Commɡ [0]_FOP1&amp;L_PLN0309_NewBrazil3007.xls Chart 2_LAPROP PC ED 22-aug-01srb 24 8" xfId="17777"/>
    <cellStyle name="Commg [0]_FOP1&amp;L_PLN0309_NewBrazil3007.xls Chart 2_LAPROP PC ED 22-aug-01srb 24 9" xfId="17778"/>
    <cellStyle name="Commɡ [0]_FOP1&amp;L_PLN0309_NewBrazil3007.xls Chart 2_LAPROP PC ED 22-aug-01srb 24 9" xfId="17779"/>
    <cellStyle name="Commg [0]_FOP1&amp;L_PLN0309_NewBrazil3007.xls Chart 2_LAPROP PC ED 22-aug-01srb 25" xfId="17780"/>
    <cellStyle name="Commɡ [0]_FOP1&amp;L_PLN0309_NewBrazil3007.xls Chart 2_LAPROP PC ED 22-aug-01srb 25" xfId="17781"/>
    <cellStyle name="Commg [0]_FOP1&amp;L_PLN0309_NewBrazil3007.xls Chart 2_LAPROP PC ED 22-aug-01srb 25 10" xfId="17782"/>
    <cellStyle name="Commɡ [0]_FOP1&amp;L_PLN0309_NewBrazil3007.xls Chart 2_LAPROP PC ED 22-aug-01srb 25 10" xfId="17783"/>
    <cellStyle name="Commg [0]_FOP1&amp;L_PLN0309_NewBrazil3007.xls Chart 2_LAPROP PC ED 22-aug-01srb 25 11" xfId="17784"/>
    <cellStyle name="Commɡ [0]_FOP1&amp;L_PLN0309_NewBrazil3007.xls Chart 2_LAPROP PC ED 22-aug-01srb 25 11" xfId="17785"/>
    <cellStyle name="Commg [0]_FOP1&amp;L_PLN0309_NewBrazil3007.xls Chart 2_LAPROP PC ED 22-aug-01srb 25 12" xfId="17786"/>
    <cellStyle name="Commɡ [0]_FOP1&amp;L_PLN0309_NewBrazil3007.xls Chart 2_LAPROP PC ED 22-aug-01srb 25 12" xfId="17787"/>
    <cellStyle name="Commg [0]_FOP1&amp;L_PLN0309_NewBrazil3007.xls Chart 2_LAPROP PC ED 22-aug-01srb 25 13" xfId="17788"/>
    <cellStyle name="Commɡ [0]_FOP1&amp;L_PLN0309_NewBrazil3007.xls Chart 2_LAPROP PC ED 22-aug-01srb 25 13" xfId="17789"/>
    <cellStyle name="Commg [0]_FOP1&amp;L_PLN0309_NewBrazil3007.xls Chart 2_LAPROP PC ED 22-aug-01srb 25 14" xfId="17790"/>
    <cellStyle name="Commɡ [0]_FOP1&amp;L_PLN0309_NewBrazil3007.xls Chart 2_LAPROP PC ED 22-aug-01srb 25 14" xfId="17791"/>
    <cellStyle name="Commg [0]_FOP1&amp;L_PLN0309_NewBrazil3007.xls Chart 2_LAPROP PC ED 22-aug-01srb 25 15" xfId="17792"/>
    <cellStyle name="Commɡ [0]_FOP1&amp;L_PLN0309_NewBrazil3007.xls Chart 2_LAPROP PC ED 22-aug-01srb 25 15" xfId="17793"/>
    <cellStyle name="Commg [0]_FOP1&amp;L_PLN0309_NewBrazil3007.xls Chart 2_LAPROP PC ED 22-aug-01srb 25 16" xfId="17794"/>
    <cellStyle name="Commɡ [0]_FOP1&amp;L_PLN0309_NewBrazil3007.xls Chart 2_LAPROP PC ED 22-aug-01srb 25 16" xfId="17795"/>
    <cellStyle name="Commg [0]_FOP1&amp;L_PLN0309_NewBrazil3007.xls Chart 2_LAPROP PC ED 22-aug-01srb 25 17" xfId="17796"/>
    <cellStyle name="Commɡ [0]_FOP1&amp;L_PLN0309_NewBrazil3007.xls Chart 2_LAPROP PC ED 22-aug-01srb 25 17" xfId="17797"/>
    <cellStyle name="Commg [0]_FOP1&amp;L_PLN0309_NewBrazil3007.xls Chart 2_LAPROP PC ED 22-aug-01srb 25 18" xfId="17798"/>
    <cellStyle name="Commɡ [0]_FOP1&amp;L_PLN0309_NewBrazil3007.xls Chart 2_LAPROP PC ED 22-aug-01srb 25 18" xfId="17799"/>
    <cellStyle name="Commg [0]_FOP1&amp;L_PLN0309_NewBrazil3007.xls Chart 2_LAPROP PC ED 22-aug-01srb 25 19" xfId="17800"/>
    <cellStyle name="Commɡ [0]_FOP1&amp;L_PLN0309_NewBrazil3007.xls Chart 2_LAPROP PC ED 22-aug-01srb 25 19" xfId="17801"/>
    <cellStyle name="Commg [0]_FOP1&amp;L_PLN0309_NewBrazil3007.xls Chart 2_LAPROP PC ED 22-aug-01srb 25 2" xfId="17802"/>
    <cellStyle name="Commɡ [0]_FOP1&amp;L_PLN0309_NewBrazil3007.xls Chart 2_LAPROP PC ED 22-aug-01srb 25 2" xfId="17803"/>
    <cellStyle name="Commg [0]_FOP1&amp;L_PLN0309_NewBrazil3007.xls Chart 2_LAPROP PC ED 22-aug-01srb 25 20" xfId="17804"/>
    <cellStyle name="Commɡ [0]_FOP1&amp;L_PLN0309_NewBrazil3007.xls Chart 2_LAPROP PC ED 22-aug-01srb 25 20" xfId="17805"/>
    <cellStyle name="Commg [0]_FOP1&amp;L_PLN0309_NewBrazil3007.xls Chart 2_LAPROP PC ED 22-aug-01srb 25 21" xfId="17806"/>
    <cellStyle name="Commɡ [0]_FOP1&amp;L_PLN0309_NewBrazil3007.xls Chart 2_LAPROP PC ED 22-aug-01srb 25 21" xfId="17807"/>
    <cellStyle name="Commg [0]_FOP1&amp;L_PLN0309_NewBrazil3007.xls Chart 2_LAPROP PC ED 22-aug-01srb 25 22" xfId="17808"/>
    <cellStyle name="Commɡ [0]_FOP1&amp;L_PLN0309_NewBrazil3007.xls Chart 2_LAPROP PC ED 22-aug-01srb 25 22" xfId="17809"/>
    <cellStyle name="Commg [0]_FOP1&amp;L_PLN0309_NewBrazil3007.xls Chart 2_LAPROP PC ED 22-aug-01srb 25 23" xfId="17810"/>
    <cellStyle name="Commɡ [0]_FOP1&amp;L_PLN0309_NewBrazil3007.xls Chart 2_LAPROP PC ED 22-aug-01srb 25 23" xfId="17811"/>
    <cellStyle name="Commg [0]_FOP1&amp;L_PLN0309_NewBrazil3007.xls Chart 2_LAPROP PC ED 22-aug-01srb 25 24" xfId="17812"/>
    <cellStyle name="Commɡ [0]_FOP1&amp;L_PLN0309_NewBrazil3007.xls Chart 2_LAPROP PC ED 22-aug-01srb 25 24" xfId="17813"/>
    <cellStyle name="Commg [0]_FOP1&amp;L_PLN0309_NewBrazil3007.xls Chart 2_LAPROP PC ED 22-aug-01srb 25 25" xfId="17814"/>
    <cellStyle name="Commɡ [0]_FOP1&amp;L_PLN0309_NewBrazil3007.xls Chart 2_LAPROP PC ED 22-aug-01srb 25 25" xfId="17815"/>
    <cellStyle name="Commg [0]_FOP1&amp;L_PLN0309_NewBrazil3007.xls Chart 2_LAPROP PC ED 22-aug-01srb 25 26" xfId="17816"/>
    <cellStyle name="Commɡ [0]_FOP1&amp;L_PLN0309_NewBrazil3007.xls Chart 2_LAPROP PC ED 22-aug-01srb 25 26" xfId="17817"/>
    <cellStyle name="Commg [0]_FOP1&amp;L_PLN0309_NewBrazil3007.xls Chart 2_LAPROP PC ED 22-aug-01srb 25 27" xfId="17818"/>
    <cellStyle name="Commɡ [0]_FOP1&amp;L_PLN0309_NewBrazil3007.xls Chart 2_LAPROP PC ED 22-aug-01srb 25 27" xfId="17819"/>
    <cellStyle name="Commg [0]_FOP1&amp;L_PLN0309_NewBrazil3007.xls Chart 2_LAPROP PC ED 22-aug-01srb 25 28" xfId="17820"/>
    <cellStyle name="Commɡ [0]_FOP1&amp;L_PLN0309_NewBrazil3007.xls Chart 2_LAPROP PC ED 22-aug-01srb 25 28" xfId="17821"/>
    <cellStyle name="Commg [0]_FOP1&amp;L_PLN0309_NewBrazil3007.xls Chart 2_LAPROP PC ED 22-aug-01srb 25 29" xfId="17822"/>
    <cellStyle name="Commɡ [0]_FOP1&amp;L_PLN0309_NewBrazil3007.xls Chart 2_LAPROP PC ED 22-aug-01srb 25 29" xfId="17823"/>
    <cellStyle name="Commg [0]_FOP1&amp;L_PLN0309_NewBrazil3007.xls Chart 2_LAPROP PC ED 22-aug-01srb 25 3" xfId="17824"/>
    <cellStyle name="Commɡ [0]_FOP1&amp;L_PLN0309_NewBrazil3007.xls Chart 2_LAPROP PC ED 22-aug-01srb 25 3" xfId="17825"/>
    <cellStyle name="Commg [0]_FOP1&amp;L_PLN0309_NewBrazil3007.xls Chart 2_LAPROP PC ED 22-aug-01srb 25 30" xfId="17826"/>
    <cellStyle name="Commɡ [0]_FOP1&amp;L_PLN0309_NewBrazil3007.xls Chart 2_LAPROP PC ED 22-aug-01srb 25 30" xfId="17827"/>
    <cellStyle name="Commg [0]_FOP1&amp;L_PLN0309_NewBrazil3007.xls Chart 2_LAPROP PC ED 22-aug-01srb 25 4" xfId="17828"/>
    <cellStyle name="Commɡ [0]_FOP1&amp;L_PLN0309_NewBrazil3007.xls Chart 2_LAPROP PC ED 22-aug-01srb 25 4" xfId="17829"/>
    <cellStyle name="Commg [0]_FOP1&amp;L_PLN0309_NewBrazil3007.xls Chart 2_LAPROP PC ED 22-aug-01srb 25 5" xfId="17830"/>
    <cellStyle name="Commɡ [0]_FOP1&amp;L_PLN0309_NewBrazil3007.xls Chart 2_LAPROP PC ED 22-aug-01srb 25 5" xfId="17831"/>
    <cellStyle name="Commg [0]_FOP1&amp;L_PLN0309_NewBrazil3007.xls Chart 2_LAPROP PC ED 22-aug-01srb 25 6" xfId="17832"/>
    <cellStyle name="Commɡ [0]_FOP1&amp;L_PLN0309_NewBrazil3007.xls Chart 2_LAPROP PC ED 22-aug-01srb 25 6" xfId="17833"/>
    <cellStyle name="Commg [0]_FOP1&amp;L_PLN0309_NewBrazil3007.xls Chart 2_LAPROP PC ED 22-aug-01srb 25 7" xfId="17834"/>
    <cellStyle name="Commɡ [0]_FOP1&amp;L_PLN0309_NewBrazil3007.xls Chart 2_LAPROP PC ED 22-aug-01srb 25 7" xfId="17835"/>
    <cellStyle name="Commg [0]_FOP1&amp;L_PLN0309_NewBrazil3007.xls Chart 2_LAPROP PC ED 22-aug-01srb 25 8" xfId="17836"/>
    <cellStyle name="Commɡ [0]_FOP1&amp;L_PLN0309_NewBrazil3007.xls Chart 2_LAPROP PC ED 22-aug-01srb 25 8" xfId="17837"/>
    <cellStyle name="Commg [0]_FOP1&amp;L_PLN0309_NewBrazil3007.xls Chart 2_LAPROP PC ED 22-aug-01srb 25 9" xfId="17838"/>
    <cellStyle name="Commɡ [0]_FOP1&amp;L_PLN0309_NewBrazil3007.xls Chart 2_LAPROP PC ED 22-aug-01srb 25 9" xfId="17839"/>
    <cellStyle name="Commg [0]_FOP1&amp;L_PLN0309_NewBrazil3007.xls Chart 2_LAPROP PC ED 22-aug-01srb 26" xfId="17840"/>
    <cellStyle name="Commɡ [0]_FOP1&amp;L_PLN0309_NewBrazil3007.xls Chart 2_LAPROP PC ED 22-aug-01srb 26" xfId="17841"/>
    <cellStyle name="Commg [0]_FOP1&amp;L_PLN0309_NewBrazil3007.xls Chart 2_LAPROP PC ED 22-aug-01srb 26 10" xfId="17842"/>
    <cellStyle name="Commɡ [0]_FOP1&amp;L_PLN0309_NewBrazil3007.xls Chart 2_LAPROP PC ED 22-aug-01srb 26 10" xfId="17843"/>
    <cellStyle name="Commg [0]_FOP1&amp;L_PLN0309_NewBrazil3007.xls Chart 2_LAPROP PC ED 22-aug-01srb 26 11" xfId="17844"/>
    <cellStyle name="Commɡ [0]_FOP1&amp;L_PLN0309_NewBrazil3007.xls Chart 2_LAPROP PC ED 22-aug-01srb 26 11" xfId="17845"/>
    <cellStyle name="Commg [0]_FOP1&amp;L_PLN0309_NewBrazil3007.xls Chart 2_LAPROP PC ED 22-aug-01srb 26 12" xfId="17846"/>
    <cellStyle name="Commɡ [0]_FOP1&amp;L_PLN0309_NewBrazil3007.xls Chart 2_LAPROP PC ED 22-aug-01srb 26 12" xfId="17847"/>
    <cellStyle name="Commg [0]_FOP1&amp;L_PLN0309_NewBrazil3007.xls Chart 2_LAPROP PC ED 22-aug-01srb 26 13" xfId="17848"/>
    <cellStyle name="Commɡ [0]_FOP1&amp;L_PLN0309_NewBrazil3007.xls Chart 2_LAPROP PC ED 22-aug-01srb 26 13" xfId="17849"/>
    <cellStyle name="Commg [0]_FOP1&amp;L_PLN0309_NewBrazil3007.xls Chart 2_LAPROP PC ED 22-aug-01srb 26 14" xfId="17850"/>
    <cellStyle name="Commɡ [0]_FOP1&amp;L_PLN0309_NewBrazil3007.xls Chart 2_LAPROP PC ED 22-aug-01srb 26 14" xfId="17851"/>
    <cellStyle name="Commg [0]_FOP1&amp;L_PLN0309_NewBrazil3007.xls Chart 2_LAPROP PC ED 22-aug-01srb 26 15" xfId="17852"/>
    <cellStyle name="Commɡ [0]_FOP1&amp;L_PLN0309_NewBrazil3007.xls Chart 2_LAPROP PC ED 22-aug-01srb 26 15" xfId="17853"/>
    <cellStyle name="Commg [0]_FOP1&amp;L_PLN0309_NewBrazil3007.xls Chart 2_LAPROP PC ED 22-aug-01srb 26 16" xfId="17854"/>
    <cellStyle name="Commɡ [0]_FOP1&amp;L_PLN0309_NewBrazil3007.xls Chart 2_LAPROP PC ED 22-aug-01srb 26 16" xfId="17855"/>
    <cellStyle name="Commg [0]_FOP1&amp;L_PLN0309_NewBrazil3007.xls Chart 2_LAPROP PC ED 22-aug-01srb 26 17" xfId="17856"/>
    <cellStyle name="Commɡ [0]_FOP1&amp;L_PLN0309_NewBrazil3007.xls Chart 2_LAPROP PC ED 22-aug-01srb 26 17" xfId="17857"/>
    <cellStyle name="Commg [0]_FOP1&amp;L_PLN0309_NewBrazil3007.xls Chart 2_LAPROP PC ED 22-aug-01srb 26 18" xfId="17858"/>
    <cellStyle name="Commɡ [0]_FOP1&amp;L_PLN0309_NewBrazil3007.xls Chart 2_LAPROP PC ED 22-aug-01srb 26 18" xfId="17859"/>
    <cellStyle name="Commg [0]_FOP1&amp;L_PLN0309_NewBrazil3007.xls Chart 2_LAPROP PC ED 22-aug-01srb 26 19" xfId="17860"/>
    <cellStyle name="Commɡ [0]_FOP1&amp;L_PLN0309_NewBrazil3007.xls Chart 2_LAPROP PC ED 22-aug-01srb 26 19" xfId="17861"/>
    <cellStyle name="Commg [0]_FOP1&amp;L_PLN0309_NewBrazil3007.xls Chart 2_LAPROP PC ED 22-aug-01srb 26 2" xfId="17862"/>
    <cellStyle name="Commɡ [0]_FOP1&amp;L_PLN0309_NewBrazil3007.xls Chart 2_LAPROP PC ED 22-aug-01srb 26 2" xfId="17863"/>
    <cellStyle name="Commg [0]_FOP1&amp;L_PLN0309_NewBrazil3007.xls Chart 2_LAPROP PC ED 22-aug-01srb 26 20" xfId="17864"/>
    <cellStyle name="Commɡ [0]_FOP1&amp;L_PLN0309_NewBrazil3007.xls Chart 2_LAPROP PC ED 22-aug-01srb 26 20" xfId="17865"/>
    <cellStyle name="Commg [0]_FOP1&amp;L_PLN0309_NewBrazil3007.xls Chart 2_LAPROP PC ED 22-aug-01srb 26 21" xfId="17866"/>
    <cellStyle name="Commɡ [0]_FOP1&amp;L_PLN0309_NewBrazil3007.xls Chart 2_LAPROP PC ED 22-aug-01srb 26 21" xfId="17867"/>
    <cellStyle name="Commg [0]_FOP1&amp;L_PLN0309_NewBrazil3007.xls Chart 2_LAPROP PC ED 22-aug-01srb 26 22" xfId="17868"/>
    <cellStyle name="Commɡ [0]_FOP1&amp;L_PLN0309_NewBrazil3007.xls Chart 2_LAPROP PC ED 22-aug-01srb 26 22" xfId="17869"/>
    <cellStyle name="Commg [0]_FOP1&amp;L_PLN0309_NewBrazil3007.xls Chart 2_LAPROP PC ED 22-aug-01srb 26 23" xfId="17870"/>
    <cellStyle name="Commɡ [0]_FOP1&amp;L_PLN0309_NewBrazil3007.xls Chart 2_LAPROP PC ED 22-aug-01srb 26 23" xfId="17871"/>
    <cellStyle name="Commg [0]_FOP1&amp;L_PLN0309_NewBrazil3007.xls Chart 2_LAPROP PC ED 22-aug-01srb 26 24" xfId="17872"/>
    <cellStyle name="Commɡ [0]_FOP1&amp;L_PLN0309_NewBrazil3007.xls Chart 2_LAPROP PC ED 22-aug-01srb 26 24" xfId="17873"/>
    <cellStyle name="Commg [0]_FOP1&amp;L_PLN0309_NewBrazil3007.xls Chart 2_LAPROP PC ED 22-aug-01srb 26 25" xfId="17874"/>
    <cellStyle name="Commɡ [0]_FOP1&amp;L_PLN0309_NewBrazil3007.xls Chart 2_LAPROP PC ED 22-aug-01srb 26 25" xfId="17875"/>
    <cellStyle name="Commg [0]_FOP1&amp;L_PLN0309_NewBrazil3007.xls Chart 2_LAPROP PC ED 22-aug-01srb 26 26" xfId="17876"/>
    <cellStyle name="Commɡ [0]_FOP1&amp;L_PLN0309_NewBrazil3007.xls Chart 2_LAPROP PC ED 22-aug-01srb 26 26" xfId="17877"/>
    <cellStyle name="Commg [0]_FOP1&amp;L_PLN0309_NewBrazil3007.xls Chart 2_LAPROP PC ED 22-aug-01srb 26 27" xfId="17878"/>
    <cellStyle name="Commɡ [0]_FOP1&amp;L_PLN0309_NewBrazil3007.xls Chart 2_LAPROP PC ED 22-aug-01srb 26 27" xfId="17879"/>
    <cellStyle name="Commg [0]_FOP1&amp;L_PLN0309_NewBrazil3007.xls Chart 2_LAPROP PC ED 22-aug-01srb 26 28" xfId="17880"/>
    <cellStyle name="Commɡ [0]_FOP1&amp;L_PLN0309_NewBrazil3007.xls Chart 2_LAPROP PC ED 22-aug-01srb 26 28" xfId="17881"/>
    <cellStyle name="Commg [0]_FOP1&amp;L_PLN0309_NewBrazil3007.xls Chart 2_LAPROP PC ED 22-aug-01srb 26 29" xfId="17882"/>
    <cellStyle name="Commɡ [0]_FOP1&amp;L_PLN0309_NewBrazil3007.xls Chart 2_LAPROP PC ED 22-aug-01srb 26 29" xfId="17883"/>
    <cellStyle name="Commg [0]_FOP1&amp;L_PLN0309_NewBrazil3007.xls Chart 2_LAPROP PC ED 22-aug-01srb 26 3" xfId="17884"/>
    <cellStyle name="Commɡ [0]_FOP1&amp;L_PLN0309_NewBrazil3007.xls Chart 2_LAPROP PC ED 22-aug-01srb 26 3" xfId="17885"/>
    <cellStyle name="Commg [0]_FOP1&amp;L_PLN0309_NewBrazil3007.xls Chart 2_LAPROP PC ED 22-aug-01srb 26 4" xfId="17886"/>
    <cellStyle name="Commɡ [0]_FOP1&amp;L_PLN0309_NewBrazil3007.xls Chart 2_LAPROP PC ED 22-aug-01srb 26 4" xfId="17887"/>
    <cellStyle name="Commg [0]_FOP1&amp;L_PLN0309_NewBrazil3007.xls Chart 2_LAPROP PC ED 22-aug-01srb 26 5" xfId="17888"/>
    <cellStyle name="Commɡ [0]_FOP1&amp;L_PLN0309_NewBrazil3007.xls Chart 2_LAPROP PC ED 22-aug-01srb 26 5" xfId="17889"/>
    <cellStyle name="Commg [0]_FOP1&amp;L_PLN0309_NewBrazil3007.xls Chart 2_LAPROP PC ED 22-aug-01srb 26 6" xfId="17890"/>
    <cellStyle name="Commɡ [0]_FOP1&amp;L_PLN0309_NewBrazil3007.xls Chart 2_LAPROP PC ED 22-aug-01srb 26 6" xfId="17891"/>
    <cellStyle name="Commg [0]_FOP1&amp;L_PLN0309_NewBrazil3007.xls Chart 2_LAPROP PC ED 22-aug-01srb 26 7" xfId="17892"/>
    <cellStyle name="Commɡ [0]_FOP1&amp;L_PLN0309_NewBrazil3007.xls Chart 2_LAPROP PC ED 22-aug-01srb 26 7" xfId="17893"/>
    <cellStyle name="Commg [0]_FOP1&amp;L_PLN0309_NewBrazil3007.xls Chart 2_LAPROP PC ED 22-aug-01srb 26 8" xfId="17894"/>
    <cellStyle name="Commɡ [0]_FOP1&amp;L_PLN0309_NewBrazil3007.xls Chart 2_LAPROP PC ED 22-aug-01srb 26 8" xfId="17895"/>
    <cellStyle name="Commg [0]_FOP1&amp;L_PLN0309_NewBrazil3007.xls Chart 2_LAPROP PC ED 22-aug-01srb 26 9" xfId="17896"/>
    <cellStyle name="Commɡ [0]_FOP1&amp;L_PLN0309_NewBrazil3007.xls Chart 2_LAPROP PC ED 22-aug-01srb 26 9" xfId="17897"/>
    <cellStyle name="Commg [0]_FOP1&amp;L_PLN0309_NewBrazil3007.xls Chart 2_LAPROP PC ED 22-aug-01srb 27" xfId="17898"/>
    <cellStyle name="Commɡ [0]_FOP1&amp;L_PLN0309_NewBrazil3007.xls Chart 2_LAPROP PC ED 22-aug-01srb 27" xfId="17899"/>
    <cellStyle name="Commg [0]_FOP1&amp;L_PLN0309_NewBrazil3007.xls Chart 2_LAPROP PC ED 22-aug-01srb 27 10" xfId="17900"/>
    <cellStyle name="Commɡ [0]_FOP1&amp;L_PLN0309_NewBrazil3007.xls Chart 2_LAPROP PC ED 22-aug-01srb 27 10" xfId="17901"/>
    <cellStyle name="Commg [0]_FOP1&amp;L_PLN0309_NewBrazil3007.xls Chart 2_LAPROP PC ED 22-aug-01srb 27 11" xfId="17902"/>
    <cellStyle name="Commɡ [0]_FOP1&amp;L_PLN0309_NewBrazil3007.xls Chart 2_LAPROP PC ED 22-aug-01srb 27 11" xfId="17903"/>
    <cellStyle name="Commg [0]_FOP1&amp;L_PLN0309_NewBrazil3007.xls Chart 2_LAPROP PC ED 22-aug-01srb 27 12" xfId="17904"/>
    <cellStyle name="Commɡ [0]_FOP1&amp;L_PLN0309_NewBrazil3007.xls Chart 2_LAPROP PC ED 22-aug-01srb 27 12" xfId="17905"/>
    <cellStyle name="Commg [0]_FOP1&amp;L_PLN0309_NewBrazil3007.xls Chart 2_LAPROP PC ED 22-aug-01srb 27 13" xfId="17906"/>
    <cellStyle name="Commɡ [0]_FOP1&amp;L_PLN0309_NewBrazil3007.xls Chart 2_LAPROP PC ED 22-aug-01srb 27 13" xfId="17907"/>
    <cellStyle name="Commg [0]_FOP1&amp;L_PLN0309_NewBrazil3007.xls Chart 2_LAPROP PC ED 22-aug-01srb 27 14" xfId="17908"/>
    <cellStyle name="Commɡ [0]_FOP1&amp;L_PLN0309_NewBrazil3007.xls Chart 2_LAPROP PC ED 22-aug-01srb 27 14" xfId="17909"/>
    <cellStyle name="Commg [0]_FOP1&amp;L_PLN0309_NewBrazil3007.xls Chart 2_LAPROP PC ED 22-aug-01srb 27 15" xfId="17910"/>
    <cellStyle name="Commɡ [0]_FOP1&amp;L_PLN0309_NewBrazil3007.xls Chart 2_LAPROP PC ED 22-aug-01srb 27 15" xfId="17911"/>
    <cellStyle name="Commg [0]_FOP1&amp;L_PLN0309_NewBrazil3007.xls Chart 2_LAPROP PC ED 22-aug-01srb 27 16" xfId="17912"/>
    <cellStyle name="Commɡ [0]_FOP1&amp;L_PLN0309_NewBrazil3007.xls Chart 2_LAPROP PC ED 22-aug-01srb 27 16" xfId="17913"/>
    <cellStyle name="Commg [0]_FOP1&amp;L_PLN0309_NewBrazil3007.xls Chart 2_LAPROP PC ED 22-aug-01srb 27 17" xfId="17914"/>
    <cellStyle name="Commɡ [0]_FOP1&amp;L_PLN0309_NewBrazil3007.xls Chart 2_LAPROP PC ED 22-aug-01srb 27 17" xfId="17915"/>
    <cellStyle name="Commg [0]_FOP1&amp;L_PLN0309_NewBrazil3007.xls Chart 2_LAPROP PC ED 22-aug-01srb 27 18" xfId="17916"/>
    <cellStyle name="Commɡ [0]_FOP1&amp;L_PLN0309_NewBrazil3007.xls Chart 2_LAPROP PC ED 22-aug-01srb 27 18" xfId="17917"/>
    <cellStyle name="Commg [0]_FOP1&amp;L_PLN0309_NewBrazil3007.xls Chart 2_LAPROP PC ED 22-aug-01srb 27 19" xfId="17918"/>
    <cellStyle name="Commɡ [0]_FOP1&amp;L_PLN0309_NewBrazil3007.xls Chart 2_LAPROP PC ED 22-aug-01srb 27 19" xfId="17919"/>
    <cellStyle name="Commg [0]_FOP1&amp;L_PLN0309_NewBrazil3007.xls Chart 2_LAPROP PC ED 22-aug-01srb 27 2" xfId="17920"/>
    <cellStyle name="Commɡ [0]_FOP1&amp;L_PLN0309_NewBrazil3007.xls Chart 2_LAPROP PC ED 22-aug-01srb 27 2" xfId="17921"/>
    <cellStyle name="Commg [0]_FOP1&amp;L_PLN0309_NewBrazil3007.xls Chart 2_LAPROP PC ED 22-aug-01srb 27 20" xfId="17922"/>
    <cellStyle name="Commɡ [0]_FOP1&amp;L_PLN0309_NewBrazil3007.xls Chart 2_LAPROP PC ED 22-aug-01srb 27 20" xfId="17923"/>
    <cellStyle name="Commg [0]_FOP1&amp;L_PLN0309_NewBrazil3007.xls Chart 2_LAPROP PC ED 22-aug-01srb 27 21" xfId="17924"/>
    <cellStyle name="Commɡ [0]_FOP1&amp;L_PLN0309_NewBrazil3007.xls Chart 2_LAPROP PC ED 22-aug-01srb 27 21" xfId="17925"/>
    <cellStyle name="Commg [0]_FOP1&amp;L_PLN0309_NewBrazil3007.xls Chart 2_LAPROP PC ED 22-aug-01srb 27 22" xfId="17926"/>
    <cellStyle name="Commɡ [0]_FOP1&amp;L_PLN0309_NewBrazil3007.xls Chart 2_LAPROP PC ED 22-aug-01srb 27 22" xfId="17927"/>
    <cellStyle name="Commg [0]_FOP1&amp;L_PLN0309_NewBrazil3007.xls Chart 2_LAPROP PC ED 22-aug-01srb 27 23" xfId="17928"/>
    <cellStyle name="Commɡ [0]_FOP1&amp;L_PLN0309_NewBrazil3007.xls Chart 2_LAPROP PC ED 22-aug-01srb 27 23" xfId="17929"/>
    <cellStyle name="Commg [0]_FOP1&amp;L_PLN0309_NewBrazil3007.xls Chart 2_LAPROP PC ED 22-aug-01srb 27 24" xfId="17930"/>
    <cellStyle name="Commɡ [0]_FOP1&amp;L_PLN0309_NewBrazil3007.xls Chart 2_LAPROP PC ED 22-aug-01srb 27 24" xfId="17931"/>
    <cellStyle name="Commg [0]_FOP1&amp;L_PLN0309_NewBrazil3007.xls Chart 2_LAPROP PC ED 22-aug-01srb 27 25" xfId="17932"/>
    <cellStyle name="Commɡ [0]_FOP1&amp;L_PLN0309_NewBrazil3007.xls Chart 2_LAPROP PC ED 22-aug-01srb 27 25" xfId="17933"/>
    <cellStyle name="Commg [0]_FOP1&amp;L_PLN0309_NewBrazil3007.xls Chart 2_LAPROP PC ED 22-aug-01srb 27 26" xfId="17934"/>
    <cellStyle name="Commɡ [0]_FOP1&amp;L_PLN0309_NewBrazil3007.xls Chart 2_LAPROP PC ED 22-aug-01srb 27 26" xfId="17935"/>
    <cellStyle name="Commg [0]_FOP1&amp;L_PLN0309_NewBrazil3007.xls Chart 2_LAPROP PC ED 22-aug-01srb 27 27" xfId="17936"/>
    <cellStyle name="Commɡ [0]_FOP1&amp;L_PLN0309_NewBrazil3007.xls Chart 2_LAPROP PC ED 22-aug-01srb 27 27" xfId="17937"/>
    <cellStyle name="Commg [0]_FOP1&amp;L_PLN0309_NewBrazil3007.xls Chart 2_LAPROP PC ED 22-aug-01srb 27 28" xfId="17938"/>
    <cellStyle name="Commɡ [0]_FOP1&amp;L_PLN0309_NewBrazil3007.xls Chart 2_LAPROP PC ED 22-aug-01srb 27 28" xfId="17939"/>
    <cellStyle name="Commg [0]_FOP1&amp;L_PLN0309_NewBrazil3007.xls Chart 2_LAPROP PC ED 22-aug-01srb 27 29" xfId="17940"/>
    <cellStyle name="Commɡ [0]_FOP1&amp;L_PLN0309_NewBrazil3007.xls Chart 2_LAPROP PC ED 22-aug-01srb 27 29" xfId="17941"/>
    <cellStyle name="Commg [0]_FOP1&amp;L_PLN0309_NewBrazil3007.xls Chart 2_LAPROP PC ED 22-aug-01srb 27 3" xfId="17942"/>
    <cellStyle name="Commɡ [0]_FOP1&amp;L_PLN0309_NewBrazil3007.xls Chart 2_LAPROP PC ED 22-aug-01srb 27 3" xfId="17943"/>
    <cellStyle name="Commg [0]_FOP1&amp;L_PLN0309_NewBrazil3007.xls Chart 2_LAPROP PC ED 22-aug-01srb 27 4" xfId="17944"/>
    <cellStyle name="Commɡ [0]_FOP1&amp;L_PLN0309_NewBrazil3007.xls Chart 2_LAPROP PC ED 22-aug-01srb 27 4" xfId="17945"/>
    <cellStyle name="Commg [0]_FOP1&amp;L_PLN0309_NewBrazil3007.xls Chart 2_LAPROP PC ED 22-aug-01srb 27 5" xfId="17946"/>
    <cellStyle name="Commɡ [0]_FOP1&amp;L_PLN0309_NewBrazil3007.xls Chart 2_LAPROP PC ED 22-aug-01srb 27 5" xfId="17947"/>
    <cellStyle name="Commg [0]_FOP1&amp;L_PLN0309_NewBrazil3007.xls Chart 2_LAPROP PC ED 22-aug-01srb 27 6" xfId="17948"/>
    <cellStyle name="Commɡ [0]_FOP1&amp;L_PLN0309_NewBrazil3007.xls Chart 2_LAPROP PC ED 22-aug-01srb 27 6" xfId="17949"/>
    <cellStyle name="Commg [0]_FOP1&amp;L_PLN0309_NewBrazil3007.xls Chart 2_LAPROP PC ED 22-aug-01srb 27 7" xfId="17950"/>
    <cellStyle name="Commɡ [0]_FOP1&amp;L_PLN0309_NewBrazil3007.xls Chart 2_LAPROP PC ED 22-aug-01srb 27 7" xfId="17951"/>
    <cellStyle name="Commg [0]_FOP1&amp;L_PLN0309_NewBrazil3007.xls Chart 2_LAPROP PC ED 22-aug-01srb 27 8" xfId="17952"/>
    <cellStyle name="Commɡ [0]_FOP1&amp;L_PLN0309_NewBrazil3007.xls Chart 2_LAPROP PC ED 22-aug-01srb 27 8" xfId="17953"/>
    <cellStyle name="Commg [0]_FOP1&amp;L_PLN0309_NewBrazil3007.xls Chart 2_LAPROP PC ED 22-aug-01srb 27 9" xfId="17954"/>
    <cellStyle name="Commɡ [0]_FOP1&amp;L_PLN0309_NewBrazil3007.xls Chart 2_LAPROP PC ED 22-aug-01srb 27 9" xfId="17955"/>
    <cellStyle name="Commg [0]_FOP1&amp;L_PLN0309_NewBrazil3007.xls Chart 2_LAPROP PC ED 22-aug-01srb 28" xfId="17956"/>
    <cellStyle name="Commɡ [0]_FOP1&amp;L_PLN0309_NewBrazil3007.xls Chart 2_LAPROP PC ED 22-aug-01srb 28" xfId="17957"/>
    <cellStyle name="Commg [0]_FOP1&amp;L_PLN0309_NewBrazil3007.xls Chart 2_LAPROP PC ED 22-aug-01srb 28 10" xfId="17958"/>
    <cellStyle name="Commɡ [0]_FOP1&amp;L_PLN0309_NewBrazil3007.xls Chart 2_LAPROP PC ED 22-aug-01srb 28 10" xfId="17959"/>
    <cellStyle name="Commg [0]_FOP1&amp;L_PLN0309_NewBrazil3007.xls Chart 2_LAPROP PC ED 22-aug-01srb 28 11" xfId="17960"/>
    <cellStyle name="Commɡ [0]_FOP1&amp;L_PLN0309_NewBrazil3007.xls Chart 2_LAPROP PC ED 22-aug-01srb 28 11" xfId="17961"/>
    <cellStyle name="Commg [0]_FOP1&amp;L_PLN0309_NewBrazil3007.xls Chart 2_LAPROP PC ED 22-aug-01srb 28 12" xfId="17962"/>
    <cellStyle name="Commɡ [0]_FOP1&amp;L_PLN0309_NewBrazil3007.xls Chart 2_LAPROP PC ED 22-aug-01srb 28 12" xfId="17963"/>
    <cellStyle name="Commg [0]_FOP1&amp;L_PLN0309_NewBrazil3007.xls Chart 2_LAPROP PC ED 22-aug-01srb 28 13" xfId="17964"/>
    <cellStyle name="Commɡ [0]_FOP1&amp;L_PLN0309_NewBrazil3007.xls Chart 2_LAPROP PC ED 22-aug-01srb 28 13" xfId="17965"/>
    <cellStyle name="Commg [0]_FOP1&amp;L_PLN0309_NewBrazil3007.xls Chart 2_LAPROP PC ED 22-aug-01srb 28 14" xfId="17966"/>
    <cellStyle name="Commɡ [0]_FOP1&amp;L_PLN0309_NewBrazil3007.xls Chart 2_LAPROP PC ED 22-aug-01srb 28 14" xfId="17967"/>
    <cellStyle name="Commg [0]_FOP1&amp;L_PLN0309_NewBrazil3007.xls Chart 2_LAPROP PC ED 22-aug-01srb 28 15" xfId="17968"/>
    <cellStyle name="Commɡ [0]_FOP1&amp;L_PLN0309_NewBrazil3007.xls Chart 2_LAPROP PC ED 22-aug-01srb 28 15" xfId="17969"/>
    <cellStyle name="Commg [0]_FOP1&amp;L_PLN0309_NewBrazil3007.xls Chart 2_LAPROP PC ED 22-aug-01srb 28 16" xfId="17970"/>
    <cellStyle name="Commɡ [0]_FOP1&amp;L_PLN0309_NewBrazil3007.xls Chart 2_LAPROP PC ED 22-aug-01srb 28 16" xfId="17971"/>
    <cellStyle name="Commg [0]_FOP1&amp;L_PLN0309_NewBrazil3007.xls Chart 2_LAPROP PC ED 22-aug-01srb 28 17" xfId="17972"/>
    <cellStyle name="Commɡ [0]_FOP1&amp;L_PLN0309_NewBrazil3007.xls Chart 2_LAPROP PC ED 22-aug-01srb 28 17" xfId="17973"/>
    <cellStyle name="Commg [0]_FOP1&amp;L_PLN0309_NewBrazil3007.xls Chart 2_LAPROP PC ED 22-aug-01srb 28 18" xfId="17974"/>
    <cellStyle name="Commɡ [0]_FOP1&amp;L_PLN0309_NewBrazil3007.xls Chart 2_LAPROP PC ED 22-aug-01srb 28 18" xfId="17975"/>
    <cellStyle name="Commg [0]_FOP1&amp;L_PLN0309_NewBrazil3007.xls Chart 2_LAPROP PC ED 22-aug-01srb 28 19" xfId="17976"/>
    <cellStyle name="Commɡ [0]_FOP1&amp;L_PLN0309_NewBrazil3007.xls Chart 2_LAPROP PC ED 22-aug-01srb 28 19" xfId="17977"/>
    <cellStyle name="Commg [0]_FOP1&amp;L_PLN0309_NewBrazil3007.xls Chart 2_LAPROP PC ED 22-aug-01srb 28 2" xfId="17978"/>
    <cellStyle name="Commɡ [0]_FOP1&amp;L_PLN0309_NewBrazil3007.xls Chart 2_LAPROP PC ED 22-aug-01srb 28 2" xfId="17979"/>
    <cellStyle name="Commg [0]_FOP1&amp;L_PLN0309_NewBrazil3007.xls Chart 2_LAPROP PC ED 22-aug-01srb 28 20" xfId="17980"/>
    <cellStyle name="Commɡ [0]_FOP1&amp;L_PLN0309_NewBrazil3007.xls Chart 2_LAPROP PC ED 22-aug-01srb 28 20" xfId="17981"/>
    <cellStyle name="Commg [0]_FOP1&amp;L_PLN0309_NewBrazil3007.xls Chart 2_LAPROP PC ED 22-aug-01srb 28 21" xfId="17982"/>
    <cellStyle name="Commɡ [0]_FOP1&amp;L_PLN0309_NewBrazil3007.xls Chart 2_LAPROP PC ED 22-aug-01srb 28 21" xfId="17983"/>
    <cellStyle name="Commg [0]_FOP1&amp;L_PLN0309_NewBrazil3007.xls Chart 2_LAPROP PC ED 22-aug-01srb 28 22" xfId="17984"/>
    <cellStyle name="Commɡ [0]_FOP1&amp;L_PLN0309_NewBrazil3007.xls Chart 2_LAPROP PC ED 22-aug-01srb 28 22" xfId="17985"/>
    <cellStyle name="Commg [0]_FOP1&amp;L_PLN0309_NewBrazil3007.xls Chart 2_LAPROP PC ED 22-aug-01srb 28 23" xfId="17986"/>
    <cellStyle name="Commɡ [0]_FOP1&amp;L_PLN0309_NewBrazil3007.xls Chart 2_LAPROP PC ED 22-aug-01srb 28 23" xfId="17987"/>
    <cellStyle name="Commg [0]_FOP1&amp;L_PLN0309_NewBrazil3007.xls Chart 2_LAPROP PC ED 22-aug-01srb 28 24" xfId="17988"/>
    <cellStyle name="Commɡ [0]_FOP1&amp;L_PLN0309_NewBrazil3007.xls Chart 2_LAPROP PC ED 22-aug-01srb 28 24" xfId="17989"/>
    <cellStyle name="Commg [0]_FOP1&amp;L_PLN0309_NewBrazil3007.xls Chart 2_LAPROP PC ED 22-aug-01srb 28 25" xfId="17990"/>
    <cellStyle name="Commɡ [0]_FOP1&amp;L_PLN0309_NewBrazil3007.xls Chart 2_LAPROP PC ED 22-aug-01srb 28 25" xfId="17991"/>
    <cellStyle name="Commg [0]_FOP1&amp;L_PLN0309_NewBrazil3007.xls Chart 2_LAPROP PC ED 22-aug-01srb 28 26" xfId="17992"/>
    <cellStyle name="Commɡ [0]_FOP1&amp;L_PLN0309_NewBrazil3007.xls Chart 2_LAPROP PC ED 22-aug-01srb 28 26" xfId="17993"/>
    <cellStyle name="Commg [0]_FOP1&amp;L_PLN0309_NewBrazil3007.xls Chart 2_LAPROP PC ED 22-aug-01srb 28 27" xfId="17994"/>
    <cellStyle name="Commɡ [0]_FOP1&amp;L_PLN0309_NewBrazil3007.xls Chart 2_LAPROP PC ED 22-aug-01srb 28 27" xfId="17995"/>
    <cellStyle name="Commg [0]_FOP1&amp;L_PLN0309_NewBrazil3007.xls Chart 2_LAPROP PC ED 22-aug-01srb 28 28" xfId="17996"/>
    <cellStyle name="Commɡ [0]_FOP1&amp;L_PLN0309_NewBrazil3007.xls Chart 2_LAPROP PC ED 22-aug-01srb 28 28" xfId="17997"/>
    <cellStyle name="Commg [0]_FOP1&amp;L_PLN0309_NewBrazil3007.xls Chart 2_LAPROP PC ED 22-aug-01srb 28 29" xfId="17998"/>
    <cellStyle name="Commɡ [0]_FOP1&amp;L_PLN0309_NewBrazil3007.xls Chart 2_LAPROP PC ED 22-aug-01srb 28 29" xfId="17999"/>
    <cellStyle name="Commg [0]_FOP1&amp;L_PLN0309_NewBrazil3007.xls Chart 2_LAPROP PC ED 22-aug-01srb 28 3" xfId="18000"/>
    <cellStyle name="Commɡ [0]_FOP1&amp;L_PLN0309_NewBrazil3007.xls Chart 2_LAPROP PC ED 22-aug-01srb 28 3" xfId="18001"/>
    <cellStyle name="Commg [0]_FOP1&amp;L_PLN0309_NewBrazil3007.xls Chart 2_LAPROP PC ED 22-aug-01srb 28 4" xfId="18002"/>
    <cellStyle name="Commɡ [0]_FOP1&amp;L_PLN0309_NewBrazil3007.xls Chart 2_LAPROP PC ED 22-aug-01srb 28 4" xfId="18003"/>
    <cellStyle name="Commg [0]_FOP1&amp;L_PLN0309_NewBrazil3007.xls Chart 2_LAPROP PC ED 22-aug-01srb 28 5" xfId="18004"/>
    <cellStyle name="Commɡ [0]_FOP1&amp;L_PLN0309_NewBrazil3007.xls Chart 2_LAPROP PC ED 22-aug-01srb 28 5" xfId="18005"/>
    <cellStyle name="Commg [0]_FOP1&amp;L_PLN0309_NewBrazil3007.xls Chart 2_LAPROP PC ED 22-aug-01srb 28 6" xfId="18006"/>
    <cellStyle name="Commɡ [0]_FOP1&amp;L_PLN0309_NewBrazil3007.xls Chart 2_LAPROP PC ED 22-aug-01srb 28 6" xfId="18007"/>
    <cellStyle name="Commg [0]_FOP1&amp;L_PLN0309_NewBrazil3007.xls Chart 2_LAPROP PC ED 22-aug-01srb 28 7" xfId="18008"/>
    <cellStyle name="Commɡ [0]_FOP1&amp;L_PLN0309_NewBrazil3007.xls Chart 2_LAPROP PC ED 22-aug-01srb 28 7" xfId="18009"/>
    <cellStyle name="Commg [0]_FOP1&amp;L_PLN0309_NewBrazil3007.xls Chart 2_LAPROP PC ED 22-aug-01srb 28 8" xfId="18010"/>
    <cellStyle name="Commɡ [0]_FOP1&amp;L_PLN0309_NewBrazil3007.xls Chart 2_LAPROP PC ED 22-aug-01srb 28 8" xfId="18011"/>
    <cellStyle name="Commg [0]_FOP1&amp;L_PLN0309_NewBrazil3007.xls Chart 2_LAPROP PC ED 22-aug-01srb 28 9" xfId="18012"/>
    <cellStyle name="Commɡ [0]_FOP1&amp;L_PLN0309_NewBrazil3007.xls Chart 2_LAPROP PC ED 22-aug-01srb 28 9" xfId="18013"/>
    <cellStyle name="Commg [0]_FOP1&amp;L_PLN0309_NewBrazil3007.xls Chart 2_LAPROP PC ED 22-aug-01srb 29" xfId="18014"/>
    <cellStyle name="Commɡ [0]_FOP1&amp;L_PLN0309_NewBrazil3007.xls Chart 2_LAPROP PC ED 22-aug-01srb 29" xfId="18015"/>
    <cellStyle name="Commg [0]_FOP1&amp;L_PLN0309_NewBrazil3007.xls Chart 2_LAPROP PC ED 22-aug-01srb 29 10" xfId="18016"/>
    <cellStyle name="Commɡ [0]_FOP1&amp;L_PLN0309_NewBrazil3007.xls Chart 2_LAPROP PC ED 22-aug-01srb 29 10" xfId="18017"/>
    <cellStyle name="Commg [0]_FOP1&amp;L_PLN0309_NewBrazil3007.xls Chart 2_LAPROP PC ED 22-aug-01srb 29 11" xfId="18018"/>
    <cellStyle name="Commɡ [0]_FOP1&amp;L_PLN0309_NewBrazil3007.xls Chart 2_LAPROP PC ED 22-aug-01srb 29 11" xfId="18019"/>
    <cellStyle name="Commg [0]_FOP1&amp;L_PLN0309_NewBrazil3007.xls Chart 2_LAPROP PC ED 22-aug-01srb 29 12" xfId="18020"/>
    <cellStyle name="Commɡ [0]_FOP1&amp;L_PLN0309_NewBrazil3007.xls Chart 2_LAPROP PC ED 22-aug-01srb 29 12" xfId="18021"/>
    <cellStyle name="Commg [0]_FOP1&amp;L_PLN0309_NewBrazil3007.xls Chart 2_LAPROP PC ED 22-aug-01srb 29 13" xfId="18022"/>
    <cellStyle name="Commɡ [0]_FOP1&amp;L_PLN0309_NewBrazil3007.xls Chart 2_LAPROP PC ED 22-aug-01srb 29 13" xfId="18023"/>
    <cellStyle name="Commg [0]_FOP1&amp;L_PLN0309_NewBrazil3007.xls Chart 2_LAPROP PC ED 22-aug-01srb 29 14" xfId="18024"/>
    <cellStyle name="Commɡ [0]_FOP1&amp;L_PLN0309_NewBrazil3007.xls Chart 2_LAPROP PC ED 22-aug-01srb 29 14" xfId="18025"/>
    <cellStyle name="Commg [0]_FOP1&amp;L_PLN0309_NewBrazil3007.xls Chart 2_LAPROP PC ED 22-aug-01srb 29 15" xfId="18026"/>
    <cellStyle name="Commɡ [0]_FOP1&amp;L_PLN0309_NewBrazil3007.xls Chart 2_LAPROP PC ED 22-aug-01srb 29 15" xfId="18027"/>
    <cellStyle name="Commg [0]_FOP1&amp;L_PLN0309_NewBrazil3007.xls Chart 2_LAPROP PC ED 22-aug-01srb 29 16" xfId="18028"/>
    <cellStyle name="Commɡ [0]_FOP1&amp;L_PLN0309_NewBrazil3007.xls Chart 2_LAPROP PC ED 22-aug-01srb 29 16" xfId="18029"/>
    <cellStyle name="Commg [0]_FOP1&amp;L_PLN0309_NewBrazil3007.xls Chart 2_LAPROP PC ED 22-aug-01srb 29 17" xfId="18030"/>
    <cellStyle name="Commɡ [0]_FOP1&amp;L_PLN0309_NewBrazil3007.xls Chart 2_LAPROP PC ED 22-aug-01srb 29 17" xfId="18031"/>
    <cellStyle name="Commg [0]_FOP1&amp;L_PLN0309_NewBrazil3007.xls Chart 2_LAPROP PC ED 22-aug-01srb 29 18" xfId="18032"/>
    <cellStyle name="Commɡ [0]_FOP1&amp;L_PLN0309_NewBrazil3007.xls Chart 2_LAPROP PC ED 22-aug-01srb 29 18" xfId="18033"/>
    <cellStyle name="Commg [0]_FOP1&amp;L_PLN0309_NewBrazil3007.xls Chart 2_LAPROP PC ED 22-aug-01srb 29 19" xfId="18034"/>
    <cellStyle name="Commɡ [0]_FOP1&amp;L_PLN0309_NewBrazil3007.xls Chart 2_LAPROP PC ED 22-aug-01srb 29 19" xfId="18035"/>
    <cellStyle name="Commg [0]_FOP1&amp;L_PLN0309_NewBrazil3007.xls Chart 2_LAPROP PC ED 22-aug-01srb 29 2" xfId="18036"/>
    <cellStyle name="Commɡ [0]_FOP1&amp;L_PLN0309_NewBrazil3007.xls Chart 2_LAPROP PC ED 22-aug-01srb 29 2" xfId="18037"/>
    <cellStyle name="Commg [0]_FOP1&amp;L_PLN0309_NewBrazil3007.xls Chart 2_LAPROP PC ED 22-aug-01srb 29 20" xfId="18038"/>
    <cellStyle name="Commɡ [0]_FOP1&amp;L_PLN0309_NewBrazil3007.xls Chart 2_LAPROP PC ED 22-aug-01srb 29 20" xfId="18039"/>
    <cellStyle name="Commg [0]_FOP1&amp;L_PLN0309_NewBrazil3007.xls Chart 2_LAPROP PC ED 22-aug-01srb 29 21" xfId="18040"/>
    <cellStyle name="Commɡ [0]_FOP1&amp;L_PLN0309_NewBrazil3007.xls Chart 2_LAPROP PC ED 22-aug-01srb 29 21" xfId="18041"/>
    <cellStyle name="Commg [0]_FOP1&amp;L_PLN0309_NewBrazil3007.xls Chart 2_LAPROP PC ED 22-aug-01srb 29 22" xfId="18042"/>
    <cellStyle name="Commɡ [0]_FOP1&amp;L_PLN0309_NewBrazil3007.xls Chart 2_LAPROP PC ED 22-aug-01srb 29 22" xfId="18043"/>
    <cellStyle name="Commg [0]_FOP1&amp;L_PLN0309_NewBrazil3007.xls Chart 2_LAPROP PC ED 22-aug-01srb 29 23" xfId="18044"/>
    <cellStyle name="Commɡ [0]_FOP1&amp;L_PLN0309_NewBrazil3007.xls Chart 2_LAPROP PC ED 22-aug-01srb 29 23" xfId="18045"/>
    <cellStyle name="Commg [0]_FOP1&amp;L_PLN0309_NewBrazil3007.xls Chart 2_LAPROP PC ED 22-aug-01srb 29 24" xfId="18046"/>
    <cellStyle name="Commɡ [0]_FOP1&amp;L_PLN0309_NewBrazil3007.xls Chart 2_LAPROP PC ED 22-aug-01srb 29 24" xfId="18047"/>
    <cellStyle name="Commg [0]_FOP1&amp;L_PLN0309_NewBrazil3007.xls Chart 2_LAPROP PC ED 22-aug-01srb 29 25" xfId="18048"/>
    <cellStyle name="Commɡ [0]_FOP1&amp;L_PLN0309_NewBrazil3007.xls Chart 2_LAPROP PC ED 22-aug-01srb 29 25" xfId="18049"/>
    <cellStyle name="Commg [0]_FOP1&amp;L_PLN0309_NewBrazil3007.xls Chart 2_LAPROP PC ED 22-aug-01srb 29 26" xfId="18050"/>
    <cellStyle name="Commɡ [0]_FOP1&amp;L_PLN0309_NewBrazil3007.xls Chart 2_LAPROP PC ED 22-aug-01srb 29 26" xfId="18051"/>
    <cellStyle name="Commg [0]_FOP1&amp;L_PLN0309_NewBrazil3007.xls Chart 2_LAPROP PC ED 22-aug-01srb 29 27" xfId="18052"/>
    <cellStyle name="Commɡ [0]_FOP1&amp;L_PLN0309_NewBrazil3007.xls Chart 2_LAPROP PC ED 22-aug-01srb 29 27" xfId="18053"/>
    <cellStyle name="Commg [0]_FOP1&amp;L_PLN0309_NewBrazil3007.xls Chart 2_LAPROP PC ED 22-aug-01srb 29 28" xfId="18054"/>
    <cellStyle name="Commɡ [0]_FOP1&amp;L_PLN0309_NewBrazil3007.xls Chart 2_LAPROP PC ED 22-aug-01srb 29 28" xfId="18055"/>
    <cellStyle name="Commg [0]_FOP1&amp;L_PLN0309_NewBrazil3007.xls Chart 2_LAPROP PC ED 22-aug-01srb 29 29" xfId="18056"/>
    <cellStyle name="Commɡ [0]_FOP1&amp;L_PLN0309_NewBrazil3007.xls Chart 2_LAPROP PC ED 22-aug-01srb 29 29" xfId="18057"/>
    <cellStyle name="Commg [0]_FOP1&amp;L_PLN0309_NewBrazil3007.xls Chart 2_LAPROP PC ED 22-aug-01srb 29 3" xfId="18058"/>
    <cellStyle name="Commɡ [0]_FOP1&amp;L_PLN0309_NewBrazil3007.xls Chart 2_LAPROP PC ED 22-aug-01srb 29 3" xfId="18059"/>
    <cellStyle name="Commg [0]_FOP1&amp;L_PLN0309_NewBrazil3007.xls Chart 2_LAPROP PC ED 22-aug-01srb 29 4" xfId="18060"/>
    <cellStyle name="Commɡ [0]_FOP1&amp;L_PLN0309_NewBrazil3007.xls Chart 2_LAPROP PC ED 22-aug-01srb 29 4" xfId="18061"/>
    <cellStyle name="Commg [0]_FOP1&amp;L_PLN0309_NewBrazil3007.xls Chart 2_LAPROP PC ED 22-aug-01srb 29 5" xfId="18062"/>
    <cellStyle name="Commɡ [0]_FOP1&amp;L_PLN0309_NewBrazil3007.xls Chart 2_LAPROP PC ED 22-aug-01srb 29 5" xfId="18063"/>
    <cellStyle name="Commg [0]_FOP1&amp;L_PLN0309_NewBrazil3007.xls Chart 2_LAPROP PC ED 22-aug-01srb 29 6" xfId="18064"/>
    <cellStyle name="Commɡ [0]_FOP1&amp;L_PLN0309_NewBrazil3007.xls Chart 2_LAPROP PC ED 22-aug-01srb 29 6" xfId="18065"/>
    <cellStyle name="Commg [0]_FOP1&amp;L_PLN0309_NewBrazil3007.xls Chart 2_LAPROP PC ED 22-aug-01srb 29 7" xfId="18066"/>
    <cellStyle name="Commɡ [0]_FOP1&amp;L_PLN0309_NewBrazil3007.xls Chart 2_LAPROP PC ED 22-aug-01srb 29 7" xfId="18067"/>
    <cellStyle name="Commg [0]_FOP1&amp;L_PLN0309_NewBrazil3007.xls Chart 2_LAPROP PC ED 22-aug-01srb 29 8" xfId="18068"/>
    <cellStyle name="Commɡ [0]_FOP1&amp;L_PLN0309_NewBrazil3007.xls Chart 2_LAPROP PC ED 22-aug-01srb 29 8" xfId="18069"/>
    <cellStyle name="Commg [0]_FOP1&amp;L_PLN0309_NewBrazil3007.xls Chart 2_LAPROP PC ED 22-aug-01srb 29 9" xfId="18070"/>
    <cellStyle name="Commɡ [0]_FOP1&amp;L_PLN0309_NewBrazil3007.xls Chart 2_LAPROP PC ED 22-aug-01srb 29 9" xfId="18071"/>
    <cellStyle name="Commg [0]_FOP1&amp;L_PLN0309_NewBrazil3007.xls Chart 2_LAPROP PC ED 22-aug-01srb 3" xfId="18072"/>
    <cellStyle name="Commɡ [0]_FOP1&amp;L_PLN0309_NewBrazil3007.xls Chart 2_LAPROP PC ED 22-aug-01srb 3" xfId="18073"/>
    <cellStyle name="Commg [0]_FOP1&amp;L_PLN0309_NewBrazil3007.xls Chart 2_LAPROP PC ED 22-aug-01srb 3 10" xfId="18074"/>
    <cellStyle name="Commɡ [0]_FOP1&amp;L_PLN0309_NewBrazil3007.xls Chart 2_LAPROP PC ED 22-aug-01srb 3 10" xfId="18075"/>
    <cellStyle name="Commg [0]_FOP1&amp;L_PLN0309_NewBrazil3007.xls Chart 2_LAPROP PC ED 22-aug-01srb 3 10 10" xfId="18076"/>
    <cellStyle name="Commɡ [0]_FOP1&amp;L_PLN0309_NewBrazil3007.xls Chart 2_LAPROP PC ED 22-aug-01srb 3 10 10" xfId="18077"/>
    <cellStyle name="Commg [0]_FOP1&amp;L_PLN0309_NewBrazil3007.xls Chart 2_LAPROP PC ED 22-aug-01srb 3 10 11" xfId="18078"/>
    <cellStyle name="Commɡ [0]_FOP1&amp;L_PLN0309_NewBrazil3007.xls Chart 2_LAPROP PC ED 22-aug-01srb 3 10 11" xfId="18079"/>
    <cellStyle name="Commg [0]_FOP1&amp;L_PLN0309_NewBrazil3007.xls Chart 2_LAPROP PC ED 22-aug-01srb 3 10 12" xfId="18080"/>
    <cellStyle name="Commɡ [0]_FOP1&amp;L_PLN0309_NewBrazil3007.xls Chart 2_LAPROP PC ED 22-aug-01srb 3 10 12" xfId="18081"/>
    <cellStyle name="Commg [0]_FOP1&amp;L_PLN0309_NewBrazil3007.xls Chart 2_LAPROP PC ED 22-aug-01srb 3 10 13" xfId="18082"/>
    <cellStyle name="Commɡ [0]_FOP1&amp;L_PLN0309_NewBrazil3007.xls Chart 2_LAPROP PC ED 22-aug-01srb 3 10 13" xfId="18083"/>
    <cellStyle name="Commg [0]_FOP1&amp;L_PLN0309_NewBrazil3007.xls Chart 2_LAPROP PC ED 22-aug-01srb 3 10 14" xfId="18084"/>
    <cellStyle name="Commɡ [0]_FOP1&amp;L_PLN0309_NewBrazil3007.xls Chart 2_LAPROP PC ED 22-aug-01srb 3 10 14" xfId="18085"/>
    <cellStyle name="Commg [0]_FOP1&amp;L_PLN0309_NewBrazil3007.xls Chart 2_LAPROP PC ED 22-aug-01srb 3 10 15" xfId="18086"/>
    <cellStyle name="Commɡ [0]_FOP1&amp;L_PLN0309_NewBrazil3007.xls Chart 2_LAPROP PC ED 22-aug-01srb 3 10 15" xfId="18087"/>
    <cellStyle name="Commg [0]_FOP1&amp;L_PLN0309_NewBrazil3007.xls Chart 2_LAPROP PC ED 22-aug-01srb 3 10 16" xfId="18088"/>
    <cellStyle name="Commɡ [0]_FOP1&amp;L_PLN0309_NewBrazil3007.xls Chart 2_LAPROP PC ED 22-aug-01srb 3 10 16" xfId="18089"/>
    <cellStyle name="Commg [0]_FOP1&amp;L_PLN0309_NewBrazil3007.xls Chart 2_LAPROP PC ED 22-aug-01srb 3 10 17" xfId="18090"/>
    <cellStyle name="Commɡ [0]_FOP1&amp;L_PLN0309_NewBrazil3007.xls Chart 2_LAPROP PC ED 22-aug-01srb 3 10 17" xfId="18091"/>
    <cellStyle name="Commg [0]_FOP1&amp;L_PLN0309_NewBrazil3007.xls Chart 2_LAPROP PC ED 22-aug-01srb 3 10 18" xfId="18092"/>
    <cellStyle name="Commɡ [0]_FOP1&amp;L_PLN0309_NewBrazil3007.xls Chart 2_LAPROP PC ED 22-aug-01srb 3 10 18" xfId="18093"/>
    <cellStyle name="Commg [0]_FOP1&amp;L_PLN0309_NewBrazil3007.xls Chart 2_LAPROP PC ED 22-aug-01srb 3 10 19" xfId="18094"/>
    <cellStyle name="Commɡ [0]_FOP1&amp;L_PLN0309_NewBrazil3007.xls Chart 2_LAPROP PC ED 22-aug-01srb 3 10 19" xfId="18095"/>
    <cellStyle name="Commg [0]_FOP1&amp;L_PLN0309_NewBrazil3007.xls Chart 2_LAPROP PC ED 22-aug-01srb 3 10 2" xfId="18096"/>
    <cellStyle name="Commɡ [0]_FOP1&amp;L_PLN0309_NewBrazil3007.xls Chart 2_LAPROP PC ED 22-aug-01srb 3 10 2" xfId="18097"/>
    <cellStyle name="Commg [0]_FOP1&amp;L_PLN0309_NewBrazil3007.xls Chart 2_LAPROP PC ED 22-aug-01srb 3 10 20" xfId="18098"/>
    <cellStyle name="Commɡ [0]_FOP1&amp;L_PLN0309_NewBrazil3007.xls Chart 2_LAPROP PC ED 22-aug-01srb 3 10 20" xfId="18099"/>
    <cellStyle name="Commg [0]_FOP1&amp;L_PLN0309_NewBrazil3007.xls Chart 2_LAPROP PC ED 22-aug-01srb 3 10 21" xfId="18100"/>
    <cellStyle name="Commɡ [0]_FOP1&amp;L_PLN0309_NewBrazil3007.xls Chart 2_LAPROP PC ED 22-aug-01srb 3 10 21" xfId="18101"/>
    <cellStyle name="Commg [0]_FOP1&amp;L_PLN0309_NewBrazil3007.xls Chart 2_LAPROP PC ED 22-aug-01srb 3 10 22" xfId="18102"/>
    <cellStyle name="Commɡ [0]_FOP1&amp;L_PLN0309_NewBrazil3007.xls Chart 2_LAPROP PC ED 22-aug-01srb 3 10 22" xfId="18103"/>
    <cellStyle name="Commg [0]_FOP1&amp;L_PLN0309_NewBrazil3007.xls Chart 2_LAPROP PC ED 22-aug-01srb 3 10 23" xfId="18104"/>
    <cellStyle name="Commɡ [0]_FOP1&amp;L_PLN0309_NewBrazil3007.xls Chart 2_LAPROP PC ED 22-aug-01srb 3 10 23" xfId="18105"/>
    <cellStyle name="Commg [0]_FOP1&amp;L_PLN0309_NewBrazil3007.xls Chart 2_LAPROP PC ED 22-aug-01srb 3 10 24" xfId="18106"/>
    <cellStyle name="Commɡ [0]_FOP1&amp;L_PLN0309_NewBrazil3007.xls Chart 2_LAPROP PC ED 22-aug-01srb 3 10 24" xfId="18107"/>
    <cellStyle name="Commg [0]_FOP1&amp;L_PLN0309_NewBrazil3007.xls Chart 2_LAPROP PC ED 22-aug-01srb 3 10 25" xfId="18108"/>
    <cellStyle name="Commɡ [0]_FOP1&amp;L_PLN0309_NewBrazil3007.xls Chart 2_LAPROP PC ED 22-aug-01srb 3 10 25" xfId="18109"/>
    <cellStyle name="Commg [0]_FOP1&amp;L_PLN0309_NewBrazil3007.xls Chart 2_LAPROP PC ED 22-aug-01srb 3 10 26" xfId="18110"/>
    <cellStyle name="Commɡ [0]_FOP1&amp;L_PLN0309_NewBrazil3007.xls Chart 2_LAPROP PC ED 22-aug-01srb 3 10 26" xfId="18111"/>
    <cellStyle name="Commg [0]_FOP1&amp;L_PLN0309_NewBrazil3007.xls Chart 2_LAPROP PC ED 22-aug-01srb 3 10 27" xfId="18112"/>
    <cellStyle name="Commɡ [0]_FOP1&amp;L_PLN0309_NewBrazil3007.xls Chart 2_LAPROP PC ED 22-aug-01srb 3 10 27" xfId="18113"/>
    <cellStyle name="Commg [0]_FOP1&amp;L_PLN0309_NewBrazil3007.xls Chart 2_LAPROP PC ED 22-aug-01srb 3 10 28" xfId="18114"/>
    <cellStyle name="Commɡ [0]_FOP1&amp;L_PLN0309_NewBrazil3007.xls Chart 2_LAPROP PC ED 22-aug-01srb 3 10 28" xfId="18115"/>
    <cellStyle name="Commg [0]_FOP1&amp;L_PLN0309_NewBrazil3007.xls Chart 2_LAPROP PC ED 22-aug-01srb 3 10 29" xfId="18116"/>
    <cellStyle name="Commɡ [0]_FOP1&amp;L_PLN0309_NewBrazil3007.xls Chart 2_LAPROP PC ED 22-aug-01srb 3 10 29" xfId="18117"/>
    <cellStyle name="Commg [0]_FOP1&amp;L_PLN0309_NewBrazil3007.xls Chart 2_LAPROP PC ED 22-aug-01srb 3 10 3" xfId="18118"/>
    <cellStyle name="Commɡ [0]_FOP1&amp;L_PLN0309_NewBrazil3007.xls Chart 2_LAPROP PC ED 22-aug-01srb 3 10 3" xfId="18119"/>
    <cellStyle name="Commg [0]_FOP1&amp;L_PLN0309_NewBrazil3007.xls Chart 2_LAPROP PC ED 22-aug-01srb 3 10 4" xfId="18120"/>
    <cellStyle name="Commɡ [0]_FOP1&amp;L_PLN0309_NewBrazil3007.xls Chart 2_LAPROP PC ED 22-aug-01srb 3 10 4" xfId="18121"/>
    <cellStyle name="Commg [0]_FOP1&amp;L_PLN0309_NewBrazil3007.xls Chart 2_LAPROP PC ED 22-aug-01srb 3 10 5" xfId="18122"/>
    <cellStyle name="Commɡ [0]_FOP1&amp;L_PLN0309_NewBrazil3007.xls Chart 2_LAPROP PC ED 22-aug-01srb 3 10 5" xfId="18123"/>
    <cellStyle name="Commg [0]_FOP1&amp;L_PLN0309_NewBrazil3007.xls Chart 2_LAPROP PC ED 22-aug-01srb 3 10 6" xfId="18124"/>
    <cellStyle name="Commɡ [0]_FOP1&amp;L_PLN0309_NewBrazil3007.xls Chart 2_LAPROP PC ED 22-aug-01srb 3 10 6" xfId="18125"/>
    <cellStyle name="Commg [0]_FOP1&amp;L_PLN0309_NewBrazil3007.xls Chart 2_LAPROP PC ED 22-aug-01srb 3 10 7" xfId="18126"/>
    <cellStyle name="Commɡ [0]_FOP1&amp;L_PLN0309_NewBrazil3007.xls Chart 2_LAPROP PC ED 22-aug-01srb 3 10 7" xfId="18127"/>
    <cellStyle name="Commg [0]_FOP1&amp;L_PLN0309_NewBrazil3007.xls Chart 2_LAPROP PC ED 22-aug-01srb 3 10 8" xfId="18128"/>
    <cellStyle name="Commɡ [0]_FOP1&amp;L_PLN0309_NewBrazil3007.xls Chart 2_LAPROP PC ED 22-aug-01srb 3 10 8" xfId="18129"/>
    <cellStyle name="Commg [0]_FOP1&amp;L_PLN0309_NewBrazil3007.xls Chart 2_LAPROP PC ED 22-aug-01srb 3 10 9" xfId="18130"/>
    <cellStyle name="Commɡ [0]_FOP1&amp;L_PLN0309_NewBrazil3007.xls Chart 2_LAPROP PC ED 22-aug-01srb 3 10 9" xfId="18131"/>
    <cellStyle name="Commg [0]_FOP1&amp;L_PLN0309_NewBrazil3007.xls Chart 2_LAPROP PC ED 22-aug-01srb 3 11" xfId="18132"/>
    <cellStyle name="Commɡ [0]_FOP1&amp;L_PLN0309_NewBrazil3007.xls Chart 2_LAPROP PC ED 22-aug-01srb 3 11" xfId="18133"/>
    <cellStyle name="Commg [0]_FOP1&amp;L_PLN0309_NewBrazil3007.xls Chart 2_LAPROP PC ED 22-aug-01srb 3 11 10" xfId="18134"/>
    <cellStyle name="Commɡ [0]_FOP1&amp;L_PLN0309_NewBrazil3007.xls Chart 2_LAPROP PC ED 22-aug-01srb 3 11 10" xfId="18135"/>
    <cellStyle name="Commg [0]_FOP1&amp;L_PLN0309_NewBrazil3007.xls Chart 2_LAPROP PC ED 22-aug-01srb 3 11 11" xfId="18136"/>
    <cellStyle name="Commɡ [0]_FOP1&amp;L_PLN0309_NewBrazil3007.xls Chart 2_LAPROP PC ED 22-aug-01srb 3 11 11" xfId="18137"/>
    <cellStyle name="Commg [0]_FOP1&amp;L_PLN0309_NewBrazil3007.xls Chart 2_LAPROP PC ED 22-aug-01srb 3 11 12" xfId="18138"/>
    <cellStyle name="Commɡ [0]_FOP1&amp;L_PLN0309_NewBrazil3007.xls Chart 2_LAPROP PC ED 22-aug-01srb 3 11 12" xfId="18139"/>
    <cellStyle name="Commg [0]_FOP1&amp;L_PLN0309_NewBrazil3007.xls Chart 2_LAPROP PC ED 22-aug-01srb 3 11 13" xfId="18140"/>
    <cellStyle name="Commɡ [0]_FOP1&amp;L_PLN0309_NewBrazil3007.xls Chart 2_LAPROP PC ED 22-aug-01srb 3 11 13" xfId="18141"/>
    <cellStyle name="Commg [0]_FOP1&amp;L_PLN0309_NewBrazil3007.xls Chart 2_LAPROP PC ED 22-aug-01srb 3 11 14" xfId="18142"/>
    <cellStyle name="Commɡ [0]_FOP1&amp;L_PLN0309_NewBrazil3007.xls Chart 2_LAPROP PC ED 22-aug-01srb 3 11 14" xfId="18143"/>
    <cellStyle name="Commg [0]_FOP1&amp;L_PLN0309_NewBrazil3007.xls Chart 2_LAPROP PC ED 22-aug-01srb 3 11 15" xfId="18144"/>
    <cellStyle name="Commɡ [0]_FOP1&amp;L_PLN0309_NewBrazil3007.xls Chart 2_LAPROP PC ED 22-aug-01srb 3 11 15" xfId="18145"/>
    <cellStyle name="Commg [0]_FOP1&amp;L_PLN0309_NewBrazil3007.xls Chart 2_LAPROP PC ED 22-aug-01srb 3 11 16" xfId="18146"/>
    <cellStyle name="Commɡ [0]_FOP1&amp;L_PLN0309_NewBrazil3007.xls Chart 2_LAPROP PC ED 22-aug-01srb 3 11 16" xfId="18147"/>
    <cellStyle name="Commg [0]_FOP1&amp;L_PLN0309_NewBrazil3007.xls Chart 2_LAPROP PC ED 22-aug-01srb 3 11 17" xfId="18148"/>
    <cellStyle name="Commɡ [0]_FOP1&amp;L_PLN0309_NewBrazil3007.xls Chart 2_LAPROP PC ED 22-aug-01srb 3 11 17" xfId="18149"/>
    <cellStyle name="Commg [0]_FOP1&amp;L_PLN0309_NewBrazil3007.xls Chart 2_LAPROP PC ED 22-aug-01srb 3 11 18" xfId="18150"/>
    <cellStyle name="Commɡ [0]_FOP1&amp;L_PLN0309_NewBrazil3007.xls Chart 2_LAPROP PC ED 22-aug-01srb 3 11 18" xfId="18151"/>
    <cellStyle name="Commg [0]_FOP1&amp;L_PLN0309_NewBrazil3007.xls Chart 2_LAPROP PC ED 22-aug-01srb 3 11 19" xfId="18152"/>
    <cellStyle name="Commɡ [0]_FOP1&amp;L_PLN0309_NewBrazil3007.xls Chart 2_LAPROP PC ED 22-aug-01srb 3 11 19" xfId="18153"/>
    <cellStyle name="Commg [0]_FOP1&amp;L_PLN0309_NewBrazil3007.xls Chart 2_LAPROP PC ED 22-aug-01srb 3 11 2" xfId="18154"/>
    <cellStyle name="Commɡ [0]_FOP1&amp;L_PLN0309_NewBrazil3007.xls Chart 2_LAPROP PC ED 22-aug-01srb 3 11 2" xfId="18155"/>
    <cellStyle name="Commg [0]_FOP1&amp;L_PLN0309_NewBrazil3007.xls Chart 2_LAPROP PC ED 22-aug-01srb 3 11 20" xfId="18156"/>
    <cellStyle name="Commɡ [0]_FOP1&amp;L_PLN0309_NewBrazil3007.xls Chart 2_LAPROP PC ED 22-aug-01srb 3 11 20" xfId="18157"/>
    <cellStyle name="Commg [0]_FOP1&amp;L_PLN0309_NewBrazil3007.xls Chart 2_LAPROP PC ED 22-aug-01srb 3 11 21" xfId="18158"/>
    <cellStyle name="Commɡ [0]_FOP1&amp;L_PLN0309_NewBrazil3007.xls Chart 2_LAPROP PC ED 22-aug-01srb 3 11 21" xfId="18159"/>
    <cellStyle name="Commg [0]_FOP1&amp;L_PLN0309_NewBrazil3007.xls Chart 2_LAPROP PC ED 22-aug-01srb 3 11 22" xfId="18160"/>
    <cellStyle name="Commɡ [0]_FOP1&amp;L_PLN0309_NewBrazil3007.xls Chart 2_LAPROP PC ED 22-aug-01srb 3 11 22" xfId="18161"/>
    <cellStyle name="Commg [0]_FOP1&amp;L_PLN0309_NewBrazil3007.xls Chart 2_LAPROP PC ED 22-aug-01srb 3 11 23" xfId="18162"/>
    <cellStyle name="Commɡ [0]_FOP1&amp;L_PLN0309_NewBrazil3007.xls Chart 2_LAPROP PC ED 22-aug-01srb 3 11 23" xfId="18163"/>
    <cellStyle name="Commg [0]_FOP1&amp;L_PLN0309_NewBrazil3007.xls Chart 2_LAPROP PC ED 22-aug-01srb 3 11 24" xfId="18164"/>
    <cellStyle name="Commɡ [0]_FOP1&amp;L_PLN0309_NewBrazil3007.xls Chart 2_LAPROP PC ED 22-aug-01srb 3 11 24" xfId="18165"/>
    <cellStyle name="Commg [0]_FOP1&amp;L_PLN0309_NewBrazil3007.xls Chart 2_LAPROP PC ED 22-aug-01srb 3 11 25" xfId="18166"/>
    <cellStyle name="Commɡ [0]_FOP1&amp;L_PLN0309_NewBrazil3007.xls Chart 2_LAPROP PC ED 22-aug-01srb 3 11 25" xfId="18167"/>
    <cellStyle name="Commg [0]_FOP1&amp;L_PLN0309_NewBrazil3007.xls Chart 2_LAPROP PC ED 22-aug-01srb 3 11 26" xfId="18168"/>
    <cellStyle name="Commɡ [0]_FOP1&amp;L_PLN0309_NewBrazil3007.xls Chart 2_LAPROP PC ED 22-aug-01srb 3 11 26" xfId="18169"/>
    <cellStyle name="Commg [0]_FOP1&amp;L_PLN0309_NewBrazil3007.xls Chart 2_LAPROP PC ED 22-aug-01srb 3 11 27" xfId="18170"/>
    <cellStyle name="Commɡ [0]_FOP1&amp;L_PLN0309_NewBrazil3007.xls Chart 2_LAPROP PC ED 22-aug-01srb 3 11 27" xfId="18171"/>
    <cellStyle name="Commg [0]_FOP1&amp;L_PLN0309_NewBrazil3007.xls Chart 2_LAPROP PC ED 22-aug-01srb 3 11 28" xfId="18172"/>
    <cellStyle name="Commɡ [0]_FOP1&amp;L_PLN0309_NewBrazil3007.xls Chart 2_LAPROP PC ED 22-aug-01srb 3 11 28" xfId="18173"/>
    <cellStyle name="Commg [0]_FOP1&amp;L_PLN0309_NewBrazil3007.xls Chart 2_LAPROP PC ED 22-aug-01srb 3 11 29" xfId="18174"/>
    <cellStyle name="Commɡ [0]_FOP1&amp;L_PLN0309_NewBrazil3007.xls Chart 2_LAPROP PC ED 22-aug-01srb 3 11 29" xfId="18175"/>
    <cellStyle name="Commg [0]_FOP1&amp;L_PLN0309_NewBrazil3007.xls Chart 2_LAPROP PC ED 22-aug-01srb 3 11 3" xfId="18176"/>
    <cellStyle name="Commɡ [0]_FOP1&amp;L_PLN0309_NewBrazil3007.xls Chart 2_LAPROP PC ED 22-aug-01srb 3 11 3" xfId="18177"/>
    <cellStyle name="Commg [0]_FOP1&amp;L_PLN0309_NewBrazil3007.xls Chart 2_LAPROP PC ED 22-aug-01srb 3 11 4" xfId="18178"/>
    <cellStyle name="Commɡ [0]_FOP1&amp;L_PLN0309_NewBrazil3007.xls Chart 2_LAPROP PC ED 22-aug-01srb 3 11 4" xfId="18179"/>
    <cellStyle name="Commg [0]_FOP1&amp;L_PLN0309_NewBrazil3007.xls Chart 2_LAPROP PC ED 22-aug-01srb 3 11 5" xfId="18180"/>
    <cellStyle name="Commɡ [0]_FOP1&amp;L_PLN0309_NewBrazil3007.xls Chart 2_LAPROP PC ED 22-aug-01srb 3 11 5" xfId="18181"/>
    <cellStyle name="Commg [0]_FOP1&amp;L_PLN0309_NewBrazil3007.xls Chart 2_LAPROP PC ED 22-aug-01srb 3 11 6" xfId="18182"/>
    <cellStyle name="Commɡ [0]_FOP1&amp;L_PLN0309_NewBrazil3007.xls Chart 2_LAPROP PC ED 22-aug-01srb 3 11 6" xfId="18183"/>
    <cellStyle name="Commg [0]_FOP1&amp;L_PLN0309_NewBrazil3007.xls Chart 2_LAPROP PC ED 22-aug-01srb 3 11 7" xfId="18184"/>
    <cellStyle name="Commɡ [0]_FOP1&amp;L_PLN0309_NewBrazil3007.xls Chart 2_LAPROP PC ED 22-aug-01srb 3 11 7" xfId="18185"/>
    <cellStyle name="Commg [0]_FOP1&amp;L_PLN0309_NewBrazil3007.xls Chart 2_LAPROP PC ED 22-aug-01srb 3 11 8" xfId="18186"/>
    <cellStyle name="Commɡ [0]_FOP1&amp;L_PLN0309_NewBrazil3007.xls Chart 2_LAPROP PC ED 22-aug-01srb 3 11 8" xfId="18187"/>
    <cellStyle name="Commg [0]_FOP1&amp;L_PLN0309_NewBrazil3007.xls Chart 2_LAPROP PC ED 22-aug-01srb 3 11 9" xfId="18188"/>
    <cellStyle name="Commɡ [0]_FOP1&amp;L_PLN0309_NewBrazil3007.xls Chart 2_LAPROP PC ED 22-aug-01srb 3 11 9" xfId="18189"/>
    <cellStyle name="Commg [0]_FOP1&amp;L_PLN0309_NewBrazil3007.xls Chart 2_LAPROP PC ED 22-aug-01srb 3 12" xfId="18190"/>
    <cellStyle name="Commɡ [0]_FOP1&amp;L_PLN0309_NewBrazil3007.xls Chart 2_LAPROP PC ED 22-aug-01srb 3 12" xfId="18191"/>
    <cellStyle name="Commg [0]_FOP1&amp;L_PLN0309_NewBrazil3007.xls Chart 2_LAPROP PC ED 22-aug-01srb 3 12 10" xfId="18192"/>
    <cellStyle name="Commɡ [0]_FOP1&amp;L_PLN0309_NewBrazil3007.xls Chart 2_LAPROP PC ED 22-aug-01srb 3 12 10" xfId="18193"/>
    <cellStyle name="Commg [0]_FOP1&amp;L_PLN0309_NewBrazil3007.xls Chart 2_LAPROP PC ED 22-aug-01srb 3 12 11" xfId="18194"/>
    <cellStyle name="Commɡ [0]_FOP1&amp;L_PLN0309_NewBrazil3007.xls Chart 2_LAPROP PC ED 22-aug-01srb 3 12 11" xfId="18195"/>
    <cellStyle name="Commg [0]_FOP1&amp;L_PLN0309_NewBrazil3007.xls Chart 2_LAPROP PC ED 22-aug-01srb 3 12 12" xfId="18196"/>
    <cellStyle name="Commɡ [0]_FOP1&amp;L_PLN0309_NewBrazil3007.xls Chart 2_LAPROP PC ED 22-aug-01srb 3 12 12" xfId="18197"/>
    <cellStyle name="Commg [0]_FOP1&amp;L_PLN0309_NewBrazil3007.xls Chart 2_LAPROP PC ED 22-aug-01srb 3 12 13" xfId="18198"/>
    <cellStyle name="Commɡ [0]_FOP1&amp;L_PLN0309_NewBrazil3007.xls Chart 2_LAPROP PC ED 22-aug-01srb 3 12 13" xfId="18199"/>
    <cellStyle name="Commg [0]_FOP1&amp;L_PLN0309_NewBrazil3007.xls Chart 2_LAPROP PC ED 22-aug-01srb 3 12 14" xfId="18200"/>
    <cellStyle name="Commɡ [0]_FOP1&amp;L_PLN0309_NewBrazil3007.xls Chart 2_LAPROP PC ED 22-aug-01srb 3 12 14" xfId="18201"/>
    <cellStyle name="Commg [0]_FOP1&amp;L_PLN0309_NewBrazil3007.xls Chart 2_LAPROP PC ED 22-aug-01srb 3 12 15" xfId="18202"/>
    <cellStyle name="Commɡ [0]_FOP1&amp;L_PLN0309_NewBrazil3007.xls Chart 2_LAPROP PC ED 22-aug-01srb 3 12 15" xfId="18203"/>
    <cellStyle name="Commg [0]_FOP1&amp;L_PLN0309_NewBrazil3007.xls Chart 2_LAPROP PC ED 22-aug-01srb 3 12 16" xfId="18204"/>
    <cellStyle name="Commɡ [0]_FOP1&amp;L_PLN0309_NewBrazil3007.xls Chart 2_LAPROP PC ED 22-aug-01srb 3 12 16" xfId="18205"/>
    <cellStyle name="Commg [0]_FOP1&amp;L_PLN0309_NewBrazil3007.xls Chart 2_LAPROP PC ED 22-aug-01srb 3 12 17" xfId="18206"/>
    <cellStyle name="Commɡ [0]_FOP1&amp;L_PLN0309_NewBrazil3007.xls Chart 2_LAPROP PC ED 22-aug-01srb 3 12 17" xfId="18207"/>
    <cellStyle name="Commg [0]_FOP1&amp;L_PLN0309_NewBrazil3007.xls Chart 2_LAPROP PC ED 22-aug-01srb 3 12 18" xfId="18208"/>
    <cellStyle name="Commɡ [0]_FOP1&amp;L_PLN0309_NewBrazil3007.xls Chart 2_LAPROP PC ED 22-aug-01srb 3 12 18" xfId="18209"/>
    <cellStyle name="Commg [0]_FOP1&amp;L_PLN0309_NewBrazil3007.xls Chart 2_LAPROP PC ED 22-aug-01srb 3 12 19" xfId="18210"/>
    <cellStyle name="Commɡ [0]_FOP1&amp;L_PLN0309_NewBrazil3007.xls Chart 2_LAPROP PC ED 22-aug-01srb 3 12 19" xfId="18211"/>
    <cellStyle name="Commg [0]_FOP1&amp;L_PLN0309_NewBrazil3007.xls Chart 2_LAPROP PC ED 22-aug-01srb 3 12 2" xfId="18212"/>
    <cellStyle name="Commɡ [0]_FOP1&amp;L_PLN0309_NewBrazil3007.xls Chart 2_LAPROP PC ED 22-aug-01srb 3 12 2" xfId="18213"/>
    <cellStyle name="Commg [0]_FOP1&amp;L_PLN0309_NewBrazil3007.xls Chart 2_LAPROP PC ED 22-aug-01srb 3 12 20" xfId="18214"/>
    <cellStyle name="Commɡ [0]_FOP1&amp;L_PLN0309_NewBrazil3007.xls Chart 2_LAPROP PC ED 22-aug-01srb 3 12 20" xfId="18215"/>
    <cellStyle name="Commg [0]_FOP1&amp;L_PLN0309_NewBrazil3007.xls Chart 2_LAPROP PC ED 22-aug-01srb 3 12 21" xfId="18216"/>
    <cellStyle name="Commɡ [0]_FOP1&amp;L_PLN0309_NewBrazil3007.xls Chart 2_LAPROP PC ED 22-aug-01srb 3 12 21" xfId="18217"/>
    <cellStyle name="Commg [0]_FOP1&amp;L_PLN0309_NewBrazil3007.xls Chart 2_LAPROP PC ED 22-aug-01srb 3 12 22" xfId="18218"/>
    <cellStyle name="Commɡ [0]_FOP1&amp;L_PLN0309_NewBrazil3007.xls Chart 2_LAPROP PC ED 22-aug-01srb 3 12 22" xfId="18219"/>
    <cellStyle name="Commg [0]_FOP1&amp;L_PLN0309_NewBrazil3007.xls Chart 2_LAPROP PC ED 22-aug-01srb 3 12 23" xfId="18220"/>
    <cellStyle name="Commɡ [0]_FOP1&amp;L_PLN0309_NewBrazil3007.xls Chart 2_LAPROP PC ED 22-aug-01srb 3 12 23" xfId="18221"/>
    <cellStyle name="Commg [0]_FOP1&amp;L_PLN0309_NewBrazil3007.xls Chart 2_LAPROP PC ED 22-aug-01srb 3 12 24" xfId="18222"/>
    <cellStyle name="Commɡ [0]_FOP1&amp;L_PLN0309_NewBrazil3007.xls Chart 2_LAPROP PC ED 22-aug-01srb 3 12 24" xfId="18223"/>
    <cellStyle name="Commg [0]_FOP1&amp;L_PLN0309_NewBrazil3007.xls Chart 2_LAPROP PC ED 22-aug-01srb 3 12 25" xfId="18224"/>
    <cellStyle name="Commɡ [0]_FOP1&amp;L_PLN0309_NewBrazil3007.xls Chart 2_LAPROP PC ED 22-aug-01srb 3 12 25" xfId="18225"/>
    <cellStyle name="Commg [0]_FOP1&amp;L_PLN0309_NewBrazil3007.xls Chart 2_LAPROP PC ED 22-aug-01srb 3 12 26" xfId="18226"/>
    <cellStyle name="Commɡ [0]_FOP1&amp;L_PLN0309_NewBrazil3007.xls Chart 2_LAPROP PC ED 22-aug-01srb 3 12 26" xfId="18227"/>
    <cellStyle name="Commg [0]_FOP1&amp;L_PLN0309_NewBrazil3007.xls Chart 2_LAPROP PC ED 22-aug-01srb 3 12 27" xfId="18228"/>
    <cellStyle name="Commɡ [0]_FOP1&amp;L_PLN0309_NewBrazil3007.xls Chart 2_LAPROP PC ED 22-aug-01srb 3 12 27" xfId="18229"/>
    <cellStyle name="Commg [0]_FOP1&amp;L_PLN0309_NewBrazil3007.xls Chart 2_LAPROP PC ED 22-aug-01srb 3 12 28" xfId="18230"/>
    <cellStyle name="Commɡ [0]_FOP1&amp;L_PLN0309_NewBrazil3007.xls Chart 2_LAPROP PC ED 22-aug-01srb 3 12 28" xfId="18231"/>
    <cellStyle name="Commg [0]_FOP1&amp;L_PLN0309_NewBrazil3007.xls Chart 2_LAPROP PC ED 22-aug-01srb 3 12 29" xfId="18232"/>
    <cellStyle name="Commɡ [0]_FOP1&amp;L_PLN0309_NewBrazil3007.xls Chart 2_LAPROP PC ED 22-aug-01srb 3 12 29" xfId="18233"/>
    <cellStyle name="Commg [0]_FOP1&amp;L_PLN0309_NewBrazil3007.xls Chart 2_LAPROP PC ED 22-aug-01srb 3 12 3" xfId="18234"/>
    <cellStyle name="Commɡ [0]_FOP1&amp;L_PLN0309_NewBrazil3007.xls Chart 2_LAPROP PC ED 22-aug-01srb 3 12 3" xfId="18235"/>
    <cellStyle name="Commg [0]_FOP1&amp;L_PLN0309_NewBrazil3007.xls Chart 2_LAPROP PC ED 22-aug-01srb 3 12 4" xfId="18236"/>
    <cellStyle name="Commɡ [0]_FOP1&amp;L_PLN0309_NewBrazil3007.xls Chart 2_LAPROP PC ED 22-aug-01srb 3 12 4" xfId="18237"/>
    <cellStyle name="Commg [0]_FOP1&amp;L_PLN0309_NewBrazil3007.xls Chart 2_LAPROP PC ED 22-aug-01srb 3 12 5" xfId="18238"/>
    <cellStyle name="Commɡ [0]_FOP1&amp;L_PLN0309_NewBrazil3007.xls Chart 2_LAPROP PC ED 22-aug-01srb 3 12 5" xfId="18239"/>
    <cellStyle name="Commg [0]_FOP1&amp;L_PLN0309_NewBrazil3007.xls Chart 2_LAPROP PC ED 22-aug-01srb 3 12 6" xfId="18240"/>
    <cellStyle name="Commɡ [0]_FOP1&amp;L_PLN0309_NewBrazil3007.xls Chart 2_LAPROP PC ED 22-aug-01srb 3 12 6" xfId="18241"/>
    <cellStyle name="Commg [0]_FOP1&amp;L_PLN0309_NewBrazil3007.xls Chart 2_LAPROP PC ED 22-aug-01srb 3 12 7" xfId="18242"/>
    <cellStyle name="Commɡ [0]_FOP1&amp;L_PLN0309_NewBrazil3007.xls Chart 2_LAPROP PC ED 22-aug-01srb 3 12 7" xfId="18243"/>
    <cellStyle name="Commg [0]_FOP1&amp;L_PLN0309_NewBrazil3007.xls Chart 2_LAPROP PC ED 22-aug-01srb 3 12 8" xfId="18244"/>
    <cellStyle name="Commɡ [0]_FOP1&amp;L_PLN0309_NewBrazil3007.xls Chart 2_LAPROP PC ED 22-aug-01srb 3 12 8" xfId="18245"/>
    <cellStyle name="Commg [0]_FOP1&amp;L_PLN0309_NewBrazil3007.xls Chart 2_LAPROP PC ED 22-aug-01srb 3 12 9" xfId="18246"/>
    <cellStyle name="Commɡ [0]_FOP1&amp;L_PLN0309_NewBrazil3007.xls Chart 2_LAPROP PC ED 22-aug-01srb 3 12 9" xfId="18247"/>
    <cellStyle name="Commg [0]_FOP1&amp;L_PLN0309_NewBrazil3007.xls Chart 2_LAPROP PC ED 22-aug-01srb 3 13" xfId="18248"/>
    <cellStyle name="Commɡ [0]_FOP1&amp;L_PLN0309_NewBrazil3007.xls Chart 2_LAPROP PC ED 22-aug-01srb 3 13" xfId="18249"/>
    <cellStyle name="Commg [0]_FOP1&amp;L_PLN0309_NewBrazil3007.xls Chart 2_LAPROP PC ED 22-aug-01srb 3 13 10" xfId="18250"/>
    <cellStyle name="Commɡ [0]_FOP1&amp;L_PLN0309_NewBrazil3007.xls Chart 2_LAPROP PC ED 22-aug-01srb 3 13 10" xfId="18251"/>
    <cellStyle name="Commg [0]_FOP1&amp;L_PLN0309_NewBrazil3007.xls Chart 2_LAPROP PC ED 22-aug-01srb 3 13 11" xfId="18252"/>
    <cellStyle name="Commɡ [0]_FOP1&amp;L_PLN0309_NewBrazil3007.xls Chart 2_LAPROP PC ED 22-aug-01srb 3 13 11" xfId="18253"/>
    <cellStyle name="Commg [0]_FOP1&amp;L_PLN0309_NewBrazil3007.xls Chart 2_LAPROP PC ED 22-aug-01srb 3 13 12" xfId="18254"/>
    <cellStyle name="Commɡ [0]_FOP1&amp;L_PLN0309_NewBrazil3007.xls Chart 2_LAPROP PC ED 22-aug-01srb 3 13 12" xfId="18255"/>
    <cellStyle name="Commg [0]_FOP1&amp;L_PLN0309_NewBrazil3007.xls Chart 2_LAPROP PC ED 22-aug-01srb 3 13 13" xfId="18256"/>
    <cellStyle name="Commɡ [0]_FOP1&amp;L_PLN0309_NewBrazil3007.xls Chart 2_LAPROP PC ED 22-aug-01srb 3 13 13" xfId="18257"/>
    <cellStyle name="Commg [0]_FOP1&amp;L_PLN0309_NewBrazil3007.xls Chart 2_LAPROP PC ED 22-aug-01srb 3 13 14" xfId="18258"/>
    <cellStyle name="Commɡ [0]_FOP1&amp;L_PLN0309_NewBrazil3007.xls Chart 2_LAPROP PC ED 22-aug-01srb 3 13 14" xfId="18259"/>
    <cellStyle name="Commg [0]_FOP1&amp;L_PLN0309_NewBrazil3007.xls Chart 2_LAPROP PC ED 22-aug-01srb 3 13 15" xfId="18260"/>
    <cellStyle name="Commɡ [0]_FOP1&amp;L_PLN0309_NewBrazil3007.xls Chart 2_LAPROP PC ED 22-aug-01srb 3 13 15" xfId="18261"/>
    <cellStyle name="Commg [0]_FOP1&amp;L_PLN0309_NewBrazil3007.xls Chart 2_LAPROP PC ED 22-aug-01srb 3 13 16" xfId="18262"/>
    <cellStyle name="Commɡ [0]_FOP1&amp;L_PLN0309_NewBrazil3007.xls Chart 2_LAPROP PC ED 22-aug-01srb 3 13 16" xfId="18263"/>
    <cellStyle name="Commg [0]_FOP1&amp;L_PLN0309_NewBrazil3007.xls Chart 2_LAPROP PC ED 22-aug-01srb 3 13 17" xfId="18264"/>
    <cellStyle name="Commɡ [0]_FOP1&amp;L_PLN0309_NewBrazil3007.xls Chart 2_LAPROP PC ED 22-aug-01srb 3 13 17" xfId="18265"/>
    <cellStyle name="Commg [0]_FOP1&amp;L_PLN0309_NewBrazil3007.xls Chart 2_LAPROP PC ED 22-aug-01srb 3 13 18" xfId="18266"/>
    <cellStyle name="Commɡ [0]_FOP1&amp;L_PLN0309_NewBrazil3007.xls Chart 2_LAPROP PC ED 22-aug-01srb 3 13 18" xfId="18267"/>
    <cellStyle name="Commg [0]_FOP1&amp;L_PLN0309_NewBrazil3007.xls Chart 2_LAPROP PC ED 22-aug-01srb 3 13 19" xfId="18268"/>
    <cellStyle name="Commɡ [0]_FOP1&amp;L_PLN0309_NewBrazil3007.xls Chart 2_LAPROP PC ED 22-aug-01srb 3 13 19" xfId="18269"/>
    <cellStyle name="Commg [0]_FOP1&amp;L_PLN0309_NewBrazil3007.xls Chart 2_LAPROP PC ED 22-aug-01srb 3 13 2" xfId="18270"/>
    <cellStyle name="Commɡ [0]_FOP1&amp;L_PLN0309_NewBrazil3007.xls Chart 2_LAPROP PC ED 22-aug-01srb 3 13 2" xfId="18271"/>
    <cellStyle name="Commg [0]_FOP1&amp;L_PLN0309_NewBrazil3007.xls Chart 2_LAPROP PC ED 22-aug-01srb 3 13 20" xfId="18272"/>
    <cellStyle name="Commɡ [0]_FOP1&amp;L_PLN0309_NewBrazil3007.xls Chart 2_LAPROP PC ED 22-aug-01srb 3 13 20" xfId="18273"/>
    <cellStyle name="Commg [0]_FOP1&amp;L_PLN0309_NewBrazil3007.xls Chart 2_LAPROP PC ED 22-aug-01srb 3 13 21" xfId="18274"/>
    <cellStyle name="Commɡ [0]_FOP1&amp;L_PLN0309_NewBrazil3007.xls Chart 2_LAPROP PC ED 22-aug-01srb 3 13 21" xfId="18275"/>
    <cellStyle name="Commg [0]_FOP1&amp;L_PLN0309_NewBrazil3007.xls Chart 2_LAPROP PC ED 22-aug-01srb 3 13 22" xfId="18276"/>
    <cellStyle name="Commɡ [0]_FOP1&amp;L_PLN0309_NewBrazil3007.xls Chart 2_LAPROP PC ED 22-aug-01srb 3 13 22" xfId="18277"/>
    <cellStyle name="Commg [0]_FOP1&amp;L_PLN0309_NewBrazil3007.xls Chart 2_LAPROP PC ED 22-aug-01srb 3 13 23" xfId="18278"/>
    <cellStyle name="Commɡ [0]_FOP1&amp;L_PLN0309_NewBrazil3007.xls Chart 2_LAPROP PC ED 22-aug-01srb 3 13 23" xfId="18279"/>
    <cellStyle name="Commg [0]_FOP1&amp;L_PLN0309_NewBrazil3007.xls Chart 2_LAPROP PC ED 22-aug-01srb 3 13 24" xfId="18280"/>
    <cellStyle name="Commɡ [0]_FOP1&amp;L_PLN0309_NewBrazil3007.xls Chart 2_LAPROP PC ED 22-aug-01srb 3 13 24" xfId="18281"/>
    <cellStyle name="Commg [0]_FOP1&amp;L_PLN0309_NewBrazil3007.xls Chart 2_LAPROP PC ED 22-aug-01srb 3 13 25" xfId="18282"/>
    <cellStyle name="Commɡ [0]_FOP1&amp;L_PLN0309_NewBrazil3007.xls Chart 2_LAPROP PC ED 22-aug-01srb 3 13 25" xfId="18283"/>
    <cellStyle name="Commg [0]_FOP1&amp;L_PLN0309_NewBrazil3007.xls Chart 2_LAPROP PC ED 22-aug-01srb 3 13 26" xfId="18284"/>
    <cellStyle name="Commɡ [0]_FOP1&amp;L_PLN0309_NewBrazil3007.xls Chart 2_LAPROP PC ED 22-aug-01srb 3 13 26" xfId="18285"/>
    <cellStyle name="Commg [0]_FOP1&amp;L_PLN0309_NewBrazil3007.xls Chart 2_LAPROP PC ED 22-aug-01srb 3 13 27" xfId="18286"/>
    <cellStyle name="Commɡ [0]_FOP1&amp;L_PLN0309_NewBrazil3007.xls Chart 2_LAPROP PC ED 22-aug-01srb 3 13 27" xfId="18287"/>
    <cellStyle name="Commg [0]_FOP1&amp;L_PLN0309_NewBrazil3007.xls Chart 2_LAPROP PC ED 22-aug-01srb 3 13 28" xfId="18288"/>
    <cellStyle name="Commɡ [0]_FOP1&amp;L_PLN0309_NewBrazil3007.xls Chart 2_LAPROP PC ED 22-aug-01srb 3 13 28" xfId="18289"/>
    <cellStyle name="Commg [0]_FOP1&amp;L_PLN0309_NewBrazil3007.xls Chart 2_LAPROP PC ED 22-aug-01srb 3 13 3" xfId="18290"/>
    <cellStyle name="Commɡ [0]_FOP1&amp;L_PLN0309_NewBrazil3007.xls Chart 2_LAPROP PC ED 22-aug-01srb 3 13 3" xfId="18291"/>
    <cellStyle name="Commg [0]_FOP1&amp;L_PLN0309_NewBrazil3007.xls Chart 2_LAPROP PC ED 22-aug-01srb 3 13 4" xfId="18292"/>
    <cellStyle name="Commɡ [0]_FOP1&amp;L_PLN0309_NewBrazil3007.xls Chart 2_LAPROP PC ED 22-aug-01srb 3 13 4" xfId="18293"/>
    <cellStyle name="Commg [0]_FOP1&amp;L_PLN0309_NewBrazil3007.xls Chart 2_LAPROP PC ED 22-aug-01srb 3 13 5" xfId="18294"/>
    <cellStyle name="Commɡ [0]_FOP1&amp;L_PLN0309_NewBrazil3007.xls Chart 2_LAPROP PC ED 22-aug-01srb 3 13 5" xfId="18295"/>
    <cellStyle name="Commg [0]_FOP1&amp;L_PLN0309_NewBrazil3007.xls Chart 2_LAPROP PC ED 22-aug-01srb 3 13 6" xfId="18296"/>
    <cellStyle name="Commɡ [0]_FOP1&amp;L_PLN0309_NewBrazil3007.xls Chart 2_LAPROP PC ED 22-aug-01srb 3 13 6" xfId="18297"/>
    <cellStyle name="Commg [0]_FOP1&amp;L_PLN0309_NewBrazil3007.xls Chart 2_LAPROP PC ED 22-aug-01srb 3 13 7" xfId="18298"/>
    <cellStyle name="Commɡ [0]_FOP1&amp;L_PLN0309_NewBrazil3007.xls Chart 2_LAPROP PC ED 22-aug-01srb 3 13 7" xfId="18299"/>
    <cellStyle name="Commg [0]_FOP1&amp;L_PLN0309_NewBrazil3007.xls Chart 2_LAPROP PC ED 22-aug-01srb 3 13 8" xfId="18300"/>
    <cellStyle name="Commɡ [0]_FOP1&amp;L_PLN0309_NewBrazil3007.xls Chart 2_LAPROP PC ED 22-aug-01srb 3 13 8" xfId="18301"/>
    <cellStyle name="Commg [0]_FOP1&amp;L_PLN0309_NewBrazil3007.xls Chart 2_LAPROP PC ED 22-aug-01srb 3 13 9" xfId="18302"/>
    <cellStyle name="Commɡ [0]_FOP1&amp;L_PLN0309_NewBrazil3007.xls Chart 2_LAPROP PC ED 22-aug-01srb 3 13 9" xfId="18303"/>
    <cellStyle name="Commg [0]_FOP1&amp;L_PLN0309_NewBrazil3007.xls Chart 2_LAPROP PC ED 22-aug-01srb 3 14" xfId="18304"/>
    <cellStyle name="Commɡ [0]_FOP1&amp;L_PLN0309_NewBrazil3007.xls Chart 2_LAPROP PC ED 22-aug-01srb 3 14" xfId="18305"/>
    <cellStyle name="Commg [0]_FOP1&amp;L_PLN0309_NewBrazil3007.xls Chart 2_LAPROP PC ED 22-aug-01srb 3 14 10" xfId="18306"/>
    <cellStyle name="Commɡ [0]_FOP1&amp;L_PLN0309_NewBrazil3007.xls Chart 2_LAPROP PC ED 22-aug-01srb 3 14 10" xfId="18307"/>
    <cellStyle name="Commg [0]_FOP1&amp;L_PLN0309_NewBrazil3007.xls Chart 2_LAPROP PC ED 22-aug-01srb 3 14 11" xfId="18308"/>
    <cellStyle name="Commɡ [0]_FOP1&amp;L_PLN0309_NewBrazil3007.xls Chart 2_LAPROP PC ED 22-aug-01srb 3 14 11" xfId="18309"/>
    <cellStyle name="Commg [0]_FOP1&amp;L_PLN0309_NewBrazil3007.xls Chart 2_LAPROP PC ED 22-aug-01srb 3 14 12" xfId="18310"/>
    <cellStyle name="Commɡ [0]_FOP1&amp;L_PLN0309_NewBrazil3007.xls Chart 2_LAPROP PC ED 22-aug-01srb 3 14 12" xfId="18311"/>
    <cellStyle name="Commg [0]_FOP1&amp;L_PLN0309_NewBrazil3007.xls Chart 2_LAPROP PC ED 22-aug-01srb 3 14 13" xfId="18312"/>
    <cellStyle name="Commɡ [0]_FOP1&amp;L_PLN0309_NewBrazil3007.xls Chart 2_LAPROP PC ED 22-aug-01srb 3 14 13" xfId="18313"/>
    <cellStyle name="Commg [0]_FOP1&amp;L_PLN0309_NewBrazil3007.xls Chart 2_LAPROP PC ED 22-aug-01srb 3 14 14" xfId="18314"/>
    <cellStyle name="Commɡ [0]_FOP1&amp;L_PLN0309_NewBrazil3007.xls Chart 2_LAPROP PC ED 22-aug-01srb 3 14 14" xfId="18315"/>
    <cellStyle name="Commg [0]_FOP1&amp;L_PLN0309_NewBrazil3007.xls Chart 2_LAPROP PC ED 22-aug-01srb 3 14 15" xfId="18316"/>
    <cellStyle name="Commɡ [0]_FOP1&amp;L_PLN0309_NewBrazil3007.xls Chart 2_LAPROP PC ED 22-aug-01srb 3 14 15" xfId="18317"/>
    <cellStyle name="Commg [0]_FOP1&amp;L_PLN0309_NewBrazil3007.xls Chart 2_LAPROP PC ED 22-aug-01srb 3 14 16" xfId="18318"/>
    <cellStyle name="Commɡ [0]_FOP1&amp;L_PLN0309_NewBrazil3007.xls Chart 2_LAPROP PC ED 22-aug-01srb 3 14 16" xfId="18319"/>
    <cellStyle name="Commg [0]_FOP1&amp;L_PLN0309_NewBrazil3007.xls Chart 2_LAPROP PC ED 22-aug-01srb 3 14 17" xfId="18320"/>
    <cellStyle name="Commɡ [0]_FOP1&amp;L_PLN0309_NewBrazil3007.xls Chart 2_LAPROP PC ED 22-aug-01srb 3 14 17" xfId="18321"/>
    <cellStyle name="Commg [0]_FOP1&amp;L_PLN0309_NewBrazil3007.xls Chart 2_LAPROP PC ED 22-aug-01srb 3 14 18" xfId="18322"/>
    <cellStyle name="Commɡ [0]_FOP1&amp;L_PLN0309_NewBrazil3007.xls Chart 2_LAPROP PC ED 22-aug-01srb 3 14 18" xfId="18323"/>
    <cellStyle name="Commg [0]_FOP1&amp;L_PLN0309_NewBrazil3007.xls Chart 2_LAPROP PC ED 22-aug-01srb 3 14 19" xfId="18324"/>
    <cellStyle name="Commɡ [0]_FOP1&amp;L_PLN0309_NewBrazil3007.xls Chart 2_LAPROP PC ED 22-aug-01srb 3 14 19" xfId="18325"/>
    <cellStyle name="Commg [0]_FOP1&amp;L_PLN0309_NewBrazil3007.xls Chart 2_LAPROP PC ED 22-aug-01srb 3 14 2" xfId="18326"/>
    <cellStyle name="Commɡ [0]_FOP1&amp;L_PLN0309_NewBrazil3007.xls Chart 2_LAPROP PC ED 22-aug-01srb 3 14 2" xfId="18327"/>
    <cellStyle name="Commg [0]_FOP1&amp;L_PLN0309_NewBrazil3007.xls Chart 2_LAPROP PC ED 22-aug-01srb 3 14 20" xfId="18328"/>
    <cellStyle name="Commɡ [0]_FOP1&amp;L_PLN0309_NewBrazil3007.xls Chart 2_LAPROP PC ED 22-aug-01srb 3 14 20" xfId="18329"/>
    <cellStyle name="Commg [0]_FOP1&amp;L_PLN0309_NewBrazil3007.xls Chart 2_LAPROP PC ED 22-aug-01srb 3 14 21" xfId="18330"/>
    <cellStyle name="Commɡ [0]_FOP1&amp;L_PLN0309_NewBrazil3007.xls Chart 2_LAPROP PC ED 22-aug-01srb 3 14 21" xfId="18331"/>
    <cellStyle name="Commg [0]_FOP1&amp;L_PLN0309_NewBrazil3007.xls Chart 2_LAPROP PC ED 22-aug-01srb 3 14 22" xfId="18332"/>
    <cellStyle name="Commɡ [0]_FOP1&amp;L_PLN0309_NewBrazil3007.xls Chart 2_LAPROP PC ED 22-aug-01srb 3 14 22" xfId="18333"/>
    <cellStyle name="Commg [0]_FOP1&amp;L_PLN0309_NewBrazil3007.xls Chart 2_LAPROP PC ED 22-aug-01srb 3 14 23" xfId="18334"/>
    <cellStyle name="Commɡ [0]_FOP1&amp;L_PLN0309_NewBrazil3007.xls Chart 2_LAPROP PC ED 22-aug-01srb 3 14 23" xfId="18335"/>
    <cellStyle name="Commg [0]_FOP1&amp;L_PLN0309_NewBrazil3007.xls Chart 2_LAPROP PC ED 22-aug-01srb 3 14 24" xfId="18336"/>
    <cellStyle name="Commɡ [0]_FOP1&amp;L_PLN0309_NewBrazil3007.xls Chart 2_LAPROP PC ED 22-aug-01srb 3 14 24" xfId="18337"/>
    <cellStyle name="Commg [0]_FOP1&amp;L_PLN0309_NewBrazil3007.xls Chart 2_LAPROP PC ED 22-aug-01srb 3 14 25" xfId="18338"/>
    <cellStyle name="Commɡ [0]_FOP1&amp;L_PLN0309_NewBrazil3007.xls Chart 2_LAPROP PC ED 22-aug-01srb 3 14 25" xfId="18339"/>
    <cellStyle name="Commg [0]_FOP1&amp;L_PLN0309_NewBrazil3007.xls Chart 2_LAPROP PC ED 22-aug-01srb 3 14 26" xfId="18340"/>
    <cellStyle name="Commɡ [0]_FOP1&amp;L_PLN0309_NewBrazil3007.xls Chart 2_LAPROP PC ED 22-aug-01srb 3 14 26" xfId="18341"/>
    <cellStyle name="Commg [0]_FOP1&amp;L_PLN0309_NewBrazil3007.xls Chart 2_LAPROP PC ED 22-aug-01srb 3 14 27" xfId="18342"/>
    <cellStyle name="Commɡ [0]_FOP1&amp;L_PLN0309_NewBrazil3007.xls Chart 2_LAPROP PC ED 22-aug-01srb 3 14 27" xfId="18343"/>
    <cellStyle name="Commg [0]_FOP1&amp;L_PLN0309_NewBrazil3007.xls Chart 2_LAPROP PC ED 22-aug-01srb 3 14 28" xfId="18344"/>
    <cellStyle name="Commɡ [0]_FOP1&amp;L_PLN0309_NewBrazil3007.xls Chart 2_LAPROP PC ED 22-aug-01srb 3 14 28" xfId="18345"/>
    <cellStyle name="Commg [0]_FOP1&amp;L_PLN0309_NewBrazil3007.xls Chart 2_LAPROP PC ED 22-aug-01srb 3 14 3" xfId="18346"/>
    <cellStyle name="Commɡ [0]_FOP1&amp;L_PLN0309_NewBrazil3007.xls Chart 2_LAPROP PC ED 22-aug-01srb 3 14 3" xfId="18347"/>
    <cellStyle name="Commg [0]_FOP1&amp;L_PLN0309_NewBrazil3007.xls Chart 2_LAPROP PC ED 22-aug-01srb 3 14 4" xfId="18348"/>
    <cellStyle name="Commɡ [0]_FOP1&amp;L_PLN0309_NewBrazil3007.xls Chart 2_LAPROP PC ED 22-aug-01srb 3 14 4" xfId="18349"/>
    <cellStyle name="Commg [0]_FOP1&amp;L_PLN0309_NewBrazil3007.xls Chart 2_LAPROP PC ED 22-aug-01srb 3 14 5" xfId="18350"/>
    <cellStyle name="Commɡ [0]_FOP1&amp;L_PLN0309_NewBrazil3007.xls Chart 2_LAPROP PC ED 22-aug-01srb 3 14 5" xfId="18351"/>
    <cellStyle name="Commg [0]_FOP1&amp;L_PLN0309_NewBrazil3007.xls Chart 2_LAPROP PC ED 22-aug-01srb 3 14 6" xfId="18352"/>
    <cellStyle name="Commɡ [0]_FOP1&amp;L_PLN0309_NewBrazil3007.xls Chart 2_LAPROP PC ED 22-aug-01srb 3 14 6" xfId="18353"/>
    <cellStyle name="Commg [0]_FOP1&amp;L_PLN0309_NewBrazil3007.xls Chart 2_LAPROP PC ED 22-aug-01srb 3 14 7" xfId="18354"/>
    <cellStyle name="Commɡ [0]_FOP1&amp;L_PLN0309_NewBrazil3007.xls Chart 2_LAPROP PC ED 22-aug-01srb 3 14 7" xfId="18355"/>
    <cellStyle name="Commg [0]_FOP1&amp;L_PLN0309_NewBrazil3007.xls Chart 2_LAPROP PC ED 22-aug-01srb 3 14 8" xfId="18356"/>
    <cellStyle name="Commɡ [0]_FOP1&amp;L_PLN0309_NewBrazil3007.xls Chart 2_LAPROP PC ED 22-aug-01srb 3 14 8" xfId="18357"/>
    <cellStyle name="Commg [0]_FOP1&amp;L_PLN0309_NewBrazil3007.xls Chart 2_LAPROP PC ED 22-aug-01srb 3 14 9" xfId="18358"/>
    <cellStyle name="Commɡ [0]_FOP1&amp;L_PLN0309_NewBrazil3007.xls Chart 2_LAPROP PC ED 22-aug-01srb 3 14 9" xfId="18359"/>
    <cellStyle name="Commg [0]_FOP1&amp;L_PLN0309_NewBrazil3007.xls Chart 2_LAPROP PC ED 22-aug-01srb 3 15" xfId="18360"/>
    <cellStyle name="Commɡ [0]_FOP1&amp;L_PLN0309_NewBrazil3007.xls Chart 2_LAPROP PC ED 22-aug-01srb 3 15" xfId="18361"/>
    <cellStyle name="Commg [0]_FOP1&amp;L_PLN0309_NewBrazil3007.xls Chart 2_LAPROP PC ED 22-aug-01srb 3 15 10" xfId="18362"/>
    <cellStyle name="Commɡ [0]_FOP1&amp;L_PLN0309_NewBrazil3007.xls Chart 2_LAPROP PC ED 22-aug-01srb 3 15 10" xfId="18363"/>
    <cellStyle name="Commg [0]_FOP1&amp;L_PLN0309_NewBrazil3007.xls Chart 2_LAPROP PC ED 22-aug-01srb 3 15 11" xfId="18364"/>
    <cellStyle name="Commɡ [0]_FOP1&amp;L_PLN0309_NewBrazil3007.xls Chart 2_LAPROP PC ED 22-aug-01srb 3 15 11" xfId="18365"/>
    <cellStyle name="Commg [0]_FOP1&amp;L_PLN0309_NewBrazil3007.xls Chart 2_LAPROP PC ED 22-aug-01srb 3 15 12" xfId="18366"/>
    <cellStyle name="Commɡ [0]_FOP1&amp;L_PLN0309_NewBrazil3007.xls Chart 2_LAPROP PC ED 22-aug-01srb 3 15 12" xfId="18367"/>
    <cellStyle name="Commg [0]_FOP1&amp;L_PLN0309_NewBrazil3007.xls Chart 2_LAPROP PC ED 22-aug-01srb 3 15 13" xfId="18368"/>
    <cellStyle name="Commɡ [0]_FOP1&amp;L_PLN0309_NewBrazil3007.xls Chart 2_LAPROP PC ED 22-aug-01srb 3 15 13" xfId="18369"/>
    <cellStyle name="Commg [0]_FOP1&amp;L_PLN0309_NewBrazil3007.xls Chart 2_LAPROP PC ED 22-aug-01srb 3 15 14" xfId="18370"/>
    <cellStyle name="Commɡ [0]_FOP1&amp;L_PLN0309_NewBrazil3007.xls Chart 2_LAPROP PC ED 22-aug-01srb 3 15 14" xfId="18371"/>
    <cellStyle name="Commg [0]_FOP1&amp;L_PLN0309_NewBrazil3007.xls Chart 2_LAPROP PC ED 22-aug-01srb 3 15 15" xfId="18372"/>
    <cellStyle name="Commɡ [0]_FOP1&amp;L_PLN0309_NewBrazil3007.xls Chart 2_LAPROP PC ED 22-aug-01srb 3 15 15" xfId="18373"/>
    <cellStyle name="Commg [0]_FOP1&amp;L_PLN0309_NewBrazil3007.xls Chart 2_LAPROP PC ED 22-aug-01srb 3 15 16" xfId="18374"/>
    <cellStyle name="Commɡ [0]_FOP1&amp;L_PLN0309_NewBrazil3007.xls Chart 2_LAPROP PC ED 22-aug-01srb 3 15 16" xfId="18375"/>
    <cellStyle name="Commg [0]_FOP1&amp;L_PLN0309_NewBrazil3007.xls Chart 2_LAPROP PC ED 22-aug-01srb 3 15 17" xfId="18376"/>
    <cellStyle name="Commɡ [0]_FOP1&amp;L_PLN0309_NewBrazil3007.xls Chart 2_LAPROP PC ED 22-aug-01srb 3 15 17" xfId="18377"/>
    <cellStyle name="Commg [0]_FOP1&amp;L_PLN0309_NewBrazil3007.xls Chart 2_LAPROP PC ED 22-aug-01srb 3 15 18" xfId="18378"/>
    <cellStyle name="Commɡ [0]_FOP1&amp;L_PLN0309_NewBrazil3007.xls Chart 2_LAPROP PC ED 22-aug-01srb 3 15 18" xfId="18379"/>
    <cellStyle name="Commg [0]_FOP1&amp;L_PLN0309_NewBrazil3007.xls Chart 2_LAPROP PC ED 22-aug-01srb 3 15 19" xfId="18380"/>
    <cellStyle name="Commɡ [0]_FOP1&amp;L_PLN0309_NewBrazil3007.xls Chart 2_LAPROP PC ED 22-aug-01srb 3 15 19" xfId="18381"/>
    <cellStyle name="Commg [0]_FOP1&amp;L_PLN0309_NewBrazil3007.xls Chart 2_LAPROP PC ED 22-aug-01srb 3 15 2" xfId="18382"/>
    <cellStyle name="Commɡ [0]_FOP1&amp;L_PLN0309_NewBrazil3007.xls Chart 2_LAPROP PC ED 22-aug-01srb 3 15 2" xfId="18383"/>
    <cellStyle name="Commg [0]_FOP1&amp;L_PLN0309_NewBrazil3007.xls Chart 2_LAPROP PC ED 22-aug-01srb 3 15 20" xfId="18384"/>
    <cellStyle name="Commɡ [0]_FOP1&amp;L_PLN0309_NewBrazil3007.xls Chart 2_LAPROP PC ED 22-aug-01srb 3 15 20" xfId="18385"/>
    <cellStyle name="Commg [0]_FOP1&amp;L_PLN0309_NewBrazil3007.xls Chart 2_LAPROP PC ED 22-aug-01srb 3 15 3" xfId="18386"/>
    <cellStyle name="Commɡ [0]_FOP1&amp;L_PLN0309_NewBrazil3007.xls Chart 2_LAPROP PC ED 22-aug-01srb 3 15 3" xfId="18387"/>
    <cellStyle name="Commg [0]_FOP1&amp;L_PLN0309_NewBrazil3007.xls Chart 2_LAPROP PC ED 22-aug-01srb 3 15 4" xfId="18388"/>
    <cellStyle name="Commɡ [0]_FOP1&amp;L_PLN0309_NewBrazil3007.xls Chart 2_LAPROP PC ED 22-aug-01srb 3 15 4" xfId="18389"/>
    <cellStyle name="Commg [0]_FOP1&amp;L_PLN0309_NewBrazil3007.xls Chart 2_LAPROP PC ED 22-aug-01srb 3 15 5" xfId="18390"/>
    <cellStyle name="Commɡ [0]_FOP1&amp;L_PLN0309_NewBrazil3007.xls Chart 2_LAPROP PC ED 22-aug-01srb 3 15 5" xfId="18391"/>
    <cellStyle name="Commg [0]_FOP1&amp;L_PLN0309_NewBrazil3007.xls Chart 2_LAPROP PC ED 22-aug-01srb 3 15 6" xfId="18392"/>
    <cellStyle name="Commɡ [0]_FOP1&amp;L_PLN0309_NewBrazil3007.xls Chart 2_LAPROP PC ED 22-aug-01srb 3 15 6" xfId="18393"/>
    <cellStyle name="Commg [0]_FOP1&amp;L_PLN0309_NewBrazil3007.xls Chart 2_LAPROP PC ED 22-aug-01srb 3 15 7" xfId="18394"/>
    <cellStyle name="Commɡ [0]_FOP1&amp;L_PLN0309_NewBrazil3007.xls Chart 2_LAPROP PC ED 22-aug-01srb 3 15 7" xfId="18395"/>
    <cellStyle name="Commg [0]_FOP1&amp;L_PLN0309_NewBrazil3007.xls Chart 2_LAPROP PC ED 22-aug-01srb 3 15 8" xfId="18396"/>
    <cellStyle name="Commɡ [0]_FOP1&amp;L_PLN0309_NewBrazil3007.xls Chart 2_LAPROP PC ED 22-aug-01srb 3 15 8" xfId="18397"/>
    <cellStyle name="Commg [0]_FOP1&amp;L_PLN0309_NewBrazil3007.xls Chart 2_LAPROP PC ED 22-aug-01srb 3 15 9" xfId="18398"/>
    <cellStyle name="Commɡ [0]_FOP1&amp;L_PLN0309_NewBrazil3007.xls Chart 2_LAPROP PC ED 22-aug-01srb 3 15 9" xfId="18399"/>
    <cellStyle name="Commg [0]_FOP1&amp;L_PLN0309_NewBrazil3007.xls Chart 2_LAPROP PC ED 22-aug-01srb 3 16" xfId="18400"/>
    <cellStyle name="Commɡ [0]_FOP1&amp;L_PLN0309_NewBrazil3007.xls Chart 2_LAPROP PC ED 22-aug-01srb 3 16" xfId="18401"/>
    <cellStyle name="Commg [0]_FOP1&amp;L_PLN0309_NewBrazil3007.xls Chart 2_LAPROP PC ED 22-aug-01srb 3 16 10" xfId="18402"/>
    <cellStyle name="Commɡ [0]_FOP1&amp;L_PLN0309_NewBrazil3007.xls Chart 2_LAPROP PC ED 22-aug-01srb 3 16 10" xfId="18403"/>
    <cellStyle name="Commg [0]_FOP1&amp;L_PLN0309_NewBrazil3007.xls Chart 2_LAPROP PC ED 22-aug-01srb 3 16 11" xfId="18404"/>
    <cellStyle name="Commɡ [0]_FOP1&amp;L_PLN0309_NewBrazil3007.xls Chart 2_LAPROP PC ED 22-aug-01srb 3 16 11" xfId="18405"/>
    <cellStyle name="Commg [0]_FOP1&amp;L_PLN0309_NewBrazil3007.xls Chart 2_LAPROP PC ED 22-aug-01srb 3 16 12" xfId="18406"/>
    <cellStyle name="Commɡ [0]_FOP1&amp;L_PLN0309_NewBrazil3007.xls Chart 2_LAPROP PC ED 22-aug-01srb 3 16 12" xfId="18407"/>
    <cellStyle name="Commg [0]_FOP1&amp;L_PLN0309_NewBrazil3007.xls Chart 2_LAPROP PC ED 22-aug-01srb 3 16 13" xfId="18408"/>
    <cellStyle name="Commɡ [0]_FOP1&amp;L_PLN0309_NewBrazil3007.xls Chart 2_LAPROP PC ED 22-aug-01srb 3 16 13" xfId="18409"/>
    <cellStyle name="Commg [0]_FOP1&amp;L_PLN0309_NewBrazil3007.xls Chart 2_LAPROP PC ED 22-aug-01srb 3 16 14" xfId="18410"/>
    <cellStyle name="Commɡ [0]_FOP1&amp;L_PLN0309_NewBrazil3007.xls Chart 2_LAPROP PC ED 22-aug-01srb 3 16 14" xfId="18411"/>
    <cellStyle name="Commg [0]_FOP1&amp;L_PLN0309_NewBrazil3007.xls Chart 2_LAPROP PC ED 22-aug-01srb 3 16 15" xfId="18412"/>
    <cellStyle name="Commɡ [0]_FOP1&amp;L_PLN0309_NewBrazil3007.xls Chart 2_LAPROP PC ED 22-aug-01srb 3 16 15" xfId="18413"/>
    <cellStyle name="Commg [0]_FOP1&amp;L_PLN0309_NewBrazil3007.xls Chart 2_LAPROP PC ED 22-aug-01srb 3 16 16" xfId="18414"/>
    <cellStyle name="Commɡ [0]_FOP1&amp;L_PLN0309_NewBrazil3007.xls Chart 2_LAPROP PC ED 22-aug-01srb 3 16 16" xfId="18415"/>
    <cellStyle name="Commg [0]_FOP1&amp;L_PLN0309_NewBrazil3007.xls Chart 2_LAPROP PC ED 22-aug-01srb 3 16 17" xfId="18416"/>
    <cellStyle name="Commɡ [0]_FOP1&amp;L_PLN0309_NewBrazil3007.xls Chart 2_LAPROP PC ED 22-aug-01srb 3 16 17" xfId="18417"/>
    <cellStyle name="Commg [0]_FOP1&amp;L_PLN0309_NewBrazil3007.xls Chart 2_LAPROP PC ED 22-aug-01srb 3 16 18" xfId="18418"/>
    <cellStyle name="Commɡ [0]_FOP1&amp;L_PLN0309_NewBrazil3007.xls Chart 2_LAPROP PC ED 22-aug-01srb 3 16 18" xfId="18419"/>
    <cellStyle name="Commg [0]_FOP1&amp;L_PLN0309_NewBrazil3007.xls Chart 2_LAPROP PC ED 22-aug-01srb 3 16 19" xfId="18420"/>
    <cellStyle name="Commɡ [0]_FOP1&amp;L_PLN0309_NewBrazil3007.xls Chart 2_LAPROP PC ED 22-aug-01srb 3 16 19" xfId="18421"/>
    <cellStyle name="Commg [0]_FOP1&amp;L_PLN0309_NewBrazil3007.xls Chart 2_LAPROP PC ED 22-aug-01srb 3 16 2" xfId="18422"/>
    <cellStyle name="Commɡ [0]_FOP1&amp;L_PLN0309_NewBrazil3007.xls Chart 2_LAPROP PC ED 22-aug-01srb 3 16 2" xfId="18423"/>
    <cellStyle name="Commg [0]_FOP1&amp;L_PLN0309_NewBrazil3007.xls Chart 2_LAPROP PC ED 22-aug-01srb 3 16 20" xfId="18424"/>
    <cellStyle name="Commɡ [0]_FOP1&amp;L_PLN0309_NewBrazil3007.xls Chart 2_LAPROP PC ED 22-aug-01srb 3 16 20" xfId="18425"/>
    <cellStyle name="Commg [0]_FOP1&amp;L_PLN0309_NewBrazil3007.xls Chart 2_LAPROP PC ED 22-aug-01srb 3 16 3" xfId="18426"/>
    <cellStyle name="Commɡ [0]_FOP1&amp;L_PLN0309_NewBrazil3007.xls Chart 2_LAPROP PC ED 22-aug-01srb 3 16 3" xfId="18427"/>
    <cellStyle name="Commg [0]_FOP1&amp;L_PLN0309_NewBrazil3007.xls Chart 2_LAPROP PC ED 22-aug-01srb 3 16 4" xfId="18428"/>
    <cellStyle name="Commɡ [0]_FOP1&amp;L_PLN0309_NewBrazil3007.xls Chart 2_LAPROP PC ED 22-aug-01srb 3 16 4" xfId="18429"/>
    <cellStyle name="Commg [0]_FOP1&amp;L_PLN0309_NewBrazil3007.xls Chart 2_LAPROP PC ED 22-aug-01srb 3 16 5" xfId="18430"/>
    <cellStyle name="Commɡ [0]_FOP1&amp;L_PLN0309_NewBrazil3007.xls Chart 2_LAPROP PC ED 22-aug-01srb 3 16 5" xfId="18431"/>
    <cellStyle name="Commg [0]_FOP1&amp;L_PLN0309_NewBrazil3007.xls Chart 2_LAPROP PC ED 22-aug-01srb 3 16 6" xfId="18432"/>
    <cellStyle name="Commɡ [0]_FOP1&amp;L_PLN0309_NewBrazil3007.xls Chart 2_LAPROP PC ED 22-aug-01srb 3 16 6" xfId="18433"/>
    <cellStyle name="Commg [0]_FOP1&amp;L_PLN0309_NewBrazil3007.xls Chart 2_LAPROP PC ED 22-aug-01srb 3 16 7" xfId="18434"/>
    <cellStyle name="Commɡ [0]_FOP1&amp;L_PLN0309_NewBrazil3007.xls Chart 2_LAPROP PC ED 22-aug-01srb 3 16 7" xfId="18435"/>
    <cellStyle name="Commg [0]_FOP1&amp;L_PLN0309_NewBrazil3007.xls Chart 2_LAPROP PC ED 22-aug-01srb 3 16 8" xfId="18436"/>
    <cellStyle name="Commɡ [0]_FOP1&amp;L_PLN0309_NewBrazil3007.xls Chart 2_LAPROP PC ED 22-aug-01srb 3 16 8" xfId="18437"/>
    <cellStyle name="Commg [0]_FOP1&amp;L_PLN0309_NewBrazil3007.xls Chart 2_LAPROP PC ED 22-aug-01srb 3 16 9" xfId="18438"/>
    <cellStyle name="Commɡ [0]_FOP1&amp;L_PLN0309_NewBrazil3007.xls Chart 2_LAPROP PC ED 22-aug-01srb 3 16 9" xfId="18439"/>
    <cellStyle name="Commg [0]_FOP1&amp;L_PLN0309_NewBrazil3007.xls Chart 2_LAPROP PC ED 22-aug-01srb 3 17" xfId="18440"/>
    <cellStyle name="Commɡ [0]_FOP1&amp;L_PLN0309_NewBrazil3007.xls Chart 2_LAPROP PC ED 22-aug-01srb 3 17" xfId="18441"/>
    <cellStyle name="Commg [0]_FOP1&amp;L_PLN0309_NewBrazil3007.xls Chart 2_LAPROP PC ED 22-aug-01srb 3 17 10" xfId="18442"/>
    <cellStyle name="Commɡ [0]_FOP1&amp;L_PLN0309_NewBrazil3007.xls Chart 2_LAPROP PC ED 22-aug-01srb 3 17 10" xfId="18443"/>
    <cellStyle name="Commg [0]_FOP1&amp;L_PLN0309_NewBrazil3007.xls Chart 2_LAPROP PC ED 22-aug-01srb 3 17 11" xfId="18444"/>
    <cellStyle name="Commɡ [0]_FOP1&amp;L_PLN0309_NewBrazil3007.xls Chart 2_LAPROP PC ED 22-aug-01srb 3 17 11" xfId="18445"/>
    <cellStyle name="Commg [0]_FOP1&amp;L_PLN0309_NewBrazil3007.xls Chart 2_LAPROP PC ED 22-aug-01srb 3 17 12" xfId="18446"/>
    <cellStyle name="Commɡ [0]_FOP1&amp;L_PLN0309_NewBrazil3007.xls Chart 2_LAPROP PC ED 22-aug-01srb 3 17 12" xfId="18447"/>
    <cellStyle name="Commg [0]_FOP1&amp;L_PLN0309_NewBrazil3007.xls Chart 2_LAPROP PC ED 22-aug-01srb 3 17 13" xfId="18448"/>
    <cellStyle name="Commɡ [0]_FOP1&amp;L_PLN0309_NewBrazil3007.xls Chart 2_LAPROP PC ED 22-aug-01srb 3 17 13" xfId="18449"/>
    <cellStyle name="Commg [0]_FOP1&amp;L_PLN0309_NewBrazil3007.xls Chart 2_LAPROP PC ED 22-aug-01srb 3 17 14" xfId="18450"/>
    <cellStyle name="Commɡ [0]_FOP1&amp;L_PLN0309_NewBrazil3007.xls Chart 2_LAPROP PC ED 22-aug-01srb 3 17 14" xfId="18451"/>
    <cellStyle name="Commg [0]_FOP1&amp;L_PLN0309_NewBrazil3007.xls Chart 2_LAPROP PC ED 22-aug-01srb 3 17 15" xfId="18452"/>
    <cellStyle name="Commɡ [0]_FOP1&amp;L_PLN0309_NewBrazil3007.xls Chart 2_LAPROP PC ED 22-aug-01srb 3 17 15" xfId="18453"/>
    <cellStyle name="Commg [0]_FOP1&amp;L_PLN0309_NewBrazil3007.xls Chart 2_LAPROP PC ED 22-aug-01srb 3 17 16" xfId="18454"/>
    <cellStyle name="Commɡ [0]_FOP1&amp;L_PLN0309_NewBrazil3007.xls Chart 2_LAPROP PC ED 22-aug-01srb 3 17 16" xfId="18455"/>
    <cellStyle name="Commg [0]_FOP1&amp;L_PLN0309_NewBrazil3007.xls Chart 2_LAPROP PC ED 22-aug-01srb 3 17 17" xfId="18456"/>
    <cellStyle name="Commɡ [0]_FOP1&amp;L_PLN0309_NewBrazil3007.xls Chart 2_LAPROP PC ED 22-aug-01srb 3 17 17" xfId="18457"/>
    <cellStyle name="Commg [0]_FOP1&amp;L_PLN0309_NewBrazil3007.xls Chart 2_LAPROP PC ED 22-aug-01srb 3 17 2" xfId="18458"/>
    <cellStyle name="Commɡ [0]_FOP1&amp;L_PLN0309_NewBrazil3007.xls Chart 2_LAPROP PC ED 22-aug-01srb 3 17 2" xfId="18459"/>
    <cellStyle name="Commg [0]_FOP1&amp;L_PLN0309_NewBrazil3007.xls Chart 2_LAPROP PC ED 22-aug-01srb 3 17 3" xfId="18460"/>
    <cellStyle name="Commɡ [0]_FOP1&amp;L_PLN0309_NewBrazil3007.xls Chart 2_LAPROP PC ED 22-aug-01srb 3 17 3" xfId="18461"/>
    <cellStyle name="Commg [0]_FOP1&amp;L_PLN0309_NewBrazil3007.xls Chart 2_LAPROP PC ED 22-aug-01srb 3 17 4" xfId="18462"/>
    <cellStyle name="Commɡ [0]_FOP1&amp;L_PLN0309_NewBrazil3007.xls Chart 2_LAPROP PC ED 22-aug-01srb 3 17 4" xfId="18463"/>
    <cellStyle name="Commg [0]_FOP1&amp;L_PLN0309_NewBrazil3007.xls Chart 2_LAPROP PC ED 22-aug-01srb 3 17 5" xfId="18464"/>
    <cellStyle name="Commɡ [0]_FOP1&amp;L_PLN0309_NewBrazil3007.xls Chart 2_LAPROP PC ED 22-aug-01srb 3 17 5" xfId="18465"/>
    <cellStyle name="Commg [0]_FOP1&amp;L_PLN0309_NewBrazil3007.xls Chart 2_LAPROP PC ED 22-aug-01srb 3 17 6" xfId="18466"/>
    <cellStyle name="Commɡ [0]_FOP1&amp;L_PLN0309_NewBrazil3007.xls Chart 2_LAPROP PC ED 22-aug-01srb 3 17 6" xfId="18467"/>
    <cellStyle name="Commg [0]_FOP1&amp;L_PLN0309_NewBrazil3007.xls Chart 2_LAPROP PC ED 22-aug-01srb 3 17 7" xfId="18468"/>
    <cellStyle name="Commɡ [0]_FOP1&amp;L_PLN0309_NewBrazil3007.xls Chart 2_LAPROP PC ED 22-aug-01srb 3 17 7" xfId="18469"/>
    <cellStyle name="Commg [0]_FOP1&amp;L_PLN0309_NewBrazil3007.xls Chart 2_LAPROP PC ED 22-aug-01srb 3 17 8" xfId="18470"/>
    <cellStyle name="Commɡ [0]_FOP1&amp;L_PLN0309_NewBrazil3007.xls Chart 2_LAPROP PC ED 22-aug-01srb 3 17 8" xfId="18471"/>
    <cellStyle name="Commg [0]_FOP1&amp;L_PLN0309_NewBrazil3007.xls Chart 2_LAPROP PC ED 22-aug-01srb 3 17 9" xfId="18472"/>
    <cellStyle name="Commɡ [0]_FOP1&amp;L_PLN0309_NewBrazil3007.xls Chart 2_LAPROP PC ED 22-aug-01srb 3 17 9" xfId="18473"/>
    <cellStyle name="Commg [0]_FOP1&amp;L_PLN0309_NewBrazil3007.xls Chart 2_LAPROP PC ED 22-aug-01srb 3 18" xfId="18474"/>
    <cellStyle name="Commɡ [0]_FOP1&amp;L_PLN0309_NewBrazil3007.xls Chart 2_LAPROP PC ED 22-aug-01srb 3 18" xfId="18475"/>
    <cellStyle name="Commg [0]_FOP1&amp;L_PLN0309_NewBrazil3007.xls Chart 2_LAPROP PC ED 22-aug-01srb 3 18 10" xfId="18476"/>
    <cellStyle name="Commɡ [0]_FOP1&amp;L_PLN0309_NewBrazil3007.xls Chart 2_LAPROP PC ED 22-aug-01srb 3 18 10" xfId="18477"/>
    <cellStyle name="Commg [0]_FOP1&amp;L_PLN0309_NewBrazil3007.xls Chart 2_LAPROP PC ED 22-aug-01srb 3 18 11" xfId="18478"/>
    <cellStyle name="Commɡ [0]_FOP1&amp;L_PLN0309_NewBrazil3007.xls Chart 2_LAPROP PC ED 22-aug-01srb 3 18 11" xfId="18479"/>
    <cellStyle name="Commg [0]_FOP1&amp;L_PLN0309_NewBrazil3007.xls Chart 2_LAPROP PC ED 22-aug-01srb 3 18 12" xfId="18480"/>
    <cellStyle name="Commɡ [0]_FOP1&amp;L_PLN0309_NewBrazil3007.xls Chart 2_LAPROP PC ED 22-aug-01srb 3 18 12" xfId="18481"/>
    <cellStyle name="Commg [0]_FOP1&amp;L_PLN0309_NewBrazil3007.xls Chart 2_LAPROP PC ED 22-aug-01srb 3 18 13" xfId="18482"/>
    <cellStyle name="Commɡ [0]_FOP1&amp;L_PLN0309_NewBrazil3007.xls Chart 2_LAPROP PC ED 22-aug-01srb 3 18 13" xfId="18483"/>
    <cellStyle name="Commg [0]_FOP1&amp;L_PLN0309_NewBrazil3007.xls Chart 2_LAPROP PC ED 22-aug-01srb 3 18 14" xfId="18484"/>
    <cellStyle name="Commɡ [0]_FOP1&amp;L_PLN0309_NewBrazil3007.xls Chart 2_LAPROP PC ED 22-aug-01srb 3 18 14" xfId="18485"/>
    <cellStyle name="Commg [0]_FOP1&amp;L_PLN0309_NewBrazil3007.xls Chart 2_LAPROP PC ED 22-aug-01srb 3 18 15" xfId="18486"/>
    <cellStyle name="Commɡ [0]_FOP1&amp;L_PLN0309_NewBrazil3007.xls Chart 2_LAPROP PC ED 22-aug-01srb 3 18 15" xfId="18487"/>
    <cellStyle name="Commg [0]_FOP1&amp;L_PLN0309_NewBrazil3007.xls Chart 2_LAPROP PC ED 22-aug-01srb 3 18 16" xfId="18488"/>
    <cellStyle name="Commɡ [0]_FOP1&amp;L_PLN0309_NewBrazil3007.xls Chart 2_LAPROP PC ED 22-aug-01srb 3 18 16" xfId="18489"/>
    <cellStyle name="Commg [0]_FOP1&amp;L_PLN0309_NewBrazil3007.xls Chart 2_LAPROP PC ED 22-aug-01srb 3 18 17" xfId="18490"/>
    <cellStyle name="Commɡ [0]_FOP1&amp;L_PLN0309_NewBrazil3007.xls Chart 2_LAPROP PC ED 22-aug-01srb 3 18 17" xfId="18491"/>
    <cellStyle name="Commg [0]_FOP1&amp;L_PLN0309_NewBrazil3007.xls Chart 2_LAPROP PC ED 22-aug-01srb 3 18 2" xfId="18492"/>
    <cellStyle name="Commɡ [0]_FOP1&amp;L_PLN0309_NewBrazil3007.xls Chart 2_LAPROP PC ED 22-aug-01srb 3 18 2" xfId="18493"/>
    <cellStyle name="Commg [0]_FOP1&amp;L_PLN0309_NewBrazil3007.xls Chart 2_LAPROP PC ED 22-aug-01srb 3 18 3" xfId="18494"/>
    <cellStyle name="Commɡ [0]_FOP1&amp;L_PLN0309_NewBrazil3007.xls Chart 2_LAPROP PC ED 22-aug-01srb 3 18 3" xfId="18495"/>
    <cellStyle name="Commg [0]_FOP1&amp;L_PLN0309_NewBrazil3007.xls Chart 2_LAPROP PC ED 22-aug-01srb 3 18 4" xfId="18496"/>
    <cellStyle name="Commɡ [0]_FOP1&amp;L_PLN0309_NewBrazil3007.xls Chart 2_LAPROP PC ED 22-aug-01srb 3 18 4" xfId="18497"/>
    <cellStyle name="Commg [0]_FOP1&amp;L_PLN0309_NewBrazil3007.xls Chart 2_LAPROP PC ED 22-aug-01srb 3 18 5" xfId="18498"/>
    <cellStyle name="Commɡ [0]_FOP1&amp;L_PLN0309_NewBrazil3007.xls Chart 2_LAPROP PC ED 22-aug-01srb 3 18 5" xfId="18499"/>
    <cellStyle name="Commg [0]_FOP1&amp;L_PLN0309_NewBrazil3007.xls Chart 2_LAPROP PC ED 22-aug-01srb 3 18 6" xfId="18500"/>
    <cellStyle name="Commɡ [0]_FOP1&amp;L_PLN0309_NewBrazil3007.xls Chart 2_LAPROP PC ED 22-aug-01srb 3 18 6" xfId="18501"/>
    <cellStyle name="Commg [0]_FOP1&amp;L_PLN0309_NewBrazil3007.xls Chart 2_LAPROP PC ED 22-aug-01srb 3 18 7" xfId="18502"/>
    <cellStyle name="Commɡ [0]_FOP1&amp;L_PLN0309_NewBrazil3007.xls Chart 2_LAPROP PC ED 22-aug-01srb 3 18 7" xfId="18503"/>
    <cellStyle name="Commg [0]_FOP1&amp;L_PLN0309_NewBrazil3007.xls Chart 2_LAPROP PC ED 22-aug-01srb 3 18 8" xfId="18504"/>
    <cellStyle name="Commɡ [0]_FOP1&amp;L_PLN0309_NewBrazil3007.xls Chart 2_LAPROP PC ED 22-aug-01srb 3 18 8" xfId="18505"/>
    <cellStyle name="Commg [0]_FOP1&amp;L_PLN0309_NewBrazil3007.xls Chart 2_LAPROP PC ED 22-aug-01srb 3 18 9" xfId="18506"/>
    <cellStyle name="Commɡ [0]_FOP1&amp;L_PLN0309_NewBrazil3007.xls Chart 2_LAPROP PC ED 22-aug-01srb 3 18 9" xfId="18507"/>
    <cellStyle name="Commg [0]_FOP1&amp;L_PLN0309_NewBrazil3007.xls Chart 2_LAPROP PC ED 22-aug-01srb 3 19" xfId="18508"/>
    <cellStyle name="Commɡ [0]_FOP1&amp;L_PLN0309_NewBrazil3007.xls Chart 2_LAPROP PC ED 22-aug-01srb 3 19" xfId="18509"/>
    <cellStyle name="Commg [0]_FOP1&amp;L_PLN0309_NewBrazil3007.xls Chart 2_LAPROP PC ED 22-aug-01srb 3 19 10" xfId="18510"/>
    <cellStyle name="Commɡ [0]_FOP1&amp;L_PLN0309_NewBrazil3007.xls Chart 2_LAPROP PC ED 22-aug-01srb 3 19 10" xfId="18511"/>
    <cellStyle name="Commg [0]_FOP1&amp;L_PLN0309_NewBrazil3007.xls Chart 2_LAPROP PC ED 22-aug-01srb 3 19 11" xfId="18512"/>
    <cellStyle name="Commɡ [0]_FOP1&amp;L_PLN0309_NewBrazil3007.xls Chart 2_LAPROP PC ED 22-aug-01srb 3 19 11" xfId="18513"/>
    <cellStyle name="Commg [0]_FOP1&amp;L_PLN0309_NewBrazil3007.xls Chart 2_LAPROP PC ED 22-aug-01srb 3 19 12" xfId="18514"/>
    <cellStyle name="Commɡ [0]_FOP1&amp;L_PLN0309_NewBrazil3007.xls Chart 2_LAPROP PC ED 22-aug-01srb 3 19 12" xfId="18515"/>
    <cellStyle name="Commg [0]_FOP1&amp;L_PLN0309_NewBrazil3007.xls Chart 2_LAPROP PC ED 22-aug-01srb 3 19 13" xfId="18516"/>
    <cellStyle name="Commɡ [0]_FOP1&amp;L_PLN0309_NewBrazil3007.xls Chart 2_LAPROP PC ED 22-aug-01srb 3 19 13" xfId="18517"/>
    <cellStyle name="Commg [0]_FOP1&amp;L_PLN0309_NewBrazil3007.xls Chart 2_LAPROP PC ED 22-aug-01srb 3 19 14" xfId="18518"/>
    <cellStyle name="Commɡ [0]_FOP1&amp;L_PLN0309_NewBrazil3007.xls Chart 2_LAPROP PC ED 22-aug-01srb 3 19 14" xfId="18519"/>
    <cellStyle name="Commg [0]_FOP1&amp;L_PLN0309_NewBrazil3007.xls Chart 2_LAPROP PC ED 22-aug-01srb 3 19 15" xfId="18520"/>
    <cellStyle name="Commɡ [0]_FOP1&amp;L_PLN0309_NewBrazil3007.xls Chart 2_LAPROP PC ED 22-aug-01srb 3 19 15" xfId="18521"/>
    <cellStyle name="Commg [0]_FOP1&amp;L_PLN0309_NewBrazil3007.xls Chart 2_LAPROP PC ED 22-aug-01srb 3 19 16" xfId="18522"/>
    <cellStyle name="Commɡ [0]_FOP1&amp;L_PLN0309_NewBrazil3007.xls Chart 2_LAPROP PC ED 22-aug-01srb 3 19 16" xfId="18523"/>
    <cellStyle name="Commg [0]_FOP1&amp;L_PLN0309_NewBrazil3007.xls Chart 2_LAPROP PC ED 22-aug-01srb 3 19 17" xfId="18524"/>
    <cellStyle name="Commɡ [0]_FOP1&amp;L_PLN0309_NewBrazil3007.xls Chart 2_LAPROP PC ED 22-aug-01srb 3 19 17" xfId="18525"/>
    <cellStyle name="Commg [0]_FOP1&amp;L_PLN0309_NewBrazil3007.xls Chart 2_LAPROP PC ED 22-aug-01srb 3 19 2" xfId="18526"/>
    <cellStyle name="Commɡ [0]_FOP1&amp;L_PLN0309_NewBrazil3007.xls Chart 2_LAPROP PC ED 22-aug-01srb 3 19 2" xfId="18527"/>
    <cellStyle name="Commg [0]_FOP1&amp;L_PLN0309_NewBrazil3007.xls Chart 2_LAPROP PC ED 22-aug-01srb 3 19 3" xfId="18528"/>
    <cellStyle name="Commɡ [0]_FOP1&amp;L_PLN0309_NewBrazil3007.xls Chart 2_LAPROP PC ED 22-aug-01srb 3 19 3" xfId="18529"/>
    <cellStyle name="Commg [0]_FOP1&amp;L_PLN0309_NewBrazil3007.xls Chart 2_LAPROP PC ED 22-aug-01srb 3 19 4" xfId="18530"/>
    <cellStyle name="Commɡ [0]_FOP1&amp;L_PLN0309_NewBrazil3007.xls Chart 2_LAPROP PC ED 22-aug-01srb 3 19 4" xfId="18531"/>
    <cellStyle name="Commg [0]_FOP1&amp;L_PLN0309_NewBrazil3007.xls Chart 2_LAPROP PC ED 22-aug-01srb 3 19 5" xfId="18532"/>
    <cellStyle name="Commɡ [0]_FOP1&amp;L_PLN0309_NewBrazil3007.xls Chart 2_LAPROP PC ED 22-aug-01srb 3 19 5" xfId="18533"/>
    <cellStyle name="Commg [0]_FOP1&amp;L_PLN0309_NewBrazil3007.xls Chart 2_LAPROP PC ED 22-aug-01srb 3 19 6" xfId="18534"/>
    <cellStyle name="Commɡ [0]_FOP1&amp;L_PLN0309_NewBrazil3007.xls Chart 2_LAPROP PC ED 22-aug-01srb 3 19 6" xfId="18535"/>
    <cellStyle name="Commg [0]_FOP1&amp;L_PLN0309_NewBrazil3007.xls Chart 2_LAPROP PC ED 22-aug-01srb 3 19 7" xfId="18536"/>
    <cellStyle name="Commɡ [0]_FOP1&amp;L_PLN0309_NewBrazil3007.xls Chart 2_LAPROP PC ED 22-aug-01srb 3 19 7" xfId="18537"/>
    <cellStyle name="Commg [0]_FOP1&amp;L_PLN0309_NewBrazil3007.xls Chart 2_LAPROP PC ED 22-aug-01srb 3 19 8" xfId="18538"/>
    <cellStyle name="Commɡ [0]_FOP1&amp;L_PLN0309_NewBrazil3007.xls Chart 2_LAPROP PC ED 22-aug-01srb 3 19 8" xfId="18539"/>
    <cellStyle name="Commg [0]_FOP1&amp;L_PLN0309_NewBrazil3007.xls Chart 2_LAPROP PC ED 22-aug-01srb 3 19 9" xfId="18540"/>
    <cellStyle name="Commɡ [0]_FOP1&amp;L_PLN0309_NewBrazil3007.xls Chart 2_LAPROP PC ED 22-aug-01srb 3 19 9" xfId="18541"/>
    <cellStyle name="Commg [0]_FOP1&amp;L_PLN0309_NewBrazil3007.xls Chart 2_LAPROP PC ED 22-aug-01srb 3 2" xfId="18542"/>
    <cellStyle name="Commɡ [0]_FOP1&amp;L_PLN0309_NewBrazil3007.xls Chart 2_LAPROP PC ED 22-aug-01srb 3 2" xfId="18543"/>
    <cellStyle name="Commg [0]_FOP1&amp;L_PLN0309_NewBrazil3007.xls Chart 2_LAPROP PC ED 22-aug-01srb 3 2 10" xfId="18544"/>
    <cellStyle name="Commɡ [0]_FOP1&amp;L_PLN0309_NewBrazil3007.xls Chart 2_LAPROP PC ED 22-aug-01srb 3 2 10" xfId="18545"/>
    <cellStyle name="Commg [0]_FOP1&amp;L_PLN0309_NewBrazil3007.xls Chart 2_LAPROP PC ED 22-aug-01srb 3 2 11" xfId="18546"/>
    <cellStyle name="Commɡ [0]_FOP1&amp;L_PLN0309_NewBrazil3007.xls Chart 2_LAPROP PC ED 22-aug-01srb 3 2 11" xfId="18547"/>
    <cellStyle name="Commg [0]_FOP1&amp;L_PLN0309_NewBrazil3007.xls Chart 2_LAPROP PC ED 22-aug-01srb 3 2 12" xfId="18548"/>
    <cellStyle name="Commɡ [0]_FOP1&amp;L_PLN0309_NewBrazil3007.xls Chart 2_LAPROP PC ED 22-aug-01srb 3 2 12" xfId="18549"/>
    <cellStyle name="Commg [0]_FOP1&amp;L_PLN0309_NewBrazil3007.xls Chart 2_LAPROP PC ED 22-aug-01srb 3 2 13" xfId="18550"/>
    <cellStyle name="Commɡ [0]_FOP1&amp;L_PLN0309_NewBrazil3007.xls Chart 2_LAPROP PC ED 22-aug-01srb 3 2 13" xfId="18551"/>
    <cellStyle name="Commg [0]_FOP1&amp;L_PLN0309_NewBrazil3007.xls Chart 2_LAPROP PC ED 22-aug-01srb 3 2 14" xfId="18552"/>
    <cellStyle name="Commɡ [0]_FOP1&amp;L_PLN0309_NewBrazil3007.xls Chart 2_LAPROP PC ED 22-aug-01srb 3 2 14" xfId="18553"/>
    <cellStyle name="Commg [0]_FOP1&amp;L_PLN0309_NewBrazil3007.xls Chart 2_LAPROP PC ED 22-aug-01srb 3 2 15" xfId="18554"/>
    <cellStyle name="Commɡ [0]_FOP1&amp;L_PLN0309_NewBrazil3007.xls Chart 2_LAPROP PC ED 22-aug-01srb 3 2 15" xfId="18555"/>
    <cellStyle name="Commg [0]_FOP1&amp;L_PLN0309_NewBrazil3007.xls Chart 2_LAPROP PC ED 22-aug-01srb 3 2 16" xfId="18556"/>
    <cellStyle name="Commɡ [0]_FOP1&amp;L_PLN0309_NewBrazil3007.xls Chart 2_LAPROP PC ED 22-aug-01srb 3 2 16" xfId="18557"/>
    <cellStyle name="Commg [0]_FOP1&amp;L_PLN0309_NewBrazil3007.xls Chart 2_LAPROP PC ED 22-aug-01srb 3 2 17" xfId="18558"/>
    <cellStyle name="Commɡ [0]_FOP1&amp;L_PLN0309_NewBrazil3007.xls Chart 2_LAPROP PC ED 22-aug-01srb 3 2 17" xfId="18559"/>
    <cellStyle name="Commg [0]_FOP1&amp;L_PLN0309_NewBrazil3007.xls Chart 2_LAPROP PC ED 22-aug-01srb 3 2 18" xfId="18560"/>
    <cellStyle name="Commɡ [0]_FOP1&amp;L_PLN0309_NewBrazil3007.xls Chart 2_LAPROP PC ED 22-aug-01srb 3 2 18" xfId="18561"/>
    <cellStyle name="Commg [0]_FOP1&amp;L_PLN0309_NewBrazil3007.xls Chart 2_LAPROP PC ED 22-aug-01srb 3 2 19" xfId="18562"/>
    <cellStyle name="Commɡ [0]_FOP1&amp;L_PLN0309_NewBrazil3007.xls Chart 2_LAPROP PC ED 22-aug-01srb 3 2 19" xfId="18563"/>
    <cellStyle name="Commg [0]_FOP1&amp;L_PLN0309_NewBrazil3007.xls Chart 2_LAPROP PC ED 22-aug-01srb 3 2 2" xfId="18564"/>
    <cellStyle name="Commɡ [0]_FOP1&amp;L_PLN0309_NewBrazil3007.xls Chart 2_LAPROP PC ED 22-aug-01srb 3 2 2" xfId="18565"/>
    <cellStyle name="Commg [0]_FOP1&amp;L_PLN0309_NewBrazil3007.xls Chart 2_LAPROP PC ED 22-aug-01srb 3 2 20" xfId="18566"/>
    <cellStyle name="Commɡ [0]_FOP1&amp;L_PLN0309_NewBrazil3007.xls Chart 2_LAPROP PC ED 22-aug-01srb 3 2 20" xfId="18567"/>
    <cellStyle name="Commg [0]_FOP1&amp;L_PLN0309_NewBrazil3007.xls Chart 2_LAPROP PC ED 22-aug-01srb 3 2 21" xfId="18568"/>
    <cellStyle name="Commɡ [0]_FOP1&amp;L_PLN0309_NewBrazil3007.xls Chart 2_LAPROP PC ED 22-aug-01srb 3 2 21" xfId="18569"/>
    <cellStyle name="Commg [0]_FOP1&amp;L_PLN0309_NewBrazil3007.xls Chart 2_LAPROP PC ED 22-aug-01srb 3 2 22" xfId="18570"/>
    <cellStyle name="Commɡ [0]_FOP1&amp;L_PLN0309_NewBrazil3007.xls Chart 2_LAPROP PC ED 22-aug-01srb 3 2 22" xfId="18571"/>
    <cellStyle name="Commg [0]_FOP1&amp;L_PLN0309_NewBrazil3007.xls Chart 2_LAPROP PC ED 22-aug-01srb 3 2 23" xfId="18572"/>
    <cellStyle name="Commɡ [0]_FOP1&amp;L_PLN0309_NewBrazil3007.xls Chart 2_LAPROP PC ED 22-aug-01srb 3 2 23" xfId="18573"/>
    <cellStyle name="Commg [0]_FOP1&amp;L_PLN0309_NewBrazil3007.xls Chart 2_LAPROP PC ED 22-aug-01srb 3 2 24" xfId="18574"/>
    <cellStyle name="Commɡ [0]_FOP1&amp;L_PLN0309_NewBrazil3007.xls Chart 2_LAPROP PC ED 22-aug-01srb 3 2 24" xfId="18575"/>
    <cellStyle name="Commg [0]_FOP1&amp;L_PLN0309_NewBrazil3007.xls Chart 2_LAPROP PC ED 22-aug-01srb 3 2 25" xfId="18576"/>
    <cellStyle name="Commɡ [0]_FOP1&amp;L_PLN0309_NewBrazil3007.xls Chart 2_LAPROP PC ED 22-aug-01srb 3 2 25" xfId="18577"/>
    <cellStyle name="Commg [0]_FOP1&amp;L_PLN0309_NewBrazil3007.xls Chart 2_LAPROP PC ED 22-aug-01srb 3 2 26" xfId="18578"/>
    <cellStyle name="Commɡ [0]_FOP1&amp;L_PLN0309_NewBrazil3007.xls Chart 2_LAPROP PC ED 22-aug-01srb 3 2 26" xfId="18579"/>
    <cellStyle name="Commg [0]_FOP1&amp;L_PLN0309_NewBrazil3007.xls Chart 2_LAPROP PC ED 22-aug-01srb 3 2 27" xfId="18580"/>
    <cellStyle name="Commɡ [0]_FOP1&amp;L_PLN0309_NewBrazil3007.xls Chart 2_LAPROP PC ED 22-aug-01srb 3 2 27" xfId="18581"/>
    <cellStyle name="Commg [0]_FOP1&amp;L_PLN0309_NewBrazil3007.xls Chart 2_LAPROP PC ED 22-aug-01srb 3 2 28" xfId="18582"/>
    <cellStyle name="Commɡ [0]_FOP1&amp;L_PLN0309_NewBrazil3007.xls Chart 2_LAPROP PC ED 22-aug-01srb 3 2 28" xfId="18583"/>
    <cellStyle name="Commg [0]_FOP1&amp;L_PLN0309_NewBrazil3007.xls Chart 2_LAPROP PC ED 22-aug-01srb 3 2 29" xfId="18584"/>
    <cellStyle name="Commɡ [0]_FOP1&amp;L_PLN0309_NewBrazil3007.xls Chart 2_LAPROP PC ED 22-aug-01srb 3 2 29" xfId="18585"/>
    <cellStyle name="Commg [0]_FOP1&amp;L_PLN0309_NewBrazil3007.xls Chart 2_LAPROP PC ED 22-aug-01srb 3 2 3" xfId="18586"/>
    <cellStyle name="Commɡ [0]_FOP1&amp;L_PLN0309_NewBrazil3007.xls Chart 2_LAPROP PC ED 22-aug-01srb 3 2 3" xfId="18587"/>
    <cellStyle name="Commg [0]_FOP1&amp;L_PLN0309_NewBrazil3007.xls Chart 2_LAPROP PC ED 22-aug-01srb 3 2 30" xfId="18588"/>
    <cellStyle name="Commɡ [0]_FOP1&amp;L_PLN0309_NewBrazil3007.xls Chart 2_LAPROP PC ED 22-aug-01srb 3 2 30" xfId="18589"/>
    <cellStyle name="Commg [0]_FOP1&amp;L_PLN0309_NewBrazil3007.xls Chart 2_LAPROP PC ED 22-aug-01srb 3 2 31" xfId="18590"/>
    <cellStyle name="Commɡ [0]_FOP1&amp;L_PLN0309_NewBrazil3007.xls Chart 2_LAPROP PC ED 22-aug-01srb 3 2 31" xfId="18591"/>
    <cellStyle name="Commg [0]_FOP1&amp;L_PLN0309_NewBrazil3007.xls Chart 2_LAPROP PC ED 22-aug-01srb 3 2 32" xfId="18592"/>
    <cellStyle name="Commɡ [0]_FOP1&amp;L_PLN0309_NewBrazil3007.xls Chart 2_LAPROP PC ED 22-aug-01srb 3 2 32" xfId="18593"/>
    <cellStyle name="Commg [0]_FOP1&amp;L_PLN0309_NewBrazil3007.xls Chart 2_LAPROP PC ED 22-aug-01srb 3 2 33" xfId="18594"/>
    <cellStyle name="Commɡ [0]_FOP1&amp;L_PLN0309_NewBrazil3007.xls Chart 2_LAPROP PC ED 22-aug-01srb 3 2 33" xfId="18595"/>
    <cellStyle name="Commg [0]_FOP1&amp;L_PLN0309_NewBrazil3007.xls Chart 2_LAPROP PC ED 22-aug-01srb 3 2 34" xfId="18596"/>
    <cellStyle name="Commɡ [0]_FOP1&amp;L_PLN0309_NewBrazil3007.xls Chart 2_LAPROP PC ED 22-aug-01srb 3 2 34" xfId="18597"/>
    <cellStyle name="Commg [0]_FOP1&amp;L_PLN0309_NewBrazil3007.xls Chart 2_LAPROP PC ED 22-aug-01srb 3 2 35" xfId="18598"/>
    <cellStyle name="Commɡ [0]_FOP1&amp;L_PLN0309_NewBrazil3007.xls Chart 2_LAPROP PC ED 22-aug-01srb 3 2 35" xfId="18599"/>
    <cellStyle name="Commg [0]_FOP1&amp;L_PLN0309_NewBrazil3007.xls Chart 2_LAPROP PC ED 22-aug-01srb 3 2 36" xfId="18600"/>
    <cellStyle name="Commɡ [0]_FOP1&amp;L_PLN0309_NewBrazil3007.xls Chart 2_LAPROP PC ED 22-aug-01srb 3 2 36" xfId="18601"/>
    <cellStyle name="Commg [0]_FOP1&amp;L_PLN0309_NewBrazil3007.xls Chart 2_LAPROP PC ED 22-aug-01srb 3 2 37" xfId="18602"/>
    <cellStyle name="Commɡ [0]_FOP1&amp;L_PLN0309_NewBrazil3007.xls Chart 2_LAPROP PC ED 22-aug-01srb 3 2 37" xfId="18603"/>
    <cellStyle name="Commg [0]_FOP1&amp;L_PLN0309_NewBrazil3007.xls Chart 2_LAPROP PC ED 22-aug-01srb 3 2 38" xfId="18604"/>
    <cellStyle name="Commɡ [0]_FOP1&amp;L_PLN0309_NewBrazil3007.xls Chart 2_LAPROP PC ED 22-aug-01srb 3 2 38" xfId="18605"/>
    <cellStyle name="Commg [0]_FOP1&amp;L_PLN0309_NewBrazil3007.xls Chart 2_LAPROP PC ED 22-aug-01srb 3 2 39" xfId="18606"/>
    <cellStyle name="Commɡ [0]_FOP1&amp;L_PLN0309_NewBrazil3007.xls Chart 2_LAPROP PC ED 22-aug-01srb 3 2 39" xfId="18607"/>
    <cellStyle name="Commg [0]_FOP1&amp;L_PLN0309_NewBrazil3007.xls Chart 2_LAPROP PC ED 22-aug-01srb 3 2 4" xfId="18608"/>
    <cellStyle name="Commɡ [0]_FOP1&amp;L_PLN0309_NewBrazil3007.xls Chart 2_LAPROP PC ED 22-aug-01srb 3 2 4" xfId="18609"/>
    <cellStyle name="Commg [0]_FOP1&amp;L_PLN0309_NewBrazil3007.xls Chart 2_LAPROP PC ED 22-aug-01srb 3 2 40" xfId="18610"/>
    <cellStyle name="Commɡ [0]_FOP1&amp;L_PLN0309_NewBrazil3007.xls Chart 2_LAPROP PC ED 22-aug-01srb 3 2 40" xfId="18611"/>
    <cellStyle name="Commg [0]_FOP1&amp;L_PLN0309_NewBrazil3007.xls Chart 2_LAPROP PC ED 22-aug-01srb 3 2 41" xfId="18612"/>
    <cellStyle name="Commɡ [0]_FOP1&amp;L_PLN0309_NewBrazil3007.xls Chart 2_LAPROP PC ED 22-aug-01srb 3 2 41" xfId="18613"/>
    <cellStyle name="Commg [0]_FOP1&amp;L_PLN0309_NewBrazil3007.xls Chart 2_LAPROP PC ED 22-aug-01srb 3 2 42" xfId="18614"/>
    <cellStyle name="Commɡ [0]_FOP1&amp;L_PLN0309_NewBrazil3007.xls Chart 2_LAPROP PC ED 22-aug-01srb 3 2 42" xfId="18615"/>
    <cellStyle name="Commg [0]_FOP1&amp;L_PLN0309_NewBrazil3007.xls Chart 2_LAPROP PC ED 22-aug-01srb 3 2 5" xfId="18616"/>
    <cellStyle name="Commɡ [0]_FOP1&amp;L_PLN0309_NewBrazil3007.xls Chart 2_LAPROP PC ED 22-aug-01srb 3 2 5" xfId="18617"/>
    <cellStyle name="Commg [0]_FOP1&amp;L_PLN0309_NewBrazil3007.xls Chart 2_LAPROP PC ED 22-aug-01srb 3 2 6" xfId="18618"/>
    <cellStyle name="Commɡ [0]_FOP1&amp;L_PLN0309_NewBrazil3007.xls Chart 2_LAPROP PC ED 22-aug-01srb 3 2 6" xfId="18619"/>
    <cellStyle name="Commg [0]_FOP1&amp;L_PLN0309_NewBrazil3007.xls Chart 2_LAPROP PC ED 22-aug-01srb 3 2 7" xfId="18620"/>
    <cellStyle name="Commɡ [0]_FOP1&amp;L_PLN0309_NewBrazil3007.xls Chart 2_LAPROP PC ED 22-aug-01srb 3 2 7" xfId="18621"/>
    <cellStyle name="Commg [0]_FOP1&amp;L_PLN0309_NewBrazil3007.xls Chart 2_LAPROP PC ED 22-aug-01srb 3 2 8" xfId="18622"/>
    <cellStyle name="Commɡ [0]_FOP1&amp;L_PLN0309_NewBrazil3007.xls Chart 2_LAPROP PC ED 22-aug-01srb 3 2 8" xfId="18623"/>
    <cellStyle name="Commg [0]_FOP1&amp;L_PLN0309_NewBrazil3007.xls Chart 2_LAPROP PC ED 22-aug-01srb 3 2 9" xfId="18624"/>
    <cellStyle name="Commɡ [0]_FOP1&amp;L_PLN0309_NewBrazil3007.xls Chart 2_LAPROP PC ED 22-aug-01srb 3 2 9" xfId="18625"/>
    <cellStyle name="Commg [0]_FOP1&amp;L_PLN0309_NewBrazil3007.xls Chart 2_LAPROP PC ED 22-aug-01srb 3 20" xfId="18626"/>
    <cellStyle name="Commɡ [0]_FOP1&amp;L_PLN0309_NewBrazil3007.xls Chart 2_LAPROP PC ED 22-aug-01srb 3 20" xfId="18627"/>
    <cellStyle name="Commg [0]_FOP1&amp;L_PLN0309_NewBrazil3007.xls Chart 2_LAPROP PC ED 22-aug-01srb 3 20 10" xfId="18628"/>
    <cellStyle name="Commɡ [0]_FOP1&amp;L_PLN0309_NewBrazil3007.xls Chart 2_LAPROP PC ED 22-aug-01srb 3 20 10" xfId="18629"/>
    <cellStyle name="Commg [0]_FOP1&amp;L_PLN0309_NewBrazil3007.xls Chart 2_LAPROP PC ED 22-aug-01srb 3 20 11" xfId="18630"/>
    <cellStyle name="Commɡ [0]_FOP1&amp;L_PLN0309_NewBrazil3007.xls Chart 2_LAPROP PC ED 22-aug-01srb 3 20 11" xfId="18631"/>
    <cellStyle name="Commg [0]_FOP1&amp;L_PLN0309_NewBrazil3007.xls Chart 2_LAPROP PC ED 22-aug-01srb 3 20 12" xfId="18632"/>
    <cellStyle name="Commɡ [0]_FOP1&amp;L_PLN0309_NewBrazil3007.xls Chart 2_LAPROP PC ED 22-aug-01srb 3 20 12" xfId="18633"/>
    <cellStyle name="Commg [0]_FOP1&amp;L_PLN0309_NewBrazil3007.xls Chart 2_LAPROP PC ED 22-aug-01srb 3 20 13" xfId="18634"/>
    <cellStyle name="Commɡ [0]_FOP1&amp;L_PLN0309_NewBrazil3007.xls Chart 2_LAPROP PC ED 22-aug-01srb 3 20 13" xfId="18635"/>
    <cellStyle name="Commg [0]_FOP1&amp;L_PLN0309_NewBrazil3007.xls Chart 2_LAPROP PC ED 22-aug-01srb 3 20 14" xfId="18636"/>
    <cellStyle name="Commɡ [0]_FOP1&amp;L_PLN0309_NewBrazil3007.xls Chart 2_LAPROP PC ED 22-aug-01srb 3 20 14" xfId="18637"/>
    <cellStyle name="Commg [0]_FOP1&amp;L_PLN0309_NewBrazil3007.xls Chart 2_LAPROP PC ED 22-aug-01srb 3 20 15" xfId="18638"/>
    <cellStyle name="Commɡ [0]_FOP1&amp;L_PLN0309_NewBrazil3007.xls Chart 2_LAPROP PC ED 22-aug-01srb 3 20 15" xfId="18639"/>
    <cellStyle name="Commg [0]_FOP1&amp;L_PLN0309_NewBrazil3007.xls Chart 2_LAPROP PC ED 22-aug-01srb 3 20 16" xfId="18640"/>
    <cellStyle name="Commɡ [0]_FOP1&amp;L_PLN0309_NewBrazil3007.xls Chart 2_LAPROP PC ED 22-aug-01srb 3 20 16" xfId="18641"/>
    <cellStyle name="Commg [0]_FOP1&amp;L_PLN0309_NewBrazil3007.xls Chart 2_LAPROP PC ED 22-aug-01srb 3 20 17" xfId="18642"/>
    <cellStyle name="Commɡ [0]_FOP1&amp;L_PLN0309_NewBrazil3007.xls Chart 2_LAPROP PC ED 22-aug-01srb 3 20 17" xfId="18643"/>
    <cellStyle name="Commg [0]_FOP1&amp;L_PLN0309_NewBrazil3007.xls Chart 2_LAPROP PC ED 22-aug-01srb 3 20 2" xfId="18644"/>
    <cellStyle name="Commɡ [0]_FOP1&amp;L_PLN0309_NewBrazil3007.xls Chart 2_LAPROP PC ED 22-aug-01srb 3 20 2" xfId="18645"/>
    <cellStyle name="Commg [0]_FOP1&amp;L_PLN0309_NewBrazil3007.xls Chart 2_LAPROP PC ED 22-aug-01srb 3 20 3" xfId="18646"/>
    <cellStyle name="Commɡ [0]_FOP1&amp;L_PLN0309_NewBrazil3007.xls Chart 2_LAPROP PC ED 22-aug-01srb 3 20 3" xfId="18647"/>
    <cellStyle name="Commg [0]_FOP1&amp;L_PLN0309_NewBrazil3007.xls Chart 2_LAPROP PC ED 22-aug-01srb 3 20 4" xfId="18648"/>
    <cellStyle name="Commɡ [0]_FOP1&amp;L_PLN0309_NewBrazil3007.xls Chart 2_LAPROP PC ED 22-aug-01srb 3 20 4" xfId="18649"/>
    <cellStyle name="Commg [0]_FOP1&amp;L_PLN0309_NewBrazil3007.xls Chart 2_LAPROP PC ED 22-aug-01srb 3 20 5" xfId="18650"/>
    <cellStyle name="Commɡ [0]_FOP1&amp;L_PLN0309_NewBrazil3007.xls Chart 2_LAPROP PC ED 22-aug-01srb 3 20 5" xfId="18651"/>
    <cellStyle name="Commg [0]_FOP1&amp;L_PLN0309_NewBrazil3007.xls Chart 2_LAPROP PC ED 22-aug-01srb 3 20 6" xfId="18652"/>
    <cellStyle name="Commɡ [0]_FOP1&amp;L_PLN0309_NewBrazil3007.xls Chart 2_LAPROP PC ED 22-aug-01srb 3 20 6" xfId="18653"/>
    <cellStyle name="Commg [0]_FOP1&amp;L_PLN0309_NewBrazil3007.xls Chart 2_LAPROP PC ED 22-aug-01srb 3 20 7" xfId="18654"/>
    <cellStyle name="Commɡ [0]_FOP1&amp;L_PLN0309_NewBrazil3007.xls Chart 2_LAPROP PC ED 22-aug-01srb 3 20 7" xfId="18655"/>
    <cellStyle name="Commg [0]_FOP1&amp;L_PLN0309_NewBrazil3007.xls Chart 2_LAPROP PC ED 22-aug-01srb 3 20 8" xfId="18656"/>
    <cellStyle name="Commɡ [0]_FOP1&amp;L_PLN0309_NewBrazil3007.xls Chart 2_LAPROP PC ED 22-aug-01srb 3 20 8" xfId="18657"/>
    <cellStyle name="Commg [0]_FOP1&amp;L_PLN0309_NewBrazil3007.xls Chart 2_LAPROP PC ED 22-aug-01srb 3 20 9" xfId="18658"/>
    <cellStyle name="Commɡ [0]_FOP1&amp;L_PLN0309_NewBrazil3007.xls Chart 2_LAPROP PC ED 22-aug-01srb 3 20 9" xfId="18659"/>
    <cellStyle name="Commg [0]_FOP1&amp;L_PLN0309_NewBrazil3007.xls Chart 2_LAPROP PC ED 22-aug-01srb 3 21" xfId="18660"/>
    <cellStyle name="Commɡ [0]_FOP1&amp;L_PLN0309_NewBrazil3007.xls Chart 2_LAPROP PC ED 22-aug-01srb 3 21" xfId="18661"/>
    <cellStyle name="Commg [0]_FOP1&amp;L_PLN0309_NewBrazil3007.xls Chart 2_LAPROP PC ED 22-aug-01srb 3 21 10" xfId="18662"/>
    <cellStyle name="Commɡ [0]_FOP1&amp;L_PLN0309_NewBrazil3007.xls Chart 2_LAPROP PC ED 22-aug-01srb 3 21 10" xfId="18663"/>
    <cellStyle name="Commg [0]_FOP1&amp;L_PLN0309_NewBrazil3007.xls Chart 2_LAPROP PC ED 22-aug-01srb 3 21 11" xfId="18664"/>
    <cellStyle name="Commɡ [0]_FOP1&amp;L_PLN0309_NewBrazil3007.xls Chart 2_LAPROP PC ED 22-aug-01srb 3 21 11" xfId="18665"/>
    <cellStyle name="Commg [0]_FOP1&amp;L_PLN0309_NewBrazil3007.xls Chart 2_LAPROP PC ED 22-aug-01srb 3 21 12" xfId="18666"/>
    <cellStyle name="Commɡ [0]_FOP1&amp;L_PLN0309_NewBrazil3007.xls Chart 2_LAPROP PC ED 22-aug-01srb 3 21 12" xfId="18667"/>
    <cellStyle name="Commg [0]_FOP1&amp;L_PLN0309_NewBrazil3007.xls Chart 2_LAPROP PC ED 22-aug-01srb 3 21 13" xfId="18668"/>
    <cellStyle name="Commɡ [0]_FOP1&amp;L_PLN0309_NewBrazil3007.xls Chart 2_LAPROP PC ED 22-aug-01srb 3 21 13" xfId="18669"/>
    <cellStyle name="Commg [0]_FOP1&amp;L_PLN0309_NewBrazil3007.xls Chart 2_LAPROP PC ED 22-aug-01srb 3 21 14" xfId="18670"/>
    <cellStyle name="Commɡ [0]_FOP1&amp;L_PLN0309_NewBrazil3007.xls Chart 2_LAPROP PC ED 22-aug-01srb 3 21 14" xfId="18671"/>
    <cellStyle name="Commg [0]_FOP1&amp;L_PLN0309_NewBrazil3007.xls Chart 2_LAPROP PC ED 22-aug-01srb 3 21 15" xfId="18672"/>
    <cellStyle name="Commɡ [0]_FOP1&amp;L_PLN0309_NewBrazil3007.xls Chart 2_LAPROP PC ED 22-aug-01srb 3 21 15" xfId="18673"/>
    <cellStyle name="Commg [0]_FOP1&amp;L_PLN0309_NewBrazil3007.xls Chart 2_LAPROP PC ED 22-aug-01srb 3 21 16" xfId="18674"/>
    <cellStyle name="Commɡ [0]_FOP1&amp;L_PLN0309_NewBrazil3007.xls Chart 2_LAPROP PC ED 22-aug-01srb 3 21 16" xfId="18675"/>
    <cellStyle name="Commg [0]_FOP1&amp;L_PLN0309_NewBrazil3007.xls Chart 2_LAPROP PC ED 22-aug-01srb 3 21 17" xfId="18676"/>
    <cellStyle name="Commɡ [0]_FOP1&amp;L_PLN0309_NewBrazil3007.xls Chart 2_LAPROP PC ED 22-aug-01srb 3 21 17" xfId="18677"/>
    <cellStyle name="Commg [0]_FOP1&amp;L_PLN0309_NewBrazil3007.xls Chart 2_LAPROP PC ED 22-aug-01srb 3 21 2" xfId="18678"/>
    <cellStyle name="Commɡ [0]_FOP1&amp;L_PLN0309_NewBrazil3007.xls Chart 2_LAPROP PC ED 22-aug-01srb 3 21 2" xfId="18679"/>
    <cellStyle name="Commg [0]_FOP1&amp;L_PLN0309_NewBrazil3007.xls Chart 2_LAPROP PC ED 22-aug-01srb 3 21 3" xfId="18680"/>
    <cellStyle name="Commɡ [0]_FOP1&amp;L_PLN0309_NewBrazil3007.xls Chart 2_LAPROP PC ED 22-aug-01srb 3 21 3" xfId="18681"/>
    <cellStyle name="Commg [0]_FOP1&amp;L_PLN0309_NewBrazil3007.xls Chart 2_LAPROP PC ED 22-aug-01srb 3 21 4" xfId="18682"/>
    <cellStyle name="Commɡ [0]_FOP1&amp;L_PLN0309_NewBrazil3007.xls Chart 2_LAPROP PC ED 22-aug-01srb 3 21 4" xfId="18683"/>
    <cellStyle name="Commg [0]_FOP1&amp;L_PLN0309_NewBrazil3007.xls Chart 2_LAPROP PC ED 22-aug-01srb 3 21 5" xfId="18684"/>
    <cellStyle name="Commɡ [0]_FOP1&amp;L_PLN0309_NewBrazil3007.xls Chart 2_LAPROP PC ED 22-aug-01srb 3 21 5" xfId="18685"/>
    <cellStyle name="Commg [0]_FOP1&amp;L_PLN0309_NewBrazil3007.xls Chart 2_LAPROP PC ED 22-aug-01srb 3 21 6" xfId="18686"/>
    <cellStyle name="Commɡ [0]_FOP1&amp;L_PLN0309_NewBrazil3007.xls Chart 2_LAPROP PC ED 22-aug-01srb 3 21 6" xfId="18687"/>
    <cellStyle name="Commg [0]_FOP1&amp;L_PLN0309_NewBrazil3007.xls Chart 2_LAPROP PC ED 22-aug-01srb 3 21 7" xfId="18688"/>
    <cellStyle name="Commɡ [0]_FOP1&amp;L_PLN0309_NewBrazil3007.xls Chart 2_LAPROP PC ED 22-aug-01srb 3 21 7" xfId="18689"/>
    <cellStyle name="Commg [0]_FOP1&amp;L_PLN0309_NewBrazil3007.xls Chart 2_LAPROP PC ED 22-aug-01srb 3 21 8" xfId="18690"/>
    <cellStyle name="Commɡ [0]_FOP1&amp;L_PLN0309_NewBrazil3007.xls Chart 2_LAPROP PC ED 22-aug-01srb 3 21 8" xfId="18691"/>
    <cellStyle name="Commg [0]_FOP1&amp;L_PLN0309_NewBrazil3007.xls Chart 2_LAPROP PC ED 22-aug-01srb 3 21 9" xfId="18692"/>
    <cellStyle name="Commɡ [0]_FOP1&amp;L_PLN0309_NewBrazil3007.xls Chart 2_LAPROP PC ED 22-aug-01srb 3 21 9" xfId="18693"/>
    <cellStyle name="Commg [0]_FOP1&amp;L_PLN0309_NewBrazil3007.xls Chart 2_LAPROP PC ED 22-aug-01srb 3 22" xfId="18694"/>
    <cellStyle name="Commɡ [0]_FOP1&amp;L_PLN0309_NewBrazil3007.xls Chart 2_LAPROP PC ED 22-aug-01srb 3 22" xfId="18695"/>
    <cellStyle name="Commg [0]_FOP1&amp;L_PLN0309_NewBrazil3007.xls Chart 2_LAPROP PC ED 22-aug-01srb 3 22 10" xfId="18696"/>
    <cellStyle name="Commɡ [0]_FOP1&amp;L_PLN0309_NewBrazil3007.xls Chart 2_LAPROP PC ED 22-aug-01srb 3 22 10" xfId="18697"/>
    <cellStyle name="Commg [0]_FOP1&amp;L_PLN0309_NewBrazil3007.xls Chart 2_LAPROP PC ED 22-aug-01srb 3 22 11" xfId="18698"/>
    <cellStyle name="Commɡ [0]_FOP1&amp;L_PLN0309_NewBrazil3007.xls Chart 2_LAPROP PC ED 22-aug-01srb 3 22 11" xfId="18699"/>
    <cellStyle name="Commg [0]_FOP1&amp;L_PLN0309_NewBrazil3007.xls Chart 2_LAPROP PC ED 22-aug-01srb 3 22 12" xfId="18700"/>
    <cellStyle name="Commɡ [0]_FOP1&amp;L_PLN0309_NewBrazil3007.xls Chart 2_LAPROP PC ED 22-aug-01srb 3 22 12" xfId="18701"/>
    <cellStyle name="Commg [0]_FOP1&amp;L_PLN0309_NewBrazil3007.xls Chart 2_LAPROP PC ED 22-aug-01srb 3 22 2" xfId="18702"/>
    <cellStyle name="Commɡ [0]_FOP1&amp;L_PLN0309_NewBrazil3007.xls Chart 2_LAPROP PC ED 22-aug-01srb 3 22 2" xfId="18703"/>
    <cellStyle name="Commg [0]_FOP1&amp;L_PLN0309_NewBrazil3007.xls Chart 2_LAPROP PC ED 22-aug-01srb 3 22 3" xfId="18704"/>
    <cellStyle name="Commɡ [0]_FOP1&amp;L_PLN0309_NewBrazil3007.xls Chart 2_LAPROP PC ED 22-aug-01srb 3 22 3" xfId="18705"/>
    <cellStyle name="Commg [0]_FOP1&amp;L_PLN0309_NewBrazil3007.xls Chart 2_LAPROP PC ED 22-aug-01srb 3 22 4" xfId="18706"/>
    <cellStyle name="Commɡ [0]_FOP1&amp;L_PLN0309_NewBrazil3007.xls Chart 2_LAPROP PC ED 22-aug-01srb 3 22 4" xfId="18707"/>
    <cellStyle name="Commg [0]_FOP1&amp;L_PLN0309_NewBrazil3007.xls Chart 2_LAPROP PC ED 22-aug-01srb 3 22 5" xfId="18708"/>
    <cellStyle name="Commɡ [0]_FOP1&amp;L_PLN0309_NewBrazil3007.xls Chart 2_LAPROP PC ED 22-aug-01srb 3 22 5" xfId="18709"/>
    <cellStyle name="Commg [0]_FOP1&amp;L_PLN0309_NewBrazil3007.xls Chart 2_LAPROP PC ED 22-aug-01srb 3 22 6" xfId="18710"/>
    <cellStyle name="Commɡ [0]_FOP1&amp;L_PLN0309_NewBrazil3007.xls Chart 2_LAPROP PC ED 22-aug-01srb 3 22 6" xfId="18711"/>
    <cellStyle name="Commg [0]_FOP1&amp;L_PLN0309_NewBrazil3007.xls Chart 2_LAPROP PC ED 22-aug-01srb 3 22 7" xfId="18712"/>
    <cellStyle name="Commɡ [0]_FOP1&amp;L_PLN0309_NewBrazil3007.xls Chart 2_LAPROP PC ED 22-aug-01srb 3 22 7" xfId="18713"/>
    <cellStyle name="Commg [0]_FOP1&amp;L_PLN0309_NewBrazil3007.xls Chart 2_LAPROP PC ED 22-aug-01srb 3 22 8" xfId="18714"/>
    <cellStyle name="Commɡ [0]_FOP1&amp;L_PLN0309_NewBrazil3007.xls Chart 2_LAPROP PC ED 22-aug-01srb 3 22 8" xfId="18715"/>
    <cellStyle name="Commg [0]_FOP1&amp;L_PLN0309_NewBrazil3007.xls Chart 2_LAPROP PC ED 22-aug-01srb 3 22 9" xfId="18716"/>
    <cellStyle name="Commɡ [0]_FOP1&amp;L_PLN0309_NewBrazil3007.xls Chart 2_LAPROP PC ED 22-aug-01srb 3 22 9" xfId="18717"/>
    <cellStyle name="Commg [0]_FOP1&amp;L_PLN0309_NewBrazil3007.xls Chart 2_LAPROP PC ED 22-aug-01srb 3 23" xfId="18718"/>
    <cellStyle name="Commɡ [0]_FOP1&amp;L_PLN0309_NewBrazil3007.xls Chart 2_LAPROP PC ED 22-aug-01srb 3 23" xfId="18719"/>
    <cellStyle name="Commg [0]_FOP1&amp;L_PLN0309_NewBrazil3007.xls Chart 2_LAPROP PC ED 22-aug-01srb 3 23 10" xfId="18720"/>
    <cellStyle name="Commɡ [0]_FOP1&amp;L_PLN0309_NewBrazil3007.xls Chart 2_LAPROP PC ED 22-aug-01srb 3 23 10" xfId="18721"/>
    <cellStyle name="Commg [0]_FOP1&amp;L_PLN0309_NewBrazil3007.xls Chart 2_LAPROP PC ED 22-aug-01srb 3 23 11" xfId="18722"/>
    <cellStyle name="Commɡ [0]_FOP1&amp;L_PLN0309_NewBrazil3007.xls Chart 2_LAPROP PC ED 22-aug-01srb 3 23 11" xfId="18723"/>
    <cellStyle name="Commg [0]_FOP1&amp;L_PLN0309_NewBrazil3007.xls Chart 2_LAPROP PC ED 22-aug-01srb 3 23 12" xfId="18724"/>
    <cellStyle name="Commɡ [0]_FOP1&amp;L_PLN0309_NewBrazil3007.xls Chart 2_LAPROP PC ED 22-aug-01srb 3 23 12" xfId="18725"/>
    <cellStyle name="Commg [0]_FOP1&amp;L_PLN0309_NewBrazil3007.xls Chart 2_LAPROP PC ED 22-aug-01srb 3 23 2" xfId="18726"/>
    <cellStyle name="Commɡ [0]_FOP1&amp;L_PLN0309_NewBrazil3007.xls Chart 2_LAPROP PC ED 22-aug-01srb 3 23 2" xfId="18727"/>
    <cellStyle name="Commg [0]_FOP1&amp;L_PLN0309_NewBrazil3007.xls Chart 2_LAPROP PC ED 22-aug-01srb 3 23 3" xfId="18728"/>
    <cellStyle name="Commɡ [0]_FOP1&amp;L_PLN0309_NewBrazil3007.xls Chart 2_LAPROP PC ED 22-aug-01srb 3 23 3" xfId="18729"/>
    <cellStyle name="Commg [0]_FOP1&amp;L_PLN0309_NewBrazil3007.xls Chart 2_LAPROP PC ED 22-aug-01srb 3 23 4" xfId="18730"/>
    <cellStyle name="Commɡ [0]_FOP1&amp;L_PLN0309_NewBrazil3007.xls Chart 2_LAPROP PC ED 22-aug-01srb 3 23 4" xfId="18731"/>
    <cellStyle name="Commg [0]_FOP1&amp;L_PLN0309_NewBrazil3007.xls Chart 2_LAPROP PC ED 22-aug-01srb 3 23 5" xfId="18732"/>
    <cellStyle name="Commɡ [0]_FOP1&amp;L_PLN0309_NewBrazil3007.xls Chart 2_LAPROP PC ED 22-aug-01srb 3 23 5" xfId="18733"/>
    <cellStyle name="Commg [0]_FOP1&amp;L_PLN0309_NewBrazil3007.xls Chart 2_LAPROP PC ED 22-aug-01srb 3 23 6" xfId="18734"/>
    <cellStyle name="Commɡ [0]_FOP1&amp;L_PLN0309_NewBrazil3007.xls Chart 2_LAPROP PC ED 22-aug-01srb 3 23 6" xfId="18735"/>
    <cellStyle name="Commg [0]_FOP1&amp;L_PLN0309_NewBrazil3007.xls Chart 2_LAPROP PC ED 22-aug-01srb 3 23 7" xfId="18736"/>
    <cellStyle name="Commɡ [0]_FOP1&amp;L_PLN0309_NewBrazil3007.xls Chart 2_LAPROP PC ED 22-aug-01srb 3 23 7" xfId="18737"/>
    <cellStyle name="Commg [0]_FOP1&amp;L_PLN0309_NewBrazil3007.xls Chart 2_LAPROP PC ED 22-aug-01srb 3 23 8" xfId="18738"/>
    <cellStyle name="Commɡ [0]_FOP1&amp;L_PLN0309_NewBrazil3007.xls Chart 2_LAPROP PC ED 22-aug-01srb 3 23 8" xfId="18739"/>
    <cellStyle name="Commg [0]_FOP1&amp;L_PLN0309_NewBrazil3007.xls Chart 2_LAPROP PC ED 22-aug-01srb 3 23 9" xfId="18740"/>
    <cellStyle name="Commɡ [0]_FOP1&amp;L_PLN0309_NewBrazil3007.xls Chart 2_LAPROP PC ED 22-aug-01srb 3 23 9" xfId="18741"/>
    <cellStyle name="Commg [0]_FOP1&amp;L_PLN0309_NewBrazil3007.xls Chart 2_LAPROP PC ED 22-aug-01srb 3 24" xfId="18742"/>
    <cellStyle name="Commɡ [0]_FOP1&amp;L_PLN0309_NewBrazil3007.xls Chart 2_LAPROP PC ED 22-aug-01srb 3 24" xfId="18743"/>
    <cellStyle name="Commg [0]_FOP1&amp;L_PLN0309_NewBrazil3007.xls Chart 2_LAPROP PC ED 22-aug-01srb 3 24 10" xfId="18744"/>
    <cellStyle name="Commɡ [0]_FOP1&amp;L_PLN0309_NewBrazil3007.xls Chart 2_LAPROP PC ED 22-aug-01srb 3 24 10" xfId="18745"/>
    <cellStyle name="Commg [0]_FOP1&amp;L_PLN0309_NewBrazil3007.xls Chart 2_LAPROP PC ED 22-aug-01srb 3 24 11" xfId="18746"/>
    <cellStyle name="Commɡ [0]_FOP1&amp;L_PLN0309_NewBrazil3007.xls Chart 2_LAPROP PC ED 22-aug-01srb 3 24 11" xfId="18747"/>
    <cellStyle name="Commg [0]_FOP1&amp;L_PLN0309_NewBrazil3007.xls Chart 2_LAPROP PC ED 22-aug-01srb 3 24 12" xfId="18748"/>
    <cellStyle name="Commɡ [0]_FOP1&amp;L_PLN0309_NewBrazil3007.xls Chart 2_LAPROP PC ED 22-aug-01srb 3 24 12" xfId="18749"/>
    <cellStyle name="Commg [0]_FOP1&amp;L_PLN0309_NewBrazil3007.xls Chart 2_LAPROP PC ED 22-aug-01srb 3 24 2" xfId="18750"/>
    <cellStyle name="Commɡ [0]_FOP1&amp;L_PLN0309_NewBrazil3007.xls Chart 2_LAPROP PC ED 22-aug-01srb 3 24 2" xfId="18751"/>
    <cellStyle name="Commg [0]_FOP1&amp;L_PLN0309_NewBrazil3007.xls Chart 2_LAPROP PC ED 22-aug-01srb 3 24 3" xfId="18752"/>
    <cellStyle name="Commɡ [0]_FOP1&amp;L_PLN0309_NewBrazil3007.xls Chart 2_LAPROP PC ED 22-aug-01srb 3 24 3" xfId="18753"/>
    <cellStyle name="Commg [0]_FOP1&amp;L_PLN0309_NewBrazil3007.xls Chart 2_LAPROP PC ED 22-aug-01srb 3 24 4" xfId="18754"/>
    <cellStyle name="Commɡ [0]_FOP1&amp;L_PLN0309_NewBrazil3007.xls Chart 2_LAPROP PC ED 22-aug-01srb 3 24 4" xfId="18755"/>
    <cellStyle name="Commg [0]_FOP1&amp;L_PLN0309_NewBrazil3007.xls Chart 2_LAPROP PC ED 22-aug-01srb 3 24 5" xfId="18756"/>
    <cellStyle name="Commɡ [0]_FOP1&amp;L_PLN0309_NewBrazil3007.xls Chart 2_LAPROP PC ED 22-aug-01srb 3 24 5" xfId="18757"/>
    <cellStyle name="Commg [0]_FOP1&amp;L_PLN0309_NewBrazil3007.xls Chart 2_LAPROP PC ED 22-aug-01srb 3 24 6" xfId="18758"/>
    <cellStyle name="Commɡ [0]_FOP1&amp;L_PLN0309_NewBrazil3007.xls Chart 2_LAPROP PC ED 22-aug-01srb 3 24 6" xfId="18759"/>
    <cellStyle name="Commg [0]_FOP1&amp;L_PLN0309_NewBrazil3007.xls Chart 2_LAPROP PC ED 22-aug-01srb 3 24 7" xfId="18760"/>
    <cellStyle name="Commɡ [0]_FOP1&amp;L_PLN0309_NewBrazil3007.xls Chart 2_LAPROP PC ED 22-aug-01srb 3 24 7" xfId="18761"/>
    <cellStyle name="Commg [0]_FOP1&amp;L_PLN0309_NewBrazil3007.xls Chart 2_LAPROP PC ED 22-aug-01srb 3 24 8" xfId="18762"/>
    <cellStyle name="Commɡ [0]_FOP1&amp;L_PLN0309_NewBrazil3007.xls Chart 2_LAPROP PC ED 22-aug-01srb 3 24 8" xfId="18763"/>
    <cellStyle name="Commg [0]_FOP1&amp;L_PLN0309_NewBrazil3007.xls Chart 2_LAPROP PC ED 22-aug-01srb 3 24 9" xfId="18764"/>
    <cellStyle name="Commɡ [0]_FOP1&amp;L_PLN0309_NewBrazil3007.xls Chart 2_LAPROP PC ED 22-aug-01srb 3 24 9" xfId="18765"/>
    <cellStyle name="Commg [0]_FOP1&amp;L_PLN0309_NewBrazil3007.xls Chart 2_LAPROP PC ED 22-aug-01srb 3 25" xfId="18766"/>
    <cellStyle name="Commɡ [0]_FOP1&amp;L_PLN0309_NewBrazil3007.xls Chart 2_LAPROP PC ED 22-aug-01srb 3 25" xfId="18767"/>
    <cellStyle name="Commg [0]_FOP1&amp;L_PLN0309_NewBrazil3007.xls Chart 2_LAPROP PC ED 22-aug-01srb 3 25 2" xfId="18768"/>
    <cellStyle name="Commɡ [0]_FOP1&amp;L_PLN0309_NewBrazil3007.xls Chart 2_LAPROP PC ED 22-aug-01srb 3 25 2" xfId="18769"/>
    <cellStyle name="Commg [0]_FOP1&amp;L_PLN0309_NewBrazil3007.xls Chart 2_LAPROP PC ED 22-aug-01srb 3 25 3" xfId="18770"/>
    <cellStyle name="Commɡ [0]_FOP1&amp;L_PLN0309_NewBrazil3007.xls Chart 2_LAPROP PC ED 22-aug-01srb 3 25 3" xfId="18771"/>
    <cellStyle name="Commg [0]_FOP1&amp;L_PLN0309_NewBrazil3007.xls Chart 2_LAPROP PC ED 22-aug-01srb 3 25 4" xfId="18772"/>
    <cellStyle name="Commɡ [0]_FOP1&amp;L_PLN0309_NewBrazil3007.xls Chart 2_LAPROP PC ED 22-aug-01srb 3 25 4" xfId="18773"/>
    <cellStyle name="Commg [0]_FOP1&amp;L_PLN0309_NewBrazil3007.xls Chart 2_LAPROP PC ED 22-aug-01srb 3 25 5" xfId="18774"/>
    <cellStyle name="Commɡ [0]_FOP1&amp;L_PLN0309_NewBrazil3007.xls Chart 2_LAPROP PC ED 22-aug-01srb 3 25 5" xfId="18775"/>
    <cellStyle name="Commg [0]_FOP1&amp;L_PLN0309_NewBrazil3007.xls Chart 2_LAPROP PC ED 22-aug-01srb 3 25 6" xfId="18776"/>
    <cellStyle name="Commɡ [0]_FOP1&amp;L_PLN0309_NewBrazil3007.xls Chart 2_LAPROP PC ED 22-aug-01srb 3 25 6" xfId="18777"/>
    <cellStyle name="Commg [0]_FOP1&amp;L_PLN0309_NewBrazil3007.xls Chart 2_LAPROP PC ED 22-aug-01srb 3 25 7" xfId="18778"/>
    <cellStyle name="Commɡ [0]_FOP1&amp;L_PLN0309_NewBrazil3007.xls Chart 2_LAPROP PC ED 22-aug-01srb 3 25 7" xfId="18779"/>
    <cellStyle name="Commg [0]_FOP1&amp;L_PLN0309_NewBrazil3007.xls Chart 2_LAPROP PC ED 22-aug-01srb 3 25 8" xfId="18780"/>
    <cellStyle name="Commɡ [0]_FOP1&amp;L_PLN0309_NewBrazil3007.xls Chart 2_LAPROP PC ED 22-aug-01srb 3 25 8" xfId="18781"/>
    <cellStyle name="Commg [0]_FOP1&amp;L_PLN0309_NewBrazil3007.xls Chart 2_LAPROP PC ED 22-aug-01srb 3 25 9" xfId="18782"/>
    <cellStyle name="Commɡ [0]_FOP1&amp;L_PLN0309_NewBrazil3007.xls Chart 2_LAPROP PC ED 22-aug-01srb 3 25 9" xfId="18783"/>
    <cellStyle name="Commg [0]_FOP1&amp;L_PLN0309_NewBrazil3007.xls Chart 2_LAPROP PC ED 22-aug-01srb 3 26" xfId="18784"/>
    <cellStyle name="Commɡ [0]_FOP1&amp;L_PLN0309_NewBrazil3007.xls Chart 2_LAPROP PC ED 22-aug-01srb 3 26" xfId="18785"/>
    <cellStyle name="Commg [0]_FOP1&amp;L_PLN0309_NewBrazil3007.xls Chart 2_LAPROP PC ED 22-aug-01srb 3 27" xfId="18786"/>
    <cellStyle name="Commɡ [0]_FOP1&amp;L_PLN0309_NewBrazil3007.xls Chart 2_LAPROP PC ED 22-aug-01srb 3 27" xfId="18787"/>
    <cellStyle name="Commg [0]_FOP1&amp;L_PLN0309_NewBrazil3007.xls Chart 2_LAPROP PC ED 22-aug-01srb 3 28" xfId="18788"/>
    <cellStyle name="Commɡ [0]_FOP1&amp;L_PLN0309_NewBrazil3007.xls Chart 2_LAPROP PC ED 22-aug-01srb 3 28" xfId="18789"/>
    <cellStyle name="Commg [0]_FOP1&amp;L_PLN0309_NewBrazil3007.xls Chart 2_LAPROP PC ED 22-aug-01srb 3 29" xfId="18790"/>
    <cellStyle name="Commɡ [0]_FOP1&amp;L_PLN0309_NewBrazil3007.xls Chart 2_LAPROP PC ED 22-aug-01srb 3 29" xfId="18791"/>
    <cellStyle name="Commg [0]_FOP1&amp;L_PLN0309_NewBrazil3007.xls Chart 2_LAPROP PC ED 22-aug-01srb 3 3" xfId="18792"/>
    <cellStyle name="Commɡ [0]_FOP1&amp;L_PLN0309_NewBrazil3007.xls Chart 2_LAPROP PC ED 22-aug-01srb 3 3" xfId="18793"/>
    <cellStyle name="Commg [0]_FOP1&amp;L_PLN0309_NewBrazil3007.xls Chart 2_LAPROP PC ED 22-aug-01srb 3 3 10" xfId="18794"/>
    <cellStyle name="Commɡ [0]_FOP1&amp;L_PLN0309_NewBrazil3007.xls Chart 2_LAPROP PC ED 22-aug-01srb 3 3 10" xfId="18795"/>
    <cellStyle name="Commg [0]_FOP1&amp;L_PLN0309_NewBrazil3007.xls Chart 2_LAPROP PC ED 22-aug-01srb 3 3 11" xfId="18796"/>
    <cellStyle name="Commɡ [0]_FOP1&amp;L_PLN0309_NewBrazil3007.xls Chart 2_LAPROP PC ED 22-aug-01srb 3 3 11" xfId="18797"/>
    <cellStyle name="Commg [0]_FOP1&amp;L_PLN0309_NewBrazil3007.xls Chart 2_LAPROP PC ED 22-aug-01srb 3 3 12" xfId="18798"/>
    <cellStyle name="Commɡ [0]_FOP1&amp;L_PLN0309_NewBrazil3007.xls Chart 2_LAPROP PC ED 22-aug-01srb 3 3 12" xfId="18799"/>
    <cellStyle name="Commg [0]_FOP1&amp;L_PLN0309_NewBrazil3007.xls Chart 2_LAPROP PC ED 22-aug-01srb 3 3 13" xfId="18800"/>
    <cellStyle name="Commɡ [0]_FOP1&amp;L_PLN0309_NewBrazil3007.xls Chart 2_LAPROP PC ED 22-aug-01srb 3 3 13" xfId="18801"/>
    <cellStyle name="Commg [0]_FOP1&amp;L_PLN0309_NewBrazil3007.xls Chart 2_LAPROP PC ED 22-aug-01srb 3 3 14" xfId="18802"/>
    <cellStyle name="Commɡ [0]_FOP1&amp;L_PLN0309_NewBrazil3007.xls Chart 2_LAPROP PC ED 22-aug-01srb 3 3 14" xfId="18803"/>
    <cellStyle name="Commg [0]_FOP1&amp;L_PLN0309_NewBrazil3007.xls Chart 2_LAPROP PC ED 22-aug-01srb 3 3 15" xfId="18804"/>
    <cellStyle name="Commɡ [0]_FOP1&amp;L_PLN0309_NewBrazil3007.xls Chart 2_LAPROP PC ED 22-aug-01srb 3 3 15" xfId="18805"/>
    <cellStyle name="Commg [0]_FOP1&amp;L_PLN0309_NewBrazil3007.xls Chart 2_LAPROP PC ED 22-aug-01srb 3 3 16" xfId="18806"/>
    <cellStyle name="Commɡ [0]_FOP1&amp;L_PLN0309_NewBrazil3007.xls Chart 2_LAPROP PC ED 22-aug-01srb 3 3 16" xfId="18807"/>
    <cellStyle name="Commg [0]_FOP1&amp;L_PLN0309_NewBrazil3007.xls Chart 2_LAPROP PC ED 22-aug-01srb 3 3 17" xfId="18808"/>
    <cellStyle name="Commɡ [0]_FOP1&amp;L_PLN0309_NewBrazil3007.xls Chart 2_LAPROP PC ED 22-aug-01srb 3 3 17" xfId="18809"/>
    <cellStyle name="Commg [0]_FOP1&amp;L_PLN0309_NewBrazil3007.xls Chart 2_LAPROP PC ED 22-aug-01srb 3 3 18" xfId="18810"/>
    <cellStyle name="Commɡ [0]_FOP1&amp;L_PLN0309_NewBrazil3007.xls Chart 2_LAPROP PC ED 22-aug-01srb 3 3 18" xfId="18811"/>
    <cellStyle name="Commg [0]_FOP1&amp;L_PLN0309_NewBrazil3007.xls Chart 2_LAPROP PC ED 22-aug-01srb 3 3 19" xfId="18812"/>
    <cellStyle name="Commɡ [0]_FOP1&amp;L_PLN0309_NewBrazil3007.xls Chart 2_LAPROP PC ED 22-aug-01srb 3 3 19" xfId="18813"/>
    <cellStyle name="Commg [0]_FOP1&amp;L_PLN0309_NewBrazil3007.xls Chart 2_LAPROP PC ED 22-aug-01srb 3 3 2" xfId="18814"/>
    <cellStyle name="Commɡ [0]_FOP1&amp;L_PLN0309_NewBrazil3007.xls Chart 2_LAPROP PC ED 22-aug-01srb 3 3 2" xfId="18815"/>
    <cellStyle name="Commg [0]_FOP1&amp;L_PLN0309_NewBrazil3007.xls Chart 2_LAPROP PC ED 22-aug-01srb 3 3 20" xfId="18816"/>
    <cellStyle name="Commɡ [0]_FOP1&amp;L_PLN0309_NewBrazil3007.xls Chart 2_LAPROP PC ED 22-aug-01srb 3 3 20" xfId="18817"/>
    <cellStyle name="Commg [0]_FOP1&amp;L_PLN0309_NewBrazil3007.xls Chart 2_LAPROP PC ED 22-aug-01srb 3 3 21" xfId="18818"/>
    <cellStyle name="Commɡ [0]_FOP1&amp;L_PLN0309_NewBrazil3007.xls Chart 2_LAPROP PC ED 22-aug-01srb 3 3 21" xfId="18819"/>
    <cellStyle name="Commg [0]_FOP1&amp;L_PLN0309_NewBrazil3007.xls Chart 2_LAPROP PC ED 22-aug-01srb 3 3 22" xfId="18820"/>
    <cellStyle name="Commɡ [0]_FOP1&amp;L_PLN0309_NewBrazil3007.xls Chart 2_LAPROP PC ED 22-aug-01srb 3 3 22" xfId="18821"/>
    <cellStyle name="Commg [0]_FOP1&amp;L_PLN0309_NewBrazil3007.xls Chart 2_LAPROP PC ED 22-aug-01srb 3 3 23" xfId="18822"/>
    <cellStyle name="Commɡ [0]_FOP1&amp;L_PLN0309_NewBrazil3007.xls Chart 2_LAPROP PC ED 22-aug-01srb 3 3 23" xfId="18823"/>
    <cellStyle name="Commg [0]_FOP1&amp;L_PLN0309_NewBrazil3007.xls Chart 2_LAPROP PC ED 22-aug-01srb 3 3 24" xfId="18824"/>
    <cellStyle name="Commɡ [0]_FOP1&amp;L_PLN0309_NewBrazil3007.xls Chart 2_LAPROP PC ED 22-aug-01srb 3 3 24" xfId="18825"/>
    <cellStyle name="Commg [0]_FOP1&amp;L_PLN0309_NewBrazil3007.xls Chart 2_LAPROP PC ED 22-aug-01srb 3 3 25" xfId="18826"/>
    <cellStyle name="Commɡ [0]_FOP1&amp;L_PLN0309_NewBrazil3007.xls Chart 2_LAPROP PC ED 22-aug-01srb 3 3 25" xfId="18827"/>
    <cellStyle name="Commg [0]_FOP1&amp;L_PLN0309_NewBrazil3007.xls Chart 2_LAPROP PC ED 22-aug-01srb 3 3 26" xfId="18828"/>
    <cellStyle name="Commɡ [0]_FOP1&amp;L_PLN0309_NewBrazil3007.xls Chart 2_LAPROP PC ED 22-aug-01srb 3 3 26" xfId="18829"/>
    <cellStyle name="Commg [0]_FOP1&amp;L_PLN0309_NewBrazil3007.xls Chart 2_LAPROP PC ED 22-aug-01srb 3 3 27" xfId="18830"/>
    <cellStyle name="Commɡ [0]_FOP1&amp;L_PLN0309_NewBrazil3007.xls Chart 2_LAPROP PC ED 22-aug-01srb 3 3 27" xfId="18831"/>
    <cellStyle name="Commg [0]_FOP1&amp;L_PLN0309_NewBrazil3007.xls Chart 2_LAPROP PC ED 22-aug-01srb 3 3 28" xfId="18832"/>
    <cellStyle name="Commɡ [0]_FOP1&amp;L_PLN0309_NewBrazil3007.xls Chart 2_LAPROP PC ED 22-aug-01srb 3 3 28" xfId="18833"/>
    <cellStyle name="Commg [0]_FOP1&amp;L_PLN0309_NewBrazil3007.xls Chart 2_LAPROP PC ED 22-aug-01srb 3 3 29" xfId="18834"/>
    <cellStyle name="Commɡ [0]_FOP1&amp;L_PLN0309_NewBrazil3007.xls Chart 2_LAPROP PC ED 22-aug-01srb 3 3 29" xfId="18835"/>
    <cellStyle name="Commg [0]_FOP1&amp;L_PLN0309_NewBrazil3007.xls Chart 2_LAPROP PC ED 22-aug-01srb 3 3 3" xfId="18836"/>
    <cellStyle name="Commɡ [0]_FOP1&amp;L_PLN0309_NewBrazil3007.xls Chart 2_LAPROP PC ED 22-aug-01srb 3 3 3" xfId="18837"/>
    <cellStyle name="Commg [0]_FOP1&amp;L_PLN0309_NewBrazil3007.xls Chart 2_LAPROP PC ED 22-aug-01srb 3 3 30" xfId="18838"/>
    <cellStyle name="Commɡ [0]_FOP1&amp;L_PLN0309_NewBrazil3007.xls Chart 2_LAPROP PC ED 22-aug-01srb 3 3 30" xfId="18839"/>
    <cellStyle name="Commg [0]_FOP1&amp;L_PLN0309_NewBrazil3007.xls Chart 2_LAPROP PC ED 22-aug-01srb 3 3 31" xfId="18840"/>
    <cellStyle name="Commɡ [0]_FOP1&amp;L_PLN0309_NewBrazil3007.xls Chart 2_LAPROP PC ED 22-aug-01srb 3 3 31" xfId="18841"/>
    <cellStyle name="Commg [0]_FOP1&amp;L_PLN0309_NewBrazil3007.xls Chart 2_LAPROP PC ED 22-aug-01srb 3 3 32" xfId="18842"/>
    <cellStyle name="Commɡ [0]_FOP1&amp;L_PLN0309_NewBrazil3007.xls Chart 2_LAPROP PC ED 22-aug-01srb 3 3 32" xfId="18843"/>
    <cellStyle name="Commg [0]_FOP1&amp;L_PLN0309_NewBrazil3007.xls Chart 2_LAPROP PC ED 22-aug-01srb 3 3 33" xfId="18844"/>
    <cellStyle name="Commɡ [0]_FOP1&amp;L_PLN0309_NewBrazil3007.xls Chart 2_LAPROP PC ED 22-aug-01srb 3 3 33" xfId="18845"/>
    <cellStyle name="Commg [0]_FOP1&amp;L_PLN0309_NewBrazil3007.xls Chart 2_LAPROP PC ED 22-aug-01srb 3 3 34" xfId="18846"/>
    <cellStyle name="Commɡ [0]_FOP1&amp;L_PLN0309_NewBrazil3007.xls Chart 2_LAPROP PC ED 22-aug-01srb 3 3 34" xfId="18847"/>
    <cellStyle name="Commg [0]_FOP1&amp;L_PLN0309_NewBrazil3007.xls Chart 2_LAPROP PC ED 22-aug-01srb 3 3 35" xfId="18848"/>
    <cellStyle name="Commɡ [0]_FOP1&amp;L_PLN0309_NewBrazil3007.xls Chart 2_LAPROP PC ED 22-aug-01srb 3 3 35" xfId="18849"/>
    <cellStyle name="Commg [0]_FOP1&amp;L_PLN0309_NewBrazil3007.xls Chart 2_LAPROP PC ED 22-aug-01srb 3 3 36" xfId="18850"/>
    <cellStyle name="Commɡ [0]_FOP1&amp;L_PLN0309_NewBrazil3007.xls Chart 2_LAPROP PC ED 22-aug-01srb 3 3 36" xfId="18851"/>
    <cellStyle name="Commg [0]_FOP1&amp;L_PLN0309_NewBrazil3007.xls Chart 2_LAPROP PC ED 22-aug-01srb 3 3 37" xfId="18852"/>
    <cellStyle name="Commɡ [0]_FOP1&amp;L_PLN0309_NewBrazil3007.xls Chart 2_LAPROP PC ED 22-aug-01srb 3 3 37" xfId="18853"/>
    <cellStyle name="Commg [0]_FOP1&amp;L_PLN0309_NewBrazil3007.xls Chart 2_LAPROP PC ED 22-aug-01srb 3 3 38" xfId="18854"/>
    <cellStyle name="Commɡ [0]_FOP1&amp;L_PLN0309_NewBrazil3007.xls Chart 2_LAPROP PC ED 22-aug-01srb 3 3 38" xfId="18855"/>
    <cellStyle name="Commg [0]_FOP1&amp;L_PLN0309_NewBrazil3007.xls Chart 2_LAPROP PC ED 22-aug-01srb 3 3 39" xfId="18856"/>
    <cellStyle name="Commɡ [0]_FOP1&amp;L_PLN0309_NewBrazil3007.xls Chart 2_LAPROP PC ED 22-aug-01srb 3 3 39" xfId="18857"/>
    <cellStyle name="Commg [0]_FOP1&amp;L_PLN0309_NewBrazil3007.xls Chart 2_LAPROP PC ED 22-aug-01srb 3 3 4" xfId="18858"/>
    <cellStyle name="Commɡ [0]_FOP1&amp;L_PLN0309_NewBrazil3007.xls Chart 2_LAPROP PC ED 22-aug-01srb 3 3 4" xfId="18859"/>
    <cellStyle name="Commg [0]_FOP1&amp;L_PLN0309_NewBrazil3007.xls Chart 2_LAPROP PC ED 22-aug-01srb 3 3 40" xfId="18860"/>
    <cellStyle name="Commɡ [0]_FOP1&amp;L_PLN0309_NewBrazil3007.xls Chart 2_LAPROP PC ED 22-aug-01srb 3 3 40" xfId="18861"/>
    <cellStyle name="Commg [0]_FOP1&amp;L_PLN0309_NewBrazil3007.xls Chart 2_LAPROP PC ED 22-aug-01srb 3 3 41" xfId="18862"/>
    <cellStyle name="Commɡ [0]_FOP1&amp;L_PLN0309_NewBrazil3007.xls Chart 2_LAPROP PC ED 22-aug-01srb 3 3 41" xfId="18863"/>
    <cellStyle name="Commg [0]_FOP1&amp;L_PLN0309_NewBrazil3007.xls Chart 2_LAPROP PC ED 22-aug-01srb 3 3 42" xfId="18864"/>
    <cellStyle name="Commɡ [0]_FOP1&amp;L_PLN0309_NewBrazil3007.xls Chart 2_LAPROP PC ED 22-aug-01srb 3 3 42" xfId="18865"/>
    <cellStyle name="Commg [0]_FOP1&amp;L_PLN0309_NewBrazil3007.xls Chart 2_LAPROP PC ED 22-aug-01srb 3 3 5" xfId="18866"/>
    <cellStyle name="Commɡ [0]_FOP1&amp;L_PLN0309_NewBrazil3007.xls Chart 2_LAPROP PC ED 22-aug-01srb 3 3 5" xfId="18867"/>
    <cellStyle name="Commg [0]_FOP1&amp;L_PLN0309_NewBrazil3007.xls Chart 2_LAPROP PC ED 22-aug-01srb 3 3 6" xfId="18868"/>
    <cellStyle name="Commɡ [0]_FOP1&amp;L_PLN0309_NewBrazil3007.xls Chart 2_LAPROP PC ED 22-aug-01srb 3 3 6" xfId="18869"/>
    <cellStyle name="Commg [0]_FOP1&amp;L_PLN0309_NewBrazil3007.xls Chart 2_LAPROP PC ED 22-aug-01srb 3 3 7" xfId="18870"/>
    <cellStyle name="Commɡ [0]_FOP1&amp;L_PLN0309_NewBrazil3007.xls Chart 2_LAPROP PC ED 22-aug-01srb 3 3 7" xfId="18871"/>
    <cellStyle name="Commg [0]_FOP1&amp;L_PLN0309_NewBrazil3007.xls Chart 2_LAPROP PC ED 22-aug-01srb 3 3 8" xfId="18872"/>
    <cellStyle name="Commɡ [0]_FOP1&amp;L_PLN0309_NewBrazil3007.xls Chart 2_LAPROP PC ED 22-aug-01srb 3 3 8" xfId="18873"/>
    <cellStyle name="Commg [0]_FOP1&amp;L_PLN0309_NewBrazil3007.xls Chart 2_LAPROP PC ED 22-aug-01srb 3 3 9" xfId="18874"/>
    <cellStyle name="Commɡ [0]_FOP1&amp;L_PLN0309_NewBrazil3007.xls Chart 2_LAPROP PC ED 22-aug-01srb 3 3 9" xfId="18875"/>
    <cellStyle name="Commg [0]_FOP1&amp;L_PLN0309_NewBrazil3007.xls Chart 2_LAPROP PC ED 22-aug-01srb 3 30" xfId="18876"/>
    <cellStyle name="Commɡ [0]_FOP1&amp;L_PLN0309_NewBrazil3007.xls Chart 2_LAPROP PC ED 22-aug-01srb 3 30" xfId="18877"/>
    <cellStyle name="Commg [0]_FOP1&amp;L_PLN0309_NewBrazil3007.xls Chart 2_LAPROP PC ED 22-aug-01srb 3 31" xfId="18878"/>
    <cellStyle name="Commɡ [0]_FOP1&amp;L_PLN0309_NewBrazil3007.xls Chart 2_LAPROP PC ED 22-aug-01srb 3 31" xfId="18879"/>
    <cellStyle name="Commg [0]_FOP1&amp;L_PLN0309_NewBrazil3007.xls Chart 2_LAPROP PC ED 22-aug-01srb 3 32" xfId="18880"/>
    <cellStyle name="Commɡ [0]_FOP1&amp;L_PLN0309_NewBrazil3007.xls Chart 2_LAPROP PC ED 22-aug-01srb 3 32" xfId="18881"/>
    <cellStyle name="Commg [0]_FOP1&amp;L_PLN0309_NewBrazil3007.xls Chart 2_LAPROP PC ED 22-aug-01srb 3 33" xfId="18882"/>
    <cellStyle name="Commɡ [0]_FOP1&amp;L_PLN0309_NewBrazil3007.xls Chart 2_LAPROP PC ED 22-aug-01srb 3 33" xfId="18883"/>
    <cellStyle name="Commg [0]_FOP1&amp;L_PLN0309_NewBrazil3007.xls Chart 2_LAPROP PC ED 22-aug-01srb 3 34" xfId="18884"/>
    <cellStyle name="Commɡ [0]_FOP1&amp;L_PLN0309_NewBrazil3007.xls Chart 2_LAPROP PC ED 22-aug-01srb 3 34" xfId="18885"/>
    <cellStyle name="Commg [0]_FOP1&amp;L_PLN0309_NewBrazil3007.xls Chart 2_LAPROP PC ED 22-aug-01srb 3 35" xfId="18886"/>
    <cellStyle name="Commɡ [0]_FOP1&amp;L_PLN0309_NewBrazil3007.xls Chart 2_LAPROP PC ED 22-aug-01srb 3 35" xfId="18887"/>
    <cellStyle name="Commg [0]_FOP1&amp;L_PLN0309_NewBrazil3007.xls Chart 2_LAPROP PC ED 22-aug-01srb 3 36" xfId="18888"/>
    <cellStyle name="Commɡ [0]_FOP1&amp;L_PLN0309_NewBrazil3007.xls Chart 2_LAPROP PC ED 22-aug-01srb 3 36" xfId="18889"/>
    <cellStyle name="Commg [0]_FOP1&amp;L_PLN0309_NewBrazil3007.xls Chart 2_LAPROP PC ED 22-aug-01srb 3 37" xfId="18890"/>
    <cellStyle name="Commɡ [0]_FOP1&amp;L_PLN0309_NewBrazil3007.xls Chart 2_LAPROP PC ED 22-aug-01srb 3 37" xfId="18891"/>
    <cellStyle name="Commg [0]_FOP1&amp;L_PLN0309_NewBrazil3007.xls Chart 2_LAPROP PC ED 22-aug-01srb 3 38" xfId="18892"/>
    <cellStyle name="Commɡ [0]_FOP1&amp;L_PLN0309_NewBrazil3007.xls Chart 2_LAPROP PC ED 22-aug-01srb 3 38" xfId="18893"/>
    <cellStyle name="Commg [0]_FOP1&amp;L_PLN0309_NewBrazil3007.xls Chart 2_LAPROP PC ED 22-aug-01srb 3 39" xfId="18894"/>
    <cellStyle name="Commɡ [0]_FOP1&amp;L_PLN0309_NewBrazil3007.xls Chart 2_LAPROP PC ED 22-aug-01srb 3 39" xfId="18895"/>
    <cellStyle name="Commg [0]_FOP1&amp;L_PLN0309_NewBrazil3007.xls Chart 2_LAPROP PC ED 22-aug-01srb 3 4" xfId="18896"/>
    <cellStyle name="Commɡ [0]_FOP1&amp;L_PLN0309_NewBrazil3007.xls Chart 2_LAPROP PC ED 22-aug-01srb 3 4" xfId="18897"/>
    <cellStyle name="Commg [0]_FOP1&amp;L_PLN0309_NewBrazil3007.xls Chart 2_LAPROP PC ED 22-aug-01srb 3 4 10" xfId="18898"/>
    <cellStyle name="Commɡ [0]_FOP1&amp;L_PLN0309_NewBrazil3007.xls Chart 2_LAPROP PC ED 22-aug-01srb 3 4 10" xfId="18899"/>
    <cellStyle name="Commg [0]_FOP1&amp;L_PLN0309_NewBrazil3007.xls Chart 2_LAPROP PC ED 22-aug-01srb 3 4 11" xfId="18900"/>
    <cellStyle name="Commɡ [0]_FOP1&amp;L_PLN0309_NewBrazil3007.xls Chart 2_LAPROP PC ED 22-aug-01srb 3 4 11" xfId="18901"/>
    <cellStyle name="Commg [0]_FOP1&amp;L_PLN0309_NewBrazil3007.xls Chart 2_LAPROP PC ED 22-aug-01srb 3 4 12" xfId="18902"/>
    <cellStyle name="Commɡ [0]_FOP1&amp;L_PLN0309_NewBrazil3007.xls Chart 2_LAPROP PC ED 22-aug-01srb 3 4 12" xfId="18903"/>
    <cellStyle name="Commg [0]_FOP1&amp;L_PLN0309_NewBrazil3007.xls Chart 2_LAPROP PC ED 22-aug-01srb 3 4 13" xfId="18904"/>
    <cellStyle name="Commɡ [0]_FOP1&amp;L_PLN0309_NewBrazil3007.xls Chart 2_LAPROP PC ED 22-aug-01srb 3 4 13" xfId="18905"/>
    <cellStyle name="Commg [0]_FOP1&amp;L_PLN0309_NewBrazil3007.xls Chart 2_LAPROP PC ED 22-aug-01srb 3 4 14" xfId="18906"/>
    <cellStyle name="Commɡ [0]_FOP1&amp;L_PLN0309_NewBrazil3007.xls Chart 2_LAPROP PC ED 22-aug-01srb 3 4 14" xfId="18907"/>
    <cellStyle name="Commg [0]_FOP1&amp;L_PLN0309_NewBrazil3007.xls Chart 2_LAPROP PC ED 22-aug-01srb 3 4 15" xfId="18908"/>
    <cellStyle name="Commɡ [0]_FOP1&amp;L_PLN0309_NewBrazil3007.xls Chart 2_LAPROP PC ED 22-aug-01srb 3 4 15" xfId="18909"/>
    <cellStyle name="Commg [0]_FOP1&amp;L_PLN0309_NewBrazil3007.xls Chart 2_LAPROP PC ED 22-aug-01srb 3 4 16" xfId="18910"/>
    <cellStyle name="Commɡ [0]_FOP1&amp;L_PLN0309_NewBrazil3007.xls Chart 2_LAPROP PC ED 22-aug-01srb 3 4 16" xfId="18911"/>
    <cellStyle name="Commg [0]_FOP1&amp;L_PLN0309_NewBrazil3007.xls Chart 2_LAPROP PC ED 22-aug-01srb 3 4 17" xfId="18912"/>
    <cellStyle name="Commɡ [0]_FOP1&amp;L_PLN0309_NewBrazil3007.xls Chart 2_LAPROP PC ED 22-aug-01srb 3 4 17" xfId="18913"/>
    <cellStyle name="Commg [0]_FOP1&amp;L_PLN0309_NewBrazil3007.xls Chart 2_LAPROP PC ED 22-aug-01srb 3 4 18" xfId="18914"/>
    <cellStyle name="Commɡ [0]_FOP1&amp;L_PLN0309_NewBrazil3007.xls Chart 2_LAPROP PC ED 22-aug-01srb 3 4 18" xfId="18915"/>
    <cellStyle name="Commg [0]_FOP1&amp;L_PLN0309_NewBrazil3007.xls Chart 2_LAPROP PC ED 22-aug-01srb 3 4 19" xfId="18916"/>
    <cellStyle name="Commɡ [0]_FOP1&amp;L_PLN0309_NewBrazil3007.xls Chart 2_LAPROP PC ED 22-aug-01srb 3 4 19" xfId="18917"/>
    <cellStyle name="Commg [0]_FOP1&amp;L_PLN0309_NewBrazil3007.xls Chart 2_LAPROP PC ED 22-aug-01srb 3 4 2" xfId="18918"/>
    <cellStyle name="Commɡ [0]_FOP1&amp;L_PLN0309_NewBrazil3007.xls Chart 2_LAPROP PC ED 22-aug-01srb 3 4 2" xfId="18919"/>
    <cellStyle name="Commg [0]_FOP1&amp;L_PLN0309_NewBrazil3007.xls Chart 2_LAPROP PC ED 22-aug-01srb 3 4 20" xfId="18920"/>
    <cellStyle name="Commɡ [0]_FOP1&amp;L_PLN0309_NewBrazil3007.xls Chart 2_LAPROP PC ED 22-aug-01srb 3 4 20" xfId="18921"/>
    <cellStyle name="Commg [0]_FOP1&amp;L_PLN0309_NewBrazil3007.xls Chart 2_LAPROP PC ED 22-aug-01srb 3 4 21" xfId="18922"/>
    <cellStyle name="Commɡ [0]_FOP1&amp;L_PLN0309_NewBrazil3007.xls Chart 2_LAPROP PC ED 22-aug-01srb 3 4 21" xfId="18923"/>
    <cellStyle name="Commg [0]_FOP1&amp;L_PLN0309_NewBrazil3007.xls Chart 2_LAPROP PC ED 22-aug-01srb 3 4 22" xfId="18924"/>
    <cellStyle name="Commɡ [0]_FOP1&amp;L_PLN0309_NewBrazil3007.xls Chart 2_LAPROP PC ED 22-aug-01srb 3 4 22" xfId="18925"/>
    <cellStyle name="Commg [0]_FOP1&amp;L_PLN0309_NewBrazil3007.xls Chart 2_LAPROP PC ED 22-aug-01srb 3 4 23" xfId="18926"/>
    <cellStyle name="Commɡ [0]_FOP1&amp;L_PLN0309_NewBrazil3007.xls Chart 2_LAPROP PC ED 22-aug-01srb 3 4 23" xfId="18927"/>
    <cellStyle name="Commg [0]_FOP1&amp;L_PLN0309_NewBrazil3007.xls Chart 2_LAPROP PC ED 22-aug-01srb 3 4 24" xfId="18928"/>
    <cellStyle name="Commɡ [0]_FOP1&amp;L_PLN0309_NewBrazil3007.xls Chart 2_LAPROP PC ED 22-aug-01srb 3 4 24" xfId="18929"/>
    <cellStyle name="Commg [0]_FOP1&amp;L_PLN0309_NewBrazil3007.xls Chart 2_LAPROP PC ED 22-aug-01srb 3 4 25" xfId="18930"/>
    <cellStyle name="Commɡ [0]_FOP1&amp;L_PLN0309_NewBrazil3007.xls Chart 2_LAPROP PC ED 22-aug-01srb 3 4 25" xfId="18931"/>
    <cellStyle name="Commg [0]_FOP1&amp;L_PLN0309_NewBrazil3007.xls Chart 2_LAPROP PC ED 22-aug-01srb 3 4 26" xfId="18932"/>
    <cellStyle name="Commɡ [0]_FOP1&amp;L_PLN0309_NewBrazil3007.xls Chart 2_LAPROP PC ED 22-aug-01srb 3 4 26" xfId="18933"/>
    <cellStyle name="Commg [0]_FOP1&amp;L_PLN0309_NewBrazil3007.xls Chart 2_LAPROP PC ED 22-aug-01srb 3 4 27" xfId="18934"/>
    <cellStyle name="Commɡ [0]_FOP1&amp;L_PLN0309_NewBrazil3007.xls Chart 2_LAPROP PC ED 22-aug-01srb 3 4 27" xfId="18935"/>
    <cellStyle name="Commg [0]_FOP1&amp;L_PLN0309_NewBrazil3007.xls Chart 2_LAPROP PC ED 22-aug-01srb 3 4 28" xfId="18936"/>
    <cellStyle name="Commɡ [0]_FOP1&amp;L_PLN0309_NewBrazil3007.xls Chart 2_LAPROP PC ED 22-aug-01srb 3 4 28" xfId="18937"/>
    <cellStyle name="Commg [0]_FOP1&amp;L_PLN0309_NewBrazil3007.xls Chart 2_LAPROP PC ED 22-aug-01srb 3 4 29" xfId="18938"/>
    <cellStyle name="Commɡ [0]_FOP1&amp;L_PLN0309_NewBrazil3007.xls Chart 2_LAPROP PC ED 22-aug-01srb 3 4 29" xfId="18939"/>
    <cellStyle name="Commg [0]_FOP1&amp;L_PLN0309_NewBrazil3007.xls Chart 2_LAPROP PC ED 22-aug-01srb 3 4 3" xfId="18940"/>
    <cellStyle name="Commɡ [0]_FOP1&amp;L_PLN0309_NewBrazil3007.xls Chart 2_LAPROP PC ED 22-aug-01srb 3 4 3" xfId="18941"/>
    <cellStyle name="Commg [0]_FOP1&amp;L_PLN0309_NewBrazil3007.xls Chart 2_LAPROP PC ED 22-aug-01srb 3 4 30" xfId="18942"/>
    <cellStyle name="Commɡ [0]_FOP1&amp;L_PLN0309_NewBrazil3007.xls Chart 2_LAPROP PC ED 22-aug-01srb 3 4 30" xfId="18943"/>
    <cellStyle name="Commg [0]_FOP1&amp;L_PLN0309_NewBrazil3007.xls Chart 2_LAPROP PC ED 22-aug-01srb 3 4 31" xfId="18944"/>
    <cellStyle name="Commɡ [0]_FOP1&amp;L_PLN0309_NewBrazil3007.xls Chart 2_LAPROP PC ED 22-aug-01srb 3 4 31" xfId="18945"/>
    <cellStyle name="Commg [0]_FOP1&amp;L_PLN0309_NewBrazil3007.xls Chart 2_LAPROP PC ED 22-aug-01srb 3 4 32" xfId="18946"/>
    <cellStyle name="Commɡ [0]_FOP1&amp;L_PLN0309_NewBrazil3007.xls Chart 2_LAPROP PC ED 22-aug-01srb 3 4 32" xfId="18947"/>
    <cellStyle name="Commg [0]_FOP1&amp;L_PLN0309_NewBrazil3007.xls Chart 2_LAPROP PC ED 22-aug-01srb 3 4 33" xfId="18948"/>
    <cellStyle name="Commɡ [0]_FOP1&amp;L_PLN0309_NewBrazil3007.xls Chart 2_LAPROP PC ED 22-aug-01srb 3 4 33" xfId="18949"/>
    <cellStyle name="Commg [0]_FOP1&amp;L_PLN0309_NewBrazil3007.xls Chart 2_LAPROP PC ED 22-aug-01srb 3 4 34" xfId="18950"/>
    <cellStyle name="Commɡ [0]_FOP1&amp;L_PLN0309_NewBrazil3007.xls Chart 2_LAPROP PC ED 22-aug-01srb 3 4 34" xfId="18951"/>
    <cellStyle name="Commg [0]_FOP1&amp;L_PLN0309_NewBrazil3007.xls Chart 2_LAPROP PC ED 22-aug-01srb 3 4 35" xfId="18952"/>
    <cellStyle name="Commɡ [0]_FOP1&amp;L_PLN0309_NewBrazil3007.xls Chart 2_LAPROP PC ED 22-aug-01srb 3 4 35" xfId="18953"/>
    <cellStyle name="Commg [0]_FOP1&amp;L_PLN0309_NewBrazil3007.xls Chart 2_LAPROP PC ED 22-aug-01srb 3 4 36" xfId="18954"/>
    <cellStyle name="Commɡ [0]_FOP1&amp;L_PLN0309_NewBrazil3007.xls Chart 2_LAPROP PC ED 22-aug-01srb 3 4 36" xfId="18955"/>
    <cellStyle name="Commg [0]_FOP1&amp;L_PLN0309_NewBrazil3007.xls Chart 2_LAPROP PC ED 22-aug-01srb 3 4 37" xfId="18956"/>
    <cellStyle name="Commɡ [0]_FOP1&amp;L_PLN0309_NewBrazil3007.xls Chart 2_LAPROP PC ED 22-aug-01srb 3 4 37" xfId="18957"/>
    <cellStyle name="Commg [0]_FOP1&amp;L_PLN0309_NewBrazil3007.xls Chart 2_LAPROP PC ED 22-aug-01srb 3 4 38" xfId="18958"/>
    <cellStyle name="Commɡ [0]_FOP1&amp;L_PLN0309_NewBrazil3007.xls Chart 2_LAPROP PC ED 22-aug-01srb 3 4 38" xfId="18959"/>
    <cellStyle name="Commg [0]_FOP1&amp;L_PLN0309_NewBrazil3007.xls Chart 2_LAPROP PC ED 22-aug-01srb 3 4 39" xfId="18960"/>
    <cellStyle name="Commɡ [0]_FOP1&amp;L_PLN0309_NewBrazil3007.xls Chart 2_LAPROP PC ED 22-aug-01srb 3 4 39" xfId="18961"/>
    <cellStyle name="Commg [0]_FOP1&amp;L_PLN0309_NewBrazil3007.xls Chart 2_LAPROP PC ED 22-aug-01srb 3 4 4" xfId="18962"/>
    <cellStyle name="Commɡ [0]_FOP1&amp;L_PLN0309_NewBrazil3007.xls Chart 2_LAPROP PC ED 22-aug-01srb 3 4 4" xfId="18963"/>
    <cellStyle name="Commg [0]_FOP1&amp;L_PLN0309_NewBrazil3007.xls Chart 2_LAPROP PC ED 22-aug-01srb 3 4 40" xfId="18964"/>
    <cellStyle name="Commɡ [0]_FOP1&amp;L_PLN0309_NewBrazil3007.xls Chart 2_LAPROP PC ED 22-aug-01srb 3 4 40" xfId="18965"/>
    <cellStyle name="Commg [0]_FOP1&amp;L_PLN0309_NewBrazil3007.xls Chart 2_LAPROP PC ED 22-aug-01srb 3 4 41" xfId="18966"/>
    <cellStyle name="Commɡ [0]_FOP1&amp;L_PLN0309_NewBrazil3007.xls Chart 2_LAPROP PC ED 22-aug-01srb 3 4 41" xfId="18967"/>
    <cellStyle name="Commg [0]_FOP1&amp;L_PLN0309_NewBrazil3007.xls Chart 2_LAPROP PC ED 22-aug-01srb 3 4 42" xfId="18968"/>
    <cellStyle name="Commɡ [0]_FOP1&amp;L_PLN0309_NewBrazil3007.xls Chart 2_LAPROP PC ED 22-aug-01srb 3 4 42" xfId="18969"/>
    <cellStyle name="Commg [0]_FOP1&amp;L_PLN0309_NewBrazil3007.xls Chart 2_LAPROP PC ED 22-aug-01srb 3 4 5" xfId="18970"/>
    <cellStyle name="Commɡ [0]_FOP1&amp;L_PLN0309_NewBrazil3007.xls Chart 2_LAPROP PC ED 22-aug-01srb 3 4 5" xfId="18971"/>
    <cellStyle name="Commg [0]_FOP1&amp;L_PLN0309_NewBrazil3007.xls Chart 2_LAPROP PC ED 22-aug-01srb 3 4 6" xfId="18972"/>
    <cellStyle name="Commɡ [0]_FOP1&amp;L_PLN0309_NewBrazil3007.xls Chart 2_LAPROP PC ED 22-aug-01srb 3 4 6" xfId="18973"/>
    <cellStyle name="Commg [0]_FOP1&amp;L_PLN0309_NewBrazil3007.xls Chart 2_LAPROP PC ED 22-aug-01srb 3 4 7" xfId="18974"/>
    <cellStyle name="Commɡ [0]_FOP1&amp;L_PLN0309_NewBrazil3007.xls Chart 2_LAPROP PC ED 22-aug-01srb 3 4 7" xfId="18975"/>
    <cellStyle name="Commg [0]_FOP1&amp;L_PLN0309_NewBrazil3007.xls Chart 2_LAPROP PC ED 22-aug-01srb 3 4 8" xfId="18976"/>
    <cellStyle name="Commɡ [0]_FOP1&amp;L_PLN0309_NewBrazil3007.xls Chart 2_LAPROP PC ED 22-aug-01srb 3 4 8" xfId="18977"/>
    <cellStyle name="Commg [0]_FOP1&amp;L_PLN0309_NewBrazil3007.xls Chart 2_LAPROP PC ED 22-aug-01srb 3 4 9" xfId="18978"/>
    <cellStyle name="Commɡ [0]_FOP1&amp;L_PLN0309_NewBrazil3007.xls Chart 2_LAPROP PC ED 22-aug-01srb 3 4 9" xfId="18979"/>
    <cellStyle name="Commg [0]_FOP1&amp;L_PLN0309_NewBrazil3007.xls Chart 2_LAPROP PC ED 22-aug-01srb 3 40" xfId="18980"/>
    <cellStyle name="Commɡ [0]_FOP1&amp;L_PLN0309_NewBrazil3007.xls Chart 2_LAPROP PC ED 22-aug-01srb 3 40" xfId="18981"/>
    <cellStyle name="Commg [0]_FOP1&amp;L_PLN0309_NewBrazil3007.xls Chart 2_LAPROP PC ED 22-aug-01srb 3 41" xfId="18982"/>
    <cellStyle name="Commɡ [0]_FOP1&amp;L_PLN0309_NewBrazil3007.xls Chart 2_LAPROP PC ED 22-aug-01srb 3 41" xfId="18983"/>
    <cellStyle name="Commg [0]_FOP1&amp;L_PLN0309_NewBrazil3007.xls Chart 2_LAPROP PC ED 22-aug-01srb 3 42" xfId="18984"/>
    <cellStyle name="Commɡ [0]_FOP1&amp;L_PLN0309_NewBrazil3007.xls Chart 2_LAPROP PC ED 22-aug-01srb 3 42" xfId="18985"/>
    <cellStyle name="Commg [0]_FOP1&amp;L_PLN0309_NewBrazil3007.xls Chart 2_LAPROP PC ED 22-aug-01srb 3 43" xfId="18986"/>
    <cellStyle name="Commɡ [0]_FOP1&amp;L_PLN0309_NewBrazil3007.xls Chart 2_LAPROP PC ED 22-aug-01srb 3 43" xfId="18987"/>
    <cellStyle name="Commg [0]_FOP1&amp;L_PLN0309_NewBrazil3007.xls Chart 2_LAPROP PC ED 22-aug-01srb 3 44" xfId="18988"/>
    <cellStyle name="Commɡ [0]_FOP1&amp;L_PLN0309_NewBrazil3007.xls Chart 2_LAPROP PC ED 22-aug-01srb 3 44" xfId="18989"/>
    <cellStyle name="Commg [0]_FOP1&amp;L_PLN0309_NewBrazil3007.xls Chart 2_LAPROP PC ED 22-aug-01srb 3 45" xfId="18990"/>
    <cellStyle name="Commɡ [0]_FOP1&amp;L_PLN0309_NewBrazil3007.xls Chart 2_LAPROP PC ED 22-aug-01srb 3 45" xfId="18991"/>
    <cellStyle name="Commg [0]_FOP1&amp;L_PLN0309_NewBrazil3007.xls Chart 2_LAPROP PC ED 22-aug-01srb 3 46" xfId="18992"/>
    <cellStyle name="Commɡ [0]_FOP1&amp;L_PLN0309_NewBrazil3007.xls Chart 2_LAPROP PC ED 22-aug-01srb 3 46" xfId="18993"/>
    <cellStyle name="Commg [0]_FOP1&amp;L_PLN0309_NewBrazil3007.xls Chart 2_LAPROP PC ED 22-aug-01srb 3 47" xfId="18994"/>
    <cellStyle name="Commɡ [0]_FOP1&amp;L_PLN0309_NewBrazil3007.xls Chart 2_LAPROP PC ED 22-aug-01srb 3 47" xfId="18995"/>
    <cellStyle name="Commg [0]_FOP1&amp;L_PLN0309_NewBrazil3007.xls Chart 2_LAPROP PC ED 22-aug-01srb 3 48" xfId="18996"/>
    <cellStyle name="Commɡ [0]_FOP1&amp;L_PLN0309_NewBrazil3007.xls Chart 2_LAPROP PC ED 22-aug-01srb 3 48" xfId="18997"/>
    <cellStyle name="Commg [0]_FOP1&amp;L_PLN0309_NewBrazil3007.xls Chart 2_LAPROP PC ED 22-aug-01srb 3 49" xfId="18998"/>
    <cellStyle name="Commɡ [0]_FOP1&amp;L_PLN0309_NewBrazil3007.xls Chart 2_LAPROP PC ED 22-aug-01srb 3 49" xfId="18999"/>
    <cellStyle name="Commg [0]_FOP1&amp;L_PLN0309_NewBrazil3007.xls Chart 2_LAPROP PC ED 22-aug-01srb 3 5" xfId="19000"/>
    <cellStyle name="Commɡ [0]_FOP1&amp;L_PLN0309_NewBrazil3007.xls Chart 2_LAPROP PC ED 22-aug-01srb 3 5" xfId="19001"/>
    <cellStyle name="Commg [0]_FOP1&amp;L_PLN0309_NewBrazil3007.xls Chart 2_LAPROP PC ED 22-aug-01srb 3 5 10" xfId="19002"/>
    <cellStyle name="Commɡ [0]_FOP1&amp;L_PLN0309_NewBrazil3007.xls Chart 2_LAPROP PC ED 22-aug-01srb 3 5 10" xfId="19003"/>
    <cellStyle name="Commg [0]_FOP1&amp;L_PLN0309_NewBrazil3007.xls Chart 2_LAPROP PC ED 22-aug-01srb 3 5 11" xfId="19004"/>
    <cellStyle name="Commɡ [0]_FOP1&amp;L_PLN0309_NewBrazil3007.xls Chart 2_LAPROP PC ED 22-aug-01srb 3 5 11" xfId="19005"/>
    <cellStyle name="Commg [0]_FOP1&amp;L_PLN0309_NewBrazil3007.xls Chart 2_LAPROP PC ED 22-aug-01srb 3 5 12" xfId="19006"/>
    <cellStyle name="Commɡ [0]_FOP1&amp;L_PLN0309_NewBrazil3007.xls Chart 2_LAPROP PC ED 22-aug-01srb 3 5 12" xfId="19007"/>
    <cellStyle name="Commg [0]_FOP1&amp;L_PLN0309_NewBrazil3007.xls Chart 2_LAPROP PC ED 22-aug-01srb 3 5 13" xfId="19008"/>
    <cellStyle name="Commɡ [0]_FOP1&amp;L_PLN0309_NewBrazil3007.xls Chart 2_LAPROP PC ED 22-aug-01srb 3 5 13" xfId="19009"/>
    <cellStyle name="Commg [0]_FOP1&amp;L_PLN0309_NewBrazil3007.xls Chart 2_LAPROP PC ED 22-aug-01srb 3 5 14" xfId="19010"/>
    <cellStyle name="Commɡ [0]_FOP1&amp;L_PLN0309_NewBrazil3007.xls Chart 2_LAPROP PC ED 22-aug-01srb 3 5 14" xfId="19011"/>
    <cellStyle name="Commg [0]_FOP1&amp;L_PLN0309_NewBrazil3007.xls Chart 2_LAPROP PC ED 22-aug-01srb 3 5 15" xfId="19012"/>
    <cellStyle name="Commɡ [0]_FOP1&amp;L_PLN0309_NewBrazil3007.xls Chart 2_LAPROP PC ED 22-aug-01srb 3 5 15" xfId="19013"/>
    <cellStyle name="Commg [0]_FOP1&amp;L_PLN0309_NewBrazil3007.xls Chart 2_LAPROP PC ED 22-aug-01srb 3 5 16" xfId="19014"/>
    <cellStyle name="Commɡ [0]_FOP1&amp;L_PLN0309_NewBrazil3007.xls Chart 2_LAPROP PC ED 22-aug-01srb 3 5 16" xfId="19015"/>
    <cellStyle name="Commg [0]_FOP1&amp;L_PLN0309_NewBrazil3007.xls Chart 2_LAPROP PC ED 22-aug-01srb 3 5 17" xfId="19016"/>
    <cellStyle name="Commɡ [0]_FOP1&amp;L_PLN0309_NewBrazil3007.xls Chart 2_LAPROP PC ED 22-aug-01srb 3 5 17" xfId="19017"/>
    <cellStyle name="Commg [0]_FOP1&amp;L_PLN0309_NewBrazil3007.xls Chart 2_LAPROP PC ED 22-aug-01srb 3 5 18" xfId="19018"/>
    <cellStyle name="Commɡ [0]_FOP1&amp;L_PLN0309_NewBrazil3007.xls Chart 2_LAPROP PC ED 22-aug-01srb 3 5 18" xfId="19019"/>
    <cellStyle name="Commg [0]_FOP1&amp;L_PLN0309_NewBrazil3007.xls Chart 2_LAPROP PC ED 22-aug-01srb 3 5 19" xfId="19020"/>
    <cellStyle name="Commɡ [0]_FOP1&amp;L_PLN0309_NewBrazil3007.xls Chart 2_LAPROP PC ED 22-aug-01srb 3 5 19" xfId="19021"/>
    <cellStyle name="Commg [0]_FOP1&amp;L_PLN0309_NewBrazil3007.xls Chart 2_LAPROP PC ED 22-aug-01srb 3 5 2" xfId="19022"/>
    <cellStyle name="Commɡ [0]_FOP1&amp;L_PLN0309_NewBrazil3007.xls Chart 2_LAPROP PC ED 22-aug-01srb 3 5 2" xfId="19023"/>
    <cellStyle name="Commg [0]_FOP1&amp;L_PLN0309_NewBrazil3007.xls Chart 2_LAPROP PC ED 22-aug-01srb 3 5 20" xfId="19024"/>
    <cellStyle name="Commɡ [0]_FOP1&amp;L_PLN0309_NewBrazil3007.xls Chart 2_LAPROP PC ED 22-aug-01srb 3 5 20" xfId="19025"/>
    <cellStyle name="Commg [0]_FOP1&amp;L_PLN0309_NewBrazil3007.xls Chart 2_LAPROP PC ED 22-aug-01srb 3 5 21" xfId="19026"/>
    <cellStyle name="Commɡ [0]_FOP1&amp;L_PLN0309_NewBrazil3007.xls Chart 2_LAPROP PC ED 22-aug-01srb 3 5 21" xfId="19027"/>
    <cellStyle name="Commg [0]_FOP1&amp;L_PLN0309_NewBrazil3007.xls Chart 2_LAPROP PC ED 22-aug-01srb 3 5 22" xfId="19028"/>
    <cellStyle name="Commɡ [0]_FOP1&amp;L_PLN0309_NewBrazil3007.xls Chart 2_LAPROP PC ED 22-aug-01srb 3 5 22" xfId="19029"/>
    <cellStyle name="Commg [0]_FOP1&amp;L_PLN0309_NewBrazil3007.xls Chart 2_LAPROP PC ED 22-aug-01srb 3 5 23" xfId="19030"/>
    <cellStyle name="Commɡ [0]_FOP1&amp;L_PLN0309_NewBrazil3007.xls Chart 2_LAPROP PC ED 22-aug-01srb 3 5 23" xfId="19031"/>
    <cellStyle name="Commg [0]_FOP1&amp;L_PLN0309_NewBrazil3007.xls Chart 2_LAPROP PC ED 22-aug-01srb 3 5 24" xfId="19032"/>
    <cellStyle name="Commɡ [0]_FOP1&amp;L_PLN0309_NewBrazil3007.xls Chart 2_LAPROP PC ED 22-aug-01srb 3 5 24" xfId="19033"/>
    <cellStyle name="Commg [0]_FOP1&amp;L_PLN0309_NewBrazil3007.xls Chart 2_LAPROP PC ED 22-aug-01srb 3 5 25" xfId="19034"/>
    <cellStyle name="Commɡ [0]_FOP1&amp;L_PLN0309_NewBrazil3007.xls Chart 2_LAPROP PC ED 22-aug-01srb 3 5 25" xfId="19035"/>
    <cellStyle name="Commg [0]_FOP1&amp;L_PLN0309_NewBrazil3007.xls Chart 2_LAPROP PC ED 22-aug-01srb 3 5 26" xfId="19036"/>
    <cellStyle name="Commɡ [0]_FOP1&amp;L_PLN0309_NewBrazil3007.xls Chart 2_LAPROP PC ED 22-aug-01srb 3 5 26" xfId="19037"/>
    <cellStyle name="Commg [0]_FOP1&amp;L_PLN0309_NewBrazil3007.xls Chart 2_LAPROP PC ED 22-aug-01srb 3 5 27" xfId="19038"/>
    <cellStyle name="Commɡ [0]_FOP1&amp;L_PLN0309_NewBrazil3007.xls Chart 2_LAPROP PC ED 22-aug-01srb 3 5 27" xfId="19039"/>
    <cellStyle name="Commg [0]_FOP1&amp;L_PLN0309_NewBrazil3007.xls Chart 2_LAPROP PC ED 22-aug-01srb 3 5 28" xfId="19040"/>
    <cellStyle name="Commɡ [0]_FOP1&amp;L_PLN0309_NewBrazil3007.xls Chart 2_LAPROP PC ED 22-aug-01srb 3 5 28" xfId="19041"/>
    <cellStyle name="Commg [0]_FOP1&amp;L_PLN0309_NewBrazil3007.xls Chart 2_LAPROP PC ED 22-aug-01srb 3 5 29" xfId="19042"/>
    <cellStyle name="Commɡ [0]_FOP1&amp;L_PLN0309_NewBrazil3007.xls Chart 2_LAPROP PC ED 22-aug-01srb 3 5 29" xfId="19043"/>
    <cellStyle name="Commg [0]_FOP1&amp;L_PLN0309_NewBrazil3007.xls Chart 2_LAPROP PC ED 22-aug-01srb 3 5 3" xfId="19044"/>
    <cellStyle name="Commɡ [0]_FOP1&amp;L_PLN0309_NewBrazil3007.xls Chart 2_LAPROP PC ED 22-aug-01srb 3 5 3" xfId="19045"/>
    <cellStyle name="Commg [0]_FOP1&amp;L_PLN0309_NewBrazil3007.xls Chart 2_LAPROP PC ED 22-aug-01srb 3 5 30" xfId="19046"/>
    <cellStyle name="Commɡ [0]_FOP1&amp;L_PLN0309_NewBrazil3007.xls Chart 2_LAPROP PC ED 22-aug-01srb 3 5 30" xfId="19047"/>
    <cellStyle name="Commg [0]_FOP1&amp;L_PLN0309_NewBrazil3007.xls Chart 2_LAPROP PC ED 22-aug-01srb 3 5 4" xfId="19048"/>
    <cellStyle name="Commɡ [0]_FOP1&amp;L_PLN0309_NewBrazil3007.xls Chart 2_LAPROP PC ED 22-aug-01srb 3 5 4" xfId="19049"/>
    <cellStyle name="Commg [0]_FOP1&amp;L_PLN0309_NewBrazil3007.xls Chart 2_LAPROP PC ED 22-aug-01srb 3 5 5" xfId="19050"/>
    <cellStyle name="Commɡ [0]_FOP1&amp;L_PLN0309_NewBrazil3007.xls Chart 2_LAPROP PC ED 22-aug-01srb 3 5 5" xfId="19051"/>
    <cellStyle name="Commg [0]_FOP1&amp;L_PLN0309_NewBrazil3007.xls Chart 2_LAPROP PC ED 22-aug-01srb 3 5 6" xfId="19052"/>
    <cellStyle name="Commɡ [0]_FOP1&amp;L_PLN0309_NewBrazil3007.xls Chart 2_LAPROP PC ED 22-aug-01srb 3 5 6" xfId="19053"/>
    <cellStyle name="Commg [0]_FOP1&amp;L_PLN0309_NewBrazil3007.xls Chart 2_LAPROP PC ED 22-aug-01srb 3 5 7" xfId="19054"/>
    <cellStyle name="Commɡ [0]_FOP1&amp;L_PLN0309_NewBrazil3007.xls Chart 2_LAPROP PC ED 22-aug-01srb 3 5 7" xfId="19055"/>
    <cellStyle name="Commg [0]_FOP1&amp;L_PLN0309_NewBrazil3007.xls Chart 2_LAPROP PC ED 22-aug-01srb 3 5 8" xfId="19056"/>
    <cellStyle name="Commɡ [0]_FOP1&amp;L_PLN0309_NewBrazil3007.xls Chart 2_LAPROP PC ED 22-aug-01srb 3 5 8" xfId="19057"/>
    <cellStyle name="Commg [0]_FOP1&amp;L_PLN0309_NewBrazil3007.xls Chart 2_LAPROP PC ED 22-aug-01srb 3 5 9" xfId="19058"/>
    <cellStyle name="Commɡ [0]_FOP1&amp;L_PLN0309_NewBrazil3007.xls Chart 2_LAPROP PC ED 22-aug-01srb 3 5 9" xfId="19059"/>
    <cellStyle name="Commg [0]_FOP1&amp;L_PLN0309_NewBrazil3007.xls Chart 2_LAPROP PC ED 22-aug-01srb 3 50" xfId="19060"/>
    <cellStyle name="Commɡ [0]_FOP1&amp;L_PLN0309_NewBrazil3007.xls Chart 2_LAPROP PC ED 22-aug-01srb 3 50" xfId="19061"/>
    <cellStyle name="Commg [0]_FOP1&amp;L_PLN0309_NewBrazil3007.xls Chart 2_LAPROP PC ED 22-aug-01srb 3 51" xfId="19062"/>
    <cellStyle name="Commɡ [0]_FOP1&amp;L_PLN0309_NewBrazil3007.xls Chart 2_LAPROP PC ED 22-aug-01srb 3 51" xfId="19063"/>
    <cellStyle name="Commg [0]_FOP1&amp;L_PLN0309_NewBrazil3007.xls Chart 2_LAPROP PC ED 22-aug-01srb 3 52" xfId="19064"/>
    <cellStyle name="Commɡ [0]_FOP1&amp;L_PLN0309_NewBrazil3007.xls Chart 2_LAPROP PC ED 22-aug-01srb 3 52" xfId="19065"/>
    <cellStyle name="Commg [0]_FOP1&amp;L_PLN0309_NewBrazil3007.xls Chart 2_LAPROP PC ED 22-aug-01srb 3 53" xfId="19066"/>
    <cellStyle name="Commɡ [0]_FOP1&amp;L_PLN0309_NewBrazil3007.xls Chart 2_LAPROP PC ED 22-aug-01srb 3 53" xfId="19067"/>
    <cellStyle name="Commg [0]_FOP1&amp;L_PLN0309_NewBrazil3007.xls Chart 2_LAPROP PC ED 22-aug-01srb 3 54" xfId="19068"/>
    <cellStyle name="Commɡ [0]_FOP1&amp;L_PLN0309_NewBrazil3007.xls Chart 2_LAPROP PC ED 22-aug-01srb 3 54" xfId="19069"/>
    <cellStyle name="Commg [0]_FOP1&amp;L_PLN0309_NewBrazil3007.xls Chart 2_LAPROP PC ED 22-aug-01srb 3 55" xfId="19070"/>
    <cellStyle name="Commɡ [0]_FOP1&amp;L_PLN0309_NewBrazil3007.xls Chart 2_LAPROP PC ED 22-aug-01srb 3 55" xfId="19071"/>
    <cellStyle name="Commg [0]_FOP1&amp;L_PLN0309_NewBrazil3007.xls Chart 2_LAPROP PC ED 22-aug-01srb 3 56" xfId="19072"/>
    <cellStyle name="Commɡ [0]_FOP1&amp;L_PLN0309_NewBrazil3007.xls Chart 2_LAPROP PC ED 22-aug-01srb 3 56" xfId="19073"/>
    <cellStyle name="Commg [0]_FOP1&amp;L_PLN0309_NewBrazil3007.xls Chart 2_LAPROP PC ED 22-aug-01srb 3 57" xfId="19074"/>
    <cellStyle name="Commɡ [0]_FOP1&amp;L_PLN0309_NewBrazil3007.xls Chart 2_LAPROP PC ED 22-aug-01srb 3 57" xfId="19075"/>
    <cellStyle name="Commg [0]_FOP1&amp;L_PLN0309_NewBrazil3007.xls Chart 2_LAPROP PC ED 22-aug-01srb 3 58" xfId="19076"/>
    <cellStyle name="Commɡ [0]_FOP1&amp;L_PLN0309_NewBrazil3007.xls Chart 2_LAPROP PC ED 22-aug-01srb 3 58" xfId="19077"/>
    <cellStyle name="Commg [0]_FOP1&amp;L_PLN0309_NewBrazil3007.xls Chart 2_LAPROP PC ED 22-aug-01srb 3 6" xfId="19078"/>
    <cellStyle name="Commɡ [0]_FOP1&amp;L_PLN0309_NewBrazil3007.xls Chart 2_LAPROP PC ED 22-aug-01srb 3 6" xfId="19079"/>
    <cellStyle name="Commg [0]_FOP1&amp;L_PLN0309_NewBrazil3007.xls Chart 2_LAPROP PC ED 22-aug-01srb 3 6 10" xfId="19080"/>
    <cellStyle name="Commɡ [0]_FOP1&amp;L_PLN0309_NewBrazil3007.xls Chart 2_LAPROP PC ED 22-aug-01srb 3 6 10" xfId="19081"/>
    <cellStyle name="Commg [0]_FOP1&amp;L_PLN0309_NewBrazil3007.xls Chart 2_LAPROP PC ED 22-aug-01srb 3 6 11" xfId="19082"/>
    <cellStyle name="Commɡ [0]_FOP1&amp;L_PLN0309_NewBrazil3007.xls Chart 2_LAPROP PC ED 22-aug-01srb 3 6 11" xfId="19083"/>
    <cellStyle name="Commg [0]_FOP1&amp;L_PLN0309_NewBrazil3007.xls Chart 2_LAPROP PC ED 22-aug-01srb 3 6 12" xfId="19084"/>
    <cellStyle name="Commɡ [0]_FOP1&amp;L_PLN0309_NewBrazil3007.xls Chart 2_LAPROP PC ED 22-aug-01srb 3 6 12" xfId="19085"/>
    <cellStyle name="Commg [0]_FOP1&amp;L_PLN0309_NewBrazil3007.xls Chart 2_LAPROP PC ED 22-aug-01srb 3 6 13" xfId="19086"/>
    <cellStyle name="Commɡ [0]_FOP1&amp;L_PLN0309_NewBrazil3007.xls Chart 2_LAPROP PC ED 22-aug-01srb 3 6 13" xfId="19087"/>
    <cellStyle name="Commg [0]_FOP1&amp;L_PLN0309_NewBrazil3007.xls Chart 2_LAPROP PC ED 22-aug-01srb 3 6 14" xfId="19088"/>
    <cellStyle name="Commɡ [0]_FOP1&amp;L_PLN0309_NewBrazil3007.xls Chart 2_LAPROP PC ED 22-aug-01srb 3 6 14" xfId="19089"/>
    <cellStyle name="Commg [0]_FOP1&amp;L_PLN0309_NewBrazil3007.xls Chart 2_LAPROP PC ED 22-aug-01srb 3 6 15" xfId="19090"/>
    <cellStyle name="Commɡ [0]_FOP1&amp;L_PLN0309_NewBrazil3007.xls Chart 2_LAPROP PC ED 22-aug-01srb 3 6 15" xfId="19091"/>
    <cellStyle name="Commg [0]_FOP1&amp;L_PLN0309_NewBrazil3007.xls Chart 2_LAPROP PC ED 22-aug-01srb 3 6 16" xfId="19092"/>
    <cellStyle name="Commɡ [0]_FOP1&amp;L_PLN0309_NewBrazil3007.xls Chart 2_LAPROP PC ED 22-aug-01srb 3 6 16" xfId="19093"/>
    <cellStyle name="Commg [0]_FOP1&amp;L_PLN0309_NewBrazil3007.xls Chart 2_LAPROP PC ED 22-aug-01srb 3 6 17" xfId="19094"/>
    <cellStyle name="Commɡ [0]_FOP1&amp;L_PLN0309_NewBrazil3007.xls Chart 2_LAPROP PC ED 22-aug-01srb 3 6 17" xfId="19095"/>
    <cellStyle name="Commg [0]_FOP1&amp;L_PLN0309_NewBrazil3007.xls Chart 2_LAPROP PC ED 22-aug-01srb 3 6 18" xfId="19096"/>
    <cellStyle name="Commɡ [0]_FOP1&amp;L_PLN0309_NewBrazil3007.xls Chart 2_LAPROP PC ED 22-aug-01srb 3 6 18" xfId="19097"/>
    <cellStyle name="Commg [0]_FOP1&amp;L_PLN0309_NewBrazil3007.xls Chart 2_LAPROP PC ED 22-aug-01srb 3 6 19" xfId="19098"/>
    <cellStyle name="Commɡ [0]_FOP1&amp;L_PLN0309_NewBrazil3007.xls Chart 2_LAPROP PC ED 22-aug-01srb 3 6 19" xfId="19099"/>
    <cellStyle name="Commg [0]_FOP1&amp;L_PLN0309_NewBrazil3007.xls Chart 2_LAPROP PC ED 22-aug-01srb 3 6 2" xfId="19100"/>
    <cellStyle name="Commɡ [0]_FOP1&amp;L_PLN0309_NewBrazil3007.xls Chart 2_LAPROP PC ED 22-aug-01srb 3 6 2" xfId="19101"/>
    <cellStyle name="Commg [0]_FOP1&amp;L_PLN0309_NewBrazil3007.xls Chart 2_LAPROP PC ED 22-aug-01srb 3 6 20" xfId="19102"/>
    <cellStyle name="Commɡ [0]_FOP1&amp;L_PLN0309_NewBrazil3007.xls Chart 2_LAPROP PC ED 22-aug-01srb 3 6 20" xfId="19103"/>
    <cellStyle name="Commg [0]_FOP1&amp;L_PLN0309_NewBrazil3007.xls Chart 2_LAPROP PC ED 22-aug-01srb 3 6 21" xfId="19104"/>
    <cellStyle name="Commɡ [0]_FOP1&amp;L_PLN0309_NewBrazil3007.xls Chart 2_LAPROP PC ED 22-aug-01srb 3 6 21" xfId="19105"/>
    <cellStyle name="Commg [0]_FOP1&amp;L_PLN0309_NewBrazil3007.xls Chart 2_LAPROP PC ED 22-aug-01srb 3 6 22" xfId="19106"/>
    <cellStyle name="Commɡ [0]_FOP1&amp;L_PLN0309_NewBrazil3007.xls Chart 2_LAPROP PC ED 22-aug-01srb 3 6 22" xfId="19107"/>
    <cellStyle name="Commg [0]_FOP1&amp;L_PLN0309_NewBrazil3007.xls Chart 2_LAPROP PC ED 22-aug-01srb 3 6 23" xfId="19108"/>
    <cellStyle name="Commɡ [0]_FOP1&amp;L_PLN0309_NewBrazil3007.xls Chart 2_LAPROP PC ED 22-aug-01srb 3 6 23" xfId="19109"/>
    <cellStyle name="Commg [0]_FOP1&amp;L_PLN0309_NewBrazil3007.xls Chart 2_LAPROP PC ED 22-aug-01srb 3 6 24" xfId="19110"/>
    <cellStyle name="Commɡ [0]_FOP1&amp;L_PLN0309_NewBrazil3007.xls Chart 2_LAPROP PC ED 22-aug-01srb 3 6 24" xfId="19111"/>
    <cellStyle name="Commg [0]_FOP1&amp;L_PLN0309_NewBrazil3007.xls Chart 2_LAPROP PC ED 22-aug-01srb 3 6 25" xfId="19112"/>
    <cellStyle name="Commɡ [0]_FOP1&amp;L_PLN0309_NewBrazil3007.xls Chart 2_LAPROP PC ED 22-aug-01srb 3 6 25" xfId="19113"/>
    <cellStyle name="Commg [0]_FOP1&amp;L_PLN0309_NewBrazil3007.xls Chart 2_LAPROP PC ED 22-aug-01srb 3 6 26" xfId="19114"/>
    <cellStyle name="Commɡ [0]_FOP1&amp;L_PLN0309_NewBrazil3007.xls Chart 2_LAPROP PC ED 22-aug-01srb 3 6 26" xfId="19115"/>
    <cellStyle name="Commg [0]_FOP1&amp;L_PLN0309_NewBrazil3007.xls Chart 2_LAPROP PC ED 22-aug-01srb 3 6 27" xfId="19116"/>
    <cellStyle name="Commɡ [0]_FOP1&amp;L_PLN0309_NewBrazil3007.xls Chart 2_LAPROP PC ED 22-aug-01srb 3 6 27" xfId="19117"/>
    <cellStyle name="Commg [0]_FOP1&amp;L_PLN0309_NewBrazil3007.xls Chart 2_LAPROP PC ED 22-aug-01srb 3 6 28" xfId="19118"/>
    <cellStyle name="Commɡ [0]_FOP1&amp;L_PLN0309_NewBrazil3007.xls Chart 2_LAPROP PC ED 22-aug-01srb 3 6 28" xfId="19119"/>
    <cellStyle name="Commg [0]_FOP1&amp;L_PLN0309_NewBrazil3007.xls Chart 2_LAPROP PC ED 22-aug-01srb 3 6 29" xfId="19120"/>
    <cellStyle name="Commɡ [0]_FOP1&amp;L_PLN0309_NewBrazil3007.xls Chart 2_LAPROP PC ED 22-aug-01srb 3 6 29" xfId="19121"/>
    <cellStyle name="Commg [0]_FOP1&amp;L_PLN0309_NewBrazil3007.xls Chart 2_LAPROP PC ED 22-aug-01srb 3 6 3" xfId="19122"/>
    <cellStyle name="Commɡ [0]_FOP1&amp;L_PLN0309_NewBrazil3007.xls Chart 2_LAPROP PC ED 22-aug-01srb 3 6 3" xfId="19123"/>
    <cellStyle name="Commg [0]_FOP1&amp;L_PLN0309_NewBrazil3007.xls Chart 2_LAPROP PC ED 22-aug-01srb 3 6 4" xfId="19124"/>
    <cellStyle name="Commɡ [0]_FOP1&amp;L_PLN0309_NewBrazil3007.xls Chart 2_LAPROP PC ED 22-aug-01srb 3 6 4" xfId="19125"/>
    <cellStyle name="Commg [0]_FOP1&amp;L_PLN0309_NewBrazil3007.xls Chart 2_LAPROP PC ED 22-aug-01srb 3 6 5" xfId="19126"/>
    <cellStyle name="Commɡ [0]_FOP1&amp;L_PLN0309_NewBrazil3007.xls Chart 2_LAPROP PC ED 22-aug-01srb 3 6 5" xfId="19127"/>
    <cellStyle name="Commg [0]_FOP1&amp;L_PLN0309_NewBrazil3007.xls Chart 2_LAPROP PC ED 22-aug-01srb 3 6 6" xfId="19128"/>
    <cellStyle name="Commɡ [0]_FOP1&amp;L_PLN0309_NewBrazil3007.xls Chart 2_LAPROP PC ED 22-aug-01srb 3 6 6" xfId="19129"/>
    <cellStyle name="Commg [0]_FOP1&amp;L_PLN0309_NewBrazil3007.xls Chart 2_LAPROP PC ED 22-aug-01srb 3 6 7" xfId="19130"/>
    <cellStyle name="Commɡ [0]_FOP1&amp;L_PLN0309_NewBrazil3007.xls Chart 2_LAPROP PC ED 22-aug-01srb 3 6 7" xfId="19131"/>
    <cellStyle name="Commg [0]_FOP1&amp;L_PLN0309_NewBrazil3007.xls Chart 2_LAPROP PC ED 22-aug-01srb 3 6 8" xfId="19132"/>
    <cellStyle name="Commɡ [0]_FOP1&amp;L_PLN0309_NewBrazil3007.xls Chart 2_LAPROP PC ED 22-aug-01srb 3 6 8" xfId="19133"/>
    <cellStyle name="Commg [0]_FOP1&amp;L_PLN0309_NewBrazil3007.xls Chart 2_LAPROP PC ED 22-aug-01srb 3 6 9" xfId="19134"/>
    <cellStyle name="Commɡ [0]_FOP1&amp;L_PLN0309_NewBrazil3007.xls Chart 2_LAPROP PC ED 22-aug-01srb 3 6 9" xfId="19135"/>
    <cellStyle name="Commg [0]_FOP1&amp;L_PLN0309_NewBrazil3007.xls Chart 2_LAPROP PC ED 22-aug-01srb 3 7" xfId="19136"/>
    <cellStyle name="Commɡ [0]_FOP1&amp;L_PLN0309_NewBrazil3007.xls Chart 2_LAPROP PC ED 22-aug-01srb 3 7" xfId="19137"/>
    <cellStyle name="Commg [0]_FOP1&amp;L_PLN0309_NewBrazil3007.xls Chart 2_LAPROP PC ED 22-aug-01srb 3 7 10" xfId="19138"/>
    <cellStyle name="Commɡ [0]_FOP1&amp;L_PLN0309_NewBrazil3007.xls Chart 2_LAPROP PC ED 22-aug-01srb 3 7 10" xfId="19139"/>
    <cellStyle name="Commg [0]_FOP1&amp;L_PLN0309_NewBrazil3007.xls Chart 2_LAPROP PC ED 22-aug-01srb 3 7 11" xfId="19140"/>
    <cellStyle name="Commɡ [0]_FOP1&amp;L_PLN0309_NewBrazil3007.xls Chart 2_LAPROP PC ED 22-aug-01srb 3 7 11" xfId="19141"/>
    <cellStyle name="Commg [0]_FOP1&amp;L_PLN0309_NewBrazil3007.xls Chart 2_LAPROP PC ED 22-aug-01srb 3 7 12" xfId="19142"/>
    <cellStyle name="Commɡ [0]_FOP1&amp;L_PLN0309_NewBrazil3007.xls Chart 2_LAPROP PC ED 22-aug-01srb 3 7 12" xfId="19143"/>
    <cellStyle name="Commg [0]_FOP1&amp;L_PLN0309_NewBrazil3007.xls Chart 2_LAPROP PC ED 22-aug-01srb 3 7 13" xfId="19144"/>
    <cellStyle name="Commɡ [0]_FOP1&amp;L_PLN0309_NewBrazil3007.xls Chart 2_LAPROP PC ED 22-aug-01srb 3 7 13" xfId="19145"/>
    <cellStyle name="Commg [0]_FOP1&amp;L_PLN0309_NewBrazil3007.xls Chart 2_LAPROP PC ED 22-aug-01srb 3 7 14" xfId="19146"/>
    <cellStyle name="Commɡ [0]_FOP1&amp;L_PLN0309_NewBrazil3007.xls Chart 2_LAPROP PC ED 22-aug-01srb 3 7 14" xfId="19147"/>
    <cellStyle name="Commg [0]_FOP1&amp;L_PLN0309_NewBrazil3007.xls Chart 2_LAPROP PC ED 22-aug-01srb 3 7 15" xfId="19148"/>
    <cellStyle name="Commɡ [0]_FOP1&amp;L_PLN0309_NewBrazil3007.xls Chart 2_LAPROP PC ED 22-aug-01srb 3 7 15" xfId="19149"/>
    <cellStyle name="Commg [0]_FOP1&amp;L_PLN0309_NewBrazil3007.xls Chart 2_LAPROP PC ED 22-aug-01srb 3 7 16" xfId="19150"/>
    <cellStyle name="Commɡ [0]_FOP1&amp;L_PLN0309_NewBrazil3007.xls Chart 2_LAPROP PC ED 22-aug-01srb 3 7 16" xfId="19151"/>
    <cellStyle name="Commg [0]_FOP1&amp;L_PLN0309_NewBrazil3007.xls Chart 2_LAPROP PC ED 22-aug-01srb 3 7 17" xfId="19152"/>
    <cellStyle name="Commɡ [0]_FOP1&amp;L_PLN0309_NewBrazil3007.xls Chart 2_LAPROP PC ED 22-aug-01srb 3 7 17" xfId="19153"/>
    <cellStyle name="Commg [0]_FOP1&amp;L_PLN0309_NewBrazil3007.xls Chart 2_LAPROP PC ED 22-aug-01srb 3 7 18" xfId="19154"/>
    <cellStyle name="Commɡ [0]_FOP1&amp;L_PLN0309_NewBrazil3007.xls Chart 2_LAPROP PC ED 22-aug-01srb 3 7 18" xfId="19155"/>
    <cellStyle name="Commg [0]_FOP1&amp;L_PLN0309_NewBrazil3007.xls Chart 2_LAPROP PC ED 22-aug-01srb 3 7 19" xfId="19156"/>
    <cellStyle name="Commɡ [0]_FOP1&amp;L_PLN0309_NewBrazil3007.xls Chart 2_LAPROP PC ED 22-aug-01srb 3 7 19" xfId="19157"/>
    <cellStyle name="Commg [0]_FOP1&amp;L_PLN0309_NewBrazil3007.xls Chart 2_LAPROP PC ED 22-aug-01srb 3 7 2" xfId="19158"/>
    <cellStyle name="Commɡ [0]_FOP1&amp;L_PLN0309_NewBrazil3007.xls Chart 2_LAPROP PC ED 22-aug-01srb 3 7 2" xfId="19159"/>
    <cellStyle name="Commg [0]_FOP1&amp;L_PLN0309_NewBrazil3007.xls Chart 2_LAPROP PC ED 22-aug-01srb 3 7 20" xfId="19160"/>
    <cellStyle name="Commɡ [0]_FOP1&amp;L_PLN0309_NewBrazil3007.xls Chart 2_LAPROP PC ED 22-aug-01srb 3 7 20" xfId="19161"/>
    <cellStyle name="Commg [0]_FOP1&amp;L_PLN0309_NewBrazil3007.xls Chart 2_LAPROP PC ED 22-aug-01srb 3 7 21" xfId="19162"/>
    <cellStyle name="Commɡ [0]_FOP1&amp;L_PLN0309_NewBrazil3007.xls Chart 2_LAPROP PC ED 22-aug-01srb 3 7 21" xfId="19163"/>
    <cellStyle name="Commg [0]_FOP1&amp;L_PLN0309_NewBrazil3007.xls Chart 2_LAPROP PC ED 22-aug-01srb 3 7 22" xfId="19164"/>
    <cellStyle name="Commɡ [0]_FOP1&amp;L_PLN0309_NewBrazil3007.xls Chart 2_LAPROP PC ED 22-aug-01srb 3 7 22" xfId="19165"/>
    <cellStyle name="Commg [0]_FOP1&amp;L_PLN0309_NewBrazil3007.xls Chart 2_LAPROP PC ED 22-aug-01srb 3 7 23" xfId="19166"/>
    <cellStyle name="Commɡ [0]_FOP1&amp;L_PLN0309_NewBrazil3007.xls Chart 2_LAPROP PC ED 22-aug-01srb 3 7 23" xfId="19167"/>
    <cellStyle name="Commg [0]_FOP1&amp;L_PLN0309_NewBrazil3007.xls Chart 2_LAPROP PC ED 22-aug-01srb 3 7 24" xfId="19168"/>
    <cellStyle name="Commɡ [0]_FOP1&amp;L_PLN0309_NewBrazil3007.xls Chart 2_LAPROP PC ED 22-aug-01srb 3 7 24" xfId="19169"/>
    <cellStyle name="Commg [0]_FOP1&amp;L_PLN0309_NewBrazil3007.xls Chart 2_LAPROP PC ED 22-aug-01srb 3 7 25" xfId="19170"/>
    <cellStyle name="Commɡ [0]_FOP1&amp;L_PLN0309_NewBrazil3007.xls Chart 2_LAPROP PC ED 22-aug-01srb 3 7 25" xfId="19171"/>
    <cellStyle name="Commg [0]_FOP1&amp;L_PLN0309_NewBrazil3007.xls Chart 2_LAPROP PC ED 22-aug-01srb 3 7 26" xfId="19172"/>
    <cellStyle name="Commɡ [0]_FOP1&amp;L_PLN0309_NewBrazil3007.xls Chart 2_LAPROP PC ED 22-aug-01srb 3 7 26" xfId="19173"/>
    <cellStyle name="Commg [0]_FOP1&amp;L_PLN0309_NewBrazil3007.xls Chart 2_LAPROP PC ED 22-aug-01srb 3 7 27" xfId="19174"/>
    <cellStyle name="Commɡ [0]_FOP1&amp;L_PLN0309_NewBrazil3007.xls Chart 2_LAPROP PC ED 22-aug-01srb 3 7 27" xfId="19175"/>
    <cellStyle name="Commg [0]_FOP1&amp;L_PLN0309_NewBrazil3007.xls Chart 2_LAPROP PC ED 22-aug-01srb 3 7 28" xfId="19176"/>
    <cellStyle name="Commɡ [0]_FOP1&amp;L_PLN0309_NewBrazil3007.xls Chart 2_LAPROP PC ED 22-aug-01srb 3 7 28" xfId="19177"/>
    <cellStyle name="Commg [0]_FOP1&amp;L_PLN0309_NewBrazil3007.xls Chart 2_LAPROP PC ED 22-aug-01srb 3 7 29" xfId="19178"/>
    <cellStyle name="Commɡ [0]_FOP1&amp;L_PLN0309_NewBrazil3007.xls Chart 2_LAPROP PC ED 22-aug-01srb 3 7 29" xfId="19179"/>
    <cellStyle name="Commg [0]_FOP1&amp;L_PLN0309_NewBrazil3007.xls Chart 2_LAPROP PC ED 22-aug-01srb 3 7 3" xfId="19180"/>
    <cellStyle name="Commɡ [0]_FOP1&amp;L_PLN0309_NewBrazil3007.xls Chart 2_LAPROP PC ED 22-aug-01srb 3 7 3" xfId="19181"/>
    <cellStyle name="Commg [0]_FOP1&amp;L_PLN0309_NewBrazil3007.xls Chart 2_LAPROP PC ED 22-aug-01srb 3 7 4" xfId="19182"/>
    <cellStyle name="Commɡ [0]_FOP1&amp;L_PLN0309_NewBrazil3007.xls Chart 2_LAPROP PC ED 22-aug-01srb 3 7 4" xfId="19183"/>
    <cellStyle name="Commg [0]_FOP1&amp;L_PLN0309_NewBrazil3007.xls Chart 2_LAPROP PC ED 22-aug-01srb 3 7 5" xfId="19184"/>
    <cellStyle name="Commɡ [0]_FOP1&amp;L_PLN0309_NewBrazil3007.xls Chart 2_LAPROP PC ED 22-aug-01srb 3 7 5" xfId="19185"/>
    <cellStyle name="Commg [0]_FOP1&amp;L_PLN0309_NewBrazil3007.xls Chart 2_LAPROP PC ED 22-aug-01srb 3 7 6" xfId="19186"/>
    <cellStyle name="Commɡ [0]_FOP1&amp;L_PLN0309_NewBrazil3007.xls Chart 2_LAPROP PC ED 22-aug-01srb 3 7 6" xfId="19187"/>
    <cellStyle name="Commg [0]_FOP1&amp;L_PLN0309_NewBrazil3007.xls Chart 2_LAPROP PC ED 22-aug-01srb 3 7 7" xfId="19188"/>
    <cellStyle name="Commɡ [0]_FOP1&amp;L_PLN0309_NewBrazil3007.xls Chart 2_LAPROP PC ED 22-aug-01srb 3 7 7" xfId="19189"/>
    <cellStyle name="Commg [0]_FOP1&amp;L_PLN0309_NewBrazil3007.xls Chart 2_LAPROP PC ED 22-aug-01srb 3 7 8" xfId="19190"/>
    <cellStyle name="Commɡ [0]_FOP1&amp;L_PLN0309_NewBrazil3007.xls Chart 2_LAPROP PC ED 22-aug-01srb 3 7 8" xfId="19191"/>
    <cellStyle name="Commg [0]_FOP1&amp;L_PLN0309_NewBrazil3007.xls Chart 2_LAPROP PC ED 22-aug-01srb 3 7 9" xfId="19192"/>
    <cellStyle name="Commɡ [0]_FOP1&amp;L_PLN0309_NewBrazil3007.xls Chart 2_LAPROP PC ED 22-aug-01srb 3 7 9" xfId="19193"/>
    <cellStyle name="Commg [0]_FOP1&amp;L_PLN0309_NewBrazil3007.xls Chart 2_LAPROP PC ED 22-aug-01srb 3 8" xfId="19194"/>
    <cellStyle name="Commɡ [0]_FOP1&amp;L_PLN0309_NewBrazil3007.xls Chart 2_LAPROP PC ED 22-aug-01srb 3 8" xfId="19195"/>
    <cellStyle name="Commg [0]_FOP1&amp;L_PLN0309_NewBrazil3007.xls Chart 2_LAPROP PC ED 22-aug-01srb 3 8 10" xfId="19196"/>
    <cellStyle name="Commɡ [0]_FOP1&amp;L_PLN0309_NewBrazil3007.xls Chart 2_LAPROP PC ED 22-aug-01srb 3 8 10" xfId="19197"/>
    <cellStyle name="Commg [0]_FOP1&amp;L_PLN0309_NewBrazil3007.xls Chart 2_LAPROP PC ED 22-aug-01srb 3 8 11" xfId="19198"/>
    <cellStyle name="Commɡ [0]_FOP1&amp;L_PLN0309_NewBrazil3007.xls Chart 2_LAPROP PC ED 22-aug-01srb 3 8 11" xfId="19199"/>
    <cellStyle name="Commg [0]_FOP1&amp;L_PLN0309_NewBrazil3007.xls Chart 2_LAPROP PC ED 22-aug-01srb 3 8 12" xfId="19200"/>
    <cellStyle name="Commɡ [0]_FOP1&amp;L_PLN0309_NewBrazil3007.xls Chart 2_LAPROP PC ED 22-aug-01srb 3 8 12" xfId="19201"/>
    <cellStyle name="Commg [0]_FOP1&amp;L_PLN0309_NewBrazil3007.xls Chart 2_LAPROP PC ED 22-aug-01srb 3 8 13" xfId="19202"/>
    <cellStyle name="Commɡ [0]_FOP1&amp;L_PLN0309_NewBrazil3007.xls Chart 2_LAPROP PC ED 22-aug-01srb 3 8 13" xfId="19203"/>
    <cellStyle name="Commg [0]_FOP1&amp;L_PLN0309_NewBrazil3007.xls Chart 2_LAPROP PC ED 22-aug-01srb 3 8 14" xfId="19204"/>
    <cellStyle name="Commɡ [0]_FOP1&amp;L_PLN0309_NewBrazil3007.xls Chart 2_LAPROP PC ED 22-aug-01srb 3 8 14" xfId="19205"/>
    <cellStyle name="Commg [0]_FOP1&amp;L_PLN0309_NewBrazil3007.xls Chart 2_LAPROP PC ED 22-aug-01srb 3 8 15" xfId="19206"/>
    <cellStyle name="Commɡ [0]_FOP1&amp;L_PLN0309_NewBrazil3007.xls Chart 2_LAPROP PC ED 22-aug-01srb 3 8 15" xfId="19207"/>
    <cellStyle name="Commg [0]_FOP1&amp;L_PLN0309_NewBrazil3007.xls Chart 2_LAPROP PC ED 22-aug-01srb 3 8 16" xfId="19208"/>
    <cellStyle name="Commɡ [0]_FOP1&amp;L_PLN0309_NewBrazil3007.xls Chart 2_LAPROP PC ED 22-aug-01srb 3 8 16" xfId="19209"/>
    <cellStyle name="Commg [0]_FOP1&amp;L_PLN0309_NewBrazil3007.xls Chart 2_LAPROP PC ED 22-aug-01srb 3 8 17" xfId="19210"/>
    <cellStyle name="Commɡ [0]_FOP1&amp;L_PLN0309_NewBrazil3007.xls Chart 2_LAPROP PC ED 22-aug-01srb 3 8 17" xfId="19211"/>
    <cellStyle name="Commg [0]_FOP1&amp;L_PLN0309_NewBrazil3007.xls Chart 2_LAPROP PC ED 22-aug-01srb 3 8 18" xfId="19212"/>
    <cellStyle name="Commɡ [0]_FOP1&amp;L_PLN0309_NewBrazil3007.xls Chart 2_LAPROP PC ED 22-aug-01srb 3 8 18" xfId="19213"/>
    <cellStyle name="Commg [0]_FOP1&amp;L_PLN0309_NewBrazil3007.xls Chart 2_LAPROP PC ED 22-aug-01srb 3 8 19" xfId="19214"/>
    <cellStyle name="Commɡ [0]_FOP1&amp;L_PLN0309_NewBrazil3007.xls Chart 2_LAPROP PC ED 22-aug-01srb 3 8 19" xfId="19215"/>
    <cellStyle name="Commg [0]_FOP1&amp;L_PLN0309_NewBrazil3007.xls Chart 2_LAPROP PC ED 22-aug-01srb 3 8 2" xfId="19216"/>
    <cellStyle name="Commɡ [0]_FOP1&amp;L_PLN0309_NewBrazil3007.xls Chart 2_LAPROP PC ED 22-aug-01srb 3 8 2" xfId="19217"/>
    <cellStyle name="Commg [0]_FOP1&amp;L_PLN0309_NewBrazil3007.xls Chart 2_LAPROP PC ED 22-aug-01srb 3 8 20" xfId="19218"/>
    <cellStyle name="Commɡ [0]_FOP1&amp;L_PLN0309_NewBrazil3007.xls Chart 2_LAPROP PC ED 22-aug-01srb 3 8 20" xfId="19219"/>
    <cellStyle name="Commg [0]_FOP1&amp;L_PLN0309_NewBrazil3007.xls Chart 2_LAPROP PC ED 22-aug-01srb 3 8 21" xfId="19220"/>
    <cellStyle name="Commɡ [0]_FOP1&amp;L_PLN0309_NewBrazil3007.xls Chart 2_LAPROP PC ED 22-aug-01srb 3 8 21" xfId="19221"/>
    <cellStyle name="Commg [0]_FOP1&amp;L_PLN0309_NewBrazil3007.xls Chart 2_LAPROP PC ED 22-aug-01srb 3 8 22" xfId="19222"/>
    <cellStyle name="Commɡ [0]_FOP1&amp;L_PLN0309_NewBrazil3007.xls Chart 2_LAPROP PC ED 22-aug-01srb 3 8 22" xfId="19223"/>
    <cellStyle name="Commg [0]_FOP1&amp;L_PLN0309_NewBrazil3007.xls Chart 2_LAPROP PC ED 22-aug-01srb 3 8 23" xfId="19224"/>
    <cellStyle name="Commɡ [0]_FOP1&amp;L_PLN0309_NewBrazil3007.xls Chart 2_LAPROP PC ED 22-aug-01srb 3 8 23" xfId="19225"/>
    <cellStyle name="Commg [0]_FOP1&amp;L_PLN0309_NewBrazil3007.xls Chart 2_LAPROP PC ED 22-aug-01srb 3 8 24" xfId="19226"/>
    <cellStyle name="Commɡ [0]_FOP1&amp;L_PLN0309_NewBrazil3007.xls Chart 2_LAPROP PC ED 22-aug-01srb 3 8 24" xfId="19227"/>
    <cellStyle name="Commg [0]_FOP1&amp;L_PLN0309_NewBrazil3007.xls Chart 2_LAPROP PC ED 22-aug-01srb 3 8 25" xfId="19228"/>
    <cellStyle name="Commɡ [0]_FOP1&amp;L_PLN0309_NewBrazil3007.xls Chart 2_LAPROP PC ED 22-aug-01srb 3 8 25" xfId="19229"/>
    <cellStyle name="Commg [0]_FOP1&amp;L_PLN0309_NewBrazil3007.xls Chart 2_LAPROP PC ED 22-aug-01srb 3 8 26" xfId="19230"/>
    <cellStyle name="Commɡ [0]_FOP1&amp;L_PLN0309_NewBrazil3007.xls Chart 2_LAPROP PC ED 22-aug-01srb 3 8 26" xfId="19231"/>
    <cellStyle name="Commg [0]_FOP1&amp;L_PLN0309_NewBrazil3007.xls Chart 2_LAPROP PC ED 22-aug-01srb 3 8 27" xfId="19232"/>
    <cellStyle name="Commɡ [0]_FOP1&amp;L_PLN0309_NewBrazil3007.xls Chart 2_LAPROP PC ED 22-aug-01srb 3 8 27" xfId="19233"/>
    <cellStyle name="Commg [0]_FOP1&amp;L_PLN0309_NewBrazil3007.xls Chart 2_LAPROP PC ED 22-aug-01srb 3 8 28" xfId="19234"/>
    <cellStyle name="Commɡ [0]_FOP1&amp;L_PLN0309_NewBrazil3007.xls Chart 2_LAPROP PC ED 22-aug-01srb 3 8 28" xfId="19235"/>
    <cellStyle name="Commg [0]_FOP1&amp;L_PLN0309_NewBrazil3007.xls Chart 2_LAPROP PC ED 22-aug-01srb 3 8 29" xfId="19236"/>
    <cellStyle name="Commɡ [0]_FOP1&amp;L_PLN0309_NewBrazil3007.xls Chart 2_LAPROP PC ED 22-aug-01srb 3 8 29" xfId="19237"/>
    <cellStyle name="Commg [0]_FOP1&amp;L_PLN0309_NewBrazil3007.xls Chart 2_LAPROP PC ED 22-aug-01srb 3 8 3" xfId="19238"/>
    <cellStyle name="Commɡ [0]_FOP1&amp;L_PLN0309_NewBrazil3007.xls Chart 2_LAPROP PC ED 22-aug-01srb 3 8 3" xfId="19239"/>
    <cellStyle name="Commg [0]_FOP1&amp;L_PLN0309_NewBrazil3007.xls Chart 2_LAPROP PC ED 22-aug-01srb 3 8 4" xfId="19240"/>
    <cellStyle name="Commɡ [0]_FOP1&amp;L_PLN0309_NewBrazil3007.xls Chart 2_LAPROP PC ED 22-aug-01srb 3 8 4" xfId="19241"/>
    <cellStyle name="Commg [0]_FOP1&amp;L_PLN0309_NewBrazil3007.xls Chart 2_LAPROP PC ED 22-aug-01srb 3 8 5" xfId="19242"/>
    <cellStyle name="Commɡ [0]_FOP1&amp;L_PLN0309_NewBrazil3007.xls Chart 2_LAPROP PC ED 22-aug-01srb 3 8 5" xfId="19243"/>
    <cellStyle name="Commg [0]_FOP1&amp;L_PLN0309_NewBrazil3007.xls Chart 2_LAPROP PC ED 22-aug-01srb 3 8 6" xfId="19244"/>
    <cellStyle name="Commɡ [0]_FOP1&amp;L_PLN0309_NewBrazil3007.xls Chart 2_LAPROP PC ED 22-aug-01srb 3 8 6" xfId="19245"/>
    <cellStyle name="Commg [0]_FOP1&amp;L_PLN0309_NewBrazil3007.xls Chart 2_LAPROP PC ED 22-aug-01srb 3 8 7" xfId="19246"/>
    <cellStyle name="Commɡ [0]_FOP1&amp;L_PLN0309_NewBrazil3007.xls Chart 2_LAPROP PC ED 22-aug-01srb 3 8 7" xfId="19247"/>
    <cellStyle name="Commg [0]_FOP1&amp;L_PLN0309_NewBrazil3007.xls Chart 2_LAPROP PC ED 22-aug-01srb 3 8 8" xfId="19248"/>
    <cellStyle name="Commɡ [0]_FOP1&amp;L_PLN0309_NewBrazil3007.xls Chart 2_LAPROP PC ED 22-aug-01srb 3 8 8" xfId="19249"/>
    <cellStyle name="Commg [0]_FOP1&amp;L_PLN0309_NewBrazil3007.xls Chart 2_LAPROP PC ED 22-aug-01srb 3 8 9" xfId="19250"/>
    <cellStyle name="Commɡ [0]_FOP1&amp;L_PLN0309_NewBrazil3007.xls Chart 2_LAPROP PC ED 22-aug-01srb 3 8 9" xfId="19251"/>
    <cellStyle name="Commg [0]_FOP1&amp;L_PLN0309_NewBrazil3007.xls Chart 2_LAPROP PC ED 22-aug-01srb 3 9" xfId="19252"/>
    <cellStyle name="Commɡ [0]_FOP1&amp;L_PLN0309_NewBrazil3007.xls Chart 2_LAPROP PC ED 22-aug-01srb 3 9" xfId="19253"/>
    <cellStyle name="Commg [0]_FOP1&amp;L_PLN0309_NewBrazil3007.xls Chart 2_LAPROP PC ED 22-aug-01srb 3 9 10" xfId="19254"/>
    <cellStyle name="Commɡ [0]_FOP1&amp;L_PLN0309_NewBrazil3007.xls Chart 2_LAPROP PC ED 22-aug-01srb 3 9 10" xfId="19255"/>
    <cellStyle name="Commg [0]_FOP1&amp;L_PLN0309_NewBrazil3007.xls Chart 2_LAPROP PC ED 22-aug-01srb 3 9 11" xfId="19256"/>
    <cellStyle name="Commɡ [0]_FOP1&amp;L_PLN0309_NewBrazil3007.xls Chart 2_LAPROP PC ED 22-aug-01srb 3 9 11" xfId="19257"/>
    <cellStyle name="Commg [0]_FOP1&amp;L_PLN0309_NewBrazil3007.xls Chart 2_LAPROP PC ED 22-aug-01srb 3 9 12" xfId="19258"/>
    <cellStyle name="Commɡ [0]_FOP1&amp;L_PLN0309_NewBrazil3007.xls Chart 2_LAPROP PC ED 22-aug-01srb 3 9 12" xfId="19259"/>
    <cellStyle name="Commg [0]_FOP1&amp;L_PLN0309_NewBrazil3007.xls Chart 2_LAPROP PC ED 22-aug-01srb 3 9 13" xfId="19260"/>
    <cellStyle name="Commɡ [0]_FOP1&amp;L_PLN0309_NewBrazil3007.xls Chart 2_LAPROP PC ED 22-aug-01srb 3 9 13" xfId="19261"/>
    <cellStyle name="Commg [0]_FOP1&amp;L_PLN0309_NewBrazil3007.xls Chart 2_LAPROP PC ED 22-aug-01srb 3 9 14" xfId="19262"/>
    <cellStyle name="Commɡ [0]_FOP1&amp;L_PLN0309_NewBrazil3007.xls Chart 2_LAPROP PC ED 22-aug-01srb 3 9 14" xfId="19263"/>
    <cellStyle name="Commg [0]_FOP1&amp;L_PLN0309_NewBrazil3007.xls Chart 2_LAPROP PC ED 22-aug-01srb 3 9 15" xfId="19264"/>
    <cellStyle name="Commɡ [0]_FOP1&amp;L_PLN0309_NewBrazil3007.xls Chart 2_LAPROP PC ED 22-aug-01srb 3 9 15" xfId="19265"/>
    <cellStyle name="Commg [0]_FOP1&amp;L_PLN0309_NewBrazil3007.xls Chart 2_LAPROP PC ED 22-aug-01srb 3 9 16" xfId="19266"/>
    <cellStyle name="Commɡ [0]_FOP1&amp;L_PLN0309_NewBrazil3007.xls Chart 2_LAPROP PC ED 22-aug-01srb 3 9 16" xfId="19267"/>
    <cellStyle name="Commg [0]_FOP1&amp;L_PLN0309_NewBrazil3007.xls Chart 2_LAPROP PC ED 22-aug-01srb 3 9 17" xfId="19268"/>
    <cellStyle name="Commɡ [0]_FOP1&amp;L_PLN0309_NewBrazil3007.xls Chart 2_LAPROP PC ED 22-aug-01srb 3 9 17" xfId="19269"/>
    <cellStyle name="Commg [0]_FOP1&amp;L_PLN0309_NewBrazil3007.xls Chart 2_LAPROP PC ED 22-aug-01srb 3 9 18" xfId="19270"/>
    <cellStyle name="Commɡ [0]_FOP1&amp;L_PLN0309_NewBrazil3007.xls Chart 2_LAPROP PC ED 22-aug-01srb 3 9 18" xfId="19271"/>
    <cellStyle name="Commg [0]_FOP1&amp;L_PLN0309_NewBrazil3007.xls Chart 2_LAPROP PC ED 22-aug-01srb 3 9 19" xfId="19272"/>
    <cellStyle name="Commɡ [0]_FOP1&amp;L_PLN0309_NewBrazil3007.xls Chart 2_LAPROP PC ED 22-aug-01srb 3 9 19" xfId="19273"/>
    <cellStyle name="Commg [0]_FOP1&amp;L_PLN0309_NewBrazil3007.xls Chart 2_LAPROP PC ED 22-aug-01srb 3 9 2" xfId="19274"/>
    <cellStyle name="Commɡ [0]_FOP1&amp;L_PLN0309_NewBrazil3007.xls Chart 2_LAPROP PC ED 22-aug-01srb 3 9 2" xfId="19275"/>
    <cellStyle name="Commg [0]_FOP1&amp;L_PLN0309_NewBrazil3007.xls Chart 2_LAPROP PC ED 22-aug-01srb 3 9 20" xfId="19276"/>
    <cellStyle name="Commɡ [0]_FOP1&amp;L_PLN0309_NewBrazil3007.xls Chart 2_LAPROP PC ED 22-aug-01srb 3 9 20" xfId="19277"/>
    <cellStyle name="Commg [0]_FOP1&amp;L_PLN0309_NewBrazil3007.xls Chart 2_LAPROP PC ED 22-aug-01srb 3 9 21" xfId="19278"/>
    <cellStyle name="Commɡ [0]_FOP1&amp;L_PLN0309_NewBrazil3007.xls Chart 2_LAPROP PC ED 22-aug-01srb 3 9 21" xfId="19279"/>
    <cellStyle name="Commg [0]_FOP1&amp;L_PLN0309_NewBrazil3007.xls Chart 2_LAPROP PC ED 22-aug-01srb 3 9 22" xfId="19280"/>
    <cellStyle name="Commɡ [0]_FOP1&amp;L_PLN0309_NewBrazil3007.xls Chart 2_LAPROP PC ED 22-aug-01srb 3 9 22" xfId="19281"/>
    <cellStyle name="Commg [0]_FOP1&amp;L_PLN0309_NewBrazil3007.xls Chart 2_LAPROP PC ED 22-aug-01srb 3 9 23" xfId="19282"/>
    <cellStyle name="Commɡ [0]_FOP1&amp;L_PLN0309_NewBrazil3007.xls Chart 2_LAPROP PC ED 22-aug-01srb 3 9 23" xfId="19283"/>
    <cellStyle name="Commg [0]_FOP1&amp;L_PLN0309_NewBrazil3007.xls Chart 2_LAPROP PC ED 22-aug-01srb 3 9 24" xfId="19284"/>
    <cellStyle name="Commɡ [0]_FOP1&amp;L_PLN0309_NewBrazil3007.xls Chart 2_LAPROP PC ED 22-aug-01srb 3 9 24" xfId="19285"/>
    <cellStyle name="Commg [0]_FOP1&amp;L_PLN0309_NewBrazil3007.xls Chart 2_LAPROP PC ED 22-aug-01srb 3 9 25" xfId="19286"/>
    <cellStyle name="Commɡ [0]_FOP1&amp;L_PLN0309_NewBrazil3007.xls Chart 2_LAPROP PC ED 22-aug-01srb 3 9 25" xfId="19287"/>
    <cellStyle name="Commg [0]_FOP1&amp;L_PLN0309_NewBrazil3007.xls Chart 2_LAPROP PC ED 22-aug-01srb 3 9 26" xfId="19288"/>
    <cellStyle name="Commɡ [0]_FOP1&amp;L_PLN0309_NewBrazil3007.xls Chart 2_LAPROP PC ED 22-aug-01srb 3 9 26" xfId="19289"/>
    <cellStyle name="Commg [0]_FOP1&amp;L_PLN0309_NewBrazil3007.xls Chart 2_LAPROP PC ED 22-aug-01srb 3 9 27" xfId="19290"/>
    <cellStyle name="Commɡ [0]_FOP1&amp;L_PLN0309_NewBrazil3007.xls Chart 2_LAPROP PC ED 22-aug-01srb 3 9 27" xfId="19291"/>
    <cellStyle name="Commg [0]_FOP1&amp;L_PLN0309_NewBrazil3007.xls Chart 2_LAPROP PC ED 22-aug-01srb 3 9 28" xfId="19292"/>
    <cellStyle name="Commɡ [0]_FOP1&amp;L_PLN0309_NewBrazil3007.xls Chart 2_LAPROP PC ED 22-aug-01srb 3 9 28" xfId="19293"/>
    <cellStyle name="Commg [0]_FOP1&amp;L_PLN0309_NewBrazil3007.xls Chart 2_LAPROP PC ED 22-aug-01srb 3 9 29" xfId="19294"/>
    <cellStyle name="Commɡ [0]_FOP1&amp;L_PLN0309_NewBrazil3007.xls Chart 2_LAPROP PC ED 22-aug-01srb 3 9 29" xfId="19295"/>
    <cellStyle name="Commg [0]_FOP1&amp;L_PLN0309_NewBrazil3007.xls Chart 2_LAPROP PC ED 22-aug-01srb 3 9 3" xfId="19296"/>
    <cellStyle name="Commɡ [0]_FOP1&amp;L_PLN0309_NewBrazil3007.xls Chart 2_LAPROP PC ED 22-aug-01srb 3 9 3" xfId="19297"/>
    <cellStyle name="Commg [0]_FOP1&amp;L_PLN0309_NewBrazil3007.xls Chart 2_LAPROP PC ED 22-aug-01srb 3 9 4" xfId="19298"/>
    <cellStyle name="Commɡ [0]_FOP1&amp;L_PLN0309_NewBrazil3007.xls Chart 2_LAPROP PC ED 22-aug-01srb 3 9 4" xfId="19299"/>
    <cellStyle name="Commg [0]_FOP1&amp;L_PLN0309_NewBrazil3007.xls Chart 2_LAPROP PC ED 22-aug-01srb 3 9 5" xfId="19300"/>
    <cellStyle name="Commɡ [0]_FOP1&amp;L_PLN0309_NewBrazil3007.xls Chart 2_LAPROP PC ED 22-aug-01srb 3 9 5" xfId="19301"/>
    <cellStyle name="Commg [0]_FOP1&amp;L_PLN0309_NewBrazil3007.xls Chart 2_LAPROP PC ED 22-aug-01srb 3 9 6" xfId="19302"/>
    <cellStyle name="Commɡ [0]_FOP1&amp;L_PLN0309_NewBrazil3007.xls Chart 2_LAPROP PC ED 22-aug-01srb 3 9 6" xfId="19303"/>
    <cellStyle name="Commg [0]_FOP1&amp;L_PLN0309_NewBrazil3007.xls Chart 2_LAPROP PC ED 22-aug-01srb 3 9 7" xfId="19304"/>
    <cellStyle name="Commɡ [0]_FOP1&amp;L_PLN0309_NewBrazil3007.xls Chart 2_LAPROP PC ED 22-aug-01srb 3 9 7" xfId="19305"/>
    <cellStyle name="Commg [0]_FOP1&amp;L_PLN0309_NewBrazil3007.xls Chart 2_LAPROP PC ED 22-aug-01srb 3 9 8" xfId="19306"/>
    <cellStyle name="Commɡ [0]_FOP1&amp;L_PLN0309_NewBrazil3007.xls Chart 2_LAPROP PC ED 22-aug-01srb 3 9 8" xfId="19307"/>
    <cellStyle name="Commg [0]_FOP1&amp;L_PLN0309_NewBrazil3007.xls Chart 2_LAPROP PC ED 22-aug-01srb 3 9 9" xfId="19308"/>
    <cellStyle name="Commɡ [0]_FOP1&amp;L_PLN0309_NewBrazil3007.xls Chart 2_LAPROP PC ED 22-aug-01srb 3 9 9" xfId="19309"/>
    <cellStyle name="Commg [0]_FOP1&amp;L_PLN0309_NewBrazil3007.xls Chart 2_LAPROP PC ED 22-aug-01srb 30" xfId="19310"/>
    <cellStyle name="Commɡ [0]_FOP1&amp;L_PLN0309_NewBrazil3007.xls Chart 2_LAPROP PC ED 22-aug-01srb 30" xfId="19311"/>
    <cellStyle name="Commg [0]_FOP1&amp;L_PLN0309_NewBrazil3007.xls Chart 2_LAPROP PC ED 22-aug-01srb 30 10" xfId="19312"/>
    <cellStyle name="Commɡ [0]_FOP1&amp;L_PLN0309_NewBrazil3007.xls Chart 2_LAPROP PC ED 22-aug-01srb 30 10" xfId="19313"/>
    <cellStyle name="Commg [0]_FOP1&amp;L_PLN0309_NewBrazil3007.xls Chart 2_LAPROP PC ED 22-aug-01srb 30 11" xfId="19314"/>
    <cellStyle name="Commɡ [0]_FOP1&amp;L_PLN0309_NewBrazil3007.xls Chart 2_LAPROP PC ED 22-aug-01srb 30 11" xfId="19315"/>
    <cellStyle name="Commg [0]_FOP1&amp;L_PLN0309_NewBrazil3007.xls Chart 2_LAPROP PC ED 22-aug-01srb 30 12" xfId="19316"/>
    <cellStyle name="Commɡ [0]_FOP1&amp;L_PLN0309_NewBrazil3007.xls Chart 2_LAPROP PC ED 22-aug-01srb 30 12" xfId="19317"/>
    <cellStyle name="Commg [0]_FOP1&amp;L_PLN0309_NewBrazil3007.xls Chart 2_LAPROP PC ED 22-aug-01srb 30 13" xfId="19318"/>
    <cellStyle name="Commɡ [0]_FOP1&amp;L_PLN0309_NewBrazil3007.xls Chart 2_LAPROP PC ED 22-aug-01srb 30 13" xfId="19319"/>
    <cellStyle name="Commg [0]_FOP1&amp;L_PLN0309_NewBrazil3007.xls Chart 2_LAPROP PC ED 22-aug-01srb 30 14" xfId="19320"/>
    <cellStyle name="Commɡ [0]_FOP1&amp;L_PLN0309_NewBrazil3007.xls Chart 2_LAPROP PC ED 22-aug-01srb 30 14" xfId="19321"/>
    <cellStyle name="Commg [0]_FOP1&amp;L_PLN0309_NewBrazil3007.xls Chart 2_LAPROP PC ED 22-aug-01srb 30 15" xfId="19322"/>
    <cellStyle name="Commɡ [0]_FOP1&amp;L_PLN0309_NewBrazil3007.xls Chart 2_LAPROP PC ED 22-aug-01srb 30 15" xfId="19323"/>
    <cellStyle name="Commg [0]_FOP1&amp;L_PLN0309_NewBrazil3007.xls Chart 2_LAPROP PC ED 22-aug-01srb 30 16" xfId="19324"/>
    <cellStyle name="Commɡ [0]_FOP1&amp;L_PLN0309_NewBrazil3007.xls Chart 2_LAPROP PC ED 22-aug-01srb 30 16" xfId="19325"/>
    <cellStyle name="Commg [0]_FOP1&amp;L_PLN0309_NewBrazil3007.xls Chart 2_LAPROP PC ED 22-aug-01srb 30 17" xfId="19326"/>
    <cellStyle name="Commɡ [0]_FOP1&amp;L_PLN0309_NewBrazil3007.xls Chart 2_LAPROP PC ED 22-aug-01srb 30 17" xfId="19327"/>
    <cellStyle name="Commg [0]_FOP1&amp;L_PLN0309_NewBrazil3007.xls Chart 2_LAPROP PC ED 22-aug-01srb 30 18" xfId="19328"/>
    <cellStyle name="Commɡ [0]_FOP1&amp;L_PLN0309_NewBrazil3007.xls Chart 2_LAPROP PC ED 22-aug-01srb 30 18" xfId="19329"/>
    <cellStyle name="Commg [0]_FOP1&amp;L_PLN0309_NewBrazil3007.xls Chart 2_LAPROP PC ED 22-aug-01srb 30 19" xfId="19330"/>
    <cellStyle name="Commɡ [0]_FOP1&amp;L_PLN0309_NewBrazil3007.xls Chart 2_LAPROP PC ED 22-aug-01srb 30 19" xfId="19331"/>
    <cellStyle name="Commg [0]_FOP1&amp;L_PLN0309_NewBrazil3007.xls Chart 2_LAPROP PC ED 22-aug-01srb 30 2" xfId="19332"/>
    <cellStyle name="Commɡ [0]_FOP1&amp;L_PLN0309_NewBrazil3007.xls Chart 2_LAPROP PC ED 22-aug-01srb 30 2" xfId="19333"/>
    <cellStyle name="Commg [0]_FOP1&amp;L_PLN0309_NewBrazil3007.xls Chart 2_LAPROP PC ED 22-aug-01srb 30 20" xfId="19334"/>
    <cellStyle name="Commɡ [0]_FOP1&amp;L_PLN0309_NewBrazil3007.xls Chart 2_LAPROP PC ED 22-aug-01srb 30 20" xfId="19335"/>
    <cellStyle name="Commg [0]_FOP1&amp;L_PLN0309_NewBrazil3007.xls Chart 2_LAPROP PC ED 22-aug-01srb 30 21" xfId="19336"/>
    <cellStyle name="Commɡ [0]_FOP1&amp;L_PLN0309_NewBrazil3007.xls Chart 2_LAPROP PC ED 22-aug-01srb 30 21" xfId="19337"/>
    <cellStyle name="Commg [0]_FOP1&amp;L_PLN0309_NewBrazil3007.xls Chart 2_LAPROP PC ED 22-aug-01srb 30 22" xfId="19338"/>
    <cellStyle name="Commɡ [0]_FOP1&amp;L_PLN0309_NewBrazil3007.xls Chart 2_LAPROP PC ED 22-aug-01srb 30 22" xfId="19339"/>
    <cellStyle name="Commg [0]_FOP1&amp;L_PLN0309_NewBrazil3007.xls Chart 2_LAPROP PC ED 22-aug-01srb 30 23" xfId="19340"/>
    <cellStyle name="Commɡ [0]_FOP1&amp;L_PLN0309_NewBrazil3007.xls Chart 2_LAPROP PC ED 22-aug-01srb 30 23" xfId="19341"/>
    <cellStyle name="Commg [0]_FOP1&amp;L_PLN0309_NewBrazil3007.xls Chart 2_LAPROP PC ED 22-aug-01srb 30 24" xfId="19342"/>
    <cellStyle name="Commɡ [0]_FOP1&amp;L_PLN0309_NewBrazil3007.xls Chart 2_LAPROP PC ED 22-aug-01srb 30 24" xfId="19343"/>
    <cellStyle name="Commg [0]_FOP1&amp;L_PLN0309_NewBrazil3007.xls Chart 2_LAPROP PC ED 22-aug-01srb 30 25" xfId="19344"/>
    <cellStyle name="Commɡ [0]_FOP1&amp;L_PLN0309_NewBrazil3007.xls Chart 2_LAPROP PC ED 22-aug-01srb 30 25" xfId="19345"/>
    <cellStyle name="Commg [0]_FOP1&amp;L_PLN0309_NewBrazil3007.xls Chart 2_LAPROP PC ED 22-aug-01srb 30 26" xfId="19346"/>
    <cellStyle name="Commɡ [0]_FOP1&amp;L_PLN0309_NewBrazil3007.xls Chart 2_LAPROP PC ED 22-aug-01srb 30 26" xfId="19347"/>
    <cellStyle name="Commg [0]_FOP1&amp;L_PLN0309_NewBrazil3007.xls Chart 2_LAPROP PC ED 22-aug-01srb 30 27" xfId="19348"/>
    <cellStyle name="Commɡ [0]_FOP1&amp;L_PLN0309_NewBrazil3007.xls Chart 2_LAPROP PC ED 22-aug-01srb 30 27" xfId="19349"/>
    <cellStyle name="Commg [0]_FOP1&amp;L_PLN0309_NewBrazil3007.xls Chart 2_LAPROP PC ED 22-aug-01srb 30 28" xfId="19350"/>
    <cellStyle name="Commɡ [0]_FOP1&amp;L_PLN0309_NewBrazil3007.xls Chart 2_LAPROP PC ED 22-aug-01srb 30 28" xfId="19351"/>
    <cellStyle name="Commg [0]_FOP1&amp;L_PLN0309_NewBrazil3007.xls Chart 2_LAPROP PC ED 22-aug-01srb 30 29" xfId="19352"/>
    <cellStyle name="Commɡ [0]_FOP1&amp;L_PLN0309_NewBrazil3007.xls Chart 2_LAPROP PC ED 22-aug-01srb 30 29" xfId="19353"/>
    <cellStyle name="Commg [0]_FOP1&amp;L_PLN0309_NewBrazil3007.xls Chart 2_LAPROP PC ED 22-aug-01srb 30 3" xfId="19354"/>
    <cellStyle name="Commɡ [0]_FOP1&amp;L_PLN0309_NewBrazil3007.xls Chart 2_LAPROP PC ED 22-aug-01srb 30 3" xfId="19355"/>
    <cellStyle name="Commg [0]_FOP1&amp;L_PLN0309_NewBrazil3007.xls Chart 2_LAPROP PC ED 22-aug-01srb 30 4" xfId="19356"/>
    <cellStyle name="Commɡ [0]_FOP1&amp;L_PLN0309_NewBrazil3007.xls Chart 2_LAPROP PC ED 22-aug-01srb 30 4" xfId="19357"/>
    <cellStyle name="Commg [0]_FOP1&amp;L_PLN0309_NewBrazil3007.xls Chart 2_LAPROP PC ED 22-aug-01srb 30 5" xfId="19358"/>
    <cellStyle name="Commɡ [0]_FOP1&amp;L_PLN0309_NewBrazil3007.xls Chart 2_LAPROP PC ED 22-aug-01srb 30 5" xfId="19359"/>
    <cellStyle name="Commg [0]_FOP1&amp;L_PLN0309_NewBrazil3007.xls Chart 2_LAPROP PC ED 22-aug-01srb 30 6" xfId="19360"/>
    <cellStyle name="Commɡ [0]_FOP1&amp;L_PLN0309_NewBrazil3007.xls Chart 2_LAPROP PC ED 22-aug-01srb 30 6" xfId="19361"/>
    <cellStyle name="Commg [0]_FOP1&amp;L_PLN0309_NewBrazil3007.xls Chart 2_LAPROP PC ED 22-aug-01srb 30 7" xfId="19362"/>
    <cellStyle name="Commɡ [0]_FOP1&amp;L_PLN0309_NewBrazil3007.xls Chart 2_LAPROP PC ED 22-aug-01srb 30 7" xfId="19363"/>
    <cellStyle name="Commg [0]_FOP1&amp;L_PLN0309_NewBrazil3007.xls Chart 2_LAPROP PC ED 22-aug-01srb 30 8" xfId="19364"/>
    <cellStyle name="Commɡ [0]_FOP1&amp;L_PLN0309_NewBrazil3007.xls Chart 2_LAPROP PC ED 22-aug-01srb 30 8" xfId="19365"/>
    <cellStyle name="Commg [0]_FOP1&amp;L_PLN0309_NewBrazil3007.xls Chart 2_LAPROP PC ED 22-aug-01srb 30 9" xfId="19366"/>
    <cellStyle name="Commɡ [0]_FOP1&amp;L_PLN0309_NewBrazil3007.xls Chart 2_LAPROP PC ED 22-aug-01srb 30 9" xfId="19367"/>
    <cellStyle name="Commg [0]_FOP1&amp;L_PLN0309_NewBrazil3007.xls Chart 2_LAPROP PC ED 22-aug-01srb 31" xfId="19368"/>
    <cellStyle name="Commɡ [0]_FOP1&amp;L_PLN0309_NewBrazil3007.xls Chart 2_LAPROP PC ED 22-aug-01srb 31" xfId="19369"/>
    <cellStyle name="Commg [0]_FOP1&amp;L_PLN0309_NewBrazil3007.xls Chart 2_LAPROP PC ED 22-aug-01srb 31 10" xfId="19370"/>
    <cellStyle name="Commɡ [0]_FOP1&amp;L_PLN0309_NewBrazil3007.xls Chart 2_LAPROP PC ED 22-aug-01srb 31 10" xfId="19371"/>
    <cellStyle name="Commg [0]_FOP1&amp;L_PLN0309_NewBrazil3007.xls Chart 2_LAPROP PC ED 22-aug-01srb 31 11" xfId="19372"/>
    <cellStyle name="Commɡ [0]_FOP1&amp;L_PLN0309_NewBrazil3007.xls Chart 2_LAPROP PC ED 22-aug-01srb 31 11" xfId="19373"/>
    <cellStyle name="Commg [0]_FOP1&amp;L_PLN0309_NewBrazil3007.xls Chart 2_LAPROP PC ED 22-aug-01srb 31 12" xfId="19374"/>
    <cellStyle name="Commɡ [0]_FOP1&amp;L_PLN0309_NewBrazil3007.xls Chart 2_LAPROP PC ED 22-aug-01srb 31 12" xfId="19375"/>
    <cellStyle name="Commg [0]_FOP1&amp;L_PLN0309_NewBrazil3007.xls Chart 2_LAPROP PC ED 22-aug-01srb 31 13" xfId="19376"/>
    <cellStyle name="Commɡ [0]_FOP1&amp;L_PLN0309_NewBrazil3007.xls Chart 2_LAPROP PC ED 22-aug-01srb 31 13" xfId="19377"/>
    <cellStyle name="Commg [0]_FOP1&amp;L_PLN0309_NewBrazil3007.xls Chart 2_LAPROP PC ED 22-aug-01srb 31 14" xfId="19378"/>
    <cellStyle name="Commɡ [0]_FOP1&amp;L_PLN0309_NewBrazil3007.xls Chart 2_LAPROP PC ED 22-aug-01srb 31 14" xfId="19379"/>
    <cellStyle name="Commg [0]_FOP1&amp;L_PLN0309_NewBrazil3007.xls Chart 2_LAPROP PC ED 22-aug-01srb 31 15" xfId="19380"/>
    <cellStyle name="Commɡ [0]_FOP1&amp;L_PLN0309_NewBrazil3007.xls Chart 2_LAPROP PC ED 22-aug-01srb 31 15" xfId="19381"/>
    <cellStyle name="Commg [0]_FOP1&amp;L_PLN0309_NewBrazil3007.xls Chart 2_LAPROP PC ED 22-aug-01srb 31 16" xfId="19382"/>
    <cellStyle name="Commɡ [0]_FOP1&amp;L_PLN0309_NewBrazil3007.xls Chart 2_LAPROP PC ED 22-aug-01srb 31 16" xfId="19383"/>
    <cellStyle name="Commg [0]_FOP1&amp;L_PLN0309_NewBrazil3007.xls Chart 2_LAPROP PC ED 22-aug-01srb 31 17" xfId="19384"/>
    <cellStyle name="Commɡ [0]_FOP1&amp;L_PLN0309_NewBrazil3007.xls Chart 2_LAPROP PC ED 22-aug-01srb 31 17" xfId="19385"/>
    <cellStyle name="Commg [0]_FOP1&amp;L_PLN0309_NewBrazil3007.xls Chart 2_LAPROP PC ED 22-aug-01srb 31 18" xfId="19386"/>
    <cellStyle name="Commɡ [0]_FOP1&amp;L_PLN0309_NewBrazil3007.xls Chart 2_LAPROP PC ED 22-aug-01srb 31 18" xfId="19387"/>
    <cellStyle name="Commg [0]_FOP1&amp;L_PLN0309_NewBrazil3007.xls Chart 2_LAPROP PC ED 22-aug-01srb 31 19" xfId="19388"/>
    <cellStyle name="Commɡ [0]_FOP1&amp;L_PLN0309_NewBrazil3007.xls Chart 2_LAPROP PC ED 22-aug-01srb 31 19" xfId="19389"/>
    <cellStyle name="Commg [0]_FOP1&amp;L_PLN0309_NewBrazil3007.xls Chart 2_LAPROP PC ED 22-aug-01srb 31 2" xfId="19390"/>
    <cellStyle name="Commɡ [0]_FOP1&amp;L_PLN0309_NewBrazil3007.xls Chart 2_LAPROP PC ED 22-aug-01srb 31 2" xfId="19391"/>
    <cellStyle name="Commg [0]_FOP1&amp;L_PLN0309_NewBrazil3007.xls Chart 2_LAPROP PC ED 22-aug-01srb 31 20" xfId="19392"/>
    <cellStyle name="Commɡ [0]_FOP1&amp;L_PLN0309_NewBrazil3007.xls Chart 2_LAPROP PC ED 22-aug-01srb 31 20" xfId="19393"/>
    <cellStyle name="Commg [0]_FOP1&amp;L_PLN0309_NewBrazil3007.xls Chart 2_LAPROP PC ED 22-aug-01srb 31 21" xfId="19394"/>
    <cellStyle name="Commɡ [0]_FOP1&amp;L_PLN0309_NewBrazil3007.xls Chart 2_LAPROP PC ED 22-aug-01srb 31 21" xfId="19395"/>
    <cellStyle name="Commg [0]_FOP1&amp;L_PLN0309_NewBrazil3007.xls Chart 2_LAPROP PC ED 22-aug-01srb 31 22" xfId="19396"/>
    <cellStyle name="Commɡ [0]_FOP1&amp;L_PLN0309_NewBrazil3007.xls Chart 2_LAPROP PC ED 22-aug-01srb 31 22" xfId="19397"/>
    <cellStyle name="Commg [0]_FOP1&amp;L_PLN0309_NewBrazil3007.xls Chart 2_LAPROP PC ED 22-aug-01srb 31 23" xfId="19398"/>
    <cellStyle name="Commɡ [0]_FOP1&amp;L_PLN0309_NewBrazil3007.xls Chart 2_LAPROP PC ED 22-aug-01srb 31 23" xfId="19399"/>
    <cellStyle name="Commg [0]_FOP1&amp;L_PLN0309_NewBrazil3007.xls Chart 2_LAPROP PC ED 22-aug-01srb 31 24" xfId="19400"/>
    <cellStyle name="Commɡ [0]_FOP1&amp;L_PLN0309_NewBrazil3007.xls Chart 2_LAPROP PC ED 22-aug-01srb 31 24" xfId="19401"/>
    <cellStyle name="Commg [0]_FOP1&amp;L_PLN0309_NewBrazil3007.xls Chart 2_LAPROP PC ED 22-aug-01srb 31 25" xfId="19402"/>
    <cellStyle name="Commɡ [0]_FOP1&amp;L_PLN0309_NewBrazil3007.xls Chart 2_LAPROP PC ED 22-aug-01srb 31 25" xfId="19403"/>
    <cellStyle name="Commg [0]_FOP1&amp;L_PLN0309_NewBrazil3007.xls Chart 2_LAPROP PC ED 22-aug-01srb 31 26" xfId="19404"/>
    <cellStyle name="Commɡ [0]_FOP1&amp;L_PLN0309_NewBrazil3007.xls Chart 2_LAPROP PC ED 22-aug-01srb 31 26" xfId="19405"/>
    <cellStyle name="Commg [0]_FOP1&amp;L_PLN0309_NewBrazil3007.xls Chart 2_LAPROP PC ED 22-aug-01srb 31 27" xfId="19406"/>
    <cellStyle name="Commɡ [0]_FOP1&amp;L_PLN0309_NewBrazil3007.xls Chart 2_LAPROP PC ED 22-aug-01srb 31 27" xfId="19407"/>
    <cellStyle name="Commg [0]_FOP1&amp;L_PLN0309_NewBrazil3007.xls Chart 2_LAPROP PC ED 22-aug-01srb 31 28" xfId="19408"/>
    <cellStyle name="Commɡ [0]_FOP1&amp;L_PLN0309_NewBrazil3007.xls Chart 2_LAPROP PC ED 22-aug-01srb 31 28" xfId="19409"/>
    <cellStyle name="Commg [0]_FOP1&amp;L_PLN0309_NewBrazil3007.xls Chart 2_LAPROP PC ED 22-aug-01srb 31 29" xfId="19410"/>
    <cellStyle name="Commɡ [0]_FOP1&amp;L_PLN0309_NewBrazil3007.xls Chart 2_LAPROP PC ED 22-aug-01srb 31 29" xfId="19411"/>
    <cellStyle name="Commg [0]_FOP1&amp;L_PLN0309_NewBrazil3007.xls Chart 2_LAPROP PC ED 22-aug-01srb 31 3" xfId="19412"/>
    <cellStyle name="Commɡ [0]_FOP1&amp;L_PLN0309_NewBrazil3007.xls Chart 2_LAPROP PC ED 22-aug-01srb 31 3" xfId="19413"/>
    <cellStyle name="Commg [0]_FOP1&amp;L_PLN0309_NewBrazil3007.xls Chart 2_LAPROP PC ED 22-aug-01srb 31 4" xfId="19414"/>
    <cellStyle name="Commɡ [0]_FOP1&amp;L_PLN0309_NewBrazil3007.xls Chart 2_LAPROP PC ED 22-aug-01srb 31 4" xfId="19415"/>
    <cellStyle name="Commg [0]_FOP1&amp;L_PLN0309_NewBrazil3007.xls Chart 2_LAPROP PC ED 22-aug-01srb 31 5" xfId="19416"/>
    <cellStyle name="Commɡ [0]_FOP1&amp;L_PLN0309_NewBrazil3007.xls Chart 2_LAPROP PC ED 22-aug-01srb 31 5" xfId="19417"/>
    <cellStyle name="Commg [0]_FOP1&amp;L_PLN0309_NewBrazil3007.xls Chart 2_LAPROP PC ED 22-aug-01srb 31 6" xfId="19418"/>
    <cellStyle name="Commɡ [0]_FOP1&amp;L_PLN0309_NewBrazil3007.xls Chart 2_LAPROP PC ED 22-aug-01srb 31 6" xfId="19419"/>
    <cellStyle name="Commg [0]_FOP1&amp;L_PLN0309_NewBrazil3007.xls Chart 2_LAPROP PC ED 22-aug-01srb 31 7" xfId="19420"/>
    <cellStyle name="Commɡ [0]_FOP1&amp;L_PLN0309_NewBrazil3007.xls Chart 2_LAPROP PC ED 22-aug-01srb 31 7" xfId="19421"/>
    <cellStyle name="Commg [0]_FOP1&amp;L_PLN0309_NewBrazil3007.xls Chart 2_LAPROP PC ED 22-aug-01srb 31 8" xfId="19422"/>
    <cellStyle name="Commɡ [0]_FOP1&amp;L_PLN0309_NewBrazil3007.xls Chart 2_LAPROP PC ED 22-aug-01srb 31 8" xfId="19423"/>
    <cellStyle name="Commg [0]_FOP1&amp;L_PLN0309_NewBrazil3007.xls Chart 2_LAPROP PC ED 22-aug-01srb 31 9" xfId="19424"/>
    <cellStyle name="Commɡ [0]_FOP1&amp;L_PLN0309_NewBrazil3007.xls Chart 2_LAPROP PC ED 22-aug-01srb 31 9" xfId="19425"/>
    <cellStyle name="Commg [0]_FOP1&amp;L_PLN0309_NewBrazil3007.xls Chart 2_LAPROP PC ED 22-aug-01srb 32" xfId="19426"/>
    <cellStyle name="Commɡ [0]_FOP1&amp;L_PLN0309_NewBrazil3007.xls Chart 2_LAPROP PC ED 22-aug-01srb 32" xfId="19427"/>
    <cellStyle name="Commg [0]_FOP1&amp;L_PLN0309_NewBrazil3007.xls Chart 2_LAPROP PC ED 22-aug-01srb 32 10" xfId="19428"/>
    <cellStyle name="Commɡ [0]_FOP1&amp;L_PLN0309_NewBrazil3007.xls Chart 2_LAPROP PC ED 22-aug-01srb 32 10" xfId="19429"/>
    <cellStyle name="Commg [0]_FOP1&amp;L_PLN0309_NewBrazil3007.xls Chart 2_LAPROP PC ED 22-aug-01srb 32 11" xfId="19430"/>
    <cellStyle name="Commɡ [0]_FOP1&amp;L_PLN0309_NewBrazil3007.xls Chart 2_LAPROP PC ED 22-aug-01srb 32 11" xfId="19431"/>
    <cellStyle name="Commg [0]_FOP1&amp;L_PLN0309_NewBrazil3007.xls Chart 2_LAPROP PC ED 22-aug-01srb 32 12" xfId="19432"/>
    <cellStyle name="Commɡ [0]_FOP1&amp;L_PLN0309_NewBrazil3007.xls Chart 2_LAPROP PC ED 22-aug-01srb 32 12" xfId="19433"/>
    <cellStyle name="Commg [0]_FOP1&amp;L_PLN0309_NewBrazil3007.xls Chart 2_LAPROP PC ED 22-aug-01srb 32 13" xfId="19434"/>
    <cellStyle name="Commɡ [0]_FOP1&amp;L_PLN0309_NewBrazil3007.xls Chart 2_LAPROP PC ED 22-aug-01srb 32 13" xfId="19435"/>
    <cellStyle name="Commg [0]_FOP1&amp;L_PLN0309_NewBrazil3007.xls Chart 2_LAPROP PC ED 22-aug-01srb 32 14" xfId="19436"/>
    <cellStyle name="Commɡ [0]_FOP1&amp;L_PLN0309_NewBrazil3007.xls Chart 2_LAPROP PC ED 22-aug-01srb 32 14" xfId="19437"/>
    <cellStyle name="Commg [0]_FOP1&amp;L_PLN0309_NewBrazil3007.xls Chart 2_LAPROP PC ED 22-aug-01srb 32 15" xfId="19438"/>
    <cellStyle name="Commɡ [0]_FOP1&amp;L_PLN0309_NewBrazil3007.xls Chart 2_LAPROP PC ED 22-aug-01srb 32 15" xfId="19439"/>
    <cellStyle name="Commg [0]_FOP1&amp;L_PLN0309_NewBrazil3007.xls Chart 2_LAPROP PC ED 22-aug-01srb 32 16" xfId="19440"/>
    <cellStyle name="Commɡ [0]_FOP1&amp;L_PLN0309_NewBrazil3007.xls Chart 2_LAPROP PC ED 22-aug-01srb 32 16" xfId="19441"/>
    <cellStyle name="Commg [0]_FOP1&amp;L_PLN0309_NewBrazil3007.xls Chart 2_LAPROP PC ED 22-aug-01srb 32 17" xfId="19442"/>
    <cellStyle name="Commɡ [0]_FOP1&amp;L_PLN0309_NewBrazil3007.xls Chart 2_LAPROP PC ED 22-aug-01srb 32 17" xfId="19443"/>
    <cellStyle name="Commg [0]_FOP1&amp;L_PLN0309_NewBrazil3007.xls Chart 2_LAPROP PC ED 22-aug-01srb 32 18" xfId="19444"/>
    <cellStyle name="Commɡ [0]_FOP1&amp;L_PLN0309_NewBrazil3007.xls Chart 2_LAPROP PC ED 22-aug-01srb 32 18" xfId="19445"/>
    <cellStyle name="Commg [0]_FOP1&amp;L_PLN0309_NewBrazil3007.xls Chart 2_LAPROP PC ED 22-aug-01srb 32 19" xfId="19446"/>
    <cellStyle name="Commɡ [0]_FOP1&amp;L_PLN0309_NewBrazil3007.xls Chart 2_LAPROP PC ED 22-aug-01srb 32 19" xfId="19447"/>
    <cellStyle name="Commg [0]_FOP1&amp;L_PLN0309_NewBrazil3007.xls Chart 2_LAPROP PC ED 22-aug-01srb 32 2" xfId="19448"/>
    <cellStyle name="Commɡ [0]_FOP1&amp;L_PLN0309_NewBrazil3007.xls Chart 2_LAPROP PC ED 22-aug-01srb 32 2" xfId="19449"/>
    <cellStyle name="Commg [0]_FOP1&amp;L_PLN0309_NewBrazil3007.xls Chart 2_LAPROP PC ED 22-aug-01srb 32 20" xfId="19450"/>
    <cellStyle name="Commɡ [0]_FOP1&amp;L_PLN0309_NewBrazil3007.xls Chart 2_LAPROP PC ED 22-aug-01srb 32 20" xfId="19451"/>
    <cellStyle name="Commg [0]_FOP1&amp;L_PLN0309_NewBrazil3007.xls Chart 2_LAPROP PC ED 22-aug-01srb 32 21" xfId="19452"/>
    <cellStyle name="Commɡ [0]_FOP1&amp;L_PLN0309_NewBrazil3007.xls Chart 2_LAPROP PC ED 22-aug-01srb 32 21" xfId="19453"/>
    <cellStyle name="Commg [0]_FOP1&amp;L_PLN0309_NewBrazil3007.xls Chart 2_LAPROP PC ED 22-aug-01srb 32 22" xfId="19454"/>
    <cellStyle name="Commɡ [0]_FOP1&amp;L_PLN0309_NewBrazil3007.xls Chart 2_LAPROP PC ED 22-aug-01srb 32 22" xfId="19455"/>
    <cellStyle name="Commg [0]_FOP1&amp;L_PLN0309_NewBrazil3007.xls Chart 2_LAPROP PC ED 22-aug-01srb 32 23" xfId="19456"/>
    <cellStyle name="Commɡ [0]_FOP1&amp;L_PLN0309_NewBrazil3007.xls Chart 2_LAPROP PC ED 22-aug-01srb 32 23" xfId="19457"/>
    <cellStyle name="Commg [0]_FOP1&amp;L_PLN0309_NewBrazil3007.xls Chart 2_LAPROP PC ED 22-aug-01srb 32 24" xfId="19458"/>
    <cellStyle name="Commɡ [0]_FOP1&amp;L_PLN0309_NewBrazil3007.xls Chart 2_LAPROP PC ED 22-aug-01srb 32 24" xfId="19459"/>
    <cellStyle name="Commg [0]_FOP1&amp;L_PLN0309_NewBrazil3007.xls Chart 2_LAPROP PC ED 22-aug-01srb 32 25" xfId="19460"/>
    <cellStyle name="Commɡ [0]_FOP1&amp;L_PLN0309_NewBrazil3007.xls Chart 2_LAPROP PC ED 22-aug-01srb 32 25" xfId="19461"/>
    <cellStyle name="Commg [0]_FOP1&amp;L_PLN0309_NewBrazil3007.xls Chart 2_LAPROP PC ED 22-aug-01srb 32 3" xfId="19462"/>
    <cellStyle name="Commɡ [0]_FOP1&amp;L_PLN0309_NewBrazil3007.xls Chart 2_LAPROP PC ED 22-aug-01srb 32 3" xfId="19463"/>
    <cellStyle name="Commg [0]_FOP1&amp;L_PLN0309_NewBrazil3007.xls Chart 2_LAPROP PC ED 22-aug-01srb 32 4" xfId="19464"/>
    <cellStyle name="Commɡ [0]_FOP1&amp;L_PLN0309_NewBrazil3007.xls Chart 2_LAPROP PC ED 22-aug-01srb 32 4" xfId="19465"/>
    <cellStyle name="Commg [0]_FOP1&amp;L_PLN0309_NewBrazil3007.xls Chart 2_LAPROP PC ED 22-aug-01srb 32 5" xfId="19466"/>
    <cellStyle name="Commɡ [0]_FOP1&amp;L_PLN0309_NewBrazil3007.xls Chart 2_LAPROP PC ED 22-aug-01srb 32 5" xfId="19467"/>
    <cellStyle name="Commg [0]_FOP1&amp;L_PLN0309_NewBrazil3007.xls Chart 2_LAPROP PC ED 22-aug-01srb 32 6" xfId="19468"/>
    <cellStyle name="Commɡ [0]_FOP1&amp;L_PLN0309_NewBrazil3007.xls Chart 2_LAPROP PC ED 22-aug-01srb 32 6" xfId="19469"/>
    <cellStyle name="Commg [0]_FOP1&amp;L_PLN0309_NewBrazil3007.xls Chart 2_LAPROP PC ED 22-aug-01srb 32 7" xfId="19470"/>
    <cellStyle name="Commɡ [0]_FOP1&amp;L_PLN0309_NewBrazil3007.xls Chart 2_LAPROP PC ED 22-aug-01srb 32 7" xfId="19471"/>
    <cellStyle name="Commg [0]_FOP1&amp;L_PLN0309_NewBrazil3007.xls Chart 2_LAPROP PC ED 22-aug-01srb 32 8" xfId="19472"/>
    <cellStyle name="Commɡ [0]_FOP1&amp;L_PLN0309_NewBrazil3007.xls Chart 2_LAPROP PC ED 22-aug-01srb 32 8" xfId="19473"/>
    <cellStyle name="Commg [0]_FOP1&amp;L_PLN0309_NewBrazil3007.xls Chart 2_LAPROP PC ED 22-aug-01srb 32 9" xfId="19474"/>
    <cellStyle name="Commɡ [0]_FOP1&amp;L_PLN0309_NewBrazil3007.xls Chart 2_LAPROP PC ED 22-aug-01srb 32 9" xfId="19475"/>
    <cellStyle name="Commg [0]_FOP1&amp;L_PLN0309_NewBrazil3007.xls Chart 2_LAPROP PC ED 22-aug-01srb 33" xfId="19476"/>
    <cellStyle name="Commɡ [0]_FOP1&amp;L_PLN0309_NewBrazil3007.xls Chart 2_LAPROP PC ED 22-aug-01srb 33" xfId="19477"/>
    <cellStyle name="Commg [0]_FOP1&amp;L_PLN0309_NewBrazil3007.xls Chart 2_LAPROP PC ED 22-aug-01srb 33 10" xfId="19478"/>
    <cellStyle name="Commɡ [0]_FOP1&amp;L_PLN0309_NewBrazil3007.xls Chart 2_LAPROP PC ED 22-aug-01srb 33 10" xfId="19479"/>
    <cellStyle name="Commg [0]_FOP1&amp;L_PLN0309_NewBrazil3007.xls Chart 2_LAPROP PC ED 22-aug-01srb 33 11" xfId="19480"/>
    <cellStyle name="Commɡ [0]_FOP1&amp;L_PLN0309_NewBrazil3007.xls Chart 2_LAPROP PC ED 22-aug-01srb 33 11" xfId="19481"/>
    <cellStyle name="Commg [0]_FOP1&amp;L_PLN0309_NewBrazil3007.xls Chart 2_LAPROP PC ED 22-aug-01srb 33 12" xfId="19482"/>
    <cellStyle name="Commɡ [0]_FOP1&amp;L_PLN0309_NewBrazil3007.xls Chart 2_LAPROP PC ED 22-aug-01srb 33 12" xfId="19483"/>
    <cellStyle name="Commg [0]_FOP1&amp;L_PLN0309_NewBrazil3007.xls Chart 2_LAPROP PC ED 22-aug-01srb 33 13" xfId="19484"/>
    <cellStyle name="Commɡ [0]_FOP1&amp;L_PLN0309_NewBrazil3007.xls Chart 2_LAPROP PC ED 22-aug-01srb 33 13" xfId="19485"/>
    <cellStyle name="Commg [0]_FOP1&amp;L_PLN0309_NewBrazil3007.xls Chart 2_LAPROP PC ED 22-aug-01srb 33 14" xfId="19486"/>
    <cellStyle name="Commɡ [0]_FOP1&amp;L_PLN0309_NewBrazil3007.xls Chart 2_LAPROP PC ED 22-aug-01srb 33 14" xfId="19487"/>
    <cellStyle name="Commg [0]_FOP1&amp;L_PLN0309_NewBrazil3007.xls Chart 2_LAPROP PC ED 22-aug-01srb 33 15" xfId="19488"/>
    <cellStyle name="Commɡ [0]_FOP1&amp;L_PLN0309_NewBrazil3007.xls Chart 2_LAPROP PC ED 22-aug-01srb 33 15" xfId="19489"/>
    <cellStyle name="Commg [0]_FOP1&amp;L_PLN0309_NewBrazil3007.xls Chart 2_LAPROP PC ED 22-aug-01srb 33 16" xfId="19490"/>
    <cellStyle name="Commɡ [0]_FOP1&amp;L_PLN0309_NewBrazil3007.xls Chart 2_LAPROP PC ED 22-aug-01srb 33 16" xfId="19491"/>
    <cellStyle name="Commg [0]_FOP1&amp;L_PLN0309_NewBrazil3007.xls Chart 2_LAPROP PC ED 22-aug-01srb 33 17" xfId="19492"/>
    <cellStyle name="Commɡ [0]_FOP1&amp;L_PLN0309_NewBrazil3007.xls Chart 2_LAPROP PC ED 22-aug-01srb 33 17" xfId="19493"/>
    <cellStyle name="Commg [0]_FOP1&amp;L_PLN0309_NewBrazil3007.xls Chart 2_LAPROP PC ED 22-aug-01srb 33 18" xfId="19494"/>
    <cellStyle name="Commɡ [0]_FOP1&amp;L_PLN0309_NewBrazil3007.xls Chart 2_LAPROP PC ED 22-aug-01srb 33 18" xfId="19495"/>
    <cellStyle name="Commg [0]_FOP1&amp;L_PLN0309_NewBrazil3007.xls Chart 2_LAPROP PC ED 22-aug-01srb 33 19" xfId="19496"/>
    <cellStyle name="Commɡ [0]_FOP1&amp;L_PLN0309_NewBrazil3007.xls Chart 2_LAPROP PC ED 22-aug-01srb 33 19" xfId="19497"/>
    <cellStyle name="Commg [0]_FOP1&amp;L_PLN0309_NewBrazil3007.xls Chart 2_LAPROP PC ED 22-aug-01srb 33 2" xfId="19498"/>
    <cellStyle name="Commɡ [0]_FOP1&amp;L_PLN0309_NewBrazil3007.xls Chart 2_LAPROP PC ED 22-aug-01srb 33 2" xfId="19499"/>
    <cellStyle name="Commg [0]_FOP1&amp;L_PLN0309_NewBrazil3007.xls Chart 2_LAPROP PC ED 22-aug-01srb 33 20" xfId="19500"/>
    <cellStyle name="Commɡ [0]_FOP1&amp;L_PLN0309_NewBrazil3007.xls Chart 2_LAPROP PC ED 22-aug-01srb 33 20" xfId="19501"/>
    <cellStyle name="Commg [0]_FOP1&amp;L_PLN0309_NewBrazil3007.xls Chart 2_LAPROP PC ED 22-aug-01srb 33 21" xfId="19502"/>
    <cellStyle name="Commɡ [0]_FOP1&amp;L_PLN0309_NewBrazil3007.xls Chart 2_LAPROP PC ED 22-aug-01srb 33 21" xfId="19503"/>
    <cellStyle name="Commg [0]_FOP1&amp;L_PLN0309_NewBrazil3007.xls Chart 2_LAPROP PC ED 22-aug-01srb 33 22" xfId="19504"/>
    <cellStyle name="Commɡ [0]_FOP1&amp;L_PLN0309_NewBrazil3007.xls Chart 2_LAPROP PC ED 22-aug-01srb 33 22" xfId="19505"/>
    <cellStyle name="Commg [0]_FOP1&amp;L_PLN0309_NewBrazil3007.xls Chart 2_LAPROP PC ED 22-aug-01srb 33 23" xfId="19506"/>
    <cellStyle name="Commɡ [0]_FOP1&amp;L_PLN0309_NewBrazil3007.xls Chart 2_LAPROP PC ED 22-aug-01srb 33 23" xfId="19507"/>
    <cellStyle name="Commg [0]_FOP1&amp;L_PLN0309_NewBrazil3007.xls Chart 2_LAPROP PC ED 22-aug-01srb 33 24" xfId="19508"/>
    <cellStyle name="Commɡ [0]_FOP1&amp;L_PLN0309_NewBrazil3007.xls Chart 2_LAPROP PC ED 22-aug-01srb 33 24" xfId="19509"/>
    <cellStyle name="Commg [0]_FOP1&amp;L_PLN0309_NewBrazil3007.xls Chart 2_LAPROP PC ED 22-aug-01srb 33 25" xfId="19510"/>
    <cellStyle name="Commɡ [0]_FOP1&amp;L_PLN0309_NewBrazil3007.xls Chart 2_LAPROP PC ED 22-aug-01srb 33 25" xfId="19511"/>
    <cellStyle name="Commg [0]_FOP1&amp;L_PLN0309_NewBrazil3007.xls Chart 2_LAPROP PC ED 22-aug-01srb 33 3" xfId="19512"/>
    <cellStyle name="Commɡ [0]_FOP1&amp;L_PLN0309_NewBrazil3007.xls Chart 2_LAPROP PC ED 22-aug-01srb 33 3" xfId="19513"/>
    <cellStyle name="Commg [0]_FOP1&amp;L_PLN0309_NewBrazil3007.xls Chart 2_LAPROP PC ED 22-aug-01srb 33 4" xfId="19514"/>
    <cellStyle name="Commɡ [0]_FOP1&amp;L_PLN0309_NewBrazil3007.xls Chart 2_LAPROP PC ED 22-aug-01srb 33 4" xfId="19515"/>
    <cellStyle name="Commg [0]_FOP1&amp;L_PLN0309_NewBrazil3007.xls Chart 2_LAPROP PC ED 22-aug-01srb 33 5" xfId="19516"/>
    <cellStyle name="Commɡ [0]_FOP1&amp;L_PLN0309_NewBrazil3007.xls Chart 2_LAPROP PC ED 22-aug-01srb 33 5" xfId="19517"/>
    <cellStyle name="Commg [0]_FOP1&amp;L_PLN0309_NewBrazil3007.xls Chart 2_LAPROP PC ED 22-aug-01srb 33 6" xfId="19518"/>
    <cellStyle name="Commɡ [0]_FOP1&amp;L_PLN0309_NewBrazil3007.xls Chart 2_LAPROP PC ED 22-aug-01srb 33 6" xfId="19519"/>
    <cellStyle name="Commg [0]_FOP1&amp;L_PLN0309_NewBrazil3007.xls Chart 2_LAPROP PC ED 22-aug-01srb 33 7" xfId="19520"/>
    <cellStyle name="Commɡ [0]_FOP1&amp;L_PLN0309_NewBrazil3007.xls Chart 2_LAPROP PC ED 22-aug-01srb 33 7" xfId="19521"/>
    <cellStyle name="Commg [0]_FOP1&amp;L_PLN0309_NewBrazil3007.xls Chart 2_LAPROP PC ED 22-aug-01srb 33 8" xfId="19522"/>
    <cellStyle name="Commɡ [0]_FOP1&amp;L_PLN0309_NewBrazil3007.xls Chart 2_LAPROP PC ED 22-aug-01srb 33 8" xfId="19523"/>
    <cellStyle name="Commg [0]_FOP1&amp;L_PLN0309_NewBrazil3007.xls Chart 2_LAPROP PC ED 22-aug-01srb 33 9" xfId="19524"/>
    <cellStyle name="Commɡ [0]_FOP1&amp;L_PLN0309_NewBrazil3007.xls Chart 2_LAPROP PC ED 22-aug-01srb 33 9" xfId="19525"/>
    <cellStyle name="Commg [0]_FOP1&amp;L_PLN0309_NewBrazil3007.xls Chart 2_LAPROP PC ED 22-aug-01srb 34" xfId="19526"/>
    <cellStyle name="Commɡ [0]_FOP1&amp;L_PLN0309_NewBrazil3007.xls Chart 2_LAPROP PC ED 22-aug-01srb 34" xfId="19527"/>
    <cellStyle name="Commg [0]_FOP1&amp;L_PLN0309_NewBrazil3007.xls Chart 2_LAPROP PC ED 22-aug-01srb 34 10" xfId="19528"/>
    <cellStyle name="Commɡ [0]_FOP1&amp;L_PLN0309_NewBrazil3007.xls Chart 2_LAPROP PC ED 22-aug-01srb 34 10" xfId="19529"/>
    <cellStyle name="Commg [0]_FOP1&amp;L_PLN0309_NewBrazil3007.xls Chart 2_LAPROP PC ED 22-aug-01srb 34 11" xfId="19530"/>
    <cellStyle name="Commɡ [0]_FOP1&amp;L_PLN0309_NewBrazil3007.xls Chart 2_LAPROP PC ED 22-aug-01srb 34 11" xfId="19531"/>
    <cellStyle name="Commg [0]_FOP1&amp;L_PLN0309_NewBrazil3007.xls Chart 2_LAPROP PC ED 22-aug-01srb 34 12" xfId="19532"/>
    <cellStyle name="Commɡ [0]_FOP1&amp;L_PLN0309_NewBrazil3007.xls Chart 2_LAPROP PC ED 22-aug-01srb 34 12" xfId="19533"/>
    <cellStyle name="Commg [0]_FOP1&amp;L_PLN0309_NewBrazil3007.xls Chart 2_LAPROP PC ED 22-aug-01srb 34 13" xfId="19534"/>
    <cellStyle name="Commɡ [0]_FOP1&amp;L_PLN0309_NewBrazil3007.xls Chart 2_LAPROP PC ED 22-aug-01srb 34 13" xfId="19535"/>
    <cellStyle name="Commg [0]_FOP1&amp;L_PLN0309_NewBrazil3007.xls Chart 2_LAPROP PC ED 22-aug-01srb 34 14" xfId="19536"/>
    <cellStyle name="Commɡ [0]_FOP1&amp;L_PLN0309_NewBrazil3007.xls Chart 2_LAPROP PC ED 22-aug-01srb 34 14" xfId="19537"/>
    <cellStyle name="Commg [0]_FOP1&amp;L_PLN0309_NewBrazil3007.xls Chart 2_LAPROP PC ED 22-aug-01srb 34 15" xfId="19538"/>
    <cellStyle name="Commɡ [0]_FOP1&amp;L_PLN0309_NewBrazil3007.xls Chart 2_LAPROP PC ED 22-aug-01srb 34 15" xfId="19539"/>
    <cellStyle name="Commg [0]_FOP1&amp;L_PLN0309_NewBrazil3007.xls Chart 2_LAPROP PC ED 22-aug-01srb 34 16" xfId="19540"/>
    <cellStyle name="Commɡ [0]_FOP1&amp;L_PLN0309_NewBrazil3007.xls Chart 2_LAPROP PC ED 22-aug-01srb 34 16" xfId="19541"/>
    <cellStyle name="Commg [0]_FOP1&amp;L_PLN0309_NewBrazil3007.xls Chart 2_LAPROP PC ED 22-aug-01srb 34 2" xfId="19542"/>
    <cellStyle name="Commɡ [0]_FOP1&amp;L_PLN0309_NewBrazil3007.xls Chart 2_LAPROP PC ED 22-aug-01srb 34 2" xfId="19543"/>
    <cellStyle name="Commg [0]_FOP1&amp;L_PLN0309_NewBrazil3007.xls Chart 2_LAPROP PC ED 22-aug-01srb 34 3" xfId="19544"/>
    <cellStyle name="Commɡ [0]_FOP1&amp;L_PLN0309_NewBrazil3007.xls Chart 2_LAPROP PC ED 22-aug-01srb 34 3" xfId="19545"/>
    <cellStyle name="Commg [0]_FOP1&amp;L_PLN0309_NewBrazil3007.xls Chart 2_LAPROP PC ED 22-aug-01srb 34 4" xfId="19546"/>
    <cellStyle name="Commɡ [0]_FOP1&amp;L_PLN0309_NewBrazil3007.xls Chart 2_LAPROP PC ED 22-aug-01srb 34 4" xfId="19547"/>
    <cellStyle name="Commg [0]_FOP1&amp;L_PLN0309_NewBrazil3007.xls Chart 2_LAPROP PC ED 22-aug-01srb 34 5" xfId="19548"/>
    <cellStyle name="Commɡ [0]_FOP1&amp;L_PLN0309_NewBrazil3007.xls Chart 2_LAPROP PC ED 22-aug-01srb 34 5" xfId="19549"/>
    <cellStyle name="Commg [0]_FOP1&amp;L_PLN0309_NewBrazil3007.xls Chart 2_LAPROP PC ED 22-aug-01srb 34 6" xfId="19550"/>
    <cellStyle name="Commɡ [0]_FOP1&amp;L_PLN0309_NewBrazil3007.xls Chart 2_LAPROP PC ED 22-aug-01srb 34 6" xfId="19551"/>
    <cellStyle name="Commg [0]_FOP1&amp;L_PLN0309_NewBrazil3007.xls Chart 2_LAPROP PC ED 22-aug-01srb 34 7" xfId="19552"/>
    <cellStyle name="Commɡ [0]_FOP1&amp;L_PLN0309_NewBrazil3007.xls Chart 2_LAPROP PC ED 22-aug-01srb 34 7" xfId="19553"/>
    <cellStyle name="Commg [0]_FOP1&amp;L_PLN0309_NewBrazil3007.xls Chart 2_LAPROP PC ED 22-aug-01srb 34 8" xfId="19554"/>
    <cellStyle name="Commɡ [0]_FOP1&amp;L_PLN0309_NewBrazil3007.xls Chart 2_LAPROP PC ED 22-aug-01srb 34 8" xfId="19555"/>
    <cellStyle name="Commg [0]_FOP1&amp;L_PLN0309_NewBrazil3007.xls Chart 2_LAPROP PC ED 22-aug-01srb 34 9" xfId="19556"/>
    <cellStyle name="Commɡ [0]_FOP1&amp;L_PLN0309_NewBrazil3007.xls Chart 2_LAPROP PC ED 22-aug-01srb 34 9" xfId="19557"/>
    <cellStyle name="Commg [0]_FOP1&amp;L_PLN0309_NewBrazil3007.xls Chart 2_LAPROP PC ED 22-aug-01srb 35" xfId="19558"/>
    <cellStyle name="Commɡ [0]_FOP1&amp;L_PLN0309_NewBrazil3007.xls Chart 2_LAPROP PC ED 22-aug-01srb 35" xfId="19559"/>
    <cellStyle name="Commg [0]_FOP1&amp;L_PLN0309_NewBrazil3007.xls Chart 2_LAPROP PC ED 22-aug-01srb 35 10" xfId="19560"/>
    <cellStyle name="Commɡ [0]_FOP1&amp;L_PLN0309_NewBrazil3007.xls Chart 2_LAPROP PC ED 22-aug-01srb 35 10" xfId="19561"/>
    <cellStyle name="Commg [0]_FOP1&amp;L_PLN0309_NewBrazil3007.xls Chart 2_LAPROP PC ED 22-aug-01srb 35 11" xfId="19562"/>
    <cellStyle name="Commɡ [0]_FOP1&amp;L_PLN0309_NewBrazil3007.xls Chart 2_LAPROP PC ED 22-aug-01srb 35 11" xfId="19563"/>
    <cellStyle name="Commg [0]_FOP1&amp;L_PLN0309_NewBrazil3007.xls Chart 2_LAPROP PC ED 22-aug-01srb 35 12" xfId="19564"/>
    <cellStyle name="Commɡ [0]_FOP1&amp;L_PLN0309_NewBrazil3007.xls Chart 2_LAPROP PC ED 22-aug-01srb 35 12" xfId="19565"/>
    <cellStyle name="Commg [0]_FOP1&amp;L_PLN0309_NewBrazil3007.xls Chart 2_LAPROP PC ED 22-aug-01srb 35 13" xfId="19566"/>
    <cellStyle name="Commɡ [0]_FOP1&amp;L_PLN0309_NewBrazil3007.xls Chart 2_LAPROP PC ED 22-aug-01srb 35 13" xfId="19567"/>
    <cellStyle name="Commg [0]_FOP1&amp;L_PLN0309_NewBrazil3007.xls Chart 2_LAPROP PC ED 22-aug-01srb 35 14" xfId="19568"/>
    <cellStyle name="Commɡ [0]_FOP1&amp;L_PLN0309_NewBrazil3007.xls Chart 2_LAPROP PC ED 22-aug-01srb 35 14" xfId="19569"/>
    <cellStyle name="Commg [0]_FOP1&amp;L_PLN0309_NewBrazil3007.xls Chart 2_LAPROP PC ED 22-aug-01srb 35 15" xfId="19570"/>
    <cellStyle name="Commɡ [0]_FOP1&amp;L_PLN0309_NewBrazil3007.xls Chart 2_LAPROP PC ED 22-aug-01srb 35 15" xfId="19571"/>
    <cellStyle name="Commg [0]_FOP1&amp;L_PLN0309_NewBrazil3007.xls Chart 2_LAPROP PC ED 22-aug-01srb 35 2" xfId="19572"/>
    <cellStyle name="Commɡ [0]_FOP1&amp;L_PLN0309_NewBrazil3007.xls Chart 2_LAPROP PC ED 22-aug-01srb 35 2" xfId="19573"/>
    <cellStyle name="Commg [0]_FOP1&amp;L_PLN0309_NewBrazil3007.xls Chart 2_LAPROP PC ED 22-aug-01srb 35 3" xfId="19574"/>
    <cellStyle name="Commɡ [0]_FOP1&amp;L_PLN0309_NewBrazil3007.xls Chart 2_LAPROP PC ED 22-aug-01srb 35 3" xfId="19575"/>
    <cellStyle name="Commg [0]_FOP1&amp;L_PLN0309_NewBrazil3007.xls Chart 2_LAPROP PC ED 22-aug-01srb 35 4" xfId="19576"/>
    <cellStyle name="Commɡ [0]_FOP1&amp;L_PLN0309_NewBrazil3007.xls Chart 2_LAPROP PC ED 22-aug-01srb 35 4" xfId="19577"/>
    <cellStyle name="Commg [0]_FOP1&amp;L_PLN0309_NewBrazil3007.xls Chart 2_LAPROP PC ED 22-aug-01srb 35 5" xfId="19578"/>
    <cellStyle name="Commɡ [0]_FOP1&amp;L_PLN0309_NewBrazil3007.xls Chart 2_LAPROP PC ED 22-aug-01srb 35 5" xfId="19579"/>
    <cellStyle name="Commg [0]_FOP1&amp;L_PLN0309_NewBrazil3007.xls Chart 2_LAPROP PC ED 22-aug-01srb 35 6" xfId="19580"/>
    <cellStyle name="Commɡ [0]_FOP1&amp;L_PLN0309_NewBrazil3007.xls Chart 2_LAPROP PC ED 22-aug-01srb 35 6" xfId="19581"/>
    <cellStyle name="Commg [0]_FOP1&amp;L_PLN0309_NewBrazil3007.xls Chart 2_LAPROP PC ED 22-aug-01srb 35 7" xfId="19582"/>
    <cellStyle name="Commɡ [0]_FOP1&amp;L_PLN0309_NewBrazil3007.xls Chart 2_LAPROP PC ED 22-aug-01srb 35 7" xfId="19583"/>
    <cellStyle name="Commg [0]_FOP1&amp;L_PLN0309_NewBrazil3007.xls Chart 2_LAPROP PC ED 22-aug-01srb 35 8" xfId="19584"/>
    <cellStyle name="Commɡ [0]_FOP1&amp;L_PLN0309_NewBrazil3007.xls Chart 2_LAPROP PC ED 22-aug-01srb 35 8" xfId="19585"/>
    <cellStyle name="Commg [0]_FOP1&amp;L_PLN0309_NewBrazil3007.xls Chart 2_LAPROP PC ED 22-aug-01srb 35 9" xfId="19586"/>
    <cellStyle name="Commɡ [0]_FOP1&amp;L_PLN0309_NewBrazil3007.xls Chart 2_LAPROP PC ED 22-aug-01srb 35 9" xfId="19587"/>
    <cellStyle name="Commg [0]_FOP1&amp;L_PLN0309_NewBrazil3007.xls Chart 2_LAPROP PC ED 22-aug-01srb 36" xfId="19588"/>
    <cellStyle name="Commɡ [0]_FOP1&amp;L_PLN0309_NewBrazil3007.xls Chart 2_LAPROP PC ED 22-aug-01srb 36" xfId="19589"/>
    <cellStyle name="Commg [0]_FOP1&amp;L_PLN0309_NewBrazil3007.xls Chart 2_LAPROP PC ED 22-aug-01srb 36 10" xfId="19590"/>
    <cellStyle name="Commɡ [0]_FOP1&amp;L_PLN0309_NewBrazil3007.xls Chart 2_LAPROP PC ED 22-aug-01srb 36 10" xfId="19591"/>
    <cellStyle name="Commg [0]_FOP1&amp;L_PLN0309_NewBrazil3007.xls Chart 2_LAPROP PC ED 22-aug-01srb 36 11" xfId="19592"/>
    <cellStyle name="Commɡ [0]_FOP1&amp;L_PLN0309_NewBrazil3007.xls Chart 2_LAPROP PC ED 22-aug-01srb 36 11" xfId="19593"/>
    <cellStyle name="Commg [0]_FOP1&amp;L_PLN0309_NewBrazil3007.xls Chart 2_LAPROP PC ED 22-aug-01srb 36 12" xfId="19594"/>
    <cellStyle name="Commɡ [0]_FOP1&amp;L_PLN0309_NewBrazil3007.xls Chart 2_LAPROP PC ED 22-aug-01srb 36 12" xfId="19595"/>
    <cellStyle name="Commg [0]_FOP1&amp;L_PLN0309_NewBrazil3007.xls Chart 2_LAPROP PC ED 22-aug-01srb 36 13" xfId="19596"/>
    <cellStyle name="Commɡ [0]_FOP1&amp;L_PLN0309_NewBrazil3007.xls Chart 2_LAPROP PC ED 22-aug-01srb 36 13" xfId="19597"/>
    <cellStyle name="Commg [0]_FOP1&amp;L_PLN0309_NewBrazil3007.xls Chart 2_LAPROP PC ED 22-aug-01srb 36 14" xfId="19598"/>
    <cellStyle name="Commɡ [0]_FOP1&amp;L_PLN0309_NewBrazil3007.xls Chart 2_LAPROP PC ED 22-aug-01srb 36 14" xfId="19599"/>
    <cellStyle name="Commg [0]_FOP1&amp;L_PLN0309_NewBrazil3007.xls Chart 2_LAPROP PC ED 22-aug-01srb 36 15" xfId="19600"/>
    <cellStyle name="Commɡ [0]_FOP1&amp;L_PLN0309_NewBrazil3007.xls Chart 2_LAPROP PC ED 22-aug-01srb 36 15" xfId="19601"/>
    <cellStyle name="Commg [0]_FOP1&amp;L_PLN0309_NewBrazil3007.xls Chart 2_LAPROP PC ED 22-aug-01srb 36 2" xfId="19602"/>
    <cellStyle name="Commɡ [0]_FOP1&amp;L_PLN0309_NewBrazil3007.xls Chart 2_LAPROP PC ED 22-aug-01srb 36 2" xfId="19603"/>
    <cellStyle name="Commg [0]_FOP1&amp;L_PLN0309_NewBrazil3007.xls Chart 2_LAPROP PC ED 22-aug-01srb 36 3" xfId="19604"/>
    <cellStyle name="Commɡ [0]_FOP1&amp;L_PLN0309_NewBrazil3007.xls Chart 2_LAPROP PC ED 22-aug-01srb 36 3" xfId="19605"/>
    <cellStyle name="Commg [0]_FOP1&amp;L_PLN0309_NewBrazil3007.xls Chart 2_LAPROP PC ED 22-aug-01srb 36 4" xfId="19606"/>
    <cellStyle name="Commɡ [0]_FOP1&amp;L_PLN0309_NewBrazil3007.xls Chart 2_LAPROP PC ED 22-aug-01srb 36 4" xfId="19607"/>
    <cellStyle name="Commg [0]_FOP1&amp;L_PLN0309_NewBrazil3007.xls Chart 2_LAPROP PC ED 22-aug-01srb 36 5" xfId="19608"/>
    <cellStyle name="Commɡ [0]_FOP1&amp;L_PLN0309_NewBrazil3007.xls Chart 2_LAPROP PC ED 22-aug-01srb 36 5" xfId="19609"/>
    <cellStyle name="Commg [0]_FOP1&amp;L_PLN0309_NewBrazil3007.xls Chart 2_LAPROP PC ED 22-aug-01srb 36 6" xfId="19610"/>
    <cellStyle name="Commɡ [0]_FOP1&amp;L_PLN0309_NewBrazil3007.xls Chart 2_LAPROP PC ED 22-aug-01srb 36 6" xfId="19611"/>
    <cellStyle name="Commg [0]_FOP1&amp;L_PLN0309_NewBrazil3007.xls Chart 2_LAPROP PC ED 22-aug-01srb 36 7" xfId="19612"/>
    <cellStyle name="Commɡ [0]_FOP1&amp;L_PLN0309_NewBrazil3007.xls Chart 2_LAPROP PC ED 22-aug-01srb 36 7" xfId="19613"/>
    <cellStyle name="Commg [0]_FOP1&amp;L_PLN0309_NewBrazil3007.xls Chart 2_LAPROP PC ED 22-aug-01srb 36 8" xfId="19614"/>
    <cellStyle name="Commɡ [0]_FOP1&amp;L_PLN0309_NewBrazil3007.xls Chart 2_LAPROP PC ED 22-aug-01srb 36 8" xfId="19615"/>
    <cellStyle name="Commg [0]_FOP1&amp;L_PLN0309_NewBrazil3007.xls Chart 2_LAPROP PC ED 22-aug-01srb 36 9" xfId="19616"/>
    <cellStyle name="Commɡ [0]_FOP1&amp;L_PLN0309_NewBrazil3007.xls Chart 2_LAPROP PC ED 22-aug-01srb 36 9" xfId="19617"/>
    <cellStyle name="Commg [0]_FOP1&amp;L_PLN0309_NewBrazil3007.xls Chart 2_LAPROP PC ED 22-aug-01srb 37" xfId="19618"/>
    <cellStyle name="Commɡ [0]_FOP1&amp;L_PLN0309_NewBrazil3007.xls Chart 2_LAPROP PC ED 22-aug-01srb 37" xfId="19619"/>
    <cellStyle name="Commg [0]_FOP1&amp;L_PLN0309_NewBrazil3007.xls Chart 2_LAPROP PC ED 22-aug-01srb 37 10" xfId="19620"/>
    <cellStyle name="Commɡ [0]_FOP1&amp;L_PLN0309_NewBrazil3007.xls Chart 2_LAPROP PC ED 22-aug-01srb 37 10" xfId="19621"/>
    <cellStyle name="Commg [0]_FOP1&amp;L_PLN0309_NewBrazil3007.xls Chart 2_LAPROP PC ED 22-aug-01srb 37 11" xfId="19622"/>
    <cellStyle name="Commɡ [0]_FOP1&amp;L_PLN0309_NewBrazil3007.xls Chart 2_LAPROP PC ED 22-aug-01srb 37 11" xfId="19623"/>
    <cellStyle name="Commg [0]_FOP1&amp;L_PLN0309_NewBrazil3007.xls Chart 2_LAPROP PC ED 22-aug-01srb 37 12" xfId="19624"/>
    <cellStyle name="Commɡ [0]_FOP1&amp;L_PLN0309_NewBrazil3007.xls Chart 2_LAPROP PC ED 22-aug-01srb 37 12" xfId="19625"/>
    <cellStyle name="Commg [0]_FOP1&amp;L_PLN0309_NewBrazil3007.xls Chart 2_LAPROP PC ED 22-aug-01srb 37 13" xfId="19626"/>
    <cellStyle name="Commɡ [0]_FOP1&amp;L_PLN0309_NewBrazil3007.xls Chart 2_LAPROP PC ED 22-aug-01srb 37 13" xfId="19627"/>
    <cellStyle name="Commg [0]_FOP1&amp;L_PLN0309_NewBrazil3007.xls Chart 2_LAPROP PC ED 22-aug-01srb 37 14" xfId="19628"/>
    <cellStyle name="Commɡ [0]_FOP1&amp;L_PLN0309_NewBrazil3007.xls Chart 2_LAPROP PC ED 22-aug-01srb 37 14" xfId="19629"/>
    <cellStyle name="Commg [0]_FOP1&amp;L_PLN0309_NewBrazil3007.xls Chart 2_LAPROP PC ED 22-aug-01srb 37 15" xfId="19630"/>
    <cellStyle name="Commɡ [0]_FOP1&amp;L_PLN0309_NewBrazil3007.xls Chart 2_LAPROP PC ED 22-aug-01srb 37 15" xfId="19631"/>
    <cellStyle name="Commg [0]_FOP1&amp;L_PLN0309_NewBrazil3007.xls Chart 2_LAPROP PC ED 22-aug-01srb 37 2" xfId="19632"/>
    <cellStyle name="Commɡ [0]_FOP1&amp;L_PLN0309_NewBrazil3007.xls Chart 2_LAPROP PC ED 22-aug-01srb 37 2" xfId="19633"/>
    <cellStyle name="Commg [0]_FOP1&amp;L_PLN0309_NewBrazil3007.xls Chart 2_LAPROP PC ED 22-aug-01srb 37 3" xfId="19634"/>
    <cellStyle name="Commɡ [0]_FOP1&amp;L_PLN0309_NewBrazil3007.xls Chart 2_LAPROP PC ED 22-aug-01srb 37 3" xfId="19635"/>
    <cellStyle name="Commg [0]_FOP1&amp;L_PLN0309_NewBrazil3007.xls Chart 2_LAPROP PC ED 22-aug-01srb 37 4" xfId="19636"/>
    <cellStyle name="Commɡ [0]_FOP1&amp;L_PLN0309_NewBrazil3007.xls Chart 2_LAPROP PC ED 22-aug-01srb 37 4" xfId="19637"/>
    <cellStyle name="Commg [0]_FOP1&amp;L_PLN0309_NewBrazil3007.xls Chart 2_LAPROP PC ED 22-aug-01srb 37 5" xfId="19638"/>
    <cellStyle name="Commɡ [0]_FOP1&amp;L_PLN0309_NewBrazil3007.xls Chart 2_LAPROP PC ED 22-aug-01srb 37 5" xfId="19639"/>
    <cellStyle name="Commg [0]_FOP1&amp;L_PLN0309_NewBrazil3007.xls Chart 2_LAPROP PC ED 22-aug-01srb 37 6" xfId="19640"/>
    <cellStyle name="Commɡ [0]_FOP1&amp;L_PLN0309_NewBrazil3007.xls Chart 2_LAPROP PC ED 22-aug-01srb 37 6" xfId="19641"/>
    <cellStyle name="Commg [0]_FOP1&amp;L_PLN0309_NewBrazil3007.xls Chart 2_LAPROP PC ED 22-aug-01srb 37 7" xfId="19642"/>
    <cellStyle name="Commɡ [0]_FOP1&amp;L_PLN0309_NewBrazil3007.xls Chart 2_LAPROP PC ED 22-aug-01srb 37 7" xfId="19643"/>
    <cellStyle name="Commg [0]_FOP1&amp;L_PLN0309_NewBrazil3007.xls Chart 2_LAPROP PC ED 22-aug-01srb 37 8" xfId="19644"/>
    <cellStyle name="Commɡ [0]_FOP1&amp;L_PLN0309_NewBrazil3007.xls Chart 2_LAPROP PC ED 22-aug-01srb 37 8" xfId="19645"/>
    <cellStyle name="Commg [0]_FOP1&amp;L_PLN0309_NewBrazil3007.xls Chart 2_LAPROP PC ED 22-aug-01srb 37 9" xfId="19646"/>
    <cellStyle name="Commɡ [0]_FOP1&amp;L_PLN0309_NewBrazil3007.xls Chart 2_LAPROP PC ED 22-aug-01srb 37 9" xfId="19647"/>
    <cellStyle name="Commg [0]_FOP1&amp;L_PLN0309_NewBrazil3007.xls Chart 2_LAPROP PC ED 22-aug-01srb 38" xfId="19648"/>
    <cellStyle name="Commɡ [0]_FOP1&amp;L_PLN0309_NewBrazil3007.xls Chart 2_LAPROP PC ED 22-aug-01srb 38" xfId="19649"/>
    <cellStyle name="Commg [0]_FOP1&amp;L_PLN0309_NewBrazil3007.xls Chart 2_LAPROP PC ED 22-aug-01srb 38 10" xfId="19650"/>
    <cellStyle name="Commɡ [0]_FOP1&amp;L_PLN0309_NewBrazil3007.xls Chart 2_LAPROP PC ED 22-aug-01srb 38 10" xfId="19651"/>
    <cellStyle name="Commg [0]_FOP1&amp;L_PLN0309_NewBrazil3007.xls Chart 2_LAPROP PC ED 22-aug-01srb 38 11" xfId="19652"/>
    <cellStyle name="Commɡ [0]_FOP1&amp;L_PLN0309_NewBrazil3007.xls Chart 2_LAPROP PC ED 22-aug-01srb 38 11" xfId="19653"/>
    <cellStyle name="Commg [0]_FOP1&amp;L_PLN0309_NewBrazil3007.xls Chart 2_LAPROP PC ED 22-aug-01srb 38 12" xfId="19654"/>
    <cellStyle name="Commɡ [0]_FOP1&amp;L_PLN0309_NewBrazil3007.xls Chart 2_LAPROP PC ED 22-aug-01srb 38 12" xfId="19655"/>
    <cellStyle name="Commg [0]_FOP1&amp;L_PLN0309_NewBrazil3007.xls Chart 2_LAPROP PC ED 22-aug-01srb 38 13" xfId="19656"/>
    <cellStyle name="Commɡ [0]_FOP1&amp;L_PLN0309_NewBrazil3007.xls Chart 2_LAPROP PC ED 22-aug-01srb 38 13" xfId="19657"/>
    <cellStyle name="Commg [0]_FOP1&amp;L_PLN0309_NewBrazil3007.xls Chart 2_LAPROP PC ED 22-aug-01srb 38 14" xfId="19658"/>
    <cellStyle name="Commɡ [0]_FOP1&amp;L_PLN0309_NewBrazil3007.xls Chart 2_LAPROP PC ED 22-aug-01srb 38 14" xfId="19659"/>
    <cellStyle name="Commg [0]_FOP1&amp;L_PLN0309_NewBrazil3007.xls Chart 2_LAPROP PC ED 22-aug-01srb 38 15" xfId="19660"/>
    <cellStyle name="Commɡ [0]_FOP1&amp;L_PLN0309_NewBrazil3007.xls Chart 2_LAPROP PC ED 22-aug-01srb 38 15" xfId="19661"/>
    <cellStyle name="Commg [0]_FOP1&amp;L_PLN0309_NewBrazil3007.xls Chart 2_LAPROP PC ED 22-aug-01srb 38 2" xfId="19662"/>
    <cellStyle name="Commɡ [0]_FOP1&amp;L_PLN0309_NewBrazil3007.xls Chart 2_LAPROP PC ED 22-aug-01srb 38 2" xfId="19663"/>
    <cellStyle name="Commg [0]_FOP1&amp;L_PLN0309_NewBrazil3007.xls Chart 2_LAPROP PC ED 22-aug-01srb 38 3" xfId="19664"/>
    <cellStyle name="Commɡ [0]_FOP1&amp;L_PLN0309_NewBrazil3007.xls Chart 2_LAPROP PC ED 22-aug-01srb 38 3" xfId="19665"/>
    <cellStyle name="Commg [0]_FOP1&amp;L_PLN0309_NewBrazil3007.xls Chart 2_LAPROP PC ED 22-aug-01srb 38 4" xfId="19666"/>
    <cellStyle name="Commɡ [0]_FOP1&amp;L_PLN0309_NewBrazil3007.xls Chart 2_LAPROP PC ED 22-aug-01srb 38 4" xfId="19667"/>
    <cellStyle name="Commg [0]_FOP1&amp;L_PLN0309_NewBrazil3007.xls Chart 2_LAPROP PC ED 22-aug-01srb 38 5" xfId="19668"/>
    <cellStyle name="Commɡ [0]_FOP1&amp;L_PLN0309_NewBrazil3007.xls Chart 2_LAPROP PC ED 22-aug-01srb 38 5" xfId="19669"/>
    <cellStyle name="Commg [0]_FOP1&amp;L_PLN0309_NewBrazil3007.xls Chart 2_LAPROP PC ED 22-aug-01srb 38 6" xfId="19670"/>
    <cellStyle name="Commɡ [0]_FOP1&amp;L_PLN0309_NewBrazil3007.xls Chart 2_LAPROP PC ED 22-aug-01srb 38 6" xfId="19671"/>
    <cellStyle name="Commg [0]_FOP1&amp;L_PLN0309_NewBrazil3007.xls Chart 2_LAPROP PC ED 22-aug-01srb 38 7" xfId="19672"/>
    <cellStyle name="Commɡ [0]_FOP1&amp;L_PLN0309_NewBrazil3007.xls Chart 2_LAPROP PC ED 22-aug-01srb 38 7" xfId="19673"/>
    <cellStyle name="Commg [0]_FOP1&amp;L_PLN0309_NewBrazil3007.xls Chart 2_LAPROP PC ED 22-aug-01srb 38 8" xfId="19674"/>
    <cellStyle name="Commɡ [0]_FOP1&amp;L_PLN0309_NewBrazil3007.xls Chart 2_LAPROP PC ED 22-aug-01srb 38 8" xfId="19675"/>
    <cellStyle name="Commg [0]_FOP1&amp;L_PLN0309_NewBrazil3007.xls Chart 2_LAPROP PC ED 22-aug-01srb 38 9" xfId="19676"/>
    <cellStyle name="Commɡ [0]_FOP1&amp;L_PLN0309_NewBrazil3007.xls Chart 2_LAPROP PC ED 22-aug-01srb 38 9" xfId="19677"/>
    <cellStyle name="Commg [0]_FOP1&amp;L_PLN0309_NewBrazil3007.xls Chart 2_LAPROP PC ED 22-aug-01srb 39" xfId="19678"/>
    <cellStyle name="Commɡ [0]_FOP1&amp;L_PLN0309_NewBrazil3007.xls Chart 2_LAPROP PC ED 22-aug-01srb 39" xfId="19679"/>
    <cellStyle name="Commg [0]_FOP1&amp;L_PLN0309_NewBrazil3007.xls Chart 2_LAPROP PC ED 22-aug-01srb 39 10" xfId="19680"/>
    <cellStyle name="Commɡ [0]_FOP1&amp;L_PLN0309_NewBrazil3007.xls Chart 2_LAPROP PC ED 22-aug-01srb 39 10" xfId="19681"/>
    <cellStyle name="Commg [0]_FOP1&amp;L_PLN0309_NewBrazil3007.xls Chart 2_LAPROP PC ED 22-aug-01srb 39 11" xfId="19682"/>
    <cellStyle name="Commɡ [0]_FOP1&amp;L_PLN0309_NewBrazil3007.xls Chart 2_LAPROP PC ED 22-aug-01srb 39 11" xfId="19683"/>
    <cellStyle name="Commg [0]_FOP1&amp;L_PLN0309_NewBrazil3007.xls Chart 2_LAPROP PC ED 22-aug-01srb 39 12" xfId="19684"/>
    <cellStyle name="Commɡ [0]_FOP1&amp;L_PLN0309_NewBrazil3007.xls Chart 2_LAPROP PC ED 22-aug-01srb 39 12" xfId="19685"/>
    <cellStyle name="Commg [0]_FOP1&amp;L_PLN0309_NewBrazil3007.xls Chart 2_LAPROP PC ED 22-aug-01srb 39 13" xfId="19686"/>
    <cellStyle name="Commɡ [0]_FOP1&amp;L_PLN0309_NewBrazil3007.xls Chart 2_LAPROP PC ED 22-aug-01srb 39 13" xfId="19687"/>
    <cellStyle name="Commg [0]_FOP1&amp;L_PLN0309_NewBrazil3007.xls Chart 2_LAPROP PC ED 22-aug-01srb 39 14" xfId="19688"/>
    <cellStyle name="Commɡ [0]_FOP1&amp;L_PLN0309_NewBrazil3007.xls Chart 2_LAPROP PC ED 22-aug-01srb 39 14" xfId="19689"/>
    <cellStyle name="Commg [0]_FOP1&amp;L_PLN0309_NewBrazil3007.xls Chart 2_LAPROP PC ED 22-aug-01srb 39 2" xfId="19690"/>
    <cellStyle name="Commɡ [0]_FOP1&amp;L_PLN0309_NewBrazil3007.xls Chart 2_LAPROP PC ED 22-aug-01srb 39 2" xfId="19691"/>
    <cellStyle name="Commg [0]_FOP1&amp;L_PLN0309_NewBrazil3007.xls Chart 2_LAPROP PC ED 22-aug-01srb 39 3" xfId="19692"/>
    <cellStyle name="Commɡ [0]_FOP1&amp;L_PLN0309_NewBrazil3007.xls Chart 2_LAPROP PC ED 22-aug-01srb 39 3" xfId="19693"/>
    <cellStyle name="Commg [0]_FOP1&amp;L_PLN0309_NewBrazil3007.xls Chart 2_LAPROP PC ED 22-aug-01srb 39 4" xfId="19694"/>
    <cellStyle name="Commɡ [0]_FOP1&amp;L_PLN0309_NewBrazil3007.xls Chart 2_LAPROP PC ED 22-aug-01srb 39 4" xfId="19695"/>
    <cellStyle name="Commg [0]_FOP1&amp;L_PLN0309_NewBrazil3007.xls Chart 2_LAPROP PC ED 22-aug-01srb 39 5" xfId="19696"/>
    <cellStyle name="Commɡ [0]_FOP1&amp;L_PLN0309_NewBrazil3007.xls Chart 2_LAPROP PC ED 22-aug-01srb 39 5" xfId="19697"/>
    <cellStyle name="Commg [0]_FOP1&amp;L_PLN0309_NewBrazil3007.xls Chart 2_LAPROP PC ED 22-aug-01srb 39 6" xfId="19698"/>
    <cellStyle name="Commɡ [0]_FOP1&amp;L_PLN0309_NewBrazil3007.xls Chart 2_LAPROP PC ED 22-aug-01srb 39 6" xfId="19699"/>
    <cellStyle name="Commg [0]_FOP1&amp;L_PLN0309_NewBrazil3007.xls Chart 2_LAPROP PC ED 22-aug-01srb 39 7" xfId="19700"/>
    <cellStyle name="Commɡ [0]_FOP1&amp;L_PLN0309_NewBrazil3007.xls Chart 2_LAPROP PC ED 22-aug-01srb 39 7" xfId="19701"/>
    <cellStyle name="Commg [0]_FOP1&amp;L_PLN0309_NewBrazil3007.xls Chart 2_LAPROP PC ED 22-aug-01srb 39 8" xfId="19702"/>
    <cellStyle name="Commɡ [0]_FOP1&amp;L_PLN0309_NewBrazil3007.xls Chart 2_LAPROP PC ED 22-aug-01srb 39 8" xfId="19703"/>
    <cellStyle name="Commg [0]_FOP1&amp;L_PLN0309_NewBrazil3007.xls Chart 2_LAPROP PC ED 22-aug-01srb 39 9" xfId="19704"/>
    <cellStyle name="Commɡ [0]_FOP1&amp;L_PLN0309_NewBrazil3007.xls Chart 2_LAPROP PC ED 22-aug-01srb 39 9" xfId="19705"/>
    <cellStyle name="Commg [0]_FOP1&amp;L_PLN0309_NewBrazil3007.xls Chart 2_LAPROP PC ED 22-aug-01srb 4" xfId="19706"/>
    <cellStyle name="Commɡ [0]_FOP1&amp;L_PLN0309_NewBrazil3007.xls Chart 2_LAPROP PC ED 22-aug-01srb 4" xfId="19707"/>
    <cellStyle name="Commg [0]_FOP1&amp;L_PLN0309_NewBrazil3007.xls Chart 2_LAPROP PC ED 22-aug-01srb 4 10" xfId="19708"/>
    <cellStyle name="Commɡ [0]_FOP1&amp;L_PLN0309_NewBrazil3007.xls Chart 2_LAPROP PC ED 22-aug-01srb 4 10" xfId="19709"/>
    <cellStyle name="Commg [0]_FOP1&amp;L_PLN0309_NewBrazil3007.xls Chart 2_LAPROP PC ED 22-aug-01srb 4 10 10" xfId="19710"/>
    <cellStyle name="Commɡ [0]_FOP1&amp;L_PLN0309_NewBrazil3007.xls Chart 2_LAPROP PC ED 22-aug-01srb 4 10 10" xfId="19711"/>
    <cellStyle name="Commg [0]_FOP1&amp;L_PLN0309_NewBrazil3007.xls Chart 2_LAPROP PC ED 22-aug-01srb 4 10 11" xfId="19712"/>
    <cellStyle name="Commɡ [0]_FOP1&amp;L_PLN0309_NewBrazil3007.xls Chart 2_LAPROP PC ED 22-aug-01srb 4 10 11" xfId="19713"/>
    <cellStyle name="Commg [0]_FOP1&amp;L_PLN0309_NewBrazil3007.xls Chart 2_LAPROP PC ED 22-aug-01srb 4 10 12" xfId="19714"/>
    <cellStyle name="Commɡ [0]_FOP1&amp;L_PLN0309_NewBrazil3007.xls Chart 2_LAPROP PC ED 22-aug-01srb 4 10 12" xfId="19715"/>
    <cellStyle name="Commg [0]_FOP1&amp;L_PLN0309_NewBrazil3007.xls Chart 2_LAPROP PC ED 22-aug-01srb 4 10 13" xfId="19716"/>
    <cellStyle name="Commɡ [0]_FOP1&amp;L_PLN0309_NewBrazil3007.xls Chart 2_LAPROP PC ED 22-aug-01srb 4 10 13" xfId="19717"/>
    <cellStyle name="Commg [0]_FOP1&amp;L_PLN0309_NewBrazil3007.xls Chart 2_LAPROP PC ED 22-aug-01srb 4 10 14" xfId="19718"/>
    <cellStyle name="Commɡ [0]_FOP1&amp;L_PLN0309_NewBrazil3007.xls Chart 2_LAPROP PC ED 22-aug-01srb 4 10 14" xfId="19719"/>
    <cellStyle name="Commg [0]_FOP1&amp;L_PLN0309_NewBrazil3007.xls Chart 2_LAPROP PC ED 22-aug-01srb 4 10 15" xfId="19720"/>
    <cellStyle name="Commɡ [0]_FOP1&amp;L_PLN0309_NewBrazil3007.xls Chart 2_LAPROP PC ED 22-aug-01srb 4 10 15" xfId="19721"/>
    <cellStyle name="Commg [0]_FOP1&amp;L_PLN0309_NewBrazil3007.xls Chart 2_LAPROP PC ED 22-aug-01srb 4 10 16" xfId="19722"/>
    <cellStyle name="Commɡ [0]_FOP1&amp;L_PLN0309_NewBrazil3007.xls Chart 2_LAPROP PC ED 22-aug-01srb 4 10 16" xfId="19723"/>
    <cellStyle name="Commg [0]_FOP1&amp;L_PLN0309_NewBrazil3007.xls Chart 2_LAPROP PC ED 22-aug-01srb 4 10 17" xfId="19724"/>
    <cellStyle name="Commɡ [0]_FOP1&amp;L_PLN0309_NewBrazil3007.xls Chart 2_LAPROP PC ED 22-aug-01srb 4 10 17" xfId="19725"/>
    <cellStyle name="Commg [0]_FOP1&amp;L_PLN0309_NewBrazil3007.xls Chart 2_LAPROP PC ED 22-aug-01srb 4 10 18" xfId="19726"/>
    <cellStyle name="Commɡ [0]_FOP1&amp;L_PLN0309_NewBrazil3007.xls Chart 2_LAPROP PC ED 22-aug-01srb 4 10 18" xfId="19727"/>
    <cellStyle name="Commg [0]_FOP1&amp;L_PLN0309_NewBrazil3007.xls Chart 2_LAPROP PC ED 22-aug-01srb 4 10 19" xfId="19728"/>
    <cellStyle name="Commɡ [0]_FOP1&amp;L_PLN0309_NewBrazil3007.xls Chart 2_LAPROP PC ED 22-aug-01srb 4 10 19" xfId="19729"/>
    <cellStyle name="Commg [0]_FOP1&amp;L_PLN0309_NewBrazil3007.xls Chart 2_LAPROP PC ED 22-aug-01srb 4 10 2" xfId="19730"/>
    <cellStyle name="Commɡ [0]_FOP1&amp;L_PLN0309_NewBrazil3007.xls Chart 2_LAPROP PC ED 22-aug-01srb 4 10 2" xfId="19731"/>
    <cellStyle name="Commg [0]_FOP1&amp;L_PLN0309_NewBrazil3007.xls Chart 2_LAPROP PC ED 22-aug-01srb 4 10 20" xfId="19732"/>
    <cellStyle name="Commɡ [0]_FOP1&amp;L_PLN0309_NewBrazil3007.xls Chart 2_LAPROP PC ED 22-aug-01srb 4 10 20" xfId="19733"/>
    <cellStyle name="Commg [0]_FOP1&amp;L_PLN0309_NewBrazil3007.xls Chart 2_LAPROP PC ED 22-aug-01srb 4 10 21" xfId="19734"/>
    <cellStyle name="Commɡ [0]_FOP1&amp;L_PLN0309_NewBrazil3007.xls Chart 2_LAPROP PC ED 22-aug-01srb 4 10 21" xfId="19735"/>
    <cellStyle name="Commg [0]_FOP1&amp;L_PLN0309_NewBrazil3007.xls Chart 2_LAPROP PC ED 22-aug-01srb 4 10 22" xfId="19736"/>
    <cellStyle name="Commɡ [0]_FOP1&amp;L_PLN0309_NewBrazil3007.xls Chart 2_LAPROP PC ED 22-aug-01srb 4 10 22" xfId="19737"/>
    <cellStyle name="Commg [0]_FOP1&amp;L_PLN0309_NewBrazil3007.xls Chart 2_LAPROP PC ED 22-aug-01srb 4 10 23" xfId="19738"/>
    <cellStyle name="Commɡ [0]_FOP1&amp;L_PLN0309_NewBrazil3007.xls Chart 2_LAPROP PC ED 22-aug-01srb 4 10 23" xfId="19739"/>
    <cellStyle name="Commg [0]_FOP1&amp;L_PLN0309_NewBrazil3007.xls Chart 2_LAPROP PC ED 22-aug-01srb 4 10 24" xfId="19740"/>
    <cellStyle name="Commɡ [0]_FOP1&amp;L_PLN0309_NewBrazil3007.xls Chart 2_LAPROP PC ED 22-aug-01srb 4 10 24" xfId="19741"/>
    <cellStyle name="Commg [0]_FOP1&amp;L_PLN0309_NewBrazil3007.xls Chart 2_LAPROP PC ED 22-aug-01srb 4 10 25" xfId="19742"/>
    <cellStyle name="Commɡ [0]_FOP1&amp;L_PLN0309_NewBrazil3007.xls Chart 2_LAPROP PC ED 22-aug-01srb 4 10 25" xfId="19743"/>
    <cellStyle name="Commg [0]_FOP1&amp;L_PLN0309_NewBrazil3007.xls Chart 2_LAPROP PC ED 22-aug-01srb 4 10 26" xfId="19744"/>
    <cellStyle name="Commɡ [0]_FOP1&amp;L_PLN0309_NewBrazil3007.xls Chart 2_LAPROP PC ED 22-aug-01srb 4 10 26" xfId="19745"/>
    <cellStyle name="Commg [0]_FOP1&amp;L_PLN0309_NewBrazil3007.xls Chart 2_LAPROP PC ED 22-aug-01srb 4 10 27" xfId="19746"/>
    <cellStyle name="Commɡ [0]_FOP1&amp;L_PLN0309_NewBrazil3007.xls Chart 2_LAPROP PC ED 22-aug-01srb 4 10 27" xfId="19747"/>
    <cellStyle name="Commg [0]_FOP1&amp;L_PLN0309_NewBrazil3007.xls Chart 2_LAPROP PC ED 22-aug-01srb 4 10 28" xfId="19748"/>
    <cellStyle name="Commɡ [0]_FOP1&amp;L_PLN0309_NewBrazil3007.xls Chart 2_LAPROP PC ED 22-aug-01srb 4 10 28" xfId="19749"/>
    <cellStyle name="Commg [0]_FOP1&amp;L_PLN0309_NewBrazil3007.xls Chart 2_LAPROP PC ED 22-aug-01srb 4 10 29" xfId="19750"/>
    <cellStyle name="Commɡ [0]_FOP1&amp;L_PLN0309_NewBrazil3007.xls Chart 2_LAPROP PC ED 22-aug-01srb 4 10 29" xfId="19751"/>
    <cellStyle name="Commg [0]_FOP1&amp;L_PLN0309_NewBrazil3007.xls Chart 2_LAPROP PC ED 22-aug-01srb 4 10 3" xfId="19752"/>
    <cellStyle name="Commɡ [0]_FOP1&amp;L_PLN0309_NewBrazil3007.xls Chart 2_LAPROP PC ED 22-aug-01srb 4 10 3" xfId="19753"/>
    <cellStyle name="Commg [0]_FOP1&amp;L_PLN0309_NewBrazil3007.xls Chart 2_LAPROP PC ED 22-aug-01srb 4 10 4" xfId="19754"/>
    <cellStyle name="Commɡ [0]_FOP1&amp;L_PLN0309_NewBrazil3007.xls Chart 2_LAPROP PC ED 22-aug-01srb 4 10 4" xfId="19755"/>
    <cellStyle name="Commg [0]_FOP1&amp;L_PLN0309_NewBrazil3007.xls Chart 2_LAPROP PC ED 22-aug-01srb 4 10 5" xfId="19756"/>
    <cellStyle name="Commɡ [0]_FOP1&amp;L_PLN0309_NewBrazil3007.xls Chart 2_LAPROP PC ED 22-aug-01srb 4 10 5" xfId="19757"/>
    <cellStyle name="Commg [0]_FOP1&amp;L_PLN0309_NewBrazil3007.xls Chart 2_LAPROP PC ED 22-aug-01srb 4 10 6" xfId="19758"/>
    <cellStyle name="Commɡ [0]_FOP1&amp;L_PLN0309_NewBrazil3007.xls Chart 2_LAPROP PC ED 22-aug-01srb 4 10 6" xfId="19759"/>
    <cellStyle name="Commg [0]_FOP1&amp;L_PLN0309_NewBrazil3007.xls Chart 2_LAPROP PC ED 22-aug-01srb 4 10 7" xfId="19760"/>
    <cellStyle name="Commɡ [0]_FOP1&amp;L_PLN0309_NewBrazil3007.xls Chart 2_LAPROP PC ED 22-aug-01srb 4 10 7" xfId="19761"/>
    <cellStyle name="Commg [0]_FOP1&amp;L_PLN0309_NewBrazil3007.xls Chart 2_LAPROP PC ED 22-aug-01srb 4 10 8" xfId="19762"/>
    <cellStyle name="Commɡ [0]_FOP1&amp;L_PLN0309_NewBrazil3007.xls Chart 2_LAPROP PC ED 22-aug-01srb 4 10 8" xfId="19763"/>
    <cellStyle name="Commg [0]_FOP1&amp;L_PLN0309_NewBrazil3007.xls Chart 2_LAPROP PC ED 22-aug-01srb 4 10 9" xfId="19764"/>
    <cellStyle name="Commɡ [0]_FOP1&amp;L_PLN0309_NewBrazil3007.xls Chart 2_LAPROP PC ED 22-aug-01srb 4 10 9" xfId="19765"/>
    <cellStyle name="Commg [0]_FOP1&amp;L_PLN0309_NewBrazil3007.xls Chart 2_LAPROP PC ED 22-aug-01srb 4 11" xfId="19766"/>
    <cellStyle name="Commɡ [0]_FOP1&amp;L_PLN0309_NewBrazil3007.xls Chart 2_LAPROP PC ED 22-aug-01srb 4 11" xfId="19767"/>
    <cellStyle name="Commg [0]_FOP1&amp;L_PLN0309_NewBrazil3007.xls Chart 2_LAPROP PC ED 22-aug-01srb 4 11 10" xfId="19768"/>
    <cellStyle name="Commɡ [0]_FOP1&amp;L_PLN0309_NewBrazil3007.xls Chart 2_LAPROP PC ED 22-aug-01srb 4 11 10" xfId="19769"/>
    <cellStyle name="Commg [0]_FOP1&amp;L_PLN0309_NewBrazil3007.xls Chart 2_LAPROP PC ED 22-aug-01srb 4 11 11" xfId="19770"/>
    <cellStyle name="Commɡ [0]_FOP1&amp;L_PLN0309_NewBrazil3007.xls Chart 2_LAPROP PC ED 22-aug-01srb 4 11 11" xfId="19771"/>
    <cellStyle name="Commg [0]_FOP1&amp;L_PLN0309_NewBrazil3007.xls Chart 2_LAPROP PC ED 22-aug-01srb 4 11 12" xfId="19772"/>
    <cellStyle name="Commɡ [0]_FOP1&amp;L_PLN0309_NewBrazil3007.xls Chart 2_LAPROP PC ED 22-aug-01srb 4 11 12" xfId="19773"/>
    <cellStyle name="Commg [0]_FOP1&amp;L_PLN0309_NewBrazil3007.xls Chart 2_LAPROP PC ED 22-aug-01srb 4 11 13" xfId="19774"/>
    <cellStyle name="Commɡ [0]_FOP1&amp;L_PLN0309_NewBrazil3007.xls Chart 2_LAPROP PC ED 22-aug-01srb 4 11 13" xfId="19775"/>
    <cellStyle name="Commg [0]_FOP1&amp;L_PLN0309_NewBrazil3007.xls Chart 2_LAPROP PC ED 22-aug-01srb 4 11 14" xfId="19776"/>
    <cellStyle name="Commɡ [0]_FOP1&amp;L_PLN0309_NewBrazil3007.xls Chart 2_LAPROP PC ED 22-aug-01srb 4 11 14" xfId="19777"/>
    <cellStyle name="Commg [0]_FOP1&amp;L_PLN0309_NewBrazil3007.xls Chart 2_LAPROP PC ED 22-aug-01srb 4 11 15" xfId="19778"/>
    <cellStyle name="Commɡ [0]_FOP1&amp;L_PLN0309_NewBrazil3007.xls Chart 2_LAPROP PC ED 22-aug-01srb 4 11 15" xfId="19779"/>
    <cellStyle name="Commg [0]_FOP1&amp;L_PLN0309_NewBrazil3007.xls Chart 2_LAPROP PC ED 22-aug-01srb 4 11 16" xfId="19780"/>
    <cellStyle name="Commɡ [0]_FOP1&amp;L_PLN0309_NewBrazil3007.xls Chart 2_LAPROP PC ED 22-aug-01srb 4 11 16" xfId="19781"/>
    <cellStyle name="Commg [0]_FOP1&amp;L_PLN0309_NewBrazil3007.xls Chart 2_LAPROP PC ED 22-aug-01srb 4 11 17" xfId="19782"/>
    <cellStyle name="Commɡ [0]_FOP1&amp;L_PLN0309_NewBrazil3007.xls Chart 2_LAPROP PC ED 22-aug-01srb 4 11 17" xfId="19783"/>
    <cellStyle name="Commg [0]_FOP1&amp;L_PLN0309_NewBrazil3007.xls Chart 2_LAPROP PC ED 22-aug-01srb 4 11 18" xfId="19784"/>
    <cellStyle name="Commɡ [0]_FOP1&amp;L_PLN0309_NewBrazil3007.xls Chart 2_LAPROP PC ED 22-aug-01srb 4 11 18" xfId="19785"/>
    <cellStyle name="Commg [0]_FOP1&amp;L_PLN0309_NewBrazil3007.xls Chart 2_LAPROP PC ED 22-aug-01srb 4 11 19" xfId="19786"/>
    <cellStyle name="Commɡ [0]_FOP1&amp;L_PLN0309_NewBrazil3007.xls Chart 2_LAPROP PC ED 22-aug-01srb 4 11 19" xfId="19787"/>
    <cellStyle name="Commg [0]_FOP1&amp;L_PLN0309_NewBrazil3007.xls Chart 2_LAPROP PC ED 22-aug-01srb 4 11 2" xfId="19788"/>
    <cellStyle name="Commɡ [0]_FOP1&amp;L_PLN0309_NewBrazil3007.xls Chart 2_LAPROP PC ED 22-aug-01srb 4 11 2" xfId="19789"/>
    <cellStyle name="Commg [0]_FOP1&amp;L_PLN0309_NewBrazil3007.xls Chart 2_LAPROP PC ED 22-aug-01srb 4 11 20" xfId="19790"/>
    <cellStyle name="Commɡ [0]_FOP1&amp;L_PLN0309_NewBrazil3007.xls Chart 2_LAPROP PC ED 22-aug-01srb 4 11 20" xfId="19791"/>
    <cellStyle name="Commg [0]_FOP1&amp;L_PLN0309_NewBrazil3007.xls Chart 2_LAPROP PC ED 22-aug-01srb 4 11 21" xfId="19792"/>
    <cellStyle name="Commɡ [0]_FOP1&amp;L_PLN0309_NewBrazil3007.xls Chart 2_LAPROP PC ED 22-aug-01srb 4 11 21" xfId="19793"/>
    <cellStyle name="Commg [0]_FOP1&amp;L_PLN0309_NewBrazil3007.xls Chart 2_LAPROP PC ED 22-aug-01srb 4 11 22" xfId="19794"/>
    <cellStyle name="Commɡ [0]_FOP1&amp;L_PLN0309_NewBrazil3007.xls Chart 2_LAPROP PC ED 22-aug-01srb 4 11 22" xfId="19795"/>
    <cellStyle name="Commg [0]_FOP1&amp;L_PLN0309_NewBrazil3007.xls Chart 2_LAPROP PC ED 22-aug-01srb 4 11 23" xfId="19796"/>
    <cellStyle name="Commɡ [0]_FOP1&amp;L_PLN0309_NewBrazil3007.xls Chart 2_LAPROP PC ED 22-aug-01srb 4 11 23" xfId="19797"/>
    <cellStyle name="Commg [0]_FOP1&amp;L_PLN0309_NewBrazil3007.xls Chart 2_LAPROP PC ED 22-aug-01srb 4 11 24" xfId="19798"/>
    <cellStyle name="Commɡ [0]_FOP1&amp;L_PLN0309_NewBrazil3007.xls Chart 2_LAPROP PC ED 22-aug-01srb 4 11 24" xfId="19799"/>
    <cellStyle name="Commg [0]_FOP1&amp;L_PLN0309_NewBrazil3007.xls Chart 2_LAPROP PC ED 22-aug-01srb 4 11 25" xfId="19800"/>
    <cellStyle name="Commɡ [0]_FOP1&amp;L_PLN0309_NewBrazil3007.xls Chart 2_LAPROP PC ED 22-aug-01srb 4 11 25" xfId="19801"/>
    <cellStyle name="Commg [0]_FOP1&amp;L_PLN0309_NewBrazil3007.xls Chart 2_LAPROP PC ED 22-aug-01srb 4 11 26" xfId="19802"/>
    <cellStyle name="Commɡ [0]_FOP1&amp;L_PLN0309_NewBrazil3007.xls Chart 2_LAPROP PC ED 22-aug-01srb 4 11 26" xfId="19803"/>
    <cellStyle name="Commg [0]_FOP1&amp;L_PLN0309_NewBrazil3007.xls Chart 2_LAPROP PC ED 22-aug-01srb 4 11 27" xfId="19804"/>
    <cellStyle name="Commɡ [0]_FOP1&amp;L_PLN0309_NewBrazil3007.xls Chart 2_LAPROP PC ED 22-aug-01srb 4 11 27" xfId="19805"/>
    <cellStyle name="Commg [0]_FOP1&amp;L_PLN0309_NewBrazil3007.xls Chart 2_LAPROP PC ED 22-aug-01srb 4 11 28" xfId="19806"/>
    <cellStyle name="Commɡ [0]_FOP1&amp;L_PLN0309_NewBrazil3007.xls Chart 2_LAPROP PC ED 22-aug-01srb 4 11 28" xfId="19807"/>
    <cellStyle name="Commg [0]_FOP1&amp;L_PLN0309_NewBrazil3007.xls Chart 2_LAPROP PC ED 22-aug-01srb 4 11 29" xfId="19808"/>
    <cellStyle name="Commɡ [0]_FOP1&amp;L_PLN0309_NewBrazil3007.xls Chart 2_LAPROP PC ED 22-aug-01srb 4 11 29" xfId="19809"/>
    <cellStyle name="Commg [0]_FOP1&amp;L_PLN0309_NewBrazil3007.xls Chart 2_LAPROP PC ED 22-aug-01srb 4 11 3" xfId="19810"/>
    <cellStyle name="Commɡ [0]_FOP1&amp;L_PLN0309_NewBrazil3007.xls Chart 2_LAPROP PC ED 22-aug-01srb 4 11 3" xfId="19811"/>
    <cellStyle name="Commg [0]_FOP1&amp;L_PLN0309_NewBrazil3007.xls Chart 2_LAPROP PC ED 22-aug-01srb 4 11 4" xfId="19812"/>
    <cellStyle name="Commɡ [0]_FOP1&amp;L_PLN0309_NewBrazil3007.xls Chart 2_LAPROP PC ED 22-aug-01srb 4 11 4" xfId="19813"/>
    <cellStyle name="Commg [0]_FOP1&amp;L_PLN0309_NewBrazil3007.xls Chart 2_LAPROP PC ED 22-aug-01srb 4 11 5" xfId="19814"/>
    <cellStyle name="Commɡ [0]_FOP1&amp;L_PLN0309_NewBrazil3007.xls Chart 2_LAPROP PC ED 22-aug-01srb 4 11 5" xfId="19815"/>
    <cellStyle name="Commg [0]_FOP1&amp;L_PLN0309_NewBrazil3007.xls Chart 2_LAPROP PC ED 22-aug-01srb 4 11 6" xfId="19816"/>
    <cellStyle name="Commɡ [0]_FOP1&amp;L_PLN0309_NewBrazil3007.xls Chart 2_LAPROP PC ED 22-aug-01srb 4 11 6" xfId="19817"/>
    <cellStyle name="Commg [0]_FOP1&amp;L_PLN0309_NewBrazil3007.xls Chart 2_LAPROP PC ED 22-aug-01srb 4 11 7" xfId="19818"/>
    <cellStyle name="Commɡ [0]_FOP1&amp;L_PLN0309_NewBrazil3007.xls Chart 2_LAPROP PC ED 22-aug-01srb 4 11 7" xfId="19819"/>
    <cellStyle name="Commg [0]_FOP1&amp;L_PLN0309_NewBrazil3007.xls Chart 2_LAPROP PC ED 22-aug-01srb 4 11 8" xfId="19820"/>
    <cellStyle name="Commɡ [0]_FOP1&amp;L_PLN0309_NewBrazil3007.xls Chart 2_LAPROP PC ED 22-aug-01srb 4 11 8" xfId="19821"/>
    <cellStyle name="Commg [0]_FOP1&amp;L_PLN0309_NewBrazil3007.xls Chart 2_LAPROP PC ED 22-aug-01srb 4 11 9" xfId="19822"/>
    <cellStyle name="Commɡ [0]_FOP1&amp;L_PLN0309_NewBrazil3007.xls Chart 2_LAPROP PC ED 22-aug-01srb 4 11 9" xfId="19823"/>
    <cellStyle name="Commg [0]_FOP1&amp;L_PLN0309_NewBrazil3007.xls Chart 2_LAPROP PC ED 22-aug-01srb 4 12" xfId="19824"/>
    <cellStyle name="Commɡ [0]_FOP1&amp;L_PLN0309_NewBrazil3007.xls Chart 2_LAPROP PC ED 22-aug-01srb 4 12" xfId="19825"/>
    <cellStyle name="Commg [0]_FOP1&amp;L_PLN0309_NewBrazil3007.xls Chart 2_LAPROP PC ED 22-aug-01srb 4 12 10" xfId="19826"/>
    <cellStyle name="Commɡ [0]_FOP1&amp;L_PLN0309_NewBrazil3007.xls Chart 2_LAPROP PC ED 22-aug-01srb 4 12 10" xfId="19827"/>
    <cellStyle name="Commg [0]_FOP1&amp;L_PLN0309_NewBrazil3007.xls Chart 2_LAPROP PC ED 22-aug-01srb 4 12 11" xfId="19828"/>
    <cellStyle name="Commɡ [0]_FOP1&amp;L_PLN0309_NewBrazil3007.xls Chart 2_LAPROP PC ED 22-aug-01srb 4 12 11" xfId="19829"/>
    <cellStyle name="Commg [0]_FOP1&amp;L_PLN0309_NewBrazil3007.xls Chart 2_LAPROP PC ED 22-aug-01srb 4 12 12" xfId="19830"/>
    <cellStyle name="Commɡ [0]_FOP1&amp;L_PLN0309_NewBrazil3007.xls Chart 2_LAPROP PC ED 22-aug-01srb 4 12 12" xfId="19831"/>
    <cellStyle name="Commg [0]_FOP1&amp;L_PLN0309_NewBrazil3007.xls Chart 2_LAPROP PC ED 22-aug-01srb 4 12 13" xfId="19832"/>
    <cellStyle name="Commɡ [0]_FOP1&amp;L_PLN0309_NewBrazil3007.xls Chart 2_LAPROP PC ED 22-aug-01srb 4 12 13" xfId="19833"/>
    <cellStyle name="Commg [0]_FOP1&amp;L_PLN0309_NewBrazil3007.xls Chart 2_LAPROP PC ED 22-aug-01srb 4 12 14" xfId="19834"/>
    <cellStyle name="Commɡ [0]_FOP1&amp;L_PLN0309_NewBrazil3007.xls Chart 2_LAPROP PC ED 22-aug-01srb 4 12 14" xfId="19835"/>
    <cellStyle name="Commg [0]_FOP1&amp;L_PLN0309_NewBrazil3007.xls Chart 2_LAPROP PC ED 22-aug-01srb 4 12 15" xfId="19836"/>
    <cellStyle name="Commɡ [0]_FOP1&amp;L_PLN0309_NewBrazil3007.xls Chart 2_LAPROP PC ED 22-aug-01srb 4 12 15" xfId="19837"/>
    <cellStyle name="Commg [0]_FOP1&amp;L_PLN0309_NewBrazil3007.xls Chart 2_LAPROP PC ED 22-aug-01srb 4 12 16" xfId="19838"/>
    <cellStyle name="Commɡ [0]_FOP1&amp;L_PLN0309_NewBrazil3007.xls Chart 2_LAPROP PC ED 22-aug-01srb 4 12 16" xfId="19839"/>
    <cellStyle name="Commg [0]_FOP1&amp;L_PLN0309_NewBrazil3007.xls Chart 2_LAPROP PC ED 22-aug-01srb 4 12 17" xfId="19840"/>
    <cellStyle name="Commɡ [0]_FOP1&amp;L_PLN0309_NewBrazil3007.xls Chart 2_LAPROP PC ED 22-aug-01srb 4 12 17" xfId="19841"/>
    <cellStyle name="Commg [0]_FOP1&amp;L_PLN0309_NewBrazil3007.xls Chart 2_LAPROP PC ED 22-aug-01srb 4 12 18" xfId="19842"/>
    <cellStyle name="Commɡ [0]_FOP1&amp;L_PLN0309_NewBrazil3007.xls Chart 2_LAPROP PC ED 22-aug-01srb 4 12 18" xfId="19843"/>
    <cellStyle name="Commg [0]_FOP1&amp;L_PLN0309_NewBrazil3007.xls Chart 2_LAPROP PC ED 22-aug-01srb 4 12 19" xfId="19844"/>
    <cellStyle name="Commɡ [0]_FOP1&amp;L_PLN0309_NewBrazil3007.xls Chart 2_LAPROP PC ED 22-aug-01srb 4 12 19" xfId="19845"/>
    <cellStyle name="Commg [0]_FOP1&amp;L_PLN0309_NewBrazil3007.xls Chart 2_LAPROP PC ED 22-aug-01srb 4 12 2" xfId="19846"/>
    <cellStyle name="Commɡ [0]_FOP1&amp;L_PLN0309_NewBrazil3007.xls Chart 2_LAPROP PC ED 22-aug-01srb 4 12 2" xfId="19847"/>
    <cellStyle name="Commg [0]_FOP1&amp;L_PLN0309_NewBrazil3007.xls Chart 2_LAPROP PC ED 22-aug-01srb 4 12 20" xfId="19848"/>
    <cellStyle name="Commɡ [0]_FOP1&amp;L_PLN0309_NewBrazil3007.xls Chart 2_LAPROP PC ED 22-aug-01srb 4 12 20" xfId="19849"/>
    <cellStyle name="Commg [0]_FOP1&amp;L_PLN0309_NewBrazil3007.xls Chart 2_LAPROP PC ED 22-aug-01srb 4 12 21" xfId="19850"/>
    <cellStyle name="Commɡ [0]_FOP1&amp;L_PLN0309_NewBrazil3007.xls Chart 2_LAPROP PC ED 22-aug-01srb 4 12 21" xfId="19851"/>
    <cellStyle name="Commg [0]_FOP1&amp;L_PLN0309_NewBrazil3007.xls Chart 2_LAPROP PC ED 22-aug-01srb 4 12 22" xfId="19852"/>
    <cellStyle name="Commɡ [0]_FOP1&amp;L_PLN0309_NewBrazil3007.xls Chart 2_LAPROP PC ED 22-aug-01srb 4 12 22" xfId="19853"/>
    <cellStyle name="Commg [0]_FOP1&amp;L_PLN0309_NewBrazil3007.xls Chart 2_LAPROP PC ED 22-aug-01srb 4 12 23" xfId="19854"/>
    <cellStyle name="Commɡ [0]_FOP1&amp;L_PLN0309_NewBrazil3007.xls Chart 2_LAPROP PC ED 22-aug-01srb 4 12 23" xfId="19855"/>
    <cellStyle name="Commg [0]_FOP1&amp;L_PLN0309_NewBrazil3007.xls Chart 2_LAPROP PC ED 22-aug-01srb 4 12 24" xfId="19856"/>
    <cellStyle name="Commɡ [0]_FOP1&amp;L_PLN0309_NewBrazil3007.xls Chart 2_LAPROP PC ED 22-aug-01srb 4 12 24" xfId="19857"/>
    <cellStyle name="Commg [0]_FOP1&amp;L_PLN0309_NewBrazil3007.xls Chart 2_LAPROP PC ED 22-aug-01srb 4 12 25" xfId="19858"/>
    <cellStyle name="Commɡ [0]_FOP1&amp;L_PLN0309_NewBrazil3007.xls Chart 2_LAPROP PC ED 22-aug-01srb 4 12 25" xfId="19859"/>
    <cellStyle name="Commg [0]_FOP1&amp;L_PLN0309_NewBrazil3007.xls Chart 2_LAPROP PC ED 22-aug-01srb 4 12 26" xfId="19860"/>
    <cellStyle name="Commɡ [0]_FOP1&amp;L_PLN0309_NewBrazil3007.xls Chart 2_LAPROP PC ED 22-aug-01srb 4 12 26" xfId="19861"/>
    <cellStyle name="Commg [0]_FOP1&amp;L_PLN0309_NewBrazil3007.xls Chart 2_LAPROP PC ED 22-aug-01srb 4 12 27" xfId="19862"/>
    <cellStyle name="Commɡ [0]_FOP1&amp;L_PLN0309_NewBrazil3007.xls Chart 2_LAPROP PC ED 22-aug-01srb 4 12 27" xfId="19863"/>
    <cellStyle name="Commg [0]_FOP1&amp;L_PLN0309_NewBrazil3007.xls Chart 2_LAPROP PC ED 22-aug-01srb 4 12 28" xfId="19864"/>
    <cellStyle name="Commɡ [0]_FOP1&amp;L_PLN0309_NewBrazil3007.xls Chart 2_LAPROP PC ED 22-aug-01srb 4 12 28" xfId="19865"/>
    <cellStyle name="Commg [0]_FOP1&amp;L_PLN0309_NewBrazil3007.xls Chart 2_LAPROP PC ED 22-aug-01srb 4 12 29" xfId="19866"/>
    <cellStyle name="Commɡ [0]_FOP1&amp;L_PLN0309_NewBrazil3007.xls Chart 2_LAPROP PC ED 22-aug-01srb 4 12 29" xfId="19867"/>
    <cellStyle name="Commg [0]_FOP1&amp;L_PLN0309_NewBrazil3007.xls Chart 2_LAPROP PC ED 22-aug-01srb 4 12 3" xfId="19868"/>
    <cellStyle name="Commɡ [0]_FOP1&amp;L_PLN0309_NewBrazil3007.xls Chart 2_LAPROP PC ED 22-aug-01srb 4 12 3" xfId="19869"/>
    <cellStyle name="Commg [0]_FOP1&amp;L_PLN0309_NewBrazil3007.xls Chart 2_LAPROP PC ED 22-aug-01srb 4 12 4" xfId="19870"/>
    <cellStyle name="Commɡ [0]_FOP1&amp;L_PLN0309_NewBrazil3007.xls Chart 2_LAPROP PC ED 22-aug-01srb 4 12 4" xfId="19871"/>
    <cellStyle name="Commg [0]_FOP1&amp;L_PLN0309_NewBrazil3007.xls Chart 2_LAPROP PC ED 22-aug-01srb 4 12 5" xfId="19872"/>
    <cellStyle name="Commɡ [0]_FOP1&amp;L_PLN0309_NewBrazil3007.xls Chart 2_LAPROP PC ED 22-aug-01srb 4 12 5" xfId="19873"/>
    <cellStyle name="Commg [0]_FOP1&amp;L_PLN0309_NewBrazil3007.xls Chart 2_LAPROP PC ED 22-aug-01srb 4 12 6" xfId="19874"/>
    <cellStyle name="Commɡ [0]_FOP1&amp;L_PLN0309_NewBrazil3007.xls Chart 2_LAPROP PC ED 22-aug-01srb 4 12 6" xfId="19875"/>
    <cellStyle name="Commg [0]_FOP1&amp;L_PLN0309_NewBrazil3007.xls Chart 2_LAPROP PC ED 22-aug-01srb 4 12 7" xfId="19876"/>
    <cellStyle name="Commɡ [0]_FOP1&amp;L_PLN0309_NewBrazil3007.xls Chart 2_LAPROP PC ED 22-aug-01srb 4 12 7" xfId="19877"/>
    <cellStyle name="Commg [0]_FOP1&amp;L_PLN0309_NewBrazil3007.xls Chart 2_LAPROP PC ED 22-aug-01srb 4 12 8" xfId="19878"/>
    <cellStyle name="Commɡ [0]_FOP1&amp;L_PLN0309_NewBrazil3007.xls Chart 2_LAPROP PC ED 22-aug-01srb 4 12 8" xfId="19879"/>
    <cellStyle name="Commg [0]_FOP1&amp;L_PLN0309_NewBrazil3007.xls Chart 2_LAPROP PC ED 22-aug-01srb 4 12 9" xfId="19880"/>
    <cellStyle name="Commɡ [0]_FOP1&amp;L_PLN0309_NewBrazil3007.xls Chart 2_LAPROP PC ED 22-aug-01srb 4 12 9" xfId="19881"/>
    <cellStyle name="Commg [0]_FOP1&amp;L_PLN0309_NewBrazil3007.xls Chart 2_LAPROP PC ED 22-aug-01srb 4 13" xfId="19882"/>
    <cellStyle name="Commɡ [0]_FOP1&amp;L_PLN0309_NewBrazil3007.xls Chart 2_LAPROP PC ED 22-aug-01srb 4 13" xfId="19883"/>
    <cellStyle name="Commg [0]_FOP1&amp;L_PLN0309_NewBrazil3007.xls Chart 2_LAPROP PC ED 22-aug-01srb 4 13 10" xfId="19884"/>
    <cellStyle name="Commɡ [0]_FOP1&amp;L_PLN0309_NewBrazil3007.xls Chart 2_LAPROP PC ED 22-aug-01srb 4 13 10" xfId="19885"/>
    <cellStyle name="Commg [0]_FOP1&amp;L_PLN0309_NewBrazil3007.xls Chart 2_LAPROP PC ED 22-aug-01srb 4 13 11" xfId="19886"/>
    <cellStyle name="Commɡ [0]_FOP1&amp;L_PLN0309_NewBrazil3007.xls Chart 2_LAPROP PC ED 22-aug-01srb 4 13 11" xfId="19887"/>
    <cellStyle name="Commg [0]_FOP1&amp;L_PLN0309_NewBrazil3007.xls Chart 2_LAPROP PC ED 22-aug-01srb 4 13 12" xfId="19888"/>
    <cellStyle name="Commɡ [0]_FOP1&amp;L_PLN0309_NewBrazil3007.xls Chart 2_LAPROP PC ED 22-aug-01srb 4 13 12" xfId="19889"/>
    <cellStyle name="Commg [0]_FOP1&amp;L_PLN0309_NewBrazil3007.xls Chart 2_LAPROP PC ED 22-aug-01srb 4 13 13" xfId="19890"/>
    <cellStyle name="Commɡ [0]_FOP1&amp;L_PLN0309_NewBrazil3007.xls Chart 2_LAPROP PC ED 22-aug-01srb 4 13 13" xfId="19891"/>
    <cellStyle name="Commg [0]_FOP1&amp;L_PLN0309_NewBrazil3007.xls Chart 2_LAPROP PC ED 22-aug-01srb 4 13 14" xfId="19892"/>
    <cellStyle name="Commɡ [0]_FOP1&amp;L_PLN0309_NewBrazil3007.xls Chart 2_LAPROP PC ED 22-aug-01srb 4 13 14" xfId="19893"/>
    <cellStyle name="Commg [0]_FOP1&amp;L_PLN0309_NewBrazil3007.xls Chart 2_LAPROP PC ED 22-aug-01srb 4 13 15" xfId="19894"/>
    <cellStyle name="Commɡ [0]_FOP1&amp;L_PLN0309_NewBrazil3007.xls Chart 2_LAPROP PC ED 22-aug-01srb 4 13 15" xfId="19895"/>
    <cellStyle name="Commg [0]_FOP1&amp;L_PLN0309_NewBrazil3007.xls Chart 2_LAPROP PC ED 22-aug-01srb 4 13 16" xfId="19896"/>
    <cellStyle name="Commɡ [0]_FOP1&amp;L_PLN0309_NewBrazil3007.xls Chart 2_LAPROP PC ED 22-aug-01srb 4 13 16" xfId="19897"/>
    <cellStyle name="Commg [0]_FOP1&amp;L_PLN0309_NewBrazil3007.xls Chart 2_LAPROP PC ED 22-aug-01srb 4 13 17" xfId="19898"/>
    <cellStyle name="Commɡ [0]_FOP1&amp;L_PLN0309_NewBrazil3007.xls Chart 2_LAPROP PC ED 22-aug-01srb 4 13 17" xfId="19899"/>
    <cellStyle name="Commg [0]_FOP1&amp;L_PLN0309_NewBrazil3007.xls Chart 2_LAPROP PC ED 22-aug-01srb 4 13 18" xfId="19900"/>
    <cellStyle name="Commɡ [0]_FOP1&amp;L_PLN0309_NewBrazil3007.xls Chart 2_LAPROP PC ED 22-aug-01srb 4 13 18" xfId="19901"/>
    <cellStyle name="Commg [0]_FOP1&amp;L_PLN0309_NewBrazil3007.xls Chart 2_LAPROP PC ED 22-aug-01srb 4 13 19" xfId="19902"/>
    <cellStyle name="Commɡ [0]_FOP1&amp;L_PLN0309_NewBrazil3007.xls Chart 2_LAPROP PC ED 22-aug-01srb 4 13 19" xfId="19903"/>
    <cellStyle name="Commg [0]_FOP1&amp;L_PLN0309_NewBrazil3007.xls Chart 2_LAPROP PC ED 22-aug-01srb 4 13 2" xfId="19904"/>
    <cellStyle name="Commɡ [0]_FOP1&amp;L_PLN0309_NewBrazil3007.xls Chart 2_LAPROP PC ED 22-aug-01srb 4 13 2" xfId="19905"/>
    <cellStyle name="Commg [0]_FOP1&amp;L_PLN0309_NewBrazil3007.xls Chart 2_LAPROP PC ED 22-aug-01srb 4 13 20" xfId="19906"/>
    <cellStyle name="Commɡ [0]_FOP1&amp;L_PLN0309_NewBrazil3007.xls Chart 2_LAPROP PC ED 22-aug-01srb 4 13 20" xfId="19907"/>
    <cellStyle name="Commg [0]_FOP1&amp;L_PLN0309_NewBrazil3007.xls Chart 2_LAPROP PC ED 22-aug-01srb 4 13 21" xfId="19908"/>
    <cellStyle name="Commɡ [0]_FOP1&amp;L_PLN0309_NewBrazil3007.xls Chart 2_LAPROP PC ED 22-aug-01srb 4 13 21" xfId="19909"/>
    <cellStyle name="Commg [0]_FOP1&amp;L_PLN0309_NewBrazil3007.xls Chart 2_LAPROP PC ED 22-aug-01srb 4 13 22" xfId="19910"/>
    <cellStyle name="Commɡ [0]_FOP1&amp;L_PLN0309_NewBrazil3007.xls Chart 2_LAPROP PC ED 22-aug-01srb 4 13 22" xfId="19911"/>
    <cellStyle name="Commg [0]_FOP1&amp;L_PLN0309_NewBrazil3007.xls Chart 2_LAPROP PC ED 22-aug-01srb 4 13 23" xfId="19912"/>
    <cellStyle name="Commɡ [0]_FOP1&amp;L_PLN0309_NewBrazil3007.xls Chart 2_LAPROP PC ED 22-aug-01srb 4 13 23" xfId="19913"/>
    <cellStyle name="Commg [0]_FOP1&amp;L_PLN0309_NewBrazil3007.xls Chart 2_LAPROP PC ED 22-aug-01srb 4 13 24" xfId="19914"/>
    <cellStyle name="Commɡ [0]_FOP1&amp;L_PLN0309_NewBrazil3007.xls Chart 2_LAPROP PC ED 22-aug-01srb 4 13 24" xfId="19915"/>
    <cellStyle name="Commg [0]_FOP1&amp;L_PLN0309_NewBrazil3007.xls Chart 2_LAPROP PC ED 22-aug-01srb 4 13 25" xfId="19916"/>
    <cellStyle name="Commɡ [0]_FOP1&amp;L_PLN0309_NewBrazil3007.xls Chart 2_LAPROP PC ED 22-aug-01srb 4 13 25" xfId="19917"/>
    <cellStyle name="Commg [0]_FOP1&amp;L_PLN0309_NewBrazil3007.xls Chart 2_LAPROP PC ED 22-aug-01srb 4 13 26" xfId="19918"/>
    <cellStyle name="Commɡ [0]_FOP1&amp;L_PLN0309_NewBrazil3007.xls Chart 2_LAPROP PC ED 22-aug-01srb 4 13 26" xfId="19919"/>
    <cellStyle name="Commg [0]_FOP1&amp;L_PLN0309_NewBrazil3007.xls Chart 2_LAPROP PC ED 22-aug-01srb 4 13 3" xfId="19920"/>
    <cellStyle name="Commɡ [0]_FOP1&amp;L_PLN0309_NewBrazil3007.xls Chart 2_LAPROP PC ED 22-aug-01srb 4 13 3" xfId="19921"/>
    <cellStyle name="Commg [0]_FOP1&amp;L_PLN0309_NewBrazil3007.xls Chart 2_LAPROP PC ED 22-aug-01srb 4 13 4" xfId="19922"/>
    <cellStyle name="Commɡ [0]_FOP1&amp;L_PLN0309_NewBrazil3007.xls Chart 2_LAPROP PC ED 22-aug-01srb 4 13 4" xfId="19923"/>
    <cellStyle name="Commg [0]_FOP1&amp;L_PLN0309_NewBrazil3007.xls Chart 2_LAPROP PC ED 22-aug-01srb 4 13 5" xfId="19924"/>
    <cellStyle name="Commɡ [0]_FOP1&amp;L_PLN0309_NewBrazil3007.xls Chart 2_LAPROP PC ED 22-aug-01srb 4 13 5" xfId="19925"/>
    <cellStyle name="Commg [0]_FOP1&amp;L_PLN0309_NewBrazil3007.xls Chart 2_LAPROP PC ED 22-aug-01srb 4 13 6" xfId="19926"/>
    <cellStyle name="Commɡ [0]_FOP1&amp;L_PLN0309_NewBrazil3007.xls Chart 2_LAPROP PC ED 22-aug-01srb 4 13 6" xfId="19927"/>
    <cellStyle name="Commg [0]_FOP1&amp;L_PLN0309_NewBrazil3007.xls Chart 2_LAPROP PC ED 22-aug-01srb 4 13 7" xfId="19928"/>
    <cellStyle name="Commɡ [0]_FOP1&amp;L_PLN0309_NewBrazil3007.xls Chart 2_LAPROP PC ED 22-aug-01srb 4 13 7" xfId="19929"/>
    <cellStyle name="Commg [0]_FOP1&amp;L_PLN0309_NewBrazil3007.xls Chart 2_LAPROP PC ED 22-aug-01srb 4 13 8" xfId="19930"/>
    <cellStyle name="Commɡ [0]_FOP1&amp;L_PLN0309_NewBrazil3007.xls Chart 2_LAPROP PC ED 22-aug-01srb 4 13 8" xfId="19931"/>
    <cellStyle name="Commg [0]_FOP1&amp;L_PLN0309_NewBrazil3007.xls Chart 2_LAPROP PC ED 22-aug-01srb 4 13 9" xfId="19932"/>
    <cellStyle name="Commɡ [0]_FOP1&amp;L_PLN0309_NewBrazil3007.xls Chart 2_LAPROP PC ED 22-aug-01srb 4 13 9" xfId="19933"/>
    <cellStyle name="Commg [0]_FOP1&amp;L_PLN0309_NewBrazil3007.xls Chart 2_LAPROP PC ED 22-aug-01srb 4 14" xfId="19934"/>
    <cellStyle name="Commɡ [0]_FOP1&amp;L_PLN0309_NewBrazil3007.xls Chart 2_LAPROP PC ED 22-aug-01srb 4 14" xfId="19935"/>
    <cellStyle name="Commg [0]_FOP1&amp;L_PLN0309_NewBrazil3007.xls Chart 2_LAPROP PC ED 22-aug-01srb 4 14 10" xfId="19936"/>
    <cellStyle name="Commɡ [0]_FOP1&amp;L_PLN0309_NewBrazil3007.xls Chart 2_LAPROP PC ED 22-aug-01srb 4 14 10" xfId="19937"/>
    <cellStyle name="Commg [0]_FOP1&amp;L_PLN0309_NewBrazil3007.xls Chart 2_LAPROP PC ED 22-aug-01srb 4 14 11" xfId="19938"/>
    <cellStyle name="Commɡ [0]_FOP1&amp;L_PLN0309_NewBrazil3007.xls Chart 2_LAPROP PC ED 22-aug-01srb 4 14 11" xfId="19939"/>
    <cellStyle name="Commg [0]_FOP1&amp;L_PLN0309_NewBrazil3007.xls Chart 2_LAPROP PC ED 22-aug-01srb 4 14 12" xfId="19940"/>
    <cellStyle name="Commɡ [0]_FOP1&amp;L_PLN0309_NewBrazil3007.xls Chart 2_LAPROP PC ED 22-aug-01srb 4 14 12" xfId="19941"/>
    <cellStyle name="Commg [0]_FOP1&amp;L_PLN0309_NewBrazil3007.xls Chart 2_LAPROP PC ED 22-aug-01srb 4 14 13" xfId="19942"/>
    <cellStyle name="Commɡ [0]_FOP1&amp;L_PLN0309_NewBrazil3007.xls Chart 2_LAPROP PC ED 22-aug-01srb 4 14 13" xfId="19943"/>
    <cellStyle name="Commg [0]_FOP1&amp;L_PLN0309_NewBrazil3007.xls Chart 2_LAPROP PC ED 22-aug-01srb 4 14 14" xfId="19944"/>
    <cellStyle name="Commɡ [0]_FOP1&amp;L_PLN0309_NewBrazil3007.xls Chart 2_LAPROP PC ED 22-aug-01srb 4 14 14" xfId="19945"/>
    <cellStyle name="Commg [0]_FOP1&amp;L_PLN0309_NewBrazil3007.xls Chart 2_LAPROP PC ED 22-aug-01srb 4 14 15" xfId="19946"/>
    <cellStyle name="Commɡ [0]_FOP1&amp;L_PLN0309_NewBrazil3007.xls Chart 2_LAPROP PC ED 22-aug-01srb 4 14 15" xfId="19947"/>
    <cellStyle name="Commg [0]_FOP1&amp;L_PLN0309_NewBrazil3007.xls Chart 2_LAPROP PC ED 22-aug-01srb 4 14 16" xfId="19948"/>
    <cellStyle name="Commɡ [0]_FOP1&amp;L_PLN0309_NewBrazil3007.xls Chart 2_LAPROP PC ED 22-aug-01srb 4 14 16" xfId="19949"/>
    <cellStyle name="Commg [0]_FOP1&amp;L_PLN0309_NewBrazil3007.xls Chart 2_LAPROP PC ED 22-aug-01srb 4 14 17" xfId="19950"/>
    <cellStyle name="Commɡ [0]_FOP1&amp;L_PLN0309_NewBrazil3007.xls Chart 2_LAPROP PC ED 22-aug-01srb 4 14 17" xfId="19951"/>
    <cellStyle name="Commg [0]_FOP1&amp;L_PLN0309_NewBrazil3007.xls Chart 2_LAPROP PC ED 22-aug-01srb 4 14 18" xfId="19952"/>
    <cellStyle name="Commɡ [0]_FOP1&amp;L_PLN0309_NewBrazil3007.xls Chart 2_LAPROP PC ED 22-aug-01srb 4 14 18" xfId="19953"/>
    <cellStyle name="Commg [0]_FOP1&amp;L_PLN0309_NewBrazil3007.xls Chart 2_LAPROP PC ED 22-aug-01srb 4 14 19" xfId="19954"/>
    <cellStyle name="Commɡ [0]_FOP1&amp;L_PLN0309_NewBrazil3007.xls Chart 2_LAPROP PC ED 22-aug-01srb 4 14 19" xfId="19955"/>
    <cellStyle name="Commg [0]_FOP1&amp;L_PLN0309_NewBrazil3007.xls Chart 2_LAPROP PC ED 22-aug-01srb 4 14 2" xfId="19956"/>
    <cellStyle name="Commɡ [0]_FOP1&amp;L_PLN0309_NewBrazil3007.xls Chart 2_LAPROP PC ED 22-aug-01srb 4 14 2" xfId="19957"/>
    <cellStyle name="Commg [0]_FOP1&amp;L_PLN0309_NewBrazil3007.xls Chart 2_LAPROP PC ED 22-aug-01srb 4 14 20" xfId="19958"/>
    <cellStyle name="Commɡ [0]_FOP1&amp;L_PLN0309_NewBrazil3007.xls Chart 2_LAPROP PC ED 22-aug-01srb 4 14 20" xfId="19959"/>
    <cellStyle name="Commg [0]_FOP1&amp;L_PLN0309_NewBrazil3007.xls Chart 2_LAPROP PC ED 22-aug-01srb 4 14 21" xfId="19960"/>
    <cellStyle name="Commɡ [0]_FOP1&amp;L_PLN0309_NewBrazil3007.xls Chart 2_LAPROP PC ED 22-aug-01srb 4 14 21" xfId="19961"/>
    <cellStyle name="Commg [0]_FOP1&amp;L_PLN0309_NewBrazil3007.xls Chart 2_LAPROP PC ED 22-aug-01srb 4 14 22" xfId="19962"/>
    <cellStyle name="Commɡ [0]_FOP1&amp;L_PLN0309_NewBrazil3007.xls Chart 2_LAPROP PC ED 22-aug-01srb 4 14 22" xfId="19963"/>
    <cellStyle name="Commg [0]_FOP1&amp;L_PLN0309_NewBrazil3007.xls Chart 2_LAPROP PC ED 22-aug-01srb 4 14 23" xfId="19964"/>
    <cellStyle name="Commɡ [0]_FOP1&amp;L_PLN0309_NewBrazil3007.xls Chart 2_LAPROP PC ED 22-aug-01srb 4 14 23" xfId="19965"/>
    <cellStyle name="Commg [0]_FOP1&amp;L_PLN0309_NewBrazil3007.xls Chart 2_LAPROP PC ED 22-aug-01srb 4 14 24" xfId="19966"/>
    <cellStyle name="Commɡ [0]_FOP1&amp;L_PLN0309_NewBrazil3007.xls Chart 2_LAPROP PC ED 22-aug-01srb 4 14 24" xfId="19967"/>
    <cellStyle name="Commg [0]_FOP1&amp;L_PLN0309_NewBrazil3007.xls Chart 2_LAPROP PC ED 22-aug-01srb 4 14 25" xfId="19968"/>
    <cellStyle name="Commɡ [0]_FOP1&amp;L_PLN0309_NewBrazil3007.xls Chart 2_LAPROP PC ED 22-aug-01srb 4 14 25" xfId="19969"/>
    <cellStyle name="Commg [0]_FOP1&amp;L_PLN0309_NewBrazil3007.xls Chart 2_LAPROP PC ED 22-aug-01srb 4 14 26" xfId="19970"/>
    <cellStyle name="Commɡ [0]_FOP1&amp;L_PLN0309_NewBrazil3007.xls Chart 2_LAPROP PC ED 22-aug-01srb 4 14 26" xfId="19971"/>
    <cellStyle name="Commg [0]_FOP1&amp;L_PLN0309_NewBrazil3007.xls Chart 2_LAPROP PC ED 22-aug-01srb 4 14 3" xfId="19972"/>
    <cellStyle name="Commɡ [0]_FOP1&amp;L_PLN0309_NewBrazil3007.xls Chart 2_LAPROP PC ED 22-aug-01srb 4 14 3" xfId="19973"/>
    <cellStyle name="Commg [0]_FOP1&amp;L_PLN0309_NewBrazil3007.xls Chart 2_LAPROP PC ED 22-aug-01srb 4 14 4" xfId="19974"/>
    <cellStyle name="Commɡ [0]_FOP1&amp;L_PLN0309_NewBrazil3007.xls Chart 2_LAPROP PC ED 22-aug-01srb 4 14 4" xfId="19975"/>
    <cellStyle name="Commg [0]_FOP1&amp;L_PLN0309_NewBrazil3007.xls Chart 2_LAPROP PC ED 22-aug-01srb 4 14 5" xfId="19976"/>
    <cellStyle name="Commɡ [0]_FOP1&amp;L_PLN0309_NewBrazil3007.xls Chart 2_LAPROP PC ED 22-aug-01srb 4 14 5" xfId="19977"/>
    <cellStyle name="Commg [0]_FOP1&amp;L_PLN0309_NewBrazil3007.xls Chart 2_LAPROP PC ED 22-aug-01srb 4 14 6" xfId="19978"/>
    <cellStyle name="Commɡ [0]_FOP1&amp;L_PLN0309_NewBrazil3007.xls Chart 2_LAPROP PC ED 22-aug-01srb 4 14 6" xfId="19979"/>
    <cellStyle name="Commg [0]_FOP1&amp;L_PLN0309_NewBrazil3007.xls Chart 2_LAPROP PC ED 22-aug-01srb 4 14 7" xfId="19980"/>
    <cellStyle name="Commɡ [0]_FOP1&amp;L_PLN0309_NewBrazil3007.xls Chart 2_LAPROP PC ED 22-aug-01srb 4 14 7" xfId="19981"/>
    <cellStyle name="Commg [0]_FOP1&amp;L_PLN0309_NewBrazil3007.xls Chart 2_LAPROP PC ED 22-aug-01srb 4 14 8" xfId="19982"/>
    <cellStyle name="Commɡ [0]_FOP1&amp;L_PLN0309_NewBrazil3007.xls Chart 2_LAPROP PC ED 22-aug-01srb 4 14 8" xfId="19983"/>
    <cellStyle name="Commg [0]_FOP1&amp;L_PLN0309_NewBrazil3007.xls Chart 2_LAPROP PC ED 22-aug-01srb 4 14 9" xfId="19984"/>
    <cellStyle name="Commɡ [0]_FOP1&amp;L_PLN0309_NewBrazil3007.xls Chart 2_LAPROP PC ED 22-aug-01srb 4 14 9" xfId="19985"/>
    <cellStyle name="Commg [0]_FOP1&amp;L_PLN0309_NewBrazil3007.xls Chart 2_LAPROP PC ED 22-aug-01srb 4 15" xfId="19986"/>
    <cellStyle name="Commɡ [0]_FOP1&amp;L_PLN0309_NewBrazil3007.xls Chart 2_LAPROP PC ED 22-aug-01srb 4 15" xfId="19987"/>
    <cellStyle name="Commg [0]_FOP1&amp;L_PLN0309_NewBrazil3007.xls Chart 2_LAPROP PC ED 22-aug-01srb 4 15 10" xfId="19988"/>
    <cellStyle name="Commɡ [0]_FOP1&amp;L_PLN0309_NewBrazil3007.xls Chart 2_LAPROP PC ED 22-aug-01srb 4 15 10" xfId="19989"/>
    <cellStyle name="Commg [0]_FOP1&amp;L_PLN0309_NewBrazil3007.xls Chart 2_LAPROP PC ED 22-aug-01srb 4 15 11" xfId="19990"/>
    <cellStyle name="Commɡ [0]_FOP1&amp;L_PLN0309_NewBrazil3007.xls Chart 2_LAPROP PC ED 22-aug-01srb 4 15 11" xfId="19991"/>
    <cellStyle name="Commg [0]_FOP1&amp;L_PLN0309_NewBrazil3007.xls Chart 2_LAPROP PC ED 22-aug-01srb 4 15 12" xfId="19992"/>
    <cellStyle name="Commɡ [0]_FOP1&amp;L_PLN0309_NewBrazil3007.xls Chart 2_LAPROP PC ED 22-aug-01srb 4 15 12" xfId="19993"/>
    <cellStyle name="Commg [0]_FOP1&amp;L_PLN0309_NewBrazil3007.xls Chart 2_LAPROP PC ED 22-aug-01srb 4 15 13" xfId="19994"/>
    <cellStyle name="Commɡ [0]_FOP1&amp;L_PLN0309_NewBrazil3007.xls Chart 2_LAPROP PC ED 22-aug-01srb 4 15 13" xfId="19995"/>
    <cellStyle name="Commg [0]_FOP1&amp;L_PLN0309_NewBrazil3007.xls Chart 2_LAPROP PC ED 22-aug-01srb 4 15 14" xfId="19996"/>
    <cellStyle name="Commɡ [0]_FOP1&amp;L_PLN0309_NewBrazil3007.xls Chart 2_LAPROP PC ED 22-aug-01srb 4 15 14" xfId="19997"/>
    <cellStyle name="Commg [0]_FOP1&amp;L_PLN0309_NewBrazil3007.xls Chart 2_LAPROP PC ED 22-aug-01srb 4 15 15" xfId="19998"/>
    <cellStyle name="Commɡ [0]_FOP1&amp;L_PLN0309_NewBrazil3007.xls Chart 2_LAPROP PC ED 22-aug-01srb 4 15 15" xfId="19999"/>
    <cellStyle name="Commg [0]_FOP1&amp;L_PLN0309_NewBrazil3007.xls Chart 2_LAPROP PC ED 22-aug-01srb 4 15 16" xfId="20000"/>
    <cellStyle name="Commɡ [0]_FOP1&amp;L_PLN0309_NewBrazil3007.xls Chart 2_LAPROP PC ED 22-aug-01srb 4 15 16" xfId="20001"/>
    <cellStyle name="Commg [0]_FOP1&amp;L_PLN0309_NewBrazil3007.xls Chart 2_LAPROP PC ED 22-aug-01srb 4 15 17" xfId="20002"/>
    <cellStyle name="Commɡ [0]_FOP1&amp;L_PLN0309_NewBrazil3007.xls Chart 2_LAPROP PC ED 22-aug-01srb 4 15 17" xfId="20003"/>
    <cellStyle name="Commg [0]_FOP1&amp;L_PLN0309_NewBrazil3007.xls Chart 2_LAPROP PC ED 22-aug-01srb 4 15 18" xfId="20004"/>
    <cellStyle name="Commɡ [0]_FOP1&amp;L_PLN0309_NewBrazil3007.xls Chart 2_LAPROP PC ED 22-aug-01srb 4 15 18" xfId="20005"/>
    <cellStyle name="Commg [0]_FOP1&amp;L_PLN0309_NewBrazil3007.xls Chart 2_LAPROP PC ED 22-aug-01srb 4 15 2" xfId="20006"/>
    <cellStyle name="Commɡ [0]_FOP1&amp;L_PLN0309_NewBrazil3007.xls Chart 2_LAPROP PC ED 22-aug-01srb 4 15 2" xfId="20007"/>
    <cellStyle name="Commg [0]_FOP1&amp;L_PLN0309_NewBrazil3007.xls Chart 2_LAPROP PC ED 22-aug-01srb 4 15 3" xfId="20008"/>
    <cellStyle name="Commɡ [0]_FOP1&amp;L_PLN0309_NewBrazil3007.xls Chart 2_LAPROP PC ED 22-aug-01srb 4 15 3" xfId="20009"/>
    <cellStyle name="Commg [0]_FOP1&amp;L_PLN0309_NewBrazil3007.xls Chart 2_LAPROP PC ED 22-aug-01srb 4 15 4" xfId="20010"/>
    <cellStyle name="Commɡ [0]_FOP1&amp;L_PLN0309_NewBrazil3007.xls Chart 2_LAPROP PC ED 22-aug-01srb 4 15 4" xfId="20011"/>
    <cellStyle name="Commg [0]_FOP1&amp;L_PLN0309_NewBrazil3007.xls Chart 2_LAPROP PC ED 22-aug-01srb 4 15 5" xfId="20012"/>
    <cellStyle name="Commɡ [0]_FOP1&amp;L_PLN0309_NewBrazil3007.xls Chart 2_LAPROP PC ED 22-aug-01srb 4 15 5" xfId="20013"/>
    <cellStyle name="Commg [0]_FOP1&amp;L_PLN0309_NewBrazil3007.xls Chart 2_LAPROP PC ED 22-aug-01srb 4 15 6" xfId="20014"/>
    <cellStyle name="Commɡ [0]_FOP1&amp;L_PLN0309_NewBrazil3007.xls Chart 2_LAPROP PC ED 22-aug-01srb 4 15 6" xfId="20015"/>
    <cellStyle name="Commg [0]_FOP1&amp;L_PLN0309_NewBrazil3007.xls Chart 2_LAPROP PC ED 22-aug-01srb 4 15 7" xfId="20016"/>
    <cellStyle name="Commɡ [0]_FOP1&amp;L_PLN0309_NewBrazil3007.xls Chart 2_LAPROP PC ED 22-aug-01srb 4 15 7" xfId="20017"/>
    <cellStyle name="Commg [0]_FOP1&amp;L_PLN0309_NewBrazil3007.xls Chart 2_LAPROP PC ED 22-aug-01srb 4 15 8" xfId="20018"/>
    <cellStyle name="Commɡ [0]_FOP1&amp;L_PLN0309_NewBrazil3007.xls Chart 2_LAPROP PC ED 22-aug-01srb 4 15 8" xfId="20019"/>
    <cellStyle name="Commg [0]_FOP1&amp;L_PLN0309_NewBrazil3007.xls Chart 2_LAPROP PC ED 22-aug-01srb 4 15 9" xfId="20020"/>
    <cellStyle name="Commɡ [0]_FOP1&amp;L_PLN0309_NewBrazil3007.xls Chart 2_LAPROP PC ED 22-aug-01srb 4 15 9" xfId="20021"/>
    <cellStyle name="Commg [0]_FOP1&amp;L_PLN0309_NewBrazil3007.xls Chart 2_LAPROP PC ED 22-aug-01srb 4 16" xfId="20022"/>
    <cellStyle name="Commɡ [0]_FOP1&amp;L_PLN0309_NewBrazil3007.xls Chart 2_LAPROP PC ED 22-aug-01srb 4 16" xfId="20023"/>
    <cellStyle name="Commg [0]_FOP1&amp;L_PLN0309_NewBrazil3007.xls Chart 2_LAPROP PC ED 22-aug-01srb 4 16 10" xfId="20024"/>
    <cellStyle name="Commɡ [0]_FOP1&amp;L_PLN0309_NewBrazil3007.xls Chart 2_LAPROP PC ED 22-aug-01srb 4 16 10" xfId="20025"/>
    <cellStyle name="Commg [0]_FOP1&amp;L_PLN0309_NewBrazil3007.xls Chart 2_LAPROP PC ED 22-aug-01srb 4 16 11" xfId="20026"/>
    <cellStyle name="Commɡ [0]_FOP1&amp;L_PLN0309_NewBrazil3007.xls Chart 2_LAPROP PC ED 22-aug-01srb 4 16 11" xfId="20027"/>
    <cellStyle name="Commg [0]_FOP1&amp;L_PLN0309_NewBrazil3007.xls Chart 2_LAPROP PC ED 22-aug-01srb 4 16 12" xfId="20028"/>
    <cellStyle name="Commɡ [0]_FOP1&amp;L_PLN0309_NewBrazil3007.xls Chart 2_LAPROP PC ED 22-aug-01srb 4 16 12" xfId="20029"/>
    <cellStyle name="Commg [0]_FOP1&amp;L_PLN0309_NewBrazil3007.xls Chart 2_LAPROP PC ED 22-aug-01srb 4 16 13" xfId="20030"/>
    <cellStyle name="Commɡ [0]_FOP1&amp;L_PLN0309_NewBrazil3007.xls Chart 2_LAPROP PC ED 22-aug-01srb 4 16 13" xfId="20031"/>
    <cellStyle name="Commg [0]_FOP1&amp;L_PLN0309_NewBrazil3007.xls Chart 2_LAPROP PC ED 22-aug-01srb 4 16 14" xfId="20032"/>
    <cellStyle name="Commɡ [0]_FOP1&amp;L_PLN0309_NewBrazil3007.xls Chart 2_LAPROP PC ED 22-aug-01srb 4 16 14" xfId="20033"/>
    <cellStyle name="Commg [0]_FOP1&amp;L_PLN0309_NewBrazil3007.xls Chart 2_LAPROP PC ED 22-aug-01srb 4 16 15" xfId="20034"/>
    <cellStyle name="Commɡ [0]_FOP1&amp;L_PLN0309_NewBrazil3007.xls Chart 2_LAPROP PC ED 22-aug-01srb 4 16 15" xfId="20035"/>
    <cellStyle name="Commg [0]_FOP1&amp;L_PLN0309_NewBrazil3007.xls Chart 2_LAPROP PC ED 22-aug-01srb 4 16 16" xfId="20036"/>
    <cellStyle name="Commɡ [0]_FOP1&amp;L_PLN0309_NewBrazil3007.xls Chart 2_LAPROP PC ED 22-aug-01srb 4 16 16" xfId="20037"/>
    <cellStyle name="Commg [0]_FOP1&amp;L_PLN0309_NewBrazil3007.xls Chart 2_LAPROP PC ED 22-aug-01srb 4 16 17" xfId="20038"/>
    <cellStyle name="Commɡ [0]_FOP1&amp;L_PLN0309_NewBrazil3007.xls Chart 2_LAPROP PC ED 22-aug-01srb 4 16 17" xfId="20039"/>
    <cellStyle name="Commg [0]_FOP1&amp;L_PLN0309_NewBrazil3007.xls Chart 2_LAPROP PC ED 22-aug-01srb 4 16 18" xfId="20040"/>
    <cellStyle name="Commɡ [0]_FOP1&amp;L_PLN0309_NewBrazil3007.xls Chart 2_LAPROP PC ED 22-aug-01srb 4 16 18" xfId="20041"/>
    <cellStyle name="Commg [0]_FOP1&amp;L_PLN0309_NewBrazil3007.xls Chart 2_LAPROP PC ED 22-aug-01srb 4 16 2" xfId="20042"/>
    <cellStyle name="Commɡ [0]_FOP1&amp;L_PLN0309_NewBrazil3007.xls Chart 2_LAPROP PC ED 22-aug-01srb 4 16 2" xfId="20043"/>
    <cellStyle name="Commg [0]_FOP1&amp;L_PLN0309_NewBrazil3007.xls Chart 2_LAPROP PC ED 22-aug-01srb 4 16 3" xfId="20044"/>
    <cellStyle name="Commɡ [0]_FOP1&amp;L_PLN0309_NewBrazil3007.xls Chart 2_LAPROP PC ED 22-aug-01srb 4 16 3" xfId="20045"/>
    <cellStyle name="Commg [0]_FOP1&amp;L_PLN0309_NewBrazil3007.xls Chart 2_LAPROP PC ED 22-aug-01srb 4 16 4" xfId="20046"/>
    <cellStyle name="Commɡ [0]_FOP1&amp;L_PLN0309_NewBrazil3007.xls Chart 2_LAPROP PC ED 22-aug-01srb 4 16 4" xfId="20047"/>
    <cellStyle name="Commg [0]_FOP1&amp;L_PLN0309_NewBrazil3007.xls Chart 2_LAPROP PC ED 22-aug-01srb 4 16 5" xfId="20048"/>
    <cellStyle name="Commɡ [0]_FOP1&amp;L_PLN0309_NewBrazil3007.xls Chart 2_LAPROP PC ED 22-aug-01srb 4 16 5" xfId="20049"/>
    <cellStyle name="Commg [0]_FOP1&amp;L_PLN0309_NewBrazil3007.xls Chart 2_LAPROP PC ED 22-aug-01srb 4 16 6" xfId="20050"/>
    <cellStyle name="Commɡ [0]_FOP1&amp;L_PLN0309_NewBrazil3007.xls Chart 2_LAPROP PC ED 22-aug-01srb 4 16 6" xfId="20051"/>
    <cellStyle name="Commg [0]_FOP1&amp;L_PLN0309_NewBrazil3007.xls Chart 2_LAPROP PC ED 22-aug-01srb 4 16 7" xfId="20052"/>
    <cellStyle name="Commɡ [0]_FOP1&amp;L_PLN0309_NewBrazil3007.xls Chart 2_LAPROP PC ED 22-aug-01srb 4 16 7" xfId="20053"/>
    <cellStyle name="Commg [0]_FOP1&amp;L_PLN0309_NewBrazil3007.xls Chart 2_LAPROP PC ED 22-aug-01srb 4 16 8" xfId="20054"/>
    <cellStyle name="Commɡ [0]_FOP1&amp;L_PLN0309_NewBrazil3007.xls Chart 2_LAPROP PC ED 22-aug-01srb 4 16 8" xfId="20055"/>
    <cellStyle name="Commg [0]_FOP1&amp;L_PLN0309_NewBrazil3007.xls Chart 2_LAPROP PC ED 22-aug-01srb 4 16 9" xfId="20056"/>
    <cellStyle name="Commɡ [0]_FOP1&amp;L_PLN0309_NewBrazil3007.xls Chart 2_LAPROP PC ED 22-aug-01srb 4 16 9" xfId="20057"/>
    <cellStyle name="Commg [0]_FOP1&amp;L_PLN0309_NewBrazil3007.xls Chart 2_LAPROP PC ED 22-aug-01srb 4 17" xfId="20058"/>
    <cellStyle name="Commɡ [0]_FOP1&amp;L_PLN0309_NewBrazil3007.xls Chart 2_LAPROP PC ED 22-aug-01srb 4 17" xfId="20059"/>
    <cellStyle name="Commg [0]_FOP1&amp;L_PLN0309_NewBrazil3007.xls Chart 2_LAPROP PC ED 22-aug-01srb 4 17 10" xfId="20060"/>
    <cellStyle name="Commɡ [0]_FOP1&amp;L_PLN0309_NewBrazil3007.xls Chart 2_LAPROP PC ED 22-aug-01srb 4 17 10" xfId="20061"/>
    <cellStyle name="Commg [0]_FOP1&amp;L_PLN0309_NewBrazil3007.xls Chart 2_LAPROP PC ED 22-aug-01srb 4 17 11" xfId="20062"/>
    <cellStyle name="Commɡ [0]_FOP1&amp;L_PLN0309_NewBrazil3007.xls Chart 2_LAPROP PC ED 22-aug-01srb 4 17 11" xfId="20063"/>
    <cellStyle name="Commg [0]_FOP1&amp;L_PLN0309_NewBrazil3007.xls Chart 2_LAPROP PC ED 22-aug-01srb 4 17 12" xfId="20064"/>
    <cellStyle name="Commɡ [0]_FOP1&amp;L_PLN0309_NewBrazil3007.xls Chart 2_LAPROP PC ED 22-aug-01srb 4 17 12" xfId="20065"/>
    <cellStyle name="Commg [0]_FOP1&amp;L_PLN0309_NewBrazil3007.xls Chart 2_LAPROP PC ED 22-aug-01srb 4 17 13" xfId="20066"/>
    <cellStyle name="Commɡ [0]_FOP1&amp;L_PLN0309_NewBrazil3007.xls Chart 2_LAPROP PC ED 22-aug-01srb 4 17 13" xfId="20067"/>
    <cellStyle name="Commg [0]_FOP1&amp;L_PLN0309_NewBrazil3007.xls Chart 2_LAPROP PC ED 22-aug-01srb 4 17 14" xfId="20068"/>
    <cellStyle name="Commɡ [0]_FOP1&amp;L_PLN0309_NewBrazil3007.xls Chart 2_LAPROP PC ED 22-aug-01srb 4 17 14" xfId="20069"/>
    <cellStyle name="Commg [0]_FOP1&amp;L_PLN0309_NewBrazil3007.xls Chart 2_LAPROP PC ED 22-aug-01srb 4 17 15" xfId="20070"/>
    <cellStyle name="Commɡ [0]_FOP1&amp;L_PLN0309_NewBrazil3007.xls Chart 2_LAPROP PC ED 22-aug-01srb 4 17 15" xfId="20071"/>
    <cellStyle name="Commg [0]_FOP1&amp;L_PLN0309_NewBrazil3007.xls Chart 2_LAPROP PC ED 22-aug-01srb 4 17 16" xfId="20072"/>
    <cellStyle name="Commɡ [0]_FOP1&amp;L_PLN0309_NewBrazil3007.xls Chart 2_LAPROP PC ED 22-aug-01srb 4 17 16" xfId="20073"/>
    <cellStyle name="Commg [0]_FOP1&amp;L_PLN0309_NewBrazil3007.xls Chart 2_LAPROP PC ED 22-aug-01srb 4 17 17" xfId="20074"/>
    <cellStyle name="Commɡ [0]_FOP1&amp;L_PLN0309_NewBrazil3007.xls Chart 2_LAPROP PC ED 22-aug-01srb 4 17 17" xfId="20075"/>
    <cellStyle name="Commg [0]_FOP1&amp;L_PLN0309_NewBrazil3007.xls Chart 2_LAPROP PC ED 22-aug-01srb 4 17 2" xfId="20076"/>
    <cellStyle name="Commɡ [0]_FOP1&amp;L_PLN0309_NewBrazil3007.xls Chart 2_LAPROP PC ED 22-aug-01srb 4 17 2" xfId="20077"/>
    <cellStyle name="Commg [0]_FOP1&amp;L_PLN0309_NewBrazil3007.xls Chart 2_LAPROP PC ED 22-aug-01srb 4 17 3" xfId="20078"/>
    <cellStyle name="Commɡ [0]_FOP1&amp;L_PLN0309_NewBrazil3007.xls Chart 2_LAPROP PC ED 22-aug-01srb 4 17 3" xfId="20079"/>
    <cellStyle name="Commg [0]_FOP1&amp;L_PLN0309_NewBrazil3007.xls Chart 2_LAPROP PC ED 22-aug-01srb 4 17 4" xfId="20080"/>
    <cellStyle name="Commɡ [0]_FOP1&amp;L_PLN0309_NewBrazil3007.xls Chart 2_LAPROP PC ED 22-aug-01srb 4 17 4" xfId="20081"/>
    <cellStyle name="Commg [0]_FOP1&amp;L_PLN0309_NewBrazil3007.xls Chart 2_LAPROP PC ED 22-aug-01srb 4 17 5" xfId="20082"/>
    <cellStyle name="Commɡ [0]_FOP1&amp;L_PLN0309_NewBrazil3007.xls Chart 2_LAPROP PC ED 22-aug-01srb 4 17 5" xfId="20083"/>
    <cellStyle name="Commg [0]_FOP1&amp;L_PLN0309_NewBrazil3007.xls Chart 2_LAPROP PC ED 22-aug-01srb 4 17 6" xfId="20084"/>
    <cellStyle name="Commɡ [0]_FOP1&amp;L_PLN0309_NewBrazil3007.xls Chart 2_LAPROP PC ED 22-aug-01srb 4 17 6" xfId="20085"/>
    <cellStyle name="Commg [0]_FOP1&amp;L_PLN0309_NewBrazil3007.xls Chart 2_LAPROP PC ED 22-aug-01srb 4 17 7" xfId="20086"/>
    <cellStyle name="Commɡ [0]_FOP1&amp;L_PLN0309_NewBrazil3007.xls Chart 2_LAPROP PC ED 22-aug-01srb 4 17 7" xfId="20087"/>
    <cellStyle name="Commg [0]_FOP1&amp;L_PLN0309_NewBrazil3007.xls Chart 2_LAPROP PC ED 22-aug-01srb 4 17 8" xfId="20088"/>
    <cellStyle name="Commɡ [0]_FOP1&amp;L_PLN0309_NewBrazil3007.xls Chart 2_LAPROP PC ED 22-aug-01srb 4 17 8" xfId="20089"/>
    <cellStyle name="Commg [0]_FOP1&amp;L_PLN0309_NewBrazil3007.xls Chart 2_LAPROP PC ED 22-aug-01srb 4 17 9" xfId="20090"/>
    <cellStyle name="Commɡ [0]_FOP1&amp;L_PLN0309_NewBrazil3007.xls Chart 2_LAPROP PC ED 22-aug-01srb 4 17 9" xfId="20091"/>
    <cellStyle name="Commg [0]_FOP1&amp;L_PLN0309_NewBrazil3007.xls Chart 2_LAPROP PC ED 22-aug-01srb 4 18" xfId="20092"/>
    <cellStyle name="Commɡ [0]_FOP1&amp;L_PLN0309_NewBrazil3007.xls Chart 2_LAPROP PC ED 22-aug-01srb 4 18" xfId="20093"/>
    <cellStyle name="Commg [0]_FOP1&amp;L_PLN0309_NewBrazil3007.xls Chart 2_LAPROP PC ED 22-aug-01srb 4 18 10" xfId="20094"/>
    <cellStyle name="Commɡ [0]_FOP1&amp;L_PLN0309_NewBrazil3007.xls Chart 2_LAPROP PC ED 22-aug-01srb 4 18 10" xfId="20095"/>
    <cellStyle name="Commg [0]_FOP1&amp;L_PLN0309_NewBrazil3007.xls Chart 2_LAPROP PC ED 22-aug-01srb 4 18 11" xfId="20096"/>
    <cellStyle name="Commɡ [0]_FOP1&amp;L_PLN0309_NewBrazil3007.xls Chart 2_LAPROP PC ED 22-aug-01srb 4 18 11" xfId="20097"/>
    <cellStyle name="Commg [0]_FOP1&amp;L_PLN0309_NewBrazil3007.xls Chart 2_LAPROP PC ED 22-aug-01srb 4 18 12" xfId="20098"/>
    <cellStyle name="Commɡ [0]_FOP1&amp;L_PLN0309_NewBrazil3007.xls Chart 2_LAPROP PC ED 22-aug-01srb 4 18 12" xfId="20099"/>
    <cellStyle name="Commg [0]_FOP1&amp;L_PLN0309_NewBrazil3007.xls Chart 2_LAPROP PC ED 22-aug-01srb 4 18 13" xfId="20100"/>
    <cellStyle name="Commɡ [0]_FOP1&amp;L_PLN0309_NewBrazil3007.xls Chart 2_LAPROP PC ED 22-aug-01srb 4 18 13" xfId="20101"/>
    <cellStyle name="Commg [0]_FOP1&amp;L_PLN0309_NewBrazil3007.xls Chart 2_LAPROP PC ED 22-aug-01srb 4 18 14" xfId="20102"/>
    <cellStyle name="Commɡ [0]_FOP1&amp;L_PLN0309_NewBrazil3007.xls Chart 2_LAPROP PC ED 22-aug-01srb 4 18 14" xfId="20103"/>
    <cellStyle name="Commg [0]_FOP1&amp;L_PLN0309_NewBrazil3007.xls Chart 2_LAPROP PC ED 22-aug-01srb 4 18 15" xfId="20104"/>
    <cellStyle name="Commɡ [0]_FOP1&amp;L_PLN0309_NewBrazil3007.xls Chart 2_LAPROP PC ED 22-aug-01srb 4 18 15" xfId="20105"/>
    <cellStyle name="Commg [0]_FOP1&amp;L_PLN0309_NewBrazil3007.xls Chart 2_LAPROP PC ED 22-aug-01srb 4 18 2" xfId="20106"/>
    <cellStyle name="Commɡ [0]_FOP1&amp;L_PLN0309_NewBrazil3007.xls Chart 2_LAPROP PC ED 22-aug-01srb 4 18 2" xfId="20107"/>
    <cellStyle name="Commg [0]_FOP1&amp;L_PLN0309_NewBrazil3007.xls Chart 2_LAPROP PC ED 22-aug-01srb 4 18 3" xfId="20108"/>
    <cellStyle name="Commɡ [0]_FOP1&amp;L_PLN0309_NewBrazil3007.xls Chart 2_LAPROP PC ED 22-aug-01srb 4 18 3" xfId="20109"/>
    <cellStyle name="Commg [0]_FOP1&amp;L_PLN0309_NewBrazil3007.xls Chart 2_LAPROP PC ED 22-aug-01srb 4 18 4" xfId="20110"/>
    <cellStyle name="Commɡ [0]_FOP1&amp;L_PLN0309_NewBrazil3007.xls Chart 2_LAPROP PC ED 22-aug-01srb 4 18 4" xfId="20111"/>
    <cellStyle name="Commg [0]_FOP1&amp;L_PLN0309_NewBrazil3007.xls Chart 2_LAPROP PC ED 22-aug-01srb 4 18 5" xfId="20112"/>
    <cellStyle name="Commɡ [0]_FOP1&amp;L_PLN0309_NewBrazil3007.xls Chart 2_LAPROP PC ED 22-aug-01srb 4 18 5" xfId="20113"/>
    <cellStyle name="Commg [0]_FOP1&amp;L_PLN0309_NewBrazil3007.xls Chart 2_LAPROP PC ED 22-aug-01srb 4 18 6" xfId="20114"/>
    <cellStyle name="Commɡ [0]_FOP1&amp;L_PLN0309_NewBrazil3007.xls Chart 2_LAPROP PC ED 22-aug-01srb 4 18 6" xfId="20115"/>
    <cellStyle name="Commg [0]_FOP1&amp;L_PLN0309_NewBrazil3007.xls Chart 2_LAPROP PC ED 22-aug-01srb 4 18 7" xfId="20116"/>
    <cellStyle name="Commɡ [0]_FOP1&amp;L_PLN0309_NewBrazil3007.xls Chart 2_LAPROP PC ED 22-aug-01srb 4 18 7" xfId="20117"/>
    <cellStyle name="Commg [0]_FOP1&amp;L_PLN0309_NewBrazil3007.xls Chart 2_LAPROP PC ED 22-aug-01srb 4 18 8" xfId="20118"/>
    <cellStyle name="Commɡ [0]_FOP1&amp;L_PLN0309_NewBrazil3007.xls Chart 2_LAPROP PC ED 22-aug-01srb 4 18 8" xfId="20119"/>
    <cellStyle name="Commg [0]_FOP1&amp;L_PLN0309_NewBrazil3007.xls Chart 2_LAPROP PC ED 22-aug-01srb 4 18 9" xfId="20120"/>
    <cellStyle name="Commɡ [0]_FOP1&amp;L_PLN0309_NewBrazil3007.xls Chart 2_LAPROP PC ED 22-aug-01srb 4 18 9" xfId="20121"/>
    <cellStyle name="Commg [0]_FOP1&amp;L_PLN0309_NewBrazil3007.xls Chart 2_LAPROP PC ED 22-aug-01srb 4 19" xfId="20122"/>
    <cellStyle name="Commɡ [0]_FOP1&amp;L_PLN0309_NewBrazil3007.xls Chart 2_LAPROP PC ED 22-aug-01srb 4 19" xfId="20123"/>
    <cellStyle name="Commg [0]_FOP1&amp;L_PLN0309_NewBrazil3007.xls Chart 2_LAPROP PC ED 22-aug-01srb 4 19 10" xfId="20124"/>
    <cellStyle name="Commɡ [0]_FOP1&amp;L_PLN0309_NewBrazil3007.xls Chart 2_LAPROP PC ED 22-aug-01srb 4 19 10" xfId="20125"/>
    <cellStyle name="Commg [0]_FOP1&amp;L_PLN0309_NewBrazil3007.xls Chart 2_LAPROP PC ED 22-aug-01srb 4 19 11" xfId="20126"/>
    <cellStyle name="Commɡ [0]_FOP1&amp;L_PLN0309_NewBrazil3007.xls Chart 2_LAPROP PC ED 22-aug-01srb 4 19 11" xfId="20127"/>
    <cellStyle name="Commg [0]_FOP1&amp;L_PLN0309_NewBrazil3007.xls Chart 2_LAPROP PC ED 22-aug-01srb 4 19 12" xfId="20128"/>
    <cellStyle name="Commɡ [0]_FOP1&amp;L_PLN0309_NewBrazil3007.xls Chart 2_LAPROP PC ED 22-aug-01srb 4 19 12" xfId="20129"/>
    <cellStyle name="Commg [0]_FOP1&amp;L_PLN0309_NewBrazil3007.xls Chart 2_LAPROP PC ED 22-aug-01srb 4 19 13" xfId="20130"/>
    <cellStyle name="Commɡ [0]_FOP1&amp;L_PLN0309_NewBrazil3007.xls Chart 2_LAPROP PC ED 22-aug-01srb 4 19 13" xfId="20131"/>
    <cellStyle name="Commg [0]_FOP1&amp;L_PLN0309_NewBrazil3007.xls Chart 2_LAPROP PC ED 22-aug-01srb 4 19 14" xfId="20132"/>
    <cellStyle name="Commɡ [0]_FOP1&amp;L_PLN0309_NewBrazil3007.xls Chart 2_LAPROP PC ED 22-aug-01srb 4 19 14" xfId="20133"/>
    <cellStyle name="Commg [0]_FOP1&amp;L_PLN0309_NewBrazil3007.xls Chart 2_LAPROP PC ED 22-aug-01srb 4 19 15" xfId="20134"/>
    <cellStyle name="Commɡ [0]_FOP1&amp;L_PLN0309_NewBrazil3007.xls Chart 2_LAPROP PC ED 22-aug-01srb 4 19 15" xfId="20135"/>
    <cellStyle name="Commg [0]_FOP1&amp;L_PLN0309_NewBrazil3007.xls Chart 2_LAPROP PC ED 22-aug-01srb 4 19 2" xfId="20136"/>
    <cellStyle name="Commɡ [0]_FOP1&amp;L_PLN0309_NewBrazil3007.xls Chart 2_LAPROP PC ED 22-aug-01srb 4 19 2" xfId="20137"/>
    <cellStyle name="Commg [0]_FOP1&amp;L_PLN0309_NewBrazil3007.xls Chart 2_LAPROP PC ED 22-aug-01srb 4 19 3" xfId="20138"/>
    <cellStyle name="Commɡ [0]_FOP1&amp;L_PLN0309_NewBrazil3007.xls Chart 2_LAPROP PC ED 22-aug-01srb 4 19 3" xfId="20139"/>
    <cellStyle name="Commg [0]_FOP1&amp;L_PLN0309_NewBrazil3007.xls Chart 2_LAPROP PC ED 22-aug-01srb 4 19 4" xfId="20140"/>
    <cellStyle name="Commɡ [0]_FOP1&amp;L_PLN0309_NewBrazil3007.xls Chart 2_LAPROP PC ED 22-aug-01srb 4 19 4" xfId="20141"/>
    <cellStyle name="Commg [0]_FOP1&amp;L_PLN0309_NewBrazil3007.xls Chart 2_LAPROP PC ED 22-aug-01srb 4 19 5" xfId="20142"/>
    <cellStyle name="Commɡ [0]_FOP1&amp;L_PLN0309_NewBrazil3007.xls Chart 2_LAPROP PC ED 22-aug-01srb 4 19 5" xfId="20143"/>
    <cellStyle name="Commg [0]_FOP1&amp;L_PLN0309_NewBrazil3007.xls Chart 2_LAPROP PC ED 22-aug-01srb 4 19 6" xfId="20144"/>
    <cellStyle name="Commɡ [0]_FOP1&amp;L_PLN0309_NewBrazil3007.xls Chart 2_LAPROP PC ED 22-aug-01srb 4 19 6" xfId="20145"/>
    <cellStyle name="Commg [0]_FOP1&amp;L_PLN0309_NewBrazil3007.xls Chart 2_LAPROP PC ED 22-aug-01srb 4 19 7" xfId="20146"/>
    <cellStyle name="Commɡ [0]_FOP1&amp;L_PLN0309_NewBrazil3007.xls Chart 2_LAPROP PC ED 22-aug-01srb 4 19 7" xfId="20147"/>
    <cellStyle name="Commg [0]_FOP1&amp;L_PLN0309_NewBrazil3007.xls Chart 2_LAPROP PC ED 22-aug-01srb 4 19 8" xfId="20148"/>
    <cellStyle name="Commɡ [0]_FOP1&amp;L_PLN0309_NewBrazil3007.xls Chart 2_LAPROP PC ED 22-aug-01srb 4 19 8" xfId="20149"/>
    <cellStyle name="Commg [0]_FOP1&amp;L_PLN0309_NewBrazil3007.xls Chart 2_LAPROP PC ED 22-aug-01srb 4 19 9" xfId="20150"/>
    <cellStyle name="Commɡ [0]_FOP1&amp;L_PLN0309_NewBrazil3007.xls Chart 2_LAPROP PC ED 22-aug-01srb 4 19 9" xfId="20151"/>
    <cellStyle name="Commg [0]_FOP1&amp;L_PLN0309_NewBrazil3007.xls Chart 2_LAPROP PC ED 22-aug-01srb 4 2" xfId="20152"/>
    <cellStyle name="Commɡ [0]_FOP1&amp;L_PLN0309_NewBrazil3007.xls Chart 2_LAPROP PC ED 22-aug-01srb 4 2" xfId="20153"/>
    <cellStyle name="Commg [0]_FOP1&amp;L_PLN0309_NewBrazil3007.xls Chart 2_LAPROP PC ED 22-aug-01srb 4 2 10" xfId="20154"/>
    <cellStyle name="Commɡ [0]_FOP1&amp;L_PLN0309_NewBrazil3007.xls Chart 2_LAPROP PC ED 22-aug-01srb 4 2 10" xfId="20155"/>
    <cellStyle name="Commg [0]_FOP1&amp;L_PLN0309_NewBrazil3007.xls Chart 2_LAPROP PC ED 22-aug-01srb 4 2 11" xfId="20156"/>
    <cellStyle name="Commɡ [0]_FOP1&amp;L_PLN0309_NewBrazil3007.xls Chart 2_LAPROP PC ED 22-aug-01srb 4 2 11" xfId="20157"/>
    <cellStyle name="Commg [0]_FOP1&amp;L_PLN0309_NewBrazil3007.xls Chart 2_LAPROP PC ED 22-aug-01srb 4 2 12" xfId="20158"/>
    <cellStyle name="Commɡ [0]_FOP1&amp;L_PLN0309_NewBrazil3007.xls Chart 2_LAPROP PC ED 22-aug-01srb 4 2 12" xfId="20159"/>
    <cellStyle name="Commg [0]_FOP1&amp;L_PLN0309_NewBrazil3007.xls Chart 2_LAPROP PC ED 22-aug-01srb 4 2 13" xfId="20160"/>
    <cellStyle name="Commɡ [0]_FOP1&amp;L_PLN0309_NewBrazil3007.xls Chart 2_LAPROP PC ED 22-aug-01srb 4 2 13" xfId="20161"/>
    <cellStyle name="Commg [0]_FOP1&amp;L_PLN0309_NewBrazil3007.xls Chart 2_LAPROP PC ED 22-aug-01srb 4 2 14" xfId="20162"/>
    <cellStyle name="Commɡ [0]_FOP1&amp;L_PLN0309_NewBrazil3007.xls Chart 2_LAPROP PC ED 22-aug-01srb 4 2 14" xfId="20163"/>
    <cellStyle name="Commg [0]_FOP1&amp;L_PLN0309_NewBrazil3007.xls Chart 2_LAPROP PC ED 22-aug-01srb 4 2 15" xfId="20164"/>
    <cellStyle name="Commɡ [0]_FOP1&amp;L_PLN0309_NewBrazil3007.xls Chart 2_LAPROP PC ED 22-aug-01srb 4 2 15" xfId="20165"/>
    <cellStyle name="Commg [0]_FOP1&amp;L_PLN0309_NewBrazil3007.xls Chart 2_LAPROP PC ED 22-aug-01srb 4 2 16" xfId="20166"/>
    <cellStyle name="Commɡ [0]_FOP1&amp;L_PLN0309_NewBrazil3007.xls Chart 2_LAPROP PC ED 22-aug-01srb 4 2 16" xfId="20167"/>
    <cellStyle name="Commg [0]_FOP1&amp;L_PLN0309_NewBrazil3007.xls Chart 2_LAPROP PC ED 22-aug-01srb 4 2 17" xfId="20168"/>
    <cellStyle name="Commɡ [0]_FOP1&amp;L_PLN0309_NewBrazil3007.xls Chart 2_LAPROP PC ED 22-aug-01srb 4 2 17" xfId="20169"/>
    <cellStyle name="Commg [0]_FOP1&amp;L_PLN0309_NewBrazil3007.xls Chart 2_LAPROP PC ED 22-aug-01srb 4 2 18" xfId="20170"/>
    <cellStyle name="Commɡ [0]_FOP1&amp;L_PLN0309_NewBrazil3007.xls Chart 2_LAPROP PC ED 22-aug-01srb 4 2 18" xfId="20171"/>
    <cellStyle name="Commg [0]_FOP1&amp;L_PLN0309_NewBrazil3007.xls Chart 2_LAPROP PC ED 22-aug-01srb 4 2 19" xfId="20172"/>
    <cellStyle name="Commɡ [0]_FOP1&amp;L_PLN0309_NewBrazil3007.xls Chart 2_LAPROP PC ED 22-aug-01srb 4 2 19" xfId="20173"/>
    <cellStyle name="Commg [0]_FOP1&amp;L_PLN0309_NewBrazil3007.xls Chart 2_LAPROP PC ED 22-aug-01srb 4 2 2" xfId="20174"/>
    <cellStyle name="Commɡ [0]_FOP1&amp;L_PLN0309_NewBrazil3007.xls Chart 2_LAPROP PC ED 22-aug-01srb 4 2 2" xfId="20175"/>
    <cellStyle name="Commg [0]_FOP1&amp;L_PLN0309_NewBrazil3007.xls Chart 2_LAPROP PC ED 22-aug-01srb 4 2 20" xfId="20176"/>
    <cellStyle name="Commɡ [0]_FOP1&amp;L_PLN0309_NewBrazil3007.xls Chart 2_LAPROP PC ED 22-aug-01srb 4 2 20" xfId="20177"/>
    <cellStyle name="Commg [0]_FOP1&amp;L_PLN0309_NewBrazil3007.xls Chart 2_LAPROP PC ED 22-aug-01srb 4 2 21" xfId="20178"/>
    <cellStyle name="Commɡ [0]_FOP1&amp;L_PLN0309_NewBrazil3007.xls Chart 2_LAPROP PC ED 22-aug-01srb 4 2 21" xfId="20179"/>
    <cellStyle name="Commg [0]_FOP1&amp;L_PLN0309_NewBrazil3007.xls Chart 2_LAPROP PC ED 22-aug-01srb 4 2 22" xfId="20180"/>
    <cellStyle name="Commɡ [0]_FOP1&amp;L_PLN0309_NewBrazil3007.xls Chart 2_LAPROP PC ED 22-aug-01srb 4 2 22" xfId="20181"/>
    <cellStyle name="Commg [0]_FOP1&amp;L_PLN0309_NewBrazil3007.xls Chart 2_LAPROP PC ED 22-aug-01srb 4 2 23" xfId="20182"/>
    <cellStyle name="Commɡ [0]_FOP1&amp;L_PLN0309_NewBrazil3007.xls Chart 2_LAPROP PC ED 22-aug-01srb 4 2 23" xfId="20183"/>
    <cellStyle name="Commg [0]_FOP1&amp;L_PLN0309_NewBrazil3007.xls Chart 2_LAPROP PC ED 22-aug-01srb 4 2 24" xfId="20184"/>
    <cellStyle name="Commɡ [0]_FOP1&amp;L_PLN0309_NewBrazil3007.xls Chart 2_LAPROP PC ED 22-aug-01srb 4 2 24" xfId="20185"/>
    <cellStyle name="Commg [0]_FOP1&amp;L_PLN0309_NewBrazil3007.xls Chart 2_LAPROP PC ED 22-aug-01srb 4 2 25" xfId="20186"/>
    <cellStyle name="Commɡ [0]_FOP1&amp;L_PLN0309_NewBrazil3007.xls Chart 2_LAPROP PC ED 22-aug-01srb 4 2 25" xfId="20187"/>
    <cellStyle name="Commg [0]_FOP1&amp;L_PLN0309_NewBrazil3007.xls Chart 2_LAPROP PC ED 22-aug-01srb 4 2 26" xfId="20188"/>
    <cellStyle name="Commɡ [0]_FOP1&amp;L_PLN0309_NewBrazil3007.xls Chart 2_LAPROP PC ED 22-aug-01srb 4 2 26" xfId="20189"/>
    <cellStyle name="Commg [0]_FOP1&amp;L_PLN0309_NewBrazil3007.xls Chart 2_LAPROP PC ED 22-aug-01srb 4 2 27" xfId="20190"/>
    <cellStyle name="Commɡ [0]_FOP1&amp;L_PLN0309_NewBrazil3007.xls Chart 2_LAPROP PC ED 22-aug-01srb 4 2 27" xfId="20191"/>
    <cellStyle name="Commg [0]_FOP1&amp;L_PLN0309_NewBrazil3007.xls Chart 2_LAPROP PC ED 22-aug-01srb 4 2 28" xfId="20192"/>
    <cellStyle name="Commɡ [0]_FOP1&amp;L_PLN0309_NewBrazil3007.xls Chart 2_LAPROP PC ED 22-aug-01srb 4 2 28" xfId="20193"/>
    <cellStyle name="Commg [0]_FOP1&amp;L_PLN0309_NewBrazil3007.xls Chart 2_LAPROP PC ED 22-aug-01srb 4 2 29" xfId="20194"/>
    <cellStyle name="Commɡ [0]_FOP1&amp;L_PLN0309_NewBrazil3007.xls Chart 2_LAPROP PC ED 22-aug-01srb 4 2 29" xfId="20195"/>
    <cellStyle name="Commg [0]_FOP1&amp;L_PLN0309_NewBrazil3007.xls Chart 2_LAPROP PC ED 22-aug-01srb 4 2 3" xfId="20196"/>
    <cellStyle name="Commɡ [0]_FOP1&amp;L_PLN0309_NewBrazil3007.xls Chart 2_LAPROP PC ED 22-aug-01srb 4 2 3" xfId="20197"/>
    <cellStyle name="Commg [0]_FOP1&amp;L_PLN0309_NewBrazil3007.xls Chart 2_LAPROP PC ED 22-aug-01srb 4 2 30" xfId="20198"/>
    <cellStyle name="Commɡ [0]_FOP1&amp;L_PLN0309_NewBrazil3007.xls Chart 2_LAPROP PC ED 22-aug-01srb 4 2 30" xfId="20199"/>
    <cellStyle name="Commg [0]_FOP1&amp;L_PLN0309_NewBrazil3007.xls Chart 2_LAPROP PC ED 22-aug-01srb 4 2 31" xfId="20200"/>
    <cellStyle name="Commɡ [0]_FOP1&amp;L_PLN0309_NewBrazil3007.xls Chart 2_LAPROP PC ED 22-aug-01srb 4 2 31" xfId="20201"/>
    <cellStyle name="Commg [0]_FOP1&amp;L_PLN0309_NewBrazil3007.xls Chart 2_LAPROP PC ED 22-aug-01srb 4 2 32" xfId="20202"/>
    <cellStyle name="Commɡ [0]_FOP1&amp;L_PLN0309_NewBrazil3007.xls Chart 2_LAPROP PC ED 22-aug-01srb 4 2 32" xfId="20203"/>
    <cellStyle name="Commg [0]_FOP1&amp;L_PLN0309_NewBrazil3007.xls Chart 2_LAPROP PC ED 22-aug-01srb 4 2 33" xfId="20204"/>
    <cellStyle name="Commɡ [0]_FOP1&amp;L_PLN0309_NewBrazil3007.xls Chart 2_LAPROP PC ED 22-aug-01srb 4 2 33" xfId="20205"/>
    <cellStyle name="Commg [0]_FOP1&amp;L_PLN0309_NewBrazil3007.xls Chart 2_LAPROP PC ED 22-aug-01srb 4 2 34" xfId="20206"/>
    <cellStyle name="Commɡ [0]_FOP1&amp;L_PLN0309_NewBrazil3007.xls Chart 2_LAPROP PC ED 22-aug-01srb 4 2 34" xfId="20207"/>
    <cellStyle name="Commg [0]_FOP1&amp;L_PLN0309_NewBrazil3007.xls Chart 2_LAPROP PC ED 22-aug-01srb 4 2 35" xfId="20208"/>
    <cellStyle name="Commɡ [0]_FOP1&amp;L_PLN0309_NewBrazil3007.xls Chart 2_LAPROP PC ED 22-aug-01srb 4 2 35" xfId="20209"/>
    <cellStyle name="Commg [0]_FOP1&amp;L_PLN0309_NewBrazil3007.xls Chart 2_LAPROP PC ED 22-aug-01srb 4 2 36" xfId="20210"/>
    <cellStyle name="Commɡ [0]_FOP1&amp;L_PLN0309_NewBrazil3007.xls Chart 2_LAPROP PC ED 22-aug-01srb 4 2 36" xfId="20211"/>
    <cellStyle name="Commg [0]_FOP1&amp;L_PLN0309_NewBrazil3007.xls Chart 2_LAPROP PC ED 22-aug-01srb 4 2 37" xfId="20212"/>
    <cellStyle name="Commɡ [0]_FOP1&amp;L_PLN0309_NewBrazil3007.xls Chart 2_LAPROP PC ED 22-aug-01srb 4 2 37" xfId="20213"/>
    <cellStyle name="Commg [0]_FOP1&amp;L_PLN0309_NewBrazil3007.xls Chart 2_LAPROP PC ED 22-aug-01srb 4 2 38" xfId="20214"/>
    <cellStyle name="Commɡ [0]_FOP1&amp;L_PLN0309_NewBrazil3007.xls Chart 2_LAPROP PC ED 22-aug-01srb 4 2 38" xfId="20215"/>
    <cellStyle name="Commg [0]_FOP1&amp;L_PLN0309_NewBrazil3007.xls Chart 2_LAPROP PC ED 22-aug-01srb 4 2 39" xfId="20216"/>
    <cellStyle name="Commɡ [0]_FOP1&amp;L_PLN0309_NewBrazil3007.xls Chart 2_LAPROP PC ED 22-aug-01srb 4 2 39" xfId="20217"/>
    <cellStyle name="Commg [0]_FOP1&amp;L_PLN0309_NewBrazil3007.xls Chart 2_LAPROP PC ED 22-aug-01srb 4 2 4" xfId="20218"/>
    <cellStyle name="Commɡ [0]_FOP1&amp;L_PLN0309_NewBrazil3007.xls Chart 2_LAPROP PC ED 22-aug-01srb 4 2 4" xfId="20219"/>
    <cellStyle name="Commg [0]_FOP1&amp;L_PLN0309_NewBrazil3007.xls Chart 2_LAPROP PC ED 22-aug-01srb 4 2 40" xfId="20220"/>
    <cellStyle name="Commɡ [0]_FOP1&amp;L_PLN0309_NewBrazil3007.xls Chart 2_LAPROP PC ED 22-aug-01srb 4 2 40" xfId="20221"/>
    <cellStyle name="Commg [0]_FOP1&amp;L_PLN0309_NewBrazil3007.xls Chart 2_LAPROP PC ED 22-aug-01srb 4 2 41" xfId="20222"/>
    <cellStyle name="Commɡ [0]_FOP1&amp;L_PLN0309_NewBrazil3007.xls Chart 2_LAPROP PC ED 22-aug-01srb 4 2 41" xfId="20223"/>
    <cellStyle name="Commg [0]_FOP1&amp;L_PLN0309_NewBrazil3007.xls Chart 2_LAPROP PC ED 22-aug-01srb 4 2 42" xfId="20224"/>
    <cellStyle name="Commɡ [0]_FOP1&amp;L_PLN0309_NewBrazil3007.xls Chart 2_LAPROP PC ED 22-aug-01srb 4 2 42" xfId="20225"/>
    <cellStyle name="Commg [0]_FOP1&amp;L_PLN0309_NewBrazil3007.xls Chart 2_LAPROP PC ED 22-aug-01srb 4 2 5" xfId="20226"/>
    <cellStyle name="Commɡ [0]_FOP1&amp;L_PLN0309_NewBrazil3007.xls Chart 2_LAPROP PC ED 22-aug-01srb 4 2 5" xfId="20227"/>
    <cellStyle name="Commg [0]_FOP1&amp;L_PLN0309_NewBrazil3007.xls Chart 2_LAPROP PC ED 22-aug-01srb 4 2 6" xfId="20228"/>
    <cellStyle name="Commɡ [0]_FOP1&amp;L_PLN0309_NewBrazil3007.xls Chart 2_LAPROP PC ED 22-aug-01srb 4 2 6" xfId="20229"/>
    <cellStyle name="Commg [0]_FOP1&amp;L_PLN0309_NewBrazil3007.xls Chart 2_LAPROP PC ED 22-aug-01srb 4 2 7" xfId="20230"/>
    <cellStyle name="Commɡ [0]_FOP1&amp;L_PLN0309_NewBrazil3007.xls Chart 2_LAPROP PC ED 22-aug-01srb 4 2 7" xfId="20231"/>
    <cellStyle name="Commg [0]_FOP1&amp;L_PLN0309_NewBrazil3007.xls Chart 2_LAPROP PC ED 22-aug-01srb 4 2 8" xfId="20232"/>
    <cellStyle name="Commɡ [0]_FOP1&amp;L_PLN0309_NewBrazil3007.xls Chart 2_LAPROP PC ED 22-aug-01srb 4 2 8" xfId="20233"/>
    <cellStyle name="Commg [0]_FOP1&amp;L_PLN0309_NewBrazil3007.xls Chart 2_LAPROP PC ED 22-aug-01srb 4 2 9" xfId="20234"/>
    <cellStyle name="Commɡ [0]_FOP1&amp;L_PLN0309_NewBrazil3007.xls Chart 2_LAPROP PC ED 22-aug-01srb 4 2 9" xfId="20235"/>
    <cellStyle name="Commg [0]_FOP1&amp;L_PLN0309_NewBrazil3007.xls Chart 2_LAPROP PC ED 22-aug-01srb 4 20" xfId="20236"/>
    <cellStyle name="Commɡ [0]_FOP1&amp;L_PLN0309_NewBrazil3007.xls Chart 2_LAPROP PC ED 22-aug-01srb 4 20" xfId="20237"/>
    <cellStyle name="Commg [0]_FOP1&amp;L_PLN0309_NewBrazil3007.xls Chart 2_LAPROP PC ED 22-aug-01srb 4 20 10" xfId="20238"/>
    <cellStyle name="Commɡ [0]_FOP1&amp;L_PLN0309_NewBrazil3007.xls Chart 2_LAPROP PC ED 22-aug-01srb 4 20 10" xfId="20239"/>
    <cellStyle name="Commg [0]_FOP1&amp;L_PLN0309_NewBrazil3007.xls Chart 2_LAPROP PC ED 22-aug-01srb 4 20 11" xfId="20240"/>
    <cellStyle name="Commɡ [0]_FOP1&amp;L_PLN0309_NewBrazil3007.xls Chart 2_LAPROP PC ED 22-aug-01srb 4 20 11" xfId="20241"/>
    <cellStyle name="Commg [0]_FOP1&amp;L_PLN0309_NewBrazil3007.xls Chart 2_LAPROP PC ED 22-aug-01srb 4 20 12" xfId="20242"/>
    <cellStyle name="Commɡ [0]_FOP1&amp;L_PLN0309_NewBrazil3007.xls Chart 2_LAPROP PC ED 22-aug-01srb 4 20 12" xfId="20243"/>
    <cellStyle name="Commg [0]_FOP1&amp;L_PLN0309_NewBrazil3007.xls Chart 2_LAPROP PC ED 22-aug-01srb 4 20 13" xfId="20244"/>
    <cellStyle name="Commɡ [0]_FOP1&amp;L_PLN0309_NewBrazil3007.xls Chart 2_LAPROP PC ED 22-aug-01srb 4 20 13" xfId="20245"/>
    <cellStyle name="Commg [0]_FOP1&amp;L_PLN0309_NewBrazil3007.xls Chart 2_LAPROP PC ED 22-aug-01srb 4 20 14" xfId="20246"/>
    <cellStyle name="Commɡ [0]_FOP1&amp;L_PLN0309_NewBrazil3007.xls Chart 2_LAPROP PC ED 22-aug-01srb 4 20 14" xfId="20247"/>
    <cellStyle name="Commg [0]_FOP1&amp;L_PLN0309_NewBrazil3007.xls Chart 2_LAPROP PC ED 22-aug-01srb 4 20 15" xfId="20248"/>
    <cellStyle name="Commɡ [0]_FOP1&amp;L_PLN0309_NewBrazil3007.xls Chart 2_LAPROP PC ED 22-aug-01srb 4 20 15" xfId="20249"/>
    <cellStyle name="Commg [0]_FOP1&amp;L_PLN0309_NewBrazil3007.xls Chart 2_LAPROP PC ED 22-aug-01srb 4 20 2" xfId="20250"/>
    <cellStyle name="Commɡ [0]_FOP1&amp;L_PLN0309_NewBrazil3007.xls Chart 2_LAPROP PC ED 22-aug-01srb 4 20 2" xfId="20251"/>
    <cellStyle name="Commg [0]_FOP1&amp;L_PLN0309_NewBrazil3007.xls Chart 2_LAPROP PC ED 22-aug-01srb 4 20 3" xfId="20252"/>
    <cellStyle name="Commɡ [0]_FOP1&amp;L_PLN0309_NewBrazil3007.xls Chart 2_LAPROP PC ED 22-aug-01srb 4 20 3" xfId="20253"/>
    <cellStyle name="Commg [0]_FOP1&amp;L_PLN0309_NewBrazil3007.xls Chart 2_LAPROP PC ED 22-aug-01srb 4 20 4" xfId="20254"/>
    <cellStyle name="Commɡ [0]_FOP1&amp;L_PLN0309_NewBrazil3007.xls Chart 2_LAPROP PC ED 22-aug-01srb 4 20 4" xfId="20255"/>
    <cellStyle name="Commg [0]_FOP1&amp;L_PLN0309_NewBrazil3007.xls Chart 2_LAPROP PC ED 22-aug-01srb 4 20 5" xfId="20256"/>
    <cellStyle name="Commɡ [0]_FOP1&amp;L_PLN0309_NewBrazil3007.xls Chart 2_LAPROP PC ED 22-aug-01srb 4 20 5" xfId="20257"/>
    <cellStyle name="Commg [0]_FOP1&amp;L_PLN0309_NewBrazil3007.xls Chart 2_LAPROP PC ED 22-aug-01srb 4 20 6" xfId="20258"/>
    <cellStyle name="Commɡ [0]_FOP1&amp;L_PLN0309_NewBrazil3007.xls Chart 2_LAPROP PC ED 22-aug-01srb 4 20 6" xfId="20259"/>
    <cellStyle name="Commg [0]_FOP1&amp;L_PLN0309_NewBrazil3007.xls Chart 2_LAPROP PC ED 22-aug-01srb 4 20 7" xfId="20260"/>
    <cellStyle name="Commɡ [0]_FOP1&amp;L_PLN0309_NewBrazil3007.xls Chart 2_LAPROP PC ED 22-aug-01srb 4 20 7" xfId="20261"/>
    <cellStyle name="Commg [0]_FOP1&amp;L_PLN0309_NewBrazil3007.xls Chart 2_LAPROP PC ED 22-aug-01srb 4 20 8" xfId="20262"/>
    <cellStyle name="Commɡ [0]_FOP1&amp;L_PLN0309_NewBrazil3007.xls Chart 2_LAPROP PC ED 22-aug-01srb 4 20 8" xfId="20263"/>
    <cellStyle name="Commg [0]_FOP1&amp;L_PLN0309_NewBrazil3007.xls Chart 2_LAPROP PC ED 22-aug-01srb 4 20 9" xfId="20264"/>
    <cellStyle name="Commɡ [0]_FOP1&amp;L_PLN0309_NewBrazil3007.xls Chart 2_LAPROP PC ED 22-aug-01srb 4 20 9" xfId="20265"/>
    <cellStyle name="Commg [0]_FOP1&amp;L_PLN0309_NewBrazil3007.xls Chart 2_LAPROP PC ED 22-aug-01srb 4 21" xfId="20266"/>
    <cellStyle name="Commɡ [0]_FOP1&amp;L_PLN0309_NewBrazil3007.xls Chart 2_LAPROP PC ED 22-aug-01srb 4 21" xfId="20267"/>
    <cellStyle name="Commg [0]_FOP1&amp;L_PLN0309_NewBrazil3007.xls Chart 2_LAPROP PC ED 22-aug-01srb 4 21 10" xfId="20268"/>
    <cellStyle name="Commɡ [0]_FOP1&amp;L_PLN0309_NewBrazil3007.xls Chart 2_LAPROP PC ED 22-aug-01srb 4 21 10" xfId="20269"/>
    <cellStyle name="Commg [0]_FOP1&amp;L_PLN0309_NewBrazil3007.xls Chart 2_LAPROP PC ED 22-aug-01srb 4 21 11" xfId="20270"/>
    <cellStyle name="Commɡ [0]_FOP1&amp;L_PLN0309_NewBrazil3007.xls Chart 2_LAPROP PC ED 22-aug-01srb 4 21 11" xfId="20271"/>
    <cellStyle name="Commg [0]_FOP1&amp;L_PLN0309_NewBrazil3007.xls Chart 2_LAPROP PC ED 22-aug-01srb 4 21 12" xfId="20272"/>
    <cellStyle name="Commɡ [0]_FOP1&amp;L_PLN0309_NewBrazil3007.xls Chart 2_LAPROP PC ED 22-aug-01srb 4 21 12" xfId="20273"/>
    <cellStyle name="Commg [0]_FOP1&amp;L_PLN0309_NewBrazil3007.xls Chart 2_LAPROP PC ED 22-aug-01srb 4 21 13" xfId="20274"/>
    <cellStyle name="Commɡ [0]_FOP1&amp;L_PLN0309_NewBrazil3007.xls Chart 2_LAPROP PC ED 22-aug-01srb 4 21 13" xfId="20275"/>
    <cellStyle name="Commg [0]_FOP1&amp;L_PLN0309_NewBrazil3007.xls Chart 2_LAPROP PC ED 22-aug-01srb 4 21 14" xfId="20276"/>
    <cellStyle name="Commɡ [0]_FOP1&amp;L_PLN0309_NewBrazil3007.xls Chart 2_LAPROP PC ED 22-aug-01srb 4 21 14" xfId="20277"/>
    <cellStyle name="Commg [0]_FOP1&amp;L_PLN0309_NewBrazil3007.xls Chart 2_LAPROP PC ED 22-aug-01srb 4 21 15" xfId="20278"/>
    <cellStyle name="Commɡ [0]_FOP1&amp;L_PLN0309_NewBrazil3007.xls Chart 2_LAPROP PC ED 22-aug-01srb 4 21 15" xfId="20279"/>
    <cellStyle name="Commg [0]_FOP1&amp;L_PLN0309_NewBrazil3007.xls Chart 2_LAPROP PC ED 22-aug-01srb 4 21 2" xfId="20280"/>
    <cellStyle name="Commɡ [0]_FOP1&amp;L_PLN0309_NewBrazil3007.xls Chart 2_LAPROP PC ED 22-aug-01srb 4 21 2" xfId="20281"/>
    <cellStyle name="Commg [0]_FOP1&amp;L_PLN0309_NewBrazil3007.xls Chart 2_LAPROP PC ED 22-aug-01srb 4 21 3" xfId="20282"/>
    <cellStyle name="Commɡ [0]_FOP1&amp;L_PLN0309_NewBrazil3007.xls Chart 2_LAPROP PC ED 22-aug-01srb 4 21 3" xfId="20283"/>
    <cellStyle name="Commg [0]_FOP1&amp;L_PLN0309_NewBrazil3007.xls Chart 2_LAPROP PC ED 22-aug-01srb 4 21 4" xfId="20284"/>
    <cellStyle name="Commɡ [0]_FOP1&amp;L_PLN0309_NewBrazil3007.xls Chart 2_LAPROP PC ED 22-aug-01srb 4 21 4" xfId="20285"/>
    <cellStyle name="Commg [0]_FOP1&amp;L_PLN0309_NewBrazil3007.xls Chart 2_LAPROP PC ED 22-aug-01srb 4 21 5" xfId="20286"/>
    <cellStyle name="Commɡ [0]_FOP1&amp;L_PLN0309_NewBrazil3007.xls Chart 2_LAPROP PC ED 22-aug-01srb 4 21 5" xfId="20287"/>
    <cellStyle name="Commg [0]_FOP1&amp;L_PLN0309_NewBrazil3007.xls Chart 2_LAPROP PC ED 22-aug-01srb 4 21 6" xfId="20288"/>
    <cellStyle name="Commɡ [0]_FOP1&amp;L_PLN0309_NewBrazil3007.xls Chart 2_LAPROP PC ED 22-aug-01srb 4 21 6" xfId="20289"/>
    <cellStyle name="Commg [0]_FOP1&amp;L_PLN0309_NewBrazil3007.xls Chart 2_LAPROP PC ED 22-aug-01srb 4 21 7" xfId="20290"/>
    <cellStyle name="Commɡ [0]_FOP1&amp;L_PLN0309_NewBrazil3007.xls Chart 2_LAPROP PC ED 22-aug-01srb 4 21 7" xfId="20291"/>
    <cellStyle name="Commg [0]_FOP1&amp;L_PLN0309_NewBrazil3007.xls Chart 2_LAPROP PC ED 22-aug-01srb 4 21 8" xfId="20292"/>
    <cellStyle name="Commɡ [0]_FOP1&amp;L_PLN0309_NewBrazil3007.xls Chart 2_LAPROP PC ED 22-aug-01srb 4 21 8" xfId="20293"/>
    <cellStyle name="Commg [0]_FOP1&amp;L_PLN0309_NewBrazil3007.xls Chart 2_LAPROP PC ED 22-aug-01srb 4 21 9" xfId="20294"/>
    <cellStyle name="Commɡ [0]_FOP1&amp;L_PLN0309_NewBrazil3007.xls Chart 2_LAPROP PC ED 22-aug-01srb 4 21 9" xfId="20295"/>
    <cellStyle name="Commg [0]_FOP1&amp;L_PLN0309_NewBrazil3007.xls Chart 2_LAPROP PC ED 22-aug-01srb 4 22" xfId="20296"/>
    <cellStyle name="Commɡ [0]_FOP1&amp;L_PLN0309_NewBrazil3007.xls Chart 2_LAPROP PC ED 22-aug-01srb 4 22" xfId="20297"/>
    <cellStyle name="Commg [0]_FOP1&amp;L_PLN0309_NewBrazil3007.xls Chart 2_LAPROP PC ED 22-aug-01srb 4 22 10" xfId="20298"/>
    <cellStyle name="Commɡ [0]_FOP1&amp;L_PLN0309_NewBrazil3007.xls Chart 2_LAPROP PC ED 22-aug-01srb 4 22 10" xfId="20299"/>
    <cellStyle name="Commg [0]_FOP1&amp;L_PLN0309_NewBrazil3007.xls Chart 2_LAPROP PC ED 22-aug-01srb 4 22 11" xfId="20300"/>
    <cellStyle name="Commɡ [0]_FOP1&amp;L_PLN0309_NewBrazil3007.xls Chart 2_LAPROP PC ED 22-aug-01srb 4 22 11" xfId="20301"/>
    <cellStyle name="Commg [0]_FOP1&amp;L_PLN0309_NewBrazil3007.xls Chart 2_LAPROP PC ED 22-aug-01srb 4 22 12" xfId="20302"/>
    <cellStyle name="Commɡ [0]_FOP1&amp;L_PLN0309_NewBrazil3007.xls Chart 2_LAPROP PC ED 22-aug-01srb 4 22 12" xfId="20303"/>
    <cellStyle name="Commg [0]_FOP1&amp;L_PLN0309_NewBrazil3007.xls Chart 2_LAPROP PC ED 22-aug-01srb 4 22 2" xfId="20304"/>
    <cellStyle name="Commɡ [0]_FOP1&amp;L_PLN0309_NewBrazil3007.xls Chart 2_LAPROP PC ED 22-aug-01srb 4 22 2" xfId="20305"/>
    <cellStyle name="Commg [0]_FOP1&amp;L_PLN0309_NewBrazil3007.xls Chart 2_LAPROP PC ED 22-aug-01srb 4 22 3" xfId="20306"/>
    <cellStyle name="Commɡ [0]_FOP1&amp;L_PLN0309_NewBrazil3007.xls Chart 2_LAPROP PC ED 22-aug-01srb 4 22 3" xfId="20307"/>
    <cellStyle name="Commg [0]_FOP1&amp;L_PLN0309_NewBrazil3007.xls Chart 2_LAPROP PC ED 22-aug-01srb 4 22 4" xfId="20308"/>
    <cellStyle name="Commɡ [0]_FOP1&amp;L_PLN0309_NewBrazil3007.xls Chart 2_LAPROP PC ED 22-aug-01srb 4 22 4" xfId="20309"/>
    <cellStyle name="Commg [0]_FOP1&amp;L_PLN0309_NewBrazil3007.xls Chart 2_LAPROP PC ED 22-aug-01srb 4 22 5" xfId="20310"/>
    <cellStyle name="Commɡ [0]_FOP1&amp;L_PLN0309_NewBrazil3007.xls Chart 2_LAPROP PC ED 22-aug-01srb 4 22 5" xfId="20311"/>
    <cellStyle name="Commg [0]_FOP1&amp;L_PLN0309_NewBrazil3007.xls Chart 2_LAPROP PC ED 22-aug-01srb 4 22 6" xfId="20312"/>
    <cellStyle name="Commɡ [0]_FOP1&amp;L_PLN0309_NewBrazil3007.xls Chart 2_LAPROP PC ED 22-aug-01srb 4 22 6" xfId="20313"/>
    <cellStyle name="Commg [0]_FOP1&amp;L_PLN0309_NewBrazil3007.xls Chart 2_LAPROP PC ED 22-aug-01srb 4 22 7" xfId="20314"/>
    <cellStyle name="Commɡ [0]_FOP1&amp;L_PLN0309_NewBrazil3007.xls Chart 2_LAPROP PC ED 22-aug-01srb 4 22 7" xfId="20315"/>
    <cellStyle name="Commg [0]_FOP1&amp;L_PLN0309_NewBrazil3007.xls Chart 2_LAPROP PC ED 22-aug-01srb 4 22 8" xfId="20316"/>
    <cellStyle name="Commɡ [0]_FOP1&amp;L_PLN0309_NewBrazil3007.xls Chart 2_LAPROP PC ED 22-aug-01srb 4 22 8" xfId="20317"/>
    <cellStyle name="Commg [0]_FOP1&amp;L_PLN0309_NewBrazil3007.xls Chart 2_LAPROP PC ED 22-aug-01srb 4 22 9" xfId="20318"/>
    <cellStyle name="Commɡ [0]_FOP1&amp;L_PLN0309_NewBrazil3007.xls Chart 2_LAPROP PC ED 22-aug-01srb 4 22 9" xfId="20319"/>
    <cellStyle name="Commg [0]_FOP1&amp;L_PLN0309_NewBrazil3007.xls Chart 2_LAPROP PC ED 22-aug-01srb 4 23" xfId="20320"/>
    <cellStyle name="Commɡ [0]_FOP1&amp;L_PLN0309_NewBrazil3007.xls Chart 2_LAPROP PC ED 22-aug-01srb 4 23" xfId="20321"/>
    <cellStyle name="Commg [0]_FOP1&amp;L_PLN0309_NewBrazil3007.xls Chart 2_LAPROP PC ED 22-aug-01srb 4 23 10" xfId="20322"/>
    <cellStyle name="Commɡ [0]_FOP1&amp;L_PLN0309_NewBrazil3007.xls Chart 2_LAPROP PC ED 22-aug-01srb 4 23 10" xfId="20323"/>
    <cellStyle name="Commg [0]_FOP1&amp;L_PLN0309_NewBrazil3007.xls Chart 2_LAPROP PC ED 22-aug-01srb 4 23 11" xfId="20324"/>
    <cellStyle name="Commɡ [0]_FOP1&amp;L_PLN0309_NewBrazil3007.xls Chart 2_LAPROP PC ED 22-aug-01srb 4 23 11" xfId="20325"/>
    <cellStyle name="Commg [0]_FOP1&amp;L_PLN0309_NewBrazil3007.xls Chart 2_LAPROP PC ED 22-aug-01srb 4 23 12" xfId="20326"/>
    <cellStyle name="Commɡ [0]_FOP1&amp;L_PLN0309_NewBrazil3007.xls Chart 2_LAPROP PC ED 22-aug-01srb 4 23 12" xfId="20327"/>
    <cellStyle name="Commg [0]_FOP1&amp;L_PLN0309_NewBrazil3007.xls Chart 2_LAPROP PC ED 22-aug-01srb 4 23 2" xfId="20328"/>
    <cellStyle name="Commɡ [0]_FOP1&amp;L_PLN0309_NewBrazil3007.xls Chart 2_LAPROP PC ED 22-aug-01srb 4 23 2" xfId="20329"/>
    <cellStyle name="Commg [0]_FOP1&amp;L_PLN0309_NewBrazil3007.xls Chart 2_LAPROP PC ED 22-aug-01srb 4 23 3" xfId="20330"/>
    <cellStyle name="Commɡ [0]_FOP1&amp;L_PLN0309_NewBrazil3007.xls Chart 2_LAPROP PC ED 22-aug-01srb 4 23 3" xfId="20331"/>
    <cellStyle name="Commg [0]_FOP1&amp;L_PLN0309_NewBrazil3007.xls Chart 2_LAPROP PC ED 22-aug-01srb 4 23 4" xfId="20332"/>
    <cellStyle name="Commɡ [0]_FOP1&amp;L_PLN0309_NewBrazil3007.xls Chart 2_LAPROP PC ED 22-aug-01srb 4 23 4" xfId="20333"/>
    <cellStyle name="Commg [0]_FOP1&amp;L_PLN0309_NewBrazil3007.xls Chart 2_LAPROP PC ED 22-aug-01srb 4 23 5" xfId="20334"/>
    <cellStyle name="Commɡ [0]_FOP1&amp;L_PLN0309_NewBrazil3007.xls Chart 2_LAPROP PC ED 22-aug-01srb 4 23 5" xfId="20335"/>
    <cellStyle name="Commg [0]_FOP1&amp;L_PLN0309_NewBrazil3007.xls Chart 2_LAPROP PC ED 22-aug-01srb 4 23 6" xfId="20336"/>
    <cellStyle name="Commɡ [0]_FOP1&amp;L_PLN0309_NewBrazil3007.xls Chart 2_LAPROP PC ED 22-aug-01srb 4 23 6" xfId="20337"/>
    <cellStyle name="Commg [0]_FOP1&amp;L_PLN0309_NewBrazil3007.xls Chart 2_LAPROP PC ED 22-aug-01srb 4 23 7" xfId="20338"/>
    <cellStyle name="Commɡ [0]_FOP1&amp;L_PLN0309_NewBrazil3007.xls Chart 2_LAPROP PC ED 22-aug-01srb 4 23 7" xfId="20339"/>
    <cellStyle name="Commg [0]_FOP1&amp;L_PLN0309_NewBrazil3007.xls Chart 2_LAPROP PC ED 22-aug-01srb 4 23 8" xfId="20340"/>
    <cellStyle name="Commɡ [0]_FOP1&amp;L_PLN0309_NewBrazil3007.xls Chart 2_LAPROP PC ED 22-aug-01srb 4 23 8" xfId="20341"/>
    <cellStyle name="Commg [0]_FOP1&amp;L_PLN0309_NewBrazil3007.xls Chart 2_LAPROP PC ED 22-aug-01srb 4 23 9" xfId="20342"/>
    <cellStyle name="Commɡ [0]_FOP1&amp;L_PLN0309_NewBrazil3007.xls Chart 2_LAPROP PC ED 22-aug-01srb 4 23 9" xfId="20343"/>
    <cellStyle name="Commg [0]_FOP1&amp;L_PLN0309_NewBrazil3007.xls Chart 2_LAPROP PC ED 22-aug-01srb 4 24" xfId="20344"/>
    <cellStyle name="Commɡ [0]_FOP1&amp;L_PLN0309_NewBrazil3007.xls Chart 2_LAPROP PC ED 22-aug-01srb 4 24" xfId="20345"/>
    <cellStyle name="Commg [0]_FOP1&amp;L_PLN0309_NewBrazil3007.xls Chart 2_LAPROP PC ED 22-aug-01srb 4 24 10" xfId="20346"/>
    <cellStyle name="Commɡ [0]_FOP1&amp;L_PLN0309_NewBrazil3007.xls Chart 2_LAPROP PC ED 22-aug-01srb 4 24 10" xfId="20347"/>
    <cellStyle name="Commg [0]_FOP1&amp;L_PLN0309_NewBrazil3007.xls Chart 2_LAPROP PC ED 22-aug-01srb 4 24 11" xfId="20348"/>
    <cellStyle name="Commɡ [0]_FOP1&amp;L_PLN0309_NewBrazil3007.xls Chart 2_LAPROP PC ED 22-aug-01srb 4 24 11" xfId="20349"/>
    <cellStyle name="Commg [0]_FOP1&amp;L_PLN0309_NewBrazil3007.xls Chart 2_LAPROP PC ED 22-aug-01srb 4 24 12" xfId="20350"/>
    <cellStyle name="Commɡ [0]_FOP1&amp;L_PLN0309_NewBrazil3007.xls Chart 2_LAPROP PC ED 22-aug-01srb 4 24 12" xfId="20351"/>
    <cellStyle name="Commg [0]_FOP1&amp;L_PLN0309_NewBrazil3007.xls Chart 2_LAPROP PC ED 22-aug-01srb 4 24 2" xfId="20352"/>
    <cellStyle name="Commɡ [0]_FOP1&amp;L_PLN0309_NewBrazil3007.xls Chart 2_LAPROP PC ED 22-aug-01srb 4 24 2" xfId="20353"/>
    <cellStyle name="Commg [0]_FOP1&amp;L_PLN0309_NewBrazil3007.xls Chart 2_LAPROP PC ED 22-aug-01srb 4 24 3" xfId="20354"/>
    <cellStyle name="Commɡ [0]_FOP1&amp;L_PLN0309_NewBrazil3007.xls Chart 2_LAPROP PC ED 22-aug-01srb 4 24 3" xfId="20355"/>
    <cellStyle name="Commg [0]_FOP1&amp;L_PLN0309_NewBrazil3007.xls Chart 2_LAPROP PC ED 22-aug-01srb 4 24 4" xfId="20356"/>
    <cellStyle name="Commɡ [0]_FOP1&amp;L_PLN0309_NewBrazil3007.xls Chart 2_LAPROP PC ED 22-aug-01srb 4 24 4" xfId="20357"/>
    <cellStyle name="Commg [0]_FOP1&amp;L_PLN0309_NewBrazil3007.xls Chart 2_LAPROP PC ED 22-aug-01srb 4 24 5" xfId="20358"/>
    <cellStyle name="Commɡ [0]_FOP1&amp;L_PLN0309_NewBrazil3007.xls Chart 2_LAPROP PC ED 22-aug-01srb 4 24 5" xfId="20359"/>
    <cellStyle name="Commg [0]_FOP1&amp;L_PLN0309_NewBrazil3007.xls Chart 2_LAPROP PC ED 22-aug-01srb 4 24 6" xfId="20360"/>
    <cellStyle name="Commɡ [0]_FOP1&amp;L_PLN0309_NewBrazil3007.xls Chart 2_LAPROP PC ED 22-aug-01srb 4 24 6" xfId="20361"/>
    <cellStyle name="Commg [0]_FOP1&amp;L_PLN0309_NewBrazil3007.xls Chart 2_LAPROP PC ED 22-aug-01srb 4 24 7" xfId="20362"/>
    <cellStyle name="Commɡ [0]_FOP1&amp;L_PLN0309_NewBrazil3007.xls Chart 2_LAPROP PC ED 22-aug-01srb 4 24 7" xfId="20363"/>
    <cellStyle name="Commg [0]_FOP1&amp;L_PLN0309_NewBrazil3007.xls Chart 2_LAPROP PC ED 22-aug-01srb 4 24 8" xfId="20364"/>
    <cellStyle name="Commɡ [0]_FOP1&amp;L_PLN0309_NewBrazil3007.xls Chart 2_LAPROP PC ED 22-aug-01srb 4 24 8" xfId="20365"/>
    <cellStyle name="Commg [0]_FOP1&amp;L_PLN0309_NewBrazil3007.xls Chart 2_LAPROP PC ED 22-aug-01srb 4 24 9" xfId="20366"/>
    <cellStyle name="Commɡ [0]_FOP1&amp;L_PLN0309_NewBrazil3007.xls Chart 2_LAPROP PC ED 22-aug-01srb 4 24 9" xfId="20367"/>
    <cellStyle name="Commg [0]_FOP1&amp;L_PLN0309_NewBrazil3007.xls Chart 2_LAPROP PC ED 22-aug-01srb 4 25" xfId="20368"/>
    <cellStyle name="Commɡ [0]_FOP1&amp;L_PLN0309_NewBrazil3007.xls Chart 2_LAPROP PC ED 22-aug-01srb 4 25" xfId="20369"/>
    <cellStyle name="Commg [0]_FOP1&amp;L_PLN0309_NewBrazil3007.xls Chart 2_LAPROP PC ED 22-aug-01srb 4 25 2" xfId="20370"/>
    <cellStyle name="Commɡ [0]_FOP1&amp;L_PLN0309_NewBrazil3007.xls Chart 2_LAPROP PC ED 22-aug-01srb 4 25 2" xfId="20371"/>
    <cellStyle name="Commg [0]_FOP1&amp;L_PLN0309_NewBrazil3007.xls Chart 2_LAPROP PC ED 22-aug-01srb 4 25 3" xfId="20372"/>
    <cellStyle name="Commɡ [0]_FOP1&amp;L_PLN0309_NewBrazil3007.xls Chart 2_LAPROP PC ED 22-aug-01srb 4 25 3" xfId="20373"/>
    <cellStyle name="Commg [0]_FOP1&amp;L_PLN0309_NewBrazil3007.xls Chart 2_LAPROP PC ED 22-aug-01srb 4 25 4" xfId="20374"/>
    <cellStyle name="Commɡ [0]_FOP1&amp;L_PLN0309_NewBrazil3007.xls Chart 2_LAPROP PC ED 22-aug-01srb 4 25 4" xfId="20375"/>
    <cellStyle name="Commg [0]_FOP1&amp;L_PLN0309_NewBrazil3007.xls Chart 2_LAPROP PC ED 22-aug-01srb 4 25 5" xfId="20376"/>
    <cellStyle name="Commɡ [0]_FOP1&amp;L_PLN0309_NewBrazil3007.xls Chart 2_LAPROP PC ED 22-aug-01srb 4 25 5" xfId="20377"/>
    <cellStyle name="Commg [0]_FOP1&amp;L_PLN0309_NewBrazil3007.xls Chart 2_LAPROP PC ED 22-aug-01srb 4 25 6" xfId="20378"/>
    <cellStyle name="Commɡ [0]_FOP1&amp;L_PLN0309_NewBrazil3007.xls Chart 2_LAPROP PC ED 22-aug-01srb 4 25 6" xfId="20379"/>
    <cellStyle name="Commg [0]_FOP1&amp;L_PLN0309_NewBrazil3007.xls Chart 2_LAPROP PC ED 22-aug-01srb 4 25 7" xfId="20380"/>
    <cellStyle name="Commɡ [0]_FOP1&amp;L_PLN0309_NewBrazil3007.xls Chart 2_LAPROP PC ED 22-aug-01srb 4 25 7" xfId="20381"/>
    <cellStyle name="Commg [0]_FOP1&amp;L_PLN0309_NewBrazil3007.xls Chart 2_LAPROP PC ED 22-aug-01srb 4 25 8" xfId="20382"/>
    <cellStyle name="Commɡ [0]_FOP1&amp;L_PLN0309_NewBrazil3007.xls Chart 2_LAPROP PC ED 22-aug-01srb 4 25 8" xfId="20383"/>
    <cellStyle name="Commg [0]_FOP1&amp;L_PLN0309_NewBrazil3007.xls Chart 2_LAPROP PC ED 22-aug-01srb 4 25 9" xfId="20384"/>
    <cellStyle name="Commɡ [0]_FOP1&amp;L_PLN0309_NewBrazil3007.xls Chart 2_LAPROP PC ED 22-aug-01srb 4 25 9" xfId="20385"/>
    <cellStyle name="Commg [0]_FOP1&amp;L_PLN0309_NewBrazil3007.xls Chart 2_LAPROP PC ED 22-aug-01srb 4 26" xfId="20386"/>
    <cellStyle name="Commɡ [0]_FOP1&amp;L_PLN0309_NewBrazil3007.xls Chart 2_LAPROP PC ED 22-aug-01srb 4 26" xfId="20387"/>
    <cellStyle name="Commg [0]_FOP1&amp;L_PLN0309_NewBrazil3007.xls Chart 2_LAPROP PC ED 22-aug-01srb 4 27" xfId="20388"/>
    <cellStyle name="Commɡ [0]_FOP1&amp;L_PLN0309_NewBrazil3007.xls Chart 2_LAPROP PC ED 22-aug-01srb 4 27" xfId="20389"/>
    <cellStyle name="Commg [0]_FOP1&amp;L_PLN0309_NewBrazil3007.xls Chart 2_LAPROP PC ED 22-aug-01srb 4 28" xfId="20390"/>
    <cellStyle name="Commɡ [0]_FOP1&amp;L_PLN0309_NewBrazil3007.xls Chart 2_LAPROP PC ED 22-aug-01srb 4 28" xfId="20391"/>
    <cellStyle name="Commg [0]_FOP1&amp;L_PLN0309_NewBrazil3007.xls Chart 2_LAPROP PC ED 22-aug-01srb 4 29" xfId="20392"/>
    <cellStyle name="Commɡ [0]_FOP1&amp;L_PLN0309_NewBrazil3007.xls Chart 2_LAPROP PC ED 22-aug-01srb 4 29" xfId="20393"/>
    <cellStyle name="Commg [0]_FOP1&amp;L_PLN0309_NewBrazil3007.xls Chart 2_LAPROP PC ED 22-aug-01srb 4 3" xfId="20394"/>
    <cellStyle name="Commɡ [0]_FOP1&amp;L_PLN0309_NewBrazil3007.xls Chart 2_LAPROP PC ED 22-aug-01srb 4 3" xfId="20395"/>
    <cellStyle name="Commg [0]_FOP1&amp;L_PLN0309_NewBrazil3007.xls Chart 2_LAPROP PC ED 22-aug-01srb 4 3 10" xfId="20396"/>
    <cellStyle name="Commɡ [0]_FOP1&amp;L_PLN0309_NewBrazil3007.xls Chart 2_LAPROP PC ED 22-aug-01srb 4 3 10" xfId="20397"/>
    <cellStyle name="Commg [0]_FOP1&amp;L_PLN0309_NewBrazil3007.xls Chart 2_LAPROP PC ED 22-aug-01srb 4 3 11" xfId="20398"/>
    <cellStyle name="Commɡ [0]_FOP1&amp;L_PLN0309_NewBrazil3007.xls Chart 2_LAPROP PC ED 22-aug-01srb 4 3 11" xfId="20399"/>
    <cellStyle name="Commg [0]_FOP1&amp;L_PLN0309_NewBrazil3007.xls Chart 2_LAPROP PC ED 22-aug-01srb 4 3 12" xfId="20400"/>
    <cellStyle name="Commɡ [0]_FOP1&amp;L_PLN0309_NewBrazil3007.xls Chart 2_LAPROP PC ED 22-aug-01srb 4 3 12" xfId="20401"/>
    <cellStyle name="Commg [0]_FOP1&amp;L_PLN0309_NewBrazil3007.xls Chart 2_LAPROP PC ED 22-aug-01srb 4 3 13" xfId="20402"/>
    <cellStyle name="Commɡ [0]_FOP1&amp;L_PLN0309_NewBrazil3007.xls Chart 2_LAPROP PC ED 22-aug-01srb 4 3 13" xfId="20403"/>
    <cellStyle name="Commg [0]_FOP1&amp;L_PLN0309_NewBrazil3007.xls Chart 2_LAPROP PC ED 22-aug-01srb 4 3 14" xfId="20404"/>
    <cellStyle name="Commɡ [0]_FOP1&amp;L_PLN0309_NewBrazil3007.xls Chart 2_LAPROP PC ED 22-aug-01srb 4 3 14" xfId="20405"/>
    <cellStyle name="Commg [0]_FOP1&amp;L_PLN0309_NewBrazil3007.xls Chart 2_LAPROP PC ED 22-aug-01srb 4 3 15" xfId="20406"/>
    <cellStyle name="Commɡ [0]_FOP1&amp;L_PLN0309_NewBrazil3007.xls Chart 2_LAPROP PC ED 22-aug-01srb 4 3 15" xfId="20407"/>
    <cellStyle name="Commg [0]_FOP1&amp;L_PLN0309_NewBrazil3007.xls Chart 2_LAPROP PC ED 22-aug-01srb 4 3 16" xfId="20408"/>
    <cellStyle name="Commɡ [0]_FOP1&amp;L_PLN0309_NewBrazil3007.xls Chart 2_LAPROP PC ED 22-aug-01srb 4 3 16" xfId="20409"/>
    <cellStyle name="Commg [0]_FOP1&amp;L_PLN0309_NewBrazil3007.xls Chart 2_LAPROP PC ED 22-aug-01srb 4 3 17" xfId="20410"/>
    <cellStyle name="Commɡ [0]_FOP1&amp;L_PLN0309_NewBrazil3007.xls Chart 2_LAPROP PC ED 22-aug-01srb 4 3 17" xfId="20411"/>
    <cellStyle name="Commg [0]_FOP1&amp;L_PLN0309_NewBrazil3007.xls Chart 2_LAPROP PC ED 22-aug-01srb 4 3 18" xfId="20412"/>
    <cellStyle name="Commɡ [0]_FOP1&amp;L_PLN0309_NewBrazil3007.xls Chart 2_LAPROP PC ED 22-aug-01srb 4 3 18" xfId="20413"/>
    <cellStyle name="Commg [0]_FOP1&amp;L_PLN0309_NewBrazil3007.xls Chart 2_LAPROP PC ED 22-aug-01srb 4 3 19" xfId="20414"/>
    <cellStyle name="Commɡ [0]_FOP1&amp;L_PLN0309_NewBrazil3007.xls Chart 2_LAPROP PC ED 22-aug-01srb 4 3 19" xfId="20415"/>
    <cellStyle name="Commg [0]_FOP1&amp;L_PLN0309_NewBrazil3007.xls Chart 2_LAPROP PC ED 22-aug-01srb 4 3 2" xfId="20416"/>
    <cellStyle name="Commɡ [0]_FOP1&amp;L_PLN0309_NewBrazil3007.xls Chart 2_LAPROP PC ED 22-aug-01srb 4 3 2" xfId="20417"/>
    <cellStyle name="Commg [0]_FOP1&amp;L_PLN0309_NewBrazil3007.xls Chart 2_LAPROP PC ED 22-aug-01srb 4 3 20" xfId="20418"/>
    <cellStyle name="Commɡ [0]_FOP1&amp;L_PLN0309_NewBrazil3007.xls Chart 2_LAPROP PC ED 22-aug-01srb 4 3 20" xfId="20419"/>
    <cellStyle name="Commg [0]_FOP1&amp;L_PLN0309_NewBrazil3007.xls Chart 2_LAPROP PC ED 22-aug-01srb 4 3 21" xfId="20420"/>
    <cellStyle name="Commɡ [0]_FOP1&amp;L_PLN0309_NewBrazil3007.xls Chart 2_LAPROP PC ED 22-aug-01srb 4 3 21" xfId="20421"/>
    <cellStyle name="Commg [0]_FOP1&amp;L_PLN0309_NewBrazil3007.xls Chart 2_LAPROP PC ED 22-aug-01srb 4 3 22" xfId="20422"/>
    <cellStyle name="Commɡ [0]_FOP1&amp;L_PLN0309_NewBrazil3007.xls Chart 2_LAPROP PC ED 22-aug-01srb 4 3 22" xfId="20423"/>
    <cellStyle name="Commg [0]_FOP1&amp;L_PLN0309_NewBrazil3007.xls Chart 2_LAPROP PC ED 22-aug-01srb 4 3 23" xfId="20424"/>
    <cellStyle name="Commɡ [0]_FOP1&amp;L_PLN0309_NewBrazil3007.xls Chart 2_LAPROP PC ED 22-aug-01srb 4 3 23" xfId="20425"/>
    <cellStyle name="Commg [0]_FOP1&amp;L_PLN0309_NewBrazil3007.xls Chart 2_LAPROP PC ED 22-aug-01srb 4 3 24" xfId="20426"/>
    <cellStyle name="Commɡ [0]_FOP1&amp;L_PLN0309_NewBrazil3007.xls Chart 2_LAPROP PC ED 22-aug-01srb 4 3 24" xfId="20427"/>
    <cellStyle name="Commg [0]_FOP1&amp;L_PLN0309_NewBrazil3007.xls Chart 2_LAPROP PC ED 22-aug-01srb 4 3 25" xfId="20428"/>
    <cellStyle name="Commɡ [0]_FOP1&amp;L_PLN0309_NewBrazil3007.xls Chart 2_LAPROP PC ED 22-aug-01srb 4 3 25" xfId="20429"/>
    <cellStyle name="Commg [0]_FOP1&amp;L_PLN0309_NewBrazil3007.xls Chart 2_LAPROP PC ED 22-aug-01srb 4 3 26" xfId="20430"/>
    <cellStyle name="Commɡ [0]_FOP1&amp;L_PLN0309_NewBrazil3007.xls Chart 2_LAPROP PC ED 22-aug-01srb 4 3 26" xfId="20431"/>
    <cellStyle name="Commg [0]_FOP1&amp;L_PLN0309_NewBrazil3007.xls Chart 2_LAPROP PC ED 22-aug-01srb 4 3 27" xfId="20432"/>
    <cellStyle name="Commɡ [0]_FOP1&amp;L_PLN0309_NewBrazil3007.xls Chart 2_LAPROP PC ED 22-aug-01srb 4 3 27" xfId="20433"/>
    <cellStyle name="Commg [0]_FOP1&amp;L_PLN0309_NewBrazil3007.xls Chart 2_LAPROP PC ED 22-aug-01srb 4 3 28" xfId="20434"/>
    <cellStyle name="Commɡ [0]_FOP1&amp;L_PLN0309_NewBrazil3007.xls Chart 2_LAPROP PC ED 22-aug-01srb 4 3 28" xfId="20435"/>
    <cellStyle name="Commg [0]_FOP1&amp;L_PLN0309_NewBrazil3007.xls Chart 2_LAPROP PC ED 22-aug-01srb 4 3 29" xfId="20436"/>
    <cellStyle name="Commɡ [0]_FOP1&amp;L_PLN0309_NewBrazil3007.xls Chart 2_LAPROP PC ED 22-aug-01srb 4 3 29" xfId="20437"/>
    <cellStyle name="Commg [0]_FOP1&amp;L_PLN0309_NewBrazil3007.xls Chart 2_LAPROP PC ED 22-aug-01srb 4 3 3" xfId="20438"/>
    <cellStyle name="Commɡ [0]_FOP1&amp;L_PLN0309_NewBrazil3007.xls Chart 2_LAPROP PC ED 22-aug-01srb 4 3 3" xfId="20439"/>
    <cellStyle name="Commg [0]_FOP1&amp;L_PLN0309_NewBrazil3007.xls Chart 2_LAPROP PC ED 22-aug-01srb 4 3 30" xfId="20440"/>
    <cellStyle name="Commɡ [0]_FOP1&amp;L_PLN0309_NewBrazil3007.xls Chart 2_LAPROP PC ED 22-aug-01srb 4 3 30" xfId="20441"/>
    <cellStyle name="Commg [0]_FOP1&amp;L_PLN0309_NewBrazil3007.xls Chart 2_LAPROP PC ED 22-aug-01srb 4 3 31" xfId="20442"/>
    <cellStyle name="Commɡ [0]_FOP1&amp;L_PLN0309_NewBrazil3007.xls Chart 2_LAPROP PC ED 22-aug-01srb 4 3 31" xfId="20443"/>
    <cellStyle name="Commg [0]_FOP1&amp;L_PLN0309_NewBrazil3007.xls Chart 2_LAPROP PC ED 22-aug-01srb 4 3 32" xfId="20444"/>
    <cellStyle name="Commɡ [0]_FOP1&amp;L_PLN0309_NewBrazil3007.xls Chart 2_LAPROP PC ED 22-aug-01srb 4 3 32" xfId="20445"/>
    <cellStyle name="Commg [0]_FOP1&amp;L_PLN0309_NewBrazil3007.xls Chart 2_LAPROP PC ED 22-aug-01srb 4 3 33" xfId="20446"/>
    <cellStyle name="Commɡ [0]_FOP1&amp;L_PLN0309_NewBrazil3007.xls Chart 2_LAPROP PC ED 22-aug-01srb 4 3 33" xfId="20447"/>
    <cellStyle name="Commg [0]_FOP1&amp;L_PLN0309_NewBrazil3007.xls Chart 2_LAPROP PC ED 22-aug-01srb 4 3 34" xfId="20448"/>
    <cellStyle name="Commɡ [0]_FOP1&amp;L_PLN0309_NewBrazil3007.xls Chart 2_LAPROP PC ED 22-aug-01srb 4 3 34" xfId="20449"/>
    <cellStyle name="Commg [0]_FOP1&amp;L_PLN0309_NewBrazil3007.xls Chart 2_LAPROP PC ED 22-aug-01srb 4 3 35" xfId="20450"/>
    <cellStyle name="Commɡ [0]_FOP1&amp;L_PLN0309_NewBrazil3007.xls Chart 2_LAPROP PC ED 22-aug-01srb 4 3 35" xfId="20451"/>
    <cellStyle name="Commg [0]_FOP1&amp;L_PLN0309_NewBrazil3007.xls Chart 2_LAPROP PC ED 22-aug-01srb 4 3 36" xfId="20452"/>
    <cellStyle name="Commɡ [0]_FOP1&amp;L_PLN0309_NewBrazil3007.xls Chart 2_LAPROP PC ED 22-aug-01srb 4 3 36" xfId="20453"/>
    <cellStyle name="Commg [0]_FOP1&amp;L_PLN0309_NewBrazil3007.xls Chart 2_LAPROP PC ED 22-aug-01srb 4 3 37" xfId="20454"/>
    <cellStyle name="Commɡ [0]_FOP1&amp;L_PLN0309_NewBrazil3007.xls Chart 2_LAPROP PC ED 22-aug-01srb 4 3 37" xfId="20455"/>
    <cellStyle name="Commg [0]_FOP1&amp;L_PLN0309_NewBrazil3007.xls Chart 2_LAPROP PC ED 22-aug-01srb 4 3 38" xfId="20456"/>
    <cellStyle name="Commɡ [0]_FOP1&amp;L_PLN0309_NewBrazil3007.xls Chart 2_LAPROP PC ED 22-aug-01srb 4 3 38" xfId="20457"/>
    <cellStyle name="Commg [0]_FOP1&amp;L_PLN0309_NewBrazil3007.xls Chart 2_LAPROP PC ED 22-aug-01srb 4 3 39" xfId="20458"/>
    <cellStyle name="Commɡ [0]_FOP1&amp;L_PLN0309_NewBrazil3007.xls Chart 2_LAPROP PC ED 22-aug-01srb 4 3 39" xfId="20459"/>
    <cellStyle name="Commg [0]_FOP1&amp;L_PLN0309_NewBrazil3007.xls Chart 2_LAPROP PC ED 22-aug-01srb 4 3 4" xfId="20460"/>
    <cellStyle name="Commɡ [0]_FOP1&amp;L_PLN0309_NewBrazil3007.xls Chart 2_LAPROP PC ED 22-aug-01srb 4 3 4" xfId="20461"/>
    <cellStyle name="Commg [0]_FOP1&amp;L_PLN0309_NewBrazil3007.xls Chart 2_LAPROP PC ED 22-aug-01srb 4 3 40" xfId="20462"/>
    <cellStyle name="Commɡ [0]_FOP1&amp;L_PLN0309_NewBrazil3007.xls Chart 2_LAPROP PC ED 22-aug-01srb 4 3 40" xfId="20463"/>
    <cellStyle name="Commg [0]_FOP1&amp;L_PLN0309_NewBrazil3007.xls Chart 2_LAPROP PC ED 22-aug-01srb 4 3 41" xfId="20464"/>
    <cellStyle name="Commɡ [0]_FOP1&amp;L_PLN0309_NewBrazil3007.xls Chart 2_LAPROP PC ED 22-aug-01srb 4 3 41" xfId="20465"/>
    <cellStyle name="Commg [0]_FOP1&amp;L_PLN0309_NewBrazil3007.xls Chart 2_LAPROP PC ED 22-aug-01srb 4 3 42" xfId="20466"/>
    <cellStyle name="Commɡ [0]_FOP1&amp;L_PLN0309_NewBrazil3007.xls Chart 2_LAPROP PC ED 22-aug-01srb 4 3 42" xfId="20467"/>
    <cellStyle name="Commg [0]_FOP1&amp;L_PLN0309_NewBrazil3007.xls Chart 2_LAPROP PC ED 22-aug-01srb 4 3 5" xfId="20468"/>
    <cellStyle name="Commɡ [0]_FOP1&amp;L_PLN0309_NewBrazil3007.xls Chart 2_LAPROP PC ED 22-aug-01srb 4 3 5" xfId="20469"/>
    <cellStyle name="Commg [0]_FOP1&amp;L_PLN0309_NewBrazil3007.xls Chart 2_LAPROP PC ED 22-aug-01srb 4 3 6" xfId="20470"/>
    <cellStyle name="Commɡ [0]_FOP1&amp;L_PLN0309_NewBrazil3007.xls Chart 2_LAPROP PC ED 22-aug-01srb 4 3 6" xfId="20471"/>
    <cellStyle name="Commg [0]_FOP1&amp;L_PLN0309_NewBrazil3007.xls Chart 2_LAPROP PC ED 22-aug-01srb 4 3 7" xfId="20472"/>
    <cellStyle name="Commɡ [0]_FOP1&amp;L_PLN0309_NewBrazil3007.xls Chart 2_LAPROP PC ED 22-aug-01srb 4 3 7" xfId="20473"/>
    <cellStyle name="Commg [0]_FOP1&amp;L_PLN0309_NewBrazil3007.xls Chart 2_LAPROP PC ED 22-aug-01srb 4 3 8" xfId="20474"/>
    <cellStyle name="Commɡ [0]_FOP1&amp;L_PLN0309_NewBrazil3007.xls Chart 2_LAPROP PC ED 22-aug-01srb 4 3 8" xfId="20475"/>
    <cellStyle name="Commg [0]_FOP1&amp;L_PLN0309_NewBrazil3007.xls Chart 2_LAPROP PC ED 22-aug-01srb 4 3 9" xfId="20476"/>
    <cellStyle name="Commɡ [0]_FOP1&amp;L_PLN0309_NewBrazil3007.xls Chart 2_LAPROP PC ED 22-aug-01srb 4 3 9" xfId="20477"/>
    <cellStyle name="Commg [0]_FOP1&amp;L_PLN0309_NewBrazil3007.xls Chart 2_LAPROP PC ED 22-aug-01srb 4 30" xfId="20478"/>
    <cellStyle name="Commɡ [0]_FOP1&amp;L_PLN0309_NewBrazil3007.xls Chart 2_LAPROP PC ED 22-aug-01srb 4 30" xfId="20479"/>
    <cellStyle name="Commg [0]_FOP1&amp;L_PLN0309_NewBrazil3007.xls Chart 2_LAPROP PC ED 22-aug-01srb 4 31" xfId="20480"/>
    <cellStyle name="Commɡ [0]_FOP1&amp;L_PLN0309_NewBrazil3007.xls Chart 2_LAPROP PC ED 22-aug-01srb 4 31" xfId="20481"/>
    <cellStyle name="Commg [0]_FOP1&amp;L_PLN0309_NewBrazil3007.xls Chart 2_LAPROP PC ED 22-aug-01srb 4 32" xfId="20482"/>
    <cellStyle name="Commɡ [0]_FOP1&amp;L_PLN0309_NewBrazil3007.xls Chart 2_LAPROP PC ED 22-aug-01srb 4 32" xfId="20483"/>
    <cellStyle name="Commg [0]_FOP1&amp;L_PLN0309_NewBrazil3007.xls Chart 2_LAPROP PC ED 22-aug-01srb 4 33" xfId="20484"/>
    <cellStyle name="Commɡ [0]_FOP1&amp;L_PLN0309_NewBrazil3007.xls Chart 2_LAPROP PC ED 22-aug-01srb 4 33" xfId="20485"/>
    <cellStyle name="Commg [0]_FOP1&amp;L_PLN0309_NewBrazil3007.xls Chart 2_LAPROP PC ED 22-aug-01srb 4 34" xfId="20486"/>
    <cellStyle name="Commɡ [0]_FOP1&amp;L_PLN0309_NewBrazil3007.xls Chart 2_LAPROP PC ED 22-aug-01srb 4 34" xfId="20487"/>
    <cellStyle name="Commg [0]_FOP1&amp;L_PLN0309_NewBrazil3007.xls Chart 2_LAPROP PC ED 22-aug-01srb 4 35" xfId="20488"/>
    <cellStyle name="Commɡ [0]_FOP1&amp;L_PLN0309_NewBrazil3007.xls Chart 2_LAPROP PC ED 22-aug-01srb 4 35" xfId="20489"/>
    <cellStyle name="Commg [0]_FOP1&amp;L_PLN0309_NewBrazil3007.xls Chart 2_LAPROP PC ED 22-aug-01srb 4 36" xfId="20490"/>
    <cellStyle name="Commɡ [0]_FOP1&amp;L_PLN0309_NewBrazil3007.xls Chart 2_LAPROP PC ED 22-aug-01srb 4 36" xfId="20491"/>
    <cellStyle name="Commg [0]_FOP1&amp;L_PLN0309_NewBrazil3007.xls Chart 2_LAPROP PC ED 22-aug-01srb 4 37" xfId="20492"/>
    <cellStyle name="Commɡ [0]_FOP1&amp;L_PLN0309_NewBrazil3007.xls Chart 2_LAPROP PC ED 22-aug-01srb 4 37" xfId="20493"/>
    <cellStyle name="Commg [0]_FOP1&amp;L_PLN0309_NewBrazil3007.xls Chart 2_LAPROP PC ED 22-aug-01srb 4 38" xfId="20494"/>
    <cellStyle name="Commɡ [0]_FOP1&amp;L_PLN0309_NewBrazil3007.xls Chart 2_LAPROP PC ED 22-aug-01srb 4 38" xfId="20495"/>
    <cellStyle name="Commg [0]_FOP1&amp;L_PLN0309_NewBrazil3007.xls Chart 2_LAPROP PC ED 22-aug-01srb 4 39" xfId="20496"/>
    <cellStyle name="Commɡ [0]_FOP1&amp;L_PLN0309_NewBrazil3007.xls Chart 2_LAPROP PC ED 22-aug-01srb 4 39" xfId="20497"/>
    <cellStyle name="Commg [0]_FOP1&amp;L_PLN0309_NewBrazil3007.xls Chart 2_LAPROP PC ED 22-aug-01srb 4 4" xfId="20498"/>
    <cellStyle name="Commɡ [0]_FOP1&amp;L_PLN0309_NewBrazil3007.xls Chart 2_LAPROP PC ED 22-aug-01srb 4 4" xfId="20499"/>
    <cellStyle name="Commg [0]_FOP1&amp;L_PLN0309_NewBrazil3007.xls Chart 2_LAPROP PC ED 22-aug-01srb 4 4 10" xfId="20500"/>
    <cellStyle name="Commɡ [0]_FOP1&amp;L_PLN0309_NewBrazil3007.xls Chart 2_LAPROP PC ED 22-aug-01srb 4 4 10" xfId="20501"/>
    <cellStyle name="Commg [0]_FOP1&amp;L_PLN0309_NewBrazil3007.xls Chart 2_LAPROP PC ED 22-aug-01srb 4 4 11" xfId="20502"/>
    <cellStyle name="Commɡ [0]_FOP1&amp;L_PLN0309_NewBrazil3007.xls Chart 2_LAPROP PC ED 22-aug-01srb 4 4 11" xfId="20503"/>
    <cellStyle name="Commg [0]_FOP1&amp;L_PLN0309_NewBrazil3007.xls Chart 2_LAPROP PC ED 22-aug-01srb 4 4 12" xfId="20504"/>
    <cellStyle name="Commɡ [0]_FOP1&amp;L_PLN0309_NewBrazil3007.xls Chart 2_LAPROP PC ED 22-aug-01srb 4 4 12" xfId="20505"/>
    <cellStyle name="Commg [0]_FOP1&amp;L_PLN0309_NewBrazil3007.xls Chart 2_LAPROP PC ED 22-aug-01srb 4 4 13" xfId="20506"/>
    <cellStyle name="Commɡ [0]_FOP1&amp;L_PLN0309_NewBrazil3007.xls Chart 2_LAPROP PC ED 22-aug-01srb 4 4 13" xfId="20507"/>
    <cellStyle name="Commg [0]_FOP1&amp;L_PLN0309_NewBrazil3007.xls Chart 2_LAPROP PC ED 22-aug-01srb 4 4 14" xfId="20508"/>
    <cellStyle name="Commɡ [0]_FOP1&amp;L_PLN0309_NewBrazil3007.xls Chart 2_LAPROP PC ED 22-aug-01srb 4 4 14" xfId="20509"/>
    <cellStyle name="Commg [0]_FOP1&amp;L_PLN0309_NewBrazil3007.xls Chart 2_LAPROP PC ED 22-aug-01srb 4 4 15" xfId="20510"/>
    <cellStyle name="Commɡ [0]_FOP1&amp;L_PLN0309_NewBrazil3007.xls Chart 2_LAPROP PC ED 22-aug-01srb 4 4 15" xfId="20511"/>
    <cellStyle name="Commg [0]_FOP1&amp;L_PLN0309_NewBrazil3007.xls Chart 2_LAPROP PC ED 22-aug-01srb 4 4 16" xfId="20512"/>
    <cellStyle name="Commɡ [0]_FOP1&amp;L_PLN0309_NewBrazil3007.xls Chart 2_LAPROP PC ED 22-aug-01srb 4 4 16" xfId="20513"/>
    <cellStyle name="Commg [0]_FOP1&amp;L_PLN0309_NewBrazil3007.xls Chart 2_LAPROP PC ED 22-aug-01srb 4 4 17" xfId="20514"/>
    <cellStyle name="Commɡ [0]_FOP1&amp;L_PLN0309_NewBrazil3007.xls Chart 2_LAPROP PC ED 22-aug-01srb 4 4 17" xfId="20515"/>
    <cellStyle name="Commg [0]_FOP1&amp;L_PLN0309_NewBrazil3007.xls Chart 2_LAPROP PC ED 22-aug-01srb 4 4 18" xfId="20516"/>
    <cellStyle name="Commɡ [0]_FOP1&amp;L_PLN0309_NewBrazil3007.xls Chart 2_LAPROP PC ED 22-aug-01srb 4 4 18" xfId="20517"/>
    <cellStyle name="Commg [0]_FOP1&amp;L_PLN0309_NewBrazil3007.xls Chart 2_LAPROP PC ED 22-aug-01srb 4 4 19" xfId="20518"/>
    <cellStyle name="Commɡ [0]_FOP1&amp;L_PLN0309_NewBrazil3007.xls Chart 2_LAPROP PC ED 22-aug-01srb 4 4 19" xfId="20519"/>
    <cellStyle name="Commg [0]_FOP1&amp;L_PLN0309_NewBrazil3007.xls Chart 2_LAPROP PC ED 22-aug-01srb 4 4 2" xfId="20520"/>
    <cellStyle name="Commɡ [0]_FOP1&amp;L_PLN0309_NewBrazil3007.xls Chart 2_LAPROP PC ED 22-aug-01srb 4 4 2" xfId="20521"/>
    <cellStyle name="Commg [0]_FOP1&amp;L_PLN0309_NewBrazil3007.xls Chart 2_LAPROP PC ED 22-aug-01srb 4 4 20" xfId="20522"/>
    <cellStyle name="Commɡ [0]_FOP1&amp;L_PLN0309_NewBrazil3007.xls Chart 2_LAPROP PC ED 22-aug-01srb 4 4 20" xfId="20523"/>
    <cellStyle name="Commg [0]_FOP1&amp;L_PLN0309_NewBrazil3007.xls Chart 2_LAPROP PC ED 22-aug-01srb 4 4 21" xfId="20524"/>
    <cellStyle name="Commɡ [0]_FOP1&amp;L_PLN0309_NewBrazil3007.xls Chart 2_LAPROP PC ED 22-aug-01srb 4 4 21" xfId="20525"/>
    <cellStyle name="Commg [0]_FOP1&amp;L_PLN0309_NewBrazil3007.xls Chart 2_LAPROP PC ED 22-aug-01srb 4 4 22" xfId="20526"/>
    <cellStyle name="Commɡ [0]_FOP1&amp;L_PLN0309_NewBrazil3007.xls Chart 2_LAPROP PC ED 22-aug-01srb 4 4 22" xfId="20527"/>
    <cellStyle name="Commg [0]_FOP1&amp;L_PLN0309_NewBrazil3007.xls Chart 2_LAPROP PC ED 22-aug-01srb 4 4 23" xfId="20528"/>
    <cellStyle name="Commɡ [0]_FOP1&amp;L_PLN0309_NewBrazil3007.xls Chart 2_LAPROP PC ED 22-aug-01srb 4 4 23" xfId="20529"/>
    <cellStyle name="Commg [0]_FOP1&amp;L_PLN0309_NewBrazil3007.xls Chart 2_LAPROP PC ED 22-aug-01srb 4 4 24" xfId="20530"/>
    <cellStyle name="Commɡ [0]_FOP1&amp;L_PLN0309_NewBrazil3007.xls Chart 2_LAPROP PC ED 22-aug-01srb 4 4 24" xfId="20531"/>
    <cellStyle name="Commg [0]_FOP1&amp;L_PLN0309_NewBrazil3007.xls Chart 2_LAPROP PC ED 22-aug-01srb 4 4 25" xfId="20532"/>
    <cellStyle name="Commɡ [0]_FOP1&amp;L_PLN0309_NewBrazil3007.xls Chart 2_LAPROP PC ED 22-aug-01srb 4 4 25" xfId="20533"/>
    <cellStyle name="Commg [0]_FOP1&amp;L_PLN0309_NewBrazil3007.xls Chart 2_LAPROP PC ED 22-aug-01srb 4 4 26" xfId="20534"/>
    <cellStyle name="Commɡ [0]_FOP1&amp;L_PLN0309_NewBrazil3007.xls Chart 2_LAPROP PC ED 22-aug-01srb 4 4 26" xfId="20535"/>
    <cellStyle name="Commg [0]_FOP1&amp;L_PLN0309_NewBrazil3007.xls Chart 2_LAPROP PC ED 22-aug-01srb 4 4 27" xfId="20536"/>
    <cellStyle name="Commɡ [0]_FOP1&amp;L_PLN0309_NewBrazil3007.xls Chart 2_LAPROP PC ED 22-aug-01srb 4 4 27" xfId="20537"/>
    <cellStyle name="Commg [0]_FOP1&amp;L_PLN0309_NewBrazil3007.xls Chart 2_LAPROP PC ED 22-aug-01srb 4 4 28" xfId="20538"/>
    <cellStyle name="Commɡ [0]_FOP1&amp;L_PLN0309_NewBrazil3007.xls Chart 2_LAPROP PC ED 22-aug-01srb 4 4 28" xfId="20539"/>
    <cellStyle name="Commg [0]_FOP1&amp;L_PLN0309_NewBrazil3007.xls Chart 2_LAPROP PC ED 22-aug-01srb 4 4 29" xfId="20540"/>
    <cellStyle name="Commɡ [0]_FOP1&amp;L_PLN0309_NewBrazil3007.xls Chart 2_LAPROP PC ED 22-aug-01srb 4 4 29" xfId="20541"/>
    <cellStyle name="Commg [0]_FOP1&amp;L_PLN0309_NewBrazil3007.xls Chart 2_LAPROP PC ED 22-aug-01srb 4 4 3" xfId="20542"/>
    <cellStyle name="Commɡ [0]_FOP1&amp;L_PLN0309_NewBrazil3007.xls Chart 2_LAPROP PC ED 22-aug-01srb 4 4 3" xfId="20543"/>
    <cellStyle name="Commg [0]_FOP1&amp;L_PLN0309_NewBrazil3007.xls Chart 2_LAPROP PC ED 22-aug-01srb 4 4 30" xfId="20544"/>
    <cellStyle name="Commɡ [0]_FOP1&amp;L_PLN0309_NewBrazil3007.xls Chart 2_LAPROP PC ED 22-aug-01srb 4 4 30" xfId="20545"/>
    <cellStyle name="Commg [0]_FOP1&amp;L_PLN0309_NewBrazil3007.xls Chart 2_LAPROP PC ED 22-aug-01srb 4 4 31" xfId="20546"/>
    <cellStyle name="Commɡ [0]_FOP1&amp;L_PLN0309_NewBrazil3007.xls Chart 2_LAPROP PC ED 22-aug-01srb 4 4 31" xfId="20547"/>
    <cellStyle name="Commg [0]_FOP1&amp;L_PLN0309_NewBrazil3007.xls Chart 2_LAPROP PC ED 22-aug-01srb 4 4 32" xfId="20548"/>
    <cellStyle name="Commɡ [0]_FOP1&amp;L_PLN0309_NewBrazil3007.xls Chart 2_LAPROP PC ED 22-aug-01srb 4 4 32" xfId="20549"/>
    <cellStyle name="Commg [0]_FOP1&amp;L_PLN0309_NewBrazil3007.xls Chart 2_LAPROP PC ED 22-aug-01srb 4 4 33" xfId="20550"/>
    <cellStyle name="Commɡ [0]_FOP1&amp;L_PLN0309_NewBrazil3007.xls Chart 2_LAPROP PC ED 22-aug-01srb 4 4 33" xfId="20551"/>
    <cellStyle name="Commg [0]_FOP1&amp;L_PLN0309_NewBrazil3007.xls Chart 2_LAPROP PC ED 22-aug-01srb 4 4 34" xfId="20552"/>
    <cellStyle name="Commɡ [0]_FOP1&amp;L_PLN0309_NewBrazil3007.xls Chart 2_LAPROP PC ED 22-aug-01srb 4 4 34" xfId="20553"/>
    <cellStyle name="Commg [0]_FOP1&amp;L_PLN0309_NewBrazil3007.xls Chart 2_LAPROP PC ED 22-aug-01srb 4 4 35" xfId="20554"/>
    <cellStyle name="Commɡ [0]_FOP1&amp;L_PLN0309_NewBrazil3007.xls Chart 2_LAPROP PC ED 22-aug-01srb 4 4 35" xfId="20555"/>
    <cellStyle name="Commg [0]_FOP1&amp;L_PLN0309_NewBrazil3007.xls Chart 2_LAPROP PC ED 22-aug-01srb 4 4 36" xfId="20556"/>
    <cellStyle name="Commɡ [0]_FOP1&amp;L_PLN0309_NewBrazil3007.xls Chart 2_LAPROP PC ED 22-aug-01srb 4 4 36" xfId="20557"/>
    <cellStyle name="Commg [0]_FOP1&amp;L_PLN0309_NewBrazil3007.xls Chart 2_LAPROP PC ED 22-aug-01srb 4 4 37" xfId="20558"/>
    <cellStyle name="Commɡ [0]_FOP1&amp;L_PLN0309_NewBrazil3007.xls Chart 2_LAPROP PC ED 22-aug-01srb 4 4 37" xfId="20559"/>
    <cellStyle name="Commg [0]_FOP1&amp;L_PLN0309_NewBrazil3007.xls Chart 2_LAPROP PC ED 22-aug-01srb 4 4 38" xfId="20560"/>
    <cellStyle name="Commɡ [0]_FOP1&amp;L_PLN0309_NewBrazil3007.xls Chart 2_LAPROP PC ED 22-aug-01srb 4 4 38" xfId="20561"/>
    <cellStyle name="Commg [0]_FOP1&amp;L_PLN0309_NewBrazil3007.xls Chart 2_LAPROP PC ED 22-aug-01srb 4 4 39" xfId="20562"/>
    <cellStyle name="Commɡ [0]_FOP1&amp;L_PLN0309_NewBrazil3007.xls Chart 2_LAPROP PC ED 22-aug-01srb 4 4 39" xfId="20563"/>
    <cellStyle name="Commg [0]_FOP1&amp;L_PLN0309_NewBrazil3007.xls Chart 2_LAPROP PC ED 22-aug-01srb 4 4 4" xfId="20564"/>
    <cellStyle name="Commɡ [0]_FOP1&amp;L_PLN0309_NewBrazil3007.xls Chart 2_LAPROP PC ED 22-aug-01srb 4 4 4" xfId="20565"/>
    <cellStyle name="Commg [0]_FOP1&amp;L_PLN0309_NewBrazil3007.xls Chart 2_LAPROP PC ED 22-aug-01srb 4 4 40" xfId="20566"/>
    <cellStyle name="Commɡ [0]_FOP1&amp;L_PLN0309_NewBrazil3007.xls Chart 2_LAPROP PC ED 22-aug-01srb 4 4 40" xfId="20567"/>
    <cellStyle name="Commg [0]_FOP1&amp;L_PLN0309_NewBrazil3007.xls Chart 2_LAPROP PC ED 22-aug-01srb 4 4 41" xfId="20568"/>
    <cellStyle name="Commɡ [0]_FOP1&amp;L_PLN0309_NewBrazil3007.xls Chart 2_LAPROP PC ED 22-aug-01srb 4 4 41" xfId="20569"/>
    <cellStyle name="Commg [0]_FOP1&amp;L_PLN0309_NewBrazil3007.xls Chart 2_LAPROP PC ED 22-aug-01srb 4 4 42" xfId="20570"/>
    <cellStyle name="Commɡ [0]_FOP1&amp;L_PLN0309_NewBrazil3007.xls Chart 2_LAPROP PC ED 22-aug-01srb 4 4 42" xfId="20571"/>
    <cellStyle name="Commg [0]_FOP1&amp;L_PLN0309_NewBrazil3007.xls Chart 2_LAPROP PC ED 22-aug-01srb 4 4 5" xfId="20572"/>
    <cellStyle name="Commɡ [0]_FOP1&amp;L_PLN0309_NewBrazil3007.xls Chart 2_LAPROP PC ED 22-aug-01srb 4 4 5" xfId="20573"/>
    <cellStyle name="Commg [0]_FOP1&amp;L_PLN0309_NewBrazil3007.xls Chart 2_LAPROP PC ED 22-aug-01srb 4 4 6" xfId="20574"/>
    <cellStyle name="Commɡ [0]_FOP1&amp;L_PLN0309_NewBrazil3007.xls Chart 2_LAPROP PC ED 22-aug-01srb 4 4 6" xfId="20575"/>
    <cellStyle name="Commg [0]_FOP1&amp;L_PLN0309_NewBrazil3007.xls Chart 2_LAPROP PC ED 22-aug-01srb 4 4 7" xfId="20576"/>
    <cellStyle name="Commɡ [0]_FOP1&amp;L_PLN0309_NewBrazil3007.xls Chart 2_LAPROP PC ED 22-aug-01srb 4 4 7" xfId="20577"/>
    <cellStyle name="Commg [0]_FOP1&amp;L_PLN0309_NewBrazil3007.xls Chart 2_LAPROP PC ED 22-aug-01srb 4 4 8" xfId="20578"/>
    <cellStyle name="Commɡ [0]_FOP1&amp;L_PLN0309_NewBrazil3007.xls Chart 2_LAPROP PC ED 22-aug-01srb 4 4 8" xfId="20579"/>
    <cellStyle name="Commg [0]_FOP1&amp;L_PLN0309_NewBrazil3007.xls Chart 2_LAPROP PC ED 22-aug-01srb 4 4 9" xfId="20580"/>
    <cellStyle name="Commɡ [0]_FOP1&amp;L_PLN0309_NewBrazil3007.xls Chart 2_LAPROP PC ED 22-aug-01srb 4 4 9" xfId="20581"/>
    <cellStyle name="Commg [0]_FOP1&amp;L_PLN0309_NewBrazil3007.xls Chart 2_LAPROP PC ED 22-aug-01srb 4 40" xfId="20582"/>
    <cellStyle name="Commɡ [0]_FOP1&amp;L_PLN0309_NewBrazil3007.xls Chart 2_LAPROP PC ED 22-aug-01srb 4 40" xfId="20583"/>
    <cellStyle name="Commg [0]_FOP1&amp;L_PLN0309_NewBrazil3007.xls Chart 2_LAPROP PC ED 22-aug-01srb 4 41" xfId="20584"/>
    <cellStyle name="Commɡ [0]_FOP1&amp;L_PLN0309_NewBrazil3007.xls Chart 2_LAPROP PC ED 22-aug-01srb 4 41" xfId="20585"/>
    <cellStyle name="Commg [0]_FOP1&amp;L_PLN0309_NewBrazil3007.xls Chart 2_LAPROP PC ED 22-aug-01srb 4 42" xfId="20586"/>
    <cellStyle name="Commɡ [0]_FOP1&amp;L_PLN0309_NewBrazil3007.xls Chart 2_LAPROP PC ED 22-aug-01srb 4 42" xfId="20587"/>
    <cellStyle name="Commg [0]_FOP1&amp;L_PLN0309_NewBrazil3007.xls Chart 2_LAPROP PC ED 22-aug-01srb 4 43" xfId="20588"/>
    <cellStyle name="Commɡ [0]_FOP1&amp;L_PLN0309_NewBrazil3007.xls Chart 2_LAPROP PC ED 22-aug-01srb 4 43" xfId="20589"/>
    <cellStyle name="Commg [0]_FOP1&amp;L_PLN0309_NewBrazil3007.xls Chart 2_LAPROP PC ED 22-aug-01srb 4 44" xfId="20590"/>
    <cellStyle name="Commɡ [0]_FOP1&amp;L_PLN0309_NewBrazil3007.xls Chart 2_LAPROP PC ED 22-aug-01srb 4 44" xfId="20591"/>
    <cellStyle name="Commg [0]_FOP1&amp;L_PLN0309_NewBrazil3007.xls Chart 2_LAPROP PC ED 22-aug-01srb 4 45" xfId="20592"/>
    <cellStyle name="Commɡ [0]_FOP1&amp;L_PLN0309_NewBrazil3007.xls Chart 2_LAPROP PC ED 22-aug-01srb 4 45" xfId="20593"/>
    <cellStyle name="Commg [0]_FOP1&amp;L_PLN0309_NewBrazil3007.xls Chart 2_LAPROP PC ED 22-aug-01srb 4 46" xfId="20594"/>
    <cellStyle name="Commɡ [0]_FOP1&amp;L_PLN0309_NewBrazil3007.xls Chart 2_LAPROP PC ED 22-aug-01srb 4 46" xfId="20595"/>
    <cellStyle name="Commg [0]_FOP1&amp;L_PLN0309_NewBrazil3007.xls Chart 2_LAPROP PC ED 22-aug-01srb 4 47" xfId="20596"/>
    <cellStyle name="Commɡ [0]_FOP1&amp;L_PLN0309_NewBrazil3007.xls Chart 2_LAPROP PC ED 22-aug-01srb 4 47" xfId="20597"/>
    <cellStyle name="Commg [0]_FOP1&amp;L_PLN0309_NewBrazil3007.xls Chart 2_LAPROP PC ED 22-aug-01srb 4 48" xfId="20598"/>
    <cellStyle name="Commɡ [0]_FOP1&amp;L_PLN0309_NewBrazil3007.xls Chart 2_LAPROP PC ED 22-aug-01srb 4 48" xfId="20599"/>
    <cellStyle name="Commg [0]_FOP1&amp;L_PLN0309_NewBrazil3007.xls Chart 2_LAPROP PC ED 22-aug-01srb 4 49" xfId="20600"/>
    <cellStyle name="Commɡ [0]_FOP1&amp;L_PLN0309_NewBrazil3007.xls Chart 2_LAPROP PC ED 22-aug-01srb 4 49" xfId="20601"/>
    <cellStyle name="Commg [0]_FOP1&amp;L_PLN0309_NewBrazil3007.xls Chart 2_LAPROP PC ED 22-aug-01srb 4 5" xfId="20602"/>
    <cellStyle name="Commɡ [0]_FOP1&amp;L_PLN0309_NewBrazil3007.xls Chart 2_LAPROP PC ED 22-aug-01srb 4 5" xfId="20603"/>
    <cellStyle name="Commg [0]_FOP1&amp;L_PLN0309_NewBrazil3007.xls Chart 2_LAPROP PC ED 22-aug-01srb 4 5 10" xfId="20604"/>
    <cellStyle name="Commɡ [0]_FOP1&amp;L_PLN0309_NewBrazil3007.xls Chart 2_LAPROP PC ED 22-aug-01srb 4 5 10" xfId="20605"/>
    <cellStyle name="Commg [0]_FOP1&amp;L_PLN0309_NewBrazil3007.xls Chart 2_LAPROP PC ED 22-aug-01srb 4 5 11" xfId="20606"/>
    <cellStyle name="Commɡ [0]_FOP1&amp;L_PLN0309_NewBrazil3007.xls Chart 2_LAPROP PC ED 22-aug-01srb 4 5 11" xfId="20607"/>
    <cellStyle name="Commg [0]_FOP1&amp;L_PLN0309_NewBrazil3007.xls Chart 2_LAPROP PC ED 22-aug-01srb 4 5 12" xfId="20608"/>
    <cellStyle name="Commɡ [0]_FOP1&amp;L_PLN0309_NewBrazil3007.xls Chart 2_LAPROP PC ED 22-aug-01srb 4 5 12" xfId="20609"/>
    <cellStyle name="Commg [0]_FOP1&amp;L_PLN0309_NewBrazil3007.xls Chart 2_LAPROP PC ED 22-aug-01srb 4 5 13" xfId="20610"/>
    <cellStyle name="Commɡ [0]_FOP1&amp;L_PLN0309_NewBrazil3007.xls Chart 2_LAPROP PC ED 22-aug-01srb 4 5 13" xfId="20611"/>
    <cellStyle name="Commg [0]_FOP1&amp;L_PLN0309_NewBrazil3007.xls Chart 2_LAPROP PC ED 22-aug-01srb 4 5 14" xfId="20612"/>
    <cellStyle name="Commɡ [0]_FOP1&amp;L_PLN0309_NewBrazil3007.xls Chart 2_LAPROP PC ED 22-aug-01srb 4 5 14" xfId="20613"/>
    <cellStyle name="Commg [0]_FOP1&amp;L_PLN0309_NewBrazil3007.xls Chart 2_LAPROP PC ED 22-aug-01srb 4 5 15" xfId="20614"/>
    <cellStyle name="Commɡ [0]_FOP1&amp;L_PLN0309_NewBrazil3007.xls Chart 2_LAPROP PC ED 22-aug-01srb 4 5 15" xfId="20615"/>
    <cellStyle name="Commg [0]_FOP1&amp;L_PLN0309_NewBrazil3007.xls Chart 2_LAPROP PC ED 22-aug-01srb 4 5 16" xfId="20616"/>
    <cellStyle name="Commɡ [0]_FOP1&amp;L_PLN0309_NewBrazil3007.xls Chart 2_LAPROP PC ED 22-aug-01srb 4 5 16" xfId="20617"/>
    <cellStyle name="Commg [0]_FOP1&amp;L_PLN0309_NewBrazil3007.xls Chart 2_LAPROP PC ED 22-aug-01srb 4 5 17" xfId="20618"/>
    <cellStyle name="Commɡ [0]_FOP1&amp;L_PLN0309_NewBrazil3007.xls Chart 2_LAPROP PC ED 22-aug-01srb 4 5 17" xfId="20619"/>
    <cellStyle name="Commg [0]_FOP1&amp;L_PLN0309_NewBrazil3007.xls Chart 2_LAPROP PC ED 22-aug-01srb 4 5 18" xfId="20620"/>
    <cellStyle name="Commɡ [0]_FOP1&amp;L_PLN0309_NewBrazil3007.xls Chart 2_LAPROP PC ED 22-aug-01srb 4 5 18" xfId="20621"/>
    <cellStyle name="Commg [0]_FOP1&amp;L_PLN0309_NewBrazil3007.xls Chart 2_LAPROP PC ED 22-aug-01srb 4 5 19" xfId="20622"/>
    <cellStyle name="Commɡ [0]_FOP1&amp;L_PLN0309_NewBrazil3007.xls Chart 2_LAPROP PC ED 22-aug-01srb 4 5 19" xfId="20623"/>
    <cellStyle name="Commg [0]_FOP1&amp;L_PLN0309_NewBrazil3007.xls Chart 2_LAPROP PC ED 22-aug-01srb 4 5 2" xfId="20624"/>
    <cellStyle name="Commɡ [0]_FOP1&amp;L_PLN0309_NewBrazil3007.xls Chart 2_LAPROP PC ED 22-aug-01srb 4 5 2" xfId="20625"/>
    <cellStyle name="Commg [0]_FOP1&amp;L_PLN0309_NewBrazil3007.xls Chart 2_LAPROP PC ED 22-aug-01srb 4 5 20" xfId="20626"/>
    <cellStyle name="Commɡ [0]_FOP1&amp;L_PLN0309_NewBrazil3007.xls Chart 2_LAPROP PC ED 22-aug-01srb 4 5 20" xfId="20627"/>
    <cellStyle name="Commg [0]_FOP1&amp;L_PLN0309_NewBrazil3007.xls Chart 2_LAPROP PC ED 22-aug-01srb 4 5 21" xfId="20628"/>
    <cellStyle name="Commɡ [0]_FOP1&amp;L_PLN0309_NewBrazil3007.xls Chart 2_LAPROP PC ED 22-aug-01srb 4 5 21" xfId="20629"/>
    <cellStyle name="Commg [0]_FOP1&amp;L_PLN0309_NewBrazil3007.xls Chart 2_LAPROP PC ED 22-aug-01srb 4 5 22" xfId="20630"/>
    <cellStyle name="Commɡ [0]_FOP1&amp;L_PLN0309_NewBrazil3007.xls Chart 2_LAPROP PC ED 22-aug-01srb 4 5 22" xfId="20631"/>
    <cellStyle name="Commg [0]_FOP1&amp;L_PLN0309_NewBrazil3007.xls Chart 2_LAPROP PC ED 22-aug-01srb 4 5 23" xfId="20632"/>
    <cellStyle name="Commɡ [0]_FOP1&amp;L_PLN0309_NewBrazil3007.xls Chart 2_LAPROP PC ED 22-aug-01srb 4 5 23" xfId="20633"/>
    <cellStyle name="Commg [0]_FOP1&amp;L_PLN0309_NewBrazil3007.xls Chart 2_LAPROP PC ED 22-aug-01srb 4 5 24" xfId="20634"/>
    <cellStyle name="Commɡ [0]_FOP1&amp;L_PLN0309_NewBrazil3007.xls Chart 2_LAPROP PC ED 22-aug-01srb 4 5 24" xfId="20635"/>
    <cellStyle name="Commg [0]_FOP1&amp;L_PLN0309_NewBrazil3007.xls Chart 2_LAPROP PC ED 22-aug-01srb 4 5 25" xfId="20636"/>
    <cellStyle name="Commɡ [0]_FOP1&amp;L_PLN0309_NewBrazil3007.xls Chart 2_LAPROP PC ED 22-aug-01srb 4 5 25" xfId="20637"/>
    <cellStyle name="Commg [0]_FOP1&amp;L_PLN0309_NewBrazil3007.xls Chart 2_LAPROP PC ED 22-aug-01srb 4 5 26" xfId="20638"/>
    <cellStyle name="Commɡ [0]_FOP1&amp;L_PLN0309_NewBrazil3007.xls Chart 2_LAPROP PC ED 22-aug-01srb 4 5 26" xfId="20639"/>
    <cellStyle name="Commg [0]_FOP1&amp;L_PLN0309_NewBrazil3007.xls Chart 2_LAPROP PC ED 22-aug-01srb 4 5 27" xfId="20640"/>
    <cellStyle name="Commɡ [0]_FOP1&amp;L_PLN0309_NewBrazil3007.xls Chart 2_LAPROP PC ED 22-aug-01srb 4 5 27" xfId="20641"/>
    <cellStyle name="Commg [0]_FOP1&amp;L_PLN0309_NewBrazil3007.xls Chart 2_LAPROP PC ED 22-aug-01srb 4 5 28" xfId="20642"/>
    <cellStyle name="Commɡ [0]_FOP1&amp;L_PLN0309_NewBrazil3007.xls Chart 2_LAPROP PC ED 22-aug-01srb 4 5 28" xfId="20643"/>
    <cellStyle name="Commg [0]_FOP1&amp;L_PLN0309_NewBrazil3007.xls Chart 2_LAPROP PC ED 22-aug-01srb 4 5 29" xfId="20644"/>
    <cellStyle name="Commɡ [0]_FOP1&amp;L_PLN0309_NewBrazil3007.xls Chart 2_LAPROP PC ED 22-aug-01srb 4 5 29" xfId="20645"/>
    <cellStyle name="Commg [0]_FOP1&amp;L_PLN0309_NewBrazil3007.xls Chart 2_LAPROP PC ED 22-aug-01srb 4 5 3" xfId="20646"/>
    <cellStyle name="Commɡ [0]_FOP1&amp;L_PLN0309_NewBrazil3007.xls Chart 2_LAPROP PC ED 22-aug-01srb 4 5 3" xfId="20647"/>
    <cellStyle name="Commg [0]_FOP1&amp;L_PLN0309_NewBrazil3007.xls Chart 2_LAPROP PC ED 22-aug-01srb 4 5 30" xfId="20648"/>
    <cellStyle name="Commɡ [0]_FOP1&amp;L_PLN0309_NewBrazil3007.xls Chart 2_LAPROP PC ED 22-aug-01srb 4 5 30" xfId="20649"/>
    <cellStyle name="Commg [0]_FOP1&amp;L_PLN0309_NewBrazil3007.xls Chart 2_LAPROP PC ED 22-aug-01srb 4 5 4" xfId="20650"/>
    <cellStyle name="Commɡ [0]_FOP1&amp;L_PLN0309_NewBrazil3007.xls Chart 2_LAPROP PC ED 22-aug-01srb 4 5 4" xfId="20651"/>
    <cellStyle name="Commg [0]_FOP1&amp;L_PLN0309_NewBrazil3007.xls Chart 2_LAPROP PC ED 22-aug-01srb 4 5 5" xfId="20652"/>
    <cellStyle name="Commɡ [0]_FOP1&amp;L_PLN0309_NewBrazil3007.xls Chart 2_LAPROP PC ED 22-aug-01srb 4 5 5" xfId="20653"/>
    <cellStyle name="Commg [0]_FOP1&amp;L_PLN0309_NewBrazil3007.xls Chart 2_LAPROP PC ED 22-aug-01srb 4 5 6" xfId="20654"/>
    <cellStyle name="Commɡ [0]_FOP1&amp;L_PLN0309_NewBrazil3007.xls Chart 2_LAPROP PC ED 22-aug-01srb 4 5 6" xfId="20655"/>
    <cellStyle name="Commg [0]_FOP1&amp;L_PLN0309_NewBrazil3007.xls Chart 2_LAPROP PC ED 22-aug-01srb 4 5 7" xfId="20656"/>
    <cellStyle name="Commɡ [0]_FOP1&amp;L_PLN0309_NewBrazil3007.xls Chart 2_LAPROP PC ED 22-aug-01srb 4 5 7" xfId="20657"/>
    <cellStyle name="Commg [0]_FOP1&amp;L_PLN0309_NewBrazil3007.xls Chart 2_LAPROP PC ED 22-aug-01srb 4 5 8" xfId="20658"/>
    <cellStyle name="Commɡ [0]_FOP1&amp;L_PLN0309_NewBrazil3007.xls Chart 2_LAPROP PC ED 22-aug-01srb 4 5 8" xfId="20659"/>
    <cellStyle name="Commg [0]_FOP1&amp;L_PLN0309_NewBrazil3007.xls Chart 2_LAPROP PC ED 22-aug-01srb 4 5 9" xfId="20660"/>
    <cellStyle name="Commɡ [0]_FOP1&amp;L_PLN0309_NewBrazil3007.xls Chart 2_LAPROP PC ED 22-aug-01srb 4 5 9" xfId="20661"/>
    <cellStyle name="Commg [0]_FOP1&amp;L_PLN0309_NewBrazil3007.xls Chart 2_LAPROP PC ED 22-aug-01srb 4 50" xfId="20662"/>
    <cellStyle name="Commɡ [0]_FOP1&amp;L_PLN0309_NewBrazil3007.xls Chart 2_LAPROP PC ED 22-aug-01srb 4 50" xfId="20663"/>
    <cellStyle name="Commg [0]_FOP1&amp;L_PLN0309_NewBrazil3007.xls Chart 2_LAPROP PC ED 22-aug-01srb 4 51" xfId="20664"/>
    <cellStyle name="Commɡ [0]_FOP1&amp;L_PLN0309_NewBrazil3007.xls Chart 2_LAPROP PC ED 22-aug-01srb 4 51" xfId="20665"/>
    <cellStyle name="Commg [0]_FOP1&amp;L_PLN0309_NewBrazil3007.xls Chart 2_LAPROP PC ED 22-aug-01srb 4 52" xfId="20666"/>
    <cellStyle name="Commɡ [0]_FOP1&amp;L_PLN0309_NewBrazil3007.xls Chart 2_LAPROP PC ED 22-aug-01srb 4 52" xfId="20667"/>
    <cellStyle name="Commg [0]_FOP1&amp;L_PLN0309_NewBrazil3007.xls Chart 2_LAPROP PC ED 22-aug-01srb 4 53" xfId="20668"/>
    <cellStyle name="Commɡ [0]_FOP1&amp;L_PLN0309_NewBrazil3007.xls Chart 2_LAPROP PC ED 22-aug-01srb 4 53" xfId="20669"/>
    <cellStyle name="Commg [0]_FOP1&amp;L_PLN0309_NewBrazil3007.xls Chart 2_LAPROP PC ED 22-aug-01srb 4 54" xfId="20670"/>
    <cellStyle name="Commɡ [0]_FOP1&amp;L_PLN0309_NewBrazil3007.xls Chart 2_LAPROP PC ED 22-aug-01srb 4 54" xfId="20671"/>
    <cellStyle name="Commg [0]_FOP1&amp;L_PLN0309_NewBrazil3007.xls Chart 2_LAPROP PC ED 22-aug-01srb 4 55" xfId="20672"/>
    <cellStyle name="Commɡ [0]_FOP1&amp;L_PLN0309_NewBrazil3007.xls Chart 2_LAPROP PC ED 22-aug-01srb 4 55" xfId="20673"/>
    <cellStyle name="Commg [0]_FOP1&amp;L_PLN0309_NewBrazil3007.xls Chart 2_LAPROP PC ED 22-aug-01srb 4 56" xfId="20674"/>
    <cellStyle name="Commɡ [0]_FOP1&amp;L_PLN0309_NewBrazil3007.xls Chart 2_LAPROP PC ED 22-aug-01srb 4 56" xfId="20675"/>
    <cellStyle name="Commg [0]_FOP1&amp;L_PLN0309_NewBrazil3007.xls Chart 2_LAPROP PC ED 22-aug-01srb 4 57" xfId="20676"/>
    <cellStyle name="Commɡ [0]_FOP1&amp;L_PLN0309_NewBrazil3007.xls Chart 2_LAPROP PC ED 22-aug-01srb 4 57" xfId="20677"/>
    <cellStyle name="Commg [0]_FOP1&amp;L_PLN0309_NewBrazil3007.xls Chart 2_LAPROP PC ED 22-aug-01srb 4 58" xfId="20678"/>
    <cellStyle name="Commɡ [0]_FOP1&amp;L_PLN0309_NewBrazil3007.xls Chart 2_LAPROP PC ED 22-aug-01srb 4 58" xfId="20679"/>
    <cellStyle name="Commg [0]_FOP1&amp;L_PLN0309_NewBrazil3007.xls Chart 2_LAPROP PC ED 22-aug-01srb 4 6" xfId="20680"/>
    <cellStyle name="Commɡ [0]_FOP1&amp;L_PLN0309_NewBrazil3007.xls Chart 2_LAPROP PC ED 22-aug-01srb 4 6" xfId="20681"/>
    <cellStyle name="Commg [0]_FOP1&amp;L_PLN0309_NewBrazil3007.xls Chart 2_LAPROP PC ED 22-aug-01srb 4 6 10" xfId="20682"/>
    <cellStyle name="Commɡ [0]_FOP1&amp;L_PLN0309_NewBrazil3007.xls Chart 2_LAPROP PC ED 22-aug-01srb 4 6 10" xfId="20683"/>
    <cellStyle name="Commg [0]_FOP1&amp;L_PLN0309_NewBrazil3007.xls Chart 2_LAPROP PC ED 22-aug-01srb 4 6 11" xfId="20684"/>
    <cellStyle name="Commɡ [0]_FOP1&amp;L_PLN0309_NewBrazil3007.xls Chart 2_LAPROP PC ED 22-aug-01srb 4 6 11" xfId="20685"/>
    <cellStyle name="Commg [0]_FOP1&amp;L_PLN0309_NewBrazil3007.xls Chart 2_LAPROP PC ED 22-aug-01srb 4 6 12" xfId="20686"/>
    <cellStyle name="Commɡ [0]_FOP1&amp;L_PLN0309_NewBrazil3007.xls Chart 2_LAPROP PC ED 22-aug-01srb 4 6 12" xfId="20687"/>
    <cellStyle name="Commg [0]_FOP1&amp;L_PLN0309_NewBrazil3007.xls Chart 2_LAPROP PC ED 22-aug-01srb 4 6 13" xfId="20688"/>
    <cellStyle name="Commɡ [0]_FOP1&amp;L_PLN0309_NewBrazil3007.xls Chart 2_LAPROP PC ED 22-aug-01srb 4 6 13" xfId="20689"/>
    <cellStyle name="Commg [0]_FOP1&amp;L_PLN0309_NewBrazil3007.xls Chart 2_LAPROP PC ED 22-aug-01srb 4 6 14" xfId="20690"/>
    <cellStyle name="Commɡ [0]_FOP1&amp;L_PLN0309_NewBrazil3007.xls Chart 2_LAPROP PC ED 22-aug-01srb 4 6 14" xfId="20691"/>
    <cellStyle name="Commg [0]_FOP1&amp;L_PLN0309_NewBrazil3007.xls Chart 2_LAPROP PC ED 22-aug-01srb 4 6 15" xfId="20692"/>
    <cellStyle name="Commɡ [0]_FOP1&amp;L_PLN0309_NewBrazil3007.xls Chart 2_LAPROP PC ED 22-aug-01srb 4 6 15" xfId="20693"/>
    <cellStyle name="Commg [0]_FOP1&amp;L_PLN0309_NewBrazil3007.xls Chart 2_LAPROP PC ED 22-aug-01srb 4 6 16" xfId="20694"/>
    <cellStyle name="Commɡ [0]_FOP1&amp;L_PLN0309_NewBrazil3007.xls Chart 2_LAPROP PC ED 22-aug-01srb 4 6 16" xfId="20695"/>
    <cellStyle name="Commg [0]_FOP1&amp;L_PLN0309_NewBrazil3007.xls Chart 2_LAPROP PC ED 22-aug-01srb 4 6 17" xfId="20696"/>
    <cellStyle name="Commɡ [0]_FOP1&amp;L_PLN0309_NewBrazil3007.xls Chart 2_LAPROP PC ED 22-aug-01srb 4 6 17" xfId="20697"/>
    <cellStyle name="Commg [0]_FOP1&amp;L_PLN0309_NewBrazil3007.xls Chart 2_LAPROP PC ED 22-aug-01srb 4 6 18" xfId="20698"/>
    <cellStyle name="Commɡ [0]_FOP1&amp;L_PLN0309_NewBrazil3007.xls Chart 2_LAPROP PC ED 22-aug-01srb 4 6 18" xfId="20699"/>
    <cellStyle name="Commg [0]_FOP1&amp;L_PLN0309_NewBrazil3007.xls Chart 2_LAPROP PC ED 22-aug-01srb 4 6 19" xfId="20700"/>
    <cellStyle name="Commɡ [0]_FOP1&amp;L_PLN0309_NewBrazil3007.xls Chart 2_LAPROP PC ED 22-aug-01srb 4 6 19" xfId="20701"/>
    <cellStyle name="Commg [0]_FOP1&amp;L_PLN0309_NewBrazil3007.xls Chart 2_LAPROP PC ED 22-aug-01srb 4 6 2" xfId="20702"/>
    <cellStyle name="Commɡ [0]_FOP1&amp;L_PLN0309_NewBrazil3007.xls Chart 2_LAPROP PC ED 22-aug-01srb 4 6 2" xfId="20703"/>
    <cellStyle name="Commg [0]_FOP1&amp;L_PLN0309_NewBrazil3007.xls Chart 2_LAPROP PC ED 22-aug-01srb 4 6 20" xfId="20704"/>
    <cellStyle name="Commɡ [0]_FOP1&amp;L_PLN0309_NewBrazil3007.xls Chart 2_LAPROP PC ED 22-aug-01srb 4 6 20" xfId="20705"/>
    <cellStyle name="Commg [0]_FOP1&amp;L_PLN0309_NewBrazil3007.xls Chart 2_LAPROP PC ED 22-aug-01srb 4 6 21" xfId="20706"/>
    <cellStyle name="Commɡ [0]_FOP1&amp;L_PLN0309_NewBrazil3007.xls Chart 2_LAPROP PC ED 22-aug-01srb 4 6 21" xfId="20707"/>
    <cellStyle name="Commg [0]_FOP1&amp;L_PLN0309_NewBrazil3007.xls Chart 2_LAPROP PC ED 22-aug-01srb 4 6 22" xfId="20708"/>
    <cellStyle name="Commɡ [0]_FOP1&amp;L_PLN0309_NewBrazil3007.xls Chart 2_LAPROP PC ED 22-aug-01srb 4 6 22" xfId="20709"/>
    <cellStyle name="Commg [0]_FOP1&amp;L_PLN0309_NewBrazil3007.xls Chart 2_LAPROP PC ED 22-aug-01srb 4 6 23" xfId="20710"/>
    <cellStyle name="Commɡ [0]_FOP1&amp;L_PLN0309_NewBrazil3007.xls Chart 2_LAPROP PC ED 22-aug-01srb 4 6 23" xfId="20711"/>
    <cellStyle name="Commg [0]_FOP1&amp;L_PLN0309_NewBrazil3007.xls Chart 2_LAPROP PC ED 22-aug-01srb 4 6 24" xfId="20712"/>
    <cellStyle name="Commɡ [0]_FOP1&amp;L_PLN0309_NewBrazil3007.xls Chart 2_LAPROP PC ED 22-aug-01srb 4 6 24" xfId="20713"/>
    <cellStyle name="Commg [0]_FOP1&amp;L_PLN0309_NewBrazil3007.xls Chart 2_LAPROP PC ED 22-aug-01srb 4 6 25" xfId="20714"/>
    <cellStyle name="Commɡ [0]_FOP1&amp;L_PLN0309_NewBrazil3007.xls Chart 2_LAPROP PC ED 22-aug-01srb 4 6 25" xfId="20715"/>
    <cellStyle name="Commg [0]_FOP1&amp;L_PLN0309_NewBrazil3007.xls Chart 2_LAPROP PC ED 22-aug-01srb 4 6 26" xfId="20716"/>
    <cellStyle name="Commɡ [0]_FOP1&amp;L_PLN0309_NewBrazil3007.xls Chart 2_LAPROP PC ED 22-aug-01srb 4 6 26" xfId="20717"/>
    <cellStyle name="Commg [0]_FOP1&amp;L_PLN0309_NewBrazil3007.xls Chart 2_LAPROP PC ED 22-aug-01srb 4 6 27" xfId="20718"/>
    <cellStyle name="Commɡ [0]_FOP1&amp;L_PLN0309_NewBrazil3007.xls Chart 2_LAPROP PC ED 22-aug-01srb 4 6 27" xfId="20719"/>
    <cellStyle name="Commg [0]_FOP1&amp;L_PLN0309_NewBrazil3007.xls Chart 2_LAPROP PC ED 22-aug-01srb 4 6 28" xfId="20720"/>
    <cellStyle name="Commɡ [0]_FOP1&amp;L_PLN0309_NewBrazil3007.xls Chart 2_LAPROP PC ED 22-aug-01srb 4 6 28" xfId="20721"/>
    <cellStyle name="Commg [0]_FOP1&amp;L_PLN0309_NewBrazil3007.xls Chart 2_LAPROP PC ED 22-aug-01srb 4 6 29" xfId="20722"/>
    <cellStyle name="Commɡ [0]_FOP1&amp;L_PLN0309_NewBrazil3007.xls Chart 2_LAPROP PC ED 22-aug-01srb 4 6 29" xfId="20723"/>
    <cellStyle name="Commg [0]_FOP1&amp;L_PLN0309_NewBrazil3007.xls Chart 2_LAPROP PC ED 22-aug-01srb 4 6 3" xfId="20724"/>
    <cellStyle name="Commɡ [0]_FOP1&amp;L_PLN0309_NewBrazil3007.xls Chart 2_LAPROP PC ED 22-aug-01srb 4 6 3" xfId="20725"/>
    <cellStyle name="Commg [0]_FOP1&amp;L_PLN0309_NewBrazil3007.xls Chart 2_LAPROP PC ED 22-aug-01srb 4 6 4" xfId="20726"/>
    <cellStyle name="Commɡ [0]_FOP1&amp;L_PLN0309_NewBrazil3007.xls Chart 2_LAPROP PC ED 22-aug-01srb 4 6 4" xfId="20727"/>
    <cellStyle name="Commg [0]_FOP1&amp;L_PLN0309_NewBrazil3007.xls Chart 2_LAPROP PC ED 22-aug-01srb 4 6 5" xfId="20728"/>
    <cellStyle name="Commɡ [0]_FOP1&amp;L_PLN0309_NewBrazil3007.xls Chart 2_LAPROP PC ED 22-aug-01srb 4 6 5" xfId="20729"/>
    <cellStyle name="Commg [0]_FOP1&amp;L_PLN0309_NewBrazil3007.xls Chart 2_LAPROP PC ED 22-aug-01srb 4 6 6" xfId="20730"/>
    <cellStyle name="Commɡ [0]_FOP1&amp;L_PLN0309_NewBrazil3007.xls Chart 2_LAPROP PC ED 22-aug-01srb 4 6 6" xfId="20731"/>
    <cellStyle name="Commg [0]_FOP1&amp;L_PLN0309_NewBrazil3007.xls Chart 2_LAPROP PC ED 22-aug-01srb 4 6 7" xfId="20732"/>
    <cellStyle name="Commɡ [0]_FOP1&amp;L_PLN0309_NewBrazil3007.xls Chart 2_LAPROP PC ED 22-aug-01srb 4 6 7" xfId="20733"/>
    <cellStyle name="Commg [0]_FOP1&amp;L_PLN0309_NewBrazil3007.xls Chart 2_LAPROP PC ED 22-aug-01srb 4 6 8" xfId="20734"/>
    <cellStyle name="Commɡ [0]_FOP1&amp;L_PLN0309_NewBrazil3007.xls Chart 2_LAPROP PC ED 22-aug-01srb 4 6 8" xfId="20735"/>
    <cellStyle name="Commg [0]_FOP1&amp;L_PLN0309_NewBrazil3007.xls Chart 2_LAPROP PC ED 22-aug-01srb 4 6 9" xfId="20736"/>
    <cellStyle name="Commɡ [0]_FOP1&amp;L_PLN0309_NewBrazil3007.xls Chart 2_LAPROP PC ED 22-aug-01srb 4 6 9" xfId="20737"/>
    <cellStyle name="Commg [0]_FOP1&amp;L_PLN0309_NewBrazil3007.xls Chart 2_LAPROP PC ED 22-aug-01srb 4 7" xfId="20738"/>
    <cellStyle name="Commɡ [0]_FOP1&amp;L_PLN0309_NewBrazil3007.xls Chart 2_LAPROP PC ED 22-aug-01srb 4 7" xfId="20739"/>
    <cellStyle name="Commg [0]_FOP1&amp;L_PLN0309_NewBrazil3007.xls Chart 2_LAPROP PC ED 22-aug-01srb 4 7 10" xfId="20740"/>
    <cellStyle name="Commɡ [0]_FOP1&amp;L_PLN0309_NewBrazil3007.xls Chart 2_LAPROP PC ED 22-aug-01srb 4 7 10" xfId="20741"/>
    <cellStyle name="Commg [0]_FOP1&amp;L_PLN0309_NewBrazil3007.xls Chart 2_LAPROP PC ED 22-aug-01srb 4 7 11" xfId="20742"/>
    <cellStyle name="Commɡ [0]_FOP1&amp;L_PLN0309_NewBrazil3007.xls Chart 2_LAPROP PC ED 22-aug-01srb 4 7 11" xfId="20743"/>
    <cellStyle name="Commg [0]_FOP1&amp;L_PLN0309_NewBrazil3007.xls Chart 2_LAPROP PC ED 22-aug-01srb 4 7 12" xfId="20744"/>
    <cellStyle name="Commɡ [0]_FOP1&amp;L_PLN0309_NewBrazil3007.xls Chart 2_LAPROP PC ED 22-aug-01srb 4 7 12" xfId="20745"/>
    <cellStyle name="Commg [0]_FOP1&amp;L_PLN0309_NewBrazil3007.xls Chart 2_LAPROP PC ED 22-aug-01srb 4 7 13" xfId="20746"/>
    <cellStyle name="Commɡ [0]_FOP1&amp;L_PLN0309_NewBrazil3007.xls Chart 2_LAPROP PC ED 22-aug-01srb 4 7 13" xfId="20747"/>
    <cellStyle name="Commg [0]_FOP1&amp;L_PLN0309_NewBrazil3007.xls Chart 2_LAPROP PC ED 22-aug-01srb 4 7 14" xfId="20748"/>
    <cellStyle name="Commɡ [0]_FOP1&amp;L_PLN0309_NewBrazil3007.xls Chart 2_LAPROP PC ED 22-aug-01srb 4 7 14" xfId="20749"/>
    <cellStyle name="Commg [0]_FOP1&amp;L_PLN0309_NewBrazil3007.xls Chart 2_LAPROP PC ED 22-aug-01srb 4 7 15" xfId="20750"/>
    <cellStyle name="Commɡ [0]_FOP1&amp;L_PLN0309_NewBrazil3007.xls Chart 2_LAPROP PC ED 22-aug-01srb 4 7 15" xfId="20751"/>
    <cellStyle name="Commg [0]_FOP1&amp;L_PLN0309_NewBrazil3007.xls Chart 2_LAPROP PC ED 22-aug-01srb 4 7 16" xfId="20752"/>
    <cellStyle name="Commɡ [0]_FOP1&amp;L_PLN0309_NewBrazil3007.xls Chart 2_LAPROP PC ED 22-aug-01srb 4 7 16" xfId="20753"/>
    <cellStyle name="Commg [0]_FOP1&amp;L_PLN0309_NewBrazil3007.xls Chart 2_LAPROP PC ED 22-aug-01srb 4 7 17" xfId="20754"/>
    <cellStyle name="Commɡ [0]_FOP1&amp;L_PLN0309_NewBrazil3007.xls Chart 2_LAPROP PC ED 22-aug-01srb 4 7 17" xfId="20755"/>
    <cellStyle name="Commg [0]_FOP1&amp;L_PLN0309_NewBrazil3007.xls Chart 2_LAPROP PC ED 22-aug-01srb 4 7 18" xfId="20756"/>
    <cellStyle name="Commɡ [0]_FOP1&amp;L_PLN0309_NewBrazil3007.xls Chart 2_LAPROP PC ED 22-aug-01srb 4 7 18" xfId="20757"/>
    <cellStyle name="Commg [0]_FOP1&amp;L_PLN0309_NewBrazil3007.xls Chart 2_LAPROP PC ED 22-aug-01srb 4 7 19" xfId="20758"/>
    <cellStyle name="Commɡ [0]_FOP1&amp;L_PLN0309_NewBrazil3007.xls Chart 2_LAPROP PC ED 22-aug-01srb 4 7 19" xfId="20759"/>
    <cellStyle name="Commg [0]_FOP1&amp;L_PLN0309_NewBrazil3007.xls Chart 2_LAPROP PC ED 22-aug-01srb 4 7 2" xfId="20760"/>
    <cellStyle name="Commɡ [0]_FOP1&amp;L_PLN0309_NewBrazil3007.xls Chart 2_LAPROP PC ED 22-aug-01srb 4 7 2" xfId="20761"/>
    <cellStyle name="Commg [0]_FOP1&amp;L_PLN0309_NewBrazil3007.xls Chart 2_LAPROP PC ED 22-aug-01srb 4 7 20" xfId="20762"/>
    <cellStyle name="Commɡ [0]_FOP1&amp;L_PLN0309_NewBrazil3007.xls Chart 2_LAPROP PC ED 22-aug-01srb 4 7 20" xfId="20763"/>
    <cellStyle name="Commg [0]_FOP1&amp;L_PLN0309_NewBrazil3007.xls Chart 2_LAPROP PC ED 22-aug-01srb 4 7 21" xfId="20764"/>
    <cellStyle name="Commɡ [0]_FOP1&amp;L_PLN0309_NewBrazil3007.xls Chart 2_LAPROP PC ED 22-aug-01srb 4 7 21" xfId="20765"/>
    <cellStyle name="Commg [0]_FOP1&amp;L_PLN0309_NewBrazil3007.xls Chart 2_LAPROP PC ED 22-aug-01srb 4 7 22" xfId="20766"/>
    <cellStyle name="Commɡ [0]_FOP1&amp;L_PLN0309_NewBrazil3007.xls Chart 2_LAPROP PC ED 22-aug-01srb 4 7 22" xfId="20767"/>
    <cellStyle name="Commg [0]_FOP1&amp;L_PLN0309_NewBrazil3007.xls Chart 2_LAPROP PC ED 22-aug-01srb 4 7 23" xfId="20768"/>
    <cellStyle name="Commɡ [0]_FOP1&amp;L_PLN0309_NewBrazil3007.xls Chart 2_LAPROP PC ED 22-aug-01srb 4 7 23" xfId="20769"/>
    <cellStyle name="Commg [0]_FOP1&amp;L_PLN0309_NewBrazil3007.xls Chart 2_LAPROP PC ED 22-aug-01srb 4 7 24" xfId="20770"/>
    <cellStyle name="Commɡ [0]_FOP1&amp;L_PLN0309_NewBrazil3007.xls Chart 2_LAPROP PC ED 22-aug-01srb 4 7 24" xfId="20771"/>
    <cellStyle name="Commg [0]_FOP1&amp;L_PLN0309_NewBrazil3007.xls Chart 2_LAPROP PC ED 22-aug-01srb 4 7 25" xfId="20772"/>
    <cellStyle name="Commɡ [0]_FOP1&amp;L_PLN0309_NewBrazil3007.xls Chart 2_LAPROP PC ED 22-aug-01srb 4 7 25" xfId="20773"/>
    <cellStyle name="Commg [0]_FOP1&amp;L_PLN0309_NewBrazil3007.xls Chart 2_LAPROP PC ED 22-aug-01srb 4 7 26" xfId="20774"/>
    <cellStyle name="Commɡ [0]_FOP1&amp;L_PLN0309_NewBrazil3007.xls Chart 2_LAPROP PC ED 22-aug-01srb 4 7 26" xfId="20775"/>
    <cellStyle name="Commg [0]_FOP1&amp;L_PLN0309_NewBrazil3007.xls Chart 2_LAPROP PC ED 22-aug-01srb 4 7 27" xfId="20776"/>
    <cellStyle name="Commɡ [0]_FOP1&amp;L_PLN0309_NewBrazil3007.xls Chart 2_LAPROP PC ED 22-aug-01srb 4 7 27" xfId="20777"/>
    <cellStyle name="Commg [0]_FOP1&amp;L_PLN0309_NewBrazil3007.xls Chart 2_LAPROP PC ED 22-aug-01srb 4 7 28" xfId="20778"/>
    <cellStyle name="Commɡ [0]_FOP1&amp;L_PLN0309_NewBrazil3007.xls Chart 2_LAPROP PC ED 22-aug-01srb 4 7 28" xfId="20779"/>
    <cellStyle name="Commg [0]_FOP1&amp;L_PLN0309_NewBrazil3007.xls Chart 2_LAPROP PC ED 22-aug-01srb 4 7 29" xfId="20780"/>
    <cellStyle name="Commɡ [0]_FOP1&amp;L_PLN0309_NewBrazil3007.xls Chart 2_LAPROP PC ED 22-aug-01srb 4 7 29" xfId="20781"/>
    <cellStyle name="Commg [0]_FOP1&amp;L_PLN0309_NewBrazil3007.xls Chart 2_LAPROP PC ED 22-aug-01srb 4 7 3" xfId="20782"/>
    <cellStyle name="Commɡ [0]_FOP1&amp;L_PLN0309_NewBrazil3007.xls Chart 2_LAPROP PC ED 22-aug-01srb 4 7 3" xfId="20783"/>
    <cellStyle name="Commg [0]_FOP1&amp;L_PLN0309_NewBrazil3007.xls Chart 2_LAPROP PC ED 22-aug-01srb 4 7 4" xfId="20784"/>
    <cellStyle name="Commɡ [0]_FOP1&amp;L_PLN0309_NewBrazil3007.xls Chart 2_LAPROP PC ED 22-aug-01srb 4 7 4" xfId="20785"/>
    <cellStyle name="Commg [0]_FOP1&amp;L_PLN0309_NewBrazil3007.xls Chart 2_LAPROP PC ED 22-aug-01srb 4 7 5" xfId="20786"/>
    <cellStyle name="Commɡ [0]_FOP1&amp;L_PLN0309_NewBrazil3007.xls Chart 2_LAPROP PC ED 22-aug-01srb 4 7 5" xfId="20787"/>
    <cellStyle name="Commg [0]_FOP1&amp;L_PLN0309_NewBrazil3007.xls Chart 2_LAPROP PC ED 22-aug-01srb 4 7 6" xfId="20788"/>
    <cellStyle name="Commɡ [0]_FOP1&amp;L_PLN0309_NewBrazil3007.xls Chart 2_LAPROP PC ED 22-aug-01srb 4 7 6" xfId="20789"/>
    <cellStyle name="Commg [0]_FOP1&amp;L_PLN0309_NewBrazil3007.xls Chart 2_LAPROP PC ED 22-aug-01srb 4 7 7" xfId="20790"/>
    <cellStyle name="Commɡ [0]_FOP1&amp;L_PLN0309_NewBrazil3007.xls Chart 2_LAPROP PC ED 22-aug-01srb 4 7 7" xfId="20791"/>
    <cellStyle name="Commg [0]_FOP1&amp;L_PLN0309_NewBrazil3007.xls Chart 2_LAPROP PC ED 22-aug-01srb 4 7 8" xfId="20792"/>
    <cellStyle name="Commɡ [0]_FOP1&amp;L_PLN0309_NewBrazil3007.xls Chart 2_LAPROP PC ED 22-aug-01srb 4 7 8" xfId="20793"/>
    <cellStyle name="Commg [0]_FOP1&amp;L_PLN0309_NewBrazil3007.xls Chart 2_LAPROP PC ED 22-aug-01srb 4 7 9" xfId="20794"/>
    <cellStyle name="Commɡ [0]_FOP1&amp;L_PLN0309_NewBrazil3007.xls Chart 2_LAPROP PC ED 22-aug-01srb 4 7 9" xfId="20795"/>
    <cellStyle name="Commg [0]_FOP1&amp;L_PLN0309_NewBrazil3007.xls Chart 2_LAPROP PC ED 22-aug-01srb 4 8" xfId="20796"/>
    <cellStyle name="Commɡ [0]_FOP1&amp;L_PLN0309_NewBrazil3007.xls Chart 2_LAPROP PC ED 22-aug-01srb 4 8" xfId="20797"/>
    <cellStyle name="Commg [0]_FOP1&amp;L_PLN0309_NewBrazil3007.xls Chart 2_LAPROP PC ED 22-aug-01srb 4 8 10" xfId="20798"/>
    <cellStyle name="Commɡ [0]_FOP1&amp;L_PLN0309_NewBrazil3007.xls Chart 2_LAPROP PC ED 22-aug-01srb 4 8 10" xfId="20799"/>
    <cellStyle name="Commg [0]_FOP1&amp;L_PLN0309_NewBrazil3007.xls Chart 2_LAPROP PC ED 22-aug-01srb 4 8 11" xfId="20800"/>
    <cellStyle name="Commɡ [0]_FOP1&amp;L_PLN0309_NewBrazil3007.xls Chart 2_LAPROP PC ED 22-aug-01srb 4 8 11" xfId="20801"/>
    <cellStyle name="Commg [0]_FOP1&amp;L_PLN0309_NewBrazil3007.xls Chart 2_LAPROP PC ED 22-aug-01srb 4 8 12" xfId="20802"/>
    <cellStyle name="Commɡ [0]_FOP1&amp;L_PLN0309_NewBrazil3007.xls Chart 2_LAPROP PC ED 22-aug-01srb 4 8 12" xfId="20803"/>
    <cellStyle name="Commg [0]_FOP1&amp;L_PLN0309_NewBrazil3007.xls Chart 2_LAPROP PC ED 22-aug-01srb 4 8 13" xfId="20804"/>
    <cellStyle name="Commɡ [0]_FOP1&amp;L_PLN0309_NewBrazil3007.xls Chart 2_LAPROP PC ED 22-aug-01srb 4 8 13" xfId="20805"/>
    <cellStyle name="Commg [0]_FOP1&amp;L_PLN0309_NewBrazil3007.xls Chart 2_LAPROP PC ED 22-aug-01srb 4 8 14" xfId="20806"/>
    <cellStyle name="Commɡ [0]_FOP1&amp;L_PLN0309_NewBrazil3007.xls Chart 2_LAPROP PC ED 22-aug-01srb 4 8 14" xfId="20807"/>
    <cellStyle name="Commg [0]_FOP1&amp;L_PLN0309_NewBrazil3007.xls Chart 2_LAPROP PC ED 22-aug-01srb 4 8 15" xfId="20808"/>
    <cellStyle name="Commɡ [0]_FOP1&amp;L_PLN0309_NewBrazil3007.xls Chart 2_LAPROP PC ED 22-aug-01srb 4 8 15" xfId="20809"/>
    <cellStyle name="Commg [0]_FOP1&amp;L_PLN0309_NewBrazil3007.xls Chart 2_LAPROP PC ED 22-aug-01srb 4 8 16" xfId="20810"/>
    <cellStyle name="Commɡ [0]_FOP1&amp;L_PLN0309_NewBrazil3007.xls Chart 2_LAPROP PC ED 22-aug-01srb 4 8 16" xfId="20811"/>
    <cellStyle name="Commg [0]_FOP1&amp;L_PLN0309_NewBrazil3007.xls Chart 2_LAPROP PC ED 22-aug-01srb 4 8 17" xfId="20812"/>
    <cellStyle name="Commɡ [0]_FOP1&amp;L_PLN0309_NewBrazil3007.xls Chart 2_LAPROP PC ED 22-aug-01srb 4 8 17" xfId="20813"/>
    <cellStyle name="Commg [0]_FOP1&amp;L_PLN0309_NewBrazil3007.xls Chart 2_LAPROP PC ED 22-aug-01srb 4 8 18" xfId="20814"/>
    <cellStyle name="Commɡ [0]_FOP1&amp;L_PLN0309_NewBrazil3007.xls Chart 2_LAPROP PC ED 22-aug-01srb 4 8 18" xfId="20815"/>
    <cellStyle name="Commg [0]_FOP1&amp;L_PLN0309_NewBrazil3007.xls Chart 2_LAPROP PC ED 22-aug-01srb 4 8 19" xfId="20816"/>
    <cellStyle name="Commɡ [0]_FOP1&amp;L_PLN0309_NewBrazil3007.xls Chart 2_LAPROP PC ED 22-aug-01srb 4 8 19" xfId="20817"/>
    <cellStyle name="Commg [0]_FOP1&amp;L_PLN0309_NewBrazil3007.xls Chart 2_LAPROP PC ED 22-aug-01srb 4 8 2" xfId="20818"/>
    <cellStyle name="Commɡ [0]_FOP1&amp;L_PLN0309_NewBrazil3007.xls Chart 2_LAPROP PC ED 22-aug-01srb 4 8 2" xfId="20819"/>
    <cellStyle name="Commg [0]_FOP1&amp;L_PLN0309_NewBrazil3007.xls Chart 2_LAPROP PC ED 22-aug-01srb 4 8 20" xfId="20820"/>
    <cellStyle name="Commɡ [0]_FOP1&amp;L_PLN0309_NewBrazil3007.xls Chart 2_LAPROP PC ED 22-aug-01srb 4 8 20" xfId="20821"/>
    <cellStyle name="Commg [0]_FOP1&amp;L_PLN0309_NewBrazil3007.xls Chart 2_LAPROP PC ED 22-aug-01srb 4 8 21" xfId="20822"/>
    <cellStyle name="Commɡ [0]_FOP1&amp;L_PLN0309_NewBrazil3007.xls Chart 2_LAPROP PC ED 22-aug-01srb 4 8 21" xfId="20823"/>
    <cellStyle name="Commg [0]_FOP1&amp;L_PLN0309_NewBrazil3007.xls Chart 2_LAPROP PC ED 22-aug-01srb 4 8 22" xfId="20824"/>
    <cellStyle name="Commɡ [0]_FOP1&amp;L_PLN0309_NewBrazil3007.xls Chart 2_LAPROP PC ED 22-aug-01srb 4 8 22" xfId="20825"/>
    <cellStyle name="Commg [0]_FOP1&amp;L_PLN0309_NewBrazil3007.xls Chart 2_LAPROP PC ED 22-aug-01srb 4 8 23" xfId="20826"/>
    <cellStyle name="Commɡ [0]_FOP1&amp;L_PLN0309_NewBrazil3007.xls Chart 2_LAPROP PC ED 22-aug-01srb 4 8 23" xfId="20827"/>
    <cellStyle name="Commg [0]_FOP1&amp;L_PLN0309_NewBrazil3007.xls Chart 2_LAPROP PC ED 22-aug-01srb 4 8 24" xfId="20828"/>
    <cellStyle name="Commɡ [0]_FOP1&amp;L_PLN0309_NewBrazil3007.xls Chart 2_LAPROP PC ED 22-aug-01srb 4 8 24" xfId="20829"/>
    <cellStyle name="Commg [0]_FOP1&amp;L_PLN0309_NewBrazil3007.xls Chart 2_LAPROP PC ED 22-aug-01srb 4 8 25" xfId="20830"/>
    <cellStyle name="Commɡ [0]_FOP1&amp;L_PLN0309_NewBrazil3007.xls Chart 2_LAPROP PC ED 22-aug-01srb 4 8 25" xfId="20831"/>
    <cellStyle name="Commg [0]_FOP1&amp;L_PLN0309_NewBrazil3007.xls Chart 2_LAPROP PC ED 22-aug-01srb 4 8 26" xfId="20832"/>
    <cellStyle name="Commɡ [0]_FOP1&amp;L_PLN0309_NewBrazil3007.xls Chart 2_LAPROP PC ED 22-aug-01srb 4 8 26" xfId="20833"/>
    <cellStyle name="Commg [0]_FOP1&amp;L_PLN0309_NewBrazil3007.xls Chart 2_LAPROP PC ED 22-aug-01srb 4 8 27" xfId="20834"/>
    <cellStyle name="Commɡ [0]_FOP1&amp;L_PLN0309_NewBrazil3007.xls Chart 2_LAPROP PC ED 22-aug-01srb 4 8 27" xfId="20835"/>
    <cellStyle name="Commg [0]_FOP1&amp;L_PLN0309_NewBrazil3007.xls Chart 2_LAPROP PC ED 22-aug-01srb 4 8 28" xfId="20836"/>
    <cellStyle name="Commɡ [0]_FOP1&amp;L_PLN0309_NewBrazil3007.xls Chart 2_LAPROP PC ED 22-aug-01srb 4 8 28" xfId="20837"/>
    <cellStyle name="Commg [0]_FOP1&amp;L_PLN0309_NewBrazil3007.xls Chart 2_LAPROP PC ED 22-aug-01srb 4 8 29" xfId="20838"/>
    <cellStyle name="Commɡ [0]_FOP1&amp;L_PLN0309_NewBrazil3007.xls Chart 2_LAPROP PC ED 22-aug-01srb 4 8 29" xfId="20839"/>
    <cellStyle name="Commg [0]_FOP1&amp;L_PLN0309_NewBrazil3007.xls Chart 2_LAPROP PC ED 22-aug-01srb 4 8 3" xfId="20840"/>
    <cellStyle name="Commɡ [0]_FOP1&amp;L_PLN0309_NewBrazil3007.xls Chart 2_LAPROP PC ED 22-aug-01srb 4 8 3" xfId="20841"/>
    <cellStyle name="Commg [0]_FOP1&amp;L_PLN0309_NewBrazil3007.xls Chart 2_LAPROP PC ED 22-aug-01srb 4 8 4" xfId="20842"/>
    <cellStyle name="Commɡ [0]_FOP1&amp;L_PLN0309_NewBrazil3007.xls Chart 2_LAPROP PC ED 22-aug-01srb 4 8 4" xfId="20843"/>
    <cellStyle name="Commg [0]_FOP1&amp;L_PLN0309_NewBrazil3007.xls Chart 2_LAPROP PC ED 22-aug-01srb 4 8 5" xfId="20844"/>
    <cellStyle name="Commɡ [0]_FOP1&amp;L_PLN0309_NewBrazil3007.xls Chart 2_LAPROP PC ED 22-aug-01srb 4 8 5" xfId="20845"/>
    <cellStyle name="Commg [0]_FOP1&amp;L_PLN0309_NewBrazil3007.xls Chart 2_LAPROP PC ED 22-aug-01srb 4 8 6" xfId="20846"/>
    <cellStyle name="Commɡ [0]_FOP1&amp;L_PLN0309_NewBrazil3007.xls Chart 2_LAPROP PC ED 22-aug-01srb 4 8 6" xfId="20847"/>
    <cellStyle name="Commg [0]_FOP1&amp;L_PLN0309_NewBrazil3007.xls Chart 2_LAPROP PC ED 22-aug-01srb 4 8 7" xfId="20848"/>
    <cellStyle name="Commɡ [0]_FOP1&amp;L_PLN0309_NewBrazil3007.xls Chart 2_LAPROP PC ED 22-aug-01srb 4 8 7" xfId="20849"/>
    <cellStyle name="Commg [0]_FOP1&amp;L_PLN0309_NewBrazil3007.xls Chart 2_LAPROP PC ED 22-aug-01srb 4 8 8" xfId="20850"/>
    <cellStyle name="Commɡ [0]_FOP1&amp;L_PLN0309_NewBrazil3007.xls Chart 2_LAPROP PC ED 22-aug-01srb 4 8 8" xfId="20851"/>
    <cellStyle name="Commg [0]_FOP1&amp;L_PLN0309_NewBrazil3007.xls Chart 2_LAPROP PC ED 22-aug-01srb 4 8 9" xfId="20852"/>
    <cellStyle name="Commɡ [0]_FOP1&amp;L_PLN0309_NewBrazil3007.xls Chart 2_LAPROP PC ED 22-aug-01srb 4 8 9" xfId="20853"/>
    <cellStyle name="Commg [0]_FOP1&amp;L_PLN0309_NewBrazil3007.xls Chart 2_LAPROP PC ED 22-aug-01srb 4 9" xfId="20854"/>
    <cellStyle name="Commɡ [0]_FOP1&amp;L_PLN0309_NewBrazil3007.xls Chart 2_LAPROP PC ED 22-aug-01srb 4 9" xfId="20855"/>
    <cellStyle name="Commg [0]_FOP1&amp;L_PLN0309_NewBrazil3007.xls Chart 2_LAPROP PC ED 22-aug-01srb 4 9 10" xfId="20856"/>
    <cellStyle name="Commɡ [0]_FOP1&amp;L_PLN0309_NewBrazil3007.xls Chart 2_LAPROP PC ED 22-aug-01srb 4 9 10" xfId="20857"/>
    <cellStyle name="Commg [0]_FOP1&amp;L_PLN0309_NewBrazil3007.xls Chart 2_LAPROP PC ED 22-aug-01srb 4 9 11" xfId="20858"/>
    <cellStyle name="Commɡ [0]_FOP1&amp;L_PLN0309_NewBrazil3007.xls Chart 2_LAPROP PC ED 22-aug-01srb 4 9 11" xfId="20859"/>
    <cellStyle name="Commg [0]_FOP1&amp;L_PLN0309_NewBrazil3007.xls Chart 2_LAPROP PC ED 22-aug-01srb 4 9 12" xfId="20860"/>
    <cellStyle name="Commɡ [0]_FOP1&amp;L_PLN0309_NewBrazil3007.xls Chart 2_LAPROP PC ED 22-aug-01srb 4 9 12" xfId="20861"/>
    <cellStyle name="Commg [0]_FOP1&amp;L_PLN0309_NewBrazil3007.xls Chart 2_LAPROP PC ED 22-aug-01srb 4 9 13" xfId="20862"/>
    <cellStyle name="Commɡ [0]_FOP1&amp;L_PLN0309_NewBrazil3007.xls Chart 2_LAPROP PC ED 22-aug-01srb 4 9 13" xfId="20863"/>
    <cellStyle name="Commg [0]_FOP1&amp;L_PLN0309_NewBrazil3007.xls Chart 2_LAPROP PC ED 22-aug-01srb 4 9 14" xfId="20864"/>
    <cellStyle name="Commɡ [0]_FOP1&amp;L_PLN0309_NewBrazil3007.xls Chart 2_LAPROP PC ED 22-aug-01srb 4 9 14" xfId="20865"/>
    <cellStyle name="Commg [0]_FOP1&amp;L_PLN0309_NewBrazil3007.xls Chart 2_LAPROP PC ED 22-aug-01srb 4 9 15" xfId="20866"/>
    <cellStyle name="Commɡ [0]_FOP1&amp;L_PLN0309_NewBrazil3007.xls Chart 2_LAPROP PC ED 22-aug-01srb 4 9 15" xfId="20867"/>
    <cellStyle name="Commg [0]_FOP1&amp;L_PLN0309_NewBrazil3007.xls Chart 2_LAPROP PC ED 22-aug-01srb 4 9 16" xfId="20868"/>
    <cellStyle name="Commɡ [0]_FOP1&amp;L_PLN0309_NewBrazil3007.xls Chart 2_LAPROP PC ED 22-aug-01srb 4 9 16" xfId="20869"/>
    <cellStyle name="Commg [0]_FOP1&amp;L_PLN0309_NewBrazil3007.xls Chart 2_LAPROP PC ED 22-aug-01srb 4 9 17" xfId="20870"/>
    <cellStyle name="Commɡ [0]_FOP1&amp;L_PLN0309_NewBrazil3007.xls Chart 2_LAPROP PC ED 22-aug-01srb 4 9 17" xfId="20871"/>
    <cellStyle name="Commg [0]_FOP1&amp;L_PLN0309_NewBrazil3007.xls Chart 2_LAPROP PC ED 22-aug-01srb 4 9 18" xfId="20872"/>
    <cellStyle name="Commɡ [0]_FOP1&amp;L_PLN0309_NewBrazil3007.xls Chart 2_LAPROP PC ED 22-aug-01srb 4 9 18" xfId="20873"/>
    <cellStyle name="Commg [0]_FOP1&amp;L_PLN0309_NewBrazil3007.xls Chart 2_LAPROP PC ED 22-aug-01srb 4 9 19" xfId="20874"/>
    <cellStyle name="Commɡ [0]_FOP1&amp;L_PLN0309_NewBrazil3007.xls Chart 2_LAPROP PC ED 22-aug-01srb 4 9 19" xfId="20875"/>
    <cellStyle name="Commg [0]_FOP1&amp;L_PLN0309_NewBrazil3007.xls Chart 2_LAPROP PC ED 22-aug-01srb 4 9 2" xfId="20876"/>
    <cellStyle name="Commɡ [0]_FOP1&amp;L_PLN0309_NewBrazil3007.xls Chart 2_LAPROP PC ED 22-aug-01srb 4 9 2" xfId="20877"/>
    <cellStyle name="Commg [0]_FOP1&amp;L_PLN0309_NewBrazil3007.xls Chart 2_LAPROP PC ED 22-aug-01srb 4 9 20" xfId="20878"/>
    <cellStyle name="Commɡ [0]_FOP1&amp;L_PLN0309_NewBrazil3007.xls Chart 2_LAPROP PC ED 22-aug-01srb 4 9 20" xfId="20879"/>
    <cellStyle name="Commg [0]_FOP1&amp;L_PLN0309_NewBrazil3007.xls Chart 2_LAPROP PC ED 22-aug-01srb 4 9 21" xfId="20880"/>
    <cellStyle name="Commɡ [0]_FOP1&amp;L_PLN0309_NewBrazil3007.xls Chart 2_LAPROP PC ED 22-aug-01srb 4 9 21" xfId="20881"/>
    <cellStyle name="Commg [0]_FOP1&amp;L_PLN0309_NewBrazil3007.xls Chart 2_LAPROP PC ED 22-aug-01srb 4 9 22" xfId="20882"/>
    <cellStyle name="Commɡ [0]_FOP1&amp;L_PLN0309_NewBrazil3007.xls Chart 2_LAPROP PC ED 22-aug-01srb 4 9 22" xfId="20883"/>
    <cellStyle name="Commg [0]_FOP1&amp;L_PLN0309_NewBrazil3007.xls Chart 2_LAPROP PC ED 22-aug-01srb 4 9 23" xfId="20884"/>
    <cellStyle name="Commɡ [0]_FOP1&amp;L_PLN0309_NewBrazil3007.xls Chart 2_LAPROP PC ED 22-aug-01srb 4 9 23" xfId="20885"/>
    <cellStyle name="Commg [0]_FOP1&amp;L_PLN0309_NewBrazil3007.xls Chart 2_LAPROP PC ED 22-aug-01srb 4 9 24" xfId="20886"/>
    <cellStyle name="Commɡ [0]_FOP1&amp;L_PLN0309_NewBrazil3007.xls Chart 2_LAPROP PC ED 22-aug-01srb 4 9 24" xfId="20887"/>
    <cellStyle name="Commg [0]_FOP1&amp;L_PLN0309_NewBrazil3007.xls Chart 2_LAPROP PC ED 22-aug-01srb 4 9 25" xfId="20888"/>
    <cellStyle name="Commɡ [0]_FOP1&amp;L_PLN0309_NewBrazil3007.xls Chart 2_LAPROP PC ED 22-aug-01srb 4 9 25" xfId="20889"/>
    <cellStyle name="Commg [0]_FOP1&amp;L_PLN0309_NewBrazil3007.xls Chart 2_LAPROP PC ED 22-aug-01srb 4 9 26" xfId="20890"/>
    <cellStyle name="Commɡ [0]_FOP1&amp;L_PLN0309_NewBrazil3007.xls Chart 2_LAPROP PC ED 22-aug-01srb 4 9 26" xfId="20891"/>
    <cellStyle name="Commg [0]_FOP1&amp;L_PLN0309_NewBrazil3007.xls Chart 2_LAPROP PC ED 22-aug-01srb 4 9 27" xfId="20892"/>
    <cellStyle name="Commɡ [0]_FOP1&amp;L_PLN0309_NewBrazil3007.xls Chart 2_LAPROP PC ED 22-aug-01srb 4 9 27" xfId="20893"/>
    <cellStyle name="Commg [0]_FOP1&amp;L_PLN0309_NewBrazil3007.xls Chart 2_LAPROP PC ED 22-aug-01srb 4 9 28" xfId="20894"/>
    <cellStyle name="Commɡ [0]_FOP1&amp;L_PLN0309_NewBrazil3007.xls Chart 2_LAPROP PC ED 22-aug-01srb 4 9 28" xfId="20895"/>
    <cellStyle name="Commg [0]_FOP1&amp;L_PLN0309_NewBrazil3007.xls Chart 2_LAPROP PC ED 22-aug-01srb 4 9 29" xfId="20896"/>
    <cellStyle name="Commɡ [0]_FOP1&amp;L_PLN0309_NewBrazil3007.xls Chart 2_LAPROP PC ED 22-aug-01srb 4 9 29" xfId="20897"/>
    <cellStyle name="Commg [0]_FOP1&amp;L_PLN0309_NewBrazil3007.xls Chart 2_LAPROP PC ED 22-aug-01srb 4 9 3" xfId="20898"/>
    <cellStyle name="Commɡ [0]_FOP1&amp;L_PLN0309_NewBrazil3007.xls Chart 2_LAPROP PC ED 22-aug-01srb 4 9 3" xfId="20899"/>
    <cellStyle name="Commg [0]_FOP1&amp;L_PLN0309_NewBrazil3007.xls Chart 2_LAPROP PC ED 22-aug-01srb 4 9 4" xfId="20900"/>
    <cellStyle name="Commɡ [0]_FOP1&amp;L_PLN0309_NewBrazil3007.xls Chart 2_LAPROP PC ED 22-aug-01srb 4 9 4" xfId="20901"/>
    <cellStyle name="Commg [0]_FOP1&amp;L_PLN0309_NewBrazil3007.xls Chart 2_LAPROP PC ED 22-aug-01srb 4 9 5" xfId="20902"/>
    <cellStyle name="Commɡ [0]_FOP1&amp;L_PLN0309_NewBrazil3007.xls Chart 2_LAPROP PC ED 22-aug-01srb 4 9 5" xfId="20903"/>
    <cellStyle name="Commg [0]_FOP1&amp;L_PLN0309_NewBrazil3007.xls Chart 2_LAPROP PC ED 22-aug-01srb 4 9 6" xfId="20904"/>
    <cellStyle name="Commɡ [0]_FOP1&amp;L_PLN0309_NewBrazil3007.xls Chart 2_LAPROP PC ED 22-aug-01srb 4 9 6" xfId="20905"/>
    <cellStyle name="Commg [0]_FOP1&amp;L_PLN0309_NewBrazil3007.xls Chart 2_LAPROP PC ED 22-aug-01srb 4 9 7" xfId="20906"/>
    <cellStyle name="Commɡ [0]_FOP1&amp;L_PLN0309_NewBrazil3007.xls Chart 2_LAPROP PC ED 22-aug-01srb 4 9 7" xfId="20907"/>
    <cellStyle name="Commg [0]_FOP1&amp;L_PLN0309_NewBrazil3007.xls Chart 2_LAPROP PC ED 22-aug-01srb 4 9 8" xfId="20908"/>
    <cellStyle name="Commɡ [0]_FOP1&amp;L_PLN0309_NewBrazil3007.xls Chart 2_LAPROP PC ED 22-aug-01srb 4 9 8" xfId="20909"/>
    <cellStyle name="Commg [0]_FOP1&amp;L_PLN0309_NewBrazil3007.xls Chart 2_LAPROP PC ED 22-aug-01srb 4 9 9" xfId="20910"/>
    <cellStyle name="Commɡ [0]_FOP1&amp;L_PLN0309_NewBrazil3007.xls Chart 2_LAPROP PC ED 22-aug-01srb 4 9 9" xfId="20911"/>
    <cellStyle name="Commg [0]_FOP1&amp;L_PLN0309_NewBrazil3007.xls Chart 2_LAPROP PC ED 22-aug-01srb 40" xfId="20912"/>
    <cellStyle name="Commɡ [0]_FOP1&amp;L_PLN0309_NewBrazil3007.xls Chart 2_LAPROP PC ED 22-aug-01srb 40" xfId="20913"/>
    <cellStyle name="Commg [0]_FOP1&amp;L_PLN0309_NewBrazil3007.xls Chart 2_LAPROP PC ED 22-aug-01srb 40 10" xfId="20914"/>
    <cellStyle name="Commɡ [0]_FOP1&amp;L_PLN0309_NewBrazil3007.xls Chart 2_LAPROP PC ED 22-aug-01srb 40 10" xfId="20915"/>
    <cellStyle name="Commg [0]_FOP1&amp;L_PLN0309_NewBrazil3007.xls Chart 2_LAPROP PC ED 22-aug-01srb 40 11" xfId="20916"/>
    <cellStyle name="Commɡ [0]_FOP1&amp;L_PLN0309_NewBrazil3007.xls Chart 2_LAPROP PC ED 22-aug-01srb 40 11" xfId="20917"/>
    <cellStyle name="Commg [0]_FOP1&amp;L_PLN0309_NewBrazil3007.xls Chart 2_LAPROP PC ED 22-aug-01srb 40 12" xfId="20918"/>
    <cellStyle name="Commɡ [0]_FOP1&amp;L_PLN0309_NewBrazil3007.xls Chart 2_LAPROP PC ED 22-aug-01srb 40 12" xfId="20919"/>
    <cellStyle name="Commg [0]_FOP1&amp;L_PLN0309_NewBrazil3007.xls Chart 2_LAPROP PC ED 22-aug-01srb 40 13" xfId="20920"/>
    <cellStyle name="Commɡ [0]_FOP1&amp;L_PLN0309_NewBrazil3007.xls Chart 2_LAPROP PC ED 22-aug-01srb 40 13" xfId="20921"/>
    <cellStyle name="Commg [0]_FOP1&amp;L_PLN0309_NewBrazil3007.xls Chart 2_LAPROP PC ED 22-aug-01srb 40 14" xfId="20922"/>
    <cellStyle name="Commɡ [0]_FOP1&amp;L_PLN0309_NewBrazil3007.xls Chart 2_LAPROP PC ED 22-aug-01srb 40 14" xfId="20923"/>
    <cellStyle name="Commg [0]_FOP1&amp;L_PLN0309_NewBrazil3007.xls Chart 2_LAPROP PC ED 22-aug-01srb 40 2" xfId="20924"/>
    <cellStyle name="Commɡ [0]_FOP1&amp;L_PLN0309_NewBrazil3007.xls Chart 2_LAPROP PC ED 22-aug-01srb 40 2" xfId="20925"/>
    <cellStyle name="Commg [0]_FOP1&amp;L_PLN0309_NewBrazil3007.xls Chart 2_LAPROP PC ED 22-aug-01srb 40 3" xfId="20926"/>
    <cellStyle name="Commɡ [0]_FOP1&amp;L_PLN0309_NewBrazil3007.xls Chart 2_LAPROP PC ED 22-aug-01srb 40 3" xfId="20927"/>
    <cellStyle name="Commg [0]_FOP1&amp;L_PLN0309_NewBrazil3007.xls Chart 2_LAPROP PC ED 22-aug-01srb 40 4" xfId="20928"/>
    <cellStyle name="Commɡ [0]_FOP1&amp;L_PLN0309_NewBrazil3007.xls Chart 2_LAPROP PC ED 22-aug-01srb 40 4" xfId="20929"/>
    <cellStyle name="Commg [0]_FOP1&amp;L_PLN0309_NewBrazil3007.xls Chart 2_LAPROP PC ED 22-aug-01srb 40 5" xfId="20930"/>
    <cellStyle name="Commɡ [0]_FOP1&amp;L_PLN0309_NewBrazil3007.xls Chart 2_LAPROP PC ED 22-aug-01srb 40 5" xfId="20931"/>
    <cellStyle name="Commg [0]_FOP1&amp;L_PLN0309_NewBrazil3007.xls Chart 2_LAPROP PC ED 22-aug-01srb 40 6" xfId="20932"/>
    <cellStyle name="Commɡ [0]_FOP1&amp;L_PLN0309_NewBrazil3007.xls Chart 2_LAPROP PC ED 22-aug-01srb 40 6" xfId="20933"/>
    <cellStyle name="Commg [0]_FOP1&amp;L_PLN0309_NewBrazil3007.xls Chart 2_LAPROP PC ED 22-aug-01srb 40 7" xfId="20934"/>
    <cellStyle name="Commɡ [0]_FOP1&amp;L_PLN0309_NewBrazil3007.xls Chart 2_LAPROP PC ED 22-aug-01srb 40 7" xfId="20935"/>
    <cellStyle name="Commg [0]_FOP1&amp;L_PLN0309_NewBrazil3007.xls Chart 2_LAPROP PC ED 22-aug-01srb 40 8" xfId="20936"/>
    <cellStyle name="Commɡ [0]_FOP1&amp;L_PLN0309_NewBrazil3007.xls Chart 2_LAPROP PC ED 22-aug-01srb 40 8" xfId="20937"/>
    <cellStyle name="Commg [0]_FOP1&amp;L_PLN0309_NewBrazil3007.xls Chart 2_LAPROP PC ED 22-aug-01srb 40 9" xfId="20938"/>
    <cellStyle name="Commɡ [0]_FOP1&amp;L_PLN0309_NewBrazil3007.xls Chart 2_LAPROP PC ED 22-aug-01srb 40 9" xfId="20939"/>
    <cellStyle name="Commg [0]_FOP1&amp;L_PLN0309_NewBrazil3007.xls Chart 2_LAPROP PC ED 22-aug-01srb 41" xfId="20940"/>
    <cellStyle name="Commɡ [0]_FOP1&amp;L_PLN0309_NewBrazil3007.xls Chart 2_LAPROP PC ED 22-aug-01srb 41" xfId="20941"/>
    <cellStyle name="Commg [0]_FOP1&amp;L_PLN0309_NewBrazil3007.xls Chart 2_LAPROP PC ED 22-aug-01srb 41 2" xfId="20942"/>
    <cellStyle name="Commɡ [0]_FOP1&amp;L_PLN0309_NewBrazil3007.xls Chart 2_LAPROP PC ED 22-aug-01srb 41 2" xfId="20943"/>
    <cellStyle name="Commg [0]_FOP1&amp;L_PLN0309_NewBrazil3007.xls Chart 2_LAPROP PC ED 22-aug-01srb 41 3" xfId="20944"/>
    <cellStyle name="Commɡ [0]_FOP1&amp;L_PLN0309_NewBrazil3007.xls Chart 2_LAPROP PC ED 22-aug-01srb 41 3" xfId="20945"/>
    <cellStyle name="Commg [0]_FOP1&amp;L_PLN0309_NewBrazil3007.xls Chart 2_LAPROP PC ED 22-aug-01srb 42" xfId="20946"/>
    <cellStyle name="Commɡ [0]_FOP1&amp;L_PLN0309_NewBrazil3007.xls Chart 2_LAPROP PC ED 22-aug-01srb 42" xfId="20947"/>
    <cellStyle name="Commg [0]_FOP1&amp;L_PLN0309_NewBrazil3007.xls Chart 2_LAPROP PC ED 22-aug-01srb 42 2" xfId="20948"/>
    <cellStyle name="Commɡ [0]_FOP1&amp;L_PLN0309_NewBrazil3007.xls Chart 2_LAPROP PC ED 22-aug-01srb 42 2" xfId="20949"/>
    <cellStyle name="Commg [0]_FOP1&amp;L_PLN0309_NewBrazil3007.xls Chart 2_LAPROP PC ED 22-aug-01srb 42 3" xfId="20950"/>
    <cellStyle name="Commɡ [0]_FOP1&amp;L_PLN0309_NewBrazil3007.xls Chart 2_LAPROP PC ED 22-aug-01srb 42 3" xfId="20951"/>
    <cellStyle name="Commg [0]_FOP1&amp;L_PLN0309_NewBrazil3007.xls Chart 2_LAPROP PC ED 22-aug-01srb 43" xfId="20952"/>
    <cellStyle name="Commɡ [0]_FOP1&amp;L_PLN0309_NewBrazil3007.xls Chart 2_LAPROP PC ED 22-aug-01srb 43" xfId="20953"/>
    <cellStyle name="Commg [0]_FOP1&amp;L_PLN0309_NewBrazil3007.xls Chart 2_LAPROP PC ED 22-aug-01srb 43 2" xfId="20954"/>
    <cellStyle name="Commɡ [0]_FOP1&amp;L_PLN0309_NewBrazil3007.xls Chart 2_LAPROP PC ED 22-aug-01srb 43 2" xfId="20955"/>
    <cellStyle name="Commg [0]_FOP1&amp;L_PLN0309_NewBrazil3007.xls Chart 2_LAPROP PC ED 22-aug-01srb 43 3" xfId="20956"/>
    <cellStyle name="Commɡ [0]_FOP1&amp;L_PLN0309_NewBrazil3007.xls Chart 2_LAPROP PC ED 22-aug-01srb 43 3" xfId="20957"/>
    <cellStyle name="Commg [0]_FOP1&amp;L_PLN0309_NewBrazil3007.xls Chart 2_LAPROP PC ED 22-aug-01srb 44" xfId="20958"/>
    <cellStyle name="Commɡ [0]_FOP1&amp;L_PLN0309_NewBrazil3007.xls Chart 2_LAPROP PC ED 22-aug-01srb 44" xfId="20959"/>
    <cellStyle name="Commg [0]_FOP1&amp;L_PLN0309_NewBrazil3007.xls Chart 2_LAPROP PC ED 22-aug-01srb 44 2" xfId="20960"/>
    <cellStyle name="Commɡ [0]_FOP1&amp;L_PLN0309_NewBrazil3007.xls Chart 2_LAPROP PC ED 22-aug-01srb 44 2" xfId="20961"/>
    <cellStyle name="Commg [0]_FOP1&amp;L_PLN0309_NewBrazil3007.xls Chart 2_LAPROP PC ED 22-aug-01srb 44 3" xfId="20962"/>
    <cellStyle name="Commɡ [0]_FOP1&amp;L_PLN0309_NewBrazil3007.xls Chart 2_LAPROP PC ED 22-aug-01srb 44 3" xfId="20963"/>
    <cellStyle name="Commg [0]_FOP1&amp;L_PLN0309_NewBrazil3007.xls Chart 2_LAPROP PC ED 22-aug-01srb 5" xfId="20964"/>
    <cellStyle name="Commɡ [0]_FOP1&amp;L_PLN0309_NewBrazil3007.xls Chart 2_LAPROP PC ED 22-aug-01srb 5" xfId="20965"/>
    <cellStyle name="Commg [0]_FOP1&amp;L_PLN0309_NewBrazil3007.xls Chart 2_LAPROP PC ED 22-aug-01srb 5 10" xfId="20966"/>
    <cellStyle name="Commɡ [0]_FOP1&amp;L_PLN0309_NewBrazil3007.xls Chart 2_LAPROP PC ED 22-aug-01srb 5 10" xfId="20967"/>
    <cellStyle name="Commg [0]_FOP1&amp;L_PLN0309_NewBrazil3007.xls Chart 2_LAPROP PC ED 22-aug-01srb 5 10 2" xfId="20968"/>
    <cellStyle name="Commɡ [0]_FOP1&amp;L_PLN0309_NewBrazil3007.xls Chart 2_LAPROP PC ED 22-aug-01srb 5 10 2" xfId="20969"/>
    <cellStyle name="Commg [0]_FOP1&amp;L_PLN0309_NewBrazil3007.xls Chart 2_LAPROP PC ED 22-aug-01srb 5 10 3" xfId="20970"/>
    <cellStyle name="Commɡ [0]_FOP1&amp;L_PLN0309_NewBrazil3007.xls Chart 2_LAPROP PC ED 22-aug-01srb 5 10 3" xfId="20971"/>
    <cellStyle name="Commg [0]_FOP1&amp;L_PLN0309_NewBrazil3007.xls Chart 2_LAPROP PC ED 22-aug-01srb 5 11" xfId="20972"/>
    <cellStyle name="Commɡ [0]_FOP1&amp;L_PLN0309_NewBrazil3007.xls Chart 2_LAPROP PC ED 22-aug-01srb 5 11" xfId="20973"/>
    <cellStyle name="Commg [0]_FOP1&amp;L_PLN0309_NewBrazil3007.xls Chart 2_LAPROP PC ED 22-aug-01srb 5 11 2" xfId="20974"/>
    <cellStyle name="Commɡ [0]_FOP1&amp;L_PLN0309_NewBrazil3007.xls Chart 2_LAPROP PC ED 22-aug-01srb 5 11 2" xfId="20975"/>
    <cellStyle name="Commg [0]_FOP1&amp;L_PLN0309_NewBrazil3007.xls Chart 2_LAPROP PC ED 22-aug-01srb 5 11 3" xfId="20976"/>
    <cellStyle name="Commɡ [0]_FOP1&amp;L_PLN0309_NewBrazil3007.xls Chart 2_LAPROP PC ED 22-aug-01srb 5 11 3" xfId="20977"/>
    <cellStyle name="Commg [0]_FOP1&amp;L_PLN0309_NewBrazil3007.xls Chart 2_LAPROP PC ED 22-aug-01srb 5 12" xfId="20978"/>
    <cellStyle name="Commɡ [0]_FOP1&amp;L_PLN0309_NewBrazil3007.xls Chart 2_LAPROP PC ED 22-aug-01srb 5 12" xfId="20979"/>
    <cellStyle name="Commg [0]_FOP1&amp;L_PLN0309_NewBrazil3007.xls Chart 2_LAPROP PC ED 22-aug-01srb 5 12 2" xfId="20980"/>
    <cellStyle name="Commɡ [0]_FOP1&amp;L_PLN0309_NewBrazil3007.xls Chart 2_LAPROP PC ED 22-aug-01srb 5 12 2" xfId="20981"/>
    <cellStyle name="Commg [0]_FOP1&amp;L_PLN0309_NewBrazil3007.xls Chart 2_LAPROP PC ED 22-aug-01srb 5 12 3" xfId="20982"/>
    <cellStyle name="Commɡ [0]_FOP1&amp;L_PLN0309_NewBrazil3007.xls Chart 2_LAPROP PC ED 22-aug-01srb 5 12 3" xfId="20983"/>
    <cellStyle name="Commg [0]_FOP1&amp;L_PLN0309_NewBrazil3007.xls Chart 2_LAPROP PC ED 22-aug-01srb 5 13" xfId="20984"/>
    <cellStyle name="Commɡ [0]_FOP1&amp;L_PLN0309_NewBrazil3007.xls Chart 2_LAPROP PC ED 22-aug-01srb 5 13" xfId="20985"/>
    <cellStyle name="Commg [0]_FOP1&amp;L_PLN0309_NewBrazil3007.xls Chart 2_LAPROP PC ED 22-aug-01srb 5 13 2" xfId="20986"/>
    <cellStyle name="Commɡ [0]_FOP1&amp;L_PLN0309_NewBrazil3007.xls Chart 2_LAPROP PC ED 22-aug-01srb 5 13 2" xfId="20987"/>
    <cellStyle name="Commg [0]_FOP1&amp;L_PLN0309_NewBrazil3007.xls Chart 2_LAPROP PC ED 22-aug-01srb 5 13 3" xfId="20988"/>
    <cellStyle name="Commɡ [0]_FOP1&amp;L_PLN0309_NewBrazil3007.xls Chart 2_LAPROP PC ED 22-aug-01srb 5 13 3" xfId="20989"/>
    <cellStyle name="Commg [0]_FOP1&amp;L_PLN0309_NewBrazil3007.xls Chart 2_LAPROP PC ED 22-aug-01srb 5 14" xfId="20990"/>
    <cellStyle name="Commɡ [0]_FOP1&amp;L_PLN0309_NewBrazil3007.xls Chart 2_LAPROP PC ED 22-aug-01srb 5 14" xfId="20991"/>
    <cellStyle name="Commg [0]_FOP1&amp;L_PLN0309_NewBrazil3007.xls Chart 2_LAPROP PC ED 22-aug-01srb 5 15" xfId="20992"/>
    <cellStyle name="Commɡ [0]_FOP1&amp;L_PLN0309_NewBrazil3007.xls Chart 2_LAPROP PC ED 22-aug-01srb 5 15" xfId="20993"/>
    <cellStyle name="Commg [0]_FOP1&amp;L_PLN0309_NewBrazil3007.xls Chart 2_LAPROP PC ED 22-aug-01srb 5 16" xfId="20994"/>
    <cellStyle name="Commɡ [0]_FOP1&amp;L_PLN0309_NewBrazil3007.xls Chart 2_LAPROP PC ED 22-aug-01srb 5 16" xfId="20995"/>
    <cellStyle name="Commg [0]_FOP1&amp;L_PLN0309_NewBrazil3007.xls Chart 2_LAPROP PC ED 22-aug-01srb 5 17" xfId="20996"/>
    <cellStyle name="Commɡ [0]_FOP1&amp;L_PLN0309_NewBrazil3007.xls Chart 2_LAPROP PC ED 22-aug-01srb 5 17" xfId="20997"/>
    <cellStyle name="Commg [0]_FOP1&amp;L_PLN0309_NewBrazil3007.xls Chart 2_LAPROP PC ED 22-aug-01srb 5 18" xfId="20998"/>
    <cellStyle name="Commɡ [0]_FOP1&amp;L_PLN0309_NewBrazil3007.xls Chart 2_LAPROP PC ED 22-aug-01srb 5 18" xfId="20999"/>
    <cellStyle name="Commg [0]_FOP1&amp;L_PLN0309_NewBrazil3007.xls Chart 2_LAPROP PC ED 22-aug-01srb 5 19" xfId="21000"/>
    <cellStyle name="Commɡ [0]_FOP1&amp;L_PLN0309_NewBrazil3007.xls Chart 2_LAPROP PC ED 22-aug-01srb 5 19" xfId="21001"/>
    <cellStyle name="Commg [0]_FOP1&amp;L_PLN0309_NewBrazil3007.xls Chart 2_LAPROP PC ED 22-aug-01srb 5 2" xfId="21002"/>
    <cellStyle name="Commɡ [0]_FOP1&amp;L_PLN0309_NewBrazil3007.xls Chart 2_LAPROP PC ED 22-aug-01srb 5 2" xfId="21003"/>
    <cellStyle name="Commg [0]_FOP1&amp;L_PLN0309_NewBrazil3007.xls Chart 2_LAPROP PC ED 22-aug-01srb 5 2 2" xfId="21004"/>
    <cellStyle name="Commɡ [0]_FOP1&amp;L_PLN0309_NewBrazil3007.xls Chart 2_LAPROP PC ED 22-aug-01srb 5 2 2" xfId="21005"/>
    <cellStyle name="Commg [0]_FOP1&amp;L_PLN0309_NewBrazil3007.xls Chart 2_LAPROP PC ED 22-aug-01srb 5 2 3" xfId="21006"/>
    <cellStyle name="Commɡ [0]_FOP1&amp;L_PLN0309_NewBrazil3007.xls Chart 2_LAPROP PC ED 22-aug-01srb 5 2 3" xfId="21007"/>
    <cellStyle name="Commg [0]_FOP1&amp;L_PLN0309_NewBrazil3007.xls Chart 2_LAPROP PC ED 22-aug-01srb 5 20" xfId="21008"/>
    <cellStyle name="Commɡ [0]_FOP1&amp;L_PLN0309_NewBrazil3007.xls Chart 2_LAPROP PC ED 22-aug-01srb 5 20" xfId="21009"/>
    <cellStyle name="Commg [0]_FOP1&amp;L_PLN0309_NewBrazil3007.xls Chart 2_LAPROP PC ED 22-aug-01srb 5 21" xfId="21010"/>
    <cellStyle name="Commɡ [0]_FOP1&amp;L_PLN0309_NewBrazil3007.xls Chart 2_LAPROP PC ED 22-aug-01srb 5 21" xfId="21011"/>
    <cellStyle name="Commg [0]_FOP1&amp;L_PLN0309_NewBrazil3007.xls Chart 2_LAPROP PC ED 22-aug-01srb 5 22" xfId="21012"/>
    <cellStyle name="Commɡ [0]_FOP1&amp;L_PLN0309_NewBrazil3007.xls Chart 2_LAPROP PC ED 22-aug-01srb 5 22" xfId="21013"/>
    <cellStyle name="Commg [0]_FOP1&amp;L_PLN0309_NewBrazil3007.xls Chart 2_LAPROP PC ED 22-aug-01srb 5 23" xfId="21014"/>
    <cellStyle name="Commɡ [0]_FOP1&amp;L_PLN0309_NewBrazil3007.xls Chart 2_LAPROP PC ED 22-aug-01srb 5 23" xfId="21015"/>
    <cellStyle name="Commg [0]_FOP1&amp;L_PLN0309_NewBrazil3007.xls Chart 2_LAPROP PC ED 22-aug-01srb 5 24" xfId="21016"/>
    <cellStyle name="Commɡ [0]_FOP1&amp;L_PLN0309_NewBrazil3007.xls Chart 2_LAPROP PC ED 22-aug-01srb 5 24" xfId="21017"/>
    <cellStyle name="Commg [0]_FOP1&amp;L_PLN0309_NewBrazil3007.xls Chart 2_LAPROP PC ED 22-aug-01srb 5 25" xfId="21018"/>
    <cellStyle name="Commɡ [0]_FOP1&amp;L_PLN0309_NewBrazil3007.xls Chart 2_LAPROP PC ED 22-aug-01srb 5 25" xfId="21019"/>
    <cellStyle name="Commg [0]_FOP1&amp;L_PLN0309_NewBrazil3007.xls Chart 2_LAPROP PC ED 22-aug-01srb 5 26" xfId="21020"/>
    <cellStyle name="Commɡ [0]_FOP1&amp;L_PLN0309_NewBrazil3007.xls Chart 2_LAPROP PC ED 22-aug-01srb 5 26" xfId="21021"/>
    <cellStyle name="Commg [0]_FOP1&amp;L_PLN0309_NewBrazil3007.xls Chart 2_LAPROP PC ED 22-aug-01srb 5 27" xfId="21022"/>
    <cellStyle name="Commɡ [0]_FOP1&amp;L_PLN0309_NewBrazil3007.xls Chart 2_LAPROP PC ED 22-aug-01srb 5 27" xfId="21023"/>
    <cellStyle name="Commg [0]_FOP1&amp;L_PLN0309_NewBrazil3007.xls Chart 2_LAPROP PC ED 22-aug-01srb 5 28" xfId="21024"/>
    <cellStyle name="Commɡ [0]_FOP1&amp;L_PLN0309_NewBrazil3007.xls Chart 2_LAPROP PC ED 22-aug-01srb 5 28" xfId="21025"/>
    <cellStyle name="Commg [0]_FOP1&amp;L_PLN0309_NewBrazil3007.xls Chart 2_LAPROP PC ED 22-aug-01srb 5 29" xfId="21026"/>
    <cellStyle name="Commɡ [0]_FOP1&amp;L_PLN0309_NewBrazil3007.xls Chart 2_LAPROP PC ED 22-aug-01srb 5 29" xfId="21027"/>
    <cellStyle name="Commg [0]_FOP1&amp;L_PLN0309_NewBrazil3007.xls Chart 2_LAPROP PC ED 22-aug-01srb 5 3" xfId="21028"/>
    <cellStyle name="Commɡ [0]_FOP1&amp;L_PLN0309_NewBrazil3007.xls Chart 2_LAPROP PC ED 22-aug-01srb 5 3" xfId="21029"/>
    <cellStyle name="Commg [0]_FOP1&amp;L_PLN0309_NewBrazil3007.xls Chart 2_LAPROP PC ED 22-aug-01srb 5 3 2" xfId="21030"/>
    <cellStyle name="Commɡ [0]_FOP1&amp;L_PLN0309_NewBrazil3007.xls Chart 2_LAPROP PC ED 22-aug-01srb 5 3 2" xfId="21031"/>
    <cellStyle name="Commg [0]_FOP1&amp;L_PLN0309_NewBrazil3007.xls Chart 2_LAPROP PC ED 22-aug-01srb 5 3 3" xfId="21032"/>
    <cellStyle name="Commɡ [0]_FOP1&amp;L_PLN0309_NewBrazil3007.xls Chart 2_LAPROP PC ED 22-aug-01srb 5 3 3" xfId="21033"/>
    <cellStyle name="Commg [0]_FOP1&amp;L_PLN0309_NewBrazil3007.xls Chart 2_LAPROP PC ED 22-aug-01srb 5 30" xfId="21034"/>
    <cellStyle name="Commɡ [0]_FOP1&amp;L_PLN0309_NewBrazil3007.xls Chart 2_LAPROP PC ED 22-aug-01srb 5 30" xfId="21035"/>
    <cellStyle name="Commg [0]_FOP1&amp;L_PLN0309_NewBrazil3007.xls Chart 2_LAPROP PC ED 22-aug-01srb 5 31" xfId="21036"/>
    <cellStyle name="Commɡ [0]_FOP1&amp;L_PLN0309_NewBrazil3007.xls Chart 2_LAPROP PC ED 22-aug-01srb 5 31" xfId="21037"/>
    <cellStyle name="Commg [0]_FOP1&amp;L_PLN0309_NewBrazil3007.xls Chart 2_LAPROP PC ED 22-aug-01srb 5 32" xfId="21038"/>
    <cellStyle name="Commɡ [0]_FOP1&amp;L_PLN0309_NewBrazil3007.xls Chart 2_LAPROP PC ED 22-aug-01srb 5 32" xfId="21039"/>
    <cellStyle name="Commg [0]_FOP1&amp;L_PLN0309_NewBrazil3007.xls Chart 2_LAPROP PC ED 22-aug-01srb 5 33" xfId="21040"/>
    <cellStyle name="Commɡ [0]_FOP1&amp;L_PLN0309_NewBrazil3007.xls Chart 2_LAPROP PC ED 22-aug-01srb 5 33" xfId="21041"/>
    <cellStyle name="Commg [0]_FOP1&amp;L_PLN0309_NewBrazil3007.xls Chart 2_LAPROP PC ED 22-aug-01srb 5 34" xfId="21042"/>
    <cellStyle name="Commɡ [0]_FOP1&amp;L_PLN0309_NewBrazil3007.xls Chart 2_LAPROP PC ED 22-aug-01srb 5 34" xfId="21043"/>
    <cellStyle name="Commg [0]_FOP1&amp;L_PLN0309_NewBrazil3007.xls Chart 2_LAPROP PC ED 22-aug-01srb 5 35" xfId="21044"/>
    <cellStyle name="Commɡ [0]_FOP1&amp;L_PLN0309_NewBrazil3007.xls Chart 2_LAPROP PC ED 22-aug-01srb 5 35" xfId="21045"/>
    <cellStyle name="Commg [0]_FOP1&amp;L_PLN0309_NewBrazil3007.xls Chart 2_LAPROP PC ED 22-aug-01srb 5 36" xfId="21046"/>
    <cellStyle name="Commɡ [0]_FOP1&amp;L_PLN0309_NewBrazil3007.xls Chart 2_LAPROP PC ED 22-aug-01srb 5 36" xfId="21047"/>
    <cellStyle name="Commg [0]_FOP1&amp;L_PLN0309_NewBrazil3007.xls Chart 2_LAPROP PC ED 22-aug-01srb 5 37" xfId="21048"/>
    <cellStyle name="Commɡ [0]_FOP1&amp;L_PLN0309_NewBrazil3007.xls Chart 2_LAPROP PC ED 22-aug-01srb 5 37" xfId="21049"/>
    <cellStyle name="Commg [0]_FOP1&amp;L_PLN0309_NewBrazil3007.xls Chart 2_LAPROP PC ED 22-aug-01srb 5 38" xfId="21050"/>
    <cellStyle name="Commɡ [0]_FOP1&amp;L_PLN0309_NewBrazil3007.xls Chart 2_LAPROP PC ED 22-aug-01srb 5 38" xfId="21051"/>
    <cellStyle name="Commg [0]_FOP1&amp;L_PLN0309_NewBrazil3007.xls Chart 2_LAPROP PC ED 22-aug-01srb 5 39" xfId="21052"/>
    <cellStyle name="Commɡ [0]_FOP1&amp;L_PLN0309_NewBrazil3007.xls Chart 2_LAPROP PC ED 22-aug-01srb 5 39" xfId="21053"/>
    <cellStyle name="Commg [0]_FOP1&amp;L_PLN0309_NewBrazil3007.xls Chart 2_LAPROP PC ED 22-aug-01srb 5 4" xfId="21054"/>
    <cellStyle name="Commɡ [0]_FOP1&amp;L_PLN0309_NewBrazil3007.xls Chart 2_LAPROP PC ED 22-aug-01srb 5 4" xfId="21055"/>
    <cellStyle name="Commg [0]_FOP1&amp;L_PLN0309_NewBrazil3007.xls Chart 2_LAPROP PC ED 22-aug-01srb 5 4 2" xfId="21056"/>
    <cellStyle name="Commɡ [0]_FOP1&amp;L_PLN0309_NewBrazil3007.xls Chart 2_LAPROP PC ED 22-aug-01srb 5 4 2" xfId="21057"/>
    <cellStyle name="Commg [0]_FOP1&amp;L_PLN0309_NewBrazil3007.xls Chart 2_LAPROP PC ED 22-aug-01srb 5 4 3" xfId="21058"/>
    <cellStyle name="Commɡ [0]_FOP1&amp;L_PLN0309_NewBrazil3007.xls Chart 2_LAPROP PC ED 22-aug-01srb 5 4 3" xfId="21059"/>
    <cellStyle name="Commg [0]_FOP1&amp;L_PLN0309_NewBrazil3007.xls Chart 2_LAPROP PC ED 22-aug-01srb 5 40" xfId="21060"/>
    <cellStyle name="Commɡ [0]_FOP1&amp;L_PLN0309_NewBrazil3007.xls Chart 2_LAPROP PC ED 22-aug-01srb 5 40" xfId="21061"/>
    <cellStyle name="Commg [0]_FOP1&amp;L_PLN0309_NewBrazil3007.xls Chart 2_LAPROP PC ED 22-aug-01srb 5 41" xfId="21062"/>
    <cellStyle name="Commɡ [0]_FOP1&amp;L_PLN0309_NewBrazil3007.xls Chart 2_LAPROP PC ED 22-aug-01srb 5 41" xfId="21063"/>
    <cellStyle name="Commg [0]_FOP1&amp;L_PLN0309_NewBrazil3007.xls Chart 2_LAPROP PC ED 22-aug-01srb 5 42" xfId="21064"/>
    <cellStyle name="Commɡ [0]_FOP1&amp;L_PLN0309_NewBrazil3007.xls Chart 2_LAPROP PC ED 22-aug-01srb 5 42" xfId="21065"/>
    <cellStyle name="Commg [0]_FOP1&amp;L_PLN0309_NewBrazil3007.xls Chart 2_LAPROP PC ED 22-aug-01srb 5 43" xfId="21066"/>
    <cellStyle name="Commɡ [0]_FOP1&amp;L_PLN0309_NewBrazil3007.xls Chart 2_LAPROP PC ED 22-aug-01srb 5 43" xfId="21067"/>
    <cellStyle name="Commg [0]_FOP1&amp;L_PLN0309_NewBrazil3007.xls Chart 2_LAPROP PC ED 22-aug-01srb 5 44" xfId="21068"/>
    <cellStyle name="Commɡ [0]_FOP1&amp;L_PLN0309_NewBrazil3007.xls Chart 2_LAPROP PC ED 22-aug-01srb 5 44" xfId="21069"/>
    <cellStyle name="Commg [0]_FOP1&amp;L_PLN0309_NewBrazil3007.xls Chart 2_LAPROP PC ED 22-aug-01srb 5 45" xfId="21070"/>
    <cellStyle name="Commɡ [0]_FOP1&amp;L_PLN0309_NewBrazil3007.xls Chart 2_LAPROP PC ED 22-aug-01srb 5 45" xfId="21071"/>
    <cellStyle name="Commg [0]_FOP1&amp;L_PLN0309_NewBrazil3007.xls Chart 2_LAPROP PC ED 22-aug-01srb 5 46" xfId="21072"/>
    <cellStyle name="Commɡ [0]_FOP1&amp;L_PLN0309_NewBrazil3007.xls Chart 2_LAPROP PC ED 22-aug-01srb 5 46" xfId="21073"/>
    <cellStyle name="Commg [0]_FOP1&amp;L_PLN0309_NewBrazil3007.xls Chart 2_LAPROP PC ED 22-aug-01srb 5 47" xfId="21074"/>
    <cellStyle name="Commɡ [0]_FOP1&amp;L_PLN0309_NewBrazil3007.xls Chart 2_LAPROP PC ED 22-aug-01srb 5 47" xfId="21075"/>
    <cellStyle name="Commg [0]_FOP1&amp;L_PLN0309_NewBrazil3007.xls Chart 2_LAPROP PC ED 22-aug-01srb 5 48" xfId="21076"/>
    <cellStyle name="Commɡ [0]_FOP1&amp;L_PLN0309_NewBrazil3007.xls Chart 2_LAPROP PC ED 22-aug-01srb 5 48" xfId="21077"/>
    <cellStyle name="Commg [0]_FOP1&amp;L_PLN0309_NewBrazil3007.xls Chart 2_LAPROP PC ED 22-aug-01srb 5 49" xfId="21078"/>
    <cellStyle name="Commɡ [0]_FOP1&amp;L_PLN0309_NewBrazil3007.xls Chart 2_LAPROP PC ED 22-aug-01srb 5 49" xfId="21079"/>
    <cellStyle name="Commg [0]_FOP1&amp;L_PLN0309_NewBrazil3007.xls Chart 2_LAPROP PC ED 22-aug-01srb 5 5" xfId="21080"/>
    <cellStyle name="Commɡ [0]_FOP1&amp;L_PLN0309_NewBrazil3007.xls Chart 2_LAPROP PC ED 22-aug-01srb 5 5" xfId="21081"/>
    <cellStyle name="Commg [0]_FOP1&amp;L_PLN0309_NewBrazil3007.xls Chart 2_LAPROP PC ED 22-aug-01srb 5 5 2" xfId="21082"/>
    <cellStyle name="Commɡ [0]_FOP1&amp;L_PLN0309_NewBrazil3007.xls Chart 2_LAPROP PC ED 22-aug-01srb 5 5 2" xfId="21083"/>
    <cellStyle name="Commg [0]_FOP1&amp;L_PLN0309_NewBrazil3007.xls Chart 2_LAPROP PC ED 22-aug-01srb 5 5 3" xfId="21084"/>
    <cellStyle name="Commɡ [0]_FOP1&amp;L_PLN0309_NewBrazil3007.xls Chart 2_LAPROP PC ED 22-aug-01srb 5 5 3" xfId="21085"/>
    <cellStyle name="Commg [0]_FOP1&amp;L_PLN0309_NewBrazil3007.xls Chart 2_LAPROP PC ED 22-aug-01srb 5 50" xfId="21086"/>
    <cellStyle name="Commɡ [0]_FOP1&amp;L_PLN0309_NewBrazil3007.xls Chart 2_LAPROP PC ED 22-aug-01srb 5 50" xfId="21087"/>
    <cellStyle name="Commg [0]_FOP1&amp;L_PLN0309_NewBrazil3007.xls Chart 2_LAPROP PC ED 22-aug-01srb 5 51" xfId="21088"/>
    <cellStyle name="Commɡ [0]_FOP1&amp;L_PLN0309_NewBrazil3007.xls Chart 2_LAPROP PC ED 22-aug-01srb 5 51" xfId="21089"/>
    <cellStyle name="Commg [0]_FOP1&amp;L_PLN0309_NewBrazil3007.xls Chart 2_LAPROP PC ED 22-aug-01srb 5 52" xfId="21090"/>
    <cellStyle name="Commɡ [0]_FOP1&amp;L_PLN0309_NewBrazil3007.xls Chart 2_LAPROP PC ED 22-aug-01srb 5 52" xfId="21091"/>
    <cellStyle name="Commg [0]_FOP1&amp;L_PLN0309_NewBrazil3007.xls Chart 2_LAPROP PC ED 22-aug-01srb 5 53" xfId="21092"/>
    <cellStyle name="Commɡ [0]_FOP1&amp;L_PLN0309_NewBrazil3007.xls Chart 2_LAPROP PC ED 22-aug-01srb 5 53" xfId="21093"/>
    <cellStyle name="Commg [0]_FOP1&amp;L_PLN0309_NewBrazil3007.xls Chart 2_LAPROP PC ED 22-aug-01srb 5 54" xfId="21094"/>
    <cellStyle name="Commɡ [0]_FOP1&amp;L_PLN0309_NewBrazil3007.xls Chart 2_LAPROP PC ED 22-aug-01srb 5 54" xfId="21095"/>
    <cellStyle name="Commg [0]_FOP1&amp;L_PLN0309_NewBrazil3007.xls Chart 2_LAPROP PC ED 22-aug-01srb 5 55" xfId="21096"/>
    <cellStyle name="Commɡ [0]_FOP1&amp;L_PLN0309_NewBrazil3007.xls Chart 2_LAPROP PC ED 22-aug-01srb 5 55" xfId="21097"/>
    <cellStyle name="Commg [0]_FOP1&amp;L_PLN0309_NewBrazil3007.xls Chart 2_LAPROP PC ED 22-aug-01srb 5 6" xfId="21098"/>
    <cellStyle name="Commɡ [0]_FOP1&amp;L_PLN0309_NewBrazil3007.xls Chart 2_LAPROP PC ED 22-aug-01srb 5 6" xfId="21099"/>
    <cellStyle name="Commg [0]_FOP1&amp;L_PLN0309_NewBrazil3007.xls Chart 2_LAPROP PC ED 22-aug-01srb 5 6 2" xfId="21100"/>
    <cellStyle name="Commɡ [0]_FOP1&amp;L_PLN0309_NewBrazil3007.xls Chart 2_LAPROP PC ED 22-aug-01srb 5 6 2" xfId="21101"/>
    <cellStyle name="Commg [0]_FOP1&amp;L_PLN0309_NewBrazil3007.xls Chart 2_LAPROP PC ED 22-aug-01srb 5 6 3" xfId="21102"/>
    <cellStyle name="Commɡ [0]_FOP1&amp;L_PLN0309_NewBrazil3007.xls Chart 2_LAPROP PC ED 22-aug-01srb 5 6 3" xfId="21103"/>
    <cellStyle name="Commg [0]_FOP1&amp;L_PLN0309_NewBrazil3007.xls Chart 2_LAPROP PC ED 22-aug-01srb 5 7" xfId="21104"/>
    <cellStyle name="Commɡ [0]_FOP1&amp;L_PLN0309_NewBrazil3007.xls Chart 2_LAPROP PC ED 22-aug-01srb 5 7" xfId="21105"/>
    <cellStyle name="Commg [0]_FOP1&amp;L_PLN0309_NewBrazil3007.xls Chart 2_LAPROP PC ED 22-aug-01srb 5 7 2" xfId="21106"/>
    <cellStyle name="Commɡ [0]_FOP1&amp;L_PLN0309_NewBrazil3007.xls Chart 2_LAPROP PC ED 22-aug-01srb 5 7 2" xfId="21107"/>
    <cellStyle name="Commg [0]_FOP1&amp;L_PLN0309_NewBrazil3007.xls Chart 2_LAPROP PC ED 22-aug-01srb 5 7 3" xfId="21108"/>
    <cellStyle name="Commɡ [0]_FOP1&amp;L_PLN0309_NewBrazil3007.xls Chart 2_LAPROP PC ED 22-aug-01srb 5 7 3" xfId="21109"/>
    <cellStyle name="Commg [0]_FOP1&amp;L_PLN0309_NewBrazil3007.xls Chart 2_LAPROP PC ED 22-aug-01srb 5 8" xfId="21110"/>
    <cellStyle name="Commɡ [0]_FOP1&amp;L_PLN0309_NewBrazil3007.xls Chart 2_LAPROP PC ED 22-aug-01srb 5 8" xfId="21111"/>
    <cellStyle name="Commg [0]_FOP1&amp;L_PLN0309_NewBrazil3007.xls Chart 2_LAPROP PC ED 22-aug-01srb 5 8 2" xfId="21112"/>
    <cellStyle name="Commɡ [0]_FOP1&amp;L_PLN0309_NewBrazil3007.xls Chart 2_LAPROP PC ED 22-aug-01srb 5 8 2" xfId="21113"/>
    <cellStyle name="Commg [0]_FOP1&amp;L_PLN0309_NewBrazil3007.xls Chart 2_LAPROP PC ED 22-aug-01srb 5 8 3" xfId="21114"/>
    <cellStyle name="Commɡ [0]_FOP1&amp;L_PLN0309_NewBrazil3007.xls Chart 2_LAPROP PC ED 22-aug-01srb 5 8 3" xfId="21115"/>
    <cellStyle name="Commg [0]_FOP1&amp;L_PLN0309_NewBrazil3007.xls Chart 2_LAPROP PC ED 22-aug-01srb 5 9" xfId="21116"/>
    <cellStyle name="Commɡ [0]_FOP1&amp;L_PLN0309_NewBrazil3007.xls Chart 2_LAPROP PC ED 22-aug-01srb 5 9" xfId="21117"/>
    <cellStyle name="Commg [0]_FOP1&amp;L_PLN0309_NewBrazil3007.xls Chart 2_LAPROP PC ED 22-aug-01srb 5 9 2" xfId="21118"/>
    <cellStyle name="Commɡ [0]_FOP1&amp;L_PLN0309_NewBrazil3007.xls Chart 2_LAPROP PC ED 22-aug-01srb 5 9 2" xfId="21119"/>
    <cellStyle name="Commg [0]_FOP1&amp;L_PLN0309_NewBrazil3007.xls Chart 2_LAPROP PC ED 22-aug-01srb 5 9 3" xfId="21120"/>
    <cellStyle name="Commɡ [0]_FOP1&amp;L_PLN0309_NewBrazil3007.xls Chart 2_LAPROP PC ED 22-aug-01srb 5 9 3" xfId="21121"/>
    <cellStyle name="Commg [0]_FOP1&amp;L_PLN0309_NewBrazil3007.xls Chart 2_LAPROP PC ED 22-aug-01srb 6" xfId="21122"/>
    <cellStyle name="Commɡ [0]_FOP1&amp;L_PLN0309_NewBrazil3007.xls Chart 2_LAPROP PC ED 22-aug-01srb 6" xfId="21123"/>
    <cellStyle name="Commg [0]_FOP1&amp;L_PLN0309_NewBrazil3007.xls Chart 2_LAPROP PC ED 22-aug-01srb 6 10" xfId="21124"/>
    <cellStyle name="Commɡ [0]_FOP1&amp;L_PLN0309_NewBrazil3007.xls Chart 2_LAPROP PC ED 22-aug-01srb 6 10" xfId="21125"/>
    <cellStyle name="Commg [0]_FOP1&amp;L_PLN0309_NewBrazil3007.xls Chart 2_LAPROP PC ED 22-aug-01srb 6 11" xfId="21126"/>
    <cellStyle name="Commɡ [0]_FOP1&amp;L_PLN0309_NewBrazil3007.xls Chart 2_LAPROP PC ED 22-aug-01srb 6 11" xfId="21127"/>
    <cellStyle name="Commg [0]_FOP1&amp;L_PLN0309_NewBrazil3007.xls Chart 2_LAPROP PC ED 22-aug-01srb 6 12" xfId="21128"/>
    <cellStyle name="Commɡ [0]_FOP1&amp;L_PLN0309_NewBrazil3007.xls Chart 2_LAPROP PC ED 22-aug-01srb 6 12" xfId="21129"/>
    <cellStyle name="Commg [0]_FOP1&amp;L_PLN0309_NewBrazil3007.xls Chart 2_LAPROP PC ED 22-aug-01srb 6 13" xfId="21130"/>
    <cellStyle name="Commɡ [0]_FOP1&amp;L_PLN0309_NewBrazil3007.xls Chart 2_LAPROP PC ED 22-aug-01srb 6 13" xfId="21131"/>
    <cellStyle name="Commg [0]_FOP1&amp;L_PLN0309_NewBrazil3007.xls Chart 2_LAPROP PC ED 22-aug-01srb 6 14" xfId="21132"/>
    <cellStyle name="Commɡ [0]_FOP1&amp;L_PLN0309_NewBrazil3007.xls Chart 2_LAPROP PC ED 22-aug-01srb 6 14" xfId="21133"/>
    <cellStyle name="Commg [0]_FOP1&amp;L_PLN0309_NewBrazil3007.xls Chart 2_LAPROP PC ED 22-aug-01srb 6 15" xfId="21134"/>
    <cellStyle name="Commɡ [0]_FOP1&amp;L_PLN0309_NewBrazil3007.xls Chart 2_LAPROP PC ED 22-aug-01srb 6 15" xfId="21135"/>
    <cellStyle name="Commg [0]_FOP1&amp;L_PLN0309_NewBrazil3007.xls Chart 2_LAPROP PC ED 22-aug-01srb 6 16" xfId="21136"/>
    <cellStyle name="Commɡ [0]_FOP1&amp;L_PLN0309_NewBrazil3007.xls Chart 2_LAPROP PC ED 22-aug-01srb 6 16" xfId="21137"/>
    <cellStyle name="Commg [0]_FOP1&amp;L_PLN0309_NewBrazil3007.xls Chart 2_LAPROP PC ED 22-aug-01srb 6 17" xfId="21138"/>
    <cellStyle name="Commɡ [0]_FOP1&amp;L_PLN0309_NewBrazil3007.xls Chart 2_LAPROP PC ED 22-aug-01srb 6 17" xfId="21139"/>
    <cellStyle name="Commg [0]_FOP1&amp;L_PLN0309_NewBrazil3007.xls Chart 2_LAPROP PC ED 22-aug-01srb 6 18" xfId="21140"/>
    <cellStyle name="Commɡ [0]_FOP1&amp;L_PLN0309_NewBrazil3007.xls Chart 2_LAPROP PC ED 22-aug-01srb 6 18" xfId="21141"/>
    <cellStyle name="Commg [0]_FOP1&amp;L_PLN0309_NewBrazil3007.xls Chart 2_LAPROP PC ED 22-aug-01srb 6 19" xfId="21142"/>
    <cellStyle name="Commɡ [0]_FOP1&amp;L_PLN0309_NewBrazil3007.xls Chart 2_LAPROP PC ED 22-aug-01srb 6 19" xfId="21143"/>
    <cellStyle name="Commg [0]_FOP1&amp;L_PLN0309_NewBrazil3007.xls Chart 2_LAPROP PC ED 22-aug-01srb 6 2" xfId="21144"/>
    <cellStyle name="Commɡ [0]_FOP1&amp;L_PLN0309_NewBrazil3007.xls Chart 2_LAPROP PC ED 22-aug-01srb 6 2" xfId="21145"/>
    <cellStyle name="Commg [0]_FOP1&amp;L_PLN0309_NewBrazil3007.xls Chart 2_LAPROP PC ED 22-aug-01srb 6 20" xfId="21146"/>
    <cellStyle name="Commɡ [0]_FOP1&amp;L_PLN0309_NewBrazil3007.xls Chart 2_LAPROP PC ED 22-aug-01srb 6 20" xfId="21147"/>
    <cellStyle name="Commg [0]_FOP1&amp;L_PLN0309_NewBrazil3007.xls Chart 2_LAPROP PC ED 22-aug-01srb 6 21" xfId="21148"/>
    <cellStyle name="Commɡ [0]_FOP1&amp;L_PLN0309_NewBrazil3007.xls Chart 2_LAPROP PC ED 22-aug-01srb 6 21" xfId="21149"/>
    <cellStyle name="Commg [0]_FOP1&amp;L_PLN0309_NewBrazil3007.xls Chart 2_LAPROP PC ED 22-aug-01srb 6 22" xfId="21150"/>
    <cellStyle name="Commɡ [0]_FOP1&amp;L_PLN0309_NewBrazil3007.xls Chart 2_LAPROP PC ED 22-aug-01srb 6 22" xfId="21151"/>
    <cellStyle name="Commg [0]_FOP1&amp;L_PLN0309_NewBrazil3007.xls Chart 2_LAPROP PC ED 22-aug-01srb 6 23" xfId="21152"/>
    <cellStyle name="Commɡ [0]_FOP1&amp;L_PLN0309_NewBrazil3007.xls Chart 2_LAPROP PC ED 22-aug-01srb 6 23" xfId="21153"/>
    <cellStyle name="Commg [0]_FOP1&amp;L_PLN0309_NewBrazil3007.xls Chart 2_LAPROP PC ED 22-aug-01srb 6 24" xfId="21154"/>
    <cellStyle name="Commɡ [0]_FOP1&amp;L_PLN0309_NewBrazil3007.xls Chart 2_LAPROP PC ED 22-aug-01srb 6 24" xfId="21155"/>
    <cellStyle name="Commg [0]_FOP1&amp;L_PLN0309_NewBrazil3007.xls Chart 2_LAPROP PC ED 22-aug-01srb 6 25" xfId="21156"/>
    <cellStyle name="Commɡ [0]_FOP1&amp;L_PLN0309_NewBrazil3007.xls Chart 2_LAPROP PC ED 22-aug-01srb 6 25" xfId="21157"/>
    <cellStyle name="Commg [0]_FOP1&amp;L_PLN0309_NewBrazil3007.xls Chart 2_LAPROP PC ED 22-aug-01srb 6 26" xfId="21158"/>
    <cellStyle name="Commɡ [0]_FOP1&amp;L_PLN0309_NewBrazil3007.xls Chart 2_LAPROP PC ED 22-aug-01srb 6 26" xfId="21159"/>
    <cellStyle name="Commg [0]_FOP1&amp;L_PLN0309_NewBrazil3007.xls Chart 2_LAPROP PC ED 22-aug-01srb 6 27" xfId="21160"/>
    <cellStyle name="Commɡ [0]_FOP1&amp;L_PLN0309_NewBrazil3007.xls Chart 2_LAPROP PC ED 22-aug-01srb 6 27" xfId="21161"/>
    <cellStyle name="Commg [0]_FOP1&amp;L_PLN0309_NewBrazil3007.xls Chart 2_LAPROP PC ED 22-aug-01srb 6 28" xfId="21162"/>
    <cellStyle name="Commɡ [0]_FOP1&amp;L_PLN0309_NewBrazil3007.xls Chart 2_LAPROP PC ED 22-aug-01srb 6 28" xfId="21163"/>
    <cellStyle name="Commg [0]_FOP1&amp;L_PLN0309_NewBrazil3007.xls Chart 2_LAPROP PC ED 22-aug-01srb 6 29" xfId="21164"/>
    <cellStyle name="Commɡ [0]_FOP1&amp;L_PLN0309_NewBrazil3007.xls Chart 2_LAPROP PC ED 22-aug-01srb 6 29" xfId="21165"/>
    <cellStyle name="Commg [0]_FOP1&amp;L_PLN0309_NewBrazil3007.xls Chart 2_LAPROP PC ED 22-aug-01srb 6 3" xfId="21166"/>
    <cellStyle name="Commɡ [0]_FOP1&amp;L_PLN0309_NewBrazil3007.xls Chart 2_LAPROP PC ED 22-aug-01srb 6 3" xfId="21167"/>
    <cellStyle name="Commg [0]_FOP1&amp;L_PLN0309_NewBrazil3007.xls Chart 2_LAPROP PC ED 22-aug-01srb 6 30" xfId="21168"/>
    <cellStyle name="Commɡ [0]_FOP1&amp;L_PLN0309_NewBrazil3007.xls Chart 2_LAPROP PC ED 22-aug-01srb 6 30" xfId="21169"/>
    <cellStyle name="Commg [0]_FOP1&amp;L_PLN0309_NewBrazil3007.xls Chart 2_LAPROP PC ED 22-aug-01srb 6 31" xfId="21170"/>
    <cellStyle name="Commɡ [0]_FOP1&amp;L_PLN0309_NewBrazil3007.xls Chart 2_LAPROP PC ED 22-aug-01srb 6 31" xfId="21171"/>
    <cellStyle name="Commg [0]_FOP1&amp;L_PLN0309_NewBrazil3007.xls Chart 2_LAPROP PC ED 22-aug-01srb 6 32" xfId="21172"/>
    <cellStyle name="Commɡ [0]_FOP1&amp;L_PLN0309_NewBrazil3007.xls Chart 2_LAPROP PC ED 22-aug-01srb 6 32" xfId="21173"/>
    <cellStyle name="Commg [0]_FOP1&amp;L_PLN0309_NewBrazil3007.xls Chart 2_LAPROP PC ED 22-aug-01srb 6 33" xfId="21174"/>
    <cellStyle name="Commɡ [0]_FOP1&amp;L_PLN0309_NewBrazil3007.xls Chart 2_LAPROP PC ED 22-aug-01srb 6 33" xfId="21175"/>
    <cellStyle name="Commg [0]_FOP1&amp;L_PLN0309_NewBrazil3007.xls Chart 2_LAPROP PC ED 22-aug-01srb 6 34" xfId="21176"/>
    <cellStyle name="Commɡ [0]_FOP1&amp;L_PLN0309_NewBrazil3007.xls Chart 2_LAPROP PC ED 22-aug-01srb 6 34" xfId="21177"/>
    <cellStyle name="Commg [0]_FOP1&amp;L_PLN0309_NewBrazil3007.xls Chart 2_LAPROP PC ED 22-aug-01srb 6 35" xfId="21178"/>
    <cellStyle name="Commɡ [0]_FOP1&amp;L_PLN0309_NewBrazil3007.xls Chart 2_LAPROP PC ED 22-aug-01srb 6 35" xfId="21179"/>
    <cellStyle name="Commg [0]_FOP1&amp;L_PLN0309_NewBrazil3007.xls Chart 2_LAPROP PC ED 22-aug-01srb 6 36" xfId="21180"/>
    <cellStyle name="Commɡ [0]_FOP1&amp;L_PLN0309_NewBrazil3007.xls Chart 2_LAPROP PC ED 22-aug-01srb 6 36" xfId="21181"/>
    <cellStyle name="Commg [0]_FOP1&amp;L_PLN0309_NewBrazil3007.xls Chart 2_LAPROP PC ED 22-aug-01srb 6 37" xfId="21182"/>
    <cellStyle name="Commɡ [0]_FOP1&amp;L_PLN0309_NewBrazil3007.xls Chart 2_LAPROP PC ED 22-aug-01srb 6 37" xfId="21183"/>
    <cellStyle name="Commg [0]_FOP1&amp;L_PLN0309_NewBrazil3007.xls Chart 2_LAPROP PC ED 22-aug-01srb 6 38" xfId="21184"/>
    <cellStyle name="Commɡ [0]_FOP1&amp;L_PLN0309_NewBrazil3007.xls Chart 2_LAPROP PC ED 22-aug-01srb 6 38" xfId="21185"/>
    <cellStyle name="Commg [0]_FOP1&amp;L_PLN0309_NewBrazil3007.xls Chart 2_LAPROP PC ED 22-aug-01srb 6 39" xfId="21186"/>
    <cellStyle name="Commɡ [0]_FOP1&amp;L_PLN0309_NewBrazil3007.xls Chart 2_LAPROP PC ED 22-aug-01srb 6 39" xfId="21187"/>
    <cellStyle name="Commg [0]_FOP1&amp;L_PLN0309_NewBrazil3007.xls Chart 2_LAPROP PC ED 22-aug-01srb 6 4" xfId="21188"/>
    <cellStyle name="Commɡ [0]_FOP1&amp;L_PLN0309_NewBrazil3007.xls Chart 2_LAPROP PC ED 22-aug-01srb 6 4" xfId="21189"/>
    <cellStyle name="Commg [0]_FOP1&amp;L_PLN0309_NewBrazil3007.xls Chart 2_LAPROP PC ED 22-aug-01srb 6 40" xfId="21190"/>
    <cellStyle name="Commɡ [0]_FOP1&amp;L_PLN0309_NewBrazil3007.xls Chart 2_LAPROP PC ED 22-aug-01srb 6 40" xfId="21191"/>
    <cellStyle name="Commg [0]_FOP1&amp;L_PLN0309_NewBrazil3007.xls Chart 2_LAPROP PC ED 22-aug-01srb 6 41" xfId="21192"/>
    <cellStyle name="Commɡ [0]_FOP1&amp;L_PLN0309_NewBrazil3007.xls Chart 2_LAPROP PC ED 22-aug-01srb 6 41" xfId="21193"/>
    <cellStyle name="Commg [0]_FOP1&amp;L_PLN0309_NewBrazil3007.xls Chart 2_LAPROP PC ED 22-aug-01srb 6 42" xfId="21194"/>
    <cellStyle name="Commɡ [0]_FOP1&amp;L_PLN0309_NewBrazil3007.xls Chart 2_LAPROP PC ED 22-aug-01srb 6 42" xfId="21195"/>
    <cellStyle name="Commg [0]_FOP1&amp;L_PLN0309_NewBrazil3007.xls Chart 2_LAPROP PC ED 22-aug-01srb 6 43" xfId="21196"/>
    <cellStyle name="Commɡ [0]_FOP1&amp;L_PLN0309_NewBrazil3007.xls Chart 2_LAPROP PC ED 22-aug-01srb 6 43" xfId="21197"/>
    <cellStyle name="Commg [0]_FOP1&amp;L_PLN0309_NewBrazil3007.xls Chart 2_LAPROP PC ED 22-aug-01srb 6 5" xfId="21198"/>
    <cellStyle name="Commɡ [0]_FOP1&amp;L_PLN0309_NewBrazil3007.xls Chart 2_LAPROP PC ED 22-aug-01srb 6 5" xfId="21199"/>
    <cellStyle name="Commg [0]_FOP1&amp;L_PLN0309_NewBrazil3007.xls Chart 2_LAPROP PC ED 22-aug-01srb 6 6" xfId="21200"/>
    <cellStyle name="Commɡ [0]_FOP1&amp;L_PLN0309_NewBrazil3007.xls Chart 2_LAPROP PC ED 22-aug-01srb 6 6" xfId="21201"/>
    <cellStyle name="Commg [0]_FOP1&amp;L_PLN0309_NewBrazil3007.xls Chart 2_LAPROP PC ED 22-aug-01srb 6 7" xfId="21202"/>
    <cellStyle name="Commɡ [0]_FOP1&amp;L_PLN0309_NewBrazil3007.xls Chart 2_LAPROP PC ED 22-aug-01srb 6 7" xfId="21203"/>
    <cellStyle name="Commg [0]_FOP1&amp;L_PLN0309_NewBrazil3007.xls Chart 2_LAPROP PC ED 22-aug-01srb 6 8" xfId="21204"/>
    <cellStyle name="Commɡ [0]_FOP1&amp;L_PLN0309_NewBrazil3007.xls Chart 2_LAPROP PC ED 22-aug-01srb 6 8" xfId="21205"/>
    <cellStyle name="Commg [0]_FOP1&amp;L_PLN0309_NewBrazil3007.xls Chart 2_LAPROP PC ED 22-aug-01srb 6 9" xfId="21206"/>
    <cellStyle name="Commɡ [0]_FOP1&amp;L_PLN0309_NewBrazil3007.xls Chart 2_LAPROP PC ED 22-aug-01srb 6 9" xfId="21207"/>
    <cellStyle name="Commg [0]_FOP1&amp;L_PLN0309_NewBrazil3007.xls Chart 2_LAPROP PC ED 22-aug-01srb 7" xfId="21208"/>
    <cellStyle name="Commɡ [0]_FOP1&amp;L_PLN0309_NewBrazil3007.xls Chart 2_LAPROP PC ED 22-aug-01srb 7" xfId="21209"/>
    <cellStyle name="Commg [0]_FOP1&amp;L_PLN0309_NewBrazil3007.xls Chart 2_LAPROP PC ED 22-aug-01srb 7 10" xfId="21210"/>
    <cellStyle name="Commɡ [0]_FOP1&amp;L_PLN0309_NewBrazil3007.xls Chart 2_LAPROP PC ED 22-aug-01srb 7 10" xfId="21211"/>
    <cellStyle name="Commg [0]_FOP1&amp;L_PLN0309_NewBrazil3007.xls Chart 2_LAPROP PC ED 22-aug-01srb 7 11" xfId="21212"/>
    <cellStyle name="Commɡ [0]_FOP1&amp;L_PLN0309_NewBrazil3007.xls Chart 2_LAPROP PC ED 22-aug-01srb 7 11" xfId="21213"/>
    <cellStyle name="Commg [0]_FOP1&amp;L_PLN0309_NewBrazil3007.xls Chart 2_LAPROP PC ED 22-aug-01srb 7 12" xfId="21214"/>
    <cellStyle name="Commɡ [0]_FOP1&amp;L_PLN0309_NewBrazil3007.xls Chart 2_LAPROP PC ED 22-aug-01srb 7 12" xfId="21215"/>
    <cellStyle name="Commg [0]_FOP1&amp;L_PLN0309_NewBrazil3007.xls Chart 2_LAPROP PC ED 22-aug-01srb 7 13" xfId="21216"/>
    <cellStyle name="Commɡ [0]_FOP1&amp;L_PLN0309_NewBrazil3007.xls Chart 2_LAPROP PC ED 22-aug-01srb 7 13" xfId="21217"/>
    <cellStyle name="Commg [0]_FOP1&amp;L_PLN0309_NewBrazil3007.xls Chart 2_LAPROP PC ED 22-aug-01srb 7 14" xfId="21218"/>
    <cellStyle name="Commɡ [0]_FOP1&amp;L_PLN0309_NewBrazil3007.xls Chart 2_LAPROP PC ED 22-aug-01srb 7 14" xfId="21219"/>
    <cellStyle name="Commg [0]_FOP1&amp;L_PLN0309_NewBrazil3007.xls Chart 2_LAPROP PC ED 22-aug-01srb 7 15" xfId="21220"/>
    <cellStyle name="Commɡ [0]_FOP1&amp;L_PLN0309_NewBrazil3007.xls Chart 2_LAPROP PC ED 22-aug-01srb 7 15" xfId="21221"/>
    <cellStyle name="Commg [0]_FOP1&amp;L_PLN0309_NewBrazil3007.xls Chart 2_LAPROP PC ED 22-aug-01srb 7 16" xfId="21222"/>
    <cellStyle name="Commɡ [0]_FOP1&amp;L_PLN0309_NewBrazil3007.xls Chart 2_LAPROP PC ED 22-aug-01srb 7 16" xfId="21223"/>
    <cellStyle name="Commg [0]_FOP1&amp;L_PLN0309_NewBrazil3007.xls Chart 2_LAPROP PC ED 22-aug-01srb 7 17" xfId="21224"/>
    <cellStyle name="Commɡ [0]_FOP1&amp;L_PLN0309_NewBrazil3007.xls Chart 2_LAPROP PC ED 22-aug-01srb 7 17" xfId="21225"/>
    <cellStyle name="Commg [0]_FOP1&amp;L_PLN0309_NewBrazil3007.xls Chart 2_LAPROP PC ED 22-aug-01srb 7 18" xfId="21226"/>
    <cellStyle name="Commɡ [0]_FOP1&amp;L_PLN0309_NewBrazil3007.xls Chart 2_LAPROP PC ED 22-aug-01srb 7 18" xfId="21227"/>
    <cellStyle name="Commg [0]_FOP1&amp;L_PLN0309_NewBrazil3007.xls Chart 2_LAPROP PC ED 22-aug-01srb 7 19" xfId="21228"/>
    <cellStyle name="Commɡ [0]_FOP1&amp;L_PLN0309_NewBrazil3007.xls Chart 2_LAPROP PC ED 22-aug-01srb 7 19" xfId="21229"/>
    <cellStyle name="Commg [0]_FOP1&amp;L_PLN0309_NewBrazil3007.xls Chart 2_LAPROP PC ED 22-aug-01srb 7 2" xfId="21230"/>
    <cellStyle name="Commɡ [0]_FOP1&amp;L_PLN0309_NewBrazil3007.xls Chart 2_LAPROP PC ED 22-aug-01srb 7 2" xfId="21231"/>
    <cellStyle name="Commg [0]_FOP1&amp;L_PLN0309_NewBrazil3007.xls Chart 2_LAPROP PC ED 22-aug-01srb 7 20" xfId="21232"/>
    <cellStyle name="Commɡ [0]_FOP1&amp;L_PLN0309_NewBrazil3007.xls Chart 2_LAPROP PC ED 22-aug-01srb 7 20" xfId="21233"/>
    <cellStyle name="Commg [0]_FOP1&amp;L_PLN0309_NewBrazil3007.xls Chart 2_LAPROP PC ED 22-aug-01srb 7 21" xfId="21234"/>
    <cellStyle name="Commɡ [0]_FOP1&amp;L_PLN0309_NewBrazil3007.xls Chart 2_LAPROP PC ED 22-aug-01srb 7 21" xfId="21235"/>
    <cellStyle name="Commg [0]_FOP1&amp;L_PLN0309_NewBrazil3007.xls Chart 2_LAPROP PC ED 22-aug-01srb 7 22" xfId="21236"/>
    <cellStyle name="Commɡ [0]_FOP1&amp;L_PLN0309_NewBrazil3007.xls Chart 2_LAPROP PC ED 22-aug-01srb 7 22" xfId="21237"/>
    <cellStyle name="Commg [0]_FOP1&amp;L_PLN0309_NewBrazil3007.xls Chart 2_LAPROP PC ED 22-aug-01srb 7 23" xfId="21238"/>
    <cellStyle name="Commɡ [0]_FOP1&amp;L_PLN0309_NewBrazil3007.xls Chart 2_LAPROP PC ED 22-aug-01srb 7 23" xfId="21239"/>
    <cellStyle name="Commg [0]_FOP1&amp;L_PLN0309_NewBrazil3007.xls Chart 2_LAPROP PC ED 22-aug-01srb 7 24" xfId="21240"/>
    <cellStyle name="Commɡ [0]_FOP1&amp;L_PLN0309_NewBrazil3007.xls Chart 2_LAPROP PC ED 22-aug-01srb 7 24" xfId="21241"/>
    <cellStyle name="Commg [0]_FOP1&amp;L_PLN0309_NewBrazil3007.xls Chart 2_LAPROP PC ED 22-aug-01srb 7 25" xfId="21242"/>
    <cellStyle name="Commɡ [0]_FOP1&amp;L_PLN0309_NewBrazil3007.xls Chart 2_LAPROP PC ED 22-aug-01srb 7 25" xfId="21243"/>
    <cellStyle name="Commg [0]_FOP1&amp;L_PLN0309_NewBrazil3007.xls Chart 2_LAPROP PC ED 22-aug-01srb 7 26" xfId="21244"/>
    <cellStyle name="Commɡ [0]_FOP1&amp;L_PLN0309_NewBrazil3007.xls Chart 2_LAPROP PC ED 22-aug-01srb 7 26" xfId="21245"/>
    <cellStyle name="Commg [0]_FOP1&amp;L_PLN0309_NewBrazil3007.xls Chart 2_LAPROP PC ED 22-aug-01srb 7 27" xfId="21246"/>
    <cellStyle name="Commɡ [0]_FOP1&amp;L_PLN0309_NewBrazil3007.xls Chart 2_LAPROP PC ED 22-aug-01srb 7 27" xfId="21247"/>
    <cellStyle name="Commg [0]_FOP1&amp;L_PLN0309_NewBrazil3007.xls Chart 2_LAPROP PC ED 22-aug-01srb 7 28" xfId="21248"/>
    <cellStyle name="Commɡ [0]_FOP1&amp;L_PLN0309_NewBrazil3007.xls Chart 2_LAPROP PC ED 22-aug-01srb 7 28" xfId="21249"/>
    <cellStyle name="Commg [0]_FOP1&amp;L_PLN0309_NewBrazil3007.xls Chart 2_LAPROP PC ED 22-aug-01srb 7 29" xfId="21250"/>
    <cellStyle name="Commɡ [0]_FOP1&amp;L_PLN0309_NewBrazil3007.xls Chart 2_LAPROP PC ED 22-aug-01srb 7 29" xfId="21251"/>
    <cellStyle name="Commg [0]_FOP1&amp;L_PLN0309_NewBrazil3007.xls Chart 2_LAPROP PC ED 22-aug-01srb 7 3" xfId="21252"/>
    <cellStyle name="Commɡ [0]_FOP1&amp;L_PLN0309_NewBrazil3007.xls Chart 2_LAPROP PC ED 22-aug-01srb 7 3" xfId="21253"/>
    <cellStyle name="Commg [0]_FOP1&amp;L_PLN0309_NewBrazil3007.xls Chart 2_LAPROP PC ED 22-aug-01srb 7 30" xfId="21254"/>
    <cellStyle name="Commɡ [0]_FOP1&amp;L_PLN0309_NewBrazil3007.xls Chart 2_LAPROP PC ED 22-aug-01srb 7 30" xfId="21255"/>
    <cellStyle name="Commg [0]_FOP1&amp;L_PLN0309_NewBrazil3007.xls Chart 2_LAPROP PC ED 22-aug-01srb 7 31" xfId="21256"/>
    <cellStyle name="Commɡ [0]_FOP1&amp;L_PLN0309_NewBrazil3007.xls Chart 2_LAPROP PC ED 22-aug-01srb 7 31" xfId="21257"/>
    <cellStyle name="Commg [0]_FOP1&amp;L_PLN0309_NewBrazil3007.xls Chart 2_LAPROP PC ED 22-aug-01srb 7 32" xfId="21258"/>
    <cellStyle name="Commɡ [0]_FOP1&amp;L_PLN0309_NewBrazil3007.xls Chart 2_LAPROP PC ED 22-aug-01srb 7 32" xfId="21259"/>
    <cellStyle name="Commg [0]_FOP1&amp;L_PLN0309_NewBrazil3007.xls Chart 2_LAPROP PC ED 22-aug-01srb 7 33" xfId="21260"/>
    <cellStyle name="Commɡ [0]_FOP1&amp;L_PLN0309_NewBrazil3007.xls Chart 2_LAPROP PC ED 22-aug-01srb 7 33" xfId="21261"/>
    <cellStyle name="Commg [0]_FOP1&amp;L_PLN0309_NewBrazil3007.xls Chart 2_LAPROP PC ED 22-aug-01srb 7 34" xfId="21262"/>
    <cellStyle name="Commɡ [0]_FOP1&amp;L_PLN0309_NewBrazil3007.xls Chart 2_LAPROP PC ED 22-aug-01srb 7 34" xfId="21263"/>
    <cellStyle name="Commg [0]_FOP1&amp;L_PLN0309_NewBrazil3007.xls Chart 2_LAPROP PC ED 22-aug-01srb 7 35" xfId="21264"/>
    <cellStyle name="Commɡ [0]_FOP1&amp;L_PLN0309_NewBrazil3007.xls Chart 2_LAPROP PC ED 22-aug-01srb 7 35" xfId="21265"/>
    <cellStyle name="Commg [0]_FOP1&amp;L_PLN0309_NewBrazil3007.xls Chart 2_LAPROP PC ED 22-aug-01srb 7 36" xfId="21266"/>
    <cellStyle name="Commɡ [0]_FOP1&amp;L_PLN0309_NewBrazil3007.xls Chart 2_LAPROP PC ED 22-aug-01srb 7 36" xfId="21267"/>
    <cellStyle name="Commg [0]_FOP1&amp;L_PLN0309_NewBrazil3007.xls Chart 2_LAPROP PC ED 22-aug-01srb 7 37" xfId="21268"/>
    <cellStyle name="Commɡ [0]_FOP1&amp;L_PLN0309_NewBrazil3007.xls Chart 2_LAPROP PC ED 22-aug-01srb 7 37" xfId="21269"/>
    <cellStyle name="Commg [0]_FOP1&amp;L_PLN0309_NewBrazil3007.xls Chart 2_LAPROP PC ED 22-aug-01srb 7 38" xfId="21270"/>
    <cellStyle name="Commɡ [0]_FOP1&amp;L_PLN0309_NewBrazil3007.xls Chart 2_LAPROP PC ED 22-aug-01srb 7 38" xfId="21271"/>
    <cellStyle name="Commg [0]_FOP1&amp;L_PLN0309_NewBrazil3007.xls Chart 2_LAPROP PC ED 22-aug-01srb 7 39" xfId="21272"/>
    <cellStyle name="Commɡ [0]_FOP1&amp;L_PLN0309_NewBrazil3007.xls Chart 2_LAPROP PC ED 22-aug-01srb 7 39" xfId="21273"/>
    <cellStyle name="Commg [0]_FOP1&amp;L_PLN0309_NewBrazil3007.xls Chart 2_LAPROP PC ED 22-aug-01srb 7 4" xfId="21274"/>
    <cellStyle name="Commɡ [0]_FOP1&amp;L_PLN0309_NewBrazil3007.xls Chart 2_LAPROP PC ED 22-aug-01srb 7 4" xfId="21275"/>
    <cellStyle name="Commg [0]_FOP1&amp;L_PLN0309_NewBrazil3007.xls Chart 2_LAPROP PC ED 22-aug-01srb 7 40" xfId="21276"/>
    <cellStyle name="Commɡ [0]_FOP1&amp;L_PLN0309_NewBrazil3007.xls Chart 2_LAPROP PC ED 22-aug-01srb 7 40" xfId="21277"/>
    <cellStyle name="Commg [0]_FOP1&amp;L_PLN0309_NewBrazil3007.xls Chart 2_LAPROP PC ED 22-aug-01srb 7 41" xfId="21278"/>
    <cellStyle name="Commɡ [0]_FOP1&amp;L_PLN0309_NewBrazil3007.xls Chart 2_LAPROP PC ED 22-aug-01srb 7 41" xfId="21279"/>
    <cellStyle name="Commg [0]_FOP1&amp;L_PLN0309_NewBrazil3007.xls Chart 2_LAPROP PC ED 22-aug-01srb 7 42" xfId="21280"/>
    <cellStyle name="Commɡ [0]_FOP1&amp;L_PLN0309_NewBrazil3007.xls Chart 2_LAPROP PC ED 22-aug-01srb 7 42" xfId="21281"/>
    <cellStyle name="Commg [0]_FOP1&amp;L_PLN0309_NewBrazil3007.xls Chart 2_LAPROP PC ED 22-aug-01srb 7 43" xfId="21282"/>
    <cellStyle name="Commɡ [0]_FOP1&amp;L_PLN0309_NewBrazil3007.xls Chart 2_LAPROP PC ED 22-aug-01srb 7 43" xfId="21283"/>
    <cellStyle name="Commg [0]_FOP1&amp;L_PLN0309_NewBrazil3007.xls Chart 2_LAPROP PC ED 22-aug-01srb 7 5" xfId="21284"/>
    <cellStyle name="Commɡ [0]_FOP1&amp;L_PLN0309_NewBrazil3007.xls Chart 2_LAPROP PC ED 22-aug-01srb 7 5" xfId="21285"/>
    <cellStyle name="Commg [0]_FOP1&amp;L_PLN0309_NewBrazil3007.xls Chart 2_LAPROP PC ED 22-aug-01srb 7 6" xfId="21286"/>
    <cellStyle name="Commɡ [0]_FOP1&amp;L_PLN0309_NewBrazil3007.xls Chart 2_LAPROP PC ED 22-aug-01srb 7 6" xfId="21287"/>
    <cellStyle name="Commg [0]_FOP1&amp;L_PLN0309_NewBrazil3007.xls Chart 2_LAPROP PC ED 22-aug-01srb 7 7" xfId="21288"/>
    <cellStyle name="Commɡ [0]_FOP1&amp;L_PLN0309_NewBrazil3007.xls Chart 2_LAPROP PC ED 22-aug-01srb 7 7" xfId="21289"/>
    <cellStyle name="Commg [0]_FOP1&amp;L_PLN0309_NewBrazil3007.xls Chart 2_LAPROP PC ED 22-aug-01srb 7 8" xfId="21290"/>
    <cellStyle name="Commɡ [0]_FOP1&amp;L_PLN0309_NewBrazil3007.xls Chart 2_LAPROP PC ED 22-aug-01srb 7 8" xfId="21291"/>
    <cellStyle name="Commg [0]_FOP1&amp;L_PLN0309_NewBrazil3007.xls Chart 2_LAPROP PC ED 22-aug-01srb 7 9" xfId="21292"/>
    <cellStyle name="Commɡ [0]_FOP1&amp;L_PLN0309_NewBrazil3007.xls Chart 2_LAPROP PC ED 22-aug-01srb 7 9" xfId="21293"/>
    <cellStyle name="Commg [0]_FOP1&amp;L_PLN0309_NewBrazil3007.xls Chart 2_LAPROP PC ED 22-aug-01srb 8" xfId="21294"/>
    <cellStyle name="Commɡ [0]_FOP1&amp;L_PLN0309_NewBrazil3007.xls Chart 2_LAPROP PC ED 22-aug-01srb 8" xfId="21295"/>
    <cellStyle name="Commg [0]_FOP1&amp;L_PLN0309_NewBrazil3007.xls Chart 2_LAPROP PC ED 22-aug-01srb 8 10" xfId="21296"/>
    <cellStyle name="Commɡ [0]_FOP1&amp;L_PLN0309_NewBrazil3007.xls Chart 2_LAPROP PC ED 22-aug-01srb 8 10" xfId="21297"/>
    <cellStyle name="Commg [0]_FOP1&amp;L_PLN0309_NewBrazil3007.xls Chart 2_LAPROP PC ED 22-aug-01srb 8 11" xfId="21298"/>
    <cellStyle name="Commɡ [0]_FOP1&amp;L_PLN0309_NewBrazil3007.xls Chart 2_LAPROP PC ED 22-aug-01srb 8 11" xfId="21299"/>
    <cellStyle name="Commg [0]_FOP1&amp;L_PLN0309_NewBrazil3007.xls Chart 2_LAPROP PC ED 22-aug-01srb 8 12" xfId="21300"/>
    <cellStyle name="Commɡ [0]_FOP1&amp;L_PLN0309_NewBrazil3007.xls Chart 2_LAPROP PC ED 22-aug-01srb 8 12" xfId="21301"/>
    <cellStyle name="Commg [0]_FOP1&amp;L_PLN0309_NewBrazil3007.xls Chart 2_LAPROP PC ED 22-aug-01srb 8 13" xfId="21302"/>
    <cellStyle name="Commɡ [0]_FOP1&amp;L_PLN0309_NewBrazil3007.xls Chart 2_LAPROP PC ED 22-aug-01srb 8 13" xfId="21303"/>
    <cellStyle name="Commg [0]_FOP1&amp;L_PLN0309_NewBrazil3007.xls Chart 2_LAPROP PC ED 22-aug-01srb 8 14" xfId="21304"/>
    <cellStyle name="Commɡ [0]_FOP1&amp;L_PLN0309_NewBrazil3007.xls Chart 2_LAPROP PC ED 22-aug-01srb 8 14" xfId="21305"/>
    <cellStyle name="Commg [0]_FOP1&amp;L_PLN0309_NewBrazil3007.xls Chart 2_LAPROP PC ED 22-aug-01srb 8 15" xfId="21306"/>
    <cellStyle name="Commɡ [0]_FOP1&amp;L_PLN0309_NewBrazil3007.xls Chart 2_LAPROP PC ED 22-aug-01srb 8 15" xfId="21307"/>
    <cellStyle name="Commg [0]_FOP1&amp;L_PLN0309_NewBrazil3007.xls Chart 2_LAPROP PC ED 22-aug-01srb 8 16" xfId="21308"/>
    <cellStyle name="Commɡ [0]_FOP1&amp;L_PLN0309_NewBrazil3007.xls Chart 2_LAPROP PC ED 22-aug-01srb 8 16" xfId="21309"/>
    <cellStyle name="Commg [0]_FOP1&amp;L_PLN0309_NewBrazil3007.xls Chart 2_LAPROP PC ED 22-aug-01srb 8 17" xfId="21310"/>
    <cellStyle name="Commɡ [0]_FOP1&amp;L_PLN0309_NewBrazil3007.xls Chart 2_LAPROP PC ED 22-aug-01srb 8 17" xfId="21311"/>
    <cellStyle name="Commg [0]_FOP1&amp;L_PLN0309_NewBrazil3007.xls Chart 2_LAPROP PC ED 22-aug-01srb 8 18" xfId="21312"/>
    <cellStyle name="Commɡ [0]_FOP1&amp;L_PLN0309_NewBrazil3007.xls Chart 2_LAPROP PC ED 22-aug-01srb 8 18" xfId="21313"/>
    <cellStyle name="Commg [0]_FOP1&amp;L_PLN0309_NewBrazil3007.xls Chart 2_LAPROP PC ED 22-aug-01srb 8 19" xfId="21314"/>
    <cellStyle name="Commɡ [0]_FOP1&amp;L_PLN0309_NewBrazil3007.xls Chart 2_LAPROP PC ED 22-aug-01srb 8 19" xfId="21315"/>
    <cellStyle name="Commg [0]_FOP1&amp;L_PLN0309_NewBrazil3007.xls Chart 2_LAPROP PC ED 22-aug-01srb 8 2" xfId="21316"/>
    <cellStyle name="Commɡ [0]_FOP1&amp;L_PLN0309_NewBrazil3007.xls Chart 2_LAPROP PC ED 22-aug-01srb 8 2" xfId="21317"/>
    <cellStyle name="Commg [0]_FOP1&amp;L_PLN0309_NewBrazil3007.xls Chart 2_LAPROP PC ED 22-aug-01srb 8 20" xfId="21318"/>
    <cellStyle name="Commɡ [0]_FOP1&amp;L_PLN0309_NewBrazil3007.xls Chart 2_LAPROP PC ED 22-aug-01srb 8 20" xfId="21319"/>
    <cellStyle name="Commg [0]_FOP1&amp;L_PLN0309_NewBrazil3007.xls Chart 2_LAPROP PC ED 22-aug-01srb 8 21" xfId="21320"/>
    <cellStyle name="Commɡ [0]_FOP1&amp;L_PLN0309_NewBrazil3007.xls Chart 2_LAPROP PC ED 22-aug-01srb 8 21" xfId="21321"/>
    <cellStyle name="Commg [0]_FOP1&amp;L_PLN0309_NewBrazil3007.xls Chart 2_LAPROP PC ED 22-aug-01srb 8 22" xfId="21322"/>
    <cellStyle name="Commɡ [0]_FOP1&amp;L_PLN0309_NewBrazil3007.xls Chart 2_LAPROP PC ED 22-aug-01srb 8 22" xfId="21323"/>
    <cellStyle name="Commg [0]_FOP1&amp;L_PLN0309_NewBrazil3007.xls Chart 2_LAPROP PC ED 22-aug-01srb 8 23" xfId="21324"/>
    <cellStyle name="Commɡ [0]_FOP1&amp;L_PLN0309_NewBrazil3007.xls Chart 2_LAPROP PC ED 22-aug-01srb 8 23" xfId="21325"/>
    <cellStyle name="Commg [0]_FOP1&amp;L_PLN0309_NewBrazil3007.xls Chart 2_LAPROP PC ED 22-aug-01srb 8 24" xfId="21326"/>
    <cellStyle name="Commɡ [0]_FOP1&amp;L_PLN0309_NewBrazil3007.xls Chart 2_LAPROP PC ED 22-aug-01srb 8 24" xfId="21327"/>
    <cellStyle name="Commg [0]_FOP1&amp;L_PLN0309_NewBrazil3007.xls Chart 2_LAPROP PC ED 22-aug-01srb 8 25" xfId="21328"/>
    <cellStyle name="Commɡ [0]_FOP1&amp;L_PLN0309_NewBrazil3007.xls Chart 2_LAPROP PC ED 22-aug-01srb 8 25" xfId="21329"/>
    <cellStyle name="Commg [0]_FOP1&amp;L_PLN0309_NewBrazil3007.xls Chart 2_LAPROP PC ED 22-aug-01srb 8 26" xfId="21330"/>
    <cellStyle name="Commɡ [0]_FOP1&amp;L_PLN0309_NewBrazil3007.xls Chart 2_LAPROP PC ED 22-aug-01srb 8 26" xfId="21331"/>
    <cellStyle name="Commg [0]_FOP1&amp;L_PLN0309_NewBrazil3007.xls Chart 2_LAPROP PC ED 22-aug-01srb 8 27" xfId="21332"/>
    <cellStyle name="Commɡ [0]_FOP1&amp;L_PLN0309_NewBrazil3007.xls Chart 2_LAPROP PC ED 22-aug-01srb 8 27" xfId="21333"/>
    <cellStyle name="Commg [0]_FOP1&amp;L_PLN0309_NewBrazil3007.xls Chart 2_LAPROP PC ED 22-aug-01srb 8 28" xfId="21334"/>
    <cellStyle name="Commɡ [0]_FOP1&amp;L_PLN0309_NewBrazil3007.xls Chart 2_LAPROP PC ED 22-aug-01srb 8 28" xfId="21335"/>
    <cellStyle name="Commg [0]_FOP1&amp;L_PLN0309_NewBrazil3007.xls Chart 2_LAPROP PC ED 22-aug-01srb 8 29" xfId="21336"/>
    <cellStyle name="Commɡ [0]_FOP1&amp;L_PLN0309_NewBrazil3007.xls Chart 2_LAPROP PC ED 22-aug-01srb 8 29" xfId="21337"/>
    <cellStyle name="Commg [0]_FOP1&amp;L_PLN0309_NewBrazil3007.xls Chart 2_LAPROP PC ED 22-aug-01srb 8 3" xfId="21338"/>
    <cellStyle name="Commɡ [0]_FOP1&amp;L_PLN0309_NewBrazil3007.xls Chart 2_LAPROP PC ED 22-aug-01srb 8 3" xfId="21339"/>
    <cellStyle name="Commg [0]_FOP1&amp;L_PLN0309_NewBrazil3007.xls Chart 2_LAPROP PC ED 22-aug-01srb 8 30" xfId="21340"/>
    <cellStyle name="Commɡ [0]_FOP1&amp;L_PLN0309_NewBrazil3007.xls Chart 2_LAPROP PC ED 22-aug-01srb 8 30" xfId="21341"/>
    <cellStyle name="Commg [0]_FOP1&amp;L_PLN0309_NewBrazil3007.xls Chart 2_LAPROP PC ED 22-aug-01srb 8 31" xfId="21342"/>
    <cellStyle name="Commɡ [0]_FOP1&amp;L_PLN0309_NewBrazil3007.xls Chart 2_LAPROP PC ED 22-aug-01srb 8 31" xfId="21343"/>
    <cellStyle name="Commg [0]_FOP1&amp;L_PLN0309_NewBrazil3007.xls Chart 2_LAPROP PC ED 22-aug-01srb 8 4" xfId="21344"/>
    <cellStyle name="Commɡ [0]_FOP1&amp;L_PLN0309_NewBrazil3007.xls Chart 2_LAPROP PC ED 22-aug-01srb 8 4" xfId="21345"/>
    <cellStyle name="Commg [0]_FOP1&amp;L_PLN0309_NewBrazil3007.xls Chart 2_LAPROP PC ED 22-aug-01srb 8 5" xfId="21346"/>
    <cellStyle name="Commɡ [0]_FOP1&amp;L_PLN0309_NewBrazil3007.xls Chart 2_LAPROP PC ED 22-aug-01srb 8 5" xfId="21347"/>
    <cellStyle name="Commg [0]_FOP1&amp;L_PLN0309_NewBrazil3007.xls Chart 2_LAPROP PC ED 22-aug-01srb 8 6" xfId="21348"/>
    <cellStyle name="Commɡ [0]_FOP1&amp;L_PLN0309_NewBrazil3007.xls Chart 2_LAPROP PC ED 22-aug-01srb 8 6" xfId="21349"/>
    <cellStyle name="Commg [0]_FOP1&amp;L_PLN0309_NewBrazil3007.xls Chart 2_LAPROP PC ED 22-aug-01srb 8 7" xfId="21350"/>
    <cellStyle name="Commɡ [0]_FOP1&amp;L_PLN0309_NewBrazil3007.xls Chart 2_LAPROP PC ED 22-aug-01srb 8 7" xfId="21351"/>
    <cellStyle name="Commg [0]_FOP1&amp;L_PLN0309_NewBrazil3007.xls Chart 2_LAPROP PC ED 22-aug-01srb 8 8" xfId="21352"/>
    <cellStyle name="Commɡ [0]_FOP1&amp;L_PLN0309_NewBrazil3007.xls Chart 2_LAPROP PC ED 22-aug-01srb 8 8" xfId="21353"/>
    <cellStyle name="Commg [0]_FOP1&amp;L_PLN0309_NewBrazil3007.xls Chart 2_LAPROP PC ED 22-aug-01srb 8 9" xfId="21354"/>
    <cellStyle name="Commɡ [0]_FOP1&amp;L_PLN0309_NewBrazil3007.xls Chart 2_LAPROP PC ED 22-aug-01srb 8 9" xfId="21355"/>
    <cellStyle name="Commg [0]_FOP1&amp;L_PLN0309_NewBrazil3007.xls Chart 2_LAPROP PC ED 22-aug-01srb 9" xfId="21356"/>
    <cellStyle name="Commɡ [0]_FOP1&amp;L_PLN0309_NewBrazil3007.xls Chart 2_LAPROP PC ED 22-aug-01srb 9" xfId="21357"/>
    <cellStyle name="Commg [0]_FOP1&amp;L_PLN0309_NewBrazil3007.xls Chart 2_LAPROP PC ED 22-aug-01srb 9 10" xfId="21358"/>
    <cellStyle name="Commɡ [0]_FOP1&amp;L_PLN0309_NewBrazil3007.xls Chart 2_LAPROP PC ED 22-aug-01srb 9 10" xfId="21359"/>
    <cellStyle name="Commg [0]_FOP1&amp;L_PLN0309_NewBrazil3007.xls Chart 2_LAPROP PC ED 22-aug-01srb 9 11" xfId="21360"/>
    <cellStyle name="Commɡ [0]_FOP1&amp;L_PLN0309_NewBrazil3007.xls Chart 2_LAPROP PC ED 22-aug-01srb 9 11" xfId="21361"/>
    <cellStyle name="Commg [0]_FOP1&amp;L_PLN0309_NewBrazil3007.xls Chart 2_LAPROP PC ED 22-aug-01srb 9 12" xfId="21362"/>
    <cellStyle name="Commɡ [0]_FOP1&amp;L_PLN0309_NewBrazil3007.xls Chart 2_LAPROP PC ED 22-aug-01srb 9 12" xfId="21363"/>
    <cellStyle name="Commg [0]_FOP1&amp;L_PLN0309_NewBrazil3007.xls Chart 2_LAPROP PC ED 22-aug-01srb 9 13" xfId="21364"/>
    <cellStyle name="Commɡ [0]_FOP1&amp;L_PLN0309_NewBrazil3007.xls Chart 2_LAPROP PC ED 22-aug-01srb 9 13" xfId="21365"/>
    <cellStyle name="Commg [0]_FOP1&amp;L_PLN0309_NewBrazil3007.xls Chart 2_LAPROP PC ED 22-aug-01srb 9 14" xfId="21366"/>
    <cellStyle name="Commɡ [0]_FOP1&amp;L_PLN0309_NewBrazil3007.xls Chart 2_LAPROP PC ED 22-aug-01srb 9 14" xfId="21367"/>
    <cellStyle name="Commg [0]_FOP1&amp;L_PLN0309_NewBrazil3007.xls Chart 2_LAPROP PC ED 22-aug-01srb 9 15" xfId="21368"/>
    <cellStyle name="Commɡ [0]_FOP1&amp;L_PLN0309_NewBrazil3007.xls Chart 2_LAPROP PC ED 22-aug-01srb 9 15" xfId="21369"/>
    <cellStyle name="Commg [0]_FOP1&amp;L_PLN0309_NewBrazil3007.xls Chart 2_LAPROP PC ED 22-aug-01srb 9 16" xfId="21370"/>
    <cellStyle name="Commɡ [0]_FOP1&amp;L_PLN0309_NewBrazil3007.xls Chart 2_LAPROP PC ED 22-aug-01srb 9 16" xfId="21371"/>
    <cellStyle name="Commg [0]_FOP1&amp;L_PLN0309_NewBrazil3007.xls Chart 2_LAPROP PC ED 22-aug-01srb 9 17" xfId="21372"/>
    <cellStyle name="Commɡ [0]_FOP1&amp;L_PLN0309_NewBrazil3007.xls Chart 2_LAPROP PC ED 22-aug-01srb 9 17" xfId="21373"/>
    <cellStyle name="Commg [0]_FOP1&amp;L_PLN0309_NewBrazil3007.xls Chart 2_LAPROP PC ED 22-aug-01srb 9 18" xfId="21374"/>
    <cellStyle name="Commɡ [0]_FOP1&amp;L_PLN0309_NewBrazil3007.xls Chart 2_LAPROP PC ED 22-aug-01srb 9 18" xfId="21375"/>
    <cellStyle name="Commg [0]_FOP1&amp;L_PLN0309_NewBrazil3007.xls Chart 2_LAPROP PC ED 22-aug-01srb 9 19" xfId="21376"/>
    <cellStyle name="Commɡ [0]_FOP1&amp;L_PLN0309_NewBrazil3007.xls Chart 2_LAPROP PC ED 22-aug-01srb 9 19" xfId="21377"/>
    <cellStyle name="Commg [0]_FOP1&amp;L_PLN0309_NewBrazil3007.xls Chart 2_LAPROP PC ED 22-aug-01srb 9 2" xfId="21378"/>
    <cellStyle name="Commɡ [0]_FOP1&amp;L_PLN0309_NewBrazil3007.xls Chart 2_LAPROP PC ED 22-aug-01srb 9 2" xfId="21379"/>
    <cellStyle name="Commg [0]_FOP1&amp;L_PLN0309_NewBrazil3007.xls Chart 2_LAPROP PC ED 22-aug-01srb 9 20" xfId="21380"/>
    <cellStyle name="Commɡ [0]_FOP1&amp;L_PLN0309_NewBrazil3007.xls Chart 2_LAPROP PC ED 22-aug-01srb 9 20" xfId="21381"/>
    <cellStyle name="Commg [0]_FOP1&amp;L_PLN0309_NewBrazil3007.xls Chart 2_LAPROP PC ED 22-aug-01srb 9 21" xfId="21382"/>
    <cellStyle name="Commɡ [0]_FOP1&amp;L_PLN0309_NewBrazil3007.xls Chart 2_LAPROP PC ED 22-aug-01srb 9 21" xfId="21383"/>
    <cellStyle name="Commg [0]_FOP1&amp;L_PLN0309_NewBrazil3007.xls Chart 2_LAPROP PC ED 22-aug-01srb 9 22" xfId="21384"/>
    <cellStyle name="Commɡ [0]_FOP1&amp;L_PLN0309_NewBrazil3007.xls Chart 2_LAPROP PC ED 22-aug-01srb 9 22" xfId="21385"/>
    <cellStyle name="Commg [0]_FOP1&amp;L_PLN0309_NewBrazil3007.xls Chart 2_LAPROP PC ED 22-aug-01srb 9 23" xfId="21386"/>
    <cellStyle name="Commɡ [0]_FOP1&amp;L_PLN0309_NewBrazil3007.xls Chart 2_LAPROP PC ED 22-aug-01srb 9 23" xfId="21387"/>
    <cellStyle name="Commg [0]_FOP1&amp;L_PLN0309_NewBrazil3007.xls Chart 2_LAPROP PC ED 22-aug-01srb 9 24" xfId="21388"/>
    <cellStyle name="Commɡ [0]_FOP1&amp;L_PLN0309_NewBrazil3007.xls Chart 2_LAPROP PC ED 22-aug-01srb 9 24" xfId="21389"/>
    <cellStyle name="Commg [0]_FOP1&amp;L_PLN0309_NewBrazil3007.xls Chart 2_LAPROP PC ED 22-aug-01srb 9 25" xfId="21390"/>
    <cellStyle name="Commɡ [0]_FOP1&amp;L_PLN0309_NewBrazil3007.xls Chart 2_LAPROP PC ED 22-aug-01srb 9 25" xfId="21391"/>
    <cellStyle name="Commg [0]_FOP1&amp;L_PLN0309_NewBrazil3007.xls Chart 2_LAPROP PC ED 22-aug-01srb 9 26" xfId="21392"/>
    <cellStyle name="Commɡ [0]_FOP1&amp;L_PLN0309_NewBrazil3007.xls Chart 2_LAPROP PC ED 22-aug-01srb 9 26" xfId="21393"/>
    <cellStyle name="Commg [0]_FOP1&amp;L_PLN0309_NewBrazil3007.xls Chart 2_LAPROP PC ED 22-aug-01srb 9 27" xfId="21394"/>
    <cellStyle name="Commɡ [0]_FOP1&amp;L_PLN0309_NewBrazil3007.xls Chart 2_LAPROP PC ED 22-aug-01srb 9 27" xfId="21395"/>
    <cellStyle name="Commg [0]_FOP1&amp;L_PLN0309_NewBrazil3007.xls Chart 2_LAPROP PC ED 22-aug-01srb 9 28" xfId="21396"/>
    <cellStyle name="Commɡ [0]_FOP1&amp;L_PLN0309_NewBrazil3007.xls Chart 2_LAPROP PC ED 22-aug-01srb 9 28" xfId="21397"/>
    <cellStyle name="Commg [0]_FOP1&amp;L_PLN0309_NewBrazil3007.xls Chart 2_LAPROP PC ED 22-aug-01srb 9 29" xfId="21398"/>
    <cellStyle name="Commɡ [0]_FOP1&amp;L_PLN0309_NewBrazil3007.xls Chart 2_LAPROP PC ED 22-aug-01srb 9 29" xfId="21399"/>
    <cellStyle name="Commg [0]_FOP1&amp;L_PLN0309_NewBrazil3007.xls Chart 2_LAPROP PC ED 22-aug-01srb 9 3" xfId="21400"/>
    <cellStyle name="Commɡ [0]_FOP1&amp;L_PLN0309_NewBrazil3007.xls Chart 2_LAPROP PC ED 22-aug-01srb 9 3" xfId="21401"/>
    <cellStyle name="Commg [0]_FOP1&amp;L_PLN0309_NewBrazil3007.xls Chart 2_LAPROP PC ED 22-aug-01srb 9 30" xfId="21402"/>
    <cellStyle name="Commɡ [0]_FOP1&amp;L_PLN0309_NewBrazil3007.xls Chart 2_LAPROP PC ED 22-aug-01srb 9 30" xfId="21403"/>
    <cellStyle name="Commg [0]_FOP1&amp;L_PLN0309_NewBrazil3007.xls Chart 2_LAPROP PC ED 22-aug-01srb 9 4" xfId="21404"/>
    <cellStyle name="Commɡ [0]_FOP1&amp;L_PLN0309_NewBrazil3007.xls Chart 2_LAPROP PC ED 22-aug-01srb 9 4" xfId="21405"/>
    <cellStyle name="Commg [0]_FOP1&amp;L_PLN0309_NewBrazil3007.xls Chart 2_LAPROP PC ED 22-aug-01srb 9 5" xfId="21406"/>
    <cellStyle name="Commɡ [0]_FOP1&amp;L_PLN0309_NewBrazil3007.xls Chart 2_LAPROP PC ED 22-aug-01srb 9 5" xfId="21407"/>
    <cellStyle name="Commg [0]_FOP1&amp;L_PLN0309_NewBrazil3007.xls Chart 2_LAPROP PC ED 22-aug-01srb 9 6" xfId="21408"/>
    <cellStyle name="Commɡ [0]_FOP1&amp;L_PLN0309_NewBrazil3007.xls Chart 2_LAPROP PC ED 22-aug-01srb 9 6" xfId="21409"/>
    <cellStyle name="Commg [0]_FOP1&amp;L_PLN0309_NewBrazil3007.xls Chart 2_LAPROP PC ED 22-aug-01srb 9 7" xfId="21410"/>
    <cellStyle name="Commɡ [0]_FOP1&amp;L_PLN0309_NewBrazil3007.xls Chart 2_LAPROP PC ED 22-aug-01srb 9 7" xfId="21411"/>
    <cellStyle name="Commg [0]_FOP1&amp;L_PLN0309_NewBrazil3007.xls Chart 2_LAPROP PC ED 22-aug-01srb 9 8" xfId="21412"/>
    <cellStyle name="Commɡ [0]_FOP1&amp;L_PLN0309_NewBrazil3007.xls Chart 2_LAPROP PC ED 22-aug-01srb 9 8" xfId="21413"/>
    <cellStyle name="Commg [0]_FOP1&amp;L_PLN0309_NewBrazil3007.xls Chart 2_LAPROP PC ED 22-aug-01srb 9 9" xfId="21414"/>
    <cellStyle name="Commɡ [0]_FOP1&amp;L_PLN0309_NewBrazil3007.xls Chart 2_LAPROP PC ED 22-aug-01srb 9 9" xfId="21415"/>
    <cellStyle name="Commg [0]_FOP1&amp;L_PLN0309_NewBrazil3007.xls Chart 2_NACHO PC ED 31-AUG-01" xfId="1894"/>
    <cellStyle name="Commɡ [0]_FOP1&amp;L_PLN0309_NewBrazil3007.xls Chart 2_NACHO PC ED 31-AUG-01" xfId="21416"/>
    <cellStyle name="Commg [0]_FOP1&amp;L_PLN0309_NewBrazil3007.xls Chart 2_NACHO PC ED 31-AUG-01 10" xfId="21417"/>
    <cellStyle name="Commɡ [0]_FOP1&amp;L_PLN0309_NewBrazil3007.xls Chart 2_NACHO PC ED 31-AUG-01 10" xfId="21418"/>
    <cellStyle name="Commg [0]_FOP1&amp;L_PLN0309_NewBrazil3007.xls Chart 2_NACHO PC ED 31-AUG-01 10 10" xfId="21419"/>
    <cellStyle name="Commɡ [0]_FOP1&amp;L_PLN0309_NewBrazil3007.xls Chart 2_NACHO PC ED 31-AUG-01 10 10" xfId="21420"/>
    <cellStyle name="Commg [0]_FOP1&amp;L_PLN0309_NewBrazil3007.xls Chart 2_NACHO PC ED 31-AUG-01 10 11" xfId="21421"/>
    <cellStyle name="Commɡ [0]_FOP1&amp;L_PLN0309_NewBrazil3007.xls Chart 2_NACHO PC ED 31-AUG-01 10 11" xfId="21422"/>
    <cellStyle name="Commg [0]_FOP1&amp;L_PLN0309_NewBrazil3007.xls Chart 2_NACHO PC ED 31-AUG-01 10 12" xfId="21423"/>
    <cellStyle name="Commɡ [0]_FOP1&amp;L_PLN0309_NewBrazil3007.xls Chart 2_NACHO PC ED 31-AUG-01 10 12" xfId="21424"/>
    <cellStyle name="Commg [0]_FOP1&amp;L_PLN0309_NewBrazil3007.xls Chart 2_NACHO PC ED 31-AUG-01 10 13" xfId="21425"/>
    <cellStyle name="Commɡ [0]_FOP1&amp;L_PLN0309_NewBrazil3007.xls Chart 2_NACHO PC ED 31-AUG-01 10 13" xfId="21426"/>
    <cellStyle name="Commg [0]_FOP1&amp;L_PLN0309_NewBrazil3007.xls Chart 2_NACHO PC ED 31-AUG-01 10 14" xfId="21427"/>
    <cellStyle name="Commɡ [0]_FOP1&amp;L_PLN0309_NewBrazil3007.xls Chart 2_NACHO PC ED 31-AUG-01 10 14" xfId="21428"/>
    <cellStyle name="Commg [0]_FOP1&amp;L_PLN0309_NewBrazil3007.xls Chart 2_NACHO PC ED 31-AUG-01 10 15" xfId="21429"/>
    <cellStyle name="Commɡ [0]_FOP1&amp;L_PLN0309_NewBrazil3007.xls Chart 2_NACHO PC ED 31-AUG-01 10 15" xfId="21430"/>
    <cellStyle name="Commg [0]_FOP1&amp;L_PLN0309_NewBrazil3007.xls Chart 2_NACHO PC ED 31-AUG-01 10 16" xfId="21431"/>
    <cellStyle name="Commɡ [0]_FOP1&amp;L_PLN0309_NewBrazil3007.xls Chart 2_NACHO PC ED 31-AUG-01 10 16" xfId="21432"/>
    <cellStyle name="Commg [0]_FOP1&amp;L_PLN0309_NewBrazil3007.xls Chart 2_NACHO PC ED 31-AUG-01 10 17" xfId="21433"/>
    <cellStyle name="Commɡ [0]_FOP1&amp;L_PLN0309_NewBrazil3007.xls Chart 2_NACHO PC ED 31-AUG-01 10 17" xfId="21434"/>
    <cellStyle name="Commg [0]_FOP1&amp;L_PLN0309_NewBrazil3007.xls Chart 2_NACHO PC ED 31-AUG-01 10 18" xfId="21435"/>
    <cellStyle name="Commɡ [0]_FOP1&amp;L_PLN0309_NewBrazil3007.xls Chart 2_NACHO PC ED 31-AUG-01 10 18" xfId="21436"/>
    <cellStyle name="Commg [0]_FOP1&amp;L_PLN0309_NewBrazil3007.xls Chart 2_NACHO PC ED 31-AUG-01 10 19" xfId="21437"/>
    <cellStyle name="Commɡ [0]_FOP1&amp;L_PLN0309_NewBrazil3007.xls Chart 2_NACHO PC ED 31-AUG-01 10 19" xfId="21438"/>
    <cellStyle name="Commg [0]_FOP1&amp;L_PLN0309_NewBrazil3007.xls Chart 2_NACHO PC ED 31-AUG-01 10 2" xfId="21439"/>
    <cellStyle name="Commɡ [0]_FOP1&amp;L_PLN0309_NewBrazil3007.xls Chart 2_NACHO PC ED 31-AUG-01 10 2" xfId="21440"/>
    <cellStyle name="Commg [0]_FOP1&amp;L_PLN0309_NewBrazil3007.xls Chart 2_NACHO PC ED 31-AUG-01 10 20" xfId="21441"/>
    <cellStyle name="Commɡ [0]_FOP1&amp;L_PLN0309_NewBrazil3007.xls Chart 2_NACHO PC ED 31-AUG-01 10 20" xfId="21442"/>
    <cellStyle name="Commg [0]_FOP1&amp;L_PLN0309_NewBrazil3007.xls Chart 2_NACHO PC ED 31-AUG-01 10 21" xfId="21443"/>
    <cellStyle name="Commɡ [0]_FOP1&amp;L_PLN0309_NewBrazil3007.xls Chart 2_NACHO PC ED 31-AUG-01 10 21" xfId="21444"/>
    <cellStyle name="Commg [0]_FOP1&amp;L_PLN0309_NewBrazil3007.xls Chart 2_NACHO PC ED 31-AUG-01 10 22" xfId="21445"/>
    <cellStyle name="Commɡ [0]_FOP1&amp;L_PLN0309_NewBrazil3007.xls Chart 2_NACHO PC ED 31-AUG-01 10 22" xfId="21446"/>
    <cellStyle name="Commg [0]_FOP1&amp;L_PLN0309_NewBrazil3007.xls Chart 2_NACHO PC ED 31-AUG-01 10 23" xfId="21447"/>
    <cellStyle name="Commɡ [0]_FOP1&amp;L_PLN0309_NewBrazil3007.xls Chart 2_NACHO PC ED 31-AUG-01 10 23" xfId="21448"/>
    <cellStyle name="Commg [0]_FOP1&amp;L_PLN0309_NewBrazil3007.xls Chart 2_NACHO PC ED 31-AUG-01 10 24" xfId="21449"/>
    <cellStyle name="Commɡ [0]_FOP1&amp;L_PLN0309_NewBrazil3007.xls Chart 2_NACHO PC ED 31-AUG-01 10 24" xfId="21450"/>
    <cellStyle name="Commg [0]_FOP1&amp;L_PLN0309_NewBrazil3007.xls Chart 2_NACHO PC ED 31-AUG-01 10 25" xfId="21451"/>
    <cellStyle name="Commɡ [0]_FOP1&amp;L_PLN0309_NewBrazil3007.xls Chart 2_NACHO PC ED 31-AUG-01 10 25" xfId="21452"/>
    <cellStyle name="Commg [0]_FOP1&amp;L_PLN0309_NewBrazil3007.xls Chart 2_NACHO PC ED 31-AUG-01 10 26" xfId="21453"/>
    <cellStyle name="Commɡ [0]_FOP1&amp;L_PLN0309_NewBrazil3007.xls Chart 2_NACHO PC ED 31-AUG-01 10 26" xfId="21454"/>
    <cellStyle name="Commg [0]_FOP1&amp;L_PLN0309_NewBrazil3007.xls Chart 2_NACHO PC ED 31-AUG-01 10 27" xfId="21455"/>
    <cellStyle name="Commɡ [0]_FOP1&amp;L_PLN0309_NewBrazil3007.xls Chart 2_NACHO PC ED 31-AUG-01 10 27" xfId="21456"/>
    <cellStyle name="Commg [0]_FOP1&amp;L_PLN0309_NewBrazil3007.xls Chart 2_NACHO PC ED 31-AUG-01 10 28" xfId="21457"/>
    <cellStyle name="Commɡ [0]_FOP1&amp;L_PLN0309_NewBrazil3007.xls Chart 2_NACHO PC ED 31-AUG-01 10 28" xfId="21458"/>
    <cellStyle name="Commg [0]_FOP1&amp;L_PLN0309_NewBrazil3007.xls Chart 2_NACHO PC ED 31-AUG-01 10 29" xfId="21459"/>
    <cellStyle name="Commɡ [0]_FOP1&amp;L_PLN0309_NewBrazil3007.xls Chart 2_NACHO PC ED 31-AUG-01 10 29" xfId="21460"/>
    <cellStyle name="Commg [0]_FOP1&amp;L_PLN0309_NewBrazil3007.xls Chart 2_NACHO PC ED 31-AUG-01 10 3" xfId="21461"/>
    <cellStyle name="Commɡ [0]_FOP1&amp;L_PLN0309_NewBrazil3007.xls Chart 2_NACHO PC ED 31-AUG-01 10 3" xfId="21462"/>
    <cellStyle name="Commg [0]_FOP1&amp;L_PLN0309_NewBrazil3007.xls Chart 2_NACHO PC ED 31-AUG-01 10 30" xfId="21463"/>
    <cellStyle name="Commɡ [0]_FOP1&amp;L_PLN0309_NewBrazil3007.xls Chart 2_NACHO PC ED 31-AUG-01 10 30" xfId="21464"/>
    <cellStyle name="Commg [0]_FOP1&amp;L_PLN0309_NewBrazil3007.xls Chart 2_NACHO PC ED 31-AUG-01 10 4" xfId="21465"/>
    <cellStyle name="Commɡ [0]_FOP1&amp;L_PLN0309_NewBrazil3007.xls Chart 2_NACHO PC ED 31-AUG-01 10 4" xfId="21466"/>
    <cellStyle name="Commg [0]_FOP1&amp;L_PLN0309_NewBrazil3007.xls Chart 2_NACHO PC ED 31-AUG-01 10 5" xfId="21467"/>
    <cellStyle name="Commɡ [0]_FOP1&amp;L_PLN0309_NewBrazil3007.xls Chart 2_NACHO PC ED 31-AUG-01 10 5" xfId="21468"/>
    <cellStyle name="Commg [0]_FOP1&amp;L_PLN0309_NewBrazil3007.xls Chart 2_NACHO PC ED 31-AUG-01 10 6" xfId="21469"/>
    <cellStyle name="Commɡ [0]_FOP1&amp;L_PLN0309_NewBrazil3007.xls Chart 2_NACHO PC ED 31-AUG-01 10 6" xfId="21470"/>
    <cellStyle name="Commg [0]_FOP1&amp;L_PLN0309_NewBrazil3007.xls Chart 2_NACHO PC ED 31-AUG-01 10 7" xfId="21471"/>
    <cellStyle name="Commɡ [0]_FOP1&amp;L_PLN0309_NewBrazil3007.xls Chart 2_NACHO PC ED 31-AUG-01 10 7" xfId="21472"/>
    <cellStyle name="Commg [0]_FOP1&amp;L_PLN0309_NewBrazil3007.xls Chart 2_NACHO PC ED 31-AUG-01 10 8" xfId="21473"/>
    <cellStyle name="Commɡ [0]_FOP1&amp;L_PLN0309_NewBrazil3007.xls Chart 2_NACHO PC ED 31-AUG-01 10 8" xfId="21474"/>
    <cellStyle name="Commg [0]_FOP1&amp;L_PLN0309_NewBrazil3007.xls Chart 2_NACHO PC ED 31-AUG-01 10 9" xfId="21475"/>
    <cellStyle name="Commɡ [0]_FOP1&amp;L_PLN0309_NewBrazil3007.xls Chart 2_NACHO PC ED 31-AUG-01 10 9" xfId="21476"/>
    <cellStyle name="Commg [0]_FOP1&amp;L_PLN0309_NewBrazil3007.xls Chart 2_NACHO PC ED 31-AUG-01 11" xfId="21477"/>
    <cellStyle name="Commɡ [0]_FOP1&amp;L_PLN0309_NewBrazil3007.xls Chart 2_NACHO PC ED 31-AUG-01 11" xfId="21478"/>
    <cellStyle name="Commg [0]_FOP1&amp;L_PLN0309_NewBrazil3007.xls Chart 2_NACHO PC ED 31-AUG-01 11 10" xfId="21479"/>
    <cellStyle name="Commɡ [0]_FOP1&amp;L_PLN0309_NewBrazil3007.xls Chart 2_NACHO PC ED 31-AUG-01 11 10" xfId="21480"/>
    <cellStyle name="Commg [0]_FOP1&amp;L_PLN0309_NewBrazil3007.xls Chart 2_NACHO PC ED 31-AUG-01 11 11" xfId="21481"/>
    <cellStyle name="Commɡ [0]_FOP1&amp;L_PLN0309_NewBrazil3007.xls Chart 2_NACHO PC ED 31-AUG-01 11 11" xfId="21482"/>
    <cellStyle name="Commg [0]_FOP1&amp;L_PLN0309_NewBrazil3007.xls Chart 2_NACHO PC ED 31-AUG-01 11 12" xfId="21483"/>
    <cellStyle name="Commɡ [0]_FOP1&amp;L_PLN0309_NewBrazil3007.xls Chart 2_NACHO PC ED 31-AUG-01 11 12" xfId="21484"/>
    <cellStyle name="Commg [0]_FOP1&amp;L_PLN0309_NewBrazil3007.xls Chart 2_NACHO PC ED 31-AUG-01 11 13" xfId="21485"/>
    <cellStyle name="Commɡ [0]_FOP1&amp;L_PLN0309_NewBrazil3007.xls Chart 2_NACHO PC ED 31-AUG-01 11 13" xfId="21486"/>
    <cellStyle name="Commg [0]_FOP1&amp;L_PLN0309_NewBrazil3007.xls Chart 2_NACHO PC ED 31-AUG-01 11 14" xfId="21487"/>
    <cellStyle name="Commɡ [0]_FOP1&amp;L_PLN0309_NewBrazil3007.xls Chart 2_NACHO PC ED 31-AUG-01 11 14" xfId="21488"/>
    <cellStyle name="Commg [0]_FOP1&amp;L_PLN0309_NewBrazil3007.xls Chart 2_NACHO PC ED 31-AUG-01 11 15" xfId="21489"/>
    <cellStyle name="Commɡ [0]_FOP1&amp;L_PLN0309_NewBrazil3007.xls Chart 2_NACHO PC ED 31-AUG-01 11 15" xfId="21490"/>
    <cellStyle name="Commg [0]_FOP1&amp;L_PLN0309_NewBrazil3007.xls Chart 2_NACHO PC ED 31-AUG-01 11 16" xfId="21491"/>
    <cellStyle name="Commɡ [0]_FOP1&amp;L_PLN0309_NewBrazil3007.xls Chart 2_NACHO PC ED 31-AUG-01 11 16" xfId="21492"/>
    <cellStyle name="Commg [0]_FOP1&amp;L_PLN0309_NewBrazil3007.xls Chart 2_NACHO PC ED 31-AUG-01 11 17" xfId="21493"/>
    <cellStyle name="Commɡ [0]_FOP1&amp;L_PLN0309_NewBrazil3007.xls Chart 2_NACHO PC ED 31-AUG-01 11 17" xfId="21494"/>
    <cellStyle name="Commg [0]_FOP1&amp;L_PLN0309_NewBrazil3007.xls Chart 2_NACHO PC ED 31-AUG-01 11 18" xfId="21495"/>
    <cellStyle name="Commɡ [0]_FOP1&amp;L_PLN0309_NewBrazil3007.xls Chart 2_NACHO PC ED 31-AUG-01 11 18" xfId="21496"/>
    <cellStyle name="Commg [0]_FOP1&amp;L_PLN0309_NewBrazil3007.xls Chart 2_NACHO PC ED 31-AUG-01 11 19" xfId="21497"/>
    <cellStyle name="Commɡ [0]_FOP1&amp;L_PLN0309_NewBrazil3007.xls Chart 2_NACHO PC ED 31-AUG-01 11 19" xfId="21498"/>
    <cellStyle name="Commg [0]_FOP1&amp;L_PLN0309_NewBrazil3007.xls Chart 2_NACHO PC ED 31-AUG-01 11 2" xfId="21499"/>
    <cellStyle name="Commɡ [0]_FOP1&amp;L_PLN0309_NewBrazil3007.xls Chart 2_NACHO PC ED 31-AUG-01 11 2" xfId="21500"/>
    <cellStyle name="Commg [0]_FOP1&amp;L_PLN0309_NewBrazil3007.xls Chart 2_NACHO PC ED 31-AUG-01 11 20" xfId="21501"/>
    <cellStyle name="Commɡ [0]_FOP1&amp;L_PLN0309_NewBrazil3007.xls Chart 2_NACHO PC ED 31-AUG-01 11 20" xfId="21502"/>
    <cellStyle name="Commg [0]_FOP1&amp;L_PLN0309_NewBrazil3007.xls Chart 2_NACHO PC ED 31-AUG-01 11 21" xfId="21503"/>
    <cellStyle name="Commɡ [0]_FOP1&amp;L_PLN0309_NewBrazil3007.xls Chart 2_NACHO PC ED 31-AUG-01 11 21" xfId="21504"/>
    <cellStyle name="Commg [0]_FOP1&amp;L_PLN0309_NewBrazil3007.xls Chart 2_NACHO PC ED 31-AUG-01 11 22" xfId="21505"/>
    <cellStyle name="Commɡ [0]_FOP1&amp;L_PLN0309_NewBrazil3007.xls Chart 2_NACHO PC ED 31-AUG-01 11 22" xfId="21506"/>
    <cellStyle name="Commg [0]_FOP1&amp;L_PLN0309_NewBrazil3007.xls Chart 2_NACHO PC ED 31-AUG-01 11 23" xfId="21507"/>
    <cellStyle name="Commɡ [0]_FOP1&amp;L_PLN0309_NewBrazil3007.xls Chart 2_NACHO PC ED 31-AUG-01 11 23" xfId="21508"/>
    <cellStyle name="Commg [0]_FOP1&amp;L_PLN0309_NewBrazil3007.xls Chart 2_NACHO PC ED 31-AUG-01 11 24" xfId="21509"/>
    <cellStyle name="Commɡ [0]_FOP1&amp;L_PLN0309_NewBrazil3007.xls Chart 2_NACHO PC ED 31-AUG-01 11 24" xfId="21510"/>
    <cellStyle name="Commg [0]_FOP1&amp;L_PLN0309_NewBrazil3007.xls Chart 2_NACHO PC ED 31-AUG-01 11 25" xfId="21511"/>
    <cellStyle name="Commɡ [0]_FOP1&amp;L_PLN0309_NewBrazil3007.xls Chart 2_NACHO PC ED 31-AUG-01 11 25" xfId="21512"/>
    <cellStyle name="Commg [0]_FOP1&amp;L_PLN0309_NewBrazil3007.xls Chart 2_NACHO PC ED 31-AUG-01 11 26" xfId="21513"/>
    <cellStyle name="Commɡ [0]_FOP1&amp;L_PLN0309_NewBrazil3007.xls Chart 2_NACHO PC ED 31-AUG-01 11 26" xfId="21514"/>
    <cellStyle name="Commg [0]_FOP1&amp;L_PLN0309_NewBrazil3007.xls Chart 2_NACHO PC ED 31-AUG-01 11 27" xfId="21515"/>
    <cellStyle name="Commɡ [0]_FOP1&amp;L_PLN0309_NewBrazil3007.xls Chart 2_NACHO PC ED 31-AUG-01 11 27" xfId="21516"/>
    <cellStyle name="Commg [0]_FOP1&amp;L_PLN0309_NewBrazil3007.xls Chart 2_NACHO PC ED 31-AUG-01 11 28" xfId="21517"/>
    <cellStyle name="Commɡ [0]_FOP1&amp;L_PLN0309_NewBrazil3007.xls Chart 2_NACHO PC ED 31-AUG-01 11 28" xfId="21518"/>
    <cellStyle name="Commg [0]_FOP1&amp;L_PLN0309_NewBrazil3007.xls Chart 2_NACHO PC ED 31-AUG-01 11 29" xfId="21519"/>
    <cellStyle name="Commɡ [0]_FOP1&amp;L_PLN0309_NewBrazil3007.xls Chart 2_NACHO PC ED 31-AUG-01 11 29" xfId="21520"/>
    <cellStyle name="Commg [0]_FOP1&amp;L_PLN0309_NewBrazil3007.xls Chart 2_NACHO PC ED 31-AUG-01 11 3" xfId="21521"/>
    <cellStyle name="Commɡ [0]_FOP1&amp;L_PLN0309_NewBrazil3007.xls Chart 2_NACHO PC ED 31-AUG-01 11 3" xfId="21522"/>
    <cellStyle name="Commg [0]_FOP1&amp;L_PLN0309_NewBrazil3007.xls Chart 2_NACHO PC ED 31-AUG-01 11 30" xfId="21523"/>
    <cellStyle name="Commɡ [0]_FOP1&amp;L_PLN0309_NewBrazil3007.xls Chart 2_NACHO PC ED 31-AUG-01 11 30" xfId="21524"/>
    <cellStyle name="Commg [0]_FOP1&amp;L_PLN0309_NewBrazil3007.xls Chart 2_NACHO PC ED 31-AUG-01 11 4" xfId="21525"/>
    <cellStyle name="Commɡ [0]_FOP1&amp;L_PLN0309_NewBrazil3007.xls Chart 2_NACHO PC ED 31-AUG-01 11 4" xfId="21526"/>
    <cellStyle name="Commg [0]_FOP1&amp;L_PLN0309_NewBrazil3007.xls Chart 2_NACHO PC ED 31-AUG-01 11 5" xfId="21527"/>
    <cellStyle name="Commɡ [0]_FOP1&amp;L_PLN0309_NewBrazil3007.xls Chart 2_NACHO PC ED 31-AUG-01 11 5" xfId="21528"/>
    <cellStyle name="Commg [0]_FOP1&amp;L_PLN0309_NewBrazil3007.xls Chart 2_NACHO PC ED 31-AUG-01 11 6" xfId="21529"/>
    <cellStyle name="Commɡ [0]_FOP1&amp;L_PLN0309_NewBrazil3007.xls Chart 2_NACHO PC ED 31-AUG-01 11 6" xfId="21530"/>
    <cellStyle name="Commg [0]_FOP1&amp;L_PLN0309_NewBrazil3007.xls Chart 2_NACHO PC ED 31-AUG-01 11 7" xfId="21531"/>
    <cellStyle name="Commɡ [0]_FOP1&amp;L_PLN0309_NewBrazil3007.xls Chart 2_NACHO PC ED 31-AUG-01 11 7" xfId="21532"/>
    <cellStyle name="Commg [0]_FOP1&amp;L_PLN0309_NewBrazil3007.xls Chart 2_NACHO PC ED 31-AUG-01 11 8" xfId="21533"/>
    <cellStyle name="Commɡ [0]_FOP1&amp;L_PLN0309_NewBrazil3007.xls Chart 2_NACHO PC ED 31-AUG-01 11 8" xfId="21534"/>
    <cellStyle name="Commg [0]_FOP1&amp;L_PLN0309_NewBrazil3007.xls Chart 2_NACHO PC ED 31-AUG-01 11 9" xfId="21535"/>
    <cellStyle name="Commɡ [0]_FOP1&amp;L_PLN0309_NewBrazil3007.xls Chart 2_NACHO PC ED 31-AUG-01 11 9" xfId="21536"/>
    <cellStyle name="Commg [0]_FOP1&amp;L_PLN0309_NewBrazil3007.xls Chart 2_NACHO PC ED 31-AUG-01 12" xfId="21537"/>
    <cellStyle name="Commɡ [0]_FOP1&amp;L_PLN0309_NewBrazil3007.xls Chart 2_NACHO PC ED 31-AUG-01 12" xfId="21538"/>
    <cellStyle name="Commg [0]_FOP1&amp;L_PLN0309_NewBrazil3007.xls Chart 2_NACHO PC ED 31-AUG-01 12 10" xfId="21539"/>
    <cellStyle name="Commɡ [0]_FOP1&amp;L_PLN0309_NewBrazil3007.xls Chart 2_NACHO PC ED 31-AUG-01 12 10" xfId="21540"/>
    <cellStyle name="Commg [0]_FOP1&amp;L_PLN0309_NewBrazil3007.xls Chart 2_NACHO PC ED 31-AUG-01 12 11" xfId="21541"/>
    <cellStyle name="Commɡ [0]_FOP1&amp;L_PLN0309_NewBrazil3007.xls Chart 2_NACHO PC ED 31-AUG-01 12 11" xfId="21542"/>
    <cellStyle name="Commg [0]_FOP1&amp;L_PLN0309_NewBrazil3007.xls Chart 2_NACHO PC ED 31-AUG-01 12 12" xfId="21543"/>
    <cellStyle name="Commɡ [0]_FOP1&amp;L_PLN0309_NewBrazil3007.xls Chart 2_NACHO PC ED 31-AUG-01 12 12" xfId="21544"/>
    <cellStyle name="Commg [0]_FOP1&amp;L_PLN0309_NewBrazil3007.xls Chart 2_NACHO PC ED 31-AUG-01 12 13" xfId="21545"/>
    <cellStyle name="Commɡ [0]_FOP1&amp;L_PLN0309_NewBrazil3007.xls Chart 2_NACHO PC ED 31-AUG-01 12 13" xfId="21546"/>
    <cellStyle name="Commg [0]_FOP1&amp;L_PLN0309_NewBrazil3007.xls Chart 2_NACHO PC ED 31-AUG-01 12 14" xfId="21547"/>
    <cellStyle name="Commɡ [0]_FOP1&amp;L_PLN0309_NewBrazil3007.xls Chart 2_NACHO PC ED 31-AUG-01 12 14" xfId="21548"/>
    <cellStyle name="Commg [0]_FOP1&amp;L_PLN0309_NewBrazil3007.xls Chart 2_NACHO PC ED 31-AUG-01 12 15" xfId="21549"/>
    <cellStyle name="Commɡ [0]_FOP1&amp;L_PLN0309_NewBrazil3007.xls Chart 2_NACHO PC ED 31-AUG-01 12 15" xfId="21550"/>
    <cellStyle name="Commg [0]_FOP1&amp;L_PLN0309_NewBrazil3007.xls Chart 2_NACHO PC ED 31-AUG-01 12 16" xfId="21551"/>
    <cellStyle name="Commɡ [0]_FOP1&amp;L_PLN0309_NewBrazil3007.xls Chart 2_NACHO PC ED 31-AUG-01 12 16" xfId="21552"/>
    <cellStyle name="Commg [0]_FOP1&amp;L_PLN0309_NewBrazil3007.xls Chart 2_NACHO PC ED 31-AUG-01 12 17" xfId="21553"/>
    <cellStyle name="Commɡ [0]_FOP1&amp;L_PLN0309_NewBrazil3007.xls Chart 2_NACHO PC ED 31-AUG-01 12 17" xfId="21554"/>
    <cellStyle name="Commg [0]_FOP1&amp;L_PLN0309_NewBrazil3007.xls Chart 2_NACHO PC ED 31-AUG-01 12 18" xfId="21555"/>
    <cellStyle name="Commɡ [0]_FOP1&amp;L_PLN0309_NewBrazil3007.xls Chart 2_NACHO PC ED 31-AUG-01 12 18" xfId="21556"/>
    <cellStyle name="Commg [0]_FOP1&amp;L_PLN0309_NewBrazil3007.xls Chart 2_NACHO PC ED 31-AUG-01 12 19" xfId="21557"/>
    <cellStyle name="Commɡ [0]_FOP1&amp;L_PLN0309_NewBrazil3007.xls Chart 2_NACHO PC ED 31-AUG-01 12 19" xfId="21558"/>
    <cellStyle name="Commg [0]_FOP1&amp;L_PLN0309_NewBrazil3007.xls Chart 2_NACHO PC ED 31-AUG-01 12 2" xfId="21559"/>
    <cellStyle name="Commɡ [0]_FOP1&amp;L_PLN0309_NewBrazil3007.xls Chart 2_NACHO PC ED 31-AUG-01 12 2" xfId="21560"/>
    <cellStyle name="Commg [0]_FOP1&amp;L_PLN0309_NewBrazil3007.xls Chart 2_NACHO PC ED 31-AUG-01 12 20" xfId="21561"/>
    <cellStyle name="Commɡ [0]_FOP1&amp;L_PLN0309_NewBrazil3007.xls Chart 2_NACHO PC ED 31-AUG-01 12 20" xfId="21562"/>
    <cellStyle name="Commg [0]_FOP1&amp;L_PLN0309_NewBrazil3007.xls Chart 2_NACHO PC ED 31-AUG-01 12 21" xfId="21563"/>
    <cellStyle name="Commɡ [0]_FOP1&amp;L_PLN0309_NewBrazil3007.xls Chart 2_NACHO PC ED 31-AUG-01 12 21" xfId="21564"/>
    <cellStyle name="Commg [0]_FOP1&amp;L_PLN0309_NewBrazil3007.xls Chart 2_NACHO PC ED 31-AUG-01 12 22" xfId="21565"/>
    <cellStyle name="Commɡ [0]_FOP1&amp;L_PLN0309_NewBrazil3007.xls Chart 2_NACHO PC ED 31-AUG-01 12 22" xfId="21566"/>
    <cellStyle name="Commg [0]_FOP1&amp;L_PLN0309_NewBrazil3007.xls Chart 2_NACHO PC ED 31-AUG-01 12 23" xfId="21567"/>
    <cellStyle name="Commɡ [0]_FOP1&amp;L_PLN0309_NewBrazil3007.xls Chart 2_NACHO PC ED 31-AUG-01 12 23" xfId="21568"/>
    <cellStyle name="Commg [0]_FOP1&amp;L_PLN0309_NewBrazil3007.xls Chart 2_NACHO PC ED 31-AUG-01 12 24" xfId="21569"/>
    <cellStyle name="Commɡ [0]_FOP1&amp;L_PLN0309_NewBrazil3007.xls Chart 2_NACHO PC ED 31-AUG-01 12 24" xfId="21570"/>
    <cellStyle name="Commg [0]_FOP1&amp;L_PLN0309_NewBrazil3007.xls Chart 2_NACHO PC ED 31-AUG-01 12 25" xfId="21571"/>
    <cellStyle name="Commɡ [0]_FOP1&amp;L_PLN0309_NewBrazil3007.xls Chart 2_NACHO PC ED 31-AUG-01 12 25" xfId="21572"/>
    <cellStyle name="Commg [0]_FOP1&amp;L_PLN0309_NewBrazil3007.xls Chart 2_NACHO PC ED 31-AUG-01 12 26" xfId="21573"/>
    <cellStyle name="Commɡ [0]_FOP1&amp;L_PLN0309_NewBrazil3007.xls Chart 2_NACHO PC ED 31-AUG-01 12 26" xfId="21574"/>
    <cellStyle name="Commg [0]_FOP1&amp;L_PLN0309_NewBrazil3007.xls Chart 2_NACHO PC ED 31-AUG-01 12 27" xfId="21575"/>
    <cellStyle name="Commɡ [0]_FOP1&amp;L_PLN0309_NewBrazil3007.xls Chart 2_NACHO PC ED 31-AUG-01 12 27" xfId="21576"/>
    <cellStyle name="Commg [0]_FOP1&amp;L_PLN0309_NewBrazil3007.xls Chart 2_NACHO PC ED 31-AUG-01 12 28" xfId="21577"/>
    <cellStyle name="Commɡ [0]_FOP1&amp;L_PLN0309_NewBrazil3007.xls Chart 2_NACHO PC ED 31-AUG-01 12 28" xfId="21578"/>
    <cellStyle name="Commg [0]_FOP1&amp;L_PLN0309_NewBrazil3007.xls Chart 2_NACHO PC ED 31-AUG-01 12 29" xfId="21579"/>
    <cellStyle name="Commɡ [0]_FOP1&amp;L_PLN0309_NewBrazil3007.xls Chart 2_NACHO PC ED 31-AUG-01 12 29" xfId="21580"/>
    <cellStyle name="Commg [0]_FOP1&amp;L_PLN0309_NewBrazil3007.xls Chart 2_NACHO PC ED 31-AUG-01 12 3" xfId="21581"/>
    <cellStyle name="Commɡ [0]_FOP1&amp;L_PLN0309_NewBrazil3007.xls Chart 2_NACHO PC ED 31-AUG-01 12 3" xfId="21582"/>
    <cellStyle name="Commg [0]_FOP1&amp;L_PLN0309_NewBrazil3007.xls Chart 2_NACHO PC ED 31-AUG-01 12 30" xfId="21583"/>
    <cellStyle name="Commɡ [0]_FOP1&amp;L_PLN0309_NewBrazil3007.xls Chart 2_NACHO PC ED 31-AUG-01 12 30" xfId="21584"/>
    <cellStyle name="Commg [0]_FOP1&amp;L_PLN0309_NewBrazil3007.xls Chart 2_NACHO PC ED 31-AUG-01 12 4" xfId="21585"/>
    <cellStyle name="Commɡ [0]_FOP1&amp;L_PLN0309_NewBrazil3007.xls Chart 2_NACHO PC ED 31-AUG-01 12 4" xfId="21586"/>
    <cellStyle name="Commg [0]_FOP1&amp;L_PLN0309_NewBrazil3007.xls Chart 2_NACHO PC ED 31-AUG-01 12 5" xfId="21587"/>
    <cellStyle name="Commɡ [0]_FOP1&amp;L_PLN0309_NewBrazil3007.xls Chart 2_NACHO PC ED 31-AUG-01 12 5" xfId="21588"/>
    <cellStyle name="Commg [0]_FOP1&amp;L_PLN0309_NewBrazil3007.xls Chart 2_NACHO PC ED 31-AUG-01 12 6" xfId="21589"/>
    <cellStyle name="Commɡ [0]_FOP1&amp;L_PLN0309_NewBrazil3007.xls Chart 2_NACHO PC ED 31-AUG-01 12 6" xfId="21590"/>
    <cellStyle name="Commg [0]_FOP1&amp;L_PLN0309_NewBrazil3007.xls Chart 2_NACHO PC ED 31-AUG-01 12 7" xfId="21591"/>
    <cellStyle name="Commɡ [0]_FOP1&amp;L_PLN0309_NewBrazil3007.xls Chart 2_NACHO PC ED 31-AUG-01 12 7" xfId="21592"/>
    <cellStyle name="Commg [0]_FOP1&amp;L_PLN0309_NewBrazil3007.xls Chart 2_NACHO PC ED 31-AUG-01 12 8" xfId="21593"/>
    <cellStyle name="Commɡ [0]_FOP1&amp;L_PLN0309_NewBrazil3007.xls Chart 2_NACHO PC ED 31-AUG-01 12 8" xfId="21594"/>
    <cellStyle name="Commg [0]_FOP1&amp;L_PLN0309_NewBrazil3007.xls Chart 2_NACHO PC ED 31-AUG-01 12 9" xfId="21595"/>
    <cellStyle name="Commɡ [0]_FOP1&amp;L_PLN0309_NewBrazil3007.xls Chart 2_NACHO PC ED 31-AUG-01 12 9" xfId="21596"/>
    <cellStyle name="Commg [0]_FOP1&amp;L_PLN0309_NewBrazil3007.xls Chart 2_NACHO PC ED 31-AUG-01 13" xfId="21597"/>
    <cellStyle name="Commɡ [0]_FOP1&amp;L_PLN0309_NewBrazil3007.xls Chart 2_NACHO PC ED 31-AUG-01 13" xfId="21598"/>
    <cellStyle name="Commg [0]_FOP1&amp;L_PLN0309_NewBrazil3007.xls Chart 2_NACHO PC ED 31-AUG-01 13 10" xfId="21599"/>
    <cellStyle name="Commɡ [0]_FOP1&amp;L_PLN0309_NewBrazil3007.xls Chart 2_NACHO PC ED 31-AUG-01 13 10" xfId="21600"/>
    <cellStyle name="Commg [0]_FOP1&amp;L_PLN0309_NewBrazil3007.xls Chart 2_NACHO PC ED 31-AUG-01 13 11" xfId="21601"/>
    <cellStyle name="Commɡ [0]_FOP1&amp;L_PLN0309_NewBrazil3007.xls Chart 2_NACHO PC ED 31-AUG-01 13 11" xfId="21602"/>
    <cellStyle name="Commg [0]_FOP1&amp;L_PLN0309_NewBrazil3007.xls Chart 2_NACHO PC ED 31-AUG-01 13 12" xfId="21603"/>
    <cellStyle name="Commɡ [0]_FOP1&amp;L_PLN0309_NewBrazil3007.xls Chart 2_NACHO PC ED 31-AUG-01 13 12" xfId="21604"/>
    <cellStyle name="Commg [0]_FOP1&amp;L_PLN0309_NewBrazil3007.xls Chart 2_NACHO PC ED 31-AUG-01 13 13" xfId="21605"/>
    <cellStyle name="Commɡ [0]_FOP1&amp;L_PLN0309_NewBrazil3007.xls Chart 2_NACHO PC ED 31-AUG-01 13 13" xfId="21606"/>
    <cellStyle name="Commg [0]_FOP1&amp;L_PLN0309_NewBrazil3007.xls Chart 2_NACHO PC ED 31-AUG-01 13 14" xfId="21607"/>
    <cellStyle name="Commɡ [0]_FOP1&amp;L_PLN0309_NewBrazil3007.xls Chart 2_NACHO PC ED 31-AUG-01 13 14" xfId="21608"/>
    <cellStyle name="Commg [0]_FOP1&amp;L_PLN0309_NewBrazil3007.xls Chart 2_NACHO PC ED 31-AUG-01 13 15" xfId="21609"/>
    <cellStyle name="Commɡ [0]_FOP1&amp;L_PLN0309_NewBrazil3007.xls Chart 2_NACHO PC ED 31-AUG-01 13 15" xfId="21610"/>
    <cellStyle name="Commg [0]_FOP1&amp;L_PLN0309_NewBrazil3007.xls Chart 2_NACHO PC ED 31-AUG-01 13 16" xfId="21611"/>
    <cellStyle name="Commɡ [0]_FOP1&amp;L_PLN0309_NewBrazil3007.xls Chart 2_NACHO PC ED 31-AUG-01 13 16" xfId="21612"/>
    <cellStyle name="Commg [0]_FOP1&amp;L_PLN0309_NewBrazil3007.xls Chart 2_NACHO PC ED 31-AUG-01 13 17" xfId="21613"/>
    <cellStyle name="Commɡ [0]_FOP1&amp;L_PLN0309_NewBrazil3007.xls Chart 2_NACHO PC ED 31-AUG-01 13 17" xfId="21614"/>
    <cellStyle name="Commg [0]_FOP1&amp;L_PLN0309_NewBrazil3007.xls Chart 2_NACHO PC ED 31-AUG-01 13 18" xfId="21615"/>
    <cellStyle name="Commɡ [0]_FOP1&amp;L_PLN0309_NewBrazil3007.xls Chart 2_NACHO PC ED 31-AUG-01 13 18" xfId="21616"/>
    <cellStyle name="Commg [0]_FOP1&amp;L_PLN0309_NewBrazil3007.xls Chart 2_NACHO PC ED 31-AUG-01 13 19" xfId="21617"/>
    <cellStyle name="Commɡ [0]_FOP1&amp;L_PLN0309_NewBrazil3007.xls Chart 2_NACHO PC ED 31-AUG-01 13 19" xfId="21618"/>
    <cellStyle name="Commg [0]_FOP1&amp;L_PLN0309_NewBrazil3007.xls Chart 2_NACHO PC ED 31-AUG-01 13 2" xfId="21619"/>
    <cellStyle name="Commɡ [0]_FOP1&amp;L_PLN0309_NewBrazil3007.xls Chart 2_NACHO PC ED 31-AUG-01 13 2" xfId="21620"/>
    <cellStyle name="Commg [0]_FOP1&amp;L_PLN0309_NewBrazil3007.xls Chart 2_NACHO PC ED 31-AUG-01 13 20" xfId="21621"/>
    <cellStyle name="Commɡ [0]_FOP1&amp;L_PLN0309_NewBrazil3007.xls Chart 2_NACHO PC ED 31-AUG-01 13 20" xfId="21622"/>
    <cellStyle name="Commg [0]_FOP1&amp;L_PLN0309_NewBrazil3007.xls Chart 2_NACHO PC ED 31-AUG-01 13 21" xfId="21623"/>
    <cellStyle name="Commɡ [0]_FOP1&amp;L_PLN0309_NewBrazil3007.xls Chart 2_NACHO PC ED 31-AUG-01 13 21" xfId="21624"/>
    <cellStyle name="Commg [0]_FOP1&amp;L_PLN0309_NewBrazil3007.xls Chart 2_NACHO PC ED 31-AUG-01 13 22" xfId="21625"/>
    <cellStyle name="Commɡ [0]_FOP1&amp;L_PLN0309_NewBrazil3007.xls Chart 2_NACHO PC ED 31-AUG-01 13 22" xfId="21626"/>
    <cellStyle name="Commg [0]_FOP1&amp;L_PLN0309_NewBrazil3007.xls Chart 2_NACHO PC ED 31-AUG-01 13 23" xfId="21627"/>
    <cellStyle name="Commɡ [0]_FOP1&amp;L_PLN0309_NewBrazil3007.xls Chart 2_NACHO PC ED 31-AUG-01 13 23" xfId="21628"/>
    <cellStyle name="Commg [0]_FOP1&amp;L_PLN0309_NewBrazil3007.xls Chart 2_NACHO PC ED 31-AUG-01 13 24" xfId="21629"/>
    <cellStyle name="Commɡ [0]_FOP1&amp;L_PLN0309_NewBrazil3007.xls Chart 2_NACHO PC ED 31-AUG-01 13 24" xfId="21630"/>
    <cellStyle name="Commg [0]_FOP1&amp;L_PLN0309_NewBrazil3007.xls Chart 2_NACHO PC ED 31-AUG-01 13 25" xfId="21631"/>
    <cellStyle name="Commɡ [0]_FOP1&amp;L_PLN0309_NewBrazil3007.xls Chart 2_NACHO PC ED 31-AUG-01 13 25" xfId="21632"/>
    <cellStyle name="Commg [0]_FOP1&amp;L_PLN0309_NewBrazil3007.xls Chart 2_NACHO PC ED 31-AUG-01 13 26" xfId="21633"/>
    <cellStyle name="Commɡ [0]_FOP1&amp;L_PLN0309_NewBrazil3007.xls Chart 2_NACHO PC ED 31-AUG-01 13 26" xfId="21634"/>
    <cellStyle name="Commg [0]_FOP1&amp;L_PLN0309_NewBrazil3007.xls Chart 2_NACHO PC ED 31-AUG-01 13 27" xfId="21635"/>
    <cellStyle name="Commɡ [0]_FOP1&amp;L_PLN0309_NewBrazil3007.xls Chart 2_NACHO PC ED 31-AUG-01 13 27" xfId="21636"/>
    <cellStyle name="Commg [0]_FOP1&amp;L_PLN0309_NewBrazil3007.xls Chart 2_NACHO PC ED 31-AUG-01 13 28" xfId="21637"/>
    <cellStyle name="Commɡ [0]_FOP1&amp;L_PLN0309_NewBrazil3007.xls Chart 2_NACHO PC ED 31-AUG-01 13 28" xfId="21638"/>
    <cellStyle name="Commg [0]_FOP1&amp;L_PLN0309_NewBrazil3007.xls Chart 2_NACHO PC ED 31-AUG-01 13 29" xfId="21639"/>
    <cellStyle name="Commɡ [0]_FOP1&amp;L_PLN0309_NewBrazil3007.xls Chart 2_NACHO PC ED 31-AUG-01 13 29" xfId="21640"/>
    <cellStyle name="Commg [0]_FOP1&amp;L_PLN0309_NewBrazil3007.xls Chart 2_NACHO PC ED 31-AUG-01 13 3" xfId="21641"/>
    <cellStyle name="Commɡ [0]_FOP1&amp;L_PLN0309_NewBrazil3007.xls Chart 2_NACHO PC ED 31-AUG-01 13 3" xfId="21642"/>
    <cellStyle name="Commg [0]_FOP1&amp;L_PLN0309_NewBrazil3007.xls Chart 2_NACHO PC ED 31-AUG-01 13 4" xfId="21643"/>
    <cellStyle name="Commɡ [0]_FOP1&amp;L_PLN0309_NewBrazil3007.xls Chart 2_NACHO PC ED 31-AUG-01 13 4" xfId="21644"/>
    <cellStyle name="Commg [0]_FOP1&amp;L_PLN0309_NewBrazil3007.xls Chart 2_NACHO PC ED 31-AUG-01 13 5" xfId="21645"/>
    <cellStyle name="Commɡ [0]_FOP1&amp;L_PLN0309_NewBrazil3007.xls Chart 2_NACHO PC ED 31-AUG-01 13 5" xfId="21646"/>
    <cellStyle name="Commg [0]_FOP1&amp;L_PLN0309_NewBrazil3007.xls Chart 2_NACHO PC ED 31-AUG-01 13 6" xfId="21647"/>
    <cellStyle name="Commɡ [0]_FOP1&amp;L_PLN0309_NewBrazil3007.xls Chart 2_NACHO PC ED 31-AUG-01 13 6" xfId="21648"/>
    <cellStyle name="Commg [0]_FOP1&amp;L_PLN0309_NewBrazil3007.xls Chart 2_NACHO PC ED 31-AUG-01 13 7" xfId="21649"/>
    <cellStyle name="Commɡ [0]_FOP1&amp;L_PLN0309_NewBrazil3007.xls Chart 2_NACHO PC ED 31-AUG-01 13 7" xfId="21650"/>
    <cellStyle name="Commg [0]_FOP1&amp;L_PLN0309_NewBrazil3007.xls Chart 2_NACHO PC ED 31-AUG-01 13 8" xfId="21651"/>
    <cellStyle name="Commɡ [0]_FOP1&amp;L_PLN0309_NewBrazil3007.xls Chart 2_NACHO PC ED 31-AUG-01 13 8" xfId="21652"/>
    <cellStyle name="Commg [0]_FOP1&amp;L_PLN0309_NewBrazil3007.xls Chart 2_NACHO PC ED 31-AUG-01 13 9" xfId="21653"/>
    <cellStyle name="Commɡ [0]_FOP1&amp;L_PLN0309_NewBrazil3007.xls Chart 2_NACHO PC ED 31-AUG-01 13 9" xfId="21654"/>
    <cellStyle name="Commg [0]_FOP1&amp;L_PLN0309_NewBrazil3007.xls Chart 2_NACHO PC ED 31-AUG-01 14" xfId="21655"/>
    <cellStyle name="Commɡ [0]_FOP1&amp;L_PLN0309_NewBrazil3007.xls Chart 2_NACHO PC ED 31-AUG-01 14" xfId="21656"/>
    <cellStyle name="Commg [0]_FOP1&amp;L_PLN0309_NewBrazil3007.xls Chart 2_NACHO PC ED 31-AUG-01 14 10" xfId="21657"/>
    <cellStyle name="Commɡ [0]_FOP1&amp;L_PLN0309_NewBrazil3007.xls Chart 2_NACHO PC ED 31-AUG-01 14 10" xfId="21658"/>
    <cellStyle name="Commg [0]_FOP1&amp;L_PLN0309_NewBrazil3007.xls Chart 2_NACHO PC ED 31-AUG-01 14 11" xfId="21659"/>
    <cellStyle name="Commɡ [0]_FOP1&amp;L_PLN0309_NewBrazil3007.xls Chart 2_NACHO PC ED 31-AUG-01 14 11" xfId="21660"/>
    <cellStyle name="Commg [0]_FOP1&amp;L_PLN0309_NewBrazil3007.xls Chart 2_NACHO PC ED 31-AUG-01 14 12" xfId="21661"/>
    <cellStyle name="Commɡ [0]_FOP1&amp;L_PLN0309_NewBrazil3007.xls Chart 2_NACHO PC ED 31-AUG-01 14 12" xfId="21662"/>
    <cellStyle name="Commg [0]_FOP1&amp;L_PLN0309_NewBrazil3007.xls Chart 2_NACHO PC ED 31-AUG-01 14 13" xfId="21663"/>
    <cellStyle name="Commɡ [0]_FOP1&amp;L_PLN0309_NewBrazil3007.xls Chart 2_NACHO PC ED 31-AUG-01 14 13" xfId="21664"/>
    <cellStyle name="Commg [0]_FOP1&amp;L_PLN0309_NewBrazil3007.xls Chart 2_NACHO PC ED 31-AUG-01 14 14" xfId="21665"/>
    <cellStyle name="Commɡ [0]_FOP1&amp;L_PLN0309_NewBrazil3007.xls Chart 2_NACHO PC ED 31-AUG-01 14 14" xfId="21666"/>
    <cellStyle name="Commg [0]_FOP1&amp;L_PLN0309_NewBrazil3007.xls Chart 2_NACHO PC ED 31-AUG-01 14 15" xfId="21667"/>
    <cellStyle name="Commɡ [0]_FOP1&amp;L_PLN0309_NewBrazil3007.xls Chart 2_NACHO PC ED 31-AUG-01 14 15" xfId="21668"/>
    <cellStyle name="Commg [0]_FOP1&amp;L_PLN0309_NewBrazil3007.xls Chart 2_NACHO PC ED 31-AUG-01 14 16" xfId="21669"/>
    <cellStyle name="Commɡ [0]_FOP1&amp;L_PLN0309_NewBrazil3007.xls Chart 2_NACHO PC ED 31-AUG-01 14 16" xfId="21670"/>
    <cellStyle name="Commg [0]_FOP1&amp;L_PLN0309_NewBrazil3007.xls Chart 2_NACHO PC ED 31-AUG-01 14 17" xfId="21671"/>
    <cellStyle name="Commɡ [0]_FOP1&amp;L_PLN0309_NewBrazil3007.xls Chart 2_NACHO PC ED 31-AUG-01 14 17" xfId="21672"/>
    <cellStyle name="Commg [0]_FOP1&amp;L_PLN0309_NewBrazil3007.xls Chart 2_NACHO PC ED 31-AUG-01 14 18" xfId="21673"/>
    <cellStyle name="Commɡ [0]_FOP1&amp;L_PLN0309_NewBrazil3007.xls Chart 2_NACHO PC ED 31-AUG-01 14 18" xfId="21674"/>
    <cellStyle name="Commg [0]_FOP1&amp;L_PLN0309_NewBrazil3007.xls Chart 2_NACHO PC ED 31-AUG-01 14 19" xfId="21675"/>
    <cellStyle name="Commɡ [0]_FOP1&amp;L_PLN0309_NewBrazil3007.xls Chart 2_NACHO PC ED 31-AUG-01 14 19" xfId="21676"/>
    <cellStyle name="Commg [0]_FOP1&amp;L_PLN0309_NewBrazil3007.xls Chart 2_NACHO PC ED 31-AUG-01 14 2" xfId="21677"/>
    <cellStyle name="Commɡ [0]_FOP1&amp;L_PLN0309_NewBrazil3007.xls Chart 2_NACHO PC ED 31-AUG-01 14 2" xfId="21678"/>
    <cellStyle name="Commg [0]_FOP1&amp;L_PLN0309_NewBrazil3007.xls Chart 2_NACHO PC ED 31-AUG-01 14 20" xfId="21679"/>
    <cellStyle name="Commɡ [0]_FOP1&amp;L_PLN0309_NewBrazil3007.xls Chart 2_NACHO PC ED 31-AUG-01 14 20" xfId="21680"/>
    <cellStyle name="Commg [0]_FOP1&amp;L_PLN0309_NewBrazil3007.xls Chart 2_NACHO PC ED 31-AUG-01 14 21" xfId="21681"/>
    <cellStyle name="Commɡ [0]_FOP1&amp;L_PLN0309_NewBrazil3007.xls Chart 2_NACHO PC ED 31-AUG-01 14 21" xfId="21682"/>
    <cellStyle name="Commg [0]_FOP1&amp;L_PLN0309_NewBrazil3007.xls Chart 2_NACHO PC ED 31-AUG-01 14 22" xfId="21683"/>
    <cellStyle name="Commɡ [0]_FOP1&amp;L_PLN0309_NewBrazil3007.xls Chart 2_NACHO PC ED 31-AUG-01 14 22" xfId="21684"/>
    <cellStyle name="Commg [0]_FOP1&amp;L_PLN0309_NewBrazil3007.xls Chart 2_NACHO PC ED 31-AUG-01 14 23" xfId="21685"/>
    <cellStyle name="Commɡ [0]_FOP1&amp;L_PLN0309_NewBrazil3007.xls Chart 2_NACHO PC ED 31-AUG-01 14 23" xfId="21686"/>
    <cellStyle name="Commg [0]_FOP1&amp;L_PLN0309_NewBrazil3007.xls Chart 2_NACHO PC ED 31-AUG-01 14 24" xfId="21687"/>
    <cellStyle name="Commɡ [0]_FOP1&amp;L_PLN0309_NewBrazil3007.xls Chart 2_NACHO PC ED 31-AUG-01 14 24" xfId="21688"/>
    <cellStyle name="Commg [0]_FOP1&amp;L_PLN0309_NewBrazil3007.xls Chart 2_NACHO PC ED 31-AUG-01 14 25" xfId="21689"/>
    <cellStyle name="Commɡ [0]_FOP1&amp;L_PLN0309_NewBrazil3007.xls Chart 2_NACHO PC ED 31-AUG-01 14 25" xfId="21690"/>
    <cellStyle name="Commg [0]_FOP1&amp;L_PLN0309_NewBrazil3007.xls Chart 2_NACHO PC ED 31-AUG-01 14 26" xfId="21691"/>
    <cellStyle name="Commɡ [0]_FOP1&amp;L_PLN0309_NewBrazil3007.xls Chart 2_NACHO PC ED 31-AUG-01 14 26" xfId="21692"/>
    <cellStyle name="Commg [0]_FOP1&amp;L_PLN0309_NewBrazil3007.xls Chart 2_NACHO PC ED 31-AUG-01 14 27" xfId="21693"/>
    <cellStyle name="Commɡ [0]_FOP1&amp;L_PLN0309_NewBrazil3007.xls Chart 2_NACHO PC ED 31-AUG-01 14 27" xfId="21694"/>
    <cellStyle name="Commg [0]_FOP1&amp;L_PLN0309_NewBrazil3007.xls Chart 2_NACHO PC ED 31-AUG-01 14 28" xfId="21695"/>
    <cellStyle name="Commɡ [0]_FOP1&amp;L_PLN0309_NewBrazil3007.xls Chart 2_NACHO PC ED 31-AUG-01 14 28" xfId="21696"/>
    <cellStyle name="Commg [0]_FOP1&amp;L_PLN0309_NewBrazil3007.xls Chart 2_NACHO PC ED 31-AUG-01 14 29" xfId="21697"/>
    <cellStyle name="Commɡ [0]_FOP1&amp;L_PLN0309_NewBrazil3007.xls Chart 2_NACHO PC ED 31-AUG-01 14 29" xfId="21698"/>
    <cellStyle name="Commg [0]_FOP1&amp;L_PLN0309_NewBrazil3007.xls Chart 2_NACHO PC ED 31-AUG-01 14 3" xfId="21699"/>
    <cellStyle name="Commɡ [0]_FOP1&amp;L_PLN0309_NewBrazil3007.xls Chart 2_NACHO PC ED 31-AUG-01 14 3" xfId="21700"/>
    <cellStyle name="Commg [0]_FOP1&amp;L_PLN0309_NewBrazil3007.xls Chart 2_NACHO PC ED 31-AUG-01 14 30" xfId="21701"/>
    <cellStyle name="Commɡ [0]_FOP1&amp;L_PLN0309_NewBrazil3007.xls Chart 2_NACHO PC ED 31-AUG-01 14 30" xfId="21702"/>
    <cellStyle name="Commg [0]_FOP1&amp;L_PLN0309_NewBrazil3007.xls Chart 2_NACHO PC ED 31-AUG-01 14 4" xfId="21703"/>
    <cellStyle name="Commɡ [0]_FOP1&amp;L_PLN0309_NewBrazil3007.xls Chart 2_NACHO PC ED 31-AUG-01 14 4" xfId="21704"/>
    <cellStyle name="Commg [0]_FOP1&amp;L_PLN0309_NewBrazil3007.xls Chart 2_NACHO PC ED 31-AUG-01 14 5" xfId="21705"/>
    <cellStyle name="Commɡ [0]_FOP1&amp;L_PLN0309_NewBrazil3007.xls Chart 2_NACHO PC ED 31-AUG-01 14 5" xfId="21706"/>
    <cellStyle name="Commg [0]_FOP1&amp;L_PLN0309_NewBrazil3007.xls Chart 2_NACHO PC ED 31-AUG-01 14 6" xfId="21707"/>
    <cellStyle name="Commɡ [0]_FOP1&amp;L_PLN0309_NewBrazil3007.xls Chart 2_NACHO PC ED 31-AUG-01 14 6" xfId="21708"/>
    <cellStyle name="Commg [0]_FOP1&amp;L_PLN0309_NewBrazil3007.xls Chart 2_NACHO PC ED 31-AUG-01 14 7" xfId="21709"/>
    <cellStyle name="Commɡ [0]_FOP1&amp;L_PLN0309_NewBrazil3007.xls Chart 2_NACHO PC ED 31-AUG-01 14 7" xfId="21710"/>
    <cellStyle name="Commg [0]_FOP1&amp;L_PLN0309_NewBrazil3007.xls Chart 2_NACHO PC ED 31-AUG-01 14 8" xfId="21711"/>
    <cellStyle name="Commɡ [0]_FOP1&amp;L_PLN0309_NewBrazil3007.xls Chart 2_NACHO PC ED 31-AUG-01 14 8" xfId="21712"/>
    <cellStyle name="Commg [0]_FOP1&amp;L_PLN0309_NewBrazil3007.xls Chart 2_NACHO PC ED 31-AUG-01 14 9" xfId="21713"/>
    <cellStyle name="Commɡ [0]_FOP1&amp;L_PLN0309_NewBrazil3007.xls Chart 2_NACHO PC ED 31-AUG-01 14 9" xfId="21714"/>
    <cellStyle name="Commg [0]_FOP1&amp;L_PLN0309_NewBrazil3007.xls Chart 2_NACHO PC ED 31-AUG-01 15" xfId="21715"/>
    <cellStyle name="Commɡ [0]_FOP1&amp;L_PLN0309_NewBrazil3007.xls Chart 2_NACHO PC ED 31-AUG-01 15" xfId="21716"/>
    <cellStyle name="Commg [0]_FOP1&amp;L_PLN0309_NewBrazil3007.xls Chart 2_NACHO PC ED 31-AUG-01 15 10" xfId="21717"/>
    <cellStyle name="Commɡ [0]_FOP1&amp;L_PLN0309_NewBrazil3007.xls Chart 2_NACHO PC ED 31-AUG-01 15 10" xfId="21718"/>
    <cellStyle name="Commg [0]_FOP1&amp;L_PLN0309_NewBrazil3007.xls Chart 2_NACHO PC ED 31-AUG-01 15 11" xfId="21719"/>
    <cellStyle name="Commɡ [0]_FOP1&amp;L_PLN0309_NewBrazil3007.xls Chart 2_NACHO PC ED 31-AUG-01 15 11" xfId="21720"/>
    <cellStyle name="Commg [0]_FOP1&amp;L_PLN0309_NewBrazil3007.xls Chart 2_NACHO PC ED 31-AUG-01 15 12" xfId="21721"/>
    <cellStyle name="Commɡ [0]_FOP1&amp;L_PLN0309_NewBrazil3007.xls Chart 2_NACHO PC ED 31-AUG-01 15 12" xfId="21722"/>
    <cellStyle name="Commg [0]_FOP1&amp;L_PLN0309_NewBrazil3007.xls Chart 2_NACHO PC ED 31-AUG-01 15 13" xfId="21723"/>
    <cellStyle name="Commɡ [0]_FOP1&amp;L_PLN0309_NewBrazil3007.xls Chart 2_NACHO PC ED 31-AUG-01 15 13" xfId="21724"/>
    <cellStyle name="Commg [0]_FOP1&amp;L_PLN0309_NewBrazil3007.xls Chart 2_NACHO PC ED 31-AUG-01 15 14" xfId="21725"/>
    <cellStyle name="Commɡ [0]_FOP1&amp;L_PLN0309_NewBrazil3007.xls Chart 2_NACHO PC ED 31-AUG-01 15 14" xfId="21726"/>
    <cellStyle name="Commg [0]_FOP1&amp;L_PLN0309_NewBrazil3007.xls Chart 2_NACHO PC ED 31-AUG-01 15 15" xfId="21727"/>
    <cellStyle name="Commɡ [0]_FOP1&amp;L_PLN0309_NewBrazil3007.xls Chart 2_NACHO PC ED 31-AUG-01 15 15" xfId="21728"/>
    <cellStyle name="Commg [0]_FOP1&amp;L_PLN0309_NewBrazil3007.xls Chart 2_NACHO PC ED 31-AUG-01 15 16" xfId="21729"/>
    <cellStyle name="Commɡ [0]_FOP1&amp;L_PLN0309_NewBrazil3007.xls Chart 2_NACHO PC ED 31-AUG-01 15 16" xfId="21730"/>
    <cellStyle name="Commg [0]_FOP1&amp;L_PLN0309_NewBrazil3007.xls Chart 2_NACHO PC ED 31-AUG-01 15 17" xfId="21731"/>
    <cellStyle name="Commɡ [0]_FOP1&amp;L_PLN0309_NewBrazil3007.xls Chart 2_NACHO PC ED 31-AUG-01 15 17" xfId="21732"/>
    <cellStyle name="Commg [0]_FOP1&amp;L_PLN0309_NewBrazil3007.xls Chart 2_NACHO PC ED 31-AUG-01 15 18" xfId="21733"/>
    <cellStyle name="Commɡ [0]_FOP1&amp;L_PLN0309_NewBrazil3007.xls Chart 2_NACHO PC ED 31-AUG-01 15 18" xfId="21734"/>
    <cellStyle name="Commg [0]_FOP1&amp;L_PLN0309_NewBrazil3007.xls Chart 2_NACHO PC ED 31-AUG-01 15 19" xfId="21735"/>
    <cellStyle name="Commɡ [0]_FOP1&amp;L_PLN0309_NewBrazil3007.xls Chart 2_NACHO PC ED 31-AUG-01 15 19" xfId="21736"/>
    <cellStyle name="Commg [0]_FOP1&amp;L_PLN0309_NewBrazil3007.xls Chart 2_NACHO PC ED 31-AUG-01 15 2" xfId="21737"/>
    <cellStyle name="Commɡ [0]_FOP1&amp;L_PLN0309_NewBrazil3007.xls Chart 2_NACHO PC ED 31-AUG-01 15 2" xfId="21738"/>
    <cellStyle name="Commg [0]_FOP1&amp;L_PLN0309_NewBrazil3007.xls Chart 2_NACHO PC ED 31-AUG-01 15 20" xfId="21739"/>
    <cellStyle name="Commɡ [0]_FOP1&amp;L_PLN0309_NewBrazil3007.xls Chart 2_NACHO PC ED 31-AUG-01 15 20" xfId="21740"/>
    <cellStyle name="Commg [0]_FOP1&amp;L_PLN0309_NewBrazil3007.xls Chart 2_NACHO PC ED 31-AUG-01 15 21" xfId="21741"/>
    <cellStyle name="Commɡ [0]_FOP1&amp;L_PLN0309_NewBrazil3007.xls Chart 2_NACHO PC ED 31-AUG-01 15 21" xfId="21742"/>
    <cellStyle name="Commg [0]_FOP1&amp;L_PLN0309_NewBrazil3007.xls Chart 2_NACHO PC ED 31-AUG-01 15 22" xfId="21743"/>
    <cellStyle name="Commɡ [0]_FOP1&amp;L_PLN0309_NewBrazil3007.xls Chart 2_NACHO PC ED 31-AUG-01 15 22" xfId="21744"/>
    <cellStyle name="Commg [0]_FOP1&amp;L_PLN0309_NewBrazil3007.xls Chart 2_NACHO PC ED 31-AUG-01 15 23" xfId="21745"/>
    <cellStyle name="Commɡ [0]_FOP1&amp;L_PLN0309_NewBrazil3007.xls Chart 2_NACHO PC ED 31-AUG-01 15 23" xfId="21746"/>
    <cellStyle name="Commg [0]_FOP1&amp;L_PLN0309_NewBrazil3007.xls Chart 2_NACHO PC ED 31-AUG-01 15 24" xfId="21747"/>
    <cellStyle name="Commɡ [0]_FOP1&amp;L_PLN0309_NewBrazil3007.xls Chart 2_NACHO PC ED 31-AUG-01 15 24" xfId="21748"/>
    <cellStyle name="Commg [0]_FOP1&amp;L_PLN0309_NewBrazil3007.xls Chart 2_NACHO PC ED 31-AUG-01 15 25" xfId="21749"/>
    <cellStyle name="Commɡ [0]_FOP1&amp;L_PLN0309_NewBrazil3007.xls Chart 2_NACHO PC ED 31-AUG-01 15 25" xfId="21750"/>
    <cellStyle name="Commg [0]_FOP1&amp;L_PLN0309_NewBrazil3007.xls Chart 2_NACHO PC ED 31-AUG-01 15 26" xfId="21751"/>
    <cellStyle name="Commɡ [0]_FOP1&amp;L_PLN0309_NewBrazil3007.xls Chart 2_NACHO PC ED 31-AUG-01 15 26" xfId="21752"/>
    <cellStyle name="Commg [0]_FOP1&amp;L_PLN0309_NewBrazil3007.xls Chart 2_NACHO PC ED 31-AUG-01 15 27" xfId="21753"/>
    <cellStyle name="Commɡ [0]_FOP1&amp;L_PLN0309_NewBrazil3007.xls Chart 2_NACHO PC ED 31-AUG-01 15 27" xfId="21754"/>
    <cellStyle name="Commg [0]_FOP1&amp;L_PLN0309_NewBrazil3007.xls Chart 2_NACHO PC ED 31-AUG-01 15 28" xfId="21755"/>
    <cellStyle name="Commɡ [0]_FOP1&amp;L_PLN0309_NewBrazil3007.xls Chart 2_NACHO PC ED 31-AUG-01 15 28" xfId="21756"/>
    <cellStyle name="Commg [0]_FOP1&amp;L_PLN0309_NewBrazil3007.xls Chart 2_NACHO PC ED 31-AUG-01 15 29" xfId="21757"/>
    <cellStyle name="Commɡ [0]_FOP1&amp;L_PLN0309_NewBrazil3007.xls Chart 2_NACHO PC ED 31-AUG-01 15 29" xfId="21758"/>
    <cellStyle name="Commg [0]_FOP1&amp;L_PLN0309_NewBrazil3007.xls Chart 2_NACHO PC ED 31-AUG-01 15 3" xfId="21759"/>
    <cellStyle name="Commɡ [0]_FOP1&amp;L_PLN0309_NewBrazil3007.xls Chart 2_NACHO PC ED 31-AUG-01 15 3" xfId="21760"/>
    <cellStyle name="Commg [0]_FOP1&amp;L_PLN0309_NewBrazil3007.xls Chart 2_NACHO PC ED 31-AUG-01 15 30" xfId="21761"/>
    <cellStyle name="Commɡ [0]_FOP1&amp;L_PLN0309_NewBrazil3007.xls Chart 2_NACHO PC ED 31-AUG-01 15 30" xfId="21762"/>
    <cellStyle name="Commg [0]_FOP1&amp;L_PLN0309_NewBrazil3007.xls Chart 2_NACHO PC ED 31-AUG-01 15 4" xfId="21763"/>
    <cellStyle name="Commɡ [0]_FOP1&amp;L_PLN0309_NewBrazil3007.xls Chart 2_NACHO PC ED 31-AUG-01 15 4" xfId="21764"/>
    <cellStyle name="Commg [0]_FOP1&amp;L_PLN0309_NewBrazil3007.xls Chart 2_NACHO PC ED 31-AUG-01 15 5" xfId="21765"/>
    <cellStyle name="Commɡ [0]_FOP1&amp;L_PLN0309_NewBrazil3007.xls Chart 2_NACHO PC ED 31-AUG-01 15 5" xfId="21766"/>
    <cellStyle name="Commg [0]_FOP1&amp;L_PLN0309_NewBrazil3007.xls Chart 2_NACHO PC ED 31-AUG-01 15 6" xfId="21767"/>
    <cellStyle name="Commɡ [0]_FOP1&amp;L_PLN0309_NewBrazil3007.xls Chart 2_NACHO PC ED 31-AUG-01 15 6" xfId="21768"/>
    <cellStyle name="Commg [0]_FOP1&amp;L_PLN0309_NewBrazil3007.xls Chart 2_NACHO PC ED 31-AUG-01 15 7" xfId="21769"/>
    <cellStyle name="Commɡ [0]_FOP1&amp;L_PLN0309_NewBrazil3007.xls Chart 2_NACHO PC ED 31-AUG-01 15 7" xfId="21770"/>
    <cellStyle name="Commg [0]_FOP1&amp;L_PLN0309_NewBrazil3007.xls Chart 2_NACHO PC ED 31-AUG-01 15 8" xfId="21771"/>
    <cellStyle name="Commɡ [0]_FOP1&amp;L_PLN0309_NewBrazil3007.xls Chart 2_NACHO PC ED 31-AUG-01 15 8" xfId="21772"/>
    <cellStyle name="Commg [0]_FOP1&amp;L_PLN0309_NewBrazil3007.xls Chart 2_NACHO PC ED 31-AUG-01 15 9" xfId="21773"/>
    <cellStyle name="Commɡ [0]_FOP1&amp;L_PLN0309_NewBrazil3007.xls Chart 2_NACHO PC ED 31-AUG-01 15 9" xfId="21774"/>
    <cellStyle name="Commg [0]_FOP1&amp;L_PLN0309_NewBrazil3007.xls Chart 2_NACHO PC ED 31-AUG-01 16" xfId="21775"/>
    <cellStyle name="Commɡ [0]_FOP1&amp;L_PLN0309_NewBrazil3007.xls Chart 2_NACHO PC ED 31-AUG-01 16" xfId="21776"/>
    <cellStyle name="Commg [0]_FOP1&amp;L_PLN0309_NewBrazil3007.xls Chart 2_NACHO PC ED 31-AUG-01 16 10" xfId="21777"/>
    <cellStyle name="Commɡ [0]_FOP1&amp;L_PLN0309_NewBrazil3007.xls Chart 2_NACHO PC ED 31-AUG-01 16 10" xfId="21778"/>
    <cellStyle name="Commg [0]_FOP1&amp;L_PLN0309_NewBrazil3007.xls Chart 2_NACHO PC ED 31-AUG-01 16 11" xfId="21779"/>
    <cellStyle name="Commɡ [0]_FOP1&amp;L_PLN0309_NewBrazil3007.xls Chart 2_NACHO PC ED 31-AUG-01 16 11" xfId="21780"/>
    <cellStyle name="Commg [0]_FOP1&amp;L_PLN0309_NewBrazil3007.xls Chart 2_NACHO PC ED 31-AUG-01 16 12" xfId="21781"/>
    <cellStyle name="Commɡ [0]_FOP1&amp;L_PLN0309_NewBrazil3007.xls Chart 2_NACHO PC ED 31-AUG-01 16 12" xfId="21782"/>
    <cellStyle name="Commg [0]_FOP1&amp;L_PLN0309_NewBrazil3007.xls Chart 2_NACHO PC ED 31-AUG-01 16 13" xfId="21783"/>
    <cellStyle name="Commɡ [0]_FOP1&amp;L_PLN0309_NewBrazil3007.xls Chart 2_NACHO PC ED 31-AUG-01 16 13" xfId="21784"/>
    <cellStyle name="Commg [0]_FOP1&amp;L_PLN0309_NewBrazil3007.xls Chart 2_NACHO PC ED 31-AUG-01 16 14" xfId="21785"/>
    <cellStyle name="Commɡ [0]_FOP1&amp;L_PLN0309_NewBrazil3007.xls Chart 2_NACHO PC ED 31-AUG-01 16 14" xfId="21786"/>
    <cellStyle name="Commg [0]_FOP1&amp;L_PLN0309_NewBrazil3007.xls Chart 2_NACHO PC ED 31-AUG-01 16 15" xfId="21787"/>
    <cellStyle name="Commɡ [0]_FOP1&amp;L_PLN0309_NewBrazil3007.xls Chart 2_NACHO PC ED 31-AUG-01 16 15" xfId="21788"/>
    <cellStyle name="Commg [0]_FOP1&amp;L_PLN0309_NewBrazil3007.xls Chart 2_NACHO PC ED 31-AUG-01 16 16" xfId="21789"/>
    <cellStyle name="Commɡ [0]_FOP1&amp;L_PLN0309_NewBrazil3007.xls Chart 2_NACHO PC ED 31-AUG-01 16 16" xfId="21790"/>
    <cellStyle name="Commg [0]_FOP1&amp;L_PLN0309_NewBrazil3007.xls Chart 2_NACHO PC ED 31-AUG-01 16 17" xfId="21791"/>
    <cellStyle name="Commɡ [0]_FOP1&amp;L_PLN0309_NewBrazil3007.xls Chart 2_NACHO PC ED 31-AUG-01 16 17" xfId="21792"/>
    <cellStyle name="Commg [0]_FOP1&amp;L_PLN0309_NewBrazil3007.xls Chart 2_NACHO PC ED 31-AUG-01 16 18" xfId="21793"/>
    <cellStyle name="Commɡ [0]_FOP1&amp;L_PLN0309_NewBrazil3007.xls Chart 2_NACHO PC ED 31-AUG-01 16 18" xfId="21794"/>
    <cellStyle name="Commg [0]_FOP1&amp;L_PLN0309_NewBrazil3007.xls Chart 2_NACHO PC ED 31-AUG-01 16 19" xfId="21795"/>
    <cellStyle name="Commɡ [0]_FOP1&amp;L_PLN0309_NewBrazil3007.xls Chart 2_NACHO PC ED 31-AUG-01 16 19" xfId="21796"/>
    <cellStyle name="Commg [0]_FOP1&amp;L_PLN0309_NewBrazil3007.xls Chart 2_NACHO PC ED 31-AUG-01 16 2" xfId="21797"/>
    <cellStyle name="Commɡ [0]_FOP1&amp;L_PLN0309_NewBrazil3007.xls Chart 2_NACHO PC ED 31-AUG-01 16 2" xfId="21798"/>
    <cellStyle name="Commg [0]_FOP1&amp;L_PLN0309_NewBrazil3007.xls Chart 2_NACHO PC ED 31-AUG-01 16 20" xfId="21799"/>
    <cellStyle name="Commɡ [0]_FOP1&amp;L_PLN0309_NewBrazil3007.xls Chart 2_NACHO PC ED 31-AUG-01 16 20" xfId="21800"/>
    <cellStyle name="Commg [0]_FOP1&amp;L_PLN0309_NewBrazil3007.xls Chart 2_NACHO PC ED 31-AUG-01 16 21" xfId="21801"/>
    <cellStyle name="Commɡ [0]_FOP1&amp;L_PLN0309_NewBrazil3007.xls Chart 2_NACHO PC ED 31-AUG-01 16 21" xfId="21802"/>
    <cellStyle name="Commg [0]_FOP1&amp;L_PLN0309_NewBrazil3007.xls Chart 2_NACHO PC ED 31-AUG-01 16 22" xfId="21803"/>
    <cellStyle name="Commɡ [0]_FOP1&amp;L_PLN0309_NewBrazil3007.xls Chart 2_NACHO PC ED 31-AUG-01 16 22" xfId="21804"/>
    <cellStyle name="Commg [0]_FOP1&amp;L_PLN0309_NewBrazil3007.xls Chart 2_NACHO PC ED 31-AUG-01 16 23" xfId="21805"/>
    <cellStyle name="Commɡ [0]_FOP1&amp;L_PLN0309_NewBrazil3007.xls Chart 2_NACHO PC ED 31-AUG-01 16 23" xfId="21806"/>
    <cellStyle name="Commg [0]_FOP1&amp;L_PLN0309_NewBrazil3007.xls Chart 2_NACHO PC ED 31-AUG-01 16 24" xfId="21807"/>
    <cellStyle name="Commɡ [0]_FOP1&amp;L_PLN0309_NewBrazil3007.xls Chart 2_NACHO PC ED 31-AUG-01 16 24" xfId="21808"/>
    <cellStyle name="Commg [0]_FOP1&amp;L_PLN0309_NewBrazil3007.xls Chart 2_NACHO PC ED 31-AUG-01 16 25" xfId="21809"/>
    <cellStyle name="Commɡ [0]_FOP1&amp;L_PLN0309_NewBrazil3007.xls Chart 2_NACHO PC ED 31-AUG-01 16 25" xfId="21810"/>
    <cellStyle name="Commg [0]_FOP1&amp;L_PLN0309_NewBrazil3007.xls Chart 2_NACHO PC ED 31-AUG-01 16 26" xfId="21811"/>
    <cellStyle name="Commɡ [0]_FOP1&amp;L_PLN0309_NewBrazil3007.xls Chart 2_NACHO PC ED 31-AUG-01 16 26" xfId="21812"/>
    <cellStyle name="Commg [0]_FOP1&amp;L_PLN0309_NewBrazil3007.xls Chart 2_NACHO PC ED 31-AUG-01 16 27" xfId="21813"/>
    <cellStyle name="Commɡ [0]_FOP1&amp;L_PLN0309_NewBrazil3007.xls Chart 2_NACHO PC ED 31-AUG-01 16 27" xfId="21814"/>
    <cellStyle name="Commg [0]_FOP1&amp;L_PLN0309_NewBrazil3007.xls Chart 2_NACHO PC ED 31-AUG-01 16 28" xfId="21815"/>
    <cellStyle name="Commɡ [0]_FOP1&amp;L_PLN0309_NewBrazil3007.xls Chart 2_NACHO PC ED 31-AUG-01 16 28" xfId="21816"/>
    <cellStyle name="Commg [0]_FOP1&amp;L_PLN0309_NewBrazil3007.xls Chart 2_NACHO PC ED 31-AUG-01 16 29" xfId="21817"/>
    <cellStyle name="Commɡ [0]_FOP1&amp;L_PLN0309_NewBrazil3007.xls Chart 2_NACHO PC ED 31-AUG-01 16 29" xfId="21818"/>
    <cellStyle name="Commg [0]_FOP1&amp;L_PLN0309_NewBrazil3007.xls Chart 2_NACHO PC ED 31-AUG-01 16 3" xfId="21819"/>
    <cellStyle name="Commɡ [0]_FOP1&amp;L_PLN0309_NewBrazil3007.xls Chart 2_NACHO PC ED 31-AUG-01 16 3" xfId="21820"/>
    <cellStyle name="Commg [0]_FOP1&amp;L_PLN0309_NewBrazil3007.xls Chart 2_NACHO PC ED 31-AUG-01 16 30" xfId="21821"/>
    <cellStyle name="Commɡ [0]_FOP1&amp;L_PLN0309_NewBrazil3007.xls Chart 2_NACHO PC ED 31-AUG-01 16 30" xfId="21822"/>
    <cellStyle name="Commg [0]_FOP1&amp;L_PLN0309_NewBrazil3007.xls Chart 2_NACHO PC ED 31-AUG-01 16 4" xfId="21823"/>
    <cellStyle name="Commɡ [0]_FOP1&amp;L_PLN0309_NewBrazil3007.xls Chart 2_NACHO PC ED 31-AUG-01 16 4" xfId="21824"/>
    <cellStyle name="Commg [0]_FOP1&amp;L_PLN0309_NewBrazil3007.xls Chart 2_NACHO PC ED 31-AUG-01 16 5" xfId="21825"/>
    <cellStyle name="Commɡ [0]_FOP1&amp;L_PLN0309_NewBrazil3007.xls Chart 2_NACHO PC ED 31-AUG-01 16 5" xfId="21826"/>
    <cellStyle name="Commg [0]_FOP1&amp;L_PLN0309_NewBrazil3007.xls Chart 2_NACHO PC ED 31-AUG-01 16 6" xfId="21827"/>
    <cellStyle name="Commɡ [0]_FOP1&amp;L_PLN0309_NewBrazil3007.xls Chart 2_NACHO PC ED 31-AUG-01 16 6" xfId="21828"/>
    <cellStyle name="Commg [0]_FOP1&amp;L_PLN0309_NewBrazil3007.xls Chart 2_NACHO PC ED 31-AUG-01 16 7" xfId="21829"/>
    <cellStyle name="Commɡ [0]_FOP1&amp;L_PLN0309_NewBrazil3007.xls Chart 2_NACHO PC ED 31-AUG-01 16 7" xfId="21830"/>
    <cellStyle name="Commg [0]_FOP1&amp;L_PLN0309_NewBrazil3007.xls Chart 2_NACHO PC ED 31-AUG-01 16 8" xfId="21831"/>
    <cellStyle name="Commɡ [0]_FOP1&amp;L_PLN0309_NewBrazil3007.xls Chart 2_NACHO PC ED 31-AUG-01 16 8" xfId="21832"/>
    <cellStyle name="Commg [0]_FOP1&amp;L_PLN0309_NewBrazil3007.xls Chart 2_NACHO PC ED 31-AUG-01 16 9" xfId="21833"/>
    <cellStyle name="Commɡ [0]_FOP1&amp;L_PLN0309_NewBrazil3007.xls Chart 2_NACHO PC ED 31-AUG-01 16 9" xfId="21834"/>
    <cellStyle name="Commg [0]_FOP1&amp;L_PLN0309_NewBrazil3007.xls Chart 2_NACHO PC ED 31-AUG-01 17" xfId="21835"/>
    <cellStyle name="Commɡ [0]_FOP1&amp;L_PLN0309_NewBrazil3007.xls Chart 2_NACHO PC ED 31-AUG-01 17" xfId="21836"/>
    <cellStyle name="Commg [0]_FOP1&amp;L_PLN0309_NewBrazil3007.xls Chart 2_NACHO PC ED 31-AUG-01 17 10" xfId="21837"/>
    <cellStyle name="Commɡ [0]_FOP1&amp;L_PLN0309_NewBrazil3007.xls Chart 2_NACHO PC ED 31-AUG-01 17 10" xfId="21838"/>
    <cellStyle name="Commg [0]_FOP1&amp;L_PLN0309_NewBrazil3007.xls Chart 2_NACHO PC ED 31-AUG-01 17 11" xfId="21839"/>
    <cellStyle name="Commɡ [0]_FOP1&amp;L_PLN0309_NewBrazil3007.xls Chart 2_NACHO PC ED 31-AUG-01 17 11" xfId="21840"/>
    <cellStyle name="Commg [0]_FOP1&amp;L_PLN0309_NewBrazil3007.xls Chart 2_NACHO PC ED 31-AUG-01 17 12" xfId="21841"/>
    <cellStyle name="Commɡ [0]_FOP1&amp;L_PLN0309_NewBrazil3007.xls Chart 2_NACHO PC ED 31-AUG-01 17 12" xfId="21842"/>
    <cellStyle name="Commg [0]_FOP1&amp;L_PLN0309_NewBrazil3007.xls Chart 2_NACHO PC ED 31-AUG-01 17 13" xfId="21843"/>
    <cellStyle name="Commɡ [0]_FOP1&amp;L_PLN0309_NewBrazil3007.xls Chart 2_NACHO PC ED 31-AUG-01 17 13" xfId="21844"/>
    <cellStyle name="Commg [0]_FOP1&amp;L_PLN0309_NewBrazil3007.xls Chart 2_NACHO PC ED 31-AUG-01 17 14" xfId="21845"/>
    <cellStyle name="Commɡ [0]_FOP1&amp;L_PLN0309_NewBrazil3007.xls Chart 2_NACHO PC ED 31-AUG-01 17 14" xfId="21846"/>
    <cellStyle name="Commg [0]_FOP1&amp;L_PLN0309_NewBrazil3007.xls Chart 2_NACHO PC ED 31-AUG-01 17 15" xfId="21847"/>
    <cellStyle name="Commɡ [0]_FOP1&amp;L_PLN0309_NewBrazil3007.xls Chart 2_NACHO PC ED 31-AUG-01 17 15" xfId="21848"/>
    <cellStyle name="Commg [0]_FOP1&amp;L_PLN0309_NewBrazil3007.xls Chart 2_NACHO PC ED 31-AUG-01 17 16" xfId="21849"/>
    <cellStyle name="Commɡ [0]_FOP1&amp;L_PLN0309_NewBrazil3007.xls Chart 2_NACHO PC ED 31-AUG-01 17 16" xfId="21850"/>
    <cellStyle name="Commg [0]_FOP1&amp;L_PLN0309_NewBrazil3007.xls Chart 2_NACHO PC ED 31-AUG-01 17 17" xfId="21851"/>
    <cellStyle name="Commɡ [0]_FOP1&amp;L_PLN0309_NewBrazil3007.xls Chart 2_NACHO PC ED 31-AUG-01 17 17" xfId="21852"/>
    <cellStyle name="Commg [0]_FOP1&amp;L_PLN0309_NewBrazil3007.xls Chart 2_NACHO PC ED 31-AUG-01 17 18" xfId="21853"/>
    <cellStyle name="Commɡ [0]_FOP1&amp;L_PLN0309_NewBrazil3007.xls Chart 2_NACHO PC ED 31-AUG-01 17 18" xfId="21854"/>
    <cellStyle name="Commg [0]_FOP1&amp;L_PLN0309_NewBrazil3007.xls Chart 2_NACHO PC ED 31-AUG-01 17 19" xfId="21855"/>
    <cellStyle name="Commɡ [0]_FOP1&amp;L_PLN0309_NewBrazil3007.xls Chart 2_NACHO PC ED 31-AUG-01 17 19" xfId="21856"/>
    <cellStyle name="Commg [0]_FOP1&amp;L_PLN0309_NewBrazil3007.xls Chart 2_NACHO PC ED 31-AUG-01 17 2" xfId="21857"/>
    <cellStyle name="Commɡ [0]_FOP1&amp;L_PLN0309_NewBrazil3007.xls Chart 2_NACHO PC ED 31-AUG-01 17 2" xfId="21858"/>
    <cellStyle name="Commg [0]_FOP1&amp;L_PLN0309_NewBrazil3007.xls Chart 2_NACHO PC ED 31-AUG-01 17 20" xfId="21859"/>
    <cellStyle name="Commɡ [0]_FOP1&amp;L_PLN0309_NewBrazil3007.xls Chart 2_NACHO PC ED 31-AUG-01 17 20" xfId="21860"/>
    <cellStyle name="Commg [0]_FOP1&amp;L_PLN0309_NewBrazil3007.xls Chart 2_NACHO PC ED 31-AUG-01 17 21" xfId="21861"/>
    <cellStyle name="Commɡ [0]_FOP1&amp;L_PLN0309_NewBrazil3007.xls Chart 2_NACHO PC ED 31-AUG-01 17 21" xfId="21862"/>
    <cellStyle name="Commg [0]_FOP1&amp;L_PLN0309_NewBrazil3007.xls Chart 2_NACHO PC ED 31-AUG-01 17 22" xfId="21863"/>
    <cellStyle name="Commɡ [0]_FOP1&amp;L_PLN0309_NewBrazil3007.xls Chart 2_NACHO PC ED 31-AUG-01 17 22" xfId="21864"/>
    <cellStyle name="Commg [0]_FOP1&amp;L_PLN0309_NewBrazil3007.xls Chart 2_NACHO PC ED 31-AUG-01 17 23" xfId="21865"/>
    <cellStyle name="Commɡ [0]_FOP1&amp;L_PLN0309_NewBrazil3007.xls Chart 2_NACHO PC ED 31-AUG-01 17 23" xfId="21866"/>
    <cellStyle name="Commg [0]_FOP1&amp;L_PLN0309_NewBrazil3007.xls Chart 2_NACHO PC ED 31-AUG-01 17 24" xfId="21867"/>
    <cellStyle name="Commɡ [0]_FOP1&amp;L_PLN0309_NewBrazil3007.xls Chart 2_NACHO PC ED 31-AUG-01 17 24" xfId="21868"/>
    <cellStyle name="Commg [0]_FOP1&amp;L_PLN0309_NewBrazil3007.xls Chart 2_NACHO PC ED 31-AUG-01 17 25" xfId="21869"/>
    <cellStyle name="Commɡ [0]_FOP1&amp;L_PLN0309_NewBrazil3007.xls Chart 2_NACHO PC ED 31-AUG-01 17 25" xfId="21870"/>
    <cellStyle name="Commg [0]_FOP1&amp;L_PLN0309_NewBrazil3007.xls Chart 2_NACHO PC ED 31-AUG-01 17 26" xfId="21871"/>
    <cellStyle name="Commɡ [0]_FOP1&amp;L_PLN0309_NewBrazil3007.xls Chart 2_NACHO PC ED 31-AUG-01 17 26" xfId="21872"/>
    <cellStyle name="Commg [0]_FOP1&amp;L_PLN0309_NewBrazil3007.xls Chart 2_NACHO PC ED 31-AUG-01 17 27" xfId="21873"/>
    <cellStyle name="Commɡ [0]_FOP1&amp;L_PLN0309_NewBrazil3007.xls Chart 2_NACHO PC ED 31-AUG-01 17 27" xfId="21874"/>
    <cellStyle name="Commg [0]_FOP1&amp;L_PLN0309_NewBrazil3007.xls Chart 2_NACHO PC ED 31-AUG-01 17 28" xfId="21875"/>
    <cellStyle name="Commɡ [0]_FOP1&amp;L_PLN0309_NewBrazil3007.xls Chart 2_NACHO PC ED 31-AUG-01 17 28" xfId="21876"/>
    <cellStyle name="Commg [0]_FOP1&amp;L_PLN0309_NewBrazil3007.xls Chart 2_NACHO PC ED 31-AUG-01 17 29" xfId="21877"/>
    <cellStyle name="Commɡ [0]_FOP1&amp;L_PLN0309_NewBrazil3007.xls Chart 2_NACHO PC ED 31-AUG-01 17 29" xfId="21878"/>
    <cellStyle name="Commg [0]_FOP1&amp;L_PLN0309_NewBrazil3007.xls Chart 2_NACHO PC ED 31-AUG-01 17 3" xfId="21879"/>
    <cellStyle name="Commɡ [0]_FOP1&amp;L_PLN0309_NewBrazil3007.xls Chart 2_NACHO PC ED 31-AUG-01 17 3" xfId="21880"/>
    <cellStyle name="Commg [0]_FOP1&amp;L_PLN0309_NewBrazil3007.xls Chart 2_NACHO PC ED 31-AUG-01 17 30" xfId="21881"/>
    <cellStyle name="Commɡ [0]_FOP1&amp;L_PLN0309_NewBrazil3007.xls Chart 2_NACHO PC ED 31-AUG-01 17 30" xfId="21882"/>
    <cellStyle name="Commg [0]_FOP1&amp;L_PLN0309_NewBrazil3007.xls Chart 2_NACHO PC ED 31-AUG-01 17 4" xfId="21883"/>
    <cellStyle name="Commɡ [0]_FOP1&amp;L_PLN0309_NewBrazil3007.xls Chart 2_NACHO PC ED 31-AUG-01 17 4" xfId="21884"/>
    <cellStyle name="Commg [0]_FOP1&amp;L_PLN0309_NewBrazil3007.xls Chart 2_NACHO PC ED 31-AUG-01 17 5" xfId="21885"/>
    <cellStyle name="Commɡ [0]_FOP1&amp;L_PLN0309_NewBrazil3007.xls Chart 2_NACHO PC ED 31-AUG-01 17 5" xfId="21886"/>
    <cellStyle name="Commg [0]_FOP1&amp;L_PLN0309_NewBrazil3007.xls Chart 2_NACHO PC ED 31-AUG-01 17 6" xfId="21887"/>
    <cellStyle name="Commɡ [0]_FOP1&amp;L_PLN0309_NewBrazil3007.xls Chart 2_NACHO PC ED 31-AUG-01 17 6" xfId="21888"/>
    <cellStyle name="Commg [0]_FOP1&amp;L_PLN0309_NewBrazil3007.xls Chart 2_NACHO PC ED 31-AUG-01 17 7" xfId="21889"/>
    <cellStyle name="Commɡ [0]_FOP1&amp;L_PLN0309_NewBrazil3007.xls Chart 2_NACHO PC ED 31-AUG-01 17 7" xfId="21890"/>
    <cellStyle name="Commg [0]_FOP1&amp;L_PLN0309_NewBrazil3007.xls Chart 2_NACHO PC ED 31-AUG-01 17 8" xfId="21891"/>
    <cellStyle name="Commɡ [0]_FOP1&amp;L_PLN0309_NewBrazil3007.xls Chart 2_NACHO PC ED 31-AUG-01 17 8" xfId="21892"/>
    <cellStyle name="Commg [0]_FOP1&amp;L_PLN0309_NewBrazil3007.xls Chart 2_NACHO PC ED 31-AUG-01 17 9" xfId="21893"/>
    <cellStyle name="Commɡ [0]_FOP1&amp;L_PLN0309_NewBrazil3007.xls Chart 2_NACHO PC ED 31-AUG-01 17 9" xfId="21894"/>
    <cellStyle name="Commg [0]_FOP1&amp;L_PLN0309_NewBrazil3007.xls Chart 2_NACHO PC ED 31-AUG-01 18" xfId="21895"/>
    <cellStyle name="Commɡ [0]_FOP1&amp;L_PLN0309_NewBrazil3007.xls Chart 2_NACHO PC ED 31-AUG-01 18" xfId="21896"/>
    <cellStyle name="Commg [0]_FOP1&amp;L_PLN0309_NewBrazil3007.xls Chart 2_NACHO PC ED 31-AUG-01 18 10" xfId="21897"/>
    <cellStyle name="Commɡ [0]_FOP1&amp;L_PLN0309_NewBrazil3007.xls Chart 2_NACHO PC ED 31-AUG-01 18 10" xfId="21898"/>
    <cellStyle name="Commg [0]_FOP1&amp;L_PLN0309_NewBrazil3007.xls Chart 2_NACHO PC ED 31-AUG-01 18 11" xfId="21899"/>
    <cellStyle name="Commɡ [0]_FOP1&amp;L_PLN0309_NewBrazil3007.xls Chart 2_NACHO PC ED 31-AUG-01 18 11" xfId="21900"/>
    <cellStyle name="Commg [0]_FOP1&amp;L_PLN0309_NewBrazil3007.xls Chart 2_NACHO PC ED 31-AUG-01 18 12" xfId="21901"/>
    <cellStyle name="Commɡ [0]_FOP1&amp;L_PLN0309_NewBrazil3007.xls Chart 2_NACHO PC ED 31-AUG-01 18 12" xfId="21902"/>
    <cellStyle name="Commg [0]_FOP1&amp;L_PLN0309_NewBrazil3007.xls Chart 2_NACHO PC ED 31-AUG-01 18 13" xfId="21903"/>
    <cellStyle name="Commɡ [0]_FOP1&amp;L_PLN0309_NewBrazil3007.xls Chart 2_NACHO PC ED 31-AUG-01 18 13" xfId="21904"/>
    <cellStyle name="Commg [0]_FOP1&amp;L_PLN0309_NewBrazil3007.xls Chart 2_NACHO PC ED 31-AUG-01 18 14" xfId="21905"/>
    <cellStyle name="Commɡ [0]_FOP1&amp;L_PLN0309_NewBrazil3007.xls Chart 2_NACHO PC ED 31-AUG-01 18 14" xfId="21906"/>
    <cellStyle name="Commg [0]_FOP1&amp;L_PLN0309_NewBrazil3007.xls Chart 2_NACHO PC ED 31-AUG-01 18 15" xfId="21907"/>
    <cellStyle name="Commɡ [0]_FOP1&amp;L_PLN0309_NewBrazil3007.xls Chart 2_NACHO PC ED 31-AUG-01 18 15" xfId="21908"/>
    <cellStyle name="Commg [0]_FOP1&amp;L_PLN0309_NewBrazil3007.xls Chart 2_NACHO PC ED 31-AUG-01 18 16" xfId="21909"/>
    <cellStyle name="Commɡ [0]_FOP1&amp;L_PLN0309_NewBrazil3007.xls Chart 2_NACHO PC ED 31-AUG-01 18 16" xfId="21910"/>
    <cellStyle name="Commg [0]_FOP1&amp;L_PLN0309_NewBrazil3007.xls Chart 2_NACHO PC ED 31-AUG-01 18 17" xfId="21911"/>
    <cellStyle name="Commɡ [0]_FOP1&amp;L_PLN0309_NewBrazil3007.xls Chart 2_NACHO PC ED 31-AUG-01 18 17" xfId="21912"/>
    <cellStyle name="Commg [0]_FOP1&amp;L_PLN0309_NewBrazil3007.xls Chart 2_NACHO PC ED 31-AUG-01 18 18" xfId="21913"/>
    <cellStyle name="Commɡ [0]_FOP1&amp;L_PLN0309_NewBrazil3007.xls Chart 2_NACHO PC ED 31-AUG-01 18 18" xfId="21914"/>
    <cellStyle name="Commg [0]_FOP1&amp;L_PLN0309_NewBrazil3007.xls Chart 2_NACHO PC ED 31-AUG-01 18 19" xfId="21915"/>
    <cellStyle name="Commɡ [0]_FOP1&amp;L_PLN0309_NewBrazil3007.xls Chart 2_NACHO PC ED 31-AUG-01 18 19" xfId="21916"/>
    <cellStyle name="Commg [0]_FOP1&amp;L_PLN0309_NewBrazil3007.xls Chart 2_NACHO PC ED 31-AUG-01 18 2" xfId="21917"/>
    <cellStyle name="Commɡ [0]_FOP1&amp;L_PLN0309_NewBrazil3007.xls Chart 2_NACHO PC ED 31-AUG-01 18 2" xfId="21918"/>
    <cellStyle name="Commg [0]_FOP1&amp;L_PLN0309_NewBrazil3007.xls Chart 2_NACHO PC ED 31-AUG-01 18 20" xfId="21919"/>
    <cellStyle name="Commɡ [0]_FOP1&amp;L_PLN0309_NewBrazil3007.xls Chart 2_NACHO PC ED 31-AUG-01 18 20" xfId="21920"/>
    <cellStyle name="Commg [0]_FOP1&amp;L_PLN0309_NewBrazil3007.xls Chart 2_NACHO PC ED 31-AUG-01 18 21" xfId="21921"/>
    <cellStyle name="Commɡ [0]_FOP1&amp;L_PLN0309_NewBrazil3007.xls Chart 2_NACHO PC ED 31-AUG-01 18 21" xfId="21922"/>
    <cellStyle name="Commg [0]_FOP1&amp;L_PLN0309_NewBrazil3007.xls Chart 2_NACHO PC ED 31-AUG-01 18 22" xfId="21923"/>
    <cellStyle name="Commɡ [0]_FOP1&amp;L_PLN0309_NewBrazil3007.xls Chart 2_NACHO PC ED 31-AUG-01 18 22" xfId="21924"/>
    <cellStyle name="Commg [0]_FOP1&amp;L_PLN0309_NewBrazil3007.xls Chart 2_NACHO PC ED 31-AUG-01 18 23" xfId="21925"/>
    <cellStyle name="Commɡ [0]_FOP1&amp;L_PLN0309_NewBrazil3007.xls Chart 2_NACHO PC ED 31-AUG-01 18 23" xfId="21926"/>
    <cellStyle name="Commg [0]_FOP1&amp;L_PLN0309_NewBrazil3007.xls Chart 2_NACHO PC ED 31-AUG-01 18 24" xfId="21927"/>
    <cellStyle name="Commɡ [0]_FOP1&amp;L_PLN0309_NewBrazil3007.xls Chart 2_NACHO PC ED 31-AUG-01 18 24" xfId="21928"/>
    <cellStyle name="Commg [0]_FOP1&amp;L_PLN0309_NewBrazil3007.xls Chart 2_NACHO PC ED 31-AUG-01 18 25" xfId="21929"/>
    <cellStyle name="Commɡ [0]_FOP1&amp;L_PLN0309_NewBrazil3007.xls Chart 2_NACHO PC ED 31-AUG-01 18 25" xfId="21930"/>
    <cellStyle name="Commg [0]_FOP1&amp;L_PLN0309_NewBrazil3007.xls Chart 2_NACHO PC ED 31-AUG-01 18 26" xfId="21931"/>
    <cellStyle name="Commɡ [0]_FOP1&amp;L_PLN0309_NewBrazil3007.xls Chart 2_NACHO PC ED 31-AUG-01 18 26" xfId="21932"/>
    <cellStyle name="Commg [0]_FOP1&amp;L_PLN0309_NewBrazil3007.xls Chart 2_NACHO PC ED 31-AUG-01 18 27" xfId="21933"/>
    <cellStyle name="Commɡ [0]_FOP1&amp;L_PLN0309_NewBrazil3007.xls Chart 2_NACHO PC ED 31-AUG-01 18 27" xfId="21934"/>
    <cellStyle name="Commg [0]_FOP1&amp;L_PLN0309_NewBrazil3007.xls Chart 2_NACHO PC ED 31-AUG-01 18 28" xfId="21935"/>
    <cellStyle name="Commɡ [0]_FOP1&amp;L_PLN0309_NewBrazil3007.xls Chart 2_NACHO PC ED 31-AUG-01 18 28" xfId="21936"/>
    <cellStyle name="Commg [0]_FOP1&amp;L_PLN0309_NewBrazil3007.xls Chart 2_NACHO PC ED 31-AUG-01 18 29" xfId="21937"/>
    <cellStyle name="Commɡ [0]_FOP1&amp;L_PLN0309_NewBrazil3007.xls Chart 2_NACHO PC ED 31-AUG-01 18 29" xfId="21938"/>
    <cellStyle name="Commg [0]_FOP1&amp;L_PLN0309_NewBrazil3007.xls Chart 2_NACHO PC ED 31-AUG-01 18 3" xfId="21939"/>
    <cellStyle name="Commɡ [0]_FOP1&amp;L_PLN0309_NewBrazil3007.xls Chart 2_NACHO PC ED 31-AUG-01 18 3" xfId="21940"/>
    <cellStyle name="Commg [0]_FOP1&amp;L_PLN0309_NewBrazil3007.xls Chart 2_NACHO PC ED 31-AUG-01 18 30" xfId="21941"/>
    <cellStyle name="Commɡ [0]_FOP1&amp;L_PLN0309_NewBrazil3007.xls Chart 2_NACHO PC ED 31-AUG-01 18 30" xfId="21942"/>
    <cellStyle name="Commg [0]_FOP1&amp;L_PLN0309_NewBrazil3007.xls Chart 2_NACHO PC ED 31-AUG-01 18 4" xfId="21943"/>
    <cellStyle name="Commɡ [0]_FOP1&amp;L_PLN0309_NewBrazil3007.xls Chart 2_NACHO PC ED 31-AUG-01 18 4" xfId="21944"/>
    <cellStyle name="Commg [0]_FOP1&amp;L_PLN0309_NewBrazil3007.xls Chart 2_NACHO PC ED 31-AUG-01 18 5" xfId="21945"/>
    <cellStyle name="Commɡ [0]_FOP1&amp;L_PLN0309_NewBrazil3007.xls Chart 2_NACHO PC ED 31-AUG-01 18 5" xfId="21946"/>
    <cellStyle name="Commg [0]_FOP1&amp;L_PLN0309_NewBrazil3007.xls Chart 2_NACHO PC ED 31-AUG-01 18 6" xfId="21947"/>
    <cellStyle name="Commɡ [0]_FOP1&amp;L_PLN0309_NewBrazil3007.xls Chart 2_NACHO PC ED 31-AUG-01 18 6" xfId="21948"/>
    <cellStyle name="Commg [0]_FOP1&amp;L_PLN0309_NewBrazil3007.xls Chart 2_NACHO PC ED 31-AUG-01 18 7" xfId="21949"/>
    <cellStyle name="Commɡ [0]_FOP1&amp;L_PLN0309_NewBrazil3007.xls Chart 2_NACHO PC ED 31-AUG-01 18 7" xfId="21950"/>
    <cellStyle name="Commg [0]_FOP1&amp;L_PLN0309_NewBrazil3007.xls Chart 2_NACHO PC ED 31-AUG-01 18 8" xfId="21951"/>
    <cellStyle name="Commɡ [0]_FOP1&amp;L_PLN0309_NewBrazil3007.xls Chart 2_NACHO PC ED 31-AUG-01 18 8" xfId="21952"/>
    <cellStyle name="Commg [0]_FOP1&amp;L_PLN0309_NewBrazil3007.xls Chart 2_NACHO PC ED 31-AUG-01 18 9" xfId="21953"/>
    <cellStyle name="Commɡ [0]_FOP1&amp;L_PLN0309_NewBrazil3007.xls Chart 2_NACHO PC ED 31-AUG-01 18 9" xfId="21954"/>
    <cellStyle name="Commg [0]_FOP1&amp;L_PLN0309_NewBrazil3007.xls Chart 2_NACHO PC ED 31-AUG-01 19" xfId="21955"/>
    <cellStyle name="Commɡ [0]_FOP1&amp;L_PLN0309_NewBrazil3007.xls Chart 2_NACHO PC ED 31-AUG-01 19" xfId="21956"/>
    <cellStyle name="Commg [0]_FOP1&amp;L_PLN0309_NewBrazil3007.xls Chart 2_NACHO PC ED 31-AUG-01 19 10" xfId="21957"/>
    <cellStyle name="Commɡ [0]_FOP1&amp;L_PLN0309_NewBrazil3007.xls Chart 2_NACHO PC ED 31-AUG-01 19 10" xfId="21958"/>
    <cellStyle name="Commg [0]_FOP1&amp;L_PLN0309_NewBrazil3007.xls Chart 2_NACHO PC ED 31-AUG-01 19 11" xfId="21959"/>
    <cellStyle name="Commɡ [0]_FOP1&amp;L_PLN0309_NewBrazil3007.xls Chart 2_NACHO PC ED 31-AUG-01 19 11" xfId="21960"/>
    <cellStyle name="Commg [0]_FOP1&amp;L_PLN0309_NewBrazil3007.xls Chart 2_NACHO PC ED 31-AUG-01 19 12" xfId="21961"/>
    <cellStyle name="Commɡ [0]_FOP1&amp;L_PLN0309_NewBrazil3007.xls Chart 2_NACHO PC ED 31-AUG-01 19 12" xfId="21962"/>
    <cellStyle name="Commg [0]_FOP1&amp;L_PLN0309_NewBrazil3007.xls Chart 2_NACHO PC ED 31-AUG-01 19 13" xfId="21963"/>
    <cellStyle name="Commɡ [0]_FOP1&amp;L_PLN0309_NewBrazil3007.xls Chart 2_NACHO PC ED 31-AUG-01 19 13" xfId="21964"/>
    <cellStyle name="Commg [0]_FOP1&amp;L_PLN0309_NewBrazil3007.xls Chart 2_NACHO PC ED 31-AUG-01 19 14" xfId="21965"/>
    <cellStyle name="Commɡ [0]_FOP1&amp;L_PLN0309_NewBrazil3007.xls Chart 2_NACHO PC ED 31-AUG-01 19 14" xfId="21966"/>
    <cellStyle name="Commg [0]_FOP1&amp;L_PLN0309_NewBrazil3007.xls Chart 2_NACHO PC ED 31-AUG-01 19 15" xfId="21967"/>
    <cellStyle name="Commɡ [0]_FOP1&amp;L_PLN0309_NewBrazil3007.xls Chart 2_NACHO PC ED 31-AUG-01 19 15" xfId="21968"/>
    <cellStyle name="Commg [0]_FOP1&amp;L_PLN0309_NewBrazil3007.xls Chart 2_NACHO PC ED 31-AUG-01 19 16" xfId="21969"/>
    <cellStyle name="Commɡ [0]_FOP1&amp;L_PLN0309_NewBrazil3007.xls Chart 2_NACHO PC ED 31-AUG-01 19 16" xfId="21970"/>
    <cellStyle name="Commg [0]_FOP1&amp;L_PLN0309_NewBrazil3007.xls Chart 2_NACHO PC ED 31-AUG-01 19 17" xfId="21971"/>
    <cellStyle name="Commɡ [0]_FOP1&amp;L_PLN0309_NewBrazil3007.xls Chart 2_NACHO PC ED 31-AUG-01 19 17" xfId="21972"/>
    <cellStyle name="Commg [0]_FOP1&amp;L_PLN0309_NewBrazil3007.xls Chart 2_NACHO PC ED 31-AUG-01 19 18" xfId="21973"/>
    <cellStyle name="Commɡ [0]_FOP1&amp;L_PLN0309_NewBrazil3007.xls Chart 2_NACHO PC ED 31-AUG-01 19 18" xfId="21974"/>
    <cellStyle name="Commg [0]_FOP1&amp;L_PLN0309_NewBrazil3007.xls Chart 2_NACHO PC ED 31-AUG-01 19 19" xfId="21975"/>
    <cellStyle name="Commɡ [0]_FOP1&amp;L_PLN0309_NewBrazil3007.xls Chart 2_NACHO PC ED 31-AUG-01 19 19" xfId="21976"/>
    <cellStyle name="Commg [0]_FOP1&amp;L_PLN0309_NewBrazil3007.xls Chart 2_NACHO PC ED 31-AUG-01 19 2" xfId="21977"/>
    <cellStyle name="Commɡ [0]_FOP1&amp;L_PLN0309_NewBrazil3007.xls Chart 2_NACHO PC ED 31-AUG-01 19 2" xfId="21978"/>
    <cellStyle name="Commg [0]_FOP1&amp;L_PLN0309_NewBrazil3007.xls Chart 2_NACHO PC ED 31-AUG-01 19 20" xfId="21979"/>
    <cellStyle name="Commɡ [0]_FOP1&amp;L_PLN0309_NewBrazil3007.xls Chart 2_NACHO PC ED 31-AUG-01 19 20" xfId="21980"/>
    <cellStyle name="Commg [0]_FOP1&amp;L_PLN0309_NewBrazil3007.xls Chart 2_NACHO PC ED 31-AUG-01 19 21" xfId="21981"/>
    <cellStyle name="Commɡ [0]_FOP1&amp;L_PLN0309_NewBrazil3007.xls Chart 2_NACHO PC ED 31-AUG-01 19 21" xfId="21982"/>
    <cellStyle name="Commg [0]_FOP1&amp;L_PLN0309_NewBrazil3007.xls Chart 2_NACHO PC ED 31-AUG-01 19 22" xfId="21983"/>
    <cellStyle name="Commɡ [0]_FOP1&amp;L_PLN0309_NewBrazil3007.xls Chart 2_NACHO PC ED 31-AUG-01 19 22" xfId="21984"/>
    <cellStyle name="Commg [0]_FOP1&amp;L_PLN0309_NewBrazil3007.xls Chart 2_NACHO PC ED 31-AUG-01 19 23" xfId="21985"/>
    <cellStyle name="Commɡ [0]_FOP1&amp;L_PLN0309_NewBrazil3007.xls Chart 2_NACHO PC ED 31-AUG-01 19 23" xfId="21986"/>
    <cellStyle name="Commg [0]_FOP1&amp;L_PLN0309_NewBrazil3007.xls Chart 2_NACHO PC ED 31-AUG-01 19 24" xfId="21987"/>
    <cellStyle name="Commɡ [0]_FOP1&amp;L_PLN0309_NewBrazil3007.xls Chart 2_NACHO PC ED 31-AUG-01 19 24" xfId="21988"/>
    <cellStyle name="Commg [0]_FOP1&amp;L_PLN0309_NewBrazil3007.xls Chart 2_NACHO PC ED 31-AUG-01 19 25" xfId="21989"/>
    <cellStyle name="Commɡ [0]_FOP1&amp;L_PLN0309_NewBrazil3007.xls Chart 2_NACHO PC ED 31-AUG-01 19 25" xfId="21990"/>
    <cellStyle name="Commg [0]_FOP1&amp;L_PLN0309_NewBrazil3007.xls Chart 2_NACHO PC ED 31-AUG-01 19 26" xfId="21991"/>
    <cellStyle name="Commɡ [0]_FOP1&amp;L_PLN0309_NewBrazil3007.xls Chart 2_NACHO PC ED 31-AUG-01 19 26" xfId="21992"/>
    <cellStyle name="Commg [0]_FOP1&amp;L_PLN0309_NewBrazil3007.xls Chart 2_NACHO PC ED 31-AUG-01 19 27" xfId="21993"/>
    <cellStyle name="Commɡ [0]_FOP1&amp;L_PLN0309_NewBrazil3007.xls Chart 2_NACHO PC ED 31-AUG-01 19 27" xfId="21994"/>
    <cellStyle name="Commg [0]_FOP1&amp;L_PLN0309_NewBrazil3007.xls Chart 2_NACHO PC ED 31-AUG-01 19 28" xfId="21995"/>
    <cellStyle name="Commɡ [0]_FOP1&amp;L_PLN0309_NewBrazil3007.xls Chart 2_NACHO PC ED 31-AUG-01 19 28" xfId="21996"/>
    <cellStyle name="Commg [0]_FOP1&amp;L_PLN0309_NewBrazil3007.xls Chart 2_NACHO PC ED 31-AUG-01 19 29" xfId="21997"/>
    <cellStyle name="Commɡ [0]_FOP1&amp;L_PLN0309_NewBrazil3007.xls Chart 2_NACHO PC ED 31-AUG-01 19 29" xfId="21998"/>
    <cellStyle name="Commg [0]_FOP1&amp;L_PLN0309_NewBrazil3007.xls Chart 2_NACHO PC ED 31-AUG-01 19 3" xfId="21999"/>
    <cellStyle name="Commɡ [0]_FOP1&amp;L_PLN0309_NewBrazil3007.xls Chart 2_NACHO PC ED 31-AUG-01 19 3" xfId="22000"/>
    <cellStyle name="Commg [0]_FOP1&amp;L_PLN0309_NewBrazil3007.xls Chart 2_NACHO PC ED 31-AUG-01 19 30" xfId="22001"/>
    <cellStyle name="Commɡ [0]_FOP1&amp;L_PLN0309_NewBrazil3007.xls Chart 2_NACHO PC ED 31-AUG-01 19 30" xfId="22002"/>
    <cellStyle name="Commg [0]_FOP1&amp;L_PLN0309_NewBrazil3007.xls Chart 2_NACHO PC ED 31-AUG-01 19 4" xfId="22003"/>
    <cellStyle name="Commɡ [0]_FOP1&amp;L_PLN0309_NewBrazil3007.xls Chart 2_NACHO PC ED 31-AUG-01 19 4" xfId="22004"/>
    <cellStyle name="Commg [0]_FOP1&amp;L_PLN0309_NewBrazil3007.xls Chart 2_NACHO PC ED 31-AUG-01 19 5" xfId="22005"/>
    <cellStyle name="Commɡ [0]_FOP1&amp;L_PLN0309_NewBrazil3007.xls Chart 2_NACHO PC ED 31-AUG-01 19 5" xfId="22006"/>
    <cellStyle name="Commg [0]_FOP1&amp;L_PLN0309_NewBrazil3007.xls Chart 2_NACHO PC ED 31-AUG-01 19 6" xfId="22007"/>
    <cellStyle name="Commɡ [0]_FOP1&amp;L_PLN0309_NewBrazil3007.xls Chart 2_NACHO PC ED 31-AUG-01 19 6" xfId="22008"/>
    <cellStyle name="Commg [0]_FOP1&amp;L_PLN0309_NewBrazil3007.xls Chart 2_NACHO PC ED 31-AUG-01 19 7" xfId="22009"/>
    <cellStyle name="Commɡ [0]_FOP1&amp;L_PLN0309_NewBrazil3007.xls Chart 2_NACHO PC ED 31-AUG-01 19 7" xfId="22010"/>
    <cellStyle name="Commg [0]_FOP1&amp;L_PLN0309_NewBrazil3007.xls Chart 2_NACHO PC ED 31-AUG-01 19 8" xfId="22011"/>
    <cellStyle name="Commɡ [0]_FOP1&amp;L_PLN0309_NewBrazil3007.xls Chart 2_NACHO PC ED 31-AUG-01 19 8" xfId="22012"/>
    <cellStyle name="Commg [0]_FOP1&amp;L_PLN0309_NewBrazil3007.xls Chart 2_NACHO PC ED 31-AUG-01 19 9" xfId="22013"/>
    <cellStyle name="Commɡ [0]_FOP1&amp;L_PLN0309_NewBrazil3007.xls Chart 2_NACHO PC ED 31-AUG-01 19 9" xfId="22014"/>
    <cellStyle name="Commg [0]_FOP1&amp;L_PLN0309_NewBrazil3007.xls Chart 2_NACHO PC ED 31-AUG-01 2" xfId="22015"/>
    <cellStyle name="Commɡ [0]_FOP1&amp;L_PLN0309_NewBrazil3007.xls Chart 2_NACHO PC ED 31-AUG-01 2" xfId="22016"/>
    <cellStyle name="Commg [0]_FOP1&amp;L_PLN0309_NewBrazil3007.xls Chart 2_NACHO PC ED 31-AUG-01 2 10" xfId="22017"/>
    <cellStyle name="Commɡ [0]_FOP1&amp;L_PLN0309_NewBrazil3007.xls Chart 2_NACHO PC ED 31-AUG-01 2 10" xfId="22018"/>
    <cellStyle name="Commg [0]_FOP1&amp;L_PLN0309_NewBrazil3007.xls Chart 2_NACHO PC ED 31-AUG-01 2 10 10" xfId="22019"/>
    <cellStyle name="Commɡ [0]_FOP1&amp;L_PLN0309_NewBrazil3007.xls Chart 2_NACHO PC ED 31-AUG-01 2 10 10" xfId="22020"/>
    <cellStyle name="Commg [0]_FOP1&amp;L_PLN0309_NewBrazil3007.xls Chart 2_NACHO PC ED 31-AUG-01 2 10 11" xfId="22021"/>
    <cellStyle name="Commɡ [0]_FOP1&amp;L_PLN0309_NewBrazil3007.xls Chart 2_NACHO PC ED 31-AUG-01 2 10 11" xfId="22022"/>
    <cellStyle name="Commg [0]_FOP1&amp;L_PLN0309_NewBrazil3007.xls Chart 2_NACHO PC ED 31-AUG-01 2 10 12" xfId="22023"/>
    <cellStyle name="Commɡ [0]_FOP1&amp;L_PLN0309_NewBrazil3007.xls Chart 2_NACHO PC ED 31-AUG-01 2 10 12" xfId="22024"/>
    <cellStyle name="Commg [0]_FOP1&amp;L_PLN0309_NewBrazil3007.xls Chart 2_NACHO PC ED 31-AUG-01 2 10 13" xfId="22025"/>
    <cellStyle name="Commɡ [0]_FOP1&amp;L_PLN0309_NewBrazil3007.xls Chart 2_NACHO PC ED 31-AUG-01 2 10 13" xfId="22026"/>
    <cellStyle name="Commg [0]_FOP1&amp;L_PLN0309_NewBrazil3007.xls Chart 2_NACHO PC ED 31-AUG-01 2 10 14" xfId="22027"/>
    <cellStyle name="Commɡ [0]_FOP1&amp;L_PLN0309_NewBrazil3007.xls Chart 2_NACHO PC ED 31-AUG-01 2 10 14" xfId="22028"/>
    <cellStyle name="Commg [0]_FOP1&amp;L_PLN0309_NewBrazil3007.xls Chart 2_NACHO PC ED 31-AUG-01 2 10 15" xfId="22029"/>
    <cellStyle name="Commɡ [0]_FOP1&amp;L_PLN0309_NewBrazil3007.xls Chart 2_NACHO PC ED 31-AUG-01 2 10 15" xfId="22030"/>
    <cellStyle name="Commg [0]_FOP1&amp;L_PLN0309_NewBrazil3007.xls Chart 2_NACHO PC ED 31-AUG-01 2 10 16" xfId="22031"/>
    <cellStyle name="Commɡ [0]_FOP1&amp;L_PLN0309_NewBrazil3007.xls Chart 2_NACHO PC ED 31-AUG-01 2 10 16" xfId="22032"/>
    <cellStyle name="Commg [0]_FOP1&amp;L_PLN0309_NewBrazil3007.xls Chart 2_NACHO PC ED 31-AUG-01 2 10 17" xfId="22033"/>
    <cellStyle name="Commɡ [0]_FOP1&amp;L_PLN0309_NewBrazil3007.xls Chart 2_NACHO PC ED 31-AUG-01 2 10 17" xfId="22034"/>
    <cellStyle name="Commg [0]_FOP1&amp;L_PLN0309_NewBrazil3007.xls Chart 2_NACHO PC ED 31-AUG-01 2 10 18" xfId="22035"/>
    <cellStyle name="Commɡ [0]_FOP1&amp;L_PLN0309_NewBrazil3007.xls Chart 2_NACHO PC ED 31-AUG-01 2 10 18" xfId="22036"/>
    <cellStyle name="Commg [0]_FOP1&amp;L_PLN0309_NewBrazil3007.xls Chart 2_NACHO PC ED 31-AUG-01 2 10 19" xfId="22037"/>
    <cellStyle name="Commɡ [0]_FOP1&amp;L_PLN0309_NewBrazil3007.xls Chart 2_NACHO PC ED 31-AUG-01 2 10 19" xfId="22038"/>
    <cellStyle name="Commg [0]_FOP1&amp;L_PLN0309_NewBrazil3007.xls Chart 2_NACHO PC ED 31-AUG-01 2 10 2" xfId="22039"/>
    <cellStyle name="Commɡ [0]_FOP1&amp;L_PLN0309_NewBrazil3007.xls Chart 2_NACHO PC ED 31-AUG-01 2 10 2" xfId="22040"/>
    <cellStyle name="Commg [0]_FOP1&amp;L_PLN0309_NewBrazil3007.xls Chart 2_NACHO PC ED 31-AUG-01 2 10 20" xfId="22041"/>
    <cellStyle name="Commɡ [0]_FOP1&amp;L_PLN0309_NewBrazil3007.xls Chart 2_NACHO PC ED 31-AUG-01 2 10 20" xfId="22042"/>
    <cellStyle name="Commg [0]_FOP1&amp;L_PLN0309_NewBrazil3007.xls Chart 2_NACHO PC ED 31-AUG-01 2 10 21" xfId="22043"/>
    <cellStyle name="Commɡ [0]_FOP1&amp;L_PLN0309_NewBrazil3007.xls Chart 2_NACHO PC ED 31-AUG-01 2 10 21" xfId="22044"/>
    <cellStyle name="Commg [0]_FOP1&amp;L_PLN0309_NewBrazil3007.xls Chart 2_NACHO PC ED 31-AUG-01 2 10 22" xfId="22045"/>
    <cellStyle name="Commɡ [0]_FOP1&amp;L_PLN0309_NewBrazil3007.xls Chart 2_NACHO PC ED 31-AUG-01 2 10 22" xfId="22046"/>
    <cellStyle name="Commg [0]_FOP1&amp;L_PLN0309_NewBrazil3007.xls Chart 2_NACHO PC ED 31-AUG-01 2 10 23" xfId="22047"/>
    <cellStyle name="Commɡ [0]_FOP1&amp;L_PLN0309_NewBrazil3007.xls Chart 2_NACHO PC ED 31-AUG-01 2 10 23" xfId="22048"/>
    <cellStyle name="Commg [0]_FOP1&amp;L_PLN0309_NewBrazil3007.xls Chart 2_NACHO PC ED 31-AUG-01 2 10 24" xfId="22049"/>
    <cellStyle name="Commɡ [0]_FOP1&amp;L_PLN0309_NewBrazil3007.xls Chart 2_NACHO PC ED 31-AUG-01 2 10 24" xfId="22050"/>
    <cellStyle name="Commg [0]_FOP1&amp;L_PLN0309_NewBrazil3007.xls Chart 2_NACHO PC ED 31-AUG-01 2 10 25" xfId="22051"/>
    <cellStyle name="Commɡ [0]_FOP1&amp;L_PLN0309_NewBrazil3007.xls Chart 2_NACHO PC ED 31-AUG-01 2 10 25" xfId="22052"/>
    <cellStyle name="Commg [0]_FOP1&amp;L_PLN0309_NewBrazil3007.xls Chart 2_NACHO PC ED 31-AUG-01 2 10 26" xfId="22053"/>
    <cellStyle name="Commɡ [0]_FOP1&amp;L_PLN0309_NewBrazil3007.xls Chart 2_NACHO PC ED 31-AUG-01 2 10 26" xfId="22054"/>
    <cellStyle name="Commg [0]_FOP1&amp;L_PLN0309_NewBrazil3007.xls Chart 2_NACHO PC ED 31-AUG-01 2 10 27" xfId="22055"/>
    <cellStyle name="Commɡ [0]_FOP1&amp;L_PLN0309_NewBrazil3007.xls Chart 2_NACHO PC ED 31-AUG-01 2 10 27" xfId="22056"/>
    <cellStyle name="Commg [0]_FOP1&amp;L_PLN0309_NewBrazil3007.xls Chart 2_NACHO PC ED 31-AUG-01 2 10 28" xfId="22057"/>
    <cellStyle name="Commɡ [0]_FOP1&amp;L_PLN0309_NewBrazil3007.xls Chart 2_NACHO PC ED 31-AUG-01 2 10 28" xfId="22058"/>
    <cellStyle name="Commg [0]_FOP1&amp;L_PLN0309_NewBrazil3007.xls Chart 2_NACHO PC ED 31-AUG-01 2 10 29" xfId="22059"/>
    <cellStyle name="Commɡ [0]_FOP1&amp;L_PLN0309_NewBrazil3007.xls Chart 2_NACHO PC ED 31-AUG-01 2 10 29" xfId="22060"/>
    <cellStyle name="Commg [0]_FOP1&amp;L_PLN0309_NewBrazil3007.xls Chart 2_NACHO PC ED 31-AUG-01 2 10 3" xfId="22061"/>
    <cellStyle name="Commɡ [0]_FOP1&amp;L_PLN0309_NewBrazil3007.xls Chart 2_NACHO PC ED 31-AUG-01 2 10 3" xfId="22062"/>
    <cellStyle name="Commg [0]_FOP1&amp;L_PLN0309_NewBrazil3007.xls Chart 2_NACHO PC ED 31-AUG-01 2 10 4" xfId="22063"/>
    <cellStyle name="Commɡ [0]_FOP1&amp;L_PLN0309_NewBrazil3007.xls Chart 2_NACHO PC ED 31-AUG-01 2 10 4" xfId="22064"/>
    <cellStyle name="Commg [0]_FOP1&amp;L_PLN0309_NewBrazil3007.xls Chart 2_NACHO PC ED 31-AUG-01 2 10 5" xfId="22065"/>
    <cellStyle name="Commɡ [0]_FOP1&amp;L_PLN0309_NewBrazil3007.xls Chart 2_NACHO PC ED 31-AUG-01 2 10 5" xfId="22066"/>
    <cellStyle name="Commg [0]_FOP1&amp;L_PLN0309_NewBrazil3007.xls Chart 2_NACHO PC ED 31-AUG-01 2 10 6" xfId="22067"/>
    <cellStyle name="Commɡ [0]_FOP1&amp;L_PLN0309_NewBrazil3007.xls Chart 2_NACHO PC ED 31-AUG-01 2 10 6" xfId="22068"/>
    <cellStyle name="Commg [0]_FOP1&amp;L_PLN0309_NewBrazil3007.xls Chart 2_NACHO PC ED 31-AUG-01 2 10 7" xfId="22069"/>
    <cellStyle name="Commɡ [0]_FOP1&amp;L_PLN0309_NewBrazil3007.xls Chart 2_NACHO PC ED 31-AUG-01 2 10 7" xfId="22070"/>
    <cellStyle name="Commg [0]_FOP1&amp;L_PLN0309_NewBrazil3007.xls Chart 2_NACHO PC ED 31-AUG-01 2 10 8" xfId="22071"/>
    <cellStyle name="Commɡ [0]_FOP1&amp;L_PLN0309_NewBrazil3007.xls Chart 2_NACHO PC ED 31-AUG-01 2 10 8" xfId="22072"/>
    <cellStyle name="Commg [0]_FOP1&amp;L_PLN0309_NewBrazil3007.xls Chart 2_NACHO PC ED 31-AUG-01 2 10 9" xfId="22073"/>
    <cellStyle name="Commɡ [0]_FOP1&amp;L_PLN0309_NewBrazil3007.xls Chart 2_NACHO PC ED 31-AUG-01 2 10 9" xfId="22074"/>
    <cellStyle name="Commg [0]_FOP1&amp;L_PLN0309_NewBrazil3007.xls Chart 2_NACHO PC ED 31-AUG-01 2 11" xfId="22075"/>
    <cellStyle name="Commɡ [0]_FOP1&amp;L_PLN0309_NewBrazil3007.xls Chart 2_NACHO PC ED 31-AUG-01 2 11" xfId="22076"/>
    <cellStyle name="Commg [0]_FOP1&amp;L_PLN0309_NewBrazil3007.xls Chart 2_NACHO PC ED 31-AUG-01 2 11 10" xfId="22077"/>
    <cellStyle name="Commɡ [0]_FOP1&amp;L_PLN0309_NewBrazil3007.xls Chart 2_NACHO PC ED 31-AUG-01 2 11 10" xfId="22078"/>
    <cellStyle name="Commg [0]_FOP1&amp;L_PLN0309_NewBrazil3007.xls Chart 2_NACHO PC ED 31-AUG-01 2 11 11" xfId="22079"/>
    <cellStyle name="Commɡ [0]_FOP1&amp;L_PLN0309_NewBrazil3007.xls Chart 2_NACHO PC ED 31-AUG-01 2 11 11" xfId="22080"/>
    <cellStyle name="Commg [0]_FOP1&amp;L_PLN0309_NewBrazil3007.xls Chart 2_NACHO PC ED 31-AUG-01 2 11 12" xfId="22081"/>
    <cellStyle name="Commɡ [0]_FOP1&amp;L_PLN0309_NewBrazil3007.xls Chart 2_NACHO PC ED 31-AUG-01 2 11 12" xfId="22082"/>
    <cellStyle name="Commg [0]_FOP1&amp;L_PLN0309_NewBrazil3007.xls Chart 2_NACHO PC ED 31-AUG-01 2 11 13" xfId="22083"/>
    <cellStyle name="Commɡ [0]_FOP1&amp;L_PLN0309_NewBrazil3007.xls Chart 2_NACHO PC ED 31-AUG-01 2 11 13" xfId="22084"/>
    <cellStyle name="Commg [0]_FOP1&amp;L_PLN0309_NewBrazil3007.xls Chart 2_NACHO PC ED 31-AUG-01 2 11 14" xfId="22085"/>
    <cellStyle name="Commɡ [0]_FOP1&amp;L_PLN0309_NewBrazil3007.xls Chart 2_NACHO PC ED 31-AUG-01 2 11 14" xfId="22086"/>
    <cellStyle name="Commg [0]_FOP1&amp;L_PLN0309_NewBrazil3007.xls Chart 2_NACHO PC ED 31-AUG-01 2 11 15" xfId="22087"/>
    <cellStyle name="Commɡ [0]_FOP1&amp;L_PLN0309_NewBrazil3007.xls Chart 2_NACHO PC ED 31-AUG-01 2 11 15" xfId="22088"/>
    <cellStyle name="Commg [0]_FOP1&amp;L_PLN0309_NewBrazil3007.xls Chart 2_NACHO PC ED 31-AUG-01 2 11 16" xfId="22089"/>
    <cellStyle name="Commɡ [0]_FOP1&amp;L_PLN0309_NewBrazil3007.xls Chart 2_NACHO PC ED 31-AUG-01 2 11 16" xfId="22090"/>
    <cellStyle name="Commg [0]_FOP1&amp;L_PLN0309_NewBrazil3007.xls Chart 2_NACHO PC ED 31-AUG-01 2 11 17" xfId="22091"/>
    <cellStyle name="Commɡ [0]_FOP1&amp;L_PLN0309_NewBrazil3007.xls Chart 2_NACHO PC ED 31-AUG-01 2 11 17" xfId="22092"/>
    <cellStyle name="Commg [0]_FOP1&amp;L_PLN0309_NewBrazil3007.xls Chart 2_NACHO PC ED 31-AUG-01 2 11 18" xfId="22093"/>
    <cellStyle name="Commɡ [0]_FOP1&amp;L_PLN0309_NewBrazil3007.xls Chart 2_NACHO PC ED 31-AUG-01 2 11 18" xfId="22094"/>
    <cellStyle name="Commg [0]_FOP1&amp;L_PLN0309_NewBrazil3007.xls Chart 2_NACHO PC ED 31-AUG-01 2 11 19" xfId="22095"/>
    <cellStyle name="Commɡ [0]_FOP1&amp;L_PLN0309_NewBrazil3007.xls Chart 2_NACHO PC ED 31-AUG-01 2 11 19" xfId="22096"/>
    <cellStyle name="Commg [0]_FOP1&amp;L_PLN0309_NewBrazil3007.xls Chart 2_NACHO PC ED 31-AUG-01 2 11 2" xfId="22097"/>
    <cellStyle name="Commɡ [0]_FOP1&amp;L_PLN0309_NewBrazil3007.xls Chart 2_NACHO PC ED 31-AUG-01 2 11 2" xfId="22098"/>
    <cellStyle name="Commg [0]_FOP1&amp;L_PLN0309_NewBrazil3007.xls Chart 2_NACHO PC ED 31-AUG-01 2 11 20" xfId="22099"/>
    <cellStyle name="Commɡ [0]_FOP1&amp;L_PLN0309_NewBrazil3007.xls Chart 2_NACHO PC ED 31-AUG-01 2 11 20" xfId="22100"/>
    <cellStyle name="Commg [0]_FOP1&amp;L_PLN0309_NewBrazil3007.xls Chart 2_NACHO PC ED 31-AUG-01 2 11 21" xfId="22101"/>
    <cellStyle name="Commɡ [0]_FOP1&amp;L_PLN0309_NewBrazil3007.xls Chart 2_NACHO PC ED 31-AUG-01 2 11 21" xfId="22102"/>
    <cellStyle name="Commg [0]_FOP1&amp;L_PLN0309_NewBrazil3007.xls Chart 2_NACHO PC ED 31-AUG-01 2 11 22" xfId="22103"/>
    <cellStyle name="Commɡ [0]_FOP1&amp;L_PLN0309_NewBrazil3007.xls Chart 2_NACHO PC ED 31-AUG-01 2 11 22" xfId="22104"/>
    <cellStyle name="Commg [0]_FOP1&amp;L_PLN0309_NewBrazil3007.xls Chart 2_NACHO PC ED 31-AUG-01 2 11 23" xfId="22105"/>
    <cellStyle name="Commɡ [0]_FOP1&amp;L_PLN0309_NewBrazil3007.xls Chart 2_NACHO PC ED 31-AUG-01 2 11 23" xfId="22106"/>
    <cellStyle name="Commg [0]_FOP1&amp;L_PLN0309_NewBrazil3007.xls Chart 2_NACHO PC ED 31-AUG-01 2 11 24" xfId="22107"/>
    <cellStyle name="Commɡ [0]_FOP1&amp;L_PLN0309_NewBrazil3007.xls Chart 2_NACHO PC ED 31-AUG-01 2 11 24" xfId="22108"/>
    <cellStyle name="Commg [0]_FOP1&amp;L_PLN0309_NewBrazil3007.xls Chart 2_NACHO PC ED 31-AUG-01 2 11 25" xfId="22109"/>
    <cellStyle name="Commɡ [0]_FOP1&amp;L_PLN0309_NewBrazil3007.xls Chart 2_NACHO PC ED 31-AUG-01 2 11 25" xfId="22110"/>
    <cellStyle name="Commg [0]_FOP1&amp;L_PLN0309_NewBrazil3007.xls Chart 2_NACHO PC ED 31-AUG-01 2 11 26" xfId="22111"/>
    <cellStyle name="Commɡ [0]_FOP1&amp;L_PLN0309_NewBrazil3007.xls Chart 2_NACHO PC ED 31-AUG-01 2 11 26" xfId="22112"/>
    <cellStyle name="Commg [0]_FOP1&amp;L_PLN0309_NewBrazil3007.xls Chart 2_NACHO PC ED 31-AUG-01 2 11 27" xfId="22113"/>
    <cellStyle name="Commɡ [0]_FOP1&amp;L_PLN0309_NewBrazil3007.xls Chart 2_NACHO PC ED 31-AUG-01 2 11 27" xfId="22114"/>
    <cellStyle name="Commg [0]_FOP1&amp;L_PLN0309_NewBrazil3007.xls Chart 2_NACHO PC ED 31-AUG-01 2 11 28" xfId="22115"/>
    <cellStyle name="Commɡ [0]_FOP1&amp;L_PLN0309_NewBrazil3007.xls Chart 2_NACHO PC ED 31-AUG-01 2 11 28" xfId="22116"/>
    <cellStyle name="Commg [0]_FOP1&amp;L_PLN0309_NewBrazil3007.xls Chart 2_NACHO PC ED 31-AUG-01 2 11 29" xfId="22117"/>
    <cellStyle name="Commɡ [0]_FOP1&amp;L_PLN0309_NewBrazil3007.xls Chart 2_NACHO PC ED 31-AUG-01 2 11 29" xfId="22118"/>
    <cellStyle name="Commg [0]_FOP1&amp;L_PLN0309_NewBrazil3007.xls Chart 2_NACHO PC ED 31-AUG-01 2 11 3" xfId="22119"/>
    <cellStyle name="Commɡ [0]_FOP1&amp;L_PLN0309_NewBrazil3007.xls Chart 2_NACHO PC ED 31-AUG-01 2 11 3" xfId="22120"/>
    <cellStyle name="Commg [0]_FOP1&amp;L_PLN0309_NewBrazil3007.xls Chart 2_NACHO PC ED 31-AUG-01 2 11 4" xfId="22121"/>
    <cellStyle name="Commɡ [0]_FOP1&amp;L_PLN0309_NewBrazil3007.xls Chart 2_NACHO PC ED 31-AUG-01 2 11 4" xfId="22122"/>
    <cellStyle name="Commg [0]_FOP1&amp;L_PLN0309_NewBrazil3007.xls Chart 2_NACHO PC ED 31-AUG-01 2 11 5" xfId="22123"/>
    <cellStyle name="Commɡ [0]_FOP1&amp;L_PLN0309_NewBrazil3007.xls Chart 2_NACHO PC ED 31-AUG-01 2 11 5" xfId="22124"/>
    <cellStyle name="Commg [0]_FOP1&amp;L_PLN0309_NewBrazil3007.xls Chart 2_NACHO PC ED 31-AUG-01 2 11 6" xfId="22125"/>
    <cellStyle name="Commɡ [0]_FOP1&amp;L_PLN0309_NewBrazil3007.xls Chart 2_NACHO PC ED 31-AUG-01 2 11 6" xfId="22126"/>
    <cellStyle name="Commg [0]_FOP1&amp;L_PLN0309_NewBrazil3007.xls Chart 2_NACHO PC ED 31-AUG-01 2 11 7" xfId="22127"/>
    <cellStyle name="Commɡ [0]_FOP1&amp;L_PLN0309_NewBrazil3007.xls Chart 2_NACHO PC ED 31-AUG-01 2 11 7" xfId="22128"/>
    <cellStyle name="Commg [0]_FOP1&amp;L_PLN0309_NewBrazil3007.xls Chart 2_NACHO PC ED 31-AUG-01 2 11 8" xfId="22129"/>
    <cellStyle name="Commɡ [0]_FOP1&amp;L_PLN0309_NewBrazil3007.xls Chart 2_NACHO PC ED 31-AUG-01 2 11 8" xfId="22130"/>
    <cellStyle name="Commg [0]_FOP1&amp;L_PLN0309_NewBrazil3007.xls Chart 2_NACHO PC ED 31-AUG-01 2 11 9" xfId="22131"/>
    <cellStyle name="Commɡ [0]_FOP1&amp;L_PLN0309_NewBrazil3007.xls Chart 2_NACHO PC ED 31-AUG-01 2 11 9" xfId="22132"/>
    <cellStyle name="Commg [0]_FOP1&amp;L_PLN0309_NewBrazil3007.xls Chart 2_NACHO PC ED 31-AUG-01 2 12" xfId="22133"/>
    <cellStyle name="Commɡ [0]_FOP1&amp;L_PLN0309_NewBrazil3007.xls Chart 2_NACHO PC ED 31-AUG-01 2 12" xfId="22134"/>
    <cellStyle name="Commg [0]_FOP1&amp;L_PLN0309_NewBrazil3007.xls Chart 2_NACHO PC ED 31-AUG-01 2 12 10" xfId="22135"/>
    <cellStyle name="Commɡ [0]_FOP1&amp;L_PLN0309_NewBrazil3007.xls Chart 2_NACHO PC ED 31-AUG-01 2 12 10" xfId="22136"/>
    <cellStyle name="Commg [0]_FOP1&amp;L_PLN0309_NewBrazil3007.xls Chart 2_NACHO PC ED 31-AUG-01 2 12 11" xfId="22137"/>
    <cellStyle name="Commɡ [0]_FOP1&amp;L_PLN0309_NewBrazil3007.xls Chart 2_NACHO PC ED 31-AUG-01 2 12 11" xfId="22138"/>
    <cellStyle name="Commg [0]_FOP1&amp;L_PLN0309_NewBrazil3007.xls Chart 2_NACHO PC ED 31-AUG-01 2 12 12" xfId="22139"/>
    <cellStyle name="Commɡ [0]_FOP1&amp;L_PLN0309_NewBrazil3007.xls Chart 2_NACHO PC ED 31-AUG-01 2 12 12" xfId="22140"/>
    <cellStyle name="Commg [0]_FOP1&amp;L_PLN0309_NewBrazil3007.xls Chart 2_NACHO PC ED 31-AUG-01 2 12 13" xfId="22141"/>
    <cellStyle name="Commɡ [0]_FOP1&amp;L_PLN0309_NewBrazil3007.xls Chart 2_NACHO PC ED 31-AUG-01 2 12 13" xfId="22142"/>
    <cellStyle name="Commg [0]_FOP1&amp;L_PLN0309_NewBrazil3007.xls Chart 2_NACHO PC ED 31-AUG-01 2 12 14" xfId="22143"/>
    <cellStyle name="Commɡ [0]_FOP1&amp;L_PLN0309_NewBrazil3007.xls Chart 2_NACHO PC ED 31-AUG-01 2 12 14" xfId="22144"/>
    <cellStyle name="Commg [0]_FOP1&amp;L_PLN0309_NewBrazil3007.xls Chart 2_NACHO PC ED 31-AUG-01 2 12 15" xfId="22145"/>
    <cellStyle name="Commɡ [0]_FOP1&amp;L_PLN0309_NewBrazil3007.xls Chart 2_NACHO PC ED 31-AUG-01 2 12 15" xfId="22146"/>
    <cellStyle name="Commg [0]_FOP1&amp;L_PLN0309_NewBrazil3007.xls Chart 2_NACHO PC ED 31-AUG-01 2 12 16" xfId="22147"/>
    <cellStyle name="Commɡ [0]_FOP1&amp;L_PLN0309_NewBrazil3007.xls Chart 2_NACHO PC ED 31-AUG-01 2 12 16" xfId="22148"/>
    <cellStyle name="Commg [0]_FOP1&amp;L_PLN0309_NewBrazil3007.xls Chart 2_NACHO PC ED 31-AUG-01 2 12 17" xfId="22149"/>
    <cellStyle name="Commɡ [0]_FOP1&amp;L_PLN0309_NewBrazil3007.xls Chart 2_NACHO PC ED 31-AUG-01 2 12 17" xfId="22150"/>
    <cellStyle name="Commg [0]_FOP1&amp;L_PLN0309_NewBrazil3007.xls Chart 2_NACHO PC ED 31-AUG-01 2 12 18" xfId="22151"/>
    <cellStyle name="Commɡ [0]_FOP1&amp;L_PLN0309_NewBrazil3007.xls Chart 2_NACHO PC ED 31-AUG-01 2 12 18" xfId="22152"/>
    <cellStyle name="Commg [0]_FOP1&amp;L_PLN0309_NewBrazil3007.xls Chart 2_NACHO PC ED 31-AUG-01 2 12 19" xfId="22153"/>
    <cellStyle name="Commɡ [0]_FOP1&amp;L_PLN0309_NewBrazil3007.xls Chart 2_NACHO PC ED 31-AUG-01 2 12 19" xfId="22154"/>
    <cellStyle name="Commg [0]_FOP1&amp;L_PLN0309_NewBrazil3007.xls Chart 2_NACHO PC ED 31-AUG-01 2 12 2" xfId="22155"/>
    <cellStyle name="Commɡ [0]_FOP1&amp;L_PLN0309_NewBrazil3007.xls Chart 2_NACHO PC ED 31-AUG-01 2 12 2" xfId="22156"/>
    <cellStyle name="Commg [0]_FOP1&amp;L_PLN0309_NewBrazil3007.xls Chart 2_NACHO PC ED 31-AUG-01 2 12 20" xfId="22157"/>
    <cellStyle name="Commɡ [0]_FOP1&amp;L_PLN0309_NewBrazil3007.xls Chart 2_NACHO PC ED 31-AUG-01 2 12 20" xfId="22158"/>
    <cellStyle name="Commg [0]_FOP1&amp;L_PLN0309_NewBrazil3007.xls Chart 2_NACHO PC ED 31-AUG-01 2 12 21" xfId="22159"/>
    <cellStyle name="Commɡ [0]_FOP1&amp;L_PLN0309_NewBrazil3007.xls Chart 2_NACHO PC ED 31-AUG-01 2 12 21" xfId="22160"/>
    <cellStyle name="Commg [0]_FOP1&amp;L_PLN0309_NewBrazil3007.xls Chart 2_NACHO PC ED 31-AUG-01 2 12 22" xfId="22161"/>
    <cellStyle name="Commɡ [0]_FOP1&amp;L_PLN0309_NewBrazil3007.xls Chart 2_NACHO PC ED 31-AUG-01 2 12 22" xfId="22162"/>
    <cellStyle name="Commg [0]_FOP1&amp;L_PLN0309_NewBrazil3007.xls Chart 2_NACHO PC ED 31-AUG-01 2 12 23" xfId="22163"/>
    <cellStyle name="Commɡ [0]_FOP1&amp;L_PLN0309_NewBrazil3007.xls Chart 2_NACHO PC ED 31-AUG-01 2 12 23" xfId="22164"/>
    <cellStyle name="Commg [0]_FOP1&amp;L_PLN0309_NewBrazil3007.xls Chart 2_NACHO PC ED 31-AUG-01 2 12 24" xfId="22165"/>
    <cellStyle name="Commɡ [0]_FOP1&amp;L_PLN0309_NewBrazil3007.xls Chart 2_NACHO PC ED 31-AUG-01 2 12 24" xfId="22166"/>
    <cellStyle name="Commg [0]_FOP1&amp;L_PLN0309_NewBrazil3007.xls Chart 2_NACHO PC ED 31-AUG-01 2 12 25" xfId="22167"/>
    <cellStyle name="Commɡ [0]_FOP1&amp;L_PLN0309_NewBrazil3007.xls Chart 2_NACHO PC ED 31-AUG-01 2 12 25" xfId="22168"/>
    <cellStyle name="Commg [0]_FOP1&amp;L_PLN0309_NewBrazil3007.xls Chart 2_NACHO PC ED 31-AUG-01 2 12 26" xfId="22169"/>
    <cellStyle name="Commɡ [0]_FOP1&amp;L_PLN0309_NewBrazil3007.xls Chart 2_NACHO PC ED 31-AUG-01 2 12 26" xfId="22170"/>
    <cellStyle name="Commg [0]_FOP1&amp;L_PLN0309_NewBrazil3007.xls Chart 2_NACHO PC ED 31-AUG-01 2 12 27" xfId="22171"/>
    <cellStyle name="Commɡ [0]_FOP1&amp;L_PLN0309_NewBrazil3007.xls Chart 2_NACHO PC ED 31-AUG-01 2 12 27" xfId="22172"/>
    <cellStyle name="Commg [0]_FOP1&amp;L_PLN0309_NewBrazil3007.xls Chart 2_NACHO PC ED 31-AUG-01 2 12 28" xfId="22173"/>
    <cellStyle name="Commɡ [0]_FOP1&amp;L_PLN0309_NewBrazil3007.xls Chart 2_NACHO PC ED 31-AUG-01 2 12 28" xfId="22174"/>
    <cellStyle name="Commg [0]_FOP1&amp;L_PLN0309_NewBrazil3007.xls Chart 2_NACHO PC ED 31-AUG-01 2 12 29" xfId="22175"/>
    <cellStyle name="Commɡ [0]_FOP1&amp;L_PLN0309_NewBrazil3007.xls Chart 2_NACHO PC ED 31-AUG-01 2 12 29" xfId="22176"/>
    <cellStyle name="Commg [0]_FOP1&amp;L_PLN0309_NewBrazil3007.xls Chart 2_NACHO PC ED 31-AUG-01 2 12 3" xfId="22177"/>
    <cellStyle name="Commɡ [0]_FOP1&amp;L_PLN0309_NewBrazil3007.xls Chart 2_NACHO PC ED 31-AUG-01 2 12 3" xfId="22178"/>
    <cellStyle name="Commg [0]_FOP1&amp;L_PLN0309_NewBrazil3007.xls Chart 2_NACHO PC ED 31-AUG-01 2 12 4" xfId="22179"/>
    <cellStyle name="Commɡ [0]_FOP1&amp;L_PLN0309_NewBrazil3007.xls Chart 2_NACHO PC ED 31-AUG-01 2 12 4" xfId="22180"/>
    <cellStyle name="Commg [0]_FOP1&amp;L_PLN0309_NewBrazil3007.xls Chart 2_NACHO PC ED 31-AUG-01 2 12 5" xfId="22181"/>
    <cellStyle name="Commɡ [0]_FOP1&amp;L_PLN0309_NewBrazil3007.xls Chart 2_NACHO PC ED 31-AUG-01 2 12 5" xfId="22182"/>
    <cellStyle name="Commg [0]_FOP1&amp;L_PLN0309_NewBrazil3007.xls Chart 2_NACHO PC ED 31-AUG-01 2 12 6" xfId="22183"/>
    <cellStyle name="Commɡ [0]_FOP1&amp;L_PLN0309_NewBrazil3007.xls Chart 2_NACHO PC ED 31-AUG-01 2 12 6" xfId="22184"/>
    <cellStyle name="Commg [0]_FOP1&amp;L_PLN0309_NewBrazil3007.xls Chart 2_NACHO PC ED 31-AUG-01 2 12 7" xfId="22185"/>
    <cellStyle name="Commɡ [0]_FOP1&amp;L_PLN0309_NewBrazil3007.xls Chart 2_NACHO PC ED 31-AUG-01 2 12 7" xfId="22186"/>
    <cellStyle name="Commg [0]_FOP1&amp;L_PLN0309_NewBrazil3007.xls Chart 2_NACHO PC ED 31-AUG-01 2 12 8" xfId="22187"/>
    <cellStyle name="Commɡ [0]_FOP1&amp;L_PLN0309_NewBrazil3007.xls Chart 2_NACHO PC ED 31-AUG-01 2 12 8" xfId="22188"/>
    <cellStyle name="Commg [0]_FOP1&amp;L_PLN0309_NewBrazil3007.xls Chart 2_NACHO PC ED 31-AUG-01 2 12 9" xfId="22189"/>
    <cellStyle name="Commɡ [0]_FOP1&amp;L_PLN0309_NewBrazil3007.xls Chart 2_NACHO PC ED 31-AUG-01 2 12 9" xfId="22190"/>
    <cellStyle name="Commg [0]_FOP1&amp;L_PLN0309_NewBrazil3007.xls Chart 2_NACHO PC ED 31-AUG-01 2 13" xfId="22191"/>
    <cellStyle name="Commɡ [0]_FOP1&amp;L_PLN0309_NewBrazil3007.xls Chart 2_NACHO PC ED 31-AUG-01 2 13" xfId="22192"/>
    <cellStyle name="Commg [0]_FOP1&amp;L_PLN0309_NewBrazil3007.xls Chart 2_NACHO PC ED 31-AUG-01 2 13 10" xfId="22193"/>
    <cellStyle name="Commɡ [0]_FOP1&amp;L_PLN0309_NewBrazil3007.xls Chart 2_NACHO PC ED 31-AUG-01 2 13 10" xfId="22194"/>
    <cellStyle name="Commg [0]_FOP1&amp;L_PLN0309_NewBrazil3007.xls Chart 2_NACHO PC ED 31-AUG-01 2 13 11" xfId="22195"/>
    <cellStyle name="Commɡ [0]_FOP1&amp;L_PLN0309_NewBrazil3007.xls Chart 2_NACHO PC ED 31-AUG-01 2 13 11" xfId="22196"/>
    <cellStyle name="Commg [0]_FOP1&amp;L_PLN0309_NewBrazil3007.xls Chart 2_NACHO PC ED 31-AUG-01 2 13 12" xfId="22197"/>
    <cellStyle name="Commɡ [0]_FOP1&amp;L_PLN0309_NewBrazil3007.xls Chart 2_NACHO PC ED 31-AUG-01 2 13 12" xfId="22198"/>
    <cellStyle name="Commg [0]_FOP1&amp;L_PLN0309_NewBrazil3007.xls Chart 2_NACHO PC ED 31-AUG-01 2 13 13" xfId="22199"/>
    <cellStyle name="Commɡ [0]_FOP1&amp;L_PLN0309_NewBrazil3007.xls Chart 2_NACHO PC ED 31-AUG-01 2 13 13" xfId="22200"/>
    <cellStyle name="Commg [0]_FOP1&amp;L_PLN0309_NewBrazil3007.xls Chart 2_NACHO PC ED 31-AUG-01 2 13 14" xfId="22201"/>
    <cellStyle name="Commɡ [0]_FOP1&amp;L_PLN0309_NewBrazil3007.xls Chart 2_NACHO PC ED 31-AUG-01 2 13 14" xfId="22202"/>
    <cellStyle name="Commg [0]_FOP1&amp;L_PLN0309_NewBrazil3007.xls Chart 2_NACHO PC ED 31-AUG-01 2 13 15" xfId="22203"/>
    <cellStyle name="Commɡ [0]_FOP1&amp;L_PLN0309_NewBrazil3007.xls Chart 2_NACHO PC ED 31-AUG-01 2 13 15" xfId="22204"/>
    <cellStyle name="Commg [0]_FOP1&amp;L_PLN0309_NewBrazil3007.xls Chart 2_NACHO PC ED 31-AUG-01 2 13 16" xfId="22205"/>
    <cellStyle name="Commɡ [0]_FOP1&amp;L_PLN0309_NewBrazil3007.xls Chart 2_NACHO PC ED 31-AUG-01 2 13 16" xfId="22206"/>
    <cellStyle name="Commg [0]_FOP1&amp;L_PLN0309_NewBrazil3007.xls Chart 2_NACHO PC ED 31-AUG-01 2 13 17" xfId="22207"/>
    <cellStyle name="Commɡ [0]_FOP1&amp;L_PLN0309_NewBrazil3007.xls Chart 2_NACHO PC ED 31-AUG-01 2 13 17" xfId="22208"/>
    <cellStyle name="Commg [0]_FOP1&amp;L_PLN0309_NewBrazil3007.xls Chart 2_NACHO PC ED 31-AUG-01 2 13 18" xfId="22209"/>
    <cellStyle name="Commɡ [0]_FOP1&amp;L_PLN0309_NewBrazil3007.xls Chart 2_NACHO PC ED 31-AUG-01 2 13 18" xfId="22210"/>
    <cellStyle name="Commg [0]_FOP1&amp;L_PLN0309_NewBrazil3007.xls Chart 2_NACHO PC ED 31-AUG-01 2 13 19" xfId="22211"/>
    <cellStyle name="Commɡ [0]_FOP1&amp;L_PLN0309_NewBrazil3007.xls Chart 2_NACHO PC ED 31-AUG-01 2 13 19" xfId="22212"/>
    <cellStyle name="Commg [0]_FOP1&amp;L_PLN0309_NewBrazil3007.xls Chart 2_NACHO PC ED 31-AUG-01 2 13 2" xfId="22213"/>
    <cellStyle name="Commɡ [0]_FOP1&amp;L_PLN0309_NewBrazil3007.xls Chart 2_NACHO PC ED 31-AUG-01 2 13 2" xfId="22214"/>
    <cellStyle name="Commg [0]_FOP1&amp;L_PLN0309_NewBrazil3007.xls Chart 2_NACHO PC ED 31-AUG-01 2 13 20" xfId="22215"/>
    <cellStyle name="Commɡ [0]_FOP1&amp;L_PLN0309_NewBrazil3007.xls Chart 2_NACHO PC ED 31-AUG-01 2 13 20" xfId="22216"/>
    <cellStyle name="Commg [0]_FOP1&amp;L_PLN0309_NewBrazil3007.xls Chart 2_NACHO PC ED 31-AUG-01 2 13 21" xfId="22217"/>
    <cellStyle name="Commɡ [0]_FOP1&amp;L_PLN0309_NewBrazil3007.xls Chart 2_NACHO PC ED 31-AUG-01 2 13 21" xfId="22218"/>
    <cellStyle name="Commg [0]_FOP1&amp;L_PLN0309_NewBrazil3007.xls Chart 2_NACHO PC ED 31-AUG-01 2 13 22" xfId="22219"/>
    <cellStyle name="Commɡ [0]_FOP1&amp;L_PLN0309_NewBrazil3007.xls Chart 2_NACHO PC ED 31-AUG-01 2 13 22" xfId="22220"/>
    <cellStyle name="Commg [0]_FOP1&amp;L_PLN0309_NewBrazil3007.xls Chart 2_NACHO PC ED 31-AUG-01 2 13 23" xfId="22221"/>
    <cellStyle name="Commɡ [0]_FOP1&amp;L_PLN0309_NewBrazil3007.xls Chart 2_NACHO PC ED 31-AUG-01 2 13 23" xfId="22222"/>
    <cellStyle name="Commg [0]_FOP1&amp;L_PLN0309_NewBrazil3007.xls Chart 2_NACHO PC ED 31-AUG-01 2 13 24" xfId="22223"/>
    <cellStyle name="Commɡ [0]_FOP1&amp;L_PLN0309_NewBrazil3007.xls Chart 2_NACHO PC ED 31-AUG-01 2 13 24" xfId="22224"/>
    <cellStyle name="Commg [0]_FOP1&amp;L_PLN0309_NewBrazil3007.xls Chart 2_NACHO PC ED 31-AUG-01 2 13 25" xfId="22225"/>
    <cellStyle name="Commɡ [0]_FOP1&amp;L_PLN0309_NewBrazil3007.xls Chart 2_NACHO PC ED 31-AUG-01 2 13 25" xfId="22226"/>
    <cellStyle name="Commg [0]_FOP1&amp;L_PLN0309_NewBrazil3007.xls Chart 2_NACHO PC ED 31-AUG-01 2 13 26" xfId="22227"/>
    <cellStyle name="Commɡ [0]_FOP1&amp;L_PLN0309_NewBrazil3007.xls Chart 2_NACHO PC ED 31-AUG-01 2 13 26" xfId="22228"/>
    <cellStyle name="Commg [0]_FOP1&amp;L_PLN0309_NewBrazil3007.xls Chart 2_NACHO PC ED 31-AUG-01 2 13 27" xfId="22229"/>
    <cellStyle name="Commɡ [0]_FOP1&amp;L_PLN0309_NewBrazil3007.xls Chart 2_NACHO PC ED 31-AUG-01 2 13 27" xfId="22230"/>
    <cellStyle name="Commg [0]_FOP1&amp;L_PLN0309_NewBrazil3007.xls Chart 2_NACHO PC ED 31-AUG-01 2 13 28" xfId="22231"/>
    <cellStyle name="Commɡ [0]_FOP1&amp;L_PLN0309_NewBrazil3007.xls Chart 2_NACHO PC ED 31-AUG-01 2 13 28" xfId="22232"/>
    <cellStyle name="Commg [0]_FOP1&amp;L_PLN0309_NewBrazil3007.xls Chart 2_NACHO PC ED 31-AUG-01 2 13 29" xfId="22233"/>
    <cellStyle name="Commɡ [0]_FOP1&amp;L_PLN0309_NewBrazil3007.xls Chart 2_NACHO PC ED 31-AUG-01 2 13 29" xfId="22234"/>
    <cellStyle name="Commg [0]_FOP1&amp;L_PLN0309_NewBrazil3007.xls Chart 2_NACHO PC ED 31-AUG-01 2 13 3" xfId="22235"/>
    <cellStyle name="Commɡ [0]_FOP1&amp;L_PLN0309_NewBrazil3007.xls Chart 2_NACHO PC ED 31-AUG-01 2 13 3" xfId="22236"/>
    <cellStyle name="Commg [0]_FOP1&amp;L_PLN0309_NewBrazil3007.xls Chart 2_NACHO PC ED 31-AUG-01 2 13 4" xfId="22237"/>
    <cellStyle name="Commɡ [0]_FOP1&amp;L_PLN0309_NewBrazil3007.xls Chart 2_NACHO PC ED 31-AUG-01 2 13 4" xfId="22238"/>
    <cellStyle name="Commg [0]_FOP1&amp;L_PLN0309_NewBrazil3007.xls Chart 2_NACHO PC ED 31-AUG-01 2 13 5" xfId="22239"/>
    <cellStyle name="Commɡ [0]_FOP1&amp;L_PLN0309_NewBrazil3007.xls Chart 2_NACHO PC ED 31-AUG-01 2 13 5" xfId="22240"/>
    <cellStyle name="Commg [0]_FOP1&amp;L_PLN0309_NewBrazil3007.xls Chart 2_NACHO PC ED 31-AUG-01 2 13 6" xfId="22241"/>
    <cellStyle name="Commɡ [0]_FOP1&amp;L_PLN0309_NewBrazil3007.xls Chart 2_NACHO PC ED 31-AUG-01 2 13 6" xfId="22242"/>
    <cellStyle name="Commg [0]_FOP1&amp;L_PLN0309_NewBrazil3007.xls Chart 2_NACHO PC ED 31-AUG-01 2 13 7" xfId="22243"/>
    <cellStyle name="Commɡ [0]_FOP1&amp;L_PLN0309_NewBrazil3007.xls Chart 2_NACHO PC ED 31-AUG-01 2 13 7" xfId="22244"/>
    <cellStyle name="Commg [0]_FOP1&amp;L_PLN0309_NewBrazil3007.xls Chart 2_NACHO PC ED 31-AUG-01 2 13 8" xfId="22245"/>
    <cellStyle name="Commɡ [0]_FOP1&amp;L_PLN0309_NewBrazil3007.xls Chart 2_NACHO PC ED 31-AUG-01 2 13 8" xfId="22246"/>
    <cellStyle name="Commg [0]_FOP1&amp;L_PLN0309_NewBrazil3007.xls Chart 2_NACHO PC ED 31-AUG-01 2 13 9" xfId="22247"/>
    <cellStyle name="Commɡ [0]_FOP1&amp;L_PLN0309_NewBrazil3007.xls Chart 2_NACHO PC ED 31-AUG-01 2 13 9" xfId="22248"/>
    <cellStyle name="Commg [0]_FOP1&amp;L_PLN0309_NewBrazil3007.xls Chart 2_NACHO PC ED 31-AUG-01 2 14" xfId="22249"/>
    <cellStyle name="Commɡ [0]_FOP1&amp;L_PLN0309_NewBrazil3007.xls Chart 2_NACHO PC ED 31-AUG-01 2 14" xfId="22250"/>
    <cellStyle name="Commg [0]_FOP1&amp;L_PLN0309_NewBrazil3007.xls Chart 2_NACHO PC ED 31-AUG-01 2 14 10" xfId="22251"/>
    <cellStyle name="Commɡ [0]_FOP1&amp;L_PLN0309_NewBrazil3007.xls Chart 2_NACHO PC ED 31-AUG-01 2 14 10" xfId="22252"/>
    <cellStyle name="Commg [0]_FOP1&amp;L_PLN0309_NewBrazil3007.xls Chart 2_NACHO PC ED 31-AUG-01 2 14 11" xfId="22253"/>
    <cellStyle name="Commɡ [0]_FOP1&amp;L_PLN0309_NewBrazil3007.xls Chart 2_NACHO PC ED 31-AUG-01 2 14 11" xfId="22254"/>
    <cellStyle name="Commg [0]_FOP1&amp;L_PLN0309_NewBrazil3007.xls Chart 2_NACHO PC ED 31-AUG-01 2 14 12" xfId="22255"/>
    <cellStyle name="Commɡ [0]_FOP1&amp;L_PLN0309_NewBrazil3007.xls Chart 2_NACHO PC ED 31-AUG-01 2 14 12" xfId="22256"/>
    <cellStyle name="Commg [0]_FOP1&amp;L_PLN0309_NewBrazil3007.xls Chart 2_NACHO PC ED 31-AUG-01 2 14 13" xfId="22257"/>
    <cellStyle name="Commɡ [0]_FOP1&amp;L_PLN0309_NewBrazil3007.xls Chart 2_NACHO PC ED 31-AUG-01 2 14 13" xfId="22258"/>
    <cellStyle name="Commg [0]_FOP1&amp;L_PLN0309_NewBrazil3007.xls Chart 2_NACHO PC ED 31-AUG-01 2 14 14" xfId="22259"/>
    <cellStyle name="Commɡ [0]_FOP1&amp;L_PLN0309_NewBrazil3007.xls Chart 2_NACHO PC ED 31-AUG-01 2 14 14" xfId="22260"/>
    <cellStyle name="Commg [0]_FOP1&amp;L_PLN0309_NewBrazil3007.xls Chart 2_NACHO PC ED 31-AUG-01 2 14 15" xfId="22261"/>
    <cellStyle name="Commɡ [0]_FOP1&amp;L_PLN0309_NewBrazil3007.xls Chart 2_NACHO PC ED 31-AUG-01 2 14 15" xfId="22262"/>
    <cellStyle name="Commg [0]_FOP1&amp;L_PLN0309_NewBrazil3007.xls Chart 2_NACHO PC ED 31-AUG-01 2 14 16" xfId="22263"/>
    <cellStyle name="Commɡ [0]_FOP1&amp;L_PLN0309_NewBrazil3007.xls Chart 2_NACHO PC ED 31-AUG-01 2 14 16" xfId="22264"/>
    <cellStyle name="Commg [0]_FOP1&amp;L_PLN0309_NewBrazil3007.xls Chart 2_NACHO PC ED 31-AUG-01 2 14 17" xfId="22265"/>
    <cellStyle name="Commɡ [0]_FOP1&amp;L_PLN0309_NewBrazil3007.xls Chart 2_NACHO PC ED 31-AUG-01 2 14 17" xfId="22266"/>
    <cellStyle name="Commg [0]_FOP1&amp;L_PLN0309_NewBrazil3007.xls Chart 2_NACHO PC ED 31-AUG-01 2 14 18" xfId="22267"/>
    <cellStyle name="Commɡ [0]_FOP1&amp;L_PLN0309_NewBrazil3007.xls Chart 2_NACHO PC ED 31-AUG-01 2 14 18" xfId="22268"/>
    <cellStyle name="Commg [0]_FOP1&amp;L_PLN0309_NewBrazil3007.xls Chart 2_NACHO PC ED 31-AUG-01 2 14 19" xfId="22269"/>
    <cellStyle name="Commɡ [0]_FOP1&amp;L_PLN0309_NewBrazil3007.xls Chart 2_NACHO PC ED 31-AUG-01 2 14 19" xfId="22270"/>
    <cellStyle name="Commg [0]_FOP1&amp;L_PLN0309_NewBrazil3007.xls Chart 2_NACHO PC ED 31-AUG-01 2 14 2" xfId="22271"/>
    <cellStyle name="Commɡ [0]_FOP1&amp;L_PLN0309_NewBrazil3007.xls Chart 2_NACHO PC ED 31-AUG-01 2 14 2" xfId="22272"/>
    <cellStyle name="Commg [0]_FOP1&amp;L_PLN0309_NewBrazil3007.xls Chart 2_NACHO PC ED 31-AUG-01 2 14 20" xfId="22273"/>
    <cellStyle name="Commɡ [0]_FOP1&amp;L_PLN0309_NewBrazil3007.xls Chart 2_NACHO PC ED 31-AUG-01 2 14 20" xfId="22274"/>
    <cellStyle name="Commg [0]_FOP1&amp;L_PLN0309_NewBrazil3007.xls Chart 2_NACHO PC ED 31-AUG-01 2 14 21" xfId="22275"/>
    <cellStyle name="Commɡ [0]_FOP1&amp;L_PLN0309_NewBrazil3007.xls Chart 2_NACHO PC ED 31-AUG-01 2 14 21" xfId="22276"/>
    <cellStyle name="Commg [0]_FOP1&amp;L_PLN0309_NewBrazil3007.xls Chart 2_NACHO PC ED 31-AUG-01 2 14 22" xfId="22277"/>
    <cellStyle name="Commɡ [0]_FOP1&amp;L_PLN0309_NewBrazil3007.xls Chart 2_NACHO PC ED 31-AUG-01 2 14 22" xfId="22278"/>
    <cellStyle name="Commg [0]_FOP1&amp;L_PLN0309_NewBrazil3007.xls Chart 2_NACHO PC ED 31-AUG-01 2 14 23" xfId="22279"/>
    <cellStyle name="Commɡ [0]_FOP1&amp;L_PLN0309_NewBrazil3007.xls Chart 2_NACHO PC ED 31-AUG-01 2 14 23" xfId="22280"/>
    <cellStyle name="Commg [0]_FOP1&amp;L_PLN0309_NewBrazil3007.xls Chart 2_NACHO PC ED 31-AUG-01 2 14 24" xfId="22281"/>
    <cellStyle name="Commɡ [0]_FOP1&amp;L_PLN0309_NewBrazil3007.xls Chart 2_NACHO PC ED 31-AUG-01 2 14 24" xfId="22282"/>
    <cellStyle name="Commg [0]_FOP1&amp;L_PLN0309_NewBrazil3007.xls Chart 2_NACHO PC ED 31-AUG-01 2 14 25" xfId="22283"/>
    <cellStyle name="Commɡ [0]_FOP1&amp;L_PLN0309_NewBrazil3007.xls Chart 2_NACHO PC ED 31-AUG-01 2 14 25" xfId="22284"/>
    <cellStyle name="Commg [0]_FOP1&amp;L_PLN0309_NewBrazil3007.xls Chart 2_NACHO PC ED 31-AUG-01 2 14 26" xfId="22285"/>
    <cellStyle name="Commɡ [0]_FOP1&amp;L_PLN0309_NewBrazil3007.xls Chart 2_NACHO PC ED 31-AUG-01 2 14 26" xfId="22286"/>
    <cellStyle name="Commg [0]_FOP1&amp;L_PLN0309_NewBrazil3007.xls Chart 2_NACHO PC ED 31-AUG-01 2 14 27" xfId="22287"/>
    <cellStyle name="Commɡ [0]_FOP1&amp;L_PLN0309_NewBrazil3007.xls Chart 2_NACHO PC ED 31-AUG-01 2 14 27" xfId="22288"/>
    <cellStyle name="Commg [0]_FOP1&amp;L_PLN0309_NewBrazil3007.xls Chart 2_NACHO PC ED 31-AUG-01 2 14 28" xfId="22289"/>
    <cellStyle name="Commɡ [0]_FOP1&amp;L_PLN0309_NewBrazil3007.xls Chart 2_NACHO PC ED 31-AUG-01 2 14 28" xfId="22290"/>
    <cellStyle name="Commg [0]_FOP1&amp;L_PLN0309_NewBrazil3007.xls Chart 2_NACHO PC ED 31-AUG-01 2 14 29" xfId="22291"/>
    <cellStyle name="Commɡ [0]_FOP1&amp;L_PLN0309_NewBrazil3007.xls Chart 2_NACHO PC ED 31-AUG-01 2 14 29" xfId="22292"/>
    <cellStyle name="Commg [0]_FOP1&amp;L_PLN0309_NewBrazil3007.xls Chart 2_NACHO PC ED 31-AUG-01 2 14 3" xfId="22293"/>
    <cellStyle name="Commɡ [0]_FOP1&amp;L_PLN0309_NewBrazil3007.xls Chart 2_NACHO PC ED 31-AUG-01 2 14 3" xfId="22294"/>
    <cellStyle name="Commg [0]_FOP1&amp;L_PLN0309_NewBrazil3007.xls Chart 2_NACHO PC ED 31-AUG-01 2 14 4" xfId="22295"/>
    <cellStyle name="Commɡ [0]_FOP1&amp;L_PLN0309_NewBrazil3007.xls Chart 2_NACHO PC ED 31-AUG-01 2 14 4" xfId="22296"/>
    <cellStyle name="Commg [0]_FOP1&amp;L_PLN0309_NewBrazil3007.xls Chart 2_NACHO PC ED 31-AUG-01 2 14 5" xfId="22297"/>
    <cellStyle name="Commɡ [0]_FOP1&amp;L_PLN0309_NewBrazil3007.xls Chart 2_NACHO PC ED 31-AUG-01 2 14 5" xfId="22298"/>
    <cellStyle name="Commg [0]_FOP1&amp;L_PLN0309_NewBrazil3007.xls Chart 2_NACHO PC ED 31-AUG-01 2 14 6" xfId="22299"/>
    <cellStyle name="Commɡ [0]_FOP1&amp;L_PLN0309_NewBrazil3007.xls Chart 2_NACHO PC ED 31-AUG-01 2 14 6" xfId="22300"/>
    <cellStyle name="Commg [0]_FOP1&amp;L_PLN0309_NewBrazil3007.xls Chart 2_NACHO PC ED 31-AUG-01 2 14 7" xfId="22301"/>
    <cellStyle name="Commɡ [0]_FOP1&amp;L_PLN0309_NewBrazil3007.xls Chart 2_NACHO PC ED 31-AUG-01 2 14 7" xfId="22302"/>
    <cellStyle name="Commg [0]_FOP1&amp;L_PLN0309_NewBrazil3007.xls Chart 2_NACHO PC ED 31-AUG-01 2 14 8" xfId="22303"/>
    <cellStyle name="Commɡ [0]_FOP1&amp;L_PLN0309_NewBrazil3007.xls Chart 2_NACHO PC ED 31-AUG-01 2 14 8" xfId="22304"/>
    <cellStyle name="Commg [0]_FOP1&amp;L_PLN0309_NewBrazil3007.xls Chart 2_NACHO PC ED 31-AUG-01 2 14 9" xfId="22305"/>
    <cellStyle name="Commɡ [0]_FOP1&amp;L_PLN0309_NewBrazil3007.xls Chart 2_NACHO PC ED 31-AUG-01 2 14 9" xfId="22306"/>
    <cellStyle name="Commg [0]_FOP1&amp;L_PLN0309_NewBrazil3007.xls Chart 2_NACHO PC ED 31-AUG-01 2 15" xfId="22307"/>
    <cellStyle name="Commɡ [0]_FOP1&amp;L_PLN0309_NewBrazil3007.xls Chart 2_NACHO PC ED 31-AUG-01 2 15" xfId="22308"/>
    <cellStyle name="Commg [0]_FOP1&amp;L_PLN0309_NewBrazil3007.xls Chart 2_NACHO PC ED 31-AUG-01 2 15 10" xfId="22309"/>
    <cellStyle name="Commɡ [0]_FOP1&amp;L_PLN0309_NewBrazil3007.xls Chart 2_NACHO PC ED 31-AUG-01 2 15 10" xfId="22310"/>
    <cellStyle name="Commg [0]_FOP1&amp;L_PLN0309_NewBrazil3007.xls Chart 2_NACHO PC ED 31-AUG-01 2 15 11" xfId="22311"/>
    <cellStyle name="Commɡ [0]_FOP1&amp;L_PLN0309_NewBrazil3007.xls Chart 2_NACHO PC ED 31-AUG-01 2 15 11" xfId="22312"/>
    <cellStyle name="Commg [0]_FOP1&amp;L_PLN0309_NewBrazil3007.xls Chart 2_NACHO PC ED 31-AUG-01 2 15 12" xfId="22313"/>
    <cellStyle name="Commɡ [0]_FOP1&amp;L_PLN0309_NewBrazil3007.xls Chart 2_NACHO PC ED 31-AUG-01 2 15 12" xfId="22314"/>
    <cellStyle name="Commg [0]_FOP1&amp;L_PLN0309_NewBrazil3007.xls Chart 2_NACHO PC ED 31-AUG-01 2 15 13" xfId="22315"/>
    <cellStyle name="Commɡ [0]_FOP1&amp;L_PLN0309_NewBrazil3007.xls Chart 2_NACHO PC ED 31-AUG-01 2 15 13" xfId="22316"/>
    <cellStyle name="Commg [0]_FOP1&amp;L_PLN0309_NewBrazil3007.xls Chart 2_NACHO PC ED 31-AUG-01 2 15 14" xfId="22317"/>
    <cellStyle name="Commɡ [0]_FOP1&amp;L_PLN0309_NewBrazil3007.xls Chart 2_NACHO PC ED 31-AUG-01 2 15 14" xfId="22318"/>
    <cellStyle name="Commg [0]_FOP1&amp;L_PLN0309_NewBrazil3007.xls Chart 2_NACHO PC ED 31-AUG-01 2 15 15" xfId="22319"/>
    <cellStyle name="Commɡ [0]_FOP1&amp;L_PLN0309_NewBrazil3007.xls Chart 2_NACHO PC ED 31-AUG-01 2 15 15" xfId="22320"/>
    <cellStyle name="Commg [0]_FOP1&amp;L_PLN0309_NewBrazil3007.xls Chart 2_NACHO PC ED 31-AUG-01 2 15 16" xfId="22321"/>
    <cellStyle name="Commɡ [0]_FOP1&amp;L_PLN0309_NewBrazil3007.xls Chart 2_NACHO PC ED 31-AUG-01 2 15 16" xfId="22322"/>
    <cellStyle name="Commg [0]_FOP1&amp;L_PLN0309_NewBrazil3007.xls Chart 2_NACHO PC ED 31-AUG-01 2 15 17" xfId="22323"/>
    <cellStyle name="Commɡ [0]_FOP1&amp;L_PLN0309_NewBrazil3007.xls Chart 2_NACHO PC ED 31-AUG-01 2 15 17" xfId="22324"/>
    <cellStyle name="Commg [0]_FOP1&amp;L_PLN0309_NewBrazil3007.xls Chart 2_NACHO PC ED 31-AUG-01 2 15 18" xfId="22325"/>
    <cellStyle name="Commɡ [0]_FOP1&amp;L_PLN0309_NewBrazil3007.xls Chart 2_NACHO PC ED 31-AUG-01 2 15 18" xfId="22326"/>
    <cellStyle name="Commg [0]_FOP1&amp;L_PLN0309_NewBrazil3007.xls Chart 2_NACHO PC ED 31-AUG-01 2 15 19" xfId="22327"/>
    <cellStyle name="Commɡ [0]_FOP1&amp;L_PLN0309_NewBrazil3007.xls Chart 2_NACHO PC ED 31-AUG-01 2 15 19" xfId="22328"/>
    <cellStyle name="Commg [0]_FOP1&amp;L_PLN0309_NewBrazil3007.xls Chart 2_NACHO PC ED 31-AUG-01 2 15 2" xfId="22329"/>
    <cellStyle name="Commɡ [0]_FOP1&amp;L_PLN0309_NewBrazil3007.xls Chart 2_NACHO PC ED 31-AUG-01 2 15 2" xfId="22330"/>
    <cellStyle name="Commg [0]_FOP1&amp;L_PLN0309_NewBrazil3007.xls Chart 2_NACHO PC ED 31-AUG-01 2 15 20" xfId="22331"/>
    <cellStyle name="Commɡ [0]_FOP1&amp;L_PLN0309_NewBrazil3007.xls Chart 2_NACHO PC ED 31-AUG-01 2 15 20" xfId="22332"/>
    <cellStyle name="Commg [0]_FOP1&amp;L_PLN0309_NewBrazil3007.xls Chart 2_NACHO PC ED 31-AUG-01 2 15 21" xfId="22333"/>
    <cellStyle name="Commɡ [0]_FOP1&amp;L_PLN0309_NewBrazil3007.xls Chart 2_NACHO PC ED 31-AUG-01 2 15 21" xfId="22334"/>
    <cellStyle name="Commg [0]_FOP1&amp;L_PLN0309_NewBrazil3007.xls Chart 2_NACHO PC ED 31-AUG-01 2 15 22" xfId="22335"/>
    <cellStyle name="Commɡ [0]_FOP1&amp;L_PLN0309_NewBrazil3007.xls Chart 2_NACHO PC ED 31-AUG-01 2 15 22" xfId="22336"/>
    <cellStyle name="Commg [0]_FOP1&amp;L_PLN0309_NewBrazil3007.xls Chart 2_NACHO PC ED 31-AUG-01 2 15 23" xfId="22337"/>
    <cellStyle name="Commɡ [0]_FOP1&amp;L_PLN0309_NewBrazil3007.xls Chart 2_NACHO PC ED 31-AUG-01 2 15 23" xfId="22338"/>
    <cellStyle name="Commg [0]_FOP1&amp;L_PLN0309_NewBrazil3007.xls Chart 2_NACHO PC ED 31-AUG-01 2 15 24" xfId="22339"/>
    <cellStyle name="Commɡ [0]_FOP1&amp;L_PLN0309_NewBrazil3007.xls Chart 2_NACHO PC ED 31-AUG-01 2 15 24" xfId="22340"/>
    <cellStyle name="Commg [0]_FOP1&amp;L_PLN0309_NewBrazil3007.xls Chart 2_NACHO PC ED 31-AUG-01 2 15 25" xfId="22341"/>
    <cellStyle name="Commɡ [0]_FOP1&amp;L_PLN0309_NewBrazil3007.xls Chart 2_NACHO PC ED 31-AUG-01 2 15 25" xfId="22342"/>
    <cellStyle name="Commg [0]_FOP1&amp;L_PLN0309_NewBrazil3007.xls Chart 2_NACHO PC ED 31-AUG-01 2 15 26" xfId="22343"/>
    <cellStyle name="Commɡ [0]_FOP1&amp;L_PLN0309_NewBrazil3007.xls Chart 2_NACHO PC ED 31-AUG-01 2 15 26" xfId="22344"/>
    <cellStyle name="Commg [0]_FOP1&amp;L_PLN0309_NewBrazil3007.xls Chart 2_NACHO PC ED 31-AUG-01 2 15 27" xfId="22345"/>
    <cellStyle name="Commɡ [0]_FOP1&amp;L_PLN0309_NewBrazil3007.xls Chart 2_NACHO PC ED 31-AUG-01 2 15 27" xfId="22346"/>
    <cellStyle name="Commg [0]_FOP1&amp;L_PLN0309_NewBrazil3007.xls Chart 2_NACHO PC ED 31-AUG-01 2 15 28" xfId="22347"/>
    <cellStyle name="Commɡ [0]_FOP1&amp;L_PLN0309_NewBrazil3007.xls Chart 2_NACHO PC ED 31-AUG-01 2 15 28" xfId="22348"/>
    <cellStyle name="Commg [0]_FOP1&amp;L_PLN0309_NewBrazil3007.xls Chart 2_NACHO PC ED 31-AUG-01 2 15 29" xfId="22349"/>
    <cellStyle name="Commɡ [0]_FOP1&amp;L_PLN0309_NewBrazil3007.xls Chart 2_NACHO PC ED 31-AUG-01 2 15 29" xfId="22350"/>
    <cellStyle name="Commg [0]_FOP1&amp;L_PLN0309_NewBrazil3007.xls Chart 2_NACHO PC ED 31-AUG-01 2 15 3" xfId="22351"/>
    <cellStyle name="Commɡ [0]_FOP1&amp;L_PLN0309_NewBrazil3007.xls Chart 2_NACHO PC ED 31-AUG-01 2 15 3" xfId="22352"/>
    <cellStyle name="Commg [0]_FOP1&amp;L_PLN0309_NewBrazil3007.xls Chart 2_NACHO PC ED 31-AUG-01 2 15 4" xfId="22353"/>
    <cellStyle name="Commɡ [0]_FOP1&amp;L_PLN0309_NewBrazil3007.xls Chart 2_NACHO PC ED 31-AUG-01 2 15 4" xfId="22354"/>
    <cellStyle name="Commg [0]_FOP1&amp;L_PLN0309_NewBrazil3007.xls Chart 2_NACHO PC ED 31-AUG-01 2 15 5" xfId="22355"/>
    <cellStyle name="Commɡ [0]_FOP1&amp;L_PLN0309_NewBrazil3007.xls Chart 2_NACHO PC ED 31-AUG-01 2 15 5" xfId="22356"/>
    <cellStyle name="Commg [0]_FOP1&amp;L_PLN0309_NewBrazil3007.xls Chart 2_NACHO PC ED 31-AUG-01 2 15 6" xfId="22357"/>
    <cellStyle name="Commɡ [0]_FOP1&amp;L_PLN0309_NewBrazil3007.xls Chart 2_NACHO PC ED 31-AUG-01 2 15 6" xfId="22358"/>
    <cellStyle name="Commg [0]_FOP1&amp;L_PLN0309_NewBrazil3007.xls Chart 2_NACHO PC ED 31-AUG-01 2 15 7" xfId="22359"/>
    <cellStyle name="Commɡ [0]_FOP1&amp;L_PLN0309_NewBrazil3007.xls Chart 2_NACHO PC ED 31-AUG-01 2 15 7" xfId="22360"/>
    <cellStyle name="Commg [0]_FOP1&amp;L_PLN0309_NewBrazil3007.xls Chart 2_NACHO PC ED 31-AUG-01 2 15 8" xfId="22361"/>
    <cellStyle name="Commɡ [0]_FOP1&amp;L_PLN0309_NewBrazil3007.xls Chart 2_NACHO PC ED 31-AUG-01 2 15 8" xfId="22362"/>
    <cellStyle name="Commg [0]_FOP1&amp;L_PLN0309_NewBrazil3007.xls Chart 2_NACHO PC ED 31-AUG-01 2 15 9" xfId="22363"/>
    <cellStyle name="Commɡ [0]_FOP1&amp;L_PLN0309_NewBrazil3007.xls Chart 2_NACHO PC ED 31-AUG-01 2 15 9" xfId="22364"/>
    <cellStyle name="Commg [0]_FOP1&amp;L_PLN0309_NewBrazil3007.xls Chart 2_NACHO PC ED 31-AUG-01 2 16" xfId="22365"/>
    <cellStyle name="Commɡ [0]_FOP1&amp;L_PLN0309_NewBrazil3007.xls Chart 2_NACHO PC ED 31-AUG-01 2 16" xfId="22366"/>
    <cellStyle name="Commg [0]_FOP1&amp;L_PLN0309_NewBrazil3007.xls Chart 2_NACHO PC ED 31-AUG-01 2 16 10" xfId="22367"/>
    <cellStyle name="Commɡ [0]_FOP1&amp;L_PLN0309_NewBrazil3007.xls Chart 2_NACHO PC ED 31-AUG-01 2 16 10" xfId="22368"/>
    <cellStyle name="Commg [0]_FOP1&amp;L_PLN0309_NewBrazil3007.xls Chart 2_NACHO PC ED 31-AUG-01 2 16 11" xfId="22369"/>
    <cellStyle name="Commɡ [0]_FOP1&amp;L_PLN0309_NewBrazil3007.xls Chart 2_NACHO PC ED 31-AUG-01 2 16 11" xfId="22370"/>
    <cellStyle name="Commg [0]_FOP1&amp;L_PLN0309_NewBrazil3007.xls Chart 2_NACHO PC ED 31-AUG-01 2 16 12" xfId="22371"/>
    <cellStyle name="Commɡ [0]_FOP1&amp;L_PLN0309_NewBrazil3007.xls Chart 2_NACHO PC ED 31-AUG-01 2 16 12" xfId="22372"/>
    <cellStyle name="Commg [0]_FOP1&amp;L_PLN0309_NewBrazil3007.xls Chart 2_NACHO PC ED 31-AUG-01 2 16 13" xfId="22373"/>
    <cellStyle name="Commɡ [0]_FOP1&amp;L_PLN0309_NewBrazil3007.xls Chart 2_NACHO PC ED 31-AUG-01 2 16 13" xfId="22374"/>
    <cellStyle name="Commg [0]_FOP1&amp;L_PLN0309_NewBrazil3007.xls Chart 2_NACHO PC ED 31-AUG-01 2 16 14" xfId="22375"/>
    <cellStyle name="Commɡ [0]_FOP1&amp;L_PLN0309_NewBrazil3007.xls Chart 2_NACHO PC ED 31-AUG-01 2 16 14" xfId="22376"/>
    <cellStyle name="Commg [0]_FOP1&amp;L_PLN0309_NewBrazil3007.xls Chart 2_NACHO PC ED 31-AUG-01 2 16 15" xfId="22377"/>
    <cellStyle name="Commɡ [0]_FOP1&amp;L_PLN0309_NewBrazil3007.xls Chart 2_NACHO PC ED 31-AUG-01 2 16 15" xfId="22378"/>
    <cellStyle name="Commg [0]_FOP1&amp;L_PLN0309_NewBrazil3007.xls Chart 2_NACHO PC ED 31-AUG-01 2 16 16" xfId="22379"/>
    <cellStyle name="Commɡ [0]_FOP1&amp;L_PLN0309_NewBrazil3007.xls Chart 2_NACHO PC ED 31-AUG-01 2 16 16" xfId="22380"/>
    <cellStyle name="Commg [0]_FOP1&amp;L_PLN0309_NewBrazil3007.xls Chart 2_NACHO PC ED 31-AUG-01 2 16 17" xfId="22381"/>
    <cellStyle name="Commɡ [0]_FOP1&amp;L_PLN0309_NewBrazil3007.xls Chart 2_NACHO PC ED 31-AUG-01 2 16 17" xfId="22382"/>
    <cellStyle name="Commg [0]_FOP1&amp;L_PLN0309_NewBrazil3007.xls Chart 2_NACHO PC ED 31-AUG-01 2 16 18" xfId="22383"/>
    <cellStyle name="Commɡ [0]_FOP1&amp;L_PLN0309_NewBrazil3007.xls Chart 2_NACHO PC ED 31-AUG-01 2 16 18" xfId="22384"/>
    <cellStyle name="Commg [0]_FOP1&amp;L_PLN0309_NewBrazil3007.xls Chart 2_NACHO PC ED 31-AUG-01 2 16 19" xfId="22385"/>
    <cellStyle name="Commɡ [0]_FOP1&amp;L_PLN0309_NewBrazil3007.xls Chart 2_NACHO PC ED 31-AUG-01 2 16 19" xfId="22386"/>
    <cellStyle name="Commg [0]_FOP1&amp;L_PLN0309_NewBrazil3007.xls Chart 2_NACHO PC ED 31-AUG-01 2 16 2" xfId="22387"/>
    <cellStyle name="Commɡ [0]_FOP1&amp;L_PLN0309_NewBrazil3007.xls Chart 2_NACHO PC ED 31-AUG-01 2 16 2" xfId="22388"/>
    <cellStyle name="Commg [0]_FOP1&amp;L_PLN0309_NewBrazil3007.xls Chart 2_NACHO PC ED 31-AUG-01 2 16 20" xfId="22389"/>
    <cellStyle name="Commɡ [0]_FOP1&amp;L_PLN0309_NewBrazil3007.xls Chart 2_NACHO PC ED 31-AUG-01 2 16 20" xfId="22390"/>
    <cellStyle name="Commg [0]_FOP1&amp;L_PLN0309_NewBrazil3007.xls Chart 2_NACHO PC ED 31-AUG-01 2 16 21" xfId="22391"/>
    <cellStyle name="Commɡ [0]_FOP1&amp;L_PLN0309_NewBrazil3007.xls Chart 2_NACHO PC ED 31-AUG-01 2 16 21" xfId="22392"/>
    <cellStyle name="Commg [0]_FOP1&amp;L_PLN0309_NewBrazil3007.xls Chart 2_NACHO PC ED 31-AUG-01 2 16 22" xfId="22393"/>
    <cellStyle name="Commɡ [0]_FOP1&amp;L_PLN0309_NewBrazil3007.xls Chart 2_NACHO PC ED 31-AUG-01 2 16 22" xfId="22394"/>
    <cellStyle name="Commg [0]_FOP1&amp;L_PLN0309_NewBrazil3007.xls Chart 2_NACHO PC ED 31-AUG-01 2 16 23" xfId="22395"/>
    <cellStyle name="Commɡ [0]_FOP1&amp;L_PLN0309_NewBrazil3007.xls Chart 2_NACHO PC ED 31-AUG-01 2 16 23" xfId="22396"/>
    <cellStyle name="Commg [0]_FOP1&amp;L_PLN0309_NewBrazil3007.xls Chart 2_NACHO PC ED 31-AUG-01 2 16 24" xfId="22397"/>
    <cellStyle name="Commɡ [0]_FOP1&amp;L_PLN0309_NewBrazil3007.xls Chart 2_NACHO PC ED 31-AUG-01 2 16 24" xfId="22398"/>
    <cellStyle name="Commg [0]_FOP1&amp;L_PLN0309_NewBrazil3007.xls Chart 2_NACHO PC ED 31-AUG-01 2 16 25" xfId="22399"/>
    <cellStyle name="Commɡ [0]_FOP1&amp;L_PLN0309_NewBrazil3007.xls Chart 2_NACHO PC ED 31-AUG-01 2 16 25" xfId="22400"/>
    <cellStyle name="Commg [0]_FOP1&amp;L_PLN0309_NewBrazil3007.xls Chart 2_NACHO PC ED 31-AUG-01 2 16 26" xfId="22401"/>
    <cellStyle name="Commɡ [0]_FOP1&amp;L_PLN0309_NewBrazil3007.xls Chart 2_NACHO PC ED 31-AUG-01 2 16 26" xfId="22402"/>
    <cellStyle name="Commg [0]_FOP1&amp;L_PLN0309_NewBrazil3007.xls Chart 2_NACHO PC ED 31-AUG-01 2 16 27" xfId="22403"/>
    <cellStyle name="Commɡ [0]_FOP1&amp;L_PLN0309_NewBrazil3007.xls Chart 2_NACHO PC ED 31-AUG-01 2 16 27" xfId="22404"/>
    <cellStyle name="Commg [0]_FOP1&amp;L_PLN0309_NewBrazil3007.xls Chart 2_NACHO PC ED 31-AUG-01 2 16 28" xfId="22405"/>
    <cellStyle name="Commɡ [0]_FOP1&amp;L_PLN0309_NewBrazil3007.xls Chart 2_NACHO PC ED 31-AUG-01 2 16 28" xfId="22406"/>
    <cellStyle name="Commg [0]_FOP1&amp;L_PLN0309_NewBrazil3007.xls Chart 2_NACHO PC ED 31-AUG-01 2 16 3" xfId="22407"/>
    <cellStyle name="Commɡ [0]_FOP1&amp;L_PLN0309_NewBrazil3007.xls Chart 2_NACHO PC ED 31-AUG-01 2 16 3" xfId="22408"/>
    <cellStyle name="Commg [0]_FOP1&amp;L_PLN0309_NewBrazil3007.xls Chart 2_NACHO PC ED 31-AUG-01 2 16 4" xfId="22409"/>
    <cellStyle name="Commɡ [0]_FOP1&amp;L_PLN0309_NewBrazil3007.xls Chart 2_NACHO PC ED 31-AUG-01 2 16 4" xfId="22410"/>
    <cellStyle name="Commg [0]_FOP1&amp;L_PLN0309_NewBrazil3007.xls Chart 2_NACHO PC ED 31-AUG-01 2 16 5" xfId="22411"/>
    <cellStyle name="Commɡ [0]_FOP1&amp;L_PLN0309_NewBrazil3007.xls Chart 2_NACHO PC ED 31-AUG-01 2 16 5" xfId="22412"/>
    <cellStyle name="Commg [0]_FOP1&amp;L_PLN0309_NewBrazil3007.xls Chart 2_NACHO PC ED 31-AUG-01 2 16 6" xfId="22413"/>
    <cellStyle name="Commɡ [0]_FOP1&amp;L_PLN0309_NewBrazil3007.xls Chart 2_NACHO PC ED 31-AUG-01 2 16 6" xfId="22414"/>
    <cellStyle name="Commg [0]_FOP1&amp;L_PLN0309_NewBrazil3007.xls Chart 2_NACHO PC ED 31-AUG-01 2 16 7" xfId="22415"/>
    <cellStyle name="Commɡ [0]_FOP1&amp;L_PLN0309_NewBrazil3007.xls Chart 2_NACHO PC ED 31-AUG-01 2 16 7" xfId="22416"/>
    <cellStyle name="Commg [0]_FOP1&amp;L_PLN0309_NewBrazil3007.xls Chart 2_NACHO PC ED 31-AUG-01 2 16 8" xfId="22417"/>
    <cellStyle name="Commɡ [0]_FOP1&amp;L_PLN0309_NewBrazil3007.xls Chart 2_NACHO PC ED 31-AUG-01 2 16 8" xfId="22418"/>
    <cellStyle name="Commg [0]_FOP1&amp;L_PLN0309_NewBrazil3007.xls Chart 2_NACHO PC ED 31-AUG-01 2 16 9" xfId="22419"/>
    <cellStyle name="Commɡ [0]_FOP1&amp;L_PLN0309_NewBrazil3007.xls Chart 2_NACHO PC ED 31-AUG-01 2 16 9" xfId="22420"/>
    <cellStyle name="Commg [0]_FOP1&amp;L_PLN0309_NewBrazil3007.xls Chart 2_NACHO PC ED 31-AUG-01 2 17" xfId="22421"/>
    <cellStyle name="Commɡ [0]_FOP1&amp;L_PLN0309_NewBrazil3007.xls Chart 2_NACHO PC ED 31-AUG-01 2 17" xfId="22422"/>
    <cellStyle name="Commg [0]_FOP1&amp;L_PLN0309_NewBrazil3007.xls Chart 2_NACHO PC ED 31-AUG-01 2 17 10" xfId="22423"/>
    <cellStyle name="Commɡ [0]_FOP1&amp;L_PLN0309_NewBrazil3007.xls Chart 2_NACHO PC ED 31-AUG-01 2 17 10" xfId="22424"/>
    <cellStyle name="Commg [0]_FOP1&amp;L_PLN0309_NewBrazil3007.xls Chart 2_NACHO PC ED 31-AUG-01 2 17 11" xfId="22425"/>
    <cellStyle name="Commɡ [0]_FOP1&amp;L_PLN0309_NewBrazil3007.xls Chart 2_NACHO PC ED 31-AUG-01 2 17 11" xfId="22426"/>
    <cellStyle name="Commg [0]_FOP1&amp;L_PLN0309_NewBrazil3007.xls Chart 2_NACHO PC ED 31-AUG-01 2 17 12" xfId="22427"/>
    <cellStyle name="Commɡ [0]_FOP1&amp;L_PLN0309_NewBrazil3007.xls Chart 2_NACHO PC ED 31-AUG-01 2 17 12" xfId="22428"/>
    <cellStyle name="Commg [0]_FOP1&amp;L_PLN0309_NewBrazil3007.xls Chart 2_NACHO PC ED 31-AUG-01 2 17 13" xfId="22429"/>
    <cellStyle name="Commɡ [0]_FOP1&amp;L_PLN0309_NewBrazil3007.xls Chart 2_NACHO PC ED 31-AUG-01 2 17 13" xfId="22430"/>
    <cellStyle name="Commg [0]_FOP1&amp;L_PLN0309_NewBrazil3007.xls Chart 2_NACHO PC ED 31-AUG-01 2 17 14" xfId="22431"/>
    <cellStyle name="Commɡ [0]_FOP1&amp;L_PLN0309_NewBrazil3007.xls Chart 2_NACHO PC ED 31-AUG-01 2 17 14" xfId="22432"/>
    <cellStyle name="Commg [0]_FOP1&amp;L_PLN0309_NewBrazil3007.xls Chart 2_NACHO PC ED 31-AUG-01 2 17 15" xfId="22433"/>
    <cellStyle name="Commɡ [0]_FOP1&amp;L_PLN0309_NewBrazil3007.xls Chart 2_NACHO PC ED 31-AUG-01 2 17 15" xfId="22434"/>
    <cellStyle name="Commg [0]_FOP1&amp;L_PLN0309_NewBrazil3007.xls Chart 2_NACHO PC ED 31-AUG-01 2 17 16" xfId="22435"/>
    <cellStyle name="Commɡ [0]_FOP1&amp;L_PLN0309_NewBrazil3007.xls Chart 2_NACHO PC ED 31-AUG-01 2 17 16" xfId="22436"/>
    <cellStyle name="Commg [0]_FOP1&amp;L_PLN0309_NewBrazil3007.xls Chart 2_NACHO PC ED 31-AUG-01 2 17 17" xfId="22437"/>
    <cellStyle name="Commɡ [0]_FOP1&amp;L_PLN0309_NewBrazil3007.xls Chart 2_NACHO PC ED 31-AUG-01 2 17 17" xfId="22438"/>
    <cellStyle name="Commg [0]_FOP1&amp;L_PLN0309_NewBrazil3007.xls Chart 2_NACHO PC ED 31-AUG-01 2 17 18" xfId="22439"/>
    <cellStyle name="Commɡ [0]_FOP1&amp;L_PLN0309_NewBrazil3007.xls Chart 2_NACHO PC ED 31-AUG-01 2 17 18" xfId="22440"/>
    <cellStyle name="Commg [0]_FOP1&amp;L_PLN0309_NewBrazil3007.xls Chart 2_NACHO PC ED 31-AUG-01 2 17 19" xfId="22441"/>
    <cellStyle name="Commɡ [0]_FOP1&amp;L_PLN0309_NewBrazil3007.xls Chart 2_NACHO PC ED 31-AUG-01 2 17 19" xfId="22442"/>
    <cellStyle name="Commg [0]_FOP1&amp;L_PLN0309_NewBrazil3007.xls Chart 2_NACHO PC ED 31-AUG-01 2 17 2" xfId="22443"/>
    <cellStyle name="Commɡ [0]_FOP1&amp;L_PLN0309_NewBrazil3007.xls Chart 2_NACHO PC ED 31-AUG-01 2 17 2" xfId="22444"/>
    <cellStyle name="Commg [0]_FOP1&amp;L_PLN0309_NewBrazil3007.xls Chart 2_NACHO PC ED 31-AUG-01 2 17 20" xfId="22445"/>
    <cellStyle name="Commɡ [0]_FOP1&amp;L_PLN0309_NewBrazil3007.xls Chart 2_NACHO PC ED 31-AUG-01 2 17 20" xfId="22446"/>
    <cellStyle name="Commg [0]_FOP1&amp;L_PLN0309_NewBrazil3007.xls Chart 2_NACHO PC ED 31-AUG-01 2 17 21" xfId="22447"/>
    <cellStyle name="Commɡ [0]_FOP1&amp;L_PLN0309_NewBrazil3007.xls Chart 2_NACHO PC ED 31-AUG-01 2 17 21" xfId="22448"/>
    <cellStyle name="Commg [0]_FOP1&amp;L_PLN0309_NewBrazil3007.xls Chart 2_NACHO PC ED 31-AUG-01 2 17 22" xfId="22449"/>
    <cellStyle name="Commɡ [0]_FOP1&amp;L_PLN0309_NewBrazil3007.xls Chart 2_NACHO PC ED 31-AUG-01 2 17 22" xfId="22450"/>
    <cellStyle name="Commg [0]_FOP1&amp;L_PLN0309_NewBrazil3007.xls Chart 2_NACHO PC ED 31-AUG-01 2 17 23" xfId="22451"/>
    <cellStyle name="Commɡ [0]_FOP1&amp;L_PLN0309_NewBrazil3007.xls Chart 2_NACHO PC ED 31-AUG-01 2 17 23" xfId="22452"/>
    <cellStyle name="Commg [0]_FOP1&amp;L_PLN0309_NewBrazil3007.xls Chart 2_NACHO PC ED 31-AUG-01 2 17 24" xfId="22453"/>
    <cellStyle name="Commɡ [0]_FOP1&amp;L_PLN0309_NewBrazil3007.xls Chart 2_NACHO PC ED 31-AUG-01 2 17 24" xfId="22454"/>
    <cellStyle name="Commg [0]_FOP1&amp;L_PLN0309_NewBrazil3007.xls Chart 2_NACHO PC ED 31-AUG-01 2 17 25" xfId="22455"/>
    <cellStyle name="Commɡ [0]_FOP1&amp;L_PLN0309_NewBrazil3007.xls Chart 2_NACHO PC ED 31-AUG-01 2 17 25" xfId="22456"/>
    <cellStyle name="Commg [0]_FOP1&amp;L_PLN0309_NewBrazil3007.xls Chart 2_NACHO PC ED 31-AUG-01 2 17 26" xfId="22457"/>
    <cellStyle name="Commɡ [0]_FOP1&amp;L_PLN0309_NewBrazil3007.xls Chart 2_NACHO PC ED 31-AUG-01 2 17 26" xfId="22458"/>
    <cellStyle name="Commg [0]_FOP1&amp;L_PLN0309_NewBrazil3007.xls Chart 2_NACHO PC ED 31-AUG-01 2 17 3" xfId="22459"/>
    <cellStyle name="Commɡ [0]_FOP1&amp;L_PLN0309_NewBrazil3007.xls Chart 2_NACHO PC ED 31-AUG-01 2 17 3" xfId="22460"/>
    <cellStyle name="Commg [0]_FOP1&amp;L_PLN0309_NewBrazil3007.xls Chart 2_NACHO PC ED 31-AUG-01 2 17 4" xfId="22461"/>
    <cellStyle name="Commɡ [0]_FOP1&amp;L_PLN0309_NewBrazil3007.xls Chart 2_NACHO PC ED 31-AUG-01 2 17 4" xfId="22462"/>
    <cellStyle name="Commg [0]_FOP1&amp;L_PLN0309_NewBrazil3007.xls Chart 2_NACHO PC ED 31-AUG-01 2 17 5" xfId="22463"/>
    <cellStyle name="Commɡ [0]_FOP1&amp;L_PLN0309_NewBrazil3007.xls Chart 2_NACHO PC ED 31-AUG-01 2 17 5" xfId="22464"/>
    <cellStyle name="Commg [0]_FOP1&amp;L_PLN0309_NewBrazil3007.xls Chart 2_NACHO PC ED 31-AUG-01 2 17 6" xfId="22465"/>
    <cellStyle name="Commɡ [0]_FOP1&amp;L_PLN0309_NewBrazil3007.xls Chart 2_NACHO PC ED 31-AUG-01 2 17 6" xfId="22466"/>
    <cellStyle name="Commg [0]_FOP1&amp;L_PLN0309_NewBrazil3007.xls Chart 2_NACHO PC ED 31-AUG-01 2 17 7" xfId="22467"/>
    <cellStyle name="Commɡ [0]_FOP1&amp;L_PLN0309_NewBrazil3007.xls Chart 2_NACHO PC ED 31-AUG-01 2 17 7" xfId="22468"/>
    <cellStyle name="Commg [0]_FOP1&amp;L_PLN0309_NewBrazil3007.xls Chart 2_NACHO PC ED 31-AUG-01 2 17 8" xfId="22469"/>
    <cellStyle name="Commɡ [0]_FOP1&amp;L_PLN0309_NewBrazil3007.xls Chart 2_NACHO PC ED 31-AUG-01 2 17 8" xfId="22470"/>
    <cellStyle name="Commg [0]_FOP1&amp;L_PLN0309_NewBrazil3007.xls Chart 2_NACHO PC ED 31-AUG-01 2 17 9" xfId="22471"/>
    <cellStyle name="Commɡ [0]_FOP1&amp;L_PLN0309_NewBrazil3007.xls Chart 2_NACHO PC ED 31-AUG-01 2 17 9" xfId="22472"/>
    <cellStyle name="Commg [0]_FOP1&amp;L_PLN0309_NewBrazil3007.xls Chart 2_NACHO PC ED 31-AUG-01 2 18" xfId="22473"/>
    <cellStyle name="Commɡ [0]_FOP1&amp;L_PLN0309_NewBrazil3007.xls Chart 2_NACHO PC ED 31-AUG-01 2 18" xfId="22474"/>
    <cellStyle name="Commg [0]_FOP1&amp;L_PLN0309_NewBrazil3007.xls Chart 2_NACHO PC ED 31-AUG-01 2 18 10" xfId="22475"/>
    <cellStyle name="Commɡ [0]_FOP1&amp;L_PLN0309_NewBrazil3007.xls Chart 2_NACHO PC ED 31-AUG-01 2 18 10" xfId="22476"/>
    <cellStyle name="Commg [0]_FOP1&amp;L_PLN0309_NewBrazil3007.xls Chart 2_NACHO PC ED 31-AUG-01 2 18 11" xfId="22477"/>
    <cellStyle name="Commɡ [0]_FOP1&amp;L_PLN0309_NewBrazil3007.xls Chart 2_NACHO PC ED 31-AUG-01 2 18 11" xfId="22478"/>
    <cellStyle name="Commg [0]_FOP1&amp;L_PLN0309_NewBrazil3007.xls Chart 2_NACHO PC ED 31-AUG-01 2 18 12" xfId="22479"/>
    <cellStyle name="Commɡ [0]_FOP1&amp;L_PLN0309_NewBrazil3007.xls Chart 2_NACHO PC ED 31-AUG-01 2 18 12" xfId="22480"/>
    <cellStyle name="Commg [0]_FOP1&amp;L_PLN0309_NewBrazil3007.xls Chart 2_NACHO PC ED 31-AUG-01 2 18 13" xfId="22481"/>
    <cellStyle name="Commɡ [0]_FOP1&amp;L_PLN0309_NewBrazil3007.xls Chart 2_NACHO PC ED 31-AUG-01 2 18 13" xfId="22482"/>
    <cellStyle name="Commg [0]_FOP1&amp;L_PLN0309_NewBrazil3007.xls Chart 2_NACHO PC ED 31-AUG-01 2 18 14" xfId="22483"/>
    <cellStyle name="Commɡ [0]_FOP1&amp;L_PLN0309_NewBrazil3007.xls Chart 2_NACHO PC ED 31-AUG-01 2 18 14" xfId="22484"/>
    <cellStyle name="Commg [0]_FOP1&amp;L_PLN0309_NewBrazil3007.xls Chart 2_NACHO PC ED 31-AUG-01 2 18 15" xfId="22485"/>
    <cellStyle name="Commɡ [0]_FOP1&amp;L_PLN0309_NewBrazil3007.xls Chart 2_NACHO PC ED 31-AUG-01 2 18 15" xfId="22486"/>
    <cellStyle name="Commg [0]_FOP1&amp;L_PLN0309_NewBrazil3007.xls Chart 2_NACHO PC ED 31-AUG-01 2 18 16" xfId="22487"/>
    <cellStyle name="Commɡ [0]_FOP1&amp;L_PLN0309_NewBrazil3007.xls Chart 2_NACHO PC ED 31-AUG-01 2 18 16" xfId="22488"/>
    <cellStyle name="Commg [0]_FOP1&amp;L_PLN0309_NewBrazil3007.xls Chart 2_NACHO PC ED 31-AUG-01 2 18 17" xfId="22489"/>
    <cellStyle name="Commɡ [0]_FOP1&amp;L_PLN0309_NewBrazil3007.xls Chart 2_NACHO PC ED 31-AUG-01 2 18 17" xfId="22490"/>
    <cellStyle name="Commg [0]_FOP1&amp;L_PLN0309_NewBrazil3007.xls Chart 2_NACHO PC ED 31-AUG-01 2 18 18" xfId="22491"/>
    <cellStyle name="Commɡ [0]_FOP1&amp;L_PLN0309_NewBrazil3007.xls Chart 2_NACHO PC ED 31-AUG-01 2 18 18" xfId="22492"/>
    <cellStyle name="Commg [0]_FOP1&amp;L_PLN0309_NewBrazil3007.xls Chart 2_NACHO PC ED 31-AUG-01 2 18 2" xfId="22493"/>
    <cellStyle name="Commɡ [0]_FOP1&amp;L_PLN0309_NewBrazil3007.xls Chart 2_NACHO PC ED 31-AUG-01 2 18 2" xfId="22494"/>
    <cellStyle name="Commg [0]_FOP1&amp;L_PLN0309_NewBrazil3007.xls Chart 2_NACHO PC ED 31-AUG-01 2 18 3" xfId="22495"/>
    <cellStyle name="Commɡ [0]_FOP1&amp;L_PLN0309_NewBrazil3007.xls Chart 2_NACHO PC ED 31-AUG-01 2 18 3" xfId="22496"/>
    <cellStyle name="Commg [0]_FOP1&amp;L_PLN0309_NewBrazil3007.xls Chart 2_NACHO PC ED 31-AUG-01 2 18 4" xfId="22497"/>
    <cellStyle name="Commɡ [0]_FOP1&amp;L_PLN0309_NewBrazil3007.xls Chart 2_NACHO PC ED 31-AUG-01 2 18 4" xfId="22498"/>
    <cellStyle name="Commg [0]_FOP1&amp;L_PLN0309_NewBrazil3007.xls Chart 2_NACHO PC ED 31-AUG-01 2 18 5" xfId="22499"/>
    <cellStyle name="Commɡ [0]_FOP1&amp;L_PLN0309_NewBrazil3007.xls Chart 2_NACHO PC ED 31-AUG-01 2 18 5" xfId="22500"/>
    <cellStyle name="Commg [0]_FOP1&amp;L_PLN0309_NewBrazil3007.xls Chart 2_NACHO PC ED 31-AUG-01 2 18 6" xfId="22501"/>
    <cellStyle name="Commɡ [0]_FOP1&amp;L_PLN0309_NewBrazil3007.xls Chart 2_NACHO PC ED 31-AUG-01 2 18 6" xfId="22502"/>
    <cellStyle name="Commg [0]_FOP1&amp;L_PLN0309_NewBrazil3007.xls Chart 2_NACHO PC ED 31-AUG-01 2 18 7" xfId="22503"/>
    <cellStyle name="Commɡ [0]_FOP1&amp;L_PLN0309_NewBrazil3007.xls Chart 2_NACHO PC ED 31-AUG-01 2 18 7" xfId="22504"/>
    <cellStyle name="Commg [0]_FOP1&amp;L_PLN0309_NewBrazil3007.xls Chart 2_NACHO PC ED 31-AUG-01 2 18 8" xfId="22505"/>
    <cellStyle name="Commɡ [0]_FOP1&amp;L_PLN0309_NewBrazil3007.xls Chart 2_NACHO PC ED 31-AUG-01 2 18 8" xfId="22506"/>
    <cellStyle name="Commg [0]_FOP1&amp;L_PLN0309_NewBrazil3007.xls Chart 2_NACHO PC ED 31-AUG-01 2 18 9" xfId="22507"/>
    <cellStyle name="Commɡ [0]_FOP1&amp;L_PLN0309_NewBrazil3007.xls Chart 2_NACHO PC ED 31-AUG-01 2 18 9" xfId="22508"/>
    <cellStyle name="Commg [0]_FOP1&amp;L_PLN0309_NewBrazil3007.xls Chart 2_NACHO PC ED 31-AUG-01 2 19" xfId="22509"/>
    <cellStyle name="Commɡ [0]_FOP1&amp;L_PLN0309_NewBrazil3007.xls Chart 2_NACHO PC ED 31-AUG-01 2 19" xfId="22510"/>
    <cellStyle name="Commg [0]_FOP1&amp;L_PLN0309_NewBrazil3007.xls Chart 2_NACHO PC ED 31-AUG-01 2 19 10" xfId="22511"/>
    <cellStyle name="Commɡ [0]_FOP1&amp;L_PLN0309_NewBrazil3007.xls Chart 2_NACHO PC ED 31-AUG-01 2 19 10" xfId="22512"/>
    <cellStyle name="Commg [0]_FOP1&amp;L_PLN0309_NewBrazil3007.xls Chart 2_NACHO PC ED 31-AUG-01 2 19 11" xfId="22513"/>
    <cellStyle name="Commɡ [0]_FOP1&amp;L_PLN0309_NewBrazil3007.xls Chart 2_NACHO PC ED 31-AUG-01 2 19 11" xfId="22514"/>
    <cellStyle name="Commg [0]_FOP1&amp;L_PLN0309_NewBrazil3007.xls Chart 2_NACHO PC ED 31-AUG-01 2 19 12" xfId="22515"/>
    <cellStyle name="Commɡ [0]_FOP1&amp;L_PLN0309_NewBrazil3007.xls Chart 2_NACHO PC ED 31-AUG-01 2 19 12" xfId="22516"/>
    <cellStyle name="Commg [0]_FOP1&amp;L_PLN0309_NewBrazil3007.xls Chart 2_NACHO PC ED 31-AUG-01 2 19 13" xfId="22517"/>
    <cellStyle name="Commɡ [0]_FOP1&amp;L_PLN0309_NewBrazil3007.xls Chart 2_NACHO PC ED 31-AUG-01 2 19 13" xfId="22518"/>
    <cellStyle name="Commg [0]_FOP1&amp;L_PLN0309_NewBrazil3007.xls Chart 2_NACHO PC ED 31-AUG-01 2 19 14" xfId="22519"/>
    <cellStyle name="Commɡ [0]_FOP1&amp;L_PLN0309_NewBrazil3007.xls Chart 2_NACHO PC ED 31-AUG-01 2 19 14" xfId="22520"/>
    <cellStyle name="Commg [0]_FOP1&amp;L_PLN0309_NewBrazil3007.xls Chart 2_NACHO PC ED 31-AUG-01 2 19 15" xfId="22521"/>
    <cellStyle name="Commɡ [0]_FOP1&amp;L_PLN0309_NewBrazil3007.xls Chart 2_NACHO PC ED 31-AUG-01 2 19 15" xfId="22522"/>
    <cellStyle name="Commg [0]_FOP1&amp;L_PLN0309_NewBrazil3007.xls Chart 2_NACHO PC ED 31-AUG-01 2 19 16" xfId="22523"/>
    <cellStyle name="Commɡ [0]_FOP1&amp;L_PLN0309_NewBrazil3007.xls Chart 2_NACHO PC ED 31-AUG-01 2 19 16" xfId="22524"/>
    <cellStyle name="Commg [0]_FOP1&amp;L_PLN0309_NewBrazil3007.xls Chart 2_NACHO PC ED 31-AUG-01 2 19 17" xfId="22525"/>
    <cellStyle name="Commɡ [0]_FOP1&amp;L_PLN0309_NewBrazil3007.xls Chart 2_NACHO PC ED 31-AUG-01 2 19 17" xfId="22526"/>
    <cellStyle name="Commg [0]_FOP1&amp;L_PLN0309_NewBrazil3007.xls Chart 2_NACHO PC ED 31-AUG-01 2 19 18" xfId="22527"/>
    <cellStyle name="Commɡ [0]_FOP1&amp;L_PLN0309_NewBrazil3007.xls Chart 2_NACHO PC ED 31-AUG-01 2 19 18" xfId="22528"/>
    <cellStyle name="Commg [0]_FOP1&amp;L_PLN0309_NewBrazil3007.xls Chart 2_NACHO PC ED 31-AUG-01 2 19 2" xfId="22529"/>
    <cellStyle name="Commɡ [0]_FOP1&amp;L_PLN0309_NewBrazil3007.xls Chart 2_NACHO PC ED 31-AUG-01 2 19 2" xfId="22530"/>
    <cellStyle name="Commg [0]_FOP1&amp;L_PLN0309_NewBrazil3007.xls Chart 2_NACHO PC ED 31-AUG-01 2 19 3" xfId="22531"/>
    <cellStyle name="Commɡ [0]_FOP1&amp;L_PLN0309_NewBrazil3007.xls Chart 2_NACHO PC ED 31-AUG-01 2 19 3" xfId="22532"/>
    <cellStyle name="Commg [0]_FOP1&amp;L_PLN0309_NewBrazil3007.xls Chart 2_NACHO PC ED 31-AUG-01 2 19 4" xfId="22533"/>
    <cellStyle name="Commɡ [0]_FOP1&amp;L_PLN0309_NewBrazil3007.xls Chart 2_NACHO PC ED 31-AUG-01 2 19 4" xfId="22534"/>
    <cellStyle name="Commg [0]_FOP1&amp;L_PLN0309_NewBrazil3007.xls Chart 2_NACHO PC ED 31-AUG-01 2 19 5" xfId="22535"/>
    <cellStyle name="Commɡ [0]_FOP1&amp;L_PLN0309_NewBrazil3007.xls Chart 2_NACHO PC ED 31-AUG-01 2 19 5" xfId="22536"/>
    <cellStyle name="Commg [0]_FOP1&amp;L_PLN0309_NewBrazil3007.xls Chart 2_NACHO PC ED 31-AUG-01 2 19 6" xfId="22537"/>
    <cellStyle name="Commɡ [0]_FOP1&amp;L_PLN0309_NewBrazil3007.xls Chart 2_NACHO PC ED 31-AUG-01 2 19 6" xfId="22538"/>
    <cellStyle name="Commg [0]_FOP1&amp;L_PLN0309_NewBrazil3007.xls Chart 2_NACHO PC ED 31-AUG-01 2 19 7" xfId="22539"/>
    <cellStyle name="Commɡ [0]_FOP1&amp;L_PLN0309_NewBrazil3007.xls Chart 2_NACHO PC ED 31-AUG-01 2 19 7" xfId="22540"/>
    <cellStyle name="Commg [0]_FOP1&amp;L_PLN0309_NewBrazil3007.xls Chart 2_NACHO PC ED 31-AUG-01 2 19 8" xfId="22541"/>
    <cellStyle name="Commɡ [0]_FOP1&amp;L_PLN0309_NewBrazil3007.xls Chart 2_NACHO PC ED 31-AUG-01 2 19 8" xfId="22542"/>
    <cellStyle name="Commg [0]_FOP1&amp;L_PLN0309_NewBrazil3007.xls Chart 2_NACHO PC ED 31-AUG-01 2 19 9" xfId="22543"/>
    <cellStyle name="Commɡ [0]_FOP1&amp;L_PLN0309_NewBrazil3007.xls Chart 2_NACHO PC ED 31-AUG-01 2 19 9" xfId="22544"/>
    <cellStyle name="Commg [0]_FOP1&amp;L_PLN0309_NewBrazil3007.xls Chart 2_NACHO PC ED 31-AUG-01 2 2" xfId="22545"/>
    <cellStyle name="Commɡ [0]_FOP1&amp;L_PLN0309_NewBrazil3007.xls Chart 2_NACHO PC ED 31-AUG-01 2 2" xfId="22546"/>
    <cellStyle name="Commg [0]_FOP1&amp;L_PLN0309_NewBrazil3007.xls Chart 2_NACHO PC ED 31-AUG-01 2 2 10" xfId="22547"/>
    <cellStyle name="Commɡ [0]_FOP1&amp;L_PLN0309_NewBrazil3007.xls Chart 2_NACHO PC ED 31-AUG-01 2 2 10" xfId="22548"/>
    <cellStyle name="Commg [0]_FOP1&amp;L_PLN0309_NewBrazil3007.xls Chart 2_NACHO PC ED 31-AUG-01 2 2 11" xfId="22549"/>
    <cellStyle name="Commɡ [0]_FOP1&amp;L_PLN0309_NewBrazil3007.xls Chart 2_NACHO PC ED 31-AUG-01 2 2 11" xfId="22550"/>
    <cellStyle name="Commg [0]_FOP1&amp;L_PLN0309_NewBrazil3007.xls Chart 2_NACHO PC ED 31-AUG-01 2 2 12" xfId="22551"/>
    <cellStyle name="Commɡ [0]_FOP1&amp;L_PLN0309_NewBrazil3007.xls Chart 2_NACHO PC ED 31-AUG-01 2 2 12" xfId="22552"/>
    <cellStyle name="Commg [0]_FOP1&amp;L_PLN0309_NewBrazil3007.xls Chart 2_NACHO PC ED 31-AUG-01 2 2 13" xfId="22553"/>
    <cellStyle name="Commɡ [0]_FOP1&amp;L_PLN0309_NewBrazil3007.xls Chart 2_NACHO PC ED 31-AUG-01 2 2 13" xfId="22554"/>
    <cellStyle name="Commg [0]_FOP1&amp;L_PLN0309_NewBrazil3007.xls Chart 2_NACHO PC ED 31-AUG-01 2 2 14" xfId="22555"/>
    <cellStyle name="Commɡ [0]_FOP1&amp;L_PLN0309_NewBrazil3007.xls Chart 2_NACHO PC ED 31-AUG-01 2 2 14" xfId="22556"/>
    <cellStyle name="Commg [0]_FOP1&amp;L_PLN0309_NewBrazil3007.xls Chart 2_NACHO PC ED 31-AUG-01 2 2 15" xfId="22557"/>
    <cellStyle name="Commɡ [0]_FOP1&amp;L_PLN0309_NewBrazil3007.xls Chart 2_NACHO PC ED 31-AUG-01 2 2 15" xfId="22558"/>
    <cellStyle name="Commg [0]_FOP1&amp;L_PLN0309_NewBrazil3007.xls Chart 2_NACHO PC ED 31-AUG-01 2 2 16" xfId="22559"/>
    <cellStyle name="Commɡ [0]_FOP1&amp;L_PLN0309_NewBrazil3007.xls Chart 2_NACHO PC ED 31-AUG-01 2 2 16" xfId="22560"/>
    <cellStyle name="Commg [0]_FOP1&amp;L_PLN0309_NewBrazil3007.xls Chart 2_NACHO PC ED 31-AUG-01 2 2 17" xfId="22561"/>
    <cellStyle name="Commɡ [0]_FOP1&amp;L_PLN0309_NewBrazil3007.xls Chart 2_NACHO PC ED 31-AUG-01 2 2 17" xfId="22562"/>
    <cellStyle name="Commg [0]_FOP1&amp;L_PLN0309_NewBrazil3007.xls Chart 2_NACHO PC ED 31-AUG-01 2 2 18" xfId="22563"/>
    <cellStyle name="Commɡ [0]_FOP1&amp;L_PLN0309_NewBrazil3007.xls Chart 2_NACHO PC ED 31-AUG-01 2 2 18" xfId="22564"/>
    <cellStyle name="Commg [0]_FOP1&amp;L_PLN0309_NewBrazil3007.xls Chart 2_NACHO PC ED 31-AUG-01 2 2 19" xfId="22565"/>
    <cellStyle name="Commɡ [0]_FOP1&amp;L_PLN0309_NewBrazil3007.xls Chart 2_NACHO PC ED 31-AUG-01 2 2 19" xfId="22566"/>
    <cellStyle name="Commg [0]_FOP1&amp;L_PLN0309_NewBrazil3007.xls Chart 2_NACHO PC ED 31-AUG-01 2 2 2" xfId="22567"/>
    <cellStyle name="Commɡ [0]_FOP1&amp;L_PLN0309_NewBrazil3007.xls Chart 2_NACHO PC ED 31-AUG-01 2 2 2" xfId="22568"/>
    <cellStyle name="Commg [0]_FOP1&amp;L_PLN0309_NewBrazil3007.xls Chart 2_NACHO PC ED 31-AUG-01 2 2 20" xfId="22569"/>
    <cellStyle name="Commɡ [0]_FOP1&amp;L_PLN0309_NewBrazil3007.xls Chart 2_NACHO PC ED 31-AUG-01 2 2 20" xfId="22570"/>
    <cellStyle name="Commg [0]_FOP1&amp;L_PLN0309_NewBrazil3007.xls Chart 2_NACHO PC ED 31-AUG-01 2 2 21" xfId="22571"/>
    <cellStyle name="Commɡ [0]_FOP1&amp;L_PLN0309_NewBrazil3007.xls Chart 2_NACHO PC ED 31-AUG-01 2 2 21" xfId="22572"/>
    <cellStyle name="Commg [0]_FOP1&amp;L_PLN0309_NewBrazil3007.xls Chart 2_NACHO PC ED 31-AUG-01 2 2 22" xfId="22573"/>
    <cellStyle name="Commɡ [0]_FOP1&amp;L_PLN0309_NewBrazil3007.xls Chart 2_NACHO PC ED 31-AUG-01 2 2 22" xfId="22574"/>
    <cellStyle name="Commg [0]_FOP1&amp;L_PLN0309_NewBrazil3007.xls Chart 2_NACHO PC ED 31-AUG-01 2 2 23" xfId="22575"/>
    <cellStyle name="Commɡ [0]_FOP1&amp;L_PLN0309_NewBrazil3007.xls Chart 2_NACHO PC ED 31-AUG-01 2 2 23" xfId="22576"/>
    <cellStyle name="Commg [0]_FOP1&amp;L_PLN0309_NewBrazil3007.xls Chart 2_NACHO PC ED 31-AUG-01 2 2 24" xfId="22577"/>
    <cellStyle name="Commɡ [0]_FOP1&amp;L_PLN0309_NewBrazil3007.xls Chart 2_NACHO PC ED 31-AUG-01 2 2 24" xfId="22578"/>
    <cellStyle name="Commg [0]_FOP1&amp;L_PLN0309_NewBrazil3007.xls Chart 2_NACHO PC ED 31-AUG-01 2 2 25" xfId="22579"/>
    <cellStyle name="Commɡ [0]_FOP1&amp;L_PLN0309_NewBrazil3007.xls Chart 2_NACHO PC ED 31-AUG-01 2 2 25" xfId="22580"/>
    <cellStyle name="Commg [0]_FOP1&amp;L_PLN0309_NewBrazil3007.xls Chart 2_NACHO PC ED 31-AUG-01 2 2 26" xfId="22581"/>
    <cellStyle name="Commɡ [0]_FOP1&amp;L_PLN0309_NewBrazil3007.xls Chart 2_NACHO PC ED 31-AUG-01 2 2 26" xfId="22582"/>
    <cellStyle name="Commg [0]_FOP1&amp;L_PLN0309_NewBrazil3007.xls Chart 2_NACHO PC ED 31-AUG-01 2 2 27" xfId="22583"/>
    <cellStyle name="Commɡ [0]_FOP1&amp;L_PLN0309_NewBrazil3007.xls Chart 2_NACHO PC ED 31-AUG-01 2 2 27" xfId="22584"/>
    <cellStyle name="Commg [0]_FOP1&amp;L_PLN0309_NewBrazil3007.xls Chart 2_NACHO PC ED 31-AUG-01 2 2 28" xfId="22585"/>
    <cellStyle name="Commɡ [0]_FOP1&amp;L_PLN0309_NewBrazil3007.xls Chart 2_NACHO PC ED 31-AUG-01 2 2 28" xfId="22586"/>
    <cellStyle name="Commg [0]_FOP1&amp;L_PLN0309_NewBrazil3007.xls Chart 2_NACHO PC ED 31-AUG-01 2 2 29" xfId="22587"/>
    <cellStyle name="Commɡ [0]_FOP1&amp;L_PLN0309_NewBrazil3007.xls Chart 2_NACHO PC ED 31-AUG-01 2 2 29" xfId="22588"/>
    <cellStyle name="Commg [0]_FOP1&amp;L_PLN0309_NewBrazil3007.xls Chart 2_NACHO PC ED 31-AUG-01 2 2 3" xfId="22589"/>
    <cellStyle name="Commɡ [0]_FOP1&amp;L_PLN0309_NewBrazil3007.xls Chart 2_NACHO PC ED 31-AUG-01 2 2 3" xfId="22590"/>
    <cellStyle name="Commg [0]_FOP1&amp;L_PLN0309_NewBrazil3007.xls Chart 2_NACHO PC ED 31-AUG-01 2 2 30" xfId="22591"/>
    <cellStyle name="Commɡ [0]_FOP1&amp;L_PLN0309_NewBrazil3007.xls Chart 2_NACHO PC ED 31-AUG-01 2 2 30" xfId="22592"/>
    <cellStyle name="Commg [0]_FOP1&amp;L_PLN0309_NewBrazil3007.xls Chart 2_NACHO PC ED 31-AUG-01 2 2 31" xfId="22593"/>
    <cellStyle name="Commɡ [0]_FOP1&amp;L_PLN0309_NewBrazil3007.xls Chart 2_NACHO PC ED 31-AUG-01 2 2 31" xfId="22594"/>
    <cellStyle name="Commg [0]_FOP1&amp;L_PLN0309_NewBrazil3007.xls Chart 2_NACHO PC ED 31-AUG-01 2 2 32" xfId="22595"/>
    <cellStyle name="Commɡ [0]_FOP1&amp;L_PLN0309_NewBrazil3007.xls Chart 2_NACHO PC ED 31-AUG-01 2 2 32" xfId="22596"/>
    <cellStyle name="Commg [0]_FOP1&amp;L_PLN0309_NewBrazil3007.xls Chart 2_NACHO PC ED 31-AUG-01 2 2 33" xfId="22597"/>
    <cellStyle name="Commɡ [0]_FOP1&amp;L_PLN0309_NewBrazil3007.xls Chart 2_NACHO PC ED 31-AUG-01 2 2 33" xfId="22598"/>
    <cellStyle name="Commg [0]_FOP1&amp;L_PLN0309_NewBrazil3007.xls Chart 2_NACHO PC ED 31-AUG-01 2 2 34" xfId="22599"/>
    <cellStyle name="Commɡ [0]_FOP1&amp;L_PLN0309_NewBrazil3007.xls Chart 2_NACHO PC ED 31-AUG-01 2 2 34" xfId="22600"/>
    <cellStyle name="Commg [0]_FOP1&amp;L_PLN0309_NewBrazil3007.xls Chart 2_NACHO PC ED 31-AUG-01 2 2 35" xfId="22601"/>
    <cellStyle name="Commɡ [0]_FOP1&amp;L_PLN0309_NewBrazil3007.xls Chart 2_NACHO PC ED 31-AUG-01 2 2 35" xfId="22602"/>
    <cellStyle name="Commg [0]_FOP1&amp;L_PLN0309_NewBrazil3007.xls Chart 2_NACHO PC ED 31-AUG-01 2 2 36" xfId="22603"/>
    <cellStyle name="Commɡ [0]_FOP1&amp;L_PLN0309_NewBrazil3007.xls Chart 2_NACHO PC ED 31-AUG-01 2 2 36" xfId="22604"/>
    <cellStyle name="Commg [0]_FOP1&amp;L_PLN0309_NewBrazil3007.xls Chart 2_NACHO PC ED 31-AUG-01 2 2 37" xfId="22605"/>
    <cellStyle name="Commɡ [0]_FOP1&amp;L_PLN0309_NewBrazil3007.xls Chart 2_NACHO PC ED 31-AUG-01 2 2 37" xfId="22606"/>
    <cellStyle name="Commg [0]_FOP1&amp;L_PLN0309_NewBrazil3007.xls Chart 2_NACHO PC ED 31-AUG-01 2 2 38" xfId="22607"/>
    <cellStyle name="Commɡ [0]_FOP1&amp;L_PLN0309_NewBrazil3007.xls Chart 2_NACHO PC ED 31-AUG-01 2 2 38" xfId="22608"/>
    <cellStyle name="Commg [0]_FOP1&amp;L_PLN0309_NewBrazil3007.xls Chart 2_NACHO PC ED 31-AUG-01 2 2 39" xfId="22609"/>
    <cellStyle name="Commɡ [0]_FOP1&amp;L_PLN0309_NewBrazil3007.xls Chart 2_NACHO PC ED 31-AUG-01 2 2 39" xfId="22610"/>
    <cellStyle name="Commg [0]_FOP1&amp;L_PLN0309_NewBrazil3007.xls Chart 2_NACHO PC ED 31-AUG-01 2 2 4" xfId="22611"/>
    <cellStyle name="Commɡ [0]_FOP1&amp;L_PLN0309_NewBrazil3007.xls Chart 2_NACHO PC ED 31-AUG-01 2 2 4" xfId="22612"/>
    <cellStyle name="Commg [0]_FOP1&amp;L_PLN0309_NewBrazil3007.xls Chart 2_NACHO PC ED 31-AUG-01 2 2 40" xfId="22613"/>
    <cellStyle name="Commɡ [0]_FOP1&amp;L_PLN0309_NewBrazil3007.xls Chart 2_NACHO PC ED 31-AUG-01 2 2 40" xfId="22614"/>
    <cellStyle name="Commg [0]_FOP1&amp;L_PLN0309_NewBrazil3007.xls Chart 2_NACHO PC ED 31-AUG-01 2 2 41" xfId="22615"/>
    <cellStyle name="Commɡ [0]_FOP1&amp;L_PLN0309_NewBrazil3007.xls Chart 2_NACHO PC ED 31-AUG-01 2 2 41" xfId="22616"/>
    <cellStyle name="Commg [0]_FOP1&amp;L_PLN0309_NewBrazil3007.xls Chart 2_NACHO PC ED 31-AUG-01 2 2 42" xfId="22617"/>
    <cellStyle name="Commɡ [0]_FOP1&amp;L_PLN0309_NewBrazil3007.xls Chart 2_NACHO PC ED 31-AUG-01 2 2 42" xfId="22618"/>
    <cellStyle name="Commg [0]_FOP1&amp;L_PLN0309_NewBrazil3007.xls Chart 2_NACHO PC ED 31-AUG-01 2 2 5" xfId="22619"/>
    <cellStyle name="Commɡ [0]_FOP1&amp;L_PLN0309_NewBrazil3007.xls Chart 2_NACHO PC ED 31-AUG-01 2 2 5" xfId="22620"/>
    <cellStyle name="Commg [0]_FOP1&amp;L_PLN0309_NewBrazil3007.xls Chart 2_NACHO PC ED 31-AUG-01 2 2 6" xfId="22621"/>
    <cellStyle name="Commɡ [0]_FOP1&amp;L_PLN0309_NewBrazil3007.xls Chart 2_NACHO PC ED 31-AUG-01 2 2 6" xfId="22622"/>
    <cellStyle name="Commg [0]_FOP1&amp;L_PLN0309_NewBrazil3007.xls Chart 2_NACHO PC ED 31-AUG-01 2 2 7" xfId="22623"/>
    <cellStyle name="Commɡ [0]_FOP1&amp;L_PLN0309_NewBrazil3007.xls Chart 2_NACHO PC ED 31-AUG-01 2 2 7" xfId="22624"/>
    <cellStyle name="Commg [0]_FOP1&amp;L_PLN0309_NewBrazil3007.xls Chart 2_NACHO PC ED 31-AUG-01 2 2 8" xfId="22625"/>
    <cellStyle name="Commɡ [0]_FOP1&amp;L_PLN0309_NewBrazil3007.xls Chart 2_NACHO PC ED 31-AUG-01 2 2 8" xfId="22626"/>
    <cellStyle name="Commg [0]_FOP1&amp;L_PLN0309_NewBrazil3007.xls Chart 2_NACHO PC ED 31-AUG-01 2 2 9" xfId="22627"/>
    <cellStyle name="Commɡ [0]_FOP1&amp;L_PLN0309_NewBrazil3007.xls Chart 2_NACHO PC ED 31-AUG-01 2 2 9" xfId="22628"/>
    <cellStyle name="Commg [0]_FOP1&amp;L_PLN0309_NewBrazil3007.xls Chart 2_NACHO PC ED 31-AUG-01 2 20" xfId="22629"/>
    <cellStyle name="Commɡ [0]_FOP1&amp;L_PLN0309_NewBrazil3007.xls Chart 2_NACHO PC ED 31-AUG-01 2 20" xfId="22630"/>
    <cellStyle name="Commg [0]_FOP1&amp;L_PLN0309_NewBrazil3007.xls Chart 2_NACHO PC ED 31-AUG-01 2 20 10" xfId="22631"/>
    <cellStyle name="Commɡ [0]_FOP1&amp;L_PLN0309_NewBrazil3007.xls Chart 2_NACHO PC ED 31-AUG-01 2 20 10" xfId="22632"/>
    <cellStyle name="Commg [0]_FOP1&amp;L_PLN0309_NewBrazil3007.xls Chart 2_NACHO PC ED 31-AUG-01 2 20 11" xfId="22633"/>
    <cellStyle name="Commɡ [0]_FOP1&amp;L_PLN0309_NewBrazil3007.xls Chart 2_NACHO PC ED 31-AUG-01 2 20 11" xfId="22634"/>
    <cellStyle name="Commg [0]_FOP1&amp;L_PLN0309_NewBrazil3007.xls Chart 2_NACHO PC ED 31-AUG-01 2 20 12" xfId="22635"/>
    <cellStyle name="Commɡ [0]_FOP1&amp;L_PLN0309_NewBrazil3007.xls Chart 2_NACHO PC ED 31-AUG-01 2 20 12" xfId="22636"/>
    <cellStyle name="Commg [0]_FOP1&amp;L_PLN0309_NewBrazil3007.xls Chart 2_NACHO PC ED 31-AUG-01 2 20 13" xfId="22637"/>
    <cellStyle name="Commɡ [0]_FOP1&amp;L_PLN0309_NewBrazil3007.xls Chart 2_NACHO PC ED 31-AUG-01 2 20 13" xfId="22638"/>
    <cellStyle name="Commg [0]_FOP1&amp;L_PLN0309_NewBrazil3007.xls Chart 2_NACHO PC ED 31-AUG-01 2 20 14" xfId="22639"/>
    <cellStyle name="Commɡ [0]_FOP1&amp;L_PLN0309_NewBrazil3007.xls Chart 2_NACHO PC ED 31-AUG-01 2 20 14" xfId="22640"/>
    <cellStyle name="Commg [0]_FOP1&amp;L_PLN0309_NewBrazil3007.xls Chart 2_NACHO PC ED 31-AUG-01 2 20 15" xfId="22641"/>
    <cellStyle name="Commɡ [0]_FOP1&amp;L_PLN0309_NewBrazil3007.xls Chart 2_NACHO PC ED 31-AUG-01 2 20 15" xfId="22642"/>
    <cellStyle name="Commg [0]_FOP1&amp;L_PLN0309_NewBrazil3007.xls Chart 2_NACHO PC ED 31-AUG-01 2 20 16" xfId="22643"/>
    <cellStyle name="Commɡ [0]_FOP1&amp;L_PLN0309_NewBrazil3007.xls Chart 2_NACHO PC ED 31-AUG-01 2 20 16" xfId="22644"/>
    <cellStyle name="Commg [0]_FOP1&amp;L_PLN0309_NewBrazil3007.xls Chart 2_NACHO PC ED 31-AUG-01 2 20 17" xfId="22645"/>
    <cellStyle name="Commɡ [0]_FOP1&amp;L_PLN0309_NewBrazil3007.xls Chart 2_NACHO PC ED 31-AUG-01 2 20 17" xfId="22646"/>
    <cellStyle name="Commg [0]_FOP1&amp;L_PLN0309_NewBrazil3007.xls Chart 2_NACHO PC ED 31-AUG-01 2 20 2" xfId="22647"/>
    <cellStyle name="Commɡ [0]_FOP1&amp;L_PLN0309_NewBrazil3007.xls Chart 2_NACHO PC ED 31-AUG-01 2 20 2" xfId="22648"/>
    <cellStyle name="Commg [0]_FOP1&amp;L_PLN0309_NewBrazil3007.xls Chart 2_NACHO PC ED 31-AUG-01 2 20 3" xfId="22649"/>
    <cellStyle name="Commɡ [0]_FOP1&amp;L_PLN0309_NewBrazil3007.xls Chart 2_NACHO PC ED 31-AUG-01 2 20 3" xfId="22650"/>
    <cellStyle name="Commg [0]_FOP1&amp;L_PLN0309_NewBrazil3007.xls Chart 2_NACHO PC ED 31-AUG-01 2 20 4" xfId="22651"/>
    <cellStyle name="Commɡ [0]_FOP1&amp;L_PLN0309_NewBrazil3007.xls Chart 2_NACHO PC ED 31-AUG-01 2 20 4" xfId="22652"/>
    <cellStyle name="Commg [0]_FOP1&amp;L_PLN0309_NewBrazil3007.xls Chart 2_NACHO PC ED 31-AUG-01 2 20 5" xfId="22653"/>
    <cellStyle name="Commɡ [0]_FOP1&amp;L_PLN0309_NewBrazil3007.xls Chart 2_NACHO PC ED 31-AUG-01 2 20 5" xfId="22654"/>
    <cellStyle name="Commg [0]_FOP1&amp;L_PLN0309_NewBrazil3007.xls Chart 2_NACHO PC ED 31-AUG-01 2 20 6" xfId="22655"/>
    <cellStyle name="Commɡ [0]_FOP1&amp;L_PLN0309_NewBrazil3007.xls Chart 2_NACHO PC ED 31-AUG-01 2 20 6" xfId="22656"/>
    <cellStyle name="Commg [0]_FOP1&amp;L_PLN0309_NewBrazil3007.xls Chart 2_NACHO PC ED 31-AUG-01 2 20 7" xfId="22657"/>
    <cellStyle name="Commɡ [0]_FOP1&amp;L_PLN0309_NewBrazil3007.xls Chart 2_NACHO PC ED 31-AUG-01 2 20 7" xfId="22658"/>
    <cellStyle name="Commg [0]_FOP1&amp;L_PLN0309_NewBrazil3007.xls Chart 2_NACHO PC ED 31-AUG-01 2 20 8" xfId="22659"/>
    <cellStyle name="Commɡ [0]_FOP1&amp;L_PLN0309_NewBrazil3007.xls Chart 2_NACHO PC ED 31-AUG-01 2 20 8" xfId="22660"/>
    <cellStyle name="Commg [0]_FOP1&amp;L_PLN0309_NewBrazil3007.xls Chart 2_NACHO PC ED 31-AUG-01 2 20 9" xfId="22661"/>
    <cellStyle name="Commɡ [0]_FOP1&amp;L_PLN0309_NewBrazil3007.xls Chart 2_NACHO PC ED 31-AUG-01 2 20 9" xfId="22662"/>
    <cellStyle name="Commg [0]_FOP1&amp;L_PLN0309_NewBrazil3007.xls Chart 2_NACHO PC ED 31-AUG-01 2 21" xfId="22663"/>
    <cellStyle name="Commɡ [0]_FOP1&amp;L_PLN0309_NewBrazil3007.xls Chart 2_NACHO PC ED 31-AUG-01 2 21" xfId="22664"/>
    <cellStyle name="Commg [0]_FOP1&amp;L_PLN0309_NewBrazil3007.xls Chart 2_NACHO PC ED 31-AUG-01 2 21 10" xfId="22665"/>
    <cellStyle name="Commɡ [0]_FOP1&amp;L_PLN0309_NewBrazil3007.xls Chart 2_NACHO PC ED 31-AUG-01 2 21 10" xfId="22666"/>
    <cellStyle name="Commg [0]_FOP1&amp;L_PLN0309_NewBrazil3007.xls Chart 2_NACHO PC ED 31-AUG-01 2 21 11" xfId="22667"/>
    <cellStyle name="Commɡ [0]_FOP1&amp;L_PLN0309_NewBrazil3007.xls Chart 2_NACHO PC ED 31-AUG-01 2 21 11" xfId="22668"/>
    <cellStyle name="Commg [0]_FOP1&amp;L_PLN0309_NewBrazil3007.xls Chart 2_NACHO PC ED 31-AUG-01 2 21 12" xfId="22669"/>
    <cellStyle name="Commɡ [0]_FOP1&amp;L_PLN0309_NewBrazil3007.xls Chart 2_NACHO PC ED 31-AUG-01 2 21 12" xfId="22670"/>
    <cellStyle name="Commg [0]_FOP1&amp;L_PLN0309_NewBrazil3007.xls Chart 2_NACHO PC ED 31-AUG-01 2 21 13" xfId="22671"/>
    <cellStyle name="Commɡ [0]_FOP1&amp;L_PLN0309_NewBrazil3007.xls Chart 2_NACHO PC ED 31-AUG-01 2 21 13" xfId="22672"/>
    <cellStyle name="Commg [0]_FOP1&amp;L_PLN0309_NewBrazil3007.xls Chart 2_NACHO PC ED 31-AUG-01 2 21 14" xfId="22673"/>
    <cellStyle name="Commɡ [0]_FOP1&amp;L_PLN0309_NewBrazil3007.xls Chart 2_NACHO PC ED 31-AUG-01 2 21 14" xfId="22674"/>
    <cellStyle name="Commg [0]_FOP1&amp;L_PLN0309_NewBrazil3007.xls Chart 2_NACHO PC ED 31-AUG-01 2 21 15" xfId="22675"/>
    <cellStyle name="Commɡ [0]_FOP1&amp;L_PLN0309_NewBrazil3007.xls Chart 2_NACHO PC ED 31-AUG-01 2 21 15" xfId="22676"/>
    <cellStyle name="Commg [0]_FOP1&amp;L_PLN0309_NewBrazil3007.xls Chart 2_NACHO PC ED 31-AUG-01 2 21 16" xfId="22677"/>
    <cellStyle name="Commɡ [0]_FOP1&amp;L_PLN0309_NewBrazil3007.xls Chart 2_NACHO PC ED 31-AUG-01 2 21 16" xfId="22678"/>
    <cellStyle name="Commg [0]_FOP1&amp;L_PLN0309_NewBrazil3007.xls Chart 2_NACHO PC ED 31-AUG-01 2 21 17" xfId="22679"/>
    <cellStyle name="Commɡ [0]_FOP1&amp;L_PLN0309_NewBrazil3007.xls Chart 2_NACHO PC ED 31-AUG-01 2 21 17" xfId="22680"/>
    <cellStyle name="Commg [0]_FOP1&amp;L_PLN0309_NewBrazil3007.xls Chart 2_NACHO PC ED 31-AUG-01 2 21 2" xfId="22681"/>
    <cellStyle name="Commɡ [0]_FOP1&amp;L_PLN0309_NewBrazil3007.xls Chart 2_NACHO PC ED 31-AUG-01 2 21 2" xfId="22682"/>
    <cellStyle name="Commg [0]_FOP1&amp;L_PLN0309_NewBrazil3007.xls Chart 2_NACHO PC ED 31-AUG-01 2 21 3" xfId="22683"/>
    <cellStyle name="Commɡ [0]_FOP1&amp;L_PLN0309_NewBrazil3007.xls Chart 2_NACHO PC ED 31-AUG-01 2 21 3" xfId="22684"/>
    <cellStyle name="Commg [0]_FOP1&amp;L_PLN0309_NewBrazil3007.xls Chart 2_NACHO PC ED 31-AUG-01 2 21 4" xfId="22685"/>
    <cellStyle name="Commɡ [0]_FOP1&amp;L_PLN0309_NewBrazil3007.xls Chart 2_NACHO PC ED 31-AUG-01 2 21 4" xfId="22686"/>
    <cellStyle name="Commg [0]_FOP1&amp;L_PLN0309_NewBrazil3007.xls Chart 2_NACHO PC ED 31-AUG-01 2 21 5" xfId="22687"/>
    <cellStyle name="Commɡ [0]_FOP1&amp;L_PLN0309_NewBrazil3007.xls Chart 2_NACHO PC ED 31-AUG-01 2 21 5" xfId="22688"/>
    <cellStyle name="Commg [0]_FOP1&amp;L_PLN0309_NewBrazil3007.xls Chart 2_NACHO PC ED 31-AUG-01 2 21 6" xfId="22689"/>
    <cellStyle name="Commɡ [0]_FOP1&amp;L_PLN0309_NewBrazil3007.xls Chart 2_NACHO PC ED 31-AUG-01 2 21 6" xfId="22690"/>
    <cellStyle name="Commg [0]_FOP1&amp;L_PLN0309_NewBrazil3007.xls Chart 2_NACHO PC ED 31-AUG-01 2 21 7" xfId="22691"/>
    <cellStyle name="Commɡ [0]_FOP1&amp;L_PLN0309_NewBrazil3007.xls Chart 2_NACHO PC ED 31-AUG-01 2 21 7" xfId="22692"/>
    <cellStyle name="Commg [0]_FOP1&amp;L_PLN0309_NewBrazil3007.xls Chart 2_NACHO PC ED 31-AUG-01 2 21 8" xfId="22693"/>
    <cellStyle name="Commɡ [0]_FOP1&amp;L_PLN0309_NewBrazil3007.xls Chart 2_NACHO PC ED 31-AUG-01 2 21 8" xfId="22694"/>
    <cellStyle name="Commg [0]_FOP1&amp;L_PLN0309_NewBrazil3007.xls Chart 2_NACHO PC ED 31-AUG-01 2 21 9" xfId="22695"/>
    <cellStyle name="Commɡ [0]_FOP1&amp;L_PLN0309_NewBrazil3007.xls Chart 2_NACHO PC ED 31-AUG-01 2 21 9" xfId="22696"/>
    <cellStyle name="Commg [0]_FOP1&amp;L_PLN0309_NewBrazil3007.xls Chart 2_NACHO PC ED 31-AUG-01 2 22" xfId="22697"/>
    <cellStyle name="Commɡ [0]_FOP1&amp;L_PLN0309_NewBrazil3007.xls Chart 2_NACHO PC ED 31-AUG-01 2 22" xfId="22698"/>
    <cellStyle name="Commg [0]_FOP1&amp;L_PLN0309_NewBrazil3007.xls Chart 2_NACHO PC ED 31-AUG-01 2 22 10" xfId="22699"/>
    <cellStyle name="Commɡ [0]_FOP1&amp;L_PLN0309_NewBrazil3007.xls Chart 2_NACHO PC ED 31-AUG-01 2 22 10" xfId="22700"/>
    <cellStyle name="Commg [0]_FOP1&amp;L_PLN0309_NewBrazil3007.xls Chart 2_NACHO PC ED 31-AUG-01 2 22 11" xfId="22701"/>
    <cellStyle name="Commɡ [0]_FOP1&amp;L_PLN0309_NewBrazil3007.xls Chart 2_NACHO PC ED 31-AUG-01 2 22 11" xfId="22702"/>
    <cellStyle name="Commg [0]_FOP1&amp;L_PLN0309_NewBrazil3007.xls Chart 2_NACHO PC ED 31-AUG-01 2 22 12" xfId="22703"/>
    <cellStyle name="Commɡ [0]_FOP1&amp;L_PLN0309_NewBrazil3007.xls Chart 2_NACHO PC ED 31-AUG-01 2 22 12" xfId="22704"/>
    <cellStyle name="Commg [0]_FOP1&amp;L_PLN0309_NewBrazil3007.xls Chart 2_NACHO PC ED 31-AUG-01 2 22 13" xfId="22705"/>
    <cellStyle name="Commɡ [0]_FOP1&amp;L_PLN0309_NewBrazil3007.xls Chart 2_NACHO PC ED 31-AUG-01 2 22 13" xfId="22706"/>
    <cellStyle name="Commg [0]_FOP1&amp;L_PLN0309_NewBrazil3007.xls Chart 2_NACHO PC ED 31-AUG-01 2 22 14" xfId="22707"/>
    <cellStyle name="Commɡ [0]_FOP1&amp;L_PLN0309_NewBrazil3007.xls Chart 2_NACHO PC ED 31-AUG-01 2 22 14" xfId="22708"/>
    <cellStyle name="Commg [0]_FOP1&amp;L_PLN0309_NewBrazil3007.xls Chart 2_NACHO PC ED 31-AUG-01 2 22 15" xfId="22709"/>
    <cellStyle name="Commɡ [0]_FOP1&amp;L_PLN0309_NewBrazil3007.xls Chart 2_NACHO PC ED 31-AUG-01 2 22 15" xfId="22710"/>
    <cellStyle name="Commg [0]_FOP1&amp;L_PLN0309_NewBrazil3007.xls Chart 2_NACHO PC ED 31-AUG-01 2 22 2" xfId="22711"/>
    <cellStyle name="Commɡ [0]_FOP1&amp;L_PLN0309_NewBrazil3007.xls Chart 2_NACHO PC ED 31-AUG-01 2 22 2" xfId="22712"/>
    <cellStyle name="Commg [0]_FOP1&amp;L_PLN0309_NewBrazil3007.xls Chart 2_NACHO PC ED 31-AUG-01 2 22 3" xfId="22713"/>
    <cellStyle name="Commɡ [0]_FOP1&amp;L_PLN0309_NewBrazil3007.xls Chart 2_NACHO PC ED 31-AUG-01 2 22 3" xfId="22714"/>
    <cellStyle name="Commg [0]_FOP1&amp;L_PLN0309_NewBrazil3007.xls Chart 2_NACHO PC ED 31-AUG-01 2 22 4" xfId="22715"/>
    <cellStyle name="Commɡ [0]_FOP1&amp;L_PLN0309_NewBrazil3007.xls Chart 2_NACHO PC ED 31-AUG-01 2 22 4" xfId="22716"/>
    <cellStyle name="Commg [0]_FOP1&amp;L_PLN0309_NewBrazil3007.xls Chart 2_NACHO PC ED 31-AUG-01 2 22 5" xfId="22717"/>
    <cellStyle name="Commɡ [0]_FOP1&amp;L_PLN0309_NewBrazil3007.xls Chart 2_NACHO PC ED 31-AUG-01 2 22 5" xfId="22718"/>
    <cellStyle name="Commg [0]_FOP1&amp;L_PLN0309_NewBrazil3007.xls Chart 2_NACHO PC ED 31-AUG-01 2 22 6" xfId="22719"/>
    <cellStyle name="Commɡ [0]_FOP1&amp;L_PLN0309_NewBrazil3007.xls Chart 2_NACHO PC ED 31-AUG-01 2 22 6" xfId="22720"/>
    <cellStyle name="Commg [0]_FOP1&amp;L_PLN0309_NewBrazil3007.xls Chart 2_NACHO PC ED 31-AUG-01 2 22 7" xfId="22721"/>
    <cellStyle name="Commɡ [0]_FOP1&amp;L_PLN0309_NewBrazil3007.xls Chart 2_NACHO PC ED 31-AUG-01 2 22 7" xfId="22722"/>
    <cellStyle name="Commg [0]_FOP1&amp;L_PLN0309_NewBrazil3007.xls Chart 2_NACHO PC ED 31-AUG-01 2 22 8" xfId="22723"/>
    <cellStyle name="Commɡ [0]_FOP1&amp;L_PLN0309_NewBrazil3007.xls Chart 2_NACHO PC ED 31-AUG-01 2 22 8" xfId="22724"/>
    <cellStyle name="Commg [0]_FOP1&amp;L_PLN0309_NewBrazil3007.xls Chart 2_NACHO PC ED 31-AUG-01 2 22 9" xfId="22725"/>
    <cellStyle name="Commɡ [0]_FOP1&amp;L_PLN0309_NewBrazil3007.xls Chart 2_NACHO PC ED 31-AUG-01 2 22 9" xfId="22726"/>
    <cellStyle name="Commg [0]_FOP1&amp;L_PLN0309_NewBrazil3007.xls Chart 2_NACHO PC ED 31-AUG-01 2 23" xfId="22727"/>
    <cellStyle name="Commɡ [0]_FOP1&amp;L_PLN0309_NewBrazil3007.xls Chart 2_NACHO PC ED 31-AUG-01 2 23" xfId="22728"/>
    <cellStyle name="Commg [0]_FOP1&amp;L_PLN0309_NewBrazil3007.xls Chart 2_NACHO PC ED 31-AUG-01 2 23 10" xfId="22729"/>
    <cellStyle name="Commɡ [0]_FOP1&amp;L_PLN0309_NewBrazil3007.xls Chart 2_NACHO PC ED 31-AUG-01 2 23 10" xfId="22730"/>
    <cellStyle name="Commg [0]_FOP1&amp;L_PLN0309_NewBrazil3007.xls Chart 2_NACHO PC ED 31-AUG-01 2 23 11" xfId="22731"/>
    <cellStyle name="Commɡ [0]_FOP1&amp;L_PLN0309_NewBrazil3007.xls Chart 2_NACHO PC ED 31-AUG-01 2 23 11" xfId="22732"/>
    <cellStyle name="Commg [0]_FOP1&amp;L_PLN0309_NewBrazil3007.xls Chart 2_NACHO PC ED 31-AUG-01 2 23 12" xfId="22733"/>
    <cellStyle name="Commɡ [0]_FOP1&amp;L_PLN0309_NewBrazil3007.xls Chart 2_NACHO PC ED 31-AUG-01 2 23 12" xfId="22734"/>
    <cellStyle name="Commg [0]_FOP1&amp;L_PLN0309_NewBrazil3007.xls Chart 2_NACHO PC ED 31-AUG-01 2 23 13" xfId="22735"/>
    <cellStyle name="Commɡ [0]_FOP1&amp;L_PLN0309_NewBrazil3007.xls Chart 2_NACHO PC ED 31-AUG-01 2 23 13" xfId="22736"/>
    <cellStyle name="Commg [0]_FOP1&amp;L_PLN0309_NewBrazil3007.xls Chart 2_NACHO PC ED 31-AUG-01 2 23 14" xfId="22737"/>
    <cellStyle name="Commɡ [0]_FOP1&amp;L_PLN0309_NewBrazil3007.xls Chart 2_NACHO PC ED 31-AUG-01 2 23 14" xfId="22738"/>
    <cellStyle name="Commg [0]_FOP1&amp;L_PLN0309_NewBrazil3007.xls Chart 2_NACHO PC ED 31-AUG-01 2 23 15" xfId="22739"/>
    <cellStyle name="Commɡ [0]_FOP1&amp;L_PLN0309_NewBrazil3007.xls Chart 2_NACHO PC ED 31-AUG-01 2 23 15" xfId="22740"/>
    <cellStyle name="Commg [0]_FOP1&amp;L_PLN0309_NewBrazil3007.xls Chart 2_NACHO PC ED 31-AUG-01 2 23 2" xfId="22741"/>
    <cellStyle name="Commɡ [0]_FOP1&amp;L_PLN0309_NewBrazil3007.xls Chart 2_NACHO PC ED 31-AUG-01 2 23 2" xfId="22742"/>
    <cellStyle name="Commg [0]_FOP1&amp;L_PLN0309_NewBrazil3007.xls Chart 2_NACHO PC ED 31-AUG-01 2 23 3" xfId="22743"/>
    <cellStyle name="Commɡ [0]_FOP1&amp;L_PLN0309_NewBrazil3007.xls Chart 2_NACHO PC ED 31-AUG-01 2 23 3" xfId="22744"/>
    <cellStyle name="Commg [0]_FOP1&amp;L_PLN0309_NewBrazil3007.xls Chart 2_NACHO PC ED 31-AUG-01 2 23 4" xfId="22745"/>
    <cellStyle name="Commɡ [0]_FOP1&amp;L_PLN0309_NewBrazil3007.xls Chart 2_NACHO PC ED 31-AUG-01 2 23 4" xfId="22746"/>
    <cellStyle name="Commg [0]_FOP1&amp;L_PLN0309_NewBrazil3007.xls Chart 2_NACHO PC ED 31-AUG-01 2 23 5" xfId="22747"/>
    <cellStyle name="Commɡ [0]_FOP1&amp;L_PLN0309_NewBrazil3007.xls Chart 2_NACHO PC ED 31-AUG-01 2 23 5" xfId="22748"/>
    <cellStyle name="Commg [0]_FOP1&amp;L_PLN0309_NewBrazil3007.xls Chart 2_NACHO PC ED 31-AUG-01 2 23 6" xfId="22749"/>
    <cellStyle name="Commɡ [0]_FOP1&amp;L_PLN0309_NewBrazil3007.xls Chart 2_NACHO PC ED 31-AUG-01 2 23 6" xfId="22750"/>
    <cellStyle name="Commg [0]_FOP1&amp;L_PLN0309_NewBrazil3007.xls Chart 2_NACHO PC ED 31-AUG-01 2 23 7" xfId="22751"/>
    <cellStyle name="Commɡ [0]_FOP1&amp;L_PLN0309_NewBrazil3007.xls Chart 2_NACHO PC ED 31-AUG-01 2 23 7" xfId="22752"/>
    <cellStyle name="Commg [0]_FOP1&amp;L_PLN0309_NewBrazil3007.xls Chart 2_NACHO PC ED 31-AUG-01 2 23 8" xfId="22753"/>
    <cellStyle name="Commɡ [0]_FOP1&amp;L_PLN0309_NewBrazil3007.xls Chart 2_NACHO PC ED 31-AUG-01 2 23 8" xfId="22754"/>
    <cellStyle name="Commg [0]_FOP1&amp;L_PLN0309_NewBrazil3007.xls Chart 2_NACHO PC ED 31-AUG-01 2 23 9" xfId="22755"/>
    <cellStyle name="Commɡ [0]_FOP1&amp;L_PLN0309_NewBrazil3007.xls Chart 2_NACHO PC ED 31-AUG-01 2 23 9" xfId="22756"/>
    <cellStyle name="Commg [0]_FOP1&amp;L_PLN0309_NewBrazil3007.xls Chart 2_NACHO PC ED 31-AUG-01 2 24" xfId="22757"/>
    <cellStyle name="Commɡ [0]_FOP1&amp;L_PLN0309_NewBrazil3007.xls Chart 2_NACHO PC ED 31-AUG-01 2 24" xfId="22758"/>
    <cellStyle name="Commg [0]_FOP1&amp;L_PLN0309_NewBrazil3007.xls Chart 2_NACHO PC ED 31-AUG-01 2 24 10" xfId="22759"/>
    <cellStyle name="Commɡ [0]_FOP1&amp;L_PLN0309_NewBrazil3007.xls Chart 2_NACHO PC ED 31-AUG-01 2 24 10" xfId="22760"/>
    <cellStyle name="Commg [0]_FOP1&amp;L_PLN0309_NewBrazil3007.xls Chart 2_NACHO PC ED 31-AUG-01 2 24 11" xfId="22761"/>
    <cellStyle name="Commɡ [0]_FOP1&amp;L_PLN0309_NewBrazil3007.xls Chart 2_NACHO PC ED 31-AUG-01 2 24 11" xfId="22762"/>
    <cellStyle name="Commg [0]_FOP1&amp;L_PLN0309_NewBrazil3007.xls Chart 2_NACHO PC ED 31-AUG-01 2 24 12" xfId="22763"/>
    <cellStyle name="Commɡ [0]_FOP1&amp;L_PLN0309_NewBrazil3007.xls Chart 2_NACHO PC ED 31-AUG-01 2 24 12" xfId="22764"/>
    <cellStyle name="Commg [0]_FOP1&amp;L_PLN0309_NewBrazil3007.xls Chart 2_NACHO PC ED 31-AUG-01 2 24 13" xfId="22765"/>
    <cellStyle name="Commɡ [0]_FOP1&amp;L_PLN0309_NewBrazil3007.xls Chart 2_NACHO PC ED 31-AUG-01 2 24 13" xfId="22766"/>
    <cellStyle name="Commg [0]_FOP1&amp;L_PLN0309_NewBrazil3007.xls Chart 2_NACHO PC ED 31-AUG-01 2 24 14" xfId="22767"/>
    <cellStyle name="Commɡ [0]_FOP1&amp;L_PLN0309_NewBrazil3007.xls Chart 2_NACHO PC ED 31-AUG-01 2 24 14" xfId="22768"/>
    <cellStyle name="Commg [0]_FOP1&amp;L_PLN0309_NewBrazil3007.xls Chart 2_NACHO PC ED 31-AUG-01 2 24 15" xfId="22769"/>
    <cellStyle name="Commɡ [0]_FOP1&amp;L_PLN0309_NewBrazil3007.xls Chart 2_NACHO PC ED 31-AUG-01 2 24 15" xfId="22770"/>
    <cellStyle name="Commg [0]_FOP1&amp;L_PLN0309_NewBrazil3007.xls Chart 2_NACHO PC ED 31-AUG-01 2 24 2" xfId="22771"/>
    <cellStyle name="Commɡ [0]_FOP1&amp;L_PLN0309_NewBrazil3007.xls Chart 2_NACHO PC ED 31-AUG-01 2 24 2" xfId="22772"/>
    <cellStyle name="Commg [0]_FOP1&amp;L_PLN0309_NewBrazil3007.xls Chart 2_NACHO PC ED 31-AUG-01 2 24 3" xfId="22773"/>
    <cellStyle name="Commɡ [0]_FOP1&amp;L_PLN0309_NewBrazil3007.xls Chart 2_NACHO PC ED 31-AUG-01 2 24 3" xfId="22774"/>
    <cellStyle name="Commg [0]_FOP1&amp;L_PLN0309_NewBrazil3007.xls Chart 2_NACHO PC ED 31-AUG-01 2 24 4" xfId="22775"/>
    <cellStyle name="Commɡ [0]_FOP1&amp;L_PLN0309_NewBrazil3007.xls Chart 2_NACHO PC ED 31-AUG-01 2 24 4" xfId="22776"/>
    <cellStyle name="Commg [0]_FOP1&amp;L_PLN0309_NewBrazil3007.xls Chart 2_NACHO PC ED 31-AUG-01 2 24 5" xfId="22777"/>
    <cellStyle name="Commɡ [0]_FOP1&amp;L_PLN0309_NewBrazil3007.xls Chart 2_NACHO PC ED 31-AUG-01 2 24 5" xfId="22778"/>
    <cellStyle name="Commg [0]_FOP1&amp;L_PLN0309_NewBrazil3007.xls Chart 2_NACHO PC ED 31-AUG-01 2 24 6" xfId="22779"/>
    <cellStyle name="Commɡ [0]_FOP1&amp;L_PLN0309_NewBrazil3007.xls Chart 2_NACHO PC ED 31-AUG-01 2 24 6" xfId="22780"/>
    <cellStyle name="Commg [0]_FOP1&amp;L_PLN0309_NewBrazil3007.xls Chart 2_NACHO PC ED 31-AUG-01 2 24 7" xfId="22781"/>
    <cellStyle name="Commɡ [0]_FOP1&amp;L_PLN0309_NewBrazil3007.xls Chart 2_NACHO PC ED 31-AUG-01 2 24 7" xfId="22782"/>
    <cellStyle name="Commg [0]_FOP1&amp;L_PLN0309_NewBrazil3007.xls Chart 2_NACHO PC ED 31-AUG-01 2 24 8" xfId="22783"/>
    <cellStyle name="Commɡ [0]_FOP1&amp;L_PLN0309_NewBrazil3007.xls Chart 2_NACHO PC ED 31-AUG-01 2 24 8" xfId="22784"/>
    <cellStyle name="Commg [0]_FOP1&amp;L_PLN0309_NewBrazil3007.xls Chart 2_NACHO PC ED 31-AUG-01 2 24 9" xfId="22785"/>
    <cellStyle name="Commɡ [0]_FOP1&amp;L_PLN0309_NewBrazil3007.xls Chart 2_NACHO PC ED 31-AUG-01 2 24 9" xfId="22786"/>
    <cellStyle name="Commg [0]_FOP1&amp;L_PLN0309_NewBrazil3007.xls Chart 2_NACHO PC ED 31-AUG-01 2 25" xfId="22787"/>
    <cellStyle name="Commɡ [0]_FOP1&amp;L_PLN0309_NewBrazil3007.xls Chart 2_NACHO PC ED 31-AUG-01 2 25" xfId="22788"/>
    <cellStyle name="Commg [0]_FOP1&amp;L_PLN0309_NewBrazil3007.xls Chart 2_NACHO PC ED 31-AUG-01 2 25 10" xfId="22789"/>
    <cellStyle name="Commɡ [0]_FOP1&amp;L_PLN0309_NewBrazil3007.xls Chart 2_NACHO PC ED 31-AUG-01 2 25 10" xfId="22790"/>
    <cellStyle name="Commg [0]_FOP1&amp;L_PLN0309_NewBrazil3007.xls Chart 2_NACHO PC ED 31-AUG-01 2 25 11" xfId="22791"/>
    <cellStyle name="Commɡ [0]_FOP1&amp;L_PLN0309_NewBrazil3007.xls Chart 2_NACHO PC ED 31-AUG-01 2 25 11" xfId="22792"/>
    <cellStyle name="Commg [0]_FOP1&amp;L_PLN0309_NewBrazil3007.xls Chart 2_NACHO PC ED 31-AUG-01 2 25 12" xfId="22793"/>
    <cellStyle name="Commɡ [0]_FOP1&amp;L_PLN0309_NewBrazil3007.xls Chart 2_NACHO PC ED 31-AUG-01 2 25 12" xfId="22794"/>
    <cellStyle name="Commg [0]_FOP1&amp;L_PLN0309_NewBrazil3007.xls Chart 2_NACHO PC ED 31-AUG-01 2 25 2" xfId="22795"/>
    <cellStyle name="Commɡ [0]_FOP1&amp;L_PLN0309_NewBrazil3007.xls Chart 2_NACHO PC ED 31-AUG-01 2 25 2" xfId="22796"/>
    <cellStyle name="Commg [0]_FOP1&amp;L_PLN0309_NewBrazil3007.xls Chart 2_NACHO PC ED 31-AUG-01 2 25 3" xfId="22797"/>
    <cellStyle name="Commɡ [0]_FOP1&amp;L_PLN0309_NewBrazil3007.xls Chart 2_NACHO PC ED 31-AUG-01 2 25 3" xfId="22798"/>
    <cellStyle name="Commg [0]_FOP1&amp;L_PLN0309_NewBrazil3007.xls Chart 2_NACHO PC ED 31-AUG-01 2 25 4" xfId="22799"/>
    <cellStyle name="Commɡ [0]_FOP1&amp;L_PLN0309_NewBrazil3007.xls Chart 2_NACHO PC ED 31-AUG-01 2 25 4" xfId="22800"/>
    <cellStyle name="Commg [0]_FOP1&amp;L_PLN0309_NewBrazil3007.xls Chart 2_NACHO PC ED 31-AUG-01 2 25 5" xfId="22801"/>
    <cellStyle name="Commɡ [0]_FOP1&amp;L_PLN0309_NewBrazil3007.xls Chart 2_NACHO PC ED 31-AUG-01 2 25 5" xfId="22802"/>
    <cellStyle name="Commg [0]_FOP1&amp;L_PLN0309_NewBrazil3007.xls Chart 2_NACHO PC ED 31-AUG-01 2 25 6" xfId="22803"/>
    <cellStyle name="Commɡ [0]_FOP1&amp;L_PLN0309_NewBrazil3007.xls Chart 2_NACHO PC ED 31-AUG-01 2 25 6" xfId="22804"/>
    <cellStyle name="Commg [0]_FOP1&amp;L_PLN0309_NewBrazil3007.xls Chart 2_NACHO PC ED 31-AUG-01 2 25 7" xfId="22805"/>
    <cellStyle name="Commɡ [0]_FOP1&amp;L_PLN0309_NewBrazil3007.xls Chart 2_NACHO PC ED 31-AUG-01 2 25 7" xfId="22806"/>
    <cellStyle name="Commg [0]_FOP1&amp;L_PLN0309_NewBrazil3007.xls Chart 2_NACHO PC ED 31-AUG-01 2 25 8" xfId="22807"/>
    <cellStyle name="Commɡ [0]_FOP1&amp;L_PLN0309_NewBrazil3007.xls Chart 2_NACHO PC ED 31-AUG-01 2 25 8" xfId="22808"/>
    <cellStyle name="Commg [0]_FOP1&amp;L_PLN0309_NewBrazil3007.xls Chart 2_NACHO PC ED 31-AUG-01 2 25 9" xfId="22809"/>
    <cellStyle name="Commɡ [0]_FOP1&amp;L_PLN0309_NewBrazil3007.xls Chart 2_NACHO PC ED 31-AUG-01 2 25 9" xfId="22810"/>
    <cellStyle name="Commg [0]_FOP1&amp;L_PLN0309_NewBrazil3007.xls Chart 2_NACHO PC ED 31-AUG-01 2 26" xfId="22811"/>
    <cellStyle name="Commɡ [0]_FOP1&amp;L_PLN0309_NewBrazil3007.xls Chart 2_NACHO PC ED 31-AUG-01 2 26" xfId="22812"/>
    <cellStyle name="Commg [0]_FOP1&amp;L_PLN0309_NewBrazil3007.xls Chart 2_NACHO PC ED 31-AUG-01 2 26 10" xfId="22813"/>
    <cellStyle name="Commɡ [0]_FOP1&amp;L_PLN0309_NewBrazil3007.xls Chart 2_NACHO PC ED 31-AUG-01 2 26 10" xfId="22814"/>
    <cellStyle name="Commg [0]_FOP1&amp;L_PLN0309_NewBrazil3007.xls Chart 2_NACHO PC ED 31-AUG-01 2 26 11" xfId="22815"/>
    <cellStyle name="Commɡ [0]_FOP1&amp;L_PLN0309_NewBrazil3007.xls Chart 2_NACHO PC ED 31-AUG-01 2 26 11" xfId="22816"/>
    <cellStyle name="Commg [0]_FOP1&amp;L_PLN0309_NewBrazil3007.xls Chart 2_NACHO PC ED 31-AUG-01 2 26 12" xfId="22817"/>
    <cellStyle name="Commɡ [0]_FOP1&amp;L_PLN0309_NewBrazil3007.xls Chart 2_NACHO PC ED 31-AUG-01 2 26 12" xfId="22818"/>
    <cellStyle name="Commg [0]_FOP1&amp;L_PLN0309_NewBrazil3007.xls Chart 2_NACHO PC ED 31-AUG-01 2 26 2" xfId="22819"/>
    <cellStyle name="Commɡ [0]_FOP1&amp;L_PLN0309_NewBrazil3007.xls Chart 2_NACHO PC ED 31-AUG-01 2 26 2" xfId="22820"/>
    <cellStyle name="Commg [0]_FOP1&amp;L_PLN0309_NewBrazil3007.xls Chart 2_NACHO PC ED 31-AUG-01 2 26 3" xfId="22821"/>
    <cellStyle name="Commɡ [0]_FOP1&amp;L_PLN0309_NewBrazil3007.xls Chart 2_NACHO PC ED 31-AUG-01 2 26 3" xfId="22822"/>
    <cellStyle name="Commg [0]_FOP1&amp;L_PLN0309_NewBrazil3007.xls Chart 2_NACHO PC ED 31-AUG-01 2 26 4" xfId="22823"/>
    <cellStyle name="Commɡ [0]_FOP1&amp;L_PLN0309_NewBrazil3007.xls Chart 2_NACHO PC ED 31-AUG-01 2 26 4" xfId="22824"/>
    <cellStyle name="Commg [0]_FOP1&amp;L_PLN0309_NewBrazil3007.xls Chart 2_NACHO PC ED 31-AUG-01 2 26 5" xfId="22825"/>
    <cellStyle name="Commɡ [0]_FOP1&amp;L_PLN0309_NewBrazil3007.xls Chart 2_NACHO PC ED 31-AUG-01 2 26 5" xfId="22826"/>
    <cellStyle name="Commg [0]_FOP1&amp;L_PLN0309_NewBrazil3007.xls Chart 2_NACHO PC ED 31-AUG-01 2 26 6" xfId="22827"/>
    <cellStyle name="Commɡ [0]_FOP1&amp;L_PLN0309_NewBrazil3007.xls Chart 2_NACHO PC ED 31-AUG-01 2 26 6" xfId="22828"/>
    <cellStyle name="Commg [0]_FOP1&amp;L_PLN0309_NewBrazil3007.xls Chart 2_NACHO PC ED 31-AUG-01 2 26 7" xfId="22829"/>
    <cellStyle name="Commɡ [0]_FOP1&amp;L_PLN0309_NewBrazil3007.xls Chart 2_NACHO PC ED 31-AUG-01 2 26 7" xfId="22830"/>
    <cellStyle name="Commg [0]_FOP1&amp;L_PLN0309_NewBrazil3007.xls Chart 2_NACHO PC ED 31-AUG-01 2 26 8" xfId="22831"/>
    <cellStyle name="Commɡ [0]_FOP1&amp;L_PLN0309_NewBrazil3007.xls Chart 2_NACHO PC ED 31-AUG-01 2 26 8" xfId="22832"/>
    <cellStyle name="Commg [0]_FOP1&amp;L_PLN0309_NewBrazil3007.xls Chart 2_NACHO PC ED 31-AUG-01 2 26 9" xfId="22833"/>
    <cellStyle name="Commɡ [0]_FOP1&amp;L_PLN0309_NewBrazil3007.xls Chart 2_NACHO PC ED 31-AUG-01 2 26 9" xfId="22834"/>
    <cellStyle name="Commg [0]_FOP1&amp;L_PLN0309_NewBrazil3007.xls Chart 2_NACHO PC ED 31-AUG-01 2 27" xfId="22835"/>
    <cellStyle name="Commɡ [0]_FOP1&amp;L_PLN0309_NewBrazil3007.xls Chart 2_NACHO PC ED 31-AUG-01 2 27" xfId="22836"/>
    <cellStyle name="Commg [0]_FOP1&amp;L_PLN0309_NewBrazil3007.xls Chart 2_NACHO PC ED 31-AUG-01 2 27 10" xfId="22837"/>
    <cellStyle name="Commɡ [0]_FOP1&amp;L_PLN0309_NewBrazil3007.xls Chart 2_NACHO PC ED 31-AUG-01 2 27 10" xfId="22838"/>
    <cellStyle name="Commg [0]_FOP1&amp;L_PLN0309_NewBrazil3007.xls Chart 2_NACHO PC ED 31-AUG-01 2 27 11" xfId="22839"/>
    <cellStyle name="Commɡ [0]_FOP1&amp;L_PLN0309_NewBrazil3007.xls Chart 2_NACHO PC ED 31-AUG-01 2 27 11" xfId="22840"/>
    <cellStyle name="Commg [0]_FOP1&amp;L_PLN0309_NewBrazil3007.xls Chart 2_NACHO PC ED 31-AUG-01 2 27 12" xfId="22841"/>
    <cellStyle name="Commɡ [0]_FOP1&amp;L_PLN0309_NewBrazil3007.xls Chart 2_NACHO PC ED 31-AUG-01 2 27 12" xfId="22842"/>
    <cellStyle name="Commg [0]_FOP1&amp;L_PLN0309_NewBrazil3007.xls Chart 2_NACHO PC ED 31-AUG-01 2 27 2" xfId="22843"/>
    <cellStyle name="Commɡ [0]_FOP1&amp;L_PLN0309_NewBrazil3007.xls Chart 2_NACHO PC ED 31-AUG-01 2 27 2" xfId="22844"/>
    <cellStyle name="Commg [0]_FOP1&amp;L_PLN0309_NewBrazil3007.xls Chart 2_NACHO PC ED 31-AUG-01 2 27 3" xfId="22845"/>
    <cellStyle name="Commɡ [0]_FOP1&amp;L_PLN0309_NewBrazil3007.xls Chart 2_NACHO PC ED 31-AUG-01 2 27 3" xfId="22846"/>
    <cellStyle name="Commg [0]_FOP1&amp;L_PLN0309_NewBrazil3007.xls Chart 2_NACHO PC ED 31-AUG-01 2 27 4" xfId="22847"/>
    <cellStyle name="Commɡ [0]_FOP1&amp;L_PLN0309_NewBrazil3007.xls Chart 2_NACHO PC ED 31-AUG-01 2 27 4" xfId="22848"/>
    <cellStyle name="Commg [0]_FOP1&amp;L_PLN0309_NewBrazil3007.xls Chart 2_NACHO PC ED 31-AUG-01 2 27 5" xfId="22849"/>
    <cellStyle name="Commɡ [0]_FOP1&amp;L_PLN0309_NewBrazil3007.xls Chart 2_NACHO PC ED 31-AUG-01 2 27 5" xfId="22850"/>
    <cellStyle name="Commg [0]_FOP1&amp;L_PLN0309_NewBrazil3007.xls Chart 2_NACHO PC ED 31-AUG-01 2 27 6" xfId="22851"/>
    <cellStyle name="Commɡ [0]_FOP1&amp;L_PLN0309_NewBrazil3007.xls Chart 2_NACHO PC ED 31-AUG-01 2 27 6" xfId="22852"/>
    <cellStyle name="Commg [0]_FOP1&amp;L_PLN0309_NewBrazil3007.xls Chart 2_NACHO PC ED 31-AUG-01 2 27 7" xfId="22853"/>
    <cellStyle name="Commɡ [0]_FOP1&amp;L_PLN0309_NewBrazil3007.xls Chart 2_NACHO PC ED 31-AUG-01 2 27 7" xfId="22854"/>
    <cellStyle name="Commg [0]_FOP1&amp;L_PLN0309_NewBrazil3007.xls Chart 2_NACHO PC ED 31-AUG-01 2 27 8" xfId="22855"/>
    <cellStyle name="Commɡ [0]_FOP1&amp;L_PLN0309_NewBrazil3007.xls Chart 2_NACHO PC ED 31-AUG-01 2 27 8" xfId="22856"/>
    <cellStyle name="Commg [0]_FOP1&amp;L_PLN0309_NewBrazil3007.xls Chart 2_NACHO PC ED 31-AUG-01 2 27 9" xfId="22857"/>
    <cellStyle name="Commɡ [0]_FOP1&amp;L_PLN0309_NewBrazil3007.xls Chart 2_NACHO PC ED 31-AUG-01 2 27 9" xfId="22858"/>
    <cellStyle name="Commg [0]_FOP1&amp;L_PLN0309_NewBrazil3007.xls Chart 2_NACHO PC ED 31-AUG-01 2 28" xfId="22859"/>
    <cellStyle name="Commɡ [0]_FOP1&amp;L_PLN0309_NewBrazil3007.xls Chart 2_NACHO PC ED 31-AUG-01 2 28" xfId="22860"/>
    <cellStyle name="Commg [0]_FOP1&amp;L_PLN0309_NewBrazil3007.xls Chart 2_NACHO PC ED 31-AUG-01 2 28 2" xfId="22861"/>
    <cellStyle name="Commɡ [0]_FOP1&amp;L_PLN0309_NewBrazil3007.xls Chart 2_NACHO PC ED 31-AUG-01 2 28 2" xfId="22862"/>
    <cellStyle name="Commg [0]_FOP1&amp;L_PLN0309_NewBrazil3007.xls Chart 2_NACHO PC ED 31-AUG-01 2 28 3" xfId="22863"/>
    <cellStyle name="Commɡ [0]_FOP1&amp;L_PLN0309_NewBrazil3007.xls Chart 2_NACHO PC ED 31-AUG-01 2 28 3" xfId="22864"/>
    <cellStyle name="Commg [0]_FOP1&amp;L_PLN0309_NewBrazil3007.xls Chart 2_NACHO PC ED 31-AUG-01 2 28 4" xfId="22865"/>
    <cellStyle name="Commɡ [0]_FOP1&amp;L_PLN0309_NewBrazil3007.xls Chart 2_NACHO PC ED 31-AUG-01 2 28 4" xfId="22866"/>
    <cellStyle name="Commg [0]_FOP1&amp;L_PLN0309_NewBrazil3007.xls Chart 2_NACHO PC ED 31-AUG-01 2 28 5" xfId="22867"/>
    <cellStyle name="Commɡ [0]_FOP1&amp;L_PLN0309_NewBrazil3007.xls Chart 2_NACHO PC ED 31-AUG-01 2 28 5" xfId="22868"/>
    <cellStyle name="Commg [0]_FOP1&amp;L_PLN0309_NewBrazil3007.xls Chart 2_NACHO PC ED 31-AUG-01 2 28 6" xfId="22869"/>
    <cellStyle name="Commɡ [0]_FOP1&amp;L_PLN0309_NewBrazil3007.xls Chart 2_NACHO PC ED 31-AUG-01 2 28 6" xfId="22870"/>
    <cellStyle name="Commg [0]_FOP1&amp;L_PLN0309_NewBrazil3007.xls Chart 2_NACHO PC ED 31-AUG-01 2 28 7" xfId="22871"/>
    <cellStyle name="Commɡ [0]_FOP1&amp;L_PLN0309_NewBrazil3007.xls Chart 2_NACHO PC ED 31-AUG-01 2 28 7" xfId="22872"/>
    <cellStyle name="Commg [0]_FOP1&amp;L_PLN0309_NewBrazil3007.xls Chart 2_NACHO PC ED 31-AUG-01 2 28 8" xfId="22873"/>
    <cellStyle name="Commɡ [0]_FOP1&amp;L_PLN0309_NewBrazil3007.xls Chart 2_NACHO PC ED 31-AUG-01 2 28 8" xfId="22874"/>
    <cellStyle name="Commg [0]_FOP1&amp;L_PLN0309_NewBrazil3007.xls Chart 2_NACHO PC ED 31-AUG-01 2 28 9" xfId="22875"/>
    <cellStyle name="Commɡ [0]_FOP1&amp;L_PLN0309_NewBrazil3007.xls Chart 2_NACHO PC ED 31-AUG-01 2 28 9" xfId="22876"/>
    <cellStyle name="Commg [0]_FOP1&amp;L_PLN0309_NewBrazil3007.xls Chart 2_NACHO PC ED 31-AUG-01 2 29" xfId="22877"/>
    <cellStyle name="Commɡ [0]_FOP1&amp;L_PLN0309_NewBrazil3007.xls Chart 2_NACHO PC ED 31-AUG-01 2 29" xfId="22878"/>
    <cellStyle name="Commg [0]_FOP1&amp;L_PLN0309_NewBrazil3007.xls Chart 2_NACHO PC ED 31-AUG-01 2 3" xfId="22879"/>
    <cellStyle name="Commɡ [0]_FOP1&amp;L_PLN0309_NewBrazil3007.xls Chart 2_NACHO PC ED 31-AUG-01 2 3" xfId="22880"/>
    <cellStyle name="Commg [0]_FOP1&amp;L_PLN0309_NewBrazil3007.xls Chart 2_NACHO PC ED 31-AUG-01 2 3 10" xfId="22881"/>
    <cellStyle name="Commɡ [0]_FOP1&amp;L_PLN0309_NewBrazil3007.xls Chart 2_NACHO PC ED 31-AUG-01 2 3 10" xfId="22882"/>
    <cellStyle name="Commg [0]_FOP1&amp;L_PLN0309_NewBrazil3007.xls Chart 2_NACHO PC ED 31-AUG-01 2 3 11" xfId="22883"/>
    <cellStyle name="Commɡ [0]_FOP1&amp;L_PLN0309_NewBrazil3007.xls Chart 2_NACHO PC ED 31-AUG-01 2 3 11" xfId="22884"/>
    <cellStyle name="Commg [0]_FOP1&amp;L_PLN0309_NewBrazil3007.xls Chart 2_NACHO PC ED 31-AUG-01 2 3 12" xfId="22885"/>
    <cellStyle name="Commɡ [0]_FOP1&amp;L_PLN0309_NewBrazil3007.xls Chart 2_NACHO PC ED 31-AUG-01 2 3 12" xfId="22886"/>
    <cellStyle name="Commg [0]_FOP1&amp;L_PLN0309_NewBrazil3007.xls Chart 2_NACHO PC ED 31-AUG-01 2 3 13" xfId="22887"/>
    <cellStyle name="Commɡ [0]_FOP1&amp;L_PLN0309_NewBrazil3007.xls Chart 2_NACHO PC ED 31-AUG-01 2 3 13" xfId="22888"/>
    <cellStyle name="Commg [0]_FOP1&amp;L_PLN0309_NewBrazil3007.xls Chart 2_NACHO PC ED 31-AUG-01 2 3 14" xfId="22889"/>
    <cellStyle name="Commɡ [0]_FOP1&amp;L_PLN0309_NewBrazil3007.xls Chart 2_NACHO PC ED 31-AUG-01 2 3 14" xfId="22890"/>
    <cellStyle name="Commg [0]_FOP1&amp;L_PLN0309_NewBrazil3007.xls Chart 2_NACHO PC ED 31-AUG-01 2 3 15" xfId="22891"/>
    <cellStyle name="Commɡ [0]_FOP1&amp;L_PLN0309_NewBrazil3007.xls Chart 2_NACHO PC ED 31-AUG-01 2 3 15" xfId="22892"/>
    <cellStyle name="Commg [0]_FOP1&amp;L_PLN0309_NewBrazil3007.xls Chart 2_NACHO PC ED 31-AUG-01 2 3 16" xfId="22893"/>
    <cellStyle name="Commɡ [0]_FOP1&amp;L_PLN0309_NewBrazil3007.xls Chart 2_NACHO PC ED 31-AUG-01 2 3 16" xfId="22894"/>
    <cellStyle name="Commg [0]_FOP1&amp;L_PLN0309_NewBrazil3007.xls Chart 2_NACHO PC ED 31-AUG-01 2 3 17" xfId="22895"/>
    <cellStyle name="Commɡ [0]_FOP1&amp;L_PLN0309_NewBrazil3007.xls Chart 2_NACHO PC ED 31-AUG-01 2 3 17" xfId="22896"/>
    <cellStyle name="Commg [0]_FOP1&amp;L_PLN0309_NewBrazil3007.xls Chart 2_NACHO PC ED 31-AUG-01 2 3 18" xfId="22897"/>
    <cellStyle name="Commɡ [0]_FOP1&amp;L_PLN0309_NewBrazil3007.xls Chart 2_NACHO PC ED 31-AUG-01 2 3 18" xfId="22898"/>
    <cellStyle name="Commg [0]_FOP1&amp;L_PLN0309_NewBrazil3007.xls Chart 2_NACHO PC ED 31-AUG-01 2 3 19" xfId="22899"/>
    <cellStyle name="Commɡ [0]_FOP1&amp;L_PLN0309_NewBrazil3007.xls Chart 2_NACHO PC ED 31-AUG-01 2 3 19" xfId="22900"/>
    <cellStyle name="Commg [0]_FOP1&amp;L_PLN0309_NewBrazil3007.xls Chart 2_NACHO PC ED 31-AUG-01 2 3 2" xfId="22901"/>
    <cellStyle name="Commɡ [0]_FOP1&amp;L_PLN0309_NewBrazil3007.xls Chart 2_NACHO PC ED 31-AUG-01 2 3 2" xfId="22902"/>
    <cellStyle name="Commg [0]_FOP1&amp;L_PLN0309_NewBrazil3007.xls Chart 2_NACHO PC ED 31-AUG-01 2 3 20" xfId="22903"/>
    <cellStyle name="Commɡ [0]_FOP1&amp;L_PLN0309_NewBrazil3007.xls Chart 2_NACHO PC ED 31-AUG-01 2 3 20" xfId="22904"/>
    <cellStyle name="Commg [0]_FOP1&amp;L_PLN0309_NewBrazil3007.xls Chart 2_NACHO PC ED 31-AUG-01 2 3 21" xfId="22905"/>
    <cellStyle name="Commɡ [0]_FOP1&amp;L_PLN0309_NewBrazil3007.xls Chart 2_NACHO PC ED 31-AUG-01 2 3 21" xfId="22906"/>
    <cellStyle name="Commg [0]_FOP1&amp;L_PLN0309_NewBrazil3007.xls Chart 2_NACHO PC ED 31-AUG-01 2 3 22" xfId="22907"/>
    <cellStyle name="Commɡ [0]_FOP1&amp;L_PLN0309_NewBrazil3007.xls Chart 2_NACHO PC ED 31-AUG-01 2 3 22" xfId="22908"/>
    <cellStyle name="Commg [0]_FOP1&amp;L_PLN0309_NewBrazil3007.xls Chart 2_NACHO PC ED 31-AUG-01 2 3 23" xfId="22909"/>
    <cellStyle name="Commɡ [0]_FOP1&amp;L_PLN0309_NewBrazil3007.xls Chart 2_NACHO PC ED 31-AUG-01 2 3 23" xfId="22910"/>
    <cellStyle name="Commg [0]_FOP1&amp;L_PLN0309_NewBrazil3007.xls Chart 2_NACHO PC ED 31-AUG-01 2 3 24" xfId="22911"/>
    <cellStyle name="Commɡ [0]_FOP1&amp;L_PLN0309_NewBrazil3007.xls Chart 2_NACHO PC ED 31-AUG-01 2 3 24" xfId="22912"/>
    <cellStyle name="Commg [0]_FOP1&amp;L_PLN0309_NewBrazil3007.xls Chart 2_NACHO PC ED 31-AUG-01 2 3 25" xfId="22913"/>
    <cellStyle name="Commɡ [0]_FOP1&amp;L_PLN0309_NewBrazil3007.xls Chart 2_NACHO PC ED 31-AUG-01 2 3 25" xfId="22914"/>
    <cellStyle name="Commg [0]_FOP1&amp;L_PLN0309_NewBrazil3007.xls Chart 2_NACHO PC ED 31-AUG-01 2 3 26" xfId="22915"/>
    <cellStyle name="Commɡ [0]_FOP1&amp;L_PLN0309_NewBrazil3007.xls Chart 2_NACHO PC ED 31-AUG-01 2 3 26" xfId="22916"/>
    <cellStyle name="Commg [0]_FOP1&amp;L_PLN0309_NewBrazil3007.xls Chart 2_NACHO PC ED 31-AUG-01 2 3 27" xfId="22917"/>
    <cellStyle name="Commɡ [0]_FOP1&amp;L_PLN0309_NewBrazil3007.xls Chart 2_NACHO PC ED 31-AUG-01 2 3 27" xfId="22918"/>
    <cellStyle name="Commg [0]_FOP1&amp;L_PLN0309_NewBrazil3007.xls Chart 2_NACHO PC ED 31-AUG-01 2 3 28" xfId="22919"/>
    <cellStyle name="Commɡ [0]_FOP1&amp;L_PLN0309_NewBrazil3007.xls Chart 2_NACHO PC ED 31-AUG-01 2 3 28" xfId="22920"/>
    <cellStyle name="Commg [0]_FOP1&amp;L_PLN0309_NewBrazil3007.xls Chart 2_NACHO PC ED 31-AUG-01 2 3 29" xfId="22921"/>
    <cellStyle name="Commɡ [0]_FOP1&amp;L_PLN0309_NewBrazil3007.xls Chart 2_NACHO PC ED 31-AUG-01 2 3 29" xfId="22922"/>
    <cellStyle name="Commg [0]_FOP1&amp;L_PLN0309_NewBrazil3007.xls Chart 2_NACHO PC ED 31-AUG-01 2 3 3" xfId="22923"/>
    <cellStyle name="Commɡ [0]_FOP1&amp;L_PLN0309_NewBrazil3007.xls Chart 2_NACHO PC ED 31-AUG-01 2 3 3" xfId="22924"/>
    <cellStyle name="Commg [0]_FOP1&amp;L_PLN0309_NewBrazil3007.xls Chart 2_NACHO PC ED 31-AUG-01 2 3 30" xfId="22925"/>
    <cellStyle name="Commɡ [0]_FOP1&amp;L_PLN0309_NewBrazil3007.xls Chart 2_NACHO PC ED 31-AUG-01 2 3 30" xfId="22926"/>
    <cellStyle name="Commg [0]_FOP1&amp;L_PLN0309_NewBrazil3007.xls Chart 2_NACHO PC ED 31-AUG-01 2 3 31" xfId="22927"/>
    <cellStyle name="Commɡ [0]_FOP1&amp;L_PLN0309_NewBrazil3007.xls Chart 2_NACHO PC ED 31-AUG-01 2 3 31" xfId="22928"/>
    <cellStyle name="Commg [0]_FOP1&amp;L_PLN0309_NewBrazil3007.xls Chart 2_NACHO PC ED 31-AUG-01 2 3 32" xfId="22929"/>
    <cellStyle name="Commɡ [0]_FOP1&amp;L_PLN0309_NewBrazil3007.xls Chart 2_NACHO PC ED 31-AUG-01 2 3 32" xfId="22930"/>
    <cellStyle name="Commg [0]_FOP1&amp;L_PLN0309_NewBrazil3007.xls Chart 2_NACHO PC ED 31-AUG-01 2 3 33" xfId="22931"/>
    <cellStyle name="Commɡ [0]_FOP1&amp;L_PLN0309_NewBrazil3007.xls Chart 2_NACHO PC ED 31-AUG-01 2 3 33" xfId="22932"/>
    <cellStyle name="Commg [0]_FOP1&amp;L_PLN0309_NewBrazil3007.xls Chart 2_NACHO PC ED 31-AUG-01 2 3 34" xfId="22933"/>
    <cellStyle name="Commɡ [0]_FOP1&amp;L_PLN0309_NewBrazil3007.xls Chart 2_NACHO PC ED 31-AUG-01 2 3 34" xfId="22934"/>
    <cellStyle name="Commg [0]_FOP1&amp;L_PLN0309_NewBrazil3007.xls Chart 2_NACHO PC ED 31-AUG-01 2 3 35" xfId="22935"/>
    <cellStyle name="Commɡ [0]_FOP1&amp;L_PLN0309_NewBrazil3007.xls Chart 2_NACHO PC ED 31-AUG-01 2 3 35" xfId="22936"/>
    <cellStyle name="Commg [0]_FOP1&amp;L_PLN0309_NewBrazil3007.xls Chart 2_NACHO PC ED 31-AUG-01 2 3 36" xfId="22937"/>
    <cellStyle name="Commɡ [0]_FOP1&amp;L_PLN0309_NewBrazil3007.xls Chart 2_NACHO PC ED 31-AUG-01 2 3 36" xfId="22938"/>
    <cellStyle name="Commg [0]_FOP1&amp;L_PLN0309_NewBrazil3007.xls Chart 2_NACHO PC ED 31-AUG-01 2 3 37" xfId="22939"/>
    <cellStyle name="Commɡ [0]_FOP1&amp;L_PLN0309_NewBrazil3007.xls Chart 2_NACHO PC ED 31-AUG-01 2 3 37" xfId="22940"/>
    <cellStyle name="Commg [0]_FOP1&amp;L_PLN0309_NewBrazil3007.xls Chart 2_NACHO PC ED 31-AUG-01 2 3 38" xfId="22941"/>
    <cellStyle name="Commɡ [0]_FOP1&amp;L_PLN0309_NewBrazil3007.xls Chart 2_NACHO PC ED 31-AUG-01 2 3 38" xfId="22942"/>
    <cellStyle name="Commg [0]_FOP1&amp;L_PLN0309_NewBrazil3007.xls Chart 2_NACHO PC ED 31-AUG-01 2 3 39" xfId="22943"/>
    <cellStyle name="Commɡ [0]_FOP1&amp;L_PLN0309_NewBrazil3007.xls Chart 2_NACHO PC ED 31-AUG-01 2 3 39" xfId="22944"/>
    <cellStyle name="Commg [0]_FOP1&amp;L_PLN0309_NewBrazil3007.xls Chart 2_NACHO PC ED 31-AUG-01 2 3 4" xfId="22945"/>
    <cellStyle name="Commɡ [0]_FOP1&amp;L_PLN0309_NewBrazil3007.xls Chart 2_NACHO PC ED 31-AUG-01 2 3 4" xfId="22946"/>
    <cellStyle name="Commg [0]_FOP1&amp;L_PLN0309_NewBrazil3007.xls Chart 2_NACHO PC ED 31-AUG-01 2 3 40" xfId="22947"/>
    <cellStyle name="Commɡ [0]_FOP1&amp;L_PLN0309_NewBrazil3007.xls Chart 2_NACHO PC ED 31-AUG-01 2 3 40" xfId="22948"/>
    <cellStyle name="Commg [0]_FOP1&amp;L_PLN0309_NewBrazil3007.xls Chart 2_NACHO PC ED 31-AUG-01 2 3 41" xfId="22949"/>
    <cellStyle name="Commɡ [0]_FOP1&amp;L_PLN0309_NewBrazil3007.xls Chart 2_NACHO PC ED 31-AUG-01 2 3 41" xfId="22950"/>
    <cellStyle name="Commg [0]_FOP1&amp;L_PLN0309_NewBrazil3007.xls Chart 2_NACHO PC ED 31-AUG-01 2 3 42" xfId="22951"/>
    <cellStyle name="Commɡ [0]_FOP1&amp;L_PLN0309_NewBrazil3007.xls Chart 2_NACHO PC ED 31-AUG-01 2 3 42" xfId="22952"/>
    <cellStyle name="Commg [0]_FOP1&amp;L_PLN0309_NewBrazil3007.xls Chart 2_NACHO PC ED 31-AUG-01 2 3 5" xfId="22953"/>
    <cellStyle name="Commɡ [0]_FOP1&amp;L_PLN0309_NewBrazil3007.xls Chart 2_NACHO PC ED 31-AUG-01 2 3 5" xfId="22954"/>
    <cellStyle name="Commg [0]_FOP1&amp;L_PLN0309_NewBrazil3007.xls Chart 2_NACHO PC ED 31-AUG-01 2 3 6" xfId="22955"/>
    <cellStyle name="Commɡ [0]_FOP1&amp;L_PLN0309_NewBrazil3007.xls Chart 2_NACHO PC ED 31-AUG-01 2 3 6" xfId="22956"/>
    <cellStyle name="Commg [0]_FOP1&amp;L_PLN0309_NewBrazil3007.xls Chart 2_NACHO PC ED 31-AUG-01 2 3 7" xfId="22957"/>
    <cellStyle name="Commɡ [0]_FOP1&amp;L_PLN0309_NewBrazil3007.xls Chart 2_NACHO PC ED 31-AUG-01 2 3 7" xfId="22958"/>
    <cellStyle name="Commg [0]_FOP1&amp;L_PLN0309_NewBrazil3007.xls Chart 2_NACHO PC ED 31-AUG-01 2 3 8" xfId="22959"/>
    <cellStyle name="Commɡ [0]_FOP1&amp;L_PLN0309_NewBrazil3007.xls Chart 2_NACHO PC ED 31-AUG-01 2 3 8" xfId="22960"/>
    <cellStyle name="Commg [0]_FOP1&amp;L_PLN0309_NewBrazil3007.xls Chart 2_NACHO PC ED 31-AUG-01 2 3 9" xfId="22961"/>
    <cellStyle name="Commɡ [0]_FOP1&amp;L_PLN0309_NewBrazil3007.xls Chart 2_NACHO PC ED 31-AUG-01 2 3 9" xfId="22962"/>
    <cellStyle name="Commg [0]_FOP1&amp;L_PLN0309_NewBrazil3007.xls Chart 2_NACHO PC ED 31-AUG-01 2 30" xfId="22963"/>
    <cellStyle name="Commɡ [0]_FOP1&amp;L_PLN0309_NewBrazil3007.xls Chart 2_NACHO PC ED 31-AUG-01 2 30" xfId="22964"/>
    <cellStyle name="Commg [0]_FOP1&amp;L_PLN0309_NewBrazil3007.xls Chart 2_NACHO PC ED 31-AUG-01 2 31" xfId="22965"/>
    <cellStyle name="Commɡ [0]_FOP1&amp;L_PLN0309_NewBrazil3007.xls Chart 2_NACHO PC ED 31-AUG-01 2 31" xfId="22966"/>
    <cellStyle name="Commg [0]_FOP1&amp;L_PLN0309_NewBrazil3007.xls Chart 2_NACHO PC ED 31-AUG-01 2 32" xfId="22967"/>
    <cellStyle name="Commɡ [0]_FOP1&amp;L_PLN0309_NewBrazil3007.xls Chart 2_NACHO PC ED 31-AUG-01 2 32" xfId="22968"/>
    <cellStyle name="Commg [0]_FOP1&amp;L_PLN0309_NewBrazil3007.xls Chart 2_NACHO PC ED 31-AUG-01 2 33" xfId="22969"/>
    <cellStyle name="Commɡ [0]_FOP1&amp;L_PLN0309_NewBrazil3007.xls Chart 2_NACHO PC ED 31-AUG-01 2 33" xfId="22970"/>
    <cellStyle name="Commg [0]_FOP1&amp;L_PLN0309_NewBrazil3007.xls Chart 2_NACHO PC ED 31-AUG-01 2 34" xfId="22971"/>
    <cellStyle name="Commɡ [0]_FOP1&amp;L_PLN0309_NewBrazil3007.xls Chart 2_NACHO PC ED 31-AUG-01 2 34" xfId="22972"/>
    <cellStyle name="Commg [0]_FOP1&amp;L_PLN0309_NewBrazil3007.xls Chart 2_NACHO PC ED 31-AUG-01 2 35" xfId="22973"/>
    <cellStyle name="Commɡ [0]_FOP1&amp;L_PLN0309_NewBrazil3007.xls Chart 2_NACHO PC ED 31-AUG-01 2 35" xfId="22974"/>
    <cellStyle name="Commg [0]_FOP1&amp;L_PLN0309_NewBrazil3007.xls Chart 2_NACHO PC ED 31-AUG-01 2 36" xfId="22975"/>
    <cellStyle name="Commɡ [0]_FOP1&amp;L_PLN0309_NewBrazil3007.xls Chart 2_NACHO PC ED 31-AUG-01 2 36" xfId="22976"/>
    <cellStyle name="Commg [0]_FOP1&amp;L_PLN0309_NewBrazil3007.xls Chart 2_NACHO PC ED 31-AUG-01 2 37" xfId="22977"/>
    <cellStyle name="Commɡ [0]_FOP1&amp;L_PLN0309_NewBrazil3007.xls Chart 2_NACHO PC ED 31-AUG-01 2 37" xfId="22978"/>
    <cellStyle name="Commg [0]_FOP1&amp;L_PLN0309_NewBrazil3007.xls Chart 2_NACHO PC ED 31-AUG-01 2 38" xfId="22979"/>
    <cellStyle name="Commɡ [0]_FOP1&amp;L_PLN0309_NewBrazil3007.xls Chart 2_NACHO PC ED 31-AUG-01 2 38" xfId="22980"/>
    <cellStyle name="Commg [0]_FOP1&amp;L_PLN0309_NewBrazil3007.xls Chart 2_NACHO PC ED 31-AUG-01 2 39" xfId="22981"/>
    <cellStyle name="Commɡ [0]_FOP1&amp;L_PLN0309_NewBrazil3007.xls Chart 2_NACHO PC ED 31-AUG-01 2 39" xfId="22982"/>
    <cellStyle name="Commg [0]_FOP1&amp;L_PLN0309_NewBrazil3007.xls Chart 2_NACHO PC ED 31-AUG-01 2 4" xfId="22983"/>
    <cellStyle name="Commɡ [0]_FOP1&amp;L_PLN0309_NewBrazil3007.xls Chart 2_NACHO PC ED 31-AUG-01 2 4" xfId="22984"/>
    <cellStyle name="Commg [0]_FOP1&amp;L_PLN0309_NewBrazil3007.xls Chart 2_NACHO PC ED 31-AUG-01 2 4 10" xfId="22985"/>
    <cellStyle name="Commɡ [0]_FOP1&amp;L_PLN0309_NewBrazil3007.xls Chart 2_NACHO PC ED 31-AUG-01 2 4 10" xfId="22986"/>
    <cellStyle name="Commg [0]_FOP1&amp;L_PLN0309_NewBrazil3007.xls Chart 2_NACHO PC ED 31-AUG-01 2 4 11" xfId="22987"/>
    <cellStyle name="Commɡ [0]_FOP1&amp;L_PLN0309_NewBrazil3007.xls Chart 2_NACHO PC ED 31-AUG-01 2 4 11" xfId="22988"/>
    <cellStyle name="Commg [0]_FOP1&amp;L_PLN0309_NewBrazil3007.xls Chart 2_NACHO PC ED 31-AUG-01 2 4 12" xfId="22989"/>
    <cellStyle name="Commɡ [0]_FOP1&amp;L_PLN0309_NewBrazil3007.xls Chart 2_NACHO PC ED 31-AUG-01 2 4 12" xfId="22990"/>
    <cellStyle name="Commg [0]_FOP1&amp;L_PLN0309_NewBrazil3007.xls Chart 2_NACHO PC ED 31-AUG-01 2 4 13" xfId="22991"/>
    <cellStyle name="Commɡ [0]_FOP1&amp;L_PLN0309_NewBrazil3007.xls Chart 2_NACHO PC ED 31-AUG-01 2 4 13" xfId="22992"/>
    <cellStyle name="Commg [0]_FOP1&amp;L_PLN0309_NewBrazil3007.xls Chart 2_NACHO PC ED 31-AUG-01 2 4 14" xfId="22993"/>
    <cellStyle name="Commɡ [0]_FOP1&amp;L_PLN0309_NewBrazil3007.xls Chart 2_NACHO PC ED 31-AUG-01 2 4 14" xfId="22994"/>
    <cellStyle name="Commg [0]_FOP1&amp;L_PLN0309_NewBrazil3007.xls Chart 2_NACHO PC ED 31-AUG-01 2 4 15" xfId="22995"/>
    <cellStyle name="Commɡ [0]_FOP1&amp;L_PLN0309_NewBrazil3007.xls Chart 2_NACHO PC ED 31-AUG-01 2 4 15" xfId="22996"/>
    <cellStyle name="Commg [0]_FOP1&amp;L_PLN0309_NewBrazil3007.xls Chart 2_NACHO PC ED 31-AUG-01 2 4 16" xfId="22997"/>
    <cellStyle name="Commɡ [0]_FOP1&amp;L_PLN0309_NewBrazil3007.xls Chart 2_NACHO PC ED 31-AUG-01 2 4 16" xfId="22998"/>
    <cellStyle name="Commg [0]_FOP1&amp;L_PLN0309_NewBrazil3007.xls Chart 2_NACHO PC ED 31-AUG-01 2 4 17" xfId="22999"/>
    <cellStyle name="Commɡ [0]_FOP1&amp;L_PLN0309_NewBrazil3007.xls Chart 2_NACHO PC ED 31-AUG-01 2 4 17" xfId="23000"/>
    <cellStyle name="Commg [0]_FOP1&amp;L_PLN0309_NewBrazil3007.xls Chart 2_NACHO PC ED 31-AUG-01 2 4 18" xfId="23001"/>
    <cellStyle name="Commɡ [0]_FOP1&amp;L_PLN0309_NewBrazil3007.xls Chart 2_NACHO PC ED 31-AUG-01 2 4 18" xfId="23002"/>
    <cellStyle name="Commg [0]_FOP1&amp;L_PLN0309_NewBrazil3007.xls Chart 2_NACHO PC ED 31-AUG-01 2 4 19" xfId="23003"/>
    <cellStyle name="Commɡ [0]_FOP1&amp;L_PLN0309_NewBrazil3007.xls Chart 2_NACHO PC ED 31-AUG-01 2 4 19" xfId="23004"/>
    <cellStyle name="Commg [0]_FOP1&amp;L_PLN0309_NewBrazil3007.xls Chart 2_NACHO PC ED 31-AUG-01 2 4 2" xfId="23005"/>
    <cellStyle name="Commɡ [0]_FOP1&amp;L_PLN0309_NewBrazil3007.xls Chart 2_NACHO PC ED 31-AUG-01 2 4 2" xfId="23006"/>
    <cellStyle name="Commg [0]_FOP1&amp;L_PLN0309_NewBrazil3007.xls Chart 2_NACHO PC ED 31-AUG-01 2 4 20" xfId="23007"/>
    <cellStyle name="Commɡ [0]_FOP1&amp;L_PLN0309_NewBrazil3007.xls Chart 2_NACHO PC ED 31-AUG-01 2 4 20" xfId="23008"/>
    <cellStyle name="Commg [0]_FOP1&amp;L_PLN0309_NewBrazil3007.xls Chart 2_NACHO PC ED 31-AUG-01 2 4 21" xfId="23009"/>
    <cellStyle name="Commɡ [0]_FOP1&amp;L_PLN0309_NewBrazil3007.xls Chart 2_NACHO PC ED 31-AUG-01 2 4 21" xfId="23010"/>
    <cellStyle name="Commg [0]_FOP1&amp;L_PLN0309_NewBrazil3007.xls Chart 2_NACHO PC ED 31-AUG-01 2 4 22" xfId="23011"/>
    <cellStyle name="Commɡ [0]_FOP1&amp;L_PLN0309_NewBrazil3007.xls Chart 2_NACHO PC ED 31-AUG-01 2 4 22" xfId="23012"/>
    <cellStyle name="Commg [0]_FOP1&amp;L_PLN0309_NewBrazil3007.xls Chart 2_NACHO PC ED 31-AUG-01 2 4 23" xfId="23013"/>
    <cellStyle name="Commɡ [0]_FOP1&amp;L_PLN0309_NewBrazil3007.xls Chart 2_NACHO PC ED 31-AUG-01 2 4 23" xfId="23014"/>
    <cellStyle name="Commg [0]_FOP1&amp;L_PLN0309_NewBrazil3007.xls Chart 2_NACHO PC ED 31-AUG-01 2 4 24" xfId="23015"/>
    <cellStyle name="Commɡ [0]_FOP1&amp;L_PLN0309_NewBrazil3007.xls Chart 2_NACHO PC ED 31-AUG-01 2 4 24" xfId="23016"/>
    <cellStyle name="Commg [0]_FOP1&amp;L_PLN0309_NewBrazil3007.xls Chart 2_NACHO PC ED 31-AUG-01 2 4 25" xfId="23017"/>
    <cellStyle name="Commɡ [0]_FOP1&amp;L_PLN0309_NewBrazil3007.xls Chart 2_NACHO PC ED 31-AUG-01 2 4 25" xfId="23018"/>
    <cellStyle name="Commg [0]_FOP1&amp;L_PLN0309_NewBrazil3007.xls Chart 2_NACHO PC ED 31-AUG-01 2 4 26" xfId="23019"/>
    <cellStyle name="Commɡ [0]_FOP1&amp;L_PLN0309_NewBrazil3007.xls Chart 2_NACHO PC ED 31-AUG-01 2 4 26" xfId="23020"/>
    <cellStyle name="Commg [0]_FOP1&amp;L_PLN0309_NewBrazil3007.xls Chart 2_NACHO PC ED 31-AUG-01 2 4 27" xfId="23021"/>
    <cellStyle name="Commɡ [0]_FOP1&amp;L_PLN0309_NewBrazil3007.xls Chart 2_NACHO PC ED 31-AUG-01 2 4 27" xfId="23022"/>
    <cellStyle name="Commg [0]_FOP1&amp;L_PLN0309_NewBrazil3007.xls Chart 2_NACHO PC ED 31-AUG-01 2 4 28" xfId="23023"/>
    <cellStyle name="Commɡ [0]_FOP1&amp;L_PLN0309_NewBrazil3007.xls Chart 2_NACHO PC ED 31-AUG-01 2 4 28" xfId="23024"/>
    <cellStyle name="Commg [0]_FOP1&amp;L_PLN0309_NewBrazil3007.xls Chart 2_NACHO PC ED 31-AUG-01 2 4 29" xfId="23025"/>
    <cellStyle name="Commɡ [0]_FOP1&amp;L_PLN0309_NewBrazil3007.xls Chart 2_NACHO PC ED 31-AUG-01 2 4 29" xfId="23026"/>
    <cellStyle name="Commg [0]_FOP1&amp;L_PLN0309_NewBrazil3007.xls Chart 2_NACHO PC ED 31-AUG-01 2 4 3" xfId="23027"/>
    <cellStyle name="Commɡ [0]_FOP1&amp;L_PLN0309_NewBrazil3007.xls Chart 2_NACHO PC ED 31-AUG-01 2 4 3" xfId="23028"/>
    <cellStyle name="Commg [0]_FOP1&amp;L_PLN0309_NewBrazil3007.xls Chart 2_NACHO PC ED 31-AUG-01 2 4 30" xfId="23029"/>
    <cellStyle name="Commɡ [0]_FOP1&amp;L_PLN0309_NewBrazil3007.xls Chart 2_NACHO PC ED 31-AUG-01 2 4 30" xfId="23030"/>
    <cellStyle name="Commg [0]_FOP1&amp;L_PLN0309_NewBrazil3007.xls Chart 2_NACHO PC ED 31-AUG-01 2 4 31" xfId="23031"/>
    <cellStyle name="Commɡ [0]_FOP1&amp;L_PLN0309_NewBrazil3007.xls Chart 2_NACHO PC ED 31-AUG-01 2 4 31" xfId="23032"/>
    <cellStyle name="Commg [0]_FOP1&amp;L_PLN0309_NewBrazil3007.xls Chart 2_NACHO PC ED 31-AUG-01 2 4 32" xfId="23033"/>
    <cellStyle name="Commɡ [0]_FOP1&amp;L_PLN0309_NewBrazil3007.xls Chart 2_NACHO PC ED 31-AUG-01 2 4 32" xfId="23034"/>
    <cellStyle name="Commg [0]_FOP1&amp;L_PLN0309_NewBrazil3007.xls Chart 2_NACHO PC ED 31-AUG-01 2 4 33" xfId="23035"/>
    <cellStyle name="Commɡ [0]_FOP1&amp;L_PLN0309_NewBrazil3007.xls Chart 2_NACHO PC ED 31-AUG-01 2 4 33" xfId="23036"/>
    <cellStyle name="Commg [0]_FOP1&amp;L_PLN0309_NewBrazil3007.xls Chart 2_NACHO PC ED 31-AUG-01 2 4 34" xfId="23037"/>
    <cellStyle name="Commɡ [0]_FOP1&amp;L_PLN0309_NewBrazil3007.xls Chart 2_NACHO PC ED 31-AUG-01 2 4 34" xfId="23038"/>
    <cellStyle name="Commg [0]_FOP1&amp;L_PLN0309_NewBrazil3007.xls Chart 2_NACHO PC ED 31-AUG-01 2 4 35" xfId="23039"/>
    <cellStyle name="Commɡ [0]_FOP1&amp;L_PLN0309_NewBrazil3007.xls Chart 2_NACHO PC ED 31-AUG-01 2 4 35" xfId="23040"/>
    <cellStyle name="Commg [0]_FOP1&amp;L_PLN0309_NewBrazil3007.xls Chart 2_NACHO PC ED 31-AUG-01 2 4 36" xfId="23041"/>
    <cellStyle name="Commɡ [0]_FOP1&amp;L_PLN0309_NewBrazil3007.xls Chart 2_NACHO PC ED 31-AUG-01 2 4 36" xfId="23042"/>
    <cellStyle name="Commg [0]_FOP1&amp;L_PLN0309_NewBrazil3007.xls Chart 2_NACHO PC ED 31-AUG-01 2 4 37" xfId="23043"/>
    <cellStyle name="Commɡ [0]_FOP1&amp;L_PLN0309_NewBrazil3007.xls Chart 2_NACHO PC ED 31-AUG-01 2 4 37" xfId="23044"/>
    <cellStyle name="Commg [0]_FOP1&amp;L_PLN0309_NewBrazil3007.xls Chart 2_NACHO PC ED 31-AUG-01 2 4 38" xfId="23045"/>
    <cellStyle name="Commɡ [0]_FOP1&amp;L_PLN0309_NewBrazil3007.xls Chart 2_NACHO PC ED 31-AUG-01 2 4 38" xfId="23046"/>
    <cellStyle name="Commg [0]_FOP1&amp;L_PLN0309_NewBrazil3007.xls Chart 2_NACHO PC ED 31-AUG-01 2 4 39" xfId="23047"/>
    <cellStyle name="Commɡ [0]_FOP1&amp;L_PLN0309_NewBrazil3007.xls Chart 2_NACHO PC ED 31-AUG-01 2 4 39" xfId="23048"/>
    <cellStyle name="Commg [0]_FOP1&amp;L_PLN0309_NewBrazil3007.xls Chart 2_NACHO PC ED 31-AUG-01 2 4 4" xfId="23049"/>
    <cellStyle name="Commɡ [0]_FOP1&amp;L_PLN0309_NewBrazil3007.xls Chart 2_NACHO PC ED 31-AUG-01 2 4 4" xfId="23050"/>
    <cellStyle name="Commg [0]_FOP1&amp;L_PLN0309_NewBrazil3007.xls Chart 2_NACHO PC ED 31-AUG-01 2 4 40" xfId="23051"/>
    <cellStyle name="Commɡ [0]_FOP1&amp;L_PLN0309_NewBrazil3007.xls Chart 2_NACHO PC ED 31-AUG-01 2 4 40" xfId="23052"/>
    <cellStyle name="Commg [0]_FOP1&amp;L_PLN0309_NewBrazil3007.xls Chart 2_NACHO PC ED 31-AUG-01 2 4 41" xfId="23053"/>
    <cellStyle name="Commɡ [0]_FOP1&amp;L_PLN0309_NewBrazil3007.xls Chart 2_NACHO PC ED 31-AUG-01 2 4 41" xfId="23054"/>
    <cellStyle name="Commg [0]_FOP1&amp;L_PLN0309_NewBrazil3007.xls Chart 2_NACHO PC ED 31-AUG-01 2 4 42" xfId="23055"/>
    <cellStyle name="Commɡ [0]_FOP1&amp;L_PLN0309_NewBrazil3007.xls Chart 2_NACHO PC ED 31-AUG-01 2 4 42" xfId="23056"/>
    <cellStyle name="Commg [0]_FOP1&amp;L_PLN0309_NewBrazil3007.xls Chart 2_NACHO PC ED 31-AUG-01 2 4 5" xfId="23057"/>
    <cellStyle name="Commɡ [0]_FOP1&amp;L_PLN0309_NewBrazil3007.xls Chart 2_NACHO PC ED 31-AUG-01 2 4 5" xfId="23058"/>
    <cellStyle name="Commg [0]_FOP1&amp;L_PLN0309_NewBrazil3007.xls Chart 2_NACHO PC ED 31-AUG-01 2 4 6" xfId="23059"/>
    <cellStyle name="Commɡ [0]_FOP1&amp;L_PLN0309_NewBrazil3007.xls Chart 2_NACHO PC ED 31-AUG-01 2 4 6" xfId="23060"/>
    <cellStyle name="Commg [0]_FOP1&amp;L_PLN0309_NewBrazil3007.xls Chart 2_NACHO PC ED 31-AUG-01 2 4 7" xfId="23061"/>
    <cellStyle name="Commɡ [0]_FOP1&amp;L_PLN0309_NewBrazil3007.xls Chart 2_NACHO PC ED 31-AUG-01 2 4 7" xfId="23062"/>
    <cellStyle name="Commg [0]_FOP1&amp;L_PLN0309_NewBrazil3007.xls Chart 2_NACHO PC ED 31-AUG-01 2 4 8" xfId="23063"/>
    <cellStyle name="Commɡ [0]_FOP1&amp;L_PLN0309_NewBrazil3007.xls Chart 2_NACHO PC ED 31-AUG-01 2 4 8" xfId="23064"/>
    <cellStyle name="Commg [0]_FOP1&amp;L_PLN0309_NewBrazil3007.xls Chart 2_NACHO PC ED 31-AUG-01 2 4 9" xfId="23065"/>
    <cellStyle name="Commɡ [0]_FOP1&amp;L_PLN0309_NewBrazil3007.xls Chart 2_NACHO PC ED 31-AUG-01 2 4 9" xfId="23066"/>
    <cellStyle name="Commg [0]_FOP1&amp;L_PLN0309_NewBrazil3007.xls Chart 2_NACHO PC ED 31-AUG-01 2 40" xfId="23067"/>
    <cellStyle name="Commɡ [0]_FOP1&amp;L_PLN0309_NewBrazil3007.xls Chart 2_NACHO PC ED 31-AUG-01 2 40" xfId="23068"/>
    <cellStyle name="Commg [0]_FOP1&amp;L_PLN0309_NewBrazil3007.xls Chart 2_NACHO PC ED 31-AUG-01 2 41" xfId="23069"/>
    <cellStyle name="Commɡ [0]_FOP1&amp;L_PLN0309_NewBrazil3007.xls Chart 2_NACHO PC ED 31-AUG-01 2 41" xfId="23070"/>
    <cellStyle name="Commg [0]_FOP1&amp;L_PLN0309_NewBrazil3007.xls Chart 2_NACHO PC ED 31-AUG-01 2 42" xfId="23071"/>
    <cellStyle name="Commɡ [0]_FOP1&amp;L_PLN0309_NewBrazil3007.xls Chart 2_NACHO PC ED 31-AUG-01 2 42" xfId="23072"/>
    <cellStyle name="Commg [0]_FOP1&amp;L_PLN0309_NewBrazil3007.xls Chart 2_NACHO PC ED 31-AUG-01 2 43" xfId="23073"/>
    <cellStyle name="Commɡ [0]_FOP1&amp;L_PLN0309_NewBrazil3007.xls Chart 2_NACHO PC ED 31-AUG-01 2 43" xfId="23074"/>
    <cellStyle name="Commg [0]_FOP1&amp;L_PLN0309_NewBrazil3007.xls Chart 2_NACHO PC ED 31-AUG-01 2 44" xfId="23075"/>
    <cellStyle name="Commɡ [0]_FOP1&amp;L_PLN0309_NewBrazil3007.xls Chart 2_NACHO PC ED 31-AUG-01 2 44" xfId="23076"/>
    <cellStyle name="Commg [0]_FOP1&amp;L_PLN0309_NewBrazil3007.xls Chart 2_NACHO PC ED 31-AUG-01 2 45" xfId="23077"/>
    <cellStyle name="Commɡ [0]_FOP1&amp;L_PLN0309_NewBrazil3007.xls Chart 2_NACHO PC ED 31-AUG-01 2 45" xfId="23078"/>
    <cellStyle name="Commg [0]_FOP1&amp;L_PLN0309_NewBrazil3007.xls Chart 2_NACHO PC ED 31-AUG-01 2 46" xfId="23079"/>
    <cellStyle name="Commɡ [0]_FOP1&amp;L_PLN0309_NewBrazil3007.xls Chart 2_NACHO PC ED 31-AUG-01 2 46" xfId="23080"/>
    <cellStyle name="Commg [0]_FOP1&amp;L_PLN0309_NewBrazil3007.xls Chart 2_NACHO PC ED 31-AUG-01 2 47" xfId="23081"/>
    <cellStyle name="Commɡ [0]_FOP1&amp;L_PLN0309_NewBrazil3007.xls Chart 2_NACHO PC ED 31-AUG-01 2 47" xfId="23082"/>
    <cellStyle name="Commg [0]_FOP1&amp;L_PLN0309_NewBrazil3007.xls Chart 2_NACHO PC ED 31-AUG-01 2 48" xfId="23083"/>
    <cellStyle name="Commɡ [0]_FOP1&amp;L_PLN0309_NewBrazil3007.xls Chart 2_NACHO PC ED 31-AUG-01 2 48" xfId="23084"/>
    <cellStyle name="Commg [0]_FOP1&amp;L_PLN0309_NewBrazil3007.xls Chart 2_NACHO PC ED 31-AUG-01 2 49" xfId="23085"/>
    <cellStyle name="Commɡ [0]_FOP1&amp;L_PLN0309_NewBrazil3007.xls Chart 2_NACHO PC ED 31-AUG-01 2 49" xfId="23086"/>
    <cellStyle name="Commg [0]_FOP1&amp;L_PLN0309_NewBrazil3007.xls Chart 2_NACHO PC ED 31-AUG-01 2 5" xfId="23087"/>
    <cellStyle name="Commɡ [0]_FOP1&amp;L_PLN0309_NewBrazil3007.xls Chart 2_NACHO PC ED 31-AUG-01 2 5" xfId="23088"/>
    <cellStyle name="Commg [0]_FOP1&amp;L_PLN0309_NewBrazil3007.xls Chart 2_NACHO PC ED 31-AUG-01 2 5 10" xfId="23089"/>
    <cellStyle name="Commɡ [0]_FOP1&amp;L_PLN0309_NewBrazil3007.xls Chart 2_NACHO PC ED 31-AUG-01 2 5 10" xfId="23090"/>
    <cellStyle name="Commg [0]_FOP1&amp;L_PLN0309_NewBrazil3007.xls Chart 2_NACHO PC ED 31-AUG-01 2 5 11" xfId="23091"/>
    <cellStyle name="Commɡ [0]_FOP1&amp;L_PLN0309_NewBrazil3007.xls Chart 2_NACHO PC ED 31-AUG-01 2 5 11" xfId="23092"/>
    <cellStyle name="Commg [0]_FOP1&amp;L_PLN0309_NewBrazil3007.xls Chart 2_NACHO PC ED 31-AUG-01 2 5 12" xfId="23093"/>
    <cellStyle name="Commɡ [0]_FOP1&amp;L_PLN0309_NewBrazil3007.xls Chart 2_NACHO PC ED 31-AUG-01 2 5 12" xfId="23094"/>
    <cellStyle name="Commg [0]_FOP1&amp;L_PLN0309_NewBrazil3007.xls Chart 2_NACHO PC ED 31-AUG-01 2 5 13" xfId="23095"/>
    <cellStyle name="Commɡ [0]_FOP1&amp;L_PLN0309_NewBrazil3007.xls Chart 2_NACHO PC ED 31-AUG-01 2 5 13" xfId="23096"/>
    <cellStyle name="Commg [0]_FOP1&amp;L_PLN0309_NewBrazil3007.xls Chart 2_NACHO PC ED 31-AUG-01 2 5 14" xfId="23097"/>
    <cellStyle name="Commɡ [0]_FOP1&amp;L_PLN0309_NewBrazil3007.xls Chart 2_NACHO PC ED 31-AUG-01 2 5 14" xfId="23098"/>
    <cellStyle name="Commg [0]_FOP1&amp;L_PLN0309_NewBrazil3007.xls Chart 2_NACHO PC ED 31-AUG-01 2 5 15" xfId="23099"/>
    <cellStyle name="Commɡ [0]_FOP1&amp;L_PLN0309_NewBrazil3007.xls Chart 2_NACHO PC ED 31-AUG-01 2 5 15" xfId="23100"/>
    <cellStyle name="Commg [0]_FOP1&amp;L_PLN0309_NewBrazil3007.xls Chart 2_NACHO PC ED 31-AUG-01 2 5 16" xfId="23101"/>
    <cellStyle name="Commɡ [0]_FOP1&amp;L_PLN0309_NewBrazil3007.xls Chart 2_NACHO PC ED 31-AUG-01 2 5 16" xfId="23102"/>
    <cellStyle name="Commg [0]_FOP1&amp;L_PLN0309_NewBrazil3007.xls Chart 2_NACHO PC ED 31-AUG-01 2 5 17" xfId="23103"/>
    <cellStyle name="Commɡ [0]_FOP1&amp;L_PLN0309_NewBrazil3007.xls Chart 2_NACHO PC ED 31-AUG-01 2 5 17" xfId="23104"/>
    <cellStyle name="Commg [0]_FOP1&amp;L_PLN0309_NewBrazil3007.xls Chart 2_NACHO PC ED 31-AUG-01 2 5 18" xfId="23105"/>
    <cellStyle name="Commɡ [0]_FOP1&amp;L_PLN0309_NewBrazil3007.xls Chart 2_NACHO PC ED 31-AUG-01 2 5 18" xfId="23106"/>
    <cellStyle name="Commg [0]_FOP1&amp;L_PLN0309_NewBrazil3007.xls Chart 2_NACHO PC ED 31-AUG-01 2 5 19" xfId="23107"/>
    <cellStyle name="Commɡ [0]_FOP1&amp;L_PLN0309_NewBrazil3007.xls Chart 2_NACHO PC ED 31-AUG-01 2 5 19" xfId="23108"/>
    <cellStyle name="Commg [0]_FOP1&amp;L_PLN0309_NewBrazil3007.xls Chart 2_NACHO PC ED 31-AUG-01 2 5 2" xfId="23109"/>
    <cellStyle name="Commɡ [0]_FOP1&amp;L_PLN0309_NewBrazil3007.xls Chart 2_NACHO PC ED 31-AUG-01 2 5 2" xfId="23110"/>
    <cellStyle name="Commg [0]_FOP1&amp;L_PLN0309_NewBrazil3007.xls Chart 2_NACHO PC ED 31-AUG-01 2 5 20" xfId="23111"/>
    <cellStyle name="Commɡ [0]_FOP1&amp;L_PLN0309_NewBrazil3007.xls Chart 2_NACHO PC ED 31-AUG-01 2 5 20" xfId="23112"/>
    <cellStyle name="Commg [0]_FOP1&amp;L_PLN0309_NewBrazil3007.xls Chart 2_NACHO PC ED 31-AUG-01 2 5 21" xfId="23113"/>
    <cellStyle name="Commɡ [0]_FOP1&amp;L_PLN0309_NewBrazil3007.xls Chart 2_NACHO PC ED 31-AUG-01 2 5 21" xfId="23114"/>
    <cellStyle name="Commg [0]_FOP1&amp;L_PLN0309_NewBrazil3007.xls Chart 2_NACHO PC ED 31-AUG-01 2 5 22" xfId="23115"/>
    <cellStyle name="Commɡ [0]_FOP1&amp;L_PLN0309_NewBrazil3007.xls Chart 2_NACHO PC ED 31-AUG-01 2 5 22" xfId="23116"/>
    <cellStyle name="Commg [0]_FOP1&amp;L_PLN0309_NewBrazil3007.xls Chart 2_NACHO PC ED 31-AUG-01 2 5 23" xfId="23117"/>
    <cellStyle name="Commɡ [0]_FOP1&amp;L_PLN0309_NewBrazil3007.xls Chart 2_NACHO PC ED 31-AUG-01 2 5 23" xfId="23118"/>
    <cellStyle name="Commg [0]_FOP1&amp;L_PLN0309_NewBrazil3007.xls Chart 2_NACHO PC ED 31-AUG-01 2 5 24" xfId="23119"/>
    <cellStyle name="Commɡ [0]_FOP1&amp;L_PLN0309_NewBrazil3007.xls Chart 2_NACHO PC ED 31-AUG-01 2 5 24" xfId="23120"/>
    <cellStyle name="Commg [0]_FOP1&amp;L_PLN0309_NewBrazil3007.xls Chart 2_NACHO PC ED 31-AUG-01 2 5 25" xfId="23121"/>
    <cellStyle name="Commɡ [0]_FOP1&amp;L_PLN0309_NewBrazil3007.xls Chart 2_NACHO PC ED 31-AUG-01 2 5 25" xfId="23122"/>
    <cellStyle name="Commg [0]_FOP1&amp;L_PLN0309_NewBrazil3007.xls Chart 2_NACHO PC ED 31-AUG-01 2 5 26" xfId="23123"/>
    <cellStyle name="Commɡ [0]_FOP1&amp;L_PLN0309_NewBrazil3007.xls Chart 2_NACHO PC ED 31-AUG-01 2 5 26" xfId="23124"/>
    <cellStyle name="Commg [0]_FOP1&amp;L_PLN0309_NewBrazil3007.xls Chart 2_NACHO PC ED 31-AUG-01 2 5 27" xfId="23125"/>
    <cellStyle name="Commɡ [0]_FOP1&amp;L_PLN0309_NewBrazil3007.xls Chart 2_NACHO PC ED 31-AUG-01 2 5 27" xfId="23126"/>
    <cellStyle name="Commg [0]_FOP1&amp;L_PLN0309_NewBrazil3007.xls Chart 2_NACHO PC ED 31-AUG-01 2 5 28" xfId="23127"/>
    <cellStyle name="Commɡ [0]_FOP1&amp;L_PLN0309_NewBrazil3007.xls Chart 2_NACHO PC ED 31-AUG-01 2 5 28" xfId="23128"/>
    <cellStyle name="Commg [0]_FOP1&amp;L_PLN0309_NewBrazil3007.xls Chart 2_NACHO PC ED 31-AUG-01 2 5 29" xfId="23129"/>
    <cellStyle name="Commɡ [0]_FOP1&amp;L_PLN0309_NewBrazil3007.xls Chart 2_NACHO PC ED 31-AUG-01 2 5 29" xfId="23130"/>
    <cellStyle name="Commg [0]_FOP1&amp;L_PLN0309_NewBrazil3007.xls Chart 2_NACHO PC ED 31-AUG-01 2 5 3" xfId="23131"/>
    <cellStyle name="Commɡ [0]_FOP1&amp;L_PLN0309_NewBrazil3007.xls Chart 2_NACHO PC ED 31-AUG-01 2 5 3" xfId="23132"/>
    <cellStyle name="Commg [0]_FOP1&amp;L_PLN0309_NewBrazil3007.xls Chart 2_NACHO PC ED 31-AUG-01 2 5 30" xfId="23133"/>
    <cellStyle name="Commɡ [0]_FOP1&amp;L_PLN0309_NewBrazil3007.xls Chart 2_NACHO PC ED 31-AUG-01 2 5 30" xfId="23134"/>
    <cellStyle name="Commg [0]_FOP1&amp;L_PLN0309_NewBrazil3007.xls Chart 2_NACHO PC ED 31-AUG-01 2 5 4" xfId="23135"/>
    <cellStyle name="Commɡ [0]_FOP1&amp;L_PLN0309_NewBrazil3007.xls Chart 2_NACHO PC ED 31-AUG-01 2 5 4" xfId="23136"/>
    <cellStyle name="Commg [0]_FOP1&amp;L_PLN0309_NewBrazil3007.xls Chart 2_NACHO PC ED 31-AUG-01 2 5 5" xfId="23137"/>
    <cellStyle name="Commɡ [0]_FOP1&amp;L_PLN0309_NewBrazil3007.xls Chart 2_NACHO PC ED 31-AUG-01 2 5 5" xfId="23138"/>
    <cellStyle name="Commg [0]_FOP1&amp;L_PLN0309_NewBrazil3007.xls Chart 2_NACHO PC ED 31-AUG-01 2 5 6" xfId="23139"/>
    <cellStyle name="Commɡ [0]_FOP1&amp;L_PLN0309_NewBrazil3007.xls Chart 2_NACHO PC ED 31-AUG-01 2 5 6" xfId="23140"/>
    <cellStyle name="Commg [0]_FOP1&amp;L_PLN0309_NewBrazil3007.xls Chart 2_NACHO PC ED 31-AUG-01 2 5 7" xfId="23141"/>
    <cellStyle name="Commɡ [0]_FOP1&amp;L_PLN0309_NewBrazil3007.xls Chart 2_NACHO PC ED 31-AUG-01 2 5 7" xfId="23142"/>
    <cellStyle name="Commg [0]_FOP1&amp;L_PLN0309_NewBrazil3007.xls Chart 2_NACHO PC ED 31-AUG-01 2 5 8" xfId="23143"/>
    <cellStyle name="Commɡ [0]_FOP1&amp;L_PLN0309_NewBrazil3007.xls Chart 2_NACHO PC ED 31-AUG-01 2 5 8" xfId="23144"/>
    <cellStyle name="Commg [0]_FOP1&amp;L_PLN0309_NewBrazil3007.xls Chart 2_NACHO PC ED 31-AUG-01 2 5 9" xfId="23145"/>
    <cellStyle name="Commɡ [0]_FOP1&amp;L_PLN0309_NewBrazil3007.xls Chart 2_NACHO PC ED 31-AUG-01 2 5 9" xfId="23146"/>
    <cellStyle name="Commg [0]_FOP1&amp;L_PLN0309_NewBrazil3007.xls Chart 2_NACHO PC ED 31-AUG-01 2 50" xfId="23147"/>
    <cellStyle name="Commɡ [0]_FOP1&amp;L_PLN0309_NewBrazil3007.xls Chart 2_NACHO PC ED 31-AUG-01 2 50" xfId="23148"/>
    <cellStyle name="Commg [0]_FOP1&amp;L_PLN0309_NewBrazil3007.xls Chart 2_NACHO PC ED 31-AUG-01 2 51" xfId="23149"/>
    <cellStyle name="Commɡ [0]_FOP1&amp;L_PLN0309_NewBrazil3007.xls Chart 2_NACHO PC ED 31-AUG-01 2 51" xfId="23150"/>
    <cellStyle name="Commg [0]_FOP1&amp;L_PLN0309_NewBrazil3007.xls Chart 2_NACHO PC ED 31-AUG-01 2 52" xfId="23151"/>
    <cellStyle name="Commɡ [0]_FOP1&amp;L_PLN0309_NewBrazil3007.xls Chart 2_NACHO PC ED 31-AUG-01 2 52" xfId="23152"/>
    <cellStyle name="Commg [0]_FOP1&amp;L_PLN0309_NewBrazil3007.xls Chart 2_NACHO PC ED 31-AUG-01 2 53" xfId="23153"/>
    <cellStyle name="Commɡ [0]_FOP1&amp;L_PLN0309_NewBrazil3007.xls Chart 2_NACHO PC ED 31-AUG-01 2 53" xfId="23154"/>
    <cellStyle name="Commg [0]_FOP1&amp;L_PLN0309_NewBrazil3007.xls Chart 2_NACHO PC ED 31-AUG-01 2 54" xfId="23155"/>
    <cellStyle name="Commɡ [0]_FOP1&amp;L_PLN0309_NewBrazil3007.xls Chart 2_NACHO PC ED 31-AUG-01 2 54" xfId="23156"/>
    <cellStyle name="Commg [0]_FOP1&amp;L_PLN0309_NewBrazil3007.xls Chart 2_NACHO PC ED 31-AUG-01 2 55" xfId="23157"/>
    <cellStyle name="Commɡ [0]_FOP1&amp;L_PLN0309_NewBrazil3007.xls Chart 2_NACHO PC ED 31-AUG-01 2 55" xfId="23158"/>
    <cellStyle name="Commg [0]_FOP1&amp;L_PLN0309_NewBrazil3007.xls Chart 2_NACHO PC ED 31-AUG-01 2 56" xfId="23159"/>
    <cellStyle name="Commɡ [0]_FOP1&amp;L_PLN0309_NewBrazil3007.xls Chart 2_NACHO PC ED 31-AUG-01 2 56" xfId="23160"/>
    <cellStyle name="Commg [0]_FOP1&amp;L_PLN0309_NewBrazil3007.xls Chart 2_NACHO PC ED 31-AUG-01 2 57" xfId="23161"/>
    <cellStyle name="Commɡ [0]_FOP1&amp;L_PLN0309_NewBrazil3007.xls Chart 2_NACHO PC ED 31-AUG-01 2 57" xfId="23162"/>
    <cellStyle name="Commg [0]_FOP1&amp;L_PLN0309_NewBrazil3007.xls Chart 2_NACHO PC ED 31-AUG-01 2 58" xfId="23163"/>
    <cellStyle name="Commɡ [0]_FOP1&amp;L_PLN0309_NewBrazil3007.xls Chart 2_NACHO PC ED 31-AUG-01 2 58" xfId="23164"/>
    <cellStyle name="Commg [0]_FOP1&amp;L_PLN0309_NewBrazil3007.xls Chart 2_NACHO PC ED 31-AUG-01 2 59" xfId="23165"/>
    <cellStyle name="Commɡ [0]_FOP1&amp;L_PLN0309_NewBrazil3007.xls Chart 2_NACHO PC ED 31-AUG-01 2 59" xfId="23166"/>
    <cellStyle name="Commg [0]_FOP1&amp;L_PLN0309_NewBrazil3007.xls Chart 2_NACHO PC ED 31-AUG-01 2 6" xfId="23167"/>
    <cellStyle name="Commɡ [0]_FOP1&amp;L_PLN0309_NewBrazil3007.xls Chart 2_NACHO PC ED 31-AUG-01 2 6" xfId="23168"/>
    <cellStyle name="Commg [0]_FOP1&amp;L_PLN0309_NewBrazil3007.xls Chart 2_NACHO PC ED 31-AUG-01 2 6 10" xfId="23169"/>
    <cellStyle name="Commɡ [0]_FOP1&amp;L_PLN0309_NewBrazil3007.xls Chart 2_NACHO PC ED 31-AUG-01 2 6 10" xfId="23170"/>
    <cellStyle name="Commg [0]_FOP1&amp;L_PLN0309_NewBrazil3007.xls Chart 2_NACHO PC ED 31-AUG-01 2 6 11" xfId="23171"/>
    <cellStyle name="Commɡ [0]_FOP1&amp;L_PLN0309_NewBrazil3007.xls Chart 2_NACHO PC ED 31-AUG-01 2 6 11" xfId="23172"/>
    <cellStyle name="Commg [0]_FOP1&amp;L_PLN0309_NewBrazil3007.xls Chart 2_NACHO PC ED 31-AUG-01 2 6 12" xfId="23173"/>
    <cellStyle name="Commɡ [0]_FOP1&amp;L_PLN0309_NewBrazil3007.xls Chart 2_NACHO PC ED 31-AUG-01 2 6 12" xfId="23174"/>
    <cellStyle name="Commg [0]_FOP1&amp;L_PLN0309_NewBrazil3007.xls Chart 2_NACHO PC ED 31-AUG-01 2 6 13" xfId="23175"/>
    <cellStyle name="Commɡ [0]_FOP1&amp;L_PLN0309_NewBrazil3007.xls Chart 2_NACHO PC ED 31-AUG-01 2 6 13" xfId="23176"/>
    <cellStyle name="Commg [0]_FOP1&amp;L_PLN0309_NewBrazil3007.xls Chart 2_NACHO PC ED 31-AUG-01 2 6 14" xfId="23177"/>
    <cellStyle name="Commɡ [0]_FOP1&amp;L_PLN0309_NewBrazil3007.xls Chart 2_NACHO PC ED 31-AUG-01 2 6 14" xfId="23178"/>
    <cellStyle name="Commg [0]_FOP1&amp;L_PLN0309_NewBrazil3007.xls Chart 2_NACHO PC ED 31-AUG-01 2 6 15" xfId="23179"/>
    <cellStyle name="Commɡ [0]_FOP1&amp;L_PLN0309_NewBrazil3007.xls Chart 2_NACHO PC ED 31-AUG-01 2 6 15" xfId="23180"/>
    <cellStyle name="Commg [0]_FOP1&amp;L_PLN0309_NewBrazil3007.xls Chart 2_NACHO PC ED 31-AUG-01 2 6 16" xfId="23181"/>
    <cellStyle name="Commɡ [0]_FOP1&amp;L_PLN0309_NewBrazil3007.xls Chart 2_NACHO PC ED 31-AUG-01 2 6 16" xfId="23182"/>
    <cellStyle name="Commg [0]_FOP1&amp;L_PLN0309_NewBrazil3007.xls Chart 2_NACHO PC ED 31-AUG-01 2 6 17" xfId="23183"/>
    <cellStyle name="Commɡ [0]_FOP1&amp;L_PLN0309_NewBrazil3007.xls Chart 2_NACHO PC ED 31-AUG-01 2 6 17" xfId="23184"/>
    <cellStyle name="Commg [0]_FOP1&amp;L_PLN0309_NewBrazil3007.xls Chart 2_NACHO PC ED 31-AUG-01 2 6 18" xfId="23185"/>
    <cellStyle name="Commɡ [0]_FOP1&amp;L_PLN0309_NewBrazil3007.xls Chart 2_NACHO PC ED 31-AUG-01 2 6 18" xfId="23186"/>
    <cellStyle name="Commg [0]_FOP1&amp;L_PLN0309_NewBrazil3007.xls Chart 2_NACHO PC ED 31-AUG-01 2 6 19" xfId="23187"/>
    <cellStyle name="Commɡ [0]_FOP1&amp;L_PLN0309_NewBrazil3007.xls Chart 2_NACHO PC ED 31-AUG-01 2 6 19" xfId="23188"/>
    <cellStyle name="Commg [0]_FOP1&amp;L_PLN0309_NewBrazil3007.xls Chart 2_NACHO PC ED 31-AUG-01 2 6 2" xfId="23189"/>
    <cellStyle name="Commɡ [0]_FOP1&amp;L_PLN0309_NewBrazil3007.xls Chart 2_NACHO PC ED 31-AUG-01 2 6 2" xfId="23190"/>
    <cellStyle name="Commg [0]_FOP1&amp;L_PLN0309_NewBrazil3007.xls Chart 2_NACHO PC ED 31-AUG-01 2 6 20" xfId="23191"/>
    <cellStyle name="Commɡ [0]_FOP1&amp;L_PLN0309_NewBrazil3007.xls Chart 2_NACHO PC ED 31-AUG-01 2 6 20" xfId="23192"/>
    <cellStyle name="Commg [0]_FOP1&amp;L_PLN0309_NewBrazil3007.xls Chart 2_NACHO PC ED 31-AUG-01 2 6 21" xfId="23193"/>
    <cellStyle name="Commɡ [0]_FOP1&amp;L_PLN0309_NewBrazil3007.xls Chart 2_NACHO PC ED 31-AUG-01 2 6 21" xfId="23194"/>
    <cellStyle name="Commg [0]_FOP1&amp;L_PLN0309_NewBrazil3007.xls Chart 2_NACHO PC ED 31-AUG-01 2 6 22" xfId="23195"/>
    <cellStyle name="Commɡ [0]_FOP1&amp;L_PLN0309_NewBrazil3007.xls Chart 2_NACHO PC ED 31-AUG-01 2 6 22" xfId="23196"/>
    <cellStyle name="Commg [0]_FOP1&amp;L_PLN0309_NewBrazil3007.xls Chart 2_NACHO PC ED 31-AUG-01 2 6 23" xfId="23197"/>
    <cellStyle name="Commɡ [0]_FOP1&amp;L_PLN0309_NewBrazil3007.xls Chart 2_NACHO PC ED 31-AUG-01 2 6 23" xfId="23198"/>
    <cellStyle name="Commg [0]_FOP1&amp;L_PLN0309_NewBrazil3007.xls Chart 2_NACHO PC ED 31-AUG-01 2 6 24" xfId="23199"/>
    <cellStyle name="Commɡ [0]_FOP1&amp;L_PLN0309_NewBrazil3007.xls Chart 2_NACHO PC ED 31-AUG-01 2 6 24" xfId="23200"/>
    <cellStyle name="Commg [0]_FOP1&amp;L_PLN0309_NewBrazil3007.xls Chart 2_NACHO PC ED 31-AUG-01 2 6 25" xfId="23201"/>
    <cellStyle name="Commɡ [0]_FOP1&amp;L_PLN0309_NewBrazil3007.xls Chart 2_NACHO PC ED 31-AUG-01 2 6 25" xfId="23202"/>
    <cellStyle name="Commg [0]_FOP1&amp;L_PLN0309_NewBrazil3007.xls Chart 2_NACHO PC ED 31-AUG-01 2 6 26" xfId="23203"/>
    <cellStyle name="Commɡ [0]_FOP1&amp;L_PLN0309_NewBrazil3007.xls Chart 2_NACHO PC ED 31-AUG-01 2 6 26" xfId="23204"/>
    <cellStyle name="Commg [0]_FOP1&amp;L_PLN0309_NewBrazil3007.xls Chart 2_NACHO PC ED 31-AUG-01 2 6 27" xfId="23205"/>
    <cellStyle name="Commɡ [0]_FOP1&amp;L_PLN0309_NewBrazil3007.xls Chart 2_NACHO PC ED 31-AUG-01 2 6 27" xfId="23206"/>
    <cellStyle name="Commg [0]_FOP1&amp;L_PLN0309_NewBrazil3007.xls Chart 2_NACHO PC ED 31-AUG-01 2 6 28" xfId="23207"/>
    <cellStyle name="Commɡ [0]_FOP1&amp;L_PLN0309_NewBrazil3007.xls Chart 2_NACHO PC ED 31-AUG-01 2 6 28" xfId="23208"/>
    <cellStyle name="Commg [0]_FOP1&amp;L_PLN0309_NewBrazil3007.xls Chart 2_NACHO PC ED 31-AUG-01 2 6 29" xfId="23209"/>
    <cellStyle name="Commɡ [0]_FOP1&amp;L_PLN0309_NewBrazil3007.xls Chart 2_NACHO PC ED 31-AUG-01 2 6 29" xfId="23210"/>
    <cellStyle name="Commg [0]_FOP1&amp;L_PLN0309_NewBrazil3007.xls Chart 2_NACHO PC ED 31-AUG-01 2 6 3" xfId="23211"/>
    <cellStyle name="Commɡ [0]_FOP1&amp;L_PLN0309_NewBrazil3007.xls Chart 2_NACHO PC ED 31-AUG-01 2 6 3" xfId="23212"/>
    <cellStyle name="Commg [0]_FOP1&amp;L_PLN0309_NewBrazil3007.xls Chart 2_NACHO PC ED 31-AUG-01 2 6 4" xfId="23213"/>
    <cellStyle name="Commɡ [0]_FOP1&amp;L_PLN0309_NewBrazil3007.xls Chart 2_NACHO PC ED 31-AUG-01 2 6 4" xfId="23214"/>
    <cellStyle name="Commg [0]_FOP1&amp;L_PLN0309_NewBrazil3007.xls Chart 2_NACHO PC ED 31-AUG-01 2 6 5" xfId="23215"/>
    <cellStyle name="Commɡ [0]_FOP1&amp;L_PLN0309_NewBrazil3007.xls Chart 2_NACHO PC ED 31-AUG-01 2 6 5" xfId="23216"/>
    <cellStyle name="Commg [0]_FOP1&amp;L_PLN0309_NewBrazil3007.xls Chart 2_NACHO PC ED 31-AUG-01 2 6 6" xfId="23217"/>
    <cellStyle name="Commɡ [0]_FOP1&amp;L_PLN0309_NewBrazil3007.xls Chart 2_NACHO PC ED 31-AUG-01 2 6 6" xfId="23218"/>
    <cellStyle name="Commg [0]_FOP1&amp;L_PLN0309_NewBrazil3007.xls Chart 2_NACHO PC ED 31-AUG-01 2 6 7" xfId="23219"/>
    <cellStyle name="Commɡ [0]_FOP1&amp;L_PLN0309_NewBrazil3007.xls Chart 2_NACHO PC ED 31-AUG-01 2 6 7" xfId="23220"/>
    <cellStyle name="Commg [0]_FOP1&amp;L_PLN0309_NewBrazil3007.xls Chart 2_NACHO PC ED 31-AUG-01 2 6 8" xfId="23221"/>
    <cellStyle name="Commɡ [0]_FOP1&amp;L_PLN0309_NewBrazil3007.xls Chart 2_NACHO PC ED 31-AUG-01 2 6 8" xfId="23222"/>
    <cellStyle name="Commg [0]_FOP1&amp;L_PLN0309_NewBrazil3007.xls Chart 2_NACHO PC ED 31-AUG-01 2 6 9" xfId="23223"/>
    <cellStyle name="Commɡ [0]_FOP1&amp;L_PLN0309_NewBrazil3007.xls Chart 2_NACHO PC ED 31-AUG-01 2 6 9" xfId="23224"/>
    <cellStyle name="Commg [0]_FOP1&amp;L_PLN0309_NewBrazil3007.xls Chart 2_NACHO PC ED 31-AUG-01 2 60" xfId="23225"/>
    <cellStyle name="Commɡ [0]_FOP1&amp;L_PLN0309_NewBrazil3007.xls Chart 2_NACHO PC ED 31-AUG-01 2 60" xfId="23226"/>
    <cellStyle name="Commg [0]_FOP1&amp;L_PLN0309_NewBrazil3007.xls Chart 2_NACHO PC ED 31-AUG-01 2 61" xfId="23227"/>
    <cellStyle name="Commɡ [0]_FOP1&amp;L_PLN0309_NewBrazil3007.xls Chart 2_NACHO PC ED 31-AUG-01 2 61" xfId="23228"/>
    <cellStyle name="Commg [0]_FOP1&amp;L_PLN0309_NewBrazil3007.xls Chart 2_NACHO PC ED 31-AUG-01 2 7" xfId="23229"/>
    <cellStyle name="Commɡ [0]_FOP1&amp;L_PLN0309_NewBrazil3007.xls Chart 2_NACHO PC ED 31-AUG-01 2 7" xfId="23230"/>
    <cellStyle name="Commg [0]_FOP1&amp;L_PLN0309_NewBrazil3007.xls Chart 2_NACHO PC ED 31-AUG-01 2 7 10" xfId="23231"/>
    <cellStyle name="Commɡ [0]_FOP1&amp;L_PLN0309_NewBrazil3007.xls Chart 2_NACHO PC ED 31-AUG-01 2 7 10" xfId="23232"/>
    <cellStyle name="Commg [0]_FOP1&amp;L_PLN0309_NewBrazil3007.xls Chart 2_NACHO PC ED 31-AUG-01 2 7 11" xfId="23233"/>
    <cellStyle name="Commɡ [0]_FOP1&amp;L_PLN0309_NewBrazil3007.xls Chart 2_NACHO PC ED 31-AUG-01 2 7 11" xfId="23234"/>
    <cellStyle name="Commg [0]_FOP1&amp;L_PLN0309_NewBrazil3007.xls Chart 2_NACHO PC ED 31-AUG-01 2 7 12" xfId="23235"/>
    <cellStyle name="Commɡ [0]_FOP1&amp;L_PLN0309_NewBrazil3007.xls Chart 2_NACHO PC ED 31-AUG-01 2 7 12" xfId="23236"/>
    <cellStyle name="Commg [0]_FOP1&amp;L_PLN0309_NewBrazil3007.xls Chart 2_NACHO PC ED 31-AUG-01 2 7 13" xfId="23237"/>
    <cellStyle name="Commɡ [0]_FOP1&amp;L_PLN0309_NewBrazil3007.xls Chart 2_NACHO PC ED 31-AUG-01 2 7 13" xfId="23238"/>
    <cellStyle name="Commg [0]_FOP1&amp;L_PLN0309_NewBrazil3007.xls Chart 2_NACHO PC ED 31-AUG-01 2 7 14" xfId="23239"/>
    <cellStyle name="Commɡ [0]_FOP1&amp;L_PLN0309_NewBrazil3007.xls Chart 2_NACHO PC ED 31-AUG-01 2 7 14" xfId="23240"/>
    <cellStyle name="Commg [0]_FOP1&amp;L_PLN0309_NewBrazil3007.xls Chart 2_NACHO PC ED 31-AUG-01 2 7 15" xfId="23241"/>
    <cellStyle name="Commɡ [0]_FOP1&amp;L_PLN0309_NewBrazil3007.xls Chart 2_NACHO PC ED 31-AUG-01 2 7 15" xfId="23242"/>
    <cellStyle name="Commg [0]_FOP1&amp;L_PLN0309_NewBrazil3007.xls Chart 2_NACHO PC ED 31-AUG-01 2 7 16" xfId="23243"/>
    <cellStyle name="Commɡ [0]_FOP1&amp;L_PLN0309_NewBrazil3007.xls Chart 2_NACHO PC ED 31-AUG-01 2 7 16" xfId="23244"/>
    <cellStyle name="Commg [0]_FOP1&amp;L_PLN0309_NewBrazil3007.xls Chart 2_NACHO PC ED 31-AUG-01 2 7 17" xfId="23245"/>
    <cellStyle name="Commɡ [0]_FOP1&amp;L_PLN0309_NewBrazil3007.xls Chart 2_NACHO PC ED 31-AUG-01 2 7 17" xfId="23246"/>
    <cellStyle name="Commg [0]_FOP1&amp;L_PLN0309_NewBrazil3007.xls Chart 2_NACHO PC ED 31-AUG-01 2 7 18" xfId="23247"/>
    <cellStyle name="Commɡ [0]_FOP1&amp;L_PLN0309_NewBrazil3007.xls Chart 2_NACHO PC ED 31-AUG-01 2 7 18" xfId="23248"/>
    <cellStyle name="Commg [0]_FOP1&amp;L_PLN0309_NewBrazil3007.xls Chart 2_NACHO PC ED 31-AUG-01 2 7 19" xfId="23249"/>
    <cellStyle name="Commɡ [0]_FOP1&amp;L_PLN0309_NewBrazil3007.xls Chart 2_NACHO PC ED 31-AUG-01 2 7 19" xfId="23250"/>
    <cellStyle name="Commg [0]_FOP1&amp;L_PLN0309_NewBrazil3007.xls Chart 2_NACHO PC ED 31-AUG-01 2 7 2" xfId="23251"/>
    <cellStyle name="Commɡ [0]_FOP1&amp;L_PLN0309_NewBrazil3007.xls Chart 2_NACHO PC ED 31-AUG-01 2 7 2" xfId="23252"/>
    <cellStyle name="Commg [0]_FOP1&amp;L_PLN0309_NewBrazil3007.xls Chart 2_NACHO PC ED 31-AUG-01 2 7 20" xfId="23253"/>
    <cellStyle name="Commɡ [0]_FOP1&amp;L_PLN0309_NewBrazil3007.xls Chart 2_NACHO PC ED 31-AUG-01 2 7 20" xfId="23254"/>
    <cellStyle name="Commg [0]_FOP1&amp;L_PLN0309_NewBrazil3007.xls Chart 2_NACHO PC ED 31-AUG-01 2 7 21" xfId="23255"/>
    <cellStyle name="Commɡ [0]_FOP1&amp;L_PLN0309_NewBrazil3007.xls Chart 2_NACHO PC ED 31-AUG-01 2 7 21" xfId="23256"/>
    <cellStyle name="Commg [0]_FOP1&amp;L_PLN0309_NewBrazil3007.xls Chart 2_NACHO PC ED 31-AUG-01 2 7 22" xfId="23257"/>
    <cellStyle name="Commɡ [0]_FOP1&amp;L_PLN0309_NewBrazil3007.xls Chart 2_NACHO PC ED 31-AUG-01 2 7 22" xfId="23258"/>
    <cellStyle name="Commg [0]_FOP1&amp;L_PLN0309_NewBrazil3007.xls Chart 2_NACHO PC ED 31-AUG-01 2 7 23" xfId="23259"/>
    <cellStyle name="Commɡ [0]_FOP1&amp;L_PLN0309_NewBrazil3007.xls Chart 2_NACHO PC ED 31-AUG-01 2 7 23" xfId="23260"/>
    <cellStyle name="Commg [0]_FOP1&amp;L_PLN0309_NewBrazil3007.xls Chart 2_NACHO PC ED 31-AUG-01 2 7 24" xfId="23261"/>
    <cellStyle name="Commɡ [0]_FOP1&amp;L_PLN0309_NewBrazil3007.xls Chart 2_NACHO PC ED 31-AUG-01 2 7 24" xfId="23262"/>
    <cellStyle name="Commg [0]_FOP1&amp;L_PLN0309_NewBrazil3007.xls Chart 2_NACHO PC ED 31-AUG-01 2 7 25" xfId="23263"/>
    <cellStyle name="Commɡ [0]_FOP1&amp;L_PLN0309_NewBrazil3007.xls Chart 2_NACHO PC ED 31-AUG-01 2 7 25" xfId="23264"/>
    <cellStyle name="Commg [0]_FOP1&amp;L_PLN0309_NewBrazil3007.xls Chart 2_NACHO PC ED 31-AUG-01 2 7 26" xfId="23265"/>
    <cellStyle name="Commɡ [0]_FOP1&amp;L_PLN0309_NewBrazil3007.xls Chart 2_NACHO PC ED 31-AUG-01 2 7 26" xfId="23266"/>
    <cellStyle name="Commg [0]_FOP1&amp;L_PLN0309_NewBrazil3007.xls Chart 2_NACHO PC ED 31-AUG-01 2 7 27" xfId="23267"/>
    <cellStyle name="Commɡ [0]_FOP1&amp;L_PLN0309_NewBrazil3007.xls Chart 2_NACHO PC ED 31-AUG-01 2 7 27" xfId="23268"/>
    <cellStyle name="Commg [0]_FOP1&amp;L_PLN0309_NewBrazil3007.xls Chart 2_NACHO PC ED 31-AUG-01 2 7 28" xfId="23269"/>
    <cellStyle name="Commɡ [0]_FOP1&amp;L_PLN0309_NewBrazil3007.xls Chart 2_NACHO PC ED 31-AUG-01 2 7 28" xfId="23270"/>
    <cellStyle name="Commg [0]_FOP1&amp;L_PLN0309_NewBrazil3007.xls Chart 2_NACHO PC ED 31-AUG-01 2 7 29" xfId="23271"/>
    <cellStyle name="Commɡ [0]_FOP1&amp;L_PLN0309_NewBrazil3007.xls Chart 2_NACHO PC ED 31-AUG-01 2 7 29" xfId="23272"/>
    <cellStyle name="Commg [0]_FOP1&amp;L_PLN0309_NewBrazil3007.xls Chart 2_NACHO PC ED 31-AUG-01 2 7 3" xfId="23273"/>
    <cellStyle name="Commɡ [0]_FOP1&amp;L_PLN0309_NewBrazil3007.xls Chart 2_NACHO PC ED 31-AUG-01 2 7 3" xfId="23274"/>
    <cellStyle name="Commg [0]_FOP1&amp;L_PLN0309_NewBrazil3007.xls Chart 2_NACHO PC ED 31-AUG-01 2 7 4" xfId="23275"/>
    <cellStyle name="Commɡ [0]_FOP1&amp;L_PLN0309_NewBrazil3007.xls Chart 2_NACHO PC ED 31-AUG-01 2 7 4" xfId="23276"/>
    <cellStyle name="Commg [0]_FOP1&amp;L_PLN0309_NewBrazil3007.xls Chart 2_NACHO PC ED 31-AUG-01 2 7 5" xfId="23277"/>
    <cellStyle name="Commɡ [0]_FOP1&amp;L_PLN0309_NewBrazil3007.xls Chart 2_NACHO PC ED 31-AUG-01 2 7 5" xfId="23278"/>
    <cellStyle name="Commg [0]_FOP1&amp;L_PLN0309_NewBrazil3007.xls Chart 2_NACHO PC ED 31-AUG-01 2 7 6" xfId="23279"/>
    <cellStyle name="Commɡ [0]_FOP1&amp;L_PLN0309_NewBrazil3007.xls Chart 2_NACHO PC ED 31-AUG-01 2 7 6" xfId="23280"/>
    <cellStyle name="Commg [0]_FOP1&amp;L_PLN0309_NewBrazil3007.xls Chart 2_NACHO PC ED 31-AUG-01 2 7 7" xfId="23281"/>
    <cellStyle name="Commɡ [0]_FOP1&amp;L_PLN0309_NewBrazil3007.xls Chart 2_NACHO PC ED 31-AUG-01 2 7 7" xfId="23282"/>
    <cellStyle name="Commg [0]_FOP1&amp;L_PLN0309_NewBrazil3007.xls Chart 2_NACHO PC ED 31-AUG-01 2 7 8" xfId="23283"/>
    <cellStyle name="Commɡ [0]_FOP1&amp;L_PLN0309_NewBrazil3007.xls Chart 2_NACHO PC ED 31-AUG-01 2 7 8" xfId="23284"/>
    <cellStyle name="Commg [0]_FOP1&amp;L_PLN0309_NewBrazil3007.xls Chart 2_NACHO PC ED 31-AUG-01 2 7 9" xfId="23285"/>
    <cellStyle name="Commɡ [0]_FOP1&amp;L_PLN0309_NewBrazil3007.xls Chart 2_NACHO PC ED 31-AUG-01 2 7 9" xfId="23286"/>
    <cellStyle name="Commg [0]_FOP1&amp;L_PLN0309_NewBrazil3007.xls Chart 2_NACHO PC ED 31-AUG-01 2 8" xfId="23287"/>
    <cellStyle name="Commɡ [0]_FOP1&amp;L_PLN0309_NewBrazil3007.xls Chart 2_NACHO PC ED 31-AUG-01 2 8" xfId="23288"/>
    <cellStyle name="Commg [0]_FOP1&amp;L_PLN0309_NewBrazil3007.xls Chart 2_NACHO PC ED 31-AUG-01 2 8 10" xfId="23289"/>
    <cellStyle name="Commɡ [0]_FOP1&amp;L_PLN0309_NewBrazil3007.xls Chart 2_NACHO PC ED 31-AUG-01 2 8 10" xfId="23290"/>
    <cellStyle name="Commg [0]_FOP1&amp;L_PLN0309_NewBrazil3007.xls Chart 2_NACHO PC ED 31-AUG-01 2 8 11" xfId="23291"/>
    <cellStyle name="Commɡ [0]_FOP1&amp;L_PLN0309_NewBrazil3007.xls Chart 2_NACHO PC ED 31-AUG-01 2 8 11" xfId="23292"/>
    <cellStyle name="Commg [0]_FOP1&amp;L_PLN0309_NewBrazil3007.xls Chart 2_NACHO PC ED 31-AUG-01 2 8 12" xfId="23293"/>
    <cellStyle name="Commɡ [0]_FOP1&amp;L_PLN0309_NewBrazil3007.xls Chart 2_NACHO PC ED 31-AUG-01 2 8 12" xfId="23294"/>
    <cellStyle name="Commg [0]_FOP1&amp;L_PLN0309_NewBrazil3007.xls Chart 2_NACHO PC ED 31-AUG-01 2 8 13" xfId="23295"/>
    <cellStyle name="Commɡ [0]_FOP1&amp;L_PLN0309_NewBrazil3007.xls Chart 2_NACHO PC ED 31-AUG-01 2 8 13" xfId="23296"/>
    <cellStyle name="Commg [0]_FOP1&amp;L_PLN0309_NewBrazil3007.xls Chart 2_NACHO PC ED 31-AUG-01 2 8 14" xfId="23297"/>
    <cellStyle name="Commɡ [0]_FOP1&amp;L_PLN0309_NewBrazil3007.xls Chart 2_NACHO PC ED 31-AUG-01 2 8 14" xfId="23298"/>
    <cellStyle name="Commg [0]_FOP1&amp;L_PLN0309_NewBrazil3007.xls Chart 2_NACHO PC ED 31-AUG-01 2 8 15" xfId="23299"/>
    <cellStyle name="Commɡ [0]_FOP1&amp;L_PLN0309_NewBrazil3007.xls Chart 2_NACHO PC ED 31-AUG-01 2 8 15" xfId="23300"/>
    <cellStyle name="Commg [0]_FOP1&amp;L_PLN0309_NewBrazil3007.xls Chart 2_NACHO PC ED 31-AUG-01 2 8 16" xfId="23301"/>
    <cellStyle name="Commɡ [0]_FOP1&amp;L_PLN0309_NewBrazil3007.xls Chart 2_NACHO PC ED 31-AUG-01 2 8 16" xfId="23302"/>
    <cellStyle name="Commg [0]_FOP1&amp;L_PLN0309_NewBrazil3007.xls Chart 2_NACHO PC ED 31-AUG-01 2 8 17" xfId="23303"/>
    <cellStyle name="Commɡ [0]_FOP1&amp;L_PLN0309_NewBrazil3007.xls Chart 2_NACHO PC ED 31-AUG-01 2 8 17" xfId="23304"/>
    <cellStyle name="Commg [0]_FOP1&amp;L_PLN0309_NewBrazil3007.xls Chart 2_NACHO PC ED 31-AUG-01 2 8 18" xfId="23305"/>
    <cellStyle name="Commɡ [0]_FOP1&amp;L_PLN0309_NewBrazil3007.xls Chart 2_NACHO PC ED 31-AUG-01 2 8 18" xfId="23306"/>
    <cellStyle name="Commg [0]_FOP1&amp;L_PLN0309_NewBrazil3007.xls Chart 2_NACHO PC ED 31-AUG-01 2 8 19" xfId="23307"/>
    <cellStyle name="Commɡ [0]_FOP1&amp;L_PLN0309_NewBrazil3007.xls Chart 2_NACHO PC ED 31-AUG-01 2 8 19" xfId="23308"/>
    <cellStyle name="Commg [0]_FOP1&amp;L_PLN0309_NewBrazil3007.xls Chart 2_NACHO PC ED 31-AUG-01 2 8 2" xfId="23309"/>
    <cellStyle name="Commɡ [0]_FOP1&amp;L_PLN0309_NewBrazil3007.xls Chart 2_NACHO PC ED 31-AUG-01 2 8 2" xfId="23310"/>
    <cellStyle name="Commg [0]_FOP1&amp;L_PLN0309_NewBrazil3007.xls Chart 2_NACHO PC ED 31-AUG-01 2 8 20" xfId="23311"/>
    <cellStyle name="Commɡ [0]_FOP1&amp;L_PLN0309_NewBrazil3007.xls Chart 2_NACHO PC ED 31-AUG-01 2 8 20" xfId="23312"/>
    <cellStyle name="Commg [0]_FOP1&amp;L_PLN0309_NewBrazil3007.xls Chart 2_NACHO PC ED 31-AUG-01 2 8 21" xfId="23313"/>
    <cellStyle name="Commɡ [0]_FOP1&amp;L_PLN0309_NewBrazil3007.xls Chart 2_NACHO PC ED 31-AUG-01 2 8 21" xfId="23314"/>
    <cellStyle name="Commg [0]_FOP1&amp;L_PLN0309_NewBrazil3007.xls Chart 2_NACHO PC ED 31-AUG-01 2 8 22" xfId="23315"/>
    <cellStyle name="Commɡ [0]_FOP1&amp;L_PLN0309_NewBrazil3007.xls Chart 2_NACHO PC ED 31-AUG-01 2 8 22" xfId="23316"/>
    <cellStyle name="Commg [0]_FOP1&amp;L_PLN0309_NewBrazil3007.xls Chart 2_NACHO PC ED 31-AUG-01 2 8 23" xfId="23317"/>
    <cellStyle name="Commɡ [0]_FOP1&amp;L_PLN0309_NewBrazil3007.xls Chart 2_NACHO PC ED 31-AUG-01 2 8 23" xfId="23318"/>
    <cellStyle name="Commg [0]_FOP1&amp;L_PLN0309_NewBrazil3007.xls Chart 2_NACHO PC ED 31-AUG-01 2 8 24" xfId="23319"/>
    <cellStyle name="Commɡ [0]_FOP1&amp;L_PLN0309_NewBrazil3007.xls Chart 2_NACHO PC ED 31-AUG-01 2 8 24" xfId="23320"/>
    <cellStyle name="Commg [0]_FOP1&amp;L_PLN0309_NewBrazil3007.xls Chart 2_NACHO PC ED 31-AUG-01 2 8 25" xfId="23321"/>
    <cellStyle name="Commɡ [0]_FOP1&amp;L_PLN0309_NewBrazil3007.xls Chart 2_NACHO PC ED 31-AUG-01 2 8 25" xfId="23322"/>
    <cellStyle name="Commg [0]_FOP1&amp;L_PLN0309_NewBrazil3007.xls Chart 2_NACHO PC ED 31-AUG-01 2 8 26" xfId="23323"/>
    <cellStyle name="Commɡ [0]_FOP1&amp;L_PLN0309_NewBrazil3007.xls Chart 2_NACHO PC ED 31-AUG-01 2 8 26" xfId="23324"/>
    <cellStyle name="Commg [0]_FOP1&amp;L_PLN0309_NewBrazil3007.xls Chart 2_NACHO PC ED 31-AUG-01 2 8 27" xfId="23325"/>
    <cellStyle name="Commɡ [0]_FOP1&amp;L_PLN0309_NewBrazil3007.xls Chart 2_NACHO PC ED 31-AUG-01 2 8 27" xfId="23326"/>
    <cellStyle name="Commg [0]_FOP1&amp;L_PLN0309_NewBrazil3007.xls Chart 2_NACHO PC ED 31-AUG-01 2 8 28" xfId="23327"/>
    <cellStyle name="Commɡ [0]_FOP1&amp;L_PLN0309_NewBrazil3007.xls Chart 2_NACHO PC ED 31-AUG-01 2 8 28" xfId="23328"/>
    <cellStyle name="Commg [0]_FOP1&amp;L_PLN0309_NewBrazil3007.xls Chart 2_NACHO PC ED 31-AUG-01 2 8 29" xfId="23329"/>
    <cellStyle name="Commɡ [0]_FOP1&amp;L_PLN0309_NewBrazil3007.xls Chart 2_NACHO PC ED 31-AUG-01 2 8 29" xfId="23330"/>
    <cellStyle name="Commg [0]_FOP1&amp;L_PLN0309_NewBrazil3007.xls Chart 2_NACHO PC ED 31-AUG-01 2 8 3" xfId="23331"/>
    <cellStyle name="Commɡ [0]_FOP1&amp;L_PLN0309_NewBrazil3007.xls Chart 2_NACHO PC ED 31-AUG-01 2 8 3" xfId="23332"/>
    <cellStyle name="Commg [0]_FOP1&amp;L_PLN0309_NewBrazil3007.xls Chart 2_NACHO PC ED 31-AUG-01 2 8 4" xfId="23333"/>
    <cellStyle name="Commɡ [0]_FOP1&amp;L_PLN0309_NewBrazil3007.xls Chart 2_NACHO PC ED 31-AUG-01 2 8 4" xfId="23334"/>
    <cellStyle name="Commg [0]_FOP1&amp;L_PLN0309_NewBrazil3007.xls Chart 2_NACHO PC ED 31-AUG-01 2 8 5" xfId="23335"/>
    <cellStyle name="Commɡ [0]_FOP1&amp;L_PLN0309_NewBrazil3007.xls Chart 2_NACHO PC ED 31-AUG-01 2 8 5" xfId="23336"/>
    <cellStyle name="Commg [0]_FOP1&amp;L_PLN0309_NewBrazil3007.xls Chart 2_NACHO PC ED 31-AUG-01 2 8 6" xfId="23337"/>
    <cellStyle name="Commɡ [0]_FOP1&amp;L_PLN0309_NewBrazil3007.xls Chart 2_NACHO PC ED 31-AUG-01 2 8 6" xfId="23338"/>
    <cellStyle name="Commg [0]_FOP1&amp;L_PLN0309_NewBrazil3007.xls Chart 2_NACHO PC ED 31-AUG-01 2 8 7" xfId="23339"/>
    <cellStyle name="Commɡ [0]_FOP1&amp;L_PLN0309_NewBrazil3007.xls Chart 2_NACHO PC ED 31-AUG-01 2 8 7" xfId="23340"/>
    <cellStyle name="Commg [0]_FOP1&amp;L_PLN0309_NewBrazil3007.xls Chart 2_NACHO PC ED 31-AUG-01 2 8 8" xfId="23341"/>
    <cellStyle name="Commɡ [0]_FOP1&amp;L_PLN0309_NewBrazil3007.xls Chart 2_NACHO PC ED 31-AUG-01 2 8 8" xfId="23342"/>
    <cellStyle name="Commg [0]_FOP1&amp;L_PLN0309_NewBrazil3007.xls Chart 2_NACHO PC ED 31-AUG-01 2 8 9" xfId="23343"/>
    <cellStyle name="Commɡ [0]_FOP1&amp;L_PLN0309_NewBrazil3007.xls Chart 2_NACHO PC ED 31-AUG-01 2 8 9" xfId="23344"/>
    <cellStyle name="Commg [0]_FOP1&amp;L_PLN0309_NewBrazil3007.xls Chart 2_NACHO PC ED 31-AUG-01 2 9" xfId="23345"/>
    <cellStyle name="Commɡ [0]_FOP1&amp;L_PLN0309_NewBrazil3007.xls Chart 2_NACHO PC ED 31-AUG-01 2 9" xfId="23346"/>
    <cellStyle name="Commg [0]_FOP1&amp;L_PLN0309_NewBrazil3007.xls Chart 2_NACHO PC ED 31-AUG-01 2 9 10" xfId="23347"/>
    <cellStyle name="Commɡ [0]_FOP1&amp;L_PLN0309_NewBrazil3007.xls Chart 2_NACHO PC ED 31-AUG-01 2 9 10" xfId="23348"/>
    <cellStyle name="Commg [0]_FOP1&amp;L_PLN0309_NewBrazil3007.xls Chart 2_NACHO PC ED 31-AUG-01 2 9 11" xfId="23349"/>
    <cellStyle name="Commɡ [0]_FOP1&amp;L_PLN0309_NewBrazil3007.xls Chart 2_NACHO PC ED 31-AUG-01 2 9 11" xfId="23350"/>
    <cellStyle name="Commg [0]_FOP1&amp;L_PLN0309_NewBrazil3007.xls Chart 2_NACHO PC ED 31-AUG-01 2 9 12" xfId="23351"/>
    <cellStyle name="Commɡ [0]_FOP1&amp;L_PLN0309_NewBrazil3007.xls Chart 2_NACHO PC ED 31-AUG-01 2 9 12" xfId="23352"/>
    <cellStyle name="Commg [0]_FOP1&amp;L_PLN0309_NewBrazil3007.xls Chart 2_NACHO PC ED 31-AUG-01 2 9 13" xfId="23353"/>
    <cellStyle name="Commɡ [0]_FOP1&amp;L_PLN0309_NewBrazil3007.xls Chart 2_NACHO PC ED 31-AUG-01 2 9 13" xfId="23354"/>
    <cellStyle name="Commg [0]_FOP1&amp;L_PLN0309_NewBrazil3007.xls Chart 2_NACHO PC ED 31-AUG-01 2 9 14" xfId="23355"/>
    <cellStyle name="Commɡ [0]_FOP1&amp;L_PLN0309_NewBrazil3007.xls Chart 2_NACHO PC ED 31-AUG-01 2 9 14" xfId="23356"/>
    <cellStyle name="Commg [0]_FOP1&amp;L_PLN0309_NewBrazil3007.xls Chart 2_NACHO PC ED 31-AUG-01 2 9 15" xfId="23357"/>
    <cellStyle name="Commɡ [0]_FOP1&amp;L_PLN0309_NewBrazil3007.xls Chart 2_NACHO PC ED 31-AUG-01 2 9 15" xfId="23358"/>
    <cellStyle name="Commg [0]_FOP1&amp;L_PLN0309_NewBrazil3007.xls Chart 2_NACHO PC ED 31-AUG-01 2 9 16" xfId="23359"/>
    <cellStyle name="Commɡ [0]_FOP1&amp;L_PLN0309_NewBrazil3007.xls Chart 2_NACHO PC ED 31-AUG-01 2 9 16" xfId="23360"/>
    <cellStyle name="Commg [0]_FOP1&amp;L_PLN0309_NewBrazil3007.xls Chart 2_NACHO PC ED 31-AUG-01 2 9 17" xfId="23361"/>
    <cellStyle name="Commɡ [0]_FOP1&amp;L_PLN0309_NewBrazil3007.xls Chart 2_NACHO PC ED 31-AUG-01 2 9 17" xfId="23362"/>
    <cellStyle name="Commg [0]_FOP1&amp;L_PLN0309_NewBrazil3007.xls Chart 2_NACHO PC ED 31-AUG-01 2 9 18" xfId="23363"/>
    <cellStyle name="Commɡ [0]_FOP1&amp;L_PLN0309_NewBrazil3007.xls Chart 2_NACHO PC ED 31-AUG-01 2 9 18" xfId="23364"/>
    <cellStyle name="Commg [0]_FOP1&amp;L_PLN0309_NewBrazil3007.xls Chart 2_NACHO PC ED 31-AUG-01 2 9 19" xfId="23365"/>
    <cellStyle name="Commɡ [0]_FOP1&amp;L_PLN0309_NewBrazil3007.xls Chart 2_NACHO PC ED 31-AUG-01 2 9 19" xfId="23366"/>
    <cellStyle name="Commg [0]_FOP1&amp;L_PLN0309_NewBrazil3007.xls Chart 2_NACHO PC ED 31-AUG-01 2 9 2" xfId="23367"/>
    <cellStyle name="Commɡ [0]_FOP1&amp;L_PLN0309_NewBrazil3007.xls Chart 2_NACHO PC ED 31-AUG-01 2 9 2" xfId="23368"/>
    <cellStyle name="Commg [0]_FOP1&amp;L_PLN0309_NewBrazil3007.xls Chart 2_NACHO PC ED 31-AUG-01 2 9 20" xfId="23369"/>
    <cellStyle name="Commɡ [0]_FOP1&amp;L_PLN0309_NewBrazil3007.xls Chart 2_NACHO PC ED 31-AUG-01 2 9 20" xfId="23370"/>
    <cellStyle name="Commg [0]_FOP1&amp;L_PLN0309_NewBrazil3007.xls Chart 2_NACHO PC ED 31-AUG-01 2 9 21" xfId="23371"/>
    <cellStyle name="Commɡ [0]_FOP1&amp;L_PLN0309_NewBrazil3007.xls Chart 2_NACHO PC ED 31-AUG-01 2 9 21" xfId="23372"/>
    <cellStyle name="Commg [0]_FOP1&amp;L_PLN0309_NewBrazil3007.xls Chart 2_NACHO PC ED 31-AUG-01 2 9 22" xfId="23373"/>
    <cellStyle name="Commɡ [0]_FOP1&amp;L_PLN0309_NewBrazil3007.xls Chart 2_NACHO PC ED 31-AUG-01 2 9 22" xfId="23374"/>
    <cellStyle name="Commg [0]_FOP1&amp;L_PLN0309_NewBrazil3007.xls Chart 2_NACHO PC ED 31-AUG-01 2 9 23" xfId="23375"/>
    <cellStyle name="Commɡ [0]_FOP1&amp;L_PLN0309_NewBrazil3007.xls Chart 2_NACHO PC ED 31-AUG-01 2 9 23" xfId="23376"/>
    <cellStyle name="Commg [0]_FOP1&amp;L_PLN0309_NewBrazil3007.xls Chart 2_NACHO PC ED 31-AUG-01 2 9 24" xfId="23377"/>
    <cellStyle name="Commɡ [0]_FOP1&amp;L_PLN0309_NewBrazil3007.xls Chart 2_NACHO PC ED 31-AUG-01 2 9 24" xfId="23378"/>
    <cellStyle name="Commg [0]_FOP1&amp;L_PLN0309_NewBrazil3007.xls Chart 2_NACHO PC ED 31-AUG-01 2 9 25" xfId="23379"/>
    <cellStyle name="Commɡ [0]_FOP1&amp;L_PLN0309_NewBrazil3007.xls Chart 2_NACHO PC ED 31-AUG-01 2 9 25" xfId="23380"/>
    <cellStyle name="Commg [0]_FOP1&amp;L_PLN0309_NewBrazil3007.xls Chart 2_NACHO PC ED 31-AUG-01 2 9 26" xfId="23381"/>
    <cellStyle name="Commɡ [0]_FOP1&amp;L_PLN0309_NewBrazil3007.xls Chart 2_NACHO PC ED 31-AUG-01 2 9 26" xfId="23382"/>
    <cellStyle name="Commg [0]_FOP1&amp;L_PLN0309_NewBrazil3007.xls Chart 2_NACHO PC ED 31-AUG-01 2 9 27" xfId="23383"/>
    <cellStyle name="Commɡ [0]_FOP1&amp;L_PLN0309_NewBrazil3007.xls Chart 2_NACHO PC ED 31-AUG-01 2 9 27" xfId="23384"/>
    <cellStyle name="Commg [0]_FOP1&amp;L_PLN0309_NewBrazil3007.xls Chart 2_NACHO PC ED 31-AUG-01 2 9 28" xfId="23385"/>
    <cellStyle name="Commɡ [0]_FOP1&amp;L_PLN0309_NewBrazil3007.xls Chart 2_NACHO PC ED 31-AUG-01 2 9 28" xfId="23386"/>
    <cellStyle name="Commg [0]_FOP1&amp;L_PLN0309_NewBrazil3007.xls Chart 2_NACHO PC ED 31-AUG-01 2 9 29" xfId="23387"/>
    <cellStyle name="Commɡ [0]_FOP1&amp;L_PLN0309_NewBrazil3007.xls Chart 2_NACHO PC ED 31-AUG-01 2 9 29" xfId="23388"/>
    <cellStyle name="Commg [0]_FOP1&amp;L_PLN0309_NewBrazil3007.xls Chart 2_NACHO PC ED 31-AUG-01 2 9 3" xfId="23389"/>
    <cellStyle name="Commɡ [0]_FOP1&amp;L_PLN0309_NewBrazil3007.xls Chart 2_NACHO PC ED 31-AUG-01 2 9 3" xfId="23390"/>
    <cellStyle name="Commg [0]_FOP1&amp;L_PLN0309_NewBrazil3007.xls Chart 2_NACHO PC ED 31-AUG-01 2 9 4" xfId="23391"/>
    <cellStyle name="Commɡ [0]_FOP1&amp;L_PLN0309_NewBrazil3007.xls Chart 2_NACHO PC ED 31-AUG-01 2 9 4" xfId="23392"/>
    <cellStyle name="Commg [0]_FOP1&amp;L_PLN0309_NewBrazil3007.xls Chart 2_NACHO PC ED 31-AUG-01 2 9 5" xfId="23393"/>
    <cellStyle name="Commɡ [0]_FOP1&amp;L_PLN0309_NewBrazil3007.xls Chart 2_NACHO PC ED 31-AUG-01 2 9 5" xfId="23394"/>
    <cellStyle name="Commg [0]_FOP1&amp;L_PLN0309_NewBrazil3007.xls Chart 2_NACHO PC ED 31-AUG-01 2 9 6" xfId="23395"/>
    <cellStyle name="Commɡ [0]_FOP1&amp;L_PLN0309_NewBrazil3007.xls Chart 2_NACHO PC ED 31-AUG-01 2 9 6" xfId="23396"/>
    <cellStyle name="Commg [0]_FOP1&amp;L_PLN0309_NewBrazil3007.xls Chart 2_NACHO PC ED 31-AUG-01 2 9 7" xfId="23397"/>
    <cellStyle name="Commɡ [0]_FOP1&amp;L_PLN0309_NewBrazil3007.xls Chart 2_NACHO PC ED 31-AUG-01 2 9 7" xfId="23398"/>
    <cellStyle name="Commg [0]_FOP1&amp;L_PLN0309_NewBrazil3007.xls Chart 2_NACHO PC ED 31-AUG-01 2 9 8" xfId="23399"/>
    <cellStyle name="Commɡ [0]_FOP1&amp;L_PLN0309_NewBrazil3007.xls Chart 2_NACHO PC ED 31-AUG-01 2 9 8" xfId="23400"/>
    <cellStyle name="Commg [0]_FOP1&amp;L_PLN0309_NewBrazil3007.xls Chart 2_NACHO PC ED 31-AUG-01 2 9 9" xfId="23401"/>
    <cellStyle name="Commɡ [0]_FOP1&amp;L_PLN0309_NewBrazil3007.xls Chart 2_NACHO PC ED 31-AUG-01 2 9 9" xfId="23402"/>
    <cellStyle name="Commg [0]_FOP1&amp;L_PLN0309_NewBrazil3007.xls Chart 2_NACHO PC ED 31-AUG-01 20" xfId="23403"/>
    <cellStyle name="Commɡ [0]_FOP1&amp;L_PLN0309_NewBrazil3007.xls Chart 2_NACHO PC ED 31-AUG-01 20" xfId="23404"/>
    <cellStyle name="Commg [0]_FOP1&amp;L_PLN0309_NewBrazil3007.xls Chart 2_NACHO PC ED 31-AUG-01 20 10" xfId="23405"/>
    <cellStyle name="Commɡ [0]_FOP1&amp;L_PLN0309_NewBrazil3007.xls Chart 2_NACHO PC ED 31-AUG-01 20 10" xfId="23406"/>
    <cellStyle name="Commg [0]_FOP1&amp;L_PLN0309_NewBrazil3007.xls Chart 2_NACHO PC ED 31-AUG-01 20 11" xfId="23407"/>
    <cellStyle name="Commɡ [0]_FOP1&amp;L_PLN0309_NewBrazil3007.xls Chart 2_NACHO PC ED 31-AUG-01 20 11" xfId="23408"/>
    <cellStyle name="Commg [0]_FOP1&amp;L_PLN0309_NewBrazil3007.xls Chart 2_NACHO PC ED 31-AUG-01 20 12" xfId="23409"/>
    <cellStyle name="Commɡ [0]_FOP1&amp;L_PLN0309_NewBrazil3007.xls Chart 2_NACHO PC ED 31-AUG-01 20 12" xfId="23410"/>
    <cellStyle name="Commg [0]_FOP1&amp;L_PLN0309_NewBrazil3007.xls Chart 2_NACHO PC ED 31-AUG-01 20 13" xfId="23411"/>
    <cellStyle name="Commɡ [0]_FOP1&amp;L_PLN0309_NewBrazil3007.xls Chart 2_NACHO PC ED 31-AUG-01 20 13" xfId="23412"/>
    <cellStyle name="Commg [0]_FOP1&amp;L_PLN0309_NewBrazil3007.xls Chart 2_NACHO PC ED 31-AUG-01 20 14" xfId="23413"/>
    <cellStyle name="Commɡ [0]_FOP1&amp;L_PLN0309_NewBrazil3007.xls Chart 2_NACHO PC ED 31-AUG-01 20 14" xfId="23414"/>
    <cellStyle name="Commg [0]_FOP1&amp;L_PLN0309_NewBrazil3007.xls Chart 2_NACHO PC ED 31-AUG-01 20 15" xfId="23415"/>
    <cellStyle name="Commɡ [0]_FOP1&amp;L_PLN0309_NewBrazil3007.xls Chart 2_NACHO PC ED 31-AUG-01 20 15" xfId="23416"/>
    <cellStyle name="Commg [0]_FOP1&amp;L_PLN0309_NewBrazil3007.xls Chart 2_NACHO PC ED 31-AUG-01 20 16" xfId="23417"/>
    <cellStyle name="Commɡ [0]_FOP1&amp;L_PLN0309_NewBrazil3007.xls Chart 2_NACHO PC ED 31-AUG-01 20 16" xfId="23418"/>
    <cellStyle name="Commg [0]_FOP1&amp;L_PLN0309_NewBrazil3007.xls Chart 2_NACHO PC ED 31-AUG-01 20 17" xfId="23419"/>
    <cellStyle name="Commɡ [0]_FOP1&amp;L_PLN0309_NewBrazil3007.xls Chart 2_NACHO PC ED 31-AUG-01 20 17" xfId="23420"/>
    <cellStyle name="Commg [0]_FOP1&amp;L_PLN0309_NewBrazil3007.xls Chart 2_NACHO PC ED 31-AUG-01 20 18" xfId="23421"/>
    <cellStyle name="Commɡ [0]_FOP1&amp;L_PLN0309_NewBrazil3007.xls Chart 2_NACHO PC ED 31-AUG-01 20 18" xfId="23422"/>
    <cellStyle name="Commg [0]_FOP1&amp;L_PLN0309_NewBrazil3007.xls Chart 2_NACHO PC ED 31-AUG-01 20 19" xfId="23423"/>
    <cellStyle name="Commɡ [0]_FOP1&amp;L_PLN0309_NewBrazil3007.xls Chart 2_NACHO PC ED 31-AUG-01 20 19" xfId="23424"/>
    <cellStyle name="Commg [0]_FOP1&amp;L_PLN0309_NewBrazil3007.xls Chart 2_NACHO PC ED 31-AUG-01 20 2" xfId="23425"/>
    <cellStyle name="Commɡ [0]_FOP1&amp;L_PLN0309_NewBrazil3007.xls Chart 2_NACHO PC ED 31-AUG-01 20 2" xfId="23426"/>
    <cellStyle name="Commg [0]_FOP1&amp;L_PLN0309_NewBrazil3007.xls Chart 2_NACHO PC ED 31-AUG-01 20 20" xfId="23427"/>
    <cellStyle name="Commɡ [0]_FOP1&amp;L_PLN0309_NewBrazil3007.xls Chart 2_NACHO PC ED 31-AUG-01 20 20" xfId="23428"/>
    <cellStyle name="Commg [0]_FOP1&amp;L_PLN0309_NewBrazil3007.xls Chart 2_NACHO PC ED 31-AUG-01 20 21" xfId="23429"/>
    <cellStyle name="Commɡ [0]_FOP1&amp;L_PLN0309_NewBrazil3007.xls Chart 2_NACHO PC ED 31-AUG-01 20 21" xfId="23430"/>
    <cellStyle name="Commg [0]_FOP1&amp;L_PLN0309_NewBrazil3007.xls Chart 2_NACHO PC ED 31-AUG-01 20 22" xfId="23431"/>
    <cellStyle name="Commɡ [0]_FOP1&amp;L_PLN0309_NewBrazil3007.xls Chart 2_NACHO PC ED 31-AUG-01 20 22" xfId="23432"/>
    <cellStyle name="Commg [0]_FOP1&amp;L_PLN0309_NewBrazil3007.xls Chart 2_NACHO PC ED 31-AUG-01 20 23" xfId="23433"/>
    <cellStyle name="Commɡ [0]_FOP1&amp;L_PLN0309_NewBrazil3007.xls Chart 2_NACHO PC ED 31-AUG-01 20 23" xfId="23434"/>
    <cellStyle name="Commg [0]_FOP1&amp;L_PLN0309_NewBrazil3007.xls Chart 2_NACHO PC ED 31-AUG-01 20 24" xfId="23435"/>
    <cellStyle name="Commɡ [0]_FOP1&amp;L_PLN0309_NewBrazil3007.xls Chart 2_NACHO PC ED 31-AUG-01 20 24" xfId="23436"/>
    <cellStyle name="Commg [0]_FOP1&amp;L_PLN0309_NewBrazil3007.xls Chart 2_NACHO PC ED 31-AUG-01 20 25" xfId="23437"/>
    <cellStyle name="Commɡ [0]_FOP1&amp;L_PLN0309_NewBrazil3007.xls Chart 2_NACHO PC ED 31-AUG-01 20 25" xfId="23438"/>
    <cellStyle name="Commg [0]_FOP1&amp;L_PLN0309_NewBrazil3007.xls Chart 2_NACHO PC ED 31-AUG-01 20 26" xfId="23439"/>
    <cellStyle name="Commɡ [0]_FOP1&amp;L_PLN0309_NewBrazil3007.xls Chart 2_NACHO PC ED 31-AUG-01 20 26" xfId="23440"/>
    <cellStyle name="Commg [0]_FOP1&amp;L_PLN0309_NewBrazil3007.xls Chart 2_NACHO PC ED 31-AUG-01 20 27" xfId="23441"/>
    <cellStyle name="Commɡ [0]_FOP1&amp;L_PLN0309_NewBrazil3007.xls Chart 2_NACHO PC ED 31-AUG-01 20 27" xfId="23442"/>
    <cellStyle name="Commg [0]_FOP1&amp;L_PLN0309_NewBrazil3007.xls Chart 2_NACHO PC ED 31-AUG-01 20 28" xfId="23443"/>
    <cellStyle name="Commɡ [0]_FOP1&amp;L_PLN0309_NewBrazil3007.xls Chart 2_NACHO PC ED 31-AUG-01 20 28" xfId="23444"/>
    <cellStyle name="Commg [0]_FOP1&amp;L_PLN0309_NewBrazil3007.xls Chart 2_NACHO PC ED 31-AUG-01 20 29" xfId="23445"/>
    <cellStyle name="Commɡ [0]_FOP1&amp;L_PLN0309_NewBrazil3007.xls Chart 2_NACHO PC ED 31-AUG-01 20 29" xfId="23446"/>
    <cellStyle name="Commg [0]_FOP1&amp;L_PLN0309_NewBrazil3007.xls Chart 2_NACHO PC ED 31-AUG-01 20 3" xfId="23447"/>
    <cellStyle name="Commɡ [0]_FOP1&amp;L_PLN0309_NewBrazil3007.xls Chart 2_NACHO PC ED 31-AUG-01 20 3" xfId="23448"/>
    <cellStyle name="Commg [0]_FOP1&amp;L_PLN0309_NewBrazil3007.xls Chart 2_NACHO PC ED 31-AUG-01 20 30" xfId="23449"/>
    <cellStyle name="Commɡ [0]_FOP1&amp;L_PLN0309_NewBrazil3007.xls Chart 2_NACHO PC ED 31-AUG-01 20 30" xfId="23450"/>
    <cellStyle name="Commg [0]_FOP1&amp;L_PLN0309_NewBrazil3007.xls Chart 2_NACHO PC ED 31-AUG-01 20 4" xfId="23451"/>
    <cellStyle name="Commɡ [0]_FOP1&amp;L_PLN0309_NewBrazil3007.xls Chart 2_NACHO PC ED 31-AUG-01 20 4" xfId="23452"/>
    <cellStyle name="Commg [0]_FOP1&amp;L_PLN0309_NewBrazil3007.xls Chart 2_NACHO PC ED 31-AUG-01 20 5" xfId="23453"/>
    <cellStyle name="Commɡ [0]_FOP1&amp;L_PLN0309_NewBrazil3007.xls Chart 2_NACHO PC ED 31-AUG-01 20 5" xfId="23454"/>
    <cellStyle name="Commg [0]_FOP1&amp;L_PLN0309_NewBrazil3007.xls Chart 2_NACHO PC ED 31-AUG-01 20 6" xfId="23455"/>
    <cellStyle name="Commɡ [0]_FOP1&amp;L_PLN0309_NewBrazil3007.xls Chart 2_NACHO PC ED 31-AUG-01 20 6" xfId="23456"/>
    <cellStyle name="Commg [0]_FOP1&amp;L_PLN0309_NewBrazil3007.xls Chart 2_NACHO PC ED 31-AUG-01 20 7" xfId="23457"/>
    <cellStyle name="Commɡ [0]_FOP1&amp;L_PLN0309_NewBrazil3007.xls Chart 2_NACHO PC ED 31-AUG-01 20 7" xfId="23458"/>
    <cellStyle name="Commg [0]_FOP1&amp;L_PLN0309_NewBrazil3007.xls Chart 2_NACHO PC ED 31-AUG-01 20 8" xfId="23459"/>
    <cellStyle name="Commɡ [0]_FOP1&amp;L_PLN0309_NewBrazil3007.xls Chart 2_NACHO PC ED 31-AUG-01 20 8" xfId="23460"/>
    <cellStyle name="Commg [0]_FOP1&amp;L_PLN0309_NewBrazil3007.xls Chart 2_NACHO PC ED 31-AUG-01 20 9" xfId="23461"/>
    <cellStyle name="Commɡ [0]_FOP1&amp;L_PLN0309_NewBrazil3007.xls Chart 2_NACHO PC ED 31-AUG-01 20 9" xfId="23462"/>
    <cellStyle name="Commg [0]_FOP1&amp;L_PLN0309_NewBrazil3007.xls Chart 2_NACHO PC ED 31-AUG-01 21" xfId="23463"/>
    <cellStyle name="Commɡ [0]_FOP1&amp;L_PLN0309_NewBrazil3007.xls Chart 2_NACHO PC ED 31-AUG-01 21" xfId="23464"/>
    <cellStyle name="Commg [0]_FOP1&amp;L_PLN0309_NewBrazil3007.xls Chart 2_NACHO PC ED 31-AUG-01 21 10" xfId="23465"/>
    <cellStyle name="Commɡ [0]_FOP1&amp;L_PLN0309_NewBrazil3007.xls Chart 2_NACHO PC ED 31-AUG-01 21 10" xfId="23466"/>
    <cellStyle name="Commg [0]_FOP1&amp;L_PLN0309_NewBrazil3007.xls Chart 2_NACHO PC ED 31-AUG-01 21 11" xfId="23467"/>
    <cellStyle name="Commɡ [0]_FOP1&amp;L_PLN0309_NewBrazil3007.xls Chart 2_NACHO PC ED 31-AUG-01 21 11" xfId="23468"/>
    <cellStyle name="Commg [0]_FOP1&amp;L_PLN0309_NewBrazil3007.xls Chart 2_NACHO PC ED 31-AUG-01 21 12" xfId="23469"/>
    <cellStyle name="Commɡ [0]_FOP1&amp;L_PLN0309_NewBrazil3007.xls Chart 2_NACHO PC ED 31-AUG-01 21 12" xfId="23470"/>
    <cellStyle name="Commg [0]_FOP1&amp;L_PLN0309_NewBrazil3007.xls Chart 2_NACHO PC ED 31-AUG-01 21 13" xfId="23471"/>
    <cellStyle name="Commɡ [0]_FOP1&amp;L_PLN0309_NewBrazil3007.xls Chart 2_NACHO PC ED 31-AUG-01 21 13" xfId="23472"/>
    <cellStyle name="Commg [0]_FOP1&amp;L_PLN0309_NewBrazil3007.xls Chart 2_NACHO PC ED 31-AUG-01 21 14" xfId="23473"/>
    <cellStyle name="Commɡ [0]_FOP1&amp;L_PLN0309_NewBrazil3007.xls Chart 2_NACHO PC ED 31-AUG-01 21 14" xfId="23474"/>
    <cellStyle name="Commg [0]_FOP1&amp;L_PLN0309_NewBrazil3007.xls Chart 2_NACHO PC ED 31-AUG-01 21 15" xfId="23475"/>
    <cellStyle name="Commɡ [0]_FOP1&amp;L_PLN0309_NewBrazil3007.xls Chart 2_NACHO PC ED 31-AUG-01 21 15" xfId="23476"/>
    <cellStyle name="Commg [0]_FOP1&amp;L_PLN0309_NewBrazil3007.xls Chart 2_NACHO PC ED 31-AUG-01 21 16" xfId="23477"/>
    <cellStyle name="Commɡ [0]_FOP1&amp;L_PLN0309_NewBrazil3007.xls Chart 2_NACHO PC ED 31-AUG-01 21 16" xfId="23478"/>
    <cellStyle name="Commg [0]_FOP1&amp;L_PLN0309_NewBrazil3007.xls Chart 2_NACHO PC ED 31-AUG-01 21 17" xfId="23479"/>
    <cellStyle name="Commɡ [0]_FOP1&amp;L_PLN0309_NewBrazil3007.xls Chart 2_NACHO PC ED 31-AUG-01 21 17" xfId="23480"/>
    <cellStyle name="Commg [0]_FOP1&amp;L_PLN0309_NewBrazil3007.xls Chart 2_NACHO PC ED 31-AUG-01 21 18" xfId="23481"/>
    <cellStyle name="Commɡ [0]_FOP1&amp;L_PLN0309_NewBrazil3007.xls Chart 2_NACHO PC ED 31-AUG-01 21 18" xfId="23482"/>
    <cellStyle name="Commg [0]_FOP1&amp;L_PLN0309_NewBrazil3007.xls Chart 2_NACHO PC ED 31-AUG-01 21 19" xfId="23483"/>
    <cellStyle name="Commɡ [0]_FOP1&amp;L_PLN0309_NewBrazil3007.xls Chart 2_NACHO PC ED 31-AUG-01 21 19" xfId="23484"/>
    <cellStyle name="Commg [0]_FOP1&amp;L_PLN0309_NewBrazil3007.xls Chart 2_NACHO PC ED 31-AUG-01 21 2" xfId="23485"/>
    <cellStyle name="Commɡ [0]_FOP1&amp;L_PLN0309_NewBrazil3007.xls Chart 2_NACHO PC ED 31-AUG-01 21 2" xfId="23486"/>
    <cellStyle name="Commg [0]_FOP1&amp;L_PLN0309_NewBrazil3007.xls Chart 2_NACHO PC ED 31-AUG-01 21 20" xfId="23487"/>
    <cellStyle name="Commɡ [0]_FOP1&amp;L_PLN0309_NewBrazil3007.xls Chart 2_NACHO PC ED 31-AUG-01 21 20" xfId="23488"/>
    <cellStyle name="Commg [0]_FOP1&amp;L_PLN0309_NewBrazil3007.xls Chart 2_NACHO PC ED 31-AUG-01 21 21" xfId="23489"/>
    <cellStyle name="Commɡ [0]_FOP1&amp;L_PLN0309_NewBrazil3007.xls Chart 2_NACHO PC ED 31-AUG-01 21 21" xfId="23490"/>
    <cellStyle name="Commg [0]_FOP1&amp;L_PLN0309_NewBrazil3007.xls Chart 2_NACHO PC ED 31-AUG-01 21 22" xfId="23491"/>
    <cellStyle name="Commɡ [0]_FOP1&amp;L_PLN0309_NewBrazil3007.xls Chart 2_NACHO PC ED 31-AUG-01 21 22" xfId="23492"/>
    <cellStyle name="Commg [0]_FOP1&amp;L_PLN0309_NewBrazil3007.xls Chart 2_NACHO PC ED 31-AUG-01 21 23" xfId="23493"/>
    <cellStyle name="Commɡ [0]_FOP1&amp;L_PLN0309_NewBrazil3007.xls Chart 2_NACHO PC ED 31-AUG-01 21 23" xfId="23494"/>
    <cellStyle name="Commg [0]_FOP1&amp;L_PLN0309_NewBrazil3007.xls Chart 2_NACHO PC ED 31-AUG-01 21 24" xfId="23495"/>
    <cellStyle name="Commɡ [0]_FOP1&amp;L_PLN0309_NewBrazil3007.xls Chart 2_NACHO PC ED 31-AUG-01 21 24" xfId="23496"/>
    <cellStyle name="Commg [0]_FOP1&amp;L_PLN0309_NewBrazil3007.xls Chart 2_NACHO PC ED 31-AUG-01 21 25" xfId="23497"/>
    <cellStyle name="Commɡ [0]_FOP1&amp;L_PLN0309_NewBrazil3007.xls Chart 2_NACHO PC ED 31-AUG-01 21 25" xfId="23498"/>
    <cellStyle name="Commg [0]_FOP1&amp;L_PLN0309_NewBrazil3007.xls Chart 2_NACHO PC ED 31-AUG-01 21 26" xfId="23499"/>
    <cellStyle name="Commɡ [0]_FOP1&amp;L_PLN0309_NewBrazil3007.xls Chart 2_NACHO PC ED 31-AUG-01 21 26" xfId="23500"/>
    <cellStyle name="Commg [0]_FOP1&amp;L_PLN0309_NewBrazil3007.xls Chart 2_NACHO PC ED 31-AUG-01 21 27" xfId="23501"/>
    <cellStyle name="Commɡ [0]_FOP1&amp;L_PLN0309_NewBrazil3007.xls Chart 2_NACHO PC ED 31-AUG-01 21 27" xfId="23502"/>
    <cellStyle name="Commg [0]_FOP1&amp;L_PLN0309_NewBrazil3007.xls Chart 2_NACHO PC ED 31-AUG-01 21 28" xfId="23503"/>
    <cellStyle name="Commɡ [0]_FOP1&amp;L_PLN0309_NewBrazil3007.xls Chart 2_NACHO PC ED 31-AUG-01 21 28" xfId="23504"/>
    <cellStyle name="Commg [0]_FOP1&amp;L_PLN0309_NewBrazil3007.xls Chart 2_NACHO PC ED 31-AUG-01 21 29" xfId="23505"/>
    <cellStyle name="Commɡ [0]_FOP1&amp;L_PLN0309_NewBrazil3007.xls Chart 2_NACHO PC ED 31-AUG-01 21 29" xfId="23506"/>
    <cellStyle name="Commg [0]_FOP1&amp;L_PLN0309_NewBrazil3007.xls Chart 2_NACHO PC ED 31-AUG-01 21 3" xfId="23507"/>
    <cellStyle name="Commɡ [0]_FOP1&amp;L_PLN0309_NewBrazil3007.xls Chart 2_NACHO PC ED 31-AUG-01 21 3" xfId="23508"/>
    <cellStyle name="Commg [0]_FOP1&amp;L_PLN0309_NewBrazil3007.xls Chart 2_NACHO PC ED 31-AUG-01 21 30" xfId="23509"/>
    <cellStyle name="Commɡ [0]_FOP1&amp;L_PLN0309_NewBrazil3007.xls Chart 2_NACHO PC ED 31-AUG-01 21 30" xfId="23510"/>
    <cellStyle name="Commg [0]_FOP1&amp;L_PLN0309_NewBrazil3007.xls Chart 2_NACHO PC ED 31-AUG-01 21 4" xfId="23511"/>
    <cellStyle name="Commɡ [0]_FOP1&amp;L_PLN0309_NewBrazil3007.xls Chart 2_NACHO PC ED 31-AUG-01 21 4" xfId="23512"/>
    <cellStyle name="Commg [0]_FOP1&amp;L_PLN0309_NewBrazil3007.xls Chart 2_NACHO PC ED 31-AUG-01 21 5" xfId="23513"/>
    <cellStyle name="Commɡ [0]_FOP1&amp;L_PLN0309_NewBrazil3007.xls Chart 2_NACHO PC ED 31-AUG-01 21 5" xfId="23514"/>
    <cellStyle name="Commg [0]_FOP1&amp;L_PLN0309_NewBrazil3007.xls Chart 2_NACHO PC ED 31-AUG-01 21 6" xfId="23515"/>
    <cellStyle name="Commɡ [0]_FOP1&amp;L_PLN0309_NewBrazil3007.xls Chart 2_NACHO PC ED 31-AUG-01 21 6" xfId="23516"/>
    <cellStyle name="Commg [0]_FOP1&amp;L_PLN0309_NewBrazil3007.xls Chart 2_NACHO PC ED 31-AUG-01 21 7" xfId="23517"/>
    <cellStyle name="Commɡ [0]_FOP1&amp;L_PLN0309_NewBrazil3007.xls Chart 2_NACHO PC ED 31-AUG-01 21 7" xfId="23518"/>
    <cellStyle name="Commg [0]_FOP1&amp;L_PLN0309_NewBrazil3007.xls Chart 2_NACHO PC ED 31-AUG-01 21 8" xfId="23519"/>
    <cellStyle name="Commɡ [0]_FOP1&amp;L_PLN0309_NewBrazil3007.xls Chart 2_NACHO PC ED 31-AUG-01 21 8" xfId="23520"/>
    <cellStyle name="Commg [0]_FOP1&amp;L_PLN0309_NewBrazil3007.xls Chart 2_NACHO PC ED 31-AUG-01 21 9" xfId="23521"/>
    <cellStyle name="Commɡ [0]_FOP1&amp;L_PLN0309_NewBrazil3007.xls Chart 2_NACHO PC ED 31-AUG-01 21 9" xfId="23522"/>
    <cellStyle name="Commg [0]_FOP1&amp;L_PLN0309_NewBrazil3007.xls Chart 2_NACHO PC ED 31-AUG-01 22" xfId="23523"/>
    <cellStyle name="Commɡ [0]_FOP1&amp;L_PLN0309_NewBrazil3007.xls Chart 2_NACHO PC ED 31-AUG-01 22" xfId="23524"/>
    <cellStyle name="Commg [0]_FOP1&amp;L_PLN0309_NewBrazil3007.xls Chart 2_NACHO PC ED 31-AUG-01 22 10" xfId="23525"/>
    <cellStyle name="Commɡ [0]_FOP1&amp;L_PLN0309_NewBrazil3007.xls Chart 2_NACHO PC ED 31-AUG-01 22 10" xfId="23526"/>
    <cellStyle name="Commg [0]_FOP1&amp;L_PLN0309_NewBrazil3007.xls Chart 2_NACHO PC ED 31-AUG-01 22 11" xfId="23527"/>
    <cellStyle name="Commɡ [0]_FOP1&amp;L_PLN0309_NewBrazil3007.xls Chart 2_NACHO PC ED 31-AUG-01 22 11" xfId="23528"/>
    <cellStyle name="Commg [0]_FOP1&amp;L_PLN0309_NewBrazil3007.xls Chart 2_NACHO PC ED 31-AUG-01 22 12" xfId="23529"/>
    <cellStyle name="Commɡ [0]_FOP1&amp;L_PLN0309_NewBrazil3007.xls Chart 2_NACHO PC ED 31-AUG-01 22 12" xfId="23530"/>
    <cellStyle name="Commg [0]_FOP1&amp;L_PLN0309_NewBrazil3007.xls Chart 2_NACHO PC ED 31-AUG-01 22 13" xfId="23531"/>
    <cellStyle name="Commɡ [0]_FOP1&amp;L_PLN0309_NewBrazil3007.xls Chart 2_NACHO PC ED 31-AUG-01 22 13" xfId="23532"/>
    <cellStyle name="Commg [0]_FOP1&amp;L_PLN0309_NewBrazil3007.xls Chart 2_NACHO PC ED 31-AUG-01 22 14" xfId="23533"/>
    <cellStyle name="Commɡ [0]_FOP1&amp;L_PLN0309_NewBrazil3007.xls Chart 2_NACHO PC ED 31-AUG-01 22 14" xfId="23534"/>
    <cellStyle name="Commg [0]_FOP1&amp;L_PLN0309_NewBrazil3007.xls Chart 2_NACHO PC ED 31-AUG-01 22 15" xfId="23535"/>
    <cellStyle name="Commɡ [0]_FOP1&amp;L_PLN0309_NewBrazil3007.xls Chart 2_NACHO PC ED 31-AUG-01 22 15" xfId="23536"/>
    <cellStyle name="Commg [0]_FOP1&amp;L_PLN0309_NewBrazil3007.xls Chart 2_NACHO PC ED 31-AUG-01 22 16" xfId="23537"/>
    <cellStyle name="Commɡ [0]_FOP1&amp;L_PLN0309_NewBrazil3007.xls Chart 2_NACHO PC ED 31-AUG-01 22 16" xfId="23538"/>
    <cellStyle name="Commg [0]_FOP1&amp;L_PLN0309_NewBrazil3007.xls Chart 2_NACHO PC ED 31-AUG-01 22 17" xfId="23539"/>
    <cellStyle name="Commɡ [0]_FOP1&amp;L_PLN0309_NewBrazil3007.xls Chart 2_NACHO PC ED 31-AUG-01 22 17" xfId="23540"/>
    <cellStyle name="Commg [0]_FOP1&amp;L_PLN0309_NewBrazil3007.xls Chart 2_NACHO PC ED 31-AUG-01 22 18" xfId="23541"/>
    <cellStyle name="Commɡ [0]_FOP1&amp;L_PLN0309_NewBrazil3007.xls Chart 2_NACHO PC ED 31-AUG-01 22 18" xfId="23542"/>
    <cellStyle name="Commg [0]_FOP1&amp;L_PLN0309_NewBrazil3007.xls Chart 2_NACHO PC ED 31-AUG-01 22 19" xfId="23543"/>
    <cellStyle name="Commɡ [0]_FOP1&amp;L_PLN0309_NewBrazil3007.xls Chart 2_NACHO PC ED 31-AUG-01 22 19" xfId="23544"/>
    <cellStyle name="Commg [0]_FOP1&amp;L_PLN0309_NewBrazil3007.xls Chart 2_NACHO PC ED 31-AUG-01 22 2" xfId="23545"/>
    <cellStyle name="Commɡ [0]_FOP1&amp;L_PLN0309_NewBrazil3007.xls Chart 2_NACHO PC ED 31-AUG-01 22 2" xfId="23546"/>
    <cellStyle name="Commg [0]_FOP1&amp;L_PLN0309_NewBrazil3007.xls Chart 2_NACHO PC ED 31-AUG-01 22 20" xfId="23547"/>
    <cellStyle name="Commɡ [0]_FOP1&amp;L_PLN0309_NewBrazil3007.xls Chart 2_NACHO PC ED 31-AUG-01 22 20" xfId="23548"/>
    <cellStyle name="Commg [0]_FOP1&amp;L_PLN0309_NewBrazil3007.xls Chart 2_NACHO PC ED 31-AUG-01 22 21" xfId="23549"/>
    <cellStyle name="Commɡ [0]_FOP1&amp;L_PLN0309_NewBrazil3007.xls Chart 2_NACHO PC ED 31-AUG-01 22 21" xfId="23550"/>
    <cellStyle name="Commg [0]_FOP1&amp;L_PLN0309_NewBrazil3007.xls Chart 2_NACHO PC ED 31-AUG-01 22 22" xfId="23551"/>
    <cellStyle name="Commɡ [0]_FOP1&amp;L_PLN0309_NewBrazil3007.xls Chart 2_NACHO PC ED 31-AUG-01 22 22" xfId="23552"/>
    <cellStyle name="Commg [0]_FOP1&amp;L_PLN0309_NewBrazil3007.xls Chart 2_NACHO PC ED 31-AUG-01 22 23" xfId="23553"/>
    <cellStyle name="Commɡ [0]_FOP1&amp;L_PLN0309_NewBrazil3007.xls Chart 2_NACHO PC ED 31-AUG-01 22 23" xfId="23554"/>
    <cellStyle name="Commg [0]_FOP1&amp;L_PLN0309_NewBrazil3007.xls Chart 2_NACHO PC ED 31-AUG-01 22 24" xfId="23555"/>
    <cellStyle name="Commɡ [0]_FOP1&amp;L_PLN0309_NewBrazil3007.xls Chart 2_NACHO PC ED 31-AUG-01 22 24" xfId="23556"/>
    <cellStyle name="Commg [0]_FOP1&amp;L_PLN0309_NewBrazil3007.xls Chart 2_NACHO PC ED 31-AUG-01 22 25" xfId="23557"/>
    <cellStyle name="Commɡ [0]_FOP1&amp;L_PLN0309_NewBrazil3007.xls Chart 2_NACHO PC ED 31-AUG-01 22 25" xfId="23558"/>
    <cellStyle name="Commg [0]_FOP1&amp;L_PLN0309_NewBrazil3007.xls Chart 2_NACHO PC ED 31-AUG-01 22 26" xfId="23559"/>
    <cellStyle name="Commɡ [0]_FOP1&amp;L_PLN0309_NewBrazil3007.xls Chart 2_NACHO PC ED 31-AUG-01 22 26" xfId="23560"/>
    <cellStyle name="Commg [0]_FOP1&amp;L_PLN0309_NewBrazil3007.xls Chart 2_NACHO PC ED 31-AUG-01 22 27" xfId="23561"/>
    <cellStyle name="Commɡ [0]_FOP1&amp;L_PLN0309_NewBrazil3007.xls Chart 2_NACHO PC ED 31-AUG-01 22 27" xfId="23562"/>
    <cellStyle name="Commg [0]_FOP1&amp;L_PLN0309_NewBrazil3007.xls Chart 2_NACHO PC ED 31-AUG-01 22 28" xfId="23563"/>
    <cellStyle name="Commɡ [0]_FOP1&amp;L_PLN0309_NewBrazil3007.xls Chart 2_NACHO PC ED 31-AUG-01 22 28" xfId="23564"/>
    <cellStyle name="Commg [0]_FOP1&amp;L_PLN0309_NewBrazil3007.xls Chart 2_NACHO PC ED 31-AUG-01 22 29" xfId="23565"/>
    <cellStyle name="Commɡ [0]_FOP1&amp;L_PLN0309_NewBrazil3007.xls Chart 2_NACHO PC ED 31-AUG-01 22 29" xfId="23566"/>
    <cellStyle name="Commg [0]_FOP1&amp;L_PLN0309_NewBrazil3007.xls Chart 2_NACHO PC ED 31-AUG-01 22 3" xfId="23567"/>
    <cellStyle name="Commɡ [0]_FOP1&amp;L_PLN0309_NewBrazil3007.xls Chart 2_NACHO PC ED 31-AUG-01 22 3" xfId="23568"/>
    <cellStyle name="Commg [0]_FOP1&amp;L_PLN0309_NewBrazil3007.xls Chart 2_NACHO PC ED 31-AUG-01 22 30" xfId="23569"/>
    <cellStyle name="Commɡ [0]_FOP1&amp;L_PLN0309_NewBrazil3007.xls Chart 2_NACHO PC ED 31-AUG-01 22 30" xfId="23570"/>
    <cellStyle name="Commg [0]_FOP1&amp;L_PLN0309_NewBrazil3007.xls Chart 2_NACHO PC ED 31-AUG-01 22 4" xfId="23571"/>
    <cellStyle name="Commɡ [0]_FOP1&amp;L_PLN0309_NewBrazil3007.xls Chart 2_NACHO PC ED 31-AUG-01 22 4" xfId="23572"/>
    <cellStyle name="Commg [0]_FOP1&amp;L_PLN0309_NewBrazil3007.xls Chart 2_NACHO PC ED 31-AUG-01 22 5" xfId="23573"/>
    <cellStyle name="Commɡ [0]_FOP1&amp;L_PLN0309_NewBrazil3007.xls Chart 2_NACHO PC ED 31-AUG-01 22 5" xfId="23574"/>
    <cellStyle name="Commg [0]_FOP1&amp;L_PLN0309_NewBrazil3007.xls Chart 2_NACHO PC ED 31-AUG-01 22 6" xfId="23575"/>
    <cellStyle name="Commɡ [0]_FOP1&amp;L_PLN0309_NewBrazil3007.xls Chart 2_NACHO PC ED 31-AUG-01 22 6" xfId="23576"/>
    <cellStyle name="Commg [0]_FOP1&amp;L_PLN0309_NewBrazil3007.xls Chart 2_NACHO PC ED 31-AUG-01 22 7" xfId="23577"/>
    <cellStyle name="Commɡ [0]_FOP1&amp;L_PLN0309_NewBrazil3007.xls Chart 2_NACHO PC ED 31-AUG-01 22 7" xfId="23578"/>
    <cellStyle name="Commg [0]_FOP1&amp;L_PLN0309_NewBrazil3007.xls Chart 2_NACHO PC ED 31-AUG-01 22 8" xfId="23579"/>
    <cellStyle name="Commɡ [0]_FOP1&amp;L_PLN0309_NewBrazil3007.xls Chart 2_NACHO PC ED 31-AUG-01 22 8" xfId="23580"/>
    <cellStyle name="Commg [0]_FOP1&amp;L_PLN0309_NewBrazil3007.xls Chart 2_NACHO PC ED 31-AUG-01 22 9" xfId="23581"/>
    <cellStyle name="Commɡ [0]_FOP1&amp;L_PLN0309_NewBrazil3007.xls Chart 2_NACHO PC ED 31-AUG-01 22 9" xfId="23582"/>
    <cellStyle name="Commg [0]_FOP1&amp;L_PLN0309_NewBrazil3007.xls Chart 2_NACHO PC ED 31-AUG-01 23" xfId="23583"/>
    <cellStyle name="Commɡ [0]_FOP1&amp;L_PLN0309_NewBrazil3007.xls Chart 2_NACHO PC ED 31-AUG-01 23" xfId="23584"/>
    <cellStyle name="Commg [0]_FOP1&amp;L_PLN0309_NewBrazil3007.xls Chart 2_NACHO PC ED 31-AUG-01 23 10" xfId="23585"/>
    <cellStyle name="Commɡ [0]_FOP1&amp;L_PLN0309_NewBrazil3007.xls Chart 2_NACHO PC ED 31-AUG-01 23 10" xfId="23586"/>
    <cellStyle name="Commg [0]_FOP1&amp;L_PLN0309_NewBrazil3007.xls Chart 2_NACHO PC ED 31-AUG-01 23 11" xfId="23587"/>
    <cellStyle name="Commɡ [0]_FOP1&amp;L_PLN0309_NewBrazil3007.xls Chart 2_NACHO PC ED 31-AUG-01 23 11" xfId="23588"/>
    <cellStyle name="Commg [0]_FOP1&amp;L_PLN0309_NewBrazil3007.xls Chart 2_NACHO PC ED 31-AUG-01 23 12" xfId="23589"/>
    <cellStyle name="Commɡ [0]_FOP1&amp;L_PLN0309_NewBrazil3007.xls Chart 2_NACHO PC ED 31-AUG-01 23 12" xfId="23590"/>
    <cellStyle name="Commg [0]_FOP1&amp;L_PLN0309_NewBrazil3007.xls Chart 2_NACHO PC ED 31-AUG-01 23 13" xfId="23591"/>
    <cellStyle name="Commɡ [0]_FOP1&amp;L_PLN0309_NewBrazil3007.xls Chart 2_NACHO PC ED 31-AUG-01 23 13" xfId="23592"/>
    <cellStyle name="Commg [0]_FOP1&amp;L_PLN0309_NewBrazil3007.xls Chart 2_NACHO PC ED 31-AUG-01 23 14" xfId="23593"/>
    <cellStyle name="Commɡ [0]_FOP1&amp;L_PLN0309_NewBrazil3007.xls Chart 2_NACHO PC ED 31-AUG-01 23 14" xfId="23594"/>
    <cellStyle name="Commg [0]_FOP1&amp;L_PLN0309_NewBrazil3007.xls Chart 2_NACHO PC ED 31-AUG-01 23 15" xfId="23595"/>
    <cellStyle name="Commɡ [0]_FOP1&amp;L_PLN0309_NewBrazil3007.xls Chart 2_NACHO PC ED 31-AUG-01 23 15" xfId="23596"/>
    <cellStyle name="Commg [0]_FOP1&amp;L_PLN0309_NewBrazil3007.xls Chart 2_NACHO PC ED 31-AUG-01 23 16" xfId="23597"/>
    <cellStyle name="Commɡ [0]_FOP1&amp;L_PLN0309_NewBrazil3007.xls Chart 2_NACHO PC ED 31-AUG-01 23 16" xfId="23598"/>
    <cellStyle name="Commg [0]_FOP1&amp;L_PLN0309_NewBrazil3007.xls Chart 2_NACHO PC ED 31-AUG-01 23 17" xfId="23599"/>
    <cellStyle name="Commɡ [0]_FOP1&amp;L_PLN0309_NewBrazil3007.xls Chart 2_NACHO PC ED 31-AUG-01 23 17" xfId="23600"/>
    <cellStyle name="Commg [0]_FOP1&amp;L_PLN0309_NewBrazil3007.xls Chart 2_NACHO PC ED 31-AUG-01 23 18" xfId="23601"/>
    <cellStyle name="Commɡ [0]_FOP1&amp;L_PLN0309_NewBrazil3007.xls Chart 2_NACHO PC ED 31-AUG-01 23 18" xfId="23602"/>
    <cellStyle name="Commg [0]_FOP1&amp;L_PLN0309_NewBrazil3007.xls Chart 2_NACHO PC ED 31-AUG-01 23 19" xfId="23603"/>
    <cellStyle name="Commɡ [0]_FOP1&amp;L_PLN0309_NewBrazil3007.xls Chart 2_NACHO PC ED 31-AUG-01 23 19" xfId="23604"/>
    <cellStyle name="Commg [0]_FOP1&amp;L_PLN0309_NewBrazil3007.xls Chart 2_NACHO PC ED 31-AUG-01 23 2" xfId="23605"/>
    <cellStyle name="Commɡ [0]_FOP1&amp;L_PLN0309_NewBrazil3007.xls Chart 2_NACHO PC ED 31-AUG-01 23 2" xfId="23606"/>
    <cellStyle name="Commg [0]_FOP1&amp;L_PLN0309_NewBrazil3007.xls Chart 2_NACHO PC ED 31-AUG-01 23 20" xfId="23607"/>
    <cellStyle name="Commɡ [0]_FOP1&amp;L_PLN0309_NewBrazil3007.xls Chart 2_NACHO PC ED 31-AUG-01 23 20" xfId="23608"/>
    <cellStyle name="Commg [0]_FOP1&amp;L_PLN0309_NewBrazil3007.xls Chart 2_NACHO PC ED 31-AUG-01 23 21" xfId="23609"/>
    <cellStyle name="Commɡ [0]_FOP1&amp;L_PLN0309_NewBrazil3007.xls Chart 2_NACHO PC ED 31-AUG-01 23 21" xfId="23610"/>
    <cellStyle name="Commg [0]_FOP1&amp;L_PLN0309_NewBrazil3007.xls Chart 2_NACHO PC ED 31-AUG-01 23 22" xfId="23611"/>
    <cellStyle name="Commɡ [0]_FOP1&amp;L_PLN0309_NewBrazil3007.xls Chart 2_NACHO PC ED 31-AUG-01 23 22" xfId="23612"/>
    <cellStyle name="Commg [0]_FOP1&amp;L_PLN0309_NewBrazil3007.xls Chart 2_NACHO PC ED 31-AUG-01 23 23" xfId="23613"/>
    <cellStyle name="Commɡ [0]_FOP1&amp;L_PLN0309_NewBrazil3007.xls Chart 2_NACHO PC ED 31-AUG-01 23 23" xfId="23614"/>
    <cellStyle name="Commg [0]_FOP1&amp;L_PLN0309_NewBrazil3007.xls Chart 2_NACHO PC ED 31-AUG-01 23 24" xfId="23615"/>
    <cellStyle name="Commɡ [0]_FOP1&amp;L_PLN0309_NewBrazil3007.xls Chart 2_NACHO PC ED 31-AUG-01 23 24" xfId="23616"/>
    <cellStyle name="Commg [0]_FOP1&amp;L_PLN0309_NewBrazil3007.xls Chart 2_NACHO PC ED 31-AUG-01 23 25" xfId="23617"/>
    <cellStyle name="Commɡ [0]_FOP1&amp;L_PLN0309_NewBrazil3007.xls Chart 2_NACHO PC ED 31-AUG-01 23 25" xfId="23618"/>
    <cellStyle name="Commg [0]_FOP1&amp;L_PLN0309_NewBrazil3007.xls Chart 2_NACHO PC ED 31-AUG-01 23 26" xfId="23619"/>
    <cellStyle name="Commɡ [0]_FOP1&amp;L_PLN0309_NewBrazil3007.xls Chart 2_NACHO PC ED 31-AUG-01 23 26" xfId="23620"/>
    <cellStyle name="Commg [0]_FOP1&amp;L_PLN0309_NewBrazil3007.xls Chart 2_NACHO PC ED 31-AUG-01 23 27" xfId="23621"/>
    <cellStyle name="Commɡ [0]_FOP1&amp;L_PLN0309_NewBrazil3007.xls Chart 2_NACHO PC ED 31-AUG-01 23 27" xfId="23622"/>
    <cellStyle name="Commg [0]_FOP1&amp;L_PLN0309_NewBrazil3007.xls Chart 2_NACHO PC ED 31-AUG-01 23 28" xfId="23623"/>
    <cellStyle name="Commɡ [0]_FOP1&amp;L_PLN0309_NewBrazil3007.xls Chart 2_NACHO PC ED 31-AUG-01 23 28" xfId="23624"/>
    <cellStyle name="Commg [0]_FOP1&amp;L_PLN0309_NewBrazil3007.xls Chart 2_NACHO PC ED 31-AUG-01 23 29" xfId="23625"/>
    <cellStyle name="Commɡ [0]_FOP1&amp;L_PLN0309_NewBrazil3007.xls Chart 2_NACHO PC ED 31-AUG-01 23 29" xfId="23626"/>
    <cellStyle name="Commg [0]_FOP1&amp;L_PLN0309_NewBrazil3007.xls Chart 2_NACHO PC ED 31-AUG-01 23 3" xfId="23627"/>
    <cellStyle name="Commɡ [0]_FOP1&amp;L_PLN0309_NewBrazil3007.xls Chart 2_NACHO PC ED 31-AUG-01 23 3" xfId="23628"/>
    <cellStyle name="Commg [0]_FOP1&amp;L_PLN0309_NewBrazil3007.xls Chart 2_NACHO PC ED 31-AUG-01 23 30" xfId="23629"/>
    <cellStyle name="Commɡ [0]_FOP1&amp;L_PLN0309_NewBrazil3007.xls Chart 2_NACHO PC ED 31-AUG-01 23 30" xfId="23630"/>
    <cellStyle name="Commg [0]_FOP1&amp;L_PLN0309_NewBrazil3007.xls Chart 2_NACHO PC ED 31-AUG-01 23 4" xfId="23631"/>
    <cellStyle name="Commɡ [0]_FOP1&amp;L_PLN0309_NewBrazil3007.xls Chart 2_NACHO PC ED 31-AUG-01 23 4" xfId="23632"/>
    <cellStyle name="Commg [0]_FOP1&amp;L_PLN0309_NewBrazil3007.xls Chart 2_NACHO PC ED 31-AUG-01 23 5" xfId="23633"/>
    <cellStyle name="Commɡ [0]_FOP1&amp;L_PLN0309_NewBrazil3007.xls Chart 2_NACHO PC ED 31-AUG-01 23 5" xfId="23634"/>
    <cellStyle name="Commg [0]_FOP1&amp;L_PLN0309_NewBrazil3007.xls Chart 2_NACHO PC ED 31-AUG-01 23 6" xfId="23635"/>
    <cellStyle name="Commɡ [0]_FOP1&amp;L_PLN0309_NewBrazil3007.xls Chart 2_NACHO PC ED 31-AUG-01 23 6" xfId="23636"/>
    <cellStyle name="Commg [0]_FOP1&amp;L_PLN0309_NewBrazil3007.xls Chart 2_NACHO PC ED 31-AUG-01 23 7" xfId="23637"/>
    <cellStyle name="Commɡ [0]_FOP1&amp;L_PLN0309_NewBrazil3007.xls Chart 2_NACHO PC ED 31-AUG-01 23 7" xfId="23638"/>
    <cellStyle name="Commg [0]_FOP1&amp;L_PLN0309_NewBrazil3007.xls Chart 2_NACHO PC ED 31-AUG-01 23 8" xfId="23639"/>
    <cellStyle name="Commɡ [0]_FOP1&amp;L_PLN0309_NewBrazil3007.xls Chart 2_NACHO PC ED 31-AUG-01 23 8" xfId="23640"/>
    <cellStyle name="Commg [0]_FOP1&amp;L_PLN0309_NewBrazil3007.xls Chart 2_NACHO PC ED 31-AUG-01 23 9" xfId="23641"/>
    <cellStyle name="Commɡ [0]_FOP1&amp;L_PLN0309_NewBrazil3007.xls Chart 2_NACHO PC ED 31-AUG-01 23 9" xfId="23642"/>
    <cellStyle name="Commg [0]_FOP1&amp;L_PLN0309_NewBrazil3007.xls Chart 2_NACHO PC ED 31-AUG-01 24" xfId="23643"/>
    <cellStyle name="Commɡ [0]_FOP1&amp;L_PLN0309_NewBrazil3007.xls Chart 2_NACHO PC ED 31-AUG-01 24" xfId="23644"/>
    <cellStyle name="Commg [0]_FOP1&amp;L_PLN0309_NewBrazil3007.xls Chart 2_NACHO PC ED 31-AUG-01 24 10" xfId="23645"/>
    <cellStyle name="Commɡ [0]_FOP1&amp;L_PLN0309_NewBrazil3007.xls Chart 2_NACHO PC ED 31-AUG-01 24 10" xfId="23646"/>
    <cellStyle name="Commg [0]_FOP1&amp;L_PLN0309_NewBrazil3007.xls Chart 2_NACHO PC ED 31-AUG-01 24 11" xfId="23647"/>
    <cellStyle name="Commɡ [0]_FOP1&amp;L_PLN0309_NewBrazil3007.xls Chart 2_NACHO PC ED 31-AUG-01 24 11" xfId="23648"/>
    <cellStyle name="Commg [0]_FOP1&amp;L_PLN0309_NewBrazil3007.xls Chart 2_NACHO PC ED 31-AUG-01 24 12" xfId="23649"/>
    <cellStyle name="Commɡ [0]_FOP1&amp;L_PLN0309_NewBrazil3007.xls Chart 2_NACHO PC ED 31-AUG-01 24 12" xfId="23650"/>
    <cellStyle name="Commg [0]_FOP1&amp;L_PLN0309_NewBrazil3007.xls Chart 2_NACHO PC ED 31-AUG-01 24 13" xfId="23651"/>
    <cellStyle name="Commɡ [0]_FOP1&amp;L_PLN0309_NewBrazil3007.xls Chart 2_NACHO PC ED 31-AUG-01 24 13" xfId="23652"/>
    <cellStyle name="Commg [0]_FOP1&amp;L_PLN0309_NewBrazil3007.xls Chart 2_NACHO PC ED 31-AUG-01 24 14" xfId="23653"/>
    <cellStyle name="Commɡ [0]_FOP1&amp;L_PLN0309_NewBrazil3007.xls Chart 2_NACHO PC ED 31-AUG-01 24 14" xfId="23654"/>
    <cellStyle name="Commg [0]_FOP1&amp;L_PLN0309_NewBrazil3007.xls Chart 2_NACHO PC ED 31-AUG-01 24 15" xfId="23655"/>
    <cellStyle name="Commɡ [0]_FOP1&amp;L_PLN0309_NewBrazil3007.xls Chart 2_NACHO PC ED 31-AUG-01 24 15" xfId="23656"/>
    <cellStyle name="Commg [0]_FOP1&amp;L_PLN0309_NewBrazil3007.xls Chart 2_NACHO PC ED 31-AUG-01 24 16" xfId="23657"/>
    <cellStyle name="Commɡ [0]_FOP1&amp;L_PLN0309_NewBrazil3007.xls Chart 2_NACHO PC ED 31-AUG-01 24 16" xfId="23658"/>
    <cellStyle name="Commg [0]_FOP1&amp;L_PLN0309_NewBrazil3007.xls Chart 2_NACHO PC ED 31-AUG-01 24 17" xfId="23659"/>
    <cellStyle name="Commɡ [0]_FOP1&amp;L_PLN0309_NewBrazil3007.xls Chart 2_NACHO PC ED 31-AUG-01 24 17" xfId="23660"/>
    <cellStyle name="Commg [0]_FOP1&amp;L_PLN0309_NewBrazil3007.xls Chart 2_NACHO PC ED 31-AUG-01 24 18" xfId="23661"/>
    <cellStyle name="Commɡ [0]_FOP1&amp;L_PLN0309_NewBrazil3007.xls Chart 2_NACHO PC ED 31-AUG-01 24 18" xfId="23662"/>
    <cellStyle name="Commg [0]_FOP1&amp;L_PLN0309_NewBrazil3007.xls Chart 2_NACHO PC ED 31-AUG-01 24 19" xfId="23663"/>
    <cellStyle name="Commɡ [0]_FOP1&amp;L_PLN0309_NewBrazil3007.xls Chart 2_NACHO PC ED 31-AUG-01 24 19" xfId="23664"/>
    <cellStyle name="Commg [0]_FOP1&amp;L_PLN0309_NewBrazil3007.xls Chart 2_NACHO PC ED 31-AUG-01 24 2" xfId="23665"/>
    <cellStyle name="Commɡ [0]_FOP1&amp;L_PLN0309_NewBrazil3007.xls Chart 2_NACHO PC ED 31-AUG-01 24 2" xfId="23666"/>
    <cellStyle name="Commg [0]_FOP1&amp;L_PLN0309_NewBrazil3007.xls Chart 2_NACHO PC ED 31-AUG-01 24 20" xfId="23667"/>
    <cellStyle name="Commɡ [0]_FOP1&amp;L_PLN0309_NewBrazil3007.xls Chart 2_NACHO PC ED 31-AUG-01 24 20" xfId="23668"/>
    <cellStyle name="Commg [0]_FOP1&amp;L_PLN0309_NewBrazil3007.xls Chart 2_NACHO PC ED 31-AUG-01 24 21" xfId="23669"/>
    <cellStyle name="Commɡ [0]_FOP1&amp;L_PLN0309_NewBrazil3007.xls Chart 2_NACHO PC ED 31-AUG-01 24 21" xfId="23670"/>
    <cellStyle name="Commg [0]_FOP1&amp;L_PLN0309_NewBrazil3007.xls Chart 2_NACHO PC ED 31-AUG-01 24 22" xfId="23671"/>
    <cellStyle name="Commɡ [0]_FOP1&amp;L_PLN0309_NewBrazil3007.xls Chart 2_NACHO PC ED 31-AUG-01 24 22" xfId="23672"/>
    <cellStyle name="Commg [0]_FOP1&amp;L_PLN0309_NewBrazil3007.xls Chart 2_NACHO PC ED 31-AUG-01 24 23" xfId="23673"/>
    <cellStyle name="Commɡ [0]_FOP1&amp;L_PLN0309_NewBrazil3007.xls Chart 2_NACHO PC ED 31-AUG-01 24 23" xfId="23674"/>
    <cellStyle name="Commg [0]_FOP1&amp;L_PLN0309_NewBrazil3007.xls Chart 2_NACHO PC ED 31-AUG-01 24 24" xfId="23675"/>
    <cellStyle name="Commɡ [0]_FOP1&amp;L_PLN0309_NewBrazil3007.xls Chart 2_NACHO PC ED 31-AUG-01 24 24" xfId="23676"/>
    <cellStyle name="Commg [0]_FOP1&amp;L_PLN0309_NewBrazil3007.xls Chart 2_NACHO PC ED 31-AUG-01 24 25" xfId="23677"/>
    <cellStyle name="Commɡ [0]_FOP1&amp;L_PLN0309_NewBrazil3007.xls Chart 2_NACHO PC ED 31-AUG-01 24 25" xfId="23678"/>
    <cellStyle name="Commg [0]_FOP1&amp;L_PLN0309_NewBrazil3007.xls Chart 2_NACHO PC ED 31-AUG-01 24 26" xfId="23679"/>
    <cellStyle name="Commɡ [0]_FOP1&amp;L_PLN0309_NewBrazil3007.xls Chart 2_NACHO PC ED 31-AUG-01 24 26" xfId="23680"/>
    <cellStyle name="Commg [0]_FOP1&amp;L_PLN0309_NewBrazil3007.xls Chart 2_NACHO PC ED 31-AUG-01 24 27" xfId="23681"/>
    <cellStyle name="Commɡ [0]_FOP1&amp;L_PLN0309_NewBrazil3007.xls Chart 2_NACHO PC ED 31-AUG-01 24 27" xfId="23682"/>
    <cellStyle name="Commg [0]_FOP1&amp;L_PLN0309_NewBrazil3007.xls Chart 2_NACHO PC ED 31-AUG-01 24 28" xfId="23683"/>
    <cellStyle name="Commɡ [0]_FOP1&amp;L_PLN0309_NewBrazil3007.xls Chart 2_NACHO PC ED 31-AUG-01 24 28" xfId="23684"/>
    <cellStyle name="Commg [0]_FOP1&amp;L_PLN0309_NewBrazil3007.xls Chart 2_NACHO PC ED 31-AUG-01 24 29" xfId="23685"/>
    <cellStyle name="Commɡ [0]_FOP1&amp;L_PLN0309_NewBrazil3007.xls Chart 2_NACHO PC ED 31-AUG-01 24 29" xfId="23686"/>
    <cellStyle name="Commg [0]_FOP1&amp;L_PLN0309_NewBrazil3007.xls Chart 2_NACHO PC ED 31-AUG-01 24 3" xfId="23687"/>
    <cellStyle name="Commɡ [0]_FOP1&amp;L_PLN0309_NewBrazil3007.xls Chart 2_NACHO PC ED 31-AUG-01 24 3" xfId="23688"/>
    <cellStyle name="Commg [0]_FOP1&amp;L_PLN0309_NewBrazil3007.xls Chart 2_NACHO PC ED 31-AUG-01 24 30" xfId="23689"/>
    <cellStyle name="Commɡ [0]_FOP1&amp;L_PLN0309_NewBrazil3007.xls Chart 2_NACHO PC ED 31-AUG-01 24 30" xfId="23690"/>
    <cellStyle name="Commg [0]_FOP1&amp;L_PLN0309_NewBrazil3007.xls Chart 2_NACHO PC ED 31-AUG-01 24 4" xfId="23691"/>
    <cellStyle name="Commɡ [0]_FOP1&amp;L_PLN0309_NewBrazil3007.xls Chart 2_NACHO PC ED 31-AUG-01 24 4" xfId="23692"/>
    <cellStyle name="Commg [0]_FOP1&amp;L_PLN0309_NewBrazil3007.xls Chart 2_NACHO PC ED 31-AUG-01 24 5" xfId="23693"/>
    <cellStyle name="Commɡ [0]_FOP1&amp;L_PLN0309_NewBrazil3007.xls Chart 2_NACHO PC ED 31-AUG-01 24 5" xfId="23694"/>
    <cellStyle name="Commg [0]_FOP1&amp;L_PLN0309_NewBrazil3007.xls Chart 2_NACHO PC ED 31-AUG-01 24 6" xfId="23695"/>
    <cellStyle name="Commɡ [0]_FOP1&amp;L_PLN0309_NewBrazil3007.xls Chart 2_NACHO PC ED 31-AUG-01 24 6" xfId="23696"/>
    <cellStyle name="Commg [0]_FOP1&amp;L_PLN0309_NewBrazil3007.xls Chart 2_NACHO PC ED 31-AUG-01 24 7" xfId="23697"/>
    <cellStyle name="Commɡ [0]_FOP1&amp;L_PLN0309_NewBrazil3007.xls Chart 2_NACHO PC ED 31-AUG-01 24 7" xfId="23698"/>
    <cellStyle name="Commg [0]_FOP1&amp;L_PLN0309_NewBrazil3007.xls Chart 2_NACHO PC ED 31-AUG-01 24 8" xfId="23699"/>
    <cellStyle name="Commɡ [0]_FOP1&amp;L_PLN0309_NewBrazil3007.xls Chart 2_NACHO PC ED 31-AUG-01 24 8" xfId="23700"/>
    <cellStyle name="Commg [0]_FOP1&amp;L_PLN0309_NewBrazil3007.xls Chart 2_NACHO PC ED 31-AUG-01 24 9" xfId="23701"/>
    <cellStyle name="Commɡ [0]_FOP1&amp;L_PLN0309_NewBrazil3007.xls Chart 2_NACHO PC ED 31-AUG-01 24 9" xfId="23702"/>
    <cellStyle name="Commg [0]_FOP1&amp;L_PLN0309_NewBrazil3007.xls Chart 2_NACHO PC ED 31-AUG-01 25" xfId="23703"/>
    <cellStyle name="Commɡ [0]_FOP1&amp;L_PLN0309_NewBrazil3007.xls Chart 2_NACHO PC ED 31-AUG-01 25" xfId="23704"/>
    <cellStyle name="Commg [0]_FOP1&amp;L_PLN0309_NewBrazil3007.xls Chart 2_NACHO PC ED 31-AUG-01 25 10" xfId="23705"/>
    <cellStyle name="Commɡ [0]_FOP1&amp;L_PLN0309_NewBrazil3007.xls Chart 2_NACHO PC ED 31-AUG-01 25 10" xfId="23706"/>
    <cellStyle name="Commg [0]_FOP1&amp;L_PLN0309_NewBrazil3007.xls Chart 2_NACHO PC ED 31-AUG-01 25 11" xfId="23707"/>
    <cellStyle name="Commɡ [0]_FOP1&amp;L_PLN0309_NewBrazil3007.xls Chart 2_NACHO PC ED 31-AUG-01 25 11" xfId="23708"/>
    <cellStyle name="Commg [0]_FOP1&amp;L_PLN0309_NewBrazil3007.xls Chart 2_NACHO PC ED 31-AUG-01 25 12" xfId="23709"/>
    <cellStyle name="Commɡ [0]_FOP1&amp;L_PLN0309_NewBrazil3007.xls Chart 2_NACHO PC ED 31-AUG-01 25 12" xfId="23710"/>
    <cellStyle name="Commg [0]_FOP1&amp;L_PLN0309_NewBrazil3007.xls Chart 2_NACHO PC ED 31-AUG-01 25 13" xfId="23711"/>
    <cellStyle name="Commɡ [0]_FOP1&amp;L_PLN0309_NewBrazil3007.xls Chart 2_NACHO PC ED 31-AUG-01 25 13" xfId="23712"/>
    <cellStyle name="Commg [0]_FOP1&amp;L_PLN0309_NewBrazil3007.xls Chart 2_NACHO PC ED 31-AUG-01 25 14" xfId="23713"/>
    <cellStyle name="Commɡ [0]_FOP1&amp;L_PLN0309_NewBrazil3007.xls Chart 2_NACHO PC ED 31-AUG-01 25 14" xfId="23714"/>
    <cellStyle name="Commg [0]_FOP1&amp;L_PLN0309_NewBrazil3007.xls Chart 2_NACHO PC ED 31-AUG-01 25 15" xfId="23715"/>
    <cellStyle name="Commɡ [0]_FOP1&amp;L_PLN0309_NewBrazil3007.xls Chart 2_NACHO PC ED 31-AUG-01 25 15" xfId="23716"/>
    <cellStyle name="Commg [0]_FOP1&amp;L_PLN0309_NewBrazil3007.xls Chart 2_NACHO PC ED 31-AUG-01 25 16" xfId="23717"/>
    <cellStyle name="Commɡ [0]_FOP1&amp;L_PLN0309_NewBrazil3007.xls Chart 2_NACHO PC ED 31-AUG-01 25 16" xfId="23718"/>
    <cellStyle name="Commg [0]_FOP1&amp;L_PLN0309_NewBrazil3007.xls Chart 2_NACHO PC ED 31-AUG-01 25 17" xfId="23719"/>
    <cellStyle name="Commɡ [0]_FOP1&amp;L_PLN0309_NewBrazil3007.xls Chart 2_NACHO PC ED 31-AUG-01 25 17" xfId="23720"/>
    <cellStyle name="Commg [0]_FOP1&amp;L_PLN0309_NewBrazil3007.xls Chart 2_NACHO PC ED 31-AUG-01 25 18" xfId="23721"/>
    <cellStyle name="Commɡ [0]_FOP1&amp;L_PLN0309_NewBrazil3007.xls Chart 2_NACHO PC ED 31-AUG-01 25 18" xfId="23722"/>
    <cellStyle name="Commg [0]_FOP1&amp;L_PLN0309_NewBrazil3007.xls Chart 2_NACHO PC ED 31-AUG-01 25 19" xfId="23723"/>
    <cellStyle name="Commɡ [0]_FOP1&amp;L_PLN0309_NewBrazil3007.xls Chart 2_NACHO PC ED 31-AUG-01 25 19" xfId="23724"/>
    <cellStyle name="Commg [0]_FOP1&amp;L_PLN0309_NewBrazil3007.xls Chart 2_NACHO PC ED 31-AUG-01 25 2" xfId="23725"/>
    <cellStyle name="Commɡ [0]_FOP1&amp;L_PLN0309_NewBrazil3007.xls Chart 2_NACHO PC ED 31-AUG-01 25 2" xfId="23726"/>
    <cellStyle name="Commg [0]_FOP1&amp;L_PLN0309_NewBrazil3007.xls Chart 2_NACHO PC ED 31-AUG-01 25 20" xfId="23727"/>
    <cellStyle name="Commɡ [0]_FOP1&amp;L_PLN0309_NewBrazil3007.xls Chart 2_NACHO PC ED 31-AUG-01 25 20" xfId="23728"/>
    <cellStyle name="Commg [0]_FOP1&amp;L_PLN0309_NewBrazil3007.xls Chart 2_NACHO PC ED 31-AUG-01 25 21" xfId="23729"/>
    <cellStyle name="Commɡ [0]_FOP1&amp;L_PLN0309_NewBrazil3007.xls Chart 2_NACHO PC ED 31-AUG-01 25 21" xfId="23730"/>
    <cellStyle name="Commg [0]_FOP1&amp;L_PLN0309_NewBrazil3007.xls Chart 2_NACHO PC ED 31-AUG-01 25 22" xfId="23731"/>
    <cellStyle name="Commɡ [0]_FOP1&amp;L_PLN0309_NewBrazil3007.xls Chart 2_NACHO PC ED 31-AUG-01 25 22" xfId="23732"/>
    <cellStyle name="Commg [0]_FOP1&amp;L_PLN0309_NewBrazil3007.xls Chart 2_NACHO PC ED 31-AUG-01 25 23" xfId="23733"/>
    <cellStyle name="Commɡ [0]_FOP1&amp;L_PLN0309_NewBrazil3007.xls Chart 2_NACHO PC ED 31-AUG-01 25 23" xfId="23734"/>
    <cellStyle name="Commg [0]_FOP1&amp;L_PLN0309_NewBrazil3007.xls Chart 2_NACHO PC ED 31-AUG-01 25 24" xfId="23735"/>
    <cellStyle name="Commɡ [0]_FOP1&amp;L_PLN0309_NewBrazil3007.xls Chart 2_NACHO PC ED 31-AUG-01 25 24" xfId="23736"/>
    <cellStyle name="Commg [0]_FOP1&amp;L_PLN0309_NewBrazil3007.xls Chart 2_NACHO PC ED 31-AUG-01 25 25" xfId="23737"/>
    <cellStyle name="Commɡ [0]_FOP1&amp;L_PLN0309_NewBrazil3007.xls Chart 2_NACHO PC ED 31-AUG-01 25 25" xfId="23738"/>
    <cellStyle name="Commg [0]_FOP1&amp;L_PLN0309_NewBrazil3007.xls Chart 2_NACHO PC ED 31-AUG-01 25 26" xfId="23739"/>
    <cellStyle name="Commɡ [0]_FOP1&amp;L_PLN0309_NewBrazil3007.xls Chart 2_NACHO PC ED 31-AUG-01 25 26" xfId="23740"/>
    <cellStyle name="Commg [0]_FOP1&amp;L_PLN0309_NewBrazil3007.xls Chart 2_NACHO PC ED 31-AUG-01 25 27" xfId="23741"/>
    <cellStyle name="Commɡ [0]_FOP1&amp;L_PLN0309_NewBrazil3007.xls Chart 2_NACHO PC ED 31-AUG-01 25 27" xfId="23742"/>
    <cellStyle name="Commg [0]_FOP1&amp;L_PLN0309_NewBrazil3007.xls Chart 2_NACHO PC ED 31-AUG-01 25 28" xfId="23743"/>
    <cellStyle name="Commɡ [0]_FOP1&amp;L_PLN0309_NewBrazil3007.xls Chart 2_NACHO PC ED 31-AUG-01 25 28" xfId="23744"/>
    <cellStyle name="Commg [0]_FOP1&amp;L_PLN0309_NewBrazil3007.xls Chart 2_NACHO PC ED 31-AUG-01 25 29" xfId="23745"/>
    <cellStyle name="Commɡ [0]_FOP1&amp;L_PLN0309_NewBrazil3007.xls Chart 2_NACHO PC ED 31-AUG-01 25 29" xfId="23746"/>
    <cellStyle name="Commg [0]_FOP1&amp;L_PLN0309_NewBrazil3007.xls Chart 2_NACHO PC ED 31-AUG-01 25 3" xfId="23747"/>
    <cellStyle name="Commɡ [0]_FOP1&amp;L_PLN0309_NewBrazil3007.xls Chart 2_NACHO PC ED 31-AUG-01 25 3" xfId="23748"/>
    <cellStyle name="Commg [0]_FOP1&amp;L_PLN0309_NewBrazil3007.xls Chart 2_NACHO PC ED 31-AUG-01 25 30" xfId="23749"/>
    <cellStyle name="Commɡ [0]_FOP1&amp;L_PLN0309_NewBrazil3007.xls Chart 2_NACHO PC ED 31-AUG-01 25 30" xfId="23750"/>
    <cellStyle name="Commg [0]_FOP1&amp;L_PLN0309_NewBrazil3007.xls Chart 2_NACHO PC ED 31-AUG-01 25 4" xfId="23751"/>
    <cellStyle name="Commɡ [0]_FOP1&amp;L_PLN0309_NewBrazil3007.xls Chart 2_NACHO PC ED 31-AUG-01 25 4" xfId="23752"/>
    <cellStyle name="Commg [0]_FOP1&amp;L_PLN0309_NewBrazil3007.xls Chart 2_NACHO PC ED 31-AUG-01 25 5" xfId="23753"/>
    <cellStyle name="Commɡ [0]_FOP1&amp;L_PLN0309_NewBrazil3007.xls Chart 2_NACHO PC ED 31-AUG-01 25 5" xfId="23754"/>
    <cellStyle name="Commg [0]_FOP1&amp;L_PLN0309_NewBrazil3007.xls Chart 2_NACHO PC ED 31-AUG-01 25 6" xfId="23755"/>
    <cellStyle name="Commɡ [0]_FOP1&amp;L_PLN0309_NewBrazil3007.xls Chart 2_NACHO PC ED 31-AUG-01 25 6" xfId="23756"/>
    <cellStyle name="Commg [0]_FOP1&amp;L_PLN0309_NewBrazil3007.xls Chart 2_NACHO PC ED 31-AUG-01 25 7" xfId="23757"/>
    <cellStyle name="Commɡ [0]_FOP1&amp;L_PLN0309_NewBrazil3007.xls Chart 2_NACHO PC ED 31-AUG-01 25 7" xfId="23758"/>
    <cellStyle name="Commg [0]_FOP1&amp;L_PLN0309_NewBrazil3007.xls Chart 2_NACHO PC ED 31-AUG-01 25 8" xfId="23759"/>
    <cellStyle name="Commɡ [0]_FOP1&amp;L_PLN0309_NewBrazil3007.xls Chart 2_NACHO PC ED 31-AUG-01 25 8" xfId="23760"/>
    <cellStyle name="Commg [0]_FOP1&amp;L_PLN0309_NewBrazil3007.xls Chart 2_NACHO PC ED 31-AUG-01 25 9" xfId="23761"/>
    <cellStyle name="Commɡ [0]_FOP1&amp;L_PLN0309_NewBrazil3007.xls Chart 2_NACHO PC ED 31-AUG-01 25 9" xfId="23762"/>
    <cellStyle name="Commg [0]_FOP1&amp;L_PLN0309_NewBrazil3007.xls Chart 2_NACHO PC ED 31-AUG-01 26" xfId="23763"/>
    <cellStyle name="Commɡ [0]_FOP1&amp;L_PLN0309_NewBrazil3007.xls Chart 2_NACHO PC ED 31-AUG-01 26" xfId="23764"/>
    <cellStyle name="Commg [0]_FOP1&amp;L_PLN0309_NewBrazil3007.xls Chart 2_NACHO PC ED 31-AUG-01 26 10" xfId="23765"/>
    <cellStyle name="Commɡ [0]_FOP1&amp;L_PLN0309_NewBrazil3007.xls Chart 2_NACHO PC ED 31-AUG-01 26 10" xfId="23766"/>
    <cellStyle name="Commg [0]_FOP1&amp;L_PLN0309_NewBrazil3007.xls Chart 2_NACHO PC ED 31-AUG-01 26 11" xfId="23767"/>
    <cellStyle name="Commɡ [0]_FOP1&amp;L_PLN0309_NewBrazil3007.xls Chart 2_NACHO PC ED 31-AUG-01 26 11" xfId="23768"/>
    <cellStyle name="Commg [0]_FOP1&amp;L_PLN0309_NewBrazil3007.xls Chart 2_NACHO PC ED 31-AUG-01 26 12" xfId="23769"/>
    <cellStyle name="Commɡ [0]_FOP1&amp;L_PLN0309_NewBrazil3007.xls Chart 2_NACHO PC ED 31-AUG-01 26 12" xfId="23770"/>
    <cellStyle name="Commg [0]_FOP1&amp;L_PLN0309_NewBrazil3007.xls Chart 2_NACHO PC ED 31-AUG-01 26 13" xfId="23771"/>
    <cellStyle name="Commɡ [0]_FOP1&amp;L_PLN0309_NewBrazil3007.xls Chart 2_NACHO PC ED 31-AUG-01 26 13" xfId="23772"/>
    <cellStyle name="Commg [0]_FOP1&amp;L_PLN0309_NewBrazil3007.xls Chart 2_NACHO PC ED 31-AUG-01 26 14" xfId="23773"/>
    <cellStyle name="Commɡ [0]_FOP1&amp;L_PLN0309_NewBrazil3007.xls Chart 2_NACHO PC ED 31-AUG-01 26 14" xfId="23774"/>
    <cellStyle name="Commg [0]_FOP1&amp;L_PLN0309_NewBrazil3007.xls Chart 2_NACHO PC ED 31-AUG-01 26 15" xfId="23775"/>
    <cellStyle name="Commɡ [0]_FOP1&amp;L_PLN0309_NewBrazil3007.xls Chart 2_NACHO PC ED 31-AUG-01 26 15" xfId="23776"/>
    <cellStyle name="Commg [0]_FOP1&amp;L_PLN0309_NewBrazil3007.xls Chart 2_NACHO PC ED 31-AUG-01 26 16" xfId="23777"/>
    <cellStyle name="Commɡ [0]_FOP1&amp;L_PLN0309_NewBrazil3007.xls Chart 2_NACHO PC ED 31-AUG-01 26 16" xfId="23778"/>
    <cellStyle name="Commg [0]_FOP1&amp;L_PLN0309_NewBrazil3007.xls Chart 2_NACHO PC ED 31-AUG-01 26 17" xfId="23779"/>
    <cellStyle name="Commɡ [0]_FOP1&amp;L_PLN0309_NewBrazil3007.xls Chart 2_NACHO PC ED 31-AUG-01 26 17" xfId="23780"/>
    <cellStyle name="Commg [0]_FOP1&amp;L_PLN0309_NewBrazil3007.xls Chart 2_NACHO PC ED 31-AUG-01 26 18" xfId="23781"/>
    <cellStyle name="Commɡ [0]_FOP1&amp;L_PLN0309_NewBrazil3007.xls Chart 2_NACHO PC ED 31-AUG-01 26 18" xfId="23782"/>
    <cellStyle name="Commg [0]_FOP1&amp;L_PLN0309_NewBrazil3007.xls Chart 2_NACHO PC ED 31-AUG-01 26 19" xfId="23783"/>
    <cellStyle name="Commɡ [0]_FOP1&amp;L_PLN0309_NewBrazil3007.xls Chart 2_NACHO PC ED 31-AUG-01 26 19" xfId="23784"/>
    <cellStyle name="Commg [0]_FOP1&amp;L_PLN0309_NewBrazil3007.xls Chart 2_NACHO PC ED 31-AUG-01 26 2" xfId="23785"/>
    <cellStyle name="Commɡ [0]_FOP1&amp;L_PLN0309_NewBrazil3007.xls Chart 2_NACHO PC ED 31-AUG-01 26 2" xfId="23786"/>
    <cellStyle name="Commg [0]_FOP1&amp;L_PLN0309_NewBrazil3007.xls Chart 2_NACHO PC ED 31-AUG-01 26 20" xfId="23787"/>
    <cellStyle name="Commɡ [0]_FOP1&amp;L_PLN0309_NewBrazil3007.xls Chart 2_NACHO PC ED 31-AUG-01 26 20" xfId="23788"/>
    <cellStyle name="Commg [0]_FOP1&amp;L_PLN0309_NewBrazil3007.xls Chart 2_NACHO PC ED 31-AUG-01 26 21" xfId="23789"/>
    <cellStyle name="Commɡ [0]_FOP1&amp;L_PLN0309_NewBrazil3007.xls Chart 2_NACHO PC ED 31-AUG-01 26 21" xfId="23790"/>
    <cellStyle name="Commg [0]_FOP1&amp;L_PLN0309_NewBrazil3007.xls Chart 2_NACHO PC ED 31-AUG-01 26 22" xfId="23791"/>
    <cellStyle name="Commɡ [0]_FOP1&amp;L_PLN0309_NewBrazil3007.xls Chart 2_NACHO PC ED 31-AUG-01 26 22" xfId="23792"/>
    <cellStyle name="Commg [0]_FOP1&amp;L_PLN0309_NewBrazil3007.xls Chart 2_NACHO PC ED 31-AUG-01 26 23" xfId="23793"/>
    <cellStyle name="Commɡ [0]_FOP1&amp;L_PLN0309_NewBrazil3007.xls Chart 2_NACHO PC ED 31-AUG-01 26 23" xfId="23794"/>
    <cellStyle name="Commg [0]_FOP1&amp;L_PLN0309_NewBrazil3007.xls Chart 2_NACHO PC ED 31-AUG-01 26 24" xfId="23795"/>
    <cellStyle name="Commɡ [0]_FOP1&amp;L_PLN0309_NewBrazil3007.xls Chart 2_NACHO PC ED 31-AUG-01 26 24" xfId="23796"/>
    <cellStyle name="Commg [0]_FOP1&amp;L_PLN0309_NewBrazil3007.xls Chart 2_NACHO PC ED 31-AUG-01 26 25" xfId="23797"/>
    <cellStyle name="Commɡ [0]_FOP1&amp;L_PLN0309_NewBrazil3007.xls Chart 2_NACHO PC ED 31-AUG-01 26 25" xfId="23798"/>
    <cellStyle name="Commg [0]_FOP1&amp;L_PLN0309_NewBrazil3007.xls Chart 2_NACHO PC ED 31-AUG-01 26 26" xfId="23799"/>
    <cellStyle name="Commɡ [0]_FOP1&amp;L_PLN0309_NewBrazil3007.xls Chart 2_NACHO PC ED 31-AUG-01 26 26" xfId="23800"/>
    <cellStyle name="Commg [0]_FOP1&amp;L_PLN0309_NewBrazil3007.xls Chart 2_NACHO PC ED 31-AUG-01 26 27" xfId="23801"/>
    <cellStyle name="Commɡ [0]_FOP1&amp;L_PLN0309_NewBrazil3007.xls Chart 2_NACHO PC ED 31-AUG-01 26 27" xfId="23802"/>
    <cellStyle name="Commg [0]_FOP1&amp;L_PLN0309_NewBrazil3007.xls Chart 2_NACHO PC ED 31-AUG-01 26 28" xfId="23803"/>
    <cellStyle name="Commɡ [0]_FOP1&amp;L_PLN0309_NewBrazil3007.xls Chart 2_NACHO PC ED 31-AUG-01 26 28" xfId="23804"/>
    <cellStyle name="Commg [0]_FOP1&amp;L_PLN0309_NewBrazil3007.xls Chart 2_NACHO PC ED 31-AUG-01 26 29" xfId="23805"/>
    <cellStyle name="Commɡ [0]_FOP1&amp;L_PLN0309_NewBrazil3007.xls Chart 2_NACHO PC ED 31-AUG-01 26 29" xfId="23806"/>
    <cellStyle name="Commg [0]_FOP1&amp;L_PLN0309_NewBrazil3007.xls Chart 2_NACHO PC ED 31-AUG-01 26 3" xfId="23807"/>
    <cellStyle name="Commɡ [0]_FOP1&amp;L_PLN0309_NewBrazil3007.xls Chart 2_NACHO PC ED 31-AUG-01 26 3" xfId="23808"/>
    <cellStyle name="Commg [0]_FOP1&amp;L_PLN0309_NewBrazil3007.xls Chart 2_NACHO PC ED 31-AUG-01 26 4" xfId="23809"/>
    <cellStyle name="Commɡ [0]_FOP1&amp;L_PLN0309_NewBrazil3007.xls Chart 2_NACHO PC ED 31-AUG-01 26 4" xfId="23810"/>
    <cellStyle name="Commg [0]_FOP1&amp;L_PLN0309_NewBrazil3007.xls Chart 2_NACHO PC ED 31-AUG-01 26 5" xfId="23811"/>
    <cellStyle name="Commɡ [0]_FOP1&amp;L_PLN0309_NewBrazil3007.xls Chart 2_NACHO PC ED 31-AUG-01 26 5" xfId="23812"/>
    <cellStyle name="Commg [0]_FOP1&amp;L_PLN0309_NewBrazil3007.xls Chart 2_NACHO PC ED 31-AUG-01 26 6" xfId="23813"/>
    <cellStyle name="Commɡ [0]_FOP1&amp;L_PLN0309_NewBrazil3007.xls Chart 2_NACHO PC ED 31-AUG-01 26 6" xfId="23814"/>
    <cellStyle name="Commg [0]_FOP1&amp;L_PLN0309_NewBrazil3007.xls Chart 2_NACHO PC ED 31-AUG-01 26 7" xfId="23815"/>
    <cellStyle name="Commɡ [0]_FOP1&amp;L_PLN0309_NewBrazil3007.xls Chart 2_NACHO PC ED 31-AUG-01 26 7" xfId="23816"/>
    <cellStyle name="Commg [0]_FOP1&amp;L_PLN0309_NewBrazil3007.xls Chart 2_NACHO PC ED 31-AUG-01 26 8" xfId="23817"/>
    <cellStyle name="Commɡ [0]_FOP1&amp;L_PLN0309_NewBrazil3007.xls Chart 2_NACHO PC ED 31-AUG-01 26 8" xfId="23818"/>
    <cellStyle name="Commg [0]_FOP1&amp;L_PLN0309_NewBrazil3007.xls Chart 2_NACHO PC ED 31-AUG-01 26 9" xfId="23819"/>
    <cellStyle name="Commɡ [0]_FOP1&amp;L_PLN0309_NewBrazil3007.xls Chart 2_NACHO PC ED 31-AUG-01 26 9" xfId="23820"/>
    <cellStyle name="Commg [0]_FOP1&amp;L_PLN0309_NewBrazil3007.xls Chart 2_NACHO PC ED 31-AUG-01 27" xfId="23821"/>
    <cellStyle name="Commɡ [0]_FOP1&amp;L_PLN0309_NewBrazil3007.xls Chart 2_NACHO PC ED 31-AUG-01 27" xfId="23822"/>
    <cellStyle name="Commg [0]_FOP1&amp;L_PLN0309_NewBrazil3007.xls Chart 2_NACHO PC ED 31-AUG-01 27 10" xfId="23823"/>
    <cellStyle name="Commɡ [0]_FOP1&amp;L_PLN0309_NewBrazil3007.xls Chart 2_NACHO PC ED 31-AUG-01 27 10" xfId="23824"/>
    <cellStyle name="Commg [0]_FOP1&amp;L_PLN0309_NewBrazil3007.xls Chart 2_NACHO PC ED 31-AUG-01 27 11" xfId="23825"/>
    <cellStyle name="Commɡ [0]_FOP1&amp;L_PLN0309_NewBrazil3007.xls Chart 2_NACHO PC ED 31-AUG-01 27 11" xfId="23826"/>
    <cellStyle name="Commg [0]_FOP1&amp;L_PLN0309_NewBrazil3007.xls Chart 2_NACHO PC ED 31-AUG-01 27 12" xfId="23827"/>
    <cellStyle name="Commɡ [0]_FOP1&amp;L_PLN0309_NewBrazil3007.xls Chart 2_NACHO PC ED 31-AUG-01 27 12" xfId="23828"/>
    <cellStyle name="Commg [0]_FOP1&amp;L_PLN0309_NewBrazil3007.xls Chart 2_NACHO PC ED 31-AUG-01 27 13" xfId="23829"/>
    <cellStyle name="Commɡ [0]_FOP1&amp;L_PLN0309_NewBrazil3007.xls Chart 2_NACHO PC ED 31-AUG-01 27 13" xfId="23830"/>
    <cellStyle name="Commg [0]_FOP1&amp;L_PLN0309_NewBrazil3007.xls Chart 2_NACHO PC ED 31-AUG-01 27 14" xfId="23831"/>
    <cellStyle name="Commɡ [0]_FOP1&amp;L_PLN0309_NewBrazil3007.xls Chart 2_NACHO PC ED 31-AUG-01 27 14" xfId="23832"/>
    <cellStyle name="Commg [0]_FOP1&amp;L_PLN0309_NewBrazil3007.xls Chart 2_NACHO PC ED 31-AUG-01 27 15" xfId="23833"/>
    <cellStyle name="Commɡ [0]_FOP1&amp;L_PLN0309_NewBrazil3007.xls Chart 2_NACHO PC ED 31-AUG-01 27 15" xfId="23834"/>
    <cellStyle name="Commg [0]_FOP1&amp;L_PLN0309_NewBrazil3007.xls Chart 2_NACHO PC ED 31-AUG-01 27 16" xfId="23835"/>
    <cellStyle name="Commɡ [0]_FOP1&amp;L_PLN0309_NewBrazil3007.xls Chart 2_NACHO PC ED 31-AUG-01 27 16" xfId="23836"/>
    <cellStyle name="Commg [0]_FOP1&amp;L_PLN0309_NewBrazil3007.xls Chart 2_NACHO PC ED 31-AUG-01 27 17" xfId="23837"/>
    <cellStyle name="Commɡ [0]_FOP1&amp;L_PLN0309_NewBrazil3007.xls Chart 2_NACHO PC ED 31-AUG-01 27 17" xfId="23838"/>
    <cellStyle name="Commg [0]_FOP1&amp;L_PLN0309_NewBrazil3007.xls Chart 2_NACHO PC ED 31-AUG-01 27 18" xfId="23839"/>
    <cellStyle name="Commɡ [0]_FOP1&amp;L_PLN0309_NewBrazil3007.xls Chart 2_NACHO PC ED 31-AUG-01 27 18" xfId="23840"/>
    <cellStyle name="Commg [0]_FOP1&amp;L_PLN0309_NewBrazil3007.xls Chart 2_NACHO PC ED 31-AUG-01 27 19" xfId="23841"/>
    <cellStyle name="Commɡ [0]_FOP1&amp;L_PLN0309_NewBrazil3007.xls Chart 2_NACHO PC ED 31-AUG-01 27 19" xfId="23842"/>
    <cellStyle name="Commg [0]_FOP1&amp;L_PLN0309_NewBrazil3007.xls Chart 2_NACHO PC ED 31-AUG-01 27 2" xfId="23843"/>
    <cellStyle name="Commɡ [0]_FOP1&amp;L_PLN0309_NewBrazil3007.xls Chart 2_NACHO PC ED 31-AUG-01 27 2" xfId="23844"/>
    <cellStyle name="Commg [0]_FOP1&amp;L_PLN0309_NewBrazil3007.xls Chart 2_NACHO PC ED 31-AUG-01 27 20" xfId="23845"/>
    <cellStyle name="Commɡ [0]_FOP1&amp;L_PLN0309_NewBrazil3007.xls Chart 2_NACHO PC ED 31-AUG-01 27 20" xfId="23846"/>
    <cellStyle name="Commg [0]_FOP1&amp;L_PLN0309_NewBrazil3007.xls Chart 2_NACHO PC ED 31-AUG-01 27 21" xfId="23847"/>
    <cellStyle name="Commɡ [0]_FOP1&amp;L_PLN0309_NewBrazil3007.xls Chart 2_NACHO PC ED 31-AUG-01 27 21" xfId="23848"/>
    <cellStyle name="Commg [0]_FOP1&amp;L_PLN0309_NewBrazil3007.xls Chart 2_NACHO PC ED 31-AUG-01 27 22" xfId="23849"/>
    <cellStyle name="Commɡ [0]_FOP1&amp;L_PLN0309_NewBrazil3007.xls Chart 2_NACHO PC ED 31-AUG-01 27 22" xfId="23850"/>
    <cellStyle name="Commg [0]_FOP1&amp;L_PLN0309_NewBrazil3007.xls Chart 2_NACHO PC ED 31-AUG-01 27 23" xfId="23851"/>
    <cellStyle name="Commɡ [0]_FOP1&amp;L_PLN0309_NewBrazil3007.xls Chart 2_NACHO PC ED 31-AUG-01 27 23" xfId="23852"/>
    <cellStyle name="Commg [0]_FOP1&amp;L_PLN0309_NewBrazil3007.xls Chart 2_NACHO PC ED 31-AUG-01 27 24" xfId="23853"/>
    <cellStyle name="Commɡ [0]_FOP1&amp;L_PLN0309_NewBrazil3007.xls Chart 2_NACHO PC ED 31-AUG-01 27 24" xfId="23854"/>
    <cellStyle name="Commg [0]_FOP1&amp;L_PLN0309_NewBrazil3007.xls Chart 2_NACHO PC ED 31-AUG-01 27 25" xfId="23855"/>
    <cellStyle name="Commɡ [0]_FOP1&amp;L_PLN0309_NewBrazil3007.xls Chart 2_NACHO PC ED 31-AUG-01 27 25" xfId="23856"/>
    <cellStyle name="Commg [0]_FOP1&amp;L_PLN0309_NewBrazil3007.xls Chart 2_NACHO PC ED 31-AUG-01 27 26" xfId="23857"/>
    <cellStyle name="Commɡ [0]_FOP1&amp;L_PLN0309_NewBrazil3007.xls Chart 2_NACHO PC ED 31-AUG-01 27 26" xfId="23858"/>
    <cellStyle name="Commg [0]_FOP1&amp;L_PLN0309_NewBrazil3007.xls Chart 2_NACHO PC ED 31-AUG-01 27 27" xfId="23859"/>
    <cellStyle name="Commɡ [0]_FOP1&amp;L_PLN0309_NewBrazil3007.xls Chart 2_NACHO PC ED 31-AUG-01 27 27" xfId="23860"/>
    <cellStyle name="Commg [0]_FOP1&amp;L_PLN0309_NewBrazil3007.xls Chart 2_NACHO PC ED 31-AUG-01 27 28" xfId="23861"/>
    <cellStyle name="Commɡ [0]_FOP1&amp;L_PLN0309_NewBrazil3007.xls Chart 2_NACHO PC ED 31-AUG-01 27 28" xfId="23862"/>
    <cellStyle name="Commg [0]_FOP1&amp;L_PLN0309_NewBrazil3007.xls Chart 2_NACHO PC ED 31-AUG-01 27 29" xfId="23863"/>
    <cellStyle name="Commɡ [0]_FOP1&amp;L_PLN0309_NewBrazil3007.xls Chart 2_NACHO PC ED 31-AUG-01 27 29" xfId="23864"/>
    <cellStyle name="Commg [0]_FOP1&amp;L_PLN0309_NewBrazil3007.xls Chart 2_NACHO PC ED 31-AUG-01 27 3" xfId="23865"/>
    <cellStyle name="Commɡ [0]_FOP1&amp;L_PLN0309_NewBrazil3007.xls Chart 2_NACHO PC ED 31-AUG-01 27 3" xfId="23866"/>
    <cellStyle name="Commg [0]_FOP1&amp;L_PLN0309_NewBrazil3007.xls Chart 2_NACHO PC ED 31-AUG-01 27 4" xfId="23867"/>
    <cellStyle name="Commɡ [0]_FOP1&amp;L_PLN0309_NewBrazil3007.xls Chart 2_NACHO PC ED 31-AUG-01 27 4" xfId="23868"/>
    <cellStyle name="Commg [0]_FOP1&amp;L_PLN0309_NewBrazil3007.xls Chart 2_NACHO PC ED 31-AUG-01 27 5" xfId="23869"/>
    <cellStyle name="Commɡ [0]_FOP1&amp;L_PLN0309_NewBrazil3007.xls Chart 2_NACHO PC ED 31-AUG-01 27 5" xfId="23870"/>
    <cellStyle name="Commg [0]_FOP1&amp;L_PLN0309_NewBrazil3007.xls Chart 2_NACHO PC ED 31-AUG-01 27 6" xfId="23871"/>
    <cellStyle name="Commɡ [0]_FOP1&amp;L_PLN0309_NewBrazil3007.xls Chart 2_NACHO PC ED 31-AUG-01 27 6" xfId="23872"/>
    <cellStyle name="Commg [0]_FOP1&amp;L_PLN0309_NewBrazil3007.xls Chart 2_NACHO PC ED 31-AUG-01 27 7" xfId="23873"/>
    <cellStyle name="Commɡ [0]_FOP1&amp;L_PLN0309_NewBrazil3007.xls Chart 2_NACHO PC ED 31-AUG-01 27 7" xfId="23874"/>
    <cellStyle name="Commg [0]_FOP1&amp;L_PLN0309_NewBrazil3007.xls Chart 2_NACHO PC ED 31-AUG-01 27 8" xfId="23875"/>
    <cellStyle name="Commɡ [0]_FOP1&amp;L_PLN0309_NewBrazil3007.xls Chart 2_NACHO PC ED 31-AUG-01 27 8" xfId="23876"/>
    <cellStyle name="Commg [0]_FOP1&amp;L_PLN0309_NewBrazil3007.xls Chart 2_NACHO PC ED 31-AUG-01 27 9" xfId="23877"/>
    <cellStyle name="Commɡ [0]_FOP1&amp;L_PLN0309_NewBrazil3007.xls Chart 2_NACHO PC ED 31-AUG-01 27 9" xfId="23878"/>
    <cellStyle name="Commg [0]_FOP1&amp;L_PLN0309_NewBrazil3007.xls Chart 2_NACHO PC ED 31-AUG-01 28" xfId="23879"/>
    <cellStyle name="Commɡ [0]_FOP1&amp;L_PLN0309_NewBrazil3007.xls Chart 2_NACHO PC ED 31-AUG-01 28" xfId="23880"/>
    <cellStyle name="Commg [0]_FOP1&amp;L_PLN0309_NewBrazil3007.xls Chart 2_NACHO PC ED 31-AUG-01 28 10" xfId="23881"/>
    <cellStyle name="Commɡ [0]_FOP1&amp;L_PLN0309_NewBrazil3007.xls Chart 2_NACHO PC ED 31-AUG-01 28 10" xfId="23882"/>
    <cellStyle name="Commg [0]_FOP1&amp;L_PLN0309_NewBrazil3007.xls Chart 2_NACHO PC ED 31-AUG-01 28 11" xfId="23883"/>
    <cellStyle name="Commɡ [0]_FOP1&amp;L_PLN0309_NewBrazil3007.xls Chart 2_NACHO PC ED 31-AUG-01 28 11" xfId="23884"/>
    <cellStyle name="Commg [0]_FOP1&amp;L_PLN0309_NewBrazil3007.xls Chart 2_NACHO PC ED 31-AUG-01 28 12" xfId="23885"/>
    <cellStyle name="Commɡ [0]_FOP1&amp;L_PLN0309_NewBrazil3007.xls Chart 2_NACHO PC ED 31-AUG-01 28 12" xfId="23886"/>
    <cellStyle name="Commg [0]_FOP1&amp;L_PLN0309_NewBrazil3007.xls Chart 2_NACHO PC ED 31-AUG-01 28 13" xfId="23887"/>
    <cellStyle name="Commɡ [0]_FOP1&amp;L_PLN0309_NewBrazil3007.xls Chart 2_NACHO PC ED 31-AUG-01 28 13" xfId="23888"/>
    <cellStyle name="Commg [0]_FOP1&amp;L_PLN0309_NewBrazil3007.xls Chart 2_NACHO PC ED 31-AUG-01 28 14" xfId="23889"/>
    <cellStyle name="Commɡ [0]_FOP1&amp;L_PLN0309_NewBrazil3007.xls Chart 2_NACHO PC ED 31-AUG-01 28 14" xfId="23890"/>
    <cellStyle name="Commg [0]_FOP1&amp;L_PLN0309_NewBrazil3007.xls Chart 2_NACHO PC ED 31-AUG-01 28 15" xfId="23891"/>
    <cellStyle name="Commɡ [0]_FOP1&amp;L_PLN0309_NewBrazil3007.xls Chart 2_NACHO PC ED 31-AUG-01 28 15" xfId="23892"/>
    <cellStyle name="Commg [0]_FOP1&amp;L_PLN0309_NewBrazil3007.xls Chart 2_NACHO PC ED 31-AUG-01 28 16" xfId="23893"/>
    <cellStyle name="Commɡ [0]_FOP1&amp;L_PLN0309_NewBrazil3007.xls Chart 2_NACHO PC ED 31-AUG-01 28 16" xfId="23894"/>
    <cellStyle name="Commg [0]_FOP1&amp;L_PLN0309_NewBrazil3007.xls Chart 2_NACHO PC ED 31-AUG-01 28 17" xfId="23895"/>
    <cellStyle name="Commɡ [0]_FOP1&amp;L_PLN0309_NewBrazil3007.xls Chart 2_NACHO PC ED 31-AUG-01 28 17" xfId="23896"/>
    <cellStyle name="Commg [0]_FOP1&amp;L_PLN0309_NewBrazil3007.xls Chart 2_NACHO PC ED 31-AUG-01 28 18" xfId="23897"/>
    <cellStyle name="Commɡ [0]_FOP1&amp;L_PLN0309_NewBrazil3007.xls Chart 2_NACHO PC ED 31-AUG-01 28 18" xfId="23898"/>
    <cellStyle name="Commg [0]_FOP1&amp;L_PLN0309_NewBrazil3007.xls Chart 2_NACHO PC ED 31-AUG-01 28 19" xfId="23899"/>
    <cellStyle name="Commɡ [0]_FOP1&amp;L_PLN0309_NewBrazil3007.xls Chart 2_NACHO PC ED 31-AUG-01 28 19" xfId="23900"/>
    <cellStyle name="Commg [0]_FOP1&amp;L_PLN0309_NewBrazil3007.xls Chart 2_NACHO PC ED 31-AUG-01 28 2" xfId="23901"/>
    <cellStyle name="Commɡ [0]_FOP1&amp;L_PLN0309_NewBrazil3007.xls Chart 2_NACHO PC ED 31-AUG-01 28 2" xfId="23902"/>
    <cellStyle name="Commg [0]_FOP1&amp;L_PLN0309_NewBrazil3007.xls Chart 2_NACHO PC ED 31-AUG-01 28 20" xfId="23903"/>
    <cellStyle name="Commɡ [0]_FOP1&amp;L_PLN0309_NewBrazil3007.xls Chart 2_NACHO PC ED 31-AUG-01 28 20" xfId="23904"/>
    <cellStyle name="Commg [0]_FOP1&amp;L_PLN0309_NewBrazil3007.xls Chart 2_NACHO PC ED 31-AUG-01 28 21" xfId="23905"/>
    <cellStyle name="Commɡ [0]_FOP1&amp;L_PLN0309_NewBrazil3007.xls Chart 2_NACHO PC ED 31-AUG-01 28 21" xfId="23906"/>
    <cellStyle name="Commg [0]_FOP1&amp;L_PLN0309_NewBrazil3007.xls Chart 2_NACHO PC ED 31-AUG-01 28 22" xfId="23907"/>
    <cellStyle name="Commɡ [0]_FOP1&amp;L_PLN0309_NewBrazil3007.xls Chart 2_NACHO PC ED 31-AUG-01 28 22" xfId="23908"/>
    <cellStyle name="Commg [0]_FOP1&amp;L_PLN0309_NewBrazil3007.xls Chart 2_NACHO PC ED 31-AUG-01 28 23" xfId="23909"/>
    <cellStyle name="Commɡ [0]_FOP1&amp;L_PLN0309_NewBrazil3007.xls Chart 2_NACHO PC ED 31-AUG-01 28 23" xfId="23910"/>
    <cellStyle name="Commg [0]_FOP1&amp;L_PLN0309_NewBrazil3007.xls Chart 2_NACHO PC ED 31-AUG-01 28 24" xfId="23911"/>
    <cellStyle name="Commɡ [0]_FOP1&amp;L_PLN0309_NewBrazil3007.xls Chart 2_NACHO PC ED 31-AUG-01 28 24" xfId="23912"/>
    <cellStyle name="Commg [0]_FOP1&amp;L_PLN0309_NewBrazil3007.xls Chart 2_NACHO PC ED 31-AUG-01 28 25" xfId="23913"/>
    <cellStyle name="Commɡ [0]_FOP1&amp;L_PLN0309_NewBrazil3007.xls Chart 2_NACHO PC ED 31-AUG-01 28 25" xfId="23914"/>
    <cellStyle name="Commg [0]_FOP1&amp;L_PLN0309_NewBrazil3007.xls Chart 2_NACHO PC ED 31-AUG-01 28 26" xfId="23915"/>
    <cellStyle name="Commɡ [0]_FOP1&amp;L_PLN0309_NewBrazil3007.xls Chart 2_NACHO PC ED 31-AUG-01 28 26" xfId="23916"/>
    <cellStyle name="Commg [0]_FOP1&amp;L_PLN0309_NewBrazil3007.xls Chart 2_NACHO PC ED 31-AUG-01 28 27" xfId="23917"/>
    <cellStyle name="Commɡ [0]_FOP1&amp;L_PLN0309_NewBrazil3007.xls Chart 2_NACHO PC ED 31-AUG-01 28 27" xfId="23918"/>
    <cellStyle name="Commg [0]_FOP1&amp;L_PLN0309_NewBrazil3007.xls Chart 2_NACHO PC ED 31-AUG-01 28 28" xfId="23919"/>
    <cellStyle name="Commɡ [0]_FOP1&amp;L_PLN0309_NewBrazil3007.xls Chart 2_NACHO PC ED 31-AUG-01 28 28" xfId="23920"/>
    <cellStyle name="Commg [0]_FOP1&amp;L_PLN0309_NewBrazil3007.xls Chart 2_NACHO PC ED 31-AUG-01 28 29" xfId="23921"/>
    <cellStyle name="Commɡ [0]_FOP1&amp;L_PLN0309_NewBrazil3007.xls Chart 2_NACHO PC ED 31-AUG-01 28 29" xfId="23922"/>
    <cellStyle name="Commg [0]_FOP1&amp;L_PLN0309_NewBrazil3007.xls Chart 2_NACHO PC ED 31-AUG-01 28 3" xfId="23923"/>
    <cellStyle name="Commɡ [0]_FOP1&amp;L_PLN0309_NewBrazil3007.xls Chart 2_NACHO PC ED 31-AUG-01 28 3" xfId="23924"/>
    <cellStyle name="Commg [0]_FOP1&amp;L_PLN0309_NewBrazil3007.xls Chart 2_NACHO PC ED 31-AUG-01 28 4" xfId="23925"/>
    <cellStyle name="Commɡ [0]_FOP1&amp;L_PLN0309_NewBrazil3007.xls Chart 2_NACHO PC ED 31-AUG-01 28 4" xfId="23926"/>
    <cellStyle name="Commg [0]_FOP1&amp;L_PLN0309_NewBrazil3007.xls Chart 2_NACHO PC ED 31-AUG-01 28 5" xfId="23927"/>
    <cellStyle name="Commɡ [0]_FOP1&amp;L_PLN0309_NewBrazil3007.xls Chart 2_NACHO PC ED 31-AUG-01 28 5" xfId="23928"/>
    <cellStyle name="Commg [0]_FOP1&amp;L_PLN0309_NewBrazil3007.xls Chart 2_NACHO PC ED 31-AUG-01 28 6" xfId="23929"/>
    <cellStyle name="Commɡ [0]_FOP1&amp;L_PLN0309_NewBrazil3007.xls Chart 2_NACHO PC ED 31-AUG-01 28 6" xfId="23930"/>
    <cellStyle name="Commg [0]_FOP1&amp;L_PLN0309_NewBrazil3007.xls Chart 2_NACHO PC ED 31-AUG-01 28 7" xfId="23931"/>
    <cellStyle name="Commɡ [0]_FOP1&amp;L_PLN0309_NewBrazil3007.xls Chart 2_NACHO PC ED 31-AUG-01 28 7" xfId="23932"/>
    <cellStyle name="Commg [0]_FOP1&amp;L_PLN0309_NewBrazil3007.xls Chart 2_NACHO PC ED 31-AUG-01 28 8" xfId="23933"/>
    <cellStyle name="Commɡ [0]_FOP1&amp;L_PLN0309_NewBrazil3007.xls Chart 2_NACHO PC ED 31-AUG-01 28 8" xfId="23934"/>
    <cellStyle name="Commg [0]_FOP1&amp;L_PLN0309_NewBrazil3007.xls Chart 2_NACHO PC ED 31-AUG-01 28 9" xfId="23935"/>
    <cellStyle name="Commɡ [0]_FOP1&amp;L_PLN0309_NewBrazil3007.xls Chart 2_NACHO PC ED 31-AUG-01 28 9" xfId="23936"/>
    <cellStyle name="Commg [0]_FOP1&amp;L_PLN0309_NewBrazil3007.xls Chart 2_NACHO PC ED 31-AUG-01 29" xfId="23937"/>
    <cellStyle name="Commɡ [0]_FOP1&amp;L_PLN0309_NewBrazil3007.xls Chart 2_NACHO PC ED 31-AUG-01 29" xfId="23938"/>
    <cellStyle name="Commg [0]_FOP1&amp;L_PLN0309_NewBrazil3007.xls Chart 2_NACHO PC ED 31-AUG-01 29 10" xfId="23939"/>
    <cellStyle name="Commɡ [0]_FOP1&amp;L_PLN0309_NewBrazil3007.xls Chart 2_NACHO PC ED 31-AUG-01 29 10" xfId="23940"/>
    <cellStyle name="Commg [0]_FOP1&amp;L_PLN0309_NewBrazil3007.xls Chart 2_NACHO PC ED 31-AUG-01 29 11" xfId="23941"/>
    <cellStyle name="Commɡ [0]_FOP1&amp;L_PLN0309_NewBrazil3007.xls Chart 2_NACHO PC ED 31-AUG-01 29 11" xfId="23942"/>
    <cellStyle name="Commg [0]_FOP1&amp;L_PLN0309_NewBrazil3007.xls Chart 2_NACHO PC ED 31-AUG-01 29 12" xfId="23943"/>
    <cellStyle name="Commɡ [0]_FOP1&amp;L_PLN0309_NewBrazil3007.xls Chart 2_NACHO PC ED 31-AUG-01 29 12" xfId="23944"/>
    <cellStyle name="Commg [0]_FOP1&amp;L_PLN0309_NewBrazil3007.xls Chart 2_NACHO PC ED 31-AUG-01 29 13" xfId="23945"/>
    <cellStyle name="Commɡ [0]_FOP1&amp;L_PLN0309_NewBrazil3007.xls Chart 2_NACHO PC ED 31-AUG-01 29 13" xfId="23946"/>
    <cellStyle name="Commg [0]_FOP1&amp;L_PLN0309_NewBrazil3007.xls Chart 2_NACHO PC ED 31-AUG-01 29 14" xfId="23947"/>
    <cellStyle name="Commɡ [0]_FOP1&amp;L_PLN0309_NewBrazil3007.xls Chart 2_NACHO PC ED 31-AUG-01 29 14" xfId="23948"/>
    <cellStyle name="Commg [0]_FOP1&amp;L_PLN0309_NewBrazil3007.xls Chart 2_NACHO PC ED 31-AUG-01 29 15" xfId="23949"/>
    <cellStyle name="Commɡ [0]_FOP1&amp;L_PLN0309_NewBrazil3007.xls Chart 2_NACHO PC ED 31-AUG-01 29 15" xfId="23950"/>
    <cellStyle name="Commg [0]_FOP1&amp;L_PLN0309_NewBrazil3007.xls Chart 2_NACHO PC ED 31-AUG-01 29 16" xfId="23951"/>
    <cellStyle name="Commɡ [0]_FOP1&amp;L_PLN0309_NewBrazil3007.xls Chart 2_NACHO PC ED 31-AUG-01 29 16" xfId="23952"/>
    <cellStyle name="Commg [0]_FOP1&amp;L_PLN0309_NewBrazil3007.xls Chart 2_NACHO PC ED 31-AUG-01 29 17" xfId="23953"/>
    <cellStyle name="Commɡ [0]_FOP1&amp;L_PLN0309_NewBrazil3007.xls Chart 2_NACHO PC ED 31-AUG-01 29 17" xfId="23954"/>
    <cellStyle name="Commg [0]_FOP1&amp;L_PLN0309_NewBrazil3007.xls Chart 2_NACHO PC ED 31-AUG-01 29 18" xfId="23955"/>
    <cellStyle name="Commɡ [0]_FOP1&amp;L_PLN0309_NewBrazil3007.xls Chart 2_NACHO PC ED 31-AUG-01 29 18" xfId="23956"/>
    <cellStyle name="Commg [0]_FOP1&amp;L_PLN0309_NewBrazil3007.xls Chart 2_NACHO PC ED 31-AUG-01 29 19" xfId="23957"/>
    <cellStyle name="Commɡ [0]_FOP1&amp;L_PLN0309_NewBrazil3007.xls Chart 2_NACHO PC ED 31-AUG-01 29 19" xfId="23958"/>
    <cellStyle name="Commg [0]_FOP1&amp;L_PLN0309_NewBrazil3007.xls Chart 2_NACHO PC ED 31-AUG-01 29 2" xfId="23959"/>
    <cellStyle name="Commɡ [0]_FOP1&amp;L_PLN0309_NewBrazil3007.xls Chart 2_NACHO PC ED 31-AUG-01 29 2" xfId="23960"/>
    <cellStyle name="Commg [0]_FOP1&amp;L_PLN0309_NewBrazil3007.xls Chart 2_NACHO PC ED 31-AUG-01 29 20" xfId="23961"/>
    <cellStyle name="Commɡ [0]_FOP1&amp;L_PLN0309_NewBrazil3007.xls Chart 2_NACHO PC ED 31-AUG-01 29 20" xfId="23962"/>
    <cellStyle name="Commg [0]_FOP1&amp;L_PLN0309_NewBrazil3007.xls Chart 2_NACHO PC ED 31-AUG-01 29 21" xfId="23963"/>
    <cellStyle name="Commɡ [0]_FOP1&amp;L_PLN0309_NewBrazil3007.xls Chart 2_NACHO PC ED 31-AUG-01 29 21" xfId="23964"/>
    <cellStyle name="Commg [0]_FOP1&amp;L_PLN0309_NewBrazil3007.xls Chart 2_NACHO PC ED 31-AUG-01 29 22" xfId="23965"/>
    <cellStyle name="Commɡ [0]_FOP1&amp;L_PLN0309_NewBrazil3007.xls Chart 2_NACHO PC ED 31-AUG-01 29 22" xfId="23966"/>
    <cellStyle name="Commg [0]_FOP1&amp;L_PLN0309_NewBrazil3007.xls Chart 2_NACHO PC ED 31-AUG-01 29 23" xfId="23967"/>
    <cellStyle name="Commɡ [0]_FOP1&amp;L_PLN0309_NewBrazil3007.xls Chart 2_NACHO PC ED 31-AUG-01 29 23" xfId="23968"/>
    <cellStyle name="Commg [0]_FOP1&amp;L_PLN0309_NewBrazil3007.xls Chart 2_NACHO PC ED 31-AUG-01 29 24" xfId="23969"/>
    <cellStyle name="Commɡ [0]_FOP1&amp;L_PLN0309_NewBrazil3007.xls Chart 2_NACHO PC ED 31-AUG-01 29 24" xfId="23970"/>
    <cellStyle name="Commg [0]_FOP1&amp;L_PLN0309_NewBrazil3007.xls Chart 2_NACHO PC ED 31-AUG-01 29 25" xfId="23971"/>
    <cellStyle name="Commɡ [0]_FOP1&amp;L_PLN0309_NewBrazil3007.xls Chart 2_NACHO PC ED 31-AUG-01 29 25" xfId="23972"/>
    <cellStyle name="Commg [0]_FOP1&amp;L_PLN0309_NewBrazil3007.xls Chart 2_NACHO PC ED 31-AUG-01 29 26" xfId="23973"/>
    <cellStyle name="Commɡ [0]_FOP1&amp;L_PLN0309_NewBrazil3007.xls Chart 2_NACHO PC ED 31-AUG-01 29 26" xfId="23974"/>
    <cellStyle name="Commg [0]_FOP1&amp;L_PLN0309_NewBrazil3007.xls Chart 2_NACHO PC ED 31-AUG-01 29 27" xfId="23975"/>
    <cellStyle name="Commɡ [0]_FOP1&amp;L_PLN0309_NewBrazil3007.xls Chart 2_NACHO PC ED 31-AUG-01 29 27" xfId="23976"/>
    <cellStyle name="Commg [0]_FOP1&amp;L_PLN0309_NewBrazil3007.xls Chart 2_NACHO PC ED 31-AUG-01 29 28" xfId="23977"/>
    <cellStyle name="Commɡ [0]_FOP1&amp;L_PLN0309_NewBrazil3007.xls Chart 2_NACHO PC ED 31-AUG-01 29 28" xfId="23978"/>
    <cellStyle name="Commg [0]_FOP1&amp;L_PLN0309_NewBrazil3007.xls Chart 2_NACHO PC ED 31-AUG-01 29 29" xfId="23979"/>
    <cellStyle name="Commɡ [0]_FOP1&amp;L_PLN0309_NewBrazil3007.xls Chart 2_NACHO PC ED 31-AUG-01 29 29" xfId="23980"/>
    <cellStyle name="Commg [0]_FOP1&amp;L_PLN0309_NewBrazil3007.xls Chart 2_NACHO PC ED 31-AUG-01 29 3" xfId="23981"/>
    <cellStyle name="Commɡ [0]_FOP1&amp;L_PLN0309_NewBrazil3007.xls Chart 2_NACHO PC ED 31-AUG-01 29 3" xfId="23982"/>
    <cellStyle name="Commg [0]_FOP1&amp;L_PLN0309_NewBrazil3007.xls Chart 2_NACHO PC ED 31-AUG-01 29 4" xfId="23983"/>
    <cellStyle name="Commɡ [0]_FOP1&amp;L_PLN0309_NewBrazil3007.xls Chart 2_NACHO PC ED 31-AUG-01 29 4" xfId="23984"/>
    <cellStyle name="Commg [0]_FOP1&amp;L_PLN0309_NewBrazil3007.xls Chart 2_NACHO PC ED 31-AUG-01 29 5" xfId="23985"/>
    <cellStyle name="Commɡ [0]_FOP1&amp;L_PLN0309_NewBrazil3007.xls Chart 2_NACHO PC ED 31-AUG-01 29 5" xfId="23986"/>
    <cellStyle name="Commg [0]_FOP1&amp;L_PLN0309_NewBrazil3007.xls Chart 2_NACHO PC ED 31-AUG-01 29 6" xfId="23987"/>
    <cellStyle name="Commɡ [0]_FOP1&amp;L_PLN0309_NewBrazil3007.xls Chart 2_NACHO PC ED 31-AUG-01 29 6" xfId="23988"/>
    <cellStyle name="Commg [0]_FOP1&amp;L_PLN0309_NewBrazil3007.xls Chart 2_NACHO PC ED 31-AUG-01 29 7" xfId="23989"/>
    <cellStyle name="Commɡ [0]_FOP1&amp;L_PLN0309_NewBrazil3007.xls Chart 2_NACHO PC ED 31-AUG-01 29 7" xfId="23990"/>
    <cellStyle name="Commg [0]_FOP1&amp;L_PLN0309_NewBrazil3007.xls Chart 2_NACHO PC ED 31-AUG-01 29 8" xfId="23991"/>
    <cellStyle name="Commɡ [0]_FOP1&amp;L_PLN0309_NewBrazil3007.xls Chart 2_NACHO PC ED 31-AUG-01 29 8" xfId="23992"/>
    <cellStyle name="Commg [0]_FOP1&amp;L_PLN0309_NewBrazil3007.xls Chart 2_NACHO PC ED 31-AUG-01 29 9" xfId="23993"/>
    <cellStyle name="Commɡ [0]_FOP1&amp;L_PLN0309_NewBrazil3007.xls Chart 2_NACHO PC ED 31-AUG-01 29 9" xfId="23994"/>
    <cellStyle name="Commg [0]_FOP1&amp;L_PLN0309_NewBrazil3007.xls Chart 2_NACHO PC ED 31-AUG-01 3" xfId="23995"/>
    <cellStyle name="Commɡ [0]_FOP1&amp;L_PLN0309_NewBrazil3007.xls Chart 2_NACHO PC ED 31-AUG-01 3" xfId="23996"/>
    <cellStyle name="Commg [0]_FOP1&amp;L_PLN0309_NewBrazil3007.xls Chart 2_NACHO PC ED 31-AUG-01 3 10" xfId="23997"/>
    <cellStyle name="Commɡ [0]_FOP1&amp;L_PLN0309_NewBrazil3007.xls Chart 2_NACHO PC ED 31-AUG-01 3 10" xfId="23998"/>
    <cellStyle name="Commg [0]_FOP1&amp;L_PLN0309_NewBrazil3007.xls Chart 2_NACHO PC ED 31-AUG-01 3 10 10" xfId="23999"/>
    <cellStyle name="Commɡ [0]_FOP1&amp;L_PLN0309_NewBrazil3007.xls Chart 2_NACHO PC ED 31-AUG-01 3 10 10" xfId="24000"/>
    <cellStyle name="Commg [0]_FOP1&amp;L_PLN0309_NewBrazil3007.xls Chart 2_NACHO PC ED 31-AUG-01 3 10 11" xfId="24001"/>
    <cellStyle name="Commɡ [0]_FOP1&amp;L_PLN0309_NewBrazil3007.xls Chart 2_NACHO PC ED 31-AUG-01 3 10 11" xfId="24002"/>
    <cellStyle name="Commg [0]_FOP1&amp;L_PLN0309_NewBrazil3007.xls Chart 2_NACHO PC ED 31-AUG-01 3 10 12" xfId="24003"/>
    <cellStyle name="Commɡ [0]_FOP1&amp;L_PLN0309_NewBrazil3007.xls Chart 2_NACHO PC ED 31-AUG-01 3 10 12" xfId="24004"/>
    <cellStyle name="Commg [0]_FOP1&amp;L_PLN0309_NewBrazil3007.xls Chart 2_NACHO PC ED 31-AUG-01 3 10 13" xfId="24005"/>
    <cellStyle name="Commɡ [0]_FOP1&amp;L_PLN0309_NewBrazil3007.xls Chart 2_NACHO PC ED 31-AUG-01 3 10 13" xfId="24006"/>
    <cellStyle name="Commg [0]_FOP1&amp;L_PLN0309_NewBrazil3007.xls Chart 2_NACHO PC ED 31-AUG-01 3 10 14" xfId="24007"/>
    <cellStyle name="Commɡ [0]_FOP1&amp;L_PLN0309_NewBrazil3007.xls Chart 2_NACHO PC ED 31-AUG-01 3 10 14" xfId="24008"/>
    <cellStyle name="Commg [0]_FOP1&amp;L_PLN0309_NewBrazil3007.xls Chart 2_NACHO PC ED 31-AUG-01 3 10 15" xfId="24009"/>
    <cellStyle name="Commɡ [0]_FOP1&amp;L_PLN0309_NewBrazil3007.xls Chart 2_NACHO PC ED 31-AUG-01 3 10 15" xfId="24010"/>
    <cellStyle name="Commg [0]_FOP1&amp;L_PLN0309_NewBrazil3007.xls Chart 2_NACHO PC ED 31-AUG-01 3 10 16" xfId="24011"/>
    <cellStyle name="Commɡ [0]_FOP1&amp;L_PLN0309_NewBrazil3007.xls Chart 2_NACHO PC ED 31-AUG-01 3 10 16" xfId="24012"/>
    <cellStyle name="Commg [0]_FOP1&amp;L_PLN0309_NewBrazil3007.xls Chart 2_NACHO PC ED 31-AUG-01 3 10 17" xfId="24013"/>
    <cellStyle name="Commɡ [0]_FOP1&amp;L_PLN0309_NewBrazil3007.xls Chart 2_NACHO PC ED 31-AUG-01 3 10 17" xfId="24014"/>
    <cellStyle name="Commg [0]_FOP1&amp;L_PLN0309_NewBrazil3007.xls Chart 2_NACHO PC ED 31-AUG-01 3 10 18" xfId="24015"/>
    <cellStyle name="Commɡ [0]_FOP1&amp;L_PLN0309_NewBrazil3007.xls Chart 2_NACHO PC ED 31-AUG-01 3 10 18" xfId="24016"/>
    <cellStyle name="Commg [0]_FOP1&amp;L_PLN0309_NewBrazil3007.xls Chart 2_NACHO PC ED 31-AUG-01 3 10 19" xfId="24017"/>
    <cellStyle name="Commɡ [0]_FOP1&amp;L_PLN0309_NewBrazil3007.xls Chart 2_NACHO PC ED 31-AUG-01 3 10 19" xfId="24018"/>
    <cellStyle name="Commg [0]_FOP1&amp;L_PLN0309_NewBrazil3007.xls Chart 2_NACHO PC ED 31-AUG-01 3 10 2" xfId="24019"/>
    <cellStyle name="Commɡ [0]_FOP1&amp;L_PLN0309_NewBrazil3007.xls Chart 2_NACHO PC ED 31-AUG-01 3 10 2" xfId="24020"/>
    <cellStyle name="Commg [0]_FOP1&amp;L_PLN0309_NewBrazil3007.xls Chart 2_NACHO PC ED 31-AUG-01 3 10 20" xfId="24021"/>
    <cellStyle name="Commɡ [0]_FOP1&amp;L_PLN0309_NewBrazil3007.xls Chart 2_NACHO PC ED 31-AUG-01 3 10 20" xfId="24022"/>
    <cellStyle name="Commg [0]_FOP1&amp;L_PLN0309_NewBrazil3007.xls Chart 2_NACHO PC ED 31-AUG-01 3 10 21" xfId="24023"/>
    <cellStyle name="Commɡ [0]_FOP1&amp;L_PLN0309_NewBrazil3007.xls Chart 2_NACHO PC ED 31-AUG-01 3 10 21" xfId="24024"/>
    <cellStyle name="Commg [0]_FOP1&amp;L_PLN0309_NewBrazil3007.xls Chart 2_NACHO PC ED 31-AUG-01 3 10 22" xfId="24025"/>
    <cellStyle name="Commɡ [0]_FOP1&amp;L_PLN0309_NewBrazil3007.xls Chart 2_NACHO PC ED 31-AUG-01 3 10 22" xfId="24026"/>
    <cellStyle name="Commg [0]_FOP1&amp;L_PLN0309_NewBrazil3007.xls Chart 2_NACHO PC ED 31-AUG-01 3 10 23" xfId="24027"/>
    <cellStyle name="Commɡ [0]_FOP1&amp;L_PLN0309_NewBrazil3007.xls Chart 2_NACHO PC ED 31-AUG-01 3 10 23" xfId="24028"/>
    <cellStyle name="Commg [0]_FOP1&amp;L_PLN0309_NewBrazil3007.xls Chart 2_NACHO PC ED 31-AUG-01 3 10 24" xfId="24029"/>
    <cellStyle name="Commɡ [0]_FOP1&amp;L_PLN0309_NewBrazil3007.xls Chart 2_NACHO PC ED 31-AUG-01 3 10 24" xfId="24030"/>
    <cellStyle name="Commg [0]_FOP1&amp;L_PLN0309_NewBrazil3007.xls Chart 2_NACHO PC ED 31-AUG-01 3 10 25" xfId="24031"/>
    <cellStyle name="Commɡ [0]_FOP1&amp;L_PLN0309_NewBrazil3007.xls Chart 2_NACHO PC ED 31-AUG-01 3 10 25" xfId="24032"/>
    <cellStyle name="Commg [0]_FOP1&amp;L_PLN0309_NewBrazil3007.xls Chart 2_NACHO PC ED 31-AUG-01 3 10 26" xfId="24033"/>
    <cellStyle name="Commɡ [0]_FOP1&amp;L_PLN0309_NewBrazil3007.xls Chart 2_NACHO PC ED 31-AUG-01 3 10 26" xfId="24034"/>
    <cellStyle name="Commg [0]_FOP1&amp;L_PLN0309_NewBrazil3007.xls Chart 2_NACHO PC ED 31-AUG-01 3 10 27" xfId="24035"/>
    <cellStyle name="Commɡ [0]_FOP1&amp;L_PLN0309_NewBrazil3007.xls Chart 2_NACHO PC ED 31-AUG-01 3 10 27" xfId="24036"/>
    <cellStyle name="Commg [0]_FOP1&amp;L_PLN0309_NewBrazil3007.xls Chart 2_NACHO PC ED 31-AUG-01 3 10 28" xfId="24037"/>
    <cellStyle name="Commɡ [0]_FOP1&amp;L_PLN0309_NewBrazil3007.xls Chart 2_NACHO PC ED 31-AUG-01 3 10 28" xfId="24038"/>
    <cellStyle name="Commg [0]_FOP1&amp;L_PLN0309_NewBrazil3007.xls Chart 2_NACHO PC ED 31-AUG-01 3 10 29" xfId="24039"/>
    <cellStyle name="Commɡ [0]_FOP1&amp;L_PLN0309_NewBrazil3007.xls Chart 2_NACHO PC ED 31-AUG-01 3 10 29" xfId="24040"/>
    <cellStyle name="Commg [0]_FOP1&amp;L_PLN0309_NewBrazil3007.xls Chart 2_NACHO PC ED 31-AUG-01 3 10 3" xfId="24041"/>
    <cellStyle name="Commɡ [0]_FOP1&amp;L_PLN0309_NewBrazil3007.xls Chart 2_NACHO PC ED 31-AUG-01 3 10 3" xfId="24042"/>
    <cellStyle name="Commg [0]_FOP1&amp;L_PLN0309_NewBrazil3007.xls Chart 2_NACHO PC ED 31-AUG-01 3 10 4" xfId="24043"/>
    <cellStyle name="Commɡ [0]_FOP1&amp;L_PLN0309_NewBrazil3007.xls Chart 2_NACHO PC ED 31-AUG-01 3 10 4" xfId="24044"/>
    <cellStyle name="Commg [0]_FOP1&amp;L_PLN0309_NewBrazil3007.xls Chart 2_NACHO PC ED 31-AUG-01 3 10 5" xfId="24045"/>
    <cellStyle name="Commɡ [0]_FOP1&amp;L_PLN0309_NewBrazil3007.xls Chart 2_NACHO PC ED 31-AUG-01 3 10 5" xfId="24046"/>
    <cellStyle name="Commg [0]_FOP1&amp;L_PLN0309_NewBrazil3007.xls Chart 2_NACHO PC ED 31-AUG-01 3 10 6" xfId="24047"/>
    <cellStyle name="Commɡ [0]_FOP1&amp;L_PLN0309_NewBrazil3007.xls Chart 2_NACHO PC ED 31-AUG-01 3 10 6" xfId="24048"/>
    <cellStyle name="Commg [0]_FOP1&amp;L_PLN0309_NewBrazil3007.xls Chart 2_NACHO PC ED 31-AUG-01 3 10 7" xfId="24049"/>
    <cellStyle name="Commɡ [0]_FOP1&amp;L_PLN0309_NewBrazil3007.xls Chart 2_NACHO PC ED 31-AUG-01 3 10 7" xfId="24050"/>
    <cellStyle name="Commg [0]_FOP1&amp;L_PLN0309_NewBrazil3007.xls Chart 2_NACHO PC ED 31-AUG-01 3 10 8" xfId="24051"/>
    <cellStyle name="Commɡ [0]_FOP1&amp;L_PLN0309_NewBrazil3007.xls Chart 2_NACHO PC ED 31-AUG-01 3 10 8" xfId="24052"/>
    <cellStyle name="Commg [0]_FOP1&amp;L_PLN0309_NewBrazil3007.xls Chart 2_NACHO PC ED 31-AUG-01 3 10 9" xfId="24053"/>
    <cellStyle name="Commɡ [0]_FOP1&amp;L_PLN0309_NewBrazil3007.xls Chart 2_NACHO PC ED 31-AUG-01 3 10 9" xfId="24054"/>
    <cellStyle name="Commg [0]_FOP1&amp;L_PLN0309_NewBrazil3007.xls Chart 2_NACHO PC ED 31-AUG-01 3 11" xfId="24055"/>
    <cellStyle name="Commɡ [0]_FOP1&amp;L_PLN0309_NewBrazil3007.xls Chart 2_NACHO PC ED 31-AUG-01 3 11" xfId="24056"/>
    <cellStyle name="Commg [0]_FOP1&amp;L_PLN0309_NewBrazil3007.xls Chart 2_NACHO PC ED 31-AUG-01 3 11 10" xfId="24057"/>
    <cellStyle name="Commɡ [0]_FOP1&amp;L_PLN0309_NewBrazil3007.xls Chart 2_NACHO PC ED 31-AUG-01 3 11 10" xfId="24058"/>
    <cellStyle name="Commg [0]_FOP1&amp;L_PLN0309_NewBrazil3007.xls Chart 2_NACHO PC ED 31-AUG-01 3 11 11" xfId="24059"/>
    <cellStyle name="Commɡ [0]_FOP1&amp;L_PLN0309_NewBrazil3007.xls Chart 2_NACHO PC ED 31-AUG-01 3 11 11" xfId="24060"/>
    <cellStyle name="Commg [0]_FOP1&amp;L_PLN0309_NewBrazil3007.xls Chart 2_NACHO PC ED 31-AUG-01 3 11 12" xfId="24061"/>
    <cellStyle name="Commɡ [0]_FOP1&amp;L_PLN0309_NewBrazil3007.xls Chart 2_NACHO PC ED 31-AUG-01 3 11 12" xfId="24062"/>
    <cellStyle name="Commg [0]_FOP1&amp;L_PLN0309_NewBrazil3007.xls Chart 2_NACHO PC ED 31-AUG-01 3 11 13" xfId="24063"/>
    <cellStyle name="Commɡ [0]_FOP1&amp;L_PLN0309_NewBrazil3007.xls Chart 2_NACHO PC ED 31-AUG-01 3 11 13" xfId="24064"/>
    <cellStyle name="Commg [0]_FOP1&amp;L_PLN0309_NewBrazil3007.xls Chart 2_NACHO PC ED 31-AUG-01 3 11 14" xfId="24065"/>
    <cellStyle name="Commɡ [0]_FOP1&amp;L_PLN0309_NewBrazil3007.xls Chart 2_NACHO PC ED 31-AUG-01 3 11 14" xfId="24066"/>
    <cellStyle name="Commg [0]_FOP1&amp;L_PLN0309_NewBrazil3007.xls Chart 2_NACHO PC ED 31-AUG-01 3 11 15" xfId="24067"/>
    <cellStyle name="Commɡ [0]_FOP1&amp;L_PLN0309_NewBrazil3007.xls Chart 2_NACHO PC ED 31-AUG-01 3 11 15" xfId="24068"/>
    <cellStyle name="Commg [0]_FOP1&amp;L_PLN0309_NewBrazil3007.xls Chart 2_NACHO PC ED 31-AUG-01 3 11 16" xfId="24069"/>
    <cellStyle name="Commɡ [0]_FOP1&amp;L_PLN0309_NewBrazil3007.xls Chart 2_NACHO PC ED 31-AUG-01 3 11 16" xfId="24070"/>
    <cellStyle name="Commg [0]_FOP1&amp;L_PLN0309_NewBrazil3007.xls Chart 2_NACHO PC ED 31-AUG-01 3 11 17" xfId="24071"/>
    <cellStyle name="Commɡ [0]_FOP1&amp;L_PLN0309_NewBrazil3007.xls Chart 2_NACHO PC ED 31-AUG-01 3 11 17" xfId="24072"/>
    <cellStyle name="Commg [0]_FOP1&amp;L_PLN0309_NewBrazil3007.xls Chart 2_NACHO PC ED 31-AUG-01 3 11 18" xfId="24073"/>
    <cellStyle name="Commɡ [0]_FOP1&amp;L_PLN0309_NewBrazil3007.xls Chart 2_NACHO PC ED 31-AUG-01 3 11 18" xfId="24074"/>
    <cellStyle name="Commg [0]_FOP1&amp;L_PLN0309_NewBrazil3007.xls Chart 2_NACHO PC ED 31-AUG-01 3 11 19" xfId="24075"/>
    <cellStyle name="Commɡ [0]_FOP1&amp;L_PLN0309_NewBrazil3007.xls Chart 2_NACHO PC ED 31-AUG-01 3 11 19" xfId="24076"/>
    <cellStyle name="Commg [0]_FOP1&amp;L_PLN0309_NewBrazil3007.xls Chart 2_NACHO PC ED 31-AUG-01 3 11 2" xfId="24077"/>
    <cellStyle name="Commɡ [0]_FOP1&amp;L_PLN0309_NewBrazil3007.xls Chart 2_NACHO PC ED 31-AUG-01 3 11 2" xfId="24078"/>
    <cellStyle name="Commg [0]_FOP1&amp;L_PLN0309_NewBrazil3007.xls Chart 2_NACHO PC ED 31-AUG-01 3 11 20" xfId="24079"/>
    <cellStyle name="Commɡ [0]_FOP1&amp;L_PLN0309_NewBrazil3007.xls Chart 2_NACHO PC ED 31-AUG-01 3 11 20" xfId="24080"/>
    <cellStyle name="Commg [0]_FOP1&amp;L_PLN0309_NewBrazil3007.xls Chart 2_NACHO PC ED 31-AUG-01 3 11 21" xfId="24081"/>
    <cellStyle name="Commɡ [0]_FOP1&amp;L_PLN0309_NewBrazil3007.xls Chart 2_NACHO PC ED 31-AUG-01 3 11 21" xfId="24082"/>
    <cellStyle name="Commg [0]_FOP1&amp;L_PLN0309_NewBrazil3007.xls Chart 2_NACHO PC ED 31-AUG-01 3 11 22" xfId="24083"/>
    <cellStyle name="Commɡ [0]_FOP1&amp;L_PLN0309_NewBrazil3007.xls Chart 2_NACHO PC ED 31-AUG-01 3 11 22" xfId="24084"/>
    <cellStyle name="Commg [0]_FOP1&amp;L_PLN0309_NewBrazil3007.xls Chart 2_NACHO PC ED 31-AUG-01 3 11 23" xfId="24085"/>
    <cellStyle name="Commɡ [0]_FOP1&amp;L_PLN0309_NewBrazil3007.xls Chart 2_NACHO PC ED 31-AUG-01 3 11 23" xfId="24086"/>
    <cellStyle name="Commg [0]_FOP1&amp;L_PLN0309_NewBrazil3007.xls Chart 2_NACHO PC ED 31-AUG-01 3 11 24" xfId="24087"/>
    <cellStyle name="Commɡ [0]_FOP1&amp;L_PLN0309_NewBrazil3007.xls Chart 2_NACHO PC ED 31-AUG-01 3 11 24" xfId="24088"/>
    <cellStyle name="Commg [0]_FOP1&amp;L_PLN0309_NewBrazil3007.xls Chart 2_NACHO PC ED 31-AUG-01 3 11 25" xfId="24089"/>
    <cellStyle name="Commɡ [0]_FOP1&amp;L_PLN0309_NewBrazil3007.xls Chart 2_NACHO PC ED 31-AUG-01 3 11 25" xfId="24090"/>
    <cellStyle name="Commg [0]_FOP1&amp;L_PLN0309_NewBrazil3007.xls Chart 2_NACHO PC ED 31-AUG-01 3 11 26" xfId="24091"/>
    <cellStyle name="Commɡ [0]_FOP1&amp;L_PLN0309_NewBrazil3007.xls Chart 2_NACHO PC ED 31-AUG-01 3 11 26" xfId="24092"/>
    <cellStyle name="Commg [0]_FOP1&amp;L_PLN0309_NewBrazil3007.xls Chart 2_NACHO PC ED 31-AUG-01 3 11 27" xfId="24093"/>
    <cellStyle name="Commɡ [0]_FOP1&amp;L_PLN0309_NewBrazil3007.xls Chart 2_NACHO PC ED 31-AUG-01 3 11 27" xfId="24094"/>
    <cellStyle name="Commg [0]_FOP1&amp;L_PLN0309_NewBrazil3007.xls Chart 2_NACHO PC ED 31-AUG-01 3 11 28" xfId="24095"/>
    <cellStyle name="Commɡ [0]_FOP1&amp;L_PLN0309_NewBrazil3007.xls Chart 2_NACHO PC ED 31-AUG-01 3 11 28" xfId="24096"/>
    <cellStyle name="Commg [0]_FOP1&amp;L_PLN0309_NewBrazil3007.xls Chart 2_NACHO PC ED 31-AUG-01 3 11 29" xfId="24097"/>
    <cellStyle name="Commɡ [0]_FOP1&amp;L_PLN0309_NewBrazil3007.xls Chart 2_NACHO PC ED 31-AUG-01 3 11 29" xfId="24098"/>
    <cellStyle name="Commg [0]_FOP1&amp;L_PLN0309_NewBrazil3007.xls Chart 2_NACHO PC ED 31-AUG-01 3 11 3" xfId="24099"/>
    <cellStyle name="Commɡ [0]_FOP1&amp;L_PLN0309_NewBrazil3007.xls Chart 2_NACHO PC ED 31-AUG-01 3 11 3" xfId="24100"/>
    <cellStyle name="Commg [0]_FOP1&amp;L_PLN0309_NewBrazil3007.xls Chart 2_NACHO PC ED 31-AUG-01 3 11 4" xfId="24101"/>
    <cellStyle name="Commɡ [0]_FOP1&amp;L_PLN0309_NewBrazil3007.xls Chart 2_NACHO PC ED 31-AUG-01 3 11 4" xfId="24102"/>
    <cellStyle name="Commg [0]_FOP1&amp;L_PLN0309_NewBrazil3007.xls Chart 2_NACHO PC ED 31-AUG-01 3 11 5" xfId="24103"/>
    <cellStyle name="Commɡ [0]_FOP1&amp;L_PLN0309_NewBrazil3007.xls Chart 2_NACHO PC ED 31-AUG-01 3 11 5" xfId="24104"/>
    <cellStyle name="Commg [0]_FOP1&amp;L_PLN0309_NewBrazil3007.xls Chart 2_NACHO PC ED 31-AUG-01 3 11 6" xfId="24105"/>
    <cellStyle name="Commɡ [0]_FOP1&amp;L_PLN0309_NewBrazil3007.xls Chart 2_NACHO PC ED 31-AUG-01 3 11 6" xfId="24106"/>
    <cellStyle name="Commg [0]_FOP1&amp;L_PLN0309_NewBrazil3007.xls Chart 2_NACHO PC ED 31-AUG-01 3 11 7" xfId="24107"/>
    <cellStyle name="Commɡ [0]_FOP1&amp;L_PLN0309_NewBrazil3007.xls Chart 2_NACHO PC ED 31-AUG-01 3 11 7" xfId="24108"/>
    <cellStyle name="Commg [0]_FOP1&amp;L_PLN0309_NewBrazil3007.xls Chart 2_NACHO PC ED 31-AUG-01 3 11 8" xfId="24109"/>
    <cellStyle name="Commɡ [0]_FOP1&amp;L_PLN0309_NewBrazil3007.xls Chart 2_NACHO PC ED 31-AUG-01 3 11 8" xfId="24110"/>
    <cellStyle name="Commg [0]_FOP1&amp;L_PLN0309_NewBrazil3007.xls Chart 2_NACHO PC ED 31-AUG-01 3 11 9" xfId="24111"/>
    <cellStyle name="Commɡ [0]_FOP1&amp;L_PLN0309_NewBrazil3007.xls Chart 2_NACHO PC ED 31-AUG-01 3 11 9" xfId="24112"/>
    <cellStyle name="Commg [0]_FOP1&amp;L_PLN0309_NewBrazil3007.xls Chart 2_NACHO PC ED 31-AUG-01 3 12" xfId="24113"/>
    <cellStyle name="Commɡ [0]_FOP1&amp;L_PLN0309_NewBrazil3007.xls Chart 2_NACHO PC ED 31-AUG-01 3 12" xfId="24114"/>
    <cellStyle name="Commg [0]_FOP1&amp;L_PLN0309_NewBrazil3007.xls Chart 2_NACHO PC ED 31-AUG-01 3 12 10" xfId="24115"/>
    <cellStyle name="Commɡ [0]_FOP1&amp;L_PLN0309_NewBrazil3007.xls Chart 2_NACHO PC ED 31-AUG-01 3 12 10" xfId="24116"/>
    <cellStyle name="Commg [0]_FOP1&amp;L_PLN0309_NewBrazil3007.xls Chart 2_NACHO PC ED 31-AUG-01 3 12 11" xfId="24117"/>
    <cellStyle name="Commɡ [0]_FOP1&amp;L_PLN0309_NewBrazil3007.xls Chart 2_NACHO PC ED 31-AUG-01 3 12 11" xfId="24118"/>
    <cellStyle name="Commg [0]_FOP1&amp;L_PLN0309_NewBrazil3007.xls Chart 2_NACHO PC ED 31-AUG-01 3 12 12" xfId="24119"/>
    <cellStyle name="Commɡ [0]_FOP1&amp;L_PLN0309_NewBrazil3007.xls Chart 2_NACHO PC ED 31-AUG-01 3 12 12" xfId="24120"/>
    <cellStyle name="Commg [0]_FOP1&amp;L_PLN0309_NewBrazil3007.xls Chart 2_NACHO PC ED 31-AUG-01 3 12 13" xfId="24121"/>
    <cellStyle name="Commɡ [0]_FOP1&amp;L_PLN0309_NewBrazil3007.xls Chart 2_NACHO PC ED 31-AUG-01 3 12 13" xfId="24122"/>
    <cellStyle name="Commg [0]_FOP1&amp;L_PLN0309_NewBrazil3007.xls Chart 2_NACHO PC ED 31-AUG-01 3 12 14" xfId="24123"/>
    <cellStyle name="Commɡ [0]_FOP1&amp;L_PLN0309_NewBrazil3007.xls Chart 2_NACHO PC ED 31-AUG-01 3 12 14" xfId="24124"/>
    <cellStyle name="Commg [0]_FOP1&amp;L_PLN0309_NewBrazil3007.xls Chart 2_NACHO PC ED 31-AUG-01 3 12 15" xfId="24125"/>
    <cellStyle name="Commɡ [0]_FOP1&amp;L_PLN0309_NewBrazil3007.xls Chart 2_NACHO PC ED 31-AUG-01 3 12 15" xfId="24126"/>
    <cellStyle name="Commg [0]_FOP1&amp;L_PLN0309_NewBrazil3007.xls Chart 2_NACHO PC ED 31-AUG-01 3 12 16" xfId="24127"/>
    <cellStyle name="Commɡ [0]_FOP1&amp;L_PLN0309_NewBrazil3007.xls Chart 2_NACHO PC ED 31-AUG-01 3 12 16" xfId="24128"/>
    <cellStyle name="Commg [0]_FOP1&amp;L_PLN0309_NewBrazil3007.xls Chart 2_NACHO PC ED 31-AUG-01 3 12 17" xfId="24129"/>
    <cellStyle name="Commɡ [0]_FOP1&amp;L_PLN0309_NewBrazil3007.xls Chart 2_NACHO PC ED 31-AUG-01 3 12 17" xfId="24130"/>
    <cellStyle name="Commg [0]_FOP1&amp;L_PLN0309_NewBrazil3007.xls Chart 2_NACHO PC ED 31-AUG-01 3 12 18" xfId="24131"/>
    <cellStyle name="Commɡ [0]_FOP1&amp;L_PLN0309_NewBrazil3007.xls Chart 2_NACHO PC ED 31-AUG-01 3 12 18" xfId="24132"/>
    <cellStyle name="Commg [0]_FOP1&amp;L_PLN0309_NewBrazil3007.xls Chart 2_NACHO PC ED 31-AUG-01 3 12 19" xfId="24133"/>
    <cellStyle name="Commɡ [0]_FOP1&amp;L_PLN0309_NewBrazil3007.xls Chart 2_NACHO PC ED 31-AUG-01 3 12 19" xfId="24134"/>
    <cellStyle name="Commg [0]_FOP1&amp;L_PLN0309_NewBrazil3007.xls Chart 2_NACHO PC ED 31-AUG-01 3 12 2" xfId="24135"/>
    <cellStyle name="Commɡ [0]_FOP1&amp;L_PLN0309_NewBrazil3007.xls Chart 2_NACHO PC ED 31-AUG-01 3 12 2" xfId="24136"/>
    <cellStyle name="Commg [0]_FOP1&amp;L_PLN0309_NewBrazil3007.xls Chart 2_NACHO PC ED 31-AUG-01 3 12 20" xfId="24137"/>
    <cellStyle name="Commɡ [0]_FOP1&amp;L_PLN0309_NewBrazil3007.xls Chart 2_NACHO PC ED 31-AUG-01 3 12 20" xfId="24138"/>
    <cellStyle name="Commg [0]_FOP1&amp;L_PLN0309_NewBrazil3007.xls Chart 2_NACHO PC ED 31-AUG-01 3 12 21" xfId="24139"/>
    <cellStyle name="Commɡ [0]_FOP1&amp;L_PLN0309_NewBrazil3007.xls Chart 2_NACHO PC ED 31-AUG-01 3 12 21" xfId="24140"/>
    <cellStyle name="Commg [0]_FOP1&amp;L_PLN0309_NewBrazil3007.xls Chart 2_NACHO PC ED 31-AUG-01 3 12 22" xfId="24141"/>
    <cellStyle name="Commɡ [0]_FOP1&amp;L_PLN0309_NewBrazil3007.xls Chart 2_NACHO PC ED 31-AUG-01 3 12 22" xfId="24142"/>
    <cellStyle name="Commg [0]_FOP1&amp;L_PLN0309_NewBrazil3007.xls Chart 2_NACHO PC ED 31-AUG-01 3 12 23" xfId="24143"/>
    <cellStyle name="Commɡ [0]_FOP1&amp;L_PLN0309_NewBrazil3007.xls Chart 2_NACHO PC ED 31-AUG-01 3 12 23" xfId="24144"/>
    <cellStyle name="Commg [0]_FOP1&amp;L_PLN0309_NewBrazil3007.xls Chart 2_NACHO PC ED 31-AUG-01 3 12 24" xfId="24145"/>
    <cellStyle name="Commɡ [0]_FOP1&amp;L_PLN0309_NewBrazil3007.xls Chart 2_NACHO PC ED 31-AUG-01 3 12 24" xfId="24146"/>
    <cellStyle name="Commg [0]_FOP1&amp;L_PLN0309_NewBrazil3007.xls Chart 2_NACHO PC ED 31-AUG-01 3 12 25" xfId="24147"/>
    <cellStyle name="Commɡ [0]_FOP1&amp;L_PLN0309_NewBrazil3007.xls Chart 2_NACHO PC ED 31-AUG-01 3 12 25" xfId="24148"/>
    <cellStyle name="Commg [0]_FOP1&amp;L_PLN0309_NewBrazil3007.xls Chart 2_NACHO PC ED 31-AUG-01 3 12 26" xfId="24149"/>
    <cellStyle name="Commɡ [0]_FOP1&amp;L_PLN0309_NewBrazil3007.xls Chart 2_NACHO PC ED 31-AUG-01 3 12 26" xfId="24150"/>
    <cellStyle name="Commg [0]_FOP1&amp;L_PLN0309_NewBrazil3007.xls Chart 2_NACHO PC ED 31-AUG-01 3 12 27" xfId="24151"/>
    <cellStyle name="Commɡ [0]_FOP1&amp;L_PLN0309_NewBrazil3007.xls Chart 2_NACHO PC ED 31-AUG-01 3 12 27" xfId="24152"/>
    <cellStyle name="Commg [0]_FOP1&amp;L_PLN0309_NewBrazil3007.xls Chart 2_NACHO PC ED 31-AUG-01 3 12 28" xfId="24153"/>
    <cellStyle name="Commɡ [0]_FOP1&amp;L_PLN0309_NewBrazil3007.xls Chart 2_NACHO PC ED 31-AUG-01 3 12 28" xfId="24154"/>
    <cellStyle name="Commg [0]_FOP1&amp;L_PLN0309_NewBrazil3007.xls Chart 2_NACHO PC ED 31-AUG-01 3 12 29" xfId="24155"/>
    <cellStyle name="Commɡ [0]_FOP1&amp;L_PLN0309_NewBrazil3007.xls Chart 2_NACHO PC ED 31-AUG-01 3 12 29" xfId="24156"/>
    <cellStyle name="Commg [0]_FOP1&amp;L_PLN0309_NewBrazil3007.xls Chart 2_NACHO PC ED 31-AUG-01 3 12 3" xfId="24157"/>
    <cellStyle name="Commɡ [0]_FOP1&amp;L_PLN0309_NewBrazil3007.xls Chart 2_NACHO PC ED 31-AUG-01 3 12 3" xfId="24158"/>
    <cellStyle name="Commg [0]_FOP1&amp;L_PLN0309_NewBrazil3007.xls Chart 2_NACHO PC ED 31-AUG-01 3 12 4" xfId="24159"/>
    <cellStyle name="Commɡ [0]_FOP1&amp;L_PLN0309_NewBrazil3007.xls Chart 2_NACHO PC ED 31-AUG-01 3 12 4" xfId="24160"/>
    <cellStyle name="Commg [0]_FOP1&amp;L_PLN0309_NewBrazil3007.xls Chart 2_NACHO PC ED 31-AUG-01 3 12 5" xfId="24161"/>
    <cellStyle name="Commɡ [0]_FOP1&amp;L_PLN0309_NewBrazil3007.xls Chart 2_NACHO PC ED 31-AUG-01 3 12 5" xfId="24162"/>
    <cellStyle name="Commg [0]_FOP1&amp;L_PLN0309_NewBrazil3007.xls Chart 2_NACHO PC ED 31-AUG-01 3 12 6" xfId="24163"/>
    <cellStyle name="Commɡ [0]_FOP1&amp;L_PLN0309_NewBrazil3007.xls Chart 2_NACHO PC ED 31-AUG-01 3 12 6" xfId="24164"/>
    <cellStyle name="Commg [0]_FOP1&amp;L_PLN0309_NewBrazil3007.xls Chart 2_NACHO PC ED 31-AUG-01 3 12 7" xfId="24165"/>
    <cellStyle name="Commɡ [0]_FOP1&amp;L_PLN0309_NewBrazil3007.xls Chart 2_NACHO PC ED 31-AUG-01 3 12 7" xfId="24166"/>
    <cellStyle name="Commg [0]_FOP1&amp;L_PLN0309_NewBrazil3007.xls Chart 2_NACHO PC ED 31-AUG-01 3 12 8" xfId="24167"/>
    <cellStyle name="Commɡ [0]_FOP1&amp;L_PLN0309_NewBrazil3007.xls Chart 2_NACHO PC ED 31-AUG-01 3 12 8" xfId="24168"/>
    <cellStyle name="Commg [0]_FOP1&amp;L_PLN0309_NewBrazil3007.xls Chart 2_NACHO PC ED 31-AUG-01 3 12 9" xfId="24169"/>
    <cellStyle name="Commɡ [0]_FOP1&amp;L_PLN0309_NewBrazil3007.xls Chart 2_NACHO PC ED 31-AUG-01 3 12 9" xfId="24170"/>
    <cellStyle name="Commg [0]_FOP1&amp;L_PLN0309_NewBrazil3007.xls Chart 2_NACHO PC ED 31-AUG-01 3 13" xfId="24171"/>
    <cellStyle name="Commɡ [0]_FOP1&amp;L_PLN0309_NewBrazil3007.xls Chart 2_NACHO PC ED 31-AUG-01 3 13" xfId="24172"/>
    <cellStyle name="Commg [0]_FOP1&amp;L_PLN0309_NewBrazil3007.xls Chart 2_NACHO PC ED 31-AUG-01 3 13 10" xfId="24173"/>
    <cellStyle name="Commɡ [0]_FOP1&amp;L_PLN0309_NewBrazil3007.xls Chart 2_NACHO PC ED 31-AUG-01 3 13 10" xfId="24174"/>
    <cellStyle name="Commg [0]_FOP1&amp;L_PLN0309_NewBrazil3007.xls Chart 2_NACHO PC ED 31-AUG-01 3 13 11" xfId="24175"/>
    <cellStyle name="Commɡ [0]_FOP1&amp;L_PLN0309_NewBrazil3007.xls Chart 2_NACHO PC ED 31-AUG-01 3 13 11" xfId="24176"/>
    <cellStyle name="Commg [0]_FOP1&amp;L_PLN0309_NewBrazil3007.xls Chart 2_NACHO PC ED 31-AUG-01 3 13 12" xfId="24177"/>
    <cellStyle name="Commɡ [0]_FOP1&amp;L_PLN0309_NewBrazil3007.xls Chart 2_NACHO PC ED 31-AUG-01 3 13 12" xfId="24178"/>
    <cellStyle name="Commg [0]_FOP1&amp;L_PLN0309_NewBrazil3007.xls Chart 2_NACHO PC ED 31-AUG-01 3 13 13" xfId="24179"/>
    <cellStyle name="Commɡ [0]_FOP1&amp;L_PLN0309_NewBrazil3007.xls Chart 2_NACHO PC ED 31-AUG-01 3 13 13" xfId="24180"/>
    <cellStyle name="Commg [0]_FOP1&amp;L_PLN0309_NewBrazil3007.xls Chart 2_NACHO PC ED 31-AUG-01 3 13 14" xfId="24181"/>
    <cellStyle name="Commɡ [0]_FOP1&amp;L_PLN0309_NewBrazil3007.xls Chart 2_NACHO PC ED 31-AUG-01 3 13 14" xfId="24182"/>
    <cellStyle name="Commg [0]_FOP1&amp;L_PLN0309_NewBrazil3007.xls Chart 2_NACHO PC ED 31-AUG-01 3 13 15" xfId="24183"/>
    <cellStyle name="Commɡ [0]_FOP1&amp;L_PLN0309_NewBrazil3007.xls Chart 2_NACHO PC ED 31-AUG-01 3 13 15" xfId="24184"/>
    <cellStyle name="Commg [0]_FOP1&amp;L_PLN0309_NewBrazil3007.xls Chart 2_NACHO PC ED 31-AUG-01 3 13 16" xfId="24185"/>
    <cellStyle name="Commɡ [0]_FOP1&amp;L_PLN0309_NewBrazil3007.xls Chart 2_NACHO PC ED 31-AUG-01 3 13 16" xfId="24186"/>
    <cellStyle name="Commg [0]_FOP1&amp;L_PLN0309_NewBrazil3007.xls Chart 2_NACHO PC ED 31-AUG-01 3 13 17" xfId="24187"/>
    <cellStyle name="Commɡ [0]_FOP1&amp;L_PLN0309_NewBrazil3007.xls Chart 2_NACHO PC ED 31-AUG-01 3 13 17" xfId="24188"/>
    <cellStyle name="Commg [0]_FOP1&amp;L_PLN0309_NewBrazil3007.xls Chart 2_NACHO PC ED 31-AUG-01 3 13 18" xfId="24189"/>
    <cellStyle name="Commɡ [0]_FOP1&amp;L_PLN0309_NewBrazil3007.xls Chart 2_NACHO PC ED 31-AUG-01 3 13 18" xfId="24190"/>
    <cellStyle name="Commg [0]_FOP1&amp;L_PLN0309_NewBrazil3007.xls Chart 2_NACHO PC ED 31-AUG-01 3 13 19" xfId="24191"/>
    <cellStyle name="Commɡ [0]_FOP1&amp;L_PLN0309_NewBrazil3007.xls Chart 2_NACHO PC ED 31-AUG-01 3 13 19" xfId="24192"/>
    <cellStyle name="Commg [0]_FOP1&amp;L_PLN0309_NewBrazil3007.xls Chart 2_NACHO PC ED 31-AUG-01 3 13 2" xfId="24193"/>
    <cellStyle name="Commɡ [0]_FOP1&amp;L_PLN0309_NewBrazil3007.xls Chart 2_NACHO PC ED 31-AUG-01 3 13 2" xfId="24194"/>
    <cellStyle name="Commg [0]_FOP1&amp;L_PLN0309_NewBrazil3007.xls Chart 2_NACHO PC ED 31-AUG-01 3 13 20" xfId="24195"/>
    <cellStyle name="Commɡ [0]_FOP1&amp;L_PLN0309_NewBrazil3007.xls Chart 2_NACHO PC ED 31-AUG-01 3 13 20" xfId="24196"/>
    <cellStyle name="Commg [0]_FOP1&amp;L_PLN0309_NewBrazil3007.xls Chart 2_NACHO PC ED 31-AUG-01 3 13 21" xfId="24197"/>
    <cellStyle name="Commɡ [0]_FOP1&amp;L_PLN0309_NewBrazil3007.xls Chart 2_NACHO PC ED 31-AUG-01 3 13 21" xfId="24198"/>
    <cellStyle name="Commg [0]_FOP1&amp;L_PLN0309_NewBrazil3007.xls Chart 2_NACHO PC ED 31-AUG-01 3 13 22" xfId="24199"/>
    <cellStyle name="Commɡ [0]_FOP1&amp;L_PLN0309_NewBrazil3007.xls Chart 2_NACHO PC ED 31-AUG-01 3 13 22" xfId="24200"/>
    <cellStyle name="Commg [0]_FOP1&amp;L_PLN0309_NewBrazil3007.xls Chart 2_NACHO PC ED 31-AUG-01 3 13 23" xfId="24201"/>
    <cellStyle name="Commɡ [0]_FOP1&amp;L_PLN0309_NewBrazil3007.xls Chart 2_NACHO PC ED 31-AUG-01 3 13 23" xfId="24202"/>
    <cellStyle name="Commg [0]_FOP1&amp;L_PLN0309_NewBrazil3007.xls Chart 2_NACHO PC ED 31-AUG-01 3 13 24" xfId="24203"/>
    <cellStyle name="Commɡ [0]_FOP1&amp;L_PLN0309_NewBrazil3007.xls Chart 2_NACHO PC ED 31-AUG-01 3 13 24" xfId="24204"/>
    <cellStyle name="Commg [0]_FOP1&amp;L_PLN0309_NewBrazil3007.xls Chart 2_NACHO PC ED 31-AUG-01 3 13 25" xfId="24205"/>
    <cellStyle name="Commɡ [0]_FOP1&amp;L_PLN0309_NewBrazil3007.xls Chart 2_NACHO PC ED 31-AUG-01 3 13 25" xfId="24206"/>
    <cellStyle name="Commg [0]_FOP1&amp;L_PLN0309_NewBrazil3007.xls Chart 2_NACHO PC ED 31-AUG-01 3 13 26" xfId="24207"/>
    <cellStyle name="Commɡ [0]_FOP1&amp;L_PLN0309_NewBrazil3007.xls Chart 2_NACHO PC ED 31-AUG-01 3 13 26" xfId="24208"/>
    <cellStyle name="Commg [0]_FOP1&amp;L_PLN0309_NewBrazil3007.xls Chart 2_NACHO PC ED 31-AUG-01 3 13 27" xfId="24209"/>
    <cellStyle name="Commɡ [0]_FOP1&amp;L_PLN0309_NewBrazil3007.xls Chart 2_NACHO PC ED 31-AUG-01 3 13 27" xfId="24210"/>
    <cellStyle name="Commg [0]_FOP1&amp;L_PLN0309_NewBrazil3007.xls Chart 2_NACHO PC ED 31-AUG-01 3 13 28" xfId="24211"/>
    <cellStyle name="Commɡ [0]_FOP1&amp;L_PLN0309_NewBrazil3007.xls Chart 2_NACHO PC ED 31-AUG-01 3 13 28" xfId="24212"/>
    <cellStyle name="Commg [0]_FOP1&amp;L_PLN0309_NewBrazil3007.xls Chart 2_NACHO PC ED 31-AUG-01 3 13 3" xfId="24213"/>
    <cellStyle name="Commɡ [0]_FOP1&amp;L_PLN0309_NewBrazil3007.xls Chart 2_NACHO PC ED 31-AUG-01 3 13 3" xfId="24214"/>
    <cellStyle name="Commg [0]_FOP1&amp;L_PLN0309_NewBrazil3007.xls Chart 2_NACHO PC ED 31-AUG-01 3 13 4" xfId="24215"/>
    <cellStyle name="Commɡ [0]_FOP1&amp;L_PLN0309_NewBrazil3007.xls Chart 2_NACHO PC ED 31-AUG-01 3 13 4" xfId="24216"/>
    <cellStyle name="Commg [0]_FOP1&amp;L_PLN0309_NewBrazil3007.xls Chart 2_NACHO PC ED 31-AUG-01 3 13 5" xfId="24217"/>
    <cellStyle name="Commɡ [0]_FOP1&amp;L_PLN0309_NewBrazil3007.xls Chart 2_NACHO PC ED 31-AUG-01 3 13 5" xfId="24218"/>
    <cellStyle name="Commg [0]_FOP1&amp;L_PLN0309_NewBrazil3007.xls Chart 2_NACHO PC ED 31-AUG-01 3 13 6" xfId="24219"/>
    <cellStyle name="Commɡ [0]_FOP1&amp;L_PLN0309_NewBrazil3007.xls Chart 2_NACHO PC ED 31-AUG-01 3 13 6" xfId="24220"/>
    <cellStyle name="Commg [0]_FOP1&amp;L_PLN0309_NewBrazil3007.xls Chart 2_NACHO PC ED 31-AUG-01 3 13 7" xfId="24221"/>
    <cellStyle name="Commɡ [0]_FOP1&amp;L_PLN0309_NewBrazil3007.xls Chart 2_NACHO PC ED 31-AUG-01 3 13 7" xfId="24222"/>
    <cellStyle name="Commg [0]_FOP1&amp;L_PLN0309_NewBrazil3007.xls Chart 2_NACHO PC ED 31-AUG-01 3 13 8" xfId="24223"/>
    <cellStyle name="Commɡ [0]_FOP1&amp;L_PLN0309_NewBrazil3007.xls Chart 2_NACHO PC ED 31-AUG-01 3 13 8" xfId="24224"/>
    <cellStyle name="Commg [0]_FOP1&amp;L_PLN0309_NewBrazil3007.xls Chart 2_NACHO PC ED 31-AUG-01 3 13 9" xfId="24225"/>
    <cellStyle name="Commɡ [0]_FOP1&amp;L_PLN0309_NewBrazil3007.xls Chart 2_NACHO PC ED 31-AUG-01 3 13 9" xfId="24226"/>
    <cellStyle name="Commg [0]_FOP1&amp;L_PLN0309_NewBrazil3007.xls Chart 2_NACHO PC ED 31-AUG-01 3 14" xfId="24227"/>
    <cellStyle name="Commɡ [0]_FOP1&amp;L_PLN0309_NewBrazil3007.xls Chart 2_NACHO PC ED 31-AUG-01 3 14" xfId="24228"/>
    <cellStyle name="Commg [0]_FOP1&amp;L_PLN0309_NewBrazil3007.xls Chart 2_NACHO PC ED 31-AUG-01 3 14 10" xfId="24229"/>
    <cellStyle name="Commɡ [0]_FOP1&amp;L_PLN0309_NewBrazil3007.xls Chart 2_NACHO PC ED 31-AUG-01 3 14 10" xfId="24230"/>
    <cellStyle name="Commg [0]_FOP1&amp;L_PLN0309_NewBrazil3007.xls Chart 2_NACHO PC ED 31-AUG-01 3 14 11" xfId="24231"/>
    <cellStyle name="Commɡ [0]_FOP1&amp;L_PLN0309_NewBrazil3007.xls Chart 2_NACHO PC ED 31-AUG-01 3 14 11" xfId="24232"/>
    <cellStyle name="Commg [0]_FOP1&amp;L_PLN0309_NewBrazil3007.xls Chart 2_NACHO PC ED 31-AUG-01 3 14 12" xfId="24233"/>
    <cellStyle name="Commɡ [0]_FOP1&amp;L_PLN0309_NewBrazil3007.xls Chart 2_NACHO PC ED 31-AUG-01 3 14 12" xfId="24234"/>
    <cellStyle name="Commg [0]_FOP1&amp;L_PLN0309_NewBrazil3007.xls Chart 2_NACHO PC ED 31-AUG-01 3 14 13" xfId="24235"/>
    <cellStyle name="Commɡ [0]_FOP1&amp;L_PLN0309_NewBrazil3007.xls Chart 2_NACHO PC ED 31-AUG-01 3 14 13" xfId="24236"/>
    <cellStyle name="Commg [0]_FOP1&amp;L_PLN0309_NewBrazil3007.xls Chart 2_NACHO PC ED 31-AUG-01 3 14 14" xfId="24237"/>
    <cellStyle name="Commɡ [0]_FOP1&amp;L_PLN0309_NewBrazil3007.xls Chart 2_NACHO PC ED 31-AUG-01 3 14 14" xfId="24238"/>
    <cellStyle name="Commg [0]_FOP1&amp;L_PLN0309_NewBrazil3007.xls Chart 2_NACHO PC ED 31-AUG-01 3 14 15" xfId="24239"/>
    <cellStyle name="Commɡ [0]_FOP1&amp;L_PLN0309_NewBrazil3007.xls Chart 2_NACHO PC ED 31-AUG-01 3 14 15" xfId="24240"/>
    <cellStyle name="Commg [0]_FOP1&amp;L_PLN0309_NewBrazil3007.xls Chart 2_NACHO PC ED 31-AUG-01 3 14 16" xfId="24241"/>
    <cellStyle name="Commɡ [0]_FOP1&amp;L_PLN0309_NewBrazil3007.xls Chart 2_NACHO PC ED 31-AUG-01 3 14 16" xfId="24242"/>
    <cellStyle name="Commg [0]_FOP1&amp;L_PLN0309_NewBrazil3007.xls Chart 2_NACHO PC ED 31-AUG-01 3 14 17" xfId="24243"/>
    <cellStyle name="Commɡ [0]_FOP1&amp;L_PLN0309_NewBrazil3007.xls Chart 2_NACHO PC ED 31-AUG-01 3 14 17" xfId="24244"/>
    <cellStyle name="Commg [0]_FOP1&amp;L_PLN0309_NewBrazil3007.xls Chart 2_NACHO PC ED 31-AUG-01 3 14 18" xfId="24245"/>
    <cellStyle name="Commɡ [0]_FOP1&amp;L_PLN0309_NewBrazil3007.xls Chart 2_NACHO PC ED 31-AUG-01 3 14 18" xfId="24246"/>
    <cellStyle name="Commg [0]_FOP1&amp;L_PLN0309_NewBrazil3007.xls Chart 2_NACHO PC ED 31-AUG-01 3 14 19" xfId="24247"/>
    <cellStyle name="Commɡ [0]_FOP1&amp;L_PLN0309_NewBrazil3007.xls Chart 2_NACHO PC ED 31-AUG-01 3 14 19" xfId="24248"/>
    <cellStyle name="Commg [0]_FOP1&amp;L_PLN0309_NewBrazil3007.xls Chart 2_NACHO PC ED 31-AUG-01 3 14 2" xfId="24249"/>
    <cellStyle name="Commɡ [0]_FOP1&amp;L_PLN0309_NewBrazil3007.xls Chart 2_NACHO PC ED 31-AUG-01 3 14 2" xfId="24250"/>
    <cellStyle name="Commg [0]_FOP1&amp;L_PLN0309_NewBrazil3007.xls Chart 2_NACHO PC ED 31-AUG-01 3 14 20" xfId="24251"/>
    <cellStyle name="Commɡ [0]_FOP1&amp;L_PLN0309_NewBrazil3007.xls Chart 2_NACHO PC ED 31-AUG-01 3 14 20" xfId="24252"/>
    <cellStyle name="Commg [0]_FOP1&amp;L_PLN0309_NewBrazil3007.xls Chart 2_NACHO PC ED 31-AUG-01 3 14 21" xfId="24253"/>
    <cellStyle name="Commɡ [0]_FOP1&amp;L_PLN0309_NewBrazil3007.xls Chart 2_NACHO PC ED 31-AUG-01 3 14 21" xfId="24254"/>
    <cellStyle name="Commg [0]_FOP1&amp;L_PLN0309_NewBrazil3007.xls Chart 2_NACHO PC ED 31-AUG-01 3 14 22" xfId="24255"/>
    <cellStyle name="Commɡ [0]_FOP1&amp;L_PLN0309_NewBrazil3007.xls Chart 2_NACHO PC ED 31-AUG-01 3 14 22" xfId="24256"/>
    <cellStyle name="Commg [0]_FOP1&amp;L_PLN0309_NewBrazil3007.xls Chart 2_NACHO PC ED 31-AUG-01 3 14 23" xfId="24257"/>
    <cellStyle name="Commɡ [0]_FOP1&amp;L_PLN0309_NewBrazil3007.xls Chart 2_NACHO PC ED 31-AUG-01 3 14 23" xfId="24258"/>
    <cellStyle name="Commg [0]_FOP1&amp;L_PLN0309_NewBrazil3007.xls Chart 2_NACHO PC ED 31-AUG-01 3 14 24" xfId="24259"/>
    <cellStyle name="Commɡ [0]_FOP1&amp;L_PLN0309_NewBrazil3007.xls Chart 2_NACHO PC ED 31-AUG-01 3 14 24" xfId="24260"/>
    <cellStyle name="Commg [0]_FOP1&amp;L_PLN0309_NewBrazil3007.xls Chart 2_NACHO PC ED 31-AUG-01 3 14 25" xfId="24261"/>
    <cellStyle name="Commɡ [0]_FOP1&amp;L_PLN0309_NewBrazil3007.xls Chart 2_NACHO PC ED 31-AUG-01 3 14 25" xfId="24262"/>
    <cellStyle name="Commg [0]_FOP1&amp;L_PLN0309_NewBrazil3007.xls Chart 2_NACHO PC ED 31-AUG-01 3 14 26" xfId="24263"/>
    <cellStyle name="Commɡ [0]_FOP1&amp;L_PLN0309_NewBrazil3007.xls Chart 2_NACHO PC ED 31-AUG-01 3 14 26" xfId="24264"/>
    <cellStyle name="Commg [0]_FOP1&amp;L_PLN0309_NewBrazil3007.xls Chart 2_NACHO PC ED 31-AUG-01 3 14 27" xfId="24265"/>
    <cellStyle name="Commɡ [0]_FOP1&amp;L_PLN0309_NewBrazil3007.xls Chart 2_NACHO PC ED 31-AUG-01 3 14 27" xfId="24266"/>
    <cellStyle name="Commg [0]_FOP1&amp;L_PLN0309_NewBrazil3007.xls Chart 2_NACHO PC ED 31-AUG-01 3 14 28" xfId="24267"/>
    <cellStyle name="Commɡ [0]_FOP1&amp;L_PLN0309_NewBrazil3007.xls Chart 2_NACHO PC ED 31-AUG-01 3 14 28" xfId="24268"/>
    <cellStyle name="Commg [0]_FOP1&amp;L_PLN0309_NewBrazil3007.xls Chart 2_NACHO PC ED 31-AUG-01 3 14 3" xfId="24269"/>
    <cellStyle name="Commɡ [0]_FOP1&amp;L_PLN0309_NewBrazil3007.xls Chart 2_NACHO PC ED 31-AUG-01 3 14 3" xfId="24270"/>
    <cellStyle name="Commg [0]_FOP1&amp;L_PLN0309_NewBrazil3007.xls Chart 2_NACHO PC ED 31-AUG-01 3 14 4" xfId="24271"/>
    <cellStyle name="Commɡ [0]_FOP1&amp;L_PLN0309_NewBrazil3007.xls Chart 2_NACHO PC ED 31-AUG-01 3 14 4" xfId="24272"/>
    <cellStyle name="Commg [0]_FOP1&amp;L_PLN0309_NewBrazil3007.xls Chart 2_NACHO PC ED 31-AUG-01 3 14 5" xfId="24273"/>
    <cellStyle name="Commɡ [0]_FOP1&amp;L_PLN0309_NewBrazil3007.xls Chart 2_NACHO PC ED 31-AUG-01 3 14 5" xfId="24274"/>
    <cellStyle name="Commg [0]_FOP1&amp;L_PLN0309_NewBrazil3007.xls Chart 2_NACHO PC ED 31-AUG-01 3 14 6" xfId="24275"/>
    <cellStyle name="Commɡ [0]_FOP1&amp;L_PLN0309_NewBrazil3007.xls Chart 2_NACHO PC ED 31-AUG-01 3 14 6" xfId="24276"/>
    <cellStyle name="Commg [0]_FOP1&amp;L_PLN0309_NewBrazil3007.xls Chart 2_NACHO PC ED 31-AUG-01 3 14 7" xfId="24277"/>
    <cellStyle name="Commɡ [0]_FOP1&amp;L_PLN0309_NewBrazil3007.xls Chart 2_NACHO PC ED 31-AUG-01 3 14 7" xfId="24278"/>
    <cellStyle name="Commg [0]_FOP1&amp;L_PLN0309_NewBrazil3007.xls Chart 2_NACHO PC ED 31-AUG-01 3 14 8" xfId="24279"/>
    <cellStyle name="Commɡ [0]_FOP1&amp;L_PLN0309_NewBrazil3007.xls Chart 2_NACHO PC ED 31-AUG-01 3 14 8" xfId="24280"/>
    <cellStyle name="Commg [0]_FOP1&amp;L_PLN0309_NewBrazil3007.xls Chart 2_NACHO PC ED 31-AUG-01 3 14 9" xfId="24281"/>
    <cellStyle name="Commɡ [0]_FOP1&amp;L_PLN0309_NewBrazil3007.xls Chart 2_NACHO PC ED 31-AUG-01 3 14 9" xfId="24282"/>
    <cellStyle name="Commg [0]_FOP1&amp;L_PLN0309_NewBrazil3007.xls Chart 2_NACHO PC ED 31-AUG-01 3 15" xfId="24283"/>
    <cellStyle name="Commɡ [0]_FOP1&amp;L_PLN0309_NewBrazil3007.xls Chart 2_NACHO PC ED 31-AUG-01 3 15" xfId="24284"/>
    <cellStyle name="Commg [0]_FOP1&amp;L_PLN0309_NewBrazil3007.xls Chart 2_NACHO PC ED 31-AUG-01 3 15 10" xfId="24285"/>
    <cellStyle name="Commɡ [0]_FOP1&amp;L_PLN0309_NewBrazil3007.xls Chart 2_NACHO PC ED 31-AUG-01 3 15 10" xfId="24286"/>
    <cellStyle name="Commg [0]_FOP1&amp;L_PLN0309_NewBrazil3007.xls Chart 2_NACHO PC ED 31-AUG-01 3 15 11" xfId="24287"/>
    <cellStyle name="Commɡ [0]_FOP1&amp;L_PLN0309_NewBrazil3007.xls Chart 2_NACHO PC ED 31-AUG-01 3 15 11" xfId="24288"/>
    <cellStyle name="Commg [0]_FOP1&amp;L_PLN0309_NewBrazil3007.xls Chart 2_NACHO PC ED 31-AUG-01 3 15 12" xfId="24289"/>
    <cellStyle name="Commɡ [0]_FOP1&amp;L_PLN0309_NewBrazil3007.xls Chart 2_NACHO PC ED 31-AUG-01 3 15 12" xfId="24290"/>
    <cellStyle name="Commg [0]_FOP1&amp;L_PLN0309_NewBrazil3007.xls Chart 2_NACHO PC ED 31-AUG-01 3 15 13" xfId="24291"/>
    <cellStyle name="Commɡ [0]_FOP1&amp;L_PLN0309_NewBrazil3007.xls Chart 2_NACHO PC ED 31-AUG-01 3 15 13" xfId="24292"/>
    <cellStyle name="Commg [0]_FOP1&amp;L_PLN0309_NewBrazil3007.xls Chart 2_NACHO PC ED 31-AUG-01 3 15 14" xfId="24293"/>
    <cellStyle name="Commɡ [0]_FOP1&amp;L_PLN0309_NewBrazil3007.xls Chart 2_NACHO PC ED 31-AUG-01 3 15 14" xfId="24294"/>
    <cellStyle name="Commg [0]_FOP1&amp;L_PLN0309_NewBrazil3007.xls Chart 2_NACHO PC ED 31-AUG-01 3 15 15" xfId="24295"/>
    <cellStyle name="Commɡ [0]_FOP1&amp;L_PLN0309_NewBrazil3007.xls Chart 2_NACHO PC ED 31-AUG-01 3 15 15" xfId="24296"/>
    <cellStyle name="Commg [0]_FOP1&amp;L_PLN0309_NewBrazil3007.xls Chart 2_NACHO PC ED 31-AUG-01 3 15 16" xfId="24297"/>
    <cellStyle name="Commɡ [0]_FOP1&amp;L_PLN0309_NewBrazil3007.xls Chart 2_NACHO PC ED 31-AUG-01 3 15 16" xfId="24298"/>
    <cellStyle name="Commg [0]_FOP1&amp;L_PLN0309_NewBrazil3007.xls Chart 2_NACHO PC ED 31-AUG-01 3 15 17" xfId="24299"/>
    <cellStyle name="Commɡ [0]_FOP1&amp;L_PLN0309_NewBrazil3007.xls Chart 2_NACHO PC ED 31-AUG-01 3 15 17" xfId="24300"/>
    <cellStyle name="Commg [0]_FOP1&amp;L_PLN0309_NewBrazil3007.xls Chart 2_NACHO PC ED 31-AUG-01 3 15 18" xfId="24301"/>
    <cellStyle name="Commɡ [0]_FOP1&amp;L_PLN0309_NewBrazil3007.xls Chart 2_NACHO PC ED 31-AUG-01 3 15 18" xfId="24302"/>
    <cellStyle name="Commg [0]_FOP1&amp;L_PLN0309_NewBrazil3007.xls Chart 2_NACHO PC ED 31-AUG-01 3 15 19" xfId="24303"/>
    <cellStyle name="Commɡ [0]_FOP1&amp;L_PLN0309_NewBrazil3007.xls Chart 2_NACHO PC ED 31-AUG-01 3 15 19" xfId="24304"/>
    <cellStyle name="Commg [0]_FOP1&amp;L_PLN0309_NewBrazil3007.xls Chart 2_NACHO PC ED 31-AUG-01 3 15 2" xfId="24305"/>
    <cellStyle name="Commɡ [0]_FOP1&amp;L_PLN0309_NewBrazil3007.xls Chart 2_NACHO PC ED 31-AUG-01 3 15 2" xfId="24306"/>
    <cellStyle name="Commg [0]_FOP1&amp;L_PLN0309_NewBrazil3007.xls Chart 2_NACHO PC ED 31-AUG-01 3 15 20" xfId="24307"/>
    <cellStyle name="Commɡ [0]_FOP1&amp;L_PLN0309_NewBrazil3007.xls Chart 2_NACHO PC ED 31-AUG-01 3 15 20" xfId="24308"/>
    <cellStyle name="Commg [0]_FOP1&amp;L_PLN0309_NewBrazil3007.xls Chart 2_NACHO PC ED 31-AUG-01 3 15 3" xfId="24309"/>
    <cellStyle name="Commɡ [0]_FOP1&amp;L_PLN0309_NewBrazil3007.xls Chart 2_NACHO PC ED 31-AUG-01 3 15 3" xfId="24310"/>
    <cellStyle name="Commg [0]_FOP1&amp;L_PLN0309_NewBrazil3007.xls Chart 2_NACHO PC ED 31-AUG-01 3 15 4" xfId="24311"/>
    <cellStyle name="Commɡ [0]_FOP1&amp;L_PLN0309_NewBrazil3007.xls Chart 2_NACHO PC ED 31-AUG-01 3 15 4" xfId="24312"/>
    <cellStyle name="Commg [0]_FOP1&amp;L_PLN0309_NewBrazil3007.xls Chart 2_NACHO PC ED 31-AUG-01 3 15 5" xfId="24313"/>
    <cellStyle name="Commɡ [0]_FOP1&amp;L_PLN0309_NewBrazil3007.xls Chart 2_NACHO PC ED 31-AUG-01 3 15 5" xfId="24314"/>
    <cellStyle name="Commg [0]_FOP1&amp;L_PLN0309_NewBrazil3007.xls Chart 2_NACHO PC ED 31-AUG-01 3 15 6" xfId="24315"/>
    <cellStyle name="Commɡ [0]_FOP1&amp;L_PLN0309_NewBrazil3007.xls Chart 2_NACHO PC ED 31-AUG-01 3 15 6" xfId="24316"/>
    <cellStyle name="Commg [0]_FOP1&amp;L_PLN0309_NewBrazil3007.xls Chart 2_NACHO PC ED 31-AUG-01 3 15 7" xfId="24317"/>
    <cellStyle name="Commɡ [0]_FOP1&amp;L_PLN0309_NewBrazil3007.xls Chart 2_NACHO PC ED 31-AUG-01 3 15 7" xfId="24318"/>
    <cellStyle name="Commg [0]_FOP1&amp;L_PLN0309_NewBrazil3007.xls Chart 2_NACHO PC ED 31-AUG-01 3 15 8" xfId="24319"/>
    <cellStyle name="Commɡ [0]_FOP1&amp;L_PLN0309_NewBrazil3007.xls Chart 2_NACHO PC ED 31-AUG-01 3 15 8" xfId="24320"/>
    <cellStyle name="Commg [0]_FOP1&amp;L_PLN0309_NewBrazil3007.xls Chart 2_NACHO PC ED 31-AUG-01 3 15 9" xfId="24321"/>
    <cellStyle name="Commɡ [0]_FOP1&amp;L_PLN0309_NewBrazil3007.xls Chart 2_NACHO PC ED 31-AUG-01 3 15 9" xfId="24322"/>
    <cellStyle name="Commg [0]_FOP1&amp;L_PLN0309_NewBrazil3007.xls Chart 2_NACHO PC ED 31-AUG-01 3 16" xfId="24323"/>
    <cellStyle name="Commɡ [0]_FOP1&amp;L_PLN0309_NewBrazil3007.xls Chart 2_NACHO PC ED 31-AUG-01 3 16" xfId="24324"/>
    <cellStyle name="Commg [0]_FOP1&amp;L_PLN0309_NewBrazil3007.xls Chart 2_NACHO PC ED 31-AUG-01 3 16 10" xfId="24325"/>
    <cellStyle name="Commɡ [0]_FOP1&amp;L_PLN0309_NewBrazil3007.xls Chart 2_NACHO PC ED 31-AUG-01 3 16 10" xfId="24326"/>
    <cellStyle name="Commg [0]_FOP1&amp;L_PLN0309_NewBrazil3007.xls Chart 2_NACHO PC ED 31-AUG-01 3 16 11" xfId="24327"/>
    <cellStyle name="Commɡ [0]_FOP1&amp;L_PLN0309_NewBrazil3007.xls Chart 2_NACHO PC ED 31-AUG-01 3 16 11" xfId="24328"/>
    <cellStyle name="Commg [0]_FOP1&amp;L_PLN0309_NewBrazil3007.xls Chart 2_NACHO PC ED 31-AUG-01 3 16 12" xfId="24329"/>
    <cellStyle name="Commɡ [0]_FOP1&amp;L_PLN0309_NewBrazil3007.xls Chart 2_NACHO PC ED 31-AUG-01 3 16 12" xfId="24330"/>
    <cellStyle name="Commg [0]_FOP1&amp;L_PLN0309_NewBrazil3007.xls Chart 2_NACHO PC ED 31-AUG-01 3 16 13" xfId="24331"/>
    <cellStyle name="Commɡ [0]_FOP1&amp;L_PLN0309_NewBrazil3007.xls Chart 2_NACHO PC ED 31-AUG-01 3 16 13" xfId="24332"/>
    <cellStyle name="Commg [0]_FOP1&amp;L_PLN0309_NewBrazil3007.xls Chart 2_NACHO PC ED 31-AUG-01 3 16 14" xfId="24333"/>
    <cellStyle name="Commɡ [0]_FOP1&amp;L_PLN0309_NewBrazil3007.xls Chart 2_NACHO PC ED 31-AUG-01 3 16 14" xfId="24334"/>
    <cellStyle name="Commg [0]_FOP1&amp;L_PLN0309_NewBrazil3007.xls Chart 2_NACHO PC ED 31-AUG-01 3 16 15" xfId="24335"/>
    <cellStyle name="Commɡ [0]_FOP1&amp;L_PLN0309_NewBrazil3007.xls Chart 2_NACHO PC ED 31-AUG-01 3 16 15" xfId="24336"/>
    <cellStyle name="Commg [0]_FOP1&amp;L_PLN0309_NewBrazil3007.xls Chart 2_NACHO PC ED 31-AUG-01 3 16 16" xfId="24337"/>
    <cellStyle name="Commɡ [0]_FOP1&amp;L_PLN0309_NewBrazil3007.xls Chart 2_NACHO PC ED 31-AUG-01 3 16 16" xfId="24338"/>
    <cellStyle name="Commg [0]_FOP1&amp;L_PLN0309_NewBrazil3007.xls Chart 2_NACHO PC ED 31-AUG-01 3 16 17" xfId="24339"/>
    <cellStyle name="Commɡ [0]_FOP1&amp;L_PLN0309_NewBrazil3007.xls Chart 2_NACHO PC ED 31-AUG-01 3 16 17" xfId="24340"/>
    <cellStyle name="Commg [0]_FOP1&amp;L_PLN0309_NewBrazil3007.xls Chart 2_NACHO PC ED 31-AUG-01 3 16 18" xfId="24341"/>
    <cellStyle name="Commɡ [0]_FOP1&amp;L_PLN0309_NewBrazil3007.xls Chart 2_NACHO PC ED 31-AUG-01 3 16 18" xfId="24342"/>
    <cellStyle name="Commg [0]_FOP1&amp;L_PLN0309_NewBrazil3007.xls Chart 2_NACHO PC ED 31-AUG-01 3 16 19" xfId="24343"/>
    <cellStyle name="Commɡ [0]_FOP1&amp;L_PLN0309_NewBrazil3007.xls Chart 2_NACHO PC ED 31-AUG-01 3 16 19" xfId="24344"/>
    <cellStyle name="Commg [0]_FOP1&amp;L_PLN0309_NewBrazil3007.xls Chart 2_NACHO PC ED 31-AUG-01 3 16 2" xfId="24345"/>
    <cellStyle name="Commɡ [0]_FOP1&amp;L_PLN0309_NewBrazil3007.xls Chart 2_NACHO PC ED 31-AUG-01 3 16 2" xfId="24346"/>
    <cellStyle name="Commg [0]_FOP1&amp;L_PLN0309_NewBrazil3007.xls Chart 2_NACHO PC ED 31-AUG-01 3 16 20" xfId="24347"/>
    <cellStyle name="Commɡ [0]_FOP1&amp;L_PLN0309_NewBrazil3007.xls Chart 2_NACHO PC ED 31-AUG-01 3 16 20" xfId="24348"/>
    <cellStyle name="Commg [0]_FOP1&amp;L_PLN0309_NewBrazil3007.xls Chart 2_NACHO PC ED 31-AUG-01 3 16 3" xfId="24349"/>
    <cellStyle name="Commɡ [0]_FOP1&amp;L_PLN0309_NewBrazil3007.xls Chart 2_NACHO PC ED 31-AUG-01 3 16 3" xfId="24350"/>
    <cellStyle name="Commg [0]_FOP1&amp;L_PLN0309_NewBrazil3007.xls Chart 2_NACHO PC ED 31-AUG-01 3 16 4" xfId="24351"/>
    <cellStyle name="Commɡ [0]_FOP1&amp;L_PLN0309_NewBrazil3007.xls Chart 2_NACHO PC ED 31-AUG-01 3 16 4" xfId="24352"/>
    <cellStyle name="Commg [0]_FOP1&amp;L_PLN0309_NewBrazil3007.xls Chart 2_NACHO PC ED 31-AUG-01 3 16 5" xfId="24353"/>
    <cellStyle name="Commɡ [0]_FOP1&amp;L_PLN0309_NewBrazil3007.xls Chart 2_NACHO PC ED 31-AUG-01 3 16 5" xfId="24354"/>
    <cellStyle name="Commg [0]_FOP1&amp;L_PLN0309_NewBrazil3007.xls Chart 2_NACHO PC ED 31-AUG-01 3 16 6" xfId="24355"/>
    <cellStyle name="Commɡ [0]_FOP1&amp;L_PLN0309_NewBrazil3007.xls Chart 2_NACHO PC ED 31-AUG-01 3 16 6" xfId="24356"/>
    <cellStyle name="Commg [0]_FOP1&amp;L_PLN0309_NewBrazil3007.xls Chart 2_NACHO PC ED 31-AUG-01 3 16 7" xfId="24357"/>
    <cellStyle name="Commɡ [0]_FOP1&amp;L_PLN0309_NewBrazil3007.xls Chart 2_NACHO PC ED 31-AUG-01 3 16 7" xfId="24358"/>
    <cellStyle name="Commg [0]_FOP1&amp;L_PLN0309_NewBrazil3007.xls Chart 2_NACHO PC ED 31-AUG-01 3 16 8" xfId="24359"/>
    <cellStyle name="Commɡ [0]_FOP1&amp;L_PLN0309_NewBrazil3007.xls Chart 2_NACHO PC ED 31-AUG-01 3 16 8" xfId="24360"/>
    <cellStyle name="Commg [0]_FOP1&amp;L_PLN0309_NewBrazil3007.xls Chart 2_NACHO PC ED 31-AUG-01 3 16 9" xfId="24361"/>
    <cellStyle name="Commɡ [0]_FOP1&amp;L_PLN0309_NewBrazil3007.xls Chart 2_NACHO PC ED 31-AUG-01 3 16 9" xfId="24362"/>
    <cellStyle name="Commg [0]_FOP1&amp;L_PLN0309_NewBrazil3007.xls Chart 2_NACHO PC ED 31-AUG-01 3 17" xfId="24363"/>
    <cellStyle name="Commɡ [0]_FOP1&amp;L_PLN0309_NewBrazil3007.xls Chart 2_NACHO PC ED 31-AUG-01 3 17" xfId="24364"/>
    <cellStyle name="Commg [0]_FOP1&amp;L_PLN0309_NewBrazil3007.xls Chart 2_NACHO PC ED 31-AUG-01 3 17 10" xfId="24365"/>
    <cellStyle name="Commɡ [0]_FOP1&amp;L_PLN0309_NewBrazil3007.xls Chart 2_NACHO PC ED 31-AUG-01 3 17 10" xfId="24366"/>
    <cellStyle name="Commg [0]_FOP1&amp;L_PLN0309_NewBrazil3007.xls Chart 2_NACHO PC ED 31-AUG-01 3 17 11" xfId="24367"/>
    <cellStyle name="Commɡ [0]_FOP1&amp;L_PLN0309_NewBrazil3007.xls Chart 2_NACHO PC ED 31-AUG-01 3 17 11" xfId="24368"/>
    <cellStyle name="Commg [0]_FOP1&amp;L_PLN0309_NewBrazil3007.xls Chart 2_NACHO PC ED 31-AUG-01 3 17 12" xfId="24369"/>
    <cellStyle name="Commɡ [0]_FOP1&amp;L_PLN0309_NewBrazil3007.xls Chart 2_NACHO PC ED 31-AUG-01 3 17 12" xfId="24370"/>
    <cellStyle name="Commg [0]_FOP1&amp;L_PLN0309_NewBrazil3007.xls Chart 2_NACHO PC ED 31-AUG-01 3 17 13" xfId="24371"/>
    <cellStyle name="Commɡ [0]_FOP1&amp;L_PLN0309_NewBrazil3007.xls Chart 2_NACHO PC ED 31-AUG-01 3 17 13" xfId="24372"/>
    <cellStyle name="Commg [0]_FOP1&amp;L_PLN0309_NewBrazil3007.xls Chart 2_NACHO PC ED 31-AUG-01 3 17 14" xfId="24373"/>
    <cellStyle name="Commɡ [0]_FOP1&amp;L_PLN0309_NewBrazil3007.xls Chart 2_NACHO PC ED 31-AUG-01 3 17 14" xfId="24374"/>
    <cellStyle name="Commg [0]_FOP1&amp;L_PLN0309_NewBrazil3007.xls Chart 2_NACHO PC ED 31-AUG-01 3 17 15" xfId="24375"/>
    <cellStyle name="Commɡ [0]_FOP1&amp;L_PLN0309_NewBrazil3007.xls Chart 2_NACHO PC ED 31-AUG-01 3 17 15" xfId="24376"/>
    <cellStyle name="Commg [0]_FOP1&amp;L_PLN0309_NewBrazil3007.xls Chart 2_NACHO PC ED 31-AUG-01 3 17 16" xfId="24377"/>
    <cellStyle name="Commɡ [0]_FOP1&amp;L_PLN0309_NewBrazil3007.xls Chart 2_NACHO PC ED 31-AUG-01 3 17 16" xfId="24378"/>
    <cellStyle name="Commg [0]_FOP1&amp;L_PLN0309_NewBrazil3007.xls Chart 2_NACHO PC ED 31-AUG-01 3 17 17" xfId="24379"/>
    <cellStyle name="Commɡ [0]_FOP1&amp;L_PLN0309_NewBrazil3007.xls Chart 2_NACHO PC ED 31-AUG-01 3 17 17" xfId="24380"/>
    <cellStyle name="Commg [0]_FOP1&amp;L_PLN0309_NewBrazil3007.xls Chart 2_NACHO PC ED 31-AUG-01 3 17 2" xfId="24381"/>
    <cellStyle name="Commɡ [0]_FOP1&amp;L_PLN0309_NewBrazil3007.xls Chart 2_NACHO PC ED 31-AUG-01 3 17 2" xfId="24382"/>
    <cellStyle name="Commg [0]_FOP1&amp;L_PLN0309_NewBrazil3007.xls Chart 2_NACHO PC ED 31-AUG-01 3 17 3" xfId="24383"/>
    <cellStyle name="Commɡ [0]_FOP1&amp;L_PLN0309_NewBrazil3007.xls Chart 2_NACHO PC ED 31-AUG-01 3 17 3" xfId="24384"/>
    <cellStyle name="Commg [0]_FOP1&amp;L_PLN0309_NewBrazil3007.xls Chart 2_NACHO PC ED 31-AUG-01 3 17 4" xfId="24385"/>
    <cellStyle name="Commɡ [0]_FOP1&amp;L_PLN0309_NewBrazil3007.xls Chart 2_NACHO PC ED 31-AUG-01 3 17 4" xfId="24386"/>
    <cellStyle name="Commg [0]_FOP1&amp;L_PLN0309_NewBrazil3007.xls Chart 2_NACHO PC ED 31-AUG-01 3 17 5" xfId="24387"/>
    <cellStyle name="Commɡ [0]_FOP1&amp;L_PLN0309_NewBrazil3007.xls Chart 2_NACHO PC ED 31-AUG-01 3 17 5" xfId="24388"/>
    <cellStyle name="Commg [0]_FOP1&amp;L_PLN0309_NewBrazil3007.xls Chart 2_NACHO PC ED 31-AUG-01 3 17 6" xfId="24389"/>
    <cellStyle name="Commɡ [0]_FOP1&amp;L_PLN0309_NewBrazil3007.xls Chart 2_NACHO PC ED 31-AUG-01 3 17 6" xfId="24390"/>
    <cellStyle name="Commg [0]_FOP1&amp;L_PLN0309_NewBrazil3007.xls Chart 2_NACHO PC ED 31-AUG-01 3 17 7" xfId="24391"/>
    <cellStyle name="Commɡ [0]_FOP1&amp;L_PLN0309_NewBrazil3007.xls Chart 2_NACHO PC ED 31-AUG-01 3 17 7" xfId="24392"/>
    <cellStyle name="Commg [0]_FOP1&amp;L_PLN0309_NewBrazil3007.xls Chart 2_NACHO PC ED 31-AUG-01 3 17 8" xfId="24393"/>
    <cellStyle name="Commɡ [0]_FOP1&amp;L_PLN0309_NewBrazil3007.xls Chart 2_NACHO PC ED 31-AUG-01 3 17 8" xfId="24394"/>
    <cellStyle name="Commg [0]_FOP1&amp;L_PLN0309_NewBrazil3007.xls Chart 2_NACHO PC ED 31-AUG-01 3 17 9" xfId="24395"/>
    <cellStyle name="Commɡ [0]_FOP1&amp;L_PLN0309_NewBrazil3007.xls Chart 2_NACHO PC ED 31-AUG-01 3 17 9" xfId="24396"/>
    <cellStyle name="Commg [0]_FOP1&amp;L_PLN0309_NewBrazil3007.xls Chart 2_NACHO PC ED 31-AUG-01 3 18" xfId="24397"/>
    <cellStyle name="Commɡ [0]_FOP1&amp;L_PLN0309_NewBrazil3007.xls Chart 2_NACHO PC ED 31-AUG-01 3 18" xfId="24398"/>
    <cellStyle name="Commg [0]_FOP1&amp;L_PLN0309_NewBrazil3007.xls Chart 2_NACHO PC ED 31-AUG-01 3 18 10" xfId="24399"/>
    <cellStyle name="Commɡ [0]_FOP1&amp;L_PLN0309_NewBrazil3007.xls Chart 2_NACHO PC ED 31-AUG-01 3 18 10" xfId="24400"/>
    <cellStyle name="Commg [0]_FOP1&amp;L_PLN0309_NewBrazil3007.xls Chart 2_NACHO PC ED 31-AUG-01 3 18 11" xfId="24401"/>
    <cellStyle name="Commɡ [0]_FOP1&amp;L_PLN0309_NewBrazil3007.xls Chart 2_NACHO PC ED 31-AUG-01 3 18 11" xfId="24402"/>
    <cellStyle name="Commg [0]_FOP1&amp;L_PLN0309_NewBrazil3007.xls Chart 2_NACHO PC ED 31-AUG-01 3 18 12" xfId="24403"/>
    <cellStyle name="Commɡ [0]_FOP1&amp;L_PLN0309_NewBrazil3007.xls Chart 2_NACHO PC ED 31-AUG-01 3 18 12" xfId="24404"/>
    <cellStyle name="Commg [0]_FOP1&amp;L_PLN0309_NewBrazil3007.xls Chart 2_NACHO PC ED 31-AUG-01 3 18 13" xfId="24405"/>
    <cellStyle name="Commɡ [0]_FOP1&amp;L_PLN0309_NewBrazil3007.xls Chart 2_NACHO PC ED 31-AUG-01 3 18 13" xfId="24406"/>
    <cellStyle name="Commg [0]_FOP1&amp;L_PLN0309_NewBrazil3007.xls Chart 2_NACHO PC ED 31-AUG-01 3 18 14" xfId="24407"/>
    <cellStyle name="Commɡ [0]_FOP1&amp;L_PLN0309_NewBrazil3007.xls Chart 2_NACHO PC ED 31-AUG-01 3 18 14" xfId="24408"/>
    <cellStyle name="Commg [0]_FOP1&amp;L_PLN0309_NewBrazil3007.xls Chart 2_NACHO PC ED 31-AUG-01 3 18 15" xfId="24409"/>
    <cellStyle name="Commɡ [0]_FOP1&amp;L_PLN0309_NewBrazil3007.xls Chart 2_NACHO PC ED 31-AUG-01 3 18 15" xfId="24410"/>
    <cellStyle name="Commg [0]_FOP1&amp;L_PLN0309_NewBrazil3007.xls Chart 2_NACHO PC ED 31-AUG-01 3 18 16" xfId="24411"/>
    <cellStyle name="Commɡ [0]_FOP1&amp;L_PLN0309_NewBrazil3007.xls Chart 2_NACHO PC ED 31-AUG-01 3 18 16" xfId="24412"/>
    <cellStyle name="Commg [0]_FOP1&amp;L_PLN0309_NewBrazil3007.xls Chart 2_NACHO PC ED 31-AUG-01 3 18 17" xfId="24413"/>
    <cellStyle name="Commɡ [0]_FOP1&amp;L_PLN0309_NewBrazil3007.xls Chart 2_NACHO PC ED 31-AUG-01 3 18 17" xfId="24414"/>
    <cellStyle name="Commg [0]_FOP1&amp;L_PLN0309_NewBrazil3007.xls Chart 2_NACHO PC ED 31-AUG-01 3 18 2" xfId="24415"/>
    <cellStyle name="Commɡ [0]_FOP1&amp;L_PLN0309_NewBrazil3007.xls Chart 2_NACHO PC ED 31-AUG-01 3 18 2" xfId="24416"/>
    <cellStyle name="Commg [0]_FOP1&amp;L_PLN0309_NewBrazil3007.xls Chart 2_NACHO PC ED 31-AUG-01 3 18 3" xfId="24417"/>
    <cellStyle name="Commɡ [0]_FOP1&amp;L_PLN0309_NewBrazil3007.xls Chart 2_NACHO PC ED 31-AUG-01 3 18 3" xfId="24418"/>
    <cellStyle name="Commg [0]_FOP1&amp;L_PLN0309_NewBrazil3007.xls Chart 2_NACHO PC ED 31-AUG-01 3 18 4" xfId="24419"/>
    <cellStyle name="Commɡ [0]_FOP1&amp;L_PLN0309_NewBrazil3007.xls Chart 2_NACHO PC ED 31-AUG-01 3 18 4" xfId="24420"/>
    <cellStyle name="Commg [0]_FOP1&amp;L_PLN0309_NewBrazil3007.xls Chart 2_NACHO PC ED 31-AUG-01 3 18 5" xfId="24421"/>
    <cellStyle name="Commɡ [0]_FOP1&amp;L_PLN0309_NewBrazil3007.xls Chart 2_NACHO PC ED 31-AUG-01 3 18 5" xfId="24422"/>
    <cellStyle name="Commg [0]_FOP1&amp;L_PLN0309_NewBrazil3007.xls Chart 2_NACHO PC ED 31-AUG-01 3 18 6" xfId="24423"/>
    <cellStyle name="Commɡ [0]_FOP1&amp;L_PLN0309_NewBrazil3007.xls Chart 2_NACHO PC ED 31-AUG-01 3 18 6" xfId="24424"/>
    <cellStyle name="Commg [0]_FOP1&amp;L_PLN0309_NewBrazil3007.xls Chart 2_NACHO PC ED 31-AUG-01 3 18 7" xfId="24425"/>
    <cellStyle name="Commɡ [0]_FOP1&amp;L_PLN0309_NewBrazil3007.xls Chart 2_NACHO PC ED 31-AUG-01 3 18 7" xfId="24426"/>
    <cellStyle name="Commg [0]_FOP1&amp;L_PLN0309_NewBrazil3007.xls Chart 2_NACHO PC ED 31-AUG-01 3 18 8" xfId="24427"/>
    <cellStyle name="Commɡ [0]_FOP1&amp;L_PLN0309_NewBrazil3007.xls Chart 2_NACHO PC ED 31-AUG-01 3 18 8" xfId="24428"/>
    <cellStyle name="Commg [0]_FOP1&amp;L_PLN0309_NewBrazil3007.xls Chart 2_NACHO PC ED 31-AUG-01 3 18 9" xfId="24429"/>
    <cellStyle name="Commɡ [0]_FOP1&amp;L_PLN0309_NewBrazil3007.xls Chart 2_NACHO PC ED 31-AUG-01 3 18 9" xfId="24430"/>
    <cellStyle name="Commg [0]_FOP1&amp;L_PLN0309_NewBrazil3007.xls Chart 2_NACHO PC ED 31-AUG-01 3 19" xfId="24431"/>
    <cellStyle name="Commɡ [0]_FOP1&amp;L_PLN0309_NewBrazil3007.xls Chart 2_NACHO PC ED 31-AUG-01 3 19" xfId="24432"/>
    <cellStyle name="Commg [0]_FOP1&amp;L_PLN0309_NewBrazil3007.xls Chart 2_NACHO PC ED 31-AUG-01 3 19 10" xfId="24433"/>
    <cellStyle name="Commɡ [0]_FOP1&amp;L_PLN0309_NewBrazil3007.xls Chart 2_NACHO PC ED 31-AUG-01 3 19 10" xfId="24434"/>
    <cellStyle name="Commg [0]_FOP1&amp;L_PLN0309_NewBrazil3007.xls Chart 2_NACHO PC ED 31-AUG-01 3 19 11" xfId="24435"/>
    <cellStyle name="Commɡ [0]_FOP1&amp;L_PLN0309_NewBrazil3007.xls Chart 2_NACHO PC ED 31-AUG-01 3 19 11" xfId="24436"/>
    <cellStyle name="Commg [0]_FOP1&amp;L_PLN0309_NewBrazil3007.xls Chart 2_NACHO PC ED 31-AUG-01 3 19 12" xfId="24437"/>
    <cellStyle name="Commɡ [0]_FOP1&amp;L_PLN0309_NewBrazil3007.xls Chart 2_NACHO PC ED 31-AUG-01 3 19 12" xfId="24438"/>
    <cellStyle name="Commg [0]_FOP1&amp;L_PLN0309_NewBrazil3007.xls Chart 2_NACHO PC ED 31-AUG-01 3 19 13" xfId="24439"/>
    <cellStyle name="Commɡ [0]_FOP1&amp;L_PLN0309_NewBrazil3007.xls Chart 2_NACHO PC ED 31-AUG-01 3 19 13" xfId="24440"/>
    <cellStyle name="Commg [0]_FOP1&amp;L_PLN0309_NewBrazil3007.xls Chart 2_NACHO PC ED 31-AUG-01 3 19 14" xfId="24441"/>
    <cellStyle name="Commɡ [0]_FOP1&amp;L_PLN0309_NewBrazil3007.xls Chart 2_NACHO PC ED 31-AUG-01 3 19 14" xfId="24442"/>
    <cellStyle name="Commg [0]_FOP1&amp;L_PLN0309_NewBrazil3007.xls Chart 2_NACHO PC ED 31-AUG-01 3 19 15" xfId="24443"/>
    <cellStyle name="Commɡ [0]_FOP1&amp;L_PLN0309_NewBrazil3007.xls Chart 2_NACHO PC ED 31-AUG-01 3 19 15" xfId="24444"/>
    <cellStyle name="Commg [0]_FOP1&amp;L_PLN0309_NewBrazil3007.xls Chart 2_NACHO PC ED 31-AUG-01 3 19 16" xfId="24445"/>
    <cellStyle name="Commɡ [0]_FOP1&amp;L_PLN0309_NewBrazil3007.xls Chart 2_NACHO PC ED 31-AUG-01 3 19 16" xfId="24446"/>
    <cellStyle name="Commg [0]_FOP1&amp;L_PLN0309_NewBrazil3007.xls Chart 2_NACHO PC ED 31-AUG-01 3 19 17" xfId="24447"/>
    <cellStyle name="Commɡ [0]_FOP1&amp;L_PLN0309_NewBrazil3007.xls Chart 2_NACHO PC ED 31-AUG-01 3 19 17" xfId="24448"/>
    <cellStyle name="Commg [0]_FOP1&amp;L_PLN0309_NewBrazil3007.xls Chart 2_NACHO PC ED 31-AUG-01 3 19 2" xfId="24449"/>
    <cellStyle name="Commɡ [0]_FOP1&amp;L_PLN0309_NewBrazil3007.xls Chart 2_NACHO PC ED 31-AUG-01 3 19 2" xfId="24450"/>
    <cellStyle name="Commg [0]_FOP1&amp;L_PLN0309_NewBrazil3007.xls Chart 2_NACHO PC ED 31-AUG-01 3 19 3" xfId="24451"/>
    <cellStyle name="Commɡ [0]_FOP1&amp;L_PLN0309_NewBrazil3007.xls Chart 2_NACHO PC ED 31-AUG-01 3 19 3" xfId="24452"/>
    <cellStyle name="Commg [0]_FOP1&amp;L_PLN0309_NewBrazil3007.xls Chart 2_NACHO PC ED 31-AUG-01 3 19 4" xfId="24453"/>
    <cellStyle name="Commɡ [0]_FOP1&amp;L_PLN0309_NewBrazil3007.xls Chart 2_NACHO PC ED 31-AUG-01 3 19 4" xfId="24454"/>
    <cellStyle name="Commg [0]_FOP1&amp;L_PLN0309_NewBrazil3007.xls Chart 2_NACHO PC ED 31-AUG-01 3 19 5" xfId="24455"/>
    <cellStyle name="Commɡ [0]_FOP1&amp;L_PLN0309_NewBrazil3007.xls Chart 2_NACHO PC ED 31-AUG-01 3 19 5" xfId="24456"/>
    <cellStyle name="Commg [0]_FOP1&amp;L_PLN0309_NewBrazil3007.xls Chart 2_NACHO PC ED 31-AUG-01 3 19 6" xfId="24457"/>
    <cellStyle name="Commɡ [0]_FOP1&amp;L_PLN0309_NewBrazil3007.xls Chart 2_NACHO PC ED 31-AUG-01 3 19 6" xfId="24458"/>
    <cellStyle name="Commg [0]_FOP1&amp;L_PLN0309_NewBrazil3007.xls Chart 2_NACHO PC ED 31-AUG-01 3 19 7" xfId="24459"/>
    <cellStyle name="Commɡ [0]_FOP1&amp;L_PLN0309_NewBrazil3007.xls Chart 2_NACHO PC ED 31-AUG-01 3 19 7" xfId="24460"/>
    <cellStyle name="Commg [0]_FOP1&amp;L_PLN0309_NewBrazil3007.xls Chart 2_NACHO PC ED 31-AUG-01 3 19 8" xfId="24461"/>
    <cellStyle name="Commɡ [0]_FOP1&amp;L_PLN0309_NewBrazil3007.xls Chart 2_NACHO PC ED 31-AUG-01 3 19 8" xfId="24462"/>
    <cellStyle name="Commg [0]_FOP1&amp;L_PLN0309_NewBrazil3007.xls Chart 2_NACHO PC ED 31-AUG-01 3 19 9" xfId="24463"/>
    <cellStyle name="Commɡ [0]_FOP1&amp;L_PLN0309_NewBrazil3007.xls Chart 2_NACHO PC ED 31-AUG-01 3 19 9" xfId="24464"/>
    <cellStyle name="Commg [0]_FOP1&amp;L_PLN0309_NewBrazil3007.xls Chart 2_NACHO PC ED 31-AUG-01 3 2" xfId="24465"/>
    <cellStyle name="Commɡ [0]_FOP1&amp;L_PLN0309_NewBrazil3007.xls Chart 2_NACHO PC ED 31-AUG-01 3 2" xfId="24466"/>
    <cellStyle name="Commg [0]_FOP1&amp;L_PLN0309_NewBrazil3007.xls Chart 2_NACHO PC ED 31-AUG-01 3 2 10" xfId="24467"/>
    <cellStyle name="Commɡ [0]_FOP1&amp;L_PLN0309_NewBrazil3007.xls Chart 2_NACHO PC ED 31-AUG-01 3 2 10" xfId="24468"/>
    <cellStyle name="Commg [0]_FOP1&amp;L_PLN0309_NewBrazil3007.xls Chart 2_NACHO PC ED 31-AUG-01 3 2 11" xfId="24469"/>
    <cellStyle name="Commɡ [0]_FOP1&amp;L_PLN0309_NewBrazil3007.xls Chart 2_NACHO PC ED 31-AUG-01 3 2 11" xfId="24470"/>
    <cellStyle name="Commg [0]_FOP1&amp;L_PLN0309_NewBrazil3007.xls Chart 2_NACHO PC ED 31-AUG-01 3 2 12" xfId="24471"/>
    <cellStyle name="Commɡ [0]_FOP1&amp;L_PLN0309_NewBrazil3007.xls Chart 2_NACHO PC ED 31-AUG-01 3 2 12" xfId="24472"/>
    <cellStyle name="Commg [0]_FOP1&amp;L_PLN0309_NewBrazil3007.xls Chart 2_NACHO PC ED 31-AUG-01 3 2 13" xfId="24473"/>
    <cellStyle name="Commɡ [0]_FOP1&amp;L_PLN0309_NewBrazil3007.xls Chart 2_NACHO PC ED 31-AUG-01 3 2 13" xfId="24474"/>
    <cellStyle name="Commg [0]_FOP1&amp;L_PLN0309_NewBrazil3007.xls Chart 2_NACHO PC ED 31-AUG-01 3 2 14" xfId="24475"/>
    <cellStyle name="Commɡ [0]_FOP1&amp;L_PLN0309_NewBrazil3007.xls Chart 2_NACHO PC ED 31-AUG-01 3 2 14" xfId="24476"/>
    <cellStyle name="Commg [0]_FOP1&amp;L_PLN0309_NewBrazil3007.xls Chart 2_NACHO PC ED 31-AUG-01 3 2 15" xfId="24477"/>
    <cellStyle name="Commɡ [0]_FOP1&amp;L_PLN0309_NewBrazil3007.xls Chart 2_NACHO PC ED 31-AUG-01 3 2 15" xfId="24478"/>
    <cellStyle name="Commg [0]_FOP1&amp;L_PLN0309_NewBrazil3007.xls Chart 2_NACHO PC ED 31-AUG-01 3 2 16" xfId="24479"/>
    <cellStyle name="Commɡ [0]_FOP1&amp;L_PLN0309_NewBrazil3007.xls Chart 2_NACHO PC ED 31-AUG-01 3 2 16" xfId="24480"/>
    <cellStyle name="Commg [0]_FOP1&amp;L_PLN0309_NewBrazil3007.xls Chart 2_NACHO PC ED 31-AUG-01 3 2 17" xfId="24481"/>
    <cellStyle name="Commɡ [0]_FOP1&amp;L_PLN0309_NewBrazil3007.xls Chart 2_NACHO PC ED 31-AUG-01 3 2 17" xfId="24482"/>
    <cellStyle name="Commg [0]_FOP1&amp;L_PLN0309_NewBrazil3007.xls Chart 2_NACHO PC ED 31-AUG-01 3 2 18" xfId="24483"/>
    <cellStyle name="Commɡ [0]_FOP1&amp;L_PLN0309_NewBrazil3007.xls Chart 2_NACHO PC ED 31-AUG-01 3 2 18" xfId="24484"/>
    <cellStyle name="Commg [0]_FOP1&amp;L_PLN0309_NewBrazil3007.xls Chart 2_NACHO PC ED 31-AUG-01 3 2 19" xfId="24485"/>
    <cellStyle name="Commɡ [0]_FOP1&amp;L_PLN0309_NewBrazil3007.xls Chart 2_NACHO PC ED 31-AUG-01 3 2 19" xfId="24486"/>
    <cellStyle name="Commg [0]_FOP1&amp;L_PLN0309_NewBrazil3007.xls Chart 2_NACHO PC ED 31-AUG-01 3 2 2" xfId="24487"/>
    <cellStyle name="Commɡ [0]_FOP1&amp;L_PLN0309_NewBrazil3007.xls Chart 2_NACHO PC ED 31-AUG-01 3 2 2" xfId="24488"/>
    <cellStyle name="Commg [0]_FOP1&amp;L_PLN0309_NewBrazil3007.xls Chart 2_NACHO PC ED 31-AUG-01 3 2 20" xfId="24489"/>
    <cellStyle name="Commɡ [0]_FOP1&amp;L_PLN0309_NewBrazil3007.xls Chart 2_NACHO PC ED 31-AUG-01 3 2 20" xfId="24490"/>
    <cellStyle name="Commg [0]_FOP1&amp;L_PLN0309_NewBrazil3007.xls Chart 2_NACHO PC ED 31-AUG-01 3 2 21" xfId="24491"/>
    <cellStyle name="Commɡ [0]_FOP1&amp;L_PLN0309_NewBrazil3007.xls Chart 2_NACHO PC ED 31-AUG-01 3 2 21" xfId="24492"/>
    <cellStyle name="Commg [0]_FOP1&amp;L_PLN0309_NewBrazil3007.xls Chart 2_NACHO PC ED 31-AUG-01 3 2 22" xfId="24493"/>
    <cellStyle name="Commɡ [0]_FOP1&amp;L_PLN0309_NewBrazil3007.xls Chart 2_NACHO PC ED 31-AUG-01 3 2 22" xfId="24494"/>
    <cellStyle name="Commg [0]_FOP1&amp;L_PLN0309_NewBrazil3007.xls Chart 2_NACHO PC ED 31-AUG-01 3 2 23" xfId="24495"/>
    <cellStyle name="Commɡ [0]_FOP1&amp;L_PLN0309_NewBrazil3007.xls Chart 2_NACHO PC ED 31-AUG-01 3 2 23" xfId="24496"/>
    <cellStyle name="Commg [0]_FOP1&amp;L_PLN0309_NewBrazil3007.xls Chart 2_NACHO PC ED 31-AUG-01 3 2 24" xfId="24497"/>
    <cellStyle name="Commɡ [0]_FOP1&amp;L_PLN0309_NewBrazil3007.xls Chart 2_NACHO PC ED 31-AUG-01 3 2 24" xfId="24498"/>
    <cellStyle name="Commg [0]_FOP1&amp;L_PLN0309_NewBrazil3007.xls Chart 2_NACHO PC ED 31-AUG-01 3 2 25" xfId="24499"/>
    <cellStyle name="Commɡ [0]_FOP1&amp;L_PLN0309_NewBrazil3007.xls Chart 2_NACHO PC ED 31-AUG-01 3 2 25" xfId="24500"/>
    <cellStyle name="Commg [0]_FOP1&amp;L_PLN0309_NewBrazil3007.xls Chart 2_NACHO PC ED 31-AUG-01 3 2 26" xfId="24501"/>
    <cellStyle name="Commɡ [0]_FOP1&amp;L_PLN0309_NewBrazil3007.xls Chart 2_NACHO PC ED 31-AUG-01 3 2 26" xfId="24502"/>
    <cellStyle name="Commg [0]_FOP1&amp;L_PLN0309_NewBrazil3007.xls Chart 2_NACHO PC ED 31-AUG-01 3 2 27" xfId="24503"/>
    <cellStyle name="Commɡ [0]_FOP1&amp;L_PLN0309_NewBrazil3007.xls Chart 2_NACHO PC ED 31-AUG-01 3 2 27" xfId="24504"/>
    <cellStyle name="Commg [0]_FOP1&amp;L_PLN0309_NewBrazil3007.xls Chart 2_NACHO PC ED 31-AUG-01 3 2 28" xfId="24505"/>
    <cellStyle name="Commɡ [0]_FOP1&amp;L_PLN0309_NewBrazil3007.xls Chart 2_NACHO PC ED 31-AUG-01 3 2 28" xfId="24506"/>
    <cellStyle name="Commg [0]_FOP1&amp;L_PLN0309_NewBrazil3007.xls Chart 2_NACHO PC ED 31-AUG-01 3 2 29" xfId="24507"/>
    <cellStyle name="Commɡ [0]_FOP1&amp;L_PLN0309_NewBrazil3007.xls Chart 2_NACHO PC ED 31-AUG-01 3 2 29" xfId="24508"/>
    <cellStyle name="Commg [0]_FOP1&amp;L_PLN0309_NewBrazil3007.xls Chart 2_NACHO PC ED 31-AUG-01 3 2 3" xfId="24509"/>
    <cellStyle name="Commɡ [0]_FOP1&amp;L_PLN0309_NewBrazil3007.xls Chart 2_NACHO PC ED 31-AUG-01 3 2 3" xfId="24510"/>
    <cellStyle name="Commg [0]_FOP1&amp;L_PLN0309_NewBrazil3007.xls Chart 2_NACHO PC ED 31-AUG-01 3 2 30" xfId="24511"/>
    <cellStyle name="Commɡ [0]_FOP1&amp;L_PLN0309_NewBrazil3007.xls Chart 2_NACHO PC ED 31-AUG-01 3 2 30" xfId="24512"/>
    <cellStyle name="Commg [0]_FOP1&amp;L_PLN0309_NewBrazil3007.xls Chart 2_NACHO PC ED 31-AUG-01 3 2 31" xfId="24513"/>
    <cellStyle name="Commɡ [0]_FOP1&amp;L_PLN0309_NewBrazil3007.xls Chart 2_NACHO PC ED 31-AUG-01 3 2 31" xfId="24514"/>
    <cellStyle name="Commg [0]_FOP1&amp;L_PLN0309_NewBrazil3007.xls Chart 2_NACHO PC ED 31-AUG-01 3 2 32" xfId="24515"/>
    <cellStyle name="Commɡ [0]_FOP1&amp;L_PLN0309_NewBrazil3007.xls Chart 2_NACHO PC ED 31-AUG-01 3 2 32" xfId="24516"/>
    <cellStyle name="Commg [0]_FOP1&amp;L_PLN0309_NewBrazil3007.xls Chart 2_NACHO PC ED 31-AUG-01 3 2 33" xfId="24517"/>
    <cellStyle name="Commɡ [0]_FOP1&amp;L_PLN0309_NewBrazil3007.xls Chart 2_NACHO PC ED 31-AUG-01 3 2 33" xfId="24518"/>
    <cellStyle name="Commg [0]_FOP1&amp;L_PLN0309_NewBrazil3007.xls Chart 2_NACHO PC ED 31-AUG-01 3 2 34" xfId="24519"/>
    <cellStyle name="Commɡ [0]_FOP1&amp;L_PLN0309_NewBrazil3007.xls Chart 2_NACHO PC ED 31-AUG-01 3 2 34" xfId="24520"/>
    <cellStyle name="Commg [0]_FOP1&amp;L_PLN0309_NewBrazil3007.xls Chart 2_NACHO PC ED 31-AUG-01 3 2 35" xfId="24521"/>
    <cellStyle name="Commɡ [0]_FOP1&amp;L_PLN0309_NewBrazil3007.xls Chart 2_NACHO PC ED 31-AUG-01 3 2 35" xfId="24522"/>
    <cellStyle name="Commg [0]_FOP1&amp;L_PLN0309_NewBrazil3007.xls Chart 2_NACHO PC ED 31-AUG-01 3 2 36" xfId="24523"/>
    <cellStyle name="Commɡ [0]_FOP1&amp;L_PLN0309_NewBrazil3007.xls Chart 2_NACHO PC ED 31-AUG-01 3 2 36" xfId="24524"/>
    <cellStyle name="Commg [0]_FOP1&amp;L_PLN0309_NewBrazil3007.xls Chart 2_NACHO PC ED 31-AUG-01 3 2 37" xfId="24525"/>
    <cellStyle name="Commɡ [0]_FOP1&amp;L_PLN0309_NewBrazil3007.xls Chart 2_NACHO PC ED 31-AUG-01 3 2 37" xfId="24526"/>
    <cellStyle name="Commg [0]_FOP1&amp;L_PLN0309_NewBrazil3007.xls Chart 2_NACHO PC ED 31-AUG-01 3 2 38" xfId="24527"/>
    <cellStyle name="Commɡ [0]_FOP1&amp;L_PLN0309_NewBrazil3007.xls Chart 2_NACHO PC ED 31-AUG-01 3 2 38" xfId="24528"/>
    <cellStyle name="Commg [0]_FOP1&amp;L_PLN0309_NewBrazil3007.xls Chart 2_NACHO PC ED 31-AUG-01 3 2 39" xfId="24529"/>
    <cellStyle name="Commɡ [0]_FOP1&amp;L_PLN0309_NewBrazil3007.xls Chart 2_NACHO PC ED 31-AUG-01 3 2 39" xfId="24530"/>
    <cellStyle name="Commg [0]_FOP1&amp;L_PLN0309_NewBrazil3007.xls Chart 2_NACHO PC ED 31-AUG-01 3 2 4" xfId="24531"/>
    <cellStyle name="Commɡ [0]_FOP1&amp;L_PLN0309_NewBrazil3007.xls Chart 2_NACHO PC ED 31-AUG-01 3 2 4" xfId="24532"/>
    <cellStyle name="Commg [0]_FOP1&amp;L_PLN0309_NewBrazil3007.xls Chart 2_NACHO PC ED 31-AUG-01 3 2 40" xfId="24533"/>
    <cellStyle name="Commɡ [0]_FOP1&amp;L_PLN0309_NewBrazil3007.xls Chart 2_NACHO PC ED 31-AUG-01 3 2 40" xfId="24534"/>
    <cellStyle name="Commg [0]_FOP1&amp;L_PLN0309_NewBrazil3007.xls Chart 2_NACHO PC ED 31-AUG-01 3 2 41" xfId="24535"/>
    <cellStyle name="Commɡ [0]_FOP1&amp;L_PLN0309_NewBrazil3007.xls Chart 2_NACHO PC ED 31-AUG-01 3 2 41" xfId="24536"/>
    <cellStyle name="Commg [0]_FOP1&amp;L_PLN0309_NewBrazil3007.xls Chart 2_NACHO PC ED 31-AUG-01 3 2 42" xfId="24537"/>
    <cellStyle name="Commɡ [0]_FOP1&amp;L_PLN0309_NewBrazil3007.xls Chart 2_NACHO PC ED 31-AUG-01 3 2 42" xfId="24538"/>
    <cellStyle name="Commg [0]_FOP1&amp;L_PLN0309_NewBrazil3007.xls Chart 2_NACHO PC ED 31-AUG-01 3 2 5" xfId="24539"/>
    <cellStyle name="Commɡ [0]_FOP1&amp;L_PLN0309_NewBrazil3007.xls Chart 2_NACHO PC ED 31-AUG-01 3 2 5" xfId="24540"/>
    <cellStyle name="Commg [0]_FOP1&amp;L_PLN0309_NewBrazil3007.xls Chart 2_NACHO PC ED 31-AUG-01 3 2 6" xfId="24541"/>
    <cellStyle name="Commɡ [0]_FOP1&amp;L_PLN0309_NewBrazil3007.xls Chart 2_NACHO PC ED 31-AUG-01 3 2 6" xfId="24542"/>
    <cellStyle name="Commg [0]_FOP1&amp;L_PLN0309_NewBrazil3007.xls Chart 2_NACHO PC ED 31-AUG-01 3 2 7" xfId="24543"/>
    <cellStyle name="Commɡ [0]_FOP1&amp;L_PLN0309_NewBrazil3007.xls Chart 2_NACHO PC ED 31-AUG-01 3 2 7" xfId="24544"/>
    <cellStyle name="Commg [0]_FOP1&amp;L_PLN0309_NewBrazil3007.xls Chart 2_NACHO PC ED 31-AUG-01 3 2 8" xfId="24545"/>
    <cellStyle name="Commɡ [0]_FOP1&amp;L_PLN0309_NewBrazil3007.xls Chart 2_NACHO PC ED 31-AUG-01 3 2 8" xfId="24546"/>
    <cellStyle name="Commg [0]_FOP1&amp;L_PLN0309_NewBrazil3007.xls Chart 2_NACHO PC ED 31-AUG-01 3 2 9" xfId="24547"/>
    <cellStyle name="Commɡ [0]_FOP1&amp;L_PLN0309_NewBrazil3007.xls Chart 2_NACHO PC ED 31-AUG-01 3 2 9" xfId="24548"/>
    <cellStyle name="Commg [0]_FOP1&amp;L_PLN0309_NewBrazil3007.xls Chart 2_NACHO PC ED 31-AUG-01 3 20" xfId="24549"/>
    <cellStyle name="Commɡ [0]_FOP1&amp;L_PLN0309_NewBrazil3007.xls Chart 2_NACHO PC ED 31-AUG-01 3 20" xfId="24550"/>
    <cellStyle name="Commg [0]_FOP1&amp;L_PLN0309_NewBrazil3007.xls Chart 2_NACHO PC ED 31-AUG-01 3 20 10" xfId="24551"/>
    <cellStyle name="Commɡ [0]_FOP1&amp;L_PLN0309_NewBrazil3007.xls Chart 2_NACHO PC ED 31-AUG-01 3 20 10" xfId="24552"/>
    <cellStyle name="Commg [0]_FOP1&amp;L_PLN0309_NewBrazil3007.xls Chart 2_NACHO PC ED 31-AUG-01 3 20 11" xfId="24553"/>
    <cellStyle name="Commɡ [0]_FOP1&amp;L_PLN0309_NewBrazil3007.xls Chart 2_NACHO PC ED 31-AUG-01 3 20 11" xfId="24554"/>
    <cellStyle name="Commg [0]_FOP1&amp;L_PLN0309_NewBrazil3007.xls Chart 2_NACHO PC ED 31-AUG-01 3 20 12" xfId="24555"/>
    <cellStyle name="Commɡ [0]_FOP1&amp;L_PLN0309_NewBrazil3007.xls Chart 2_NACHO PC ED 31-AUG-01 3 20 12" xfId="24556"/>
    <cellStyle name="Commg [0]_FOP1&amp;L_PLN0309_NewBrazil3007.xls Chart 2_NACHO PC ED 31-AUG-01 3 20 13" xfId="24557"/>
    <cellStyle name="Commɡ [0]_FOP1&amp;L_PLN0309_NewBrazil3007.xls Chart 2_NACHO PC ED 31-AUG-01 3 20 13" xfId="24558"/>
    <cellStyle name="Commg [0]_FOP1&amp;L_PLN0309_NewBrazil3007.xls Chart 2_NACHO PC ED 31-AUG-01 3 20 14" xfId="24559"/>
    <cellStyle name="Commɡ [0]_FOP1&amp;L_PLN0309_NewBrazil3007.xls Chart 2_NACHO PC ED 31-AUG-01 3 20 14" xfId="24560"/>
    <cellStyle name="Commg [0]_FOP1&amp;L_PLN0309_NewBrazil3007.xls Chart 2_NACHO PC ED 31-AUG-01 3 20 15" xfId="24561"/>
    <cellStyle name="Commɡ [0]_FOP1&amp;L_PLN0309_NewBrazil3007.xls Chart 2_NACHO PC ED 31-AUG-01 3 20 15" xfId="24562"/>
    <cellStyle name="Commg [0]_FOP1&amp;L_PLN0309_NewBrazil3007.xls Chart 2_NACHO PC ED 31-AUG-01 3 20 16" xfId="24563"/>
    <cellStyle name="Commɡ [0]_FOP1&amp;L_PLN0309_NewBrazil3007.xls Chart 2_NACHO PC ED 31-AUG-01 3 20 16" xfId="24564"/>
    <cellStyle name="Commg [0]_FOP1&amp;L_PLN0309_NewBrazil3007.xls Chart 2_NACHO PC ED 31-AUG-01 3 20 17" xfId="24565"/>
    <cellStyle name="Commɡ [0]_FOP1&amp;L_PLN0309_NewBrazil3007.xls Chart 2_NACHO PC ED 31-AUG-01 3 20 17" xfId="24566"/>
    <cellStyle name="Commg [0]_FOP1&amp;L_PLN0309_NewBrazil3007.xls Chart 2_NACHO PC ED 31-AUG-01 3 20 2" xfId="24567"/>
    <cellStyle name="Commɡ [0]_FOP1&amp;L_PLN0309_NewBrazil3007.xls Chart 2_NACHO PC ED 31-AUG-01 3 20 2" xfId="24568"/>
    <cellStyle name="Commg [0]_FOP1&amp;L_PLN0309_NewBrazil3007.xls Chart 2_NACHO PC ED 31-AUG-01 3 20 3" xfId="24569"/>
    <cellStyle name="Commɡ [0]_FOP1&amp;L_PLN0309_NewBrazil3007.xls Chart 2_NACHO PC ED 31-AUG-01 3 20 3" xfId="24570"/>
    <cellStyle name="Commg [0]_FOP1&amp;L_PLN0309_NewBrazil3007.xls Chart 2_NACHO PC ED 31-AUG-01 3 20 4" xfId="24571"/>
    <cellStyle name="Commɡ [0]_FOP1&amp;L_PLN0309_NewBrazil3007.xls Chart 2_NACHO PC ED 31-AUG-01 3 20 4" xfId="24572"/>
    <cellStyle name="Commg [0]_FOP1&amp;L_PLN0309_NewBrazil3007.xls Chart 2_NACHO PC ED 31-AUG-01 3 20 5" xfId="24573"/>
    <cellStyle name="Commɡ [0]_FOP1&amp;L_PLN0309_NewBrazil3007.xls Chart 2_NACHO PC ED 31-AUG-01 3 20 5" xfId="24574"/>
    <cellStyle name="Commg [0]_FOP1&amp;L_PLN0309_NewBrazil3007.xls Chart 2_NACHO PC ED 31-AUG-01 3 20 6" xfId="24575"/>
    <cellStyle name="Commɡ [0]_FOP1&amp;L_PLN0309_NewBrazil3007.xls Chart 2_NACHO PC ED 31-AUG-01 3 20 6" xfId="24576"/>
    <cellStyle name="Commg [0]_FOP1&amp;L_PLN0309_NewBrazil3007.xls Chart 2_NACHO PC ED 31-AUG-01 3 20 7" xfId="24577"/>
    <cellStyle name="Commɡ [0]_FOP1&amp;L_PLN0309_NewBrazil3007.xls Chart 2_NACHO PC ED 31-AUG-01 3 20 7" xfId="24578"/>
    <cellStyle name="Commg [0]_FOP1&amp;L_PLN0309_NewBrazil3007.xls Chart 2_NACHO PC ED 31-AUG-01 3 20 8" xfId="24579"/>
    <cellStyle name="Commɡ [0]_FOP1&amp;L_PLN0309_NewBrazil3007.xls Chart 2_NACHO PC ED 31-AUG-01 3 20 8" xfId="24580"/>
    <cellStyle name="Commg [0]_FOP1&amp;L_PLN0309_NewBrazil3007.xls Chart 2_NACHO PC ED 31-AUG-01 3 20 9" xfId="24581"/>
    <cellStyle name="Commɡ [0]_FOP1&amp;L_PLN0309_NewBrazil3007.xls Chart 2_NACHO PC ED 31-AUG-01 3 20 9" xfId="24582"/>
    <cellStyle name="Commg [0]_FOP1&amp;L_PLN0309_NewBrazil3007.xls Chart 2_NACHO PC ED 31-AUG-01 3 21" xfId="24583"/>
    <cellStyle name="Commɡ [0]_FOP1&amp;L_PLN0309_NewBrazil3007.xls Chart 2_NACHO PC ED 31-AUG-01 3 21" xfId="24584"/>
    <cellStyle name="Commg [0]_FOP1&amp;L_PLN0309_NewBrazil3007.xls Chart 2_NACHO PC ED 31-AUG-01 3 21 10" xfId="24585"/>
    <cellStyle name="Commɡ [0]_FOP1&amp;L_PLN0309_NewBrazil3007.xls Chart 2_NACHO PC ED 31-AUG-01 3 21 10" xfId="24586"/>
    <cellStyle name="Commg [0]_FOP1&amp;L_PLN0309_NewBrazil3007.xls Chart 2_NACHO PC ED 31-AUG-01 3 21 11" xfId="24587"/>
    <cellStyle name="Commɡ [0]_FOP1&amp;L_PLN0309_NewBrazil3007.xls Chart 2_NACHO PC ED 31-AUG-01 3 21 11" xfId="24588"/>
    <cellStyle name="Commg [0]_FOP1&amp;L_PLN0309_NewBrazil3007.xls Chart 2_NACHO PC ED 31-AUG-01 3 21 12" xfId="24589"/>
    <cellStyle name="Commɡ [0]_FOP1&amp;L_PLN0309_NewBrazil3007.xls Chart 2_NACHO PC ED 31-AUG-01 3 21 12" xfId="24590"/>
    <cellStyle name="Commg [0]_FOP1&amp;L_PLN0309_NewBrazil3007.xls Chart 2_NACHO PC ED 31-AUG-01 3 21 13" xfId="24591"/>
    <cellStyle name="Commɡ [0]_FOP1&amp;L_PLN0309_NewBrazil3007.xls Chart 2_NACHO PC ED 31-AUG-01 3 21 13" xfId="24592"/>
    <cellStyle name="Commg [0]_FOP1&amp;L_PLN0309_NewBrazil3007.xls Chart 2_NACHO PC ED 31-AUG-01 3 21 14" xfId="24593"/>
    <cellStyle name="Commɡ [0]_FOP1&amp;L_PLN0309_NewBrazil3007.xls Chart 2_NACHO PC ED 31-AUG-01 3 21 14" xfId="24594"/>
    <cellStyle name="Commg [0]_FOP1&amp;L_PLN0309_NewBrazil3007.xls Chart 2_NACHO PC ED 31-AUG-01 3 21 15" xfId="24595"/>
    <cellStyle name="Commɡ [0]_FOP1&amp;L_PLN0309_NewBrazil3007.xls Chart 2_NACHO PC ED 31-AUG-01 3 21 15" xfId="24596"/>
    <cellStyle name="Commg [0]_FOP1&amp;L_PLN0309_NewBrazil3007.xls Chart 2_NACHO PC ED 31-AUG-01 3 21 16" xfId="24597"/>
    <cellStyle name="Commɡ [0]_FOP1&amp;L_PLN0309_NewBrazil3007.xls Chart 2_NACHO PC ED 31-AUG-01 3 21 16" xfId="24598"/>
    <cellStyle name="Commg [0]_FOP1&amp;L_PLN0309_NewBrazil3007.xls Chart 2_NACHO PC ED 31-AUG-01 3 21 17" xfId="24599"/>
    <cellStyle name="Commɡ [0]_FOP1&amp;L_PLN0309_NewBrazil3007.xls Chart 2_NACHO PC ED 31-AUG-01 3 21 17" xfId="24600"/>
    <cellStyle name="Commg [0]_FOP1&amp;L_PLN0309_NewBrazil3007.xls Chart 2_NACHO PC ED 31-AUG-01 3 21 2" xfId="24601"/>
    <cellStyle name="Commɡ [0]_FOP1&amp;L_PLN0309_NewBrazil3007.xls Chart 2_NACHO PC ED 31-AUG-01 3 21 2" xfId="24602"/>
    <cellStyle name="Commg [0]_FOP1&amp;L_PLN0309_NewBrazil3007.xls Chart 2_NACHO PC ED 31-AUG-01 3 21 3" xfId="24603"/>
    <cellStyle name="Commɡ [0]_FOP1&amp;L_PLN0309_NewBrazil3007.xls Chart 2_NACHO PC ED 31-AUG-01 3 21 3" xfId="24604"/>
    <cellStyle name="Commg [0]_FOP1&amp;L_PLN0309_NewBrazil3007.xls Chart 2_NACHO PC ED 31-AUG-01 3 21 4" xfId="24605"/>
    <cellStyle name="Commɡ [0]_FOP1&amp;L_PLN0309_NewBrazil3007.xls Chart 2_NACHO PC ED 31-AUG-01 3 21 4" xfId="24606"/>
    <cellStyle name="Commg [0]_FOP1&amp;L_PLN0309_NewBrazil3007.xls Chart 2_NACHO PC ED 31-AUG-01 3 21 5" xfId="24607"/>
    <cellStyle name="Commɡ [0]_FOP1&amp;L_PLN0309_NewBrazil3007.xls Chart 2_NACHO PC ED 31-AUG-01 3 21 5" xfId="24608"/>
    <cellStyle name="Commg [0]_FOP1&amp;L_PLN0309_NewBrazil3007.xls Chart 2_NACHO PC ED 31-AUG-01 3 21 6" xfId="24609"/>
    <cellStyle name="Commɡ [0]_FOP1&amp;L_PLN0309_NewBrazil3007.xls Chart 2_NACHO PC ED 31-AUG-01 3 21 6" xfId="24610"/>
    <cellStyle name="Commg [0]_FOP1&amp;L_PLN0309_NewBrazil3007.xls Chart 2_NACHO PC ED 31-AUG-01 3 21 7" xfId="24611"/>
    <cellStyle name="Commɡ [0]_FOP1&amp;L_PLN0309_NewBrazil3007.xls Chart 2_NACHO PC ED 31-AUG-01 3 21 7" xfId="24612"/>
    <cellStyle name="Commg [0]_FOP1&amp;L_PLN0309_NewBrazil3007.xls Chart 2_NACHO PC ED 31-AUG-01 3 21 8" xfId="24613"/>
    <cellStyle name="Commɡ [0]_FOP1&amp;L_PLN0309_NewBrazil3007.xls Chart 2_NACHO PC ED 31-AUG-01 3 21 8" xfId="24614"/>
    <cellStyle name="Commg [0]_FOP1&amp;L_PLN0309_NewBrazil3007.xls Chart 2_NACHO PC ED 31-AUG-01 3 21 9" xfId="24615"/>
    <cellStyle name="Commɡ [0]_FOP1&amp;L_PLN0309_NewBrazil3007.xls Chart 2_NACHO PC ED 31-AUG-01 3 21 9" xfId="24616"/>
    <cellStyle name="Commg [0]_FOP1&amp;L_PLN0309_NewBrazil3007.xls Chart 2_NACHO PC ED 31-AUG-01 3 22" xfId="24617"/>
    <cellStyle name="Commɡ [0]_FOP1&amp;L_PLN0309_NewBrazil3007.xls Chart 2_NACHO PC ED 31-AUG-01 3 22" xfId="24618"/>
    <cellStyle name="Commg [0]_FOP1&amp;L_PLN0309_NewBrazil3007.xls Chart 2_NACHO PC ED 31-AUG-01 3 22 10" xfId="24619"/>
    <cellStyle name="Commɡ [0]_FOP1&amp;L_PLN0309_NewBrazil3007.xls Chart 2_NACHO PC ED 31-AUG-01 3 22 10" xfId="24620"/>
    <cellStyle name="Commg [0]_FOP1&amp;L_PLN0309_NewBrazil3007.xls Chart 2_NACHO PC ED 31-AUG-01 3 22 11" xfId="24621"/>
    <cellStyle name="Commɡ [0]_FOP1&amp;L_PLN0309_NewBrazil3007.xls Chart 2_NACHO PC ED 31-AUG-01 3 22 11" xfId="24622"/>
    <cellStyle name="Commg [0]_FOP1&amp;L_PLN0309_NewBrazil3007.xls Chart 2_NACHO PC ED 31-AUG-01 3 22 12" xfId="24623"/>
    <cellStyle name="Commɡ [0]_FOP1&amp;L_PLN0309_NewBrazil3007.xls Chart 2_NACHO PC ED 31-AUG-01 3 22 12" xfId="24624"/>
    <cellStyle name="Commg [0]_FOP1&amp;L_PLN0309_NewBrazil3007.xls Chart 2_NACHO PC ED 31-AUG-01 3 22 2" xfId="24625"/>
    <cellStyle name="Commɡ [0]_FOP1&amp;L_PLN0309_NewBrazil3007.xls Chart 2_NACHO PC ED 31-AUG-01 3 22 2" xfId="24626"/>
    <cellStyle name="Commg [0]_FOP1&amp;L_PLN0309_NewBrazil3007.xls Chart 2_NACHO PC ED 31-AUG-01 3 22 3" xfId="24627"/>
    <cellStyle name="Commɡ [0]_FOP1&amp;L_PLN0309_NewBrazil3007.xls Chart 2_NACHO PC ED 31-AUG-01 3 22 3" xfId="24628"/>
    <cellStyle name="Commg [0]_FOP1&amp;L_PLN0309_NewBrazil3007.xls Chart 2_NACHO PC ED 31-AUG-01 3 22 4" xfId="24629"/>
    <cellStyle name="Commɡ [0]_FOP1&amp;L_PLN0309_NewBrazil3007.xls Chart 2_NACHO PC ED 31-AUG-01 3 22 4" xfId="24630"/>
    <cellStyle name="Commg [0]_FOP1&amp;L_PLN0309_NewBrazil3007.xls Chart 2_NACHO PC ED 31-AUG-01 3 22 5" xfId="24631"/>
    <cellStyle name="Commɡ [0]_FOP1&amp;L_PLN0309_NewBrazil3007.xls Chart 2_NACHO PC ED 31-AUG-01 3 22 5" xfId="24632"/>
    <cellStyle name="Commg [0]_FOP1&amp;L_PLN0309_NewBrazil3007.xls Chart 2_NACHO PC ED 31-AUG-01 3 22 6" xfId="24633"/>
    <cellStyle name="Commɡ [0]_FOP1&amp;L_PLN0309_NewBrazil3007.xls Chart 2_NACHO PC ED 31-AUG-01 3 22 6" xfId="24634"/>
    <cellStyle name="Commg [0]_FOP1&amp;L_PLN0309_NewBrazil3007.xls Chart 2_NACHO PC ED 31-AUG-01 3 22 7" xfId="24635"/>
    <cellStyle name="Commɡ [0]_FOP1&amp;L_PLN0309_NewBrazil3007.xls Chart 2_NACHO PC ED 31-AUG-01 3 22 7" xfId="24636"/>
    <cellStyle name="Commg [0]_FOP1&amp;L_PLN0309_NewBrazil3007.xls Chart 2_NACHO PC ED 31-AUG-01 3 22 8" xfId="24637"/>
    <cellStyle name="Commɡ [0]_FOP1&amp;L_PLN0309_NewBrazil3007.xls Chart 2_NACHO PC ED 31-AUG-01 3 22 8" xfId="24638"/>
    <cellStyle name="Commg [0]_FOP1&amp;L_PLN0309_NewBrazil3007.xls Chart 2_NACHO PC ED 31-AUG-01 3 22 9" xfId="24639"/>
    <cellStyle name="Commɡ [0]_FOP1&amp;L_PLN0309_NewBrazil3007.xls Chart 2_NACHO PC ED 31-AUG-01 3 22 9" xfId="24640"/>
    <cellStyle name="Commg [0]_FOP1&amp;L_PLN0309_NewBrazil3007.xls Chart 2_NACHO PC ED 31-AUG-01 3 23" xfId="24641"/>
    <cellStyle name="Commɡ [0]_FOP1&amp;L_PLN0309_NewBrazil3007.xls Chart 2_NACHO PC ED 31-AUG-01 3 23" xfId="24642"/>
    <cellStyle name="Commg [0]_FOP1&amp;L_PLN0309_NewBrazil3007.xls Chart 2_NACHO PC ED 31-AUG-01 3 23 10" xfId="24643"/>
    <cellStyle name="Commɡ [0]_FOP1&amp;L_PLN0309_NewBrazil3007.xls Chart 2_NACHO PC ED 31-AUG-01 3 23 10" xfId="24644"/>
    <cellStyle name="Commg [0]_FOP1&amp;L_PLN0309_NewBrazil3007.xls Chart 2_NACHO PC ED 31-AUG-01 3 23 11" xfId="24645"/>
    <cellStyle name="Commɡ [0]_FOP1&amp;L_PLN0309_NewBrazil3007.xls Chart 2_NACHO PC ED 31-AUG-01 3 23 11" xfId="24646"/>
    <cellStyle name="Commg [0]_FOP1&amp;L_PLN0309_NewBrazil3007.xls Chart 2_NACHO PC ED 31-AUG-01 3 23 12" xfId="24647"/>
    <cellStyle name="Commɡ [0]_FOP1&amp;L_PLN0309_NewBrazil3007.xls Chart 2_NACHO PC ED 31-AUG-01 3 23 12" xfId="24648"/>
    <cellStyle name="Commg [0]_FOP1&amp;L_PLN0309_NewBrazil3007.xls Chart 2_NACHO PC ED 31-AUG-01 3 23 2" xfId="24649"/>
    <cellStyle name="Commɡ [0]_FOP1&amp;L_PLN0309_NewBrazil3007.xls Chart 2_NACHO PC ED 31-AUG-01 3 23 2" xfId="24650"/>
    <cellStyle name="Commg [0]_FOP1&amp;L_PLN0309_NewBrazil3007.xls Chart 2_NACHO PC ED 31-AUG-01 3 23 3" xfId="24651"/>
    <cellStyle name="Commɡ [0]_FOP1&amp;L_PLN0309_NewBrazil3007.xls Chart 2_NACHO PC ED 31-AUG-01 3 23 3" xfId="24652"/>
    <cellStyle name="Commg [0]_FOP1&amp;L_PLN0309_NewBrazil3007.xls Chart 2_NACHO PC ED 31-AUG-01 3 23 4" xfId="24653"/>
    <cellStyle name="Commɡ [0]_FOP1&amp;L_PLN0309_NewBrazil3007.xls Chart 2_NACHO PC ED 31-AUG-01 3 23 4" xfId="24654"/>
    <cellStyle name="Commg [0]_FOP1&amp;L_PLN0309_NewBrazil3007.xls Chart 2_NACHO PC ED 31-AUG-01 3 23 5" xfId="24655"/>
    <cellStyle name="Commɡ [0]_FOP1&amp;L_PLN0309_NewBrazil3007.xls Chart 2_NACHO PC ED 31-AUG-01 3 23 5" xfId="24656"/>
    <cellStyle name="Commg [0]_FOP1&amp;L_PLN0309_NewBrazil3007.xls Chart 2_NACHO PC ED 31-AUG-01 3 23 6" xfId="24657"/>
    <cellStyle name="Commɡ [0]_FOP1&amp;L_PLN0309_NewBrazil3007.xls Chart 2_NACHO PC ED 31-AUG-01 3 23 6" xfId="24658"/>
    <cellStyle name="Commg [0]_FOP1&amp;L_PLN0309_NewBrazil3007.xls Chart 2_NACHO PC ED 31-AUG-01 3 23 7" xfId="24659"/>
    <cellStyle name="Commɡ [0]_FOP1&amp;L_PLN0309_NewBrazil3007.xls Chart 2_NACHO PC ED 31-AUG-01 3 23 7" xfId="24660"/>
    <cellStyle name="Commg [0]_FOP1&amp;L_PLN0309_NewBrazil3007.xls Chart 2_NACHO PC ED 31-AUG-01 3 23 8" xfId="24661"/>
    <cellStyle name="Commɡ [0]_FOP1&amp;L_PLN0309_NewBrazil3007.xls Chart 2_NACHO PC ED 31-AUG-01 3 23 8" xfId="24662"/>
    <cellStyle name="Commg [0]_FOP1&amp;L_PLN0309_NewBrazil3007.xls Chart 2_NACHO PC ED 31-AUG-01 3 23 9" xfId="24663"/>
    <cellStyle name="Commɡ [0]_FOP1&amp;L_PLN0309_NewBrazil3007.xls Chart 2_NACHO PC ED 31-AUG-01 3 23 9" xfId="24664"/>
    <cellStyle name="Commg [0]_FOP1&amp;L_PLN0309_NewBrazil3007.xls Chart 2_NACHO PC ED 31-AUG-01 3 24" xfId="24665"/>
    <cellStyle name="Commɡ [0]_FOP1&amp;L_PLN0309_NewBrazil3007.xls Chart 2_NACHO PC ED 31-AUG-01 3 24" xfId="24666"/>
    <cellStyle name="Commg [0]_FOP1&amp;L_PLN0309_NewBrazil3007.xls Chart 2_NACHO PC ED 31-AUG-01 3 24 10" xfId="24667"/>
    <cellStyle name="Commɡ [0]_FOP1&amp;L_PLN0309_NewBrazil3007.xls Chart 2_NACHO PC ED 31-AUG-01 3 24 10" xfId="24668"/>
    <cellStyle name="Commg [0]_FOP1&amp;L_PLN0309_NewBrazil3007.xls Chart 2_NACHO PC ED 31-AUG-01 3 24 11" xfId="24669"/>
    <cellStyle name="Commɡ [0]_FOP1&amp;L_PLN0309_NewBrazil3007.xls Chart 2_NACHO PC ED 31-AUG-01 3 24 11" xfId="24670"/>
    <cellStyle name="Commg [0]_FOP1&amp;L_PLN0309_NewBrazil3007.xls Chart 2_NACHO PC ED 31-AUG-01 3 24 12" xfId="24671"/>
    <cellStyle name="Commɡ [0]_FOP1&amp;L_PLN0309_NewBrazil3007.xls Chart 2_NACHO PC ED 31-AUG-01 3 24 12" xfId="24672"/>
    <cellStyle name="Commg [0]_FOP1&amp;L_PLN0309_NewBrazil3007.xls Chart 2_NACHO PC ED 31-AUG-01 3 24 2" xfId="24673"/>
    <cellStyle name="Commɡ [0]_FOP1&amp;L_PLN0309_NewBrazil3007.xls Chart 2_NACHO PC ED 31-AUG-01 3 24 2" xfId="24674"/>
    <cellStyle name="Commg [0]_FOP1&amp;L_PLN0309_NewBrazil3007.xls Chart 2_NACHO PC ED 31-AUG-01 3 24 3" xfId="24675"/>
    <cellStyle name="Commɡ [0]_FOP1&amp;L_PLN0309_NewBrazil3007.xls Chart 2_NACHO PC ED 31-AUG-01 3 24 3" xfId="24676"/>
    <cellStyle name="Commg [0]_FOP1&amp;L_PLN0309_NewBrazil3007.xls Chart 2_NACHO PC ED 31-AUG-01 3 24 4" xfId="24677"/>
    <cellStyle name="Commɡ [0]_FOP1&amp;L_PLN0309_NewBrazil3007.xls Chart 2_NACHO PC ED 31-AUG-01 3 24 4" xfId="24678"/>
    <cellStyle name="Commg [0]_FOP1&amp;L_PLN0309_NewBrazil3007.xls Chart 2_NACHO PC ED 31-AUG-01 3 24 5" xfId="24679"/>
    <cellStyle name="Commɡ [0]_FOP1&amp;L_PLN0309_NewBrazil3007.xls Chart 2_NACHO PC ED 31-AUG-01 3 24 5" xfId="24680"/>
    <cellStyle name="Commg [0]_FOP1&amp;L_PLN0309_NewBrazil3007.xls Chart 2_NACHO PC ED 31-AUG-01 3 24 6" xfId="24681"/>
    <cellStyle name="Commɡ [0]_FOP1&amp;L_PLN0309_NewBrazil3007.xls Chart 2_NACHO PC ED 31-AUG-01 3 24 6" xfId="24682"/>
    <cellStyle name="Commg [0]_FOP1&amp;L_PLN0309_NewBrazil3007.xls Chart 2_NACHO PC ED 31-AUG-01 3 24 7" xfId="24683"/>
    <cellStyle name="Commɡ [0]_FOP1&amp;L_PLN0309_NewBrazil3007.xls Chart 2_NACHO PC ED 31-AUG-01 3 24 7" xfId="24684"/>
    <cellStyle name="Commg [0]_FOP1&amp;L_PLN0309_NewBrazil3007.xls Chart 2_NACHO PC ED 31-AUG-01 3 24 8" xfId="24685"/>
    <cellStyle name="Commɡ [0]_FOP1&amp;L_PLN0309_NewBrazil3007.xls Chart 2_NACHO PC ED 31-AUG-01 3 24 8" xfId="24686"/>
    <cellStyle name="Commg [0]_FOP1&amp;L_PLN0309_NewBrazil3007.xls Chart 2_NACHO PC ED 31-AUG-01 3 24 9" xfId="24687"/>
    <cellStyle name="Commɡ [0]_FOP1&amp;L_PLN0309_NewBrazil3007.xls Chart 2_NACHO PC ED 31-AUG-01 3 24 9" xfId="24688"/>
    <cellStyle name="Commg [0]_FOP1&amp;L_PLN0309_NewBrazil3007.xls Chart 2_NACHO PC ED 31-AUG-01 3 25" xfId="24689"/>
    <cellStyle name="Commɡ [0]_FOP1&amp;L_PLN0309_NewBrazil3007.xls Chart 2_NACHO PC ED 31-AUG-01 3 25" xfId="24690"/>
    <cellStyle name="Commg [0]_FOP1&amp;L_PLN0309_NewBrazil3007.xls Chart 2_NACHO PC ED 31-AUG-01 3 25 2" xfId="24691"/>
    <cellStyle name="Commɡ [0]_FOP1&amp;L_PLN0309_NewBrazil3007.xls Chart 2_NACHO PC ED 31-AUG-01 3 25 2" xfId="24692"/>
    <cellStyle name="Commg [0]_FOP1&amp;L_PLN0309_NewBrazil3007.xls Chart 2_NACHO PC ED 31-AUG-01 3 25 3" xfId="24693"/>
    <cellStyle name="Commɡ [0]_FOP1&amp;L_PLN0309_NewBrazil3007.xls Chart 2_NACHO PC ED 31-AUG-01 3 25 3" xfId="24694"/>
    <cellStyle name="Commg [0]_FOP1&amp;L_PLN0309_NewBrazil3007.xls Chart 2_NACHO PC ED 31-AUG-01 3 25 4" xfId="24695"/>
    <cellStyle name="Commɡ [0]_FOP1&amp;L_PLN0309_NewBrazil3007.xls Chart 2_NACHO PC ED 31-AUG-01 3 25 4" xfId="24696"/>
    <cellStyle name="Commg [0]_FOP1&amp;L_PLN0309_NewBrazil3007.xls Chart 2_NACHO PC ED 31-AUG-01 3 25 5" xfId="24697"/>
    <cellStyle name="Commɡ [0]_FOP1&amp;L_PLN0309_NewBrazil3007.xls Chart 2_NACHO PC ED 31-AUG-01 3 25 5" xfId="24698"/>
    <cellStyle name="Commg [0]_FOP1&amp;L_PLN0309_NewBrazil3007.xls Chart 2_NACHO PC ED 31-AUG-01 3 25 6" xfId="24699"/>
    <cellStyle name="Commɡ [0]_FOP1&amp;L_PLN0309_NewBrazil3007.xls Chart 2_NACHO PC ED 31-AUG-01 3 25 6" xfId="24700"/>
    <cellStyle name="Commg [0]_FOP1&amp;L_PLN0309_NewBrazil3007.xls Chart 2_NACHO PC ED 31-AUG-01 3 25 7" xfId="24701"/>
    <cellStyle name="Commɡ [0]_FOP1&amp;L_PLN0309_NewBrazil3007.xls Chart 2_NACHO PC ED 31-AUG-01 3 25 7" xfId="24702"/>
    <cellStyle name="Commg [0]_FOP1&amp;L_PLN0309_NewBrazil3007.xls Chart 2_NACHO PC ED 31-AUG-01 3 25 8" xfId="24703"/>
    <cellStyle name="Commɡ [0]_FOP1&amp;L_PLN0309_NewBrazil3007.xls Chart 2_NACHO PC ED 31-AUG-01 3 25 8" xfId="24704"/>
    <cellStyle name="Commg [0]_FOP1&amp;L_PLN0309_NewBrazil3007.xls Chart 2_NACHO PC ED 31-AUG-01 3 25 9" xfId="24705"/>
    <cellStyle name="Commɡ [0]_FOP1&amp;L_PLN0309_NewBrazil3007.xls Chart 2_NACHO PC ED 31-AUG-01 3 25 9" xfId="24706"/>
    <cellStyle name="Commg [0]_FOP1&amp;L_PLN0309_NewBrazil3007.xls Chart 2_NACHO PC ED 31-AUG-01 3 26" xfId="24707"/>
    <cellStyle name="Commɡ [0]_FOP1&amp;L_PLN0309_NewBrazil3007.xls Chart 2_NACHO PC ED 31-AUG-01 3 26" xfId="24708"/>
    <cellStyle name="Commg [0]_FOP1&amp;L_PLN0309_NewBrazil3007.xls Chart 2_NACHO PC ED 31-AUG-01 3 27" xfId="24709"/>
    <cellStyle name="Commɡ [0]_FOP1&amp;L_PLN0309_NewBrazil3007.xls Chart 2_NACHO PC ED 31-AUG-01 3 27" xfId="24710"/>
    <cellStyle name="Commg [0]_FOP1&amp;L_PLN0309_NewBrazil3007.xls Chart 2_NACHO PC ED 31-AUG-01 3 28" xfId="24711"/>
    <cellStyle name="Commɡ [0]_FOP1&amp;L_PLN0309_NewBrazil3007.xls Chart 2_NACHO PC ED 31-AUG-01 3 28" xfId="24712"/>
    <cellStyle name="Commg [0]_FOP1&amp;L_PLN0309_NewBrazil3007.xls Chart 2_NACHO PC ED 31-AUG-01 3 29" xfId="24713"/>
    <cellStyle name="Commɡ [0]_FOP1&amp;L_PLN0309_NewBrazil3007.xls Chart 2_NACHO PC ED 31-AUG-01 3 29" xfId="24714"/>
    <cellStyle name="Commg [0]_FOP1&amp;L_PLN0309_NewBrazil3007.xls Chart 2_NACHO PC ED 31-AUG-01 3 3" xfId="24715"/>
    <cellStyle name="Commɡ [0]_FOP1&amp;L_PLN0309_NewBrazil3007.xls Chart 2_NACHO PC ED 31-AUG-01 3 3" xfId="24716"/>
    <cellStyle name="Commg [0]_FOP1&amp;L_PLN0309_NewBrazil3007.xls Chart 2_NACHO PC ED 31-AUG-01 3 3 10" xfId="24717"/>
    <cellStyle name="Commɡ [0]_FOP1&amp;L_PLN0309_NewBrazil3007.xls Chart 2_NACHO PC ED 31-AUG-01 3 3 10" xfId="24718"/>
    <cellStyle name="Commg [0]_FOP1&amp;L_PLN0309_NewBrazil3007.xls Chart 2_NACHO PC ED 31-AUG-01 3 3 11" xfId="24719"/>
    <cellStyle name="Commɡ [0]_FOP1&amp;L_PLN0309_NewBrazil3007.xls Chart 2_NACHO PC ED 31-AUG-01 3 3 11" xfId="24720"/>
    <cellStyle name="Commg [0]_FOP1&amp;L_PLN0309_NewBrazil3007.xls Chart 2_NACHO PC ED 31-AUG-01 3 3 12" xfId="24721"/>
    <cellStyle name="Commɡ [0]_FOP1&amp;L_PLN0309_NewBrazil3007.xls Chart 2_NACHO PC ED 31-AUG-01 3 3 12" xfId="24722"/>
    <cellStyle name="Commg [0]_FOP1&amp;L_PLN0309_NewBrazil3007.xls Chart 2_NACHO PC ED 31-AUG-01 3 3 13" xfId="24723"/>
    <cellStyle name="Commɡ [0]_FOP1&amp;L_PLN0309_NewBrazil3007.xls Chart 2_NACHO PC ED 31-AUG-01 3 3 13" xfId="24724"/>
    <cellStyle name="Commg [0]_FOP1&amp;L_PLN0309_NewBrazil3007.xls Chart 2_NACHO PC ED 31-AUG-01 3 3 14" xfId="24725"/>
    <cellStyle name="Commɡ [0]_FOP1&amp;L_PLN0309_NewBrazil3007.xls Chart 2_NACHO PC ED 31-AUG-01 3 3 14" xfId="24726"/>
    <cellStyle name="Commg [0]_FOP1&amp;L_PLN0309_NewBrazil3007.xls Chart 2_NACHO PC ED 31-AUG-01 3 3 15" xfId="24727"/>
    <cellStyle name="Commɡ [0]_FOP1&amp;L_PLN0309_NewBrazil3007.xls Chart 2_NACHO PC ED 31-AUG-01 3 3 15" xfId="24728"/>
    <cellStyle name="Commg [0]_FOP1&amp;L_PLN0309_NewBrazil3007.xls Chart 2_NACHO PC ED 31-AUG-01 3 3 16" xfId="24729"/>
    <cellStyle name="Commɡ [0]_FOP1&amp;L_PLN0309_NewBrazil3007.xls Chart 2_NACHO PC ED 31-AUG-01 3 3 16" xfId="24730"/>
    <cellStyle name="Commg [0]_FOP1&amp;L_PLN0309_NewBrazil3007.xls Chart 2_NACHO PC ED 31-AUG-01 3 3 17" xfId="24731"/>
    <cellStyle name="Commɡ [0]_FOP1&amp;L_PLN0309_NewBrazil3007.xls Chart 2_NACHO PC ED 31-AUG-01 3 3 17" xfId="24732"/>
    <cellStyle name="Commg [0]_FOP1&amp;L_PLN0309_NewBrazil3007.xls Chart 2_NACHO PC ED 31-AUG-01 3 3 18" xfId="24733"/>
    <cellStyle name="Commɡ [0]_FOP1&amp;L_PLN0309_NewBrazil3007.xls Chart 2_NACHO PC ED 31-AUG-01 3 3 18" xfId="24734"/>
    <cellStyle name="Commg [0]_FOP1&amp;L_PLN0309_NewBrazil3007.xls Chart 2_NACHO PC ED 31-AUG-01 3 3 19" xfId="24735"/>
    <cellStyle name="Commɡ [0]_FOP1&amp;L_PLN0309_NewBrazil3007.xls Chart 2_NACHO PC ED 31-AUG-01 3 3 19" xfId="24736"/>
    <cellStyle name="Commg [0]_FOP1&amp;L_PLN0309_NewBrazil3007.xls Chart 2_NACHO PC ED 31-AUG-01 3 3 2" xfId="24737"/>
    <cellStyle name="Commɡ [0]_FOP1&amp;L_PLN0309_NewBrazil3007.xls Chart 2_NACHO PC ED 31-AUG-01 3 3 2" xfId="24738"/>
    <cellStyle name="Commg [0]_FOP1&amp;L_PLN0309_NewBrazil3007.xls Chart 2_NACHO PC ED 31-AUG-01 3 3 20" xfId="24739"/>
    <cellStyle name="Commɡ [0]_FOP1&amp;L_PLN0309_NewBrazil3007.xls Chart 2_NACHO PC ED 31-AUG-01 3 3 20" xfId="24740"/>
    <cellStyle name="Commg [0]_FOP1&amp;L_PLN0309_NewBrazil3007.xls Chart 2_NACHO PC ED 31-AUG-01 3 3 21" xfId="24741"/>
    <cellStyle name="Commɡ [0]_FOP1&amp;L_PLN0309_NewBrazil3007.xls Chart 2_NACHO PC ED 31-AUG-01 3 3 21" xfId="24742"/>
    <cellStyle name="Commg [0]_FOP1&amp;L_PLN0309_NewBrazil3007.xls Chart 2_NACHO PC ED 31-AUG-01 3 3 22" xfId="24743"/>
    <cellStyle name="Commɡ [0]_FOP1&amp;L_PLN0309_NewBrazil3007.xls Chart 2_NACHO PC ED 31-AUG-01 3 3 22" xfId="24744"/>
    <cellStyle name="Commg [0]_FOP1&amp;L_PLN0309_NewBrazil3007.xls Chart 2_NACHO PC ED 31-AUG-01 3 3 23" xfId="24745"/>
    <cellStyle name="Commɡ [0]_FOP1&amp;L_PLN0309_NewBrazil3007.xls Chart 2_NACHO PC ED 31-AUG-01 3 3 23" xfId="24746"/>
    <cellStyle name="Commg [0]_FOP1&amp;L_PLN0309_NewBrazil3007.xls Chart 2_NACHO PC ED 31-AUG-01 3 3 24" xfId="24747"/>
    <cellStyle name="Commɡ [0]_FOP1&amp;L_PLN0309_NewBrazil3007.xls Chart 2_NACHO PC ED 31-AUG-01 3 3 24" xfId="24748"/>
    <cellStyle name="Commg [0]_FOP1&amp;L_PLN0309_NewBrazil3007.xls Chart 2_NACHO PC ED 31-AUG-01 3 3 25" xfId="24749"/>
    <cellStyle name="Commɡ [0]_FOP1&amp;L_PLN0309_NewBrazil3007.xls Chart 2_NACHO PC ED 31-AUG-01 3 3 25" xfId="24750"/>
    <cellStyle name="Commg [0]_FOP1&amp;L_PLN0309_NewBrazil3007.xls Chart 2_NACHO PC ED 31-AUG-01 3 3 26" xfId="24751"/>
    <cellStyle name="Commɡ [0]_FOP1&amp;L_PLN0309_NewBrazil3007.xls Chart 2_NACHO PC ED 31-AUG-01 3 3 26" xfId="24752"/>
    <cellStyle name="Commg [0]_FOP1&amp;L_PLN0309_NewBrazil3007.xls Chart 2_NACHO PC ED 31-AUG-01 3 3 27" xfId="24753"/>
    <cellStyle name="Commɡ [0]_FOP1&amp;L_PLN0309_NewBrazil3007.xls Chart 2_NACHO PC ED 31-AUG-01 3 3 27" xfId="24754"/>
    <cellStyle name="Commg [0]_FOP1&amp;L_PLN0309_NewBrazil3007.xls Chart 2_NACHO PC ED 31-AUG-01 3 3 28" xfId="24755"/>
    <cellStyle name="Commɡ [0]_FOP1&amp;L_PLN0309_NewBrazil3007.xls Chart 2_NACHO PC ED 31-AUG-01 3 3 28" xfId="24756"/>
    <cellStyle name="Commg [0]_FOP1&amp;L_PLN0309_NewBrazil3007.xls Chart 2_NACHO PC ED 31-AUG-01 3 3 29" xfId="24757"/>
    <cellStyle name="Commɡ [0]_FOP1&amp;L_PLN0309_NewBrazil3007.xls Chart 2_NACHO PC ED 31-AUG-01 3 3 29" xfId="24758"/>
    <cellStyle name="Commg [0]_FOP1&amp;L_PLN0309_NewBrazil3007.xls Chart 2_NACHO PC ED 31-AUG-01 3 3 3" xfId="24759"/>
    <cellStyle name="Commɡ [0]_FOP1&amp;L_PLN0309_NewBrazil3007.xls Chart 2_NACHO PC ED 31-AUG-01 3 3 3" xfId="24760"/>
    <cellStyle name="Commg [0]_FOP1&amp;L_PLN0309_NewBrazil3007.xls Chart 2_NACHO PC ED 31-AUG-01 3 3 30" xfId="24761"/>
    <cellStyle name="Commɡ [0]_FOP1&amp;L_PLN0309_NewBrazil3007.xls Chart 2_NACHO PC ED 31-AUG-01 3 3 30" xfId="24762"/>
    <cellStyle name="Commg [0]_FOP1&amp;L_PLN0309_NewBrazil3007.xls Chart 2_NACHO PC ED 31-AUG-01 3 3 31" xfId="24763"/>
    <cellStyle name="Commɡ [0]_FOP1&amp;L_PLN0309_NewBrazil3007.xls Chart 2_NACHO PC ED 31-AUG-01 3 3 31" xfId="24764"/>
    <cellStyle name="Commg [0]_FOP1&amp;L_PLN0309_NewBrazil3007.xls Chart 2_NACHO PC ED 31-AUG-01 3 3 32" xfId="24765"/>
    <cellStyle name="Commɡ [0]_FOP1&amp;L_PLN0309_NewBrazil3007.xls Chart 2_NACHO PC ED 31-AUG-01 3 3 32" xfId="24766"/>
    <cellStyle name="Commg [0]_FOP1&amp;L_PLN0309_NewBrazil3007.xls Chart 2_NACHO PC ED 31-AUG-01 3 3 33" xfId="24767"/>
    <cellStyle name="Commɡ [0]_FOP1&amp;L_PLN0309_NewBrazil3007.xls Chart 2_NACHO PC ED 31-AUG-01 3 3 33" xfId="24768"/>
    <cellStyle name="Commg [0]_FOP1&amp;L_PLN0309_NewBrazil3007.xls Chart 2_NACHO PC ED 31-AUG-01 3 3 34" xfId="24769"/>
    <cellStyle name="Commɡ [0]_FOP1&amp;L_PLN0309_NewBrazil3007.xls Chart 2_NACHO PC ED 31-AUG-01 3 3 34" xfId="24770"/>
    <cellStyle name="Commg [0]_FOP1&amp;L_PLN0309_NewBrazil3007.xls Chart 2_NACHO PC ED 31-AUG-01 3 3 35" xfId="24771"/>
    <cellStyle name="Commɡ [0]_FOP1&amp;L_PLN0309_NewBrazil3007.xls Chart 2_NACHO PC ED 31-AUG-01 3 3 35" xfId="24772"/>
    <cellStyle name="Commg [0]_FOP1&amp;L_PLN0309_NewBrazil3007.xls Chart 2_NACHO PC ED 31-AUG-01 3 3 36" xfId="24773"/>
    <cellStyle name="Commɡ [0]_FOP1&amp;L_PLN0309_NewBrazil3007.xls Chart 2_NACHO PC ED 31-AUG-01 3 3 36" xfId="24774"/>
    <cellStyle name="Commg [0]_FOP1&amp;L_PLN0309_NewBrazil3007.xls Chart 2_NACHO PC ED 31-AUG-01 3 3 37" xfId="24775"/>
    <cellStyle name="Commɡ [0]_FOP1&amp;L_PLN0309_NewBrazil3007.xls Chart 2_NACHO PC ED 31-AUG-01 3 3 37" xfId="24776"/>
    <cellStyle name="Commg [0]_FOP1&amp;L_PLN0309_NewBrazil3007.xls Chart 2_NACHO PC ED 31-AUG-01 3 3 38" xfId="24777"/>
    <cellStyle name="Commɡ [0]_FOP1&amp;L_PLN0309_NewBrazil3007.xls Chart 2_NACHO PC ED 31-AUG-01 3 3 38" xfId="24778"/>
    <cellStyle name="Commg [0]_FOP1&amp;L_PLN0309_NewBrazil3007.xls Chart 2_NACHO PC ED 31-AUG-01 3 3 39" xfId="24779"/>
    <cellStyle name="Commɡ [0]_FOP1&amp;L_PLN0309_NewBrazil3007.xls Chart 2_NACHO PC ED 31-AUG-01 3 3 39" xfId="24780"/>
    <cellStyle name="Commg [0]_FOP1&amp;L_PLN0309_NewBrazil3007.xls Chart 2_NACHO PC ED 31-AUG-01 3 3 4" xfId="24781"/>
    <cellStyle name="Commɡ [0]_FOP1&amp;L_PLN0309_NewBrazil3007.xls Chart 2_NACHO PC ED 31-AUG-01 3 3 4" xfId="24782"/>
    <cellStyle name="Commg [0]_FOP1&amp;L_PLN0309_NewBrazil3007.xls Chart 2_NACHO PC ED 31-AUG-01 3 3 40" xfId="24783"/>
    <cellStyle name="Commɡ [0]_FOP1&amp;L_PLN0309_NewBrazil3007.xls Chart 2_NACHO PC ED 31-AUG-01 3 3 40" xfId="24784"/>
    <cellStyle name="Commg [0]_FOP1&amp;L_PLN0309_NewBrazil3007.xls Chart 2_NACHO PC ED 31-AUG-01 3 3 41" xfId="24785"/>
    <cellStyle name="Commɡ [0]_FOP1&amp;L_PLN0309_NewBrazil3007.xls Chart 2_NACHO PC ED 31-AUG-01 3 3 41" xfId="24786"/>
    <cellStyle name="Commg [0]_FOP1&amp;L_PLN0309_NewBrazil3007.xls Chart 2_NACHO PC ED 31-AUG-01 3 3 42" xfId="24787"/>
    <cellStyle name="Commɡ [0]_FOP1&amp;L_PLN0309_NewBrazil3007.xls Chart 2_NACHO PC ED 31-AUG-01 3 3 42" xfId="24788"/>
    <cellStyle name="Commg [0]_FOP1&amp;L_PLN0309_NewBrazil3007.xls Chart 2_NACHO PC ED 31-AUG-01 3 3 5" xfId="24789"/>
    <cellStyle name="Commɡ [0]_FOP1&amp;L_PLN0309_NewBrazil3007.xls Chart 2_NACHO PC ED 31-AUG-01 3 3 5" xfId="24790"/>
    <cellStyle name="Commg [0]_FOP1&amp;L_PLN0309_NewBrazil3007.xls Chart 2_NACHO PC ED 31-AUG-01 3 3 6" xfId="24791"/>
    <cellStyle name="Commɡ [0]_FOP1&amp;L_PLN0309_NewBrazil3007.xls Chart 2_NACHO PC ED 31-AUG-01 3 3 6" xfId="24792"/>
    <cellStyle name="Commg [0]_FOP1&amp;L_PLN0309_NewBrazil3007.xls Chart 2_NACHO PC ED 31-AUG-01 3 3 7" xfId="24793"/>
    <cellStyle name="Commɡ [0]_FOP1&amp;L_PLN0309_NewBrazil3007.xls Chart 2_NACHO PC ED 31-AUG-01 3 3 7" xfId="24794"/>
    <cellStyle name="Commg [0]_FOP1&amp;L_PLN0309_NewBrazil3007.xls Chart 2_NACHO PC ED 31-AUG-01 3 3 8" xfId="24795"/>
    <cellStyle name="Commɡ [0]_FOP1&amp;L_PLN0309_NewBrazil3007.xls Chart 2_NACHO PC ED 31-AUG-01 3 3 8" xfId="24796"/>
    <cellStyle name="Commg [0]_FOP1&amp;L_PLN0309_NewBrazil3007.xls Chart 2_NACHO PC ED 31-AUG-01 3 3 9" xfId="24797"/>
    <cellStyle name="Commɡ [0]_FOP1&amp;L_PLN0309_NewBrazil3007.xls Chart 2_NACHO PC ED 31-AUG-01 3 3 9" xfId="24798"/>
    <cellStyle name="Commg [0]_FOP1&amp;L_PLN0309_NewBrazil3007.xls Chart 2_NACHO PC ED 31-AUG-01 3 30" xfId="24799"/>
    <cellStyle name="Commɡ [0]_FOP1&amp;L_PLN0309_NewBrazil3007.xls Chart 2_NACHO PC ED 31-AUG-01 3 30" xfId="24800"/>
    <cellStyle name="Commg [0]_FOP1&amp;L_PLN0309_NewBrazil3007.xls Chart 2_NACHO PC ED 31-AUG-01 3 31" xfId="24801"/>
    <cellStyle name="Commɡ [0]_FOP1&amp;L_PLN0309_NewBrazil3007.xls Chart 2_NACHO PC ED 31-AUG-01 3 31" xfId="24802"/>
    <cellStyle name="Commg [0]_FOP1&amp;L_PLN0309_NewBrazil3007.xls Chart 2_NACHO PC ED 31-AUG-01 3 32" xfId="24803"/>
    <cellStyle name="Commɡ [0]_FOP1&amp;L_PLN0309_NewBrazil3007.xls Chart 2_NACHO PC ED 31-AUG-01 3 32" xfId="24804"/>
    <cellStyle name="Commg [0]_FOP1&amp;L_PLN0309_NewBrazil3007.xls Chart 2_NACHO PC ED 31-AUG-01 3 33" xfId="24805"/>
    <cellStyle name="Commɡ [0]_FOP1&amp;L_PLN0309_NewBrazil3007.xls Chart 2_NACHO PC ED 31-AUG-01 3 33" xfId="24806"/>
    <cellStyle name="Commg [0]_FOP1&amp;L_PLN0309_NewBrazil3007.xls Chart 2_NACHO PC ED 31-AUG-01 3 34" xfId="24807"/>
    <cellStyle name="Commɡ [0]_FOP1&amp;L_PLN0309_NewBrazil3007.xls Chart 2_NACHO PC ED 31-AUG-01 3 34" xfId="24808"/>
    <cellStyle name="Commg [0]_FOP1&amp;L_PLN0309_NewBrazil3007.xls Chart 2_NACHO PC ED 31-AUG-01 3 35" xfId="24809"/>
    <cellStyle name="Commɡ [0]_FOP1&amp;L_PLN0309_NewBrazil3007.xls Chart 2_NACHO PC ED 31-AUG-01 3 35" xfId="24810"/>
    <cellStyle name="Commg [0]_FOP1&amp;L_PLN0309_NewBrazil3007.xls Chart 2_NACHO PC ED 31-AUG-01 3 36" xfId="24811"/>
    <cellStyle name="Commɡ [0]_FOP1&amp;L_PLN0309_NewBrazil3007.xls Chart 2_NACHO PC ED 31-AUG-01 3 36" xfId="24812"/>
    <cellStyle name="Commg [0]_FOP1&amp;L_PLN0309_NewBrazil3007.xls Chart 2_NACHO PC ED 31-AUG-01 3 37" xfId="24813"/>
    <cellStyle name="Commɡ [0]_FOP1&amp;L_PLN0309_NewBrazil3007.xls Chart 2_NACHO PC ED 31-AUG-01 3 37" xfId="24814"/>
    <cellStyle name="Commg [0]_FOP1&amp;L_PLN0309_NewBrazil3007.xls Chart 2_NACHO PC ED 31-AUG-01 3 38" xfId="24815"/>
    <cellStyle name="Commɡ [0]_FOP1&amp;L_PLN0309_NewBrazil3007.xls Chart 2_NACHO PC ED 31-AUG-01 3 38" xfId="24816"/>
    <cellStyle name="Commg [0]_FOP1&amp;L_PLN0309_NewBrazil3007.xls Chart 2_NACHO PC ED 31-AUG-01 3 39" xfId="24817"/>
    <cellStyle name="Commɡ [0]_FOP1&amp;L_PLN0309_NewBrazil3007.xls Chart 2_NACHO PC ED 31-AUG-01 3 39" xfId="24818"/>
    <cellStyle name="Commg [0]_FOP1&amp;L_PLN0309_NewBrazil3007.xls Chart 2_NACHO PC ED 31-AUG-01 3 4" xfId="24819"/>
    <cellStyle name="Commɡ [0]_FOP1&amp;L_PLN0309_NewBrazil3007.xls Chart 2_NACHO PC ED 31-AUG-01 3 4" xfId="24820"/>
    <cellStyle name="Commg [0]_FOP1&amp;L_PLN0309_NewBrazil3007.xls Chart 2_NACHO PC ED 31-AUG-01 3 4 10" xfId="24821"/>
    <cellStyle name="Commɡ [0]_FOP1&amp;L_PLN0309_NewBrazil3007.xls Chart 2_NACHO PC ED 31-AUG-01 3 4 10" xfId="24822"/>
    <cellStyle name="Commg [0]_FOP1&amp;L_PLN0309_NewBrazil3007.xls Chart 2_NACHO PC ED 31-AUG-01 3 4 11" xfId="24823"/>
    <cellStyle name="Commɡ [0]_FOP1&amp;L_PLN0309_NewBrazil3007.xls Chart 2_NACHO PC ED 31-AUG-01 3 4 11" xfId="24824"/>
    <cellStyle name="Commg [0]_FOP1&amp;L_PLN0309_NewBrazil3007.xls Chart 2_NACHO PC ED 31-AUG-01 3 4 12" xfId="24825"/>
    <cellStyle name="Commɡ [0]_FOP1&amp;L_PLN0309_NewBrazil3007.xls Chart 2_NACHO PC ED 31-AUG-01 3 4 12" xfId="24826"/>
    <cellStyle name="Commg [0]_FOP1&amp;L_PLN0309_NewBrazil3007.xls Chart 2_NACHO PC ED 31-AUG-01 3 4 13" xfId="24827"/>
    <cellStyle name="Commɡ [0]_FOP1&amp;L_PLN0309_NewBrazil3007.xls Chart 2_NACHO PC ED 31-AUG-01 3 4 13" xfId="24828"/>
    <cellStyle name="Commg [0]_FOP1&amp;L_PLN0309_NewBrazil3007.xls Chart 2_NACHO PC ED 31-AUG-01 3 4 14" xfId="24829"/>
    <cellStyle name="Commɡ [0]_FOP1&amp;L_PLN0309_NewBrazil3007.xls Chart 2_NACHO PC ED 31-AUG-01 3 4 14" xfId="24830"/>
    <cellStyle name="Commg [0]_FOP1&amp;L_PLN0309_NewBrazil3007.xls Chart 2_NACHO PC ED 31-AUG-01 3 4 15" xfId="24831"/>
    <cellStyle name="Commɡ [0]_FOP1&amp;L_PLN0309_NewBrazil3007.xls Chart 2_NACHO PC ED 31-AUG-01 3 4 15" xfId="24832"/>
    <cellStyle name="Commg [0]_FOP1&amp;L_PLN0309_NewBrazil3007.xls Chart 2_NACHO PC ED 31-AUG-01 3 4 16" xfId="24833"/>
    <cellStyle name="Commɡ [0]_FOP1&amp;L_PLN0309_NewBrazil3007.xls Chart 2_NACHO PC ED 31-AUG-01 3 4 16" xfId="24834"/>
    <cellStyle name="Commg [0]_FOP1&amp;L_PLN0309_NewBrazil3007.xls Chart 2_NACHO PC ED 31-AUG-01 3 4 17" xfId="24835"/>
    <cellStyle name="Commɡ [0]_FOP1&amp;L_PLN0309_NewBrazil3007.xls Chart 2_NACHO PC ED 31-AUG-01 3 4 17" xfId="24836"/>
    <cellStyle name="Commg [0]_FOP1&amp;L_PLN0309_NewBrazil3007.xls Chart 2_NACHO PC ED 31-AUG-01 3 4 18" xfId="24837"/>
    <cellStyle name="Commɡ [0]_FOP1&amp;L_PLN0309_NewBrazil3007.xls Chart 2_NACHO PC ED 31-AUG-01 3 4 18" xfId="24838"/>
    <cellStyle name="Commg [0]_FOP1&amp;L_PLN0309_NewBrazil3007.xls Chart 2_NACHO PC ED 31-AUG-01 3 4 19" xfId="24839"/>
    <cellStyle name="Commɡ [0]_FOP1&amp;L_PLN0309_NewBrazil3007.xls Chart 2_NACHO PC ED 31-AUG-01 3 4 19" xfId="24840"/>
    <cellStyle name="Commg [0]_FOP1&amp;L_PLN0309_NewBrazil3007.xls Chart 2_NACHO PC ED 31-AUG-01 3 4 2" xfId="24841"/>
    <cellStyle name="Commɡ [0]_FOP1&amp;L_PLN0309_NewBrazil3007.xls Chart 2_NACHO PC ED 31-AUG-01 3 4 2" xfId="24842"/>
    <cellStyle name="Commg [0]_FOP1&amp;L_PLN0309_NewBrazil3007.xls Chart 2_NACHO PC ED 31-AUG-01 3 4 20" xfId="24843"/>
    <cellStyle name="Commɡ [0]_FOP1&amp;L_PLN0309_NewBrazil3007.xls Chart 2_NACHO PC ED 31-AUG-01 3 4 20" xfId="24844"/>
    <cellStyle name="Commg [0]_FOP1&amp;L_PLN0309_NewBrazil3007.xls Chart 2_NACHO PC ED 31-AUG-01 3 4 21" xfId="24845"/>
    <cellStyle name="Commɡ [0]_FOP1&amp;L_PLN0309_NewBrazil3007.xls Chart 2_NACHO PC ED 31-AUG-01 3 4 21" xfId="24846"/>
    <cellStyle name="Commg [0]_FOP1&amp;L_PLN0309_NewBrazil3007.xls Chart 2_NACHO PC ED 31-AUG-01 3 4 22" xfId="24847"/>
    <cellStyle name="Commɡ [0]_FOP1&amp;L_PLN0309_NewBrazil3007.xls Chart 2_NACHO PC ED 31-AUG-01 3 4 22" xfId="24848"/>
    <cellStyle name="Commg [0]_FOP1&amp;L_PLN0309_NewBrazil3007.xls Chart 2_NACHO PC ED 31-AUG-01 3 4 23" xfId="24849"/>
    <cellStyle name="Commɡ [0]_FOP1&amp;L_PLN0309_NewBrazil3007.xls Chart 2_NACHO PC ED 31-AUG-01 3 4 23" xfId="24850"/>
    <cellStyle name="Commg [0]_FOP1&amp;L_PLN0309_NewBrazil3007.xls Chart 2_NACHO PC ED 31-AUG-01 3 4 24" xfId="24851"/>
    <cellStyle name="Commɡ [0]_FOP1&amp;L_PLN0309_NewBrazil3007.xls Chart 2_NACHO PC ED 31-AUG-01 3 4 24" xfId="24852"/>
    <cellStyle name="Commg [0]_FOP1&amp;L_PLN0309_NewBrazil3007.xls Chart 2_NACHO PC ED 31-AUG-01 3 4 25" xfId="24853"/>
    <cellStyle name="Commɡ [0]_FOP1&amp;L_PLN0309_NewBrazil3007.xls Chart 2_NACHO PC ED 31-AUG-01 3 4 25" xfId="24854"/>
    <cellStyle name="Commg [0]_FOP1&amp;L_PLN0309_NewBrazil3007.xls Chart 2_NACHO PC ED 31-AUG-01 3 4 26" xfId="24855"/>
    <cellStyle name="Commɡ [0]_FOP1&amp;L_PLN0309_NewBrazil3007.xls Chart 2_NACHO PC ED 31-AUG-01 3 4 26" xfId="24856"/>
    <cellStyle name="Commg [0]_FOP1&amp;L_PLN0309_NewBrazil3007.xls Chart 2_NACHO PC ED 31-AUG-01 3 4 27" xfId="24857"/>
    <cellStyle name="Commɡ [0]_FOP1&amp;L_PLN0309_NewBrazil3007.xls Chart 2_NACHO PC ED 31-AUG-01 3 4 27" xfId="24858"/>
    <cellStyle name="Commg [0]_FOP1&amp;L_PLN0309_NewBrazil3007.xls Chart 2_NACHO PC ED 31-AUG-01 3 4 28" xfId="24859"/>
    <cellStyle name="Commɡ [0]_FOP1&amp;L_PLN0309_NewBrazil3007.xls Chart 2_NACHO PC ED 31-AUG-01 3 4 28" xfId="24860"/>
    <cellStyle name="Commg [0]_FOP1&amp;L_PLN0309_NewBrazil3007.xls Chart 2_NACHO PC ED 31-AUG-01 3 4 29" xfId="24861"/>
    <cellStyle name="Commɡ [0]_FOP1&amp;L_PLN0309_NewBrazil3007.xls Chart 2_NACHO PC ED 31-AUG-01 3 4 29" xfId="24862"/>
    <cellStyle name="Commg [0]_FOP1&amp;L_PLN0309_NewBrazil3007.xls Chart 2_NACHO PC ED 31-AUG-01 3 4 3" xfId="24863"/>
    <cellStyle name="Commɡ [0]_FOP1&amp;L_PLN0309_NewBrazil3007.xls Chart 2_NACHO PC ED 31-AUG-01 3 4 3" xfId="24864"/>
    <cellStyle name="Commg [0]_FOP1&amp;L_PLN0309_NewBrazil3007.xls Chart 2_NACHO PC ED 31-AUG-01 3 4 30" xfId="24865"/>
    <cellStyle name="Commɡ [0]_FOP1&amp;L_PLN0309_NewBrazil3007.xls Chart 2_NACHO PC ED 31-AUG-01 3 4 30" xfId="24866"/>
    <cellStyle name="Commg [0]_FOP1&amp;L_PLN0309_NewBrazil3007.xls Chart 2_NACHO PC ED 31-AUG-01 3 4 31" xfId="24867"/>
    <cellStyle name="Commɡ [0]_FOP1&amp;L_PLN0309_NewBrazil3007.xls Chart 2_NACHO PC ED 31-AUG-01 3 4 31" xfId="24868"/>
    <cellStyle name="Commg [0]_FOP1&amp;L_PLN0309_NewBrazil3007.xls Chart 2_NACHO PC ED 31-AUG-01 3 4 32" xfId="24869"/>
    <cellStyle name="Commɡ [0]_FOP1&amp;L_PLN0309_NewBrazil3007.xls Chart 2_NACHO PC ED 31-AUG-01 3 4 32" xfId="24870"/>
    <cellStyle name="Commg [0]_FOP1&amp;L_PLN0309_NewBrazil3007.xls Chart 2_NACHO PC ED 31-AUG-01 3 4 33" xfId="24871"/>
    <cellStyle name="Commɡ [0]_FOP1&amp;L_PLN0309_NewBrazil3007.xls Chart 2_NACHO PC ED 31-AUG-01 3 4 33" xfId="24872"/>
    <cellStyle name="Commg [0]_FOP1&amp;L_PLN0309_NewBrazil3007.xls Chart 2_NACHO PC ED 31-AUG-01 3 4 34" xfId="24873"/>
    <cellStyle name="Commɡ [0]_FOP1&amp;L_PLN0309_NewBrazil3007.xls Chart 2_NACHO PC ED 31-AUG-01 3 4 34" xfId="24874"/>
    <cellStyle name="Commg [0]_FOP1&amp;L_PLN0309_NewBrazil3007.xls Chart 2_NACHO PC ED 31-AUG-01 3 4 35" xfId="24875"/>
    <cellStyle name="Commɡ [0]_FOP1&amp;L_PLN0309_NewBrazil3007.xls Chart 2_NACHO PC ED 31-AUG-01 3 4 35" xfId="24876"/>
    <cellStyle name="Commg [0]_FOP1&amp;L_PLN0309_NewBrazil3007.xls Chart 2_NACHO PC ED 31-AUG-01 3 4 36" xfId="24877"/>
    <cellStyle name="Commɡ [0]_FOP1&amp;L_PLN0309_NewBrazil3007.xls Chart 2_NACHO PC ED 31-AUG-01 3 4 36" xfId="24878"/>
    <cellStyle name="Commg [0]_FOP1&amp;L_PLN0309_NewBrazil3007.xls Chart 2_NACHO PC ED 31-AUG-01 3 4 37" xfId="24879"/>
    <cellStyle name="Commɡ [0]_FOP1&amp;L_PLN0309_NewBrazil3007.xls Chart 2_NACHO PC ED 31-AUG-01 3 4 37" xfId="24880"/>
    <cellStyle name="Commg [0]_FOP1&amp;L_PLN0309_NewBrazil3007.xls Chart 2_NACHO PC ED 31-AUG-01 3 4 38" xfId="24881"/>
    <cellStyle name="Commɡ [0]_FOP1&amp;L_PLN0309_NewBrazil3007.xls Chart 2_NACHO PC ED 31-AUG-01 3 4 38" xfId="24882"/>
    <cellStyle name="Commg [0]_FOP1&amp;L_PLN0309_NewBrazil3007.xls Chart 2_NACHO PC ED 31-AUG-01 3 4 39" xfId="24883"/>
    <cellStyle name="Commɡ [0]_FOP1&amp;L_PLN0309_NewBrazil3007.xls Chart 2_NACHO PC ED 31-AUG-01 3 4 39" xfId="24884"/>
    <cellStyle name="Commg [0]_FOP1&amp;L_PLN0309_NewBrazil3007.xls Chart 2_NACHO PC ED 31-AUG-01 3 4 4" xfId="24885"/>
    <cellStyle name="Commɡ [0]_FOP1&amp;L_PLN0309_NewBrazil3007.xls Chart 2_NACHO PC ED 31-AUG-01 3 4 4" xfId="24886"/>
    <cellStyle name="Commg [0]_FOP1&amp;L_PLN0309_NewBrazil3007.xls Chart 2_NACHO PC ED 31-AUG-01 3 4 40" xfId="24887"/>
    <cellStyle name="Commɡ [0]_FOP1&amp;L_PLN0309_NewBrazil3007.xls Chart 2_NACHO PC ED 31-AUG-01 3 4 40" xfId="24888"/>
    <cellStyle name="Commg [0]_FOP1&amp;L_PLN0309_NewBrazil3007.xls Chart 2_NACHO PC ED 31-AUG-01 3 4 41" xfId="24889"/>
    <cellStyle name="Commɡ [0]_FOP1&amp;L_PLN0309_NewBrazil3007.xls Chart 2_NACHO PC ED 31-AUG-01 3 4 41" xfId="24890"/>
    <cellStyle name="Commg [0]_FOP1&amp;L_PLN0309_NewBrazil3007.xls Chart 2_NACHO PC ED 31-AUG-01 3 4 42" xfId="24891"/>
    <cellStyle name="Commɡ [0]_FOP1&amp;L_PLN0309_NewBrazil3007.xls Chart 2_NACHO PC ED 31-AUG-01 3 4 42" xfId="24892"/>
    <cellStyle name="Commg [0]_FOP1&amp;L_PLN0309_NewBrazil3007.xls Chart 2_NACHO PC ED 31-AUG-01 3 4 5" xfId="24893"/>
    <cellStyle name="Commɡ [0]_FOP1&amp;L_PLN0309_NewBrazil3007.xls Chart 2_NACHO PC ED 31-AUG-01 3 4 5" xfId="24894"/>
    <cellStyle name="Commg [0]_FOP1&amp;L_PLN0309_NewBrazil3007.xls Chart 2_NACHO PC ED 31-AUG-01 3 4 6" xfId="24895"/>
    <cellStyle name="Commɡ [0]_FOP1&amp;L_PLN0309_NewBrazil3007.xls Chart 2_NACHO PC ED 31-AUG-01 3 4 6" xfId="24896"/>
    <cellStyle name="Commg [0]_FOP1&amp;L_PLN0309_NewBrazil3007.xls Chart 2_NACHO PC ED 31-AUG-01 3 4 7" xfId="24897"/>
    <cellStyle name="Commɡ [0]_FOP1&amp;L_PLN0309_NewBrazil3007.xls Chart 2_NACHO PC ED 31-AUG-01 3 4 7" xfId="24898"/>
    <cellStyle name="Commg [0]_FOP1&amp;L_PLN0309_NewBrazil3007.xls Chart 2_NACHO PC ED 31-AUG-01 3 4 8" xfId="24899"/>
    <cellStyle name="Commɡ [0]_FOP1&amp;L_PLN0309_NewBrazil3007.xls Chart 2_NACHO PC ED 31-AUG-01 3 4 8" xfId="24900"/>
    <cellStyle name="Commg [0]_FOP1&amp;L_PLN0309_NewBrazil3007.xls Chart 2_NACHO PC ED 31-AUG-01 3 4 9" xfId="24901"/>
    <cellStyle name="Commɡ [0]_FOP1&amp;L_PLN0309_NewBrazil3007.xls Chart 2_NACHO PC ED 31-AUG-01 3 4 9" xfId="24902"/>
    <cellStyle name="Commg [0]_FOP1&amp;L_PLN0309_NewBrazil3007.xls Chart 2_NACHO PC ED 31-AUG-01 3 40" xfId="24903"/>
    <cellStyle name="Commɡ [0]_FOP1&amp;L_PLN0309_NewBrazil3007.xls Chart 2_NACHO PC ED 31-AUG-01 3 40" xfId="24904"/>
    <cellStyle name="Commg [0]_FOP1&amp;L_PLN0309_NewBrazil3007.xls Chart 2_NACHO PC ED 31-AUG-01 3 41" xfId="24905"/>
    <cellStyle name="Commɡ [0]_FOP1&amp;L_PLN0309_NewBrazil3007.xls Chart 2_NACHO PC ED 31-AUG-01 3 41" xfId="24906"/>
    <cellStyle name="Commg [0]_FOP1&amp;L_PLN0309_NewBrazil3007.xls Chart 2_NACHO PC ED 31-AUG-01 3 42" xfId="24907"/>
    <cellStyle name="Commɡ [0]_FOP1&amp;L_PLN0309_NewBrazil3007.xls Chart 2_NACHO PC ED 31-AUG-01 3 42" xfId="24908"/>
    <cellStyle name="Commg [0]_FOP1&amp;L_PLN0309_NewBrazil3007.xls Chart 2_NACHO PC ED 31-AUG-01 3 43" xfId="24909"/>
    <cellStyle name="Commɡ [0]_FOP1&amp;L_PLN0309_NewBrazil3007.xls Chart 2_NACHO PC ED 31-AUG-01 3 43" xfId="24910"/>
    <cellStyle name="Commg [0]_FOP1&amp;L_PLN0309_NewBrazil3007.xls Chart 2_NACHO PC ED 31-AUG-01 3 44" xfId="24911"/>
    <cellStyle name="Commɡ [0]_FOP1&amp;L_PLN0309_NewBrazil3007.xls Chart 2_NACHO PC ED 31-AUG-01 3 44" xfId="24912"/>
    <cellStyle name="Commg [0]_FOP1&amp;L_PLN0309_NewBrazil3007.xls Chart 2_NACHO PC ED 31-AUG-01 3 45" xfId="24913"/>
    <cellStyle name="Commɡ [0]_FOP1&amp;L_PLN0309_NewBrazil3007.xls Chart 2_NACHO PC ED 31-AUG-01 3 45" xfId="24914"/>
    <cellStyle name="Commg [0]_FOP1&amp;L_PLN0309_NewBrazil3007.xls Chart 2_NACHO PC ED 31-AUG-01 3 46" xfId="24915"/>
    <cellStyle name="Commɡ [0]_FOP1&amp;L_PLN0309_NewBrazil3007.xls Chart 2_NACHO PC ED 31-AUG-01 3 46" xfId="24916"/>
    <cellStyle name="Commg [0]_FOP1&amp;L_PLN0309_NewBrazil3007.xls Chart 2_NACHO PC ED 31-AUG-01 3 47" xfId="24917"/>
    <cellStyle name="Commɡ [0]_FOP1&amp;L_PLN0309_NewBrazil3007.xls Chart 2_NACHO PC ED 31-AUG-01 3 47" xfId="24918"/>
    <cellStyle name="Commg [0]_FOP1&amp;L_PLN0309_NewBrazil3007.xls Chart 2_NACHO PC ED 31-AUG-01 3 48" xfId="24919"/>
    <cellStyle name="Commɡ [0]_FOP1&amp;L_PLN0309_NewBrazil3007.xls Chart 2_NACHO PC ED 31-AUG-01 3 48" xfId="24920"/>
    <cellStyle name="Commg [0]_FOP1&amp;L_PLN0309_NewBrazil3007.xls Chart 2_NACHO PC ED 31-AUG-01 3 49" xfId="24921"/>
    <cellStyle name="Commɡ [0]_FOP1&amp;L_PLN0309_NewBrazil3007.xls Chart 2_NACHO PC ED 31-AUG-01 3 49" xfId="24922"/>
    <cellStyle name="Commg [0]_FOP1&amp;L_PLN0309_NewBrazil3007.xls Chart 2_NACHO PC ED 31-AUG-01 3 5" xfId="24923"/>
    <cellStyle name="Commɡ [0]_FOP1&amp;L_PLN0309_NewBrazil3007.xls Chart 2_NACHO PC ED 31-AUG-01 3 5" xfId="24924"/>
    <cellStyle name="Commg [0]_FOP1&amp;L_PLN0309_NewBrazil3007.xls Chart 2_NACHO PC ED 31-AUG-01 3 5 10" xfId="24925"/>
    <cellStyle name="Commɡ [0]_FOP1&amp;L_PLN0309_NewBrazil3007.xls Chart 2_NACHO PC ED 31-AUG-01 3 5 10" xfId="24926"/>
    <cellStyle name="Commg [0]_FOP1&amp;L_PLN0309_NewBrazil3007.xls Chart 2_NACHO PC ED 31-AUG-01 3 5 11" xfId="24927"/>
    <cellStyle name="Commɡ [0]_FOP1&amp;L_PLN0309_NewBrazil3007.xls Chart 2_NACHO PC ED 31-AUG-01 3 5 11" xfId="24928"/>
    <cellStyle name="Commg [0]_FOP1&amp;L_PLN0309_NewBrazil3007.xls Chart 2_NACHO PC ED 31-AUG-01 3 5 12" xfId="24929"/>
    <cellStyle name="Commɡ [0]_FOP1&amp;L_PLN0309_NewBrazil3007.xls Chart 2_NACHO PC ED 31-AUG-01 3 5 12" xfId="24930"/>
    <cellStyle name="Commg [0]_FOP1&amp;L_PLN0309_NewBrazil3007.xls Chart 2_NACHO PC ED 31-AUG-01 3 5 13" xfId="24931"/>
    <cellStyle name="Commɡ [0]_FOP1&amp;L_PLN0309_NewBrazil3007.xls Chart 2_NACHO PC ED 31-AUG-01 3 5 13" xfId="24932"/>
    <cellStyle name="Commg [0]_FOP1&amp;L_PLN0309_NewBrazil3007.xls Chart 2_NACHO PC ED 31-AUG-01 3 5 14" xfId="24933"/>
    <cellStyle name="Commɡ [0]_FOP1&amp;L_PLN0309_NewBrazil3007.xls Chart 2_NACHO PC ED 31-AUG-01 3 5 14" xfId="24934"/>
    <cellStyle name="Commg [0]_FOP1&amp;L_PLN0309_NewBrazil3007.xls Chart 2_NACHO PC ED 31-AUG-01 3 5 15" xfId="24935"/>
    <cellStyle name="Commɡ [0]_FOP1&amp;L_PLN0309_NewBrazil3007.xls Chart 2_NACHO PC ED 31-AUG-01 3 5 15" xfId="24936"/>
    <cellStyle name="Commg [0]_FOP1&amp;L_PLN0309_NewBrazil3007.xls Chart 2_NACHO PC ED 31-AUG-01 3 5 16" xfId="24937"/>
    <cellStyle name="Commɡ [0]_FOP1&amp;L_PLN0309_NewBrazil3007.xls Chart 2_NACHO PC ED 31-AUG-01 3 5 16" xfId="24938"/>
    <cellStyle name="Commg [0]_FOP1&amp;L_PLN0309_NewBrazil3007.xls Chart 2_NACHO PC ED 31-AUG-01 3 5 17" xfId="24939"/>
    <cellStyle name="Commɡ [0]_FOP1&amp;L_PLN0309_NewBrazil3007.xls Chart 2_NACHO PC ED 31-AUG-01 3 5 17" xfId="24940"/>
    <cellStyle name="Commg [0]_FOP1&amp;L_PLN0309_NewBrazil3007.xls Chart 2_NACHO PC ED 31-AUG-01 3 5 18" xfId="24941"/>
    <cellStyle name="Commɡ [0]_FOP1&amp;L_PLN0309_NewBrazil3007.xls Chart 2_NACHO PC ED 31-AUG-01 3 5 18" xfId="24942"/>
    <cellStyle name="Commg [0]_FOP1&amp;L_PLN0309_NewBrazil3007.xls Chart 2_NACHO PC ED 31-AUG-01 3 5 19" xfId="24943"/>
    <cellStyle name="Commɡ [0]_FOP1&amp;L_PLN0309_NewBrazil3007.xls Chart 2_NACHO PC ED 31-AUG-01 3 5 19" xfId="24944"/>
    <cellStyle name="Commg [0]_FOP1&amp;L_PLN0309_NewBrazil3007.xls Chart 2_NACHO PC ED 31-AUG-01 3 5 2" xfId="24945"/>
    <cellStyle name="Commɡ [0]_FOP1&amp;L_PLN0309_NewBrazil3007.xls Chart 2_NACHO PC ED 31-AUG-01 3 5 2" xfId="24946"/>
    <cellStyle name="Commg [0]_FOP1&amp;L_PLN0309_NewBrazil3007.xls Chart 2_NACHO PC ED 31-AUG-01 3 5 20" xfId="24947"/>
    <cellStyle name="Commɡ [0]_FOP1&amp;L_PLN0309_NewBrazil3007.xls Chart 2_NACHO PC ED 31-AUG-01 3 5 20" xfId="24948"/>
    <cellStyle name="Commg [0]_FOP1&amp;L_PLN0309_NewBrazil3007.xls Chart 2_NACHO PC ED 31-AUG-01 3 5 21" xfId="24949"/>
    <cellStyle name="Commɡ [0]_FOP1&amp;L_PLN0309_NewBrazil3007.xls Chart 2_NACHO PC ED 31-AUG-01 3 5 21" xfId="24950"/>
    <cellStyle name="Commg [0]_FOP1&amp;L_PLN0309_NewBrazil3007.xls Chart 2_NACHO PC ED 31-AUG-01 3 5 22" xfId="24951"/>
    <cellStyle name="Commɡ [0]_FOP1&amp;L_PLN0309_NewBrazil3007.xls Chart 2_NACHO PC ED 31-AUG-01 3 5 22" xfId="24952"/>
    <cellStyle name="Commg [0]_FOP1&amp;L_PLN0309_NewBrazil3007.xls Chart 2_NACHO PC ED 31-AUG-01 3 5 23" xfId="24953"/>
    <cellStyle name="Commɡ [0]_FOP1&amp;L_PLN0309_NewBrazil3007.xls Chart 2_NACHO PC ED 31-AUG-01 3 5 23" xfId="24954"/>
    <cellStyle name="Commg [0]_FOP1&amp;L_PLN0309_NewBrazil3007.xls Chart 2_NACHO PC ED 31-AUG-01 3 5 24" xfId="24955"/>
    <cellStyle name="Commɡ [0]_FOP1&amp;L_PLN0309_NewBrazil3007.xls Chart 2_NACHO PC ED 31-AUG-01 3 5 24" xfId="24956"/>
    <cellStyle name="Commg [0]_FOP1&amp;L_PLN0309_NewBrazil3007.xls Chart 2_NACHO PC ED 31-AUG-01 3 5 25" xfId="24957"/>
    <cellStyle name="Commɡ [0]_FOP1&amp;L_PLN0309_NewBrazil3007.xls Chart 2_NACHO PC ED 31-AUG-01 3 5 25" xfId="24958"/>
    <cellStyle name="Commg [0]_FOP1&amp;L_PLN0309_NewBrazil3007.xls Chart 2_NACHO PC ED 31-AUG-01 3 5 26" xfId="24959"/>
    <cellStyle name="Commɡ [0]_FOP1&amp;L_PLN0309_NewBrazil3007.xls Chart 2_NACHO PC ED 31-AUG-01 3 5 26" xfId="24960"/>
    <cellStyle name="Commg [0]_FOP1&amp;L_PLN0309_NewBrazil3007.xls Chart 2_NACHO PC ED 31-AUG-01 3 5 27" xfId="24961"/>
    <cellStyle name="Commɡ [0]_FOP1&amp;L_PLN0309_NewBrazil3007.xls Chart 2_NACHO PC ED 31-AUG-01 3 5 27" xfId="24962"/>
    <cellStyle name="Commg [0]_FOP1&amp;L_PLN0309_NewBrazil3007.xls Chart 2_NACHO PC ED 31-AUG-01 3 5 28" xfId="24963"/>
    <cellStyle name="Commɡ [0]_FOP1&amp;L_PLN0309_NewBrazil3007.xls Chart 2_NACHO PC ED 31-AUG-01 3 5 28" xfId="24964"/>
    <cellStyle name="Commg [0]_FOP1&amp;L_PLN0309_NewBrazil3007.xls Chart 2_NACHO PC ED 31-AUG-01 3 5 29" xfId="24965"/>
    <cellStyle name="Commɡ [0]_FOP1&amp;L_PLN0309_NewBrazil3007.xls Chart 2_NACHO PC ED 31-AUG-01 3 5 29" xfId="24966"/>
    <cellStyle name="Commg [0]_FOP1&amp;L_PLN0309_NewBrazil3007.xls Chart 2_NACHO PC ED 31-AUG-01 3 5 3" xfId="24967"/>
    <cellStyle name="Commɡ [0]_FOP1&amp;L_PLN0309_NewBrazil3007.xls Chart 2_NACHO PC ED 31-AUG-01 3 5 3" xfId="24968"/>
    <cellStyle name="Commg [0]_FOP1&amp;L_PLN0309_NewBrazil3007.xls Chart 2_NACHO PC ED 31-AUG-01 3 5 30" xfId="24969"/>
    <cellStyle name="Commɡ [0]_FOP1&amp;L_PLN0309_NewBrazil3007.xls Chart 2_NACHO PC ED 31-AUG-01 3 5 30" xfId="24970"/>
    <cellStyle name="Commg [0]_FOP1&amp;L_PLN0309_NewBrazil3007.xls Chart 2_NACHO PC ED 31-AUG-01 3 5 4" xfId="24971"/>
    <cellStyle name="Commɡ [0]_FOP1&amp;L_PLN0309_NewBrazil3007.xls Chart 2_NACHO PC ED 31-AUG-01 3 5 4" xfId="24972"/>
    <cellStyle name="Commg [0]_FOP1&amp;L_PLN0309_NewBrazil3007.xls Chart 2_NACHO PC ED 31-AUG-01 3 5 5" xfId="24973"/>
    <cellStyle name="Commɡ [0]_FOP1&amp;L_PLN0309_NewBrazil3007.xls Chart 2_NACHO PC ED 31-AUG-01 3 5 5" xfId="24974"/>
    <cellStyle name="Commg [0]_FOP1&amp;L_PLN0309_NewBrazil3007.xls Chart 2_NACHO PC ED 31-AUG-01 3 5 6" xfId="24975"/>
    <cellStyle name="Commɡ [0]_FOP1&amp;L_PLN0309_NewBrazil3007.xls Chart 2_NACHO PC ED 31-AUG-01 3 5 6" xfId="24976"/>
    <cellStyle name="Commg [0]_FOP1&amp;L_PLN0309_NewBrazil3007.xls Chart 2_NACHO PC ED 31-AUG-01 3 5 7" xfId="24977"/>
    <cellStyle name="Commɡ [0]_FOP1&amp;L_PLN0309_NewBrazil3007.xls Chart 2_NACHO PC ED 31-AUG-01 3 5 7" xfId="24978"/>
    <cellStyle name="Commg [0]_FOP1&amp;L_PLN0309_NewBrazil3007.xls Chart 2_NACHO PC ED 31-AUG-01 3 5 8" xfId="24979"/>
    <cellStyle name="Commɡ [0]_FOP1&amp;L_PLN0309_NewBrazil3007.xls Chart 2_NACHO PC ED 31-AUG-01 3 5 8" xfId="24980"/>
    <cellStyle name="Commg [0]_FOP1&amp;L_PLN0309_NewBrazil3007.xls Chart 2_NACHO PC ED 31-AUG-01 3 5 9" xfId="24981"/>
    <cellStyle name="Commɡ [0]_FOP1&amp;L_PLN0309_NewBrazil3007.xls Chart 2_NACHO PC ED 31-AUG-01 3 5 9" xfId="24982"/>
    <cellStyle name="Commg [0]_FOP1&amp;L_PLN0309_NewBrazil3007.xls Chart 2_NACHO PC ED 31-AUG-01 3 50" xfId="24983"/>
    <cellStyle name="Commɡ [0]_FOP1&amp;L_PLN0309_NewBrazil3007.xls Chart 2_NACHO PC ED 31-AUG-01 3 50" xfId="24984"/>
    <cellStyle name="Commg [0]_FOP1&amp;L_PLN0309_NewBrazil3007.xls Chart 2_NACHO PC ED 31-AUG-01 3 51" xfId="24985"/>
    <cellStyle name="Commɡ [0]_FOP1&amp;L_PLN0309_NewBrazil3007.xls Chart 2_NACHO PC ED 31-AUG-01 3 51" xfId="24986"/>
    <cellStyle name="Commg [0]_FOP1&amp;L_PLN0309_NewBrazil3007.xls Chart 2_NACHO PC ED 31-AUG-01 3 52" xfId="24987"/>
    <cellStyle name="Commɡ [0]_FOP1&amp;L_PLN0309_NewBrazil3007.xls Chart 2_NACHO PC ED 31-AUG-01 3 52" xfId="24988"/>
    <cellStyle name="Commg [0]_FOP1&amp;L_PLN0309_NewBrazil3007.xls Chart 2_NACHO PC ED 31-AUG-01 3 53" xfId="24989"/>
    <cellStyle name="Commɡ [0]_FOP1&amp;L_PLN0309_NewBrazil3007.xls Chart 2_NACHO PC ED 31-AUG-01 3 53" xfId="24990"/>
    <cellStyle name="Commg [0]_FOP1&amp;L_PLN0309_NewBrazil3007.xls Chart 2_NACHO PC ED 31-AUG-01 3 54" xfId="24991"/>
    <cellStyle name="Commɡ [0]_FOP1&amp;L_PLN0309_NewBrazil3007.xls Chart 2_NACHO PC ED 31-AUG-01 3 54" xfId="24992"/>
    <cellStyle name="Commg [0]_FOP1&amp;L_PLN0309_NewBrazil3007.xls Chart 2_NACHO PC ED 31-AUG-01 3 55" xfId="24993"/>
    <cellStyle name="Commɡ [0]_FOP1&amp;L_PLN0309_NewBrazil3007.xls Chart 2_NACHO PC ED 31-AUG-01 3 55" xfId="24994"/>
    <cellStyle name="Commg [0]_FOP1&amp;L_PLN0309_NewBrazil3007.xls Chart 2_NACHO PC ED 31-AUG-01 3 56" xfId="24995"/>
    <cellStyle name="Commɡ [0]_FOP1&amp;L_PLN0309_NewBrazil3007.xls Chart 2_NACHO PC ED 31-AUG-01 3 56" xfId="24996"/>
    <cellStyle name="Commg [0]_FOP1&amp;L_PLN0309_NewBrazil3007.xls Chart 2_NACHO PC ED 31-AUG-01 3 57" xfId="24997"/>
    <cellStyle name="Commɡ [0]_FOP1&amp;L_PLN0309_NewBrazil3007.xls Chart 2_NACHO PC ED 31-AUG-01 3 57" xfId="24998"/>
    <cellStyle name="Commg [0]_FOP1&amp;L_PLN0309_NewBrazil3007.xls Chart 2_NACHO PC ED 31-AUG-01 3 58" xfId="24999"/>
    <cellStyle name="Commɡ [0]_FOP1&amp;L_PLN0309_NewBrazil3007.xls Chart 2_NACHO PC ED 31-AUG-01 3 58" xfId="25000"/>
    <cellStyle name="Commg [0]_FOP1&amp;L_PLN0309_NewBrazil3007.xls Chart 2_NACHO PC ED 31-AUG-01 3 6" xfId="25001"/>
    <cellStyle name="Commɡ [0]_FOP1&amp;L_PLN0309_NewBrazil3007.xls Chart 2_NACHO PC ED 31-AUG-01 3 6" xfId="25002"/>
    <cellStyle name="Commg [0]_FOP1&amp;L_PLN0309_NewBrazil3007.xls Chart 2_NACHO PC ED 31-AUG-01 3 6 10" xfId="25003"/>
    <cellStyle name="Commɡ [0]_FOP1&amp;L_PLN0309_NewBrazil3007.xls Chart 2_NACHO PC ED 31-AUG-01 3 6 10" xfId="25004"/>
    <cellStyle name="Commg [0]_FOP1&amp;L_PLN0309_NewBrazil3007.xls Chart 2_NACHO PC ED 31-AUG-01 3 6 11" xfId="25005"/>
    <cellStyle name="Commɡ [0]_FOP1&amp;L_PLN0309_NewBrazil3007.xls Chart 2_NACHO PC ED 31-AUG-01 3 6 11" xfId="25006"/>
    <cellStyle name="Commg [0]_FOP1&amp;L_PLN0309_NewBrazil3007.xls Chart 2_NACHO PC ED 31-AUG-01 3 6 12" xfId="25007"/>
    <cellStyle name="Commɡ [0]_FOP1&amp;L_PLN0309_NewBrazil3007.xls Chart 2_NACHO PC ED 31-AUG-01 3 6 12" xfId="25008"/>
    <cellStyle name="Commg [0]_FOP1&amp;L_PLN0309_NewBrazil3007.xls Chart 2_NACHO PC ED 31-AUG-01 3 6 13" xfId="25009"/>
    <cellStyle name="Commɡ [0]_FOP1&amp;L_PLN0309_NewBrazil3007.xls Chart 2_NACHO PC ED 31-AUG-01 3 6 13" xfId="25010"/>
    <cellStyle name="Commg [0]_FOP1&amp;L_PLN0309_NewBrazil3007.xls Chart 2_NACHO PC ED 31-AUG-01 3 6 14" xfId="25011"/>
    <cellStyle name="Commɡ [0]_FOP1&amp;L_PLN0309_NewBrazil3007.xls Chart 2_NACHO PC ED 31-AUG-01 3 6 14" xfId="25012"/>
    <cellStyle name="Commg [0]_FOP1&amp;L_PLN0309_NewBrazil3007.xls Chart 2_NACHO PC ED 31-AUG-01 3 6 15" xfId="25013"/>
    <cellStyle name="Commɡ [0]_FOP1&amp;L_PLN0309_NewBrazil3007.xls Chart 2_NACHO PC ED 31-AUG-01 3 6 15" xfId="25014"/>
    <cellStyle name="Commg [0]_FOP1&amp;L_PLN0309_NewBrazil3007.xls Chart 2_NACHO PC ED 31-AUG-01 3 6 16" xfId="25015"/>
    <cellStyle name="Commɡ [0]_FOP1&amp;L_PLN0309_NewBrazil3007.xls Chart 2_NACHO PC ED 31-AUG-01 3 6 16" xfId="25016"/>
    <cellStyle name="Commg [0]_FOP1&amp;L_PLN0309_NewBrazil3007.xls Chart 2_NACHO PC ED 31-AUG-01 3 6 17" xfId="25017"/>
    <cellStyle name="Commɡ [0]_FOP1&amp;L_PLN0309_NewBrazil3007.xls Chart 2_NACHO PC ED 31-AUG-01 3 6 17" xfId="25018"/>
    <cellStyle name="Commg [0]_FOP1&amp;L_PLN0309_NewBrazil3007.xls Chart 2_NACHO PC ED 31-AUG-01 3 6 18" xfId="25019"/>
    <cellStyle name="Commɡ [0]_FOP1&amp;L_PLN0309_NewBrazil3007.xls Chart 2_NACHO PC ED 31-AUG-01 3 6 18" xfId="25020"/>
    <cellStyle name="Commg [0]_FOP1&amp;L_PLN0309_NewBrazil3007.xls Chart 2_NACHO PC ED 31-AUG-01 3 6 19" xfId="25021"/>
    <cellStyle name="Commɡ [0]_FOP1&amp;L_PLN0309_NewBrazil3007.xls Chart 2_NACHO PC ED 31-AUG-01 3 6 19" xfId="25022"/>
    <cellStyle name="Commg [0]_FOP1&amp;L_PLN0309_NewBrazil3007.xls Chart 2_NACHO PC ED 31-AUG-01 3 6 2" xfId="25023"/>
    <cellStyle name="Commɡ [0]_FOP1&amp;L_PLN0309_NewBrazil3007.xls Chart 2_NACHO PC ED 31-AUG-01 3 6 2" xfId="25024"/>
    <cellStyle name="Commg [0]_FOP1&amp;L_PLN0309_NewBrazil3007.xls Chart 2_NACHO PC ED 31-AUG-01 3 6 20" xfId="25025"/>
    <cellStyle name="Commɡ [0]_FOP1&amp;L_PLN0309_NewBrazil3007.xls Chart 2_NACHO PC ED 31-AUG-01 3 6 20" xfId="25026"/>
    <cellStyle name="Commg [0]_FOP1&amp;L_PLN0309_NewBrazil3007.xls Chart 2_NACHO PC ED 31-AUG-01 3 6 21" xfId="25027"/>
    <cellStyle name="Commɡ [0]_FOP1&amp;L_PLN0309_NewBrazil3007.xls Chart 2_NACHO PC ED 31-AUG-01 3 6 21" xfId="25028"/>
    <cellStyle name="Commg [0]_FOP1&amp;L_PLN0309_NewBrazil3007.xls Chart 2_NACHO PC ED 31-AUG-01 3 6 22" xfId="25029"/>
    <cellStyle name="Commɡ [0]_FOP1&amp;L_PLN0309_NewBrazil3007.xls Chart 2_NACHO PC ED 31-AUG-01 3 6 22" xfId="25030"/>
    <cellStyle name="Commg [0]_FOP1&amp;L_PLN0309_NewBrazil3007.xls Chart 2_NACHO PC ED 31-AUG-01 3 6 23" xfId="25031"/>
    <cellStyle name="Commɡ [0]_FOP1&amp;L_PLN0309_NewBrazil3007.xls Chart 2_NACHO PC ED 31-AUG-01 3 6 23" xfId="25032"/>
    <cellStyle name="Commg [0]_FOP1&amp;L_PLN0309_NewBrazil3007.xls Chart 2_NACHO PC ED 31-AUG-01 3 6 24" xfId="25033"/>
    <cellStyle name="Commɡ [0]_FOP1&amp;L_PLN0309_NewBrazil3007.xls Chart 2_NACHO PC ED 31-AUG-01 3 6 24" xfId="25034"/>
    <cellStyle name="Commg [0]_FOP1&amp;L_PLN0309_NewBrazil3007.xls Chart 2_NACHO PC ED 31-AUG-01 3 6 25" xfId="25035"/>
    <cellStyle name="Commɡ [0]_FOP1&amp;L_PLN0309_NewBrazil3007.xls Chart 2_NACHO PC ED 31-AUG-01 3 6 25" xfId="25036"/>
    <cellStyle name="Commg [0]_FOP1&amp;L_PLN0309_NewBrazil3007.xls Chart 2_NACHO PC ED 31-AUG-01 3 6 26" xfId="25037"/>
    <cellStyle name="Commɡ [0]_FOP1&amp;L_PLN0309_NewBrazil3007.xls Chart 2_NACHO PC ED 31-AUG-01 3 6 26" xfId="25038"/>
    <cellStyle name="Commg [0]_FOP1&amp;L_PLN0309_NewBrazil3007.xls Chart 2_NACHO PC ED 31-AUG-01 3 6 27" xfId="25039"/>
    <cellStyle name="Commɡ [0]_FOP1&amp;L_PLN0309_NewBrazil3007.xls Chart 2_NACHO PC ED 31-AUG-01 3 6 27" xfId="25040"/>
    <cellStyle name="Commg [0]_FOP1&amp;L_PLN0309_NewBrazil3007.xls Chart 2_NACHO PC ED 31-AUG-01 3 6 28" xfId="25041"/>
    <cellStyle name="Commɡ [0]_FOP1&amp;L_PLN0309_NewBrazil3007.xls Chart 2_NACHO PC ED 31-AUG-01 3 6 28" xfId="25042"/>
    <cellStyle name="Commg [0]_FOP1&amp;L_PLN0309_NewBrazil3007.xls Chart 2_NACHO PC ED 31-AUG-01 3 6 29" xfId="25043"/>
    <cellStyle name="Commɡ [0]_FOP1&amp;L_PLN0309_NewBrazil3007.xls Chart 2_NACHO PC ED 31-AUG-01 3 6 29" xfId="25044"/>
    <cellStyle name="Commg [0]_FOP1&amp;L_PLN0309_NewBrazil3007.xls Chart 2_NACHO PC ED 31-AUG-01 3 6 3" xfId="25045"/>
    <cellStyle name="Commɡ [0]_FOP1&amp;L_PLN0309_NewBrazil3007.xls Chart 2_NACHO PC ED 31-AUG-01 3 6 3" xfId="25046"/>
    <cellStyle name="Commg [0]_FOP1&amp;L_PLN0309_NewBrazil3007.xls Chart 2_NACHO PC ED 31-AUG-01 3 6 4" xfId="25047"/>
    <cellStyle name="Commɡ [0]_FOP1&amp;L_PLN0309_NewBrazil3007.xls Chart 2_NACHO PC ED 31-AUG-01 3 6 4" xfId="25048"/>
    <cellStyle name="Commg [0]_FOP1&amp;L_PLN0309_NewBrazil3007.xls Chart 2_NACHO PC ED 31-AUG-01 3 6 5" xfId="25049"/>
    <cellStyle name="Commɡ [0]_FOP1&amp;L_PLN0309_NewBrazil3007.xls Chart 2_NACHO PC ED 31-AUG-01 3 6 5" xfId="25050"/>
    <cellStyle name="Commg [0]_FOP1&amp;L_PLN0309_NewBrazil3007.xls Chart 2_NACHO PC ED 31-AUG-01 3 6 6" xfId="25051"/>
    <cellStyle name="Commɡ [0]_FOP1&amp;L_PLN0309_NewBrazil3007.xls Chart 2_NACHO PC ED 31-AUG-01 3 6 6" xfId="25052"/>
    <cellStyle name="Commg [0]_FOP1&amp;L_PLN0309_NewBrazil3007.xls Chart 2_NACHO PC ED 31-AUG-01 3 6 7" xfId="25053"/>
    <cellStyle name="Commɡ [0]_FOP1&amp;L_PLN0309_NewBrazil3007.xls Chart 2_NACHO PC ED 31-AUG-01 3 6 7" xfId="25054"/>
    <cellStyle name="Commg [0]_FOP1&amp;L_PLN0309_NewBrazil3007.xls Chart 2_NACHO PC ED 31-AUG-01 3 6 8" xfId="25055"/>
    <cellStyle name="Commɡ [0]_FOP1&amp;L_PLN0309_NewBrazil3007.xls Chart 2_NACHO PC ED 31-AUG-01 3 6 8" xfId="25056"/>
    <cellStyle name="Commg [0]_FOP1&amp;L_PLN0309_NewBrazil3007.xls Chart 2_NACHO PC ED 31-AUG-01 3 6 9" xfId="25057"/>
    <cellStyle name="Commɡ [0]_FOP1&amp;L_PLN0309_NewBrazil3007.xls Chart 2_NACHO PC ED 31-AUG-01 3 6 9" xfId="25058"/>
    <cellStyle name="Commg [0]_FOP1&amp;L_PLN0309_NewBrazil3007.xls Chart 2_NACHO PC ED 31-AUG-01 3 7" xfId="25059"/>
    <cellStyle name="Commɡ [0]_FOP1&amp;L_PLN0309_NewBrazil3007.xls Chart 2_NACHO PC ED 31-AUG-01 3 7" xfId="25060"/>
    <cellStyle name="Commg [0]_FOP1&amp;L_PLN0309_NewBrazil3007.xls Chart 2_NACHO PC ED 31-AUG-01 3 7 10" xfId="25061"/>
    <cellStyle name="Commɡ [0]_FOP1&amp;L_PLN0309_NewBrazil3007.xls Chart 2_NACHO PC ED 31-AUG-01 3 7 10" xfId="25062"/>
    <cellStyle name="Commg [0]_FOP1&amp;L_PLN0309_NewBrazil3007.xls Chart 2_NACHO PC ED 31-AUG-01 3 7 11" xfId="25063"/>
    <cellStyle name="Commɡ [0]_FOP1&amp;L_PLN0309_NewBrazil3007.xls Chart 2_NACHO PC ED 31-AUG-01 3 7 11" xfId="25064"/>
    <cellStyle name="Commg [0]_FOP1&amp;L_PLN0309_NewBrazil3007.xls Chart 2_NACHO PC ED 31-AUG-01 3 7 12" xfId="25065"/>
    <cellStyle name="Commɡ [0]_FOP1&amp;L_PLN0309_NewBrazil3007.xls Chart 2_NACHO PC ED 31-AUG-01 3 7 12" xfId="25066"/>
    <cellStyle name="Commg [0]_FOP1&amp;L_PLN0309_NewBrazil3007.xls Chart 2_NACHO PC ED 31-AUG-01 3 7 13" xfId="25067"/>
    <cellStyle name="Commɡ [0]_FOP1&amp;L_PLN0309_NewBrazil3007.xls Chart 2_NACHO PC ED 31-AUG-01 3 7 13" xfId="25068"/>
    <cellStyle name="Commg [0]_FOP1&amp;L_PLN0309_NewBrazil3007.xls Chart 2_NACHO PC ED 31-AUG-01 3 7 14" xfId="25069"/>
    <cellStyle name="Commɡ [0]_FOP1&amp;L_PLN0309_NewBrazil3007.xls Chart 2_NACHO PC ED 31-AUG-01 3 7 14" xfId="25070"/>
    <cellStyle name="Commg [0]_FOP1&amp;L_PLN0309_NewBrazil3007.xls Chart 2_NACHO PC ED 31-AUG-01 3 7 15" xfId="25071"/>
    <cellStyle name="Commɡ [0]_FOP1&amp;L_PLN0309_NewBrazil3007.xls Chart 2_NACHO PC ED 31-AUG-01 3 7 15" xfId="25072"/>
    <cellStyle name="Commg [0]_FOP1&amp;L_PLN0309_NewBrazil3007.xls Chart 2_NACHO PC ED 31-AUG-01 3 7 16" xfId="25073"/>
    <cellStyle name="Commɡ [0]_FOP1&amp;L_PLN0309_NewBrazil3007.xls Chart 2_NACHO PC ED 31-AUG-01 3 7 16" xfId="25074"/>
    <cellStyle name="Commg [0]_FOP1&amp;L_PLN0309_NewBrazil3007.xls Chart 2_NACHO PC ED 31-AUG-01 3 7 17" xfId="25075"/>
    <cellStyle name="Commɡ [0]_FOP1&amp;L_PLN0309_NewBrazil3007.xls Chart 2_NACHO PC ED 31-AUG-01 3 7 17" xfId="25076"/>
    <cellStyle name="Commg [0]_FOP1&amp;L_PLN0309_NewBrazil3007.xls Chart 2_NACHO PC ED 31-AUG-01 3 7 18" xfId="25077"/>
    <cellStyle name="Commɡ [0]_FOP1&amp;L_PLN0309_NewBrazil3007.xls Chart 2_NACHO PC ED 31-AUG-01 3 7 18" xfId="25078"/>
    <cellStyle name="Commg [0]_FOP1&amp;L_PLN0309_NewBrazil3007.xls Chart 2_NACHO PC ED 31-AUG-01 3 7 19" xfId="25079"/>
    <cellStyle name="Commɡ [0]_FOP1&amp;L_PLN0309_NewBrazil3007.xls Chart 2_NACHO PC ED 31-AUG-01 3 7 19" xfId="25080"/>
    <cellStyle name="Commg [0]_FOP1&amp;L_PLN0309_NewBrazil3007.xls Chart 2_NACHO PC ED 31-AUG-01 3 7 2" xfId="25081"/>
    <cellStyle name="Commɡ [0]_FOP1&amp;L_PLN0309_NewBrazil3007.xls Chart 2_NACHO PC ED 31-AUG-01 3 7 2" xfId="25082"/>
    <cellStyle name="Commg [0]_FOP1&amp;L_PLN0309_NewBrazil3007.xls Chart 2_NACHO PC ED 31-AUG-01 3 7 20" xfId="25083"/>
    <cellStyle name="Commɡ [0]_FOP1&amp;L_PLN0309_NewBrazil3007.xls Chart 2_NACHO PC ED 31-AUG-01 3 7 20" xfId="25084"/>
    <cellStyle name="Commg [0]_FOP1&amp;L_PLN0309_NewBrazil3007.xls Chart 2_NACHO PC ED 31-AUG-01 3 7 21" xfId="25085"/>
    <cellStyle name="Commɡ [0]_FOP1&amp;L_PLN0309_NewBrazil3007.xls Chart 2_NACHO PC ED 31-AUG-01 3 7 21" xfId="25086"/>
    <cellStyle name="Commg [0]_FOP1&amp;L_PLN0309_NewBrazil3007.xls Chart 2_NACHO PC ED 31-AUG-01 3 7 22" xfId="25087"/>
    <cellStyle name="Commɡ [0]_FOP1&amp;L_PLN0309_NewBrazil3007.xls Chart 2_NACHO PC ED 31-AUG-01 3 7 22" xfId="25088"/>
    <cellStyle name="Commg [0]_FOP1&amp;L_PLN0309_NewBrazil3007.xls Chart 2_NACHO PC ED 31-AUG-01 3 7 23" xfId="25089"/>
    <cellStyle name="Commɡ [0]_FOP1&amp;L_PLN0309_NewBrazil3007.xls Chart 2_NACHO PC ED 31-AUG-01 3 7 23" xfId="25090"/>
    <cellStyle name="Commg [0]_FOP1&amp;L_PLN0309_NewBrazil3007.xls Chart 2_NACHO PC ED 31-AUG-01 3 7 24" xfId="25091"/>
    <cellStyle name="Commɡ [0]_FOP1&amp;L_PLN0309_NewBrazil3007.xls Chart 2_NACHO PC ED 31-AUG-01 3 7 24" xfId="25092"/>
    <cellStyle name="Commg [0]_FOP1&amp;L_PLN0309_NewBrazil3007.xls Chart 2_NACHO PC ED 31-AUG-01 3 7 25" xfId="25093"/>
    <cellStyle name="Commɡ [0]_FOP1&amp;L_PLN0309_NewBrazil3007.xls Chart 2_NACHO PC ED 31-AUG-01 3 7 25" xfId="25094"/>
    <cellStyle name="Commg [0]_FOP1&amp;L_PLN0309_NewBrazil3007.xls Chart 2_NACHO PC ED 31-AUG-01 3 7 26" xfId="25095"/>
    <cellStyle name="Commɡ [0]_FOP1&amp;L_PLN0309_NewBrazil3007.xls Chart 2_NACHO PC ED 31-AUG-01 3 7 26" xfId="25096"/>
    <cellStyle name="Commg [0]_FOP1&amp;L_PLN0309_NewBrazil3007.xls Chart 2_NACHO PC ED 31-AUG-01 3 7 27" xfId="25097"/>
    <cellStyle name="Commɡ [0]_FOP1&amp;L_PLN0309_NewBrazil3007.xls Chart 2_NACHO PC ED 31-AUG-01 3 7 27" xfId="25098"/>
    <cellStyle name="Commg [0]_FOP1&amp;L_PLN0309_NewBrazil3007.xls Chart 2_NACHO PC ED 31-AUG-01 3 7 28" xfId="25099"/>
    <cellStyle name="Commɡ [0]_FOP1&amp;L_PLN0309_NewBrazil3007.xls Chart 2_NACHO PC ED 31-AUG-01 3 7 28" xfId="25100"/>
    <cellStyle name="Commg [0]_FOP1&amp;L_PLN0309_NewBrazil3007.xls Chart 2_NACHO PC ED 31-AUG-01 3 7 29" xfId="25101"/>
    <cellStyle name="Commɡ [0]_FOP1&amp;L_PLN0309_NewBrazil3007.xls Chart 2_NACHO PC ED 31-AUG-01 3 7 29" xfId="25102"/>
    <cellStyle name="Commg [0]_FOP1&amp;L_PLN0309_NewBrazil3007.xls Chart 2_NACHO PC ED 31-AUG-01 3 7 3" xfId="25103"/>
    <cellStyle name="Commɡ [0]_FOP1&amp;L_PLN0309_NewBrazil3007.xls Chart 2_NACHO PC ED 31-AUG-01 3 7 3" xfId="25104"/>
    <cellStyle name="Commg [0]_FOP1&amp;L_PLN0309_NewBrazil3007.xls Chart 2_NACHO PC ED 31-AUG-01 3 7 4" xfId="25105"/>
    <cellStyle name="Commɡ [0]_FOP1&amp;L_PLN0309_NewBrazil3007.xls Chart 2_NACHO PC ED 31-AUG-01 3 7 4" xfId="25106"/>
    <cellStyle name="Commg [0]_FOP1&amp;L_PLN0309_NewBrazil3007.xls Chart 2_NACHO PC ED 31-AUG-01 3 7 5" xfId="25107"/>
    <cellStyle name="Commɡ [0]_FOP1&amp;L_PLN0309_NewBrazil3007.xls Chart 2_NACHO PC ED 31-AUG-01 3 7 5" xfId="25108"/>
    <cellStyle name="Commg [0]_FOP1&amp;L_PLN0309_NewBrazil3007.xls Chart 2_NACHO PC ED 31-AUG-01 3 7 6" xfId="25109"/>
    <cellStyle name="Commɡ [0]_FOP1&amp;L_PLN0309_NewBrazil3007.xls Chart 2_NACHO PC ED 31-AUG-01 3 7 6" xfId="25110"/>
    <cellStyle name="Commg [0]_FOP1&amp;L_PLN0309_NewBrazil3007.xls Chart 2_NACHO PC ED 31-AUG-01 3 7 7" xfId="25111"/>
    <cellStyle name="Commɡ [0]_FOP1&amp;L_PLN0309_NewBrazil3007.xls Chart 2_NACHO PC ED 31-AUG-01 3 7 7" xfId="25112"/>
    <cellStyle name="Commg [0]_FOP1&amp;L_PLN0309_NewBrazil3007.xls Chart 2_NACHO PC ED 31-AUG-01 3 7 8" xfId="25113"/>
    <cellStyle name="Commɡ [0]_FOP1&amp;L_PLN0309_NewBrazil3007.xls Chart 2_NACHO PC ED 31-AUG-01 3 7 8" xfId="25114"/>
    <cellStyle name="Commg [0]_FOP1&amp;L_PLN0309_NewBrazil3007.xls Chart 2_NACHO PC ED 31-AUG-01 3 7 9" xfId="25115"/>
    <cellStyle name="Commɡ [0]_FOP1&amp;L_PLN0309_NewBrazil3007.xls Chart 2_NACHO PC ED 31-AUG-01 3 7 9" xfId="25116"/>
    <cellStyle name="Commg [0]_FOP1&amp;L_PLN0309_NewBrazil3007.xls Chart 2_NACHO PC ED 31-AUG-01 3 8" xfId="25117"/>
    <cellStyle name="Commɡ [0]_FOP1&amp;L_PLN0309_NewBrazil3007.xls Chart 2_NACHO PC ED 31-AUG-01 3 8" xfId="25118"/>
    <cellStyle name="Commg [0]_FOP1&amp;L_PLN0309_NewBrazil3007.xls Chart 2_NACHO PC ED 31-AUG-01 3 8 10" xfId="25119"/>
    <cellStyle name="Commɡ [0]_FOP1&amp;L_PLN0309_NewBrazil3007.xls Chart 2_NACHO PC ED 31-AUG-01 3 8 10" xfId="25120"/>
    <cellStyle name="Commg [0]_FOP1&amp;L_PLN0309_NewBrazil3007.xls Chart 2_NACHO PC ED 31-AUG-01 3 8 11" xfId="25121"/>
    <cellStyle name="Commɡ [0]_FOP1&amp;L_PLN0309_NewBrazil3007.xls Chart 2_NACHO PC ED 31-AUG-01 3 8 11" xfId="25122"/>
    <cellStyle name="Commg [0]_FOP1&amp;L_PLN0309_NewBrazil3007.xls Chart 2_NACHO PC ED 31-AUG-01 3 8 12" xfId="25123"/>
    <cellStyle name="Commɡ [0]_FOP1&amp;L_PLN0309_NewBrazil3007.xls Chart 2_NACHO PC ED 31-AUG-01 3 8 12" xfId="25124"/>
    <cellStyle name="Commg [0]_FOP1&amp;L_PLN0309_NewBrazil3007.xls Chart 2_NACHO PC ED 31-AUG-01 3 8 13" xfId="25125"/>
    <cellStyle name="Commɡ [0]_FOP1&amp;L_PLN0309_NewBrazil3007.xls Chart 2_NACHO PC ED 31-AUG-01 3 8 13" xfId="25126"/>
    <cellStyle name="Commg [0]_FOP1&amp;L_PLN0309_NewBrazil3007.xls Chart 2_NACHO PC ED 31-AUG-01 3 8 14" xfId="25127"/>
    <cellStyle name="Commɡ [0]_FOP1&amp;L_PLN0309_NewBrazil3007.xls Chart 2_NACHO PC ED 31-AUG-01 3 8 14" xfId="25128"/>
    <cellStyle name="Commg [0]_FOP1&amp;L_PLN0309_NewBrazil3007.xls Chart 2_NACHO PC ED 31-AUG-01 3 8 15" xfId="25129"/>
    <cellStyle name="Commɡ [0]_FOP1&amp;L_PLN0309_NewBrazil3007.xls Chart 2_NACHO PC ED 31-AUG-01 3 8 15" xfId="25130"/>
    <cellStyle name="Commg [0]_FOP1&amp;L_PLN0309_NewBrazil3007.xls Chart 2_NACHO PC ED 31-AUG-01 3 8 16" xfId="25131"/>
    <cellStyle name="Commɡ [0]_FOP1&amp;L_PLN0309_NewBrazil3007.xls Chart 2_NACHO PC ED 31-AUG-01 3 8 16" xfId="25132"/>
    <cellStyle name="Commg [0]_FOP1&amp;L_PLN0309_NewBrazil3007.xls Chart 2_NACHO PC ED 31-AUG-01 3 8 17" xfId="25133"/>
    <cellStyle name="Commɡ [0]_FOP1&amp;L_PLN0309_NewBrazil3007.xls Chart 2_NACHO PC ED 31-AUG-01 3 8 17" xfId="25134"/>
    <cellStyle name="Commg [0]_FOP1&amp;L_PLN0309_NewBrazil3007.xls Chart 2_NACHO PC ED 31-AUG-01 3 8 18" xfId="25135"/>
    <cellStyle name="Commɡ [0]_FOP1&amp;L_PLN0309_NewBrazil3007.xls Chart 2_NACHO PC ED 31-AUG-01 3 8 18" xfId="25136"/>
    <cellStyle name="Commg [0]_FOP1&amp;L_PLN0309_NewBrazil3007.xls Chart 2_NACHO PC ED 31-AUG-01 3 8 19" xfId="25137"/>
    <cellStyle name="Commɡ [0]_FOP1&amp;L_PLN0309_NewBrazil3007.xls Chart 2_NACHO PC ED 31-AUG-01 3 8 19" xfId="25138"/>
    <cellStyle name="Commg [0]_FOP1&amp;L_PLN0309_NewBrazil3007.xls Chart 2_NACHO PC ED 31-AUG-01 3 8 2" xfId="25139"/>
    <cellStyle name="Commɡ [0]_FOP1&amp;L_PLN0309_NewBrazil3007.xls Chart 2_NACHO PC ED 31-AUG-01 3 8 2" xfId="25140"/>
    <cellStyle name="Commg [0]_FOP1&amp;L_PLN0309_NewBrazil3007.xls Chart 2_NACHO PC ED 31-AUG-01 3 8 20" xfId="25141"/>
    <cellStyle name="Commɡ [0]_FOP1&amp;L_PLN0309_NewBrazil3007.xls Chart 2_NACHO PC ED 31-AUG-01 3 8 20" xfId="25142"/>
    <cellStyle name="Commg [0]_FOP1&amp;L_PLN0309_NewBrazil3007.xls Chart 2_NACHO PC ED 31-AUG-01 3 8 21" xfId="25143"/>
    <cellStyle name="Commɡ [0]_FOP1&amp;L_PLN0309_NewBrazil3007.xls Chart 2_NACHO PC ED 31-AUG-01 3 8 21" xfId="25144"/>
    <cellStyle name="Commg [0]_FOP1&amp;L_PLN0309_NewBrazil3007.xls Chart 2_NACHO PC ED 31-AUG-01 3 8 22" xfId="25145"/>
    <cellStyle name="Commɡ [0]_FOP1&amp;L_PLN0309_NewBrazil3007.xls Chart 2_NACHO PC ED 31-AUG-01 3 8 22" xfId="25146"/>
    <cellStyle name="Commg [0]_FOP1&amp;L_PLN0309_NewBrazil3007.xls Chart 2_NACHO PC ED 31-AUG-01 3 8 23" xfId="25147"/>
    <cellStyle name="Commɡ [0]_FOP1&amp;L_PLN0309_NewBrazil3007.xls Chart 2_NACHO PC ED 31-AUG-01 3 8 23" xfId="25148"/>
    <cellStyle name="Commg [0]_FOP1&amp;L_PLN0309_NewBrazil3007.xls Chart 2_NACHO PC ED 31-AUG-01 3 8 24" xfId="25149"/>
    <cellStyle name="Commɡ [0]_FOP1&amp;L_PLN0309_NewBrazil3007.xls Chart 2_NACHO PC ED 31-AUG-01 3 8 24" xfId="25150"/>
    <cellStyle name="Commg [0]_FOP1&amp;L_PLN0309_NewBrazil3007.xls Chart 2_NACHO PC ED 31-AUG-01 3 8 25" xfId="25151"/>
    <cellStyle name="Commɡ [0]_FOP1&amp;L_PLN0309_NewBrazil3007.xls Chart 2_NACHO PC ED 31-AUG-01 3 8 25" xfId="25152"/>
    <cellStyle name="Commg [0]_FOP1&amp;L_PLN0309_NewBrazil3007.xls Chart 2_NACHO PC ED 31-AUG-01 3 8 26" xfId="25153"/>
    <cellStyle name="Commɡ [0]_FOP1&amp;L_PLN0309_NewBrazil3007.xls Chart 2_NACHO PC ED 31-AUG-01 3 8 26" xfId="25154"/>
    <cellStyle name="Commg [0]_FOP1&amp;L_PLN0309_NewBrazil3007.xls Chart 2_NACHO PC ED 31-AUG-01 3 8 27" xfId="25155"/>
    <cellStyle name="Commɡ [0]_FOP1&amp;L_PLN0309_NewBrazil3007.xls Chart 2_NACHO PC ED 31-AUG-01 3 8 27" xfId="25156"/>
    <cellStyle name="Commg [0]_FOP1&amp;L_PLN0309_NewBrazil3007.xls Chart 2_NACHO PC ED 31-AUG-01 3 8 28" xfId="25157"/>
    <cellStyle name="Commɡ [0]_FOP1&amp;L_PLN0309_NewBrazil3007.xls Chart 2_NACHO PC ED 31-AUG-01 3 8 28" xfId="25158"/>
    <cellStyle name="Commg [0]_FOP1&amp;L_PLN0309_NewBrazil3007.xls Chart 2_NACHO PC ED 31-AUG-01 3 8 29" xfId="25159"/>
    <cellStyle name="Commɡ [0]_FOP1&amp;L_PLN0309_NewBrazil3007.xls Chart 2_NACHO PC ED 31-AUG-01 3 8 29" xfId="25160"/>
    <cellStyle name="Commg [0]_FOP1&amp;L_PLN0309_NewBrazil3007.xls Chart 2_NACHO PC ED 31-AUG-01 3 8 3" xfId="25161"/>
    <cellStyle name="Commɡ [0]_FOP1&amp;L_PLN0309_NewBrazil3007.xls Chart 2_NACHO PC ED 31-AUG-01 3 8 3" xfId="25162"/>
    <cellStyle name="Commg [0]_FOP1&amp;L_PLN0309_NewBrazil3007.xls Chart 2_NACHO PC ED 31-AUG-01 3 8 4" xfId="25163"/>
    <cellStyle name="Commɡ [0]_FOP1&amp;L_PLN0309_NewBrazil3007.xls Chart 2_NACHO PC ED 31-AUG-01 3 8 4" xfId="25164"/>
    <cellStyle name="Commg [0]_FOP1&amp;L_PLN0309_NewBrazil3007.xls Chart 2_NACHO PC ED 31-AUG-01 3 8 5" xfId="25165"/>
    <cellStyle name="Commɡ [0]_FOP1&amp;L_PLN0309_NewBrazil3007.xls Chart 2_NACHO PC ED 31-AUG-01 3 8 5" xfId="25166"/>
    <cellStyle name="Commg [0]_FOP1&amp;L_PLN0309_NewBrazil3007.xls Chart 2_NACHO PC ED 31-AUG-01 3 8 6" xfId="25167"/>
    <cellStyle name="Commɡ [0]_FOP1&amp;L_PLN0309_NewBrazil3007.xls Chart 2_NACHO PC ED 31-AUG-01 3 8 6" xfId="25168"/>
    <cellStyle name="Commg [0]_FOP1&amp;L_PLN0309_NewBrazil3007.xls Chart 2_NACHO PC ED 31-AUG-01 3 8 7" xfId="25169"/>
    <cellStyle name="Commɡ [0]_FOP1&amp;L_PLN0309_NewBrazil3007.xls Chart 2_NACHO PC ED 31-AUG-01 3 8 7" xfId="25170"/>
    <cellStyle name="Commg [0]_FOP1&amp;L_PLN0309_NewBrazil3007.xls Chart 2_NACHO PC ED 31-AUG-01 3 8 8" xfId="25171"/>
    <cellStyle name="Commɡ [0]_FOP1&amp;L_PLN0309_NewBrazil3007.xls Chart 2_NACHO PC ED 31-AUG-01 3 8 8" xfId="25172"/>
    <cellStyle name="Commg [0]_FOP1&amp;L_PLN0309_NewBrazil3007.xls Chart 2_NACHO PC ED 31-AUG-01 3 8 9" xfId="25173"/>
    <cellStyle name="Commɡ [0]_FOP1&amp;L_PLN0309_NewBrazil3007.xls Chart 2_NACHO PC ED 31-AUG-01 3 8 9" xfId="25174"/>
    <cellStyle name="Commg [0]_FOP1&amp;L_PLN0309_NewBrazil3007.xls Chart 2_NACHO PC ED 31-AUG-01 3 9" xfId="25175"/>
    <cellStyle name="Commɡ [0]_FOP1&amp;L_PLN0309_NewBrazil3007.xls Chart 2_NACHO PC ED 31-AUG-01 3 9" xfId="25176"/>
    <cellStyle name="Commg [0]_FOP1&amp;L_PLN0309_NewBrazil3007.xls Chart 2_NACHO PC ED 31-AUG-01 3 9 10" xfId="25177"/>
    <cellStyle name="Commɡ [0]_FOP1&amp;L_PLN0309_NewBrazil3007.xls Chart 2_NACHO PC ED 31-AUG-01 3 9 10" xfId="25178"/>
    <cellStyle name="Commg [0]_FOP1&amp;L_PLN0309_NewBrazil3007.xls Chart 2_NACHO PC ED 31-AUG-01 3 9 11" xfId="25179"/>
    <cellStyle name="Commɡ [0]_FOP1&amp;L_PLN0309_NewBrazil3007.xls Chart 2_NACHO PC ED 31-AUG-01 3 9 11" xfId="25180"/>
    <cellStyle name="Commg [0]_FOP1&amp;L_PLN0309_NewBrazil3007.xls Chart 2_NACHO PC ED 31-AUG-01 3 9 12" xfId="25181"/>
    <cellStyle name="Commɡ [0]_FOP1&amp;L_PLN0309_NewBrazil3007.xls Chart 2_NACHO PC ED 31-AUG-01 3 9 12" xfId="25182"/>
    <cellStyle name="Commg [0]_FOP1&amp;L_PLN0309_NewBrazil3007.xls Chart 2_NACHO PC ED 31-AUG-01 3 9 13" xfId="25183"/>
    <cellStyle name="Commɡ [0]_FOP1&amp;L_PLN0309_NewBrazil3007.xls Chart 2_NACHO PC ED 31-AUG-01 3 9 13" xfId="25184"/>
    <cellStyle name="Commg [0]_FOP1&amp;L_PLN0309_NewBrazil3007.xls Chart 2_NACHO PC ED 31-AUG-01 3 9 14" xfId="25185"/>
    <cellStyle name="Commɡ [0]_FOP1&amp;L_PLN0309_NewBrazil3007.xls Chart 2_NACHO PC ED 31-AUG-01 3 9 14" xfId="25186"/>
    <cellStyle name="Commg [0]_FOP1&amp;L_PLN0309_NewBrazil3007.xls Chart 2_NACHO PC ED 31-AUG-01 3 9 15" xfId="25187"/>
    <cellStyle name="Commɡ [0]_FOP1&amp;L_PLN0309_NewBrazil3007.xls Chart 2_NACHO PC ED 31-AUG-01 3 9 15" xfId="25188"/>
    <cellStyle name="Commg [0]_FOP1&amp;L_PLN0309_NewBrazil3007.xls Chart 2_NACHO PC ED 31-AUG-01 3 9 16" xfId="25189"/>
    <cellStyle name="Commɡ [0]_FOP1&amp;L_PLN0309_NewBrazil3007.xls Chart 2_NACHO PC ED 31-AUG-01 3 9 16" xfId="25190"/>
    <cellStyle name="Commg [0]_FOP1&amp;L_PLN0309_NewBrazil3007.xls Chart 2_NACHO PC ED 31-AUG-01 3 9 17" xfId="25191"/>
    <cellStyle name="Commɡ [0]_FOP1&amp;L_PLN0309_NewBrazil3007.xls Chart 2_NACHO PC ED 31-AUG-01 3 9 17" xfId="25192"/>
    <cellStyle name="Commg [0]_FOP1&amp;L_PLN0309_NewBrazil3007.xls Chart 2_NACHO PC ED 31-AUG-01 3 9 18" xfId="25193"/>
    <cellStyle name="Commɡ [0]_FOP1&amp;L_PLN0309_NewBrazil3007.xls Chart 2_NACHO PC ED 31-AUG-01 3 9 18" xfId="25194"/>
    <cellStyle name="Commg [0]_FOP1&amp;L_PLN0309_NewBrazil3007.xls Chart 2_NACHO PC ED 31-AUG-01 3 9 19" xfId="25195"/>
    <cellStyle name="Commɡ [0]_FOP1&amp;L_PLN0309_NewBrazil3007.xls Chart 2_NACHO PC ED 31-AUG-01 3 9 19" xfId="25196"/>
    <cellStyle name="Commg [0]_FOP1&amp;L_PLN0309_NewBrazil3007.xls Chart 2_NACHO PC ED 31-AUG-01 3 9 2" xfId="25197"/>
    <cellStyle name="Commɡ [0]_FOP1&amp;L_PLN0309_NewBrazil3007.xls Chart 2_NACHO PC ED 31-AUG-01 3 9 2" xfId="25198"/>
    <cellStyle name="Commg [0]_FOP1&amp;L_PLN0309_NewBrazil3007.xls Chart 2_NACHO PC ED 31-AUG-01 3 9 20" xfId="25199"/>
    <cellStyle name="Commɡ [0]_FOP1&amp;L_PLN0309_NewBrazil3007.xls Chart 2_NACHO PC ED 31-AUG-01 3 9 20" xfId="25200"/>
    <cellStyle name="Commg [0]_FOP1&amp;L_PLN0309_NewBrazil3007.xls Chart 2_NACHO PC ED 31-AUG-01 3 9 21" xfId="25201"/>
    <cellStyle name="Commɡ [0]_FOP1&amp;L_PLN0309_NewBrazil3007.xls Chart 2_NACHO PC ED 31-AUG-01 3 9 21" xfId="25202"/>
    <cellStyle name="Commg [0]_FOP1&amp;L_PLN0309_NewBrazil3007.xls Chart 2_NACHO PC ED 31-AUG-01 3 9 22" xfId="25203"/>
    <cellStyle name="Commɡ [0]_FOP1&amp;L_PLN0309_NewBrazil3007.xls Chart 2_NACHO PC ED 31-AUG-01 3 9 22" xfId="25204"/>
    <cellStyle name="Commg [0]_FOP1&amp;L_PLN0309_NewBrazil3007.xls Chart 2_NACHO PC ED 31-AUG-01 3 9 23" xfId="25205"/>
    <cellStyle name="Commɡ [0]_FOP1&amp;L_PLN0309_NewBrazil3007.xls Chart 2_NACHO PC ED 31-AUG-01 3 9 23" xfId="25206"/>
    <cellStyle name="Commg [0]_FOP1&amp;L_PLN0309_NewBrazil3007.xls Chart 2_NACHO PC ED 31-AUG-01 3 9 24" xfId="25207"/>
    <cellStyle name="Commɡ [0]_FOP1&amp;L_PLN0309_NewBrazil3007.xls Chart 2_NACHO PC ED 31-AUG-01 3 9 24" xfId="25208"/>
    <cellStyle name="Commg [0]_FOP1&amp;L_PLN0309_NewBrazil3007.xls Chart 2_NACHO PC ED 31-AUG-01 3 9 25" xfId="25209"/>
    <cellStyle name="Commɡ [0]_FOP1&amp;L_PLN0309_NewBrazil3007.xls Chart 2_NACHO PC ED 31-AUG-01 3 9 25" xfId="25210"/>
    <cellStyle name="Commg [0]_FOP1&amp;L_PLN0309_NewBrazil3007.xls Chart 2_NACHO PC ED 31-AUG-01 3 9 26" xfId="25211"/>
    <cellStyle name="Commɡ [0]_FOP1&amp;L_PLN0309_NewBrazil3007.xls Chart 2_NACHO PC ED 31-AUG-01 3 9 26" xfId="25212"/>
    <cellStyle name="Commg [0]_FOP1&amp;L_PLN0309_NewBrazil3007.xls Chart 2_NACHO PC ED 31-AUG-01 3 9 27" xfId="25213"/>
    <cellStyle name="Commɡ [0]_FOP1&amp;L_PLN0309_NewBrazil3007.xls Chart 2_NACHO PC ED 31-AUG-01 3 9 27" xfId="25214"/>
    <cellStyle name="Commg [0]_FOP1&amp;L_PLN0309_NewBrazil3007.xls Chart 2_NACHO PC ED 31-AUG-01 3 9 28" xfId="25215"/>
    <cellStyle name="Commɡ [0]_FOP1&amp;L_PLN0309_NewBrazil3007.xls Chart 2_NACHO PC ED 31-AUG-01 3 9 28" xfId="25216"/>
    <cellStyle name="Commg [0]_FOP1&amp;L_PLN0309_NewBrazil3007.xls Chart 2_NACHO PC ED 31-AUG-01 3 9 29" xfId="25217"/>
    <cellStyle name="Commɡ [0]_FOP1&amp;L_PLN0309_NewBrazil3007.xls Chart 2_NACHO PC ED 31-AUG-01 3 9 29" xfId="25218"/>
    <cellStyle name="Commg [0]_FOP1&amp;L_PLN0309_NewBrazil3007.xls Chart 2_NACHO PC ED 31-AUG-01 3 9 3" xfId="25219"/>
    <cellStyle name="Commɡ [0]_FOP1&amp;L_PLN0309_NewBrazil3007.xls Chart 2_NACHO PC ED 31-AUG-01 3 9 3" xfId="25220"/>
    <cellStyle name="Commg [0]_FOP1&amp;L_PLN0309_NewBrazil3007.xls Chart 2_NACHO PC ED 31-AUG-01 3 9 4" xfId="25221"/>
    <cellStyle name="Commɡ [0]_FOP1&amp;L_PLN0309_NewBrazil3007.xls Chart 2_NACHO PC ED 31-AUG-01 3 9 4" xfId="25222"/>
    <cellStyle name="Commg [0]_FOP1&amp;L_PLN0309_NewBrazil3007.xls Chart 2_NACHO PC ED 31-AUG-01 3 9 5" xfId="25223"/>
    <cellStyle name="Commɡ [0]_FOP1&amp;L_PLN0309_NewBrazil3007.xls Chart 2_NACHO PC ED 31-AUG-01 3 9 5" xfId="25224"/>
    <cellStyle name="Commg [0]_FOP1&amp;L_PLN0309_NewBrazil3007.xls Chart 2_NACHO PC ED 31-AUG-01 3 9 6" xfId="25225"/>
    <cellStyle name="Commɡ [0]_FOP1&amp;L_PLN0309_NewBrazil3007.xls Chart 2_NACHO PC ED 31-AUG-01 3 9 6" xfId="25226"/>
    <cellStyle name="Commg [0]_FOP1&amp;L_PLN0309_NewBrazil3007.xls Chart 2_NACHO PC ED 31-AUG-01 3 9 7" xfId="25227"/>
    <cellStyle name="Commɡ [0]_FOP1&amp;L_PLN0309_NewBrazil3007.xls Chart 2_NACHO PC ED 31-AUG-01 3 9 7" xfId="25228"/>
    <cellStyle name="Commg [0]_FOP1&amp;L_PLN0309_NewBrazil3007.xls Chart 2_NACHO PC ED 31-AUG-01 3 9 8" xfId="25229"/>
    <cellStyle name="Commɡ [0]_FOP1&amp;L_PLN0309_NewBrazil3007.xls Chart 2_NACHO PC ED 31-AUG-01 3 9 8" xfId="25230"/>
    <cellStyle name="Commg [0]_FOP1&amp;L_PLN0309_NewBrazil3007.xls Chart 2_NACHO PC ED 31-AUG-01 3 9 9" xfId="25231"/>
    <cellStyle name="Commɡ [0]_FOP1&amp;L_PLN0309_NewBrazil3007.xls Chart 2_NACHO PC ED 31-AUG-01 3 9 9" xfId="25232"/>
    <cellStyle name="Commg [0]_FOP1&amp;L_PLN0309_NewBrazil3007.xls Chart 2_NACHO PC ED 31-AUG-01 30" xfId="25233"/>
    <cellStyle name="Commɡ [0]_FOP1&amp;L_PLN0309_NewBrazil3007.xls Chart 2_NACHO PC ED 31-AUG-01 30" xfId="25234"/>
    <cellStyle name="Commg [0]_FOP1&amp;L_PLN0309_NewBrazil3007.xls Chart 2_NACHO PC ED 31-AUG-01 30 10" xfId="25235"/>
    <cellStyle name="Commɡ [0]_FOP1&amp;L_PLN0309_NewBrazil3007.xls Chart 2_NACHO PC ED 31-AUG-01 30 10" xfId="25236"/>
    <cellStyle name="Commg [0]_FOP1&amp;L_PLN0309_NewBrazil3007.xls Chart 2_NACHO PC ED 31-AUG-01 30 11" xfId="25237"/>
    <cellStyle name="Commɡ [0]_FOP1&amp;L_PLN0309_NewBrazil3007.xls Chart 2_NACHO PC ED 31-AUG-01 30 11" xfId="25238"/>
    <cellStyle name="Commg [0]_FOP1&amp;L_PLN0309_NewBrazil3007.xls Chart 2_NACHO PC ED 31-AUG-01 30 12" xfId="25239"/>
    <cellStyle name="Commɡ [0]_FOP1&amp;L_PLN0309_NewBrazil3007.xls Chart 2_NACHO PC ED 31-AUG-01 30 12" xfId="25240"/>
    <cellStyle name="Commg [0]_FOP1&amp;L_PLN0309_NewBrazil3007.xls Chart 2_NACHO PC ED 31-AUG-01 30 13" xfId="25241"/>
    <cellStyle name="Commɡ [0]_FOP1&amp;L_PLN0309_NewBrazil3007.xls Chart 2_NACHO PC ED 31-AUG-01 30 13" xfId="25242"/>
    <cellStyle name="Commg [0]_FOP1&amp;L_PLN0309_NewBrazil3007.xls Chart 2_NACHO PC ED 31-AUG-01 30 14" xfId="25243"/>
    <cellStyle name="Commɡ [0]_FOP1&amp;L_PLN0309_NewBrazil3007.xls Chart 2_NACHO PC ED 31-AUG-01 30 14" xfId="25244"/>
    <cellStyle name="Commg [0]_FOP1&amp;L_PLN0309_NewBrazil3007.xls Chart 2_NACHO PC ED 31-AUG-01 30 15" xfId="25245"/>
    <cellStyle name="Commɡ [0]_FOP1&amp;L_PLN0309_NewBrazil3007.xls Chart 2_NACHO PC ED 31-AUG-01 30 15" xfId="25246"/>
    <cellStyle name="Commg [0]_FOP1&amp;L_PLN0309_NewBrazil3007.xls Chart 2_NACHO PC ED 31-AUG-01 30 16" xfId="25247"/>
    <cellStyle name="Commɡ [0]_FOP1&amp;L_PLN0309_NewBrazil3007.xls Chart 2_NACHO PC ED 31-AUG-01 30 16" xfId="25248"/>
    <cellStyle name="Commg [0]_FOP1&amp;L_PLN0309_NewBrazil3007.xls Chart 2_NACHO PC ED 31-AUG-01 30 17" xfId="25249"/>
    <cellStyle name="Commɡ [0]_FOP1&amp;L_PLN0309_NewBrazil3007.xls Chart 2_NACHO PC ED 31-AUG-01 30 17" xfId="25250"/>
    <cellStyle name="Commg [0]_FOP1&amp;L_PLN0309_NewBrazil3007.xls Chart 2_NACHO PC ED 31-AUG-01 30 18" xfId="25251"/>
    <cellStyle name="Commɡ [0]_FOP1&amp;L_PLN0309_NewBrazil3007.xls Chart 2_NACHO PC ED 31-AUG-01 30 18" xfId="25252"/>
    <cellStyle name="Commg [0]_FOP1&amp;L_PLN0309_NewBrazil3007.xls Chart 2_NACHO PC ED 31-AUG-01 30 19" xfId="25253"/>
    <cellStyle name="Commɡ [0]_FOP1&amp;L_PLN0309_NewBrazil3007.xls Chart 2_NACHO PC ED 31-AUG-01 30 19" xfId="25254"/>
    <cellStyle name="Commg [0]_FOP1&amp;L_PLN0309_NewBrazil3007.xls Chart 2_NACHO PC ED 31-AUG-01 30 2" xfId="25255"/>
    <cellStyle name="Commɡ [0]_FOP1&amp;L_PLN0309_NewBrazil3007.xls Chart 2_NACHO PC ED 31-AUG-01 30 2" xfId="25256"/>
    <cellStyle name="Commg [0]_FOP1&amp;L_PLN0309_NewBrazil3007.xls Chart 2_NACHO PC ED 31-AUG-01 30 20" xfId="25257"/>
    <cellStyle name="Commɡ [0]_FOP1&amp;L_PLN0309_NewBrazil3007.xls Chart 2_NACHO PC ED 31-AUG-01 30 20" xfId="25258"/>
    <cellStyle name="Commg [0]_FOP1&amp;L_PLN0309_NewBrazil3007.xls Chart 2_NACHO PC ED 31-AUG-01 30 21" xfId="25259"/>
    <cellStyle name="Commɡ [0]_FOP1&amp;L_PLN0309_NewBrazil3007.xls Chart 2_NACHO PC ED 31-AUG-01 30 21" xfId="25260"/>
    <cellStyle name="Commg [0]_FOP1&amp;L_PLN0309_NewBrazil3007.xls Chart 2_NACHO PC ED 31-AUG-01 30 22" xfId="25261"/>
    <cellStyle name="Commɡ [0]_FOP1&amp;L_PLN0309_NewBrazil3007.xls Chart 2_NACHO PC ED 31-AUG-01 30 22" xfId="25262"/>
    <cellStyle name="Commg [0]_FOP1&amp;L_PLN0309_NewBrazil3007.xls Chart 2_NACHO PC ED 31-AUG-01 30 23" xfId="25263"/>
    <cellStyle name="Commɡ [0]_FOP1&amp;L_PLN0309_NewBrazil3007.xls Chart 2_NACHO PC ED 31-AUG-01 30 23" xfId="25264"/>
    <cellStyle name="Commg [0]_FOP1&amp;L_PLN0309_NewBrazil3007.xls Chart 2_NACHO PC ED 31-AUG-01 30 24" xfId="25265"/>
    <cellStyle name="Commɡ [0]_FOP1&amp;L_PLN0309_NewBrazil3007.xls Chart 2_NACHO PC ED 31-AUG-01 30 24" xfId="25266"/>
    <cellStyle name="Commg [0]_FOP1&amp;L_PLN0309_NewBrazil3007.xls Chart 2_NACHO PC ED 31-AUG-01 30 25" xfId="25267"/>
    <cellStyle name="Commɡ [0]_FOP1&amp;L_PLN0309_NewBrazil3007.xls Chart 2_NACHO PC ED 31-AUG-01 30 25" xfId="25268"/>
    <cellStyle name="Commg [0]_FOP1&amp;L_PLN0309_NewBrazil3007.xls Chart 2_NACHO PC ED 31-AUG-01 30 26" xfId="25269"/>
    <cellStyle name="Commɡ [0]_FOP1&amp;L_PLN0309_NewBrazil3007.xls Chart 2_NACHO PC ED 31-AUG-01 30 26" xfId="25270"/>
    <cellStyle name="Commg [0]_FOP1&amp;L_PLN0309_NewBrazil3007.xls Chart 2_NACHO PC ED 31-AUG-01 30 27" xfId="25271"/>
    <cellStyle name="Commɡ [0]_FOP1&amp;L_PLN0309_NewBrazil3007.xls Chart 2_NACHO PC ED 31-AUG-01 30 27" xfId="25272"/>
    <cellStyle name="Commg [0]_FOP1&amp;L_PLN0309_NewBrazil3007.xls Chart 2_NACHO PC ED 31-AUG-01 30 28" xfId="25273"/>
    <cellStyle name="Commɡ [0]_FOP1&amp;L_PLN0309_NewBrazil3007.xls Chart 2_NACHO PC ED 31-AUG-01 30 28" xfId="25274"/>
    <cellStyle name="Commg [0]_FOP1&amp;L_PLN0309_NewBrazil3007.xls Chart 2_NACHO PC ED 31-AUG-01 30 29" xfId="25275"/>
    <cellStyle name="Commɡ [0]_FOP1&amp;L_PLN0309_NewBrazil3007.xls Chart 2_NACHO PC ED 31-AUG-01 30 29" xfId="25276"/>
    <cellStyle name="Commg [0]_FOP1&amp;L_PLN0309_NewBrazil3007.xls Chart 2_NACHO PC ED 31-AUG-01 30 3" xfId="25277"/>
    <cellStyle name="Commɡ [0]_FOP1&amp;L_PLN0309_NewBrazil3007.xls Chart 2_NACHO PC ED 31-AUG-01 30 3" xfId="25278"/>
    <cellStyle name="Commg [0]_FOP1&amp;L_PLN0309_NewBrazil3007.xls Chart 2_NACHO PC ED 31-AUG-01 30 4" xfId="25279"/>
    <cellStyle name="Commɡ [0]_FOP1&amp;L_PLN0309_NewBrazil3007.xls Chart 2_NACHO PC ED 31-AUG-01 30 4" xfId="25280"/>
    <cellStyle name="Commg [0]_FOP1&amp;L_PLN0309_NewBrazil3007.xls Chart 2_NACHO PC ED 31-AUG-01 30 5" xfId="25281"/>
    <cellStyle name="Commɡ [0]_FOP1&amp;L_PLN0309_NewBrazil3007.xls Chart 2_NACHO PC ED 31-AUG-01 30 5" xfId="25282"/>
    <cellStyle name="Commg [0]_FOP1&amp;L_PLN0309_NewBrazil3007.xls Chart 2_NACHO PC ED 31-AUG-01 30 6" xfId="25283"/>
    <cellStyle name="Commɡ [0]_FOP1&amp;L_PLN0309_NewBrazil3007.xls Chart 2_NACHO PC ED 31-AUG-01 30 6" xfId="25284"/>
    <cellStyle name="Commg [0]_FOP1&amp;L_PLN0309_NewBrazil3007.xls Chart 2_NACHO PC ED 31-AUG-01 30 7" xfId="25285"/>
    <cellStyle name="Commɡ [0]_FOP1&amp;L_PLN0309_NewBrazil3007.xls Chart 2_NACHO PC ED 31-AUG-01 30 7" xfId="25286"/>
    <cellStyle name="Commg [0]_FOP1&amp;L_PLN0309_NewBrazil3007.xls Chart 2_NACHO PC ED 31-AUG-01 30 8" xfId="25287"/>
    <cellStyle name="Commɡ [0]_FOP1&amp;L_PLN0309_NewBrazil3007.xls Chart 2_NACHO PC ED 31-AUG-01 30 8" xfId="25288"/>
    <cellStyle name="Commg [0]_FOP1&amp;L_PLN0309_NewBrazil3007.xls Chart 2_NACHO PC ED 31-AUG-01 30 9" xfId="25289"/>
    <cellStyle name="Commɡ [0]_FOP1&amp;L_PLN0309_NewBrazil3007.xls Chart 2_NACHO PC ED 31-AUG-01 30 9" xfId="25290"/>
    <cellStyle name="Commg [0]_FOP1&amp;L_PLN0309_NewBrazil3007.xls Chart 2_NACHO PC ED 31-AUG-01 31" xfId="25291"/>
    <cellStyle name="Commɡ [0]_FOP1&amp;L_PLN0309_NewBrazil3007.xls Chart 2_NACHO PC ED 31-AUG-01 31" xfId="25292"/>
    <cellStyle name="Commg [0]_FOP1&amp;L_PLN0309_NewBrazil3007.xls Chart 2_NACHO PC ED 31-AUG-01 31 10" xfId="25293"/>
    <cellStyle name="Commɡ [0]_FOP1&amp;L_PLN0309_NewBrazil3007.xls Chart 2_NACHO PC ED 31-AUG-01 31 10" xfId="25294"/>
    <cellStyle name="Commg [0]_FOP1&amp;L_PLN0309_NewBrazil3007.xls Chart 2_NACHO PC ED 31-AUG-01 31 11" xfId="25295"/>
    <cellStyle name="Commɡ [0]_FOP1&amp;L_PLN0309_NewBrazil3007.xls Chart 2_NACHO PC ED 31-AUG-01 31 11" xfId="25296"/>
    <cellStyle name="Commg [0]_FOP1&amp;L_PLN0309_NewBrazil3007.xls Chart 2_NACHO PC ED 31-AUG-01 31 12" xfId="25297"/>
    <cellStyle name="Commɡ [0]_FOP1&amp;L_PLN0309_NewBrazil3007.xls Chart 2_NACHO PC ED 31-AUG-01 31 12" xfId="25298"/>
    <cellStyle name="Commg [0]_FOP1&amp;L_PLN0309_NewBrazil3007.xls Chart 2_NACHO PC ED 31-AUG-01 31 13" xfId="25299"/>
    <cellStyle name="Commɡ [0]_FOP1&amp;L_PLN0309_NewBrazil3007.xls Chart 2_NACHO PC ED 31-AUG-01 31 13" xfId="25300"/>
    <cellStyle name="Commg [0]_FOP1&amp;L_PLN0309_NewBrazil3007.xls Chart 2_NACHO PC ED 31-AUG-01 31 14" xfId="25301"/>
    <cellStyle name="Commɡ [0]_FOP1&amp;L_PLN0309_NewBrazil3007.xls Chart 2_NACHO PC ED 31-AUG-01 31 14" xfId="25302"/>
    <cellStyle name="Commg [0]_FOP1&amp;L_PLN0309_NewBrazil3007.xls Chart 2_NACHO PC ED 31-AUG-01 31 15" xfId="25303"/>
    <cellStyle name="Commɡ [0]_FOP1&amp;L_PLN0309_NewBrazil3007.xls Chart 2_NACHO PC ED 31-AUG-01 31 15" xfId="25304"/>
    <cellStyle name="Commg [0]_FOP1&amp;L_PLN0309_NewBrazil3007.xls Chart 2_NACHO PC ED 31-AUG-01 31 16" xfId="25305"/>
    <cellStyle name="Commɡ [0]_FOP1&amp;L_PLN0309_NewBrazil3007.xls Chart 2_NACHO PC ED 31-AUG-01 31 16" xfId="25306"/>
    <cellStyle name="Commg [0]_FOP1&amp;L_PLN0309_NewBrazil3007.xls Chart 2_NACHO PC ED 31-AUG-01 31 17" xfId="25307"/>
    <cellStyle name="Commɡ [0]_FOP1&amp;L_PLN0309_NewBrazil3007.xls Chart 2_NACHO PC ED 31-AUG-01 31 17" xfId="25308"/>
    <cellStyle name="Commg [0]_FOP1&amp;L_PLN0309_NewBrazil3007.xls Chart 2_NACHO PC ED 31-AUG-01 31 18" xfId="25309"/>
    <cellStyle name="Commɡ [0]_FOP1&amp;L_PLN0309_NewBrazil3007.xls Chart 2_NACHO PC ED 31-AUG-01 31 18" xfId="25310"/>
    <cellStyle name="Commg [0]_FOP1&amp;L_PLN0309_NewBrazil3007.xls Chart 2_NACHO PC ED 31-AUG-01 31 19" xfId="25311"/>
    <cellStyle name="Commɡ [0]_FOP1&amp;L_PLN0309_NewBrazil3007.xls Chart 2_NACHO PC ED 31-AUG-01 31 19" xfId="25312"/>
    <cellStyle name="Commg [0]_FOP1&amp;L_PLN0309_NewBrazil3007.xls Chart 2_NACHO PC ED 31-AUG-01 31 2" xfId="25313"/>
    <cellStyle name="Commɡ [0]_FOP1&amp;L_PLN0309_NewBrazil3007.xls Chart 2_NACHO PC ED 31-AUG-01 31 2" xfId="25314"/>
    <cellStyle name="Commg [0]_FOP1&amp;L_PLN0309_NewBrazil3007.xls Chart 2_NACHO PC ED 31-AUG-01 31 20" xfId="25315"/>
    <cellStyle name="Commɡ [0]_FOP1&amp;L_PLN0309_NewBrazil3007.xls Chart 2_NACHO PC ED 31-AUG-01 31 20" xfId="25316"/>
    <cellStyle name="Commg [0]_FOP1&amp;L_PLN0309_NewBrazil3007.xls Chart 2_NACHO PC ED 31-AUG-01 31 21" xfId="25317"/>
    <cellStyle name="Commɡ [0]_FOP1&amp;L_PLN0309_NewBrazil3007.xls Chart 2_NACHO PC ED 31-AUG-01 31 21" xfId="25318"/>
    <cellStyle name="Commg [0]_FOP1&amp;L_PLN0309_NewBrazil3007.xls Chart 2_NACHO PC ED 31-AUG-01 31 22" xfId="25319"/>
    <cellStyle name="Commɡ [0]_FOP1&amp;L_PLN0309_NewBrazil3007.xls Chart 2_NACHO PC ED 31-AUG-01 31 22" xfId="25320"/>
    <cellStyle name="Commg [0]_FOP1&amp;L_PLN0309_NewBrazil3007.xls Chart 2_NACHO PC ED 31-AUG-01 31 23" xfId="25321"/>
    <cellStyle name="Commɡ [0]_FOP1&amp;L_PLN0309_NewBrazil3007.xls Chart 2_NACHO PC ED 31-AUG-01 31 23" xfId="25322"/>
    <cellStyle name="Commg [0]_FOP1&amp;L_PLN0309_NewBrazil3007.xls Chart 2_NACHO PC ED 31-AUG-01 31 24" xfId="25323"/>
    <cellStyle name="Commɡ [0]_FOP1&amp;L_PLN0309_NewBrazil3007.xls Chart 2_NACHO PC ED 31-AUG-01 31 24" xfId="25324"/>
    <cellStyle name="Commg [0]_FOP1&amp;L_PLN0309_NewBrazil3007.xls Chart 2_NACHO PC ED 31-AUG-01 31 25" xfId="25325"/>
    <cellStyle name="Commɡ [0]_FOP1&amp;L_PLN0309_NewBrazil3007.xls Chart 2_NACHO PC ED 31-AUG-01 31 25" xfId="25326"/>
    <cellStyle name="Commg [0]_FOP1&amp;L_PLN0309_NewBrazil3007.xls Chart 2_NACHO PC ED 31-AUG-01 31 26" xfId="25327"/>
    <cellStyle name="Commɡ [0]_FOP1&amp;L_PLN0309_NewBrazil3007.xls Chart 2_NACHO PC ED 31-AUG-01 31 26" xfId="25328"/>
    <cellStyle name="Commg [0]_FOP1&amp;L_PLN0309_NewBrazil3007.xls Chart 2_NACHO PC ED 31-AUG-01 31 27" xfId="25329"/>
    <cellStyle name="Commɡ [0]_FOP1&amp;L_PLN0309_NewBrazil3007.xls Chart 2_NACHO PC ED 31-AUG-01 31 27" xfId="25330"/>
    <cellStyle name="Commg [0]_FOP1&amp;L_PLN0309_NewBrazil3007.xls Chart 2_NACHO PC ED 31-AUG-01 31 28" xfId="25331"/>
    <cellStyle name="Commɡ [0]_FOP1&amp;L_PLN0309_NewBrazil3007.xls Chart 2_NACHO PC ED 31-AUG-01 31 28" xfId="25332"/>
    <cellStyle name="Commg [0]_FOP1&amp;L_PLN0309_NewBrazil3007.xls Chart 2_NACHO PC ED 31-AUG-01 31 29" xfId="25333"/>
    <cellStyle name="Commɡ [0]_FOP1&amp;L_PLN0309_NewBrazil3007.xls Chart 2_NACHO PC ED 31-AUG-01 31 29" xfId="25334"/>
    <cellStyle name="Commg [0]_FOP1&amp;L_PLN0309_NewBrazil3007.xls Chart 2_NACHO PC ED 31-AUG-01 31 3" xfId="25335"/>
    <cellStyle name="Commɡ [0]_FOP1&amp;L_PLN0309_NewBrazil3007.xls Chart 2_NACHO PC ED 31-AUG-01 31 3" xfId="25336"/>
    <cellStyle name="Commg [0]_FOP1&amp;L_PLN0309_NewBrazil3007.xls Chart 2_NACHO PC ED 31-AUG-01 31 4" xfId="25337"/>
    <cellStyle name="Commɡ [0]_FOP1&amp;L_PLN0309_NewBrazil3007.xls Chart 2_NACHO PC ED 31-AUG-01 31 4" xfId="25338"/>
    <cellStyle name="Commg [0]_FOP1&amp;L_PLN0309_NewBrazil3007.xls Chart 2_NACHO PC ED 31-AUG-01 31 5" xfId="25339"/>
    <cellStyle name="Commɡ [0]_FOP1&amp;L_PLN0309_NewBrazil3007.xls Chart 2_NACHO PC ED 31-AUG-01 31 5" xfId="25340"/>
    <cellStyle name="Commg [0]_FOP1&amp;L_PLN0309_NewBrazil3007.xls Chart 2_NACHO PC ED 31-AUG-01 31 6" xfId="25341"/>
    <cellStyle name="Commɡ [0]_FOP1&amp;L_PLN0309_NewBrazil3007.xls Chart 2_NACHO PC ED 31-AUG-01 31 6" xfId="25342"/>
    <cellStyle name="Commg [0]_FOP1&amp;L_PLN0309_NewBrazil3007.xls Chart 2_NACHO PC ED 31-AUG-01 31 7" xfId="25343"/>
    <cellStyle name="Commɡ [0]_FOP1&amp;L_PLN0309_NewBrazil3007.xls Chart 2_NACHO PC ED 31-AUG-01 31 7" xfId="25344"/>
    <cellStyle name="Commg [0]_FOP1&amp;L_PLN0309_NewBrazil3007.xls Chart 2_NACHO PC ED 31-AUG-01 31 8" xfId="25345"/>
    <cellStyle name="Commɡ [0]_FOP1&amp;L_PLN0309_NewBrazil3007.xls Chart 2_NACHO PC ED 31-AUG-01 31 8" xfId="25346"/>
    <cellStyle name="Commg [0]_FOP1&amp;L_PLN0309_NewBrazil3007.xls Chart 2_NACHO PC ED 31-AUG-01 31 9" xfId="25347"/>
    <cellStyle name="Commɡ [0]_FOP1&amp;L_PLN0309_NewBrazil3007.xls Chart 2_NACHO PC ED 31-AUG-01 31 9" xfId="25348"/>
    <cellStyle name="Commg [0]_FOP1&amp;L_PLN0309_NewBrazil3007.xls Chart 2_NACHO PC ED 31-AUG-01 32" xfId="25349"/>
    <cellStyle name="Commɡ [0]_FOP1&amp;L_PLN0309_NewBrazil3007.xls Chart 2_NACHO PC ED 31-AUG-01 32" xfId="25350"/>
    <cellStyle name="Commg [0]_FOP1&amp;L_PLN0309_NewBrazil3007.xls Chart 2_NACHO PC ED 31-AUG-01 32 10" xfId="25351"/>
    <cellStyle name="Commɡ [0]_FOP1&amp;L_PLN0309_NewBrazil3007.xls Chart 2_NACHO PC ED 31-AUG-01 32 10" xfId="25352"/>
    <cellStyle name="Commg [0]_FOP1&amp;L_PLN0309_NewBrazil3007.xls Chart 2_NACHO PC ED 31-AUG-01 32 11" xfId="25353"/>
    <cellStyle name="Commɡ [0]_FOP1&amp;L_PLN0309_NewBrazil3007.xls Chart 2_NACHO PC ED 31-AUG-01 32 11" xfId="25354"/>
    <cellStyle name="Commg [0]_FOP1&amp;L_PLN0309_NewBrazil3007.xls Chart 2_NACHO PC ED 31-AUG-01 32 12" xfId="25355"/>
    <cellStyle name="Commɡ [0]_FOP1&amp;L_PLN0309_NewBrazil3007.xls Chart 2_NACHO PC ED 31-AUG-01 32 12" xfId="25356"/>
    <cellStyle name="Commg [0]_FOP1&amp;L_PLN0309_NewBrazil3007.xls Chart 2_NACHO PC ED 31-AUG-01 32 13" xfId="25357"/>
    <cellStyle name="Commɡ [0]_FOP1&amp;L_PLN0309_NewBrazil3007.xls Chart 2_NACHO PC ED 31-AUG-01 32 13" xfId="25358"/>
    <cellStyle name="Commg [0]_FOP1&amp;L_PLN0309_NewBrazil3007.xls Chart 2_NACHO PC ED 31-AUG-01 32 14" xfId="25359"/>
    <cellStyle name="Commɡ [0]_FOP1&amp;L_PLN0309_NewBrazil3007.xls Chart 2_NACHO PC ED 31-AUG-01 32 14" xfId="25360"/>
    <cellStyle name="Commg [0]_FOP1&amp;L_PLN0309_NewBrazil3007.xls Chart 2_NACHO PC ED 31-AUG-01 32 15" xfId="25361"/>
    <cellStyle name="Commɡ [0]_FOP1&amp;L_PLN0309_NewBrazil3007.xls Chart 2_NACHO PC ED 31-AUG-01 32 15" xfId="25362"/>
    <cellStyle name="Commg [0]_FOP1&amp;L_PLN0309_NewBrazil3007.xls Chart 2_NACHO PC ED 31-AUG-01 32 16" xfId="25363"/>
    <cellStyle name="Commɡ [0]_FOP1&amp;L_PLN0309_NewBrazil3007.xls Chart 2_NACHO PC ED 31-AUG-01 32 16" xfId="25364"/>
    <cellStyle name="Commg [0]_FOP1&amp;L_PLN0309_NewBrazil3007.xls Chart 2_NACHO PC ED 31-AUG-01 32 17" xfId="25365"/>
    <cellStyle name="Commɡ [0]_FOP1&amp;L_PLN0309_NewBrazil3007.xls Chart 2_NACHO PC ED 31-AUG-01 32 17" xfId="25366"/>
    <cellStyle name="Commg [0]_FOP1&amp;L_PLN0309_NewBrazil3007.xls Chart 2_NACHO PC ED 31-AUG-01 32 18" xfId="25367"/>
    <cellStyle name="Commɡ [0]_FOP1&amp;L_PLN0309_NewBrazil3007.xls Chart 2_NACHO PC ED 31-AUG-01 32 18" xfId="25368"/>
    <cellStyle name="Commg [0]_FOP1&amp;L_PLN0309_NewBrazil3007.xls Chart 2_NACHO PC ED 31-AUG-01 32 19" xfId="25369"/>
    <cellStyle name="Commɡ [0]_FOP1&amp;L_PLN0309_NewBrazil3007.xls Chart 2_NACHO PC ED 31-AUG-01 32 19" xfId="25370"/>
    <cellStyle name="Commg [0]_FOP1&amp;L_PLN0309_NewBrazil3007.xls Chart 2_NACHO PC ED 31-AUG-01 32 2" xfId="25371"/>
    <cellStyle name="Commɡ [0]_FOP1&amp;L_PLN0309_NewBrazil3007.xls Chart 2_NACHO PC ED 31-AUG-01 32 2" xfId="25372"/>
    <cellStyle name="Commg [0]_FOP1&amp;L_PLN0309_NewBrazil3007.xls Chart 2_NACHO PC ED 31-AUG-01 32 20" xfId="25373"/>
    <cellStyle name="Commɡ [0]_FOP1&amp;L_PLN0309_NewBrazil3007.xls Chart 2_NACHO PC ED 31-AUG-01 32 20" xfId="25374"/>
    <cellStyle name="Commg [0]_FOP1&amp;L_PLN0309_NewBrazil3007.xls Chart 2_NACHO PC ED 31-AUG-01 32 21" xfId="25375"/>
    <cellStyle name="Commɡ [0]_FOP1&amp;L_PLN0309_NewBrazil3007.xls Chart 2_NACHO PC ED 31-AUG-01 32 21" xfId="25376"/>
    <cellStyle name="Commg [0]_FOP1&amp;L_PLN0309_NewBrazil3007.xls Chart 2_NACHO PC ED 31-AUG-01 32 22" xfId="25377"/>
    <cellStyle name="Commɡ [0]_FOP1&amp;L_PLN0309_NewBrazil3007.xls Chart 2_NACHO PC ED 31-AUG-01 32 22" xfId="25378"/>
    <cellStyle name="Commg [0]_FOP1&amp;L_PLN0309_NewBrazil3007.xls Chart 2_NACHO PC ED 31-AUG-01 32 23" xfId="25379"/>
    <cellStyle name="Commɡ [0]_FOP1&amp;L_PLN0309_NewBrazil3007.xls Chart 2_NACHO PC ED 31-AUG-01 32 23" xfId="25380"/>
    <cellStyle name="Commg [0]_FOP1&amp;L_PLN0309_NewBrazil3007.xls Chart 2_NACHO PC ED 31-AUG-01 32 24" xfId="25381"/>
    <cellStyle name="Commɡ [0]_FOP1&amp;L_PLN0309_NewBrazil3007.xls Chart 2_NACHO PC ED 31-AUG-01 32 24" xfId="25382"/>
    <cellStyle name="Commg [0]_FOP1&amp;L_PLN0309_NewBrazil3007.xls Chart 2_NACHO PC ED 31-AUG-01 32 25" xfId="25383"/>
    <cellStyle name="Commɡ [0]_FOP1&amp;L_PLN0309_NewBrazil3007.xls Chart 2_NACHO PC ED 31-AUG-01 32 25" xfId="25384"/>
    <cellStyle name="Commg [0]_FOP1&amp;L_PLN0309_NewBrazil3007.xls Chart 2_NACHO PC ED 31-AUG-01 32 3" xfId="25385"/>
    <cellStyle name="Commɡ [0]_FOP1&amp;L_PLN0309_NewBrazil3007.xls Chart 2_NACHO PC ED 31-AUG-01 32 3" xfId="25386"/>
    <cellStyle name="Commg [0]_FOP1&amp;L_PLN0309_NewBrazil3007.xls Chart 2_NACHO PC ED 31-AUG-01 32 4" xfId="25387"/>
    <cellStyle name="Commɡ [0]_FOP1&amp;L_PLN0309_NewBrazil3007.xls Chart 2_NACHO PC ED 31-AUG-01 32 4" xfId="25388"/>
    <cellStyle name="Commg [0]_FOP1&amp;L_PLN0309_NewBrazil3007.xls Chart 2_NACHO PC ED 31-AUG-01 32 5" xfId="25389"/>
    <cellStyle name="Commɡ [0]_FOP1&amp;L_PLN0309_NewBrazil3007.xls Chart 2_NACHO PC ED 31-AUG-01 32 5" xfId="25390"/>
    <cellStyle name="Commg [0]_FOP1&amp;L_PLN0309_NewBrazil3007.xls Chart 2_NACHO PC ED 31-AUG-01 32 6" xfId="25391"/>
    <cellStyle name="Commɡ [0]_FOP1&amp;L_PLN0309_NewBrazil3007.xls Chart 2_NACHO PC ED 31-AUG-01 32 6" xfId="25392"/>
    <cellStyle name="Commg [0]_FOP1&amp;L_PLN0309_NewBrazil3007.xls Chart 2_NACHO PC ED 31-AUG-01 32 7" xfId="25393"/>
    <cellStyle name="Commɡ [0]_FOP1&amp;L_PLN0309_NewBrazil3007.xls Chart 2_NACHO PC ED 31-AUG-01 32 7" xfId="25394"/>
    <cellStyle name="Commg [0]_FOP1&amp;L_PLN0309_NewBrazil3007.xls Chart 2_NACHO PC ED 31-AUG-01 32 8" xfId="25395"/>
    <cellStyle name="Commɡ [0]_FOP1&amp;L_PLN0309_NewBrazil3007.xls Chart 2_NACHO PC ED 31-AUG-01 32 8" xfId="25396"/>
    <cellStyle name="Commg [0]_FOP1&amp;L_PLN0309_NewBrazil3007.xls Chart 2_NACHO PC ED 31-AUG-01 32 9" xfId="25397"/>
    <cellStyle name="Commɡ [0]_FOP1&amp;L_PLN0309_NewBrazil3007.xls Chart 2_NACHO PC ED 31-AUG-01 32 9" xfId="25398"/>
    <cellStyle name="Commg [0]_FOP1&amp;L_PLN0309_NewBrazil3007.xls Chart 2_NACHO PC ED 31-AUG-01 33" xfId="25399"/>
    <cellStyle name="Commɡ [0]_FOP1&amp;L_PLN0309_NewBrazil3007.xls Chart 2_NACHO PC ED 31-AUG-01 33" xfId="25400"/>
    <cellStyle name="Commg [0]_FOP1&amp;L_PLN0309_NewBrazil3007.xls Chart 2_NACHO PC ED 31-AUG-01 33 10" xfId="25401"/>
    <cellStyle name="Commɡ [0]_FOP1&amp;L_PLN0309_NewBrazil3007.xls Chart 2_NACHO PC ED 31-AUG-01 33 10" xfId="25402"/>
    <cellStyle name="Commg [0]_FOP1&amp;L_PLN0309_NewBrazil3007.xls Chart 2_NACHO PC ED 31-AUG-01 33 11" xfId="25403"/>
    <cellStyle name="Commɡ [0]_FOP1&amp;L_PLN0309_NewBrazil3007.xls Chart 2_NACHO PC ED 31-AUG-01 33 11" xfId="25404"/>
    <cellStyle name="Commg [0]_FOP1&amp;L_PLN0309_NewBrazil3007.xls Chart 2_NACHO PC ED 31-AUG-01 33 12" xfId="25405"/>
    <cellStyle name="Commɡ [0]_FOP1&amp;L_PLN0309_NewBrazil3007.xls Chart 2_NACHO PC ED 31-AUG-01 33 12" xfId="25406"/>
    <cellStyle name="Commg [0]_FOP1&amp;L_PLN0309_NewBrazil3007.xls Chart 2_NACHO PC ED 31-AUG-01 33 13" xfId="25407"/>
    <cellStyle name="Commɡ [0]_FOP1&amp;L_PLN0309_NewBrazil3007.xls Chart 2_NACHO PC ED 31-AUG-01 33 13" xfId="25408"/>
    <cellStyle name="Commg [0]_FOP1&amp;L_PLN0309_NewBrazil3007.xls Chart 2_NACHO PC ED 31-AUG-01 33 14" xfId="25409"/>
    <cellStyle name="Commɡ [0]_FOP1&amp;L_PLN0309_NewBrazil3007.xls Chart 2_NACHO PC ED 31-AUG-01 33 14" xfId="25410"/>
    <cellStyle name="Commg [0]_FOP1&amp;L_PLN0309_NewBrazil3007.xls Chart 2_NACHO PC ED 31-AUG-01 33 15" xfId="25411"/>
    <cellStyle name="Commɡ [0]_FOP1&amp;L_PLN0309_NewBrazil3007.xls Chart 2_NACHO PC ED 31-AUG-01 33 15" xfId="25412"/>
    <cellStyle name="Commg [0]_FOP1&amp;L_PLN0309_NewBrazil3007.xls Chart 2_NACHO PC ED 31-AUG-01 33 16" xfId="25413"/>
    <cellStyle name="Commɡ [0]_FOP1&amp;L_PLN0309_NewBrazil3007.xls Chart 2_NACHO PC ED 31-AUG-01 33 16" xfId="25414"/>
    <cellStyle name="Commg [0]_FOP1&amp;L_PLN0309_NewBrazil3007.xls Chart 2_NACHO PC ED 31-AUG-01 33 17" xfId="25415"/>
    <cellStyle name="Commɡ [0]_FOP1&amp;L_PLN0309_NewBrazil3007.xls Chart 2_NACHO PC ED 31-AUG-01 33 17" xfId="25416"/>
    <cellStyle name="Commg [0]_FOP1&amp;L_PLN0309_NewBrazil3007.xls Chart 2_NACHO PC ED 31-AUG-01 33 18" xfId="25417"/>
    <cellStyle name="Commɡ [0]_FOP1&amp;L_PLN0309_NewBrazil3007.xls Chart 2_NACHO PC ED 31-AUG-01 33 18" xfId="25418"/>
    <cellStyle name="Commg [0]_FOP1&amp;L_PLN0309_NewBrazil3007.xls Chart 2_NACHO PC ED 31-AUG-01 33 19" xfId="25419"/>
    <cellStyle name="Commɡ [0]_FOP1&amp;L_PLN0309_NewBrazil3007.xls Chart 2_NACHO PC ED 31-AUG-01 33 19" xfId="25420"/>
    <cellStyle name="Commg [0]_FOP1&amp;L_PLN0309_NewBrazil3007.xls Chart 2_NACHO PC ED 31-AUG-01 33 2" xfId="25421"/>
    <cellStyle name="Commɡ [0]_FOP1&amp;L_PLN0309_NewBrazil3007.xls Chart 2_NACHO PC ED 31-AUG-01 33 2" xfId="25422"/>
    <cellStyle name="Commg [0]_FOP1&amp;L_PLN0309_NewBrazil3007.xls Chart 2_NACHO PC ED 31-AUG-01 33 20" xfId="25423"/>
    <cellStyle name="Commɡ [0]_FOP1&amp;L_PLN0309_NewBrazil3007.xls Chart 2_NACHO PC ED 31-AUG-01 33 20" xfId="25424"/>
    <cellStyle name="Commg [0]_FOP1&amp;L_PLN0309_NewBrazil3007.xls Chart 2_NACHO PC ED 31-AUG-01 33 21" xfId="25425"/>
    <cellStyle name="Commɡ [0]_FOP1&amp;L_PLN0309_NewBrazil3007.xls Chart 2_NACHO PC ED 31-AUG-01 33 21" xfId="25426"/>
    <cellStyle name="Commg [0]_FOP1&amp;L_PLN0309_NewBrazil3007.xls Chart 2_NACHO PC ED 31-AUG-01 33 22" xfId="25427"/>
    <cellStyle name="Commɡ [0]_FOP1&amp;L_PLN0309_NewBrazil3007.xls Chart 2_NACHO PC ED 31-AUG-01 33 22" xfId="25428"/>
    <cellStyle name="Commg [0]_FOP1&amp;L_PLN0309_NewBrazil3007.xls Chart 2_NACHO PC ED 31-AUG-01 33 23" xfId="25429"/>
    <cellStyle name="Commɡ [0]_FOP1&amp;L_PLN0309_NewBrazil3007.xls Chart 2_NACHO PC ED 31-AUG-01 33 23" xfId="25430"/>
    <cellStyle name="Commg [0]_FOP1&amp;L_PLN0309_NewBrazil3007.xls Chart 2_NACHO PC ED 31-AUG-01 33 24" xfId="25431"/>
    <cellStyle name="Commɡ [0]_FOP1&amp;L_PLN0309_NewBrazil3007.xls Chart 2_NACHO PC ED 31-AUG-01 33 24" xfId="25432"/>
    <cellStyle name="Commg [0]_FOP1&amp;L_PLN0309_NewBrazil3007.xls Chart 2_NACHO PC ED 31-AUG-01 33 25" xfId="25433"/>
    <cellStyle name="Commɡ [0]_FOP1&amp;L_PLN0309_NewBrazil3007.xls Chart 2_NACHO PC ED 31-AUG-01 33 25" xfId="25434"/>
    <cellStyle name="Commg [0]_FOP1&amp;L_PLN0309_NewBrazil3007.xls Chart 2_NACHO PC ED 31-AUG-01 33 3" xfId="25435"/>
    <cellStyle name="Commɡ [0]_FOP1&amp;L_PLN0309_NewBrazil3007.xls Chart 2_NACHO PC ED 31-AUG-01 33 3" xfId="25436"/>
    <cellStyle name="Commg [0]_FOP1&amp;L_PLN0309_NewBrazil3007.xls Chart 2_NACHO PC ED 31-AUG-01 33 4" xfId="25437"/>
    <cellStyle name="Commɡ [0]_FOP1&amp;L_PLN0309_NewBrazil3007.xls Chart 2_NACHO PC ED 31-AUG-01 33 4" xfId="25438"/>
    <cellStyle name="Commg [0]_FOP1&amp;L_PLN0309_NewBrazil3007.xls Chart 2_NACHO PC ED 31-AUG-01 33 5" xfId="25439"/>
    <cellStyle name="Commɡ [0]_FOP1&amp;L_PLN0309_NewBrazil3007.xls Chart 2_NACHO PC ED 31-AUG-01 33 5" xfId="25440"/>
    <cellStyle name="Commg [0]_FOP1&amp;L_PLN0309_NewBrazil3007.xls Chart 2_NACHO PC ED 31-AUG-01 33 6" xfId="25441"/>
    <cellStyle name="Commɡ [0]_FOP1&amp;L_PLN0309_NewBrazil3007.xls Chart 2_NACHO PC ED 31-AUG-01 33 6" xfId="25442"/>
    <cellStyle name="Commg [0]_FOP1&amp;L_PLN0309_NewBrazil3007.xls Chart 2_NACHO PC ED 31-AUG-01 33 7" xfId="25443"/>
    <cellStyle name="Commɡ [0]_FOP1&amp;L_PLN0309_NewBrazil3007.xls Chart 2_NACHO PC ED 31-AUG-01 33 7" xfId="25444"/>
    <cellStyle name="Commg [0]_FOP1&amp;L_PLN0309_NewBrazil3007.xls Chart 2_NACHO PC ED 31-AUG-01 33 8" xfId="25445"/>
    <cellStyle name="Commɡ [0]_FOP1&amp;L_PLN0309_NewBrazil3007.xls Chart 2_NACHO PC ED 31-AUG-01 33 8" xfId="25446"/>
    <cellStyle name="Commg [0]_FOP1&amp;L_PLN0309_NewBrazil3007.xls Chart 2_NACHO PC ED 31-AUG-01 33 9" xfId="25447"/>
    <cellStyle name="Commɡ [0]_FOP1&amp;L_PLN0309_NewBrazil3007.xls Chart 2_NACHO PC ED 31-AUG-01 33 9" xfId="25448"/>
    <cellStyle name="Commg [0]_FOP1&amp;L_PLN0309_NewBrazil3007.xls Chart 2_NACHO PC ED 31-AUG-01 34" xfId="25449"/>
    <cellStyle name="Commɡ [0]_FOP1&amp;L_PLN0309_NewBrazil3007.xls Chart 2_NACHO PC ED 31-AUG-01 34" xfId="25450"/>
    <cellStyle name="Commg [0]_FOP1&amp;L_PLN0309_NewBrazil3007.xls Chart 2_NACHO PC ED 31-AUG-01 34 10" xfId="25451"/>
    <cellStyle name="Commɡ [0]_FOP1&amp;L_PLN0309_NewBrazil3007.xls Chart 2_NACHO PC ED 31-AUG-01 34 10" xfId="25452"/>
    <cellStyle name="Commg [0]_FOP1&amp;L_PLN0309_NewBrazil3007.xls Chart 2_NACHO PC ED 31-AUG-01 34 11" xfId="25453"/>
    <cellStyle name="Commɡ [0]_FOP1&amp;L_PLN0309_NewBrazil3007.xls Chart 2_NACHO PC ED 31-AUG-01 34 11" xfId="25454"/>
    <cellStyle name="Commg [0]_FOP1&amp;L_PLN0309_NewBrazil3007.xls Chart 2_NACHO PC ED 31-AUG-01 34 12" xfId="25455"/>
    <cellStyle name="Commɡ [0]_FOP1&amp;L_PLN0309_NewBrazil3007.xls Chart 2_NACHO PC ED 31-AUG-01 34 12" xfId="25456"/>
    <cellStyle name="Commg [0]_FOP1&amp;L_PLN0309_NewBrazil3007.xls Chart 2_NACHO PC ED 31-AUG-01 34 13" xfId="25457"/>
    <cellStyle name="Commɡ [0]_FOP1&amp;L_PLN0309_NewBrazil3007.xls Chart 2_NACHO PC ED 31-AUG-01 34 13" xfId="25458"/>
    <cellStyle name="Commg [0]_FOP1&amp;L_PLN0309_NewBrazil3007.xls Chart 2_NACHO PC ED 31-AUG-01 34 14" xfId="25459"/>
    <cellStyle name="Commɡ [0]_FOP1&amp;L_PLN0309_NewBrazil3007.xls Chart 2_NACHO PC ED 31-AUG-01 34 14" xfId="25460"/>
    <cellStyle name="Commg [0]_FOP1&amp;L_PLN0309_NewBrazil3007.xls Chart 2_NACHO PC ED 31-AUG-01 34 15" xfId="25461"/>
    <cellStyle name="Commɡ [0]_FOP1&amp;L_PLN0309_NewBrazil3007.xls Chart 2_NACHO PC ED 31-AUG-01 34 15" xfId="25462"/>
    <cellStyle name="Commg [0]_FOP1&amp;L_PLN0309_NewBrazil3007.xls Chart 2_NACHO PC ED 31-AUG-01 34 16" xfId="25463"/>
    <cellStyle name="Commɡ [0]_FOP1&amp;L_PLN0309_NewBrazil3007.xls Chart 2_NACHO PC ED 31-AUG-01 34 16" xfId="25464"/>
    <cellStyle name="Commg [0]_FOP1&amp;L_PLN0309_NewBrazil3007.xls Chart 2_NACHO PC ED 31-AUG-01 34 2" xfId="25465"/>
    <cellStyle name="Commɡ [0]_FOP1&amp;L_PLN0309_NewBrazil3007.xls Chart 2_NACHO PC ED 31-AUG-01 34 2" xfId="25466"/>
    <cellStyle name="Commg [0]_FOP1&amp;L_PLN0309_NewBrazil3007.xls Chart 2_NACHO PC ED 31-AUG-01 34 3" xfId="25467"/>
    <cellStyle name="Commɡ [0]_FOP1&amp;L_PLN0309_NewBrazil3007.xls Chart 2_NACHO PC ED 31-AUG-01 34 3" xfId="25468"/>
    <cellStyle name="Commg [0]_FOP1&amp;L_PLN0309_NewBrazil3007.xls Chart 2_NACHO PC ED 31-AUG-01 34 4" xfId="25469"/>
    <cellStyle name="Commɡ [0]_FOP1&amp;L_PLN0309_NewBrazil3007.xls Chart 2_NACHO PC ED 31-AUG-01 34 4" xfId="25470"/>
    <cellStyle name="Commg [0]_FOP1&amp;L_PLN0309_NewBrazil3007.xls Chart 2_NACHO PC ED 31-AUG-01 34 5" xfId="25471"/>
    <cellStyle name="Commɡ [0]_FOP1&amp;L_PLN0309_NewBrazil3007.xls Chart 2_NACHO PC ED 31-AUG-01 34 5" xfId="25472"/>
    <cellStyle name="Commg [0]_FOP1&amp;L_PLN0309_NewBrazil3007.xls Chart 2_NACHO PC ED 31-AUG-01 34 6" xfId="25473"/>
    <cellStyle name="Commɡ [0]_FOP1&amp;L_PLN0309_NewBrazil3007.xls Chart 2_NACHO PC ED 31-AUG-01 34 6" xfId="25474"/>
    <cellStyle name="Commg [0]_FOP1&amp;L_PLN0309_NewBrazil3007.xls Chart 2_NACHO PC ED 31-AUG-01 34 7" xfId="25475"/>
    <cellStyle name="Commɡ [0]_FOP1&amp;L_PLN0309_NewBrazil3007.xls Chart 2_NACHO PC ED 31-AUG-01 34 7" xfId="25476"/>
    <cellStyle name="Commg [0]_FOP1&amp;L_PLN0309_NewBrazil3007.xls Chart 2_NACHO PC ED 31-AUG-01 34 8" xfId="25477"/>
    <cellStyle name="Commɡ [0]_FOP1&amp;L_PLN0309_NewBrazil3007.xls Chart 2_NACHO PC ED 31-AUG-01 34 8" xfId="25478"/>
    <cellStyle name="Commg [0]_FOP1&amp;L_PLN0309_NewBrazil3007.xls Chart 2_NACHO PC ED 31-AUG-01 34 9" xfId="25479"/>
    <cellStyle name="Commɡ [0]_FOP1&amp;L_PLN0309_NewBrazil3007.xls Chart 2_NACHO PC ED 31-AUG-01 34 9" xfId="25480"/>
    <cellStyle name="Commg [0]_FOP1&amp;L_PLN0309_NewBrazil3007.xls Chart 2_NACHO PC ED 31-AUG-01 35" xfId="25481"/>
    <cellStyle name="Commɡ [0]_FOP1&amp;L_PLN0309_NewBrazil3007.xls Chart 2_NACHO PC ED 31-AUG-01 35" xfId="25482"/>
    <cellStyle name="Commg [0]_FOP1&amp;L_PLN0309_NewBrazil3007.xls Chart 2_NACHO PC ED 31-AUG-01 35 10" xfId="25483"/>
    <cellStyle name="Commɡ [0]_FOP1&amp;L_PLN0309_NewBrazil3007.xls Chart 2_NACHO PC ED 31-AUG-01 35 10" xfId="25484"/>
    <cellStyle name="Commg [0]_FOP1&amp;L_PLN0309_NewBrazil3007.xls Chart 2_NACHO PC ED 31-AUG-01 35 11" xfId="25485"/>
    <cellStyle name="Commɡ [0]_FOP1&amp;L_PLN0309_NewBrazil3007.xls Chart 2_NACHO PC ED 31-AUG-01 35 11" xfId="25486"/>
    <cellStyle name="Commg [0]_FOP1&amp;L_PLN0309_NewBrazil3007.xls Chart 2_NACHO PC ED 31-AUG-01 35 12" xfId="25487"/>
    <cellStyle name="Commɡ [0]_FOP1&amp;L_PLN0309_NewBrazil3007.xls Chart 2_NACHO PC ED 31-AUG-01 35 12" xfId="25488"/>
    <cellStyle name="Commg [0]_FOP1&amp;L_PLN0309_NewBrazil3007.xls Chart 2_NACHO PC ED 31-AUG-01 35 13" xfId="25489"/>
    <cellStyle name="Commɡ [0]_FOP1&amp;L_PLN0309_NewBrazil3007.xls Chart 2_NACHO PC ED 31-AUG-01 35 13" xfId="25490"/>
    <cellStyle name="Commg [0]_FOP1&amp;L_PLN0309_NewBrazil3007.xls Chart 2_NACHO PC ED 31-AUG-01 35 14" xfId="25491"/>
    <cellStyle name="Commɡ [0]_FOP1&amp;L_PLN0309_NewBrazil3007.xls Chart 2_NACHO PC ED 31-AUG-01 35 14" xfId="25492"/>
    <cellStyle name="Commg [0]_FOP1&amp;L_PLN0309_NewBrazil3007.xls Chart 2_NACHO PC ED 31-AUG-01 35 15" xfId="25493"/>
    <cellStyle name="Commɡ [0]_FOP1&amp;L_PLN0309_NewBrazil3007.xls Chart 2_NACHO PC ED 31-AUG-01 35 15" xfId="25494"/>
    <cellStyle name="Commg [0]_FOP1&amp;L_PLN0309_NewBrazil3007.xls Chart 2_NACHO PC ED 31-AUG-01 35 2" xfId="25495"/>
    <cellStyle name="Commɡ [0]_FOP1&amp;L_PLN0309_NewBrazil3007.xls Chart 2_NACHO PC ED 31-AUG-01 35 2" xfId="25496"/>
    <cellStyle name="Commg [0]_FOP1&amp;L_PLN0309_NewBrazil3007.xls Chart 2_NACHO PC ED 31-AUG-01 35 3" xfId="25497"/>
    <cellStyle name="Commɡ [0]_FOP1&amp;L_PLN0309_NewBrazil3007.xls Chart 2_NACHO PC ED 31-AUG-01 35 3" xfId="25498"/>
    <cellStyle name="Commg [0]_FOP1&amp;L_PLN0309_NewBrazil3007.xls Chart 2_NACHO PC ED 31-AUG-01 35 4" xfId="25499"/>
    <cellStyle name="Commɡ [0]_FOP1&amp;L_PLN0309_NewBrazil3007.xls Chart 2_NACHO PC ED 31-AUG-01 35 4" xfId="25500"/>
    <cellStyle name="Commg [0]_FOP1&amp;L_PLN0309_NewBrazil3007.xls Chart 2_NACHO PC ED 31-AUG-01 35 5" xfId="25501"/>
    <cellStyle name="Commɡ [0]_FOP1&amp;L_PLN0309_NewBrazil3007.xls Chart 2_NACHO PC ED 31-AUG-01 35 5" xfId="25502"/>
    <cellStyle name="Commg [0]_FOP1&amp;L_PLN0309_NewBrazil3007.xls Chart 2_NACHO PC ED 31-AUG-01 35 6" xfId="25503"/>
    <cellStyle name="Commɡ [0]_FOP1&amp;L_PLN0309_NewBrazil3007.xls Chart 2_NACHO PC ED 31-AUG-01 35 6" xfId="25504"/>
    <cellStyle name="Commg [0]_FOP1&amp;L_PLN0309_NewBrazil3007.xls Chart 2_NACHO PC ED 31-AUG-01 35 7" xfId="25505"/>
    <cellStyle name="Commɡ [0]_FOP1&amp;L_PLN0309_NewBrazil3007.xls Chart 2_NACHO PC ED 31-AUG-01 35 7" xfId="25506"/>
    <cellStyle name="Commg [0]_FOP1&amp;L_PLN0309_NewBrazil3007.xls Chart 2_NACHO PC ED 31-AUG-01 35 8" xfId="25507"/>
    <cellStyle name="Commɡ [0]_FOP1&amp;L_PLN0309_NewBrazil3007.xls Chart 2_NACHO PC ED 31-AUG-01 35 8" xfId="25508"/>
    <cellStyle name="Commg [0]_FOP1&amp;L_PLN0309_NewBrazil3007.xls Chart 2_NACHO PC ED 31-AUG-01 35 9" xfId="25509"/>
    <cellStyle name="Commɡ [0]_FOP1&amp;L_PLN0309_NewBrazil3007.xls Chart 2_NACHO PC ED 31-AUG-01 35 9" xfId="25510"/>
    <cellStyle name="Commg [0]_FOP1&amp;L_PLN0309_NewBrazil3007.xls Chart 2_NACHO PC ED 31-AUG-01 36" xfId="25511"/>
    <cellStyle name="Commɡ [0]_FOP1&amp;L_PLN0309_NewBrazil3007.xls Chart 2_NACHO PC ED 31-AUG-01 36" xfId="25512"/>
    <cellStyle name="Commg [0]_FOP1&amp;L_PLN0309_NewBrazil3007.xls Chart 2_NACHO PC ED 31-AUG-01 36 10" xfId="25513"/>
    <cellStyle name="Commɡ [0]_FOP1&amp;L_PLN0309_NewBrazil3007.xls Chart 2_NACHO PC ED 31-AUG-01 36 10" xfId="25514"/>
    <cellStyle name="Commg [0]_FOP1&amp;L_PLN0309_NewBrazil3007.xls Chart 2_NACHO PC ED 31-AUG-01 36 11" xfId="25515"/>
    <cellStyle name="Commɡ [0]_FOP1&amp;L_PLN0309_NewBrazil3007.xls Chart 2_NACHO PC ED 31-AUG-01 36 11" xfId="25516"/>
    <cellStyle name="Commg [0]_FOP1&amp;L_PLN0309_NewBrazil3007.xls Chart 2_NACHO PC ED 31-AUG-01 36 12" xfId="25517"/>
    <cellStyle name="Commɡ [0]_FOP1&amp;L_PLN0309_NewBrazil3007.xls Chart 2_NACHO PC ED 31-AUG-01 36 12" xfId="25518"/>
    <cellStyle name="Commg [0]_FOP1&amp;L_PLN0309_NewBrazil3007.xls Chart 2_NACHO PC ED 31-AUG-01 36 13" xfId="25519"/>
    <cellStyle name="Commɡ [0]_FOP1&amp;L_PLN0309_NewBrazil3007.xls Chart 2_NACHO PC ED 31-AUG-01 36 13" xfId="25520"/>
    <cellStyle name="Commg [0]_FOP1&amp;L_PLN0309_NewBrazil3007.xls Chart 2_NACHO PC ED 31-AUG-01 36 14" xfId="25521"/>
    <cellStyle name="Commɡ [0]_FOP1&amp;L_PLN0309_NewBrazil3007.xls Chart 2_NACHO PC ED 31-AUG-01 36 14" xfId="25522"/>
    <cellStyle name="Commg [0]_FOP1&amp;L_PLN0309_NewBrazil3007.xls Chart 2_NACHO PC ED 31-AUG-01 36 15" xfId="25523"/>
    <cellStyle name="Commɡ [0]_FOP1&amp;L_PLN0309_NewBrazil3007.xls Chart 2_NACHO PC ED 31-AUG-01 36 15" xfId="25524"/>
    <cellStyle name="Commg [0]_FOP1&amp;L_PLN0309_NewBrazil3007.xls Chart 2_NACHO PC ED 31-AUG-01 36 2" xfId="25525"/>
    <cellStyle name="Commɡ [0]_FOP1&amp;L_PLN0309_NewBrazil3007.xls Chart 2_NACHO PC ED 31-AUG-01 36 2" xfId="25526"/>
    <cellStyle name="Commg [0]_FOP1&amp;L_PLN0309_NewBrazil3007.xls Chart 2_NACHO PC ED 31-AUG-01 36 3" xfId="25527"/>
    <cellStyle name="Commɡ [0]_FOP1&amp;L_PLN0309_NewBrazil3007.xls Chart 2_NACHO PC ED 31-AUG-01 36 3" xfId="25528"/>
    <cellStyle name="Commg [0]_FOP1&amp;L_PLN0309_NewBrazil3007.xls Chart 2_NACHO PC ED 31-AUG-01 36 4" xfId="25529"/>
    <cellStyle name="Commɡ [0]_FOP1&amp;L_PLN0309_NewBrazil3007.xls Chart 2_NACHO PC ED 31-AUG-01 36 4" xfId="25530"/>
    <cellStyle name="Commg [0]_FOP1&amp;L_PLN0309_NewBrazil3007.xls Chart 2_NACHO PC ED 31-AUG-01 36 5" xfId="25531"/>
    <cellStyle name="Commɡ [0]_FOP1&amp;L_PLN0309_NewBrazil3007.xls Chart 2_NACHO PC ED 31-AUG-01 36 5" xfId="25532"/>
    <cellStyle name="Commg [0]_FOP1&amp;L_PLN0309_NewBrazil3007.xls Chart 2_NACHO PC ED 31-AUG-01 36 6" xfId="25533"/>
    <cellStyle name="Commɡ [0]_FOP1&amp;L_PLN0309_NewBrazil3007.xls Chart 2_NACHO PC ED 31-AUG-01 36 6" xfId="25534"/>
    <cellStyle name="Commg [0]_FOP1&amp;L_PLN0309_NewBrazil3007.xls Chart 2_NACHO PC ED 31-AUG-01 36 7" xfId="25535"/>
    <cellStyle name="Commɡ [0]_FOP1&amp;L_PLN0309_NewBrazil3007.xls Chart 2_NACHO PC ED 31-AUG-01 36 7" xfId="25536"/>
    <cellStyle name="Commg [0]_FOP1&amp;L_PLN0309_NewBrazil3007.xls Chart 2_NACHO PC ED 31-AUG-01 36 8" xfId="25537"/>
    <cellStyle name="Commɡ [0]_FOP1&amp;L_PLN0309_NewBrazil3007.xls Chart 2_NACHO PC ED 31-AUG-01 36 8" xfId="25538"/>
    <cellStyle name="Commg [0]_FOP1&amp;L_PLN0309_NewBrazil3007.xls Chart 2_NACHO PC ED 31-AUG-01 36 9" xfId="25539"/>
    <cellStyle name="Commɡ [0]_FOP1&amp;L_PLN0309_NewBrazil3007.xls Chart 2_NACHO PC ED 31-AUG-01 36 9" xfId="25540"/>
    <cellStyle name="Commg [0]_FOP1&amp;L_PLN0309_NewBrazil3007.xls Chart 2_NACHO PC ED 31-AUG-01 37" xfId="25541"/>
    <cellStyle name="Commɡ [0]_FOP1&amp;L_PLN0309_NewBrazil3007.xls Chart 2_NACHO PC ED 31-AUG-01 37" xfId="25542"/>
    <cellStyle name="Commg [0]_FOP1&amp;L_PLN0309_NewBrazil3007.xls Chart 2_NACHO PC ED 31-AUG-01 37 10" xfId="25543"/>
    <cellStyle name="Commɡ [0]_FOP1&amp;L_PLN0309_NewBrazil3007.xls Chart 2_NACHO PC ED 31-AUG-01 37 10" xfId="25544"/>
    <cellStyle name="Commg [0]_FOP1&amp;L_PLN0309_NewBrazil3007.xls Chart 2_NACHO PC ED 31-AUG-01 37 11" xfId="25545"/>
    <cellStyle name="Commɡ [0]_FOP1&amp;L_PLN0309_NewBrazil3007.xls Chart 2_NACHO PC ED 31-AUG-01 37 11" xfId="25546"/>
    <cellStyle name="Commg [0]_FOP1&amp;L_PLN0309_NewBrazil3007.xls Chart 2_NACHO PC ED 31-AUG-01 37 12" xfId="25547"/>
    <cellStyle name="Commɡ [0]_FOP1&amp;L_PLN0309_NewBrazil3007.xls Chart 2_NACHO PC ED 31-AUG-01 37 12" xfId="25548"/>
    <cellStyle name="Commg [0]_FOP1&amp;L_PLN0309_NewBrazil3007.xls Chart 2_NACHO PC ED 31-AUG-01 37 13" xfId="25549"/>
    <cellStyle name="Commɡ [0]_FOP1&amp;L_PLN0309_NewBrazil3007.xls Chart 2_NACHO PC ED 31-AUG-01 37 13" xfId="25550"/>
    <cellStyle name="Commg [0]_FOP1&amp;L_PLN0309_NewBrazil3007.xls Chart 2_NACHO PC ED 31-AUG-01 37 14" xfId="25551"/>
    <cellStyle name="Commɡ [0]_FOP1&amp;L_PLN0309_NewBrazil3007.xls Chart 2_NACHO PC ED 31-AUG-01 37 14" xfId="25552"/>
    <cellStyle name="Commg [0]_FOP1&amp;L_PLN0309_NewBrazil3007.xls Chart 2_NACHO PC ED 31-AUG-01 37 15" xfId="25553"/>
    <cellStyle name="Commɡ [0]_FOP1&amp;L_PLN0309_NewBrazil3007.xls Chart 2_NACHO PC ED 31-AUG-01 37 15" xfId="25554"/>
    <cellStyle name="Commg [0]_FOP1&amp;L_PLN0309_NewBrazil3007.xls Chart 2_NACHO PC ED 31-AUG-01 37 2" xfId="25555"/>
    <cellStyle name="Commɡ [0]_FOP1&amp;L_PLN0309_NewBrazil3007.xls Chart 2_NACHO PC ED 31-AUG-01 37 2" xfId="25556"/>
    <cellStyle name="Commg [0]_FOP1&amp;L_PLN0309_NewBrazil3007.xls Chart 2_NACHO PC ED 31-AUG-01 37 3" xfId="25557"/>
    <cellStyle name="Commɡ [0]_FOP1&amp;L_PLN0309_NewBrazil3007.xls Chart 2_NACHO PC ED 31-AUG-01 37 3" xfId="25558"/>
    <cellStyle name="Commg [0]_FOP1&amp;L_PLN0309_NewBrazil3007.xls Chart 2_NACHO PC ED 31-AUG-01 37 4" xfId="25559"/>
    <cellStyle name="Commɡ [0]_FOP1&amp;L_PLN0309_NewBrazil3007.xls Chart 2_NACHO PC ED 31-AUG-01 37 4" xfId="25560"/>
    <cellStyle name="Commg [0]_FOP1&amp;L_PLN0309_NewBrazil3007.xls Chart 2_NACHO PC ED 31-AUG-01 37 5" xfId="25561"/>
    <cellStyle name="Commɡ [0]_FOP1&amp;L_PLN0309_NewBrazil3007.xls Chart 2_NACHO PC ED 31-AUG-01 37 5" xfId="25562"/>
    <cellStyle name="Commg [0]_FOP1&amp;L_PLN0309_NewBrazil3007.xls Chart 2_NACHO PC ED 31-AUG-01 37 6" xfId="25563"/>
    <cellStyle name="Commɡ [0]_FOP1&amp;L_PLN0309_NewBrazil3007.xls Chart 2_NACHO PC ED 31-AUG-01 37 6" xfId="25564"/>
    <cellStyle name="Commg [0]_FOP1&amp;L_PLN0309_NewBrazil3007.xls Chart 2_NACHO PC ED 31-AUG-01 37 7" xfId="25565"/>
    <cellStyle name="Commɡ [0]_FOP1&amp;L_PLN0309_NewBrazil3007.xls Chart 2_NACHO PC ED 31-AUG-01 37 7" xfId="25566"/>
    <cellStyle name="Commg [0]_FOP1&amp;L_PLN0309_NewBrazil3007.xls Chart 2_NACHO PC ED 31-AUG-01 37 8" xfId="25567"/>
    <cellStyle name="Commɡ [0]_FOP1&amp;L_PLN0309_NewBrazil3007.xls Chart 2_NACHO PC ED 31-AUG-01 37 8" xfId="25568"/>
    <cellStyle name="Commg [0]_FOP1&amp;L_PLN0309_NewBrazil3007.xls Chart 2_NACHO PC ED 31-AUG-01 37 9" xfId="25569"/>
    <cellStyle name="Commɡ [0]_FOP1&amp;L_PLN0309_NewBrazil3007.xls Chart 2_NACHO PC ED 31-AUG-01 37 9" xfId="25570"/>
    <cellStyle name="Commg [0]_FOP1&amp;L_PLN0309_NewBrazil3007.xls Chart 2_NACHO PC ED 31-AUG-01 38" xfId="25571"/>
    <cellStyle name="Commɡ [0]_FOP1&amp;L_PLN0309_NewBrazil3007.xls Chart 2_NACHO PC ED 31-AUG-01 38" xfId="25572"/>
    <cellStyle name="Commg [0]_FOP1&amp;L_PLN0309_NewBrazil3007.xls Chart 2_NACHO PC ED 31-AUG-01 38 10" xfId="25573"/>
    <cellStyle name="Commɡ [0]_FOP1&amp;L_PLN0309_NewBrazil3007.xls Chart 2_NACHO PC ED 31-AUG-01 38 10" xfId="25574"/>
    <cellStyle name="Commg [0]_FOP1&amp;L_PLN0309_NewBrazil3007.xls Chart 2_NACHO PC ED 31-AUG-01 38 11" xfId="25575"/>
    <cellStyle name="Commɡ [0]_FOP1&amp;L_PLN0309_NewBrazil3007.xls Chart 2_NACHO PC ED 31-AUG-01 38 11" xfId="25576"/>
    <cellStyle name="Commg [0]_FOP1&amp;L_PLN0309_NewBrazil3007.xls Chart 2_NACHO PC ED 31-AUG-01 38 12" xfId="25577"/>
    <cellStyle name="Commɡ [0]_FOP1&amp;L_PLN0309_NewBrazil3007.xls Chart 2_NACHO PC ED 31-AUG-01 38 12" xfId="25578"/>
    <cellStyle name="Commg [0]_FOP1&amp;L_PLN0309_NewBrazil3007.xls Chart 2_NACHO PC ED 31-AUG-01 38 13" xfId="25579"/>
    <cellStyle name="Commɡ [0]_FOP1&amp;L_PLN0309_NewBrazil3007.xls Chart 2_NACHO PC ED 31-AUG-01 38 13" xfId="25580"/>
    <cellStyle name="Commg [0]_FOP1&amp;L_PLN0309_NewBrazil3007.xls Chart 2_NACHO PC ED 31-AUG-01 38 14" xfId="25581"/>
    <cellStyle name="Commɡ [0]_FOP1&amp;L_PLN0309_NewBrazil3007.xls Chart 2_NACHO PC ED 31-AUG-01 38 14" xfId="25582"/>
    <cellStyle name="Commg [0]_FOP1&amp;L_PLN0309_NewBrazil3007.xls Chart 2_NACHO PC ED 31-AUG-01 38 15" xfId="25583"/>
    <cellStyle name="Commɡ [0]_FOP1&amp;L_PLN0309_NewBrazil3007.xls Chart 2_NACHO PC ED 31-AUG-01 38 15" xfId="25584"/>
    <cellStyle name="Commg [0]_FOP1&amp;L_PLN0309_NewBrazil3007.xls Chart 2_NACHO PC ED 31-AUG-01 38 2" xfId="25585"/>
    <cellStyle name="Commɡ [0]_FOP1&amp;L_PLN0309_NewBrazil3007.xls Chart 2_NACHO PC ED 31-AUG-01 38 2" xfId="25586"/>
    <cellStyle name="Commg [0]_FOP1&amp;L_PLN0309_NewBrazil3007.xls Chart 2_NACHO PC ED 31-AUG-01 38 3" xfId="25587"/>
    <cellStyle name="Commɡ [0]_FOP1&amp;L_PLN0309_NewBrazil3007.xls Chart 2_NACHO PC ED 31-AUG-01 38 3" xfId="25588"/>
    <cellStyle name="Commg [0]_FOP1&amp;L_PLN0309_NewBrazil3007.xls Chart 2_NACHO PC ED 31-AUG-01 38 4" xfId="25589"/>
    <cellStyle name="Commɡ [0]_FOP1&amp;L_PLN0309_NewBrazil3007.xls Chart 2_NACHO PC ED 31-AUG-01 38 4" xfId="25590"/>
    <cellStyle name="Commg [0]_FOP1&amp;L_PLN0309_NewBrazil3007.xls Chart 2_NACHO PC ED 31-AUG-01 38 5" xfId="25591"/>
    <cellStyle name="Commɡ [0]_FOP1&amp;L_PLN0309_NewBrazil3007.xls Chart 2_NACHO PC ED 31-AUG-01 38 5" xfId="25592"/>
    <cellStyle name="Commg [0]_FOP1&amp;L_PLN0309_NewBrazil3007.xls Chart 2_NACHO PC ED 31-AUG-01 38 6" xfId="25593"/>
    <cellStyle name="Commɡ [0]_FOP1&amp;L_PLN0309_NewBrazil3007.xls Chart 2_NACHO PC ED 31-AUG-01 38 6" xfId="25594"/>
    <cellStyle name="Commg [0]_FOP1&amp;L_PLN0309_NewBrazil3007.xls Chart 2_NACHO PC ED 31-AUG-01 38 7" xfId="25595"/>
    <cellStyle name="Commɡ [0]_FOP1&amp;L_PLN0309_NewBrazil3007.xls Chart 2_NACHO PC ED 31-AUG-01 38 7" xfId="25596"/>
    <cellStyle name="Commg [0]_FOP1&amp;L_PLN0309_NewBrazil3007.xls Chart 2_NACHO PC ED 31-AUG-01 38 8" xfId="25597"/>
    <cellStyle name="Commɡ [0]_FOP1&amp;L_PLN0309_NewBrazil3007.xls Chart 2_NACHO PC ED 31-AUG-01 38 8" xfId="25598"/>
    <cellStyle name="Commg [0]_FOP1&amp;L_PLN0309_NewBrazil3007.xls Chart 2_NACHO PC ED 31-AUG-01 38 9" xfId="25599"/>
    <cellStyle name="Commɡ [0]_FOP1&amp;L_PLN0309_NewBrazil3007.xls Chart 2_NACHO PC ED 31-AUG-01 38 9" xfId="25600"/>
    <cellStyle name="Commg [0]_FOP1&amp;L_PLN0309_NewBrazil3007.xls Chart 2_NACHO PC ED 31-AUG-01 39" xfId="25601"/>
    <cellStyle name="Commɡ [0]_FOP1&amp;L_PLN0309_NewBrazil3007.xls Chart 2_NACHO PC ED 31-AUG-01 39" xfId="25602"/>
    <cellStyle name="Commg [0]_FOP1&amp;L_PLN0309_NewBrazil3007.xls Chart 2_NACHO PC ED 31-AUG-01 39 10" xfId="25603"/>
    <cellStyle name="Commɡ [0]_FOP1&amp;L_PLN0309_NewBrazil3007.xls Chart 2_NACHO PC ED 31-AUG-01 39 10" xfId="25604"/>
    <cellStyle name="Commg [0]_FOP1&amp;L_PLN0309_NewBrazil3007.xls Chart 2_NACHO PC ED 31-AUG-01 39 11" xfId="25605"/>
    <cellStyle name="Commɡ [0]_FOP1&amp;L_PLN0309_NewBrazil3007.xls Chart 2_NACHO PC ED 31-AUG-01 39 11" xfId="25606"/>
    <cellStyle name="Commg [0]_FOP1&amp;L_PLN0309_NewBrazil3007.xls Chart 2_NACHO PC ED 31-AUG-01 39 12" xfId="25607"/>
    <cellStyle name="Commɡ [0]_FOP1&amp;L_PLN0309_NewBrazil3007.xls Chart 2_NACHO PC ED 31-AUG-01 39 12" xfId="25608"/>
    <cellStyle name="Commg [0]_FOP1&amp;L_PLN0309_NewBrazil3007.xls Chart 2_NACHO PC ED 31-AUG-01 39 13" xfId="25609"/>
    <cellStyle name="Commɡ [0]_FOP1&amp;L_PLN0309_NewBrazil3007.xls Chart 2_NACHO PC ED 31-AUG-01 39 13" xfId="25610"/>
    <cellStyle name="Commg [0]_FOP1&amp;L_PLN0309_NewBrazil3007.xls Chart 2_NACHO PC ED 31-AUG-01 39 14" xfId="25611"/>
    <cellStyle name="Commɡ [0]_FOP1&amp;L_PLN0309_NewBrazil3007.xls Chart 2_NACHO PC ED 31-AUG-01 39 14" xfId="25612"/>
    <cellStyle name="Commg [0]_FOP1&amp;L_PLN0309_NewBrazil3007.xls Chart 2_NACHO PC ED 31-AUG-01 39 2" xfId="25613"/>
    <cellStyle name="Commɡ [0]_FOP1&amp;L_PLN0309_NewBrazil3007.xls Chart 2_NACHO PC ED 31-AUG-01 39 2" xfId="25614"/>
    <cellStyle name="Commg [0]_FOP1&amp;L_PLN0309_NewBrazil3007.xls Chart 2_NACHO PC ED 31-AUG-01 39 3" xfId="25615"/>
    <cellStyle name="Commɡ [0]_FOP1&amp;L_PLN0309_NewBrazil3007.xls Chart 2_NACHO PC ED 31-AUG-01 39 3" xfId="25616"/>
    <cellStyle name="Commg [0]_FOP1&amp;L_PLN0309_NewBrazil3007.xls Chart 2_NACHO PC ED 31-AUG-01 39 4" xfId="25617"/>
    <cellStyle name="Commɡ [0]_FOP1&amp;L_PLN0309_NewBrazil3007.xls Chart 2_NACHO PC ED 31-AUG-01 39 4" xfId="25618"/>
    <cellStyle name="Commg [0]_FOP1&amp;L_PLN0309_NewBrazil3007.xls Chart 2_NACHO PC ED 31-AUG-01 39 5" xfId="25619"/>
    <cellStyle name="Commɡ [0]_FOP1&amp;L_PLN0309_NewBrazil3007.xls Chart 2_NACHO PC ED 31-AUG-01 39 5" xfId="25620"/>
    <cellStyle name="Commg [0]_FOP1&amp;L_PLN0309_NewBrazil3007.xls Chart 2_NACHO PC ED 31-AUG-01 39 6" xfId="25621"/>
    <cellStyle name="Commɡ [0]_FOP1&amp;L_PLN0309_NewBrazil3007.xls Chart 2_NACHO PC ED 31-AUG-01 39 6" xfId="25622"/>
    <cellStyle name="Commg [0]_FOP1&amp;L_PLN0309_NewBrazil3007.xls Chart 2_NACHO PC ED 31-AUG-01 39 7" xfId="25623"/>
    <cellStyle name="Commɡ [0]_FOP1&amp;L_PLN0309_NewBrazil3007.xls Chart 2_NACHO PC ED 31-AUG-01 39 7" xfId="25624"/>
    <cellStyle name="Commg [0]_FOP1&amp;L_PLN0309_NewBrazil3007.xls Chart 2_NACHO PC ED 31-AUG-01 39 8" xfId="25625"/>
    <cellStyle name="Commɡ [0]_FOP1&amp;L_PLN0309_NewBrazil3007.xls Chart 2_NACHO PC ED 31-AUG-01 39 8" xfId="25626"/>
    <cellStyle name="Commg [0]_FOP1&amp;L_PLN0309_NewBrazil3007.xls Chart 2_NACHO PC ED 31-AUG-01 39 9" xfId="25627"/>
    <cellStyle name="Commɡ [0]_FOP1&amp;L_PLN0309_NewBrazil3007.xls Chart 2_NACHO PC ED 31-AUG-01 39 9" xfId="25628"/>
    <cellStyle name="Commg [0]_FOP1&amp;L_PLN0309_NewBrazil3007.xls Chart 2_NACHO PC ED 31-AUG-01 4" xfId="25629"/>
    <cellStyle name="Commɡ [0]_FOP1&amp;L_PLN0309_NewBrazil3007.xls Chart 2_NACHO PC ED 31-AUG-01 4" xfId="25630"/>
    <cellStyle name="Commg [0]_FOP1&amp;L_PLN0309_NewBrazil3007.xls Chart 2_NACHO PC ED 31-AUG-01 4 10" xfId="25631"/>
    <cellStyle name="Commɡ [0]_FOP1&amp;L_PLN0309_NewBrazil3007.xls Chart 2_NACHO PC ED 31-AUG-01 4 10" xfId="25632"/>
    <cellStyle name="Commg [0]_FOP1&amp;L_PLN0309_NewBrazil3007.xls Chart 2_NACHO PC ED 31-AUG-01 4 10 10" xfId="25633"/>
    <cellStyle name="Commɡ [0]_FOP1&amp;L_PLN0309_NewBrazil3007.xls Chart 2_NACHO PC ED 31-AUG-01 4 10 10" xfId="25634"/>
    <cellStyle name="Commg [0]_FOP1&amp;L_PLN0309_NewBrazil3007.xls Chart 2_NACHO PC ED 31-AUG-01 4 10 11" xfId="25635"/>
    <cellStyle name="Commɡ [0]_FOP1&amp;L_PLN0309_NewBrazil3007.xls Chart 2_NACHO PC ED 31-AUG-01 4 10 11" xfId="25636"/>
    <cellStyle name="Commg [0]_FOP1&amp;L_PLN0309_NewBrazil3007.xls Chart 2_NACHO PC ED 31-AUG-01 4 10 12" xfId="25637"/>
    <cellStyle name="Commɡ [0]_FOP1&amp;L_PLN0309_NewBrazil3007.xls Chart 2_NACHO PC ED 31-AUG-01 4 10 12" xfId="25638"/>
    <cellStyle name="Commg [0]_FOP1&amp;L_PLN0309_NewBrazil3007.xls Chart 2_NACHO PC ED 31-AUG-01 4 10 13" xfId="25639"/>
    <cellStyle name="Commɡ [0]_FOP1&amp;L_PLN0309_NewBrazil3007.xls Chart 2_NACHO PC ED 31-AUG-01 4 10 13" xfId="25640"/>
    <cellStyle name="Commg [0]_FOP1&amp;L_PLN0309_NewBrazil3007.xls Chart 2_NACHO PC ED 31-AUG-01 4 10 14" xfId="25641"/>
    <cellStyle name="Commɡ [0]_FOP1&amp;L_PLN0309_NewBrazil3007.xls Chart 2_NACHO PC ED 31-AUG-01 4 10 14" xfId="25642"/>
    <cellStyle name="Commg [0]_FOP1&amp;L_PLN0309_NewBrazil3007.xls Chart 2_NACHO PC ED 31-AUG-01 4 10 15" xfId="25643"/>
    <cellStyle name="Commɡ [0]_FOP1&amp;L_PLN0309_NewBrazil3007.xls Chart 2_NACHO PC ED 31-AUG-01 4 10 15" xfId="25644"/>
    <cellStyle name="Commg [0]_FOP1&amp;L_PLN0309_NewBrazil3007.xls Chart 2_NACHO PC ED 31-AUG-01 4 10 16" xfId="25645"/>
    <cellStyle name="Commɡ [0]_FOP1&amp;L_PLN0309_NewBrazil3007.xls Chart 2_NACHO PC ED 31-AUG-01 4 10 16" xfId="25646"/>
    <cellStyle name="Commg [0]_FOP1&amp;L_PLN0309_NewBrazil3007.xls Chart 2_NACHO PC ED 31-AUG-01 4 10 17" xfId="25647"/>
    <cellStyle name="Commɡ [0]_FOP1&amp;L_PLN0309_NewBrazil3007.xls Chart 2_NACHO PC ED 31-AUG-01 4 10 17" xfId="25648"/>
    <cellStyle name="Commg [0]_FOP1&amp;L_PLN0309_NewBrazil3007.xls Chart 2_NACHO PC ED 31-AUG-01 4 10 18" xfId="25649"/>
    <cellStyle name="Commɡ [0]_FOP1&amp;L_PLN0309_NewBrazil3007.xls Chart 2_NACHO PC ED 31-AUG-01 4 10 18" xfId="25650"/>
    <cellStyle name="Commg [0]_FOP1&amp;L_PLN0309_NewBrazil3007.xls Chart 2_NACHO PC ED 31-AUG-01 4 10 19" xfId="25651"/>
    <cellStyle name="Commɡ [0]_FOP1&amp;L_PLN0309_NewBrazil3007.xls Chart 2_NACHO PC ED 31-AUG-01 4 10 19" xfId="25652"/>
    <cellStyle name="Commg [0]_FOP1&amp;L_PLN0309_NewBrazil3007.xls Chart 2_NACHO PC ED 31-AUG-01 4 10 2" xfId="25653"/>
    <cellStyle name="Commɡ [0]_FOP1&amp;L_PLN0309_NewBrazil3007.xls Chart 2_NACHO PC ED 31-AUG-01 4 10 2" xfId="25654"/>
    <cellStyle name="Commg [0]_FOP1&amp;L_PLN0309_NewBrazil3007.xls Chart 2_NACHO PC ED 31-AUG-01 4 10 20" xfId="25655"/>
    <cellStyle name="Commɡ [0]_FOP1&amp;L_PLN0309_NewBrazil3007.xls Chart 2_NACHO PC ED 31-AUG-01 4 10 20" xfId="25656"/>
    <cellStyle name="Commg [0]_FOP1&amp;L_PLN0309_NewBrazil3007.xls Chart 2_NACHO PC ED 31-AUG-01 4 10 21" xfId="25657"/>
    <cellStyle name="Commɡ [0]_FOP1&amp;L_PLN0309_NewBrazil3007.xls Chart 2_NACHO PC ED 31-AUG-01 4 10 21" xfId="25658"/>
    <cellStyle name="Commg [0]_FOP1&amp;L_PLN0309_NewBrazil3007.xls Chart 2_NACHO PC ED 31-AUG-01 4 10 22" xfId="25659"/>
    <cellStyle name="Commɡ [0]_FOP1&amp;L_PLN0309_NewBrazil3007.xls Chart 2_NACHO PC ED 31-AUG-01 4 10 22" xfId="25660"/>
    <cellStyle name="Commg [0]_FOP1&amp;L_PLN0309_NewBrazil3007.xls Chart 2_NACHO PC ED 31-AUG-01 4 10 23" xfId="25661"/>
    <cellStyle name="Commɡ [0]_FOP1&amp;L_PLN0309_NewBrazil3007.xls Chart 2_NACHO PC ED 31-AUG-01 4 10 23" xfId="25662"/>
    <cellStyle name="Commg [0]_FOP1&amp;L_PLN0309_NewBrazil3007.xls Chart 2_NACHO PC ED 31-AUG-01 4 10 24" xfId="25663"/>
    <cellStyle name="Commɡ [0]_FOP1&amp;L_PLN0309_NewBrazil3007.xls Chart 2_NACHO PC ED 31-AUG-01 4 10 24" xfId="25664"/>
    <cellStyle name="Commg [0]_FOP1&amp;L_PLN0309_NewBrazil3007.xls Chart 2_NACHO PC ED 31-AUG-01 4 10 25" xfId="25665"/>
    <cellStyle name="Commɡ [0]_FOP1&amp;L_PLN0309_NewBrazil3007.xls Chart 2_NACHO PC ED 31-AUG-01 4 10 25" xfId="25666"/>
    <cellStyle name="Commg [0]_FOP1&amp;L_PLN0309_NewBrazil3007.xls Chart 2_NACHO PC ED 31-AUG-01 4 10 26" xfId="25667"/>
    <cellStyle name="Commɡ [0]_FOP1&amp;L_PLN0309_NewBrazil3007.xls Chart 2_NACHO PC ED 31-AUG-01 4 10 26" xfId="25668"/>
    <cellStyle name="Commg [0]_FOP1&amp;L_PLN0309_NewBrazil3007.xls Chart 2_NACHO PC ED 31-AUG-01 4 10 27" xfId="25669"/>
    <cellStyle name="Commɡ [0]_FOP1&amp;L_PLN0309_NewBrazil3007.xls Chart 2_NACHO PC ED 31-AUG-01 4 10 27" xfId="25670"/>
    <cellStyle name="Commg [0]_FOP1&amp;L_PLN0309_NewBrazil3007.xls Chart 2_NACHO PC ED 31-AUG-01 4 10 28" xfId="25671"/>
    <cellStyle name="Commɡ [0]_FOP1&amp;L_PLN0309_NewBrazil3007.xls Chart 2_NACHO PC ED 31-AUG-01 4 10 28" xfId="25672"/>
    <cellStyle name="Commg [0]_FOP1&amp;L_PLN0309_NewBrazil3007.xls Chart 2_NACHO PC ED 31-AUG-01 4 10 29" xfId="25673"/>
    <cellStyle name="Commɡ [0]_FOP1&amp;L_PLN0309_NewBrazil3007.xls Chart 2_NACHO PC ED 31-AUG-01 4 10 29" xfId="25674"/>
    <cellStyle name="Commg [0]_FOP1&amp;L_PLN0309_NewBrazil3007.xls Chart 2_NACHO PC ED 31-AUG-01 4 10 3" xfId="25675"/>
    <cellStyle name="Commɡ [0]_FOP1&amp;L_PLN0309_NewBrazil3007.xls Chart 2_NACHO PC ED 31-AUG-01 4 10 3" xfId="25676"/>
    <cellStyle name="Commg [0]_FOP1&amp;L_PLN0309_NewBrazil3007.xls Chart 2_NACHO PC ED 31-AUG-01 4 10 4" xfId="25677"/>
    <cellStyle name="Commɡ [0]_FOP1&amp;L_PLN0309_NewBrazil3007.xls Chart 2_NACHO PC ED 31-AUG-01 4 10 4" xfId="25678"/>
    <cellStyle name="Commg [0]_FOP1&amp;L_PLN0309_NewBrazil3007.xls Chart 2_NACHO PC ED 31-AUG-01 4 10 5" xfId="25679"/>
    <cellStyle name="Commɡ [0]_FOP1&amp;L_PLN0309_NewBrazil3007.xls Chart 2_NACHO PC ED 31-AUG-01 4 10 5" xfId="25680"/>
    <cellStyle name="Commg [0]_FOP1&amp;L_PLN0309_NewBrazil3007.xls Chart 2_NACHO PC ED 31-AUG-01 4 10 6" xfId="25681"/>
    <cellStyle name="Commɡ [0]_FOP1&amp;L_PLN0309_NewBrazil3007.xls Chart 2_NACHO PC ED 31-AUG-01 4 10 6" xfId="25682"/>
    <cellStyle name="Commg [0]_FOP1&amp;L_PLN0309_NewBrazil3007.xls Chart 2_NACHO PC ED 31-AUG-01 4 10 7" xfId="25683"/>
    <cellStyle name="Commɡ [0]_FOP1&amp;L_PLN0309_NewBrazil3007.xls Chart 2_NACHO PC ED 31-AUG-01 4 10 7" xfId="25684"/>
    <cellStyle name="Commg [0]_FOP1&amp;L_PLN0309_NewBrazil3007.xls Chart 2_NACHO PC ED 31-AUG-01 4 10 8" xfId="25685"/>
    <cellStyle name="Commɡ [0]_FOP1&amp;L_PLN0309_NewBrazil3007.xls Chart 2_NACHO PC ED 31-AUG-01 4 10 8" xfId="25686"/>
    <cellStyle name="Commg [0]_FOP1&amp;L_PLN0309_NewBrazil3007.xls Chart 2_NACHO PC ED 31-AUG-01 4 10 9" xfId="25687"/>
    <cellStyle name="Commɡ [0]_FOP1&amp;L_PLN0309_NewBrazil3007.xls Chart 2_NACHO PC ED 31-AUG-01 4 10 9" xfId="25688"/>
    <cellStyle name="Commg [0]_FOP1&amp;L_PLN0309_NewBrazil3007.xls Chart 2_NACHO PC ED 31-AUG-01 4 11" xfId="25689"/>
    <cellStyle name="Commɡ [0]_FOP1&amp;L_PLN0309_NewBrazil3007.xls Chart 2_NACHO PC ED 31-AUG-01 4 11" xfId="25690"/>
    <cellStyle name="Commg [0]_FOP1&amp;L_PLN0309_NewBrazil3007.xls Chart 2_NACHO PC ED 31-AUG-01 4 11 10" xfId="25691"/>
    <cellStyle name="Commɡ [0]_FOP1&amp;L_PLN0309_NewBrazil3007.xls Chart 2_NACHO PC ED 31-AUG-01 4 11 10" xfId="25692"/>
    <cellStyle name="Commg [0]_FOP1&amp;L_PLN0309_NewBrazil3007.xls Chart 2_NACHO PC ED 31-AUG-01 4 11 11" xfId="25693"/>
    <cellStyle name="Commɡ [0]_FOP1&amp;L_PLN0309_NewBrazil3007.xls Chart 2_NACHO PC ED 31-AUG-01 4 11 11" xfId="25694"/>
    <cellStyle name="Commg [0]_FOP1&amp;L_PLN0309_NewBrazil3007.xls Chart 2_NACHO PC ED 31-AUG-01 4 11 12" xfId="25695"/>
    <cellStyle name="Commɡ [0]_FOP1&amp;L_PLN0309_NewBrazil3007.xls Chart 2_NACHO PC ED 31-AUG-01 4 11 12" xfId="25696"/>
    <cellStyle name="Commg [0]_FOP1&amp;L_PLN0309_NewBrazil3007.xls Chart 2_NACHO PC ED 31-AUG-01 4 11 13" xfId="25697"/>
    <cellStyle name="Commɡ [0]_FOP1&amp;L_PLN0309_NewBrazil3007.xls Chart 2_NACHO PC ED 31-AUG-01 4 11 13" xfId="25698"/>
    <cellStyle name="Commg [0]_FOP1&amp;L_PLN0309_NewBrazil3007.xls Chart 2_NACHO PC ED 31-AUG-01 4 11 14" xfId="25699"/>
    <cellStyle name="Commɡ [0]_FOP1&amp;L_PLN0309_NewBrazil3007.xls Chart 2_NACHO PC ED 31-AUG-01 4 11 14" xfId="25700"/>
    <cellStyle name="Commg [0]_FOP1&amp;L_PLN0309_NewBrazil3007.xls Chart 2_NACHO PC ED 31-AUG-01 4 11 15" xfId="25701"/>
    <cellStyle name="Commɡ [0]_FOP1&amp;L_PLN0309_NewBrazil3007.xls Chart 2_NACHO PC ED 31-AUG-01 4 11 15" xfId="25702"/>
    <cellStyle name="Commg [0]_FOP1&amp;L_PLN0309_NewBrazil3007.xls Chart 2_NACHO PC ED 31-AUG-01 4 11 16" xfId="25703"/>
    <cellStyle name="Commɡ [0]_FOP1&amp;L_PLN0309_NewBrazil3007.xls Chart 2_NACHO PC ED 31-AUG-01 4 11 16" xfId="25704"/>
    <cellStyle name="Commg [0]_FOP1&amp;L_PLN0309_NewBrazil3007.xls Chart 2_NACHO PC ED 31-AUG-01 4 11 17" xfId="25705"/>
    <cellStyle name="Commɡ [0]_FOP1&amp;L_PLN0309_NewBrazil3007.xls Chart 2_NACHO PC ED 31-AUG-01 4 11 17" xfId="25706"/>
    <cellStyle name="Commg [0]_FOP1&amp;L_PLN0309_NewBrazil3007.xls Chart 2_NACHO PC ED 31-AUG-01 4 11 18" xfId="25707"/>
    <cellStyle name="Commɡ [0]_FOP1&amp;L_PLN0309_NewBrazil3007.xls Chart 2_NACHO PC ED 31-AUG-01 4 11 18" xfId="25708"/>
    <cellStyle name="Commg [0]_FOP1&amp;L_PLN0309_NewBrazil3007.xls Chart 2_NACHO PC ED 31-AUG-01 4 11 19" xfId="25709"/>
    <cellStyle name="Commɡ [0]_FOP1&amp;L_PLN0309_NewBrazil3007.xls Chart 2_NACHO PC ED 31-AUG-01 4 11 19" xfId="25710"/>
    <cellStyle name="Commg [0]_FOP1&amp;L_PLN0309_NewBrazil3007.xls Chart 2_NACHO PC ED 31-AUG-01 4 11 2" xfId="25711"/>
    <cellStyle name="Commɡ [0]_FOP1&amp;L_PLN0309_NewBrazil3007.xls Chart 2_NACHO PC ED 31-AUG-01 4 11 2" xfId="25712"/>
    <cellStyle name="Commg [0]_FOP1&amp;L_PLN0309_NewBrazil3007.xls Chart 2_NACHO PC ED 31-AUG-01 4 11 20" xfId="25713"/>
    <cellStyle name="Commɡ [0]_FOP1&amp;L_PLN0309_NewBrazil3007.xls Chart 2_NACHO PC ED 31-AUG-01 4 11 20" xfId="25714"/>
    <cellStyle name="Commg [0]_FOP1&amp;L_PLN0309_NewBrazil3007.xls Chart 2_NACHO PC ED 31-AUG-01 4 11 21" xfId="25715"/>
    <cellStyle name="Commɡ [0]_FOP1&amp;L_PLN0309_NewBrazil3007.xls Chart 2_NACHO PC ED 31-AUG-01 4 11 21" xfId="25716"/>
    <cellStyle name="Commg [0]_FOP1&amp;L_PLN0309_NewBrazil3007.xls Chart 2_NACHO PC ED 31-AUG-01 4 11 22" xfId="25717"/>
    <cellStyle name="Commɡ [0]_FOP1&amp;L_PLN0309_NewBrazil3007.xls Chart 2_NACHO PC ED 31-AUG-01 4 11 22" xfId="25718"/>
    <cellStyle name="Commg [0]_FOP1&amp;L_PLN0309_NewBrazil3007.xls Chart 2_NACHO PC ED 31-AUG-01 4 11 23" xfId="25719"/>
    <cellStyle name="Commɡ [0]_FOP1&amp;L_PLN0309_NewBrazil3007.xls Chart 2_NACHO PC ED 31-AUG-01 4 11 23" xfId="25720"/>
    <cellStyle name="Commg [0]_FOP1&amp;L_PLN0309_NewBrazil3007.xls Chart 2_NACHO PC ED 31-AUG-01 4 11 24" xfId="25721"/>
    <cellStyle name="Commɡ [0]_FOP1&amp;L_PLN0309_NewBrazil3007.xls Chart 2_NACHO PC ED 31-AUG-01 4 11 24" xfId="25722"/>
    <cellStyle name="Commg [0]_FOP1&amp;L_PLN0309_NewBrazil3007.xls Chart 2_NACHO PC ED 31-AUG-01 4 11 25" xfId="25723"/>
    <cellStyle name="Commɡ [0]_FOP1&amp;L_PLN0309_NewBrazil3007.xls Chart 2_NACHO PC ED 31-AUG-01 4 11 25" xfId="25724"/>
    <cellStyle name="Commg [0]_FOP1&amp;L_PLN0309_NewBrazil3007.xls Chart 2_NACHO PC ED 31-AUG-01 4 11 26" xfId="25725"/>
    <cellStyle name="Commɡ [0]_FOP1&amp;L_PLN0309_NewBrazil3007.xls Chart 2_NACHO PC ED 31-AUG-01 4 11 26" xfId="25726"/>
    <cellStyle name="Commg [0]_FOP1&amp;L_PLN0309_NewBrazil3007.xls Chart 2_NACHO PC ED 31-AUG-01 4 11 27" xfId="25727"/>
    <cellStyle name="Commɡ [0]_FOP1&amp;L_PLN0309_NewBrazil3007.xls Chart 2_NACHO PC ED 31-AUG-01 4 11 27" xfId="25728"/>
    <cellStyle name="Commg [0]_FOP1&amp;L_PLN0309_NewBrazil3007.xls Chart 2_NACHO PC ED 31-AUG-01 4 11 28" xfId="25729"/>
    <cellStyle name="Commɡ [0]_FOP1&amp;L_PLN0309_NewBrazil3007.xls Chart 2_NACHO PC ED 31-AUG-01 4 11 28" xfId="25730"/>
    <cellStyle name="Commg [0]_FOP1&amp;L_PLN0309_NewBrazil3007.xls Chart 2_NACHO PC ED 31-AUG-01 4 11 29" xfId="25731"/>
    <cellStyle name="Commɡ [0]_FOP1&amp;L_PLN0309_NewBrazil3007.xls Chart 2_NACHO PC ED 31-AUG-01 4 11 29" xfId="25732"/>
    <cellStyle name="Commg [0]_FOP1&amp;L_PLN0309_NewBrazil3007.xls Chart 2_NACHO PC ED 31-AUG-01 4 11 3" xfId="25733"/>
    <cellStyle name="Commɡ [0]_FOP1&amp;L_PLN0309_NewBrazil3007.xls Chart 2_NACHO PC ED 31-AUG-01 4 11 3" xfId="25734"/>
    <cellStyle name="Commg [0]_FOP1&amp;L_PLN0309_NewBrazil3007.xls Chart 2_NACHO PC ED 31-AUG-01 4 11 4" xfId="25735"/>
    <cellStyle name="Commɡ [0]_FOP1&amp;L_PLN0309_NewBrazil3007.xls Chart 2_NACHO PC ED 31-AUG-01 4 11 4" xfId="25736"/>
    <cellStyle name="Commg [0]_FOP1&amp;L_PLN0309_NewBrazil3007.xls Chart 2_NACHO PC ED 31-AUG-01 4 11 5" xfId="25737"/>
    <cellStyle name="Commɡ [0]_FOP1&amp;L_PLN0309_NewBrazil3007.xls Chart 2_NACHO PC ED 31-AUG-01 4 11 5" xfId="25738"/>
    <cellStyle name="Commg [0]_FOP1&amp;L_PLN0309_NewBrazil3007.xls Chart 2_NACHO PC ED 31-AUG-01 4 11 6" xfId="25739"/>
    <cellStyle name="Commɡ [0]_FOP1&amp;L_PLN0309_NewBrazil3007.xls Chart 2_NACHO PC ED 31-AUG-01 4 11 6" xfId="25740"/>
    <cellStyle name="Commg [0]_FOP1&amp;L_PLN0309_NewBrazil3007.xls Chart 2_NACHO PC ED 31-AUG-01 4 11 7" xfId="25741"/>
    <cellStyle name="Commɡ [0]_FOP1&amp;L_PLN0309_NewBrazil3007.xls Chart 2_NACHO PC ED 31-AUG-01 4 11 7" xfId="25742"/>
    <cellStyle name="Commg [0]_FOP1&amp;L_PLN0309_NewBrazil3007.xls Chart 2_NACHO PC ED 31-AUG-01 4 11 8" xfId="25743"/>
    <cellStyle name="Commɡ [0]_FOP1&amp;L_PLN0309_NewBrazil3007.xls Chart 2_NACHO PC ED 31-AUG-01 4 11 8" xfId="25744"/>
    <cellStyle name="Commg [0]_FOP1&amp;L_PLN0309_NewBrazil3007.xls Chart 2_NACHO PC ED 31-AUG-01 4 11 9" xfId="25745"/>
    <cellStyle name="Commɡ [0]_FOP1&amp;L_PLN0309_NewBrazil3007.xls Chart 2_NACHO PC ED 31-AUG-01 4 11 9" xfId="25746"/>
    <cellStyle name="Commg [0]_FOP1&amp;L_PLN0309_NewBrazil3007.xls Chart 2_NACHO PC ED 31-AUG-01 4 12" xfId="25747"/>
    <cellStyle name="Commɡ [0]_FOP1&amp;L_PLN0309_NewBrazil3007.xls Chart 2_NACHO PC ED 31-AUG-01 4 12" xfId="25748"/>
    <cellStyle name="Commg [0]_FOP1&amp;L_PLN0309_NewBrazil3007.xls Chart 2_NACHO PC ED 31-AUG-01 4 12 10" xfId="25749"/>
    <cellStyle name="Commɡ [0]_FOP1&amp;L_PLN0309_NewBrazil3007.xls Chart 2_NACHO PC ED 31-AUG-01 4 12 10" xfId="25750"/>
    <cellStyle name="Commg [0]_FOP1&amp;L_PLN0309_NewBrazil3007.xls Chart 2_NACHO PC ED 31-AUG-01 4 12 11" xfId="25751"/>
    <cellStyle name="Commɡ [0]_FOP1&amp;L_PLN0309_NewBrazil3007.xls Chart 2_NACHO PC ED 31-AUG-01 4 12 11" xfId="25752"/>
    <cellStyle name="Commg [0]_FOP1&amp;L_PLN0309_NewBrazil3007.xls Chart 2_NACHO PC ED 31-AUG-01 4 12 12" xfId="25753"/>
    <cellStyle name="Commɡ [0]_FOP1&amp;L_PLN0309_NewBrazil3007.xls Chart 2_NACHO PC ED 31-AUG-01 4 12 12" xfId="25754"/>
    <cellStyle name="Commg [0]_FOP1&amp;L_PLN0309_NewBrazil3007.xls Chart 2_NACHO PC ED 31-AUG-01 4 12 13" xfId="25755"/>
    <cellStyle name="Commɡ [0]_FOP1&amp;L_PLN0309_NewBrazil3007.xls Chart 2_NACHO PC ED 31-AUG-01 4 12 13" xfId="25756"/>
    <cellStyle name="Commg [0]_FOP1&amp;L_PLN0309_NewBrazil3007.xls Chart 2_NACHO PC ED 31-AUG-01 4 12 14" xfId="25757"/>
    <cellStyle name="Commɡ [0]_FOP1&amp;L_PLN0309_NewBrazil3007.xls Chart 2_NACHO PC ED 31-AUG-01 4 12 14" xfId="25758"/>
    <cellStyle name="Commg [0]_FOP1&amp;L_PLN0309_NewBrazil3007.xls Chart 2_NACHO PC ED 31-AUG-01 4 12 15" xfId="25759"/>
    <cellStyle name="Commɡ [0]_FOP1&amp;L_PLN0309_NewBrazil3007.xls Chart 2_NACHO PC ED 31-AUG-01 4 12 15" xfId="25760"/>
    <cellStyle name="Commg [0]_FOP1&amp;L_PLN0309_NewBrazil3007.xls Chart 2_NACHO PC ED 31-AUG-01 4 12 16" xfId="25761"/>
    <cellStyle name="Commɡ [0]_FOP1&amp;L_PLN0309_NewBrazil3007.xls Chart 2_NACHO PC ED 31-AUG-01 4 12 16" xfId="25762"/>
    <cellStyle name="Commg [0]_FOP1&amp;L_PLN0309_NewBrazil3007.xls Chart 2_NACHO PC ED 31-AUG-01 4 12 17" xfId="25763"/>
    <cellStyle name="Commɡ [0]_FOP1&amp;L_PLN0309_NewBrazil3007.xls Chart 2_NACHO PC ED 31-AUG-01 4 12 17" xfId="25764"/>
    <cellStyle name="Commg [0]_FOP1&amp;L_PLN0309_NewBrazil3007.xls Chart 2_NACHO PC ED 31-AUG-01 4 12 18" xfId="25765"/>
    <cellStyle name="Commɡ [0]_FOP1&amp;L_PLN0309_NewBrazil3007.xls Chart 2_NACHO PC ED 31-AUG-01 4 12 18" xfId="25766"/>
    <cellStyle name="Commg [0]_FOP1&amp;L_PLN0309_NewBrazil3007.xls Chart 2_NACHO PC ED 31-AUG-01 4 12 19" xfId="25767"/>
    <cellStyle name="Commɡ [0]_FOP1&amp;L_PLN0309_NewBrazil3007.xls Chart 2_NACHO PC ED 31-AUG-01 4 12 19" xfId="25768"/>
    <cellStyle name="Commg [0]_FOP1&amp;L_PLN0309_NewBrazil3007.xls Chart 2_NACHO PC ED 31-AUG-01 4 12 2" xfId="25769"/>
    <cellStyle name="Commɡ [0]_FOP1&amp;L_PLN0309_NewBrazil3007.xls Chart 2_NACHO PC ED 31-AUG-01 4 12 2" xfId="25770"/>
    <cellStyle name="Commg [0]_FOP1&amp;L_PLN0309_NewBrazil3007.xls Chart 2_NACHO PC ED 31-AUG-01 4 12 20" xfId="25771"/>
    <cellStyle name="Commɡ [0]_FOP1&amp;L_PLN0309_NewBrazil3007.xls Chart 2_NACHO PC ED 31-AUG-01 4 12 20" xfId="25772"/>
    <cellStyle name="Commg [0]_FOP1&amp;L_PLN0309_NewBrazil3007.xls Chart 2_NACHO PC ED 31-AUG-01 4 12 21" xfId="25773"/>
    <cellStyle name="Commɡ [0]_FOP1&amp;L_PLN0309_NewBrazil3007.xls Chart 2_NACHO PC ED 31-AUG-01 4 12 21" xfId="25774"/>
    <cellStyle name="Commg [0]_FOP1&amp;L_PLN0309_NewBrazil3007.xls Chart 2_NACHO PC ED 31-AUG-01 4 12 22" xfId="25775"/>
    <cellStyle name="Commɡ [0]_FOP1&amp;L_PLN0309_NewBrazil3007.xls Chart 2_NACHO PC ED 31-AUG-01 4 12 22" xfId="25776"/>
    <cellStyle name="Commg [0]_FOP1&amp;L_PLN0309_NewBrazil3007.xls Chart 2_NACHO PC ED 31-AUG-01 4 12 23" xfId="25777"/>
    <cellStyle name="Commɡ [0]_FOP1&amp;L_PLN0309_NewBrazil3007.xls Chart 2_NACHO PC ED 31-AUG-01 4 12 23" xfId="25778"/>
    <cellStyle name="Commg [0]_FOP1&amp;L_PLN0309_NewBrazil3007.xls Chart 2_NACHO PC ED 31-AUG-01 4 12 24" xfId="25779"/>
    <cellStyle name="Commɡ [0]_FOP1&amp;L_PLN0309_NewBrazil3007.xls Chart 2_NACHO PC ED 31-AUG-01 4 12 24" xfId="25780"/>
    <cellStyle name="Commg [0]_FOP1&amp;L_PLN0309_NewBrazil3007.xls Chart 2_NACHO PC ED 31-AUG-01 4 12 25" xfId="25781"/>
    <cellStyle name="Commɡ [0]_FOP1&amp;L_PLN0309_NewBrazil3007.xls Chart 2_NACHO PC ED 31-AUG-01 4 12 25" xfId="25782"/>
    <cellStyle name="Commg [0]_FOP1&amp;L_PLN0309_NewBrazil3007.xls Chart 2_NACHO PC ED 31-AUG-01 4 12 26" xfId="25783"/>
    <cellStyle name="Commɡ [0]_FOP1&amp;L_PLN0309_NewBrazil3007.xls Chart 2_NACHO PC ED 31-AUG-01 4 12 26" xfId="25784"/>
    <cellStyle name="Commg [0]_FOP1&amp;L_PLN0309_NewBrazil3007.xls Chart 2_NACHO PC ED 31-AUG-01 4 12 27" xfId="25785"/>
    <cellStyle name="Commɡ [0]_FOP1&amp;L_PLN0309_NewBrazil3007.xls Chart 2_NACHO PC ED 31-AUG-01 4 12 27" xfId="25786"/>
    <cellStyle name="Commg [0]_FOP1&amp;L_PLN0309_NewBrazil3007.xls Chart 2_NACHO PC ED 31-AUG-01 4 12 28" xfId="25787"/>
    <cellStyle name="Commɡ [0]_FOP1&amp;L_PLN0309_NewBrazil3007.xls Chart 2_NACHO PC ED 31-AUG-01 4 12 28" xfId="25788"/>
    <cellStyle name="Commg [0]_FOP1&amp;L_PLN0309_NewBrazil3007.xls Chart 2_NACHO PC ED 31-AUG-01 4 12 29" xfId="25789"/>
    <cellStyle name="Commɡ [0]_FOP1&amp;L_PLN0309_NewBrazil3007.xls Chart 2_NACHO PC ED 31-AUG-01 4 12 29" xfId="25790"/>
    <cellStyle name="Commg [0]_FOP1&amp;L_PLN0309_NewBrazil3007.xls Chart 2_NACHO PC ED 31-AUG-01 4 12 3" xfId="25791"/>
    <cellStyle name="Commɡ [0]_FOP1&amp;L_PLN0309_NewBrazil3007.xls Chart 2_NACHO PC ED 31-AUG-01 4 12 3" xfId="25792"/>
    <cellStyle name="Commg [0]_FOP1&amp;L_PLN0309_NewBrazil3007.xls Chart 2_NACHO PC ED 31-AUG-01 4 12 4" xfId="25793"/>
    <cellStyle name="Commɡ [0]_FOP1&amp;L_PLN0309_NewBrazil3007.xls Chart 2_NACHO PC ED 31-AUG-01 4 12 4" xfId="25794"/>
    <cellStyle name="Commg [0]_FOP1&amp;L_PLN0309_NewBrazil3007.xls Chart 2_NACHO PC ED 31-AUG-01 4 12 5" xfId="25795"/>
    <cellStyle name="Commɡ [0]_FOP1&amp;L_PLN0309_NewBrazil3007.xls Chart 2_NACHO PC ED 31-AUG-01 4 12 5" xfId="25796"/>
    <cellStyle name="Commg [0]_FOP1&amp;L_PLN0309_NewBrazil3007.xls Chart 2_NACHO PC ED 31-AUG-01 4 12 6" xfId="25797"/>
    <cellStyle name="Commɡ [0]_FOP1&amp;L_PLN0309_NewBrazil3007.xls Chart 2_NACHO PC ED 31-AUG-01 4 12 6" xfId="25798"/>
    <cellStyle name="Commg [0]_FOP1&amp;L_PLN0309_NewBrazil3007.xls Chart 2_NACHO PC ED 31-AUG-01 4 12 7" xfId="25799"/>
    <cellStyle name="Commɡ [0]_FOP1&amp;L_PLN0309_NewBrazil3007.xls Chart 2_NACHO PC ED 31-AUG-01 4 12 7" xfId="25800"/>
    <cellStyle name="Commg [0]_FOP1&amp;L_PLN0309_NewBrazil3007.xls Chart 2_NACHO PC ED 31-AUG-01 4 12 8" xfId="25801"/>
    <cellStyle name="Commɡ [0]_FOP1&amp;L_PLN0309_NewBrazil3007.xls Chart 2_NACHO PC ED 31-AUG-01 4 12 8" xfId="25802"/>
    <cellStyle name="Commg [0]_FOP1&amp;L_PLN0309_NewBrazil3007.xls Chart 2_NACHO PC ED 31-AUG-01 4 12 9" xfId="25803"/>
    <cellStyle name="Commɡ [0]_FOP1&amp;L_PLN0309_NewBrazil3007.xls Chart 2_NACHO PC ED 31-AUG-01 4 12 9" xfId="25804"/>
    <cellStyle name="Commg [0]_FOP1&amp;L_PLN0309_NewBrazil3007.xls Chart 2_NACHO PC ED 31-AUG-01 4 13" xfId="25805"/>
    <cellStyle name="Commɡ [0]_FOP1&amp;L_PLN0309_NewBrazil3007.xls Chart 2_NACHO PC ED 31-AUG-01 4 13" xfId="25806"/>
    <cellStyle name="Commg [0]_FOP1&amp;L_PLN0309_NewBrazil3007.xls Chart 2_NACHO PC ED 31-AUG-01 4 13 10" xfId="25807"/>
    <cellStyle name="Commɡ [0]_FOP1&amp;L_PLN0309_NewBrazil3007.xls Chart 2_NACHO PC ED 31-AUG-01 4 13 10" xfId="25808"/>
    <cellStyle name="Commg [0]_FOP1&amp;L_PLN0309_NewBrazil3007.xls Chart 2_NACHO PC ED 31-AUG-01 4 13 11" xfId="25809"/>
    <cellStyle name="Commɡ [0]_FOP1&amp;L_PLN0309_NewBrazil3007.xls Chart 2_NACHO PC ED 31-AUG-01 4 13 11" xfId="25810"/>
    <cellStyle name="Commg [0]_FOP1&amp;L_PLN0309_NewBrazil3007.xls Chart 2_NACHO PC ED 31-AUG-01 4 13 12" xfId="25811"/>
    <cellStyle name="Commɡ [0]_FOP1&amp;L_PLN0309_NewBrazil3007.xls Chart 2_NACHO PC ED 31-AUG-01 4 13 12" xfId="25812"/>
    <cellStyle name="Commg [0]_FOP1&amp;L_PLN0309_NewBrazil3007.xls Chart 2_NACHO PC ED 31-AUG-01 4 13 13" xfId="25813"/>
    <cellStyle name="Commɡ [0]_FOP1&amp;L_PLN0309_NewBrazil3007.xls Chart 2_NACHO PC ED 31-AUG-01 4 13 13" xfId="25814"/>
    <cellStyle name="Commg [0]_FOP1&amp;L_PLN0309_NewBrazil3007.xls Chart 2_NACHO PC ED 31-AUG-01 4 13 14" xfId="25815"/>
    <cellStyle name="Commɡ [0]_FOP1&amp;L_PLN0309_NewBrazil3007.xls Chart 2_NACHO PC ED 31-AUG-01 4 13 14" xfId="25816"/>
    <cellStyle name="Commg [0]_FOP1&amp;L_PLN0309_NewBrazil3007.xls Chart 2_NACHO PC ED 31-AUG-01 4 13 15" xfId="25817"/>
    <cellStyle name="Commɡ [0]_FOP1&amp;L_PLN0309_NewBrazil3007.xls Chart 2_NACHO PC ED 31-AUG-01 4 13 15" xfId="25818"/>
    <cellStyle name="Commg [0]_FOP1&amp;L_PLN0309_NewBrazil3007.xls Chart 2_NACHO PC ED 31-AUG-01 4 13 16" xfId="25819"/>
    <cellStyle name="Commɡ [0]_FOP1&amp;L_PLN0309_NewBrazil3007.xls Chart 2_NACHO PC ED 31-AUG-01 4 13 16" xfId="25820"/>
    <cellStyle name="Commg [0]_FOP1&amp;L_PLN0309_NewBrazil3007.xls Chart 2_NACHO PC ED 31-AUG-01 4 13 17" xfId="25821"/>
    <cellStyle name="Commɡ [0]_FOP1&amp;L_PLN0309_NewBrazil3007.xls Chart 2_NACHO PC ED 31-AUG-01 4 13 17" xfId="25822"/>
    <cellStyle name="Commg [0]_FOP1&amp;L_PLN0309_NewBrazil3007.xls Chart 2_NACHO PC ED 31-AUG-01 4 13 18" xfId="25823"/>
    <cellStyle name="Commɡ [0]_FOP1&amp;L_PLN0309_NewBrazil3007.xls Chart 2_NACHO PC ED 31-AUG-01 4 13 18" xfId="25824"/>
    <cellStyle name="Commg [0]_FOP1&amp;L_PLN0309_NewBrazil3007.xls Chart 2_NACHO PC ED 31-AUG-01 4 13 19" xfId="25825"/>
    <cellStyle name="Commɡ [0]_FOP1&amp;L_PLN0309_NewBrazil3007.xls Chart 2_NACHO PC ED 31-AUG-01 4 13 19" xfId="25826"/>
    <cellStyle name="Commg [0]_FOP1&amp;L_PLN0309_NewBrazil3007.xls Chart 2_NACHO PC ED 31-AUG-01 4 13 2" xfId="25827"/>
    <cellStyle name="Commɡ [0]_FOP1&amp;L_PLN0309_NewBrazil3007.xls Chart 2_NACHO PC ED 31-AUG-01 4 13 2" xfId="25828"/>
    <cellStyle name="Commg [0]_FOP1&amp;L_PLN0309_NewBrazil3007.xls Chart 2_NACHO PC ED 31-AUG-01 4 13 20" xfId="25829"/>
    <cellStyle name="Commɡ [0]_FOP1&amp;L_PLN0309_NewBrazil3007.xls Chart 2_NACHO PC ED 31-AUG-01 4 13 20" xfId="25830"/>
    <cellStyle name="Commg [0]_FOP1&amp;L_PLN0309_NewBrazil3007.xls Chart 2_NACHO PC ED 31-AUG-01 4 13 21" xfId="25831"/>
    <cellStyle name="Commɡ [0]_FOP1&amp;L_PLN0309_NewBrazil3007.xls Chart 2_NACHO PC ED 31-AUG-01 4 13 21" xfId="25832"/>
    <cellStyle name="Commg [0]_FOP1&amp;L_PLN0309_NewBrazil3007.xls Chart 2_NACHO PC ED 31-AUG-01 4 13 22" xfId="25833"/>
    <cellStyle name="Commɡ [0]_FOP1&amp;L_PLN0309_NewBrazil3007.xls Chart 2_NACHO PC ED 31-AUG-01 4 13 22" xfId="25834"/>
    <cellStyle name="Commg [0]_FOP1&amp;L_PLN0309_NewBrazil3007.xls Chart 2_NACHO PC ED 31-AUG-01 4 13 23" xfId="25835"/>
    <cellStyle name="Commɡ [0]_FOP1&amp;L_PLN0309_NewBrazil3007.xls Chart 2_NACHO PC ED 31-AUG-01 4 13 23" xfId="25836"/>
    <cellStyle name="Commg [0]_FOP1&amp;L_PLN0309_NewBrazil3007.xls Chart 2_NACHO PC ED 31-AUG-01 4 13 24" xfId="25837"/>
    <cellStyle name="Commɡ [0]_FOP1&amp;L_PLN0309_NewBrazil3007.xls Chart 2_NACHO PC ED 31-AUG-01 4 13 24" xfId="25838"/>
    <cellStyle name="Commg [0]_FOP1&amp;L_PLN0309_NewBrazil3007.xls Chart 2_NACHO PC ED 31-AUG-01 4 13 25" xfId="25839"/>
    <cellStyle name="Commɡ [0]_FOP1&amp;L_PLN0309_NewBrazil3007.xls Chart 2_NACHO PC ED 31-AUG-01 4 13 25" xfId="25840"/>
    <cellStyle name="Commg [0]_FOP1&amp;L_PLN0309_NewBrazil3007.xls Chart 2_NACHO PC ED 31-AUG-01 4 13 26" xfId="25841"/>
    <cellStyle name="Commɡ [0]_FOP1&amp;L_PLN0309_NewBrazil3007.xls Chart 2_NACHO PC ED 31-AUG-01 4 13 26" xfId="25842"/>
    <cellStyle name="Commg [0]_FOP1&amp;L_PLN0309_NewBrazil3007.xls Chart 2_NACHO PC ED 31-AUG-01 4 13 3" xfId="25843"/>
    <cellStyle name="Commɡ [0]_FOP1&amp;L_PLN0309_NewBrazil3007.xls Chart 2_NACHO PC ED 31-AUG-01 4 13 3" xfId="25844"/>
    <cellStyle name="Commg [0]_FOP1&amp;L_PLN0309_NewBrazil3007.xls Chart 2_NACHO PC ED 31-AUG-01 4 13 4" xfId="25845"/>
    <cellStyle name="Commɡ [0]_FOP1&amp;L_PLN0309_NewBrazil3007.xls Chart 2_NACHO PC ED 31-AUG-01 4 13 4" xfId="25846"/>
    <cellStyle name="Commg [0]_FOP1&amp;L_PLN0309_NewBrazil3007.xls Chart 2_NACHO PC ED 31-AUG-01 4 13 5" xfId="25847"/>
    <cellStyle name="Commɡ [0]_FOP1&amp;L_PLN0309_NewBrazil3007.xls Chart 2_NACHO PC ED 31-AUG-01 4 13 5" xfId="25848"/>
    <cellStyle name="Commg [0]_FOP1&amp;L_PLN0309_NewBrazil3007.xls Chart 2_NACHO PC ED 31-AUG-01 4 13 6" xfId="25849"/>
    <cellStyle name="Commɡ [0]_FOP1&amp;L_PLN0309_NewBrazil3007.xls Chart 2_NACHO PC ED 31-AUG-01 4 13 6" xfId="25850"/>
    <cellStyle name="Commg [0]_FOP1&amp;L_PLN0309_NewBrazil3007.xls Chart 2_NACHO PC ED 31-AUG-01 4 13 7" xfId="25851"/>
    <cellStyle name="Commɡ [0]_FOP1&amp;L_PLN0309_NewBrazil3007.xls Chart 2_NACHO PC ED 31-AUG-01 4 13 7" xfId="25852"/>
    <cellStyle name="Commg [0]_FOP1&amp;L_PLN0309_NewBrazil3007.xls Chart 2_NACHO PC ED 31-AUG-01 4 13 8" xfId="25853"/>
    <cellStyle name="Commɡ [0]_FOP1&amp;L_PLN0309_NewBrazil3007.xls Chart 2_NACHO PC ED 31-AUG-01 4 13 8" xfId="25854"/>
    <cellStyle name="Commg [0]_FOP1&amp;L_PLN0309_NewBrazil3007.xls Chart 2_NACHO PC ED 31-AUG-01 4 13 9" xfId="25855"/>
    <cellStyle name="Commɡ [0]_FOP1&amp;L_PLN0309_NewBrazil3007.xls Chart 2_NACHO PC ED 31-AUG-01 4 13 9" xfId="25856"/>
    <cellStyle name="Commg [0]_FOP1&amp;L_PLN0309_NewBrazil3007.xls Chart 2_NACHO PC ED 31-AUG-01 4 14" xfId="25857"/>
    <cellStyle name="Commɡ [0]_FOP1&amp;L_PLN0309_NewBrazil3007.xls Chart 2_NACHO PC ED 31-AUG-01 4 14" xfId="25858"/>
    <cellStyle name="Commg [0]_FOP1&amp;L_PLN0309_NewBrazil3007.xls Chart 2_NACHO PC ED 31-AUG-01 4 14 10" xfId="25859"/>
    <cellStyle name="Commɡ [0]_FOP1&amp;L_PLN0309_NewBrazil3007.xls Chart 2_NACHO PC ED 31-AUG-01 4 14 10" xfId="25860"/>
    <cellStyle name="Commg [0]_FOP1&amp;L_PLN0309_NewBrazil3007.xls Chart 2_NACHO PC ED 31-AUG-01 4 14 11" xfId="25861"/>
    <cellStyle name="Commɡ [0]_FOP1&amp;L_PLN0309_NewBrazil3007.xls Chart 2_NACHO PC ED 31-AUG-01 4 14 11" xfId="25862"/>
    <cellStyle name="Commg [0]_FOP1&amp;L_PLN0309_NewBrazil3007.xls Chart 2_NACHO PC ED 31-AUG-01 4 14 12" xfId="25863"/>
    <cellStyle name="Commɡ [0]_FOP1&amp;L_PLN0309_NewBrazil3007.xls Chart 2_NACHO PC ED 31-AUG-01 4 14 12" xfId="25864"/>
    <cellStyle name="Commg [0]_FOP1&amp;L_PLN0309_NewBrazil3007.xls Chart 2_NACHO PC ED 31-AUG-01 4 14 13" xfId="25865"/>
    <cellStyle name="Commɡ [0]_FOP1&amp;L_PLN0309_NewBrazil3007.xls Chart 2_NACHO PC ED 31-AUG-01 4 14 13" xfId="25866"/>
    <cellStyle name="Commg [0]_FOP1&amp;L_PLN0309_NewBrazil3007.xls Chart 2_NACHO PC ED 31-AUG-01 4 14 14" xfId="25867"/>
    <cellStyle name="Commɡ [0]_FOP1&amp;L_PLN0309_NewBrazil3007.xls Chart 2_NACHO PC ED 31-AUG-01 4 14 14" xfId="25868"/>
    <cellStyle name="Commg [0]_FOP1&amp;L_PLN0309_NewBrazil3007.xls Chart 2_NACHO PC ED 31-AUG-01 4 14 15" xfId="25869"/>
    <cellStyle name="Commɡ [0]_FOP1&amp;L_PLN0309_NewBrazil3007.xls Chart 2_NACHO PC ED 31-AUG-01 4 14 15" xfId="25870"/>
    <cellStyle name="Commg [0]_FOP1&amp;L_PLN0309_NewBrazil3007.xls Chart 2_NACHO PC ED 31-AUG-01 4 14 16" xfId="25871"/>
    <cellStyle name="Commɡ [0]_FOP1&amp;L_PLN0309_NewBrazil3007.xls Chart 2_NACHO PC ED 31-AUG-01 4 14 16" xfId="25872"/>
    <cellStyle name="Commg [0]_FOP1&amp;L_PLN0309_NewBrazil3007.xls Chart 2_NACHO PC ED 31-AUG-01 4 14 17" xfId="25873"/>
    <cellStyle name="Commɡ [0]_FOP1&amp;L_PLN0309_NewBrazil3007.xls Chart 2_NACHO PC ED 31-AUG-01 4 14 17" xfId="25874"/>
    <cellStyle name="Commg [0]_FOP1&amp;L_PLN0309_NewBrazil3007.xls Chart 2_NACHO PC ED 31-AUG-01 4 14 18" xfId="25875"/>
    <cellStyle name="Commɡ [0]_FOP1&amp;L_PLN0309_NewBrazil3007.xls Chart 2_NACHO PC ED 31-AUG-01 4 14 18" xfId="25876"/>
    <cellStyle name="Commg [0]_FOP1&amp;L_PLN0309_NewBrazil3007.xls Chart 2_NACHO PC ED 31-AUG-01 4 14 19" xfId="25877"/>
    <cellStyle name="Commɡ [0]_FOP1&amp;L_PLN0309_NewBrazil3007.xls Chart 2_NACHO PC ED 31-AUG-01 4 14 19" xfId="25878"/>
    <cellStyle name="Commg [0]_FOP1&amp;L_PLN0309_NewBrazil3007.xls Chart 2_NACHO PC ED 31-AUG-01 4 14 2" xfId="25879"/>
    <cellStyle name="Commɡ [0]_FOP1&amp;L_PLN0309_NewBrazil3007.xls Chart 2_NACHO PC ED 31-AUG-01 4 14 2" xfId="25880"/>
    <cellStyle name="Commg [0]_FOP1&amp;L_PLN0309_NewBrazil3007.xls Chart 2_NACHO PC ED 31-AUG-01 4 14 20" xfId="25881"/>
    <cellStyle name="Commɡ [0]_FOP1&amp;L_PLN0309_NewBrazil3007.xls Chart 2_NACHO PC ED 31-AUG-01 4 14 20" xfId="25882"/>
    <cellStyle name="Commg [0]_FOP1&amp;L_PLN0309_NewBrazil3007.xls Chart 2_NACHO PC ED 31-AUG-01 4 14 21" xfId="25883"/>
    <cellStyle name="Commɡ [0]_FOP1&amp;L_PLN0309_NewBrazil3007.xls Chart 2_NACHO PC ED 31-AUG-01 4 14 21" xfId="25884"/>
    <cellStyle name="Commg [0]_FOP1&amp;L_PLN0309_NewBrazil3007.xls Chart 2_NACHO PC ED 31-AUG-01 4 14 22" xfId="25885"/>
    <cellStyle name="Commɡ [0]_FOP1&amp;L_PLN0309_NewBrazil3007.xls Chart 2_NACHO PC ED 31-AUG-01 4 14 22" xfId="25886"/>
    <cellStyle name="Commg [0]_FOP1&amp;L_PLN0309_NewBrazil3007.xls Chart 2_NACHO PC ED 31-AUG-01 4 14 23" xfId="25887"/>
    <cellStyle name="Commɡ [0]_FOP1&amp;L_PLN0309_NewBrazil3007.xls Chart 2_NACHO PC ED 31-AUG-01 4 14 23" xfId="25888"/>
    <cellStyle name="Commg [0]_FOP1&amp;L_PLN0309_NewBrazil3007.xls Chart 2_NACHO PC ED 31-AUG-01 4 14 24" xfId="25889"/>
    <cellStyle name="Commɡ [0]_FOP1&amp;L_PLN0309_NewBrazil3007.xls Chart 2_NACHO PC ED 31-AUG-01 4 14 24" xfId="25890"/>
    <cellStyle name="Commg [0]_FOP1&amp;L_PLN0309_NewBrazil3007.xls Chart 2_NACHO PC ED 31-AUG-01 4 14 25" xfId="25891"/>
    <cellStyle name="Commɡ [0]_FOP1&amp;L_PLN0309_NewBrazil3007.xls Chart 2_NACHO PC ED 31-AUG-01 4 14 25" xfId="25892"/>
    <cellStyle name="Commg [0]_FOP1&amp;L_PLN0309_NewBrazil3007.xls Chart 2_NACHO PC ED 31-AUG-01 4 14 26" xfId="25893"/>
    <cellStyle name="Commɡ [0]_FOP1&amp;L_PLN0309_NewBrazil3007.xls Chart 2_NACHO PC ED 31-AUG-01 4 14 26" xfId="25894"/>
    <cellStyle name="Commg [0]_FOP1&amp;L_PLN0309_NewBrazil3007.xls Chart 2_NACHO PC ED 31-AUG-01 4 14 3" xfId="25895"/>
    <cellStyle name="Commɡ [0]_FOP1&amp;L_PLN0309_NewBrazil3007.xls Chart 2_NACHO PC ED 31-AUG-01 4 14 3" xfId="25896"/>
    <cellStyle name="Commg [0]_FOP1&amp;L_PLN0309_NewBrazil3007.xls Chart 2_NACHO PC ED 31-AUG-01 4 14 4" xfId="25897"/>
    <cellStyle name="Commɡ [0]_FOP1&amp;L_PLN0309_NewBrazil3007.xls Chart 2_NACHO PC ED 31-AUG-01 4 14 4" xfId="25898"/>
    <cellStyle name="Commg [0]_FOP1&amp;L_PLN0309_NewBrazil3007.xls Chart 2_NACHO PC ED 31-AUG-01 4 14 5" xfId="25899"/>
    <cellStyle name="Commɡ [0]_FOP1&amp;L_PLN0309_NewBrazil3007.xls Chart 2_NACHO PC ED 31-AUG-01 4 14 5" xfId="25900"/>
    <cellStyle name="Commg [0]_FOP1&amp;L_PLN0309_NewBrazil3007.xls Chart 2_NACHO PC ED 31-AUG-01 4 14 6" xfId="25901"/>
    <cellStyle name="Commɡ [0]_FOP1&amp;L_PLN0309_NewBrazil3007.xls Chart 2_NACHO PC ED 31-AUG-01 4 14 6" xfId="25902"/>
    <cellStyle name="Commg [0]_FOP1&amp;L_PLN0309_NewBrazil3007.xls Chart 2_NACHO PC ED 31-AUG-01 4 14 7" xfId="25903"/>
    <cellStyle name="Commɡ [0]_FOP1&amp;L_PLN0309_NewBrazil3007.xls Chart 2_NACHO PC ED 31-AUG-01 4 14 7" xfId="25904"/>
    <cellStyle name="Commg [0]_FOP1&amp;L_PLN0309_NewBrazil3007.xls Chart 2_NACHO PC ED 31-AUG-01 4 14 8" xfId="25905"/>
    <cellStyle name="Commɡ [0]_FOP1&amp;L_PLN0309_NewBrazil3007.xls Chart 2_NACHO PC ED 31-AUG-01 4 14 8" xfId="25906"/>
    <cellStyle name="Commg [0]_FOP1&amp;L_PLN0309_NewBrazil3007.xls Chart 2_NACHO PC ED 31-AUG-01 4 14 9" xfId="25907"/>
    <cellStyle name="Commɡ [0]_FOP1&amp;L_PLN0309_NewBrazil3007.xls Chart 2_NACHO PC ED 31-AUG-01 4 14 9" xfId="25908"/>
    <cellStyle name="Commg [0]_FOP1&amp;L_PLN0309_NewBrazil3007.xls Chart 2_NACHO PC ED 31-AUG-01 4 15" xfId="25909"/>
    <cellStyle name="Commɡ [0]_FOP1&amp;L_PLN0309_NewBrazil3007.xls Chart 2_NACHO PC ED 31-AUG-01 4 15" xfId="25910"/>
    <cellStyle name="Commg [0]_FOP1&amp;L_PLN0309_NewBrazil3007.xls Chart 2_NACHO PC ED 31-AUG-01 4 15 10" xfId="25911"/>
    <cellStyle name="Commɡ [0]_FOP1&amp;L_PLN0309_NewBrazil3007.xls Chart 2_NACHO PC ED 31-AUG-01 4 15 10" xfId="25912"/>
    <cellStyle name="Commg [0]_FOP1&amp;L_PLN0309_NewBrazil3007.xls Chart 2_NACHO PC ED 31-AUG-01 4 15 11" xfId="25913"/>
    <cellStyle name="Commɡ [0]_FOP1&amp;L_PLN0309_NewBrazil3007.xls Chart 2_NACHO PC ED 31-AUG-01 4 15 11" xfId="25914"/>
    <cellStyle name="Commg [0]_FOP1&amp;L_PLN0309_NewBrazil3007.xls Chart 2_NACHO PC ED 31-AUG-01 4 15 12" xfId="25915"/>
    <cellStyle name="Commɡ [0]_FOP1&amp;L_PLN0309_NewBrazil3007.xls Chart 2_NACHO PC ED 31-AUG-01 4 15 12" xfId="25916"/>
    <cellStyle name="Commg [0]_FOP1&amp;L_PLN0309_NewBrazil3007.xls Chart 2_NACHO PC ED 31-AUG-01 4 15 13" xfId="25917"/>
    <cellStyle name="Commɡ [0]_FOP1&amp;L_PLN0309_NewBrazil3007.xls Chart 2_NACHO PC ED 31-AUG-01 4 15 13" xfId="25918"/>
    <cellStyle name="Commg [0]_FOP1&amp;L_PLN0309_NewBrazil3007.xls Chart 2_NACHO PC ED 31-AUG-01 4 15 14" xfId="25919"/>
    <cellStyle name="Commɡ [0]_FOP1&amp;L_PLN0309_NewBrazil3007.xls Chart 2_NACHO PC ED 31-AUG-01 4 15 14" xfId="25920"/>
    <cellStyle name="Commg [0]_FOP1&amp;L_PLN0309_NewBrazil3007.xls Chart 2_NACHO PC ED 31-AUG-01 4 15 15" xfId="25921"/>
    <cellStyle name="Commɡ [0]_FOP1&amp;L_PLN0309_NewBrazil3007.xls Chart 2_NACHO PC ED 31-AUG-01 4 15 15" xfId="25922"/>
    <cellStyle name="Commg [0]_FOP1&amp;L_PLN0309_NewBrazil3007.xls Chart 2_NACHO PC ED 31-AUG-01 4 15 16" xfId="25923"/>
    <cellStyle name="Commɡ [0]_FOP1&amp;L_PLN0309_NewBrazil3007.xls Chart 2_NACHO PC ED 31-AUG-01 4 15 16" xfId="25924"/>
    <cellStyle name="Commg [0]_FOP1&amp;L_PLN0309_NewBrazil3007.xls Chart 2_NACHO PC ED 31-AUG-01 4 15 17" xfId="25925"/>
    <cellStyle name="Commɡ [0]_FOP1&amp;L_PLN0309_NewBrazil3007.xls Chart 2_NACHO PC ED 31-AUG-01 4 15 17" xfId="25926"/>
    <cellStyle name="Commg [0]_FOP1&amp;L_PLN0309_NewBrazil3007.xls Chart 2_NACHO PC ED 31-AUG-01 4 15 18" xfId="25927"/>
    <cellStyle name="Commɡ [0]_FOP1&amp;L_PLN0309_NewBrazil3007.xls Chart 2_NACHO PC ED 31-AUG-01 4 15 18" xfId="25928"/>
    <cellStyle name="Commg [0]_FOP1&amp;L_PLN0309_NewBrazil3007.xls Chart 2_NACHO PC ED 31-AUG-01 4 15 2" xfId="25929"/>
    <cellStyle name="Commɡ [0]_FOP1&amp;L_PLN0309_NewBrazil3007.xls Chart 2_NACHO PC ED 31-AUG-01 4 15 2" xfId="25930"/>
    <cellStyle name="Commg [0]_FOP1&amp;L_PLN0309_NewBrazil3007.xls Chart 2_NACHO PC ED 31-AUG-01 4 15 3" xfId="25931"/>
    <cellStyle name="Commɡ [0]_FOP1&amp;L_PLN0309_NewBrazil3007.xls Chart 2_NACHO PC ED 31-AUG-01 4 15 3" xfId="25932"/>
    <cellStyle name="Commg [0]_FOP1&amp;L_PLN0309_NewBrazil3007.xls Chart 2_NACHO PC ED 31-AUG-01 4 15 4" xfId="25933"/>
    <cellStyle name="Commɡ [0]_FOP1&amp;L_PLN0309_NewBrazil3007.xls Chart 2_NACHO PC ED 31-AUG-01 4 15 4" xfId="25934"/>
    <cellStyle name="Commg [0]_FOP1&amp;L_PLN0309_NewBrazil3007.xls Chart 2_NACHO PC ED 31-AUG-01 4 15 5" xfId="25935"/>
    <cellStyle name="Commɡ [0]_FOP1&amp;L_PLN0309_NewBrazil3007.xls Chart 2_NACHO PC ED 31-AUG-01 4 15 5" xfId="25936"/>
    <cellStyle name="Commg [0]_FOP1&amp;L_PLN0309_NewBrazil3007.xls Chart 2_NACHO PC ED 31-AUG-01 4 15 6" xfId="25937"/>
    <cellStyle name="Commɡ [0]_FOP1&amp;L_PLN0309_NewBrazil3007.xls Chart 2_NACHO PC ED 31-AUG-01 4 15 6" xfId="25938"/>
    <cellStyle name="Commg [0]_FOP1&amp;L_PLN0309_NewBrazil3007.xls Chart 2_NACHO PC ED 31-AUG-01 4 15 7" xfId="25939"/>
    <cellStyle name="Commɡ [0]_FOP1&amp;L_PLN0309_NewBrazil3007.xls Chart 2_NACHO PC ED 31-AUG-01 4 15 7" xfId="25940"/>
    <cellStyle name="Commg [0]_FOP1&amp;L_PLN0309_NewBrazil3007.xls Chart 2_NACHO PC ED 31-AUG-01 4 15 8" xfId="25941"/>
    <cellStyle name="Commɡ [0]_FOP1&amp;L_PLN0309_NewBrazil3007.xls Chart 2_NACHO PC ED 31-AUG-01 4 15 8" xfId="25942"/>
    <cellStyle name="Commg [0]_FOP1&amp;L_PLN0309_NewBrazil3007.xls Chart 2_NACHO PC ED 31-AUG-01 4 15 9" xfId="25943"/>
    <cellStyle name="Commɡ [0]_FOP1&amp;L_PLN0309_NewBrazil3007.xls Chart 2_NACHO PC ED 31-AUG-01 4 15 9" xfId="25944"/>
    <cellStyle name="Commg [0]_FOP1&amp;L_PLN0309_NewBrazil3007.xls Chart 2_NACHO PC ED 31-AUG-01 4 16" xfId="25945"/>
    <cellStyle name="Commɡ [0]_FOP1&amp;L_PLN0309_NewBrazil3007.xls Chart 2_NACHO PC ED 31-AUG-01 4 16" xfId="25946"/>
    <cellStyle name="Commg [0]_FOP1&amp;L_PLN0309_NewBrazil3007.xls Chart 2_NACHO PC ED 31-AUG-01 4 16 10" xfId="25947"/>
    <cellStyle name="Commɡ [0]_FOP1&amp;L_PLN0309_NewBrazil3007.xls Chart 2_NACHO PC ED 31-AUG-01 4 16 10" xfId="25948"/>
    <cellStyle name="Commg [0]_FOP1&amp;L_PLN0309_NewBrazil3007.xls Chart 2_NACHO PC ED 31-AUG-01 4 16 11" xfId="25949"/>
    <cellStyle name="Commɡ [0]_FOP1&amp;L_PLN0309_NewBrazil3007.xls Chart 2_NACHO PC ED 31-AUG-01 4 16 11" xfId="25950"/>
    <cellStyle name="Commg [0]_FOP1&amp;L_PLN0309_NewBrazil3007.xls Chart 2_NACHO PC ED 31-AUG-01 4 16 12" xfId="25951"/>
    <cellStyle name="Commɡ [0]_FOP1&amp;L_PLN0309_NewBrazil3007.xls Chart 2_NACHO PC ED 31-AUG-01 4 16 12" xfId="25952"/>
    <cellStyle name="Commg [0]_FOP1&amp;L_PLN0309_NewBrazil3007.xls Chart 2_NACHO PC ED 31-AUG-01 4 16 13" xfId="25953"/>
    <cellStyle name="Commɡ [0]_FOP1&amp;L_PLN0309_NewBrazil3007.xls Chart 2_NACHO PC ED 31-AUG-01 4 16 13" xfId="25954"/>
    <cellStyle name="Commg [0]_FOP1&amp;L_PLN0309_NewBrazil3007.xls Chart 2_NACHO PC ED 31-AUG-01 4 16 14" xfId="25955"/>
    <cellStyle name="Commɡ [0]_FOP1&amp;L_PLN0309_NewBrazil3007.xls Chart 2_NACHO PC ED 31-AUG-01 4 16 14" xfId="25956"/>
    <cellStyle name="Commg [0]_FOP1&amp;L_PLN0309_NewBrazil3007.xls Chart 2_NACHO PC ED 31-AUG-01 4 16 15" xfId="25957"/>
    <cellStyle name="Commɡ [0]_FOP1&amp;L_PLN0309_NewBrazil3007.xls Chart 2_NACHO PC ED 31-AUG-01 4 16 15" xfId="25958"/>
    <cellStyle name="Commg [0]_FOP1&amp;L_PLN0309_NewBrazil3007.xls Chart 2_NACHO PC ED 31-AUG-01 4 16 16" xfId="25959"/>
    <cellStyle name="Commɡ [0]_FOP1&amp;L_PLN0309_NewBrazil3007.xls Chart 2_NACHO PC ED 31-AUG-01 4 16 16" xfId="25960"/>
    <cellStyle name="Commg [0]_FOP1&amp;L_PLN0309_NewBrazil3007.xls Chart 2_NACHO PC ED 31-AUG-01 4 16 17" xfId="25961"/>
    <cellStyle name="Commɡ [0]_FOP1&amp;L_PLN0309_NewBrazil3007.xls Chart 2_NACHO PC ED 31-AUG-01 4 16 17" xfId="25962"/>
    <cellStyle name="Commg [0]_FOP1&amp;L_PLN0309_NewBrazil3007.xls Chart 2_NACHO PC ED 31-AUG-01 4 16 18" xfId="25963"/>
    <cellStyle name="Commɡ [0]_FOP1&amp;L_PLN0309_NewBrazil3007.xls Chart 2_NACHO PC ED 31-AUG-01 4 16 18" xfId="25964"/>
    <cellStyle name="Commg [0]_FOP1&amp;L_PLN0309_NewBrazil3007.xls Chart 2_NACHO PC ED 31-AUG-01 4 16 2" xfId="25965"/>
    <cellStyle name="Commɡ [0]_FOP1&amp;L_PLN0309_NewBrazil3007.xls Chart 2_NACHO PC ED 31-AUG-01 4 16 2" xfId="25966"/>
    <cellStyle name="Commg [0]_FOP1&amp;L_PLN0309_NewBrazil3007.xls Chart 2_NACHO PC ED 31-AUG-01 4 16 3" xfId="25967"/>
    <cellStyle name="Commɡ [0]_FOP1&amp;L_PLN0309_NewBrazil3007.xls Chart 2_NACHO PC ED 31-AUG-01 4 16 3" xfId="25968"/>
    <cellStyle name="Commg [0]_FOP1&amp;L_PLN0309_NewBrazil3007.xls Chart 2_NACHO PC ED 31-AUG-01 4 16 4" xfId="25969"/>
    <cellStyle name="Commɡ [0]_FOP1&amp;L_PLN0309_NewBrazil3007.xls Chart 2_NACHO PC ED 31-AUG-01 4 16 4" xfId="25970"/>
    <cellStyle name="Commg [0]_FOP1&amp;L_PLN0309_NewBrazil3007.xls Chart 2_NACHO PC ED 31-AUG-01 4 16 5" xfId="25971"/>
    <cellStyle name="Commɡ [0]_FOP1&amp;L_PLN0309_NewBrazil3007.xls Chart 2_NACHO PC ED 31-AUG-01 4 16 5" xfId="25972"/>
    <cellStyle name="Commg [0]_FOP1&amp;L_PLN0309_NewBrazil3007.xls Chart 2_NACHO PC ED 31-AUG-01 4 16 6" xfId="25973"/>
    <cellStyle name="Commɡ [0]_FOP1&amp;L_PLN0309_NewBrazil3007.xls Chart 2_NACHO PC ED 31-AUG-01 4 16 6" xfId="25974"/>
    <cellStyle name="Commg [0]_FOP1&amp;L_PLN0309_NewBrazil3007.xls Chart 2_NACHO PC ED 31-AUG-01 4 16 7" xfId="25975"/>
    <cellStyle name="Commɡ [0]_FOP1&amp;L_PLN0309_NewBrazil3007.xls Chart 2_NACHO PC ED 31-AUG-01 4 16 7" xfId="25976"/>
    <cellStyle name="Commg [0]_FOP1&amp;L_PLN0309_NewBrazil3007.xls Chart 2_NACHO PC ED 31-AUG-01 4 16 8" xfId="25977"/>
    <cellStyle name="Commɡ [0]_FOP1&amp;L_PLN0309_NewBrazil3007.xls Chart 2_NACHO PC ED 31-AUG-01 4 16 8" xfId="25978"/>
    <cellStyle name="Commg [0]_FOP1&amp;L_PLN0309_NewBrazil3007.xls Chart 2_NACHO PC ED 31-AUG-01 4 16 9" xfId="25979"/>
    <cellStyle name="Commɡ [0]_FOP1&amp;L_PLN0309_NewBrazil3007.xls Chart 2_NACHO PC ED 31-AUG-01 4 16 9" xfId="25980"/>
    <cellStyle name="Commg [0]_FOP1&amp;L_PLN0309_NewBrazil3007.xls Chart 2_NACHO PC ED 31-AUG-01 4 17" xfId="25981"/>
    <cellStyle name="Commɡ [0]_FOP1&amp;L_PLN0309_NewBrazil3007.xls Chart 2_NACHO PC ED 31-AUG-01 4 17" xfId="25982"/>
    <cellStyle name="Commg [0]_FOP1&amp;L_PLN0309_NewBrazil3007.xls Chart 2_NACHO PC ED 31-AUG-01 4 17 10" xfId="25983"/>
    <cellStyle name="Commɡ [0]_FOP1&amp;L_PLN0309_NewBrazil3007.xls Chart 2_NACHO PC ED 31-AUG-01 4 17 10" xfId="25984"/>
    <cellStyle name="Commg [0]_FOP1&amp;L_PLN0309_NewBrazil3007.xls Chart 2_NACHO PC ED 31-AUG-01 4 17 11" xfId="25985"/>
    <cellStyle name="Commɡ [0]_FOP1&amp;L_PLN0309_NewBrazil3007.xls Chart 2_NACHO PC ED 31-AUG-01 4 17 11" xfId="25986"/>
    <cellStyle name="Commg [0]_FOP1&amp;L_PLN0309_NewBrazil3007.xls Chart 2_NACHO PC ED 31-AUG-01 4 17 12" xfId="25987"/>
    <cellStyle name="Commɡ [0]_FOP1&amp;L_PLN0309_NewBrazil3007.xls Chart 2_NACHO PC ED 31-AUG-01 4 17 12" xfId="25988"/>
    <cellStyle name="Commg [0]_FOP1&amp;L_PLN0309_NewBrazil3007.xls Chart 2_NACHO PC ED 31-AUG-01 4 17 13" xfId="25989"/>
    <cellStyle name="Commɡ [0]_FOP1&amp;L_PLN0309_NewBrazil3007.xls Chart 2_NACHO PC ED 31-AUG-01 4 17 13" xfId="25990"/>
    <cellStyle name="Commg [0]_FOP1&amp;L_PLN0309_NewBrazil3007.xls Chart 2_NACHO PC ED 31-AUG-01 4 17 14" xfId="25991"/>
    <cellStyle name="Commɡ [0]_FOP1&amp;L_PLN0309_NewBrazil3007.xls Chart 2_NACHO PC ED 31-AUG-01 4 17 14" xfId="25992"/>
    <cellStyle name="Commg [0]_FOP1&amp;L_PLN0309_NewBrazil3007.xls Chart 2_NACHO PC ED 31-AUG-01 4 17 15" xfId="25993"/>
    <cellStyle name="Commɡ [0]_FOP1&amp;L_PLN0309_NewBrazil3007.xls Chart 2_NACHO PC ED 31-AUG-01 4 17 15" xfId="25994"/>
    <cellStyle name="Commg [0]_FOP1&amp;L_PLN0309_NewBrazil3007.xls Chart 2_NACHO PC ED 31-AUG-01 4 17 16" xfId="25995"/>
    <cellStyle name="Commɡ [0]_FOP1&amp;L_PLN0309_NewBrazil3007.xls Chart 2_NACHO PC ED 31-AUG-01 4 17 16" xfId="25996"/>
    <cellStyle name="Commg [0]_FOP1&amp;L_PLN0309_NewBrazil3007.xls Chart 2_NACHO PC ED 31-AUG-01 4 17 17" xfId="25997"/>
    <cellStyle name="Commɡ [0]_FOP1&amp;L_PLN0309_NewBrazil3007.xls Chart 2_NACHO PC ED 31-AUG-01 4 17 17" xfId="25998"/>
    <cellStyle name="Commg [0]_FOP1&amp;L_PLN0309_NewBrazil3007.xls Chart 2_NACHO PC ED 31-AUG-01 4 17 2" xfId="25999"/>
    <cellStyle name="Commɡ [0]_FOP1&amp;L_PLN0309_NewBrazil3007.xls Chart 2_NACHO PC ED 31-AUG-01 4 17 2" xfId="26000"/>
    <cellStyle name="Commg [0]_FOP1&amp;L_PLN0309_NewBrazil3007.xls Chart 2_NACHO PC ED 31-AUG-01 4 17 3" xfId="26001"/>
    <cellStyle name="Commɡ [0]_FOP1&amp;L_PLN0309_NewBrazil3007.xls Chart 2_NACHO PC ED 31-AUG-01 4 17 3" xfId="26002"/>
    <cellStyle name="Commg [0]_FOP1&amp;L_PLN0309_NewBrazil3007.xls Chart 2_NACHO PC ED 31-AUG-01 4 17 4" xfId="26003"/>
    <cellStyle name="Commɡ [0]_FOP1&amp;L_PLN0309_NewBrazil3007.xls Chart 2_NACHO PC ED 31-AUG-01 4 17 4" xfId="26004"/>
    <cellStyle name="Commg [0]_FOP1&amp;L_PLN0309_NewBrazil3007.xls Chart 2_NACHO PC ED 31-AUG-01 4 17 5" xfId="26005"/>
    <cellStyle name="Commɡ [0]_FOP1&amp;L_PLN0309_NewBrazil3007.xls Chart 2_NACHO PC ED 31-AUG-01 4 17 5" xfId="26006"/>
    <cellStyle name="Commg [0]_FOP1&amp;L_PLN0309_NewBrazil3007.xls Chart 2_NACHO PC ED 31-AUG-01 4 17 6" xfId="26007"/>
    <cellStyle name="Commɡ [0]_FOP1&amp;L_PLN0309_NewBrazil3007.xls Chart 2_NACHO PC ED 31-AUG-01 4 17 6" xfId="26008"/>
    <cellStyle name="Commg [0]_FOP1&amp;L_PLN0309_NewBrazil3007.xls Chart 2_NACHO PC ED 31-AUG-01 4 17 7" xfId="26009"/>
    <cellStyle name="Commɡ [0]_FOP1&amp;L_PLN0309_NewBrazil3007.xls Chart 2_NACHO PC ED 31-AUG-01 4 17 7" xfId="26010"/>
    <cellStyle name="Commg [0]_FOP1&amp;L_PLN0309_NewBrazil3007.xls Chart 2_NACHO PC ED 31-AUG-01 4 17 8" xfId="26011"/>
    <cellStyle name="Commɡ [0]_FOP1&amp;L_PLN0309_NewBrazil3007.xls Chart 2_NACHO PC ED 31-AUG-01 4 17 8" xfId="26012"/>
    <cellStyle name="Commg [0]_FOP1&amp;L_PLN0309_NewBrazil3007.xls Chart 2_NACHO PC ED 31-AUG-01 4 17 9" xfId="26013"/>
    <cellStyle name="Commɡ [0]_FOP1&amp;L_PLN0309_NewBrazil3007.xls Chart 2_NACHO PC ED 31-AUG-01 4 17 9" xfId="26014"/>
    <cellStyle name="Commg [0]_FOP1&amp;L_PLN0309_NewBrazil3007.xls Chart 2_NACHO PC ED 31-AUG-01 4 18" xfId="26015"/>
    <cellStyle name="Commɡ [0]_FOP1&amp;L_PLN0309_NewBrazil3007.xls Chart 2_NACHO PC ED 31-AUG-01 4 18" xfId="26016"/>
    <cellStyle name="Commg [0]_FOP1&amp;L_PLN0309_NewBrazil3007.xls Chart 2_NACHO PC ED 31-AUG-01 4 18 10" xfId="26017"/>
    <cellStyle name="Commɡ [0]_FOP1&amp;L_PLN0309_NewBrazil3007.xls Chart 2_NACHO PC ED 31-AUG-01 4 18 10" xfId="26018"/>
    <cellStyle name="Commg [0]_FOP1&amp;L_PLN0309_NewBrazil3007.xls Chart 2_NACHO PC ED 31-AUG-01 4 18 11" xfId="26019"/>
    <cellStyle name="Commɡ [0]_FOP1&amp;L_PLN0309_NewBrazil3007.xls Chart 2_NACHO PC ED 31-AUG-01 4 18 11" xfId="26020"/>
    <cellStyle name="Commg [0]_FOP1&amp;L_PLN0309_NewBrazil3007.xls Chart 2_NACHO PC ED 31-AUG-01 4 18 12" xfId="26021"/>
    <cellStyle name="Commɡ [0]_FOP1&amp;L_PLN0309_NewBrazil3007.xls Chart 2_NACHO PC ED 31-AUG-01 4 18 12" xfId="26022"/>
    <cellStyle name="Commg [0]_FOP1&amp;L_PLN0309_NewBrazil3007.xls Chart 2_NACHO PC ED 31-AUG-01 4 18 13" xfId="26023"/>
    <cellStyle name="Commɡ [0]_FOP1&amp;L_PLN0309_NewBrazil3007.xls Chart 2_NACHO PC ED 31-AUG-01 4 18 13" xfId="26024"/>
    <cellStyle name="Commg [0]_FOP1&amp;L_PLN0309_NewBrazil3007.xls Chart 2_NACHO PC ED 31-AUG-01 4 18 14" xfId="26025"/>
    <cellStyle name="Commɡ [0]_FOP1&amp;L_PLN0309_NewBrazil3007.xls Chart 2_NACHO PC ED 31-AUG-01 4 18 14" xfId="26026"/>
    <cellStyle name="Commg [0]_FOP1&amp;L_PLN0309_NewBrazil3007.xls Chart 2_NACHO PC ED 31-AUG-01 4 18 15" xfId="26027"/>
    <cellStyle name="Commɡ [0]_FOP1&amp;L_PLN0309_NewBrazil3007.xls Chart 2_NACHO PC ED 31-AUG-01 4 18 15" xfId="26028"/>
    <cellStyle name="Commg [0]_FOP1&amp;L_PLN0309_NewBrazil3007.xls Chart 2_NACHO PC ED 31-AUG-01 4 18 2" xfId="26029"/>
    <cellStyle name="Commɡ [0]_FOP1&amp;L_PLN0309_NewBrazil3007.xls Chart 2_NACHO PC ED 31-AUG-01 4 18 2" xfId="26030"/>
    <cellStyle name="Commg [0]_FOP1&amp;L_PLN0309_NewBrazil3007.xls Chart 2_NACHO PC ED 31-AUG-01 4 18 3" xfId="26031"/>
    <cellStyle name="Commɡ [0]_FOP1&amp;L_PLN0309_NewBrazil3007.xls Chart 2_NACHO PC ED 31-AUG-01 4 18 3" xfId="26032"/>
    <cellStyle name="Commg [0]_FOP1&amp;L_PLN0309_NewBrazil3007.xls Chart 2_NACHO PC ED 31-AUG-01 4 18 4" xfId="26033"/>
    <cellStyle name="Commɡ [0]_FOP1&amp;L_PLN0309_NewBrazil3007.xls Chart 2_NACHO PC ED 31-AUG-01 4 18 4" xfId="26034"/>
    <cellStyle name="Commg [0]_FOP1&amp;L_PLN0309_NewBrazil3007.xls Chart 2_NACHO PC ED 31-AUG-01 4 18 5" xfId="26035"/>
    <cellStyle name="Commɡ [0]_FOP1&amp;L_PLN0309_NewBrazil3007.xls Chart 2_NACHO PC ED 31-AUG-01 4 18 5" xfId="26036"/>
    <cellStyle name="Commg [0]_FOP1&amp;L_PLN0309_NewBrazil3007.xls Chart 2_NACHO PC ED 31-AUG-01 4 18 6" xfId="26037"/>
    <cellStyle name="Commɡ [0]_FOP1&amp;L_PLN0309_NewBrazil3007.xls Chart 2_NACHO PC ED 31-AUG-01 4 18 6" xfId="26038"/>
    <cellStyle name="Commg [0]_FOP1&amp;L_PLN0309_NewBrazil3007.xls Chart 2_NACHO PC ED 31-AUG-01 4 18 7" xfId="26039"/>
    <cellStyle name="Commɡ [0]_FOP1&amp;L_PLN0309_NewBrazil3007.xls Chart 2_NACHO PC ED 31-AUG-01 4 18 7" xfId="26040"/>
    <cellStyle name="Commg [0]_FOP1&amp;L_PLN0309_NewBrazil3007.xls Chart 2_NACHO PC ED 31-AUG-01 4 18 8" xfId="26041"/>
    <cellStyle name="Commɡ [0]_FOP1&amp;L_PLN0309_NewBrazil3007.xls Chart 2_NACHO PC ED 31-AUG-01 4 18 8" xfId="26042"/>
    <cellStyle name="Commg [0]_FOP1&amp;L_PLN0309_NewBrazil3007.xls Chart 2_NACHO PC ED 31-AUG-01 4 18 9" xfId="26043"/>
    <cellStyle name="Commɡ [0]_FOP1&amp;L_PLN0309_NewBrazil3007.xls Chart 2_NACHO PC ED 31-AUG-01 4 18 9" xfId="26044"/>
    <cellStyle name="Commg [0]_FOP1&amp;L_PLN0309_NewBrazil3007.xls Chart 2_NACHO PC ED 31-AUG-01 4 19" xfId="26045"/>
    <cellStyle name="Commɡ [0]_FOP1&amp;L_PLN0309_NewBrazil3007.xls Chart 2_NACHO PC ED 31-AUG-01 4 19" xfId="26046"/>
    <cellStyle name="Commg [0]_FOP1&amp;L_PLN0309_NewBrazil3007.xls Chart 2_NACHO PC ED 31-AUG-01 4 19 10" xfId="26047"/>
    <cellStyle name="Commɡ [0]_FOP1&amp;L_PLN0309_NewBrazil3007.xls Chart 2_NACHO PC ED 31-AUG-01 4 19 10" xfId="26048"/>
    <cellStyle name="Commg [0]_FOP1&amp;L_PLN0309_NewBrazil3007.xls Chart 2_NACHO PC ED 31-AUG-01 4 19 11" xfId="26049"/>
    <cellStyle name="Commɡ [0]_FOP1&amp;L_PLN0309_NewBrazil3007.xls Chart 2_NACHO PC ED 31-AUG-01 4 19 11" xfId="26050"/>
    <cellStyle name="Commg [0]_FOP1&amp;L_PLN0309_NewBrazil3007.xls Chart 2_NACHO PC ED 31-AUG-01 4 19 12" xfId="26051"/>
    <cellStyle name="Commɡ [0]_FOP1&amp;L_PLN0309_NewBrazil3007.xls Chart 2_NACHO PC ED 31-AUG-01 4 19 12" xfId="26052"/>
    <cellStyle name="Commg [0]_FOP1&amp;L_PLN0309_NewBrazil3007.xls Chart 2_NACHO PC ED 31-AUG-01 4 19 13" xfId="26053"/>
    <cellStyle name="Commɡ [0]_FOP1&amp;L_PLN0309_NewBrazil3007.xls Chart 2_NACHO PC ED 31-AUG-01 4 19 13" xfId="26054"/>
    <cellStyle name="Commg [0]_FOP1&amp;L_PLN0309_NewBrazil3007.xls Chart 2_NACHO PC ED 31-AUG-01 4 19 14" xfId="26055"/>
    <cellStyle name="Commɡ [0]_FOP1&amp;L_PLN0309_NewBrazil3007.xls Chart 2_NACHO PC ED 31-AUG-01 4 19 14" xfId="26056"/>
    <cellStyle name="Commg [0]_FOP1&amp;L_PLN0309_NewBrazil3007.xls Chart 2_NACHO PC ED 31-AUG-01 4 19 15" xfId="26057"/>
    <cellStyle name="Commɡ [0]_FOP1&amp;L_PLN0309_NewBrazil3007.xls Chart 2_NACHO PC ED 31-AUG-01 4 19 15" xfId="26058"/>
    <cellStyle name="Commg [0]_FOP1&amp;L_PLN0309_NewBrazil3007.xls Chart 2_NACHO PC ED 31-AUG-01 4 19 2" xfId="26059"/>
    <cellStyle name="Commɡ [0]_FOP1&amp;L_PLN0309_NewBrazil3007.xls Chart 2_NACHO PC ED 31-AUG-01 4 19 2" xfId="26060"/>
    <cellStyle name="Commg [0]_FOP1&amp;L_PLN0309_NewBrazil3007.xls Chart 2_NACHO PC ED 31-AUG-01 4 19 3" xfId="26061"/>
    <cellStyle name="Commɡ [0]_FOP1&amp;L_PLN0309_NewBrazil3007.xls Chart 2_NACHO PC ED 31-AUG-01 4 19 3" xfId="26062"/>
    <cellStyle name="Commg [0]_FOP1&amp;L_PLN0309_NewBrazil3007.xls Chart 2_NACHO PC ED 31-AUG-01 4 19 4" xfId="26063"/>
    <cellStyle name="Commɡ [0]_FOP1&amp;L_PLN0309_NewBrazil3007.xls Chart 2_NACHO PC ED 31-AUG-01 4 19 4" xfId="26064"/>
    <cellStyle name="Commg [0]_FOP1&amp;L_PLN0309_NewBrazil3007.xls Chart 2_NACHO PC ED 31-AUG-01 4 19 5" xfId="26065"/>
    <cellStyle name="Commɡ [0]_FOP1&amp;L_PLN0309_NewBrazil3007.xls Chart 2_NACHO PC ED 31-AUG-01 4 19 5" xfId="26066"/>
    <cellStyle name="Commg [0]_FOP1&amp;L_PLN0309_NewBrazil3007.xls Chart 2_NACHO PC ED 31-AUG-01 4 19 6" xfId="26067"/>
    <cellStyle name="Commɡ [0]_FOP1&amp;L_PLN0309_NewBrazil3007.xls Chart 2_NACHO PC ED 31-AUG-01 4 19 6" xfId="26068"/>
    <cellStyle name="Commg [0]_FOP1&amp;L_PLN0309_NewBrazil3007.xls Chart 2_NACHO PC ED 31-AUG-01 4 19 7" xfId="26069"/>
    <cellStyle name="Commɡ [0]_FOP1&amp;L_PLN0309_NewBrazil3007.xls Chart 2_NACHO PC ED 31-AUG-01 4 19 7" xfId="26070"/>
    <cellStyle name="Commg [0]_FOP1&amp;L_PLN0309_NewBrazil3007.xls Chart 2_NACHO PC ED 31-AUG-01 4 19 8" xfId="26071"/>
    <cellStyle name="Commɡ [0]_FOP1&amp;L_PLN0309_NewBrazil3007.xls Chart 2_NACHO PC ED 31-AUG-01 4 19 8" xfId="26072"/>
    <cellStyle name="Commg [0]_FOP1&amp;L_PLN0309_NewBrazil3007.xls Chart 2_NACHO PC ED 31-AUG-01 4 19 9" xfId="26073"/>
    <cellStyle name="Commɡ [0]_FOP1&amp;L_PLN0309_NewBrazil3007.xls Chart 2_NACHO PC ED 31-AUG-01 4 19 9" xfId="26074"/>
    <cellStyle name="Commg [0]_FOP1&amp;L_PLN0309_NewBrazil3007.xls Chart 2_NACHO PC ED 31-AUG-01 4 2" xfId="26075"/>
    <cellStyle name="Commɡ [0]_FOP1&amp;L_PLN0309_NewBrazil3007.xls Chart 2_NACHO PC ED 31-AUG-01 4 2" xfId="26076"/>
    <cellStyle name="Commg [0]_FOP1&amp;L_PLN0309_NewBrazil3007.xls Chart 2_NACHO PC ED 31-AUG-01 4 2 10" xfId="26077"/>
    <cellStyle name="Commɡ [0]_FOP1&amp;L_PLN0309_NewBrazil3007.xls Chart 2_NACHO PC ED 31-AUG-01 4 2 10" xfId="26078"/>
    <cellStyle name="Commg [0]_FOP1&amp;L_PLN0309_NewBrazil3007.xls Chart 2_NACHO PC ED 31-AUG-01 4 2 11" xfId="26079"/>
    <cellStyle name="Commɡ [0]_FOP1&amp;L_PLN0309_NewBrazil3007.xls Chart 2_NACHO PC ED 31-AUG-01 4 2 11" xfId="26080"/>
    <cellStyle name="Commg [0]_FOP1&amp;L_PLN0309_NewBrazil3007.xls Chart 2_NACHO PC ED 31-AUG-01 4 2 12" xfId="26081"/>
    <cellStyle name="Commɡ [0]_FOP1&amp;L_PLN0309_NewBrazil3007.xls Chart 2_NACHO PC ED 31-AUG-01 4 2 12" xfId="26082"/>
    <cellStyle name="Commg [0]_FOP1&amp;L_PLN0309_NewBrazil3007.xls Chart 2_NACHO PC ED 31-AUG-01 4 2 13" xfId="26083"/>
    <cellStyle name="Commɡ [0]_FOP1&amp;L_PLN0309_NewBrazil3007.xls Chart 2_NACHO PC ED 31-AUG-01 4 2 13" xfId="26084"/>
    <cellStyle name="Commg [0]_FOP1&amp;L_PLN0309_NewBrazil3007.xls Chart 2_NACHO PC ED 31-AUG-01 4 2 14" xfId="26085"/>
    <cellStyle name="Commɡ [0]_FOP1&amp;L_PLN0309_NewBrazil3007.xls Chart 2_NACHO PC ED 31-AUG-01 4 2 14" xfId="26086"/>
    <cellStyle name="Commg [0]_FOP1&amp;L_PLN0309_NewBrazil3007.xls Chart 2_NACHO PC ED 31-AUG-01 4 2 15" xfId="26087"/>
    <cellStyle name="Commɡ [0]_FOP1&amp;L_PLN0309_NewBrazil3007.xls Chart 2_NACHO PC ED 31-AUG-01 4 2 15" xfId="26088"/>
    <cellStyle name="Commg [0]_FOP1&amp;L_PLN0309_NewBrazil3007.xls Chart 2_NACHO PC ED 31-AUG-01 4 2 16" xfId="26089"/>
    <cellStyle name="Commɡ [0]_FOP1&amp;L_PLN0309_NewBrazil3007.xls Chart 2_NACHO PC ED 31-AUG-01 4 2 16" xfId="26090"/>
    <cellStyle name="Commg [0]_FOP1&amp;L_PLN0309_NewBrazil3007.xls Chart 2_NACHO PC ED 31-AUG-01 4 2 17" xfId="26091"/>
    <cellStyle name="Commɡ [0]_FOP1&amp;L_PLN0309_NewBrazil3007.xls Chart 2_NACHO PC ED 31-AUG-01 4 2 17" xfId="26092"/>
    <cellStyle name="Commg [0]_FOP1&amp;L_PLN0309_NewBrazil3007.xls Chart 2_NACHO PC ED 31-AUG-01 4 2 18" xfId="26093"/>
    <cellStyle name="Commɡ [0]_FOP1&amp;L_PLN0309_NewBrazil3007.xls Chart 2_NACHO PC ED 31-AUG-01 4 2 18" xfId="26094"/>
    <cellStyle name="Commg [0]_FOP1&amp;L_PLN0309_NewBrazil3007.xls Chart 2_NACHO PC ED 31-AUG-01 4 2 19" xfId="26095"/>
    <cellStyle name="Commɡ [0]_FOP1&amp;L_PLN0309_NewBrazil3007.xls Chart 2_NACHO PC ED 31-AUG-01 4 2 19" xfId="26096"/>
    <cellStyle name="Commg [0]_FOP1&amp;L_PLN0309_NewBrazil3007.xls Chart 2_NACHO PC ED 31-AUG-01 4 2 2" xfId="26097"/>
    <cellStyle name="Commɡ [0]_FOP1&amp;L_PLN0309_NewBrazil3007.xls Chart 2_NACHO PC ED 31-AUG-01 4 2 2" xfId="26098"/>
    <cellStyle name="Commg [0]_FOP1&amp;L_PLN0309_NewBrazil3007.xls Chart 2_NACHO PC ED 31-AUG-01 4 2 20" xfId="26099"/>
    <cellStyle name="Commɡ [0]_FOP1&amp;L_PLN0309_NewBrazil3007.xls Chart 2_NACHO PC ED 31-AUG-01 4 2 20" xfId="26100"/>
    <cellStyle name="Commg [0]_FOP1&amp;L_PLN0309_NewBrazil3007.xls Chart 2_NACHO PC ED 31-AUG-01 4 2 21" xfId="26101"/>
    <cellStyle name="Commɡ [0]_FOP1&amp;L_PLN0309_NewBrazil3007.xls Chart 2_NACHO PC ED 31-AUG-01 4 2 21" xfId="26102"/>
    <cellStyle name="Commg [0]_FOP1&amp;L_PLN0309_NewBrazil3007.xls Chart 2_NACHO PC ED 31-AUG-01 4 2 22" xfId="26103"/>
    <cellStyle name="Commɡ [0]_FOP1&amp;L_PLN0309_NewBrazil3007.xls Chart 2_NACHO PC ED 31-AUG-01 4 2 22" xfId="26104"/>
    <cellStyle name="Commg [0]_FOP1&amp;L_PLN0309_NewBrazil3007.xls Chart 2_NACHO PC ED 31-AUG-01 4 2 23" xfId="26105"/>
    <cellStyle name="Commɡ [0]_FOP1&amp;L_PLN0309_NewBrazil3007.xls Chart 2_NACHO PC ED 31-AUG-01 4 2 23" xfId="26106"/>
    <cellStyle name="Commg [0]_FOP1&amp;L_PLN0309_NewBrazil3007.xls Chart 2_NACHO PC ED 31-AUG-01 4 2 24" xfId="26107"/>
    <cellStyle name="Commɡ [0]_FOP1&amp;L_PLN0309_NewBrazil3007.xls Chart 2_NACHO PC ED 31-AUG-01 4 2 24" xfId="26108"/>
    <cellStyle name="Commg [0]_FOP1&amp;L_PLN0309_NewBrazil3007.xls Chart 2_NACHO PC ED 31-AUG-01 4 2 25" xfId="26109"/>
    <cellStyle name="Commɡ [0]_FOP1&amp;L_PLN0309_NewBrazil3007.xls Chart 2_NACHO PC ED 31-AUG-01 4 2 25" xfId="26110"/>
    <cellStyle name="Commg [0]_FOP1&amp;L_PLN0309_NewBrazil3007.xls Chart 2_NACHO PC ED 31-AUG-01 4 2 26" xfId="26111"/>
    <cellStyle name="Commɡ [0]_FOP1&amp;L_PLN0309_NewBrazil3007.xls Chart 2_NACHO PC ED 31-AUG-01 4 2 26" xfId="26112"/>
    <cellStyle name="Commg [0]_FOP1&amp;L_PLN0309_NewBrazil3007.xls Chart 2_NACHO PC ED 31-AUG-01 4 2 27" xfId="26113"/>
    <cellStyle name="Commɡ [0]_FOP1&amp;L_PLN0309_NewBrazil3007.xls Chart 2_NACHO PC ED 31-AUG-01 4 2 27" xfId="26114"/>
    <cellStyle name="Commg [0]_FOP1&amp;L_PLN0309_NewBrazil3007.xls Chart 2_NACHO PC ED 31-AUG-01 4 2 28" xfId="26115"/>
    <cellStyle name="Commɡ [0]_FOP1&amp;L_PLN0309_NewBrazil3007.xls Chart 2_NACHO PC ED 31-AUG-01 4 2 28" xfId="26116"/>
    <cellStyle name="Commg [0]_FOP1&amp;L_PLN0309_NewBrazil3007.xls Chart 2_NACHO PC ED 31-AUG-01 4 2 29" xfId="26117"/>
    <cellStyle name="Commɡ [0]_FOP1&amp;L_PLN0309_NewBrazil3007.xls Chart 2_NACHO PC ED 31-AUG-01 4 2 29" xfId="26118"/>
    <cellStyle name="Commg [0]_FOP1&amp;L_PLN0309_NewBrazil3007.xls Chart 2_NACHO PC ED 31-AUG-01 4 2 3" xfId="26119"/>
    <cellStyle name="Commɡ [0]_FOP1&amp;L_PLN0309_NewBrazil3007.xls Chart 2_NACHO PC ED 31-AUG-01 4 2 3" xfId="26120"/>
    <cellStyle name="Commg [0]_FOP1&amp;L_PLN0309_NewBrazil3007.xls Chart 2_NACHO PC ED 31-AUG-01 4 2 30" xfId="26121"/>
    <cellStyle name="Commɡ [0]_FOP1&amp;L_PLN0309_NewBrazil3007.xls Chart 2_NACHO PC ED 31-AUG-01 4 2 30" xfId="26122"/>
    <cellStyle name="Commg [0]_FOP1&amp;L_PLN0309_NewBrazil3007.xls Chart 2_NACHO PC ED 31-AUG-01 4 2 31" xfId="26123"/>
    <cellStyle name="Commɡ [0]_FOP1&amp;L_PLN0309_NewBrazil3007.xls Chart 2_NACHO PC ED 31-AUG-01 4 2 31" xfId="26124"/>
    <cellStyle name="Commg [0]_FOP1&amp;L_PLN0309_NewBrazil3007.xls Chart 2_NACHO PC ED 31-AUG-01 4 2 32" xfId="26125"/>
    <cellStyle name="Commɡ [0]_FOP1&amp;L_PLN0309_NewBrazil3007.xls Chart 2_NACHO PC ED 31-AUG-01 4 2 32" xfId="26126"/>
    <cellStyle name="Commg [0]_FOP1&amp;L_PLN0309_NewBrazil3007.xls Chart 2_NACHO PC ED 31-AUG-01 4 2 33" xfId="26127"/>
    <cellStyle name="Commɡ [0]_FOP1&amp;L_PLN0309_NewBrazil3007.xls Chart 2_NACHO PC ED 31-AUG-01 4 2 33" xfId="26128"/>
    <cellStyle name="Commg [0]_FOP1&amp;L_PLN0309_NewBrazil3007.xls Chart 2_NACHO PC ED 31-AUG-01 4 2 34" xfId="26129"/>
    <cellStyle name="Commɡ [0]_FOP1&amp;L_PLN0309_NewBrazil3007.xls Chart 2_NACHO PC ED 31-AUG-01 4 2 34" xfId="26130"/>
    <cellStyle name="Commg [0]_FOP1&amp;L_PLN0309_NewBrazil3007.xls Chart 2_NACHO PC ED 31-AUG-01 4 2 35" xfId="26131"/>
    <cellStyle name="Commɡ [0]_FOP1&amp;L_PLN0309_NewBrazil3007.xls Chart 2_NACHO PC ED 31-AUG-01 4 2 35" xfId="26132"/>
    <cellStyle name="Commg [0]_FOP1&amp;L_PLN0309_NewBrazil3007.xls Chart 2_NACHO PC ED 31-AUG-01 4 2 36" xfId="26133"/>
    <cellStyle name="Commɡ [0]_FOP1&amp;L_PLN0309_NewBrazil3007.xls Chart 2_NACHO PC ED 31-AUG-01 4 2 36" xfId="26134"/>
    <cellStyle name="Commg [0]_FOP1&amp;L_PLN0309_NewBrazil3007.xls Chart 2_NACHO PC ED 31-AUG-01 4 2 37" xfId="26135"/>
    <cellStyle name="Commɡ [0]_FOP1&amp;L_PLN0309_NewBrazil3007.xls Chart 2_NACHO PC ED 31-AUG-01 4 2 37" xfId="26136"/>
    <cellStyle name="Commg [0]_FOP1&amp;L_PLN0309_NewBrazil3007.xls Chart 2_NACHO PC ED 31-AUG-01 4 2 38" xfId="26137"/>
    <cellStyle name="Commɡ [0]_FOP1&amp;L_PLN0309_NewBrazil3007.xls Chart 2_NACHO PC ED 31-AUG-01 4 2 38" xfId="26138"/>
    <cellStyle name="Commg [0]_FOP1&amp;L_PLN0309_NewBrazil3007.xls Chart 2_NACHO PC ED 31-AUG-01 4 2 39" xfId="26139"/>
    <cellStyle name="Commɡ [0]_FOP1&amp;L_PLN0309_NewBrazil3007.xls Chart 2_NACHO PC ED 31-AUG-01 4 2 39" xfId="26140"/>
    <cellStyle name="Commg [0]_FOP1&amp;L_PLN0309_NewBrazil3007.xls Chart 2_NACHO PC ED 31-AUG-01 4 2 4" xfId="26141"/>
    <cellStyle name="Commɡ [0]_FOP1&amp;L_PLN0309_NewBrazil3007.xls Chart 2_NACHO PC ED 31-AUG-01 4 2 4" xfId="26142"/>
    <cellStyle name="Commg [0]_FOP1&amp;L_PLN0309_NewBrazil3007.xls Chart 2_NACHO PC ED 31-AUG-01 4 2 40" xfId="26143"/>
    <cellStyle name="Commɡ [0]_FOP1&amp;L_PLN0309_NewBrazil3007.xls Chart 2_NACHO PC ED 31-AUG-01 4 2 40" xfId="26144"/>
    <cellStyle name="Commg [0]_FOP1&amp;L_PLN0309_NewBrazil3007.xls Chart 2_NACHO PC ED 31-AUG-01 4 2 41" xfId="26145"/>
    <cellStyle name="Commɡ [0]_FOP1&amp;L_PLN0309_NewBrazil3007.xls Chart 2_NACHO PC ED 31-AUG-01 4 2 41" xfId="26146"/>
    <cellStyle name="Commg [0]_FOP1&amp;L_PLN0309_NewBrazil3007.xls Chart 2_NACHO PC ED 31-AUG-01 4 2 42" xfId="26147"/>
    <cellStyle name="Commɡ [0]_FOP1&amp;L_PLN0309_NewBrazil3007.xls Chart 2_NACHO PC ED 31-AUG-01 4 2 42" xfId="26148"/>
    <cellStyle name="Commg [0]_FOP1&amp;L_PLN0309_NewBrazil3007.xls Chart 2_NACHO PC ED 31-AUG-01 4 2 5" xfId="26149"/>
    <cellStyle name="Commɡ [0]_FOP1&amp;L_PLN0309_NewBrazil3007.xls Chart 2_NACHO PC ED 31-AUG-01 4 2 5" xfId="26150"/>
    <cellStyle name="Commg [0]_FOP1&amp;L_PLN0309_NewBrazil3007.xls Chart 2_NACHO PC ED 31-AUG-01 4 2 6" xfId="26151"/>
    <cellStyle name="Commɡ [0]_FOP1&amp;L_PLN0309_NewBrazil3007.xls Chart 2_NACHO PC ED 31-AUG-01 4 2 6" xfId="26152"/>
    <cellStyle name="Commg [0]_FOP1&amp;L_PLN0309_NewBrazil3007.xls Chart 2_NACHO PC ED 31-AUG-01 4 2 7" xfId="26153"/>
    <cellStyle name="Commɡ [0]_FOP1&amp;L_PLN0309_NewBrazil3007.xls Chart 2_NACHO PC ED 31-AUG-01 4 2 7" xfId="26154"/>
    <cellStyle name="Commg [0]_FOP1&amp;L_PLN0309_NewBrazil3007.xls Chart 2_NACHO PC ED 31-AUG-01 4 2 8" xfId="26155"/>
    <cellStyle name="Commɡ [0]_FOP1&amp;L_PLN0309_NewBrazil3007.xls Chart 2_NACHO PC ED 31-AUG-01 4 2 8" xfId="26156"/>
    <cellStyle name="Commg [0]_FOP1&amp;L_PLN0309_NewBrazil3007.xls Chart 2_NACHO PC ED 31-AUG-01 4 2 9" xfId="26157"/>
    <cellStyle name="Commɡ [0]_FOP1&amp;L_PLN0309_NewBrazil3007.xls Chart 2_NACHO PC ED 31-AUG-01 4 2 9" xfId="26158"/>
    <cellStyle name="Commg [0]_FOP1&amp;L_PLN0309_NewBrazil3007.xls Chart 2_NACHO PC ED 31-AUG-01 4 20" xfId="26159"/>
    <cellStyle name="Commɡ [0]_FOP1&amp;L_PLN0309_NewBrazil3007.xls Chart 2_NACHO PC ED 31-AUG-01 4 20" xfId="26160"/>
    <cellStyle name="Commg [0]_FOP1&amp;L_PLN0309_NewBrazil3007.xls Chart 2_NACHO PC ED 31-AUG-01 4 20 10" xfId="26161"/>
    <cellStyle name="Commɡ [0]_FOP1&amp;L_PLN0309_NewBrazil3007.xls Chart 2_NACHO PC ED 31-AUG-01 4 20 10" xfId="26162"/>
    <cellStyle name="Commg [0]_FOP1&amp;L_PLN0309_NewBrazil3007.xls Chart 2_NACHO PC ED 31-AUG-01 4 20 11" xfId="26163"/>
    <cellStyle name="Commɡ [0]_FOP1&amp;L_PLN0309_NewBrazil3007.xls Chart 2_NACHO PC ED 31-AUG-01 4 20 11" xfId="26164"/>
    <cellStyle name="Commg [0]_FOP1&amp;L_PLN0309_NewBrazil3007.xls Chart 2_NACHO PC ED 31-AUG-01 4 20 12" xfId="26165"/>
    <cellStyle name="Commɡ [0]_FOP1&amp;L_PLN0309_NewBrazil3007.xls Chart 2_NACHO PC ED 31-AUG-01 4 20 12" xfId="26166"/>
    <cellStyle name="Commg [0]_FOP1&amp;L_PLN0309_NewBrazil3007.xls Chart 2_NACHO PC ED 31-AUG-01 4 20 13" xfId="26167"/>
    <cellStyle name="Commɡ [0]_FOP1&amp;L_PLN0309_NewBrazil3007.xls Chart 2_NACHO PC ED 31-AUG-01 4 20 13" xfId="26168"/>
    <cellStyle name="Commg [0]_FOP1&amp;L_PLN0309_NewBrazil3007.xls Chart 2_NACHO PC ED 31-AUG-01 4 20 14" xfId="26169"/>
    <cellStyle name="Commɡ [0]_FOP1&amp;L_PLN0309_NewBrazil3007.xls Chart 2_NACHO PC ED 31-AUG-01 4 20 14" xfId="26170"/>
    <cellStyle name="Commg [0]_FOP1&amp;L_PLN0309_NewBrazil3007.xls Chart 2_NACHO PC ED 31-AUG-01 4 20 15" xfId="26171"/>
    <cellStyle name="Commɡ [0]_FOP1&amp;L_PLN0309_NewBrazil3007.xls Chart 2_NACHO PC ED 31-AUG-01 4 20 15" xfId="26172"/>
    <cellStyle name="Commg [0]_FOP1&amp;L_PLN0309_NewBrazil3007.xls Chart 2_NACHO PC ED 31-AUG-01 4 20 2" xfId="26173"/>
    <cellStyle name="Commɡ [0]_FOP1&amp;L_PLN0309_NewBrazil3007.xls Chart 2_NACHO PC ED 31-AUG-01 4 20 2" xfId="26174"/>
    <cellStyle name="Commg [0]_FOP1&amp;L_PLN0309_NewBrazil3007.xls Chart 2_NACHO PC ED 31-AUG-01 4 20 3" xfId="26175"/>
    <cellStyle name="Commɡ [0]_FOP1&amp;L_PLN0309_NewBrazil3007.xls Chart 2_NACHO PC ED 31-AUG-01 4 20 3" xfId="26176"/>
    <cellStyle name="Commg [0]_FOP1&amp;L_PLN0309_NewBrazil3007.xls Chart 2_NACHO PC ED 31-AUG-01 4 20 4" xfId="26177"/>
    <cellStyle name="Commɡ [0]_FOP1&amp;L_PLN0309_NewBrazil3007.xls Chart 2_NACHO PC ED 31-AUG-01 4 20 4" xfId="26178"/>
    <cellStyle name="Commg [0]_FOP1&amp;L_PLN0309_NewBrazil3007.xls Chart 2_NACHO PC ED 31-AUG-01 4 20 5" xfId="26179"/>
    <cellStyle name="Commɡ [0]_FOP1&amp;L_PLN0309_NewBrazil3007.xls Chart 2_NACHO PC ED 31-AUG-01 4 20 5" xfId="26180"/>
    <cellStyle name="Commg [0]_FOP1&amp;L_PLN0309_NewBrazil3007.xls Chart 2_NACHO PC ED 31-AUG-01 4 20 6" xfId="26181"/>
    <cellStyle name="Commɡ [0]_FOP1&amp;L_PLN0309_NewBrazil3007.xls Chart 2_NACHO PC ED 31-AUG-01 4 20 6" xfId="26182"/>
    <cellStyle name="Commg [0]_FOP1&amp;L_PLN0309_NewBrazil3007.xls Chart 2_NACHO PC ED 31-AUG-01 4 20 7" xfId="26183"/>
    <cellStyle name="Commɡ [0]_FOP1&amp;L_PLN0309_NewBrazil3007.xls Chart 2_NACHO PC ED 31-AUG-01 4 20 7" xfId="26184"/>
    <cellStyle name="Commg [0]_FOP1&amp;L_PLN0309_NewBrazil3007.xls Chart 2_NACHO PC ED 31-AUG-01 4 20 8" xfId="26185"/>
    <cellStyle name="Commɡ [0]_FOP1&amp;L_PLN0309_NewBrazil3007.xls Chart 2_NACHO PC ED 31-AUG-01 4 20 8" xfId="26186"/>
    <cellStyle name="Commg [0]_FOP1&amp;L_PLN0309_NewBrazil3007.xls Chart 2_NACHO PC ED 31-AUG-01 4 20 9" xfId="26187"/>
    <cellStyle name="Commɡ [0]_FOP1&amp;L_PLN0309_NewBrazil3007.xls Chart 2_NACHO PC ED 31-AUG-01 4 20 9" xfId="26188"/>
    <cellStyle name="Commg [0]_FOP1&amp;L_PLN0309_NewBrazil3007.xls Chart 2_NACHO PC ED 31-AUG-01 4 21" xfId="26189"/>
    <cellStyle name="Commɡ [0]_FOP1&amp;L_PLN0309_NewBrazil3007.xls Chart 2_NACHO PC ED 31-AUG-01 4 21" xfId="26190"/>
    <cellStyle name="Commg [0]_FOP1&amp;L_PLN0309_NewBrazil3007.xls Chart 2_NACHO PC ED 31-AUG-01 4 21 10" xfId="26191"/>
    <cellStyle name="Commɡ [0]_FOP1&amp;L_PLN0309_NewBrazil3007.xls Chart 2_NACHO PC ED 31-AUG-01 4 21 10" xfId="26192"/>
    <cellStyle name="Commg [0]_FOP1&amp;L_PLN0309_NewBrazil3007.xls Chart 2_NACHO PC ED 31-AUG-01 4 21 11" xfId="26193"/>
    <cellStyle name="Commɡ [0]_FOP1&amp;L_PLN0309_NewBrazil3007.xls Chart 2_NACHO PC ED 31-AUG-01 4 21 11" xfId="26194"/>
    <cellStyle name="Commg [0]_FOP1&amp;L_PLN0309_NewBrazil3007.xls Chart 2_NACHO PC ED 31-AUG-01 4 21 12" xfId="26195"/>
    <cellStyle name="Commɡ [0]_FOP1&amp;L_PLN0309_NewBrazil3007.xls Chart 2_NACHO PC ED 31-AUG-01 4 21 12" xfId="26196"/>
    <cellStyle name="Commg [0]_FOP1&amp;L_PLN0309_NewBrazil3007.xls Chart 2_NACHO PC ED 31-AUG-01 4 21 13" xfId="26197"/>
    <cellStyle name="Commɡ [0]_FOP1&amp;L_PLN0309_NewBrazil3007.xls Chart 2_NACHO PC ED 31-AUG-01 4 21 13" xfId="26198"/>
    <cellStyle name="Commg [0]_FOP1&amp;L_PLN0309_NewBrazil3007.xls Chart 2_NACHO PC ED 31-AUG-01 4 21 14" xfId="26199"/>
    <cellStyle name="Commɡ [0]_FOP1&amp;L_PLN0309_NewBrazil3007.xls Chart 2_NACHO PC ED 31-AUG-01 4 21 14" xfId="26200"/>
    <cellStyle name="Commg [0]_FOP1&amp;L_PLN0309_NewBrazil3007.xls Chart 2_NACHO PC ED 31-AUG-01 4 21 15" xfId="26201"/>
    <cellStyle name="Commɡ [0]_FOP1&amp;L_PLN0309_NewBrazil3007.xls Chart 2_NACHO PC ED 31-AUG-01 4 21 15" xfId="26202"/>
    <cellStyle name="Commg [0]_FOP1&amp;L_PLN0309_NewBrazil3007.xls Chart 2_NACHO PC ED 31-AUG-01 4 21 2" xfId="26203"/>
    <cellStyle name="Commɡ [0]_FOP1&amp;L_PLN0309_NewBrazil3007.xls Chart 2_NACHO PC ED 31-AUG-01 4 21 2" xfId="26204"/>
    <cellStyle name="Commg [0]_FOP1&amp;L_PLN0309_NewBrazil3007.xls Chart 2_NACHO PC ED 31-AUG-01 4 21 3" xfId="26205"/>
    <cellStyle name="Commɡ [0]_FOP1&amp;L_PLN0309_NewBrazil3007.xls Chart 2_NACHO PC ED 31-AUG-01 4 21 3" xfId="26206"/>
    <cellStyle name="Commg [0]_FOP1&amp;L_PLN0309_NewBrazil3007.xls Chart 2_NACHO PC ED 31-AUG-01 4 21 4" xfId="26207"/>
    <cellStyle name="Commɡ [0]_FOP1&amp;L_PLN0309_NewBrazil3007.xls Chart 2_NACHO PC ED 31-AUG-01 4 21 4" xfId="26208"/>
    <cellStyle name="Commg [0]_FOP1&amp;L_PLN0309_NewBrazil3007.xls Chart 2_NACHO PC ED 31-AUG-01 4 21 5" xfId="26209"/>
    <cellStyle name="Commɡ [0]_FOP1&amp;L_PLN0309_NewBrazil3007.xls Chart 2_NACHO PC ED 31-AUG-01 4 21 5" xfId="26210"/>
    <cellStyle name="Commg [0]_FOP1&amp;L_PLN0309_NewBrazil3007.xls Chart 2_NACHO PC ED 31-AUG-01 4 21 6" xfId="26211"/>
    <cellStyle name="Commɡ [0]_FOP1&amp;L_PLN0309_NewBrazil3007.xls Chart 2_NACHO PC ED 31-AUG-01 4 21 6" xfId="26212"/>
    <cellStyle name="Commg [0]_FOP1&amp;L_PLN0309_NewBrazil3007.xls Chart 2_NACHO PC ED 31-AUG-01 4 21 7" xfId="26213"/>
    <cellStyle name="Commɡ [0]_FOP1&amp;L_PLN0309_NewBrazil3007.xls Chart 2_NACHO PC ED 31-AUG-01 4 21 7" xfId="26214"/>
    <cellStyle name="Commg [0]_FOP1&amp;L_PLN0309_NewBrazil3007.xls Chart 2_NACHO PC ED 31-AUG-01 4 21 8" xfId="26215"/>
    <cellStyle name="Commɡ [0]_FOP1&amp;L_PLN0309_NewBrazil3007.xls Chart 2_NACHO PC ED 31-AUG-01 4 21 8" xfId="26216"/>
    <cellStyle name="Commg [0]_FOP1&amp;L_PLN0309_NewBrazil3007.xls Chart 2_NACHO PC ED 31-AUG-01 4 21 9" xfId="26217"/>
    <cellStyle name="Commɡ [0]_FOP1&amp;L_PLN0309_NewBrazil3007.xls Chart 2_NACHO PC ED 31-AUG-01 4 21 9" xfId="26218"/>
    <cellStyle name="Commg [0]_FOP1&amp;L_PLN0309_NewBrazil3007.xls Chart 2_NACHO PC ED 31-AUG-01 4 22" xfId="26219"/>
    <cellStyle name="Commɡ [0]_FOP1&amp;L_PLN0309_NewBrazil3007.xls Chart 2_NACHO PC ED 31-AUG-01 4 22" xfId="26220"/>
    <cellStyle name="Commg [0]_FOP1&amp;L_PLN0309_NewBrazil3007.xls Chart 2_NACHO PC ED 31-AUG-01 4 22 10" xfId="26221"/>
    <cellStyle name="Commɡ [0]_FOP1&amp;L_PLN0309_NewBrazil3007.xls Chart 2_NACHO PC ED 31-AUG-01 4 22 10" xfId="26222"/>
    <cellStyle name="Commg [0]_FOP1&amp;L_PLN0309_NewBrazil3007.xls Chart 2_NACHO PC ED 31-AUG-01 4 22 11" xfId="26223"/>
    <cellStyle name="Commɡ [0]_FOP1&amp;L_PLN0309_NewBrazil3007.xls Chart 2_NACHO PC ED 31-AUG-01 4 22 11" xfId="26224"/>
    <cellStyle name="Commg [0]_FOP1&amp;L_PLN0309_NewBrazil3007.xls Chart 2_NACHO PC ED 31-AUG-01 4 22 12" xfId="26225"/>
    <cellStyle name="Commɡ [0]_FOP1&amp;L_PLN0309_NewBrazil3007.xls Chart 2_NACHO PC ED 31-AUG-01 4 22 12" xfId="26226"/>
    <cellStyle name="Commg [0]_FOP1&amp;L_PLN0309_NewBrazil3007.xls Chart 2_NACHO PC ED 31-AUG-01 4 22 2" xfId="26227"/>
    <cellStyle name="Commɡ [0]_FOP1&amp;L_PLN0309_NewBrazil3007.xls Chart 2_NACHO PC ED 31-AUG-01 4 22 2" xfId="26228"/>
    <cellStyle name="Commg [0]_FOP1&amp;L_PLN0309_NewBrazil3007.xls Chart 2_NACHO PC ED 31-AUG-01 4 22 3" xfId="26229"/>
    <cellStyle name="Commɡ [0]_FOP1&amp;L_PLN0309_NewBrazil3007.xls Chart 2_NACHO PC ED 31-AUG-01 4 22 3" xfId="26230"/>
    <cellStyle name="Commg [0]_FOP1&amp;L_PLN0309_NewBrazil3007.xls Chart 2_NACHO PC ED 31-AUG-01 4 22 4" xfId="26231"/>
    <cellStyle name="Commɡ [0]_FOP1&amp;L_PLN0309_NewBrazil3007.xls Chart 2_NACHO PC ED 31-AUG-01 4 22 4" xfId="26232"/>
    <cellStyle name="Commg [0]_FOP1&amp;L_PLN0309_NewBrazil3007.xls Chart 2_NACHO PC ED 31-AUG-01 4 22 5" xfId="26233"/>
    <cellStyle name="Commɡ [0]_FOP1&amp;L_PLN0309_NewBrazil3007.xls Chart 2_NACHO PC ED 31-AUG-01 4 22 5" xfId="26234"/>
    <cellStyle name="Commg [0]_FOP1&amp;L_PLN0309_NewBrazil3007.xls Chart 2_NACHO PC ED 31-AUG-01 4 22 6" xfId="26235"/>
    <cellStyle name="Commɡ [0]_FOP1&amp;L_PLN0309_NewBrazil3007.xls Chart 2_NACHO PC ED 31-AUG-01 4 22 6" xfId="26236"/>
    <cellStyle name="Commg [0]_FOP1&amp;L_PLN0309_NewBrazil3007.xls Chart 2_NACHO PC ED 31-AUG-01 4 22 7" xfId="26237"/>
    <cellStyle name="Commɡ [0]_FOP1&amp;L_PLN0309_NewBrazil3007.xls Chart 2_NACHO PC ED 31-AUG-01 4 22 7" xfId="26238"/>
    <cellStyle name="Commg [0]_FOP1&amp;L_PLN0309_NewBrazil3007.xls Chart 2_NACHO PC ED 31-AUG-01 4 22 8" xfId="26239"/>
    <cellStyle name="Commɡ [0]_FOP1&amp;L_PLN0309_NewBrazil3007.xls Chart 2_NACHO PC ED 31-AUG-01 4 22 8" xfId="26240"/>
    <cellStyle name="Commg [0]_FOP1&amp;L_PLN0309_NewBrazil3007.xls Chart 2_NACHO PC ED 31-AUG-01 4 22 9" xfId="26241"/>
    <cellStyle name="Commɡ [0]_FOP1&amp;L_PLN0309_NewBrazil3007.xls Chart 2_NACHO PC ED 31-AUG-01 4 22 9" xfId="26242"/>
    <cellStyle name="Commg [0]_FOP1&amp;L_PLN0309_NewBrazil3007.xls Chart 2_NACHO PC ED 31-AUG-01 4 23" xfId="26243"/>
    <cellStyle name="Commɡ [0]_FOP1&amp;L_PLN0309_NewBrazil3007.xls Chart 2_NACHO PC ED 31-AUG-01 4 23" xfId="26244"/>
    <cellStyle name="Commg [0]_FOP1&amp;L_PLN0309_NewBrazil3007.xls Chart 2_NACHO PC ED 31-AUG-01 4 23 10" xfId="26245"/>
    <cellStyle name="Commɡ [0]_FOP1&amp;L_PLN0309_NewBrazil3007.xls Chart 2_NACHO PC ED 31-AUG-01 4 23 10" xfId="26246"/>
    <cellStyle name="Commg [0]_FOP1&amp;L_PLN0309_NewBrazil3007.xls Chart 2_NACHO PC ED 31-AUG-01 4 23 11" xfId="26247"/>
    <cellStyle name="Commɡ [0]_FOP1&amp;L_PLN0309_NewBrazil3007.xls Chart 2_NACHO PC ED 31-AUG-01 4 23 11" xfId="26248"/>
    <cellStyle name="Commg [0]_FOP1&amp;L_PLN0309_NewBrazil3007.xls Chart 2_NACHO PC ED 31-AUG-01 4 23 12" xfId="26249"/>
    <cellStyle name="Commɡ [0]_FOP1&amp;L_PLN0309_NewBrazil3007.xls Chart 2_NACHO PC ED 31-AUG-01 4 23 12" xfId="26250"/>
    <cellStyle name="Commg [0]_FOP1&amp;L_PLN0309_NewBrazil3007.xls Chart 2_NACHO PC ED 31-AUG-01 4 23 2" xfId="26251"/>
    <cellStyle name="Commɡ [0]_FOP1&amp;L_PLN0309_NewBrazil3007.xls Chart 2_NACHO PC ED 31-AUG-01 4 23 2" xfId="26252"/>
    <cellStyle name="Commg [0]_FOP1&amp;L_PLN0309_NewBrazil3007.xls Chart 2_NACHO PC ED 31-AUG-01 4 23 3" xfId="26253"/>
    <cellStyle name="Commɡ [0]_FOP1&amp;L_PLN0309_NewBrazil3007.xls Chart 2_NACHO PC ED 31-AUG-01 4 23 3" xfId="26254"/>
    <cellStyle name="Commg [0]_FOP1&amp;L_PLN0309_NewBrazil3007.xls Chart 2_NACHO PC ED 31-AUG-01 4 23 4" xfId="26255"/>
    <cellStyle name="Commɡ [0]_FOP1&amp;L_PLN0309_NewBrazil3007.xls Chart 2_NACHO PC ED 31-AUG-01 4 23 4" xfId="26256"/>
    <cellStyle name="Commg [0]_FOP1&amp;L_PLN0309_NewBrazil3007.xls Chart 2_NACHO PC ED 31-AUG-01 4 23 5" xfId="26257"/>
    <cellStyle name="Commɡ [0]_FOP1&amp;L_PLN0309_NewBrazil3007.xls Chart 2_NACHO PC ED 31-AUG-01 4 23 5" xfId="26258"/>
    <cellStyle name="Commg [0]_FOP1&amp;L_PLN0309_NewBrazil3007.xls Chart 2_NACHO PC ED 31-AUG-01 4 23 6" xfId="26259"/>
    <cellStyle name="Commɡ [0]_FOP1&amp;L_PLN0309_NewBrazil3007.xls Chart 2_NACHO PC ED 31-AUG-01 4 23 6" xfId="26260"/>
    <cellStyle name="Commg [0]_FOP1&amp;L_PLN0309_NewBrazil3007.xls Chart 2_NACHO PC ED 31-AUG-01 4 23 7" xfId="26261"/>
    <cellStyle name="Commɡ [0]_FOP1&amp;L_PLN0309_NewBrazil3007.xls Chart 2_NACHO PC ED 31-AUG-01 4 23 7" xfId="26262"/>
    <cellStyle name="Commg [0]_FOP1&amp;L_PLN0309_NewBrazil3007.xls Chart 2_NACHO PC ED 31-AUG-01 4 23 8" xfId="26263"/>
    <cellStyle name="Commɡ [0]_FOP1&amp;L_PLN0309_NewBrazil3007.xls Chart 2_NACHO PC ED 31-AUG-01 4 23 8" xfId="26264"/>
    <cellStyle name="Commg [0]_FOP1&amp;L_PLN0309_NewBrazil3007.xls Chart 2_NACHO PC ED 31-AUG-01 4 23 9" xfId="26265"/>
    <cellStyle name="Commɡ [0]_FOP1&amp;L_PLN0309_NewBrazil3007.xls Chart 2_NACHO PC ED 31-AUG-01 4 23 9" xfId="26266"/>
    <cellStyle name="Commg [0]_FOP1&amp;L_PLN0309_NewBrazil3007.xls Chart 2_NACHO PC ED 31-AUG-01 4 24" xfId="26267"/>
    <cellStyle name="Commɡ [0]_FOP1&amp;L_PLN0309_NewBrazil3007.xls Chart 2_NACHO PC ED 31-AUG-01 4 24" xfId="26268"/>
    <cellStyle name="Commg [0]_FOP1&amp;L_PLN0309_NewBrazil3007.xls Chart 2_NACHO PC ED 31-AUG-01 4 24 10" xfId="26269"/>
    <cellStyle name="Commɡ [0]_FOP1&amp;L_PLN0309_NewBrazil3007.xls Chart 2_NACHO PC ED 31-AUG-01 4 24 10" xfId="26270"/>
    <cellStyle name="Commg [0]_FOP1&amp;L_PLN0309_NewBrazil3007.xls Chart 2_NACHO PC ED 31-AUG-01 4 24 11" xfId="26271"/>
    <cellStyle name="Commɡ [0]_FOP1&amp;L_PLN0309_NewBrazil3007.xls Chart 2_NACHO PC ED 31-AUG-01 4 24 11" xfId="26272"/>
    <cellStyle name="Commg [0]_FOP1&amp;L_PLN0309_NewBrazil3007.xls Chart 2_NACHO PC ED 31-AUG-01 4 24 12" xfId="26273"/>
    <cellStyle name="Commɡ [0]_FOP1&amp;L_PLN0309_NewBrazil3007.xls Chart 2_NACHO PC ED 31-AUG-01 4 24 12" xfId="26274"/>
    <cellStyle name="Commg [0]_FOP1&amp;L_PLN0309_NewBrazil3007.xls Chart 2_NACHO PC ED 31-AUG-01 4 24 2" xfId="26275"/>
    <cellStyle name="Commɡ [0]_FOP1&amp;L_PLN0309_NewBrazil3007.xls Chart 2_NACHO PC ED 31-AUG-01 4 24 2" xfId="26276"/>
    <cellStyle name="Commg [0]_FOP1&amp;L_PLN0309_NewBrazil3007.xls Chart 2_NACHO PC ED 31-AUG-01 4 24 3" xfId="26277"/>
    <cellStyle name="Commɡ [0]_FOP1&amp;L_PLN0309_NewBrazil3007.xls Chart 2_NACHO PC ED 31-AUG-01 4 24 3" xfId="26278"/>
    <cellStyle name="Commg [0]_FOP1&amp;L_PLN0309_NewBrazil3007.xls Chart 2_NACHO PC ED 31-AUG-01 4 24 4" xfId="26279"/>
    <cellStyle name="Commɡ [0]_FOP1&amp;L_PLN0309_NewBrazil3007.xls Chart 2_NACHO PC ED 31-AUG-01 4 24 4" xfId="26280"/>
    <cellStyle name="Commg [0]_FOP1&amp;L_PLN0309_NewBrazil3007.xls Chart 2_NACHO PC ED 31-AUG-01 4 24 5" xfId="26281"/>
    <cellStyle name="Commɡ [0]_FOP1&amp;L_PLN0309_NewBrazil3007.xls Chart 2_NACHO PC ED 31-AUG-01 4 24 5" xfId="26282"/>
    <cellStyle name="Commg [0]_FOP1&amp;L_PLN0309_NewBrazil3007.xls Chart 2_NACHO PC ED 31-AUG-01 4 24 6" xfId="26283"/>
    <cellStyle name="Commɡ [0]_FOP1&amp;L_PLN0309_NewBrazil3007.xls Chart 2_NACHO PC ED 31-AUG-01 4 24 6" xfId="26284"/>
    <cellStyle name="Commg [0]_FOP1&amp;L_PLN0309_NewBrazil3007.xls Chart 2_NACHO PC ED 31-AUG-01 4 24 7" xfId="26285"/>
    <cellStyle name="Commɡ [0]_FOP1&amp;L_PLN0309_NewBrazil3007.xls Chart 2_NACHO PC ED 31-AUG-01 4 24 7" xfId="26286"/>
    <cellStyle name="Commg [0]_FOP1&amp;L_PLN0309_NewBrazil3007.xls Chart 2_NACHO PC ED 31-AUG-01 4 24 8" xfId="26287"/>
    <cellStyle name="Commɡ [0]_FOP1&amp;L_PLN0309_NewBrazil3007.xls Chart 2_NACHO PC ED 31-AUG-01 4 24 8" xfId="26288"/>
    <cellStyle name="Commg [0]_FOP1&amp;L_PLN0309_NewBrazil3007.xls Chart 2_NACHO PC ED 31-AUG-01 4 24 9" xfId="26289"/>
    <cellStyle name="Commɡ [0]_FOP1&amp;L_PLN0309_NewBrazil3007.xls Chart 2_NACHO PC ED 31-AUG-01 4 24 9" xfId="26290"/>
    <cellStyle name="Commg [0]_FOP1&amp;L_PLN0309_NewBrazil3007.xls Chart 2_NACHO PC ED 31-AUG-01 4 25" xfId="26291"/>
    <cellStyle name="Commɡ [0]_FOP1&amp;L_PLN0309_NewBrazil3007.xls Chart 2_NACHO PC ED 31-AUG-01 4 25" xfId="26292"/>
    <cellStyle name="Commg [0]_FOP1&amp;L_PLN0309_NewBrazil3007.xls Chart 2_NACHO PC ED 31-AUG-01 4 25 2" xfId="26293"/>
    <cellStyle name="Commɡ [0]_FOP1&amp;L_PLN0309_NewBrazil3007.xls Chart 2_NACHO PC ED 31-AUG-01 4 25 2" xfId="26294"/>
    <cellStyle name="Commg [0]_FOP1&amp;L_PLN0309_NewBrazil3007.xls Chart 2_NACHO PC ED 31-AUG-01 4 25 3" xfId="26295"/>
    <cellStyle name="Commɡ [0]_FOP1&amp;L_PLN0309_NewBrazil3007.xls Chart 2_NACHO PC ED 31-AUG-01 4 25 3" xfId="26296"/>
    <cellStyle name="Commg [0]_FOP1&amp;L_PLN0309_NewBrazil3007.xls Chart 2_NACHO PC ED 31-AUG-01 4 25 4" xfId="26297"/>
    <cellStyle name="Commɡ [0]_FOP1&amp;L_PLN0309_NewBrazil3007.xls Chart 2_NACHO PC ED 31-AUG-01 4 25 4" xfId="26298"/>
    <cellStyle name="Commg [0]_FOP1&amp;L_PLN0309_NewBrazil3007.xls Chart 2_NACHO PC ED 31-AUG-01 4 25 5" xfId="26299"/>
    <cellStyle name="Commɡ [0]_FOP1&amp;L_PLN0309_NewBrazil3007.xls Chart 2_NACHO PC ED 31-AUG-01 4 25 5" xfId="26300"/>
    <cellStyle name="Commg [0]_FOP1&amp;L_PLN0309_NewBrazil3007.xls Chart 2_NACHO PC ED 31-AUG-01 4 25 6" xfId="26301"/>
    <cellStyle name="Commɡ [0]_FOP1&amp;L_PLN0309_NewBrazil3007.xls Chart 2_NACHO PC ED 31-AUG-01 4 25 6" xfId="26302"/>
    <cellStyle name="Commg [0]_FOP1&amp;L_PLN0309_NewBrazil3007.xls Chart 2_NACHO PC ED 31-AUG-01 4 25 7" xfId="26303"/>
    <cellStyle name="Commɡ [0]_FOP1&amp;L_PLN0309_NewBrazil3007.xls Chart 2_NACHO PC ED 31-AUG-01 4 25 7" xfId="26304"/>
    <cellStyle name="Commg [0]_FOP1&amp;L_PLN0309_NewBrazil3007.xls Chart 2_NACHO PC ED 31-AUG-01 4 25 8" xfId="26305"/>
    <cellStyle name="Commɡ [0]_FOP1&amp;L_PLN0309_NewBrazil3007.xls Chart 2_NACHO PC ED 31-AUG-01 4 25 8" xfId="26306"/>
    <cellStyle name="Commg [0]_FOP1&amp;L_PLN0309_NewBrazil3007.xls Chart 2_NACHO PC ED 31-AUG-01 4 25 9" xfId="26307"/>
    <cellStyle name="Commɡ [0]_FOP1&amp;L_PLN0309_NewBrazil3007.xls Chart 2_NACHO PC ED 31-AUG-01 4 25 9" xfId="26308"/>
    <cellStyle name="Commg [0]_FOP1&amp;L_PLN0309_NewBrazil3007.xls Chart 2_NACHO PC ED 31-AUG-01 4 26" xfId="26309"/>
    <cellStyle name="Commɡ [0]_FOP1&amp;L_PLN0309_NewBrazil3007.xls Chart 2_NACHO PC ED 31-AUG-01 4 26" xfId="26310"/>
    <cellStyle name="Commg [0]_FOP1&amp;L_PLN0309_NewBrazil3007.xls Chart 2_NACHO PC ED 31-AUG-01 4 27" xfId="26311"/>
    <cellStyle name="Commɡ [0]_FOP1&amp;L_PLN0309_NewBrazil3007.xls Chart 2_NACHO PC ED 31-AUG-01 4 27" xfId="26312"/>
    <cellStyle name="Commg [0]_FOP1&amp;L_PLN0309_NewBrazil3007.xls Chart 2_NACHO PC ED 31-AUG-01 4 28" xfId="26313"/>
    <cellStyle name="Commɡ [0]_FOP1&amp;L_PLN0309_NewBrazil3007.xls Chart 2_NACHO PC ED 31-AUG-01 4 28" xfId="26314"/>
    <cellStyle name="Commg [0]_FOP1&amp;L_PLN0309_NewBrazil3007.xls Chart 2_NACHO PC ED 31-AUG-01 4 29" xfId="26315"/>
    <cellStyle name="Commɡ [0]_FOP1&amp;L_PLN0309_NewBrazil3007.xls Chart 2_NACHO PC ED 31-AUG-01 4 29" xfId="26316"/>
    <cellStyle name="Commg [0]_FOP1&amp;L_PLN0309_NewBrazil3007.xls Chart 2_NACHO PC ED 31-AUG-01 4 3" xfId="26317"/>
    <cellStyle name="Commɡ [0]_FOP1&amp;L_PLN0309_NewBrazil3007.xls Chart 2_NACHO PC ED 31-AUG-01 4 3" xfId="26318"/>
    <cellStyle name="Commg [0]_FOP1&amp;L_PLN0309_NewBrazil3007.xls Chart 2_NACHO PC ED 31-AUG-01 4 3 10" xfId="26319"/>
    <cellStyle name="Commɡ [0]_FOP1&amp;L_PLN0309_NewBrazil3007.xls Chart 2_NACHO PC ED 31-AUG-01 4 3 10" xfId="26320"/>
    <cellStyle name="Commg [0]_FOP1&amp;L_PLN0309_NewBrazil3007.xls Chart 2_NACHO PC ED 31-AUG-01 4 3 11" xfId="26321"/>
    <cellStyle name="Commɡ [0]_FOP1&amp;L_PLN0309_NewBrazil3007.xls Chart 2_NACHO PC ED 31-AUG-01 4 3 11" xfId="26322"/>
    <cellStyle name="Commg [0]_FOP1&amp;L_PLN0309_NewBrazil3007.xls Chart 2_NACHO PC ED 31-AUG-01 4 3 12" xfId="26323"/>
    <cellStyle name="Commɡ [0]_FOP1&amp;L_PLN0309_NewBrazil3007.xls Chart 2_NACHO PC ED 31-AUG-01 4 3 12" xfId="26324"/>
    <cellStyle name="Commg [0]_FOP1&amp;L_PLN0309_NewBrazil3007.xls Chart 2_NACHO PC ED 31-AUG-01 4 3 13" xfId="26325"/>
    <cellStyle name="Commɡ [0]_FOP1&amp;L_PLN0309_NewBrazil3007.xls Chart 2_NACHO PC ED 31-AUG-01 4 3 13" xfId="26326"/>
    <cellStyle name="Commg [0]_FOP1&amp;L_PLN0309_NewBrazil3007.xls Chart 2_NACHO PC ED 31-AUG-01 4 3 14" xfId="26327"/>
    <cellStyle name="Commɡ [0]_FOP1&amp;L_PLN0309_NewBrazil3007.xls Chart 2_NACHO PC ED 31-AUG-01 4 3 14" xfId="26328"/>
    <cellStyle name="Commg [0]_FOP1&amp;L_PLN0309_NewBrazil3007.xls Chart 2_NACHO PC ED 31-AUG-01 4 3 15" xfId="26329"/>
    <cellStyle name="Commɡ [0]_FOP1&amp;L_PLN0309_NewBrazil3007.xls Chart 2_NACHO PC ED 31-AUG-01 4 3 15" xfId="26330"/>
    <cellStyle name="Commg [0]_FOP1&amp;L_PLN0309_NewBrazil3007.xls Chart 2_NACHO PC ED 31-AUG-01 4 3 16" xfId="26331"/>
    <cellStyle name="Commɡ [0]_FOP1&amp;L_PLN0309_NewBrazil3007.xls Chart 2_NACHO PC ED 31-AUG-01 4 3 16" xfId="26332"/>
    <cellStyle name="Commg [0]_FOP1&amp;L_PLN0309_NewBrazil3007.xls Chart 2_NACHO PC ED 31-AUG-01 4 3 17" xfId="26333"/>
    <cellStyle name="Commɡ [0]_FOP1&amp;L_PLN0309_NewBrazil3007.xls Chart 2_NACHO PC ED 31-AUG-01 4 3 17" xfId="26334"/>
    <cellStyle name="Commg [0]_FOP1&amp;L_PLN0309_NewBrazil3007.xls Chart 2_NACHO PC ED 31-AUG-01 4 3 18" xfId="26335"/>
    <cellStyle name="Commɡ [0]_FOP1&amp;L_PLN0309_NewBrazil3007.xls Chart 2_NACHO PC ED 31-AUG-01 4 3 18" xfId="26336"/>
    <cellStyle name="Commg [0]_FOP1&amp;L_PLN0309_NewBrazil3007.xls Chart 2_NACHO PC ED 31-AUG-01 4 3 19" xfId="26337"/>
    <cellStyle name="Commɡ [0]_FOP1&amp;L_PLN0309_NewBrazil3007.xls Chart 2_NACHO PC ED 31-AUG-01 4 3 19" xfId="26338"/>
    <cellStyle name="Commg [0]_FOP1&amp;L_PLN0309_NewBrazil3007.xls Chart 2_NACHO PC ED 31-AUG-01 4 3 2" xfId="26339"/>
    <cellStyle name="Commɡ [0]_FOP1&amp;L_PLN0309_NewBrazil3007.xls Chart 2_NACHO PC ED 31-AUG-01 4 3 2" xfId="26340"/>
    <cellStyle name="Commg [0]_FOP1&amp;L_PLN0309_NewBrazil3007.xls Chart 2_NACHO PC ED 31-AUG-01 4 3 20" xfId="26341"/>
    <cellStyle name="Commɡ [0]_FOP1&amp;L_PLN0309_NewBrazil3007.xls Chart 2_NACHO PC ED 31-AUG-01 4 3 20" xfId="26342"/>
    <cellStyle name="Commg [0]_FOP1&amp;L_PLN0309_NewBrazil3007.xls Chart 2_NACHO PC ED 31-AUG-01 4 3 21" xfId="26343"/>
    <cellStyle name="Commɡ [0]_FOP1&amp;L_PLN0309_NewBrazil3007.xls Chart 2_NACHO PC ED 31-AUG-01 4 3 21" xfId="26344"/>
    <cellStyle name="Commg [0]_FOP1&amp;L_PLN0309_NewBrazil3007.xls Chart 2_NACHO PC ED 31-AUG-01 4 3 22" xfId="26345"/>
    <cellStyle name="Commɡ [0]_FOP1&amp;L_PLN0309_NewBrazil3007.xls Chart 2_NACHO PC ED 31-AUG-01 4 3 22" xfId="26346"/>
    <cellStyle name="Commg [0]_FOP1&amp;L_PLN0309_NewBrazil3007.xls Chart 2_NACHO PC ED 31-AUG-01 4 3 23" xfId="26347"/>
    <cellStyle name="Commɡ [0]_FOP1&amp;L_PLN0309_NewBrazil3007.xls Chart 2_NACHO PC ED 31-AUG-01 4 3 23" xfId="26348"/>
    <cellStyle name="Commg [0]_FOP1&amp;L_PLN0309_NewBrazil3007.xls Chart 2_NACHO PC ED 31-AUG-01 4 3 24" xfId="26349"/>
    <cellStyle name="Commɡ [0]_FOP1&amp;L_PLN0309_NewBrazil3007.xls Chart 2_NACHO PC ED 31-AUG-01 4 3 24" xfId="26350"/>
    <cellStyle name="Commg [0]_FOP1&amp;L_PLN0309_NewBrazil3007.xls Chart 2_NACHO PC ED 31-AUG-01 4 3 25" xfId="26351"/>
    <cellStyle name="Commɡ [0]_FOP1&amp;L_PLN0309_NewBrazil3007.xls Chart 2_NACHO PC ED 31-AUG-01 4 3 25" xfId="26352"/>
    <cellStyle name="Commg [0]_FOP1&amp;L_PLN0309_NewBrazil3007.xls Chart 2_NACHO PC ED 31-AUG-01 4 3 26" xfId="26353"/>
    <cellStyle name="Commɡ [0]_FOP1&amp;L_PLN0309_NewBrazil3007.xls Chart 2_NACHO PC ED 31-AUG-01 4 3 26" xfId="26354"/>
    <cellStyle name="Commg [0]_FOP1&amp;L_PLN0309_NewBrazil3007.xls Chart 2_NACHO PC ED 31-AUG-01 4 3 27" xfId="26355"/>
    <cellStyle name="Commɡ [0]_FOP1&amp;L_PLN0309_NewBrazil3007.xls Chart 2_NACHO PC ED 31-AUG-01 4 3 27" xfId="26356"/>
    <cellStyle name="Commg [0]_FOP1&amp;L_PLN0309_NewBrazil3007.xls Chart 2_NACHO PC ED 31-AUG-01 4 3 28" xfId="26357"/>
    <cellStyle name="Commɡ [0]_FOP1&amp;L_PLN0309_NewBrazil3007.xls Chart 2_NACHO PC ED 31-AUG-01 4 3 28" xfId="26358"/>
    <cellStyle name="Commg [0]_FOP1&amp;L_PLN0309_NewBrazil3007.xls Chart 2_NACHO PC ED 31-AUG-01 4 3 29" xfId="26359"/>
    <cellStyle name="Commɡ [0]_FOP1&amp;L_PLN0309_NewBrazil3007.xls Chart 2_NACHO PC ED 31-AUG-01 4 3 29" xfId="26360"/>
    <cellStyle name="Commg [0]_FOP1&amp;L_PLN0309_NewBrazil3007.xls Chart 2_NACHO PC ED 31-AUG-01 4 3 3" xfId="26361"/>
    <cellStyle name="Commɡ [0]_FOP1&amp;L_PLN0309_NewBrazil3007.xls Chart 2_NACHO PC ED 31-AUG-01 4 3 3" xfId="26362"/>
    <cellStyle name="Commg [0]_FOP1&amp;L_PLN0309_NewBrazil3007.xls Chart 2_NACHO PC ED 31-AUG-01 4 3 30" xfId="26363"/>
    <cellStyle name="Commɡ [0]_FOP1&amp;L_PLN0309_NewBrazil3007.xls Chart 2_NACHO PC ED 31-AUG-01 4 3 30" xfId="26364"/>
    <cellStyle name="Commg [0]_FOP1&amp;L_PLN0309_NewBrazil3007.xls Chart 2_NACHO PC ED 31-AUG-01 4 3 31" xfId="26365"/>
    <cellStyle name="Commɡ [0]_FOP1&amp;L_PLN0309_NewBrazil3007.xls Chart 2_NACHO PC ED 31-AUG-01 4 3 31" xfId="26366"/>
    <cellStyle name="Commg [0]_FOP1&amp;L_PLN0309_NewBrazil3007.xls Chart 2_NACHO PC ED 31-AUG-01 4 3 32" xfId="26367"/>
    <cellStyle name="Commɡ [0]_FOP1&amp;L_PLN0309_NewBrazil3007.xls Chart 2_NACHO PC ED 31-AUG-01 4 3 32" xfId="26368"/>
    <cellStyle name="Commg [0]_FOP1&amp;L_PLN0309_NewBrazil3007.xls Chart 2_NACHO PC ED 31-AUG-01 4 3 33" xfId="26369"/>
    <cellStyle name="Commɡ [0]_FOP1&amp;L_PLN0309_NewBrazil3007.xls Chart 2_NACHO PC ED 31-AUG-01 4 3 33" xfId="26370"/>
    <cellStyle name="Commg [0]_FOP1&amp;L_PLN0309_NewBrazil3007.xls Chart 2_NACHO PC ED 31-AUG-01 4 3 34" xfId="26371"/>
    <cellStyle name="Commɡ [0]_FOP1&amp;L_PLN0309_NewBrazil3007.xls Chart 2_NACHO PC ED 31-AUG-01 4 3 34" xfId="26372"/>
    <cellStyle name="Commg [0]_FOP1&amp;L_PLN0309_NewBrazil3007.xls Chart 2_NACHO PC ED 31-AUG-01 4 3 35" xfId="26373"/>
    <cellStyle name="Commɡ [0]_FOP1&amp;L_PLN0309_NewBrazil3007.xls Chart 2_NACHO PC ED 31-AUG-01 4 3 35" xfId="26374"/>
    <cellStyle name="Commg [0]_FOP1&amp;L_PLN0309_NewBrazil3007.xls Chart 2_NACHO PC ED 31-AUG-01 4 3 36" xfId="26375"/>
    <cellStyle name="Commɡ [0]_FOP1&amp;L_PLN0309_NewBrazil3007.xls Chart 2_NACHO PC ED 31-AUG-01 4 3 36" xfId="26376"/>
    <cellStyle name="Commg [0]_FOP1&amp;L_PLN0309_NewBrazil3007.xls Chart 2_NACHO PC ED 31-AUG-01 4 3 37" xfId="26377"/>
    <cellStyle name="Commɡ [0]_FOP1&amp;L_PLN0309_NewBrazil3007.xls Chart 2_NACHO PC ED 31-AUG-01 4 3 37" xfId="26378"/>
    <cellStyle name="Commg [0]_FOP1&amp;L_PLN0309_NewBrazil3007.xls Chart 2_NACHO PC ED 31-AUG-01 4 3 38" xfId="26379"/>
    <cellStyle name="Commɡ [0]_FOP1&amp;L_PLN0309_NewBrazil3007.xls Chart 2_NACHO PC ED 31-AUG-01 4 3 38" xfId="26380"/>
    <cellStyle name="Commg [0]_FOP1&amp;L_PLN0309_NewBrazil3007.xls Chart 2_NACHO PC ED 31-AUG-01 4 3 39" xfId="26381"/>
    <cellStyle name="Commɡ [0]_FOP1&amp;L_PLN0309_NewBrazil3007.xls Chart 2_NACHO PC ED 31-AUG-01 4 3 39" xfId="26382"/>
    <cellStyle name="Commg [0]_FOP1&amp;L_PLN0309_NewBrazil3007.xls Chart 2_NACHO PC ED 31-AUG-01 4 3 4" xfId="26383"/>
    <cellStyle name="Commɡ [0]_FOP1&amp;L_PLN0309_NewBrazil3007.xls Chart 2_NACHO PC ED 31-AUG-01 4 3 4" xfId="26384"/>
    <cellStyle name="Commg [0]_FOP1&amp;L_PLN0309_NewBrazil3007.xls Chart 2_NACHO PC ED 31-AUG-01 4 3 40" xfId="26385"/>
    <cellStyle name="Commɡ [0]_FOP1&amp;L_PLN0309_NewBrazil3007.xls Chart 2_NACHO PC ED 31-AUG-01 4 3 40" xfId="26386"/>
    <cellStyle name="Commg [0]_FOP1&amp;L_PLN0309_NewBrazil3007.xls Chart 2_NACHO PC ED 31-AUG-01 4 3 41" xfId="26387"/>
    <cellStyle name="Commɡ [0]_FOP1&amp;L_PLN0309_NewBrazil3007.xls Chart 2_NACHO PC ED 31-AUG-01 4 3 41" xfId="26388"/>
    <cellStyle name="Commg [0]_FOP1&amp;L_PLN0309_NewBrazil3007.xls Chart 2_NACHO PC ED 31-AUG-01 4 3 42" xfId="26389"/>
    <cellStyle name="Commɡ [0]_FOP1&amp;L_PLN0309_NewBrazil3007.xls Chart 2_NACHO PC ED 31-AUG-01 4 3 42" xfId="26390"/>
    <cellStyle name="Commg [0]_FOP1&amp;L_PLN0309_NewBrazil3007.xls Chart 2_NACHO PC ED 31-AUG-01 4 3 5" xfId="26391"/>
    <cellStyle name="Commɡ [0]_FOP1&amp;L_PLN0309_NewBrazil3007.xls Chart 2_NACHO PC ED 31-AUG-01 4 3 5" xfId="26392"/>
    <cellStyle name="Commg [0]_FOP1&amp;L_PLN0309_NewBrazil3007.xls Chart 2_NACHO PC ED 31-AUG-01 4 3 6" xfId="26393"/>
    <cellStyle name="Commɡ [0]_FOP1&amp;L_PLN0309_NewBrazil3007.xls Chart 2_NACHO PC ED 31-AUG-01 4 3 6" xfId="26394"/>
    <cellStyle name="Commg [0]_FOP1&amp;L_PLN0309_NewBrazil3007.xls Chart 2_NACHO PC ED 31-AUG-01 4 3 7" xfId="26395"/>
    <cellStyle name="Commɡ [0]_FOP1&amp;L_PLN0309_NewBrazil3007.xls Chart 2_NACHO PC ED 31-AUG-01 4 3 7" xfId="26396"/>
    <cellStyle name="Commg [0]_FOP1&amp;L_PLN0309_NewBrazil3007.xls Chart 2_NACHO PC ED 31-AUG-01 4 3 8" xfId="26397"/>
    <cellStyle name="Commɡ [0]_FOP1&amp;L_PLN0309_NewBrazil3007.xls Chart 2_NACHO PC ED 31-AUG-01 4 3 8" xfId="26398"/>
    <cellStyle name="Commg [0]_FOP1&amp;L_PLN0309_NewBrazil3007.xls Chart 2_NACHO PC ED 31-AUG-01 4 3 9" xfId="26399"/>
    <cellStyle name="Commɡ [0]_FOP1&amp;L_PLN0309_NewBrazil3007.xls Chart 2_NACHO PC ED 31-AUG-01 4 3 9" xfId="26400"/>
    <cellStyle name="Commg [0]_FOP1&amp;L_PLN0309_NewBrazil3007.xls Chart 2_NACHO PC ED 31-AUG-01 4 30" xfId="26401"/>
    <cellStyle name="Commɡ [0]_FOP1&amp;L_PLN0309_NewBrazil3007.xls Chart 2_NACHO PC ED 31-AUG-01 4 30" xfId="26402"/>
    <cellStyle name="Commg [0]_FOP1&amp;L_PLN0309_NewBrazil3007.xls Chart 2_NACHO PC ED 31-AUG-01 4 31" xfId="26403"/>
    <cellStyle name="Commɡ [0]_FOP1&amp;L_PLN0309_NewBrazil3007.xls Chart 2_NACHO PC ED 31-AUG-01 4 31" xfId="26404"/>
    <cellStyle name="Commg [0]_FOP1&amp;L_PLN0309_NewBrazil3007.xls Chart 2_NACHO PC ED 31-AUG-01 4 32" xfId="26405"/>
    <cellStyle name="Commɡ [0]_FOP1&amp;L_PLN0309_NewBrazil3007.xls Chart 2_NACHO PC ED 31-AUG-01 4 32" xfId="26406"/>
    <cellStyle name="Commg [0]_FOP1&amp;L_PLN0309_NewBrazil3007.xls Chart 2_NACHO PC ED 31-AUG-01 4 33" xfId="26407"/>
    <cellStyle name="Commɡ [0]_FOP1&amp;L_PLN0309_NewBrazil3007.xls Chart 2_NACHO PC ED 31-AUG-01 4 33" xfId="26408"/>
    <cellStyle name="Commg [0]_FOP1&amp;L_PLN0309_NewBrazil3007.xls Chart 2_NACHO PC ED 31-AUG-01 4 34" xfId="26409"/>
    <cellStyle name="Commɡ [0]_FOP1&amp;L_PLN0309_NewBrazil3007.xls Chart 2_NACHO PC ED 31-AUG-01 4 34" xfId="26410"/>
    <cellStyle name="Commg [0]_FOP1&amp;L_PLN0309_NewBrazil3007.xls Chart 2_NACHO PC ED 31-AUG-01 4 35" xfId="26411"/>
    <cellStyle name="Commɡ [0]_FOP1&amp;L_PLN0309_NewBrazil3007.xls Chart 2_NACHO PC ED 31-AUG-01 4 35" xfId="26412"/>
    <cellStyle name="Commg [0]_FOP1&amp;L_PLN0309_NewBrazil3007.xls Chart 2_NACHO PC ED 31-AUG-01 4 36" xfId="26413"/>
    <cellStyle name="Commɡ [0]_FOP1&amp;L_PLN0309_NewBrazil3007.xls Chart 2_NACHO PC ED 31-AUG-01 4 36" xfId="26414"/>
    <cellStyle name="Commg [0]_FOP1&amp;L_PLN0309_NewBrazil3007.xls Chart 2_NACHO PC ED 31-AUG-01 4 37" xfId="26415"/>
    <cellStyle name="Commɡ [0]_FOP1&amp;L_PLN0309_NewBrazil3007.xls Chart 2_NACHO PC ED 31-AUG-01 4 37" xfId="26416"/>
    <cellStyle name="Commg [0]_FOP1&amp;L_PLN0309_NewBrazil3007.xls Chart 2_NACHO PC ED 31-AUG-01 4 38" xfId="26417"/>
    <cellStyle name="Commɡ [0]_FOP1&amp;L_PLN0309_NewBrazil3007.xls Chart 2_NACHO PC ED 31-AUG-01 4 38" xfId="26418"/>
    <cellStyle name="Commg [0]_FOP1&amp;L_PLN0309_NewBrazil3007.xls Chart 2_NACHO PC ED 31-AUG-01 4 39" xfId="26419"/>
    <cellStyle name="Commɡ [0]_FOP1&amp;L_PLN0309_NewBrazil3007.xls Chart 2_NACHO PC ED 31-AUG-01 4 39" xfId="26420"/>
    <cellStyle name="Commg [0]_FOP1&amp;L_PLN0309_NewBrazil3007.xls Chart 2_NACHO PC ED 31-AUG-01 4 4" xfId="26421"/>
    <cellStyle name="Commɡ [0]_FOP1&amp;L_PLN0309_NewBrazil3007.xls Chart 2_NACHO PC ED 31-AUG-01 4 4" xfId="26422"/>
    <cellStyle name="Commg [0]_FOP1&amp;L_PLN0309_NewBrazil3007.xls Chart 2_NACHO PC ED 31-AUG-01 4 4 10" xfId="26423"/>
    <cellStyle name="Commɡ [0]_FOP1&amp;L_PLN0309_NewBrazil3007.xls Chart 2_NACHO PC ED 31-AUG-01 4 4 10" xfId="26424"/>
    <cellStyle name="Commg [0]_FOP1&amp;L_PLN0309_NewBrazil3007.xls Chart 2_NACHO PC ED 31-AUG-01 4 4 11" xfId="26425"/>
    <cellStyle name="Commɡ [0]_FOP1&amp;L_PLN0309_NewBrazil3007.xls Chart 2_NACHO PC ED 31-AUG-01 4 4 11" xfId="26426"/>
    <cellStyle name="Commg [0]_FOP1&amp;L_PLN0309_NewBrazil3007.xls Chart 2_NACHO PC ED 31-AUG-01 4 4 12" xfId="26427"/>
    <cellStyle name="Commɡ [0]_FOP1&amp;L_PLN0309_NewBrazil3007.xls Chart 2_NACHO PC ED 31-AUG-01 4 4 12" xfId="26428"/>
    <cellStyle name="Commg [0]_FOP1&amp;L_PLN0309_NewBrazil3007.xls Chart 2_NACHO PC ED 31-AUG-01 4 4 13" xfId="26429"/>
    <cellStyle name="Commɡ [0]_FOP1&amp;L_PLN0309_NewBrazil3007.xls Chart 2_NACHO PC ED 31-AUG-01 4 4 13" xfId="26430"/>
    <cellStyle name="Commg [0]_FOP1&amp;L_PLN0309_NewBrazil3007.xls Chart 2_NACHO PC ED 31-AUG-01 4 4 14" xfId="26431"/>
    <cellStyle name="Commɡ [0]_FOP1&amp;L_PLN0309_NewBrazil3007.xls Chart 2_NACHO PC ED 31-AUG-01 4 4 14" xfId="26432"/>
    <cellStyle name="Commg [0]_FOP1&amp;L_PLN0309_NewBrazil3007.xls Chart 2_NACHO PC ED 31-AUG-01 4 4 15" xfId="26433"/>
    <cellStyle name="Commɡ [0]_FOP1&amp;L_PLN0309_NewBrazil3007.xls Chart 2_NACHO PC ED 31-AUG-01 4 4 15" xfId="26434"/>
    <cellStyle name="Commg [0]_FOP1&amp;L_PLN0309_NewBrazil3007.xls Chart 2_NACHO PC ED 31-AUG-01 4 4 16" xfId="26435"/>
    <cellStyle name="Commɡ [0]_FOP1&amp;L_PLN0309_NewBrazil3007.xls Chart 2_NACHO PC ED 31-AUG-01 4 4 16" xfId="26436"/>
    <cellStyle name="Commg [0]_FOP1&amp;L_PLN0309_NewBrazil3007.xls Chart 2_NACHO PC ED 31-AUG-01 4 4 17" xfId="26437"/>
    <cellStyle name="Commɡ [0]_FOP1&amp;L_PLN0309_NewBrazil3007.xls Chart 2_NACHO PC ED 31-AUG-01 4 4 17" xfId="26438"/>
    <cellStyle name="Commg [0]_FOP1&amp;L_PLN0309_NewBrazil3007.xls Chart 2_NACHO PC ED 31-AUG-01 4 4 18" xfId="26439"/>
    <cellStyle name="Commɡ [0]_FOP1&amp;L_PLN0309_NewBrazil3007.xls Chart 2_NACHO PC ED 31-AUG-01 4 4 18" xfId="26440"/>
    <cellStyle name="Commg [0]_FOP1&amp;L_PLN0309_NewBrazil3007.xls Chart 2_NACHO PC ED 31-AUG-01 4 4 19" xfId="26441"/>
    <cellStyle name="Commɡ [0]_FOP1&amp;L_PLN0309_NewBrazil3007.xls Chart 2_NACHO PC ED 31-AUG-01 4 4 19" xfId="26442"/>
    <cellStyle name="Commg [0]_FOP1&amp;L_PLN0309_NewBrazil3007.xls Chart 2_NACHO PC ED 31-AUG-01 4 4 2" xfId="26443"/>
    <cellStyle name="Commɡ [0]_FOP1&amp;L_PLN0309_NewBrazil3007.xls Chart 2_NACHO PC ED 31-AUG-01 4 4 2" xfId="26444"/>
    <cellStyle name="Commg [0]_FOP1&amp;L_PLN0309_NewBrazil3007.xls Chart 2_NACHO PC ED 31-AUG-01 4 4 20" xfId="26445"/>
    <cellStyle name="Commɡ [0]_FOP1&amp;L_PLN0309_NewBrazil3007.xls Chart 2_NACHO PC ED 31-AUG-01 4 4 20" xfId="26446"/>
    <cellStyle name="Commg [0]_FOP1&amp;L_PLN0309_NewBrazil3007.xls Chart 2_NACHO PC ED 31-AUG-01 4 4 21" xfId="26447"/>
    <cellStyle name="Commɡ [0]_FOP1&amp;L_PLN0309_NewBrazil3007.xls Chart 2_NACHO PC ED 31-AUG-01 4 4 21" xfId="26448"/>
    <cellStyle name="Commg [0]_FOP1&amp;L_PLN0309_NewBrazil3007.xls Chart 2_NACHO PC ED 31-AUG-01 4 4 22" xfId="26449"/>
    <cellStyle name="Commɡ [0]_FOP1&amp;L_PLN0309_NewBrazil3007.xls Chart 2_NACHO PC ED 31-AUG-01 4 4 22" xfId="26450"/>
    <cellStyle name="Commg [0]_FOP1&amp;L_PLN0309_NewBrazil3007.xls Chart 2_NACHO PC ED 31-AUG-01 4 4 23" xfId="26451"/>
    <cellStyle name="Commɡ [0]_FOP1&amp;L_PLN0309_NewBrazil3007.xls Chart 2_NACHO PC ED 31-AUG-01 4 4 23" xfId="26452"/>
    <cellStyle name="Commg [0]_FOP1&amp;L_PLN0309_NewBrazil3007.xls Chart 2_NACHO PC ED 31-AUG-01 4 4 24" xfId="26453"/>
    <cellStyle name="Commɡ [0]_FOP1&amp;L_PLN0309_NewBrazil3007.xls Chart 2_NACHO PC ED 31-AUG-01 4 4 24" xfId="26454"/>
    <cellStyle name="Commg [0]_FOP1&amp;L_PLN0309_NewBrazil3007.xls Chart 2_NACHO PC ED 31-AUG-01 4 4 25" xfId="26455"/>
    <cellStyle name="Commɡ [0]_FOP1&amp;L_PLN0309_NewBrazil3007.xls Chart 2_NACHO PC ED 31-AUG-01 4 4 25" xfId="26456"/>
    <cellStyle name="Commg [0]_FOP1&amp;L_PLN0309_NewBrazil3007.xls Chart 2_NACHO PC ED 31-AUG-01 4 4 26" xfId="26457"/>
    <cellStyle name="Commɡ [0]_FOP1&amp;L_PLN0309_NewBrazil3007.xls Chart 2_NACHO PC ED 31-AUG-01 4 4 26" xfId="26458"/>
    <cellStyle name="Commg [0]_FOP1&amp;L_PLN0309_NewBrazil3007.xls Chart 2_NACHO PC ED 31-AUG-01 4 4 27" xfId="26459"/>
    <cellStyle name="Commɡ [0]_FOP1&amp;L_PLN0309_NewBrazil3007.xls Chart 2_NACHO PC ED 31-AUG-01 4 4 27" xfId="26460"/>
    <cellStyle name="Commg [0]_FOP1&amp;L_PLN0309_NewBrazil3007.xls Chart 2_NACHO PC ED 31-AUG-01 4 4 28" xfId="26461"/>
    <cellStyle name="Commɡ [0]_FOP1&amp;L_PLN0309_NewBrazil3007.xls Chart 2_NACHO PC ED 31-AUG-01 4 4 28" xfId="26462"/>
    <cellStyle name="Commg [0]_FOP1&amp;L_PLN0309_NewBrazil3007.xls Chart 2_NACHO PC ED 31-AUG-01 4 4 29" xfId="26463"/>
    <cellStyle name="Commɡ [0]_FOP1&amp;L_PLN0309_NewBrazil3007.xls Chart 2_NACHO PC ED 31-AUG-01 4 4 29" xfId="26464"/>
    <cellStyle name="Commg [0]_FOP1&amp;L_PLN0309_NewBrazil3007.xls Chart 2_NACHO PC ED 31-AUG-01 4 4 3" xfId="26465"/>
    <cellStyle name="Commɡ [0]_FOP1&amp;L_PLN0309_NewBrazil3007.xls Chart 2_NACHO PC ED 31-AUG-01 4 4 3" xfId="26466"/>
    <cellStyle name="Commg [0]_FOP1&amp;L_PLN0309_NewBrazil3007.xls Chart 2_NACHO PC ED 31-AUG-01 4 4 30" xfId="26467"/>
    <cellStyle name="Commɡ [0]_FOP1&amp;L_PLN0309_NewBrazil3007.xls Chart 2_NACHO PC ED 31-AUG-01 4 4 30" xfId="26468"/>
    <cellStyle name="Commg [0]_FOP1&amp;L_PLN0309_NewBrazil3007.xls Chart 2_NACHO PC ED 31-AUG-01 4 4 31" xfId="26469"/>
    <cellStyle name="Commɡ [0]_FOP1&amp;L_PLN0309_NewBrazil3007.xls Chart 2_NACHO PC ED 31-AUG-01 4 4 31" xfId="26470"/>
    <cellStyle name="Commg [0]_FOP1&amp;L_PLN0309_NewBrazil3007.xls Chart 2_NACHO PC ED 31-AUG-01 4 4 32" xfId="26471"/>
    <cellStyle name="Commɡ [0]_FOP1&amp;L_PLN0309_NewBrazil3007.xls Chart 2_NACHO PC ED 31-AUG-01 4 4 32" xfId="26472"/>
    <cellStyle name="Commg [0]_FOP1&amp;L_PLN0309_NewBrazil3007.xls Chart 2_NACHO PC ED 31-AUG-01 4 4 33" xfId="26473"/>
    <cellStyle name="Commɡ [0]_FOP1&amp;L_PLN0309_NewBrazil3007.xls Chart 2_NACHO PC ED 31-AUG-01 4 4 33" xfId="26474"/>
    <cellStyle name="Commg [0]_FOP1&amp;L_PLN0309_NewBrazil3007.xls Chart 2_NACHO PC ED 31-AUG-01 4 4 34" xfId="26475"/>
    <cellStyle name="Commɡ [0]_FOP1&amp;L_PLN0309_NewBrazil3007.xls Chart 2_NACHO PC ED 31-AUG-01 4 4 34" xfId="26476"/>
    <cellStyle name="Commg [0]_FOP1&amp;L_PLN0309_NewBrazil3007.xls Chart 2_NACHO PC ED 31-AUG-01 4 4 35" xfId="26477"/>
    <cellStyle name="Commɡ [0]_FOP1&amp;L_PLN0309_NewBrazil3007.xls Chart 2_NACHO PC ED 31-AUG-01 4 4 35" xfId="26478"/>
    <cellStyle name="Commg [0]_FOP1&amp;L_PLN0309_NewBrazil3007.xls Chart 2_NACHO PC ED 31-AUG-01 4 4 36" xfId="26479"/>
    <cellStyle name="Commɡ [0]_FOP1&amp;L_PLN0309_NewBrazil3007.xls Chart 2_NACHO PC ED 31-AUG-01 4 4 36" xfId="26480"/>
    <cellStyle name="Commg [0]_FOP1&amp;L_PLN0309_NewBrazil3007.xls Chart 2_NACHO PC ED 31-AUG-01 4 4 37" xfId="26481"/>
    <cellStyle name="Commɡ [0]_FOP1&amp;L_PLN0309_NewBrazil3007.xls Chart 2_NACHO PC ED 31-AUG-01 4 4 37" xfId="26482"/>
    <cellStyle name="Commg [0]_FOP1&amp;L_PLN0309_NewBrazil3007.xls Chart 2_NACHO PC ED 31-AUG-01 4 4 38" xfId="26483"/>
    <cellStyle name="Commɡ [0]_FOP1&amp;L_PLN0309_NewBrazil3007.xls Chart 2_NACHO PC ED 31-AUG-01 4 4 38" xfId="26484"/>
    <cellStyle name="Commg [0]_FOP1&amp;L_PLN0309_NewBrazil3007.xls Chart 2_NACHO PC ED 31-AUG-01 4 4 39" xfId="26485"/>
    <cellStyle name="Commɡ [0]_FOP1&amp;L_PLN0309_NewBrazil3007.xls Chart 2_NACHO PC ED 31-AUG-01 4 4 39" xfId="26486"/>
    <cellStyle name="Commg [0]_FOP1&amp;L_PLN0309_NewBrazil3007.xls Chart 2_NACHO PC ED 31-AUG-01 4 4 4" xfId="26487"/>
    <cellStyle name="Commɡ [0]_FOP1&amp;L_PLN0309_NewBrazil3007.xls Chart 2_NACHO PC ED 31-AUG-01 4 4 4" xfId="26488"/>
    <cellStyle name="Commg [0]_FOP1&amp;L_PLN0309_NewBrazil3007.xls Chart 2_NACHO PC ED 31-AUG-01 4 4 40" xfId="26489"/>
    <cellStyle name="Commɡ [0]_FOP1&amp;L_PLN0309_NewBrazil3007.xls Chart 2_NACHO PC ED 31-AUG-01 4 4 40" xfId="26490"/>
    <cellStyle name="Commg [0]_FOP1&amp;L_PLN0309_NewBrazil3007.xls Chart 2_NACHO PC ED 31-AUG-01 4 4 41" xfId="26491"/>
    <cellStyle name="Commɡ [0]_FOP1&amp;L_PLN0309_NewBrazil3007.xls Chart 2_NACHO PC ED 31-AUG-01 4 4 41" xfId="26492"/>
    <cellStyle name="Commg [0]_FOP1&amp;L_PLN0309_NewBrazil3007.xls Chart 2_NACHO PC ED 31-AUG-01 4 4 42" xfId="26493"/>
    <cellStyle name="Commɡ [0]_FOP1&amp;L_PLN0309_NewBrazil3007.xls Chart 2_NACHO PC ED 31-AUG-01 4 4 42" xfId="26494"/>
    <cellStyle name="Commg [0]_FOP1&amp;L_PLN0309_NewBrazil3007.xls Chart 2_NACHO PC ED 31-AUG-01 4 4 5" xfId="26495"/>
    <cellStyle name="Commɡ [0]_FOP1&amp;L_PLN0309_NewBrazil3007.xls Chart 2_NACHO PC ED 31-AUG-01 4 4 5" xfId="26496"/>
    <cellStyle name="Commg [0]_FOP1&amp;L_PLN0309_NewBrazil3007.xls Chart 2_NACHO PC ED 31-AUG-01 4 4 6" xfId="26497"/>
    <cellStyle name="Commɡ [0]_FOP1&amp;L_PLN0309_NewBrazil3007.xls Chart 2_NACHO PC ED 31-AUG-01 4 4 6" xfId="26498"/>
    <cellStyle name="Commg [0]_FOP1&amp;L_PLN0309_NewBrazil3007.xls Chart 2_NACHO PC ED 31-AUG-01 4 4 7" xfId="26499"/>
    <cellStyle name="Commɡ [0]_FOP1&amp;L_PLN0309_NewBrazil3007.xls Chart 2_NACHO PC ED 31-AUG-01 4 4 7" xfId="26500"/>
    <cellStyle name="Commg [0]_FOP1&amp;L_PLN0309_NewBrazil3007.xls Chart 2_NACHO PC ED 31-AUG-01 4 4 8" xfId="26501"/>
    <cellStyle name="Commɡ [0]_FOP1&amp;L_PLN0309_NewBrazil3007.xls Chart 2_NACHO PC ED 31-AUG-01 4 4 8" xfId="26502"/>
    <cellStyle name="Commg [0]_FOP1&amp;L_PLN0309_NewBrazil3007.xls Chart 2_NACHO PC ED 31-AUG-01 4 4 9" xfId="26503"/>
    <cellStyle name="Commɡ [0]_FOP1&amp;L_PLN0309_NewBrazil3007.xls Chart 2_NACHO PC ED 31-AUG-01 4 4 9" xfId="26504"/>
    <cellStyle name="Commg [0]_FOP1&amp;L_PLN0309_NewBrazil3007.xls Chart 2_NACHO PC ED 31-AUG-01 4 40" xfId="26505"/>
    <cellStyle name="Commɡ [0]_FOP1&amp;L_PLN0309_NewBrazil3007.xls Chart 2_NACHO PC ED 31-AUG-01 4 40" xfId="26506"/>
    <cellStyle name="Commg [0]_FOP1&amp;L_PLN0309_NewBrazil3007.xls Chart 2_NACHO PC ED 31-AUG-01 4 41" xfId="26507"/>
    <cellStyle name="Commɡ [0]_FOP1&amp;L_PLN0309_NewBrazil3007.xls Chart 2_NACHO PC ED 31-AUG-01 4 41" xfId="26508"/>
    <cellStyle name="Commg [0]_FOP1&amp;L_PLN0309_NewBrazil3007.xls Chart 2_NACHO PC ED 31-AUG-01 4 42" xfId="26509"/>
    <cellStyle name="Commɡ [0]_FOP1&amp;L_PLN0309_NewBrazil3007.xls Chart 2_NACHO PC ED 31-AUG-01 4 42" xfId="26510"/>
    <cellStyle name="Commg [0]_FOP1&amp;L_PLN0309_NewBrazil3007.xls Chart 2_NACHO PC ED 31-AUG-01 4 43" xfId="26511"/>
    <cellStyle name="Commɡ [0]_FOP1&amp;L_PLN0309_NewBrazil3007.xls Chart 2_NACHO PC ED 31-AUG-01 4 43" xfId="26512"/>
    <cellStyle name="Commg [0]_FOP1&amp;L_PLN0309_NewBrazil3007.xls Chart 2_NACHO PC ED 31-AUG-01 4 44" xfId="26513"/>
    <cellStyle name="Commɡ [0]_FOP1&amp;L_PLN0309_NewBrazil3007.xls Chart 2_NACHO PC ED 31-AUG-01 4 44" xfId="26514"/>
    <cellStyle name="Commg [0]_FOP1&amp;L_PLN0309_NewBrazil3007.xls Chart 2_NACHO PC ED 31-AUG-01 4 45" xfId="26515"/>
    <cellStyle name="Commɡ [0]_FOP1&amp;L_PLN0309_NewBrazil3007.xls Chart 2_NACHO PC ED 31-AUG-01 4 45" xfId="26516"/>
    <cellStyle name="Commg [0]_FOP1&amp;L_PLN0309_NewBrazil3007.xls Chart 2_NACHO PC ED 31-AUG-01 4 46" xfId="26517"/>
    <cellStyle name="Commɡ [0]_FOP1&amp;L_PLN0309_NewBrazil3007.xls Chart 2_NACHO PC ED 31-AUG-01 4 46" xfId="26518"/>
    <cellStyle name="Commg [0]_FOP1&amp;L_PLN0309_NewBrazil3007.xls Chart 2_NACHO PC ED 31-AUG-01 4 47" xfId="26519"/>
    <cellStyle name="Commɡ [0]_FOP1&amp;L_PLN0309_NewBrazil3007.xls Chart 2_NACHO PC ED 31-AUG-01 4 47" xfId="26520"/>
    <cellStyle name="Commg [0]_FOP1&amp;L_PLN0309_NewBrazil3007.xls Chart 2_NACHO PC ED 31-AUG-01 4 48" xfId="26521"/>
    <cellStyle name="Commɡ [0]_FOP1&amp;L_PLN0309_NewBrazil3007.xls Chart 2_NACHO PC ED 31-AUG-01 4 48" xfId="26522"/>
    <cellStyle name="Commg [0]_FOP1&amp;L_PLN0309_NewBrazil3007.xls Chart 2_NACHO PC ED 31-AUG-01 4 49" xfId="26523"/>
    <cellStyle name="Commɡ [0]_FOP1&amp;L_PLN0309_NewBrazil3007.xls Chart 2_NACHO PC ED 31-AUG-01 4 49" xfId="26524"/>
    <cellStyle name="Commg [0]_FOP1&amp;L_PLN0309_NewBrazil3007.xls Chart 2_NACHO PC ED 31-AUG-01 4 5" xfId="26525"/>
    <cellStyle name="Commɡ [0]_FOP1&amp;L_PLN0309_NewBrazil3007.xls Chart 2_NACHO PC ED 31-AUG-01 4 5" xfId="26526"/>
    <cellStyle name="Commg [0]_FOP1&amp;L_PLN0309_NewBrazil3007.xls Chart 2_NACHO PC ED 31-AUG-01 4 5 10" xfId="26527"/>
    <cellStyle name="Commɡ [0]_FOP1&amp;L_PLN0309_NewBrazil3007.xls Chart 2_NACHO PC ED 31-AUG-01 4 5 10" xfId="26528"/>
    <cellStyle name="Commg [0]_FOP1&amp;L_PLN0309_NewBrazil3007.xls Chart 2_NACHO PC ED 31-AUG-01 4 5 11" xfId="26529"/>
    <cellStyle name="Commɡ [0]_FOP1&amp;L_PLN0309_NewBrazil3007.xls Chart 2_NACHO PC ED 31-AUG-01 4 5 11" xfId="26530"/>
    <cellStyle name="Commg [0]_FOP1&amp;L_PLN0309_NewBrazil3007.xls Chart 2_NACHO PC ED 31-AUG-01 4 5 12" xfId="26531"/>
    <cellStyle name="Commɡ [0]_FOP1&amp;L_PLN0309_NewBrazil3007.xls Chart 2_NACHO PC ED 31-AUG-01 4 5 12" xfId="26532"/>
    <cellStyle name="Commg [0]_FOP1&amp;L_PLN0309_NewBrazil3007.xls Chart 2_NACHO PC ED 31-AUG-01 4 5 13" xfId="26533"/>
    <cellStyle name="Commɡ [0]_FOP1&amp;L_PLN0309_NewBrazil3007.xls Chart 2_NACHO PC ED 31-AUG-01 4 5 13" xfId="26534"/>
    <cellStyle name="Commg [0]_FOP1&amp;L_PLN0309_NewBrazil3007.xls Chart 2_NACHO PC ED 31-AUG-01 4 5 14" xfId="26535"/>
    <cellStyle name="Commɡ [0]_FOP1&amp;L_PLN0309_NewBrazil3007.xls Chart 2_NACHO PC ED 31-AUG-01 4 5 14" xfId="26536"/>
    <cellStyle name="Commg [0]_FOP1&amp;L_PLN0309_NewBrazil3007.xls Chart 2_NACHO PC ED 31-AUG-01 4 5 15" xfId="26537"/>
    <cellStyle name="Commɡ [0]_FOP1&amp;L_PLN0309_NewBrazil3007.xls Chart 2_NACHO PC ED 31-AUG-01 4 5 15" xfId="26538"/>
    <cellStyle name="Commg [0]_FOP1&amp;L_PLN0309_NewBrazil3007.xls Chart 2_NACHO PC ED 31-AUG-01 4 5 16" xfId="26539"/>
    <cellStyle name="Commɡ [0]_FOP1&amp;L_PLN0309_NewBrazil3007.xls Chart 2_NACHO PC ED 31-AUG-01 4 5 16" xfId="26540"/>
    <cellStyle name="Commg [0]_FOP1&amp;L_PLN0309_NewBrazil3007.xls Chart 2_NACHO PC ED 31-AUG-01 4 5 17" xfId="26541"/>
    <cellStyle name="Commɡ [0]_FOP1&amp;L_PLN0309_NewBrazil3007.xls Chart 2_NACHO PC ED 31-AUG-01 4 5 17" xfId="26542"/>
    <cellStyle name="Commg [0]_FOP1&amp;L_PLN0309_NewBrazil3007.xls Chart 2_NACHO PC ED 31-AUG-01 4 5 18" xfId="26543"/>
    <cellStyle name="Commɡ [0]_FOP1&amp;L_PLN0309_NewBrazil3007.xls Chart 2_NACHO PC ED 31-AUG-01 4 5 18" xfId="26544"/>
    <cellStyle name="Commg [0]_FOP1&amp;L_PLN0309_NewBrazil3007.xls Chart 2_NACHO PC ED 31-AUG-01 4 5 19" xfId="26545"/>
    <cellStyle name="Commɡ [0]_FOP1&amp;L_PLN0309_NewBrazil3007.xls Chart 2_NACHO PC ED 31-AUG-01 4 5 19" xfId="26546"/>
    <cellStyle name="Commg [0]_FOP1&amp;L_PLN0309_NewBrazil3007.xls Chart 2_NACHO PC ED 31-AUG-01 4 5 2" xfId="26547"/>
    <cellStyle name="Commɡ [0]_FOP1&amp;L_PLN0309_NewBrazil3007.xls Chart 2_NACHO PC ED 31-AUG-01 4 5 2" xfId="26548"/>
    <cellStyle name="Commg [0]_FOP1&amp;L_PLN0309_NewBrazil3007.xls Chart 2_NACHO PC ED 31-AUG-01 4 5 20" xfId="26549"/>
    <cellStyle name="Commɡ [0]_FOP1&amp;L_PLN0309_NewBrazil3007.xls Chart 2_NACHO PC ED 31-AUG-01 4 5 20" xfId="26550"/>
    <cellStyle name="Commg [0]_FOP1&amp;L_PLN0309_NewBrazil3007.xls Chart 2_NACHO PC ED 31-AUG-01 4 5 21" xfId="26551"/>
    <cellStyle name="Commɡ [0]_FOP1&amp;L_PLN0309_NewBrazil3007.xls Chart 2_NACHO PC ED 31-AUG-01 4 5 21" xfId="26552"/>
    <cellStyle name="Commg [0]_FOP1&amp;L_PLN0309_NewBrazil3007.xls Chart 2_NACHO PC ED 31-AUG-01 4 5 22" xfId="26553"/>
    <cellStyle name="Commɡ [0]_FOP1&amp;L_PLN0309_NewBrazil3007.xls Chart 2_NACHO PC ED 31-AUG-01 4 5 22" xfId="26554"/>
    <cellStyle name="Commg [0]_FOP1&amp;L_PLN0309_NewBrazil3007.xls Chart 2_NACHO PC ED 31-AUG-01 4 5 23" xfId="26555"/>
    <cellStyle name="Commɡ [0]_FOP1&amp;L_PLN0309_NewBrazil3007.xls Chart 2_NACHO PC ED 31-AUG-01 4 5 23" xfId="26556"/>
    <cellStyle name="Commg [0]_FOP1&amp;L_PLN0309_NewBrazil3007.xls Chart 2_NACHO PC ED 31-AUG-01 4 5 24" xfId="26557"/>
    <cellStyle name="Commɡ [0]_FOP1&amp;L_PLN0309_NewBrazil3007.xls Chart 2_NACHO PC ED 31-AUG-01 4 5 24" xfId="26558"/>
    <cellStyle name="Commg [0]_FOP1&amp;L_PLN0309_NewBrazil3007.xls Chart 2_NACHO PC ED 31-AUG-01 4 5 25" xfId="26559"/>
    <cellStyle name="Commɡ [0]_FOP1&amp;L_PLN0309_NewBrazil3007.xls Chart 2_NACHO PC ED 31-AUG-01 4 5 25" xfId="26560"/>
    <cellStyle name="Commg [0]_FOP1&amp;L_PLN0309_NewBrazil3007.xls Chart 2_NACHO PC ED 31-AUG-01 4 5 26" xfId="26561"/>
    <cellStyle name="Commɡ [0]_FOP1&amp;L_PLN0309_NewBrazil3007.xls Chart 2_NACHO PC ED 31-AUG-01 4 5 26" xfId="26562"/>
    <cellStyle name="Commg [0]_FOP1&amp;L_PLN0309_NewBrazil3007.xls Chart 2_NACHO PC ED 31-AUG-01 4 5 27" xfId="26563"/>
    <cellStyle name="Commɡ [0]_FOP1&amp;L_PLN0309_NewBrazil3007.xls Chart 2_NACHO PC ED 31-AUG-01 4 5 27" xfId="26564"/>
    <cellStyle name="Commg [0]_FOP1&amp;L_PLN0309_NewBrazil3007.xls Chart 2_NACHO PC ED 31-AUG-01 4 5 28" xfId="26565"/>
    <cellStyle name="Commɡ [0]_FOP1&amp;L_PLN0309_NewBrazil3007.xls Chart 2_NACHO PC ED 31-AUG-01 4 5 28" xfId="26566"/>
    <cellStyle name="Commg [0]_FOP1&amp;L_PLN0309_NewBrazil3007.xls Chart 2_NACHO PC ED 31-AUG-01 4 5 29" xfId="26567"/>
    <cellStyle name="Commɡ [0]_FOP1&amp;L_PLN0309_NewBrazil3007.xls Chart 2_NACHO PC ED 31-AUG-01 4 5 29" xfId="26568"/>
    <cellStyle name="Commg [0]_FOP1&amp;L_PLN0309_NewBrazil3007.xls Chart 2_NACHO PC ED 31-AUG-01 4 5 3" xfId="26569"/>
    <cellStyle name="Commɡ [0]_FOP1&amp;L_PLN0309_NewBrazil3007.xls Chart 2_NACHO PC ED 31-AUG-01 4 5 3" xfId="26570"/>
    <cellStyle name="Commg [0]_FOP1&amp;L_PLN0309_NewBrazil3007.xls Chart 2_NACHO PC ED 31-AUG-01 4 5 30" xfId="26571"/>
    <cellStyle name="Commɡ [0]_FOP1&amp;L_PLN0309_NewBrazil3007.xls Chart 2_NACHO PC ED 31-AUG-01 4 5 30" xfId="26572"/>
    <cellStyle name="Commg [0]_FOP1&amp;L_PLN0309_NewBrazil3007.xls Chart 2_NACHO PC ED 31-AUG-01 4 5 4" xfId="26573"/>
    <cellStyle name="Commɡ [0]_FOP1&amp;L_PLN0309_NewBrazil3007.xls Chart 2_NACHO PC ED 31-AUG-01 4 5 4" xfId="26574"/>
    <cellStyle name="Commg [0]_FOP1&amp;L_PLN0309_NewBrazil3007.xls Chart 2_NACHO PC ED 31-AUG-01 4 5 5" xfId="26575"/>
    <cellStyle name="Commɡ [0]_FOP1&amp;L_PLN0309_NewBrazil3007.xls Chart 2_NACHO PC ED 31-AUG-01 4 5 5" xfId="26576"/>
    <cellStyle name="Commg [0]_FOP1&amp;L_PLN0309_NewBrazil3007.xls Chart 2_NACHO PC ED 31-AUG-01 4 5 6" xfId="26577"/>
    <cellStyle name="Commɡ [0]_FOP1&amp;L_PLN0309_NewBrazil3007.xls Chart 2_NACHO PC ED 31-AUG-01 4 5 6" xfId="26578"/>
    <cellStyle name="Commg [0]_FOP1&amp;L_PLN0309_NewBrazil3007.xls Chart 2_NACHO PC ED 31-AUG-01 4 5 7" xfId="26579"/>
    <cellStyle name="Commɡ [0]_FOP1&amp;L_PLN0309_NewBrazil3007.xls Chart 2_NACHO PC ED 31-AUG-01 4 5 7" xfId="26580"/>
    <cellStyle name="Commg [0]_FOP1&amp;L_PLN0309_NewBrazil3007.xls Chart 2_NACHO PC ED 31-AUG-01 4 5 8" xfId="26581"/>
    <cellStyle name="Commɡ [0]_FOP1&amp;L_PLN0309_NewBrazil3007.xls Chart 2_NACHO PC ED 31-AUG-01 4 5 8" xfId="26582"/>
    <cellStyle name="Commg [0]_FOP1&amp;L_PLN0309_NewBrazil3007.xls Chart 2_NACHO PC ED 31-AUG-01 4 5 9" xfId="26583"/>
    <cellStyle name="Commɡ [0]_FOP1&amp;L_PLN0309_NewBrazil3007.xls Chart 2_NACHO PC ED 31-AUG-01 4 5 9" xfId="26584"/>
    <cellStyle name="Commg [0]_FOP1&amp;L_PLN0309_NewBrazil3007.xls Chart 2_NACHO PC ED 31-AUG-01 4 50" xfId="26585"/>
    <cellStyle name="Commɡ [0]_FOP1&amp;L_PLN0309_NewBrazil3007.xls Chart 2_NACHO PC ED 31-AUG-01 4 50" xfId="26586"/>
    <cellStyle name="Commg [0]_FOP1&amp;L_PLN0309_NewBrazil3007.xls Chart 2_NACHO PC ED 31-AUG-01 4 51" xfId="26587"/>
    <cellStyle name="Commɡ [0]_FOP1&amp;L_PLN0309_NewBrazil3007.xls Chart 2_NACHO PC ED 31-AUG-01 4 51" xfId="26588"/>
    <cellStyle name="Commg [0]_FOP1&amp;L_PLN0309_NewBrazil3007.xls Chart 2_NACHO PC ED 31-AUG-01 4 52" xfId="26589"/>
    <cellStyle name="Commɡ [0]_FOP1&amp;L_PLN0309_NewBrazil3007.xls Chart 2_NACHO PC ED 31-AUG-01 4 52" xfId="26590"/>
    <cellStyle name="Commg [0]_FOP1&amp;L_PLN0309_NewBrazil3007.xls Chart 2_NACHO PC ED 31-AUG-01 4 53" xfId="26591"/>
    <cellStyle name="Commɡ [0]_FOP1&amp;L_PLN0309_NewBrazil3007.xls Chart 2_NACHO PC ED 31-AUG-01 4 53" xfId="26592"/>
    <cellStyle name="Commg [0]_FOP1&amp;L_PLN0309_NewBrazil3007.xls Chart 2_NACHO PC ED 31-AUG-01 4 54" xfId="26593"/>
    <cellStyle name="Commɡ [0]_FOP1&amp;L_PLN0309_NewBrazil3007.xls Chart 2_NACHO PC ED 31-AUG-01 4 54" xfId="26594"/>
    <cellStyle name="Commg [0]_FOP1&amp;L_PLN0309_NewBrazil3007.xls Chart 2_NACHO PC ED 31-AUG-01 4 55" xfId="26595"/>
    <cellStyle name="Commɡ [0]_FOP1&amp;L_PLN0309_NewBrazil3007.xls Chart 2_NACHO PC ED 31-AUG-01 4 55" xfId="26596"/>
    <cellStyle name="Commg [0]_FOP1&amp;L_PLN0309_NewBrazil3007.xls Chart 2_NACHO PC ED 31-AUG-01 4 56" xfId="26597"/>
    <cellStyle name="Commɡ [0]_FOP1&amp;L_PLN0309_NewBrazil3007.xls Chart 2_NACHO PC ED 31-AUG-01 4 56" xfId="26598"/>
    <cellStyle name="Commg [0]_FOP1&amp;L_PLN0309_NewBrazil3007.xls Chart 2_NACHO PC ED 31-AUG-01 4 57" xfId="26599"/>
    <cellStyle name="Commɡ [0]_FOP1&amp;L_PLN0309_NewBrazil3007.xls Chart 2_NACHO PC ED 31-AUG-01 4 57" xfId="26600"/>
    <cellStyle name="Commg [0]_FOP1&amp;L_PLN0309_NewBrazil3007.xls Chart 2_NACHO PC ED 31-AUG-01 4 58" xfId="26601"/>
    <cellStyle name="Commɡ [0]_FOP1&amp;L_PLN0309_NewBrazil3007.xls Chart 2_NACHO PC ED 31-AUG-01 4 58" xfId="26602"/>
    <cellStyle name="Commg [0]_FOP1&amp;L_PLN0309_NewBrazil3007.xls Chart 2_NACHO PC ED 31-AUG-01 4 6" xfId="26603"/>
    <cellStyle name="Commɡ [0]_FOP1&amp;L_PLN0309_NewBrazil3007.xls Chart 2_NACHO PC ED 31-AUG-01 4 6" xfId="26604"/>
    <cellStyle name="Commg [0]_FOP1&amp;L_PLN0309_NewBrazil3007.xls Chart 2_NACHO PC ED 31-AUG-01 4 6 10" xfId="26605"/>
    <cellStyle name="Commɡ [0]_FOP1&amp;L_PLN0309_NewBrazil3007.xls Chart 2_NACHO PC ED 31-AUG-01 4 6 10" xfId="26606"/>
    <cellStyle name="Commg [0]_FOP1&amp;L_PLN0309_NewBrazil3007.xls Chart 2_NACHO PC ED 31-AUG-01 4 6 11" xfId="26607"/>
    <cellStyle name="Commɡ [0]_FOP1&amp;L_PLN0309_NewBrazil3007.xls Chart 2_NACHO PC ED 31-AUG-01 4 6 11" xfId="26608"/>
    <cellStyle name="Commg [0]_FOP1&amp;L_PLN0309_NewBrazil3007.xls Chart 2_NACHO PC ED 31-AUG-01 4 6 12" xfId="26609"/>
    <cellStyle name="Commɡ [0]_FOP1&amp;L_PLN0309_NewBrazil3007.xls Chart 2_NACHO PC ED 31-AUG-01 4 6 12" xfId="26610"/>
    <cellStyle name="Commg [0]_FOP1&amp;L_PLN0309_NewBrazil3007.xls Chart 2_NACHO PC ED 31-AUG-01 4 6 13" xfId="26611"/>
    <cellStyle name="Commɡ [0]_FOP1&amp;L_PLN0309_NewBrazil3007.xls Chart 2_NACHO PC ED 31-AUG-01 4 6 13" xfId="26612"/>
    <cellStyle name="Commg [0]_FOP1&amp;L_PLN0309_NewBrazil3007.xls Chart 2_NACHO PC ED 31-AUG-01 4 6 14" xfId="26613"/>
    <cellStyle name="Commɡ [0]_FOP1&amp;L_PLN0309_NewBrazil3007.xls Chart 2_NACHO PC ED 31-AUG-01 4 6 14" xfId="26614"/>
    <cellStyle name="Commg [0]_FOP1&amp;L_PLN0309_NewBrazil3007.xls Chart 2_NACHO PC ED 31-AUG-01 4 6 15" xfId="26615"/>
    <cellStyle name="Commɡ [0]_FOP1&amp;L_PLN0309_NewBrazil3007.xls Chart 2_NACHO PC ED 31-AUG-01 4 6 15" xfId="26616"/>
    <cellStyle name="Commg [0]_FOP1&amp;L_PLN0309_NewBrazil3007.xls Chart 2_NACHO PC ED 31-AUG-01 4 6 16" xfId="26617"/>
    <cellStyle name="Commɡ [0]_FOP1&amp;L_PLN0309_NewBrazil3007.xls Chart 2_NACHO PC ED 31-AUG-01 4 6 16" xfId="26618"/>
    <cellStyle name="Commg [0]_FOP1&amp;L_PLN0309_NewBrazil3007.xls Chart 2_NACHO PC ED 31-AUG-01 4 6 17" xfId="26619"/>
    <cellStyle name="Commɡ [0]_FOP1&amp;L_PLN0309_NewBrazil3007.xls Chart 2_NACHO PC ED 31-AUG-01 4 6 17" xfId="26620"/>
    <cellStyle name="Commg [0]_FOP1&amp;L_PLN0309_NewBrazil3007.xls Chart 2_NACHO PC ED 31-AUG-01 4 6 18" xfId="26621"/>
    <cellStyle name="Commɡ [0]_FOP1&amp;L_PLN0309_NewBrazil3007.xls Chart 2_NACHO PC ED 31-AUG-01 4 6 18" xfId="26622"/>
    <cellStyle name="Commg [0]_FOP1&amp;L_PLN0309_NewBrazil3007.xls Chart 2_NACHO PC ED 31-AUG-01 4 6 19" xfId="26623"/>
    <cellStyle name="Commɡ [0]_FOP1&amp;L_PLN0309_NewBrazil3007.xls Chart 2_NACHO PC ED 31-AUG-01 4 6 19" xfId="26624"/>
    <cellStyle name="Commg [0]_FOP1&amp;L_PLN0309_NewBrazil3007.xls Chart 2_NACHO PC ED 31-AUG-01 4 6 2" xfId="26625"/>
    <cellStyle name="Commɡ [0]_FOP1&amp;L_PLN0309_NewBrazil3007.xls Chart 2_NACHO PC ED 31-AUG-01 4 6 2" xfId="26626"/>
    <cellStyle name="Commg [0]_FOP1&amp;L_PLN0309_NewBrazil3007.xls Chart 2_NACHO PC ED 31-AUG-01 4 6 20" xfId="26627"/>
    <cellStyle name="Commɡ [0]_FOP1&amp;L_PLN0309_NewBrazil3007.xls Chart 2_NACHO PC ED 31-AUG-01 4 6 20" xfId="26628"/>
    <cellStyle name="Commg [0]_FOP1&amp;L_PLN0309_NewBrazil3007.xls Chart 2_NACHO PC ED 31-AUG-01 4 6 21" xfId="26629"/>
    <cellStyle name="Commɡ [0]_FOP1&amp;L_PLN0309_NewBrazil3007.xls Chart 2_NACHO PC ED 31-AUG-01 4 6 21" xfId="26630"/>
    <cellStyle name="Commg [0]_FOP1&amp;L_PLN0309_NewBrazil3007.xls Chart 2_NACHO PC ED 31-AUG-01 4 6 22" xfId="26631"/>
    <cellStyle name="Commɡ [0]_FOP1&amp;L_PLN0309_NewBrazil3007.xls Chart 2_NACHO PC ED 31-AUG-01 4 6 22" xfId="26632"/>
    <cellStyle name="Commg [0]_FOP1&amp;L_PLN0309_NewBrazil3007.xls Chart 2_NACHO PC ED 31-AUG-01 4 6 23" xfId="26633"/>
    <cellStyle name="Commɡ [0]_FOP1&amp;L_PLN0309_NewBrazil3007.xls Chart 2_NACHO PC ED 31-AUG-01 4 6 23" xfId="26634"/>
    <cellStyle name="Commg [0]_FOP1&amp;L_PLN0309_NewBrazil3007.xls Chart 2_NACHO PC ED 31-AUG-01 4 6 24" xfId="26635"/>
    <cellStyle name="Commɡ [0]_FOP1&amp;L_PLN0309_NewBrazil3007.xls Chart 2_NACHO PC ED 31-AUG-01 4 6 24" xfId="26636"/>
    <cellStyle name="Commg [0]_FOP1&amp;L_PLN0309_NewBrazil3007.xls Chart 2_NACHO PC ED 31-AUG-01 4 6 25" xfId="26637"/>
    <cellStyle name="Commɡ [0]_FOP1&amp;L_PLN0309_NewBrazil3007.xls Chart 2_NACHO PC ED 31-AUG-01 4 6 25" xfId="26638"/>
    <cellStyle name="Commg [0]_FOP1&amp;L_PLN0309_NewBrazil3007.xls Chart 2_NACHO PC ED 31-AUG-01 4 6 26" xfId="26639"/>
    <cellStyle name="Commɡ [0]_FOP1&amp;L_PLN0309_NewBrazil3007.xls Chart 2_NACHO PC ED 31-AUG-01 4 6 26" xfId="26640"/>
    <cellStyle name="Commg [0]_FOP1&amp;L_PLN0309_NewBrazil3007.xls Chart 2_NACHO PC ED 31-AUG-01 4 6 27" xfId="26641"/>
    <cellStyle name="Commɡ [0]_FOP1&amp;L_PLN0309_NewBrazil3007.xls Chart 2_NACHO PC ED 31-AUG-01 4 6 27" xfId="26642"/>
    <cellStyle name="Commg [0]_FOP1&amp;L_PLN0309_NewBrazil3007.xls Chart 2_NACHO PC ED 31-AUG-01 4 6 28" xfId="26643"/>
    <cellStyle name="Commɡ [0]_FOP1&amp;L_PLN0309_NewBrazil3007.xls Chart 2_NACHO PC ED 31-AUG-01 4 6 28" xfId="26644"/>
    <cellStyle name="Commg [0]_FOP1&amp;L_PLN0309_NewBrazil3007.xls Chart 2_NACHO PC ED 31-AUG-01 4 6 29" xfId="26645"/>
    <cellStyle name="Commɡ [0]_FOP1&amp;L_PLN0309_NewBrazil3007.xls Chart 2_NACHO PC ED 31-AUG-01 4 6 29" xfId="26646"/>
    <cellStyle name="Commg [0]_FOP1&amp;L_PLN0309_NewBrazil3007.xls Chart 2_NACHO PC ED 31-AUG-01 4 6 3" xfId="26647"/>
    <cellStyle name="Commɡ [0]_FOP1&amp;L_PLN0309_NewBrazil3007.xls Chart 2_NACHO PC ED 31-AUG-01 4 6 3" xfId="26648"/>
    <cellStyle name="Commg [0]_FOP1&amp;L_PLN0309_NewBrazil3007.xls Chart 2_NACHO PC ED 31-AUG-01 4 6 4" xfId="26649"/>
    <cellStyle name="Commɡ [0]_FOP1&amp;L_PLN0309_NewBrazil3007.xls Chart 2_NACHO PC ED 31-AUG-01 4 6 4" xfId="26650"/>
    <cellStyle name="Commg [0]_FOP1&amp;L_PLN0309_NewBrazil3007.xls Chart 2_NACHO PC ED 31-AUG-01 4 6 5" xfId="26651"/>
    <cellStyle name="Commɡ [0]_FOP1&amp;L_PLN0309_NewBrazil3007.xls Chart 2_NACHO PC ED 31-AUG-01 4 6 5" xfId="26652"/>
    <cellStyle name="Commg [0]_FOP1&amp;L_PLN0309_NewBrazil3007.xls Chart 2_NACHO PC ED 31-AUG-01 4 6 6" xfId="26653"/>
    <cellStyle name="Commɡ [0]_FOP1&amp;L_PLN0309_NewBrazil3007.xls Chart 2_NACHO PC ED 31-AUG-01 4 6 6" xfId="26654"/>
    <cellStyle name="Commg [0]_FOP1&amp;L_PLN0309_NewBrazil3007.xls Chart 2_NACHO PC ED 31-AUG-01 4 6 7" xfId="26655"/>
    <cellStyle name="Commɡ [0]_FOP1&amp;L_PLN0309_NewBrazil3007.xls Chart 2_NACHO PC ED 31-AUG-01 4 6 7" xfId="26656"/>
    <cellStyle name="Commg [0]_FOP1&amp;L_PLN0309_NewBrazil3007.xls Chart 2_NACHO PC ED 31-AUG-01 4 6 8" xfId="26657"/>
    <cellStyle name="Commɡ [0]_FOP1&amp;L_PLN0309_NewBrazil3007.xls Chart 2_NACHO PC ED 31-AUG-01 4 6 8" xfId="26658"/>
    <cellStyle name="Commg [0]_FOP1&amp;L_PLN0309_NewBrazil3007.xls Chart 2_NACHO PC ED 31-AUG-01 4 6 9" xfId="26659"/>
    <cellStyle name="Commɡ [0]_FOP1&amp;L_PLN0309_NewBrazil3007.xls Chart 2_NACHO PC ED 31-AUG-01 4 6 9" xfId="26660"/>
    <cellStyle name="Commg [0]_FOP1&amp;L_PLN0309_NewBrazil3007.xls Chart 2_NACHO PC ED 31-AUG-01 4 7" xfId="26661"/>
    <cellStyle name="Commɡ [0]_FOP1&amp;L_PLN0309_NewBrazil3007.xls Chart 2_NACHO PC ED 31-AUG-01 4 7" xfId="26662"/>
    <cellStyle name="Commg [0]_FOP1&amp;L_PLN0309_NewBrazil3007.xls Chart 2_NACHO PC ED 31-AUG-01 4 7 10" xfId="26663"/>
    <cellStyle name="Commɡ [0]_FOP1&amp;L_PLN0309_NewBrazil3007.xls Chart 2_NACHO PC ED 31-AUG-01 4 7 10" xfId="26664"/>
    <cellStyle name="Commg [0]_FOP1&amp;L_PLN0309_NewBrazil3007.xls Chart 2_NACHO PC ED 31-AUG-01 4 7 11" xfId="26665"/>
    <cellStyle name="Commɡ [0]_FOP1&amp;L_PLN0309_NewBrazil3007.xls Chart 2_NACHO PC ED 31-AUG-01 4 7 11" xfId="26666"/>
    <cellStyle name="Commg [0]_FOP1&amp;L_PLN0309_NewBrazil3007.xls Chart 2_NACHO PC ED 31-AUG-01 4 7 12" xfId="26667"/>
    <cellStyle name="Commɡ [0]_FOP1&amp;L_PLN0309_NewBrazil3007.xls Chart 2_NACHO PC ED 31-AUG-01 4 7 12" xfId="26668"/>
    <cellStyle name="Commg [0]_FOP1&amp;L_PLN0309_NewBrazil3007.xls Chart 2_NACHO PC ED 31-AUG-01 4 7 13" xfId="26669"/>
    <cellStyle name="Commɡ [0]_FOP1&amp;L_PLN0309_NewBrazil3007.xls Chart 2_NACHO PC ED 31-AUG-01 4 7 13" xfId="26670"/>
    <cellStyle name="Commg [0]_FOP1&amp;L_PLN0309_NewBrazil3007.xls Chart 2_NACHO PC ED 31-AUG-01 4 7 14" xfId="26671"/>
    <cellStyle name="Commɡ [0]_FOP1&amp;L_PLN0309_NewBrazil3007.xls Chart 2_NACHO PC ED 31-AUG-01 4 7 14" xfId="26672"/>
    <cellStyle name="Commg [0]_FOP1&amp;L_PLN0309_NewBrazil3007.xls Chart 2_NACHO PC ED 31-AUG-01 4 7 15" xfId="26673"/>
    <cellStyle name="Commɡ [0]_FOP1&amp;L_PLN0309_NewBrazil3007.xls Chart 2_NACHO PC ED 31-AUG-01 4 7 15" xfId="26674"/>
    <cellStyle name="Commg [0]_FOP1&amp;L_PLN0309_NewBrazil3007.xls Chart 2_NACHO PC ED 31-AUG-01 4 7 16" xfId="26675"/>
    <cellStyle name="Commɡ [0]_FOP1&amp;L_PLN0309_NewBrazil3007.xls Chart 2_NACHO PC ED 31-AUG-01 4 7 16" xfId="26676"/>
    <cellStyle name="Commg [0]_FOP1&amp;L_PLN0309_NewBrazil3007.xls Chart 2_NACHO PC ED 31-AUG-01 4 7 17" xfId="26677"/>
    <cellStyle name="Commɡ [0]_FOP1&amp;L_PLN0309_NewBrazil3007.xls Chart 2_NACHO PC ED 31-AUG-01 4 7 17" xfId="26678"/>
    <cellStyle name="Commg [0]_FOP1&amp;L_PLN0309_NewBrazil3007.xls Chart 2_NACHO PC ED 31-AUG-01 4 7 18" xfId="26679"/>
    <cellStyle name="Commɡ [0]_FOP1&amp;L_PLN0309_NewBrazil3007.xls Chart 2_NACHO PC ED 31-AUG-01 4 7 18" xfId="26680"/>
    <cellStyle name="Commg [0]_FOP1&amp;L_PLN0309_NewBrazil3007.xls Chart 2_NACHO PC ED 31-AUG-01 4 7 19" xfId="26681"/>
    <cellStyle name="Commɡ [0]_FOP1&amp;L_PLN0309_NewBrazil3007.xls Chart 2_NACHO PC ED 31-AUG-01 4 7 19" xfId="26682"/>
    <cellStyle name="Commg [0]_FOP1&amp;L_PLN0309_NewBrazil3007.xls Chart 2_NACHO PC ED 31-AUG-01 4 7 2" xfId="26683"/>
    <cellStyle name="Commɡ [0]_FOP1&amp;L_PLN0309_NewBrazil3007.xls Chart 2_NACHO PC ED 31-AUG-01 4 7 2" xfId="26684"/>
    <cellStyle name="Commg [0]_FOP1&amp;L_PLN0309_NewBrazil3007.xls Chart 2_NACHO PC ED 31-AUG-01 4 7 20" xfId="26685"/>
    <cellStyle name="Commɡ [0]_FOP1&amp;L_PLN0309_NewBrazil3007.xls Chart 2_NACHO PC ED 31-AUG-01 4 7 20" xfId="26686"/>
    <cellStyle name="Commg [0]_FOP1&amp;L_PLN0309_NewBrazil3007.xls Chart 2_NACHO PC ED 31-AUG-01 4 7 21" xfId="26687"/>
    <cellStyle name="Commɡ [0]_FOP1&amp;L_PLN0309_NewBrazil3007.xls Chart 2_NACHO PC ED 31-AUG-01 4 7 21" xfId="26688"/>
    <cellStyle name="Commg [0]_FOP1&amp;L_PLN0309_NewBrazil3007.xls Chart 2_NACHO PC ED 31-AUG-01 4 7 22" xfId="26689"/>
    <cellStyle name="Commɡ [0]_FOP1&amp;L_PLN0309_NewBrazil3007.xls Chart 2_NACHO PC ED 31-AUG-01 4 7 22" xfId="26690"/>
    <cellStyle name="Commg [0]_FOP1&amp;L_PLN0309_NewBrazil3007.xls Chart 2_NACHO PC ED 31-AUG-01 4 7 23" xfId="26691"/>
    <cellStyle name="Commɡ [0]_FOP1&amp;L_PLN0309_NewBrazil3007.xls Chart 2_NACHO PC ED 31-AUG-01 4 7 23" xfId="26692"/>
    <cellStyle name="Commg [0]_FOP1&amp;L_PLN0309_NewBrazil3007.xls Chart 2_NACHO PC ED 31-AUG-01 4 7 24" xfId="26693"/>
    <cellStyle name="Commɡ [0]_FOP1&amp;L_PLN0309_NewBrazil3007.xls Chart 2_NACHO PC ED 31-AUG-01 4 7 24" xfId="26694"/>
    <cellStyle name="Commg [0]_FOP1&amp;L_PLN0309_NewBrazil3007.xls Chart 2_NACHO PC ED 31-AUG-01 4 7 25" xfId="26695"/>
    <cellStyle name="Commɡ [0]_FOP1&amp;L_PLN0309_NewBrazil3007.xls Chart 2_NACHO PC ED 31-AUG-01 4 7 25" xfId="26696"/>
    <cellStyle name="Commg [0]_FOP1&amp;L_PLN0309_NewBrazil3007.xls Chart 2_NACHO PC ED 31-AUG-01 4 7 26" xfId="26697"/>
    <cellStyle name="Commɡ [0]_FOP1&amp;L_PLN0309_NewBrazil3007.xls Chart 2_NACHO PC ED 31-AUG-01 4 7 26" xfId="26698"/>
    <cellStyle name="Commg [0]_FOP1&amp;L_PLN0309_NewBrazil3007.xls Chart 2_NACHO PC ED 31-AUG-01 4 7 27" xfId="26699"/>
    <cellStyle name="Commɡ [0]_FOP1&amp;L_PLN0309_NewBrazil3007.xls Chart 2_NACHO PC ED 31-AUG-01 4 7 27" xfId="26700"/>
    <cellStyle name="Commg [0]_FOP1&amp;L_PLN0309_NewBrazil3007.xls Chart 2_NACHO PC ED 31-AUG-01 4 7 28" xfId="26701"/>
    <cellStyle name="Commɡ [0]_FOP1&amp;L_PLN0309_NewBrazil3007.xls Chart 2_NACHO PC ED 31-AUG-01 4 7 28" xfId="26702"/>
    <cellStyle name="Commg [0]_FOP1&amp;L_PLN0309_NewBrazil3007.xls Chart 2_NACHO PC ED 31-AUG-01 4 7 29" xfId="26703"/>
    <cellStyle name="Commɡ [0]_FOP1&amp;L_PLN0309_NewBrazil3007.xls Chart 2_NACHO PC ED 31-AUG-01 4 7 29" xfId="26704"/>
    <cellStyle name="Commg [0]_FOP1&amp;L_PLN0309_NewBrazil3007.xls Chart 2_NACHO PC ED 31-AUG-01 4 7 3" xfId="26705"/>
    <cellStyle name="Commɡ [0]_FOP1&amp;L_PLN0309_NewBrazil3007.xls Chart 2_NACHO PC ED 31-AUG-01 4 7 3" xfId="26706"/>
    <cellStyle name="Commg [0]_FOP1&amp;L_PLN0309_NewBrazil3007.xls Chart 2_NACHO PC ED 31-AUG-01 4 7 4" xfId="26707"/>
    <cellStyle name="Commɡ [0]_FOP1&amp;L_PLN0309_NewBrazil3007.xls Chart 2_NACHO PC ED 31-AUG-01 4 7 4" xfId="26708"/>
    <cellStyle name="Commg [0]_FOP1&amp;L_PLN0309_NewBrazil3007.xls Chart 2_NACHO PC ED 31-AUG-01 4 7 5" xfId="26709"/>
    <cellStyle name="Commɡ [0]_FOP1&amp;L_PLN0309_NewBrazil3007.xls Chart 2_NACHO PC ED 31-AUG-01 4 7 5" xfId="26710"/>
    <cellStyle name="Commg [0]_FOP1&amp;L_PLN0309_NewBrazil3007.xls Chart 2_NACHO PC ED 31-AUG-01 4 7 6" xfId="26711"/>
    <cellStyle name="Commɡ [0]_FOP1&amp;L_PLN0309_NewBrazil3007.xls Chart 2_NACHO PC ED 31-AUG-01 4 7 6" xfId="26712"/>
    <cellStyle name="Commg [0]_FOP1&amp;L_PLN0309_NewBrazil3007.xls Chart 2_NACHO PC ED 31-AUG-01 4 7 7" xfId="26713"/>
    <cellStyle name="Commɡ [0]_FOP1&amp;L_PLN0309_NewBrazil3007.xls Chart 2_NACHO PC ED 31-AUG-01 4 7 7" xfId="26714"/>
    <cellStyle name="Commg [0]_FOP1&amp;L_PLN0309_NewBrazil3007.xls Chart 2_NACHO PC ED 31-AUG-01 4 7 8" xfId="26715"/>
    <cellStyle name="Commɡ [0]_FOP1&amp;L_PLN0309_NewBrazil3007.xls Chart 2_NACHO PC ED 31-AUG-01 4 7 8" xfId="26716"/>
    <cellStyle name="Commg [0]_FOP1&amp;L_PLN0309_NewBrazil3007.xls Chart 2_NACHO PC ED 31-AUG-01 4 7 9" xfId="26717"/>
    <cellStyle name="Commɡ [0]_FOP1&amp;L_PLN0309_NewBrazil3007.xls Chart 2_NACHO PC ED 31-AUG-01 4 7 9" xfId="26718"/>
    <cellStyle name="Commg [0]_FOP1&amp;L_PLN0309_NewBrazil3007.xls Chart 2_NACHO PC ED 31-AUG-01 4 8" xfId="26719"/>
    <cellStyle name="Commɡ [0]_FOP1&amp;L_PLN0309_NewBrazil3007.xls Chart 2_NACHO PC ED 31-AUG-01 4 8" xfId="26720"/>
    <cellStyle name="Commg [0]_FOP1&amp;L_PLN0309_NewBrazil3007.xls Chart 2_NACHO PC ED 31-AUG-01 4 8 10" xfId="26721"/>
    <cellStyle name="Commɡ [0]_FOP1&amp;L_PLN0309_NewBrazil3007.xls Chart 2_NACHO PC ED 31-AUG-01 4 8 10" xfId="26722"/>
    <cellStyle name="Commg [0]_FOP1&amp;L_PLN0309_NewBrazil3007.xls Chart 2_NACHO PC ED 31-AUG-01 4 8 11" xfId="26723"/>
    <cellStyle name="Commɡ [0]_FOP1&amp;L_PLN0309_NewBrazil3007.xls Chart 2_NACHO PC ED 31-AUG-01 4 8 11" xfId="26724"/>
    <cellStyle name="Commg [0]_FOP1&amp;L_PLN0309_NewBrazil3007.xls Chart 2_NACHO PC ED 31-AUG-01 4 8 12" xfId="26725"/>
    <cellStyle name="Commɡ [0]_FOP1&amp;L_PLN0309_NewBrazil3007.xls Chart 2_NACHO PC ED 31-AUG-01 4 8 12" xfId="26726"/>
    <cellStyle name="Commg [0]_FOP1&amp;L_PLN0309_NewBrazil3007.xls Chart 2_NACHO PC ED 31-AUG-01 4 8 13" xfId="26727"/>
    <cellStyle name="Commɡ [0]_FOP1&amp;L_PLN0309_NewBrazil3007.xls Chart 2_NACHO PC ED 31-AUG-01 4 8 13" xfId="26728"/>
    <cellStyle name="Commg [0]_FOP1&amp;L_PLN0309_NewBrazil3007.xls Chart 2_NACHO PC ED 31-AUG-01 4 8 14" xfId="26729"/>
    <cellStyle name="Commɡ [0]_FOP1&amp;L_PLN0309_NewBrazil3007.xls Chart 2_NACHO PC ED 31-AUG-01 4 8 14" xfId="26730"/>
    <cellStyle name="Commg [0]_FOP1&amp;L_PLN0309_NewBrazil3007.xls Chart 2_NACHO PC ED 31-AUG-01 4 8 15" xfId="26731"/>
    <cellStyle name="Commɡ [0]_FOP1&amp;L_PLN0309_NewBrazil3007.xls Chart 2_NACHO PC ED 31-AUG-01 4 8 15" xfId="26732"/>
    <cellStyle name="Commg [0]_FOP1&amp;L_PLN0309_NewBrazil3007.xls Chart 2_NACHO PC ED 31-AUG-01 4 8 16" xfId="26733"/>
    <cellStyle name="Commɡ [0]_FOP1&amp;L_PLN0309_NewBrazil3007.xls Chart 2_NACHO PC ED 31-AUG-01 4 8 16" xfId="26734"/>
    <cellStyle name="Commg [0]_FOP1&amp;L_PLN0309_NewBrazil3007.xls Chart 2_NACHO PC ED 31-AUG-01 4 8 17" xfId="26735"/>
    <cellStyle name="Commɡ [0]_FOP1&amp;L_PLN0309_NewBrazil3007.xls Chart 2_NACHO PC ED 31-AUG-01 4 8 17" xfId="26736"/>
    <cellStyle name="Commg [0]_FOP1&amp;L_PLN0309_NewBrazil3007.xls Chart 2_NACHO PC ED 31-AUG-01 4 8 18" xfId="26737"/>
    <cellStyle name="Commɡ [0]_FOP1&amp;L_PLN0309_NewBrazil3007.xls Chart 2_NACHO PC ED 31-AUG-01 4 8 18" xfId="26738"/>
    <cellStyle name="Commg [0]_FOP1&amp;L_PLN0309_NewBrazil3007.xls Chart 2_NACHO PC ED 31-AUG-01 4 8 19" xfId="26739"/>
    <cellStyle name="Commɡ [0]_FOP1&amp;L_PLN0309_NewBrazil3007.xls Chart 2_NACHO PC ED 31-AUG-01 4 8 19" xfId="26740"/>
    <cellStyle name="Commg [0]_FOP1&amp;L_PLN0309_NewBrazil3007.xls Chart 2_NACHO PC ED 31-AUG-01 4 8 2" xfId="26741"/>
    <cellStyle name="Commɡ [0]_FOP1&amp;L_PLN0309_NewBrazil3007.xls Chart 2_NACHO PC ED 31-AUG-01 4 8 2" xfId="26742"/>
    <cellStyle name="Commg [0]_FOP1&amp;L_PLN0309_NewBrazil3007.xls Chart 2_NACHO PC ED 31-AUG-01 4 8 20" xfId="26743"/>
    <cellStyle name="Commɡ [0]_FOP1&amp;L_PLN0309_NewBrazil3007.xls Chart 2_NACHO PC ED 31-AUG-01 4 8 20" xfId="26744"/>
    <cellStyle name="Commg [0]_FOP1&amp;L_PLN0309_NewBrazil3007.xls Chart 2_NACHO PC ED 31-AUG-01 4 8 21" xfId="26745"/>
    <cellStyle name="Commɡ [0]_FOP1&amp;L_PLN0309_NewBrazil3007.xls Chart 2_NACHO PC ED 31-AUG-01 4 8 21" xfId="26746"/>
    <cellStyle name="Commg [0]_FOP1&amp;L_PLN0309_NewBrazil3007.xls Chart 2_NACHO PC ED 31-AUG-01 4 8 22" xfId="26747"/>
    <cellStyle name="Commɡ [0]_FOP1&amp;L_PLN0309_NewBrazil3007.xls Chart 2_NACHO PC ED 31-AUG-01 4 8 22" xfId="26748"/>
    <cellStyle name="Commg [0]_FOP1&amp;L_PLN0309_NewBrazil3007.xls Chart 2_NACHO PC ED 31-AUG-01 4 8 23" xfId="26749"/>
    <cellStyle name="Commɡ [0]_FOP1&amp;L_PLN0309_NewBrazil3007.xls Chart 2_NACHO PC ED 31-AUG-01 4 8 23" xfId="26750"/>
    <cellStyle name="Commg [0]_FOP1&amp;L_PLN0309_NewBrazil3007.xls Chart 2_NACHO PC ED 31-AUG-01 4 8 24" xfId="26751"/>
    <cellStyle name="Commɡ [0]_FOP1&amp;L_PLN0309_NewBrazil3007.xls Chart 2_NACHO PC ED 31-AUG-01 4 8 24" xfId="26752"/>
    <cellStyle name="Commg [0]_FOP1&amp;L_PLN0309_NewBrazil3007.xls Chart 2_NACHO PC ED 31-AUG-01 4 8 25" xfId="26753"/>
    <cellStyle name="Commɡ [0]_FOP1&amp;L_PLN0309_NewBrazil3007.xls Chart 2_NACHO PC ED 31-AUG-01 4 8 25" xfId="26754"/>
    <cellStyle name="Commg [0]_FOP1&amp;L_PLN0309_NewBrazil3007.xls Chart 2_NACHO PC ED 31-AUG-01 4 8 26" xfId="26755"/>
    <cellStyle name="Commɡ [0]_FOP1&amp;L_PLN0309_NewBrazil3007.xls Chart 2_NACHO PC ED 31-AUG-01 4 8 26" xfId="26756"/>
    <cellStyle name="Commg [0]_FOP1&amp;L_PLN0309_NewBrazil3007.xls Chart 2_NACHO PC ED 31-AUG-01 4 8 27" xfId="26757"/>
    <cellStyle name="Commɡ [0]_FOP1&amp;L_PLN0309_NewBrazil3007.xls Chart 2_NACHO PC ED 31-AUG-01 4 8 27" xfId="26758"/>
    <cellStyle name="Commg [0]_FOP1&amp;L_PLN0309_NewBrazil3007.xls Chart 2_NACHO PC ED 31-AUG-01 4 8 28" xfId="26759"/>
    <cellStyle name="Commɡ [0]_FOP1&amp;L_PLN0309_NewBrazil3007.xls Chart 2_NACHO PC ED 31-AUG-01 4 8 28" xfId="26760"/>
    <cellStyle name="Commg [0]_FOP1&amp;L_PLN0309_NewBrazil3007.xls Chart 2_NACHO PC ED 31-AUG-01 4 8 29" xfId="26761"/>
    <cellStyle name="Commɡ [0]_FOP1&amp;L_PLN0309_NewBrazil3007.xls Chart 2_NACHO PC ED 31-AUG-01 4 8 29" xfId="26762"/>
    <cellStyle name="Commg [0]_FOP1&amp;L_PLN0309_NewBrazil3007.xls Chart 2_NACHO PC ED 31-AUG-01 4 8 3" xfId="26763"/>
    <cellStyle name="Commɡ [0]_FOP1&amp;L_PLN0309_NewBrazil3007.xls Chart 2_NACHO PC ED 31-AUG-01 4 8 3" xfId="26764"/>
    <cellStyle name="Commg [0]_FOP1&amp;L_PLN0309_NewBrazil3007.xls Chart 2_NACHO PC ED 31-AUG-01 4 8 4" xfId="26765"/>
    <cellStyle name="Commɡ [0]_FOP1&amp;L_PLN0309_NewBrazil3007.xls Chart 2_NACHO PC ED 31-AUG-01 4 8 4" xfId="26766"/>
    <cellStyle name="Commg [0]_FOP1&amp;L_PLN0309_NewBrazil3007.xls Chart 2_NACHO PC ED 31-AUG-01 4 8 5" xfId="26767"/>
    <cellStyle name="Commɡ [0]_FOP1&amp;L_PLN0309_NewBrazil3007.xls Chart 2_NACHO PC ED 31-AUG-01 4 8 5" xfId="26768"/>
    <cellStyle name="Commg [0]_FOP1&amp;L_PLN0309_NewBrazil3007.xls Chart 2_NACHO PC ED 31-AUG-01 4 8 6" xfId="26769"/>
    <cellStyle name="Commɡ [0]_FOP1&amp;L_PLN0309_NewBrazil3007.xls Chart 2_NACHO PC ED 31-AUG-01 4 8 6" xfId="26770"/>
    <cellStyle name="Commg [0]_FOP1&amp;L_PLN0309_NewBrazil3007.xls Chart 2_NACHO PC ED 31-AUG-01 4 8 7" xfId="26771"/>
    <cellStyle name="Commɡ [0]_FOP1&amp;L_PLN0309_NewBrazil3007.xls Chart 2_NACHO PC ED 31-AUG-01 4 8 7" xfId="26772"/>
    <cellStyle name="Commg [0]_FOP1&amp;L_PLN0309_NewBrazil3007.xls Chart 2_NACHO PC ED 31-AUG-01 4 8 8" xfId="26773"/>
    <cellStyle name="Commɡ [0]_FOP1&amp;L_PLN0309_NewBrazil3007.xls Chart 2_NACHO PC ED 31-AUG-01 4 8 8" xfId="26774"/>
    <cellStyle name="Commg [0]_FOP1&amp;L_PLN0309_NewBrazil3007.xls Chart 2_NACHO PC ED 31-AUG-01 4 8 9" xfId="26775"/>
    <cellStyle name="Commɡ [0]_FOP1&amp;L_PLN0309_NewBrazil3007.xls Chart 2_NACHO PC ED 31-AUG-01 4 8 9" xfId="26776"/>
    <cellStyle name="Commg [0]_FOP1&amp;L_PLN0309_NewBrazil3007.xls Chart 2_NACHO PC ED 31-AUG-01 4 9" xfId="26777"/>
    <cellStyle name="Commɡ [0]_FOP1&amp;L_PLN0309_NewBrazil3007.xls Chart 2_NACHO PC ED 31-AUG-01 4 9" xfId="26778"/>
    <cellStyle name="Commg [0]_FOP1&amp;L_PLN0309_NewBrazil3007.xls Chart 2_NACHO PC ED 31-AUG-01 4 9 10" xfId="26779"/>
    <cellStyle name="Commɡ [0]_FOP1&amp;L_PLN0309_NewBrazil3007.xls Chart 2_NACHO PC ED 31-AUG-01 4 9 10" xfId="26780"/>
    <cellStyle name="Commg [0]_FOP1&amp;L_PLN0309_NewBrazil3007.xls Chart 2_NACHO PC ED 31-AUG-01 4 9 11" xfId="26781"/>
    <cellStyle name="Commɡ [0]_FOP1&amp;L_PLN0309_NewBrazil3007.xls Chart 2_NACHO PC ED 31-AUG-01 4 9 11" xfId="26782"/>
    <cellStyle name="Commg [0]_FOP1&amp;L_PLN0309_NewBrazil3007.xls Chart 2_NACHO PC ED 31-AUG-01 4 9 12" xfId="26783"/>
    <cellStyle name="Commɡ [0]_FOP1&amp;L_PLN0309_NewBrazil3007.xls Chart 2_NACHO PC ED 31-AUG-01 4 9 12" xfId="26784"/>
    <cellStyle name="Commg [0]_FOP1&amp;L_PLN0309_NewBrazil3007.xls Chart 2_NACHO PC ED 31-AUG-01 4 9 13" xfId="26785"/>
    <cellStyle name="Commɡ [0]_FOP1&amp;L_PLN0309_NewBrazil3007.xls Chart 2_NACHO PC ED 31-AUG-01 4 9 13" xfId="26786"/>
    <cellStyle name="Commg [0]_FOP1&amp;L_PLN0309_NewBrazil3007.xls Chart 2_NACHO PC ED 31-AUG-01 4 9 14" xfId="26787"/>
    <cellStyle name="Commɡ [0]_FOP1&amp;L_PLN0309_NewBrazil3007.xls Chart 2_NACHO PC ED 31-AUG-01 4 9 14" xfId="26788"/>
    <cellStyle name="Commg [0]_FOP1&amp;L_PLN0309_NewBrazil3007.xls Chart 2_NACHO PC ED 31-AUG-01 4 9 15" xfId="26789"/>
    <cellStyle name="Commɡ [0]_FOP1&amp;L_PLN0309_NewBrazil3007.xls Chart 2_NACHO PC ED 31-AUG-01 4 9 15" xfId="26790"/>
    <cellStyle name="Commg [0]_FOP1&amp;L_PLN0309_NewBrazil3007.xls Chart 2_NACHO PC ED 31-AUG-01 4 9 16" xfId="26791"/>
    <cellStyle name="Commɡ [0]_FOP1&amp;L_PLN0309_NewBrazil3007.xls Chart 2_NACHO PC ED 31-AUG-01 4 9 16" xfId="26792"/>
    <cellStyle name="Commg [0]_FOP1&amp;L_PLN0309_NewBrazil3007.xls Chart 2_NACHO PC ED 31-AUG-01 4 9 17" xfId="26793"/>
    <cellStyle name="Commɡ [0]_FOP1&amp;L_PLN0309_NewBrazil3007.xls Chart 2_NACHO PC ED 31-AUG-01 4 9 17" xfId="26794"/>
    <cellStyle name="Commg [0]_FOP1&amp;L_PLN0309_NewBrazil3007.xls Chart 2_NACHO PC ED 31-AUG-01 4 9 18" xfId="26795"/>
    <cellStyle name="Commɡ [0]_FOP1&amp;L_PLN0309_NewBrazil3007.xls Chart 2_NACHO PC ED 31-AUG-01 4 9 18" xfId="26796"/>
    <cellStyle name="Commg [0]_FOP1&amp;L_PLN0309_NewBrazil3007.xls Chart 2_NACHO PC ED 31-AUG-01 4 9 19" xfId="26797"/>
    <cellStyle name="Commɡ [0]_FOP1&amp;L_PLN0309_NewBrazil3007.xls Chart 2_NACHO PC ED 31-AUG-01 4 9 19" xfId="26798"/>
    <cellStyle name="Commg [0]_FOP1&amp;L_PLN0309_NewBrazil3007.xls Chart 2_NACHO PC ED 31-AUG-01 4 9 2" xfId="26799"/>
    <cellStyle name="Commɡ [0]_FOP1&amp;L_PLN0309_NewBrazil3007.xls Chart 2_NACHO PC ED 31-AUG-01 4 9 2" xfId="26800"/>
    <cellStyle name="Commg [0]_FOP1&amp;L_PLN0309_NewBrazil3007.xls Chart 2_NACHO PC ED 31-AUG-01 4 9 20" xfId="26801"/>
    <cellStyle name="Commɡ [0]_FOP1&amp;L_PLN0309_NewBrazil3007.xls Chart 2_NACHO PC ED 31-AUG-01 4 9 20" xfId="26802"/>
    <cellStyle name="Commg [0]_FOP1&amp;L_PLN0309_NewBrazil3007.xls Chart 2_NACHO PC ED 31-AUG-01 4 9 21" xfId="26803"/>
    <cellStyle name="Commɡ [0]_FOP1&amp;L_PLN0309_NewBrazil3007.xls Chart 2_NACHO PC ED 31-AUG-01 4 9 21" xfId="26804"/>
    <cellStyle name="Commg [0]_FOP1&amp;L_PLN0309_NewBrazil3007.xls Chart 2_NACHO PC ED 31-AUG-01 4 9 22" xfId="26805"/>
    <cellStyle name="Commɡ [0]_FOP1&amp;L_PLN0309_NewBrazil3007.xls Chart 2_NACHO PC ED 31-AUG-01 4 9 22" xfId="26806"/>
    <cellStyle name="Commg [0]_FOP1&amp;L_PLN0309_NewBrazil3007.xls Chart 2_NACHO PC ED 31-AUG-01 4 9 23" xfId="26807"/>
    <cellStyle name="Commɡ [0]_FOP1&amp;L_PLN0309_NewBrazil3007.xls Chart 2_NACHO PC ED 31-AUG-01 4 9 23" xfId="26808"/>
    <cellStyle name="Commg [0]_FOP1&amp;L_PLN0309_NewBrazil3007.xls Chart 2_NACHO PC ED 31-AUG-01 4 9 24" xfId="26809"/>
    <cellStyle name="Commɡ [0]_FOP1&amp;L_PLN0309_NewBrazil3007.xls Chart 2_NACHO PC ED 31-AUG-01 4 9 24" xfId="26810"/>
    <cellStyle name="Commg [0]_FOP1&amp;L_PLN0309_NewBrazil3007.xls Chart 2_NACHO PC ED 31-AUG-01 4 9 25" xfId="26811"/>
    <cellStyle name="Commɡ [0]_FOP1&amp;L_PLN0309_NewBrazil3007.xls Chart 2_NACHO PC ED 31-AUG-01 4 9 25" xfId="26812"/>
    <cellStyle name="Commg [0]_FOP1&amp;L_PLN0309_NewBrazil3007.xls Chart 2_NACHO PC ED 31-AUG-01 4 9 26" xfId="26813"/>
    <cellStyle name="Commɡ [0]_FOP1&amp;L_PLN0309_NewBrazil3007.xls Chart 2_NACHO PC ED 31-AUG-01 4 9 26" xfId="26814"/>
    <cellStyle name="Commg [0]_FOP1&amp;L_PLN0309_NewBrazil3007.xls Chart 2_NACHO PC ED 31-AUG-01 4 9 27" xfId="26815"/>
    <cellStyle name="Commɡ [0]_FOP1&amp;L_PLN0309_NewBrazil3007.xls Chart 2_NACHO PC ED 31-AUG-01 4 9 27" xfId="26816"/>
    <cellStyle name="Commg [0]_FOP1&amp;L_PLN0309_NewBrazil3007.xls Chart 2_NACHO PC ED 31-AUG-01 4 9 28" xfId="26817"/>
    <cellStyle name="Commɡ [0]_FOP1&amp;L_PLN0309_NewBrazil3007.xls Chart 2_NACHO PC ED 31-AUG-01 4 9 28" xfId="26818"/>
    <cellStyle name="Commg [0]_FOP1&amp;L_PLN0309_NewBrazil3007.xls Chart 2_NACHO PC ED 31-AUG-01 4 9 29" xfId="26819"/>
    <cellStyle name="Commɡ [0]_FOP1&amp;L_PLN0309_NewBrazil3007.xls Chart 2_NACHO PC ED 31-AUG-01 4 9 29" xfId="26820"/>
    <cellStyle name="Commg [0]_FOP1&amp;L_PLN0309_NewBrazil3007.xls Chart 2_NACHO PC ED 31-AUG-01 4 9 3" xfId="26821"/>
    <cellStyle name="Commɡ [0]_FOP1&amp;L_PLN0309_NewBrazil3007.xls Chart 2_NACHO PC ED 31-AUG-01 4 9 3" xfId="26822"/>
    <cellStyle name="Commg [0]_FOP1&amp;L_PLN0309_NewBrazil3007.xls Chart 2_NACHO PC ED 31-AUG-01 4 9 4" xfId="26823"/>
    <cellStyle name="Commɡ [0]_FOP1&amp;L_PLN0309_NewBrazil3007.xls Chart 2_NACHO PC ED 31-AUG-01 4 9 4" xfId="26824"/>
    <cellStyle name="Commg [0]_FOP1&amp;L_PLN0309_NewBrazil3007.xls Chart 2_NACHO PC ED 31-AUG-01 4 9 5" xfId="26825"/>
    <cellStyle name="Commɡ [0]_FOP1&amp;L_PLN0309_NewBrazil3007.xls Chart 2_NACHO PC ED 31-AUG-01 4 9 5" xfId="26826"/>
    <cellStyle name="Commg [0]_FOP1&amp;L_PLN0309_NewBrazil3007.xls Chart 2_NACHO PC ED 31-AUG-01 4 9 6" xfId="26827"/>
    <cellStyle name="Commɡ [0]_FOP1&amp;L_PLN0309_NewBrazil3007.xls Chart 2_NACHO PC ED 31-AUG-01 4 9 6" xfId="26828"/>
    <cellStyle name="Commg [0]_FOP1&amp;L_PLN0309_NewBrazil3007.xls Chart 2_NACHO PC ED 31-AUG-01 4 9 7" xfId="26829"/>
    <cellStyle name="Commɡ [0]_FOP1&amp;L_PLN0309_NewBrazil3007.xls Chart 2_NACHO PC ED 31-AUG-01 4 9 7" xfId="26830"/>
    <cellStyle name="Commg [0]_FOP1&amp;L_PLN0309_NewBrazil3007.xls Chart 2_NACHO PC ED 31-AUG-01 4 9 8" xfId="26831"/>
    <cellStyle name="Commɡ [0]_FOP1&amp;L_PLN0309_NewBrazil3007.xls Chart 2_NACHO PC ED 31-AUG-01 4 9 8" xfId="26832"/>
    <cellStyle name="Commg [0]_FOP1&amp;L_PLN0309_NewBrazil3007.xls Chart 2_NACHO PC ED 31-AUG-01 4 9 9" xfId="26833"/>
    <cellStyle name="Commɡ [0]_FOP1&amp;L_PLN0309_NewBrazil3007.xls Chart 2_NACHO PC ED 31-AUG-01 4 9 9" xfId="26834"/>
    <cellStyle name="Commg [0]_FOP1&amp;L_PLN0309_NewBrazil3007.xls Chart 2_NACHO PC ED 31-AUG-01 40" xfId="26835"/>
    <cellStyle name="Commɡ [0]_FOP1&amp;L_PLN0309_NewBrazil3007.xls Chart 2_NACHO PC ED 31-AUG-01 40" xfId="26836"/>
    <cellStyle name="Commg [0]_FOP1&amp;L_PLN0309_NewBrazil3007.xls Chart 2_NACHO PC ED 31-AUG-01 40 10" xfId="26837"/>
    <cellStyle name="Commɡ [0]_FOP1&amp;L_PLN0309_NewBrazil3007.xls Chart 2_NACHO PC ED 31-AUG-01 40 10" xfId="26838"/>
    <cellStyle name="Commg [0]_FOP1&amp;L_PLN0309_NewBrazil3007.xls Chart 2_NACHO PC ED 31-AUG-01 40 11" xfId="26839"/>
    <cellStyle name="Commɡ [0]_FOP1&amp;L_PLN0309_NewBrazil3007.xls Chart 2_NACHO PC ED 31-AUG-01 40 11" xfId="26840"/>
    <cellStyle name="Commg [0]_FOP1&amp;L_PLN0309_NewBrazil3007.xls Chart 2_NACHO PC ED 31-AUG-01 40 12" xfId="26841"/>
    <cellStyle name="Commɡ [0]_FOP1&amp;L_PLN0309_NewBrazil3007.xls Chart 2_NACHO PC ED 31-AUG-01 40 12" xfId="26842"/>
    <cellStyle name="Commg [0]_FOP1&amp;L_PLN0309_NewBrazil3007.xls Chart 2_NACHO PC ED 31-AUG-01 40 13" xfId="26843"/>
    <cellStyle name="Commɡ [0]_FOP1&amp;L_PLN0309_NewBrazil3007.xls Chart 2_NACHO PC ED 31-AUG-01 40 13" xfId="26844"/>
    <cellStyle name="Commg [0]_FOP1&amp;L_PLN0309_NewBrazil3007.xls Chart 2_NACHO PC ED 31-AUG-01 40 14" xfId="26845"/>
    <cellStyle name="Commɡ [0]_FOP1&amp;L_PLN0309_NewBrazil3007.xls Chart 2_NACHO PC ED 31-AUG-01 40 14" xfId="26846"/>
    <cellStyle name="Commg [0]_FOP1&amp;L_PLN0309_NewBrazil3007.xls Chart 2_NACHO PC ED 31-AUG-01 40 2" xfId="26847"/>
    <cellStyle name="Commɡ [0]_FOP1&amp;L_PLN0309_NewBrazil3007.xls Chart 2_NACHO PC ED 31-AUG-01 40 2" xfId="26848"/>
    <cellStyle name="Commg [0]_FOP1&amp;L_PLN0309_NewBrazil3007.xls Chart 2_NACHO PC ED 31-AUG-01 40 3" xfId="26849"/>
    <cellStyle name="Commɡ [0]_FOP1&amp;L_PLN0309_NewBrazil3007.xls Chart 2_NACHO PC ED 31-AUG-01 40 3" xfId="26850"/>
    <cellStyle name="Commg [0]_FOP1&amp;L_PLN0309_NewBrazil3007.xls Chart 2_NACHO PC ED 31-AUG-01 40 4" xfId="26851"/>
    <cellStyle name="Commɡ [0]_FOP1&amp;L_PLN0309_NewBrazil3007.xls Chart 2_NACHO PC ED 31-AUG-01 40 4" xfId="26852"/>
    <cellStyle name="Commg [0]_FOP1&amp;L_PLN0309_NewBrazil3007.xls Chart 2_NACHO PC ED 31-AUG-01 40 5" xfId="26853"/>
    <cellStyle name="Commɡ [0]_FOP1&amp;L_PLN0309_NewBrazil3007.xls Chart 2_NACHO PC ED 31-AUG-01 40 5" xfId="26854"/>
    <cellStyle name="Commg [0]_FOP1&amp;L_PLN0309_NewBrazil3007.xls Chart 2_NACHO PC ED 31-AUG-01 40 6" xfId="26855"/>
    <cellStyle name="Commɡ [0]_FOP1&amp;L_PLN0309_NewBrazil3007.xls Chart 2_NACHO PC ED 31-AUG-01 40 6" xfId="26856"/>
    <cellStyle name="Commg [0]_FOP1&amp;L_PLN0309_NewBrazil3007.xls Chart 2_NACHO PC ED 31-AUG-01 40 7" xfId="26857"/>
    <cellStyle name="Commɡ [0]_FOP1&amp;L_PLN0309_NewBrazil3007.xls Chart 2_NACHO PC ED 31-AUG-01 40 7" xfId="26858"/>
    <cellStyle name="Commg [0]_FOP1&amp;L_PLN0309_NewBrazil3007.xls Chart 2_NACHO PC ED 31-AUG-01 40 8" xfId="26859"/>
    <cellStyle name="Commɡ [0]_FOP1&amp;L_PLN0309_NewBrazil3007.xls Chart 2_NACHO PC ED 31-AUG-01 40 8" xfId="26860"/>
    <cellStyle name="Commg [0]_FOP1&amp;L_PLN0309_NewBrazil3007.xls Chart 2_NACHO PC ED 31-AUG-01 40 9" xfId="26861"/>
    <cellStyle name="Commɡ [0]_FOP1&amp;L_PLN0309_NewBrazil3007.xls Chart 2_NACHO PC ED 31-AUG-01 40 9" xfId="26862"/>
    <cellStyle name="Commg [0]_FOP1&amp;L_PLN0309_NewBrazil3007.xls Chart 2_NACHO PC ED 31-AUG-01 41" xfId="26863"/>
    <cellStyle name="Commɡ [0]_FOP1&amp;L_PLN0309_NewBrazil3007.xls Chart 2_NACHO PC ED 31-AUG-01 41" xfId="26864"/>
    <cellStyle name="Commg [0]_FOP1&amp;L_PLN0309_NewBrazil3007.xls Chart 2_NACHO PC ED 31-AUG-01 41 2" xfId="26865"/>
    <cellStyle name="Commɡ [0]_FOP1&amp;L_PLN0309_NewBrazil3007.xls Chart 2_NACHO PC ED 31-AUG-01 41 2" xfId="26866"/>
    <cellStyle name="Commg [0]_FOP1&amp;L_PLN0309_NewBrazil3007.xls Chart 2_NACHO PC ED 31-AUG-01 41 3" xfId="26867"/>
    <cellStyle name="Commɡ [0]_FOP1&amp;L_PLN0309_NewBrazil3007.xls Chart 2_NACHO PC ED 31-AUG-01 41 3" xfId="26868"/>
    <cellStyle name="Commg [0]_FOP1&amp;L_PLN0309_NewBrazil3007.xls Chart 2_NACHO PC ED 31-AUG-01 42" xfId="26869"/>
    <cellStyle name="Commɡ [0]_FOP1&amp;L_PLN0309_NewBrazil3007.xls Chart 2_NACHO PC ED 31-AUG-01 42" xfId="26870"/>
    <cellStyle name="Commg [0]_FOP1&amp;L_PLN0309_NewBrazil3007.xls Chart 2_NACHO PC ED 31-AUG-01 42 2" xfId="26871"/>
    <cellStyle name="Commɡ [0]_FOP1&amp;L_PLN0309_NewBrazil3007.xls Chart 2_NACHO PC ED 31-AUG-01 42 2" xfId="26872"/>
    <cellStyle name="Commg [0]_FOP1&amp;L_PLN0309_NewBrazil3007.xls Chart 2_NACHO PC ED 31-AUG-01 42 3" xfId="26873"/>
    <cellStyle name="Commɡ [0]_FOP1&amp;L_PLN0309_NewBrazil3007.xls Chart 2_NACHO PC ED 31-AUG-01 42 3" xfId="26874"/>
    <cellStyle name="Commg [0]_FOP1&amp;L_PLN0309_NewBrazil3007.xls Chart 2_NACHO PC ED 31-AUG-01 43" xfId="26875"/>
    <cellStyle name="Commɡ [0]_FOP1&amp;L_PLN0309_NewBrazil3007.xls Chart 2_NACHO PC ED 31-AUG-01 43" xfId="26876"/>
    <cellStyle name="Commg [0]_FOP1&amp;L_PLN0309_NewBrazil3007.xls Chart 2_NACHO PC ED 31-AUG-01 43 2" xfId="26877"/>
    <cellStyle name="Commɡ [0]_FOP1&amp;L_PLN0309_NewBrazil3007.xls Chart 2_NACHO PC ED 31-AUG-01 43 2" xfId="26878"/>
    <cellStyle name="Commg [0]_FOP1&amp;L_PLN0309_NewBrazil3007.xls Chart 2_NACHO PC ED 31-AUG-01 43 3" xfId="26879"/>
    <cellStyle name="Commɡ [0]_FOP1&amp;L_PLN0309_NewBrazil3007.xls Chart 2_NACHO PC ED 31-AUG-01 43 3" xfId="26880"/>
    <cellStyle name="Commg [0]_FOP1&amp;L_PLN0309_NewBrazil3007.xls Chart 2_NACHO PC ED 31-AUG-01 44" xfId="26881"/>
    <cellStyle name="Commɡ [0]_FOP1&amp;L_PLN0309_NewBrazil3007.xls Chart 2_NACHO PC ED 31-AUG-01 44" xfId="26882"/>
    <cellStyle name="Commg [0]_FOP1&amp;L_PLN0309_NewBrazil3007.xls Chart 2_NACHO PC ED 31-AUG-01 44 2" xfId="26883"/>
    <cellStyle name="Commɡ [0]_FOP1&amp;L_PLN0309_NewBrazil3007.xls Chart 2_NACHO PC ED 31-AUG-01 44 2" xfId="26884"/>
    <cellStyle name="Commg [0]_FOP1&amp;L_PLN0309_NewBrazil3007.xls Chart 2_NACHO PC ED 31-AUG-01 44 3" xfId="26885"/>
    <cellStyle name="Commɡ [0]_FOP1&amp;L_PLN0309_NewBrazil3007.xls Chart 2_NACHO PC ED 31-AUG-01 44 3" xfId="26886"/>
    <cellStyle name="Commg [0]_FOP1&amp;L_PLN0309_NewBrazil3007.xls Chart 2_NACHO PC ED 31-AUG-01 5" xfId="26887"/>
    <cellStyle name="Commɡ [0]_FOP1&amp;L_PLN0309_NewBrazil3007.xls Chart 2_NACHO PC ED 31-AUG-01 5" xfId="26888"/>
    <cellStyle name="Commg [0]_FOP1&amp;L_PLN0309_NewBrazil3007.xls Chart 2_NACHO PC ED 31-AUG-01 5 10" xfId="26889"/>
    <cellStyle name="Commɡ [0]_FOP1&amp;L_PLN0309_NewBrazil3007.xls Chart 2_NACHO PC ED 31-AUG-01 5 10" xfId="26890"/>
    <cellStyle name="Commg [0]_FOP1&amp;L_PLN0309_NewBrazil3007.xls Chart 2_NACHO PC ED 31-AUG-01 5 10 2" xfId="26891"/>
    <cellStyle name="Commɡ [0]_FOP1&amp;L_PLN0309_NewBrazil3007.xls Chart 2_NACHO PC ED 31-AUG-01 5 10 2" xfId="26892"/>
    <cellStyle name="Commg [0]_FOP1&amp;L_PLN0309_NewBrazil3007.xls Chart 2_NACHO PC ED 31-AUG-01 5 10 3" xfId="26893"/>
    <cellStyle name="Commɡ [0]_FOP1&amp;L_PLN0309_NewBrazil3007.xls Chart 2_NACHO PC ED 31-AUG-01 5 10 3" xfId="26894"/>
    <cellStyle name="Commg [0]_FOP1&amp;L_PLN0309_NewBrazil3007.xls Chart 2_NACHO PC ED 31-AUG-01 5 11" xfId="26895"/>
    <cellStyle name="Commɡ [0]_FOP1&amp;L_PLN0309_NewBrazil3007.xls Chart 2_NACHO PC ED 31-AUG-01 5 11" xfId="26896"/>
    <cellStyle name="Commg [0]_FOP1&amp;L_PLN0309_NewBrazil3007.xls Chart 2_NACHO PC ED 31-AUG-01 5 11 2" xfId="26897"/>
    <cellStyle name="Commɡ [0]_FOP1&amp;L_PLN0309_NewBrazil3007.xls Chart 2_NACHO PC ED 31-AUG-01 5 11 2" xfId="26898"/>
    <cellStyle name="Commg [0]_FOP1&amp;L_PLN0309_NewBrazil3007.xls Chart 2_NACHO PC ED 31-AUG-01 5 11 3" xfId="26899"/>
    <cellStyle name="Commɡ [0]_FOP1&amp;L_PLN0309_NewBrazil3007.xls Chart 2_NACHO PC ED 31-AUG-01 5 11 3" xfId="26900"/>
    <cellStyle name="Commg [0]_FOP1&amp;L_PLN0309_NewBrazil3007.xls Chart 2_NACHO PC ED 31-AUG-01 5 12" xfId="26901"/>
    <cellStyle name="Commɡ [0]_FOP1&amp;L_PLN0309_NewBrazil3007.xls Chart 2_NACHO PC ED 31-AUG-01 5 12" xfId="26902"/>
    <cellStyle name="Commg [0]_FOP1&amp;L_PLN0309_NewBrazil3007.xls Chart 2_NACHO PC ED 31-AUG-01 5 12 2" xfId="26903"/>
    <cellStyle name="Commɡ [0]_FOP1&amp;L_PLN0309_NewBrazil3007.xls Chart 2_NACHO PC ED 31-AUG-01 5 12 2" xfId="26904"/>
    <cellStyle name="Commg [0]_FOP1&amp;L_PLN0309_NewBrazil3007.xls Chart 2_NACHO PC ED 31-AUG-01 5 12 3" xfId="26905"/>
    <cellStyle name="Commɡ [0]_FOP1&amp;L_PLN0309_NewBrazil3007.xls Chart 2_NACHO PC ED 31-AUG-01 5 12 3" xfId="26906"/>
    <cellStyle name="Commg [0]_FOP1&amp;L_PLN0309_NewBrazil3007.xls Chart 2_NACHO PC ED 31-AUG-01 5 13" xfId="26907"/>
    <cellStyle name="Commɡ [0]_FOP1&amp;L_PLN0309_NewBrazil3007.xls Chart 2_NACHO PC ED 31-AUG-01 5 13" xfId="26908"/>
    <cellStyle name="Commg [0]_FOP1&amp;L_PLN0309_NewBrazil3007.xls Chart 2_NACHO PC ED 31-AUG-01 5 13 2" xfId="26909"/>
    <cellStyle name="Commɡ [0]_FOP1&amp;L_PLN0309_NewBrazil3007.xls Chart 2_NACHO PC ED 31-AUG-01 5 13 2" xfId="26910"/>
    <cellStyle name="Commg [0]_FOP1&amp;L_PLN0309_NewBrazil3007.xls Chart 2_NACHO PC ED 31-AUG-01 5 13 3" xfId="26911"/>
    <cellStyle name="Commɡ [0]_FOP1&amp;L_PLN0309_NewBrazil3007.xls Chart 2_NACHO PC ED 31-AUG-01 5 13 3" xfId="26912"/>
    <cellStyle name="Commg [0]_FOP1&amp;L_PLN0309_NewBrazil3007.xls Chart 2_NACHO PC ED 31-AUG-01 5 14" xfId="26913"/>
    <cellStyle name="Commɡ [0]_FOP1&amp;L_PLN0309_NewBrazil3007.xls Chart 2_NACHO PC ED 31-AUG-01 5 14" xfId="26914"/>
    <cellStyle name="Commg [0]_FOP1&amp;L_PLN0309_NewBrazil3007.xls Chart 2_NACHO PC ED 31-AUG-01 5 15" xfId="26915"/>
    <cellStyle name="Commɡ [0]_FOP1&amp;L_PLN0309_NewBrazil3007.xls Chart 2_NACHO PC ED 31-AUG-01 5 15" xfId="26916"/>
    <cellStyle name="Commg [0]_FOP1&amp;L_PLN0309_NewBrazil3007.xls Chart 2_NACHO PC ED 31-AUG-01 5 16" xfId="26917"/>
    <cellStyle name="Commɡ [0]_FOP1&amp;L_PLN0309_NewBrazil3007.xls Chart 2_NACHO PC ED 31-AUG-01 5 16" xfId="26918"/>
    <cellStyle name="Commg [0]_FOP1&amp;L_PLN0309_NewBrazil3007.xls Chart 2_NACHO PC ED 31-AUG-01 5 17" xfId="26919"/>
    <cellStyle name="Commɡ [0]_FOP1&amp;L_PLN0309_NewBrazil3007.xls Chart 2_NACHO PC ED 31-AUG-01 5 17" xfId="26920"/>
    <cellStyle name="Commg [0]_FOP1&amp;L_PLN0309_NewBrazil3007.xls Chart 2_NACHO PC ED 31-AUG-01 5 18" xfId="26921"/>
    <cellStyle name="Commɡ [0]_FOP1&amp;L_PLN0309_NewBrazil3007.xls Chart 2_NACHO PC ED 31-AUG-01 5 18" xfId="26922"/>
    <cellStyle name="Commg [0]_FOP1&amp;L_PLN0309_NewBrazil3007.xls Chart 2_NACHO PC ED 31-AUG-01 5 19" xfId="26923"/>
    <cellStyle name="Commɡ [0]_FOP1&amp;L_PLN0309_NewBrazil3007.xls Chart 2_NACHO PC ED 31-AUG-01 5 19" xfId="26924"/>
    <cellStyle name="Commg [0]_FOP1&amp;L_PLN0309_NewBrazil3007.xls Chart 2_NACHO PC ED 31-AUG-01 5 2" xfId="26925"/>
    <cellStyle name="Commɡ [0]_FOP1&amp;L_PLN0309_NewBrazil3007.xls Chart 2_NACHO PC ED 31-AUG-01 5 2" xfId="26926"/>
    <cellStyle name="Commg [0]_FOP1&amp;L_PLN0309_NewBrazil3007.xls Chart 2_NACHO PC ED 31-AUG-01 5 2 2" xfId="26927"/>
    <cellStyle name="Commɡ [0]_FOP1&amp;L_PLN0309_NewBrazil3007.xls Chart 2_NACHO PC ED 31-AUG-01 5 2 2" xfId="26928"/>
    <cellStyle name="Commg [0]_FOP1&amp;L_PLN0309_NewBrazil3007.xls Chart 2_NACHO PC ED 31-AUG-01 5 2 3" xfId="26929"/>
    <cellStyle name="Commɡ [0]_FOP1&amp;L_PLN0309_NewBrazil3007.xls Chart 2_NACHO PC ED 31-AUG-01 5 2 3" xfId="26930"/>
    <cellStyle name="Commg [0]_FOP1&amp;L_PLN0309_NewBrazil3007.xls Chart 2_NACHO PC ED 31-AUG-01 5 20" xfId="26931"/>
    <cellStyle name="Commɡ [0]_FOP1&amp;L_PLN0309_NewBrazil3007.xls Chart 2_NACHO PC ED 31-AUG-01 5 20" xfId="26932"/>
    <cellStyle name="Commg [0]_FOP1&amp;L_PLN0309_NewBrazil3007.xls Chart 2_NACHO PC ED 31-AUG-01 5 21" xfId="26933"/>
    <cellStyle name="Commɡ [0]_FOP1&amp;L_PLN0309_NewBrazil3007.xls Chart 2_NACHO PC ED 31-AUG-01 5 21" xfId="26934"/>
    <cellStyle name="Commg [0]_FOP1&amp;L_PLN0309_NewBrazil3007.xls Chart 2_NACHO PC ED 31-AUG-01 5 22" xfId="26935"/>
    <cellStyle name="Commɡ [0]_FOP1&amp;L_PLN0309_NewBrazil3007.xls Chart 2_NACHO PC ED 31-AUG-01 5 22" xfId="26936"/>
    <cellStyle name="Commg [0]_FOP1&amp;L_PLN0309_NewBrazil3007.xls Chart 2_NACHO PC ED 31-AUG-01 5 23" xfId="26937"/>
    <cellStyle name="Commɡ [0]_FOP1&amp;L_PLN0309_NewBrazil3007.xls Chart 2_NACHO PC ED 31-AUG-01 5 23" xfId="26938"/>
    <cellStyle name="Commg [0]_FOP1&amp;L_PLN0309_NewBrazil3007.xls Chart 2_NACHO PC ED 31-AUG-01 5 24" xfId="26939"/>
    <cellStyle name="Commɡ [0]_FOP1&amp;L_PLN0309_NewBrazil3007.xls Chart 2_NACHO PC ED 31-AUG-01 5 24" xfId="26940"/>
    <cellStyle name="Commg [0]_FOP1&amp;L_PLN0309_NewBrazil3007.xls Chart 2_NACHO PC ED 31-AUG-01 5 25" xfId="26941"/>
    <cellStyle name="Commɡ [0]_FOP1&amp;L_PLN0309_NewBrazil3007.xls Chart 2_NACHO PC ED 31-AUG-01 5 25" xfId="26942"/>
    <cellStyle name="Commg [0]_FOP1&amp;L_PLN0309_NewBrazil3007.xls Chart 2_NACHO PC ED 31-AUG-01 5 26" xfId="26943"/>
    <cellStyle name="Commɡ [0]_FOP1&amp;L_PLN0309_NewBrazil3007.xls Chart 2_NACHO PC ED 31-AUG-01 5 26" xfId="26944"/>
    <cellStyle name="Commg [0]_FOP1&amp;L_PLN0309_NewBrazil3007.xls Chart 2_NACHO PC ED 31-AUG-01 5 27" xfId="26945"/>
    <cellStyle name="Commɡ [0]_FOP1&amp;L_PLN0309_NewBrazil3007.xls Chart 2_NACHO PC ED 31-AUG-01 5 27" xfId="26946"/>
    <cellStyle name="Commg [0]_FOP1&amp;L_PLN0309_NewBrazil3007.xls Chart 2_NACHO PC ED 31-AUG-01 5 28" xfId="26947"/>
    <cellStyle name="Commɡ [0]_FOP1&amp;L_PLN0309_NewBrazil3007.xls Chart 2_NACHO PC ED 31-AUG-01 5 28" xfId="26948"/>
    <cellStyle name="Commg [0]_FOP1&amp;L_PLN0309_NewBrazil3007.xls Chart 2_NACHO PC ED 31-AUG-01 5 29" xfId="26949"/>
    <cellStyle name="Commɡ [0]_FOP1&amp;L_PLN0309_NewBrazil3007.xls Chart 2_NACHO PC ED 31-AUG-01 5 29" xfId="26950"/>
    <cellStyle name="Commg [0]_FOP1&amp;L_PLN0309_NewBrazil3007.xls Chart 2_NACHO PC ED 31-AUG-01 5 3" xfId="26951"/>
    <cellStyle name="Commɡ [0]_FOP1&amp;L_PLN0309_NewBrazil3007.xls Chart 2_NACHO PC ED 31-AUG-01 5 3" xfId="26952"/>
    <cellStyle name="Commg [0]_FOP1&amp;L_PLN0309_NewBrazil3007.xls Chart 2_NACHO PC ED 31-AUG-01 5 3 2" xfId="26953"/>
    <cellStyle name="Commɡ [0]_FOP1&amp;L_PLN0309_NewBrazil3007.xls Chart 2_NACHO PC ED 31-AUG-01 5 3 2" xfId="26954"/>
    <cellStyle name="Commg [0]_FOP1&amp;L_PLN0309_NewBrazil3007.xls Chart 2_NACHO PC ED 31-AUG-01 5 3 3" xfId="26955"/>
    <cellStyle name="Commɡ [0]_FOP1&amp;L_PLN0309_NewBrazil3007.xls Chart 2_NACHO PC ED 31-AUG-01 5 3 3" xfId="26956"/>
    <cellStyle name="Commg [0]_FOP1&amp;L_PLN0309_NewBrazil3007.xls Chart 2_NACHO PC ED 31-AUG-01 5 30" xfId="26957"/>
    <cellStyle name="Commɡ [0]_FOP1&amp;L_PLN0309_NewBrazil3007.xls Chart 2_NACHO PC ED 31-AUG-01 5 30" xfId="26958"/>
    <cellStyle name="Commg [0]_FOP1&amp;L_PLN0309_NewBrazil3007.xls Chart 2_NACHO PC ED 31-AUG-01 5 31" xfId="26959"/>
    <cellStyle name="Commɡ [0]_FOP1&amp;L_PLN0309_NewBrazil3007.xls Chart 2_NACHO PC ED 31-AUG-01 5 31" xfId="26960"/>
    <cellStyle name="Commg [0]_FOP1&amp;L_PLN0309_NewBrazil3007.xls Chart 2_NACHO PC ED 31-AUG-01 5 32" xfId="26961"/>
    <cellStyle name="Commɡ [0]_FOP1&amp;L_PLN0309_NewBrazil3007.xls Chart 2_NACHO PC ED 31-AUG-01 5 32" xfId="26962"/>
    <cellStyle name="Commg [0]_FOP1&amp;L_PLN0309_NewBrazil3007.xls Chart 2_NACHO PC ED 31-AUG-01 5 33" xfId="26963"/>
    <cellStyle name="Commɡ [0]_FOP1&amp;L_PLN0309_NewBrazil3007.xls Chart 2_NACHO PC ED 31-AUG-01 5 33" xfId="26964"/>
    <cellStyle name="Commg [0]_FOP1&amp;L_PLN0309_NewBrazil3007.xls Chart 2_NACHO PC ED 31-AUG-01 5 34" xfId="26965"/>
    <cellStyle name="Commɡ [0]_FOP1&amp;L_PLN0309_NewBrazil3007.xls Chart 2_NACHO PC ED 31-AUG-01 5 34" xfId="26966"/>
    <cellStyle name="Commg [0]_FOP1&amp;L_PLN0309_NewBrazil3007.xls Chart 2_NACHO PC ED 31-AUG-01 5 35" xfId="26967"/>
    <cellStyle name="Commɡ [0]_FOP1&amp;L_PLN0309_NewBrazil3007.xls Chart 2_NACHO PC ED 31-AUG-01 5 35" xfId="26968"/>
    <cellStyle name="Commg [0]_FOP1&amp;L_PLN0309_NewBrazil3007.xls Chart 2_NACHO PC ED 31-AUG-01 5 36" xfId="26969"/>
    <cellStyle name="Commɡ [0]_FOP1&amp;L_PLN0309_NewBrazil3007.xls Chart 2_NACHO PC ED 31-AUG-01 5 36" xfId="26970"/>
    <cellStyle name="Commg [0]_FOP1&amp;L_PLN0309_NewBrazil3007.xls Chart 2_NACHO PC ED 31-AUG-01 5 37" xfId="26971"/>
    <cellStyle name="Commɡ [0]_FOP1&amp;L_PLN0309_NewBrazil3007.xls Chart 2_NACHO PC ED 31-AUG-01 5 37" xfId="26972"/>
    <cellStyle name="Commg [0]_FOP1&amp;L_PLN0309_NewBrazil3007.xls Chart 2_NACHO PC ED 31-AUG-01 5 38" xfId="26973"/>
    <cellStyle name="Commɡ [0]_FOP1&amp;L_PLN0309_NewBrazil3007.xls Chart 2_NACHO PC ED 31-AUG-01 5 38" xfId="26974"/>
    <cellStyle name="Commg [0]_FOP1&amp;L_PLN0309_NewBrazil3007.xls Chart 2_NACHO PC ED 31-AUG-01 5 39" xfId="26975"/>
    <cellStyle name="Commɡ [0]_FOP1&amp;L_PLN0309_NewBrazil3007.xls Chart 2_NACHO PC ED 31-AUG-01 5 39" xfId="26976"/>
    <cellStyle name="Commg [0]_FOP1&amp;L_PLN0309_NewBrazil3007.xls Chart 2_NACHO PC ED 31-AUG-01 5 4" xfId="26977"/>
    <cellStyle name="Commɡ [0]_FOP1&amp;L_PLN0309_NewBrazil3007.xls Chart 2_NACHO PC ED 31-AUG-01 5 4" xfId="26978"/>
    <cellStyle name="Commg [0]_FOP1&amp;L_PLN0309_NewBrazil3007.xls Chart 2_NACHO PC ED 31-AUG-01 5 4 2" xfId="26979"/>
    <cellStyle name="Commɡ [0]_FOP1&amp;L_PLN0309_NewBrazil3007.xls Chart 2_NACHO PC ED 31-AUG-01 5 4 2" xfId="26980"/>
    <cellStyle name="Commg [0]_FOP1&amp;L_PLN0309_NewBrazil3007.xls Chart 2_NACHO PC ED 31-AUG-01 5 4 3" xfId="26981"/>
    <cellStyle name="Commɡ [0]_FOP1&amp;L_PLN0309_NewBrazil3007.xls Chart 2_NACHO PC ED 31-AUG-01 5 4 3" xfId="26982"/>
    <cellStyle name="Commg [0]_FOP1&amp;L_PLN0309_NewBrazil3007.xls Chart 2_NACHO PC ED 31-AUG-01 5 40" xfId="26983"/>
    <cellStyle name="Commɡ [0]_FOP1&amp;L_PLN0309_NewBrazil3007.xls Chart 2_NACHO PC ED 31-AUG-01 5 40" xfId="26984"/>
    <cellStyle name="Commg [0]_FOP1&amp;L_PLN0309_NewBrazil3007.xls Chart 2_NACHO PC ED 31-AUG-01 5 41" xfId="26985"/>
    <cellStyle name="Commɡ [0]_FOP1&amp;L_PLN0309_NewBrazil3007.xls Chart 2_NACHO PC ED 31-AUG-01 5 41" xfId="26986"/>
    <cellStyle name="Commg [0]_FOP1&amp;L_PLN0309_NewBrazil3007.xls Chart 2_NACHO PC ED 31-AUG-01 5 42" xfId="26987"/>
    <cellStyle name="Commɡ [0]_FOP1&amp;L_PLN0309_NewBrazil3007.xls Chart 2_NACHO PC ED 31-AUG-01 5 42" xfId="26988"/>
    <cellStyle name="Commg [0]_FOP1&amp;L_PLN0309_NewBrazil3007.xls Chart 2_NACHO PC ED 31-AUG-01 5 43" xfId="26989"/>
    <cellStyle name="Commɡ [0]_FOP1&amp;L_PLN0309_NewBrazil3007.xls Chart 2_NACHO PC ED 31-AUG-01 5 43" xfId="26990"/>
    <cellStyle name="Commg [0]_FOP1&amp;L_PLN0309_NewBrazil3007.xls Chart 2_NACHO PC ED 31-AUG-01 5 44" xfId="26991"/>
    <cellStyle name="Commɡ [0]_FOP1&amp;L_PLN0309_NewBrazil3007.xls Chart 2_NACHO PC ED 31-AUG-01 5 44" xfId="26992"/>
    <cellStyle name="Commg [0]_FOP1&amp;L_PLN0309_NewBrazil3007.xls Chart 2_NACHO PC ED 31-AUG-01 5 45" xfId="26993"/>
    <cellStyle name="Commɡ [0]_FOP1&amp;L_PLN0309_NewBrazil3007.xls Chart 2_NACHO PC ED 31-AUG-01 5 45" xfId="26994"/>
    <cellStyle name="Commg [0]_FOP1&amp;L_PLN0309_NewBrazil3007.xls Chart 2_NACHO PC ED 31-AUG-01 5 46" xfId="26995"/>
    <cellStyle name="Commɡ [0]_FOP1&amp;L_PLN0309_NewBrazil3007.xls Chart 2_NACHO PC ED 31-AUG-01 5 46" xfId="26996"/>
    <cellStyle name="Commg [0]_FOP1&amp;L_PLN0309_NewBrazil3007.xls Chart 2_NACHO PC ED 31-AUG-01 5 47" xfId="26997"/>
    <cellStyle name="Commɡ [0]_FOP1&amp;L_PLN0309_NewBrazil3007.xls Chart 2_NACHO PC ED 31-AUG-01 5 47" xfId="26998"/>
    <cellStyle name="Commg [0]_FOP1&amp;L_PLN0309_NewBrazil3007.xls Chart 2_NACHO PC ED 31-AUG-01 5 48" xfId="26999"/>
    <cellStyle name="Commɡ [0]_FOP1&amp;L_PLN0309_NewBrazil3007.xls Chart 2_NACHO PC ED 31-AUG-01 5 48" xfId="27000"/>
    <cellStyle name="Commg [0]_FOP1&amp;L_PLN0309_NewBrazil3007.xls Chart 2_NACHO PC ED 31-AUG-01 5 49" xfId="27001"/>
    <cellStyle name="Commɡ [0]_FOP1&amp;L_PLN0309_NewBrazil3007.xls Chart 2_NACHO PC ED 31-AUG-01 5 49" xfId="27002"/>
    <cellStyle name="Commg [0]_FOP1&amp;L_PLN0309_NewBrazil3007.xls Chart 2_NACHO PC ED 31-AUG-01 5 5" xfId="27003"/>
    <cellStyle name="Commɡ [0]_FOP1&amp;L_PLN0309_NewBrazil3007.xls Chart 2_NACHO PC ED 31-AUG-01 5 5" xfId="27004"/>
    <cellStyle name="Commg [0]_FOP1&amp;L_PLN0309_NewBrazil3007.xls Chart 2_NACHO PC ED 31-AUG-01 5 5 2" xfId="27005"/>
    <cellStyle name="Commɡ [0]_FOP1&amp;L_PLN0309_NewBrazil3007.xls Chart 2_NACHO PC ED 31-AUG-01 5 5 2" xfId="27006"/>
    <cellStyle name="Commg [0]_FOP1&amp;L_PLN0309_NewBrazil3007.xls Chart 2_NACHO PC ED 31-AUG-01 5 5 3" xfId="27007"/>
    <cellStyle name="Commɡ [0]_FOP1&amp;L_PLN0309_NewBrazil3007.xls Chart 2_NACHO PC ED 31-AUG-01 5 5 3" xfId="27008"/>
    <cellStyle name="Commg [0]_FOP1&amp;L_PLN0309_NewBrazil3007.xls Chart 2_NACHO PC ED 31-AUG-01 5 50" xfId="27009"/>
    <cellStyle name="Commɡ [0]_FOP1&amp;L_PLN0309_NewBrazil3007.xls Chart 2_NACHO PC ED 31-AUG-01 5 50" xfId="27010"/>
    <cellStyle name="Commg [0]_FOP1&amp;L_PLN0309_NewBrazil3007.xls Chart 2_NACHO PC ED 31-AUG-01 5 51" xfId="27011"/>
    <cellStyle name="Commɡ [0]_FOP1&amp;L_PLN0309_NewBrazil3007.xls Chart 2_NACHO PC ED 31-AUG-01 5 51" xfId="27012"/>
    <cellStyle name="Commg [0]_FOP1&amp;L_PLN0309_NewBrazil3007.xls Chart 2_NACHO PC ED 31-AUG-01 5 52" xfId="27013"/>
    <cellStyle name="Commɡ [0]_FOP1&amp;L_PLN0309_NewBrazil3007.xls Chart 2_NACHO PC ED 31-AUG-01 5 52" xfId="27014"/>
    <cellStyle name="Commg [0]_FOP1&amp;L_PLN0309_NewBrazil3007.xls Chart 2_NACHO PC ED 31-AUG-01 5 53" xfId="27015"/>
    <cellStyle name="Commɡ [0]_FOP1&amp;L_PLN0309_NewBrazil3007.xls Chart 2_NACHO PC ED 31-AUG-01 5 53" xfId="27016"/>
    <cellStyle name="Commg [0]_FOP1&amp;L_PLN0309_NewBrazil3007.xls Chart 2_NACHO PC ED 31-AUG-01 5 54" xfId="27017"/>
    <cellStyle name="Commɡ [0]_FOP1&amp;L_PLN0309_NewBrazil3007.xls Chart 2_NACHO PC ED 31-AUG-01 5 54" xfId="27018"/>
    <cellStyle name="Commg [0]_FOP1&amp;L_PLN0309_NewBrazil3007.xls Chart 2_NACHO PC ED 31-AUG-01 5 55" xfId="27019"/>
    <cellStyle name="Commɡ [0]_FOP1&amp;L_PLN0309_NewBrazil3007.xls Chart 2_NACHO PC ED 31-AUG-01 5 55" xfId="27020"/>
    <cellStyle name="Commg [0]_FOP1&amp;L_PLN0309_NewBrazil3007.xls Chart 2_NACHO PC ED 31-AUG-01 5 6" xfId="27021"/>
    <cellStyle name="Commɡ [0]_FOP1&amp;L_PLN0309_NewBrazil3007.xls Chart 2_NACHO PC ED 31-AUG-01 5 6" xfId="27022"/>
    <cellStyle name="Commg [0]_FOP1&amp;L_PLN0309_NewBrazil3007.xls Chart 2_NACHO PC ED 31-AUG-01 5 6 2" xfId="27023"/>
    <cellStyle name="Commɡ [0]_FOP1&amp;L_PLN0309_NewBrazil3007.xls Chart 2_NACHO PC ED 31-AUG-01 5 6 2" xfId="27024"/>
    <cellStyle name="Commg [0]_FOP1&amp;L_PLN0309_NewBrazil3007.xls Chart 2_NACHO PC ED 31-AUG-01 5 6 3" xfId="27025"/>
    <cellStyle name="Commɡ [0]_FOP1&amp;L_PLN0309_NewBrazil3007.xls Chart 2_NACHO PC ED 31-AUG-01 5 6 3" xfId="27026"/>
    <cellStyle name="Commg [0]_FOP1&amp;L_PLN0309_NewBrazil3007.xls Chart 2_NACHO PC ED 31-AUG-01 5 7" xfId="27027"/>
    <cellStyle name="Commɡ [0]_FOP1&amp;L_PLN0309_NewBrazil3007.xls Chart 2_NACHO PC ED 31-AUG-01 5 7" xfId="27028"/>
    <cellStyle name="Commg [0]_FOP1&amp;L_PLN0309_NewBrazil3007.xls Chart 2_NACHO PC ED 31-AUG-01 5 7 2" xfId="27029"/>
    <cellStyle name="Commɡ [0]_FOP1&amp;L_PLN0309_NewBrazil3007.xls Chart 2_NACHO PC ED 31-AUG-01 5 7 2" xfId="27030"/>
    <cellStyle name="Commg [0]_FOP1&amp;L_PLN0309_NewBrazil3007.xls Chart 2_NACHO PC ED 31-AUG-01 5 7 3" xfId="27031"/>
    <cellStyle name="Commɡ [0]_FOP1&amp;L_PLN0309_NewBrazil3007.xls Chart 2_NACHO PC ED 31-AUG-01 5 7 3" xfId="27032"/>
    <cellStyle name="Commg [0]_FOP1&amp;L_PLN0309_NewBrazil3007.xls Chart 2_NACHO PC ED 31-AUG-01 5 8" xfId="27033"/>
    <cellStyle name="Commɡ [0]_FOP1&amp;L_PLN0309_NewBrazil3007.xls Chart 2_NACHO PC ED 31-AUG-01 5 8" xfId="27034"/>
    <cellStyle name="Commg [0]_FOP1&amp;L_PLN0309_NewBrazil3007.xls Chart 2_NACHO PC ED 31-AUG-01 5 8 2" xfId="27035"/>
    <cellStyle name="Commɡ [0]_FOP1&amp;L_PLN0309_NewBrazil3007.xls Chart 2_NACHO PC ED 31-AUG-01 5 8 2" xfId="27036"/>
    <cellStyle name="Commg [0]_FOP1&amp;L_PLN0309_NewBrazil3007.xls Chart 2_NACHO PC ED 31-AUG-01 5 8 3" xfId="27037"/>
    <cellStyle name="Commɡ [0]_FOP1&amp;L_PLN0309_NewBrazil3007.xls Chart 2_NACHO PC ED 31-AUG-01 5 8 3" xfId="27038"/>
    <cellStyle name="Commg [0]_FOP1&amp;L_PLN0309_NewBrazil3007.xls Chart 2_NACHO PC ED 31-AUG-01 5 9" xfId="27039"/>
    <cellStyle name="Commɡ [0]_FOP1&amp;L_PLN0309_NewBrazil3007.xls Chart 2_NACHO PC ED 31-AUG-01 5 9" xfId="27040"/>
    <cellStyle name="Commg [0]_FOP1&amp;L_PLN0309_NewBrazil3007.xls Chart 2_NACHO PC ED 31-AUG-01 5 9 2" xfId="27041"/>
    <cellStyle name="Commɡ [0]_FOP1&amp;L_PLN0309_NewBrazil3007.xls Chart 2_NACHO PC ED 31-AUG-01 5 9 2" xfId="27042"/>
    <cellStyle name="Commg [0]_FOP1&amp;L_PLN0309_NewBrazil3007.xls Chart 2_NACHO PC ED 31-AUG-01 5 9 3" xfId="27043"/>
    <cellStyle name="Commɡ [0]_FOP1&amp;L_PLN0309_NewBrazil3007.xls Chart 2_NACHO PC ED 31-AUG-01 5 9 3" xfId="27044"/>
    <cellStyle name="Commg [0]_FOP1&amp;L_PLN0309_NewBrazil3007.xls Chart 2_NACHO PC ED 31-AUG-01 6" xfId="27045"/>
    <cellStyle name="Commɡ [0]_FOP1&amp;L_PLN0309_NewBrazil3007.xls Chart 2_NACHO PC ED 31-AUG-01 6" xfId="27046"/>
    <cellStyle name="Commg [0]_FOP1&amp;L_PLN0309_NewBrazil3007.xls Chart 2_NACHO PC ED 31-AUG-01 6 10" xfId="27047"/>
    <cellStyle name="Commɡ [0]_FOP1&amp;L_PLN0309_NewBrazil3007.xls Chart 2_NACHO PC ED 31-AUG-01 6 10" xfId="27048"/>
    <cellStyle name="Commg [0]_FOP1&amp;L_PLN0309_NewBrazil3007.xls Chart 2_NACHO PC ED 31-AUG-01 6 11" xfId="27049"/>
    <cellStyle name="Commɡ [0]_FOP1&amp;L_PLN0309_NewBrazil3007.xls Chart 2_NACHO PC ED 31-AUG-01 6 11" xfId="27050"/>
    <cellStyle name="Commg [0]_FOP1&amp;L_PLN0309_NewBrazil3007.xls Chart 2_NACHO PC ED 31-AUG-01 6 12" xfId="27051"/>
    <cellStyle name="Commɡ [0]_FOP1&amp;L_PLN0309_NewBrazil3007.xls Chart 2_NACHO PC ED 31-AUG-01 6 12" xfId="27052"/>
    <cellStyle name="Commg [0]_FOP1&amp;L_PLN0309_NewBrazil3007.xls Chart 2_NACHO PC ED 31-AUG-01 6 13" xfId="27053"/>
    <cellStyle name="Commɡ [0]_FOP1&amp;L_PLN0309_NewBrazil3007.xls Chart 2_NACHO PC ED 31-AUG-01 6 13" xfId="27054"/>
    <cellStyle name="Commg [0]_FOP1&amp;L_PLN0309_NewBrazil3007.xls Chart 2_NACHO PC ED 31-AUG-01 6 14" xfId="27055"/>
    <cellStyle name="Commɡ [0]_FOP1&amp;L_PLN0309_NewBrazil3007.xls Chart 2_NACHO PC ED 31-AUG-01 6 14" xfId="27056"/>
    <cellStyle name="Commg [0]_FOP1&amp;L_PLN0309_NewBrazil3007.xls Chart 2_NACHO PC ED 31-AUG-01 6 15" xfId="27057"/>
    <cellStyle name="Commɡ [0]_FOP1&amp;L_PLN0309_NewBrazil3007.xls Chart 2_NACHO PC ED 31-AUG-01 6 15" xfId="27058"/>
    <cellStyle name="Commg [0]_FOP1&amp;L_PLN0309_NewBrazil3007.xls Chart 2_NACHO PC ED 31-AUG-01 6 16" xfId="27059"/>
    <cellStyle name="Commɡ [0]_FOP1&amp;L_PLN0309_NewBrazil3007.xls Chart 2_NACHO PC ED 31-AUG-01 6 16" xfId="27060"/>
    <cellStyle name="Commg [0]_FOP1&amp;L_PLN0309_NewBrazil3007.xls Chart 2_NACHO PC ED 31-AUG-01 6 17" xfId="27061"/>
    <cellStyle name="Commɡ [0]_FOP1&amp;L_PLN0309_NewBrazil3007.xls Chart 2_NACHO PC ED 31-AUG-01 6 17" xfId="27062"/>
    <cellStyle name="Commg [0]_FOP1&amp;L_PLN0309_NewBrazil3007.xls Chart 2_NACHO PC ED 31-AUG-01 6 18" xfId="27063"/>
    <cellStyle name="Commɡ [0]_FOP1&amp;L_PLN0309_NewBrazil3007.xls Chart 2_NACHO PC ED 31-AUG-01 6 18" xfId="27064"/>
    <cellStyle name="Commg [0]_FOP1&amp;L_PLN0309_NewBrazil3007.xls Chart 2_NACHO PC ED 31-AUG-01 6 19" xfId="27065"/>
    <cellStyle name="Commɡ [0]_FOP1&amp;L_PLN0309_NewBrazil3007.xls Chart 2_NACHO PC ED 31-AUG-01 6 19" xfId="27066"/>
    <cellStyle name="Commg [0]_FOP1&amp;L_PLN0309_NewBrazil3007.xls Chart 2_NACHO PC ED 31-AUG-01 6 2" xfId="27067"/>
    <cellStyle name="Commɡ [0]_FOP1&amp;L_PLN0309_NewBrazil3007.xls Chart 2_NACHO PC ED 31-AUG-01 6 2" xfId="27068"/>
    <cellStyle name="Commg [0]_FOP1&amp;L_PLN0309_NewBrazil3007.xls Chart 2_NACHO PC ED 31-AUG-01 6 20" xfId="27069"/>
    <cellStyle name="Commɡ [0]_FOP1&amp;L_PLN0309_NewBrazil3007.xls Chart 2_NACHO PC ED 31-AUG-01 6 20" xfId="27070"/>
    <cellStyle name="Commg [0]_FOP1&amp;L_PLN0309_NewBrazil3007.xls Chart 2_NACHO PC ED 31-AUG-01 6 21" xfId="27071"/>
    <cellStyle name="Commɡ [0]_FOP1&amp;L_PLN0309_NewBrazil3007.xls Chart 2_NACHO PC ED 31-AUG-01 6 21" xfId="27072"/>
    <cellStyle name="Commg [0]_FOP1&amp;L_PLN0309_NewBrazil3007.xls Chart 2_NACHO PC ED 31-AUG-01 6 22" xfId="27073"/>
    <cellStyle name="Commɡ [0]_FOP1&amp;L_PLN0309_NewBrazil3007.xls Chart 2_NACHO PC ED 31-AUG-01 6 22" xfId="27074"/>
    <cellStyle name="Commg [0]_FOP1&amp;L_PLN0309_NewBrazil3007.xls Chart 2_NACHO PC ED 31-AUG-01 6 23" xfId="27075"/>
    <cellStyle name="Commɡ [0]_FOP1&amp;L_PLN0309_NewBrazil3007.xls Chart 2_NACHO PC ED 31-AUG-01 6 23" xfId="27076"/>
    <cellStyle name="Commg [0]_FOP1&amp;L_PLN0309_NewBrazil3007.xls Chart 2_NACHO PC ED 31-AUG-01 6 24" xfId="27077"/>
    <cellStyle name="Commɡ [0]_FOP1&amp;L_PLN0309_NewBrazil3007.xls Chart 2_NACHO PC ED 31-AUG-01 6 24" xfId="27078"/>
    <cellStyle name="Commg [0]_FOP1&amp;L_PLN0309_NewBrazil3007.xls Chart 2_NACHO PC ED 31-AUG-01 6 25" xfId="27079"/>
    <cellStyle name="Commɡ [0]_FOP1&amp;L_PLN0309_NewBrazil3007.xls Chart 2_NACHO PC ED 31-AUG-01 6 25" xfId="27080"/>
    <cellStyle name="Commg [0]_FOP1&amp;L_PLN0309_NewBrazil3007.xls Chart 2_NACHO PC ED 31-AUG-01 6 26" xfId="27081"/>
    <cellStyle name="Commɡ [0]_FOP1&amp;L_PLN0309_NewBrazil3007.xls Chart 2_NACHO PC ED 31-AUG-01 6 26" xfId="27082"/>
    <cellStyle name="Commg [0]_FOP1&amp;L_PLN0309_NewBrazil3007.xls Chart 2_NACHO PC ED 31-AUG-01 6 27" xfId="27083"/>
    <cellStyle name="Commɡ [0]_FOP1&amp;L_PLN0309_NewBrazil3007.xls Chart 2_NACHO PC ED 31-AUG-01 6 27" xfId="27084"/>
    <cellStyle name="Commg [0]_FOP1&amp;L_PLN0309_NewBrazil3007.xls Chart 2_NACHO PC ED 31-AUG-01 6 28" xfId="27085"/>
    <cellStyle name="Commɡ [0]_FOP1&amp;L_PLN0309_NewBrazil3007.xls Chart 2_NACHO PC ED 31-AUG-01 6 28" xfId="27086"/>
    <cellStyle name="Commg [0]_FOP1&amp;L_PLN0309_NewBrazil3007.xls Chart 2_NACHO PC ED 31-AUG-01 6 29" xfId="27087"/>
    <cellStyle name="Commɡ [0]_FOP1&amp;L_PLN0309_NewBrazil3007.xls Chart 2_NACHO PC ED 31-AUG-01 6 29" xfId="27088"/>
    <cellStyle name="Commg [0]_FOP1&amp;L_PLN0309_NewBrazil3007.xls Chart 2_NACHO PC ED 31-AUG-01 6 3" xfId="27089"/>
    <cellStyle name="Commɡ [0]_FOP1&amp;L_PLN0309_NewBrazil3007.xls Chart 2_NACHO PC ED 31-AUG-01 6 3" xfId="27090"/>
    <cellStyle name="Commg [0]_FOP1&amp;L_PLN0309_NewBrazil3007.xls Chart 2_NACHO PC ED 31-AUG-01 6 30" xfId="27091"/>
    <cellStyle name="Commɡ [0]_FOP1&amp;L_PLN0309_NewBrazil3007.xls Chart 2_NACHO PC ED 31-AUG-01 6 30" xfId="27092"/>
    <cellStyle name="Commg [0]_FOP1&amp;L_PLN0309_NewBrazil3007.xls Chart 2_NACHO PC ED 31-AUG-01 6 31" xfId="27093"/>
    <cellStyle name="Commɡ [0]_FOP1&amp;L_PLN0309_NewBrazil3007.xls Chart 2_NACHO PC ED 31-AUG-01 6 31" xfId="27094"/>
    <cellStyle name="Commg [0]_FOP1&amp;L_PLN0309_NewBrazil3007.xls Chart 2_NACHO PC ED 31-AUG-01 6 32" xfId="27095"/>
    <cellStyle name="Commɡ [0]_FOP1&amp;L_PLN0309_NewBrazil3007.xls Chart 2_NACHO PC ED 31-AUG-01 6 32" xfId="27096"/>
    <cellStyle name="Commg [0]_FOP1&amp;L_PLN0309_NewBrazil3007.xls Chart 2_NACHO PC ED 31-AUG-01 6 33" xfId="27097"/>
    <cellStyle name="Commɡ [0]_FOP1&amp;L_PLN0309_NewBrazil3007.xls Chart 2_NACHO PC ED 31-AUG-01 6 33" xfId="27098"/>
    <cellStyle name="Commg [0]_FOP1&amp;L_PLN0309_NewBrazil3007.xls Chart 2_NACHO PC ED 31-AUG-01 6 34" xfId="27099"/>
    <cellStyle name="Commɡ [0]_FOP1&amp;L_PLN0309_NewBrazil3007.xls Chart 2_NACHO PC ED 31-AUG-01 6 34" xfId="27100"/>
    <cellStyle name="Commg [0]_FOP1&amp;L_PLN0309_NewBrazil3007.xls Chart 2_NACHO PC ED 31-AUG-01 6 35" xfId="27101"/>
    <cellStyle name="Commɡ [0]_FOP1&amp;L_PLN0309_NewBrazil3007.xls Chart 2_NACHO PC ED 31-AUG-01 6 35" xfId="27102"/>
    <cellStyle name="Commg [0]_FOP1&amp;L_PLN0309_NewBrazil3007.xls Chart 2_NACHO PC ED 31-AUG-01 6 36" xfId="27103"/>
    <cellStyle name="Commɡ [0]_FOP1&amp;L_PLN0309_NewBrazil3007.xls Chart 2_NACHO PC ED 31-AUG-01 6 36" xfId="27104"/>
    <cellStyle name="Commg [0]_FOP1&amp;L_PLN0309_NewBrazil3007.xls Chart 2_NACHO PC ED 31-AUG-01 6 37" xfId="27105"/>
    <cellStyle name="Commɡ [0]_FOP1&amp;L_PLN0309_NewBrazil3007.xls Chart 2_NACHO PC ED 31-AUG-01 6 37" xfId="27106"/>
    <cellStyle name="Commg [0]_FOP1&amp;L_PLN0309_NewBrazil3007.xls Chart 2_NACHO PC ED 31-AUG-01 6 38" xfId="27107"/>
    <cellStyle name="Commɡ [0]_FOP1&amp;L_PLN0309_NewBrazil3007.xls Chart 2_NACHO PC ED 31-AUG-01 6 38" xfId="27108"/>
    <cellStyle name="Commg [0]_FOP1&amp;L_PLN0309_NewBrazil3007.xls Chart 2_NACHO PC ED 31-AUG-01 6 39" xfId="27109"/>
    <cellStyle name="Commɡ [0]_FOP1&amp;L_PLN0309_NewBrazil3007.xls Chart 2_NACHO PC ED 31-AUG-01 6 39" xfId="27110"/>
    <cellStyle name="Commg [0]_FOP1&amp;L_PLN0309_NewBrazil3007.xls Chart 2_NACHO PC ED 31-AUG-01 6 4" xfId="27111"/>
    <cellStyle name="Commɡ [0]_FOP1&amp;L_PLN0309_NewBrazil3007.xls Chart 2_NACHO PC ED 31-AUG-01 6 4" xfId="27112"/>
    <cellStyle name="Commg [0]_FOP1&amp;L_PLN0309_NewBrazil3007.xls Chart 2_NACHO PC ED 31-AUG-01 6 40" xfId="27113"/>
    <cellStyle name="Commɡ [0]_FOP1&amp;L_PLN0309_NewBrazil3007.xls Chart 2_NACHO PC ED 31-AUG-01 6 40" xfId="27114"/>
    <cellStyle name="Commg [0]_FOP1&amp;L_PLN0309_NewBrazil3007.xls Chart 2_NACHO PC ED 31-AUG-01 6 41" xfId="27115"/>
    <cellStyle name="Commɡ [0]_FOP1&amp;L_PLN0309_NewBrazil3007.xls Chart 2_NACHO PC ED 31-AUG-01 6 41" xfId="27116"/>
    <cellStyle name="Commg [0]_FOP1&amp;L_PLN0309_NewBrazil3007.xls Chart 2_NACHO PC ED 31-AUG-01 6 42" xfId="27117"/>
    <cellStyle name="Commɡ [0]_FOP1&amp;L_PLN0309_NewBrazil3007.xls Chart 2_NACHO PC ED 31-AUG-01 6 42" xfId="27118"/>
    <cellStyle name="Commg [0]_FOP1&amp;L_PLN0309_NewBrazil3007.xls Chart 2_NACHO PC ED 31-AUG-01 6 43" xfId="27119"/>
    <cellStyle name="Commɡ [0]_FOP1&amp;L_PLN0309_NewBrazil3007.xls Chart 2_NACHO PC ED 31-AUG-01 6 43" xfId="27120"/>
    <cellStyle name="Commg [0]_FOP1&amp;L_PLN0309_NewBrazil3007.xls Chart 2_NACHO PC ED 31-AUG-01 6 5" xfId="27121"/>
    <cellStyle name="Commɡ [0]_FOP1&amp;L_PLN0309_NewBrazil3007.xls Chart 2_NACHO PC ED 31-AUG-01 6 5" xfId="27122"/>
    <cellStyle name="Commg [0]_FOP1&amp;L_PLN0309_NewBrazil3007.xls Chart 2_NACHO PC ED 31-AUG-01 6 6" xfId="27123"/>
    <cellStyle name="Commɡ [0]_FOP1&amp;L_PLN0309_NewBrazil3007.xls Chart 2_NACHO PC ED 31-AUG-01 6 6" xfId="27124"/>
    <cellStyle name="Commg [0]_FOP1&amp;L_PLN0309_NewBrazil3007.xls Chart 2_NACHO PC ED 31-AUG-01 6 7" xfId="27125"/>
    <cellStyle name="Commɡ [0]_FOP1&amp;L_PLN0309_NewBrazil3007.xls Chart 2_NACHO PC ED 31-AUG-01 6 7" xfId="27126"/>
    <cellStyle name="Commg [0]_FOP1&amp;L_PLN0309_NewBrazil3007.xls Chart 2_NACHO PC ED 31-AUG-01 6 8" xfId="27127"/>
    <cellStyle name="Commɡ [0]_FOP1&amp;L_PLN0309_NewBrazil3007.xls Chart 2_NACHO PC ED 31-AUG-01 6 8" xfId="27128"/>
    <cellStyle name="Commg [0]_FOP1&amp;L_PLN0309_NewBrazil3007.xls Chart 2_NACHO PC ED 31-AUG-01 6 9" xfId="27129"/>
    <cellStyle name="Commɡ [0]_FOP1&amp;L_PLN0309_NewBrazil3007.xls Chart 2_NACHO PC ED 31-AUG-01 6 9" xfId="27130"/>
    <cellStyle name="Commg [0]_FOP1&amp;L_PLN0309_NewBrazil3007.xls Chart 2_NACHO PC ED 31-AUG-01 7" xfId="27131"/>
    <cellStyle name="Commɡ [0]_FOP1&amp;L_PLN0309_NewBrazil3007.xls Chart 2_NACHO PC ED 31-AUG-01 7" xfId="27132"/>
    <cellStyle name="Commg [0]_FOP1&amp;L_PLN0309_NewBrazil3007.xls Chart 2_NACHO PC ED 31-AUG-01 7 10" xfId="27133"/>
    <cellStyle name="Commɡ [0]_FOP1&amp;L_PLN0309_NewBrazil3007.xls Chart 2_NACHO PC ED 31-AUG-01 7 10" xfId="27134"/>
    <cellStyle name="Commg [0]_FOP1&amp;L_PLN0309_NewBrazil3007.xls Chart 2_NACHO PC ED 31-AUG-01 7 11" xfId="27135"/>
    <cellStyle name="Commɡ [0]_FOP1&amp;L_PLN0309_NewBrazil3007.xls Chart 2_NACHO PC ED 31-AUG-01 7 11" xfId="27136"/>
    <cellStyle name="Commg [0]_FOP1&amp;L_PLN0309_NewBrazil3007.xls Chart 2_NACHO PC ED 31-AUG-01 7 12" xfId="27137"/>
    <cellStyle name="Commɡ [0]_FOP1&amp;L_PLN0309_NewBrazil3007.xls Chart 2_NACHO PC ED 31-AUG-01 7 12" xfId="27138"/>
    <cellStyle name="Commg [0]_FOP1&amp;L_PLN0309_NewBrazil3007.xls Chart 2_NACHO PC ED 31-AUG-01 7 13" xfId="27139"/>
    <cellStyle name="Commɡ [0]_FOP1&amp;L_PLN0309_NewBrazil3007.xls Chart 2_NACHO PC ED 31-AUG-01 7 13" xfId="27140"/>
    <cellStyle name="Commg [0]_FOP1&amp;L_PLN0309_NewBrazil3007.xls Chart 2_NACHO PC ED 31-AUG-01 7 14" xfId="27141"/>
    <cellStyle name="Commɡ [0]_FOP1&amp;L_PLN0309_NewBrazil3007.xls Chart 2_NACHO PC ED 31-AUG-01 7 14" xfId="27142"/>
    <cellStyle name="Commg [0]_FOP1&amp;L_PLN0309_NewBrazil3007.xls Chart 2_NACHO PC ED 31-AUG-01 7 15" xfId="27143"/>
    <cellStyle name="Commɡ [0]_FOP1&amp;L_PLN0309_NewBrazil3007.xls Chart 2_NACHO PC ED 31-AUG-01 7 15" xfId="27144"/>
    <cellStyle name="Commg [0]_FOP1&amp;L_PLN0309_NewBrazil3007.xls Chart 2_NACHO PC ED 31-AUG-01 7 16" xfId="27145"/>
    <cellStyle name="Commɡ [0]_FOP1&amp;L_PLN0309_NewBrazil3007.xls Chart 2_NACHO PC ED 31-AUG-01 7 16" xfId="27146"/>
    <cellStyle name="Commg [0]_FOP1&amp;L_PLN0309_NewBrazil3007.xls Chart 2_NACHO PC ED 31-AUG-01 7 17" xfId="27147"/>
    <cellStyle name="Commɡ [0]_FOP1&amp;L_PLN0309_NewBrazil3007.xls Chart 2_NACHO PC ED 31-AUG-01 7 17" xfId="27148"/>
    <cellStyle name="Commg [0]_FOP1&amp;L_PLN0309_NewBrazil3007.xls Chart 2_NACHO PC ED 31-AUG-01 7 18" xfId="27149"/>
    <cellStyle name="Commɡ [0]_FOP1&amp;L_PLN0309_NewBrazil3007.xls Chart 2_NACHO PC ED 31-AUG-01 7 18" xfId="27150"/>
    <cellStyle name="Commg [0]_FOP1&amp;L_PLN0309_NewBrazil3007.xls Chart 2_NACHO PC ED 31-AUG-01 7 19" xfId="27151"/>
    <cellStyle name="Commɡ [0]_FOP1&amp;L_PLN0309_NewBrazil3007.xls Chart 2_NACHO PC ED 31-AUG-01 7 19" xfId="27152"/>
    <cellStyle name="Commg [0]_FOP1&amp;L_PLN0309_NewBrazil3007.xls Chart 2_NACHO PC ED 31-AUG-01 7 2" xfId="27153"/>
    <cellStyle name="Commɡ [0]_FOP1&amp;L_PLN0309_NewBrazil3007.xls Chart 2_NACHO PC ED 31-AUG-01 7 2" xfId="27154"/>
    <cellStyle name="Commg [0]_FOP1&amp;L_PLN0309_NewBrazil3007.xls Chart 2_NACHO PC ED 31-AUG-01 7 20" xfId="27155"/>
    <cellStyle name="Commɡ [0]_FOP1&amp;L_PLN0309_NewBrazil3007.xls Chart 2_NACHO PC ED 31-AUG-01 7 20" xfId="27156"/>
    <cellStyle name="Commg [0]_FOP1&amp;L_PLN0309_NewBrazil3007.xls Chart 2_NACHO PC ED 31-AUG-01 7 21" xfId="27157"/>
    <cellStyle name="Commɡ [0]_FOP1&amp;L_PLN0309_NewBrazil3007.xls Chart 2_NACHO PC ED 31-AUG-01 7 21" xfId="27158"/>
    <cellStyle name="Commg [0]_FOP1&amp;L_PLN0309_NewBrazil3007.xls Chart 2_NACHO PC ED 31-AUG-01 7 22" xfId="27159"/>
    <cellStyle name="Commɡ [0]_FOP1&amp;L_PLN0309_NewBrazil3007.xls Chart 2_NACHO PC ED 31-AUG-01 7 22" xfId="27160"/>
    <cellStyle name="Commg [0]_FOP1&amp;L_PLN0309_NewBrazil3007.xls Chart 2_NACHO PC ED 31-AUG-01 7 23" xfId="27161"/>
    <cellStyle name="Commɡ [0]_FOP1&amp;L_PLN0309_NewBrazil3007.xls Chart 2_NACHO PC ED 31-AUG-01 7 23" xfId="27162"/>
    <cellStyle name="Commg [0]_FOP1&amp;L_PLN0309_NewBrazil3007.xls Chart 2_NACHO PC ED 31-AUG-01 7 24" xfId="27163"/>
    <cellStyle name="Commɡ [0]_FOP1&amp;L_PLN0309_NewBrazil3007.xls Chart 2_NACHO PC ED 31-AUG-01 7 24" xfId="27164"/>
    <cellStyle name="Commg [0]_FOP1&amp;L_PLN0309_NewBrazil3007.xls Chart 2_NACHO PC ED 31-AUG-01 7 25" xfId="27165"/>
    <cellStyle name="Commɡ [0]_FOP1&amp;L_PLN0309_NewBrazil3007.xls Chart 2_NACHO PC ED 31-AUG-01 7 25" xfId="27166"/>
    <cellStyle name="Commg [0]_FOP1&amp;L_PLN0309_NewBrazil3007.xls Chart 2_NACHO PC ED 31-AUG-01 7 26" xfId="27167"/>
    <cellStyle name="Commɡ [0]_FOP1&amp;L_PLN0309_NewBrazil3007.xls Chart 2_NACHO PC ED 31-AUG-01 7 26" xfId="27168"/>
    <cellStyle name="Commg [0]_FOP1&amp;L_PLN0309_NewBrazil3007.xls Chart 2_NACHO PC ED 31-AUG-01 7 27" xfId="27169"/>
    <cellStyle name="Commɡ [0]_FOP1&amp;L_PLN0309_NewBrazil3007.xls Chart 2_NACHO PC ED 31-AUG-01 7 27" xfId="27170"/>
    <cellStyle name="Commg [0]_FOP1&amp;L_PLN0309_NewBrazil3007.xls Chart 2_NACHO PC ED 31-AUG-01 7 28" xfId="27171"/>
    <cellStyle name="Commɡ [0]_FOP1&amp;L_PLN0309_NewBrazil3007.xls Chart 2_NACHO PC ED 31-AUG-01 7 28" xfId="27172"/>
    <cellStyle name="Commg [0]_FOP1&amp;L_PLN0309_NewBrazil3007.xls Chart 2_NACHO PC ED 31-AUG-01 7 29" xfId="27173"/>
    <cellStyle name="Commɡ [0]_FOP1&amp;L_PLN0309_NewBrazil3007.xls Chart 2_NACHO PC ED 31-AUG-01 7 29" xfId="27174"/>
    <cellStyle name="Commg [0]_FOP1&amp;L_PLN0309_NewBrazil3007.xls Chart 2_NACHO PC ED 31-AUG-01 7 3" xfId="27175"/>
    <cellStyle name="Commɡ [0]_FOP1&amp;L_PLN0309_NewBrazil3007.xls Chart 2_NACHO PC ED 31-AUG-01 7 3" xfId="27176"/>
    <cellStyle name="Commg [0]_FOP1&amp;L_PLN0309_NewBrazil3007.xls Chart 2_NACHO PC ED 31-AUG-01 7 30" xfId="27177"/>
    <cellStyle name="Commɡ [0]_FOP1&amp;L_PLN0309_NewBrazil3007.xls Chart 2_NACHO PC ED 31-AUG-01 7 30" xfId="27178"/>
    <cellStyle name="Commg [0]_FOP1&amp;L_PLN0309_NewBrazil3007.xls Chart 2_NACHO PC ED 31-AUG-01 7 31" xfId="27179"/>
    <cellStyle name="Commɡ [0]_FOP1&amp;L_PLN0309_NewBrazil3007.xls Chart 2_NACHO PC ED 31-AUG-01 7 31" xfId="27180"/>
    <cellStyle name="Commg [0]_FOP1&amp;L_PLN0309_NewBrazil3007.xls Chart 2_NACHO PC ED 31-AUG-01 7 32" xfId="27181"/>
    <cellStyle name="Commɡ [0]_FOP1&amp;L_PLN0309_NewBrazil3007.xls Chart 2_NACHO PC ED 31-AUG-01 7 32" xfId="27182"/>
    <cellStyle name="Commg [0]_FOP1&amp;L_PLN0309_NewBrazil3007.xls Chart 2_NACHO PC ED 31-AUG-01 7 33" xfId="27183"/>
    <cellStyle name="Commɡ [0]_FOP1&amp;L_PLN0309_NewBrazil3007.xls Chart 2_NACHO PC ED 31-AUG-01 7 33" xfId="27184"/>
    <cellStyle name="Commg [0]_FOP1&amp;L_PLN0309_NewBrazil3007.xls Chart 2_NACHO PC ED 31-AUG-01 7 34" xfId="27185"/>
    <cellStyle name="Commɡ [0]_FOP1&amp;L_PLN0309_NewBrazil3007.xls Chart 2_NACHO PC ED 31-AUG-01 7 34" xfId="27186"/>
    <cellStyle name="Commg [0]_FOP1&amp;L_PLN0309_NewBrazil3007.xls Chart 2_NACHO PC ED 31-AUG-01 7 35" xfId="27187"/>
    <cellStyle name="Commɡ [0]_FOP1&amp;L_PLN0309_NewBrazil3007.xls Chart 2_NACHO PC ED 31-AUG-01 7 35" xfId="27188"/>
    <cellStyle name="Commg [0]_FOP1&amp;L_PLN0309_NewBrazil3007.xls Chart 2_NACHO PC ED 31-AUG-01 7 36" xfId="27189"/>
    <cellStyle name="Commɡ [0]_FOP1&amp;L_PLN0309_NewBrazil3007.xls Chart 2_NACHO PC ED 31-AUG-01 7 36" xfId="27190"/>
    <cellStyle name="Commg [0]_FOP1&amp;L_PLN0309_NewBrazil3007.xls Chart 2_NACHO PC ED 31-AUG-01 7 37" xfId="27191"/>
    <cellStyle name="Commɡ [0]_FOP1&amp;L_PLN0309_NewBrazil3007.xls Chart 2_NACHO PC ED 31-AUG-01 7 37" xfId="27192"/>
    <cellStyle name="Commg [0]_FOP1&amp;L_PLN0309_NewBrazil3007.xls Chart 2_NACHO PC ED 31-AUG-01 7 38" xfId="27193"/>
    <cellStyle name="Commɡ [0]_FOP1&amp;L_PLN0309_NewBrazil3007.xls Chart 2_NACHO PC ED 31-AUG-01 7 38" xfId="27194"/>
    <cellStyle name="Commg [0]_FOP1&amp;L_PLN0309_NewBrazil3007.xls Chart 2_NACHO PC ED 31-AUG-01 7 39" xfId="27195"/>
    <cellStyle name="Commɡ [0]_FOP1&amp;L_PLN0309_NewBrazil3007.xls Chart 2_NACHO PC ED 31-AUG-01 7 39" xfId="27196"/>
    <cellStyle name="Commg [0]_FOP1&amp;L_PLN0309_NewBrazil3007.xls Chart 2_NACHO PC ED 31-AUG-01 7 4" xfId="27197"/>
    <cellStyle name="Commɡ [0]_FOP1&amp;L_PLN0309_NewBrazil3007.xls Chart 2_NACHO PC ED 31-AUG-01 7 4" xfId="27198"/>
    <cellStyle name="Commg [0]_FOP1&amp;L_PLN0309_NewBrazil3007.xls Chart 2_NACHO PC ED 31-AUG-01 7 40" xfId="27199"/>
    <cellStyle name="Commɡ [0]_FOP1&amp;L_PLN0309_NewBrazil3007.xls Chart 2_NACHO PC ED 31-AUG-01 7 40" xfId="27200"/>
    <cellStyle name="Commg [0]_FOP1&amp;L_PLN0309_NewBrazil3007.xls Chart 2_NACHO PC ED 31-AUG-01 7 41" xfId="27201"/>
    <cellStyle name="Commɡ [0]_FOP1&amp;L_PLN0309_NewBrazil3007.xls Chart 2_NACHO PC ED 31-AUG-01 7 41" xfId="27202"/>
    <cellStyle name="Commg [0]_FOP1&amp;L_PLN0309_NewBrazil3007.xls Chart 2_NACHO PC ED 31-AUG-01 7 42" xfId="27203"/>
    <cellStyle name="Commɡ [0]_FOP1&amp;L_PLN0309_NewBrazil3007.xls Chart 2_NACHO PC ED 31-AUG-01 7 42" xfId="27204"/>
    <cellStyle name="Commg [0]_FOP1&amp;L_PLN0309_NewBrazil3007.xls Chart 2_NACHO PC ED 31-AUG-01 7 43" xfId="27205"/>
    <cellStyle name="Commɡ [0]_FOP1&amp;L_PLN0309_NewBrazil3007.xls Chart 2_NACHO PC ED 31-AUG-01 7 43" xfId="27206"/>
    <cellStyle name="Commg [0]_FOP1&amp;L_PLN0309_NewBrazil3007.xls Chart 2_NACHO PC ED 31-AUG-01 7 5" xfId="27207"/>
    <cellStyle name="Commɡ [0]_FOP1&amp;L_PLN0309_NewBrazil3007.xls Chart 2_NACHO PC ED 31-AUG-01 7 5" xfId="27208"/>
    <cellStyle name="Commg [0]_FOP1&amp;L_PLN0309_NewBrazil3007.xls Chart 2_NACHO PC ED 31-AUG-01 7 6" xfId="27209"/>
    <cellStyle name="Commɡ [0]_FOP1&amp;L_PLN0309_NewBrazil3007.xls Chart 2_NACHO PC ED 31-AUG-01 7 6" xfId="27210"/>
    <cellStyle name="Commg [0]_FOP1&amp;L_PLN0309_NewBrazil3007.xls Chart 2_NACHO PC ED 31-AUG-01 7 7" xfId="27211"/>
    <cellStyle name="Commɡ [0]_FOP1&amp;L_PLN0309_NewBrazil3007.xls Chart 2_NACHO PC ED 31-AUG-01 7 7" xfId="27212"/>
    <cellStyle name="Commg [0]_FOP1&amp;L_PLN0309_NewBrazil3007.xls Chart 2_NACHO PC ED 31-AUG-01 7 8" xfId="27213"/>
    <cellStyle name="Commɡ [0]_FOP1&amp;L_PLN0309_NewBrazil3007.xls Chart 2_NACHO PC ED 31-AUG-01 7 8" xfId="27214"/>
    <cellStyle name="Commg [0]_FOP1&amp;L_PLN0309_NewBrazil3007.xls Chart 2_NACHO PC ED 31-AUG-01 7 9" xfId="27215"/>
    <cellStyle name="Commɡ [0]_FOP1&amp;L_PLN0309_NewBrazil3007.xls Chart 2_NACHO PC ED 31-AUG-01 7 9" xfId="27216"/>
    <cellStyle name="Commg [0]_FOP1&amp;L_PLN0309_NewBrazil3007.xls Chart 2_NACHO PC ED 31-AUG-01 8" xfId="27217"/>
    <cellStyle name="Commɡ [0]_FOP1&amp;L_PLN0309_NewBrazil3007.xls Chart 2_NACHO PC ED 31-AUG-01 8" xfId="27218"/>
    <cellStyle name="Commg [0]_FOP1&amp;L_PLN0309_NewBrazil3007.xls Chart 2_NACHO PC ED 31-AUG-01 8 10" xfId="27219"/>
    <cellStyle name="Commɡ [0]_FOP1&amp;L_PLN0309_NewBrazil3007.xls Chart 2_NACHO PC ED 31-AUG-01 8 10" xfId="27220"/>
    <cellStyle name="Commg [0]_FOP1&amp;L_PLN0309_NewBrazil3007.xls Chart 2_NACHO PC ED 31-AUG-01 8 11" xfId="27221"/>
    <cellStyle name="Commɡ [0]_FOP1&amp;L_PLN0309_NewBrazil3007.xls Chart 2_NACHO PC ED 31-AUG-01 8 11" xfId="27222"/>
    <cellStyle name="Commg [0]_FOP1&amp;L_PLN0309_NewBrazil3007.xls Chart 2_NACHO PC ED 31-AUG-01 8 12" xfId="27223"/>
    <cellStyle name="Commɡ [0]_FOP1&amp;L_PLN0309_NewBrazil3007.xls Chart 2_NACHO PC ED 31-AUG-01 8 12" xfId="27224"/>
    <cellStyle name="Commg [0]_FOP1&amp;L_PLN0309_NewBrazil3007.xls Chart 2_NACHO PC ED 31-AUG-01 8 13" xfId="27225"/>
    <cellStyle name="Commɡ [0]_FOP1&amp;L_PLN0309_NewBrazil3007.xls Chart 2_NACHO PC ED 31-AUG-01 8 13" xfId="27226"/>
    <cellStyle name="Commg [0]_FOP1&amp;L_PLN0309_NewBrazil3007.xls Chart 2_NACHO PC ED 31-AUG-01 8 14" xfId="27227"/>
    <cellStyle name="Commɡ [0]_FOP1&amp;L_PLN0309_NewBrazil3007.xls Chart 2_NACHO PC ED 31-AUG-01 8 14" xfId="27228"/>
    <cellStyle name="Commg [0]_FOP1&amp;L_PLN0309_NewBrazil3007.xls Chart 2_NACHO PC ED 31-AUG-01 8 15" xfId="27229"/>
    <cellStyle name="Commɡ [0]_FOP1&amp;L_PLN0309_NewBrazil3007.xls Chart 2_NACHO PC ED 31-AUG-01 8 15" xfId="27230"/>
    <cellStyle name="Commg [0]_FOP1&amp;L_PLN0309_NewBrazil3007.xls Chart 2_NACHO PC ED 31-AUG-01 8 16" xfId="27231"/>
    <cellStyle name="Commɡ [0]_FOP1&amp;L_PLN0309_NewBrazil3007.xls Chart 2_NACHO PC ED 31-AUG-01 8 16" xfId="27232"/>
    <cellStyle name="Commg [0]_FOP1&amp;L_PLN0309_NewBrazil3007.xls Chart 2_NACHO PC ED 31-AUG-01 8 17" xfId="27233"/>
    <cellStyle name="Commɡ [0]_FOP1&amp;L_PLN0309_NewBrazil3007.xls Chart 2_NACHO PC ED 31-AUG-01 8 17" xfId="27234"/>
    <cellStyle name="Commg [0]_FOP1&amp;L_PLN0309_NewBrazil3007.xls Chart 2_NACHO PC ED 31-AUG-01 8 18" xfId="27235"/>
    <cellStyle name="Commɡ [0]_FOP1&amp;L_PLN0309_NewBrazil3007.xls Chart 2_NACHO PC ED 31-AUG-01 8 18" xfId="27236"/>
    <cellStyle name="Commg [0]_FOP1&amp;L_PLN0309_NewBrazil3007.xls Chart 2_NACHO PC ED 31-AUG-01 8 19" xfId="27237"/>
    <cellStyle name="Commɡ [0]_FOP1&amp;L_PLN0309_NewBrazil3007.xls Chart 2_NACHO PC ED 31-AUG-01 8 19" xfId="27238"/>
    <cellStyle name="Commg [0]_FOP1&amp;L_PLN0309_NewBrazil3007.xls Chart 2_NACHO PC ED 31-AUG-01 8 2" xfId="27239"/>
    <cellStyle name="Commɡ [0]_FOP1&amp;L_PLN0309_NewBrazil3007.xls Chart 2_NACHO PC ED 31-AUG-01 8 2" xfId="27240"/>
    <cellStyle name="Commg [0]_FOP1&amp;L_PLN0309_NewBrazil3007.xls Chart 2_NACHO PC ED 31-AUG-01 8 20" xfId="27241"/>
    <cellStyle name="Commɡ [0]_FOP1&amp;L_PLN0309_NewBrazil3007.xls Chart 2_NACHO PC ED 31-AUG-01 8 20" xfId="27242"/>
    <cellStyle name="Commg [0]_FOP1&amp;L_PLN0309_NewBrazil3007.xls Chart 2_NACHO PC ED 31-AUG-01 8 21" xfId="27243"/>
    <cellStyle name="Commɡ [0]_FOP1&amp;L_PLN0309_NewBrazil3007.xls Chart 2_NACHO PC ED 31-AUG-01 8 21" xfId="27244"/>
    <cellStyle name="Commg [0]_FOP1&amp;L_PLN0309_NewBrazil3007.xls Chart 2_NACHO PC ED 31-AUG-01 8 22" xfId="27245"/>
    <cellStyle name="Commɡ [0]_FOP1&amp;L_PLN0309_NewBrazil3007.xls Chart 2_NACHO PC ED 31-AUG-01 8 22" xfId="27246"/>
    <cellStyle name="Commg [0]_FOP1&amp;L_PLN0309_NewBrazil3007.xls Chart 2_NACHO PC ED 31-AUG-01 8 23" xfId="27247"/>
    <cellStyle name="Commɡ [0]_FOP1&amp;L_PLN0309_NewBrazil3007.xls Chart 2_NACHO PC ED 31-AUG-01 8 23" xfId="27248"/>
    <cellStyle name="Commg [0]_FOP1&amp;L_PLN0309_NewBrazil3007.xls Chart 2_NACHO PC ED 31-AUG-01 8 24" xfId="27249"/>
    <cellStyle name="Commɡ [0]_FOP1&amp;L_PLN0309_NewBrazil3007.xls Chart 2_NACHO PC ED 31-AUG-01 8 24" xfId="27250"/>
    <cellStyle name="Commg [0]_FOP1&amp;L_PLN0309_NewBrazil3007.xls Chart 2_NACHO PC ED 31-AUG-01 8 25" xfId="27251"/>
    <cellStyle name="Commɡ [0]_FOP1&amp;L_PLN0309_NewBrazil3007.xls Chart 2_NACHO PC ED 31-AUG-01 8 25" xfId="27252"/>
    <cellStyle name="Commg [0]_FOP1&amp;L_PLN0309_NewBrazil3007.xls Chart 2_NACHO PC ED 31-AUG-01 8 26" xfId="27253"/>
    <cellStyle name="Commɡ [0]_FOP1&amp;L_PLN0309_NewBrazil3007.xls Chart 2_NACHO PC ED 31-AUG-01 8 26" xfId="27254"/>
    <cellStyle name="Commg [0]_FOP1&amp;L_PLN0309_NewBrazil3007.xls Chart 2_NACHO PC ED 31-AUG-01 8 27" xfId="27255"/>
    <cellStyle name="Commɡ [0]_FOP1&amp;L_PLN0309_NewBrazil3007.xls Chart 2_NACHO PC ED 31-AUG-01 8 27" xfId="27256"/>
    <cellStyle name="Commg [0]_FOP1&amp;L_PLN0309_NewBrazil3007.xls Chart 2_NACHO PC ED 31-AUG-01 8 28" xfId="27257"/>
    <cellStyle name="Commɡ [0]_FOP1&amp;L_PLN0309_NewBrazil3007.xls Chart 2_NACHO PC ED 31-AUG-01 8 28" xfId="27258"/>
    <cellStyle name="Commg [0]_FOP1&amp;L_PLN0309_NewBrazil3007.xls Chart 2_NACHO PC ED 31-AUG-01 8 29" xfId="27259"/>
    <cellStyle name="Commɡ [0]_FOP1&amp;L_PLN0309_NewBrazil3007.xls Chart 2_NACHO PC ED 31-AUG-01 8 29" xfId="27260"/>
    <cellStyle name="Commg [0]_FOP1&amp;L_PLN0309_NewBrazil3007.xls Chart 2_NACHO PC ED 31-AUG-01 8 3" xfId="27261"/>
    <cellStyle name="Commɡ [0]_FOP1&amp;L_PLN0309_NewBrazil3007.xls Chart 2_NACHO PC ED 31-AUG-01 8 3" xfId="27262"/>
    <cellStyle name="Commg [0]_FOP1&amp;L_PLN0309_NewBrazil3007.xls Chart 2_NACHO PC ED 31-AUG-01 8 30" xfId="27263"/>
    <cellStyle name="Commɡ [0]_FOP1&amp;L_PLN0309_NewBrazil3007.xls Chart 2_NACHO PC ED 31-AUG-01 8 30" xfId="27264"/>
    <cellStyle name="Commg [0]_FOP1&amp;L_PLN0309_NewBrazil3007.xls Chart 2_NACHO PC ED 31-AUG-01 8 31" xfId="27265"/>
    <cellStyle name="Commɡ [0]_FOP1&amp;L_PLN0309_NewBrazil3007.xls Chart 2_NACHO PC ED 31-AUG-01 8 31" xfId="27266"/>
    <cellStyle name="Commg [0]_FOP1&amp;L_PLN0309_NewBrazil3007.xls Chart 2_NACHO PC ED 31-AUG-01 8 4" xfId="27267"/>
    <cellStyle name="Commɡ [0]_FOP1&amp;L_PLN0309_NewBrazil3007.xls Chart 2_NACHO PC ED 31-AUG-01 8 4" xfId="27268"/>
    <cellStyle name="Commg [0]_FOP1&amp;L_PLN0309_NewBrazil3007.xls Chart 2_NACHO PC ED 31-AUG-01 8 5" xfId="27269"/>
    <cellStyle name="Commɡ [0]_FOP1&amp;L_PLN0309_NewBrazil3007.xls Chart 2_NACHO PC ED 31-AUG-01 8 5" xfId="27270"/>
    <cellStyle name="Commg [0]_FOP1&amp;L_PLN0309_NewBrazil3007.xls Chart 2_NACHO PC ED 31-AUG-01 8 6" xfId="27271"/>
    <cellStyle name="Commɡ [0]_FOP1&amp;L_PLN0309_NewBrazil3007.xls Chart 2_NACHO PC ED 31-AUG-01 8 6" xfId="27272"/>
    <cellStyle name="Commg [0]_FOP1&amp;L_PLN0309_NewBrazil3007.xls Chart 2_NACHO PC ED 31-AUG-01 8 7" xfId="27273"/>
    <cellStyle name="Commɡ [0]_FOP1&amp;L_PLN0309_NewBrazil3007.xls Chart 2_NACHO PC ED 31-AUG-01 8 7" xfId="27274"/>
    <cellStyle name="Commg [0]_FOP1&amp;L_PLN0309_NewBrazil3007.xls Chart 2_NACHO PC ED 31-AUG-01 8 8" xfId="27275"/>
    <cellStyle name="Commɡ [0]_FOP1&amp;L_PLN0309_NewBrazil3007.xls Chart 2_NACHO PC ED 31-AUG-01 8 8" xfId="27276"/>
    <cellStyle name="Commg [0]_FOP1&amp;L_PLN0309_NewBrazil3007.xls Chart 2_NACHO PC ED 31-AUG-01 8 9" xfId="27277"/>
    <cellStyle name="Commɡ [0]_FOP1&amp;L_PLN0309_NewBrazil3007.xls Chart 2_NACHO PC ED 31-AUG-01 8 9" xfId="27278"/>
    <cellStyle name="Commg [0]_FOP1&amp;L_PLN0309_NewBrazil3007.xls Chart 2_NACHO PC ED 31-AUG-01 9" xfId="27279"/>
    <cellStyle name="Commɡ [0]_FOP1&amp;L_PLN0309_NewBrazil3007.xls Chart 2_NACHO PC ED 31-AUG-01 9" xfId="27280"/>
    <cellStyle name="Commg [0]_FOP1&amp;L_PLN0309_NewBrazil3007.xls Chart 2_NACHO PC ED 31-AUG-01 9 10" xfId="27281"/>
    <cellStyle name="Commɡ [0]_FOP1&amp;L_PLN0309_NewBrazil3007.xls Chart 2_NACHO PC ED 31-AUG-01 9 10" xfId="27282"/>
    <cellStyle name="Commg [0]_FOP1&amp;L_PLN0309_NewBrazil3007.xls Chart 2_NACHO PC ED 31-AUG-01 9 11" xfId="27283"/>
    <cellStyle name="Commɡ [0]_FOP1&amp;L_PLN0309_NewBrazil3007.xls Chart 2_NACHO PC ED 31-AUG-01 9 11" xfId="27284"/>
    <cellStyle name="Commg [0]_FOP1&amp;L_PLN0309_NewBrazil3007.xls Chart 2_NACHO PC ED 31-AUG-01 9 12" xfId="27285"/>
    <cellStyle name="Commɡ [0]_FOP1&amp;L_PLN0309_NewBrazil3007.xls Chart 2_NACHO PC ED 31-AUG-01 9 12" xfId="27286"/>
    <cellStyle name="Commg [0]_FOP1&amp;L_PLN0309_NewBrazil3007.xls Chart 2_NACHO PC ED 31-AUG-01 9 13" xfId="27287"/>
    <cellStyle name="Commɡ [0]_FOP1&amp;L_PLN0309_NewBrazil3007.xls Chart 2_NACHO PC ED 31-AUG-01 9 13" xfId="27288"/>
    <cellStyle name="Commg [0]_FOP1&amp;L_PLN0309_NewBrazil3007.xls Chart 2_NACHO PC ED 31-AUG-01 9 14" xfId="27289"/>
    <cellStyle name="Commɡ [0]_FOP1&amp;L_PLN0309_NewBrazil3007.xls Chart 2_NACHO PC ED 31-AUG-01 9 14" xfId="27290"/>
    <cellStyle name="Commg [0]_FOP1&amp;L_PLN0309_NewBrazil3007.xls Chart 2_NACHO PC ED 31-AUG-01 9 15" xfId="27291"/>
    <cellStyle name="Commɡ [0]_FOP1&amp;L_PLN0309_NewBrazil3007.xls Chart 2_NACHO PC ED 31-AUG-01 9 15" xfId="27292"/>
    <cellStyle name="Commg [0]_FOP1&amp;L_PLN0309_NewBrazil3007.xls Chart 2_NACHO PC ED 31-AUG-01 9 16" xfId="27293"/>
    <cellStyle name="Commɡ [0]_FOP1&amp;L_PLN0309_NewBrazil3007.xls Chart 2_NACHO PC ED 31-AUG-01 9 16" xfId="27294"/>
    <cellStyle name="Commg [0]_FOP1&amp;L_PLN0309_NewBrazil3007.xls Chart 2_NACHO PC ED 31-AUG-01 9 17" xfId="27295"/>
    <cellStyle name="Commɡ [0]_FOP1&amp;L_PLN0309_NewBrazil3007.xls Chart 2_NACHO PC ED 31-AUG-01 9 17" xfId="27296"/>
    <cellStyle name="Commg [0]_FOP1&amp;L_PLN0309_NewBrazil3007.xls Chart 2_NACHO PC ED 31-AUG-01 9 18" xfId="27297"/>
    <cellStyle name="Commɡ [0]_FOP1&amp;L_PLN0309_NewBrazil3007.xls Chart 2_NACHO PC ED 31-AUG-01 9 18" xfId="27298"/>
    <cellStyle name="Commg [0]_FOP1&amp;L_PLN0309_NewBrazil3007.xls Chart 2_NACHO PC ED 31-AUG-01 9 19" xfId="27299"/>
    <cellStyle name="Commɡ [0]_FOP1&amp;L_PLN0309_NewBrazil3007.xls Chart 2_NACHO PC ED 31-AUG-01 9 19" xfId="27300"/>
    <cellStyle name="Commg [0]_FOP1&amp;L_PLN0309_NewBrazil3007.xls Chart 2_NACHO PC ED 31-AUG-01 9 2" xfId="27301"/>
    <cellStyle name="Commɡ [0]_FOP1&amp;L_PLN0309_NewBrazil3007.xls Chart 2_NACHO PC ED 31-AUG-01 9 2" xfId="27302"/>
    <cellStyle name="Commg [0]_FOP1&amp;L_PLN0309_NewBrazil3007.xls Chart 2_NACHO PC ED 31-AUG-01 9 20" xfId="27303"/>
    <cellStyle name="Commɡ [0]_FOP1&amp;L_PLN0309_NewBrazil3007.xls Chart 2_NACHO PC ED 31-AUG-01 9 20" xfId="27304"/>
    <cellStyle name="Commg [0]_FOP1&amp;L_PLN0309_NewBrazil3007.xls Chart 2_NACHO PC ED 31-AUG-01 9 21" xfId="27305"/>
    <cellStyle name="Commɡ [0]_FOP1&amp;L_PLN0309_NewBrazil3007.xls Chart 2_NACHO PC ED 31-AUG-01 9 21" xfId="27306"/>
    <cellStyle name="Commg [0]_FOP1&amp;L_PLN0309_NewBrazil3007.xls Chart 2_NACHO PC ED 31-AUG-01 9 22" xfId="27307"/>
    <cellStyle name="Commɡ [0]_FOP1&amp;L_PLN0309_NewBrazil3007.xls Chart 2_NACHO PC ED 31-AUG-01 9 22" xfId="27308"/>
    <cellStyle name="Commg [0]_FOP1&amp;L_PLN0309_NewBrazil3007.xls Chart 2_NACHO PC ED 31-AUG-01 9 23" xfId="27309"/>
    <cellStyle name="Commɡ [0]_FOP1&amp;L_PLN0309_NewBrazil3007.xls Chart 2_NACHO PC ED 31-AUG-01 9 23" xfId="27310"/>
    <cellStyle name="Commg [0]_FOP1&amp;L_PLN0309_NewBrazil3007.xls Chart 2_NACHO PC ED 31-AUG-01 9 24" xfId="27311"/>
    <cellStyle name="Commɡ [0]_FOP1&amp;L_PLN0309_NewBrazil3007.xls Chart 2_NACHO PC ED 31-AUG-01 9 24" xfId="27312"/>
    <cellStyle name="Commg [0]_FOP1&amp;L_PLN0309_NewBrazil3007.xls Chart 2_NACHO PC ED 31-AUG-01 9 25" xfId="27313"/>
    <cellStyle name="Commɡ [0]_FOP1&amp;L_PLN0309_NewBrazil3007.xls Chart 2_NACHO PC ED 31-AUG-01 9 25" xfId="27314"/>
    <cellStyle name="Commg [0]_FOP1&amp;L_PLN0309_NewBrazil3007.xls Chart 2_NACHO PC ED 31-AUG-01 9 26" xfId="27315"/>
    <cellStyle name="Commɡ [0]_FOP1&amp;L_PLN0309_NewBrazil3007.xls Chart 2_NACHO PC ED 31-AUG-01 9 26" xfId="27316"/>
    <cellStyle name="Commg [0]_FOP1&amp;L_PLN0309_NewBrazil3007.xls Chart 2_NACHO PC ED 31-AUG-01 9 27" xfId="27317"/>
    <cellStyle name="Commɡ [0]_FOP1&amp;L_PLN0309_NewBrazil3007.xls Chart 2_NACHO PC ED 31-AUG-01 9 27" xfId="27318"/>
    <cellStyle name="Commg [0]_FOP1&amp;L_PLN0309_NewBrazil3007.xls Chart 2_NACHO PC ED 31-AUG-01 9 28" xfId="27319"/>
    <cellStyle name="Commɡ [0]_FOP1&amp;L_PLN0309_NewBrazil3007.xls Chart 2_NACHO PC ED 31-AUG-01 9 28" xfId="27320"/>
    <cellStyle name="Commg [0]_FOP1&amp;L_PLN0309_NewBrazil3007.xls Chart 2_NACHO PC ED 31-AUG-01 9 29" xfId="27321"/>
    <cellStyle name="Commɡ [0]_FOP1&amp;L_PLN0309_NewBrazil3007.xls Chart 2_NACHO PC ED 31-AUG-01 9 29" xfId="27322"/>
    <cellStyle name="Commg [0]_FOP1&amp;L_PLN0309_NewBrazil3007.xls Chart 2_NACHO PC ED 31-AUG-01 9 3" xfId="27323"/>
    <cellStyle name="Commɡ [0]_FOP1&amp;L_PLN0309_NewBrazil3007.xls Chart 2_NACHO PC ED 31-AUG-01 9 3" xfId="27324"/>
    <cellStyle name="Commg [0]_FOP1&amp;L_PLN0309_NewBrazil3007.xls Chart 2_NACHO PC ED 31-AUG-01 9 30" xfId="27325"/>
    <cellStyle name="Commɡ [0]_FOP1&amp;L_PLN0309_NewBrazil3007.xls Chart 2_NACHO PC ED 31-AUG-01 9 30" xfId="27326"/>
    <cellStyle name="Commg [0]_FOP1&amp;L_PLN0309_NewBrazil3007.xls Chart 2_NACHO PC ED 31-AUG-01 9 4" xfId="27327"/>
    <cellStyle name="Commɡ [0]_FOP1&amp;L_PLN0309_NewBrazil3007.xls Chart 2_NACHO PC ED 31-AUG-01 9 4" xfId="27328"/>
    <cellStyle name="Commg [0]_FOP1&amp;L_PLN0309_NewBrazil3007.xls Chart 2_NACHO PC ED 31-AUG-01 9 5" xfId="27329"/>
    <cellStyle name="Commɡ [0]_FOP1&amp;L_PLN0309_NewBrazil3007.xls Chart 2_NACHO PC ED 31-AUG-01 9 5" xfId="27330"/>
    <cellStyle name="Commg [0]_FOP1&amp;L_PLN0309_NewBrazil3007.xls Chart 2_NACHO PC ED 31-AUG-01 9 6" xfId="27331"/>
    <cellStyle name="Commɡ [0]_FOP1&amp;L_PLN0309_NewBrazil3007.xls Chart 2_NACHO PC ED 31-AUG-01 9 6" xfId="27332"/>
    <cellStyle name="Commg [0]_FOP1&amp;L_PLN0309_NewBrazil3007.xls Chart 2_NACHO PC ED 31-AUG-01 9 7" xfId="27333"/>
    <cellStyle name="Commɡ [0]_FOP1&amp;L_PLN0309_NewBrazil3007.xls Chart 2_NACHO PC ED 31-AUG-01 9 7" xfId="27334"/>
    <cellStyle name="Commg [0]_FOP1&amp;L_PLN0309_NewBrazil3007.xls Chart 2_NACHO PC ED 31-AUG-01 9 8" xfId="27335"/>
    <cellStyle name="Commɡ [0]_FOP1&amp;L_PLN0309_NewBrazil3007.xls Chart 2_NACHO PC ED 31-AUG-01 9 8" xfId="27336"/>
    <cellStyle name="Commg [0]_FOP1&amp;L_PLN0309_NewBrazil3007.xls Chart 2_NACHO PC ED 31-AUG-01 9 9" xfId="27337"/>
    <cellStyle name="Commɡ [0]_FOP1&amp;L_PLN0309_NewBrazil3007.xls Chart 2_NACHO PC ED 31-AUG-01 9 9" xfId="27338"/>
    <cellStyle name="CompanyName" xfId="27339"/>
    <cellStyle name="CompanyName 2" xfId="27340"/>
    <cellStyle name="CompanyName 2 2" xfId="27341"/>
    <cellStyle name="CompanyName 2 3" xfId="27342"/>
    <cellStyle name="CompanyName 3" xfId="27343"/>
    <cellStyle name="Contract" xfId="1895"/>
    <cellStyle name="Contract 2" xfId="1896"/>
    <cellStyle name="Contract 2 2" xfId="1897"/>
    <cellStyle name="Contract 2 2 2" xfId="27344"/>
    <cellStyle name="Contract 2 2 3" xfId="27345"/>
    <cellStyle name="Contract 2 2 4" xfId="27346"/>
    <cellStyle name="Contract 2 2 5" xfId="27347"/>
    <cellStyle name="Contract 2 3" xfId="27348"/>
    <cellStyle name="Contract 2 3 2" xfId="27349"/>
    <cellStyle name="Contract 2 3 3" xfId="27350"/>
    <cellStyle name="Contract 2 3 4" xfId="27351"/>
    <cellStyle name="Contract 2 3 5" xfId="27352"/>
    <cellStyle name="Contract 2 3 6" xfId="27353"/>
    <cellStyle name="Contract 2 4" xfId="27354"/>
    <cellStyle name="Contract 2 5" xfId="27355"/>
    <cellStyle name="Contract 2 6" xfId="27356"/>
    <cellStyle name="Contract 2 7" xfId="27357"/>
    <cellStyle name="Contract 2 8" xfId="27358"/>
    <cellStyle name="Contract 3" xfId="1898"/>
    <cellStyle name="Contract 3 2" xfId="27359"/>
    <cellStyle name="Contract 3 3" xfId="27360"/>
    <cellStyle name="Contract 3 4" xfId="27361"/>
    <cellStyle name="Contract 3 5" xfId="27362"/>
    <cellStyle name="Contract 4" xfId="27363"/>
    <cellStyle name="Contract 4 2" xfId="27364"/>
    <cellStyle name="Contract 4 3" xfId="27365"/>
    <cellStyle name="Contract 4 4" xfId="27366"/>
    <cellStyle name="Contract 4 5" xfId="27367"/>
    <cellStyle name="Contract 5" xfId="27368"/>
    <cellStyle name="Contract 5 2" xfId="27369"/>
    <cellStyle name="Contract 5 3" xfId="27370"/>
    <cellStyle name="Contract 5 4" xfId="27371"/>
    <cellStyle name="Contract 5 5" xfId="27372"/>
    <cellStyle name="Contract 6" xfId="27373"/>
    <cellStyle name="Contract 6 2" xfId="27374"/>
    <cellStyle name="Contract 7" xfId="27375"/>
    <cellStyle name="Contract 7 2" xfId="27376"/>
    <cellStyle name="control" xfId="42169"/>
    <cellStyle name="Currency 2" xfId="40994"/>
    <cellStyle name="Currency 3" xfId="42170"/>
    <cellStyle name="Currency0" xfId="49242"/>
    <cellStyle name="Dash" xfId="27377"/>
    <cellStyle name="Dash 2" xfId="27378"/>
    <cellStyle name="Dash 2 2" xfId="27379"/>
    <cellStyle name="Dash 2 2 2" xfId="27380"/>
    <cellStyle name="Dash 2 2 3" xfId="27381"/>
    <cellStyle name="Dash 2 2 4" xfId="27382"/>
    <cellStyle name="Dash 2 2 5" xfId="27383"/>
    <cellStyle name="Dash 2 3" xfId="27384"/>
    <cellStyle name="Dash 2 3 2" xfId="27385"/>
    <cellStyle name="Dash 2 3 3" xfId="27386"/>
    <cellStyle name="Dash 2 3 4" xfId="27387"/>
    <cellStyle name="Dash 2 3 5" xfId="27388"/>
    <cellStyle name="Dash 2 3 6" xfId="27389"/>
    <cellStyle name="Dash 2 4" xfId="27390"/>
    <cellStyle name="Dash 2 5" xfId="27391"/>
    <cellStyle name="Dash 2 6" xfId="27392"/>
    <cellStyle name="Dash 2 7" xfId="27393"/>
    <cellStyle name="Dash 2 8" xfId="27394"/>
    <cellStyle name="Dash 3" xfId="27395"/>
    <cellStyle name="Dash 3 2" xfId="27396"/>
    <cellStyle name="Dash 3 3" xfId="27397"/>
    <cellStyle name="Dash 3 4" xfId="27398"/>
    <cellStyle name="Dash 3 5" xfId="27399"/>
    <cellStyle name="Dash 4" xfId="27400"/>
    <cellStyle name="Dash 4 2" xfId="27401"/>
    <cellStyle name="Dash 4 3" xfId="27402"/>
    <cellStyle name="Dash 4 4" xfId="27403"/>
    <cellStyle name="Dash 4 5" xfId="27404"/>
    <cellStyle name="Dash 5" xfId="27405"/>
    <cellStyle name="Dash 5 2" xfId="27406"/>
    <cellStyle name="Dash 5 3" xfId="27407"/>
    <cellStyle name="Dash 5 4" xfId="27408"/>
    <cellStyle name="Dash 5 5" xfId="27409"/>
    <cellStyle name="Dash 6" xfId="27410"/>
    <cellStyle name="Dash 6 2" xfId="27411"/>
    <cellStyle name="Dash 7" xfId="27412"/>
    <cellStyle name="Dash 7 2" xfId="27413"/>
    <cellStyle name="Data Cell - PerformancePoint" xfId="49243"/>
    <cellStyle name="Data Cell - PerformancePoint 2" xfId="49244"/>
    <cellStyle name="Data Entry Cell - PerformancePoint" xfId="49245"/>
    <cellStyle name="Data Entry2" xfId="49246"/>
    <cellStyle name="Data Entry2 2" xfId="49247"/>
    <cellStyle name="DataEven" xfId="1899"/>
    <cellStyle name="DataEven 2" xfId="1900"/>
    <cellStyle name="DataFeed" xfId="49248"/>
    <cellStyle name="DataFeed 2" xfId="49249"/>
    <cellStyle name="DataOdd" xfId="1901"/>
    <cellStyle name="DataOdd 2" xfId="1902"/>
    <cellStyle name="date" xfId="1903"/>
    <cellStyle name="date 2" xfId="1904"/>
    <cellStyle name="date 2 2" xfId="1905"/>
    <cellStyle name="date 3" xfId="1906"/>
    <cellStyle name="date 4" xfId="1907"/>
    <cellStyle name="date 5" xfId="1908"/>
    <cellStyle name="Derived" xfId="49250"/>
    <cellStyle name="DeskDev_Background" xfId="1909"/>
    <cellStyle name="dimension" xfId="49251"/>
    <cellStyle name="Display Cells" xfId="49252"/>
    <cellStyle name="Display Cells 2" xfId="49253"/>
    <cellStyle name="Divider" xfId="1910"/>
    <cellStyle name="Divider 2" xfId="1911"/>
    <cellStyle name="Divider 3" xfId="49254"/>
    <cellStyle name="Dollar" xfId="27414"/>
    <cellStyle name="Dollar 2" xfId="27415"/>
    <cellStyle name="Dollar 2 2" xfId="27416"/>
    <cellStyle name="Dollar 2 2 2" xfId="27417"/>
    <cellStyle name="Dollar 2 2 3" xfId="27418"/>
    <cellStyle name="Dollar 2 2 4" xfId="27419"/>
    <cellStyle name="Dollar 2 2 5" xfId="27420"/>
    <cellStyle name="Dollar 2 3" xfId="27421"/>
    <cellStyle name="Dollar 2 3 2" xfId="27422"/>
    <cellStyle name="Dollar 2 3 3" xfId="27423"/>
    <cellStyle name="Dollar 2 3 4" xfId="27424"/>
    <cellStyle name="Dollar 2 3 5" xfId="27425"/>
    <cellStyle name="Dollar 2 3 6" xfId="27426"/>
    <cellStyle name="Dollar 2 4" xfId="27427"/>
    <cellStyle name="Dollar 2 5" xfId="27428"/>
    <cellStyle name="Dollar 2 6" xfId="27429"/>
    <cellStyle name="Dollar 2 7" xfId="27430"/>
    <cellStyle name="Dollar 2 8" xfId="27431"/>
    <cellStyle name="Dollar 3" xfId="27432"/>
    <cellStyle name="Dollar 3 2" xfId="27433"/>
    <cellStyle name="Dollar 3 3" xfId="27434"/>
    <cellStyle name="Dollar 3 4" xfId="27435"/>
    <cellStyle name="Dollar 3 5" xfId="27436"/>
    <cellStyle name="Dollar 4" xfId="27437"/>
    <cellStyle name="Dollar 4 2" xfId="27438"/>
    <cellStyle name="Dollar 4 3" xfId="27439"/>
    <cellStyle name="Dollar 4 4" xfId="27440"/>
    <cellStyle name="Dollar 4 5" xfId="27441"/>
    <cellStyle name="Dollar 5" xfId="27442"/>
    <cellStyle name="Dollar 5 2" xfId="27443"/>
    <cellStyle name="Dollar 5 3" xfId="27444"/>
    <cellStyle name="Dollar 5 4" xfId="27445"/>
    <cellStyle name="Dollar 5 5" xfId="27446"/>
    <cellStyle name="Dollar 6" xfId="27447"/>
    <cellStyle name="Dollar 6 2" xfId="27448"/>
    <cellStyle name="Dollar 7" xfId="27449"/>
    <cellStyle name="Dollar 7 2" xfId="27450"/>
    <cellStyle name="Double Accounting" xfId="49255"/>
    <cellStyle name="Emphasis 1" xfId="49256"/>
    <cellStyle name="Emphasis 2" xfId="49257"/>
    <cellStyle name="Emphasis 3" xfId="49258"/>
    <cellStyle name="Entry Cells" xfId="49259"/>
    <cellStyle name="Entry Cells 2" xfId="49260"/>
    <cellStyle name="Error Detection" xfId="1912"/>
    <cellStyle name="Error Detection 2" xfId="1913"/>
    <cellStyle name="Error Detection 2 2" xfId="27451"/>
    <cellStyle name="Error Detection 2 2 2" xfId="27452"/>
    <cellStyle name="Error Detection 2 2 3" xfId="27453"/>
    <cellStyle name="Error Detection 2 2 4" xfId="27454"/>
    <cellStyle name="Error Detection 2 2 5" xfId="27455"/>
    <cellStyle name="Error Detection 2 3" xfId="27456"/>
    <cellStyle name="Error Detection 2 3 2" xfId="27457"/>
    <cellStyle name="Error Detection 2 3 3" xfId="27458"/>
    <cellStyle name="Error Detection 2 3 4" xfId="27459"/>
    <cellStyle name="Error Detection 2 3 5" xfId="27460"/>
    <cellStyle name="Error Detection 2 3 6" xfId="27461"/>
    <cellStyle name="Error Detection 2 4" xfId="27462"/>
    <cellStyle name="Error Detection 2 5" xfId="27463"/>
    <cellStyle name="Error Detection 2 6" xfId="27464"/>
    <cellStyle name="Error Detection 2 7" xfId="27465"/>
    <cellStyle name="Error Detection 2 8" xfId="27466"/>
    <cellStyle name="Error Detection 3" xfId="1914"/>
    <cellStyle name="Error Detection 3 2" xfId="27467"/>
    <cellStyle name="Error Detection 3 3" xfId="27468"/>
    <cellStyle name="Error Detection 3 4" xfId="27469"/>
    <cellStyle name="Error Detection 3 5" xfId="27470"/>
    <cellStyle name="Error Detection 4" xfId="27471"/>
    <cellStyle name="Error Detection 4 2" xfId="27472"/>
    <cellStyle name="Error Detection 4 3" xfId="27473"/>
    <cellStyle name="Error Detection 4 4" xfId="27474"/>
    <cellStyle name="Error Detection 4 5" xfId="27475"/>
    <cellStyle name="Error Detection 5" xfId="27476"/>
    <cellStyle name="Error Detection 5 2" xfId="27477"/>
    <cellStyle name="Error Detection 5 3" xfId="27478"/>
    <cellStyle name="Error Detection 5 4" xfId="27479"/>
    <cellStyle name="Error Detection 5 5" xfId="27480"/>
    <cellStyle name="Error Detection 6" xfId="27481"/>
    <cellStyle name="Error Detection 6 2" xfId="27482"/>
    <cellStyle name="Error Detection 7" xfId="27483"/>
    <cellStyle name="Error Detection 7 2" xfId="27484"/>
    <cellStyle name="Euro" xfId="1915"/>
    <cellStyle name="Euro 2" xfId="1916"/>
    <cellStyle name="Euro 2 2" xfId="1917"/>
    <cellStyle name="Euro 2 2 2" xfId="27485"/>
    <cellStyle name="Euro 2 2 3" xfId="27486"/>
    <cellStyle name="Euro 2 2 4" xfId="27487"/>
    <cellStyle name="Euro 2 2 5" xfId="27488"/>
    <cellStyle name="Euro 2 3" xfId="27489"/>
    <cellStyle name="Euro 2 3 2" xfId="27490"/>
    <cellStyle name="Euro 2 3 3" xfId="27491"/>
    <cellStyle name="Euro 2 3 4" xfId="27492"/>
    <cellStyle name="Euro 2 3 5" xfId="27493"/>
    <cellStyle name="Euro 2 3 6" xfId="27494"/>
    <cellStyle name="Euro 2 4" xfId="27495"/>
    <cellStyle name="Euro 2 5" xfId="27496"/>
    <cellStyle name="Euro 2 6" xfId="27497"/>
    <cellStyle name="Euro 2 7" xfId="27498"/>
    <cellStyle name="Euro 2 8" xfId="27499"/>
    <cellStyle name="Euro 3" xfId="1918"/>
    <cellStyle name="Euro 3 2" xfId="27500"/>
    <cellStyle name="Euro 3 3" xfId="27501"/>
    <cellStyle name="Euro 3 4" xfId="27502"/>
    <cellStyle name="Euro 3 5" xfId="27503"/>
    <cellStyle name="Euro 4" xfId="1919"/>
    <cellStyle name="Euro 4 2" xfId="27504"/>
    <cellStyle name="Euro 4 3" xfId="27505"/>
    <cellStyle name="Euro 4 4" xfId="27506"/>
    <cellStyle name="Euro 4 5" xfId="27507"/>
    <cellStyle name="Euro 5" xfId="27508"/>
    <cellStyle name="Euro 5 2" xfId="27509"/>
    <cellStyle name="Euro 5 3" xfId="27510"/>
    <cellStyle name="Euro 5 4" xfId="27511"/>
    <cellStyle name="Euro 5 5" xfId="27512"/>
    <cellStyle name="Euro 6" xfId="27513"/>
    <cellStyle name="Euro 6 2" xfId="27514"/>
    <cellStyle name="Euro 7" xfId="27515"/>
    <cellStyle name="Euro 7 2" xfId="27516"/>
    <cellStyle name="Explanation" xfId="27517"/>
    <cellStyle name="Explanatory Text" xfId="4" builtinId="53" customBuiltin="1"/>
    <cellStyle name="Explanatory Text 2" xfId="60"/>
    <cellStyle name="Explanatory Text 2 2" xfId="92"/>
    <cellStyle name="Explanatory Text 2 2 2" xfId="27518"/>
    <cellStyle name="Explanatory Text 3" xfId="262"/>
    <cellStyle name="Explanatory Text 3 2" xfId="27519"/>
    <cellStyle name="Explanatory Text 4" xfId="869"/>
    <cellStyle name="Explanatory Text 4 2" xfId="27520"/>
    <cellStyle name="Explanatory Text 5" xfId="27521"/>
    <cellStyle name="Feed" xfId="1920"/>
    <cellStyle name="Figures" xfId="49261"/>
    <cellStyle name="Fixed" xfId="27522"/>
    <cellStyle name="Fixed 2" xfId="27523"/>
    <cellStyle name="Fixed 2 2" xfId="27524"/>
    <cellStyle name="Fixed 2 2 2" xfId="27525"/>
    <cellStyle name="Fixed 2 2 3" xfId="27526"/>
    <cellStyle name="Fixed 2 2 4" xfId="27527"/>
    <cellStyle name="Fixed 2 2 5" xfId="27528"/>
    <cellStyle name="Fixed 2 3" xfId="27529"/>
    <cellStyle name="Fixed 2 3 2" xfId="27530"/>
    <cellStyle name="Fixed 2 3 3" xfId="27531"/>
    <cellStyle name="Fixed 2 3 4" xfId="27532"/>
    <cellStyle name="Fixed 2 3 5" xfId="27533"/>
    <cellStyle name="Fixed 2 3 6" xfId="27534"/>
    <cellStyle name="Fixed 2 4" xfId="27535"/>
    <cellStyle name="Fixed 2 5" xfId="27536"/>
    <cellStyle name="Fixed 2 6" xfId="27537"/>
    <cellStyle name="Fixed 2 7" xfId="27538"/>
    <cellStyle name="Fixed 2 8" xfId="27539"/>
    <cellStyle name="Fixed 3" xfId="27540"/>
    <cellStyle name="Fixed 3 2" xfId="27541"/>
    <cellStyle name="Fixed 3 3" xfId="27542"/>
    <cellStyle name="Fixed 3 4" xfId="27543"/>
    <cellStyle name="Fixed 3 5" xfId="27544"/>
    <cellStyle name="Fixed 4" xfId="27545"/>
    <cellStyle name="Fixed 4 2" xfId="27546"/>
    <cellStyle name="Fixed 4 3" xfId="27547"/>
    <cellStyle name="Fixed 4 4" xfId="27548"/>
    <cellStyle name="Fixed 4 5" xfId="27549"/>
    <cellStyle name="Fixed 5" xfId="27550"/>
    <cellStyle name="Fixed 5 2" xfId="27551"/>
    <cellStyle name="Fixed 5 3" xfId="27552"/>
    <cellStyle name="Fixed 5 4" xfId="27553"/>
    <cellStyle name="Fixed 5 5" xfId="27554"/>
    <cellStyle name="Fixed 6" xfId="27555"/>
    <cellStyle name="Fixed 6 2" xfId="27556"/>
    <cellStyle name="Fixed 7" xfId="27557"/>
    <cellStyle name="Fixed 7 2" xfId="27558"/>
    <cellStyle name="Footer" xfId="1921"/>
    <cellStyle name="Footer 2" xfId="1922"/>
    <cellStyle name="Footer 3" xfId="49262"/>
    <cellStyle name="FullTime" xfId="1923"/>
    <cellStyle name="FullTime 2" xfId="1924"/>
    <cellStyle name="FullTime 2 2" xfId="1925"/>
    <cellStyle name="FullTime 2 2 2" xfId="27559"/>
    <cellStyle name="FullTime 2 2 3" xfId="27560"/>
    <cellStyle name="FullTime 2 2 4" xfId="27561"/>
    <cellStyle name="FullTime 2 2 5" xfId="27562"/>
    <cellStyle name="FullTime 2 3" xfId="27563"/>
    <cellStyle name="FullTime 2 3 2" xfId="27564"/>
    <cellStyle name="FullTime 2 3 3" xfId="27565"/>
    <cellStyle name="FullTime 2 3 4" xfId="27566"/>
    <cellStyle name="FullTime 2 3 5" xfId="27567"/>
    <cellStyle name="FullTime 2 3 6" xfId="27568"/>
    <cellStyle name="FullTime 2 4" xfId="27569"/>
    <cellStyle name="FullTime 2 5" xfId="27570"/>
    <cellStyle name="FullTime 2 6" xfId="27571"/>
    <cellStyle name="FullTime 2 7" xfId="27572"/>
    <cellStyle name="FullTime 2 8" xfId="27573"/>
    <cellStyle name="FullTime 3" xfId="1926"/>
    <cellStyle name="FullTime 3 2" xfId="27574"/>
    <cellStyle name="FullTime 3 3" xfId="27575"/>
    <cellStyle name="FullTime 3 4" xfId="27576"/>
    <cellStyle name="FullTime 3 5" xfId="27577"/>
    <cellStyle name="FullTime 4" xfId="1927"/>
    <cellStyle name="FullTime 4 2" xfId="27578"/>
    <cellStyle name="FullTime 4 3" xfId="27579"/>
    <cellStyle name="FullTime 4 4" xfId="27580"/>
    <cellStyle name="FullTime 4 5" xfId="27581"/>
    <cellStyle name="FullTime 5" xfId="1928"/>
    <cellStyle name="FullTime 5 2" xfId="27582"/>
    <cellStyle name="FullTime 5 3" xfId="27583"/>
    <cellStyle name="FullTime 5 4" xfId="27584"/>
    <cellStyle name="FullTime 5 5" xfId="27585"/>
    <cellStyle name="FullTime 6" xfId="27586"/>
    <cellStyle name="FullTime 6 2" xfId="27587"/>
    <cellStyle name="FullTime 7" xfId="27588"/>
    <cellStyle name="FullTime 7 2" xfId="27589"/>
    <cellStyle name="FullTimeBrief" xfId="1929"/>
    <cellStyle name="FullTimeBrief 2" xfId="1930"/>
    <cellStyle name="FullTimeBrief 3" xfId="1931"/>
    <cellStyle name="FX Rate" xfId="27590"/>
    <cellStyle name="FX Rate 2" xfId="27591"/>
    <cellStyle name="FX Rate 2 2" xfId="27592"/>
    <cellStyle name="FX Rate 2 2 2" xfId="27593"/>
    <cellStyle name="FX Rate 2 2 3" xfId="27594"/>
    <cellStyle name="FX Rate 2 2 4" xfId="27595"/>
    <cellStyle name="FX Rate 2 2 5" xfId="27596"/>
    <cellStyle name="FX Rate 2 3" xfId="27597"/>
    <cellStyle name="FX Rate 2 3 2" xfId="27598"/>
    <cellStyle name="FX Rate 2 3 3" xfId="27599"/>
    <cellStyle name="FX Rate 2 3 4" xfId="27600"/>
    <cellStyle name="FX Rate 2 3 5" xfId="27601"/>
    <cellStyle name="FX Rate 2 3 6" xfId="27602"/>
    <cellStyle name="FX Rate 2 4" xfId="27603"/>
    <cellStyle name="FX Rate 2 5" xfId="27604"/>
    <cellStyle name="FX Rate 2 6" xfId="27605"/>
    <cellStyle name="FX Rate 2 7" xfId="27606"/>
    <cellStyle name="FX Rate 2 8" xfId="27607"/>
    <cellStyle name="FX Rate 3" xfId="27608"/>
    <cellStyle name="FX Rate 3 2" xfId="27609"/>
    <cellStyle name="FX Rate 3 3" xfId="27610"/>
    <cellStyle name="FX Rate 3 4" xfId="27611"/>
    <cellStyle name="FX Rate 3 5" xfId="27612"/>
    <cellStyle name="FX Rate 4" xfId="27613"/>
    <cellStyle name="FX Rate 4 2" xfId="27614"/>
    <cellStyle name="FX Rate 4 3" xfId="27615"/>
    <cellStyle name="FX Rate 4 4" xfId="27616"/>
    <cellStyle name="FX Rate 4 5" xfId="27617"/>
    <cellStyle name="FX Rate 5" xfId="27618"/>
    <cellStyle name="FX Rate 5 2" xfId="27619"/>
    <cellStyle name="FX Rate 5 3" xfId="27620"/>
    <cellStyle name="FX Rate 5 4" xfId="27621"/>
    <cellStyle name="FX Rate 5 5" xfId="27622"/>
    <cellStyle name="FX Rate 6" xfId="27623"/>
    <cellStyle name="FX Rate 6 2" xfId="27624"/>
    <cellStyle name="FX Rate 7" xfId="27625"/>
    <cellStyle name="FX Rate 7 2" xfId="27626"/>
    <cellStyle name="Gallons" xfId="1932"/>
    <cellStyle name="Gallons 2" xfId="1933"/>
    <cellStyle name="Gallons 2 2" xfId="1934"/>
    <cellStyle name="Gallons 2 2 2" xfId="27627"/>
    <cellStyle name="Gallons 2 2 3" xfId="27628"/>
    <cellStyle name="Gallons 2 2 4" xfId="27629"/>
    <cellStyle name="Gallons 2 2 5" xfId="27630"/>
    <cellStyle name="Gallons 2 3" xfId="27631"/>
    <cellStyle name="Gallons 2 3 2" xfId="27632"/>
    <cellStyle name="Gallons 2 3 3" xfId="27633"/>
    <cellStyle name="Gallons 2 3 4" xfId="27634"/>
    <cellStyle name="Gallons 2 3 5" xfId="27635"/>
    <cellStyle name="Gallons 2 3 6" xfId="27636"/>
    <cellStyle name="Gallons 2 4" xfId="27637"/>
    <cellStyle name="Gallons 2 5" xfId="27638"/>
    <cellStyle name="Gallons 2 6" xfId="27639"/>
    <cellStyle name="Gallons 2 7" xfId="27640"/>
    <cellStyle name="Gallons 2 8" xfId="27641"/>
    <cellStyle name="Gallons 3" xfId="1935"/>
    <cellStyle name="Gallons 3 2" xfId="27642"/>
    <cellStyle name="Gallons 3 3" xfId="27643"/>
    <cellStyle name="Gallons 3 4" xfId="27644"/>
    <cellStyle name="Gallons 3 5" xfId="27645"/>
    <cellStyle name="Gallons 4" xfId="27646"/>
    <cellStyle name="Gallons 4 2" xfId="27647"/>
    <cellStyle name="Gallons 4 3" xfId="27648"/>
    <cellStyle name="Gallons 4 4" xfId="27649"/>
    <cellStyle name="Gallons 4 5" xfId="27650"/>
    <cellStyle name="Gallons 5" xfId="27651"/>
    <cellStyle name="Gallons 5 2" xfId="27652"/>
    <cellStyle name="Gallons 5 3" xfId="27653"/>
    <cellStyle name="Gallons 5 4" xfId="27654"/>
    <cellStyle name="Gallons 5 5" xfId="27655"/>
    <cellStyle name="Gallons 6" xfId="27656"/>
    <cellStyle name="Gallons 6 2" xfId="27657"/>
    <cellStyle name="Gallons 7" xfId="27658"/>
    <cellStyle name="Gallons 7 2" xfId="27659"/>
    <cellStyle name="General" xfId="1936"/>
    <cellStyle name="General 2" xfId="1937"/>
    <cellStyle name="GLAccounts" xfId="49263"/>
    <cellStyle name="GLAccounts 2" xfId="49264"/>
    <cellStyle name="Good" xfId="5" builtinId="26" customBuiltin="1"/>
    <cellStyle name="Good 2" xfId="50"/>
    <cellStyle name="Good 2 2" xfId="93"/>
    <cellStyle name="Good 2 2 2" xfId="27660"/>
    <cellStyle name="Good 3" xfId="263"/>
    <cellStyle name="Good 3 2" xfId="27661"/>
    <cellStyle name="Good 4" xfId="878"/>
    <cellStyle name="Good 4 2" xfId="27662"/>
    <cellStyle name="Good 5" xfId="27663"/>
    <cellStyle name="Grey" xfId="1938"/>
    <cellStyle name="Grey 2" xfId="1939"/>
    <cellStyle name="Grey 3" xfId="27664"/>
    <cellStyle name="Grey 4" xfId="27665"/>
    <cellStyle name="GroupSummary" xfId="1940"/>
    <cellStyle name="GroupSummary 2" xfId="1941"/>
    <cellStyle name="GroupTitles" xfId="1942"/>
    <cellStyle name="GroupTitles 2" xfId="1943"/>
    <cellStyle name="GroupTitles 3" xfId="27666"/>
    <cellStyle name="GroupTitles 4" xfId="27667"/>
    <cellStyle name="gunz" xfId="1944"/>
    <cellStyle name="gunz 2" xfId="1945"/>
    <cellStyle name="gunz 2 2" xfId="1946"/>
    <cellStyle name="gunz 2 2 2" xfId="27668"/>
    <cellStyle name="gunz 2 2 3" xfId="27669"/>
    <cellStyle name="gunz 2 2 4" xfId="27670"/>
    <cellStyle name="gunz 2 2 5" xfId="27671"/>
    <cellStyle name="gunz 2 3" xfId="27672"/>
    <cellStyle name="gunz 2 3 2" xfId="27673"/>
    <cellStyle name="gunz 2 3 3" xfId="27674"/>
    <cellStyle name="gunz 2 3 4" xfId="27675"/>
    <cellStyle name="gunz 2 3 5" xfId="27676"/>
    <cellStyle name="gunz 2 3 6" xfId="27677"/>
    <cellStyle name="gunz 2 4" xfId="27678"/>
    <cellStyle name="gunz 2 5" xfId="27679"/>
    <cellStyle name="gunz 2 6" xfId="27680"/>
    <cellStyle name="gunz 2 7" xfId="27681"/>
    <cellStyle name="gunz 2 8" xfId="27682"/>
    <cellStyle name="gunz 3" xfId="1947"/>
    <cellStyle name="gunz 3 2" xfId="27683"/>
    <cellStyle name="gunz 3 3" xfId="27684"/>
    <cellStyle name="gunz 3 4" xfId="27685"/>
    <cellStyle name="gunz 3 5" xfId="27686"/>
    <cellStyle name="gunz 4" xfId="1948"/>
    <cellStyle name="gunz 4 2" xfId="27687"/>
    <cellStyle name="gunz 4 3" xfId="27688"/>
    <cellStyle name="gunz 4 4" xfId="27689"/>
    <cellStyle name="gunz 4 5" xfId="27690"/>
    <cellStyle name="gunz 5" xfId="1949"/>
    <cellStyle name="gunz 5 2" xfId="27691"/>
    <cellStyle name="gunz 5 3" xfId="27692"/>
    <cellStyle name="gunz 5 4" xfId="27693"/>
    <cellStyle name="gunz 5 5" xfId="27694"/>
    <cellStyle name="gunz 6" xfId="27695"/>
    <cellStyle name="gunz 6 2" xfId="27696"/>
    <cellStyle name="gunz 7" xfId="27697"/>
    <cellStyle name="gunz 7 2" xfId="27698"/>
    <cellStyle name="handle" xfId="1950"/>
    <cellStyle name="handle 2" xfId="1951"/>
    <cellStyle name="handle 2 2" xfId="27699"/>
    <cellStyle name="handle 2 2 2" xfId="27700"/>
    <cellStyle name="handle 2 2 3" xfId="27701"/>
    <cellStyle name="handle 2 2 4" xfId="27702"/>
    <cellStyle name="handle 2 2 5" xfId="27703"/>
    <cellStyle name="handle 2 3" xfId="27704"/>
    <cellStyle name="handle 2 3 2" xfId="27705"/>
    <cellStyle name="handle 2 3 3" xfId="27706"/>
    <cellStyle name="handle 2 3 4" xfId="27707"/>
    <cellStyle name="handle 2 3 5" xfId="27708"/>
    <cellStyle name="handle 2 3 6" xfId="27709"/>
    <cellStyle name="handle 2 4" xfId="27710"/>
    <cellStyle name="handle 2 5" xfId="27711"/>
    <cellStyle name="handle 2 6" xfId="27712"/>
    <cellStyle name="handle 2 7" xfId="27713"/>
    <cellStyle name="handle 2 8" xfId="27714"/>
    <cellStyle name="handle 3" xfId="27715"/>
    <cellStyle name="handle 3 2" xfId="27716"/>
    <cellStyle name="handle 3 3" xfId="27717"/>
    <cellStyle name="handle 3 4" xfId="27718"/>
    <cellStyle name="handle 3 5" xfId="27719"/>
    <cellStyle name="handle 4" xfId="27720"/>
    <cellStyle name="handle 4 2" xfId="27721"/>
    <cellStyle name="handle 4 3" xfId="27722"/>
    <cellStyle name="handle 4 4" xfId="27723"/>
    <cellStyle name="handle 4 5" xfId="27724"/>
    <cellStyle name="handle 5" xfId="27725"/>
    <cellStyle name="handle 5 2" xfId="27726"/>
    <cellStyle name="handle 5 3" xfId="27727"/>
    <cellStyle name="handle 5 4" xfId="27728"/>
    <cellStyle name="handle 5 5" xfId="27729"/>
    <cellStyle name="handle 6" xfId="27730"/>
    <cellStyle name="handle 6 2" xfId="27731"/>
    <cellStyle name="handle 7" xfId="27732"/>
    <cellStyle name="handle 7 2" xfId="27733"/>
    <cellStyle name="Header" xfId="49265"/>
    <cellStyle name="Header1" xfId="27734"/>
    <cellStyle name="Header2" xfId="27735"/>
    <cellStyle name="Header2 2" xfId="49266"/>
    <cellStyle name="headers" xfId="49267"/>
    <cellStyle name="Heading" xfId="1952"/>
    <cellStyle name="Heading 1" xfId="6" builtinId="16" customBuiltin="1"/>
    <cellStyle name="Heading 1 2" xfId="46"/>
    <cellStyle name="Heading 1 2 2" xfId="94"/>
    <cellStyle name="Heading 1 2 2 2" xfId="27736"/>
    <cellStyle name="Heading 1 2 3" xfId="40996"/>
    <cellStyle name="Heading 1 2 4" xfId="1953"/>
    <cellStyle name="Heading 1 3" xfId="264"/>
    <cellStyle name="Heading 1 3 2" xfId="1955"/>
    <cellStyle name="Heading 1 3 2 2" xfId="49268"/>
    <cellStyle name="Heading 1 3 2 3" xfId="49269"/>
    <cellStyle name="Heading 1 3 3" xfId="49270"/>
    <cellStyle name="Heading 1 3 4" xfId="1954"/>
    <cellStyle name="Heading 1 4" xfId="882"/>
    <cellStyle name="Heading 1 4 2" xfId="49271"/>
    <cellStyle name="Heading 1 4 3" xfId="49272"/>
    <cellStyle name="Heading 1 4 4" xfId="1956"/>
    <cellStyle name="Heading 1 5" xfId="27737"/>
    <cellStyle name="Heading 1 6" xfId="52094"/>
    <cellStyle name="Heading 2" xfId="7" builtinId="17" customBuiltin="1"/>
    <cellStyle name="Heading 2 2" xfId="47"/>
    <cellStyle name="Heading 2 2 2" xfId="95"/>
    <cellStyle name="Heading 2 2 2 2" xfId="27738"/>
    <cellStyle name="Heading 2 3" xfId="265"/>
    <cellStyle name="Heading 2 3 2" xfId="27739"/>
    <cellStyle name="Heading 2 4" xfId="879"/>
    <cellStyle name="Heading 2 4 2" xfId="27740"/>
    <cellStyle name="Heading 2 5" xfId="27741"/>
    <cellStyle name="Heading 3" xfId="8" builtinId="18" customBuiltin="1"/>
    <cellStyle name="Heading 3 2" xfId="48"/>
    <cellStyle name="Heading 3 2 2" xfId="96"/>
    <cellStyle name="Heading 3 2 2 2" xfId="27742"/>
    <cellStyle name="Heading 3 2 3" xfId="1957"/>
    <cellStyle name="Heading 3 3" xfId="266"/>
    <cellStyle name="Heading 3 3 2" xfId="1959"/>
    <cellStyle name="Heading 3 3 3" xfId="1958"/>
    <cellStyle name="Heading 3 4" xfId="875"/>
    <cellStyle name="Heading 3 4 2" xfId="1960"/>
    <cellStyle name="Heading 3 5" xfId="27743"/>
    <cellStyle name="Heading 3 6" xfId="52095"/>
    <cellStyle name="Heading 4" xfId="9" builtinId="19" customBuiltin="1"/>
    <cellStyle name="Heading 4 2" xfId="49"/>
    <cellStyle name="Heading 4 2 2" xfId="97"/>
    <cellStyle name="Heading 4 2 2 2" xfId="27744"/>
    <cellStyle name="Heading 4 3" xfId="267"/>
    <cellStyle name="Heading 4 3 2" xfId="27745"/>
    <cellStyle name="Heading 4 4" xfId="874"/>
    <cellStyle name="Heading 4 4 2" xfId="27746"/>
    <cellStyle name="Heading 4 5" xfId="27747"/>
    <cellStyle name="hidden" xfId="1961"/>
    <cellStyle name="hidden 2" xfId="1962"/>
    <cellStyle name="Hidden 2 2" xfId="49273"/>
    <cellStyle name="Hidden Cells" xfId="49274"/>
    <cellStyle name="Hidden Cells 2" xfId="49275"/>
    <cellStyle name="Hidden_2004" xfId="49276"/>
    <cellStyle name="Hyperlink 2" xfId="1963"/>
    <cellStyle name="Hyperlink 2 2" xfId="7002"/>
    <cellStyle name="Hyperlink 3" xfId="1964"/>
    <cellStyle name="Hyperlink 3 2" xfId="7003"/>
    <cellStyle name="Hyperlink 4" xfId="1965"/>
    <cellStyle name="Hyperlink 4 2" xfId="1966"/>
    <cellStyle name="Hyperlink 5" xfId="1967"/>
    <cellStyle name="Hyperlink 6" xfId="7004"/>
    <cellStyle name="Info" xfId="49277"/>
    <cellStyle name="Info Cells" xfId="49278"/>
    <cellStyle name="Input" xfId="10" builtinId="20" customBuiltin="1"/>
    <cellStyle name="Input [yellow]" xfId="1968"/>
    <cellStyle name="Input [yellow] 2" xfId="1969"/>
    <cellStyle name="Input [yellow] 3" xfId="27748"/>
    <cellStyle name="Input [yellow] 4" xfId="27749"/>
    <cellStyle name="Input 10" xfId="27750"/>
    <cellStyle name="Input 10 2" xfId="27751"/>
    <cellStyle name="Input 11" xfId="27752"/>
    <cellStyle name="Input 11 2" xfId="27753"/>
    <cellStyle name="Input 12" xfId="27754"/>
    <cellStyle name="Input 12 2" xfId="27755"/>
    <cellStyle name="Input 13" xfId="27756"/>
    <cellStyle name="Input 13 2" xfId="27757"/>
    <cellStyle name="Input 14" xfId="27758"/>
    <cellStyle name="Input 15" xfId="27759"/>
    <cellStyle name="Input 16" xfId="27760"/>
    <cellStyle name="Input 17" xfId="27761"/>
    <cellStyle name="Input 17 2" xfId="27762"/>
    <cellStyle name="Input 18" xfId="27763"/>
    <cellStyle name="Input 18 2" xfId="27764"/>
    <cellStyle name="Input 19" xfId="27765"/>
    <cellStyle name="Input 19 2" xfId="27766"/>
    <cellStyle name="Input 2" xfId="53"/>
    <cellStyle name="Input 2 2" xfId="98"/>
    <cellStyle name="Input 2 2 2" xfId="27767"/>
    <cellStyle name="Input 2 3" xfId="27768"/>
    <cellStyle name="Input 2 4" xfId="27769"/>
    <cellStyle name="Input 20" xfId="27770"/>
    <cellStyle name="Input 20 2" xfId="27771"/>
    <cellStyle name="Input 21" xfId="27772"/>
    <cellStyle name="Input 22" xfId="27773"/>
    <cellStyle name="Input 23" xfId="27774"/>
    <cellStyle name="Input 24" xfId="27775"/>
    <cellStyle name="Input 25" xfId="27776"/>
    <cellStyle name="Input 26" xfId="27777"/>
    <cellStyle name="Input 26 2" xfId="27778"/>
    <cellStyle name="Input 27" xfId="27779"/>
    <cellStyle name="Input 28" xfId="27780"/>
    <cellStyle name="Input 29" xfId="27781"/>
    <cellStyle name="Input 3" xfId="268"/>
    <cellStyle name="Input 3 2" xfId="27783"/>
    <cellStyle name="Input 3 3" xfId="27782"/>
    <cellStyle name="Input 30" xfId="27784"/>
    <cellStyle name="Input 31" xfId="27785"/>
    <cellStyle name="Input 32" xfId="27786"/>
    <cellStyle name="Input 33" xfId="27787"/>
    <cellStyle name="Input 34" xfId="27788"/>
    <cellStyle name="Input 35" xfId="27789"/>
    <cellStyle name="Input 36" xfId="27790"/>
    <cellStyle name="Input 37" xfId="27791"/>
    <cellStyle name="Input 38" xfId="27792"/>
    <cellStyle name="Input 39" xfId="27793"/>
    <cellStyle name="Input 4" xfId="873"/>
    <cellStyle name="Input 4 2" xfId="27795"/>
    <cellStyle name="Input 4 3" xfId="27794"/>
    <cellStyle name="Input 40" xfId="27796"/>
    <cellStyle name="Input 41" xfId="27797"/>
    <cellStyle name="Input 41 2" xfId="27798"/>
    <cellStyle name="Input 42" xfId="27799"/>
    <cellStyle name="Input 43" xfId="27800"/>
    <cellStyle name="Input 44" xfId="27801"/>
    <cellStyle name="Input 45" xfId="27802"/>
    <cellStyle name="Input 46" xfId="27803"/>
    <cellStyle name="Input 47" xfId="27804"/>
    <cellStyle name="Input 48" xfId="27805"/>
    <cellStyle name="Input 49" xfId="27806"/>
    <cellStyle name="Input 5" xfId="27807"/>
    <cellStyle name="Input 5 2" xfId="27808"/>
    <cellStyle name="Input 5 2 2" xfId="27809"/>
    <cellStyle name="Input 5 3" xfId="27810"/>
    <cellStyle name="Input 50" xfId="27811"/>
    <cellStyle name="Input 51" xfId="52096"/>
    <cellStyle name="Input 52" xfId="52097"/>
    <cellStyle name="Input 6" xfId="27812"/>
    <cellStyle name="Input 6 2" xfId="27813"/>
    <cellStyle name="Input 6 2 2" xfId="27814"/>
    <cellStyle name="Input 6 3" xfId="27815"/>
    <cellStyle name="Input 7" xfId="27816"/>
    <cellStyle name="Input 7 2" xfId="27817"/>
    <cellStyle name="Input 8" xfId="27818"/>
    <cellStyle name="Input 8 2" xfId="27819"/>
    <cellStyle name="Input 9" xfId="27820"/>
    <cellStyle name="Input 9 2" xfId="27821"/>
    <cellStyle name="Input%" xfId="49279"/>
    <cellStyle name="InputDate" xfId="49280"/>
    <cellStyle name="InputDecimal" xfId="49281"/>
    <cellStyle name="InputValue" xfId="49282"/>
    <cellStyle name="Integer" xfId="27822"/>
    <cellStyle name="Integer 2" xfId="27823"/>
    <cellStyle name="Integer 2 2" xfId="27824"/>
    <cellStyle name="Integer 2 2 2" xfId="27825"/>
    <cellStyle name="Integer 2 2 3" xfId="27826"/>
    <cellStyle name="Integer 2 2 4" xfId="27827"/>
    <cellStyle name="Integer 2 2 5" xfId="27828"/>
    <cellStyle name="Integer 2 3" xfId="27829"/>
    <cellStyle name="Integer 2 3 2" xfId="27830"/>
    <cellStyle name="Integer 2 3 3" xfId="27831"/>
    <cellStyle name="Integer 2 3 4" xfId="27832"/>
    <cellStyle name="Integer 2 3 5" xfId="27833"/>
    <cellStyle name="Integer 2 3 6" xfId="27834"/>
    <cellStyle name="Integer 2 4" xfId="27835"/>
    <cellStyle name="Integer 2 5" xfId="27836"/>
    <cellStyle name="Integer 2 6" xfId="27837"/>
    <cellStyle name="Integer 2 7" xfId="27838"/>
    <cellStyle name="Integer 2 8" xfId="27839"/>
    <cellStyle name="Integer 3" xfId="27840"/>
    <cellStyle name="Integer 3 2" xfId="27841"/>
    <cellStyle name="Integer 3 3" xfId="27842"/>
    <cellStyle name="Integer 3 4" xfId="27843"/>
    <cellStyle name="Integer 3 5" xfId="27844"/>
    <cellStyle name="Integer 4" xfId="27845"/>
    <cellStyle name="Integer 4 2" xfId="27846"/>
    <cellStyle name="Integer 4 3" xfId="27847"/>
    <cellStyle name="Integer 4 4" xfId="27848"/>
    <cellStyle name="Integer 4 5" xfId="27849"/>
    <cellStyle name="Integer 5" xfId="27850"/>
    <cellStyle name="Integer 5 2" xfId="27851"/>
    <cellStyle name="Integer 5 3" xfId="27852"/>
    <cellStyle name="Integer 5 4" xfId="27853"/>
    <cellStyle name="Integer 5 5" xfId="27854"/>
    <cellStyle name="Integer 6" xfId="27855"/>
    <cellStyle name="Integer 6 2" xfId="27856"/>
    <cellStyle name="Integer 7" xfId="27857"/>
    <cellStyle name="Integer 7 2" xfId="27858"/>
    <cellStyle name="Invisible" xfId="49283"/>
    <cellStyle name="Komma [0]_Fees &amp; Expenses" xfId="27859"/>
    <cellStyle name="Komma_Fees &amp; Expenses" xfId="27860"/>
    <cellStyle name="KPMG Heading 1" xfId="27861"/>
    <cellStyle name="KPMG Heading 2" xfId="27862"/>
    <cellStyle name="KPMG Heading 3" xfId="27863"/>
    <cellStyle name="KPMG Heading 4" xfId="27864"/>
    <cellStyle name="KPMG Normal" xfId="27865"/>
    <cellStyle name="KPMG Normal Text" xfId="27866"/>
    <cellStyle name="Label2" xfId="49284"/>
    <cellStyle name="Label2 2" xfId="49285"/>
    <cellStyle name="Lightshaderow" xfId="49286"/>
    <cellStyle name="Linked Cell" xfId="11" builtinId="24" customBuiltin="1"/>
    <cellStyle name="Linked Cell 2" xfId="56"/>
    <cellStyle name="Linked Cell 2 2" xfId="99"/>
    <cellStyle name="Linked Cell 2 2 2" xfId="27867"/>
    <cellStyle name="Linked Cell 3" xfId="269"/>
    <cellStyle name="Linked Cell 3 2" xfId="27868"/>
    <cellStyle name="Linked Cell 4" xfId="872"/>
    <cellStyle name="Linked Cell 4 2" xfId="27869"/>
    <cellStyle name="Linked Cell 5" xfId="27870"/>
    <cellStyle name="Locked Cell - PerformancePoint" xfId="49287"/>
    <cellStyle name="Lookup" xfId="1970"/>
    <cellStyle name="Lookup 2" xfId="1971"/>
    <cellStyle name="macro title" xfId="27871"/>
    <cellStyle name="Milliers [0]_DIV99-EX-" xfId="1972"/>
    <cellStyle name="Milliers_Calend" xfId="1973"/>
    <cellStyle name="mir" xfId="1974"/>
    <cellStyle name="mir 2" xfId="1975"/>
    <cellStyle name="mir 3" xfId="27872"/>
    <cellStyle name="mir 4" xfId="27873"/>
    <cellStyle name="mir 5" xfId="27874"/>
    <cellStyle name="mir 6" xfId="27875"/>
    <cellStyle name="MMBTU's" xfId="1976"/>
    <cellStyle name="MMBTU's 2" xfId="1977"/>
    <cellStyle name="MMBTU's 2 2" xfId="27876"/>
    <cellStyle name="MMBTU's 2 2 2" xfId="27877"/>
    <cellStyle name="MMBTU's 2 2 3" xfId="27878"/>
    <cellStyle name="MMBTU's 2 2 4" xfId="27879"/>
    <cellStyle name="MMBTU's 2 2 5" xfId="27880"/>
    <cellStyle name="MMBTU's 2 3" xfId="27881"/>
    <cellStyle name="MMBTU's 2 3 2" xfId="27882"/>
    <cellStyle name="MMBTU's 2 3 3" xfId="27883"/>
    <cellStyle name="MMBTU's 2 3 4" xfId="27884"/>
    <cellStyle name="MMBTU's 2 3 5" xfId="27885"/>
    <cellStyle name="MMBTU's 2 3 6" xfId="27886"/>
    <cellStyle name="MMBTU's 2 4" xfId="27887"/>
    <cellStyle name="MMBTU's 2 5" xfId="27888"/>
    <cellStyle name="MMBTU's 2 6" xfId="27889"/>
    <cellStyle name="MMBTU's 2 7" xfId="27890"/>
    <cellStyle name="MMBTU's 2 8" xfId="27891"/>
    <cellStyle name="MMBTU's 3" xfId="27892"/>
    <cellStyle name="MMBTU's 3 2" xfId="27893"/>
    <cellStyle name="MMBTU's 3 3" xfId="27894"/>
    <cellStyle name="MMBTU's 3 4" xfId="27895"/>
    <cellStyle name="MMBTU's 3 5" xfId="27896"/>
    <cellStyle name="MMBTU's 4" xfId="27897"/>
    <cellStyle name="MMBTU's 4 2" xfId="27898"/>
    <cellStyle name="MMBTU's 4 3" xfId="27899"/>
    <cellStyle name="MMBTU's 4 4" xfId="27900"/>
    <cellStyle name="MMBTU's 4 5" xfId="27901"/>
    <cellStyle name="MMBTU's 5" xfId="27902"/>
    <cellStyle name="MMBTU's 5 2" xfId="27903"/>
    <cellStyle name="MMBTU's 5 3" xfId="27904"/>
    <cellStyle name="MMBTU's 5 4" xfId="27905"/>
    <cellStyle name="MMBTU's 5 5" xfId="27906"/>
    <cellStyle name="MMBTU's 6" xfId="27907"/>
    <cellStyle name="MMBTU's 6 2" xfId="27908"/>
    <cellStyle name="MMBTU's 7" xfId="27909"/>
    <cellStyle name="MMBTU's 7 2" xfId="27910"/>
    <cellStyle name="Monétaire [0]_DIV99-EX-" xfId="1978"/>
    <cellStyle name="Monétaire_Calend" xfId="1979"/>
    <cellStyle name="money" xfId="1980"/>
    <cellStyle name="money 2" xfId="1981"/>
    <cellStyle name="money 3" xfId="49288"/>
    <cellStyle name="MS_COL_STYLE" xfId="49289"/>
    <cellStyle name="myNormal" xfId="49290"/>
    <cellStyle name="Name Label" xfId="27911"/>
    <cellStyle name="NavStyleDefault" xfId="49291"/>
    <cellStyle name="NavStyleDefault 2" xfId="49292"/>
    <cellStyle name="Neutral" xfId="12" builtinId="28" customBuiltin="1"/>
    <cellStyle name="Neutral 2" xfId="52"/>
    <cellStyle name="Neutral 2 2" xfId="100"/>
    <cellStyle name="Neutral 2 2 2" xfId="27912"/>
    <cellStyle name="Neutral 3" xfId="270"/>
    <cellStyle name="Neutral 3 2" xfId="27913"/>
    <cellStyle name="Neutral 4" xfId="876"/>
    <cellStyle name="Neutral 4 2" xfId="27914"/>
    <cellStyle name="Neutral 5" xfId="27915"/>
    <cellStyle name="NEW" xfId="49293"/>
    <cellStyle name="NEW 2" xfId="49294"/>
    <cellStyle name="NewColumnHeaderNormal" xfId="49295"/>
    <cellStyle name="NewSectionHeaderNormal" xfId="49296"/>
    <cellStyle name="NewTitleNormal" xfId="49297"/>
    <cellStyle name="no formatting" xfId="49298"/>
    <cellStyle name="Nominal" xfId="49299"/>
    <cellStyle name="Non Zero" xfId="1982"/>
    <cellStyle name="Non Zero 2" xfId="1983"/>
    <cellStyle name="Normal" xfId="0" builtinId="0" customBuiltin="1"/>
    <cellStyle name="Normal - Style1" xfId="1984"/>
    <cellStyle name="Normal 10" xfId="561"/>
    <cellStyle name="Normal 10 10" xfId="49300"/>
    <cellStyle name="Normal 10 10 2" xfId="49301"/>
    <cellStyle name="Normal 10 11" xfId="49302"/>
    <cellStyle name="Normal 10 12" xfId="49303"/>
    <cellStyle name="Normal 10 13" xfId="49304"/>
    <cellStyle name="Normal 10 14" xfId="1985"/>
    <cellStyle name="Normal 10 2" xfId="840"/>
    <cellStyle name="Normal 10 2 2" xfId="1628"/>
    <cellStyle name="Normal 10 2 3" xfId="1986"/>
    <cellStyle name="Normal 10 3" xfId="1348"/>
    <cellStyle name="Normal 10 3 10" xfId="27916"/>
    <cellStyle name="Normal 10 3 2" xfId="49305"/>
    <cellStyle name="Normal 10 3 2 2" xfId="49306"/>
    <cellStyle name="Normal 10 3 2 2 2" xfId="49307"/>
    <cellStyle name="Normal 10 3 2 2 2 2" xfId="49308"/>
    <cellStyle name="Normal 10 3 2 2 3" xfId="49309"/>
    <cellStyle name="Normal 10 3 2 2 3 2" xfId="49310"/>
    <cellStyle name="Normal 10 3 2 2 4" xfId="49311"/>
    <cellStyle name="Normal 10 3 2 3" xfId="49312"/>
    <cellStyle name="Normal 10 3 2 3 2" xfId="49313"/>
    <cellStyle name="Normal 10 3 2 4" xfId="49314"/>
    <cellStyle name="Normal 10 3 2 4 2" xfId="49315"/>
    <cellStyle name="Normal 10 3 2 5" xfId="49316"/>
    <cellStyle name="Normal 10 3 2 6" xfId="49317"/>
    <cellStyle name="Normal 10 3 3" xfId="49318"/>
    <cellStyle name="Normal 10 3 3 2" xfId="49319"/>
    <cellStyle name="Normal 10 3 3 2 2" xfId="49320"/>
    <cellStyle name="Normal 10 3 3 2 2 2" xfId="49321"/>
    <cellStyle name="Normal 10 3 3 2 3" xfId="49322"/>
    <cellStyle name="Normal 10 3 3 2 3 2" xfId="49323"/>
    <cellStyle name="Normal 10 3 3 2 4" xfId="49324"/>
    <cellStyle name="Normal 10 3 3 3" xfId="49325"/>
    <cellStyle name="Normal 10 3 3 3 2" xfId="49326"/>
    <cellStyle name="Normal 10 3 3 4" xfId="49327"/>
    <cellStyle name="Normal 10 3 3 4 2" xfId="49328"/>
    <cellStyle name="Normal 10 3 3 5" xfId="49329"/>
    <cellStyle name="Normal 10 3 3 6" xfId="49330"/>
    <cellStyle name="Normal 10 3 4" xfId="49331"/>
    <cellStyle name="Normal 10 3 4 2" xfId="49332"/>
    <cellStyle name="Normal 10 3 4 2 2" xfId="49333"/>
    <cellStyle name="Normal 10 3 4 3" xfId="49334"/>
    <cellStyle name="Normal 10 3 4 3 2" xfId="49335"/>
    <cellStyle name="Normal 10 3 4 4" xfId="49336"/>
    <cellStyle name="Normal 10 3 5" xfId="49337"/>
    <cellStyle name="Normal 10 3 5 2" xfId="49338"/>
    <cellStyle name="Normal 10 3 6" xfId="49339"/>
    <cellStyle name="Normal 10 3 6 2" xfId="49340"/>
    <cellStyle name="Normal 10 3 7" xfId="49341"/>
    <cellStyle name="Normal 10 3 8" xfId="49342"/>
    <cellStyle name="Normal 10 3 9" xfId="49343"/>
    <cellStyle name="Normal 10 4" xfId="27917"/>
    <cellStyle name="Normal 10 4 10" xfId="49344"/>
    <cellStyle name="Normal 10 4 2" xfId="49345"/>
    <cellStyle name="Normal 10 4 2 2" xfId="49346"/>
    <cellStyle name="Normal 10 4 2 2 2" xfId="49347"/>
    <cellStyle name="Normal 10 4 2 2 2 2" xfId="49348"/>
    <cellStyle name="Normal 10 4 2 2 3" xfId="49349"/>
    <cellStyle name="Normal 10 4 2 2 3 2" xfId="49350"/>
    <cellStyle name="Normal 10 4 2 2 4" xfId="49351"/>
    <cellStyle name="Normal 10 4 2 3" xfId="49352"/>
    <cellStyle name="Normal 10 4 2 3 2" xfId="49353"/>
    <cellStyle name="Normal 10 4 2 4" xfId="49354"/>
    <cellStyle name="Normal 10 4 2 4 2" xfId="49355"/>
    <cellStyle name="Normal 10 4 2 5" xfId="49356"/>
    <cellStyle name="Normal 10 4 2 6" xfId="49357"/>
    <cellStyle name="Normal 10 4 3" xfId="49358"/>
    <cellStyle name="Normal 10 4 3 2" xfId="49359"/>
    <cellStyle name="Normal 10 4 3 2 2" xfId="49360"/>
    <cellStyle name="Normal 10 4 3 2 2 2" xfId="49361"/>
    <cellStyle name="Normal 10 4 3 2 3" xfId="49362"/>
    <cellStyle name="Normal 10 4 3 2 3 2" xfId="49363"/>
    <cellStyle name="Normal 10 4 3 2 4" xfId="49364"/>
    <cellStyle name="Normal 10 4 3 3" xfId="49365"/>
    <cellStyle name="Normal 10 4 3 3 2" xfId="49366"/>
    <cellStyle name="Normal 10 4 3 4" xfId="49367"/>
    <cellStyle name="Normal 10 4 3 4 2" xfId="49368"/>
    <cellStyle name="Normal 10 4 3 5" xfId="49369"/>
    <cellStyle name="Normal 10 4 3 6" xfId="49370"/>
    <cellStyle name="Normal 10 4 4" xfId="49371"/>
    <cellStyle name="Normal 10 4 4 2" xfId="49372"/>
    <cellStyle name="Normal 10 4 4 2 2" xfId="49373"/>
    <cellStyle name="Normal 10 4 4 3" xfId="49374"/>
    <cellStyle name="Normal 10 4 4 3 2" xfId="49375"/>
    <cellStyle name="Normal 10 4 4 4" xfId="49376"/>
    <cellStyle name="Normal 10 4 5" xfId="49377"/>
    <cellStyle name="Normal 10 4 5 2" xfId="49378"/>
    <cellStyle name="Normal 10 4 5 2 2" xfId="49379"/>
    <cellStyle name="Normal 10 4 5 3" xfId="49380"/>
    <cellStyle name="Normal 10 4 5 3 2" xfId="49381"/>
    <cellStyle name="Normal 10 4 5 4" xfId="49382"/>
    <cellStyle name="Normal 10 4 6" xfId="49383"/>
    <cellStyle name="Normal 10 4 6 2" xfId="49384"/>
    <cellStyle name="Normal 10 4 7" xfId="49385"/>
    <cellStyle name="Normal 10 4 7 2" xfId="49386"/>
    <cellStyle name="Normal 10 4 8" xfId="49387"/>
    <cellStyle name="Normal 10 4 9" xfId="49388"/>
    <cellStyle name="Normal 10 5" xfId="27918"/>
    <cellStyle name="Normal 10 5 2" xfId="49389"/>
    <cellStyle name="Normal 10 5 2 2" xfId="49390"/>
    <cellStyle name="Normal 10 5 2 2 2" xfId="49391"/>
    <cellStyle name="Normal 10 5 2 2 2 2" xfId="49392"/>
    <cellStyle name="Normal 10 5 2 2 3" xfId="49393"/>
    <cellStyle name="Normal 10 5 2 2 3 2" xfId="49394"/>
    <cellStyle name="Normal 10 5 2 2 4" xfId="49395"/>
    <cellStyle name="Normal 10 5 2 3" xfId="49396"/>
    <cellStyle name="Normal 10 5 2 3 2" xfId="49397"/>
    <cellStyle name="Normal 10 5 2 4" xfId="49398"/>
    <cellStyle name="Normal 10 5 2 4 2" xfId="49399"/>
    <cellStyle name="Normal 10 5 2 5" xfId="49400"/>
    <cellStyle name="Normal 10 5 2 6" xfId="49401"/>
    <cellStyle name="Normal 10 5 3" xfId="49402"/>
    <cellStyle name="Normal 10 5 3 2" xfId="49403"/>
    <cellStyle name="Normal 10 5 3 2 2" xfId="49404"/>
    <cellStyle name="Normal 10 5 3 2 2 2" xfId="49405"/>
    <cellStyle name="Normal 10 5 3 2 3" xfId="49406"/>
    <cellStyle name="Normal 10 5 3 2 3 2" xfId="49407"/>
    <cellStyle name="Normal 10 5 3 2 4" xfId="49408"/>
    <cellStyle name="Normal 10 5 3 3" xfId="49409"/>
    <cellStyle name="Normal 10 5 3 3 2" xfId="49410"/>
    <cellStyle name="Normal 10 5 3 4" xfId="49411"/>
    <cellStyle name="Normal 10 5 3 4 2" xfId="49412"/>
    <cellStyle name="Normal 10 5 3 5" xfId="49413"/>
    <cellStyle name="Normal 10 5 3 6" xfId="49414"/>
    <cellStyle name="Normal 10 5 4" xfId="49415"/>
    <cellStyle name="Normal 10 5 4 2" xfId="49416"/>
    <cellStyle name="Normal 10 5 4 2 2" xfId="49417"/>
    <cellStyle name="Normal 10 5 4 3" xfId="49418"/>
    <cellStyle name="Normal 10 5 4 3 2" xfId="49419"/>
    <cellStyle name="Normal 10 5 4 4" xfId="49420"/>
    <cellStyle name="Normal 10 5 5" xfId="49421"/>
    <cellStyle name="Normal 10 5 5 2" xfId="49422"/>
    <cellStyle name="Normal 10 5 6" xfId="49423"/>
    <cellStyle name="Normal 10 5 6 2" xfId="49424"/>
    <cellStyle name="Normal 10 5 7" xfId="49425"/>
    <cellStyle name="Normal 10 5 8" xfId="49426"/>
    <cellStyle name="Normal 10 5 9" xfId="49427"/>
    <cellStyle name="Normal 10 6" xfId="49428"/>
    <cellStyle name="Normal 10 6 2" xfId="49429"/>
    <cellStyle name="Normal 10 6 2 2" xfId="49430"/>
    <cellStyle name="Normal 10 6 2 2 2" xfId="49431"/>
    <cellStyle name="Normal 10 6 2 3" xfId="49432"/>
    <cellStyle name="Normal 10 6 2 3 2" xfId="49433"/>
    <cellStyle name="Normal 10 6 2 4" xfId="49434"/>
    <cellStyle name="Normal 10 6 3" xfId="49435"/>
    <cellStyle name="Normal 10 6 3 2" xfId="49436"/>
    <cellStyle name="Normal 10 6 4" xfId="49437"/>
    <cellStyle name="Normal 10 6 4 2" xfId="49438"/>
    <cellStyle name="Normal 10 6 5" xfId="49439"/>
    <cellStyle name="Normal 10 6 6" xfId="49440"/>
    <cellStyle name="Normal 10 7" xfId="49441"/>
    <cellStyle name="Normal 10 7 2" xfId="49442"/>
    <cellStyle name="Normal 10 7 2 2" xfId="49443"/>
    <cellStyle name="Normal 10 7 2 2 2" xfId="49444"/>
    <cellStyle name="Normal 10 7 2 3" xfId="49445"/>
    <cellStyle name="Normal 10 7 2 3 2" xfId="49446"/>
    <cellStyle name="Normal 10 7 2 4" xfId="49447"/>
    <cellStyle name="Normal 10 7 3" xfId="49448"/>
    <cellStyle name="Normal 10 7 3 2" xfId="49449"/>
    <cellStyle name="Normal 10 7 4" xfId="49450"/>
    <cellStyle name="Normal 10 7 4 2" xfId="49451"/>
    <cellStyle name="Normal 10 7 5" xfId="49452"/>
    <cellStyle name="Normal 10 7 6" xfId="49453"/>
    <cellStyle name="Normal 10 8" xfId="49454"/>
    <cellStyle name="Normal 10 8 2" xfId="49455"/>
    <cellStyle name="Normal 10 8 2 2" xfId="49456"/>
    <cellStyle name="Normal 10 8 3" xfId="49457"/>
    <cellStyle name="Normal 10 8 3 2" xfId="49458"/>
    <cellStyle name="Normal 10 8 4" xfId="49459"/>
    <cellStyle name="Normal 10 9" xfId="49460"/>
    <cellStyle name="Normal 10 9 2" xfId="49461"/>
    <cellStyle name="Normal 100" xfId="49462"/>
    <cellStyle name="Normal 101" xfId="49463"/>
    <cellStyle name="Normal 102" xfId="49464"/>
    <cellStyle name="Normal 103" xfId="49465"/>
    <cellStyle name="Normal 104" xfId="49466"/>
    <cellStyle name="Normal 105" xfId="49467"/>
    <cellStyle name="Normal 106" xfId="49468"/>
    <cellStyle name="Normal 107" xfId="49469"/>
    <cellStyle name="Normal 108" xfId="49470"/>
    <cellStyle name="Normal 109" xfId="49471"/>
    <cellStyle name="Normal 11" xfId="575"/>
    <cellStyle name="Normal 11 2" xfId="1363"/>
    <cellStyle name="Normal 11 2 2" xfId="1988"/>
    <cellStyle name="Normal 11 3" xfId="1989"/>
    <cellStyle name="Normal 11 4" xfId="27919"/>
    <cellStyle name="Normal 11 5" xfId="27920"/>
    <cellStyle name="Normal 11 6" xfId="1987"/>
    <cellStyle name="Normal 110" xfId="49472"/>
    <cellStyle name="Normal 111" xfId="49473"/>
    <cellStyle name="Normal 112" xfId="49474"/>
    <cellStyle name="Normal 112 10" xfId="49475"/>
    <cellStyle name="Normal 112 11" xfId="49476"/>
    <cellStyle name="Normal 112 2" xfId="49477"/>
    <cellStyle name="Normal 112 2 10" xfId="49478"/>
    <cellStyle name="Normal 112 2 2" xfId="49479"/>
    <cellStyle name="Normal 112 2 2 2" xfId="49480"/>
    <cellStyle name="Normal 112 2 2 2 2" xfId="49481"/>
    <cellStyle name="Normal 112 2 2 2 2 2" xfId="49482"/>
    <cellStyle name="Normal 112 2 2 2 2 2 2" xfId="49483"/>
    <cellStyle name="Normal 112 2 2 2 2 3" xfId="49484"/>
    <cellStyle name="Normal 112 2 2 2 2 3 2" xfId="49485"/>
    <cellStyle name="Normal 112 2 2 2 2 4" xfId="49486"/>
    <cellStyle name="Normal 112 2 2 2 3" xfId="49487"/>
    <cellStyle name="Normal 112 2 2 2 3 2" xfId="49488"/>
    <cellStyle name="Normal 112 2 2 2 4" xfId="49489"/>
    <cellStyle name="Normal 112 2 2 2 4 2" xfId="49490"/>
    <cellStyle name="Normal 112 2 2 2 5" xfId="49491"/>
    <cellStyle name="Normal 112 2 2 2 6" xfId="49492"/>
    <cellStyle name="Normal 112 2 2 3" xfId="49493"/>
    <cellStyle name="Normal 112 2 2 3 2" xfId="49494"/>
    <cellStyle name="Normal 112 2 2 3 2 2" xfId="49495"/>
    <cellStyle name="Normal 112 2 2 3 2 2 2" xfId="49496"/>
    <cellStyle name="Normal 112 2 2 3 2 3" xfId="49497"/>
    <cellStyle name="Normal 112 2 2 3 2 3 2" xfId="49498"/>
    <cellStyle name="Normal 112 2 2 3 2 4" xfId="49499"/>
    <cellStyle name="Normal 112 2 2 3 3" xfId="49500"/>
    <cellStyle name="Normal 112 2 2 3 3 2" xfId="49501"/>
    <cellStyle name="Normal 112 2 2 3 4" xfId="49502"/>
    <cellStyle name="Normal 112 2 2 3 4 2" xfId="49503"/>
    <cellStyle name="Normal 112 2 2 3 5" xfId="49504"/>
    <cellStyle name="Normal 112 2 2 3 6" xfId="49505"/>
    <cellStyle name="Normal 112 2 2 4" xfId="49506"/>
    <cellStyle name="Normal 112 2 2 4 2" xfId="49507"/>
    <cellStyle name="Normal 112 2 2 4 2 2" xfId="49508"/>
    <cellStyle name="Normal 112 2 2 4 3" xfId="49509"/>
    <cellStyle name="Normal 112 2 2 4 3 2" xfId="49510"/>
    <cellStyle name="Normal 112 2 2 4 4" xfId="49511"/>
    <cellStyle name="Normal 112 2 2 5" xfId="49512"/>
    <cellStyle name="Normal 112 2 2 5 2" xfId="49513"/>
    <cellStyle name="Normal 112 2 2 6" xfId="49514"/>
    <cellStyle name="Normal 112 2 2 6 2" xfId="49515"/>
    <cellStyle name="Normal 112 2 2 7" xfId="49516"/>
    <cellStyle name="Normal 112 2 2 8" xfId="49517"/>
    <cellStyle name="Normal 112 2 2 9" xfId="49518"/>
    <cellStyle name="Normal 112 2 3" xfId="49519"/>
    <cellStyle name="Normal 112 2 3 2" xfId="49520"/>
    <cellStyle name="Normal 112 2 3 2 2" xfId="49521"/>
    <cellStyle name="Normal 112 2 3 2 2 2" xfId="49522"/>
    <cellStyle name="Normal 112 2 3 2 3" xfId="49523"/>
    <cellStyle name="Normal 112 2 3 2 3 2" xfId="49524"/>
    <cellStyle name="Normal 112 2 3 2 4" xfId="49525"/>
    <cellStyle name="Normal 112 2 3 3" xfId="49526"/>
    <cellStyle name="Normal 112 2 3 3 2" xfId="49527"/>
    <cellStyle name="Normal 112 2 3 4" xfId="49528"/>
    <cellStyle name="Normal 112 2 3 4 2" xfId="49529"/>
    <cellStyle name="Normal 112 2 3 5" xfId="49530"/>
    <cellStyle name="Normal 112 2 3 6" xfId="49531"/>
    <cellStyle name="Normal 112 2 4" xfId="49532"/>
    <cellStyle name="Normal 112 2 4 2" xfId="49533"/>
    <cellStyle name="Normal 112 2 4 2 2" xfId="49534"/>
    <cellStyle name="Normal 112 2 4 2 2 2" xfId="49535"/>
    <cellStyle name="Normal 112 2 4 2 3" xfId="49536"/>
    <cellStyle name="Normal 112 2 4 2 3 2" xfId="49537"/>
    <cellStyle name="Normal 112 2 4 2 4" xfId="49538"/>
    <cellStyle name="Normal 112 2 4 3" xfId="49539"/>
    <cellStyle name="Normal 112 2 4 3 2" xfId="49540"/>
    <cellStyle name="Normal 112 2 4 4" xfId="49541"/>
    <cellStyle name="Normal 112 2 4 4 2" xfId="49542"/>
    <cellStyle name="Normal 112 2 4 5" xfId="49543"/>
    <cellStyle name="Normal 112 2 4 6" xfId="49544"/>
    <cellStyle name="Normal 112 2 5" xfId="49545"/>
    <cellStyle name="Normal 112 2 5 2" xfId="49546"/>
    <cellStyle name="Normal 112 2 5 2 2" xfId="49547"/>
    <cellStyle name="Normal 112 2 5 3" xfId="49548"/>
    <cellStyle name="Normal 112 2 5 3 2" xfId="49549"/>
    <cellStyle name="Normal 112 2 5 4" xfId="49550"/>
    <cellStyle name="Normal 112 2 6" xfId="49551"/>
    <cellStyle name="Normal 112 2 6 2" xfId="49552"/>
    <cellStyle name="Normal 112 2 7" xfId="49553"/>
    <cellStyle name="Normal 112 2 7 2" xfId="49554"/>
    <cellStyle name="Normal 112 2 8" xfId="49555"/>
    <cellStyle name="Normal 112 2 9" xfId="49556"/>
    <cellStyle name="Normal 112 3" xfId="49557"/>
    <cellStyle name="Normal 112 3 2" xfId="49558"/>
    <cellStyle name="Normal 112 3 2 2" xfId="49559"/>
    <cellStyle name="Normal 112 3 2 2 2" xfId="49560"/>
    <cellStyle name="Normal 112 3 2 2 2 2" xfId="49561"/>
    <cellStyle name="Normal 112 3 2 2 3" xfId="49562"/>
    <cellStyle name="Normal 112 3 2 2 3 2" xfId="49563"/>
    <cellStyle name="Normal 112 3 2 2 4" xfId="49564"/>
    <cellStyle name="Normal 112 3 2 3" xfId="49565"/>
    <cellStyle name="Normal 112 3 2 3 2" xfId="49566"/>
    <cellStyle name="Normal 112 3 2 4" xfId="49567"/>
    <cellStyle name="Normal 112 3 2 4 2" xfId="49568"/>
    <cellStyle name="Normal 112 3 2 5" xfId="49569"/>
    <cellStyle name="Normal 112 3 2 6" xfId="49570"/>
    <cellStyle name="Normal 112 3 3" xfId="49571"/>
    <cellStyle name="Normal 112 3 3 2" xfId="49572"/>
    <cellStyle name="Normal 112 3 3 2 2" xfId="49573"/>
    <cellStyle name="Normal 112 3 3 2 2 2" xfId="49574"/>
    <cellStyle name="Normal 112 3 3 2 3" xfId="49575"/>
    <cellStyle name="Normal 112 3 3 2 3 2" xfId="49576"/>
    <cellStyle name="Normal 112 3 3 2 4" xfId="49577"/>
    <cellStyle name="Normal 112 3 3 3" xfId="49578"/>
    <cellStyle name="Normal 112 3 3 3 2" xfId="49579"/>
    <cellStyle name="Normal 112 3 3 4" xfId="49580"/>
    <cellStyle name="Normal 112 3 3 4 2" xfId="49581"/>
    <cellStyle name="Normal 112 3 3 5" xfId="49582"/>
    <cellStyle name="Normal 112 3 3 6" xfId="49583"/>
    <cellStyle name="Normal 112 3 4" xfId="49584"/>
    <cellStyle name="Normal 112 3 4 2" xfId="49585"/>
    <cellStyle name="Normal 112 3 4 2 2" xfId="49586"/>
    <cellStyle name="Normal 112 3 4 3" xfId="49587"/>
    <cellStyle name="Normal 112 3 4 3 2" xfId="49588"/>
    <cellStyle name="Normal 112 3 4 4" xfId="49589"/>
    <cellStyle name="Normal 112 3 5" xfId="49590"/>
    <cellStyle name="Normal 112 3 5 2" xfId="49591"/>
    <cellStyle name="Normal 112 3 6" xfId="49592"/>
    <cellStyle name="Normal 112 3 6 2" xfId="49593"/>
    <cellStyle name="Normal 112 3 7" xfId="49594"/>
    <cellStyle name="Normal 112 3 8" xfId="49595"/>
    <cellStyle name="Normal 112 3 9" xfId="49596"/>
    <cellStyle name="Normal 112 4" xfId="49597"/>
    <cellStyle name="Normal 112 4 2" xfId="49598"/>
    <cellStyle name="Normal 112 4 2 2" xfId="49599"/>
    <cellStyle name="Normal 112 4 2 2 2" xfId="49600"/>
    <cellStyle name="Normal 112 4 2 3" xfId="49601"/>
    <cellStyle name="Normal 112 4 2 3 2" xfId="49602"/>
    <cellStyle name="Normal 112 4 2 4" xfId="49603"/>
    <cellStyle name="Normal 112 4 3" xfId="49604"/>
    <cellStyle name="Normal 112 4 3 2" xfId="49605"/>
    <cellStyle name="Normal 112 4 4" xfId="49606"/>
    <cellStyle name="Normal 112 4 4 2" xfId="49607"/>
    <cellStyle name="Normal 112 4 5" xfId="49608"/>
    <cellStyle name="Normal 112 4 6" xfId="49609"/>
    <cellStyle name="Normal 112 5" xfId="49610"/>
    <cellStyle name="Normal 112 5 2" xfId="49611"/>
    <cellStyle name="Normal 112 5 2 2" xfId="49612"/>
    <cellStyle name="Normal 112 5 2 2 2" xfId="49613"/>
    <cellStyle name="Normal 112 5 2 3" xfId="49614"/>
    <cellStyle name="Normal 112 5 2 3 2" xfId="49615"/>
    <cellStyle name="Normal 112 5 2 4" xfId="49616"/>
    <cellStyle name="Normal 112 5 3" xfId="49617"/>
    <cellStyle name="Normal 112 5 3 2" xfId="49618"/>
    <cellStyle name="Normal 112 5 4" xfId="49619"/>
    <cellStyle name="Normal 112 5 4 2" xfId="49620"/>
    <cellStyle name="Normal 112 5 5" xfId="49621"/>
    <cellStyle name="Normal 112 5 6" xfId="49622"/>
    <cellStyle name="Normal 112 6" xfId="49623"/>
    <cellStyle name="Normal 112 6 2" xfId="49624"/>
    <cellStyle name="Normal 112 6 2 2" xfId="49625"/>
    <cellStyle name="Normal 112 6 3" xfId="49626"/>
    <cellStyle name="Normal 112 6 3 2" xfId="49627"/>
    <cellStyle name="Normal 112 6 4" xfId="49628"/>
    <cellStyle name="Normal 112 7" xfId="49629"/>
    <cellStyle name="Normal 112 7 2" xfId="49630"/>
    <cellStyle name="Normal 112 8" xfId="49631"/>
    <cellStyle name="Normal 112 8 2" xfId="49632"/>
    <cellStyle name="Normal 112 9" xfId="49633"/>
    <cellStyle name="Normal 113" xfId="49634"/>
    <cellStyle name="Normal 113 10" xfId="49635"/>
    <cellStyle name="Normal 113 11" xfId="49636"/>
    <cellStyle name="Normal 113 2" xfId="49637"/>
    <cellStyle name="Normal 113 2 10" xfId="49638"/>
    <cellStyle name="Normal 113 2 11" xfId="49639"/>
    <cellStyle name="Normal 113 2 2" xfId="49640"/>
    <cellStyle name="Normal 113 2 2 10" xfId="49641"/>
    <cellStyle name="Normal 113 2 2 2" xfId="49642"/>
    <cellStyle name="Normal 113 2 2 2 2" xfId="49643"/>
    <cellStyle name="Normal 113 2 2 2 2 2" xfId="49644"/>
    <cellStyle name="Normal 113 2 2 2 2 2 2" xfId="49645"/>
    <cellStyle name="Normal 113 2 2 2 2 2 2 2" xfId="49646"/>
    <cellStyle name="Normal 113 2 2 2 2 2 3" xfId="49647"/>
    <cellStyle name="Normal 113 2 2 2 2 2 3 2" xfId="49648"/>
    <cellStyle name="Normal 113 2 2 2 2 2 4" xfId="49649"/>
    <cellStyle name="Normal 113 2 2 2 2 3" xfId="49650"/>
    <cellStyle name="Normal 113 2 2 2 2 3 2" xfId="49651"/>
    <cellStyle name="Normal 113 2 2 2 2 4" xfId="49652"/>
    <cellStyle name="Normal 113 2 2 2 2 4 2" xfId="49653"/>
    <cellStyle name="Normal 113 2 2 2 2 5" xfId="49654"/>
    <cellStyle name="Normal 113 2 2 2 2 6" xfId="49655"/>
    <cellStyle name="Normal 113 2 2 2 3" xfId="49656"/>
    <cellStyle name="Normal 113 2 2 2 3 2" xfId="49657"/>
    <cellStyle name="Normal 113 2 2 2 3 2 2" xfId="49658"/>
    <cellStyle name="Normal 113 2 2 2 3 2 2 2" xfId="49659"/>
    <cellStyle name="Normal 113 2 2 2 3 2 3" xfId="49660"/>
    <cellStyle name="Normal 113 2 2 2 3 2 3 2" xfId="49661"/>
    <cellStyle name="Normal 113 2 2 2 3 2 4" xfId="49662"/>
    <cellStyle name="Normal 113 2 2 2 3 3" xfId="49663"/>
    <cellStyle name="Normal 113 2 2 2 3 3 2" xfId="49664"/>
    <cellStyle name="Normal 113 2 2 2 3 4" xfId="49665"/>
    <cellStyle name="Normal 113 2 2 2 3 4 2" xfId="49666"/>
    <cellStyle name="Normal 113 2 2 2 3 5" xfId="49667"/>
    <cellStyle name="Normal 113 2 2 2 3 6" xfId="49668"/>
    <cellStyle name="Normal 113 2 2 2 4" xfId="49669"/>
    <cellStyle name="Normal 113 2 2 2 4 2" xfId="49670"/>
    <cellStyle name="Normal 113 2 2 2 4 2 2" xfId="49671"/>
    <cellStyle name="Normal 113 2 2 2 4 3" xfId="49672"/>
    <cellStyle name="Normal 113 2 2 2 4 3 2" xfId="49673"/>
    <cellStyle name="Normal 113 2 2 2 4 4" xfId="49674"/>
    <cellStyle name="Normal 113 2 2 2 5" xfId="49675"/>
    <cellStyle name="Normal 113 2 2 2 5 2" xfId="49676"/>
    <cellStyle name="Normal 113 2 2 2 6" xfId="49677"/>
    <cellStyle name="Normal 113 2 2 2 6 2" xfId="49678"/>
    <cellStyle name="Normal 113 2 2 2 7" xfId="49679"/>
    <cellStyle name="Normal 113 2 2 2 8" xfId="49680"/>
    <cellStyle name="Normal 113 2 2 2 9" xfId="49681"/>
    <cellStyle name="Normal 113 2 2 3" xfId="49682"/>
    <cellStyle name="Normal 113 2 2 3 2" xfId="49683"/>
    <cellStyle name="Normal 113 2 2 3 2 2" xfId="49684"/>
    <cellStyle name="Normal 113 2 2 3 2 2 2" xfId="49685"/>
    <cellStyle name="Normal 113 2 2 3 2 3" xfId="49686"/>
    <cellStyle name="Normal 113 2 2 3 2 3 2" xfId="49687"/>
    <cellStyle name="Normal 113 2 2 3 2 4" xfId="49688"/>
    <cellStyle name="Normal 113 2 2 3 3" xfId="49689"/>
    <cellStyle name="Normal 113 2 2 3 3 2" xfId="49690"/>
    <cellStyle name="Normal 113 2 2 3 4" xfId="49691"/>
    <cellStyle name="Normal 113 2 2 3 4 2" xfId="49692"/>
    <cellStyle name="Normal 113 2 2 3 5" xfId="49693"/>
    <cellStyle name="Normal 113 2 2 3 6" xfId="49694"/>
    <cellStyle name="Normal 113 2 2 4" xfId="49695"/>
    <cellStyle name="Normal 113 2 2 4 2" xfId="49696"/>
    <cellStyle name="Normal 113 2 2 4 2 2" xfId="49697"/>
    <cellStyle name="Normal 113 2 2 4 2 2 2" xfId="49698"/>
    <cellStyle name="Normal 113 2 2 4 2 3" xfId="49699"/>
    <cellStyle name="Normal 113 2 2 4 2 3 2" xfId="49700"/>
    <cellStyle name="Normal 113 2 2 4 2 4" xfId="49701"/>
    <cellStyle name="Normal 113 2 2 4 3" xfId="49702"/>
    <cellStyle name="Normal 113 2 2 4 3 2" xfId="49703"/>
    <cellStyle name="Normal 113 2 2 4 4" xfId="49704"/>
    <cellStyle name="Normal 113 2 2 4 4 2" xfId="49705"/>
    <cellStyle name="Normal 113 2 2 4 5" xfId="49706"/>
    <cellStyle name="Normal 113 2 2 4 6" xfId="49707"/>
    <cellStyle name="Normal 113 2 2 5" xfId="49708"/>
    <cellStyle name="Normal 113 2 2 5 2" xfId="49709"/>
    <cellStyle name="Normal 113 2 2 5 2 2" xfId="49710"/>
    <cellStyle name="Normal 113 2 2 5 3" xfId="49711"/>
    <cellStyle name="Normal 113 2 2 5 3 2" xfId="49712"/>
    <cellStyle name="Normal 113 2 2 5 4" xfId="49713"/>
    <cellStyle name="Normal 113 2 2 6" xfId="49714"/>
    <cellStyle name="Normal 113 2 2 6 2" xfId="49715"/>
    <cellStyle name="Normal 113 2 2 7" xfId="49716"/>
    <cellStyle name="Normal 113 2 2 7 2" xfId="49717"/>
    <cellStyle name="Normal 113 2 2 8" xfId="49718"/>
    <cellStyle name="Normal 113 2 2 9" xfId="49719"/>
    <cellStyle name="Normal 113 2 3" xfId="49720"/>
    <cellStyle name="Normal 113 2 3 2" xfId="49721"/>
    <cellStyle name="Normal 113 2 3 2 2" xfId="49722"/>
    <cellStyle name="Normal 113 2 3 2 2 2" xfId="49723"/>
    <cellStyle name="Normal 113 2 3 2 2 2 2" xfId="49724"/>
    <cellStyle name="Normal 113 2 3 2 2 3" xfId="49725"/>
    <cellStyle name="Normal 113 2 3 2 2 3 2" xfId="49726"/>
    <cellStyle name="Normal 113 2 3 2 2 4" xfId="49727"/>
    <cellStyle name="Normal 113 2 3 2 3" xfId="49728"/>
    <cellStyle name="Normal 113 2 3 2 3 2" xfId="49729"/>
    <cellStyle name="Normal 113 2 3 2 4" xfId="49730"/>
    <cellStyle name="Normal 113 2 3 2 4 2" xfId="49731"/>
    <cellStyle name="Normal 113 2 3 2 5" xfId="49732"/>
    <cellStyle name="Normal 113 2 3 2 6" xfId="49733"/>
    <cellStyle name="Normal 113 2 3 3" xfId="49734"/>
    <cellStyle name="Normal 113 2 3 3 2" xfId="49735"/>
    <cellStyle name="Normal 113 2 3 3 2 2" xfId="49736"/>
    <cellStyle name="Normal 113 2 3 3 2 2 2" xfId="49737"/>
    <cellStyle name="Normal 113 2 3 3 2 3" xfId="49738"/>
    <cellStyle name="Normal 113 2 3 3 2 3 2" xfId="49739"/>
    <cellStyle name="Normal 113 2 3 3 2 4" xfId="49740"/>
    <cellStyle name="Normal 113 2 3 3 3" xfId="49741"/>
    <cellStyle name="Normal 113 2 3 3 3 2" xfId="49742"/>
    <cellStyle name="Normal 113 2 3 3 4" xfId="49743"/>
    <cellStyle name="Normal 113 2 3 3 4 2" xfId="49744"/>
    <cellStyle name="Normal 113 2 3 3 5" xfId="49745"/>
    <cellStyle name="Normal 113 2 3 3 6" xfId="49746"/>
    <cellStyle name="Normal 113 2 3 4" xfId="49747"/>
    <cellStyle name="Normal 113 2 3 4 2" xfId="49748"/>
    <cellStyle name="Normal 113 2 3 4 2 2" xfId="49749"/>
    <cellStyle name="Normal 113 2 3 4 3" xfId="49750"/>
    <cellStyle name="Normal 113 2 3 4 3 2" xfId="49751"/>
    <cellStyle name="Normal 113 2 3 4 4" xfId="49752"/>
    <cellStyle name="Normal 113 2 3 5" xfId="49753"/>
    <cellStyle name="Normal 113 2 3 5 2" xfId="49754"/>
    <cellStyle name="Normal 113 2 3 6" xfId="49755"/>
    <cellStyle name="Normal 113 2 3 6 2" xfId="49756"/>
    <cellStyle name="Normal 113 2 3 7" xfId="49757"/>
    <cellStyle name="Normal 113 2 3 8" xfId="49758"/>
    <cellStyle name="Normal 113 2 3 9" xfId="49759"/>
    <cellStyle name="Normal 113 2 4" xfId="49760"/>
    <cellStyle name="Normal 113 2 4 2" xfId="49761"/>
    <cellStyle name="Normal 113 2 4 2 2" xfId="49762"/>
    <cellStyle name="Normal 113 2 4 2 2 2" xfId="49763"/>
    <cellStyle name="Normal 113 2 4 2 3" xfId="49764"/>
    <cellStyle name="Normal 113 2 4 2 3 2" xfId="49765"/>
    <cellStyle name="Normal 113 2 4 2 4" xfId="49766"/>
    <cellStyle name="Normal 113 2 4 3" xfId="49767"/>
    <cellStyle name="Normal 113 2 4 3 2" xfId="49768"/>
    <cellStyle name="Normal 113 2 4 4" xfId="49769"/>
    <cellStyle name="Normal 113 2 4 4 2" xfId="49770"/>
    <cellStyle name="Normal 113 2 4 5" xfId="49771"/>
    <cellStyle name="Normal 113 2 4 6" xfId="49772"/>
    <cellStyle name="Normal 113 2 5" xfId="49773"/>
    <cellStyle name="Normal 113 2 5 2" xfId="49774"/>
    <cellStyle name="Normal 113 2 5 2 2" xfId="49775"/>
    <cellStyle name="Normal 113 2 5 2 2 2" xfId="49776"/>
    <cellStyle name="Normal 113 2 5 2 3" xfId="49777"/>
    <cellStyle name="Normal 113 2 5 2 3 2" xfId="49778"/>
    <cellStyle name="Normal 113 2 5 2 4" xfId="49779"/>
    <cellStyle name="Normal 113 2 5 3" xfId="49780"/>
    <cellStyle name="Normal 113 2 5 3 2" xfId="49781"/>
    <cellStyle name="Normal 113 2 5 4" xfId="49782"/>
    <cellStyle name="Normal 113 2 5 4 2" xfId="49783"/>
    <cellStyle name="Normal 113 2 5 5" xfId="49784"/>
    <cellStyle name="Normal 113 2 5 6" xfId="49785"/>
    <cellStyle name="Normal 113 2 6" xfId="49786"/>
    <cellStyle name="Normal 113 2 6 2" xfId="49787"/>
    <cellStyle name="Normal 113 2 6 2 2" xfId="49788"/>
    <cellStyle name="Normal 113 2 6 3" xfId="49789"/>
    <cellStyle name="Normal 113 2 6 3 2" xfId="49790"/>
    <cellStyle name="Normal 113 2 6 4" xfId="49791"/>
    <cellStyle name="Normal 113 2 7" xfId="49792"/>
    <cellStyle name="Normal 113 2 7 2" xfId="49793"/>
    <cellStyle name="Normal 113 2 8" xfId="49794"/>
    <cellStyle name="Normal 113 2 8 2" xfId="49795"/>
    <cellStyle name="Normal 113 2 9" xfId="49796"/>
    <cellStyle name="Normal 113 3" xfId="49797"/>
    <cellStyle name="Normal 113 3 2" xfId="49798"/>
    <cellStyle name="Normal 113 3 2 2" xfId="49799"/>
    <cellStyle name="Normal 113 3 2 2 2" xfId="49800"/>
    <cellStyle name="Normal 113 3 2 2 2 2" xfId="49801"/>
    <cellStyle name="Normal 113 3 2 2 3" xfId="49802"/>
    <cellStyle name="Normal 113 3 2 2 3 2" xfId="49803"/>
    <cellStyle name="Normal 113 3 2 2 4" xfId="49804"/>
    <cellStyle name="Normal 113 3 2 3" xfId="49805"/>
    <cellStyle name="Normal 113 3 2 3 2" xfId="49806"/>
    <cellStyle name="Normal 113 3 2 4" xfId="49807"/>
    <cellStyle name="Normal 113 3 2 4 2" xfId="49808"/>
    <cellStyle name="Normal 113 3 2 5" xfId="49809"/>
    <cellStyle name="Normal 113 3 2 6" xfId="49810"/>
    <cellStyle name="Normal 113 3 3" xfId="49811"/>
    <cellStyle name="Normal 113 3 3 2" xfId="49812"/>
    <cellStyle name="Normal 113 3 3 2 2" xfId="49813"/>
    <cellStyle name="Normal 113 3 3 2 2 2" xfId="49814"/>
    <cellStyle name="Normal 113 3 3 2 3" xfId="49815"/>
    <cellStyle name="Normal 113 3 3 2 3 2" xfId="49816"/>
    <cellStyle name="Normal 113 3 3 2 4" xfId="49817"/>
    <cellStyle name="Normal 113 3 3 3" xfId="49818"/>
    <cellStyle name="Normal 113 3 3 3 2" xfId="49819"/>
    <cellStyle name="Normal 113 3 3 4" xfId="49820"/>
    <cellStyle name="Normal 113 3 3 4 2" xfId="49821"/>
    <cellStyle name="Normal 113 3 3 5" xfId="49822"/>
    <cellStyle name="Normal 113 3 3 6" xfId="49823"/>
    <cellStyle name="Normal 113 3 4" xfId="49824"/>
    <cellStyle name="Normal 113 3 4 2" xfId="49825"/>
    <cellStyle name="Normal 113 3 4 2 2" xfId="49826"/>
    <cellStyle name="Normal 113 3 4 3" xfId="49827"/>
    <cellStyle name="Normal 113 3 4 3 2" xfId="49828"/>
    <cellStyle name="Normal 113 3 4 4" xfId="49829"/>
    <cellStyle name="Normal 113 3 5" xfId="49830"/>
    <cellStyle name="Normal 113 3 5 2" xfId="49831"/>
    <cellStyle name="Normal 113 3 6" xfId="49832"/>
    <cellStyle name="Normal 113 3 6 2" xfId="49833"/>
    <cellStyle name="Normal 113 3 7" xfId="49834"/>
    <cellStyle name="Normal 113 3 8" xfId="49835"/>
    <cellStyle name="Normal 113 3 9" xfId="49836"/>
    <cellStyle name="Normal 113 4" xfId="49837"/>
    <cellStyle name="Normal 113 4 2" xfId="49838"/>
    <cellStyle name="Normal 113 4 2 2" xfId="49839"/>
    <cellStyle name="Normal 113 4 2 2 2" xfId="49840"/>
    <cellStyle name="Normal 113 4 2 3" xfId="49841"/>
    <cellStyle name="Normal 113 4 2 3 2" xfId="49842"/>
    <cellStyle name="Normal 113 4 2 4" xfId="49843"/>
    <cellStyle name="Normal 113 4 3" xfId="49844"/>
    <cellStyle name="Normal 113 4 3 2" xfId="49845"/>
    <cellStyle name="Normal 113 4 4" xfId="49846"/>
    <cellStyle name="Normal 113 4 4 2" xfId="49847"/>
    <cellStyle name="Normal 113 4 5" xfId="49848"/>
    <cellStyle name="Normal 113 4 6" xfId="49849"/>
    <cellStyle name="Normal 113 5" xfId="49850"/>
    <cellStyle name="Normal 113 5 2" xfId="49851"/>
    <cellStyle name="Normal 113 5 2 2" xfId="49852"/>
    <cellStyle name="Normal 113 5 2 2 2" xfId="49853"/>
    <cellStyle name="Normal 113 5 2 3" xfId="49854"/>
    <cellStyle name="Normal 113 5 2 3 2" xfId="49855"/>
    <cellStyle name="Normal 113 5 2 4" xfId="49856"/>
    <cellStyle name="Normal 113 5 3" xfId="49857"/>
    <cellStyle name="Normal 113 5 3 2" xfId="49858"/>
    <cellStyle name="Normal 113 5 4" xfId="49859"/>
    <cellStyle name="Normal 113 5 4 2" xfId="49860"/>
    <cellStyle name="Normal 113 5 5" xfId="49861"/>
    <cellStyle name="Normal 113 5 6" xfId="49862"/>
    <cellStyle name="Normal 113 6" xfId="49863"/>
    <cellStyle name="Normal 113 6 2" xfId="49864"/>
    <cellStyle name="Normal 113 6 2 2" xfId="49865"/>
    <cellStyle name="Normal 113 6 3" xfId="49866"/>
    <cellStyle name="Normal 113 6 3 2" xfId="49867"/>
    <cellStyle name="Normal 113 6 4" xfId="49868"/>
    <cellStyle name="Normal 113 7" xfId="49869"/>
    <cellStyle name="Normal 113 7 2" xfId="49870"/>
    <cellStyle name="Normal 113 8" xfId="49871"/>
    <cellStyle name="Normal 113 8 2" xfId="49872"/>
    <cellStyle name="Normal 113 9" xfId="49873"/>
    <cellStyle name="Normal 114" xfId="49874"/>
    <cellStyle name="Normal 115" xfId="49875"/>
    <cellStyle name="Normal 116" xfId="49876"/>
    <cellStyle name="Normal 116 2" xfId="49877"/>
    <cellStyle name="Normal 116 2 2" xfId="49878"/>
    <cellStyle name="Normal 116 2 2 2" xfId="49879"/>
    <cellStyle name="Normal 116 2 2 2 2" xfId="49880"/>
    <cellStyle name="Normal 116 2 2 3" xfId="49881"/>
    <cellStyle name="Normal 116 2 2 3 2" xfId="49882"/>
    <cellStyle name="Normal 116 2 2 4" xfId="49883"/>
    <cellStyle name="Normal 116 2 3" xfId="49884"/>
    <cellStyle name="Normal 116 2 3 2" xfId="49885"/>
    <cellStyle name="Normal 116 2 4" xfId="49886"/>
    <cellStyle name="Normal 116 2 4 2" xfId="49887"/>
    <cellStyle name="Normal 116 2 5" xfId="49888"/>
    <cellStyle name="Normal 116 2 6" xfId="49889"/>
    <cellStyle name="Normal 116 3" xfId="49890"/>
    <cellStyle name="Normal 116 3 2" xfId="49891"/>
    <cellStyle name="Normal 116 3 2 2" xfId="49892"/>
    <cellStyle name="Normal 116 3 2 2 2" xfId="49893"/>
    <cellStyle name="Normal 116 3 2 3" xfId="49894"/>
    <cellStyle name="Normal 116 3 2 3 2" xfId="49895"/>
    <cellStyle name="Normal 116 3 2 4" xfId="49896"/>
    <cellStyle name="Normal 116 3 3" xfId="49897"/>
    <cellStyle name="Normal 116 3 3 2" xfId="49898"/>
    <cellStyle name="Normal 116 3 4" xfId="49899"/>
    <cellStyle name="Normal 116 3 4 2" xfId="49900"/>
    <cellStyle name="Normal 116 3 5" xfId="49901"/>
    <cellStyle name="Normal 116 3 6" xfId="49902"/>
    <cellStyle name="Normal 116 4" xfId="49903"/>
    <cellStyle name="Normal 116 4 2" xfId="49904"/>
    <cellStyle name="Normal 116 4 2 2" xfId="49905"/>
    <cellStyle name="Normal 116 4 3" xfId="49906"/>
    <cellStyle name="Normal 116 4 3 2" xfId="49907"/>
    <cellStyle name="Normal 116 4 4" xfId="49908"/>
    <cellStyle name="Normal 116 5" xfId="49909"/>
    <cellStyle name="Normal 116 5 2" xfId="49910"/>
    <cellStyle name="Normal 116 6" xfId="49911"/>
    <cellStyle name="Normal 116 6 2" xfId="49912"/>
    <cellStyle name="Normal 116 7" xfId="49913"/>
    <cellStyle name="Normal 116 8" xfId="49914"/>
    <cellStyle name="Normal 116 9" xfId="49915"/>
    <cellStyle name="Normal 117" xfId="49916"/>
    <cellStyle name="Normal 117 2" xfId="49917"/>
    <cellStyle name="Normal 117 3" xfId="49918"/>
    <cellStyle name="Normal 118" xfId="49919"/>
    <cellStyle name="Normal 118 2" xfId="49920"/>
    <cellStyle name="Normal 118 2 2" xfId="49921"/>
    <cellStyle name="Normal 118 2 2 2" xfId="49922"/>
    <cellStyle name="Normal 118 2 2 2 2" xfId="49923"/>
    <cellStyle name="Normal 118 2 2 3" xfId="49924"/>
    <cellStyle name="Normal 118 2 2 3 2" xfId="49925"/>
    <cellStyle name="Normal 118 2 2 4" xfId="49926"/>
    <cellStyle name="Normal 118 2 3" xfId="49927"/>
    <cellStyle name="Normal 118 2 3 2" xfId="49928"/>
    <cellStyle name="Normal 118 2 4" xfId="49929"/>
    <cellStyle name="Normal 118 2 4 2" xfId="49930"/>
    <cellStyle name="Normal 118 2 5" xfId="49931"/>
    <cellStyle name="Normal 118 2 6" xfId="49932"/>
    <cellStyle name="Normal 118 3" xfId="49933"/>
    <cellStyle name="Normal 118 3 2" xfId="49934"/>
    <cellStyle name="Normal 118 3 2 2" xfId="49935"/>
    <cellStyle name="Normal 118 3 2 2 2" xfId="49936"/>
    <cellStyle name="Normal 118 3 2 3" xfId="49937"/>
    <cellStyle name="Normal 118 3 2 3 2" xfId="49938"/>
    <cellStyle name="Normal 118 3 2 4" xfId="49939"/>
    <cellStyle name="Normal 118 3 3" xfId="49940"/>
    <cellStyle name="Normal 118 3 3 2" xfId="49941"/>
    <cellStyle name="Normal 118 3 4" xfId="49942"/>
    <cellStyle name="Normal 118 3 4 2" xfId="49943"/>
    <cellStyle name="Normal 118 3 5" xfId="49944"/>
    <cellStyle name="Normal 118 3 6" xfId="49945"/>
    <cellStyle name="Normal 118 4" xfId="49946"/>
    <cellStyle name="Normal 118 4 2" xfId="49947"/>
    <cellStyle name="Normal 118 4 2 2" xfId="49948"/>
    <cellStyle name="Normal 118 4 3" xfId="49949"/>
    <cellStyle name="Normal 118 4 3 2" xfId="49950"/>
    <cellStyle name="Normal 118 4 4" xfId="49951"/>
    <cellStyle name="Normal 118 4 5" xfId="49952"/>
    <cellStyle name="Normal 118 5" xfId="49953"/>
    <cellStyle name="Normal 118 5 2" xfId="49954"/>
    <cellStyle name="Normal 118 5 3" xfId="49955"/>
    <cellStyle name="Normal 118 6" xfId="49956"/>
    <cellStyle name="Normal 118 6 2" xfId="49957"/>
    <cellStyle name="Normal 118 7" xfId="49958"/>
    <cellStyle name="Normal 118 8" xfId="49959"/>
    <cellStyle name="Normal 118 9" xfId="49960"/>
    <cellStyle name="Normal 119" xfId="49961"/>
    <cellStyle name="Normal 12" xfId="871"/>
    <cellStyle name="Normal 12 2" xfId="1990"/>
    <cellStyle name="Normal 12 3" xfId="1991"/>
    <cellStyle name="Normal 12 4" xfId="27921"/>
    <cellStyle name="Normal 12 5" xfId="27922"/>
    <cellStyle name="Normal 120" xfId="49962"/>
    <cellStyle name="Normal 120 2" xfId="49963"/>
    <cellStyle name="Normal 120 2 2" xfId="49964"/>
    <cellStyle name="Normal 120 2 2 2" xfId="49965"/>
    <cellStyle name="Normal 120 2 3" xfId="49966"/>
    <cellStyle name="Normal 120 2 3 2" xfId="49967"/>
    <cellStyle name="Normal 120 2 4" xfId="49968"/>
    <cellStyle name="Normal 120 3" xfId="49969"/>
    <cellStyle name="Normal 120 3 2" xfId="49970"/>
    <cellStyle name="Normal 120 4" xfId="49971"/>
    <cellStyle name="Normal 120 4 2" xfId="49972"/>
    <cellStyle name="Normal 120 5" xfId="49973"/>
    <cellStyle name="Normal 120 6" xfId="49974"/>
    <cellStyle name="Normal 121" xfId="49975"/>
    <cellStyle name="Normal 121 2" xfId="49976"/>
    <cellStyle name="Normal 121 3" xfId="49977"/>
    <cellStyle name="Normal 122" xfId="49978"/>
    <cellStyle name="Normal 122 2" xfId="49979"/>
    <cellStyle name="Normal 122 3" xfId="49980"/>
    <cellStyle name="Normal 123" xfId="49981"/>
    <cellStyle name="Normal 123 2" xfId="49982"/>
    <cellStyle name="Normal 123 3" xfId="49983"/>
    <cellStyle name="Normal 124" xfId="49984"/>
    <cellStyle name="Normal 124 2" xfId="49985"/>
    <cellStyle name="Normal 124 3" xfId="49986"/>
    <cellStyle name="Normal 125" xfId="49987"/>
    <cellStyle name="Normal 125 2" xfId="49988"/>
    <cellStyle name="Normal 125 3" xfId="49989"/>
    <cellStyle name="Normal 125 3 2" xfId="49990"/>
    <cellStyle name="Normal 125 4" xfId="49991"/>
    <cellStyle name="Normal 125 5" xfId="49992"/>
    <cellStyle name="Normal 126" xfId="49993"/>
    <cellStyle name="Normal 126 2" xfId="49994"/>
    <cellStyle name="Normal 126 3" xfId="49995"/>
    <cellStyle name="Normal 126 3 2" xfId="49996"/>
    <cellStyle name="Normal 126 4" xfId="49997"/>
    <cellStyle name="Normal 126 5" xfId="49998"/>
    <cellStyle name="Normal 127" xfId="49999"/>
    <cellStyle name="Normal 127 2" xfId="50000"/>
    <cellStyle name="Normal 127 3" xfId="50001"/>
    <cellStyle name="Normal 128" xfId="50002"/>
    <cellStyle name="Normal 128 2" xfId="50003"/>
    <cellStyle name="Normal 128 3" xfId="50004"/>
    <cellStyle name="Normal 129" xfId="50005"/>
    <cellStyle name="Normal 129 2" xfId="50006"/>
    <cellStyle name="Normal 129 3" xfId="50007"/>
    <cellStyle name="Normal 13" xfId="854"/>
    <cellStyle name="Normal 13 2" xfId="27923"/>
    <cellStyle name="Normal 13 3" xfId="27924"/>
    <cellStyle name="Normal 13 4" xfId="27925"/>
    <cellStyle name="Normal 13 5" xfId="27926"/>
    <cellStyle name="Normal 13 6" xfId="1992"/>
    <cellStyle name="Normal 130" xfId="50008"/>
    <cellStyle name="Normal 130 2" xfId="50009"/>
    <cellStyle name="Normal 130 3" xfId="50010"/>
    <cellStyle name="Normal 131" xfId="50011"/>
    <cellStyle name="Normal 131 2" xfId="50012"/>
    <cellStyle name="Normal 131 3" xfId="50013"/>
    <cellStyle name="Normal 132" xfId="50014"/>
    <cellStyle name="Normal 132 2" xfId="50015"/>
    <cellStyle name="Normal 132 3" xfId="50016"/>
    <cellStyle name="Normal 133" xfId="50017"/>
    <cellStyle name="Normal 133 2" xfId="50018"/>
    <cellStyle name="Normal 133 3" xfId="50019"/>
    <cellStyle name="Normal 134" xfId="50020"/>
    <cellStyle name="Normal 134 2" xfId="50021"/>
    <cellStyle name="Normal 134 3" xfId="50022"/>
    <cellStyle name="Normal 135" xfId="50023"/>
    <cellStyle name="Normal 135 2" xfId="50024"/>
    <cellStyle name="Normal 135 3" xfId="50025"/>
    <cellStyle name="Normal 136" xfId="50026"/>
    <cellStyle name="Normal 136 2" xfId="50027"/>
    <cellStyle name="Normal 136 3" xfId="50028"/>
    <cellStyle name="Normal 137" xfId="50029"/>
    <cellStyle name="Normal 137 2" xfId="50030"/>
    <cellStyle name="Normal 137 3" xfId="50031"/>
    <cellStyle name="Normal 138" xfId="50032"/>
    <cellStyle name="Normal 138 2" xfId="50033"/>
    <cellStyle name="Normal 138 3" xfId="50034"/>
    <cellStyle name="Normal 139" xfId="50035"/>
    <cellStyle name="Normal 139 2" xfId="50036"/>
    <cellStyle name="Normal 139 3" xfId="50037"/>
    <cellStyle name="Normal 14" xfId="1993"/>
    <cellStyle name="Normal 14 2" xfId="1994"/>
    <cellStyle name="Normal 14 3" xfId="27927"/>
    <cellStyle name="Normal 14 4" xfId="27928"/>
    <cellStyle name="Normal 14 5" xfId="27929"/>
    <cellStyle name="Normal 140" xfId="50038"/>
    <cellStyle name="Normal 140 2" xfId="50039"/>
    <cellStyle name="Normal 140 3" xfId="50040"/>
    <cellStyle name="Normal 141" xfId="50041"/>
    <cellStyle name="Normal 141 2" xfId="50042"/>
    <cellStyle name="Normal 141 3" xfId="50043"/>
    <cellStyle name="Normal 142" xfId="50044"/>
    <cellStyle name="Normal 142 2" xfId="50045"/>
    <cellStyle name="Normal 143" xfId="50046"/>
    <cellStyle name="Normal 143 2" xfId="50047"/>
    <cellStyle name="Normal 143 3" xfId="50048"/>
    <cellStyle name="Normal 144" xfId="50049"/>
    <cellStyle name="Normal 144 2" xfId="50050"/>
    <cellStyle name="Normal 144 3" xfId="50051"/>
    <cellStyle name="Normal 145" xfId="50052"/>
    <cellStyle name="Normal 145 2" xfId="50053"/>
    <cellStyle name="Normal 145 3" xfId="50054"/>
    <cellStyle name="Normal 146" xfId="50055"/>
    <cellStyle name="Normal 146 2" xfId="50056"/>
    <cellStyle name="Normal 147" xfId="50057"/>
    <cellStyle name="Normal 147 2" xfId="50058"/>
    <cellStyle name="Normal 148" xfId="50059"/>
    <cellStyle name="Normal 148 2" xfId="50060"/>
    <cellStyle name="Normal 149" xfId="50061"/>
    <cellStyle name="Normal 149 2" xfId="50062"/>
    <cellStyle name="Normal 15" xfId="1995"/>
    <cellStyle name="Normal 15 2" xfId="27930"/>
    <cellStyle name="Normal 15 3" xfId="27931"/>
    <cellStyle name="Normal 15 4" xfId="27932"/>
    <cellStyle name="Normal 15 5" xfId="27933"/>
    <cellStyle name="Normal 150" xfId="50063"/>
    <cellStyle name="Normal 150 2" xfId="50064"/>
    <cellStyle name="Normal 151" xfId="50065"/>
    <cellStyle name="Normal 151 2" xfId="50066"/>
    <cellStyle name="Normal 152" xfId="50067"/>
    <cellStyle name="Normal 152 2" xfId="50068"/>
    <cellStyle name="Normal 153" xfId="50069"/>
    <cellStyle name="Normal 153 2" xfId="50070"/>
    <cellStyle name="Normal 154" xfId="50071"/>
    <cellStyle name="Normal 154 2" xfId="50072"/>
    <cellStyle name="Normal 154 3" xfId="50073"/>
    <cellStyle name="Normal 155" xfId="50074"/>
    <cellStyle name="Normal 155 2" xfId="50075"/>
    <cellStyle name="Normal 155 3" xfId="50076"/>
    <cellStyle name="Normal 156" xfId="50077"/>
    <cellStyle name="Normal 156 2" xfId="50078"/>
    <cellStyle name="Normal 157" xfId="50079"/>
    <cellStyle name="Normal 157 2" xfId="50080"/>
    <cellStyle name="Normal 158" xfId="50081"/>
    <cellStyle name="Normal 158 2" xfId="50082"/>
    <cellStyle name="Normal 158 2 2" xfId="50083"/>
    <cellStyle name="Normal 158 3" xfId="50084"/>
    <cellStyle name="Normal 158 4" xfId="50085"/>
    <cellStyle name="Normal 159" xfId="50086"/>
    <cellStyle name="Normal 16" xfId="1996"/>
    <cellStyle name="Normal 16 2" xfId="27934"/>
    <cellStyle name="Normal 16 3" xfId="27935"/>
    <cellStyle name="Normal 16 4" xfId="27936"/>
    <cellStyle name="Normal 16 5" xfId="27937"/>
    <cellStyle name="Normal 160" xfId="50087"/>
    <cellStyle name="Normal 161" xfId="50088"/>
    <cellStyle name="Normal 162" xfId="50089"/>
    <cellStyle name="Normal 163" xfId="50090"/>
    <cellStyle name="Normal 164" xfId="50091"/>
    <cellStyle name="Normal 165" xfId="52076"/>
    <cellStyle name="Normal 165 2" xfId="52098"/>
    <cellStyle name="Normal 166" xfId="52077"/>
    <cellStyle name="Normal 167" xfId="52078"/>
    <cellStyle name="Normal 168" xfId="52085"/>
    <cellStyle name="Normal 169" xfId="52089"/>
    <cellStyle name="Normal 17" xfId="1997"/>
    <cellStyle name="Normal 17 2" xfId="27938"/>
    <cellStyle name="Normal 17 3" xfId="27939"/>
    <cellStyle name="Normal 17 4" xfId="27940"/>
    <cellStyle name="Normal 17 5" xfId="27941"/>
    <cellStyle name="Normal 170" xfId="52099"/>
    <cellStyle name="Normal 171" xfId="52108"/>
    <cellStyle name="Normal 172" xfId="52110"/>
    <cellStyle name="Normal 173" xfId="52112"/>
    <cellStyle name="Normal 174" xfId="52113"/>
    <cellStyle name="Normal 175" xfId="52114"/>
    <cellStyle name="Normal 176" xfId="52116"/>
    <cellStyle name="Normal 177" xfId="52119"/>
    <cellStyle name="Normal 178" xfId="52121"/>
    <cellStyle name="Normal 179" xfId="52122"/>
    <cellStyle name="Normal 18" xfId="1998"/>
    <cellStyle name="Normal 18 2" xfId="27942"/>
    <cellStyle name="Normal 18 3" xfId="27943"/>
    <cellStyle name="Normal 18 4" xfId="27944"/>
    <cellStyle name="Normal 18 5" xfId="27945"/>
    <cellStyle name="Normal 180" xfId="52123"/>
    <cellStyle name="Normal 181" xfId="52124"/>
    <cellStyle name="Normal 182" xfId="52125"/>
    <cellStyle name="Normal 183" xfId="52126"/>
    <cellStyle name="Normal 184" xfId="52127"/>
    <cellStyle name="Normal 185" xfId="52128"/>
    <cellStyle name="Normal 186" xfId="52129"/>
    <cellStyle name="Normal 187" xfId="52132"/>
    <cellStyle name="Normal 19" xfId="1999"/>
    <cellStyle name="Normal 19 2" xfId="27946"/>
    <cellStyle name="Normal 19 3" xfId="27947"/>
    <cellStyle name="Normal 19 4" xfId="27948"/>
    <cellStyle name="Normal 19 5" xfId="27949"/>
    <cellStyle name="Normal 2" xfId="44"/>
    <cellStyle name="Normal 2 10" xfId="50092"/>
    <cellStyle name="Normal 2 11" xfId="50093"/>
    <cellStyle name="Normal 2 11 2" xfId="50094"/>
    <cellStyle name="Normal 2 11 2 2" xfId="50095"/>
    <cellStyle name="Normal 2 11 2 2 2" xfId="50096"/>
    <cellStyle name="Normal 2 11 2 2 2 2" xfId="50097"/>
    <cellStyle name="Normal 2 11 2 2 3" xfId="50098"/>
    <cellStyle name="Normal 2 11 2 2 3 2" xfId="50099"/>
    <cellStyle name="Normal 2 11 2 2 4" xfId="50100"/>
    <cellStyle name="Normal 2 11 2 3" xfId="50101"/>
    <cellStyle name="Normal 2 11 2 3 2" xfId="50102"/>
    <cellStyle name="Normal 2 11 2 4" xfId="50103"/>
    <cellStyle name="Normal 2 11 2 4 2" xfId="50104"/>
    <cellStyle name="Normal 2 11 2 5" xfId="50105"/>
    <cellStyle name="Normal 2 11 2 6" xfId="50106"/>
    <cellStyle name="Normal 2 11 3" xfId="50107"/>
    <cellStyle name="Normal 2 11 3 2" xfId="50108"/>
    <cellStyle name="Normal 2 11 3 2 2" xfId="50109"/>
    <cellStyle name="Normal 2 11 3 2 2 2" xfId="50110"/>
    <cellStyle name="Normal 2 11 3 2 3" xfId="50111"/>
    <cellStyle name="Normal 2 11 3 2 3 2" xfId="50112"/>
    <cellStyle name="Normal 2 11 3 2 4" xfId="50113"/>
    <cellStyle name="Normal 2 11 3 3" xfId="50114"/>
    <cellStyle name="Normal 2 11 3 3 2" xfId="50115"/>
    <cellStyle name="Normal 2 11 3 4" xfId="50116"/>
    <cellStyle name="Normal 2 11 3 4 2" xfId="50117"/>
    <cellStyle name="Normal 2 11 3 5" xfId="50118"/>
    <cellStyle name="Normal 2 11 3 6" xfId="50119"/>
    <cellStyle name="Normal 2 11 4" xfId="50120"/>
    <cellStyle name="Normal 2 11 4 2" xfId="50121"/>
    <cellStyle name="Normal 2 11 4 2 2" xfId="50122"/>
    <cellStyle name="Normal 2 11 4 3" xfId="50123"/>
    <cellStyle name="Normal 2 11 4 3 2" xfId="50124"/>
    <cellStyle name="Normal 2 11 4 4" xfId="50125"/>
    <cellStyle name="Normal 2 11 5" xfId="50126"/>
    <cellStyle name="Normal 2 11 5 2" xfId="50127"/>
    <cellStyle name="Normal 2 11 6" xfId="50128"/>
    <cellStyle name="Normal 2 11 6 2" xfId="50129"/>
    <cellStyle name="Normal 2 11 7" xfId="50130"/>
    <cellStyle name="Normal 2 11 8" xfId="50131"/>
    <cellStyle name="Normal 2 11 9" xfId="50132"/>
    <cellStyle name="Normal 2 12" xfId="50133"/>
    <cellStyle name="Normal 2 12 2" xfId="50134"/>
    <cellStyle name="Normal 2 12 2 2" xfId="50135"/>
    <cellStyle name="Normal 2 12 2 2 2" xfId="50136"/>
    <cellStyle name="Normal 2 12 2 3" xfId="50137"/>
    <cellStyle name="Normal 2 12 2 3 2" xfId="50138"/>
    <cellStyle name="Normal 2 12 2 4" xfId="50139"/>
    <cellStyle name="Normal 2 12 3" xfId="50140"/>
    <cellStyle name="Normal 2 12 3 2" xfId="50141"/>
    <cellStyle name="Normal 2 12 4" xfId="50142"/>
    <cellStyle name="Normal 2 12 4 2" xfId="50143"/>
    <cellStyle name="Normal 2 12 5" xfId="50144"/>
    <cellStyle name="Normal 2 12 6" xfId="50145"/>
    <cellStyle name="Normal 2 13" xfId="50146"/>
    <cellStyle name="Normal 2 13 2" xfId="50147"/>
    <cellStyle name="Normal 2 13 2 2" xfId="50148"/>
    <cellStyle name="Normal 2 13 2 2 2" xfId="50149"/>
    <cellStyle name="Normal 2 13 2 3" xfId="50150"/>
    <cellStyle name="Normal 2 13 2 3 2" xfId="50151"/>
    <cellStyle name="Normal 2 13 2 4" xfId="50152"/>
    <cellStyle name="Normal 2 13 3" xfId="50153"/>
    <cellStyle name="Normal 2 13 3 2" xfId="50154"/>
    <cellStyle name="Normal 2 13 4" xfId="50155"/>
    <cellStyle name="Normal 2 13 4 2" xfId="50156"/>
    <cellStyle name="Normal 2 13 5" xfId="50157"/>
    <cellStyle name="Normal 2 13 6" xfId="50158"/>
    <cellStyle name="Normal 2 14" xfId="50159"/>
    <cellStyle name="Normal 2 14 2" xfId="50160"/>
    <cellStyle name="Normal 2 14 2 2" xfId="50161"/>
    <cellStyle name="Normal 2 14 3" xfId="50162"/>
    <cellStyle name="Normal 2 14 3 2" xfId="50163"/>
    <cellStyle name="Normal 2 14 4" xfId="50164"/>
    <cellStyle name="Normal 2 15" xfId="50165"/>
    <cellStyle name="Normal 2 16" xfId="50166"/>
    <cellStyle name="Normal 2 16 2" xfId="50167"/>
    <cellStyle name="Normal 2 17" xfId="50168"/>
    <cellStyle name="Normal 2 17 2" xfId="50169"/>
    <cellStyle name="Normal 2 18" xfId="50170"/>
    <cellStyle name="Normal 2 19" xfId="50171"/>
    <cellStyle name="Normal 2 2" xfId="101"/>
    <cellStyle name="Normal 2 2 10" xfId="50172"/>
    <cellStyle name="Normal 2 2 11" xfId="2001"/>
    <cellStyle name="Normal 2 2 2" xfId="27950"/>
    <cellStyle name="Normal 2 2 2 2" xfId="50173"/>
    <cellStyle name="Normal 2 2 2 3" xfId="50174"/>
    <cellStyle name="Normal 2 2 2 4" xfId="50175"/>
    <cellStyle name="Normal 2 2 2 5" xfId="50176"/>
    <cellStyle name="Normal 2 2 2 6" xfId="50177"/>
    <cellStyle name="Normal 2 2 2 7" xfId="50178"/>
    <cellStyle name="Normal 2 2 3" xfId="50179"/>
    <cellStyle name="Normal 2 2 4" xfId="50180"/>
    <cellStyle name="Normal 2 2 5" xfId="50181"/>
    <cellStyle name="Normal 2 2 6" xfId="50182"/>
    <cellStyle name="Normal 2 2 7" xfId="50183"/>
    <cellStyle name="Normal 2 2 8" xfId="50184"/>
    <cellStyle name="Normal 2 2 9" xfId="50185"/>
    <cellStyle name="Normal 2 20" xfId="2000"/>
    <cellStyle name="Normal 2 3" xfId="272"/>
    <cellStyle name="Normal 2 3 10" xfId="50186"/>
    <cellStyle name="Normal 2 3 11" xfId="50187"/>
    <cellStyle name="Normal 2 3 12" xfId="2002"/>
    <cellStyle name="Normal 2 3 2" xfId="273"/>
    <cellStyle name="Normal 2 3 2 2" xfId="505"/>
    <cellStyle name="Normal 2 3 2 2 2" xfId="1292"/>
    <cellStyle name="Normal 2 3 2 3" xfId="770"/>
    <cellStyle name="Normal 2 3 2 3 2" xfId="1558"/>
    <cellStyle name="Normal 2 3 2 4" xfId="1069"/>
    <cellStyle name="Normal 2 3 2 5" xfId="2003"/>
    <cellStyle name="Normal 2 3 3" xfId="504"/>
    <cellStyle name="Normal 2 3 3 10" xfId="50188"/>
    <cellStyle name="Normal 2 3 3 2" xfId="1291"/>
    <cellStyle name="Normal 2 3 3 2 2" xfId="50190"/>
    <cellStyle name="Normal 2 3 3 2 2 2" xfId="50191"/>
    <cellStyle name="Normal 2 3 3 2 2 2 2" xfId="50192"/>
    <cellStyle name="Normal 2 3 3 2 2 3" xfId="50193"/>
    <cellStyle name="Normal 2 3 3 2 2 3 2" xfId="50194"/>
    <cellStyle name="Normal 2 3 3 2 2 4" xfId="50195"/>
    <cellStyle name="Normal 2 3 3 2 3" xfId="50196"/>
    <cellStyle name="Normal 2 3 3 2 3 2" xfId="50197"/>
    <cellStyle name="Normal 2 3 3 2 4" xfId="50198"/>
    <cellStyle name="Normal 2 3 3 2 4 2" xfId="50199"/>
    <cellStyle name="Normal 2 3 3 2 5" xfId="50200"/>
    <cellStyle name="Normal 2 3 3 2 6" xfId="50201"/>
    <cellStyle name="Normal 2 3 3 2 7" xfId="50189"/>
    <cellStyle name="Normal 2 3 3 3" xfId="50202"/>
    <cellStyle name="Normal 2 3 3 3 2" xfId="50203"/>
    <cellStyle name="Normal 2 3 3 3 2 2" xfId="50204"/>
    <cellStyle name="Normal 2 3 3 3 2 2 2" xfId="50205"/>
    <cellStyle name="Normal 2 3 3 3 2 3" xfId="50206"/>
    <cellStyle name="Normal 2 3 3 3 2 3 2" xfId="50207"/>
    <cellStyle name="Normal 2 3 3 3 2 4" xfId="50208"/>
    <cellStyle name="Normal 2 3 3 3 3" xfId="50209"/>
    <cellStyle name="Normal 2 3 3 3 3 2" xfId="50210"/>
    <cellStyle name="Normal 2 3 3 3 4" xfId="50211"/>
    <cellStyle name="Normal 2 3 3 3 4 2" xfId="50212"/>
    <cellStyle name="Normal 2 3 3 3 5" xfId="50213"/>
    <cellStyle name="Normal 2 3 3 3 6" xfId="50214"/>
    <cellStyle name="Normal 2 3 3 4" xfId="50215"/>
    <cellStyle name="Normal 2 3 3 4 2" xfId="50216"/>
    <cellStyle name="Normal 2 3 3 4 2 2" xfId="50217"/>
    <cellStyle name="Normal 2 3 3 4 3" xfId="50218"/>
    <cellStyle name="Normal 2 3 3 4 3 2" xfId="50219"/>
    <cellStyle name="Normal 2 3 3 4 4" xfId="50220"/>
    <cellStyle name="Normal 2 3 3 5" xfId="50221"/>
    <cellStyle name="Normal 2 3 3 5 2" xfId="50222"/>
    <cellStyle name="Normal 2 3 3 6" xfId="50223"/>
    <cellStyle name="Normal 2 3 3 6 2" xfId="50224"/>
    <cellStyle name="Normal 2 3 3 7" xfId="50225"/>
    <cellStyle name="Normal 2 3 3 8" xfId="50226"/>
    <cellStyle name="Normal 2 3 3 9" xfId="50227"/>
    <cellStyle name="Normal 2 3 4" xfId="769"/>
    <cellStyle name="Normal 2 3 4 2" xfId="1557"/>
    <cellStyle name="Normal 2 3 4 2 2" xfId="50230"/>
    <cellStyle name="Normal 2 3 4 2 2 2" xfId="50231"/>
    <cellStyle name="Normal 2 3 4 2 3" xfId="50232"/>
    <cellStyle name="Normal 2 3 4 2 3 2" xfId="50233"/>
    <cellStyle name="Normal 2 3 4 2 4" xfId="50234"/>
    <cellStyle name="Normal 2 3 4 2 5" xfId="50229"/>
    <cellStyle name="Normal 2 3 4 3" xfId="50235"/>
    <cellStyle name="Normal 2 3 4 3 2" xfId="50236"/>
    <cellStyle name="Normal 2 3 4 4" xfId="50237"/>
    <cellStyle name="Normal 2 3 4 4 2" xfId="50238"/>
    <cellStyle name="Normal 2 3 4 5" xfId="50239"/>
    <cellStyle name="Normal 2 3 4 6" xfId="50240"/>
    <cellStyle name="Normal 2 3 4 7" xfId="50228"/>
    <cellStyle name="Normal 2 3 5" xfId="1068"/>
    <cellStyle name="Normal 2 3 5 2" xfId="50242"/>
    <cellStyle name="Normal 2 3 5 2 2" xfId="50243"/>
    <cellStyle name="Normal 2 3 5 2 2 2" xfId="50244"/>
    <cellStyle name="Normal 2 3 5 2 3" xfId="50245"/>
    <cellStyle name="Normal 2 3 5 2 3 2" xfId="50246"/>
    <cellStyle name="Normal 2 3 5 2 4" xfId="50247"/>
    <cellStyle name="Normal 2 3 5 3" xfId="50248"/>
    <cellStyle name="Normal 2 3 5 3 2" xfId="50249"/>
    <cellStyle name="Normal 2 3 5 4" xfId="50250"/>
    <cellStyle name="Normal 2 3 5 4 2" xfId="50251"/>
    <cellStyle name="Normal 2 3 5 5" xfId="50252"/>
    <cellStyle name="Normal 2 3 5 6" xfId="50253"/>
    <cellStyle name="Normal 2 3 5 7" xfId="50241"/>
    <cellStyle name="Normal 2 3 6" xfId="50254"/>
    <cellStyle name="Normal 2 3 6 2" xfId="50255"/>
    <cellStyle name="Normal 2 3 6 2 2" xfId="50256"/>
    <cellStyle name="Normal 2 3 6 3" xfId="50257"/>
    <cellStyle name="Normal 2 3 6 3 2" xfId="50258"/>
    <cellStyle name="Normal 2 3 6 4" xfId="50259"/>
    <cellStyle name="Normal 2 3 7" xfId="50260"/>
    <cellStyle name="Normal 2 3 7 2" xfId="50261"/>
    <cellStyle name="Normal 2 3 8" xfId="50262"/>
    <cellStyle name="Normal 2 3 8 2" xfId="50263"/>
    <cellStyle name="Normal 2 3 9" xfId="50264"/>
    <cellStyle name="Normal 2 4" xfId="274"/>
    <cellStyle name="Normal 2 4 2" xfId="506"/>
    <cellStyle name="Normal 2 4 2 2" xfId="1293"/>
    <cellStyle name="Normal 2 4 2 3" xfId="50265"/>
    <cellStyle name="Normal 2 4 3" xfId="771"/>
    <cellStyle name="Normal 2 4 3 2" xfId="1559"/>
    <cellStyle name="Normal 2 4 3 3" xfId="50266"/>
    <cellStyle name="Normal 2 4 4" xfId="1070"/>
    <cellStyle name="Normal 2 4 4 2" xfId="50267"/>
    <cellStyle name="Normal 2 4 5" xfId="50268"/>
    <cellStyle name="Normal 2 4 6" xfId="50269"/>
    <cellStyle name="Normal 2 4 7" xfId="50270"/>
    <cellStyle name="Normal 2 4 8" xfId="27951"/>
    <cellStyle name="Normal 2 5" xfId="271"/>
    <cellStyle name="Normal 2 5 2" xfId="503"/>
    <cellStyle name="Normal 2 5 2 2" xfId="1290"/>
    <cellStyle name="Normal 2 5 2 3" xfId="50271"/>
    <cellStyle name="Normal 2 5 3" xfId="768"/>
    <cellStyle name="Normal 2 5 3 2" xfId="1556"/>
    <cellStyle name="Normal 2 5 4" xfId="1067"/>
    <cellStyle name="Normal 2 5 5" xfId="27952"/>
    <cellStyle name="Normal 2 6" xfId="324"/>
    <cellStyle name="Normal 2 6 2" xfId="1111"/>
    <cellStyle name="Normal 2 6 3" xfId="50272"/>
    <cellStyle name="Normal 2 7" xfId="589"/>
    <cellStyle name="Normal 2 7 2" xfId="1377"/>
    <cellStyle name="Normal 2 7 3" xfId="50273"/>
    <cellStyle name="Normal 2 8" xfId="888"/>
    <cellStyle name="Normal 2 8 2" xfId="50274"/>
    <cellStyle name="Normal 2 9" xfId="50275"/>
    <cellStyle name="Normal 20" xfId="2004"/>
    <cellStyle name="Normal 20 2" xfId="27953"/>
    <cellStyle name="Normal 20 3" xfId="27954"/>
    <cellStyle name="Normal 20 4" xfId="27955"/>
    <cellStyle name="Normal 20 5" xfId="27956"/>
    <cellStyle name="Normal 21" xfId="2005"/>
    <cellStyle name="Normal 21 2" xfId="27957"/>
    <cellStyle name="Normal 21 3" xfId="27958"/>
    <cellStyle name="Normal 21 4" xfId="27959"/>
    <cellStyle name="Normal 21 5" xfId="27960"/>
    <cellStyle name="Normal 22" xfId="2006"/>
    <cellStyle name="Normal 22 2" xfId="27961"/>
    <cellStyle name="Normal 22 3" xfId="27962"/>
    <cellStyle name="Normal 22 4" xfId="27963"/>
    <cellStyle name="Normal 22 5" xfId="27964"/>
    <cellStyle name="Normal 23" xfId="2007"/>
    <cellStyle name="Normal 23 2" xfId="27965"/>
    <cellStyle name="Normal 23 3" xfId="27966"/>
    <cellStyle name="Normal 23 4" xfId="27967"/>
    <cellStyle name="Normal 23 5" xfId="27968"/>
    <cellStyle name="Normal 24" xfId="2008"/>
    <cellStyle name="Normal 24 2" xfId="27969"/>
    <cellStyle name="Normal 24 3" xfId="27970"/>
    <cellStyle name="Normal 24 4" xfId="27971"/>
    <cellStyle name="Normal 24 5" xfId="27972"/>
    <cellStyle name="Normal 25" xfId="2009"/>
    <cellStyle name="Normal 25 2" xfId="2010"/>
    <cellStyle name="Normal 25 3" xfId="27973"/>
    <cellStyle name="Normal 25 4" xfId="27974"/>
    <cellStyle name="Normal 25 5" xfId="27975"/>
    <cellStyle name="Normal 26" xfId="2011"/>
    <cellStyle name="Normal 26 2" xfId="27976"/>
    <cellStyle name="Normal 26 3" xfId="27977"/>
    <cellStyle name="Normal 26 4" xfId="27978"/>
    <cellStyle name="Normal 26 5" xfId="27979"/>
    <cellStyle name="Normal 27" xfId="2012"/>
    <cellStyle name="Normal 27 2" xfId="27980"/>
    <cellStyle name="Normal 27 3" xfId="27981"/>
    <cellStyle name="Normal 27 4" xfId="27982"/>
    <cellStyle name="Normal 27 5" xfId="27983"/>
    <cellStyle name="Normal 28" xfId="2013"/>
    <cellStyle name="Normal 28 2" xfId="27984"/>
    <cellStyle name="Normal 28 3" xfId="27985"/>
    <cellStyle name="Normal 28 4" xfId="27986"/>
    <cellStyle name="Normal 28 5" xfId="27987"/>
    <cellStyle name="Normal 29" xfId="2014"/>
    <cellStyle name="Normal 29 2" xfId="27988"/>
    <cellStyle name="Normal 29 3" xfId="27989"/>
    <cellStyle name="Normal 29 4" xfId="27990"/>
    <cellStyle name="Normal 3" xfId="62"/>
    <cellStyle name="Normal 3 10" xfId="42171"/>
    <cellStyle name="Normal 3 10 2" xfId="42172"/>
    <cellStyle name="Normal 3 10 2 2" xfId="42173"/>
    <cellStyle name="Normal 3 10 2 2 2" xfId="50276"/>
    <cellStyle name="Normal 3 10 2 2 3" xfId="50277"/>
    <cellStyle name="Normal 3 10 2 3" xfId="50278"/>
    <cellStyle name="Normal 3 10 2 4" xfId="50279"/>
    <cellStyle name="Normal 3 10 3" xfId="42174"/>
    <cellStyle name="Normal 3 10 3 2" xfId="42175"/>
    <cellStyle name="Normal 3 10 3 2 2" xfId="50280"/>
    <cellStyle name="Normal 3 10 3 2 3" xfId="50281"/>
    <cellStyle name="Normal 3 10 3 3" xfId="50282"/>
    <cellStyle name="Normal 3 10 3 4" xfId="50283"/>
    <cellStyle name="Normal 3 10 4" xfId="42176"/>
    <cellStyle name="Normal 3 10 4 2" xfId="50284"/>
    <cellStyle name="Normal 3 10 4 3" xfId="50285"/>
    <cellStyle name="Normal 3 10 5" xfId="50286"/>
    <cellStyle name="Normal 3 10 6" xfId="50287"/>
    <cellStyle name="Normal 3 11" xfId="42177"/>
    <cellStyle name="Normal 3 11 2" xfId="42178"/>
    <cellStyle name="Normal 3 11 2 2" xfId="42179"/>
    <cellStyle name="Normal 3 11 2 2 2" xfId="50288"/>
    <cellStyle name="Normal 3 11 2 2 3" xfId="50289"/>
    <cellStyle name="Normal 3 11 2 3" xfId="50290"/>
    <cellStyle name="Normal 3 11 2 4" xfId="50291"/>
    <cellStyle name="Normal 3 11 3" xfId="42180"/>
    <cellStyle name="Normal 3 11 3 2" xfId="42181"/>
    <cellStyle name="Normal 3 11 3 2 2" xfId="50292"/>
    <cellStyle name="Normal 3 11 3 2 3" xfId="50293"/>
    <cellStyle name="Normal 3 11 3 3" xfId="50294"/>
    <cellStyle name="Normal 3 11 3 4" xfId="50295"/>
    <cellStyle name="Normal 3 11 4" xfId="42182"/>
    <cellStyle name="Normal 3 11 4 2" xfId="50296"/>
    <cellStyle name="Normal 3 11 4 3" xfId="50297"/>
    <cellStyle name="Normal 3 11 5" xfId="50298"/>
    <cellStyle name="Normal 3 11 6" xfId="50299"/>
    <cellStyle name="Normal 3 12" xfId="42183"/>
    <cellStyle name="Normal 3 12 2" xfId="42184"/>
    <cellStyle name="Normal 3 12 2 2" xfId="42185"/>
    <cellStyle name="Normal 3 12 2 2 2" xfId="50300"/>
    <cellStyle name="Normal 3 12 2 2 3" xfId="50301"/>
    <cellStyle name="Normal 3 12 2 3" xfId="50302"/>
    <cellStyle name="Normal 3 12 2 4" xfId="50303"/>
    <cellStyle name="Normal 3 12 3" xfId="42186"/>
    <cellStyle name="Normal 3 12 3 2" xfId="42187"/>
    <cellStyle name="Normal 3 12 3 2 2" xfId="50304"/>
    <cellStyle name="Normal 3 12 3 2 3" xfId="50305"/>
    <cellStyle name="Normal 3 12 3 3" xfId="50306"/>
    <cellStyle name="Normal 3 12 3 4" xfId="50307"/>
    <cellStyle name="Normal 3 12 4" xfId="42188"/>
    <cellStyle name="Normal 3 12 4 2" xfId="50308"/>
    <cellStyle name="Normal 3 12 4 3" xfId="50309"/>
    <cellStyle name="Normal 3 12 5" xfId="50310"/>
    <cellStyle name="Normal 3 12 6" xfId="50311"/>
    <cellStyle name="Normal 3 13" xfId="42189"/>
    <cellStyle name="Normal 3 13 2" xfId="42190"/>
    <cellStyle name="Normal 3 13 2 2" xfId="42191"/>
    <cellStyle name="Normal 3 13 2 2 2" xfId="50312"/>
    <cellStyle name="Normal 3 13 2 2 3" xfId="50313"/>
    <cellStyle name="Normal 3 13 2 3" xfId="50314"/>
    <cellStyle name="Normal 3 13 2 4" xfId="50315"/>
    <cellStyle name="Normal 3 13 3" xfId="42192"/>
    <cellStyle name="Normal 3 13 3 2" xfId="42193"/>
    <cellStyle name="Normal 3 13 3 2 2" xfId="50316"/>
    <cellStyle name="Normal 3 13 3 2 3" xfId="50317"/>
    <cellStyle name="Normal 3 13 3 3" xfId="50318"/>
    <cellStyle name="Normal 3 13 3 4" xfId="50319"/>
    <cellStyle name="Normal 3 13 4" xfId="42194"/>
    <cellStyle name="Normal 3 13 4 2" xfId="50320"/>
    <cellStyle name="Normal 3 13 4 3" xfId="50321"/>
    <cellStyle name="Normal 3 13 5" xfId="50322"/>
    <cellStyle name="Normal 3 13 6" xfId="50323"/>
    <cellStyle name="Normal 3 14" xfId="42195"/>
    <cellStyle name="Normal 3 14 2" xfId="42196"/>
    <cellStyle name="Normal 3 14 2 2" xfId="50324"/>
    <cellStyle name="Normal 3 14 2 3" xfId="50325"/>
    <cellStyle name="Normal 3 14 3" xfId="50326"/>
    <cellStyle name="Normal 3 14 4" xfId="50327"/>
    <cellStyle name="Normal 3 15" xfId="42197"/>
    <cellStyle name="Normal 3 15 2" xfId="42198"/>
    <cellStyle name="Normal 3 15 2 2" xfId="50328"/>
    <cellStyle name="Normal 3 15 2 3" xfId="50329"/>
    <cellStyle name="Normal 3 15 3" xfId="50330"/>
    <cellStyle name="Normal 3 15 4" xfId="50331"/>
    <cellStyle name="Normal 3 16" xfId="42199"/>
    <cellStyle name="Normal 3 16 2" xfId="50332"/>
    <cellStyle name="Normal 3 16 3" xfId="50333"/>
    <cellStyle name="Normal 3 17" xfId="50334"/>
    <cellStyle name="Normal 3 18" xfId="50335"/>
    <cellStyle name="Normal 3 19" xfId="50336"/>
    <cellStyle name="Normal 3 2" xfId="276"/>
    <cellStyle name="Normal 3 2 10" xfId="42200"/>
    <cellStyle name="Normal 3 2 10 2" xfId="50337"/>
    <cellStyle name="Normal 3 2 10 3" xfId="50338"/>
    <cellStyle name="Normal 3 2 11" xfId="50339"/>
    <cellStyle name="Normal 3 2 12" xfId="50340"/>
    <cellStyle name="Normal 3 2 13" xfId="50341"/>
    <cellStyle name="Normal 3 2 14" xfId="2016"/>
    <cellStyle name="Normal 3 2 2" xfId="277"/>
    <cellStyle name="Normal 3 2 2 2" xfId="509"/>
    <cellStyle name="Normal 3 2 2 2 2" xfId="1296"/>
    <cellStyle name="Normal 3 2 2 2 2 2" xfId="50342"/>
    <cellStyle name="Normal 3 2 2 2 2 3" xfId="50343"/>
    <cellStyle name="Normal 3 2 2 2 2 4" xfId="42203"/>
    <cellStyle name="Normal 3 2 2 2 3" xfId="50344"/>
    <cellStyle name="Normal 3 2 2 2 4" xfId="50345"/>
    <cellStyle name="Normal 3 2 2 2 5" xfId="42202"/>
    <cellStyle name="Normal 3 2 2 3" xfId="774"/>
    <cellStyle name="Normal 3 2 2 3 2" xfId="1562"/>
    <cellStyle name="Normal 3 2 2 3 2 2" xfId="50346"/>
    <cellStyle name="Normal 3 2 2 3 2 3" xfId="50347"/>
    <cellStyle name="Normal 3 2 2 3 2 4" xfId="42205"/>
    <cellStyle name="Normal 3 2 2 3 3" xfId="50348"/>
    <cellStyle name="Normal 3 2 2 3 4" xfId="50349"/>
    <cellStyle name="Normal 3 2 2 3 5" xfId="42204"/>
    <cellStyle name="Normal 3 2 2 4" xfId="1073"/>
    <cellStyle name="Normal 3 2 2 4 2" xfId="42207"/>
    <cellStyle name="Normal 3 2 2 4 2 2" xfId="50350"/>
    <cellStyle name="Normal 3 2 2 4 2 3" xfId="50351"/>
    <cellStyle name="Normal 3 2 2 4 3" xfId="50352"/>
    <cellStyle name="Normal 3 2 2 4 4" xfId="50353"/>
    <cellStyle name="Normal 3 2 2 4 5" xfId="42206"/>
    <cellStyle name="Normal 3 2 2 5" xfId="42208"/>
    <cellStyle name="Normal 3 2 2 5 2" xfId="50354"/>
    <cellStyle name="Normal 3 2 2 5 3" xfId="50355"/>
    <cellStyle name="Normal 3 2 2 6" xfId="50356"/>
    <cellStyle name="Normal 3 2 2 7" xfId="50357"/>
    <cellStyle name="Normal 3 2 2 8" xfId="50358"/>
    <cellStyle name="Normal 3 2 2 9" xfId="42201"/>
    <cellStyle name="Normal 3 2 3" xfId="508"/>
    <cellStyle name="Normal 3 2 3 2" xfId="1295"/>
    <cellStyle name="Normal 3 2 3 2 2" xfId="42211"/>
    <cellStyle name="Normal 3 2 3 2 2 2" xfId="50359"/>
    <cellStyle name="Normal 3 2 3 2 2 3" xfId="50360"/>
    <cellStyle name="Normal 3 2 3 2 3" xfId="50361"/>
    <cellStyle name="Normal 3 2 3 2 4" xfId="50362"/>
    <cellStyle name="Normal 3 2 3 2 5" xfId="42210"/>
    <cellStyle name="Normal 3 2 3 3" xfId="42212"/>
    <cellStyle name="Normal 3 2 3 3 2" xfId="42213"/>
    <cellStyle name="Normal 3 2 3 3 2 2" xfId="50363"/>
    <cellStyle name="Normal 3 2 3 3 2 3" xfId="50364"/>
    <cellStyle name="Normal 3 2 3 3 3" xfId="50365"/>
    <cellStyle name="Normal 3 2 3 3 4" xfId="50366"/>
    <cellStyle name="Normal 3 2 3 4" xfId="42214"/>
    <cellStyle name="Normal 3 2 3 4 2" xfId="50367"/>
    <cellStyle name="Normal 3 2 3 4 3" xfId="50368"/>
    <cellStyle name="Normal 3 2 3 5" xfId="50369"/>
    <cellStyle name="Normal 3 2 3 6" xfId="50370"/>
    <cellStyle name="Normal 3 2 3 7" xfId="50371"/>
    <cellStyle name="Normal 3 2 3 8" xfId="42209"/>
    <cellStyle name="Normal 3 2 4" xfId="773"/>
    <cellStyle name="Normal 3 2 4 2" xfId="1561"/>
    <cellStyle name="Normal 3 2 4 2 2" xfId="42217"/>
    <cellStyle name="Normal 3 2 4 2 2 2" xfId="50372"/>
    <cellStyle name="Normal 3 2 4 2 2 3" xfId="50373"/>
    <cellStyle name="Normal 3 2 4 2 3" xfId="50374"/>
    <cellStyle name="Normal 3 2 4 2 4" xfId="50375"/>
    <cellStyle name="Normal 3 2 4 2 5" xfId="42216"/>
    <cellStyle name="Normal 3 2 4 3" xfId="42218"/>
    <cellStyle name="Normal 3 2 4 3 2" xfId="42219"/>
    <cellStyle name="Normal 3 2 4 3 2 2" xfId="50376"/>
    <cellStyle name="Normal 3 2 4 3 2 3" xfId="50377"/>
    <cellStyle name="Normal 3 2 4 3 3" xfId="50378"/>
    <cellStyle name="Normal 3 2 4 3 4" xfId="50379"/>
    <cellStyle name="Normal 3 2 4 4" xfId="42220"/>
    <cellStyle name="Normal 3 2 4 4 2" xfId="50380"/>
    <cellStyle name="Normal 3 2 4 4 3" xfId="50381"/>
    <cellStyle name="Normal 3 2 4 5" xfId="50382"/>
    <cellStyle name="Normal 3 2 4 6" xfId="50383"/>
    <cellStyle name="Normal 3 2 4 7" xfId="42215"/>
    <cellStyle name="Normal 3 2 5" xfId="1072"/>
    <cellStyle name="Normal 3 2 5 2" xfId="42222"/>
    <cellStyle name="Normal 3 2 5 2 2" xfId="42223"/>
    <cellStyle name="Normal 3 2 5 2 2 2" xfId="50384"/>
    <cellStyle name="Normal 3 2 5 2 2 3" xfId="50385"/>
    <cellStyle name="Normal 3 2 5 2 3" xfId="50386"/>
    <cellStyle name="Normal 3 2 5 2 4" xfId="50387"/>
    <cellStyle name="Normal 3 2 5 3" xfId="42224"/>
    <cellStyle name="Normal 3 2 5 3 2" xfId="42225"/>
    <cellStyle name="Normal 3 2 5 3 2 2" xfId="50388"/>
    <cellStyle name="Normal 3 2 5 3 2 3" xfId="50389"/>
    <cellStyle name="Normal 3 2 5 3 3" xfId="50390"/>
    <cellStyle name="Normal 3 2 5 3 4" xfId="50391"/>
    <cellStyle name="Normal 3 2 5 4" xfId="42226"/>
    <cellStyle name="Normal 3 2 5 4 2" xfId="50392"/>
    <cellStyle name="Normal 3 2 5 4 3" xfId="50393"/>
    <cellStyle name="Normal 3 2 5 5" xfId="50394"/>
    <cellStyle name="Normal 3 2 5 6" xfId="50395"/>
    <cellStyle name="Normal 3 2 5 7" xfId="42221"/>
    <cellStyle name="Normal 3 2 6" xfId="42227"/>
    <cellStyle name="Normal 3 2 6 2" xfId="42228"/>
    <cellStyle name="Normal 3 2 6 2 2" xfId="42229"/>
    <cellStyle name="Normal 3 2 6 2 2 2" xfId="50396"/>
    <cellStyle name="Normal 3 2 6 2 2 3" xfId="50397"/>
    <cellStyle name="Normal 3 2 6 2 3" xfId="50398"/>
    <cellStyle name="Normal 3 2 6 2 4" xfId="50399"/>
    <cellStyle name="Normal 3 2 6 3" xfId="42230"/>
    <cellStyle name="Normal 3 2 6 3 2" xfId="42231"/>
    <cellStyle name="Normal 3 2 6 3 2 2" xfId="50400"/>
    <cellStyle name="Normal 3 2 6 3 2 3" xfId="50401"/>
    <cellStyle name="Normal 3 2 6 3 3" xfId="50402"/>
    <cellStyle name="Normal 3 2 6 3 4" xfId="50403"/>
    <cellStyle name="Normal 3 2 6 4" xfId="42232"/>
    <cellStyle name="Normal 3 2 6 4 2" xfId="50404"/>
    <cellStyle name="Normal 3 2 6 4 3" xfId="50405"/>
    <cellStyle name="Normal 3 2 6 5" xfId="50406"/>
    <cellStyle name="Normal 3 2 6 6" xfId="50407"/>
    <cellStyle name="Normal 3 2 7" xfId="42233"/>
    <cellStyle name="Normal 3 2 7 2" xfId="42234"/>
    <cellStyle name="Normal 3 2 7 2 2" xfId="42235"/>
    <cellStyle name="Normal 3 2 7 2 2 2" xfId="50408"/>
    <cellStyle name="Normal 3 2 7 2 2 3" xfId="50409"/>
    <cellStyle name="Normal 3 2 7 2 3" xfId="50410"/>
    <cellStyle name="Normal 3 2 7 2 4" xfId="50411"/>
    <cellStyle name="Normal 3 2 7 3" xfId="42236"/>
    <cellStyle name="Normal 3 2 7 3 2" xfId="42237"/>
    <cellStyle name="Normal 3 2 7 3 2 2" xfId="50412"/>
    <cellStyle name="Normal 3 2 7 3 2 3" xfId="50413"/>
    <cellStyle name="Normal 3 2 7 3 3" xfId="50414"/>
    <cellStyle name="Normal 3 2 7 3 4" xfId="50415"/>
    <cellStyle name="Normal 3 2 7 4" xfId="42238"/>
    <cellStyle name="Normal 3 2 7 4 2" xfId="50416"/>
    <cellStyle name="Normal 3 2 7 4 3" xfId="50417"/>
    <cellStyle name="Normal 3 2 7 5" xfId="50418"/>
    <cellStyle name="Normal 3 2 7 6" xfId="50419"/>
    <cellStyle name="Normal 3 2 8" xfId="42239"/>
    <cellStyle name="Normal 3 2 8 2" xfId="42240"/>
    <cellStyle name="Normal 3 2 8 2 2" xfId="50420"/>
    <cellStyle name="Normal 3 2 8 2 3" xfId="50421"/>
    <cellStyle name="Normal 3 2 8 3" xfId="50422"/>
    <cellStyle name="Normal 3 2 8 4" xfId="50423"/>
    <cellStyle name="Normal 3 2 9" xfId="42241"/>
    <cellStyle name="Normal 3 2 9 2" xfId="42242"/>
    <cellStyle name="Normal 3 2 9 2 2" xfId="50424"/>
    <cellStyle name="Normal 3 2 9 2 3" xfId="50425"/>
    <cellStyle name="Normal 3 2 9 3" xfId="50426"/>
    <cellStyle name="Normal 3 2 9 4" xfId="50427"/>
    <cellStyle name="Normal 3 20" xfId="2015"/>
    <cellStyle name="Normal 3 3" xfId="278"/>
    <cellStyle name="Normal 3 3 10" xfId="50428"/>
    <cellStyle name="Normal 3 3 11" xfId="27991"/>
    <cellStyle name="Normal 3 3 2" xfId="510"/>
    <cellStyle name="Normal 3 3 2 2" xfId="1297"/>
    <cellStyle name="Normal 3 3 2 2 2" xfId="42245"/>
    <cellStyle name="Normal 3 3 2 2 2 2" xfId="50429"/>
    <cellStyle name="Normal 3 3 2 2 2 3" xfId="50430"/>
    <cellStyle name="Normal 3 3 2 2 3" xfId="50431"/>
    <cellStyle name="Normal 3 3 2 2 4" xfId="50432"/>
    <cellStyle name="Normal 3 3 2 2 5" xfId="42244"/>
    <cellStyle name="Normal 3 3 2 3" xfId="42246"/>
    <cellStyle name="Normal 3 3 2 3 2" xfId="42247"/>
    <cellStyle name="Normal 3 3 2 3 2 2" xfId="50433"/>
    <cellStyle name="Normal 3 3 2 3 2 3" xfId="50434"/>
    <cellStyle name="Normal 3 3 2 3 3" xfId="50435"/>
    <cellStyle name="Normal 3 3 2 3 4" xfId="50436"/>
    <cellStyle name="Normal 3 3 2 4" xfId="42248"/>
    <cellStyle name="Normal 3 3 2 4 2" xfId="42249"/>
    <cellStyle name="Normal 3 3 2 4 2 2" xfId="50437"/>
    <cellStyle name="Normal 3 3 2 4 2 3" xfId="50438"/>
    <cellStyle name="Normal 3 3 2 4 3" xfId="50439"/>
    <cellStyle name="Normal 3 3 2 4 4" xfId="50440"/>
    <cellStyle name="Normal 3 3 2 5" xfId="42250"/>
    <cellStyle name="Normal 3 3 2 5 2" xfId="50441"/>
    <cellStyle name="Normal 3 3 2 5 3" xfId="50442"/>
    <cellStyle name="Normal 3 3 2 6" xfId="50443"/>
    <cellStyle name="Normal 3 3 2 7" xfId="50444"/>
    <cellStyle name="Normal 3 3 2 8" xfId="50445"/>
    <cellStyle name="Normal 3 3 2 9" xfId="42243"/>
    <cellStyle name="Normal 3 3 3" xfId="775"/>
    <cellStyle name="Normal 3 3 3 2" xfId="1563"/>
    <cellStyle name="Normal 3 3 3 2 2" xfId="42253"/>
    <cellStyle name="Normal 3 3 3 2 2 2" xfId="50446"/>
    <cellStyle name="Normal 3 3 3 2 2 3" xfId="50447"/>
    <cellStyle name="Normal 3 3 3 2 3" xfId="50448"/>
    <cellStyle name="Normal 3 3 3 2 4" xfId="50449"/>
    <cellStyle name="Normal 3 3 3 2 5" xfId="42252"/>
    <cellStyle name="Normal 3 3 3 3" xfId="42254"/>
    <cellStyle name="Normal 3 3 3 3 2" xfId="42255"/>
    <cellStyle name="Normal 3 3 3 3 2 2" xfId="50450"/>
    <cellStyle name="Normal 3 3 3 3 2 3" xfId="50451"/>
    <cellStyle name="Normal 3 3 3 3 3" xfId="50452"/>
    <cellStyle name="Normal 3 3 3 3 4" xfId="50453"/>
    <cellStyle name="Normal 3 3 3 4" xfId="42256"/>
    <cellStyle name="Normal 3 3 3 4 2" xfId="50454"/>
    <cellStyle name="Normal 3 3 3 4 3" xfId="50455"/>
    <cellStyle name="Normal 3 3 3 5" xfId="50456"/>
    <cellStyle name="Normal 3 3 3 6" xfId="50457"/>
    <cellStyle name="Normal 3 3 3 7" xfId="50458"/>
    <cellStyle name="Normal 3 3 3 8" xfId="42251"/>
    <cellStyle name="Normal 3 3 4" xfId="1074"/>
    <cellStyle name="Normal 3 3 4 2" xfId="42258"/>
    <cellStyle name="Normal 3 3 4 2 2" xfId="42259"/>
    <cellStyle name="Normal 3 3 4 2 2 2" xfId="50459"/>
    <cellStyle name="Normal 3 3 4 2 2 3" xfId="50460"/>
    <cellStyle name="Normal 3 3 4 2 3" xfId="50461"/>
    <cellStyle name="Normal 3 3 4 2 4" xfId="50462"/>
    <cellStyle name="Normal 3 3 4 3" xfId="42260"/>
    <cellStyle name="Normal 3 3 4 3 2" xfId="42261"/>
    <cellStyle name="Normal 3 3 4 3 2 2" xfId="50463"/>
    <cellStyle name="Normal 3 3 4 3 2 3" xfId="50464"/>
    <cellStyle name="Normal 3 3 4 3 3" xfId="50465"/>
    <cellStyle name="Normal 3 3 4 3 4" xfId="50466"/>
    <cellStyle name="Normal 3 3 4 4" xfId="42262"/>
    <cellStyle name="Normal 3 3 4 4 2" xfId="50467"/>
    <cellStyle name="Normal 3 3 4 4 3" xfId="50468"/>
    <cellStyle name="Normal 3 3 4 5" xfId="50469"/>
    <cellStyle name="Normal 3 3 4 6" xfId="50470"/>
    <cellStyle name="Normal 3 3 4 7" xfId="42257"/>
    <cellStyle name="Normal 3 3 5" xfId="42263"/>
    <cellStyle name="Normal 3 3 5 2" xfId="42264"/>
    <cellStyle name="Normal 3 3 5 2 2" xfId="50471"/>
    <cellStyle name="Normal 3 3 5 2 3" xfId="50472"/>
    <cellStyle name="Normal 3 3 5 3" xfId="50473"/>
    <cellStyle name="Normal 3 3 5 4" xfId="50474"/>
    <cellStyle name="Normal 3 3 6" xfId="42265"/>
    <cellStyle name="Normal 3 3 6 2" xfId="42266"/>
    <cellStyle name="Normal 3 3 6 2 2" xfId="50475"/>
    <cellStyle name="Normal 3 3 6 2 3" xfId="50476"/>
    <cellStyle name="Normal 3 3 6 3" xfId="50477"/>
    <cellStyle name="Normal 3 3 6 4" xfId="50478"/>
    <cellStyle name="Normal 3 3 7" xfId="42267"/>
    <cellStyle name="Normal 3 3 7 2" xfId="50479"/>
    <cellStyle name="Normal 3 3 7 3" xfId="50480"/>
    <cellStyle name="Normal 3 3 8" xfId="50481"/>
    <cellStyle name="Normal 3 3 9" xfId="50482"/>
    <cellStyle name="Normal 3 4" xfId="275"/>
    <cellStyle name="Normal 3 4 2" xfId="507"/>
    <cellStyle name="Normal 3 4 2 2" xfId="1294"/>
    <cellStyle name="Normal 3 4 2 2 2" xfId="50483"/>
    <cellStyle name="Normal 3 4 2 2 3" xfId="50484"/>
    <cellStyle name="Normal 3 4 2 2 4" xfId="42269"/>
    <cellStyle name="Normal 3 4 2 3" xfId="50485"/>
    <cellStyle name="Normal 3 4 2 4" xfId="50486"/>
    <cellStyle name="Normal 3 4 2 5" xfId="42268"/>
    <cellStyle name="Normal 3 4 3" xfId="772"/>
    <cellStyle name="Normal 3 4 3 2" xfId="1560"/>
    <cellStyle name="Normal 3 4 3 2 2" xfId="50487"/>
    <cellStyle name="Normal 3 4 3 2 3" xfId="50488"/>
    <cellStyle name="Normal 3 4 3 2 4" xfId="42271"/>
    <cellStyle name="Normal 3 4 3 3" xfId="50489"/>
    <cellStyle name="Normal 3 4 3 4" xfId="50490"/>
    <cellStyle name="Normal 3 4 3 5" xfId="42270"/>
    <cellStyle name="Normal 3 4 4" xfId="1071"/>
    <cellStyle name="Normal 3 4 4 2" xfId="42273"/>
    <cellStyle name="Normal 3 4 4 2 2" xfId="50491"/>
    <cellStyle name="Normal 3 4 4 2 3" xfId="50492"/>
    <cellStyle name="Normal 3 4 4 3" xfId="50493"/>
    <cellStyle name="Normal 3 4 4 4" xfId="50494"/>
    <cellStyle name="Normal 3 4 4 5" xfId="42272"/>
    <cellStyle name="Normal 3 4 5" xfId="42274"/>
    <cellStyle name="Normal 3 4 5 2" xfId="50495"/>
    <cellStyle name="Normal 3 4 5 3" xfId="50496"/>
    <cellStyle name="Normal 3 4 6" xfId="50497"/>
    <cellStyle name="Normal 3 4 7" xfId="50498"/>
    <cellStyle name="Normal 3 4 8" xfId="50499"/>
    <cellStyle name="Normal 3 4 9" xfId="27992"/>
    <cellStyle name="Normal 3 5" xfId="326"/>
    <cellStyle name="Normal 3 5 2" xfId="1113"/>
    <cellStyle name="Normal 3 5 2 2" xfId="42276"/>
    <cellStyle name="Normal 3 5 2 2 2" xfId="50500"/>
    <cellStyle name="Normal 3 5 2 2 3" xfId="50501"/>
    <cellStyle name="Normal 3 5 2 3" xfId="50502"/>
    <cellStyle name="Normal 3 5 2 4" xfId="50503"/>
    <cellStyle name="Normal 3 5 2 5" xfId="42275"/>
    <cellStyle name="Normal 3 5 3" xfId="42277"/>
    <cellStyle name="Normal 3 5 3 2" xfId="42278"/>
    <cellStyle name="Normal 3 5 3 2 2" xfId="50504"/>
    <cellStyle name="Normal 3 5 3 2 3" xfId="50505"/>
    <cellStyle name="Normal 3 5 3 3" xfId="50506"/>
    <cellStyle name="Normal 3 5 3 4" xfId="50507"/>
    <cellStyle name="Normal 3 5 4" xfId="42279"/>
    <cellStyle name="Normal 3 5 4 2" xfId="50508"/>
    <cellStyle name="Normal 3 5 4 3" xfId="50509"/>
    <cellStyle name="Normal 3 5 5" xfId="50510"/>
    <cellStyle name="Normal 3 5 6" xfId="50511"/>
    <cellStyle name="Normal 3 5 7" xfId="50512"/>
    <cellStyle name="Normal 3 5 8" xfId="27993"/>
    <cellStyle name="Normal 3 6" xfId="591"/>
    <cellStyle name="Normal 3 6 2" xfId="1379"/>
    <cellStyle name="Normal 3 6 2 2" xfId="42282"/>
    <cellStyle name="Normal 3 6 2 2 2" xfId="50513"/>
    <cellStyle name="Normal 3 6 2 2 3" xfId="50514"/>
    <cellStyle name="Normal 3 6 2 3" xfId="50515"/>
    <cellStyle name="Normal 3 6 2 4" xfId="50516"/>
    <cellStyle name="Normal 3 6 2 5" xfId="42281"/>
    <cellStyle name="Normal 3 6 3" xfId="42283"/>
    <cellStyle name="Normal 3 6 3 2" xfId="42284"/>
    <cellStyle name="Normal 3 6 3 2 2" xfId="50517"/>
    <cellStyle name="Normal 3 6 3 2 3" xfId="50518"/>
    <cellStyle name="Normal 3 6 3 3" xfId="50519"/>
    <cellStyle name="Normal 3 6 3 4" xfId="50520"/>
    <cellStyle name="Normal 3 6 4" xfId="42285"/>
    <cellStyle name="Normal 3 6 4 2" xfId="50521"/>
    <cellStyle name="Normal 3 6 4 3" xfId="50522"/>
    <cellStyle name="Normal 3 6 5" xfId="50523"/>
    <cellStyle name="Normal 3 6 6" xfId="50524"/>
    <cellStyle name="Normal 3 6 7" xfId="42280"/>
    <cellStyle name="Normal 3 7" xfId="890"/>
    <cellStyle name="Normal 3 7 2" xfId="42287"/>
    <cellStyle name="Normal 3 7 2 2" xfId="42288"/>
    <cellStyle name="Normal 3 7 2 2 2" xfId="50525"/>
    <cellStyle name="Normal 3 7 2 2 3" xfId="50526"/>
    <cellStyle name="Normal 3 7 2 3" xfId="50527"/>
    <cellStyle name="Normal 3 7 2 4" xfId="50528"/>
    <cellStyle name="Normal 3 7 3" xfId="42289"/>
    <cellStyle name="Normal 3 7 3 2" xfId="42290"/>
    <cellStyle name="Normal 3 7 3 2 2" xfId="50529"/>
    <cellStyle name="Normal 3 7 3 2 3" xfId="50530"/>
    <cellStyle name="Normal 3 7 3 3" xfId="50531"/>
    <cellStyle name="Normal 3 7 3 4" xfId="50532"/>
    <cellStyle name="Normal 3 7 4" xfId="42291"/>
    <cellStyle name="Normal 3 7 4 2" xfId="50533"/>
    <cellStyle name="Normal 3 7 4 3" xfId="50534"/>
    <cellStyle name="Normal 3 7 5" xfId="50535"/>
    <cellStyle name="Normal 3 7 6" xfId="50536"/>
    <cellStyle name="Normal 3 7 7" xfId="42286"/>
    <cellStyle name="Normal 3 8" xfId="42292"/>
    <cellStyle name="Normal 3 8 2" xfId="42293"/>
    <cellStyle name="Normal 3 8 2 2" xfId="42294"/>
    <cellStyle name="Normal 3 8 2 2 2" xfId="50537"/>
    <cellStyle name="Normal 3 8 2 2 3" xfId="50538"/>
    <cellStyle name="Normal 3 8 2 3" xfId="50539"/>
    <cellStyle name="Normal 3 8 2 4" xfId="50540"/>
    <cellStyle name="Normal 3 8 3" xfId="42295"/>
    <cellStyle name="Normal 3 8 3 2" xfId="42296"/>
    <cellStyle name="Normal 3 8 3 2 2" xfId="50541"/>
    <cellStyle name="Normal 3 8 3 2 3" xfId="50542"/>
    <cellStyle name="Normal 3 8 3 3" xfId="50543"/>
    <cellStyle name="Normal 3 8 3 4" xfId="50544"/>
    <cellStyle name="Normal 3 8 4" xfId="42297"/>
    <cellStyle name="Normal 3 8 4 2" xfId="50545"/>
    <cellStyle name="Normal 3 8 4 3" xfId="50546"/>
    <cellStyle name="Normal 3 8 5" xfId="50547"/>
    <cellStyle name="Normal 3 8 6" xfId="50548"/>
    <cellStyle name="Normal 3 9" xfId="42298"/>
    <cellStyle name="Normal 3 9 2" xfId="42299"/>
    <cellStyle name="Normal 3 9 2 2" xfId="42300"/>
    <cellStyle name="Normal 3 9 2 2 2" xfId="50549"/>
    <cellStyle name="Normal 3 9 2 2 3" xfId="50550"/>
    <cellStyle name="Normal 3 9 2 3" xfId="50551"/>
    <cellStyle name="Normal 3 9 2 4" xfId="50552"/>
    <cellStyle name="Normal 3 9 3" xfId="42301"/>
    <cellStyle name="Normal 3 9 3 2" xfId="42302"/>
    <cellStyle name="Normal 3 9 3 2 2" xfId="50553"/>
    <cellStyle name="Normal 3 9 3 2 3" xfId="50554"/>
    <cellStyle name="Normal 3 9 3 3" xfId="50555"/>
    <cellStyle name="Normal 3 9 3 4" xfId="50556"/>
    <cellStyle name="Normal 3 9 4" xfId="42303"/>
    <cellStyle name="Normal 3 9 4 2" xfId="50557"/>
    <cellStyle name="Normal 3 9 4 3" xfId="50558"/>
    <cellStyle name="Normal 3 9 5" xfId="50559"/>
    <cellStyle name="Normal 3 9 6" xfId="50560"/>
    <cellStyle name="Normal 30" xfId="2017"/>
    <cellStyle name="Normal 30 2" xfId="27994"/>
    <cellStyle name="Normal 30 3" xfId="27995"/>
    <cellStyle name="Normal 30 4" xfId="27996"/>
    <cellStyle name="Normal 31" xfId="2018"/>
    <cellStyle name="Normal 31 2" xfId="27997"/>
    <cellStyle name="Normal 31 3" xfId="27998"/>
    <cellStyle name="Normal 32" xfId="2019"/>
    <cellStyle name="Normal 32 2" xfId="27999"/>
    <cellStyle name="Normal 32 3" xfId="28000"/>
    <cellStyle name="Normal 32 4" xfId="28001"/>
    <cellStyle name="Normal 33" xfId="2020"/>
    <cellStyle name="Normal 33 2" xfId="28002"/>
    <cellStyle name="Normal 33 3" xfId="28003"/>
    <cellStyle name="Normal 34" xfId="2021"/>
    <cellStyle name="Normal 34 2" xfId="28004"/>
    <cellStyle name="Normal 34 3" xfId="28005"/>
    <cellStyle name="Normal 35" xfId="2022"/>
    <cellStyle name="Normal 35 2" xfId="28006"/>
    <cellStyle name="Normal 35 3" xfId="28007"/>
    <cellStyle name="Normal 36" xfId="2023"/>
    <cellStyle name="Normal 36 2" xfId="28008"/>
    <cellStyle name="Normal 37" xfId="2024"/>
    <cellStyle name="Normal 37 2" xfId="28009"/>
    <cellStyle name="Normal 38" xfId="2025"/>
    <cellStyle name="Normal 38 2" xfId="28010"/>
    <cellStyle name="Normal 39" xfId="2026"/>
    <cellStyle name="Normal 39 2" xfId="28011"/>
    <cellStyle name="Normal 4" xfId="76"/>
    <cellStyle name="Normal 4 10" xfId="50561"/>
    <cellStyle name="Normal 4 11" xfId="50562"/>
    <cellStyle name="Normal 4 11 2" xfId="50563"/>
    <cellStyle name="Normal 4 12" xfId="50564"/>
    <cellStyle name="Normal 4 12 2" xfId="50565"/>
    <cellStyle name="Normal 4 13" xfId="50566"/>
    <cellStyle name="Normal 4 14" xfId="50567"/>
    <cellStyle name="Normal 4 15" xfId="52100"/>
    <cellStyle name="Normal 4 16" xfId="2027"/>
    <cellStyle name="Normal 4 2" xfId="280"/>
    <cellStyle name="Normal 4 2 10" xfId="50568"/>
    <cellStyle name="Normal 4 2 11" xfId="50569"/>
    <cellStyle name="Normal 4 2 12" xfId="2028"/>
    <cellStyle name="Normal 4 2 2" xfId="281"/>
    <cellStyle name="Normal 4 2 2 2" xfId="513"/>
    <cellStyle name="Normal 4 2 2 2 2" xfId="1300"/>
    <cellStyle name="Normal 4 2 2 3" xfId="778"/>
    <cellStyle name="Normal 4 2 2 3 2" xfId="1566"/>
    <cellStyle name="Normal 4 2 2 4" xfId="1077"/>
    <cellStyle name="Normal 4 2 2 5" xfId="50570"/>
    <cellStyle name="Normal 4 2 3" xfId="512"/>
    <cellStyle name="Normal 4 2 3 10" xfId="50571"/>
    <cellStyle name="Normal 4 2 3 2" xfId="1299"/>
    <cellStyle name="Normal 4 2 3 2 2" xfId="50573"/>
    <cellStyle name="Normal 4 2 3 2 2 2" xfId="50574"/>
    <cellStyle name="Normal 4 2 3 2 2 2 2" xfId="50575"/>
    <cellStyle name="Normal 4 2 3 2 2 3" xfId="50576"/>
    <cellStyle name="Normal 4 2 3 2 2 3 2" xfId="50577"/>
    <cellStyle name="Normal 4 2 3 2 2 4" xfId="50578"/>
    <cellStyle name="Normal 4 2 3 2 3" xfId="50579"/>
    <cellStyle name="Normal 4 2 3 2 3 2" xfId="50580"/>
    <cellStyle name="Normal 4 2 3 2 4" xfId="50581"/>
    <cellStyle name="Normal 4 2 3 2 4 2" xfId="50582"/>
    <cellStyle name="Normal 4 2 3 2 5" xfId="50583"/>
    <cellStyle name="Normal 4 2 3 2 6" xfId="50584"/>
    <cellStyle name="Normal 4 2 3 2 7" xfId="50572"/>
    <cellStyle name="Normal 4 2 3 3" xfId="50585"/>
    <cellStyle name="Normal 4 2 3 3 2" xfId="50586"/>
    <cellStyle name="Normal 4 2 3 3 2 2" xfId="50587"/>
    <cellStyle name="Normal 4 2 3 3 2 2 2" xfId="50588"/>
    <cellStyle name="Normal 4 2 3 3 2 3" xfId="50589"/>
    <cellStyle name="Normal 4 2 3 3 2 3 2" xfId="50590"/>
    <cellStyle name="Normal 4 2 3 3 2 4" xfId="50591"/>
    <cellStyle name="Normal 4 2 3 3 3" xfId="50592"/>
    <cellStyle name="Normal 4 2 3 3 3 2" xfId="50593"/>
    <cellStyle name="Normal 4 2 3 3 4" xfId="50594"/>
    <cellStyle name="Normal 4 2 3 3 4 2" xfId="50595"/>
    <cellStyle name="Normal 4 2 3 3 5" xfId="50596"/>
    <cellStyle name="Normal 4 2 3 3 6" xfId="50597"/>
    <cellStyle name="Normal 4 2 3 4" xfId="50598"/>
    <cellStyle name="Normal 4 2 3 4 2" xfId="50599"/>
    <cellStyle name="Normal 4 2 3 4 2 2" xfId="50600"/>
    <cellStyle name="Normal 4 2 3 4 3" xfId="50601"/>
    <cellStyle name="Normal 4 2 3 4 3 2" xfId="50602"/>
    <cellStyle name="Normal 4 2 3 4 4" xfId="50603"/>
    <cellStyle name="Normal 4 2 3 5" xfId="50604"/>
    <cellStyle name="Normal 4 2 3 5 2" xfId="50605"/>
    <cellStyle name="Normal 4 2 3 6" xfId="50606"/>
    <cellStyle name="Normal 4 2 3 6 2" xfId="50607"/>
    <cellStyle name="Normal 4 2 3 7" xfId="50608"/>
    <cellStyle name="Normal 4 2 3 8" xfId="50609"/>
    <cellStyle name="Normal 4 2 3 9" xfId="50610"/>
    <cellStyle name="Normal 4 2 4" xfId="777"/>
    <cellStyle name="Normal 4 2 4 2" xfId="1565"/>
    <cellStyle name="Normal 4 2 4 2 2" xfId="50613"/>
    <cellStyle name="Normal 4 2 4 2 2 2" xfId="50614"/>
    <cellStyle name="Normal 4 2 4 2 3" xfId="50615"/>
    <cellStyle name="Normal 4 2 4 2 3 2" xfId="50616"/>
    <cellStyle name="Normal 4 2 4 2 4" xfId="50617"/>
    <cellStyle name="Normal 4 2 4 2 5" xfId="50612"/>
    <cellStyle name="Normal 4 2 4 3" xfId="50618"/>
    <cellStyle name="Normal 4 2 4 3 2" xfId="50619"/>
    <cellStyle name="Normal 4 2 4 4" xfId="50620"/>
    <cellStyle name="Normal 4 2 4 4 2" xfId="50621"/>
    <cellStyle name="Normal 4 2 4 5" xfId="50622"/>
    <cellStyle name="Normal 4 2 4 6" xfId="50623"/>
    <cellStyle name="Normal 4 2 4 7" xfId="50611"/>
    <cellStyle name="Normal 4 2 5" xfId="1076"/>
    <cellStyle name="Normal 4 2 5 2" xfId="50625"/>
    <cellStyle name="Normal 4 2 5 2 2" xfId="50626"/>
    <cellStyle name="Normal 4 2 5 2 2 2" xfId="50627"/>
    <cellStyle name="Normal 4 2 5 2 3" xfId="50628"/>
    <cellStyle name="Normal 4 2 5 2 3 2" xfId="50629"/>
    <cellStyle name="Normal 4 2 5 2 4" xfId="50630"/>
    <cellStyle name="Normal 4 2 5 3" xfId="50631"/>
    <cellStyle name="Normal 4 2 5 3 2" xfId="50632"/>
    <cellStyle name="Normal 4 2 5 4" xfId="50633"/>
    <cellStyle name="Normal 4 2 5 4 2" xfId="50634"/>
    <cellStyle name="Normal 4 2 5 5" xfId="50635"/>
    <cellStyle name="Normal 4 2 5 6" xfId="50636"/>
    <cellStyle name="Normal 4 2 5 7" xfId="50624"/>
    <cellStyle name="Normal 4 2 6" xfId="50637"/>
    <cellStyle name="Normal 4 2 6 2" xfId="50638"/>
    <cellStyle name="Normal 4 2 6 2 2" xfId="50639"/>
    <cellStyle name="Normal 4 2 6 3" xfId="50640"/>
    <cellStyle name="Normal 4 2 6 3 2" xfId="50641"/>
    <cellStyle name="Normal 4 2 6 4" xfId="50642"/>
    <cellStyle name="Normal 4 2 7" xfId="50643"/>
    <cellStyle name="Normal 4 2 7 2" xfId="50644"/>
    <cellStyle name="Normal 4 2 8" xfId="50645"/>
    <cellStyle name="Normal 4 2 8 2" xfId="50646"/>
    <cellStyle name="Normal 4 2 9" xfId="50647"/>
    <cellStyle name="Normal 4 3" xfId="282"/>
    <cellStyle name="Normal 4 3 2" xfId="514"/>
    <cellStyle name="Normal 4 3 2 2" xfId="1301"/>
    <cellStyle name="Normal 4 3 2 3" xfId="50648"/>
    <cellStyle name="Normal 4 3 3" xfId="779"/>
    <cellStyle name="Normal 4 3 3 2" xfId="1567"/>
    <cellStyle name="Normal 4 3 3 3" xfId="50649"/>
    <cellStyle name="Normal 4 3 4" xfId="1078"/>
    <cellStyle name="Normal 4 3 4 2" xfId="50650"/>
    <cellStyle name="Normal 4 3 5" xfId="50651"/>
    <cellStyle name="Normal 4 3 6" xfId="50652"/>
    <cellStyle name="Normal 4 3 7" xfId="50653"/>
    <cellStyle name="Normal 4 3 8" xfId="28012"/>
    <cellStyle name="Normal 4 4" xfId="279"/>
    <cellStyle name="Normal 4 4 2" xfId="511"/>
    <cellStyle name="Normal 4 4 2 2" xfId="1298"/>
    <cellStyle name="Normal 4 4 3" xfId="776"/>
    <cellStyle name="Normal 4 4 3 2" xfId="1564"/>
    <cellStyle name="Normal 4 4 4" xfId="1075"/>
    <cellStyle name="Normal 4 4 5" xfId="28013"/>
    <cellStyle name="Normal 4 5" xfId="340"/>
    <cellStyle name="Normal 4 5 2" xfId="1127"/>
    <cellStyle name="Normal 4 5 3" xfId="28014"/>
    <cellStyle name="Normal 4 6" xfId="605"/>
    <cellStyle name="Normal 4 6 10" xfId="28015"/>
    <cellStyle name="Normal 4 6 2" xfId="1393"/>
    <cellStyle name="Normal 4 6 2 2" xfId="50655"/>
    <cellStyle name="Normal 4 6 2 2 2" xfId="50656"/>
    <cellStyle name="Normal 4 6 2 2 2 2" xfId="50657"/>
    <cellStyle name="Normal 4 6 2 2 3" xfId="50658"/>
    <cellStyle name="Normal 4 6 2 2 3 2" xfId="50659"/>
    <cellStyle name="Normal 4 6 2 2 4" xfId="50660"/>
    <cellStyle name="Normal 4 6 2 3" xfId="50661"/>
    <cellStyle name="Normal 4 6 2 3 2" xfId="50662"/>
    <cellStyle name="Normal 4 6 2 4" xfId="50663"/>
    <cellStyle name="Normal 4 6 2 4 2" xfId="50664"/>
    <cellStyle name="Normal 4 6 2 5" xfId="50665"/>
    <cellStyle name="Normal 4 6 2 6" xfId="50666"/>
    <cellStyle name="Normal 4 6 2 7" xfId="50654"/>
    <cellStyle name="Normal 4 6 3" xfId="50667"/>
    <cellStyle name="Normal 4 6 3 2" xfId="50668"/>
    <cellStyle name="Normal 4 6 3 2 2" xfId="50669"/>
    <cellStyle name="Normal 4 6 3 2 2 2" xfId="50670"/>
    <cellStyle name="Normal 4 6 3 2 3" xfId="50671"/>
    <cellStyle name="Normal 4 6 3 2 3 2" xfId="50672"/>
    <cellStyle name="Normal 4 6 3 2 4" xfId="50673"/>
    <cellStyle name="Normal 4 6 3 3" xfId="50674"/>
    <cellStyle name="Normal 4 6 3 3 2" xfId="50675"/>
    <cellStyle name="Normal 4 6 3 4" xfId="50676"/>
    <cellStyle name="Normal 4 6 3 4 2" xfId="50677"/>
    <cellStyle name="Normal 4 6 3 5" xfId="50678"/>
    <cellStyle name="Normal 4 6 3 6" xfId="50679"/>
    <cellStyle name="Normal 4 6 4" xfId="50680"/>
    <cellStyle name="Normal 4 6 4 2" xfId="50681"/>
    <cellStyle name="Normal 4 6 4 2 2" xfId="50682"/>
    <cellStyle name="Normal 4 6 4 3" xfId="50683"/>
    <cellStyle name="Normal 4 6 4 3 2" xfId="50684"/>
    <cellStyle name="Normal 4 6 4 4" xfId="50685"/>
    <cellStyle name="Normal 4 6 5" xfId="50686"/>
    <cellStyle name="Normal 4 6 5 2" xfId="50687"/>
    <cellStyle name="Normal 4 6 6" xfId="50688"/>
    <cellStyle name="Normal 4 6 6 2" xfId="50689"/>
    <cellStyle name="Normal 4 6 7" xfId="50690"/>
    <cellStyle name="Normal 4 6 8" xfId="50691"/>
    <cellStyle name="Normal 4 6 9" xfId="50692"/>
    <cellStyle name="Normal 4 7" xfId="904"/>
    <cellStyle name="Normal 4 7 2" xfId="50694"/>
    <cellStyle name="Normal 4 7 2 2" xfId="50695"/>
    <cellStyle name="Normal 4 7 2 2 2" xfId="50696"/>
    <cellStyle name="Normal 4 7 2 3" xfId="50697"/>
    <cellStyle name="Normal 4 7 2 3 2" xfId="50698"/>
    <cellStyle name="Normal 4 7 2 4" xfId="50699"/>
    <cellStyle name="Normal 4 7 3" xfId="50700"/>
    <cellStyle name="Normal 4 7 3 2" xfId="50701"/>
    <cellStyle name="Normal 4 7 4" xfId="50702"/>
    <cellStyle name="Normal 4 7 4 2" xfId="50703"/>
    <cellStyle name="Normal 4 7 5" xfId="50704"/>
    <cellStyle name="Normal 4 7 6" xfId="50705"/>
    <cellStyle name="Normal 4 7 7" xfId="50693"/>
    <cellStyle name="Normal 4 8" xfId="50706"/>
    <cellStyle name="Normal 4 8 2" xfId="50707"/>
    <cellStyle name="Normal 4 8 2 2" xfId="50708"/>
    <cellStyle name="Normal 4 8 2 2 2" xfId="50709"/>
    <cellStyle name="Normal 4 8 2 3" xfId="50710"/>
    <cellStyle name="Normal 4 8 2 3 2" xfId="50711"/>
    <cellStyle name="Normal 4 8 2 4" xfId="50712"/>
    <cellStyle name="Normal 4 8 3" xfId="50713"/>
    <cellStyle name="Normal 4 8 3 2" xfId="50714"/>
    <cellStyle name="Normal 4 8 4" xfId="50715"/>
    <cellStyle name="Normal 4 8 4 2" xfId="50716"/>
    <cellStyle name="Normal 4 8 5" xfId="50717"/>
    <cellStyle name="Normal 4 8 6" xfId="50718"/>
    <cellStyle name="Normal 4 9" xfId="50719"/>
    <cellStyle name="Normal 4 9 2" xfId="50720"/>
    <cellStyle name="Normal 4 9 2 2" xfId="50721"/>
    <cellStyle name="Normal 4 9 3" xfId="50722"/>
    <cellStyle name="Normal 4 9 3 2" xfId="50723"/>
    <cellStyle name="Normal 4 9 4" xfId="50724"/>
    <cellStyle name="Normal 40" xfId="2029"/>
    <cellStyle name="Normal 41" xfId="2030"/>
    <cellStyle name="Normal 42" xfId="2031"/>
    <cellStyle name="Normal 43" xfId="2032"/>
    <cellStyle name="Normal 44" xfId="28016"/>
    <cellStyle name="Normal 45" xfId="28017"/>
    <cellStyle name="Normal 46" xfId="28018"/>
    <cellStyle name="Normal 47" xfId="28019"/>
    <cellStyle name="Normal 48" xfId="28020"/>
    <cellStyle name="Normal 49" xfId="28021"/>
    <cellStyle name="Normal 5" xfId="109"/>
    <cellStyle name="Normal 5 2" xfId="284"/>
    <cellStyle name="Normal 5 2 2" xfId="515"/>
    <cellStyle name="Normal 5 2 2 2" xfId="1302"/>
    <cellStyle name="Normal 5 2 2 3" xfId="50725"/>
    <cellStyle name="Normal 5 2 3" xfId="780"/>
    <cellStyle name="Normal 5 2 3 2" xfId="1568"/>
    <cellStyle name="Normal 5 2 3 3" xfId="50726"/>
    <cellStyle name="Normal 5 2 4" xfId="1079"/>
    <cellStyle name="Normal 5 2 5" xfId="28022"/>
    <cellStyle name="Normal 5 3" xfId="285"/>
    <cellStyle name="Normal 5 3 2" xfId="28023"/>
    <cellStyle name="Normal 5 4" xfId="283"/>
    <cellStyle name="Normal 5 4 2" xfId="28024"/>
    <cellStyle name="Normal 5 5" xfId="355"/>
    <cellStyle name="Normal 5 5 2" xfId="1142"/>
    <cellStyle name="Normal 5 5 3" xfId="28025"/>
    <cellStyle name="Normal 5 6" xfId="620"/>
    <cellStyle name="Normal 5 6 2" xfId="1408"/>
    <cellStyle name="Normal 5 6 3" xfId="28026"/>
    <cellStyle name="Normal 5 7" xfId="919"/>
    <cellStyle name="Normal 5 7 2" xfId="50727"/>
    <cellStyle name="Normal 5 8" xfId="2033"/>
    <cellStyle name="Normal 50" xfId="28027"/>
    <cellStyle name="Normal 51" xfId="28028"/>
    <cellStyle name="Normal 52" xfId="28029"/>
    <cellStyle name="Normal 53" xfId="28030"/>
    <cellStyle name="Normal 53 10" xfId="50728"/>
    <cellStyle name="Normal 53 2" xfId="50729"/>
    <cellStyle name="Normal 53 2 2" xfId="50730"/>
    <cellStyle name="Normal 53 2 2 2" xfId="50731"/>
    <cellStyle name="Normal 53 2 2 2 2" xfId="50732"/>
    <cellStyle name="Normal 53 2 2 2 2 2" xfId="50733"/>
    <cellStyle name="Normal 53 2 2 2 3" xfId="50734"/>
    <cellStyle name="Normal 53 2 2 2 3 2" xfId="50735"/>
    <cellStyle name="Normal 53 2 2 2 4" xfId="50736"/>
    <cellStyle name="Normal 53 2 2 3" xfId="50737"/>
    <cellStyle name="Normal 53 2 2 3 2" xfId="50738"/>
    <cellStyle name="Normal 53 2 2 4" xfId="50739"/>
    <cellStyle name="Normal 53 2 2 4 2" xfId="50740"/>
    <cellStyle name="Normal 53 2 2 5" xfId="50741"/>
    <cellStyle name="Normal 53 2 2 6" xfId="50742"/>
    <cellStyle name="Normal 53 2 3" xfId="50743"/>
    <cellStyle name="Normal 53 2 3 2" xfId="50744"/>
    <cellStyle name="Normal 53 2 3 2 2" xfId="50745"/>
    <cellStyle name="Normal 53 2 3 2 2 2" xfId="50746"/>
    <cellStyle name="Normal 53 2 3 2 3" xfId="50747"/>
    <cellStyle name="Normal 53 2 3 2 3 2" xfId="50748"/>
    <cellStyle name="Normal 53 2 3 2 4" xfId="50749"/>
    <cellStyle name="Normal 53 2 3 3" xfId="50750"/>
    <cellStyle name="Normal 53 2 3 3 2" xfId="50751"/>
    <cellStyle name="Normal 53 2 3 4" xfId="50752"/>
    <cellStyle name="Normal 53 2 3 4 2" xfId="50753"/>
    <cellStyle name="Normal 53 2 3 5" xfId="50754"/>
    <cellStyle name="Normal 53 2 3 6" xfId="50755"/>
    <cellStyle name="Normal 53 2 4" xfId="50756"/>
    <cellStyle name="Normal 53 2 4 2" xfId="50757"/>
    <cellStyle name="Normal 53 2 4 2 2" xfId="50758"/>
    <cellStyle name="Normal 53 2 4 3" xfId="50759"/>
    <cellStyle name="Normal 53 2 4 3 2" xfId="50760"/>
    <cellStyle name="Normal 53 2 4 4" xfId="50761"/>
    <cellStyle name="Normal 53 2 5" xfId="50762"/>
    <cellStyle name="Normal 53 2 5 2" xfId="50763"/>
    <cellStyle name="Normal 53 2 6" xfId="50764"/>
    <cellStyle name="Normal 53 2 6 2" xfId="50765"/>
    <cellStyle name="Normal 53 2 7" xfId="50766"/>
    <cellStyle name="Normal 53 2 8" xfId="50767"/>
    <cellStyle name="Normal 53 2 9" xfId="50768"/>
    <cellStyle name="Normal 53 3" xfId="50769"/>
    <cellStyle name="Normal 53 3 2" xfId="50770"/>
    <cellStyle name="Normal 53 3 2 2" xfId="50771"/>
    <cellStyle name="Normal 53 3 2 2 2" xfId="50772"/>
    <cellStyle name="Normal 53 3 2 3" xfId="50773"/>
    <cellStyle name="Normal 53 3 2 3 2" xfId="50774"/>
    <cellStyle name="Normal 53 3 2 4" xfId="50775"/>
    <cellStyle name="Normal 53 3 3" xfId="50776"/>
    <cellStyle name="Normal 53 3 3 2" xfId="50777"/>
    <cellStyle name="Normal 53 3 4" xfId="50778"/>
    <cellStyle name="Normal 53 3 4 2" xfId="50779"/>
    <cellStyle name="Normal 53 3 5" xfId="50780"/>
    <cellStyle name="Normal 53 3 6" xfId="50781"/>
    <cellStyle name="Normal 53 4" xfId="50782"/>
    <cellStyle name="Normal 53 4 2" xfId="50783"/>
    <cellStyle name="Normal 53 4 2 2" xfId="50784"/>
    <cellStyle name="Normal 53 4 2 2 2" xfId="50785"/>
    <cellStyle name="Normal 53 4 2 3" xfId="50786"/>
    <cellStyle name="Normal 53 4 2 3 2" xfId="50787"/>
    <cellStyle name="Normal 53 4 2 4" xfId="50788"/>
    <cellStyle name="Normal 53 4 3" xfId="50789"/>
    <cellStyle name="Normal 53 4 3 2" xfId="50790"/>
    <cellStyle name="Normal 53 4 4" xfId="50791"/>
    <cellStyle name="Normal 53 4 4 2" xfId="50792"/>
    <cellStyle name="Normal 53 4 5" xfId="50793"/>
    <cellStyle name="Normal 53 4 6" xfId="50794"/>
    <cellStyle name="Normal 53 5" xfId="50795"/>
    <cellStyle name="Normal 53 5 2" xfId="50796"/>
    <cellStyle name="Normal 53 5 2 2" xfId="50797"/>
    <cellStyle name="Normal 53 5 3" xfId="50798"/>
    <cellStyle name="Normal 53 5 3 2" xfId="50799"/>
    <cellStyle name="Normal 53 5 4" xfId="50800"/>
    <cellStyle name="Normal 53 6" xfId="50801"/>
    <cellStyle name="Normal 53 6 2" xfId="50802"/>
    <cellStyle name="Normal 53 7" xfId="50803"/>
    <cellStyle name="Normal 53 7 2" xfId="50804"/>
    <cellStyle name="Normal 53 8" xfId="50805"/>
    <cellStyle name="Normal 53 9" xfId="50806"/>
    <cellStyle name="Normal 54" xfId="28031"/>
    <cellStyle name="Normal 55" xfId="28032"/>
    <cellStyle name="Normal 56" xfId="28033"/>
    <cellStyle name="Normal 57" xfId="28034"/>
    <cellStyle name="Normal 57 2" xfId="13"/>
    <cellStyle name="Normal 58" xfId="28035"/>
    <cellStyle name="Normal 59" xfId="28036"/>
    <cellStyle name="Normal 6" xfId="123"/>
    <cellStyle name="Normal 6 10" xfId="50807"/>
    <cellStyle name="Normal 6 11" xfId="2034"/>
    <cellStyle name="Normal 6 2" xfId="369"/>
    <cellStyle name="Normal 6 2 2" xfId="1156"/>
    <cellStyle name="Normal 6 2 2 2" xfId="28039"/>
    <cellStyle name="Normal 6 2 2 3" xfId="28040"/>
    <cellStyle name="Normal 6 2 2 4" xfId="28041"/>
    <cellStyle name="Normal 6 2 2 5" xfId="28042"/>
    <cellStyle name="Normal 6 2 2 6" xfId="28038"/>
    <cellStyle name="Normal 6 2 3" xfId="28043"/>
    <cellStyle name="Normal 6 2 4" xfId="28044"/>
    <cellStyle name="Normal 6 2 5" xfId="28037"/>
    <cellStyle name="Normal 6 3" xfId="634"/>
    <cellStyle name="Normal 6 3 2" xfId="1422"/>
    <cellStyle name="Normal 6 3 2 2" xfId="28047"/>
    <cellStyle name="Normal 6 3 2 3" xfId="28046"/>
    <cellStyle name="Normal 6 3 3" xfId="28048"/>
    <cellStyle name="Normal 6 3 4" xfId="28049"/>
    <cellStyle name="Normal 6 3 5" xfId="28050"/>
    <cellStyle name="Normal 6 3 6" xfId="28045"/>
    <cellStyle name="Normal 6 4" xfId="933"/>
    <cellStyle name="Normal 6 4 2" xfId="28052"/>
    <cellStyle name="Normal 6 4 3" xfId="28051"/>
    <cellStyle name="Normal 6 5" xfId="28053"/>
    <cellStyle name="Normal 6 5 2" xfId="28054"/>
    <cellStyle name="Normal 6 5 3" xfId="28055"/>
    <cellStyle name="Normal 6 5 4" xfId="28056"/>
    <cellStyle name="Normal 6 5 5" xfId="28057"/>
    <cellStyle name="Normal 6 6" xfId="28058"/>
    <cellStyle name="Normal 6 6 2" xfId="28059"/>
    <cellStyle name="Normal 6 6 3" xfId="28060"/>
    <cellStyle name="Normal 6 7" xfId="28061"/>
    <cellStyle name="Normal 6 7 2" xfId="28062"/>
    <cellStyle name="Normal 6 8" xfId="28063"/>
    <cellStyle name="Normal 6 9" xfId="28064"/>
    <cellStyle name="Normal 6 9 2" xfId="50808"/>
    <cellStyle name="Normal 60" xfId="28065"/>
    <cellStyle name="Normal 61" xfId="28066"/>
    <cellStyle name="Normal 62" xfId="28067"/>
    <cellStyle name="Normal 63" xfId="28068"/>
    <cellStyle name="Normal 64" xfId="28069"/>
    <cellStyle name="Normal 65" xfId="28070"/>
    <cellStyle name="Normal 66" xfId="28071"/>
    <cellStyle name="Normal 67" xfId="28072"/>
    <cellStyle name="Normal 68" xfId="28073"/>
    <cellStyle name="Normal 69" xfId="28074"/>
    <cellStyle name="Normal 7" xfId="310"/>
    <cellStyle name="Normal 7 10" xfId="2035"/>
    <cellStyle name="Normal 7 2" xfId="798"/>
    <cellStyle name="Normal 7 2 2" xfId="1586"/>
    <cellStyle name="Normal 7 2 3" xfId="2036"/>
    <cellStyle name="Normal 7 3" xfId="1097"/>
    <cellStyle name="Normal 7 3 2" xfId="28075"/>
    <cellStyle name="Normal 7 4" xfId="28076"/>
    <cellStyle name="Normal 7 4 2" xfId="28077"/>
    <cellStyle name="Normal 7 4 3" xfId="28078"/>
    <cellStyle name="Normal 7 4 4" xfId="28079"/>
    <cellStyle name="Normal 7 5" xfId="28080"/>
    <cellStyle name="Normal 7 6" xfId="28081"/>
    <cellStyle name="Normal 7 7" xfId="28082"/>
    <cellStyle name="Normal 7 8" xfId="50809"/>
    <cellStyle name="Normal 7 9" xfId="50810"/>
    <cellStyle name="Normal 7 9 2" xfId="50811"/>
    <cellStyle name="Normal 70" xfId="28083"/>
    <cellStyle name="Normal 71" xfId="28084"/>
    <cellStyle name="Normal 72" xfId="28085"/>
    <cellStyle name="Normal 73" xfId="28086"/>
    <cellStyle name="Normal 73 2" xfId="28087"/>
    <cellStyle name="Normal 74" xfId="28088"/>
    <cellStyle name="Normal 75" xfId="28089"/>
    <cellStyle name="Normal 76" xfId="28090"/>
    <cellStyle name="Normal 77" xfId="50812"/>
    <cellStyle name="Normal 77 10" xfId="50813"/>
    <cellStyle name="Normal 77 11" xfId="52079"/>
    <cellStyle name="Normal 77 12" xfId="52101"/>
    <cellStyle name="Normal 77 2" xfId="50814"/>
    <cellStyle name="Normal 77 2 2" xfId="50815"/>
    <cellStyle name="Normal 77 2 2 2" xfId="50816"/>
    <cellStyle name="Normal 77 2 2 2 2" xfId="50817"/>
    <cellStyle name="Normal 77 2 2 2 2 2" xfId="50818"/>
    <cellStyle name="Normal 77 2 2 2 3" xfId="50819"/>
    <cellStyle name="Normal 77 2 2 2 3 2" xfId="50820"/>
    <cellStyle name="Normal 77 2 2 2 4" xfId="50821"/>
    <cellStyle name="Normal 77 2 2 3" xfId="50822"/>
    <cellStyle name="Normal 77 2 2 3 2" xfId="50823"/>
    <cellStyle name="Normal 77 2 2 4" xfId="50824"/>
    <cellStyle name="Normal 77 2 2 4 2" xfId="50825"/>
    <cellStyle name="Normal 77 2 2 5" xfId="50826"/>
    <cellStyle name="Normal 77 2 2 6" xfId="50827"/>
    <cellStyle name="Normal 77 2 3" xfId="50828"/>
    <cellStyle name="Normal 77 2 3 2" xfId="50829"/>
    <cellStyle name="Normal 77 2 3 2 2" xfId="50830"/>
    <cellStyle name="Normal 77 2 3 2 2 2" xfId="50831"/>
    <cellStyle name="Normal 77 2 3 2 3" xfId="50832"/>
    <cellStyle name="Normal 77 2 3 2 3 2" xfId="50833"/>
    <cellStyle name="Normal 77 2 3 2 4" xfId="50834"/>
    <cellStyle name="Normal 77 2 3 3" xfId="50835"/>
    <cellStyle name="Normal 77 2 3 3 2" xfId="50836"/>
    <cellStyle name="Normal 77 2 3 4" xfId="50837"/>
    <cellStyle name="Normal 77 2 3 4 2" xfId="50838"/>
    <cellStyle name="Normal 77 2 3 5" xfId="50839"/>
    <cellStyle name="Normal 77 2 3 6" xfId="50840"/>
    <cellStyle name="Normal 77 2 4" xfId="50841"/>
    <cellStyle name="Normal 77 2 4 2" xfId="50842"/>
    <cellStyle name="Normal 77 2 4 2 2" xfId="50843"/>
    <cellStyle name="Normal 77 2 4 3" xfId="50844"/>
    <cellStyle name="Normal 77 2 4 3 2" xfId="50845"/>
    <cellStyle name="Normal 77 2 4 4" xfId="50846"/>
    <cellStyle name="Normal 77 2 5" xfId="50847"/>
    <cellStyle name="Normal 77 2 5 2" xfId="50848"/>
    <cellStyle name="Normal 77 2 6" xfId="50849"/>
    <cellStyle name="Normal 77 2 6 2" xfId="50850"/>
    <cellStyle name="Normal 77 2 7" xfId="50851"/>
    <cellStyle name="Normal 77 2 8" xfId="50852"/>
    <cellStyle name="Normal 77 2 9" xfId="50853"/>
    <cellStyle name="Normal 77 3" xfId="50854"/>
    <cellStyle name="Normal 77 3 2" xfId="50855"/>
    <cellStyle name="Normal 77 3 2 2" xfId="50856"/>
    <cellStyle name="Normal 77 3 2 2 2" xfId="50857"/>
    <cellStyle name="Normal 77 3 2 3" xfId="50858"/>
    <cellStyle name="Normal 77 3 2 3 2" xfId="50859"/>
    <cellStyle name="Normal 77 3 2 4" xfId="50860"/>
    <cellStyle name="Normal 77 3 3" xfId="50861"/>
    <cellStyle name="Normal 77 3 3 2" xfId="50862"/>
    <cellStyle name="Normal 77 3 4" xfId="50863"/>
    <cellStyle name="Normal 77 3 4 2" xfId="50864"/>
    <cellStyle name="Normal 77 3 5" xfId="50865"/>
    <cellStyle name="Normal 77 3 6" xfId="50866"/>
    <cellStyle name="Normal 77 4" xfId="50867"/>
    <cellStyle name="Normal 77 4 2" xfId="50868"/>
    <cellStyle name="Normal 77 4 2 2" xfId="50869"/>
    <cellStyle name="Normal 77 4 2 2 2" xfId="50870"/>
    <cellStyle name="Normal 77 4 2 3" xfId="50871"/>
    <cellStyle name="Normal 77 4 2 3 2" xfId="50872"/>
    <cellStyle name="Normal 77 4 2 4" xfId="50873"/>
    <cellStyle name="Normal 77 4 3" xfId="50874"/>
    <cellStyle name="Normal 77 4 3 2" xfId="50875"/>
    <cellStyle name="Normal 77 4 4" xfId="50876"/>
    <cellStyle name="Normal 77 4 4 2" xfId="50877"/>
    <cellStyle name="Normal 77 4 5" xfId="50878"/>
    <cellStyle name="Normal 77 4 6" xfId="50879"/>
    <cellStyle name="Normal 77 5" xfId="50880"/>
    <cellStyle name="Normal 77 5 2" xfId="50881"/>
    <cellStyle name="Normal 77 5 2 2" xfId="50882"/>
    <cellStyle name="Normal 77 5 3" xfId="50883"/>
    <cellStyle name="Normal 77 5 3 2" xfId="50884"/>
    <cellStyle name="Normal 77 5 4" xfId="50885"/>
    <cellStyle name="Normal 77 6" xfId="50886"/>
    <cellStyle name="Normal 77 6 2" xfId="50887"/>
    <cellStyle name="Normal 77 7" xfId="50888"/>
    <cellStyle name="Normal 77 7 2" xfId="50889"/>
    <cellStyle name="Normal 77 8" xfId="50890"/>
    <cellStyle name="Normal 77 9" xfId="50891"/>
    <cellStyle name="Normal 78" xfId="50892"/>
    <cellStyle name="Normal 78 10" xfId="50893"/>
    <cellStyle name="Normal 78 11" xfId="52080"/>
    <cellStyle name="Normal 78 2" xfId="50894"/>
    <cellStyle name="Normal 78 2 2" xfId="50895"/>
    <cellStyle name="Normal 78 2 2 2" xfId="50896"/>
    <cellStyle name="Normal 78 2 2 2 2" xfId="50897"/>
    <cellStyle name="Normal 78 2 2 2 2 2" xfId="50898"/>
    <cellStyle name="Normal 78 2 2 2 3" xfId="50899"/>
    <cellStyle name="Normal 78 2 2 2 3 2" xfId="50900"/>
    <cellStyle name="Normal 78 2 2 2 4" xfId="50901"/>
    <cellStyle name="Normal 78 2 2 3" xfId="50902"/>
    <cellStyle name="Normal 78 2 2 3 2" xfId="50903"/>
    <cellStyle name="Normal 78 2 2 4" xfId="50904"/>
    <cellStyle name="Normal 78 2 2 4 2" xfId="50905"/>
    <cellStyle name="Normal 78 2 2 5" xfId="50906"/>
    <cellStyle name="Normal 78 2 2 6" xfId="50907"/>
    <cellStyle name="Normal 78 2 3" xfId="50908"/>
    <cellStyle name="Normal 78 2 3 2" xfId="50909"/>
    <cellStyle name="Normal 78 2 3 2 2" xfId="50910"/>
    <cellStyle name="Normal 78 2 3 2 2 2" xfId="50911"/>
    <cellStyle name="Normal 78 2 3 2 3" xfId="50912"/>
    <cellStyle name="Normal 78 2 3 2 3 2" xfId="50913"/>
    <cellStyle name="Normal 78 2 3 2 4" xfId="50914"/>
    <cellStyle name="Normal 78 2 3 3" xfId="50915"/>
    <cellStyle name="Normal 78 2 3 3 2" xfId="50916"/>
    <cellStyle name="Normal 78 2 3 4" xfId="50917"/>
    <cellStyle name="Normal 78 2 3 4 2" xfId="50918"/>
    <cellStyle name="Normal 78 2 3 5" xfId="50919"/>
    <cellStyle name="Normal 78 2 3 6" xfId="50920"/>
    <cellStyle name="Normal 78 2 4" xfId="50921"/>
    <cellStyle name="Normal 78 2 4 2" xfId="50922"/>
    <cellStyle name="Normal 78 2 4 2 2" xfId="50923"/>
    <cellStyle name="Normal 78 2 4 3" xfId="50924"/>
    <cellStyle name="Normal 78 2 4 3 2" xfId="50925"/>
    <cellStyle name="Normal 78 2 4 4" xfId="50926"/>
    <cellStyle name="Normal 78 2 5" xfId="50927"/>
    <cellStyle name="Normal 78 2 5 2" xfId="50928"/>
    <cellStyle name="Normal 78 2 6" xfId="50929"/>
    <cellStyle name="Normal 78 2 6 2" xfId="50930"/>
    <cellStyle name="Normal 78 2 7" xfId="50931"/>
    <cellStyle name="Normal 78 2 8" xfId="50932"/>
    <cellStyle name="Normal 78 2 9" xfId="50933"/>
    <cellStyle name="Normal 78 3" xfId="50934"/>
    <cellStyle name="Normal 78 3 2" xfId="50935"/>
    <cellStyle name="Normal 78 3 2 2" xfId="50936"/>
    <cellStyle name="Normal 78 3 2 2 2" xfId="50937"/>
    <cellStyle name="Normal 78 3 2 3" xfId="50938"/>
    <cellStyle name="Normal 78 3 2 3 2" xfId="50939"/>
    <cellStyle name="Normal 78 3 2 4" xfId="50940"/>
    <cellStyle name="Normal 78 3 3" xfId="50941"/>
    <cellStyle name="Normal 78 3 3 2" xfId="50942"/>
    <cellStyle name="Normal 78 3 4" xfId="50943"/>
    <cellStyle name="Normal 78 3 4 2" xfId="50944"/>
    <cellStyle name="Normal 78 3 5" xfId="50945"/>
    <cellStyle name="Normal 78 3 6" xfId="50946"/>
    <cellStyle name="Normal 78 4" xfId="50947"/>
    <cellStyle name="Normal 78 4 2" xfId="50948"/>
    <cellStyle name="Normal 78 4 2 2" xfId="50949"/>
    <cellStyle name="Normal 78 4 2 2 2" xfId="50950"/>
    <cellStyle name="Normal 78 4 2 3" xfId="50951"/>
    <cellStyle name="Normal 78 4 2 3 2" xfId="50952"/>
    <cellStyle name="Normal 78 4 2 4" xfId="50953"/>
    <cellStyle name="Normal 78 4 3" xfId="50954"/>
    <cellStyle name="Normal 78 4 3 2" xfId="50955"/>
    <cellStyle name="Normal 78 4 4" xfId="50956"/>
    <cellStyle name="Normal 78 4 4 2" xfId="50957"/>
    <cellStyle name="Normal 78 4 5" xfId="50958"/>
    <cellStyle name="Normal 78 4 6" xfId="50959"/>
    <cellStyle name="Normal 78 5" xfId="50960"/>
    <cellStyle name="Normal 78 5 2" xfId="50961"/>
    <cellStyle name="Normal 78 5 2 2" xfId="50962"/>
    <cellStyle name="Normal 78 5 3" xfId="50963"/>
    <cellStyle name="Normal 78 5 3 2" xfId="50964"/>
    <cellStyle name="Normal 78 5 4" xfId="50965"/>
    <cellStyle name="Normal 78 6" xfId="50966"/>
    <cellStyle name="Normal 78 6 2" xfId="50967"/>
    <cellStyle name="Normal 78 7" xfId="50968"/>
    <cellStyle name="Normal 78 7 2" xfId="50969"/>
    <cellStyle name="Normal 78 8" xfId="50970"/>
    <cellStyle name="Normal 78 9" xfId="50971"/>
    <cellStyle name="Normal 79" xfId="50972"/>
    <cellStyle name="Normal 79 10" xfId="50973"/>
    <cellStyle name="Normal 79 2" xfId="50974"/>
    <cellStyle name="Normal 79 2 2" xfId="50975"/>
    <cellStyle name="Normal 79 2 2 2" xfId="50976"/>
    <cellStyle name="Normal 79 2 2 2 2" xfId="50977"/>
    <cellStyle name="Normal 79 2 2 2 2 2" xfId="50978"/>
    <cellStyle name="Normal 79 2 2 2 3" xfId="50979"/>
    <cellStyle name="Normal 79 2 2 2 3 2" xfId="50980"/>
    <cellStyle name="Normal 79 2 2 2 4" xfId="50981"/>
    <cellStyle name="Normal 79 2 2 3" xfId="50982"/>
    <cellStyle name="Normal 79 2 2 3 2" xfId="50983"/>
    <cellStyle name="Normal 79 2 2 4" xfId="50984"/>
    <cellStyle name="Normal 79 2 2 4 2" xfId="50985"/>
    <cellStyle name="Normal 79 2 2 5" xfId="50986"/>
    <cellStyle name="Normal 79 2 2 6" xfId="50987"/>
    <cellStyle name="Normal 79 2 3" xfId="50988"/>
    <cellStyle name="Normal 79 2 3 2" xfId="50989"/>
    <cellStyle name="Normal 79 2 3 2 2" xfId="50990"/>
    <cellStyle name="Normal 79 2 3 2 2 2" xfId="50991"/>
    <cellStyle name="Normal 79 2 3 2 3" xfId="50992"/>
    <cellStyle name="Normal 79 2 3 2 3 2" xfId="50993"/>
    <cellStyle name="Normal 79 2 3 2 4" xfId="50994"/>
    <cellStyle name="Normal 79 2 3 3" xfId="50995"/>
    <cellStyle name="Normal 79 2 3 3 2" xfId="50996"/>
    <cellStyle name="Normal 79 2 3 4" xfId="50997"/>
    <cellStyle name="Normal 79 2 3 4 2" xfId="50998"/>
    <cellStyle name="Normal 79 2 3 5" xfId="50999"/>
    <cellStyle name="Normal 79 2 3 6" xfId="51000"/>
    <cellStyle name="Normal 79 2 4" xfId="51001"/>
    <cellStyle name="Normal 79 2 4 2" xfId="51002"/>
    <cellStyle name="Normal 79 2 4 2 2" xfId="51003"/>
    <cellStyle name="Normal 79 2 4 3" xfId="51004"/>
    <cellStyle name="Normal 79 2 4 3 2" xfId="51005"/>
    <cellStyle name="Normal 79 2 4 4" xfId="51006"/>
    <cellStyle name="Normal 79 2 5" xfId="51007"/>
    <cellStyle name="Normal 79 2 5 2" xfId="51008"/>
    <cellStyle name="Normal 79 2 6" xfId="51009"/>
    <cellStyle name="Normal 79 2 6 2" xfId="51010"/>
    <cellStyle name="Normal 79 2 7" xfId="51011"/>
    <cellStyle name="Normal 79 2 8" xfId="51012"/>
    <cellStyle name="Normal 79 2 9" xfId="51013"/>
    <cellStyle name="Normal 79 3" xfId="51014"/>
    <cellStyle name="Normal 79 3 2" xfId="51015"/>
    <cellStyle name="Normal 79 3 2 2" xfId="51016"/>
    <cellStyle name="Normal 79 3 2 2 2" xfId="51017"/>
    <cellStyle name="Normal 79 3 2 3" xfId="51018"/>
    <cellStyle name="Normal 79 3 2 3 2" xfId="51019"/>
    <cellStyle name="Normal 79 3 2 4" xfId="51020"/>
    <cellStyle name="Normal 79 3 3" xfId="51021"/>
    <cellStyle name="Normal 79 3 3 2" xfId="51022"/>
    <cellStyle name="Normal 79 3 4" xfId="51023"/>
    <cellStyle name="Normal 79 3 4 2" xfId="51024"/>
    <cellStyle name="Normal 79 3 5" xfId="51025"/>
    <cellStyle name="Normal 79 3 6" xfId="51026"/>
    <cellStyle name="Normal 79 4" xfId="51027"/>
    <cellStyle name="Normal 79 4 2" xfId="51028"/>
    <cellStyle name="Normal 79 4 2 2" xfId="51029"/>
    <cellStyle name="Normal 79 4 2 2 2" xfId="51030"/>
    <cellStyle name="Normal 79 4 2 3" xfId="51031"/>
    <cellStyle name="Normal 79 4 2 3 2" xfId="51032"/>
    <cellStyle name="Normal 79 4 2 4" xfId="51033"/>
    <cellStyle name="Normal 79 4 3" xfId="51034"/>
    <cellStyle name="Normal 79 4 3 2" xfId="51035"/>
    <cellStyle name="Normal 79 4 4" xfId="51036"/>
    <cellStyle name="Normal 79 4 4 2" xfId="51037"/>
    <cellStyle name="Normal 79 4 5" xfId="51038"/>
    <cellStyle name="Normal 79 4 6" xfId="51039"/>
    <cellStyle name="Normal 79 5" xfId="51040"/>
    <cellStyle name="Normal 79 5 2" xfId="51041"/>
    <cellStyle name="Normal 79 5 2 2" xfId="51042"/>
    <cellStyle name="Normal 79 5 3" xfId="51043"/>
    <cellStyle name="Normal 79 5 3 2" xfId="51044"/>
    <cellStyle name="Normal 79 5 4" xfId="51045"/>
    <cellStyle name="Normal 79 6" xfId="51046"/>
    <cellStyle name="Normal 79 6 2" xfId="51047"/>
    <cellStyle name="Normal 79 7" xfId="51048"/>
    <cellStyle name="Normal 79 7 2" xfId="51049"/>
    <cellStyle name="Normal 79 8" xfId="51050"/>
    <cellStyle name="Normal 79 9" xfId="51051"/>
    <cellStyle name="Normal 8" xfId="533"/>
    <cellStyle name="Normal 8 10" xfId="51052"/>
    <cellStyle name="Normal 8 11" xfId="51053"/>
    <cellStyle name="Normal 8 12" xfId="51054"/>
    <cellStyle name="Normal 8 13" xfId="2037"/>
    <cellStyle name="Normal 8 2" xfId="812"/>
    <cellStyle name="Normal 8 2 10" xfId="51055"/>
    <cellStyle name="Normal 8 2 11" xfId="2038"/>
    <cellStyle name="Normal 8 2 2" xfId="1600"/>
    <cellStyle name="Normal 8 2 2 10" xfId="51056"/>
    <cellStyle name="Normal 8 2 2 2" xfId="51057"/>
    <cellStyle name="Normal 8 2 2 2 2" xfId="51058"/>
    <cellStyle name="Normal 8 2 2 2 2 2" xfId="51059"/>
    <cellStyle name="Normal 8 2 2 2 2 2 2" xfId="51060"/>
    <cellStyle name="Normal 8 2 2 2 2 3" xfId="51061"/>
    <cellStyle name="Normal 8 2 2 2 2 3 2" xfId="51062"/>
    <cellStyle name="Normal 8 2 2 2 2 4" xfId="51063"/>
    <cellStyle name="Normal 8 2 2 2 3" xfId="51064"/>
    <cellStyle name="Normal 8 2 2 2 3 2" xfId="51065"/>
    <cellStyle name="Normal 8 2 2 2 4" xfId="51066"/>
    <cellStyle name="Normal 8 2 2 2 4 2" xfId="51067"/>
    <cellStyle name="Normal 8 2 2 2 5" xfId="51068"/>
    <cellStyle name="Normal 8 2 2 2 6" xfId="51069"/>
    <cellStyle name="Normal 8 2 2 3" xfId="51070"/>
    <cellStyle name="Normal 8 2 2 3 2" xfId="51071"/>
    <cellStyle name="Normal 8 2 2 3 2 2" xfId="51072"/>
    <cellStyle name="Normal 8 2 2 3 2 2 2" xfId="51073"/>
    <cellStyle name="Normal 8 2 2 3 2 3" xfId="51074"/>
    <cellStyle name="Normal 8 2 2 3 2 3 2" xfId="51075"/>
    <cellStyle name="Normal 8 2 2 3 2 4" xfId="51076"/>
    <cellStyle name="Normal 8 2 2 3 3" xfId="51077"/>
    <cellStyle name="Normal 8 2 2 3 3 2" xfId="51078"/>
    <cellStyle name="Normal 8 2 2 3 4" xfId="51079"/>
    <cellStyle name="Normal 8 2 2 3 4 2" xfId="51080"/>
    <cellStyle name="Normal 8 2 2 3 5" xfId="51081"/>
    <cellStyle name="Normal 8 2 2 3 6" xfId="51082"/>
    <cellStyle name="Normal 8 2 2 4" xfId="51083"/>
    <cellStyle name="Normal 8 2 2 4 2" xfId="51084"/>
    <cellStyle name="Normal 8 2 2 4 2 2" xfId="51085"/>
    <cellStyle name="Normal 8 2 2 4 3" xfId="51086"/>
    <cellStyle name="Normal 8 2 2 4 3 2" xfId="51087"/>
    <cellStyle name="Normal 8 2 2 4 4" xfId="51088"/>
    <cellStyle name="Normal 8 2 2 5" xfId="51089"/>
    <cellStyle name="Normal 8 2 2 5 2" xfId="51090"/>
    <cellStyle name="Normal 8 2 2 6" xfId="51091"/>
    <cellStyle name="Normal 8 2 2 6 2" xfId="51092"/>
    <cellStyle name="Normal 8 2 2 7" xfId="51093"/>
    <cellStyle name="Normal 8 2 2 8" xfId="51094"/>
    <cellStyle name="Normal 8 2 2 9" xfId="51095"/>
    <cellStyle name="Normal 8 2 3" xfId="51096"/>
    <cellStyle name="Normal 8 2 3 2" xfId="51097"/>
    <cellStyle name="Normal 8 2 3 2 2" xfId="51098"/>
    <cellStyle name="Normal 8 2 3 2 2 2" xfId="51099"/>
    <cellStyle name="Normal 8 2 3 2 3" xfId="51100"/>
    <cellStyle name="Normal 8 2 3 2 3 2" xfId="51101"/>
    <cellStyle name="Normal 8 2 3 2 4" xfId="51102"/>
    <cellStyle name="Normal 8 2 3 3" xfId="51103"/>
    <cellStyle name="Normal 8 2 3 3 2" xfId="51104"/>
    <cellStyle name="Normal 8 2 3 4" xfId="51105"/>
    <cellStyle name="Normal 8 2 3 4 2" xfId="51106"/>
    <cellStyle name="Normal 8 2 3 5" xfId="51107"/>
    <cellStyle name="Normal 8 2 3 6" xfId="51108"/>
    <cellStyle name="Normal 8 2 4" xfId="51109"/>
    <cellStyle name="Normal 8 2 4 2" xfId="51110"/>
    <cellStyle name="Normal 8 2 4 2 2" xfId="51111"/>
    <cellStyle name="Normal 8 2 4 2 2 2" xfId="51112"/>
    <cellStyle name="Normal 8 2 4 2 3" xfId="51113"/>
    <cellStyle name="Normal 8 2 4 2 3 2" xfId="51114"/>
    <cellStyle name="Normal 8 2 4 2 4" xfId="51115"/>
    <cellStyle name="Normal 8 2 4 3" xfId="51116"/>
    <cellStyle name="Normal 8 2 4 3 2" xfId="51117"/>
    <cellStyle name="Normal 8 2 4 4" xfId="51118"/>
    <cellStyle name="Normal 8 2 4 4 2" xfId="51119"/>
    <cellStyle name="Normal 8 2 4 5" xfId="51120"/>
    <cellStyle name="Normal 8 2 4 6" xfId="51121"/>
    <cellStyle name="Normal 8 2 5" xfId="51122"/>
    <cellStyle name="Normal 8 2 5 2" xfId="51123"/>
    <cellStyle name="Normal 8 2 5 2 2" xfId="51124"/>
    <cellStyle name="Normal 8 2 5 3" xfId="51125"/>
    <cellStyle name="Normal 8 2 5 3 2" xfId="51126"/>
    <cellStyle name="Normal 8 2 5 4" xfId="51127"/>
    <cellStyle name="Normal 8 2 6" xfId="51128"/>
    <cellStyle name="Normal 8 2 6 2" xfId="51129"/>
    <cellStyle name="Normal 8 2 7" xfId="51130"/>
    <cellStyle name="Normal 8 2 7 2" xfId="51131"/>
    <cellStyle name="Normal 8 2 8" xfId="51132"/>
    <cellStyle name="Normal 8 2 9" xfId="51133"/>
    <cellStyle name="Normal 8 3" xfId="1320"/>
    <cellStyle name="Normal 8 3 2" xfId="2039"/>
    <cellStyle name="Normal 8 4" xfId="28091"/>
    <cellStyle name="Normal 8 4 2" xfId="28092"/>
    <cellStyle name="Normal 8 4 2 2" xfId="51134"/>
    <cellStyle name="Normal 8 4 2 2 2" xfId="51135"/>
    <cellStyle name="Normal 8 4 2 2 2 2" xfId="51136"/>
    <cellStyle name="Normal 8 4 2 2 3" xfId="51137"/>
    <cellStyle name="Normal 8 4 2 2 3 2" xfId="51138"/>
    <cellStyle name="Normal 8 4 2 2 4" xfId="51139"/>
    <cellStyle name="Normal 8 4 2 3" xfId="51140"/>
    <cellStyle name="Normal 8 4 2 3 2" xfId="51141"/>
    <cellStyle name="Normal 8 4 2 4" xfId="51142"/>
    <cellStyle name="Normal 8 4 2 4 2" xfId="51143"/>
    <cellStyle name="Normal 8 4 2 5" xfId="51144"/>
    <cellStyle name="Normal 8 4 2 6" xfId="51145"/>
    <cellStyle name="Normal 8 4 3" xfId="28093"/>
    <cellStyle name="Normal 8 4 3 2" xfId="51146"/>
    <cellStyle name="Normal 8 4 3 2 2" xfId="51147"/>
    <cellStyle name="Normal 8 4 3 2 2 2" xfId="51148"/>
    <cellStyle name="Normal 8 4 3 2 3" xfId="51149"/>
    <cellStyle name="Normal 8 4 3 2 3 2" xfId="51150"/>
    <cellStyle name="Normal 8 4 3 2 4" xfId="51151"/>
    <cellStyle name="Normal 8 4 3 3" xfId="51152"/>
    <cellStyle name="Normal 8 4 3 3 2" xfId="51153"/>
    <cellStyle name="Normal 8 4 3 4" xfId="51154"/>
    <cellStyle name="Normal 8 4 3 4 2" xfId="51155"/>
    <cellStyle name="Normal 8 4 3 5" xfId="51156"/>
    <cellStyle name="Normal 8 4 3 6" xfId="51157"/>
    <cellStyle name="Normal 8 4 4" xfId="28094"/>
    <cellStyle name="Normal 8 4 4 2" xfId="51158"/>
    <cellStyle name="Normal 8 4 4 2 2" xfId="51159"/>
    <cellStyle name="Normal 8 4 4 3" xfId="51160"/>
    <cellStyle name="Normal 8 4 4 3 2" xfId="51161"/>
    <cellStyle name="Normal 8 4 4 4" xfId="51162"/>
    <cellStyle name="Normal 8 4 5" xfId="51163"/>
    <cellStyle name="Normal 8 4 5 2" xfId="51164"/>
    <cellStyle name="Normal 8 4 6" xfId="51165"/>
    <cellStyle name="Normal 8 4 6 2" xfId="51166"/>
    <cellStyle name="Normal 8 4 7" xfId="51167"/>
    <cellStyle name="Normal 8 4 8" xfId="51168"/>
    <cellStyle name="Normal 8 4 9" xfId="51169"/>
    <cellStyle name="Normal 8 5" xfId="28095"/>
    <cellStyle name="Normal 8 5 2" xfId="51170"/>
    <cellStyle name="Normal 8 5 2 2" xfId="51171"/>
    <cellStyle name="Normal 8 5 2 2 2" xfId="51172"/>
    <cellStyle name="Normal 8 5 2 3" xfId="51173"/>
    <cellStyle name="Normal 8 5 2 3 2" xfId="51174"/>
    <cellStyle name="Normal 8 5 2 4" xfId="51175"/>
    <cellStyle name="Normal 8 5 3" xfId="51176"/>
    <cellStyle name="Normal 8 5 3 2" xfId="51177"/>
    <cellStyle name="Normal 8 5 4" xfId="51178"/>
    <cellStyle name="Normal 8 5 4 2" xfId="51179"/>
    <cellStyle name="Normal 8 5 5" xfId="51180"/>
    <cellStyle name="Normal 8 5 6" xfId="51181"/>
    <cellStyle name="Normal 8 6" xfId="28096"/>
    <cellStyle name="Normal 8 6 2" xfId="51182"/>
    <cellStyle name="Normal 8 6 2 2" xfId="51183"/>
    <cellStyle name="Normal 8 6 2 2 2" xfId="51184"/>
    <cellStyle name="Normal 8 6 2 3" xfId="51185"/>
    <cellStyle name="Normal 8 6 2 3 2" xfId="51186"/>
    <cellStyle name="Normal 8 6 2 4" xfId="51187"/>
    <cellStyle name="Normal 8 6 3" xfId="51188"/>
    <cellStyle name="Normal 8 6 3 2" xfId="51189"/>
    <cellStyle name="Normal 8 6 4" xfId="51190"/>
    <cellStyle name="Normal 8 6 4 2" xfId="51191"/>
    <cellStyle name="Normal 8 6 5" xfId="51192"/>
    <cellStyle name="Normal 8 6 6" xfId="51193"/>
    <cellStyle name="Normal 8 7" xfId="28097"/>
    <cellStyle name="Normal 8 7 2" xfId="51194"/>
    <cellStyle name="Normal 8 7 2 2" xfId="51195"/>
    <cellStyle name="Normal 8 7 3" xfId="51196"/>
    <cellStyle name="Normal 8 7 3 2" xfId="51197"/>
    <cellStyle name="Normal 8 7 4" xfId="51198"/>
    <cellStyle name="Normal 8 8" xfId="51199"/>
    <cellStyle name="Normal 8 8 2" xfId="51200"/>
    <cellStyle name="Normal 8 9" xfId="51201"/>
    <cellStyle name="Normal 8 9 2" xfId="51202"/>
    <cellStyle name="Normal 80" xfId="51203"/>
    <cellStyle name="Normal 81" xfId="51204"/>
    <cellStyle name="Normal 82" xfId="51205"/>
    <cellStyle name="Normal 83" xfId="51206"/>
    <cellStyle name="Normal 84" xfId="51207"/>
    <cellStyle name="Normal 85" xfId="51208"/>
    <cellStyle name="Normal 86" xfId="51209"/>
    <cellStyle name="Normal 87" xfId="51210"/>
    <cellStyle name="Normal 88" xfId="51211"/>
    <cellStyle name="Normal 89" xfId="51212"/>
    <cellStyle name="Normal 9" xfId="547"/>
    <cellStyle name="Normal 9 2" xfId="826"/>
    <cellStyle name="Normal 9 2 2" xfId="1614"/>
    <cellStyle name="Normal 9 2 3" xfId="2041"/>
    <cellStyle name="Normal 9 3" xfId="1334"/>
    <cellStyle name="Normal 9 3 2" xfId="2042"/>
    <cellStyle name="Normal 9 4" xfId="28098"/>
    <cellStyle name="Normal 9 5" xfId="28099"/>
    <cellStyle name="Normal 9 6" xfId="2040"/>
    <cellStyle name="Normal 90" xfId="51213"/>
    <cellStyle name="Normal 91" xfId="51214"/>
    <cellStyle name="Normal 92" xfId="51215"/>
    <cellStyle name="Normal 93" xfId="51216"/>
    <cellStyle name="Normal 94" xfId="51217"/>
    <cellStyle name="Normal 95" xfId="51218"/>
    <cellStyle name="Normal 96" xfId="51219"/>
    <cellStyle name="Normal 97" xfId="51220"/>
    <cellStyle name="Normal 98" xfId="51221"/>
    <cellStyle name="Normal 99" xfId="51222"/>
    <cellStyle name="Normale_DB LOTTI CM Torino (PPMM)" xfId="28100"/>
    <cellStyle name="Note" xfId="14" builtinId="10" customBuiltin="1"/>
    <cellStyle name="Note 10" xfId="562"/>
    <cellStyle name="Note 10 2" xfId="841"/>
    <cellStyle name="Note 10 2 2" xfId="1629"/>
    <cellStyle name="Note 10 3" xfId="1349"/>
    <cellStyle name="Note 10 4" xfId="51223"/>
    <cellStyle name="Note 11" xfId="576"/>
    <cellStyle name="Note 11 2" xfId="1364"/>
    <cellStyle name="Note 11 3" xfId="51224"/>
    <cellStyle name="Note 12" xfId="883"/>
    <cellStyle name="Note 13" xfId="856"/>
    <cellStyle name="Note 2" xfId="59"/>
    <cellStyle name="Note 2 10" xfId="51225"/>
    <cellStyle name="Note 2 2" xfId="103"/>
    <cellStyle name="Note 2 2 10" xfId="28101"/>
    <cellStyle name="Note 2 2 2" xfId="28102"/>
    <cellStyle name="Note 2 2 2 2" xfId="51226"/>
    <cellStyle name="Note 2 2 2 3" xfId="51227"/>
    <cellStyle name="Note 2 2 2 4" xfId="51228"/>
    <cellStyle name="Note 2 2 2 5" xfId="51229"/>
    <cellStyle name="Note 2 2 2 6" xfId="51230"/>
    <cellStyle name="Note 2 2 2 7" xfId="51231"/>
    <cellStyle name="Note 2 2 3" xfId="28103"/>
    <cellStyle name="Note 2 2 4" xfId="28104"/>
    <cellStyle name="Note 2 2 5" xfId="28105"/>
    <cellStyle name="Note 2 2 6" xfId="51232"/>
    <cellStyle name="Note 2 2 7" xfId="51233"/>
    <cellStyle name="Note 2 2 8" xfId="51234"/>
    <cellStyle name="Note 2 2 9" xfId="51235"/>
    <cellStyle name="Note 2 3" xfId="287"/>
    <cellStyle name="Note 2 3 2" xfId="288"/>
    <cellStyle name="Note 2 3 2 2" xfId="518"/>
    <cellStyle name="Note 2 3 2 2 2" xfId="1305"/>
    <cellStyle name="Note 2 3 2 3" xfId="783"/>
    <cellStyle name="Note 2 3 2 3 2" xfId="1571"/>
    <cellStyle name="Note 2 3 2 4" xfId="1082"/>
    <cellStyle name="Note 2 3 2 5" xfId="28107"/>
    <cellStyle name="Note 2 3 3" xfId="517"/>
    <cellStyle name="Note 2 3 3 2" xfId="1304"/>
    <cellStyle name="Note 2 3 3 3" xfId="28108"/>
    <cellStyle name="Note 2 3 4" xfId="782"/>
    <cellStyle name="Note 2 3 4 2" xfId="1570"/>
    <cellStyle name="Note 2 3 4 3" xfId="28109"/>
    <cellStyle name="Note 2 3 5" xfId="1081"/>
    <cellStyle name="Note 2 3 5 2" xfId="28110"/>
    <cellStyle name="Note 2 3 6" xfId="28111"/>
    <cellStyle name="Note 2 3 7" xfId="51236"/>
    <cellStyle name="Note 2 3 8" xfId="28106"/>
    <cellStyle name="Note 2 4" xfId="289"/>
    <cellStyle name="Note 2 4 2" xfId="519"/>
    <cellStyle name="Note 2 4 2 2" xfId="1306"/>
    <cellStyle name="Note 2 4 3" xfId="784"/>
    <cellStyle name="Note 2 4 3 2" xfId="1572"/>
    <cellStyle name="Note 2 4 4" xfId="1083"/>
    <cellStyle name="Note 2 4 5" xfId="28112"/>
    <cellStyle name="Note 2 5" xfId="286"/>
    <cellStyle name="Note 2 5 2" xfId="516"/>
    <cellStyle name="Note 2 5 2 2" xfId="1303"/>
    <cellStyle name="Note 2 5 3" xfId="781"/>
    <cellStyle name="Note 2 5 3 2" xfId="1569"/>
    <cellStyle name="Note 2 5 4" xfId="1080"/>
    <cellStyle name="Note 2 5 5" xfId="28113"/>
    <cellStyle name="Note 2 6" xfId="325"/>
    <cellStyle name="Note 2 6 2" xfId="1112"/>
    <cellStyle name="Note 2 6 3" xfId="28114"/>
    <cellStyle name="Note 2 7" xfId="590"/>
    <cellStyle name="Note 2 7 2" xfId="1378"/>
    <cellStyle name="Note 2 7 3" xfId="28115"/>
    <cellStyle name="Note 2 8" xfId="889"/>
    <cellStyle name="Note 2 8 2" xfId="28116"/>
    <cellStyle name="Note 2 9" xfId="28117"/>
    <cellStyle name="Note 3" xfId="63"/>
    <cellStyle name="Note 3 10" xfId="28118"/>
    <cellStyle name="Note 3 2" xfId="291"/>
    <cellStyle name="Note 3 2 2" xfId="292"/>
    <cellStyle name="Note 3 2 2 2" xfId="522"/>
    <cellStyle name="Note 3 2 2 2 2" xfId="1309"/>
    <cellStyle name="Note 3 2 2 3" xfId="787"/>
    <cellStyle name="Note 3 2 2 3 2" xfId="1575"/>
    <cellStyle name="Note 3 2 2 4" xfId="1086"/>
    <cellStyle name="Note 3 2 2 5" xfId="51237"/>
    <cellStyle name="Note 3 2 3" xfId="521"/>
    <cellStyle name="Note 3 2 3 2" xfId="1308"/>
    <cellStyle name="Note 3 2 3 3" xfId="51238"/>
    <cellStyle name="Note 3 2 4" xfId="786"/>
    <cellStyle name="Note 3 2 4 2" xfId="1574"/>
    <cellStyle name="Note 3 2 4 3" xfId="51239"/>
    <cellStyle name="Note 3 2 5" xfId="1085"/>
    <cellStyle name="Note 3 2 5 2" xfId="51240"/>
    <cellStyle name="Note 3 2 6" xfId="51241"/>
    <cellStyle name="Note 3 2 7" xfId="51242"/>
    <cellStyle name="Note 3 2 8" xfId="28119"/>
    <cellStyle name="Note 3 3" xfId="293"/>
    <cellStyle name="Note 3 3 2" xfId="523"/>
    <cellStyle name="Note 3 3 2 2" xfId="1310"/>
    <cellStyle name="Note 3 3 3" xfId="788"/>
    <cellStyle name="Note 3 3 3 2" xfId="1576"/>
    <cellStyle name="Note 3 3 4" xfId="1087"/>
    <cellStyle name="Note 3 3 5" xfId="28120"/>
    <cellStyle name="Note 3 4" xfId="290"/>
    <cellStyle name="Note 3 4 2" xfId="520"/>
    <cellStyle name="Note 3 4 2 2" xfId="1307"/>
    <cellStyle name="Note 3 4 3" xfId="785"/>
    <cellStyle name="Note 3 4 3 2" xfId="1573"/>
    <cellStyle name="Note 3 4 4" xfId="1084"/>
    <cellStyle name="Note 3 4 5" xfId="28121"/>
    <cellStyle name="Note 3 5" xfId="327"/>
    <cellStyle name="Note 3 5 2" xfId="1114"/>
    <cellStyle name="Note 3 5 3" xfId="28122"/>
    <cellStyle name="Note 3 6" xfId="592"/>
    <cellStyle name="Note 3 6 2" xfId="1380"/>
    <cellStyle name="Note 3 6 3" xfId="51243"/>
    <cellStyle name="Note 3 7" xfId="891"/>
    <cellStyle name="Note 3 7 2" xfId="51244"/>
    <cellStyle name="Note 3 8" xfId="51245"/>
    <cellStyle name="Note 3 9" xfId="51246"/>
    <cellStyle name="Note 4" xfId="102"/>
    <cellStyle name="Note 4 2" xfId="295"/>
    <cellStyle name="Note 4 2 2" xfId="296"/>
    <cellStyle name="Note 4 2 2 2" xfId="526"/>
    <cellStyle name="Note 4 2 2 2 2" xfId="1313"/>
    <cellStyle name="Note 4 2 2 3" xfId="791"/>
    <cellStyle name="Note 4 2 2 3 2" xfId="1579"/>
    <cellStyle name="Note 4 2 2 4" xfId="1090"/>
    <cellStyle name="Note 4 2 3" xfId="525"/>
    <cellStyle name="Note 4 2 3 2" xfId="1312"/>
    <cellStyle name="Note 4 2 4" xfId="790"/>
    <cellStyle name="Note 4 2 4 2" xfId="1578"/>
    <cellStyle name="Note 4 2 5" xfId="1089"/>
    <cellStyle name="Note 4 2 6" xfId="28124"/>
    <cellStyle name="Note 4 3" xfId="297"/>
    <cellStyle name="Note 4 3 2" xfId="527"/>
    <cellStyle name="Note 4 3 2 2" xfId="1314"/>
    <cellStyle name="Note 4 3 3" xfId="792"/>
    <cellStyle name="Note 4 3 3 2" xfId="1580"/>
    <cellStyle name="Note 4 3 4" xfId="1091"/>
    <cellStyle name="Note 4 3 5" xfId="28125"/>
    <cellStyle name="Note 4 4" xfId="294"/>
    <cellStyle name="Note 4 4 2" xfId="524"/>
    <cellStyle name="Note 4 4 2 2" xfId="1311"/>
    <cellStyle name="Note 4 4 3" xfId="789"/>
    <cellStyle name="Note 4 4 3 2" xfId="1577"/>
    <cellStyle name="Note 4 4 4" xfId="1088"/>
    <cellStyle name="Note 4 4 5" xfId="28126"/>
    <cellStyle name="Note 4 5" xfId="353"/>
    <cellStyle name="Note 4 5 2" xfId="1140"/>
    <cellStyle name="Note 4 5 3" xfId="28127"/>
    <cellStyle name="Note 4 6" xfId="618"/>
    <cellStyle name="Note 4 6 2" xfId="1406"/>
    <cellStyle name="Note 4 6 3" xfId="51247"/>
    <cellStyle name="Note 4 7" xfId="917"/>
    <cellStyle name="Note 4 7 2" xfId="51248"/>
    <cellStyle name="Note 4 8" xfId="28123"/>
    <cellStyle name="Note 5" xfId="110"/>
    <cellStyle name="Note 5 10" xfId="51249"/>
    <cellStyle name="Note 5 11" xfId="51250"/>
    <cellStyle name="Note 5 12" xfId="51251"/>
    <cellStyle name="Note 5 2" xfId="299"/>
    <cellStyle name="Note 5 2 10" xfId="51252"/>
    <cellStyle name="Note 5 2 11" xfId="28128"/>
    <cellStyle name="Note 5 2 2" xfId="528"/>
    <cellStyle name="Note 5 2 2 10" xfId="51253"/>
    <cellStyle name="Note 5 2 2 2" xfId="1315"/>
    <cellStyle name="Note 5 2 2 2 2" xfId="51255"/>
    <cellStyle name="Note 5 2 2 2 2 2" xfId="51256"/>
    <cellStyle name="Note 5 2 2 2 2 2 2" xfId="51257"/>
    <cellStyle name="Note 5 2 2 2 2 3" xfId="51258"/>
    <cellStyle name="Note 5 2 2 2 2 3 2" xfId="51259"/>
    <cellStyle name="Note 5 2 2 2 2 4" xfId="51260"/>
    <cellStyle name="Note 5 2 2 2 3" xfId="51261"/>
    <cellStyle name="Note 5 2 2 2 3 2" xfId="51262"/>
    <cellStyle name="Note 5 2 2 2 4" xfId="51263"/>
    <cellStyle name="Note 5 2 2 2 4 2" xfId="51264"/>
    <cellStyle name="Note 5 2 2 2 5" xfId="51265"/>
    <cellStyle name="Note 5 2 2 2 6" xfId="51266"/>
    <cellStyle name="Note 5 2 2 2 7" xfId="51254"/>
    <cellStyle name="Note 5 2 2 3" xfId="51267"/>
    <cellStyle name="Note 5 2 2 3 2" xfId="51268"/>
    <cellStyle name="Note 5 2 2 3 2 2" xfId="51269"/>
    <cellStyle name="Note 5 2 2 3 2 2 2" xfId="51270"/>
    <cellStyle name="Note 5 2 2 3 2 3" xfId="51271"/>
    <cellStyle name="Note 5 2 2 3 2 3 2" xfId="51272"/>
    <cellStyle name="Note 5 2 2 3 2 4" xfId="51273"/>
    <cellStyle name="Note 5 2 2 3 3" xfId="51274"/>
    <cellStyle name="Note 5 2 2 3 3 2" xfId="51275"/>
    <cellStyle name="Note 5 2 2 3 4" xfId="51276"/>
    <cellStyle name="Note 5 2 2 3 4 2" xfId="51277"/>
    <cellStyle name="Note 5 2 2 3 5" xfId="51278"/>
    <cellStyle name="Note 5 2 2 3 6" xfId="51279"/>
    <cellStyle name="Note 5 2 2 4" xfId="51280"/>
    <cellStyle name="Note 5 2 2 4 2" xfId="51281"/>
    <cellStyle name="Note 5 2 2 4 2 2" xfId="51282"/>
    <cellStyle name="Note 5 2 2 4 3" xfId="51283"/>
    <cellStyle name="Note 5 2 2 4 3 2" xfId="51284"/>
    <cellStyle name="Note 5 2 2 4 4" xfId="51285"/>
    <cellStyle name="Note 5 2 2 5" xfId="51286"/>
    <cellStyle name="Note 5 2 2 5 2" xfId="51287"/>
    <cellStyle name="Note 5 2 2 6" xfId="51288"/>
    <cellStyle name="Note 5 2 2 6 2" xfId="51289"/>
    <cellStyle name="Note 5 2 2 7" xfId="51290"/>
    <cellStyle name="Note 5 2 2 8" xfId="51291"/>
    <cellStyle name="Note 5 2 2 9" xfId="51292"/>
    <cellStyle name="Note 5 2 3" xfId="793"/>
    <cellStyle name="Note 5 2 3 2" xfId="1581"/>
    <cellStyle name="Note 5 2 3 2 2" xfId="51295"/>
    <cellStyle name="Note 5 2 3 2 2 2" xfId="51296"/>
    <cellStyle name="Note 5 2 3 2 3" xfId="51297"/>
    <cellStyle name="Note 5 2 3 2 3 2" xfId="51298"/>
    <cellStyle name="Note 5 2 3 2 4" xfId="51299"/>
    <cellStyle name="Note 5 2 3 2 5" xfId="51294"/>
    <cellStyle name="Note 5 2 3 3" xfId="51300"/>
    <cellStyle name="Note 5 2 3 3 2" xfId="51301"/>
    <cellStyle name="Note 5 2 3 4" xfId="51302"/>
    <cellStyle name="Note 5 2 3 4 2" xfId="51303"/>
    <cellStyle name="Note 5 2 3 5" xfId="51304"/>
    <cellStyle name="Note 5 2 3 6" xfId="51305"/>
    <cellStyle name="Note 5 2 3 7" xfId="51293"/>
    <cellStyle name="Note 5 2 4" xfId="1092"/>
    <cellStyle name="Note 5 2 4 2" xfId="51307"/>
    <cellStyle name="Note 5 2 4 2 2" xfId="51308"/>
    <cellStyle name="Note 5 2 4 2 2 2" xfId="51309"/>
    <cellStyle name="Note 5 2 4 2 3" xfId="51310"/>
    <cellStyle name="Note 5 2 4 2 3 2" xfId="51311"/>
    <cellStyle name="Note 5 2 4 2 4" xfId="51312"/>
    <cellStyle name="Note 5 2 4 3" xfId="51313"/>
    <cellStyle name="Note 5 2 4 3 2" xfId="51314"/>
    <cellStyle name="Note 5 2 4 4" xfId="51315"/>
    <cellStyle name="Note 5 2 4 4 2" xfId="51316"/>
    <cellStyle name="Note 5 2 4 5" xfId="51317"/>
    <cellStyle name="Note 5 2 4 6" xfId="51318"/>
    <cellStyle name="Note 5 2 4 7" xfId="51306"/>
    <cellStyle name="Note 5 2 5" xfId="51319"/>
    <cellStyle name="Note 5 2 5 2" xfId="51320"/>
    <cellStyle name="Note 5 2 5 2 2" xfId="51321"/>
    <cellStyle name="Note 5 2 5 3" xfId="51322"/>
    <cellStyle name="Note 5 2 5 3 2" xfId="51323"/>
    <cellStyle name="Note 5 2 5 4" xfId="51324"/>
    <cellStyle name="Note 5 2 6" xfId="51325"/>
    <cellStyle name="Note 5 2 6 2" xfId="51326"/>
    <cellStyle name="Note 5 2 7" xfId="51327"/>
    <cellStyle name="Note 5 2 7 2" xfId="51328"/>
    <cellStyle name="Note 5 2 8" xfId="51329"/>
    <cellStyle name="Note 5 2 9" xfId="51330"/>
    <cellStyle name="Note 5 3" xfId="300"/>
    <cellStyle name="Note 5 3 2" xfId="28129"/>
    <cellStyle name="Note 5 4" xfId="298"/>
    <cellStyle name="Note 5 4 10" xfId="28130"/>
    <cellStyle name="Note 5 4 2" xfId="51331"/>
    <cellStyle name="Note 5 4 2 2" xfId="51332"/>
    <cellStyle name="Note 5 4 2 2 2" xfId="51333"/>
    <cellStyle name="Note 5 4 2 2 2 2" xfId="51334"/>
    <cellStyle name="Note 5 4 2 2 3" xfId="51335"/>
    <cellStyle name="Note 5 4 2 2 3 2" xfId="51336"/>
    <cellStyle name="Note 5 4 2 2 4" xfId="51337"/>
    <cellStyle name="Note 5 4 2 3" xfId="51338"/>
    <cellStyle name="Note 5 4 2 3 2" xfId="51339"/>
    <cellStyle name="Note 5 4 2 4" xfId="51340"/>
    <cellStyle name="Note 5 4 2 4 2" xfId="51341"/>
    <cellStyle name="Note 5 4 2 5" xfId="51342"/>
    <cellStyle name="Note 5 4 2 6" xfId="51343"/>
    <cellStyle name="Note 5 4 3" xfId="51344"/>
    <cellStyle name="Note 5 4 3 2" xfId="51345"/>
    <cellStyle name="Note 5 4 3 2 2" xfId="51346"/>
    <cellStyle name="Note 5 4 3 2 2 2" xfId="51347"/>
    <cellStyle name="Note 5 4 3 2 3" xfId="51348"/>
    <cellStyle name="Note 5 4 3 2 3 2" xfId="51349"/>
    <cellStyle name="Note 5 4 3 2 4" xfId="51350"/>
    <cellStyle name="Note 5 4 3 3" xfId="51351"/>
    <cellStyle name="Note 5 4 3 3 2" xfId="51352"/>
    <cellStyle name="Note 5 4 3 4" xfId="51353"/>
    <cellStyle name="Note 5 4 3 4 2" xfId="51354"/>
    <cellStyle name="Note 5 4 3 5" xfId="51355"/>
    <cellStyle name="Note 5 4 3 6" xfId="51356"/>
    <cellStyle name="Note 5 4 4" xfId="51357"/>
    <cellStyle name="Note 5 4 4 2" xfId="51358"/>
    <cellStyle name="Note 5 4 4 2 2" xfId="51359"/>
    <cellStyle name="Note 5 4 4 3" xfId="51360"/>
    <cellStyle name="Note 5 4 4 3 2" xfId="51361"/>
    <cellStyle name="Note 5 4 4 4" xfId="51362"/>
    <cellStyle name="Note 5 4 5" xfId="51363"/>
    <cellStyle name="Note 5 4 5 2" xfId="51364"/>
    <cellStyle name="Note 5 4 6" xfId="51365"/>
    <cellStyle name="Note 5 4 6 2" xfId="51366"/>
    <cellStyle name="Note 5 4 7" xfId="51367"/>
    <cellStyle name="Note 5 4 8" xfId="51368"/>
    <cellStyle name="Note 5 4 9" xfId="51369"/>
    <cellStyle name="Note 5 5" xfId="356"/>
    <cellStyle name="Note 5 5 2" xfId="1143"/>
    <cellStyle name="Note 5 5 2 2" xfId="51371"/>
    <cellStyle name="Note 5 5 2 2 2" xfId="51372"/>
    <cellStyle name="Note 5 5 2 3" xfId="51373"/>
    <cellStyle name="Note 5 5 2 3 2" xfId="51374"/>
    <cellStyle name="Note 5 5 2 4" xfId="51375"/>
    <cellStyle name="Note 5 5 2 5" xfId="51370"/>
    <cellStyle name="Note 5 5 3" xfId="51376"/>
    <cellStyle name="Note 5 5 3 2" xfId="51377"/>
    <cellStyle name="Note 5 5 4" xfId="51378"/>
    <cellStyle name="Note 5 5 4 2" xfId="51379"/>
    <cellStyle name="Note 5 5 5" xfId="51380"/>
    <cellStyle name="Note 5 5 6" xfId="51381"/>
    <cellStyle name="Note 5 5 7" xfId="28131"/>
    <cellStyle name="Note 5 6" xfId="621"/>
    <cellStyle name="Note 5 6 2" xfId="1409"/>
    <cellStyle name="Note 5 6 2 2" xfId="51384"/>
    <cellStyle name="Note 5 6 2 2 2" xfId="51385"/>
    <cellStyle name="Note 5 6 2 3" xfId="51386"/>
    <cellStyle name="Note 5 6 2 3 2" xfId="51387"/>
    <cellStyle name="Note 5 6 2 4" xfId="51388"/>
    <cellStyle name="Note 5 6 2 5" xfId="51383"/>
    <cellStyle name="Note 5 6 3" xfId="51389"/>
    <cellStyle name="Note 5 6 3 2" xfId="51390"/>
    <cellStyle name="Note 5 6 4" xfId="51391"/>
    <cellStyle name="Note 5 6 4 2" xfId="51392"/>
    <cellStyle name="Note 5 6 5" xfId="51393"/>
    <cellStyle name="Note 5 6 6" xfId="51394"/>
    <cellStyle name="Note 5 6 7" xfId="51382"/>
    <cellStyle name="Note 5 7" xfId="920"/>
    <cellStyle name="Note 5 7 2" xfId="51396"/>
    <cellStyle name="Note 5 7 2 2" xfId="51397"/>
    <cellStyle name="Note 5 7 3" xfId="51398"/>
    <cellStyle name="Note 5 7 3 2" xfId="51399"/>
    <cellStyle name="Note 5 7 4" xfId="51400"/>
    <cellStyle name="Note 5 7 5" xfId="51395"/>
    <cellStyle name="Note 5 8" xfId="51401"/>
    <cellStyle name="Note 5 8 2" xfId="51402"/>
    <cellStyle name="Note 5 9" xfId="51403"/>
    <cellStyle name="Note 5 9 2" xfId="51404"/>
    <cellStyle name="Note 6" xfId="136"/>
    <cellStyle name="Note 6 2" xfId="382"/>
    <cellStyle name="Note 6 2 2" xfId="1169"/>
    <cellStyle name="Note 6 2 3" xfId="28133"/>
    <cellStyle name="Note 6 3" xfId="647"/>
    <cellStyle name="Note 6 3 2" xfId="1435"/>
    <cellStyle name="Note 6 4" xfId="946"/>
    <cellStyle name="Note 6 5" xfId="28132"/>
    <cellStyle name="Note 7" xfId="311"/>
    <cellStyle name="Note 7 2" xfId="799"/>
    <cellStyle name="Note 7 2 2" xfId="1587"/>
    <cellStyle name="Note 7 2 3" xfId="28135"/>
    <cellStyle name="Note 7 3" xfId="1098"/>
    <cellStyle name="Note 7 3 2" xfId="28137"/>
    <cellStyle name="Note 7 3 3" xfId="28136"/>
    <cellStyle name="Note 7 4" xfId="28138"/>
    <cellStyle name="Note 7 5" xfId="28139"/>
    <cellStyle name="Note 7 6" xfId="28134"/>
    <cellStyle name="Note 8" xfId="534"/>
    <cellStyle name="Note 8 2" xfId="813"/>
    <cellStyle name="Note 8 2 2" xfId="1601"/>
    <cellStyle name="Note 8 3" xfId="1321"/>
    <cellStyle name="Note 8 4" xfId="28140"/>
    <cellStyle name="Note 9" xfId="548"/>
    <cellStyle name="Note 9 2" xfId="827"/>
    <cellStyle name="Note 9 2 2" xfId="1615"/>
    <cellStyle name="Note 9 3" xfId="1335"/>
    <cellStyle name="Note 9 4" xfId="28141"/>
    <cellStyle name="Notes" xfId="2043"/>
    <cellStyle name="Notes 2" xfId="2044"/>
    <cellStyle name="Notes 2 2" xfId="51405"/>
    <cellStyle name="Notes 3" xfId="51406"/>
    <cellStyle name="Notes 3 2" xfId="51407"/>
    <cellStyle name="Notes 4" xfId="51408"/>
    <cellStyle name="Numbers" xfId="51409"/>
    <cellStyle name="Œ…‹æØ‚è [0.00]_Consolidated " xfId="51410"/>
    <cellStyle name="Œ…‹æØ‚è_Consolidated " xfId="51411"/>
    <cellStyle name="OperisAuditSections" xfId="28142"/>
    <cellStyle name="OperisBase" xfId="28143"/>
    <cellStyle name="OperisDateMonthly" xfId="28144"/>
    <cellStyle name="OperisDateMonthly 2" xfId="28145"/>
    <cellStyle name="OperisDateMonthly 2 2" xfId="28146"/>
    <cellStyle name="OperisDateMonthly 2 2 2" xfId="28147"/>
    <cellStyle name="OperisDateMonthly 2 2 3" xfId="28148"/>
    <cellStyle name="OperisDateMonthly 2 2 4" xfId="28149"/>
    <cellStyle name="OperisDateMonthly 2 2 5" xfId="28150"/>
    <cellStyle name="OperisDateMonthly 2 3" xfId="28151"/>
    <cellStyle name="OperisDateMonthly 2 3 2" xfId="28152"/>
    <cellStyle name="OperisDateMonthly 2 3 3" xfId="28153"/>
    <cellStyle name="OperisDateMonthly 2 3 4" xfId="28154"/>
    <cellStyle name="OperisDateMonthly 2 3 5" xfId="28155"/>
    <cellStyle name="OperisDateMonthly 2 3 6" xfId="28156"/>
    <cellStyle name="OperisDateMonthly 2 4" xfId="28157"/>
    <cellStyle name="OperisDateMonthly 2 5" xfId="28158"/>
    <cellStyle name="OperisDateMonthly 2 6" xfId="28159"/>
    <cellStyle name="OperisDateMonthly 2 7" xfId="28160"/>
    <cellStyle name="OperisDateMonthly 2 8" xfId="28161"/>
    <cellStyle name="OperisDateMonthly 3" xfId="28162"/>
    <cellStyle name="OperisDateMonthly 3 2" xfId="28163"/>
    <cellStyle name="OperisDateMonthly 3 3" xfId="28164"/>
    <cellStyle name="OperisDateMonthly 3 4" xfId="28165"/>
    <cellStyle name="OperisDateMonthly 3 5" xfId="28166"/>
    <cellStyle name="OperisDateMonthly 4" xfId="28167"/>
    <cellStyle name="OperisDateMonthly 4 2" xfId="28168"/>
    <cellStyle name="OperisDateMonthly 4 3" xfId="28169"/>
    <cellStyle name="OperisDateMonthly 4 4" xfId="28170"/>
    <cellStyle name="OperisDateMonthly 4 5" xfId="28171"/>
    <cellStyle name="OperisDateMonthly 5" xfId="28172"/>
    <cellStyle name="OperisDateMonthly 5 2" xfId="28173"/>
    <cellStyle name="OperisDateMonthly 5 3" xfId="28174"/>
    <cellStyle name="OperisDateMonthly 5 4" xfId="28175"/>
    <cellStyle name="OperisDateMonthly 5 5" xfId="28176"/>
    <cellStyle name="OperisDateMonthly 6" xfId="28177"/>
    <cellStyle name="OperisDateMonthly 6 2" xfId="28178"/>
    <cellStyle name="OperisDateMonthly 7" xfId="28179"/>
    <cellStyle name="OperisDateMonthly 7 2" xfId="28180"/>
    <cellStyle name="OperisDatePeriodic" xfId="28181"/>
    <cellStyle name="OperisDatePeriodic 2" xfId="28182"/>
    <cellStyle name="OperisDatePeriodic 2 2" xfId="28183"/>
    <cellStyle name="OperisDatePeriodic 2 2 2" xfId="28184"/>
    <cellStyle name="OperisDatePeriodic 2 2 3" xfId="28185"/>
    <cellStyle name="OperisDatePeriodic 2 2 4" xfId="28186"/>
    <cellStyle name="OperisDatePeriodic 2 2 5" xfId="28187"/>
    <cellStyle name="OperisDatePeriodic 2 3" xfId="28188"/>
    <cellStyle name="OperisDatePeriodic 2 3 2" xfId="28189"/>
    <cellStyle name="OperisDatePeriodic 2 3 3" xfId="28190"/>
    <cellStyle name="OperisDatePeriodic 2 3 4" xfId="28191"/>
    <cellStyle name="OperisDatePeriodic 2 3 5" xfId="28192"/>
    <cellStyle name="OperisDatePeriodic 2 3 6" xfId="28193"/>
    <cellStyle name="OperisDatePeriodic 2 4" xfId="28194"/>
    <cellStyle name="OperisDatePeriodic 2 5" xfId="28195"/>
    <cellStyle name="OperisDatePeriodic 2 6" xfId="28196"/>
    <cellStyle name="OperisDatePeriodic 2 7" xfId="28197"/>
    <cellStyle name="OperisDatePeriodic 2 8" xfId="28198"/>
    <cellStyle name="OperisDatePeriodic 3" xfId="28199"/>
    <cellStyle name="OperisDatePeriodic 3 2" xfId="28200"/>
    <cellStyle name="OperisDatePeriodic 3 3" xfId="28201"/>
    <cellStyle name="OperisDatePeriodic 3 4" xfId="28202"/>
    <cellStyle name="OperisDatePeriodic 3 5" xfId="28203"/>
    <cellStyle name="OperisDatePeriodic 4" xfId="28204"/>
    <cellStyle name="OperisDatePeriodic 4 2" xfId="28205"/>
    <cellStyle name="OperisDatePeriodic 4 3" xfId="28206"/>
    <cellStyle name="OperisDatePeriodic 4 4" xfId="28207"/>
    <cellStyle name="OperisDatePeriodic 4 5" xfId="28208"/>
    <cellStyle name="OperisDatePeriodic 5" xfId="28209"/>
    <cellStyle name="OperisDatePeriodic 5 2" xfId="28210"/>
    <cellStyle name="OperisDatePeriodic 5 3" xfId="28211"/>
    <cellStyle name="OperisDatePeriodic 5 4" xfId="28212"/>
    <cellStyle name="OperisDatePeriodic 5 5" xfId="28213"/>
    <cellStyle name="OperisDatePeriodic 6" xfId="28214"/>
    <cellStyle name="OperisDatePeriodic 6 2" xfId="28215"/>
    <cellStyle name="OperisDatePeriodic 7" xfId="28216"/>
    <cellStyle name="OperisDatePeriodic 7 2" xfId="28217"/>
    <cellStyle name="OperisGroups" xfId="28218"/>
    <cellStyle name="OperisMoney" xfId="28219"/>
    <cellStyle name="OperisMoney 2" xfId="28220"/>
    <cellStyle name="OperisMoney 2 2" xfId="28221"/>
    <cellStyle name="OperisMoney 2 2 2" xfId="28222"/>
    <cellStyle name="OperisMoney 2 2 3" xfId="28223"/>
    <cellStyle name="OperisMoney 2 2 4" xfId="28224"/>
    <cellStyle name="OperisMoney 2 2 5" xfId="28225"/>
    <cellStyle name="OperisMoney 2 3" xfId="28226"/>
    <cellStyle name="OperisMoney 2 3 2" xfId="28227"/>
    <cellStyle name="OperisMoney 2 3 3" xfId="28228"/>
    <cellStyle name="OperisMoney 2 3 4" xfId="28229"/>
    <cellStyle name="OperisMoney 2 3 5" xfId="28230"/>
    <cellStyle name="OperisMoney 2 3 6" xfId="28231"/>
    <cellStyle name="OperisMoney 2 4" xfId="28232"/>
    <cellStyle name="OperisMoney 2 5" xfId="28233"/>
    <cellStyle name="OperisMoney 2 6" xfId="28234"/>
    <cellStyle name="OperisMoney 2 7" xfId="28235"/>
    <cellStyle name="OperisMoney 2 8" xfId="28236"/>
    <cellStyle name="OperisMoney 3" xfId="28237"/>
    <cellStyle name="OperisMoney 3 2" xfId="28238"/>
    <cellStyle name="OperisMoney 3 3" xfId="28239"/>
    <cellStyle name="OperisMoney 3 4" xfId="28240"/>
    <cellStyle name="OperisMoney 3 5" xfId="28241"/>
    <cellStyle name="OperisMoney 4" xfId="28242"/>
    <cellStyle name="OperisMoney 4 2" xfId="28243"/>
    <cellStyle name="OperisMoney 4 3" xfId="28244"/>
    <cellStyle name="OperisMoney 4 4" xfId="28245"/>
    <cellStyle name="OperisMoney 4 5" xfId="28246"/>
    <cellStyle name="OperisMoney 5" xfId="28247"/>
    <cellStyle name="OperisMoney 5 2" xfId="28248"/>
    <cellStyle name="OperisMoney 5 3" xfId="28249"/>
    <cellStyle name="OperisMoney 5 4" xfId="28250"/>
    <cellStyle name="OperisMoney 5 5" xfId="28251"/>
    <cellStyle name="OperisMoney 6" xfId="28252"/>
    <cellStyle name="OperisMoney 6 2" xfId="28253"/>
    <cellStyle name="OperisMoney 7" xfId="28254"/>
    <cellStyle name="OperisMoney 7 2" xfId="28255"/>
    <cellStyle name="OperisNames" xfId="28256"/>
    <cellStyle name="OperisOutputTitles" xfId="28257"/>
    <cellStyle name="OperisOutputTotals" xfId="28258"/>
    <cellStyle name="OperisOutputTotals 2" xfId="28259"/>
    <cellStyle name="OperisOutputTotals 2 2" xfId="28260"/>
    <cellStyle name="OperisOutputTotals 2 2 2" xfId="28261"/>
    <cellStyle name="OperisOutputTotals 2 2 3" xfId="28262"/>
    <cellStyle name="OperisOutputTotals 2 2 4" xfId="28263"/>
    <cellStyle name="OperisOutputTotals 2 2 5" xfId="28264"/>
    <cellStyle name="OperisOutputTotals 2 3" xfId="28265"/>
    <cellStyle name="OperisOutputTotals 2 3 2" xfId="28266"/>
    <cellStyle name="OperisOutputTotals 2 3 3" xfId="28267"/>
    <cellStyle name="OperisOutputTotals 2 3 4" xfId="28268"/>
    <cellStyle name="OperisOutputTotals 2 3 5" xfId="28269"/>
    <cellStyle name="OperisOutputTotals 2 3 6" xfId="28270"/>
    <cellStyle name="OperisOutputTotals 2 4" xfId="28271"/>
    <cellStyle name="OperisOutputTotals 2 5" xfId="28272"/>
    <cellStyle name="OperisOutputTotals 2 6" xfId="28273"/>
    <cellStyle name="OperisOutputTotals 2 7" xfId="28274"/>
    <cellStyle name="OperisOutputTotals 2 8" xfId="28275"/>
    <cellStyle name="OperisOutputTotals 3" xfId="28276"/>
    <cellStyle name="OperisOutputTotals 3 2" xfId="28277"/>
    <cellStyle name="OperisOutputTotals 3 3" xfId="28278"/>
    <cellStyle name="OperisOutputTotals 3 4" xfId="28279"/>
    <cellStyle name="OperisOutputTotals 3 5" xfId="28280"/>
    <cellStyle name="OperisOutputTotals 4" xfId="28281"/>
    <cellStyle name="OperisOutputTotals 4 2" xfId="28282"/>
    <cellStyle name="OperisOutputTotals 4 3" xfId="28283"/>
    <cellStyle name="OperisOutputTotals 4 4" xfId="28284"/>
    <cellStyle name="OperisOutputTotals 4 5" xfId="28285"/>
    <cellStyle name="OperisOutputTotals 5" xfId="28286"/>
    <cellStyle name="OperisOutputTotals 5 2" xfId="28287"/>
    <cellStyle name="OperisOutputTotals 5 3" xfId="28288"/>
    <cellStyle name="OperisOutputTotals 5 4" xfId="28289"/>
    <cellStyle name="OperisOutputTotals 5 5" xfId="28290"/>
    <cellStyle name="OperisOutputTotals 6" xfId="28291"/>
    <cellStyle name="OperisOutputTotals 6 2" xfId="28292"/>
    <cellStyle name="OperisOutputTotals 7" xfId="28293"/>
    <cellStyle name="OperisOutputTotals 7 2" xfId="28294"/>
    <cellStyle name="OperisPercent" xfId="28295"/>
    <cellStyle name="OperisPercent 2" xfId="28296"/>
    <cellStyle name="OperisPercent 2 2" xfId="28297"/>
    <cellStyle name="OperisPercent 2 2 2" xfId="28298"/>
    <cellStyle name="OperisPercent 2 2 3" xfId="28299"/>
    <cellStyle name="OperisPercent 2 2 4" xfId="28300"/>
    <cellStyle name="OperisPercent 2 2 5" xfId="28301"/>
    <cellStyle name="OperisPercent 2 3" xfId="28302"/>
    <cellStyle name="OperisPercent 2 3 2" xfId="28303"/>
    <cellStyle name="OperisPercent 2 3 3" xfId="28304"/>
    <cellStyle name="OperisPercent 2 3 4" xfId="28305"/>
    <cellStyle name="OperisPercent 2 3 5" xfId="28306"/>
    <cellStyle name="OperisPercent 2 3 6" xfId="28307"/>
    <cellStyle name="OperisPercent 2 4" xfId="28308"/>
    <cellStyle name="OperisPercent 2 5" xfId="28309"/>
    <cellStyle name="OperisPercent 2 6" xfId="28310"/>
    <cellStyle name="OperisPercent 2 7" xfId="28311"/>
    <cellStyle name="OperisPercent 2 8" xfId="28312"/>
    <cellStyle name="OperisPercent 3" xfId="28313"/>
    <cellStyle name="OperisPercent 3 2" xfId="28314"/>
    <cellStyle name="OperisPercent 3 3" xfId="28315"/>
    <cellStyle name="OperisPercent 3 4" xfId="28316"/>
    <cellStyle name="OperisPercent 3 5" xfId="28317"/>
    <cellStyle name="OperisPercent 4" xfId="28318"/>
    <cellStyle name="OperisPercent 4 2" xfId="28319"/>
    <cellStyle name="OperisPercent 4 3" xfId="28320"/>
    <cellStyle name="OperisPercent 4 4" xfId="28321"/>
    <cellStyle name="OperisPercent 4 5" xfId="28322"/>
    <cellStyle name="OperisPercent 5" xfId="28323"/>
    <cellStyle name="OperisPercent 5 2" xfId="28324"/>
    <cellStyle name="OperisPercent 5 3" xfId="28325"/>
    <cellStyle name="OperisPercent 5 4" xfId="28326"/>
    <cellStyle name="OperisPercent 5 5" xfId="28327"/>
    <cellStyle name="OperisPercent 6" xfId="28328"/>
    <cellStyle name="OperisPercent 6 2" xfId="28329"/>
    <cellStyle name="OperisPercent 7" xfId="28330"/>
    <cellStyle name="OperisPercent 7 2" xfId="28331"/>
    <cellStyle name="Output" xfId="15" builtinId="21" customBuiltin="1"/>
    <cellStyle name="Output 2" xfId="54"/>
    <cellStyle name="Output 2 2" xfId="104"/>
    <cellStyle name="Output 2 2 2" xfId="28332"/>
    <cellStyle name="Output 2 3" xfId="42304"/>
    <cellStyle name="Output 2 4" xfId="51412"/>
    <cellStyle name="Output 3" xfId="301"/>
    <cellStyle name="Output 3 2" xfId="28333"/>
    <cellStyle name="Output 4" xfId="881"/>
    <cellStyle name="Output 4 2" xfId="28334"/>
    <cellStyle name="Output 5" xfId="28335"/>
    <cellStyle name="PB Table Heading" xfId="51413"/>
    <cellStyle name="PB Table Highlight1" xfId="51414"/>
    <cellStyle name="PB Table Highlight2" xfId="51415"/>
    <cellStyle name="PB Table Highlight2 2" xfId="51416"/>
    <cellStyle name="PB Table Highlight3" xfId="51417"/>
    <cellStyle name="PB Table Highlight3 2" xfId="51418"/>
    <cellStyle name="PB Table Standard Row" xfId="51419"/>
    <cellStyle name="PB Table Standard Row 2" xfId="51420"/>
    <cellStyle name="PB Table Standard Row 2 2" xfId="51421"/>
    <cellStyle name="PB Table Standard Row 2 2 2" xfId="51422"/>
    <cellStyle name="PB Table Subtotal Row" xfId="51423"/>
    <cellStyle name="PB Table Total Row" xfId="51424"/>
    <cellStyle name="Percent" xfId="16" builtinId="5"/>
    <cellStyle name="Percent [2]" xfId="2045"/>
    <cellStyle name="Percent [2] 2" xfId="2046"/>
    <cellStyle name="Percent [2] 2 2" xfId="28336"/>
    <cellStyle name="Percent [2] 2 2 2" xfId="28337"/>
    <cellStyle name="Percent [2] 2 2 3" xfId="28338"/>
    <cellStyle name="Percent [2] 2 2 4" xfId="28339"/>
    <cellStyle name="Percent [2] 2 2 5" xfId="28340"/>
    <cellStyle name="Percent [2] 2 3" xfId="28341"/>
    <cellStyle name="Percent [2] 2 3 2" xfId="28342"/>
    <cellStyle name="Percent [2] 2 3 3" xfId="28343"/>
    <cellStyle name="Percent [2] 2 3 4" xfId="28344"/>
    <cellStyle name="Percent [2] 2 3 5" xfId="28345"/>
    <cellStyle name="Percent [2] 2 3 6" xfId="28346"/>
    <cellStyle name="Percent [2] 2 4" xfId="28347"/>
    <cellStyle name="Percent [2] 2 5" xfId="28348"/>
    <cellStyle name="Percent [2] 2 6" xfId="28349"/>
    <cellStyle name="Percent [2] 2 7" xfId="28350"/>
    <cellStyle name="Percent [2] 2 8" xfId="28351"/>
    <cellStyle name="Percent [2] 3" xfId="2047"/>
    <cellStyle name="Percent [2] 3 2" xfId="28352"/>
    <cellStyle name="Percent [2] 3 3" xfId="28353"/>
    <cellStyle name="Percent [2] 3 4" xfId="28354"/>
    <cellStyle name="Percent [2] 3 5" xfId="28355"/>
    <cellStyle name="Percent [2] 4" xfId="28356"/>
    <cellStyle name="Percent [2] 4 2" xfId="28357"/>
    <cellStyle name="Percent [2] 4 3" xfId="28358"/>
    <cellStyle name="Percent [2] 4 4" xfId="28359"/>
    <cellStyle name="Percent [2] 4 5" xfId="28360"/>
    <cellStyle name="Percent [2] 5" xfId="28361"/>
    <cellStyle name="Percent [2] 5 2" xfId="28362"/>
    <cellStyle name="Percent [2] 5 3" xfId="28363"/>
    <cellStyle name="Percent [2] 5 4" xfId="28364"/>
    <cellStyle name="Percent [2] 5 5" xfId="28365"/>
    <cellStyle name="Percent [2] 6" xfId="28366"/>
    <cellStyle name="Percent [2] 6 2" xfId="28367"/>
    <cellStyle name="Percent [2] 7" xfId="28368"/>
    <cellStyle name="Percent [2] 7 2" xfId="28369"/>
    <cellStyle name="Percent 10" xfId="28370"/>
    <cellStyle name="Percent 10 2" xfId="28371"/>
    <cellStyle name="Percent 10 2 2" xfId="28372"/>
    <cellStyle name="Percent 10 2 2 2" xfId="28373"/>
    <cellStyle name="Percent 10 2 2 2 2" xfId="51425"/>
    <cellStyle name="Percent 10 2 2 3" xfId="28374"/>
    <cellStyle name="Percent 10 2 2 3 2" xfId="51426"/>
    <cellStyle name="Percent 10 2 2 4" xfId="28375"/>
    <cellStyle name="Percent 10 2 2 5" xfId="28376"/>
    <cellStyle name="Percent 10 2 2 6" xfId="52102"/>
    <cellStyle name="Percent 10 2 3" xfId="28377"/>
    <cellStyle name="Percent 10 2 3 2" xfId="51427"/>
    <cellStyle name="Percent 10 2 4" xfId="28378"/>
    <cellStyle name="Percent 10 2 4 2" xfId="51428"/>
    <cellStyle name="Percent 10 2 5" xfId="51429"/>
    <cellStyle name="Percent 10 2 6" xfId="51430"/>
    <cellStyle name="Percent 10 3" xfId="28379"/>
    <cellStyle name="Percent 10 3 2" xfId="28380"/>
    <cellStyle name="Percent 10 3 2 2" xfId="28381"/>
    <cellStyle name="Percent 10 3 2 2 2" xfId="51431"/>
    <cellStyle name="Percent 10 3 2 3" xfId="51432"/>
    <cellStyle name="Percent 10 3 2 3 2" xfId="51433"/>
    <cellStyle name="Percent 10 3 2 4" xfId="51434"/>
    <cellStyle name="Percent 10 3 3" xfId="28382"/>
    <cellStyle name="Percent 10 3 3 2" xfId="51435"/>
    <cellStyle name="Percent 10 3 4" xfId="28383"/>
    <cellStyle name="Percent 10 3 4 2" xfId="51436"/>
    <cellStyle name="Percent 10 3 5" xfId="28384"/>
    <cellStyle name="Percent 10 3 6" xfId="51437"/>
    <cellStyle name="Percent 10 4" xfId="28385"/>
    <cellStyle name="Percent 10 4 2" xfId="28386"/>
    <cellStyle name="Percent 10 4 2 2" xfId="51438"/>
    <cellStyle name="Percent 10 4 3" xfId="51439"/>
    <cellStyle name="Percent 10 4 3 2" xfId="51440"/>
    <cellStyle name="Percent 10 4 4" xfId="51441"/>
    <cellStyle name="Percent 10 5" xfId="28387"/>
    <cellStyle name="Percent 10 5 2" xfId="28388"/>
    <cellStyle name="Percent 10 5 3" xfId="28389"/>
    <cellStyle name="Percent 10 5 4" xfId="28390"/>
    <cellStyle name="Percent 10 5 5" xfId="28391"/>
    <cellStyle name="Percent 10 6" xfId="28392"/>
    <cellStyle name="Percent 10 6 2" xfId="28393"/>
    <cellStyle name="Percent 10 6 3" xfId="28394"/>
    <cellStyle name="Percent 10 7" xfId="28395"/>
    <cellStyle name="Percent 10 7 2" xfId="28396"/>
    <cellStyle name="Percent 10 8" xfId="28397"/>
    <cellStyle name="Percent 10 9" xfId="28398"/>
    <cellStyle name="Percent 11" xfId="28399"/>
    <cellStyle name="Percent 11 2" xfId="28400"/>
    <cellStyle name="Percent 11 3" xfId="28401"/>
    <cellStyle name="Percent 11 4" xfId="28402"/>
    <cellStyle name="Percent 11 5" xfId="28403"/>
    <cellStyle name="Percent 12" xfId="28404"/>
    <cellStyle name="Percent 12 2" xfId="28405"/>
    <cellStyle name="Percent 12 2 2" xfId="51442"/>
    <cellStyle name="Percent 12 3" xfId="28406"/>
    <cellStyle name="Percent 12 4" xfId="28407"/>
    <cellStyle name="Percent 12 5" xfId="28408"/>
    <cellStyle name="Percent 13" xfId="28409"/>
    <cellStyle name="Percent 13 2" xfId="28410"/>
    <cellStyle name="Percent 13 3" xfId="28411"/>
    <cellStyle name="Percent 13 4" xfId="28412"/>
    <cellStyle name="Percent 13 5" xfId="28413"/>
    <cellStyle name="Percent 14" xfId="28414"/>
    <cellStyle name="Percent 14 2" xfId="28415"/>
    <cellStyle name="Percent 14 3" xfId="28416"/>
    <cellStyle name="Percent 14 4" xfId="28417"/>
    <cellStyle name="Percent 14 5" xfId="28418"/>
    <cellStyle name="Percent 15" xfId="28419"/>
    <cellStyle name="Percent 15 2" xfId="28420"/>
    <cellStyle name="Percent 15 3" xfId="28421"/>
    <cellStyle name="Percent 15 4" xfId="28422"/>
    <cellStyle name="Percent 15 5" xfId="28423"/>
    <cellStyle name="Percent 16" xfId="28424"/>
    <cellStyle name="Percent 16 2" xfId="28425"/>
    <cellStyle name="Percent 16 3" xfId="28426"/>
    <cellStyle name="Percent 16 4" xfId="28427"/>
    <cellStyle name="Percent 16 5" xfId="28428"/>
    <cellStyle name="Percent 17" xfId="28429"/>
    <cellStyle name="Percent 17 2" xfId="28430"/>
    <cellStyle name="Percent 17 3" xfId="28431"/>
    <cellStyle name="Percent 17 4" xfId="28432"/>
    <cellStyle name="Percent 17 5" xfId="28433"/>
    <cellStyle name="Percent 18" xfId="28434"/>
    <cellStyle name="Percent 18 2" xfId="28435"/>
    <cellStyle name="Percent 18 3" xfId="28436"/>
    <cellStyle name="Percent 18 4" xfId="28437"/>
    <cellStyle name="Percent 18 5" xfId="28438"/>
    <cellStyle name="Percent 19" xfId="28439"/>
    <cellStyle name="Percent 19 2" xfId="28440"/>
    <cellStyle name="Percent 19 3" xfId="28441"/>
    <cellStyle name="Percent 19 4" xfId="28442"/>
    <cellStyle name="Percent 19 5" xfId="28443"/>
    <cellStyle name="Percent 2" xfId="105"/>
    <cellStyle name="Percent 2 2" xfId="303"/>
    <cellStyle name="Percent 2 2 10" xfId="2049"/>
    <cellStyle name="Percent 2 2 2" xfId="304"/>
    <cellStyle name="Percent 2 2 2 2" xfId="531"/>
    <cellStyle name="Percent 2 2 2 2 2" xfId="1318"/>
    <cellStyle name="Percent 2 2 2 3" xfId="796"/>
    <cellStyle name="Percent 2 2 2 3 2" xfId="1584"/>
    <cellStyle name="Percent 2 2 2 4" xfId="1095"/>
    <cellStyle name="Percent 2 2 2 5" xfId="28444"/>
    <cellStyle name="Percent 2 2 3" xfId="530"/>
    <cellStyle name="Percent 2 2 3 2" xfId="1317"/>
    <cellStyle name="Percent 2 2 3 3" xfId="28445"/>
    <cellStyle name="Percent 2 2 4" xfId="795"/>
    <cellStyle name="Percent 2 2 4 2" xfId="1583"/>
    <cellStyle name="Percent 2 2 4 3" xfId="28446"/>
    <cellStyle name="Percent 2 2 5" xfId="1094"/>
    <cellStyle name="Percent 2 2 5 2" xfId="28447"/>
    <cellStyle name="Percent 2 2 6" xfId="51443"/>
    <cellStyle name="Percent 2 2 7" xfId="51444"/>
    <cellStyle name="Percent 2 2 8" xfId="51445"/>
    <cellStyle name="Percent 2 2 9" xfId="52103"/>
    <cellStyle name="Percent 2 3" xfId="305"/>
    <cellStyle name="Percent 2 3 2" xfId="532"/>
    <cellStyle name="Percent 2 3 2 2" xfId="1319"/>
    <cellStyle name="Percent 2 3 2 3" xfId="28448"/>
    <cellStyle name="Percent 2 3 3" xfId="797"/>
    <cellStyle name="Percent 2 3 3 2" xfId="1585"/>
    <cellStyle name="Percent 2 3 3 3" xfId="28449"/>
    <cellStyle name="Percent 2 3 4" xfId="1096"/>
    <cellStyle name="Percent 2 3 4 2" xfId="28450"/>
    <cellStyle name="Percent 2 3 5" xfId="28451"/>
    <cellStyle name="Percent 2 3 6" xfId="28452"/>
    <cellStyle name="Percent 2 3 7" xfId="2050"/>
    <cellStyle name="Percent 2 4" xfId="302"/>
    <cellStyle name="Percent 2 4 2" xfId="529"/>
    <cellStyle name="Percent 2 4 2 2" xfId="1316"/>
    <cellStyle name="Percent 2 4 3" xfId="794"/>
    <cellStyle name="Percent 2 4 3 2" xfId="1582"/>
    <cellStyle name="Percent 2 4 4" xfId="1093"/>
    <cellStyle name="Percent 2 4 5" xfId="28453"/>
    <cellStyle name="Percent 2 5" xfId="354"/>
    <cellStyle name="Percent 2 5 2" xfId="1141"/>
    <cellStyle name="Percent 2 5 3" xfId="28454"/>
    <cellStyle name="Percent 2 6" xfId="619"/>
    <cellStyle name="Percent 2 6 2" xfId="1407"/>
    <cellStyle name="Percent 2 6 3" xfId="28455"/>
    <cellStyle name="Percent 2 7" xfId="918"/>
    <cellStyle name="Percent 2 7 2" xfId="28456"/>
    <cellStyle name="Percent 2 8" xfId="28457"/>
    <cellStyle name="Percent 2 9" xfId="2048"/>
    <cellStyle name="Percent 20" xfId="28458"/>
    <cellStyle name="Percent 20 2" xfId="28459"/>
    <cellStyle name="Percent 20 3" xfId="28460"/>
    <cellStyle name="Percent 20 4" xfId="28461"/>
    <cellStyle name="Percent 20 5" xfId="28462"/>
    <cellStyle name="Percent 21" xfId="28463"/>
    <cellStyle name="Percent 21 2" xfId="28464"/>
    <cellStyle name="Percent 21 3" xfId="28465"/>
    <cellStyle name="Percent 21 4" xfId="28466"/>
    <cellStyle name="Percent 21 5" xfId="28467"/>
    <cellStyle name="Percent 22" xfId="28468"/>
    <cellStyle name="Percent 22 2" xfId="28469"/>
    <cellStyle name="Percent 22 3" xfId="28470"/>
    <cellStyle name="Percent 22 4" xfId="28471"/>
    <cellStyle name="Percent 22 5" xfId="28472"/>
    <cellStyle name="Percent 23" xfId="28473"/>
    <cellStyle name="Percent 23 2" xfId="28474"/>
    <cellStyle name="Percent 23 3" xfId="28475"/>
    <cellStyle name="Percent 23 4" xfId="28476"/>
    <cellStyle name="Percent 23 5" xfId="28477"/>
    <cellStyle name="Percent 24" xfId="28478"/>
    <cellStyle name="Percent 24 2" xfId="28479"/>
    <cellStyle name="Percent 24 3" xfId="28480"/>
    <cellStyle name="Percent 24 4" xfId="28481"/>
    <cellStyle name="Percent 24 5" xfId="28482"/>
    <cellStyle name="Percent 25" xfId="28483"/>
    <cellStyle name="Percent 25 2" xfId="28484"/>
    <cellStyle name="Percent 25 3" xfId="28485"/>
    <cellStyle name="Percent 25 4" xfId="28486"/>
    <cellStyle name="Percent 25 5" xfId="28487"/>
    <cellStyle name="Percent 26" xfId="28488"/>
    <cellStyle name="Percent 26 2" xfId="28489"/>
    <cellStyle name="Percent 26 3" xfId="28490"/>
    <cellStyle name="Percent 26 4" xfId="28491"/>
    <cellStyle name="Percent 26 5" xfId="28492"/>
    <cellStyle name="Percent 27" xfId="28493"/>
    <cellStyle name="Percent 27 2" xfId="28494"/>
    <cellStyle name="Percent 27 3" xfId="28495"/>
    <cellStyle name="Percent 27 4" xfId="28496"/>
    <cellStyle name="Percent 27 5" xfId="28497"/>
    <cellStyle name="Percent 28" xfId="28498"/>
    <cellStyle name="Percent 28 2" xfId="28499"/>
    <cellStyle name="Percent 28 3" xfId="28500"/>
    <cellStyle name="Percent 28 4" xfId="28501"/>
    <cellStyle name="Percent 28 5" xfId="28502"/>
    <cellStyle name="Percent 29" xfId="28503"/>
    <cellStyle name="Percent 29 2" xfId="28504"/>
    <cellStyle name="Percent 29 3" xfId="28505"/>
    <cellStyle name="Percent 29 4" xfId="28506"/>
    <cellStyle name="Percent 29 5" xfId="28507"/>
    <cellStyle name="Percent 3" xfId="306"/>
    <cellStyle name="Percent 3 2" xfId="28508"/>
    <cellStyle name="Percent 3 2 2" xfId="28509"/>
    <cellStyle name="Percent 3 2 3" xfId="28510"/>
    <cellStyle name="Percent 3 2 4" xfId="28511"/>
    <cellStyle name="Percent 3 2 5" xfId="28512"/>
    <cellStyle name="Percent 3 2 6" xfId="40998"/>
    <cellStyle name="Percent 3 2 7" xfId="51446"/>
    <cellStyle name="Percent 3 2 8" xfId="51447"/>
    <cellStyle name="Percent 3 3" xfId="28513"/>
    <cellStyle name="Percent 3 3 2" xfId="28514"/>
    <cellStyle name="Percent 3 3 3" xfId="51448"/>
    <cellStyle name="Percent 3 3 4" xfId="51449"/>
    <cellStyle name="Percent 3 3 5" xfId="51450"/>
    <cellStyle name="Percent 3 3 6" xfId="51451"/>
    <cellStyle name="Percent 3 3 7" xfId="51452"/>
    <cellStyle name="Percent 3 4" xfId="28515"/>
    <cellStyle name="Percent 3 4 2" xfId="51453"/>
    <cellStyle name="Percent 3 4 3" xfId="51454"/>
    <cellStyle name="Percent 3 4 4" xfId="51455"/>
    <cellStyle name="Percent 3 4 5" xfId="51456"/>
    <cellStyle name="Percent 3 4 6" xfId="51457"/>
    <cellStyle name="Percent 3 4 7" xfId="51458"/>
    <cellStyle name="Percent 3 5" xfId="28516"/>
    <cellStyle name="Percent 3 5 2" xfId="51459"/>
    <cellStyle name="Percent 3 5 3" xfId="51460"/>
    <cellStyle name="Percent 3 5 4" xfId="51461"/>
    <cellStyle name="Percent 3 5 5" xfId="51462"/>
    <cellStyle name="Percent 3 5 6" xfId="51463"/>
    <cellStyle name="Percent 3 5 7" xfId="51464"/>
    <cellStyle name="Percent 3 6" xfId="28517"/>
    <cellStyle name="Percent 3 6 2" xfId="51465"/>
    <cellStyle name="Percent 3 6 3" xfId="51466"/>
    <cellStyle name="Percent 3 6 4" xfId="51467"/>
    <cellStyle name="Percent 3 6 5" xfId="51468"/>
    <cellStyle name="Percent 3 6 6" xfId="51469"/>
    <cellStyle name="Percent 3 6 7" xfId="51470"/>
    <cellStyle name="Percent 3 7" xfId="28518"/>
    <cellStyle name="Percent 3 8" xfId="40997"/>
    <cellStyle name="Percent 3 9" xfId="2051"/>
    <cellStyle name="Percent 30" xfId="28519"/>
    <cellStyle name="Percent 30 2" xfId="28520"/>
    <cellStyle name="Percent 30 3" xfId="28521"/>
    <cellStyle name="Percent 30 4" xfId="28522"/>
    <cellStyle name="Percent 30 5" xfId="28523"/>
    <cellStyle name="Percent 31" xfId="28524"/>
    <cellStyle name="Percent 31 2" xfId="28525"/>
    <cellStyle name="Percent 31 3" xfId="28526"/>
    <cellStyle name="Percent 31 4" xfId="28527"/>
    <cellStyle name="Percent 31 5" xfId="28528"/>
    <cellStyle name="Percent 32" xfId="28529"/>
    <cellStyle name="Percent 32 2" xfId="28530"/>
    <cellStyle name="Percent 32 3" xfId="28531"/>
    <cellStyle name="Percent 32 4" xfId="28532"/>
    <cellStyle name="Percent 33" xfId="28533"/>
    <cellStyle name="Percent 33 2" xfId="28534"/>
    <cellStyle name="Percent 33 3" xfId="28535"/>
    <cellStyle name="Percent 33 4" xfId="28536"/>
    <cellStyle name="Percent 34" xfId="28537"/>
    <cellStyle name="Percent 34 2" xfId="28538"/>
    <cellStyle name="Percent 34 3" xfId="28539"/>
    <cellStyle name="Percent 35" xfId="28540"/>
    <cellStyle name="Percent 35 2" xfId="28541"/>
    <cellStyle name="Percent 35 3" xfId="28542"/>
    <cellStyle name="Percent 36" xfId="28543"/>
    <cellStyle name="Percent 36 2" xfId="28544"/>
    <cellStyle name="Percent 36 3" xfId="28545"/>
    <cellStyle name="Percent 37" xfId="28546"/>
    <cellStyle name="Percent 37 2" xfId="28547"/>
    <cellStyle name="Percent 37 3" xfId="28548"/>
    <cellStyle name="Percent 38" xfId="28549"/>
    <cellStyle name="Percent 38 2" xfId="28550"/>
    <cellStyle name="Percent 38 3" xfId="28551"/>
    <cellStyle name="Percent 39" xfId="28552"/>
    <cellStyle name="Percent 39 2" xfId="28553"/>
    <cellStyle name="Percent 39 3" xfId="28554"/>
    <cellStyle name="Percent 4" xfId="877"/>
    <cellStyle name="Percent 4 2" xfId="28555"/>
    <cellStyle name="Percent 4 2 2" xfId="28556"/>
    <cellStyle name="Percent 4 2 3" xfId="28557"/>
    <cellStyle name="Percent 4 2 4" xfId="28558"/>
    <cellStyle name="Percent 4 2 5" xfId="28559"/>
    <cellStyle name="Percent 4 2 6" xfId="51471"/>
    <cellStyle name="Percent 4 2 7" xfId="51472"/>
    <cellStyle name="Percent 4 2 8" xfId="51473"/>
    <cellStyle name="Percent 4 3" xfId="28560"/>
    <cellStyle name="Percent 4 3 2" xfId="28561"/>
    <cellStyle name="Percent 4 3 3" xfId="51474"/>
    <cellStyle name="Percent 4 3 4" xfId="51475"/>
    <cellStyle name="Percent 4 3 5" xfId="51476"/>
    <cellStyle name="Percent 4 3 6" xfId="51477"/>
    <cellStyle name="Percent 4 3 7" xfId="51478"/>
    <cellStyle name="Percent 4 4" xfId="28562"/>
    <cellStyle name="Percent 4 4 2" xfId="51479"/>
    <cellStyle name="Percent 4 4 3" xfId="51480"/>
    <cellStyle name="Percent 4 4 4" xfId="51481"/>
    <cellStyle name="Percent 4 4 5" xfId="51482"/>
    <cellStyle name="Percent 4 4 6" xfId="51483"/>
    <cellStyle name="Percent 4 4 7" xfId="51484"/>
    <cellStyle name="Percent 4 5" xfId="28563"/>
    <cellStyle name="Percent 4 5 2" xfId="51485"/>
    <cellStyle name="Percent 4 5 3" xfId="51486"/>
    <cellStyle name="Percent 4 5 4" xfId="51487"/>
    <cellStyle name="Percent 4 5 5" xfId="51488"/>
    <cellStyle name="Percent 4 5 6" xfId="51489"/>
    <cellStyle name="Percent 4 5 7" xfId="51490"/>
    <cellStyle name="Percent 4 6" xfId="28564"/>
    <cellStyle name="Percent 4 6 2" xfId="51491"/>
    <cellStyle name="Percent 4 6 3" xfId="51492"/>
    <cellStyle name="Percent 4 6 4" xfId="51493"/>
    <cellStyle name="Percent 4 6 5" xfId="51494"/>
    <cellStyle name="Percent 4 6 6" xfId="51495"/>
    <cellStyle name="Percent 4 6 7" xfId="51496"/>
    <cellStyle name="Percent 4 7" xfId="28565"/>
    <cellStyle name="Percent 4 8" xfId="2052"/>
    <cellStyle name="Percent 40" xfId="28566"/>
    <cellStyle name="Percent 40 2" xfId="28567"/>
    <cellStyle name="Percent 40 3" xfId="28568"/>
    <cellStyle name="Percent 41" xfId="28569"/>
    <cellStyle name="Percent 41 2" xfId="28570"/>
    <cellStyle name="Percent 42" xfId="28571"/>
    <cellStyle name="Percent 42 2" xfId="28572"/>
    <cellStyle name="Percent 43" xfId="28573"/>
    <cellStyle name="Percent 43 2" xfId="28574"/>
    <cellStyle name="Percent 44" xfId="28575"/>
    <cellStyle name="Percent 44 2" xfId="28576"/>
    <cellStyle name="Percent 45" xfId="28577"/>
    <cellStyle name="Percent 46" xfId="28578"/>
    <cellStyle name="Percent 47" xfId="28579"/>
    <cellStyle name="Percent 48" xfId="28580"/>
    <cellStyle name="Percent 49" xfId="28581"/>
    <cellStyle name="Percent 5" xfId="855"/>
    <cellStyle name="Percent 5 2" xfId="28582"/>
    <cellStyle name="Percent 5 2 2" xfId="28583"/>
    <cellStyle name="Percent 5 2 3" xfId="51497"/>
    <cellStyle name="Percent 5 3" xfId="28584"/>
    <cellStyle name="Percent 5 4" xfId="28585"/>
    <cellStyle name="Percent 5 5" xfId="28586"/>
    <cellStyle name="Percent 5 6" xfId="28587"/>
    <cellStyle name="Percent 5 7" xfId="2053"/>
    <cellStyle name="Percent 50" xfId="28588"/>
    <cellStyle name="Percent 51" xfId="28589"/>
    <cellStyle name="Percent 52" xfId="28590"/>
    <cellStyle name="Percent 53" xfId="28591"/>
    <cellStyle name="Percent 54" xfId="28592"/>
    <cellStyle name="Percent 55" xfId="28593"/>
    <cellStyle name="Percent 56" xfId="28594"/>
    <cellStyle name="Percent 57" xfId="28595"/>
    <cellStyle name="Percent 58" xfId="51498"/>
    <cellStyle name="Percent 59" xfId="52081"/>
    <cellStyle name="Percent 59 2" xfId="52104"/>
    <cellStyle name="Percent 6" xfId="2054"/>
    <cellStyle name="Percent 6 10" xfId="51499"/>
    <cellStyle name="Percent 6 2" xfId="28596"/>
    <cellStyle name="Percent 6 2 2" xfId="51500"/>
    <cellStyle name="Percent 6 2 2 2" xfId="51501"/>
    <cellStyle name="Percent 6 2 2 2 2" xfId="51502"/>
    <cellStyle name="Percent 6 2 2 2 2 2" xfId="51503"/>
    <cellStyle name="Percent 6 2 2 2 3" xfId="51504"/>
    <cellStyle name="Percent 6 2 2 2 3 2" xfId="51505"/>
    <cellStyle name="Percent 6 2 2 2 4" xfId="51506"/>
    <cellStyle name="Percent 6 2 2 3" xfId="51507"/>
    <cellStyle name="Percent 6 2 2 3 2" xfId="51508"/>
    <cellStyle name="Percent 6 2 2 4" xfId="51509"/>
    <cellStyle name="Percent 6 2 2 4 2" xfId="51510"/>
    <cellStyle name="Percent 6 2 2 5" xfId="51511"/>
    <cellStyle name="Percent 6 2 2 6" xfId="51512"/>
    <cellStyle name="Percent 6 2 3" xfId="51513"/>
    <cellStyle name="Percent 6 2 3 2" xfId="51514"/>
    <cellStyle name="Percent 6 2 3 2 2" xfId="51515"/>
    <cellStyle name="Percent 6 2 3 2 2 2" xfId="51516"/>
    <cellStyle name="Percent 6 2 3 2 3" xfId="51517"/>
    <cellStyle name="Percent 6 2 3 2 3 2" xfId="51518"/>
    <cellStyle name="Percent 6 2 3 2 4" xfId="51519"/>
    <cellStyle name="Percent 6 2 3 3" xfId="51520"/>
    <cellStyle name="Percent 6 2 3 3 2" xfId="51521"/>
    <cellStyle name="Percent 6 2 3 4" xfId="51522"/>
    <cellStyle name="Percent 6 2 3 4 2" xfId="51523"/>
    <cellStyle name="Percent 6 2 3 5" xfId="51524"/>
    <cellStyle name="Percent 6 2 3 6" xfId="51525"/>
    <cellStyle name="Percent 6 2 4" xfId="51526"/>
    <cellStyle name="Percent 6 2 4 2" xfId="51527"/>
    <cellStyle name="Percent 6 2 4 2 2" xfId="51528"/>
    <cellStyle name="Percent 6 2 4 3" xfId="51529"/>
    <cellStyle name="Percent 6 2 4 3 2" xfId="51530"/>
    <cellStyle name="Percent 6 2 4 4" xfId="51531"/>
    <cellStyle name="Percent 6 2 5" xfId="51532"/>
    <cellStyle name="Percent 6 2 5 2" xfId="51533"/>
    <cellStyle name="Percent 6 2 6" xfId="51534"/>
    <cellStyle name="Percent 6 2 6 2" xfId="51535"/>
    <cellStyle name="Percent 6 2 7" xfId="51536"/>
    <cellStyle name="Percent 6 2 8" xfId="51537"/>
    <cellStyle name="Percent 6 2 9" xfId="51538"/>
    <cellStyle name="Percent 6 3" xfId="28597"/>
    <cellStyle name="Percent 6 3 2" xfId="51539"/>
    <cellStyle name="Percent 6 3 2 2" xfId="51540"/>
    <cellStyle name="Percent 6 3 2 2 2" xfId="51541"/>
    <cellStyle name="Percent 6 3 2 3" xfId="51542"/>
    <cellStyle name="Percent 6 3 2 3 2" xfId="51543"/>
    <cellStyle name="Percent 6 3 2 4" xfId="51544"/>
    <cellStyle name="Percent 6 3 3" xfId="51545"/>
    <cellStyle name="Percent 6 3 3 2" xfId="51546"/>
    <cellStyle name="Percent 6 3 4" xfId="51547"/>
    <cellStyle name="Percent 6 3 4 2" xfId="51548"/>
    <cellStyle name="Percent 6 3 5" xfId="51549"/>
    <cellStyle name="Percent 6 3 6" xfId="51550"/>
    <cellStyle name="Percent 6 4" xfId="28598"/>
    <cellStyle name="Percent 6 4 2" xfId="51551"/>
    <cellStyle name="Percent 6 4 2 2" xfId="51552"/>
    <cellStyle name="Percent 6 4 2 2 2" xfId="51553"/>
    <cellStyle name="Percent 6 4 2 3" xfId="51554"/>
    <cellStyle name="Percent 6 4 2 3 2" xfId="51555"/>
    <cellStyle name="Percent 6 4 2 4" xfId="51556"/>
    <cellStyle name="Percent 6 4 3" xfId="51557"/>
    <cellStyle name="Percent 6 4 3 2" xfId="51558"/>
    <cellStyle name="Percent 6 4 4" xfId="51559"/>
    <cellStyle name="Percent 6 4 4 2" xfId="51560"/>
    <cellStyle name="Percent 6 4 5" xfId="51561"/>
    <cellStyle name="Percent 6 4 6" xfId="51562"/>
    <cellStyle name="Percent 6 5" xfId="28599"/>
    <cellStyle name="Percent 6 5 2" xfId="51563"/>
    <cellStyle name="Percent 6 5 2 2" xfId="51564"/>
    <cellStyle name="Percent 6 5 3" xfId="51565"/>
    <cellStyle name="Percent 6 5 3 2" xfId="51566"/>
    <cellStyle name="Percent 6 5 4" xfId="51567"/>
    <cellStyle name="Percent 6 6" xfId="51568"/>
    <cellStyle name="Percent 6 6 2" xfId="51569"/>
    <cellStyle name="Percent 6 7" xfId="51570"/>
    <cellStyle name="Percent 6 7 2" xfId="51571"/>
    <cellStyle name="Percent 6 8" xfId="51572"/>
    <cellStyle name="Percent 6 9" xfId="51573"/>
    <cellStyle name="Percent 60" xfId="52082"/>
    <cellStyle name="Percent 60 2" xfId="52105"/>
    <cellStyle name="Percent 61" xfId="52083"/>
    <cellStyle name="Percent 62" xfId="52086"/>
    <cellStyle name="Percent 63" xfId="52090"/>
    <cellStyle name="Percent 64" xfId="52109"/>
    <cellStyle name="Percent 65" xfId="52111"/>
    <cellStyle name="Percent 66" xfId="52117"/>
    <cellStyle name="Percent 67" xfId="52120"/>
    <cellStyle name="Percent 68" xfId="52131"/>
    <cellStyle name="Percent 69" xfId="52134"/>
    <cellStyle name="Percent 7" xfId="2055"/>
    <cellStyle name="Percent 7 10" xfId="51574"/>
    <cellStyle name="Percent 7 11" xfId="51575"/>
    <cellStyle name="Percent 7 2" xfId="28600"/>
    <cellStyle name="Percent 7 2 10" xfId="51576"/>
    <cellStyle name="Percent 7 2 11" xfId="51577"/>
    <cellStyle name="Percent 7 2 2" xfId="51578"/>
    <cellStyle name="Percent 7 2 2 10" xfId="51579"/>
    <cellStyle name="Percent 7 2 2 2" xfId="51580"/>
    <cellStyle name="Percent 7 2 2 2 2" xfId="51581"/>
    <cellStyle name="Percent 7 2 2 2 2 2" xfId="51582"/>
    <cellStyle name="Percent 7 2 2 2 2 2 2" xfId="51583"/>
    <cellStyle name="Percent 7 2 2 2 2 2 2 2" xfId="51584"/>
    <cellStyle name="Percent 7 2 2 2 2 2 3" xfId="51585"/>
    <cellStyle name="Percent 7 2 2 2 2 2 3 2" xfId="51586"/>
    <cellStyle name="Percent 7 2 2 2 2 2 4" xfId="51587"/>
    <cellStyle name="Percent 7 2 2 2 2 3" xfId="51588"/>
    <cellStyle name="Percent 7 2 2 2 2 3 2" xfId="51589"/>
    <cellStyle name="Percent 7 2 2 2 2 4" xfId="51590"/>
    <cellStyle name="Percent 7 2 2 2 2 4 2" xfId="51591"/>
    <cellStyle name="Percent 7 2 2 2 2 5" xfId="51592"/>
    <cellStyle name="Percent 7 2 2 2 2 6" xfId="51593"/>
    <cellStyle name="Percent 7 2 2 2 3" xfId="51594"/>
    <cellStyle name="Percent 7 2 2 2 3 2" xfId="51595"/>
    <cellStyle name="Percent 7 2 2 2 3 2 2" xfId="51596"/>
    <cellStyle name="Percent 7 2 2 2 3 2 2 2" xfId="51597"/>
    <cellStyle name="Percent 7 2 2 2 3 2 3" xfId="51598"/>
    <cellStyle name="Percent 7 2 2 2 3 2 3 2" xfId="51599"/>
    <cellStyle name="Percent 7 2 2 2 3 2 4" xfId="51600"/>
    <cellStyle name="Percent 7 2 2 2 3 3" xfId="51601"/>
    <cellStyle name="Percent 7 2 2 2 3 3 2" xfId="51602"/>
    <cellStyle name="Percent 7 2 2 2 3 4" xfId="51603"/>
    <cellStyle name="Percent 7 2 2 2 3 4 2" xfId="51604"/>
    <cellStyle name="Percent 7 2 2 2 3 5" xfId="51605"/>
    <cellStyle name="Percent 7 2 2 2 3 6" xfId="51606"/>
    <cellStyle name="Percent 7 2 2 2 4" xfId="51607"/>
    <cellStyle name="Percent 7 2 2 2 4 2" xfId="51608"/>
    <cellStyle name="Percent 7 2 2 2 4 2 2" xfId="51609"/>
    <cellStyle name="Percent 7 2 2 2 4 3" xfId="51610"/>
    <cellStyle name="Percent 7 2 2 2 4 3 2" xfId="51611"/>
    <cellStyle name="Percent 7 2 2 2 4 4" xfId="51612"/>
    <cellStyle name="Percent 7 2 2 2 5" xfId="51613"/>
    <cellStyle name="Percent 7 2 2 2 5 2" xfId="51614"/>
    <cellStyle name="Percent 7 2 2 2 6" xfId="51615"/>
    <cellStyle name="Percent 7 2 2 2 6 2" xfId="51616"/>
    <cellStyle name="Percent 7 2 2 2 7" xfId="51617"/>
    <cellStyle name="Percent 7 2 2 2 8" xfId="51618"/>
    <cellStyle name="Percent 7 2 2 2 9" xfId="51619"/>
    <cellStyle name="Percent 7 2 2 3" xfId="51620"/>
    <cellStyle name="Percent 7 2 2 3 2" xfId="51621"/>
    <cellStyle name="Percent 7 2 2 3 2 2" xfId="51622"/>
    <cellStyle name="Percent 7 2 2 3 2 2 2" xfId="51623"/>
    <cellStyle name="Percent 7 2 2 3 2 3" xfId="51624"/>
    <cellStyle name="Percent 7 2 2 3 2 3 2" xfId="51625"/>
    <cellStyle name="Percent 7 2 2 3 2 4" xfId="51626"/>
    <cellStyle name="Percent 7 2 2 3 3" xfId="51627"/>
    <cellStyle name="Percent 7 2 2 3 3 2" xfId="51628"/>
    <cellStyle name="Percent 7 2 2 3 4" xfId="51629"/>
    <cellStyle name="Percent 7 2 2 3 4 2" xfId="51630"/>
    <cellStyle name="Percent 7 2 2 3 5" xfId="51631"/>
    <cellStyle name="Percent 7 2 2 3 6" xfId="51632"/>
    <cellStyle name="Percent 7 2 2 4" xfId="51633"/>
    <cellStyle name="Percent 7 2 2 4 2" xfId="51634"/>
    <cellStyle name="Percent 7 2 2 4 2 2" xfId="51635"/>
    <cellStyle name="Percent 7 2 2 4 2 2 2" xfId="51636"/>
    <cellStyle name="Percent 7 2 2 4 2 3" xfId="51637"/>
    <cellStyle name="Percent 7 2 2 4 2 3 2" xfId="51638"/>
    <cellStyle name="Percent 7 2 2 4 2 4" xfId="51639"/>
    <cellStyle name="Percent 7 2 2 4 3" xfId="51640"/>
    <cellStyle name="Percent 7 2 2 4 3 2" xfId="51641"/>
    <cellStyle name="Percent 7 2 2 4 4" xfId="51642"/>
    <cellStyle name="Percent 7 2 2 4 4 2" xfId="51643"/>
    <cellStyle name="Percent 7 2 2 4 5" xfId="51644"/>
    <cellStyle name="Percent 7 2 2 4 6" xfId="51645"/>
    <cellStyle name="Percent 7 2 2 5" xfId="51646"/>
    <cellStyle name="Percent 7 2 2 5 2" xfId="51647"/>
    <cellStyle name="Percent 7 2 2 5 2 2" xfId="51648"/>
    <cellStyle name="Percent 7 2 2 5 3" xfId="51649"/>
    <cellStyle name="Percent 7 2 2 5 3 2" xfId="51650"/>
    <cellStyle name="Percent 7 2 2 5 4" xfId="51651"/>
    <cellStyle name="Percent 7 2 2 6" xfId="51652"/>
    <cellStyle name="Percent 7 2 2 6 2" xfId="51653"/>
    <cellStyle name="Percent 7 2 2 7" xfId="51654"/>
    <cellStyle name="Percent 7 2 2 7 2" xfId="51655"/>
    <cellStyle name="Percent 7 2 2 8" xfId="51656"/>
    <cellStyle name="Percent 7 2 2 9" xfId="51657"/>
    <cellStyle name="Percent 7 2 3" xfId="51658"/>
    <cellStyle name="Percent 7 2 3 2" xfId="51659"/>
    <cellStyle name="Percent 7 2 3 2 2" xfId="51660"/>
    <cellStyle name="Percent 7 2 3 2 2 2" xfId="51661"/>
    <cellStyle name="Percent 7 2 3 2 2 2 2" xfId="51662"/>
    <cellStyle name="Percent 7 2 3 2 2 3" xfId="51663"/>
    <cellStyle name="Percent 7 2 3 2 2 3 2" xfId="51664"/>
    <cellStyle name="Percent 7 2 3 2 2 4" xfId="51665"/>
    <cellStyle name="Percent 7 2 3 2 3" xfId="51666"/>
    <cellStyle name="Percent 7 2 3 2 3 2" xfId="51667"/>
    <cellStyle name="Percent 7 2 3 2 4" xfId="51668"/>
    <cellStyle name="Percent 7 2 3 2 4 2" xfId="51669"/>
    <cellStyle name="Percent 7 2 3 2 5" xfId="51670"/>
    <cellStyle name="Percent 7 2 3 2 6" xfId="51671"/>
    <cellStyle name="Percent 7 2 3 3" xfId="51672"/>
    <cellStyle name="Percent 7 2 3 3 2" xfId="51673"/>
    <cellStyle name="Percent 7 2 3 3 2 2" xfId="51674"/>
    <cellStyle name="Percent 7 2 3 3 2 2 2" xfId="51675"/>
    <cellStyle name="Percent 7 2 3 3 2 3" xfId="51676"/>
    <cellStyle name="Percent 7 2 3 3 2 3 2" xfId="51677"/>
    <cellStyle name="Percent 7 2 3 3 2 4" xfId="51678"/>
    <cellStyle name="Percent 7 2 3 3 3" xfId="51679"/>
    <cellStyle name="Percent 7 2 3 3 3 2" xfId="51680"/>
    <cellStyle name="Percent 7 2 3 3 4" xfId="51681"/>
    <cellStyle name="Percent 7 2 3 3 4 2" xfId="51682"/>
    <cellStyle name="Percent 7 2 3 3 5" xfId="51683"/>
    <cellStyle name="Percent 7 2 3 3 6" xfId="51684"/>
    <cellStyle name="Percent 7 2 3 4" xfId="51685"/>
    <cellStyle name="Percent 7 2 3 4 2" xfId="51686"/>
    <cellStyle name="Percent 7 2 3 4 2 2" xfId="51687"/>
    <cellStyle name="Percent 7 2 3 4 3" xfId="51688"/>
    <cellStyle name="Percent 7 2 3 4 3 2" xfId="51689"/>
    <cellStyle name="Percent 7 2 3 4 4" xfId="51690"/>
    <cellStyle name="Percent 7 2 3 5" xfId="51691"/>
    <cellStyle name="Percent 7 2 3 5 2" xfId="51692"/>
    <cellStyle name="Percent 7 2 3 6" xfId="51693"/>
    <cellStyle name="Percent 7 2 3 6 2" xfId="51694"/>
    <cellStyle name="Percent 7 2 3 7" xfId="51695"/>
    <cellStyle name="Percent 7 2 3 8" xfId="51696"/>
    <cellStyle name="Percent 7 2 3 9" xfId="51697"/>
    <cellStyle name="Percent 7 2 4" xfId="51698"/>
    <cellStyle name="Percent 7 2 4 2" xfId="51699"/>
    <cellStyle name="Percent 7 2 4 2 2" xfId="51700"/>
    <cellStyle name="Percent 7 2 4 2 2 2" xfId="51701"/>
    <cellStyle name="Percent 7 2 4 2 3" xfId="51702"/>
    <cellStyle name="Percent 7 2 4 2 3 2" xfId="51703"/>
    <cellStyle name="Percent 7 2 4 2 4" xfId="51704"/>
    <cellStyle name="Percent 7 2 4 3" xfId="51705"/>
    <cellStyle name="Percent 7 2 4 3 2" xfId="51706"/>
    <cellStyle name="Percent 7 2 4 4" xfId="51707"/>
    <cellStyle name="Percent 7 2 4 4 2" xfId="51708"/>
    <cellStyle name="Percent 7 2 4 5" xfId="51709"/>
    <cellStyle name="Percent 7 2 4 6" xfId="51710"/>
    <cellStyle name="Percent 7 2 5" xfId="51711"/>
    <cellStyle name="Percent 7 2 5 2" xfId="51712"/>
    <cellStyle name="Percent 7 2 5 2 2" xfId="51713"/>
    <cellStyle name="Percent 7 2 5 2 2 2" xfId="51714"/>
    <cellStyle name="Percent 7 2 5 2 3" xfId="51715"/>
    <cellStyle name="Percent 7 2 5 2 3 2" xfId="51716"/>
    <cellStyle name="Percent 7 2 5 2 4" xfId="51717"/>
    <cellStyle name="Percent 7 2 5 3" xfId="51718"/>
    <cellStyle name="Percent 7 2 5 3 2" xfId="51719"/>
    <cellStyle name="Percent 7 2 5 4" xfId="51720"/>
    <cellStyle name="Percent 7 2 5 4 2" xfId="51721"/>
    <cellStyle name="Percent 7 2 5 5" xfId="51722"/>
    <cellStyle name="Percent 7 2 5 6" xfId="51723"/>
    <cellStyle name="Percent 7 2 6" xfId="51724"/>
    <cellStyle name="Percent 7 2 6 2" xfId="51725"/>
    <cellStyle name="Percent 7 2 6 2 2" xfId="51726"/>
    <cellStyle name="Percent 7 2 6 3" xfId="51727"/>
    <cellStyle name="Percent 7 2 6 3 2" xfId="51728"/>
    <cellStyle name="Percent 7 2 6 4" xfId="51729"/>
    <cellStyle name="Percent 7 2 7" xfId="51730"/>
    <cellStyle name="Percent 7 2 7 2" xfId="51731"/>
    <cellStyle name="Percent 7 2 8" xfId="51732"/>
    <cellStyle name="Percent 7 2 8 2" xfId="51733"/>
    <cellStyle name="Percent 7 2 9" xfId="51734"/>
    <cellStyle name="Percent 7 3" xfId="28601"/>
    <cellStyle name="Percent 7 3 2" xfId="51735"/>
    <cellStyle name="Percent 7 3 2 2" xfId="51736"/>
    <cellStyle name="Percent 7 3 2 2 2" xfId="51737"/>
    <cellStyle name="Percent 7 3 2 2 2 2" xfId="51738"/>
    <cellStyle name="Percent 7 3 2 2 3" xfId="51739"/>
    <cellStyle name="Percent 7 3 2 2 3 2" xfId="51740"/>
    <cellStyle name="Percent 7 3 2 2 4" xfId="51741"/>
    <cellStyle name="Percent 7 3 2 3" xfId="51742"/>
    <cellStyle name="Percent 7 3 2 3 2" xfId="51743"/>
    <cellStyle name="Percent 7 3 2 4" xfId="51744"/>
    <cellStyle name="Percent 7 3 2 4 2" xfId="51745"/>
    <cellStyle name="Percent 7 3 2 5" xfId="51746"/>
    <cellStyle name="Percent 7 3 2 6" xfId="51747"/>
    <cellStyle name="Percent 7 3 3" xfId="51748"/>
    <cellStyle name="Percent 7 3 3 2" xfId="51749"/>
    <cellStyle name="Percent 7 3 3 2 2" xfId="51750"/>
    <cellStyle name="Percent 7 3 3 2 2 2" xfId="51751"/>
    <cellStyle name="Percent 7 3 3 2 3" xfId="51752"/>
    <cellStyle name="Percent 7 3 3 2 3 2" xfId="51753"/>
    <cellStyle name="Percent 7 3 3 2 4" xfId="51754"/>
    <cellStyle name="Percent 7 3 3 3" xfId="51755"/>
    <cellStyle name="Percent 7 3 3 3 2" xfId="51756"/>
    <cellStyle name="Percent 7 3 3 4" xfId="51757"/>
    <cellStyle name="Percent 7 3 3 4 2" xfId="51758"/>
    <cellStyle name="Percent 7 3 3 5" xfId="51759"/>
    <cellStyle name="Percent 7 3 3 6" xfId="51760"/>
    <cellStyle name="Percent 7 3 4" xfId="51761"/>
    <cellStyle name="Percent 7 3 4 2" xfId="51762"/>
    <cellStyle name="Percent 7 3 4 2 2" xfId="51763"/>
    <cellStyle name="Percent 7 3 4 3" xfId="51764"/>
    <cellStyle name="Percent 7 3 4 3 2" xfId="51765"/>
    <cellStyle name="Percent 7 3 4 4" xfId="51766"/>
    <cellStyle name="Percent 7 3 5" xfId="51767"/>
    <cellStyle name="Percent 7 3 5 2" xfId="51768"/>
    <cellStyle name="Percent 7 3 6" xfId="51769"/>
    <cellStyle name="Percent 7 3 6 2" xfId="51770"/>
    <cellStyle name="Percent 7 3 7" xfId="51771"/>
    <cellStyle name="Percent 7 3 8" xfId="51772"/>
    <cellStyle name="Percent 7 3 9" xfId="51773"/>
    <cellStyle name="Percent 7 4" xfId="28602"/>
    <cellStyle name="Percent 7 4 2" xfId="51774"/>
    <cellStyle name="Percent 7 4 2 2" xfId="51775"/>
    <cellStyle name="Percent 7 4 2 2 2" xfId="51776"/>
    <cellStyle name="Percent 7 4 2 3" xfId="51777"/>
    <cellStyle name="Percent 7 4 2 3 2" xfId="51778"/>
    <cellStyle name="Percent 7 4 2 4" xfId="51779"/>
    <cellStyle name="Percent 7 4 3" xfId="51780"/>
    <cellStyle name="Percent 7 4 3 2" xfId="51781"/>
    <cellStyle name="Percent 7 4 4" xfId="51782"/>
    <cellStyle name="Percent 7 4 4 2" xfId="51783"/>
    <cellStyle name="Percent 7 4 5" xfId="51784"/>
    <cellStyle name="Percent 7 4 6" xfId="51785"/>
    <cellStyle name="Percent 7 5" xfId="28603"/>
    <cellStyle name="Percent 7 5 2" xfId="51786"/>
    <cellStyle name="Percent 7 5 2 2" xfId="51787"/>
    <cellStyle name="Percent 7 5 2 2 2" xfId="51788"/>
    <cellStyle name="Percent 7 5 2 3" xfId="51789"/>
    <cellStyle name="Percent 7 5 2 3 2" xfId="51790"/>
    <cellStyle name="Percent 7 5 2 4" xfId="51791"/>
    <cellStyle name="Percent 7 5 3" xfId="51792"/>
    <cellStyle name="Percent 7 5 3 2" xfId="51793"/>
    <cellStyle name="Percent 7 5 4" xfId="51794"/>
    <cellStyle name="Percent 7 5 4 2" xfId="51795"/>
    <cellStyle name="Percent 7 5 5" xfId="51796"/>
    <cellStyle name="Percent 7 5 6" xfId="51797"/>
    <cellStyle name="Percent 7 6" xfId="51798"/>
    <cellStyle name="Percent 7 6 2" xfId="51799"/>
    <cellStyle name="Percent 7 6 2 2" xfId="51800"/>
    <cellStyle name="Percent 7 6 3" xfId="51801"/>
    <cellStyle name="Percent 7 6 3 2" xfId="51802"/>
    <cellStyle name="Percent 7 6 4" xfId="51803"/>
    <cellStyle name="Percent 7 7" xfId="51804"/>
    <cellStyle name="Percent 7 7 2" xfId="51805"/>
    <cellStyle name="Percent 7 8" xfId="51806"/>
    <cellStyle name="Percent 7 8 2" xfId="51807"/>
    <cellStyle name="Percent 7 9" xfId="51808"/>
    <cellStyle name="Percent 8" xfId="28604"/>
    <cellStyle name="Percent 8 2" xfId="28605"/>
    <cellStyle name="Percent 8 2 2" xfId="51809"/>
    <cellStyle name="Percent 8 2 2 2" xfId="51810"/>
    <cellStyle name="Percent 8 2 2 2 2" xfId="51811"/>
    <cellStyle name="Percent 8 2 2 3" xfId="51812"/>
    <cellStyle name="Percent 8 2 2 3 2" xfId="51813"/>
    <cellStyle name="Percent 8 2 2 4" xfId="51814"/>
    <cellStyle name="Percent 8 2 3" xfId="51815"/>
    <cellStyle name="Percent 8 2 3 2" xfId="51816"/>
    <cellStyle name="Percent 8 2 4" xfId="51817"/>
    <cellStyle name="Percent 8 2 4 2" xfId="51818"/>
    <cellStyle name="Percent 8 2 5" xfId="51819"/>
    <cellStyle name="Percent 8 2 6" xfId="51820"/>
    <cellStyle name="Percent 8 3" xfId="28606"/>
    <cellStyle name="Percent 8 3 2" xfId="51821"/>
    <cellStyle name="Percent 8 3 2 2" xfId="51822"/>
    <cellStyle name="Percent 8 3 2 2 2" xfId="51823"/>
    <cellStyle name="Percent 8 3 2 3" xfId="51824"/>
    <cellStyle name="Percent 8 3 2 3 2" xfId="51825"/>
    <cellStyle name="Percent 8 3 2 4" xfId="51826"/>
    <cellStyle name="Percent 8 3 3" xfId="51827"/>
    <cellStyle name="Percent 8 3 3 2" xfId="51828"/>
    <cellStyle name="Percent 8 3 4" xfId="51829"/>
    <cellStyle name="Percent 8 3 4 2" xfId="51830"/>
    <cellStyle name="Percent 8 3 5" xfId="51831"/>
    <cellStyle name="Percent 8 3 6" xfId="51832"/>
    <cellStyle name="Percent 8 4" xfId="28607"/>
    <cellStyle name="Percent 8 4 2" xfId="51833"/>
    <cellStyle name="Percent 8 4 2 2" xfId="51834"/>
    <cellStyle name="Percent 8 4 3" xfId="51835"/>
    <cellStyle name="Percent 8 4 3 2" xfId="51836"/>
    <cellStyle name="Percent 8 4 4" xfId="51837"/>
    <cellStyle name="Percent 8 5" xfId="28608"/>
    <cellStyle name="Percent 8 5 2" xfId="51838"/>
    <cellStyle name="Percent 8 6" xfId="28609"/>
    <cellStyle name="Percent 8 6 2" xfId="51839"/>
    <cellStyle name="Percent 8 7" xfId="51840"/>
    <cellStyle name="Percent 8 8" xfId="51841"/>
    <cellStyle name="Percent 8 9" xfId="51842"/>
    <cellStyle name="Percent 9" xfId="28610"/>
    <cellStyle name="Percent 9 2" xfId="28611"/>
    <cellStyle name="Percent 9 2 2" xfId="52084"/>
    <cellStyle name="Percent 9 3" xfId="28612"/>
    <cellStyle name="Percent 9 4" xfId="28613"/>
    <cellStyle name="Percent 9 5" xfId="28614"/>
    <cellStyle name="Percent 9 6" xfId="28615"/>
    <cellStyle name="percent2" xfId="2056"/>
    <cellStyle name="percent2 2" xfId="2057"/>
    <cellStyle name="percent2 3" xfId="28616"/>
    <cellStyle name="percent2 4" xfId="28617"/>
    <cellStyle name="percent2 5" xfId="28618"/>
    <cellStyle name="percent2 6" xfId="28619"/>
    <cellStyle name="Price" xfId="2058"/>
    <cellStyle name="Price 2" xfId="2059"/>
    <cellStyle name="PSChar" xfId="2060"/>
    <cellStyle name="PSChar 2" xfId="28620"/>
    <cellStyle name="PSChar 2 2" xfId="28621"/>
    <cellStyle name="PSChar 2 3" xfId="28622"/>
    <cellStyle name="PSChar 3" xfId="28623"/>
    <cellStyle name="PSDec" xfId="2061"/>
    <cellStyle name="PSDec 2" xfId="2062"/>
    <cellStyle name="PSDec 2 2" xfId="28624"/>
    <cellStyle name="PSDec 2 3" xfId="28625"/>
    <cellStyle name="PSDec 3" xfId="2063"/>
    <cellStyle name="PSHeading" xfId="2064"/>
    <cellStyle name="PSHeading 2" xfId="2065"/>
    <cellStyle name="PSHeading 2 2" xfId="28626"/>
    <cellStyle name="PSHeading 2 3" xfId="28627"/>
    <cellStyle name="PSHeading 3" xfId="28628"/>
    <cellStyle name="pvBlank" xfId="51843"/>
    <cellStyle name="pvData" xfId="51844"/>
    <cellStyle name="pvData 2" xfId="51845"/>
    <cellStyle name="pvLabel" xfId="51846"/>
    <cellStyle name="pvReportTotal" xfId="51847"/>
    <cellStyle name="pvRow" xfId="51848"/>
    <cellStyle name="pvRow 2" xfId="51849"/>
    <cellStyle name="pvSubtotal" xfId="51850"/>
    <cellStyle name="pvSubtotalNumber" xfId="51851"/>
    <cellStyle name="pvSubtotalNumber 2" xfId="51852"/>
    <cellStyle name="pvSubtotalNumber 2 2" xfId="51853"/>
    <cellStyle name="pvSubtotalNumber 2 3" xfId="51854"/>
    <cellStyle name="pvtotal" xfId="51855"/>
    <cellStyle name="pvtotalNumber" xfId="51856"/>
    <cellStyle name="QP3_Control" xfId="51857"/>
    <cellStyle name="reset" xfId="2066"/>
    <cellStyle name="reset 2" xfId="2067"/>
    <cellStyle name="reset 3" xfId="51858"/>
    <cellStyle name="Result Cells" xfId="51859"/>
    <cellStyle name="Result Cells 2" xfId="51860"/>
    <cellStyle name="Result2" xfId="51861"/>
    <cellStyle name="SAPBEXaggData" xfId="51862"/>
    <cellStyle name="SAPBEXaggData 2" xfId="51863"/>
    <cellStyle name="SAPBEXaggDataEmph" xfId="51864"/>
    <cellStyle name="SAPBEXaggDataEmph 2" xfId="51865"/>
    <cellStyle name="SAPBEXaggItem" xfId="51866"/>
    <cellStyle name="SAPBEXaggItem 2" xfId="51867"/>
    <cellStyle name="SAPBEXaggItemX" xfId="51868"/>
    <cellStyle name="SAPBEXaggItemX 2" xfId="51869"/>
    <cellStyle name="SAPBEXchaText" xfId="51870"/>
    <cellStyle name="SAPBEXchaText 2" xfId="51871"/>
    <cellStyle name="SAPBEXchaText_2007 FIP ver NEW ver5" xfId="51872"/>
    <cellStyle name="SAPBEXexcBad7" xfId="51873"/>
    <cellStyle name="SAPBEXexcBad7 2" xfId="51874"/>
    <cellStyle name="SAPBEXexcBad8" xfId="51875"/>
    <cellStyle name="SAPBEXexcBad8 2" xfId="51876"/>
    <cellStyle name="SAPBEXexcBad9" xfId="51877"/>
    <cellStyle name="SAPBEXexcBad9 2" xfId="51878"/>
    <cellStyle name="SAPBEXexcCritical4" xfId="51879"/>
    <cellStyle name="SAPBEXexcCritical4 2" xfId="51880"/>
    <cellStyle name="SAPBEXexcCritical5" xfId="51881"/>
    <cellStyle name="SAPBEXexcCritical5 2" xfId="51882"/>
    <cellStyle name="SAPBEXexcCritical6" xfId="51883"/>
    <cellStyle name="SAPBEXexcCritical6 2" xfId="51884"/>
    <cellStyle name="SAPBEXexcGood1" xfId="51885"/>
    <cellStyle name="SAPBEXexcGood1 2" xfId="51886"/>
    <cellStyle name="SAPBEXexcGood2" xfId="51887"/>
    <cellStyle name="SAPBEXexcGood2 2" xfId="51888"/>
    <cellStyle name="SAPBEXexcGood3" xfId="51889"/>
    <cellStyle name="SAPBEXexcGood3 2" xfId="51890"/>
    <cellStyle name="SAPBEXfilterDrill" xfId="51891"/>
    <cellStyle name="SAPBEXfilterDrill 2" xfId="51892"/>
    <cellStyle name="SAPBEXfilterItem" xfId="51893"/>
    <cellStyle name="SAPBEXfilterItem 2" xfId="51894"/>
    <cellStyle name="SAPBEXfilterText" xfId="51895"/>
    <cellStyle name="SAPBEXformats" xfId="51896"/>
    <cellStyle name="SAPBEXformats 2" xfId="51897"/>
    <cellStyle name="SAPBEXheaderItem" xfId="51898"/>
    <cellStyle name="SAPBEXheaderItem 2" xfId="51899"/>
    <cellStyle name="SAPBEXheaderItem_2007 FIP ver NEW ver5" xfId="51900"/>
    <cellStyle name="SAPBEXheaderText" xfId="51901"/>
    <cellStyle name="SAPBEXheaderText 2" xfId="51902"/>
    <cellStyle name="SAPBEXheaderText_2007 FIP ver NEW ver5" xfId="51903"/>
    <cellStyle name="SAPBEXHLevel0" xfId="51904"/>
    <cellStyle name="SAPBEXHLevel0 2" xfId="51905"/>
    <cellStyle name="SAPBEXHLevel0 2 2" xfId="51906"/>
    <cellStyle name="SAPBEXHLevel0 3" xfId="51907"/>
    <cellStyle name="SAPBEXHLevel0_2007 FIP ver NEW ver5" xfId="51908"/>
    <cellStyle name="SAPBEXHLevel0X" xfId="51909"/>
    <cellStyle name="SAPBEXHLevel0X 2" xfId="51910"/>
    <cellStyle name="SAPBEXHLevel1" xfId="51911"/>
    <cellStyle name="SAPBEXHLevel1 2" xfId="51912"/>
    <cellStyle name="SAPBEXHLevel1 2 2" xfId="51913"/>
    <cellStyle name="SAPBEXHLevel1 3" xfId="51914"/>
    <cellStyle name="SAPBEXHLevel1_2007 FIP ver NEW ver5" xfId="51915"/>
    <cellStyle name="SAPBEXHLevel1X" xfId="51916"/>
    <cellStyle name="SAPBEXHLevel1X 2" xfId="51917"/>
    <cellStyle name="SAPBEXHLevel2" xfId="51918"/>
    <cellStyle name="SAPBEXHLevel2 2" xfId="51919"/>
    <cellStyle name="SAPBEXHLevel2 2 2" xfId="51920"/>
    <cellStyle name="SAPBEXHLevel2 3" xfId="51921"/>
    <cellStyle name="SAPBEXHLevel2_2007 FIP ver NEW ver5" xfId="51922"/>
    <cellStyle name="SAPBEXHLevel2X" xfId="51923"/>
    <cellStyle name="SAPBEXHLevel2X 2" xfId="51924"/>
    <cellStyle name="SAPBEXHLevel3" xfId="51925"/>
    <cellStyle name="SAPBEXHLevel3 2" xfId="51926"/>
    <cellStyle name="SAPBEXHLevel3 2 2" xfId="51927"/>
    <cellStyle name="SAPBEXHLevel3 3" xfId="51928"/>
    <cellStyle name="SAPBEXHLevel3_2007 FIP ver NEW ver5" xfId="51929"/>
    <cellStyle name="SAPBEXHLevel3X" xfId="51930"/>
    <cellStyle name="SAPBEXHLevel3X 2" xfId="51931"/>
    <cellStyle name="SAPBEXinputData" xfId="51932"/>
    <cellStyle name="SAPBEXItemHeader" xfId="51933"/>
    <cellStyle name="SAPBEXItemHeader 2" xfId="51934"/>
    <cellStyle name="SAPBEXresData" xfId="51935"/>
    <cellStyle name="SAPBEXresData 2" xfId="51936"/>
    <cellStyle name="SAPBEXresDataEmph" xfId="51937"/>
    <cellStyle name="SAPBEXresDataEmph 2" xfId="51938"/>
    <cellStyle name="SAPBEXresItem" xfId="51939"/>
    <cellStyle name="SAPBEXresItem 2" xfId="51940"/>
    <cellStyle name="SAPBEXresItemX" xfId="51941"/>
    <cellStyle name="SAPBEXresItemX 2" xfId="51942"/>
    <cellStyle name="SAPBEXstdData" xfId="51943"/>
    <cellStyle name="SAPBEXstdData 2" xfId="51944"/>
    <cellStyle name="SAPBEXstdData 2 2" xfId="51945"/>
    <cellStyle name="SAPBEXstdData 3" xfId="51946"/>
    <cellStyle name="SAPBEXstdDataEmph" xfId="51947"/>
    <cellStyle name="SAPBEXstdDataEmph 2" xfId="51948"/>
    <cellStyle name="SAPBEXstdItem" xfId="51949"/>
    <cellStyle name="SAPBEXstdItem 2" xfId="51950"/>
    <cellStyle name="SAPBEXstdItemX" xfId="51951"/>
    <cellStyle name="SAPBEXstdItemX 2" xfId="51952"/>
    <cellStyle name="SAPBEXstdItemX 2 2" xfId="51953"/>
    <cellStyle name="SAPBEXstdItemX 3" xfId="51954"/>
    <cellStyle name="SAPBEXstdItemX 3 2" xfId="51955"/>
    <cellStyle name="SAPBEXstdItemX 4" xfId="51956"/>
    <cellStyle name="SAPBEXstdItemX_Apr CFC chk" xfId="51957"/>
    <cellStyle name="SAPBEXtitle" xfId="51958"/>
    <cellStyle name="SAPBEXtitle 2" xfId="51959"/>
    <cellStyle name="SAPBEXtitle 3" xfId="51960"/>
    <cellStyle name="SAPBEXunassignedItem" xfId="51961"/>
    <cellStyle name="SAPBEXunassignedItem 2" xfId="51962"/>
    <cellStyle name="SAPBEXundefined" xfId="51963"/>
    <cellStyle name="SAPBEXundefined 2" xfId="51964"/>
    <cellStyle name="SAPError" xfId="51965"/>
    <cellStyle name="SAPKey" xfId="51966"/>
    <cellStyle name="SAPLocked" xfId="51967"/>
    <cellStyle name="SAPOutput" xfId="51968"/>
    <cellStyle name="SAPSpace" xfId="51969"/>
    <cellStyle name="SAPText" xfId="51970"/>
    <cellStyle name="SAPUnLocked" xfId="51971"/>
    <cellStyle name="SDEntry" xfId="51972"/>
    <cellStyle name="SDHeader" xfId="51973"/>
    <cellStyle name="SectionHeaderNormal" xfId="51974"/>
    <cellStyle name="SEM-BPS-data" xfId="51975"/>
    <cellStyle name="SEM-BPS-head" xfId="51976"/>
    <cellStyle name="SEM-BPS-headdata" xfId="51977"/>
    <cellStyle name="SEM-BPS-headkey" xfId="51978"/>
    <cellStyle name="SEM-BPS-input-on" xfId="51979"/>
    <cellStyle name="SEM-BPS-key" xfId="51980"/>
    <cellStyle name="SEM-BPS-sub1" xfId="51981"/>
    <cellStyle name="SEM-BPS-sub2" xfId="51982"/>
    <cellStyle name="SEM-BPS-total" xfId="51983"/>
    <cellStyle name="Semi-Hidden" xfId="51984"/>
    <cellStyle name="Semi-Hidden Cells" xfId="51985"/>
    <cellStyle name="Semi-Hidden_basketsLoad" xfId="51986"/>
    <cellStyle name="ShadowTotal" xfId="51987"/>
    <cellStyle name="Sheet Title" xfId="51988"/>
    <cellStyle name="showPD" xfId="51989"/>
    <cellStyle name="showPD 2" xfId="51990"/>
    <cellStyle name="SofaObject" xfId="2068"/>
    <cellStyle name="SPFormula" xfId="51991"/>
    <cellStyle name="SPHeader" xfId="51992"/>
    <cellStyle name="SPLocked" xfId="51993"/>
    <cellStyle name="SS Col Hdr" xfId="51994"/>
    <cellStyle name="SS Dim 1 Blank" xfId="51995"/>
    <cellStyle name="SS Dim 1 Blank 2" xfId="51996"/>
    <cellStyle name="SS Dim 1 Title" xfId="51997"/>
    <cellStyle name="SS Dim 1 Value" xfId="51998"/>
    <cellStyle name="SS Dim 1 Value 2" xfId="51999"/>
    <cellStyle name="SS Dim 2 Blank" xfId="52000"/>
    <cellStyle name="SS Dim 2 Blank 2" xfId="52001"/>
    <cellStyle name="SS Dim 2 Title" xfId="52002"/>
    <cellStyle name="SS Dim 2 Value" xfId="52003"/>
    <cellStyle name="SS Dim 2 Value 2" xfId="52004"/>
    <cellStyle name="SS Dim 3 Blank" xfId="52005"/>
    <cellStyle name="SS Dim 3 Blank 2" xfId="52006"/>
    <cellStyle name="SS Dim 3 Title" xfId="52007"/>
    <cellStyle name="SS Dim 3 Title 2" xfId="52008"/>
    <cellStyle name="SS Dim 3 Value" xfId="52009"/>
    <cellStyle name="SS Dim 4 Blank" xfId="52010"/>
    <cellStyle name="SS Dim 4 Blank 2" xfId="52011"/>
    <cellStyle name="SS Dim 4 Title" xfId="52012"/>
    <cellStyle name="SS Dim 4 Value" xfId="52013"/>
    <cellStyle name="SS Dim 5 Blank" xfId="52014"/>
    <cellStyle name="SS Dim 5 Blank 2" xfId="52015"/>
    <cellStyle name="SS Dim 5 Title" xfId="52016"/>
    <cellStyle name="SS Dim 5 Value" xfId="52017"/>
    <cellStyle name="SS Other Measure" xfId="52018"/>
    <cellStyle name="SS Other Measure 2" xfId="52019"/>
    <cellStyle name="SS Sum Measure" xfId="52020"/>
    <cellStyle name="SS Sum Measure 2" xfId="52021"/>
    <cellStyle name="SS Unbound Dim" xfId="52022"/>
    <cellStyle name="SS Unbound Dim 2" xfId="52023"/>
    <cellStyle name="SS WAvg Measure" xfId="52024"/>
    <cellStyle name="SS WAvg Measure 2" xfId="52025"/>
    <cellStyle name="Stage ?" xfId="28629"/>
    <cellStyle name="Standaard_laroux" xfId="2069"/>
    <cellStyle name="Standard_Daten von Rene Stahl_24Mai2005" xfId="52026"/>
    <cellStyle name="StandardDate" xfId="2070"/>
    <cellStyle name="StandardDate 2" xfId="2071"/>
    <cellStyle name="StandardDate 3" xfId="28630"/>
    <cellStyle name="StandardDate 4" xfId="28631"/>
    <cellStyle name="StandardDate 5" xfId="28632"/>
    <cellStyle name="StandardDate 6" xfId="28633"/>
    <cellStyle name="standardnumber" xfId="2072"/>
    <cellStyle name="standardnumber 2" xfId="2073"/>
    <cellStyle name="standardnumber 2 2" xfId="2074"/>
    <cellStyle name="standardnumber 2 2 2" xfId="28634"/>
    <cellStyle name="standardnumber 2 2 3" xfId="28635"/>
    <cellStyle name="standardnumber 2 2 4" xfId="28636"/>
    <cellStyle name="standardnumber 2 2 5" xfId="28637"/>
    <cellStyle name="standardnumber 2 3" xfId="28638"/>
    <cellStyle name="standardnumber 2 3 2" xfId="28639"/>
    <cellStyle name="standardnumber 2 3 3" xfId="28640"/>
    <cellStyle name="standardnumber 2 3 4" xfId="28641"/>
    <cellStyle name="standardnumber 2 3 5" xfId="28642"/>
    <cellStyle name="standardnumber 2 3 6" xfId="28643"/>
    <cellStyle name="standardnumber 2 4" xfId="28644"/>
    <cellStyle name="standardnumber 2 5" xfId="28645"/>
    <cellStyle name="standardnumber 2 6" xfId="28646"/>
    <cellStyle name="standardnumber 2 7" xfId="28647"/>
    <cellStyle name="standardnumber 2 8" xfId="28648"/>
    <cellStyle name="standardnumber 3" xfId="2075"/>
    <cellStyle name="standardnumber 3 2" xfId="28649"/>
    <cellStyle name="standardnumber 3 3" xfId="28650"/>
    <cellStyle name="standardnumber 3 4" xfId="28651"/>
    <cellStyle name="standardnumber 3 5" xfId="28652"/>
    <cellStyle name="standardnumber 4" xfId="2076"/>
    <cellStyle name="standardnumber 4 2" xfId="28653"/>
    <cellStyle name="standardnumber 4 3" xfId="28654"/>
    <cellStyle name="standardnumber 4 4" xfId="28655"/>
    <cellStyle name="standardnumber 4 5" xfId="28656"/>
    <cellStyle name="standardnumber 5" xfId="2077"/>
    <cellStyle name="standardnumber 5 2" xfId="28657"/>
    <cellStyle name="standardnumber 5 3" xfId="28658"/>
    <cellStyle name="standardnumber 5 4" xfId="28659"/>
    <cellStyle name="standardnumber 5 5" xfId="28660"/>
    <cellStyle name="standardnumber 6" xfId="28661"/>
    <cellStyle name="standardnumber 6 2" xfId="28662"/>
    <cellStyle name="standardnumber 7" xfId="28663"/>
    <cellStyle name="standardnumber 7 2" xfId="28664"/>
    <cellStyle name="StandingData" xfId="52027"/>
    <cellStyle name="StandingData 2" xfId="52028"/>
    <cellStyle name="StdEntry" xfId="52029"/>
    <cellStyle name="StdFormula" xfId="52030"/>
    <cellStyle name="StdHeader" xfId="52031"/>
    <cellStyle name="StdLocked" xfId="52032"/>
    <cellStyle name="styCurrency" xfId="2078"/>
    <cellStyle name="styCurrency 2" xfId="2079"/>
    <cellStyle name="styCurrency 3" xfId="28665"/>
    <cellStyle name="styCurrency 4" xfId="28666"/>
    <cellStyle name="styCurrency 5" xfId="28667"/>
    <cellStyle name="styCurrency 6" xfId="28668"/>
    <cellStyle name="Style 1" xfId="2080"/>
    <cellStyle name="Style 1 2" xfId="2081"/>
    <cellStyle name="Style 1 2 2" xfId="28669"/>
    <cellStyle name="Style 1 2 2 2" xfId="28670"/>
    <cellStyle name="Style 1 2 2 3" xfId="28671"/>
    <cellStyle name="Style 1 2 2 4" xfId="28672"/>
    <cellStyle name="Style 1 2 2 5" xfId="28673"/>
    <cellStyle name="Style 1 2 3" xfId="28674"/>
    <cellStyle name="Style 1 2 3 2" xfId="28675"/>
    <cellStyle name="Style 1 2 3 3" xfId="28676"/>
    <cellStyle name="Style 1 2 3 4" xfId="28677"/>
    <cellStyle name="Style 1 2 3 5" xfId="28678"/>
    <cellStyle name="Style 1 2 3 6" xfId="28679"/>
    <cellStyle name="Style 1 2 4" xfId="28680"/>
    <cellStyle name="Style 1 2 5" xfId="28681"/>
    <cellStyle name="Style 1 2 6" xfId="28682"/>
    <cellStyle name="Style 1 2 7" xfId="28683"/>
    <cellStyle name="Style 1 2 8" xfId="28684"/>
    <cellStyle name="Style 1 3" xfId="2082"/>
    <cellStyle name="Style 1 3 2" xfId="28685"/>
    <cellStyle name="Style 1 3 3" xfId="28686"/>
    <cellStyle name="Style 1 3 4" xfId="28687"/>
    <cellStyle name="Style 1 3 5" xfId="28688"/>
    <cellStyle name="Style 1 4" xfId="2083"/>
    <cellStyle name="Style 1 4 2" xfId="28689"/>
    <cellStyle name="Style 1 4 3" xfId="28690"/>
    <cellStyle name="Style 1 4 4" xfId="28691"/>
    <cellStyle name="Style 1 4 5" xfId="28692"/>
    <cellStyle name="Style 1 5" xfId="28693"/>
    <cellStyle name="Style 1 5 2" xfId="28694"/>
    <cellStyle name="Style 1 5 3" xfId="28695"/>
    <cellStyle name="Style 1 5 4" xfId="28696"/>
    <cellStyle name="Style 1 5 5" xfId="28697"/>
    <cellStyle name="Style 1 6" xfId="28698"/>
    <cellStyle name="Style 1 6 2" xfId="28699"/>
    <cellStyle name="Style 1 7" xfId="28700"/>
    <cellStyle name="Style 1 7 2" xfId="28701"/>
    <cellStyle name="Style 10" xfId="2084"/>
    <cellStyle name="Style 10 2" xfId="2085"/>
    <cellStyle name="Style 10 2 2" xfId="28702"/>
    <cellStyle name="Style 10 2 2 2" xfId="28703"/>
    <cellStyle name="Style 10 2 2 3" xfId="28704"/>
    <cellStyle name="Style 10 2 2 4" xfId="28705"/>
    <cellStyle name="Style 10 2 2 5" xfId="28706"/>
    <cellStyle name="Style 10 2 3" xfId="28707"/>
    <cellStyle name="Style 10 2 3 2" xfId="28708"/>
    <cellStyle name="Style 10 2 3 3" xfId="28709"/>
    <cellStyle name="Style 10 2 3 4" xfId="28710"/>
    <cellStyle name="Style 10 2 3 5" xfId="28711"/>
    <cellStyle name="Style 10 2 3 6" xfId="28712"/>
    <cellStyle name="Style 10 2 4" xfId="28713"/>
    <cellStyle name="Style 10 2 5" xfId="28714"/>
    <cellStyle name="Style 10 2 6" xfId="28715"/>
    <cellStyle name="Style 10 2 7" xfId="28716"/>
    <cellStyle name="Style 10 2 8" xfId="28717"/>
    <cellStyle name="Style 10 3" xfId="2086"/>
    <cellStyle name="Style 10 3 2" xfId="28718"/>
    <cellStyle name="Style 10 3 3" xfId="28719"/>
    <cellStyle name="Style 10 3 4" xfId="28720"/>
    <cellStyle name="Style 10 3 5" xfId="28721"/>
    <cellStyle name="Style 10 4" xfId="28722"/>
    <cellStyle name="Style 10 4 2" xfId="28723"/>
    <cellStyle name="Style 10 4 3" xfId="28724"/>
    <cellStyle name="Style 10 4 4" xfId="28725"/>
    <cellStyle name="Style 10 4 5" xfId="28726"/>
    <cellStyle name="Style 10 5" xfId="28727"/>
    <cellStyle name="Style 10 5 2" xfId="28728"/>
    <cellStyle name="Style 10 5 3" xfId="28729"/>
    <cellStyle name="Style 10 5 4" xfId="28730"/>
    <cellStyle name="Style 10 5 5" xfId="28731"/>
    <cellStyle name="Style 10 6" xfId="28732"/>
    <cellStyle name="Style 10 6 2" xfId="28733"/>
    <cellStyle name="Style 10 7" xfId="28734"/>
    <cellStyle name="Style 10 7 2" xfId="28735"/>
    <cellStyle name="Style 100" xfId="2087"/>
    <cellStyle name="Style 100 2" xfId="2088"/>
    <cellStyle name="Style 100 2 2" xfId="28736"/>
    <cellStyle name="Style 100 2 2 2" xfId="28737"/>
    <cellStyle name="Style 100 2 2 3" xfId="28738"/>
    <cellStyle name="Style 100 2 2 4" xfId="28739"/>
    <cellStyle name="Style 100 2 2 5" xfId="28740"/>
    <cellStyle name="Style 100 2 3" xfId="28741"/>
    <cellStyle name="Style 100 2 3 2" xfId="28742"/>
    <cellStyle name="Style 100 2 3 3" xfId="28743"/>
    <cellStyle name="Style 100 2 3 4" xfId="28744"/>
    <cellStyle name="Style 100 2 3 5" xfId="28745"/>
    <cellStyle name="Style 100 2 3 6" xfId="28746"/>
    <cellStyle name="Style 100 2 4" xfId="28747"/>
    <cellStyle name="Style 100 2 5" xfId="28748"/>
    <cellStyle name="Style 100 2 6" xfId="28749"/>
    <cellStyle name="Style 100 2 7" xfId="28750"/>
    <cellStyle name="Style 100 2 8" xfId="28751"/>
    <cellStyle name="Style 100 3" xfId="2089"/>
    <cellStyle name="Style 100 3 2" xfId="28752"/>
    <cellStyle name="Style 100 3 3" xfId="28753"/>
    <cellStyle name="Style 100 3 4" xfId="28754"/>
    <cellStyle name="Style 100 3 5" xfId="28755"/>
    <cellStyle name="Style 100 4" xfId="28756"/>
    <cellStyle name="Style 100 4 2" xfId="28757"/>
    <cellStyle name="Style 100 4 3" xfId="28758"/>
    <cellStyle name="Style 100 4 4" xfId="28759"/>
    <cellStyle name="Style 100 4 5" xfId="28760"/>
    <cellStyle name="Style 100 5" xfId="28761"/>
    <cellStyle name="Style 100 5 2" xfId="28762"/>
    <cellStyle name="Style 100 5 3" xfId="28763"/>
    <cellStyle name="Style 100 5 4" xfId="28764"/>
    <cellStyle name="Style 100 5 5" xfId="28765"/>
    <cellStyle name="Style 100 6" xfId="28766"/>
    <cellStyle name="Style 100 6 2" xfId="28767"/>
    <cellStyle name="Style 100 7" xfId="28768"/>
    <cellStyle name="Style 100 7 2" xfId="28769"/>
    <cellStyle name="Style 1000" xfId="2090"/>
    <cellStyle name="Style 1000 2" xfId="2091"/>
    <cellStyle name="Style 1000 3" xfId="2092"/>
    <cellStyle name="Style 1001" xfId="2093"/>
    <cellStyle name="Style 1001 2" xfId="2094"/>
    <cellStyle name="Style 1001 3" xfId="2095"/>
    <cellStyle name="Style 1002" xfId="2096"/>
    <cellStyle name="Style 1002 2" xfId="2097"/>
    <cellStyle name="Style 1002 3" xfId="2098"/>
    <cellStyle name="Style 1003" xfId="2099"/>
    <cellStyle name="Style 1003 2" xfId="2100"/>
    <cellStyle name="Style 1003 3" xfId="2101"/>
    <cellStyle name="Style 1004" xfId="2102"/>
    <cellStyle name="Style 1004 2" xfId="2103"/>
    <cellStyle name="Style 1004 3" xfId="2104"/>
    <cellStyle name="Style 1005" xfId="2105"/>
    <cellStyle name="Style 1005 2" xfId="2106"/>
    <cellStyle name="Style 1005 3" xfId="2107"/>
    <cellStyle name="Style 1006" xfId="2108"/>
    <cellStyle name="Style 1006 2" xfId="2109"/>
    <cellStyle name="Style 1006 3" xfId="2110"/>
    <cellStyle name="Style 1007" xfId="2111"/>
    <cellStyle name="Style 1007 2" xfId="2112"/>
    <cellStyle name="Style 1007 3" xfId="2113"/>
    <cellStyle name="Style 1008" xfId="2114"/>
    <cellStyle name="Style 1008 2" xfId="2115"/>
    <cellStyle name="Style 1008 3" xfId="2116"/>
    <cellStyle name="Style 1009" xfId="2117"/>
    <cellStyle name="Style 1009 2" xfId="2118"/>
    <cellStyle name="Style 1009 3" xfId="2119"/>
    <cellStyle name="Style 101" xfId="2120"/>
    <cellStyle name="Style 101 2" xfId="2121"/>
    <cellStyle name="Style 101 2 2" xfId="28770"/>
    <cellStyle name="Style 101 2 2 2" xfId="28771"/>
    <cellStyle name="Style 101 2 2 3" xfId="28772"/>
    <cellStyle name="Style 101 2 2 4" xfId="28773"/>
    <cellStyle name="Style 101 2 2 5" xfId="28774"/>
    <cellStyle name="Style 101 2 3" xfId="28775"/>
    <cellStyle name="Style 101 2 3 2" xfId="28776"/>
    <cellStyle name="Style 101 2 3 3" xfId="28777"/>
    <cellStyle name="Style 101 2 3 4" xfId="28778"/>
    <cellStyle name="Style 101 2 3 5" xfId="28779"/>
    <cellStyle name="Style 101 2 3 6" xfId="28780"/>
    <cellStyle name="Style 101 2 4" xfId="28781"/>
    <cellStyle name="Style 101 2 5" xfId="28782"/>
    <cellStyle name="Style 101 2 6" xfId="28783"/>
    <cellStyle name="Style 101 2 7" xfId="28784"/>
    <cellStyle name="Style 101 2 8" xfId="28785"/>
    <cellStyle name="Style 101 3" xfId="2122"/>
    <cellStyle name="Style 101 3 2" xfId="28786"/>
    <cellStyle name="Style 101 3 3" xfId="28787"/>
    <cellStyle name="Style 101 3 4" xfId="28788"/>
    <cellStyle name="Style 101 3 5" xfId="28789"/>
    <cellStyle name="Style 101 4" xfId="28790"/>
    <cellStyle name="Style 101 4 2" xfId="28791"/>
    <cellStyle name="Style 101 4 3" xfId="28792"/>
    <cellStyle name="Style 101 4 4" xfId="28793"/>
    <cellStyle name="Style 101 4 5" xfId="28794"/>
    <cellStyle name="Style 101 5" xfId="28795"/>
    <cellStyle name="Style 101 5 2" xfId="28796"/>
    <cellStyle name="Style 101 5 3" xfId="28797"/>
    <cellStyle name="Style 101 5 4" xfId="28798"/>
    <cellStyle name="Style 101 5 5" xfId="28799"/>
    <cellStyle name="Style 101 6" xfId="28800"/>
    <cellStyle name="Style 101 6 2" xfId="28801"/>
    <cellStyle name="Style 101 7" xfId="28802"/>
    <cellStyle name="Style 101 7 2" xfId="28803"/>
    <cellStyle name="Style 1010" xfId="2123"/>
    <cellStyle name="Style 1010 2" xfId="2124"/>
    <cellStyle name="Style 1010 3" xfId="2125"/>
    <cellStyle name="Style 1011" xfId="2126"/>
    <cellStyle name="Style 1011 2" xfId="2127"/>
    <cellStyle name="Style 1011 3" xfId="2128"/>
    <cellStyle name="Style 1012" xfId="2129"/>
    <cellStyle name="Style 1012 2" xfId="2130"/>
    <cellStyle name="Style 1012 3" xfId="2131"/>
    <cellStyle name="Style 1013" xfId="2132"/>
    <cellStyle name="Style 1013 2" xfId="2133"/>
    <cellStyle name="Style 1013 3" xfId="2134"/>
    <cellStyle name="Style 1014" xfId="2135"/>
    <cellStyle name="Style 1014 2" xfId="2136"/>
    <cellStyle name="Style 1014 3" xfId="2137"/>
    <cellStyle name="Style 1015" xfId="2138"/>
    <cellStyle name="Style 1015 2" xfId="2139"/>
    <cellStyle name="Style 1015 3" xfId="2140"/>
    <cellStyle name="Style 1016" xfId="2141"/>
    <cellStyle name="Style 1016 2" xfId="2142"/>
    <cellStyle name="Style 1016 3" xfId="2143"/>
    <cellStyle name="Style 1017" xfId="2144"/>
    <cellStyle name="Style 1017 2" xfId="2145"/>
    <cellStyle name="Style 1017 3" xfId="2146"/>
    <cellStyle name="Style 1018" xfId="2147"/>
    <cellStyle name="Style 1018 2" xfId="2148"/>
    <cellStyle name="Style 1018 3" xfId="2149"/>
    <cellStyle name="Style 1019" xfId="2150"/>
    <cellStyle name="Style 1019 2" xfId="2151"/>
    <cellStyle name="Style 1019 3" xfId="2152"/>
    <cellStyle name="Style 102" xfId="2153"/>
    <cellStyle name="Style 102 2" xfId="2154"/>
    <cellStyle name="Style 102 2 2" xfId="28804"/>
    <cellStyle name="Style 102 2 2 2" xfId="28805"/>
    <cellStyle name="Style 102 2 2 3" xfId="28806"/>
    <cellStyle name="Style 102 2 2 4" xfId="28807"/>
    <cellStyle name="Style 102 2 2 5" xfId="28808"/>
    <cellStyle name="Style 102 2 3" xfId="28809"/>
    <cellStyle name="Style 102 2 3 2" xfId="28810"/>
    <cellStyle name="Style 102 2 3 3" xfId="28811"/>
    <cellStyle name="Style 102 2 3 4" xfId="28812"/>
    <cellStyle name="Style 102 2 3 5" xfId="28813"/>
    <cellStyle name="Style 102 2 3 6" xfId="28814"/>
    <cellStyle name="Style 102 2 4" xfId="28815"/>
    <cellStyle name="Style 102 2 5" xfId="28816"/>
    <cellStyle name="Style 102 2 6" xfId="28817"/>
    <cellStyle name="Style 102 2 7" xfId="28818"/>
    <cellStyle name="Style 102 2 8" xfId="28819"/>
    <cellStyle name="Style 102 3" xfId="2155"/>
    <cellStyle name="Style 102 3 2" xfId="28820"/>
    <cellStyle name="Style 102 3 3" xfId="28821"/>
    <cellStyle name="Style 102 3 4" xfId="28822"/>
    <cellStyle name="Style 102 3 5" xfId="28823"/>
    <cellStyle name="Style 102 4" xfId="28824"/>
    <cellStyle name="Style 102 4 2" xfId="28825"/>
    <cellStyle name="Style 102 4 3" xfId="28826"/>
    <cellStyle name="Style 102 4 4" xfId="28827"/>
    <cellStyle name="Style 102 4 5" xfId="28828"/>
    <cellStyle name="Style 102 5" xfId="28829"/>
    <cellStyle name="Style 102 5 2" xfId="28830"/>
    <cellStyle name="Style 102 5 3" xfId="28831"/>
    <cellStyle name="Style 102 5 4" xfId="28832"/>
    <cellStyle name="Style 102 5 5" xfId="28833"/>
    <cellStyle name="Style 102 6" xfId="28834"/>
    <cellStyle name="Style 102 6 2" xfId="28835"/>
    <cellStyle name="Style 102 7" xfId="28836"/>
    <cellStyle name="Style 102 7 2" xfId="28837"/>
    <cellStyle name="Style 1020" xfId="2156"/>
    <cellStyle name="Style 1020 2" xfId="2157"/>
    <cellStyle name="Style 1020 3" xfId="2158"/>
    <cellStyle name="Style 1021" xfId="2159"/>
    <cellStyle name="Style 1021 2" xfId="2160"/>
    <cellStyle name="Style 1021 3" xfId="2161"/>
    <cellStyle name="Style 1022" xfId="2162"/>
    <cellStyle name="Style 1022 2" xfId="2163"/>
    <cellStyle name="Style 1022 3" xfId="2164"/>
    <cellStyle name="Style 1023" xfId="2165"/>
    <cellStyle name="Style 1023 2" xfId="2166"/>
    <cellStyle name="Style 1023 3" xfId="2167"/>
    <cellStyle name="Style 1024" xfId="2168"/>
    <cellStyle name="Style 1024 2" xfId="2169"/>
    <cellStyle name="Style 1024 3" xfId="2170"/>
    <cellStyle name="Style 1025" xfId="2171"/>
    <cellStyle name="Style 1025 2" xfId="2172"/>
    <cellStyle name="Style 1025 3" xfId="2173"/>
    <cellStyle name="Style 1026" xfId="2174"/>
    <cellStyle name="Style 1026 2" xfId="2175"/>
    <cellStyle name="Style 1026 3" xfId="2176"/>
    <cellStyle name="Style 1027" xfId="2177"/>
    <cellStyle name="Style 1027 2" xfId="2178"/>
    <cellStyle name="Style 1027 3" xfId="2179"/>
    <cellStyle name="Style 1028" xfId="2180"/>
    <cellStyle name="Style 1028 2" xfId="2181"/>
    <cellStyle name="Style 1028 3" xfId="2182"/>
    <cellStyle name="Style 1029" xfId="2183"/>
    <cellStyle name="Style 1029 2" xfId="2184"/>
    <cellStyle name="Style 1029 3" xfId="2185"/>
    <cellStyle name="Style 103" xfId="2186"/>
    <cellStyle name="Style 103 2" xfId="2187"/>
    <cellStyle name="Style 103 2 2" xfId="28838"/>
    <cellStyle name="Style 103 2 2 2" xfId="28839"/>
    <cellStyle name="Style 103 2 2 3" xfId="28840"/>
    <cellStyle name="Style 103 2 2 4" xfId="28841"/>
    <cellStyle name="Style 103 2 2 5" xfId="28842"/>
    <cellStyle name="Style 103 2 3" xfId="28843"/>
    <cellStyle name="Style 103 2 3 2" xfId="28844"/>
    <cellStyle name="Style 103 2 3 3" xfId="28845"/>
    <cellStyle name="Style 103 2 3 4" xfId="28846"/>
    <cellStyle name="Style 103 2 3 5" xfId="28847"/>
    <cellStyle name="Style 103 2 3 6" xfId="28848"/>
    <cellStyle name="Style 103 2 4" xfId="28849"/>
    <cellStyle name="Style 103 2 5" xfId="28850"/>
    <cellStyle name="Style 103 2 6" xfId="28851"/>
    <cellStyle name="Style 103 2 7" xfId="28852"/>
    <cellStyle name="Style 103 2 8" xfId="28853"/>
    <cellStyle name="Style 103 3" xfId="2188"/>
    <cellStyle name="Style 103 3 2" xfId="28854"/>
    <cellStyle name="Style 103 3 3" xfId="28855"/>
    <cellStyle name="Style 103 3 4" xfId="28856"/>
    <cellStyle name="Style 103 3 5" xfId="28857"/>
    <cellStyle name="Style 103 4" xfId="28858"/>
    <cellStyle name="Style 103 4 2" xfId="28859"/>
    <cellStyle name="Style 103 4 3" xfId="28860"/>
    <cellStyle name="Style 103 4 4" xfId="28861"/>
    <cellStyle name="Style 103 4 5" xfId="28862"/>
    <cellStyle name="Style 103 5" xfId="28863"/>
    <cellStyle name="Style 103 5 2" xfId="28864"/>
    <cellStyle name="Style 103 5 3" xfId="28865"/>
    <cellStyle name="Style 103 5 4" xfId="28866"/>
    <cellStyle name="Style 103 5 5" xfId="28867"/>
    <cellStyle name="Style 103 6" xfId="28868"/>
    <cellStyle name="Style 103 6 2" xfId="28869"/>
    <cellStyle name="Style 103 7" xfId="28870"/>
    <cellStyle name="Style 103 7 2" xfId="28871"/>
    <cellStyle name="Style 1030" xfId="2189"/>
    <cellStyle name="Style 1030 2" xfId="2190"/>
    <cellStyle name="Style 1030 3" xfId="2191"/>
    <cellStyle name="Style 1031" xfId="2192"/>
    <cellStyle name="Style 1031 2" xfId="2193"/>
    <cellStyle name="Style 1031 3" xfId="2194"/>
    <cellStyle name="Style 1032" xfId="2195"/>
    <cellStyle name="Style 1032 2" xfId="2196"/>
    <cellStyle name="Style 1032 3" xfId="2197"/>
    <cellStyle name="Style 1033" xfId="2198"/>
    <cellStyle name="Style 1033 2" xfId="2199"/>
    <cellStyle name="Style 1033 3" xfId="2200"/>
    <cellStyle name="Style 1034" xfId="2201"/>
    <cellStyle name="Style 1034 2" xfId="2202"/>
    <cellStyle name="Style 1034 3" xfId="2203"/>
    <cellStyle name="Style 1035" xfId="2204"/>
    <cellStyle name="Style 1035 2" xfId="2205"/>
    <cellStyle name="Style 1035 3" xfId="2206"/>
    <cellStyle name="Style 1036" xfId="2207"/>
    <cellStyle name="Style 1036 2" xfId="2208"/>
    <cellStyle name="Style 1036 3" xfId="2209"/>
    <cellStyle name="Style 1037" xfId="2210"/>
    <cellStyle name="Style 1037 2" xfId="2211"/>
    <cellStyle name="Style 1037 3" xfId="2212"/>
    <cellStyle name="Style 1038" xfId="2213"/>
    <cellStyle name="Style 1038 2" xfId="2214"/>
    <cellStyle name="Style 1038 3" xfId="2215"/>
    <cellStyle name="Style 1039" xfId="2216"/>
    <cellStyle name="Style 1039 2" xfId="2217"/>
    <cellStyle name="Style 1039 3" xfId="2218"/>
    <cellStyle name="Style 104" xfId="2219"/>
    <cellStyle name="Style 104 2" xfId="2220"/>
    <cellStyle name="Style 104 2 2" xfId="28872"/>
    <cellStyle name="Style 104 2 2 2" xfId="28873"/>
    <cellStyle name="Style 104 2 2 3" xfId="28874"/>
    <cellStyle name="Style 104 2 2 4" xfId="28875"/>
    <cellStyle name="Style 104 2 2 5" xfId="28876"/>
    <cellStyle name="Style 104 2 3" xfId="28877"/>
    <cellStyle name="Style 104 2 3 2" xfId="28878"/>
    <cellStyle name="Style 104 2 3 3" xfId="28879"/>
    <cellStyle name="Style 104 2 3 4" xfId="28880"/>
    <cellStyle name="Style 104 2 3 5" xfId="28881"/>
    <cellStyle name="Style 104 2 3 6" xfId="28882"/>
    <cellStyle name="Style 104 2 4" xfId="28883"/>
    <cellStyle name="Style 104 2 5" xfId="28884"/>
    <cellStyle name="Style 104 2 6" xfId="28885"/>
    <cellStyle name="Style 104 2 7" xfId="28886"/>
    <cellStyle name="Style 104 2 8" xfId="28887"/>
    <cellStyle name="Style 104 3" xfId="2221"/>
    <cellStyle name="Style 104 3 2" xfId="28888"/>
    <cellStyle name="Style 104 3 3" xfId="28889"/>
    <cellStyle name="Style 104 3 4" xfId="28890"/>
    <cellStyle name="Style 104 3 5" xfId="28891"/>
    <cellStyle name="Style 104 4" xfId="28892"/>
    <cellStyle name="Style 104 4 2" xfId="28893"/>
    <cellStyle name="Style 104 4 3" xfId="28894"/>
    <cellStyle name="Style 104 4 4" xfId="28895"/>
    <cellStyle name="Style 104 4 5" xfId="28896"/>
    <cellStyle name="Style 104 5" xfId="28897"/>
    <cellStyle name="Style 104 5 2" xfId="28898"/>
    <cellStyle name="Style 104 5 3" xfId="28899"/>
    <cellStyle name="Style 104 5 4" xfId="28900"/>
    <cellStyle name="Style 104 5 5" xfId="28901"/>
    <cellStyle name="Style 104 6" xfId="28902"/>
    <cellStyle name="Style 104 6 2" xfId="28903"/>
    <cellStyle name="Style 104 7" xfId="28904"/>
    <cellStyle name="Style 104 7 2" xfId="28905"/>
    <cellStyle name="Style 1040" xfId="2222"/>
    <cellStyle name="Style 1040 2" xfId="2223"/>
    <cellStyle name="Style 1040 3" xfId="2224"/>
    <cellStyle name="Style 1041" xfId="2225"/>
    <cellStyle name="Style 1041 2" xfId="2226"/>
    <cellStyle name="Style 1041 3" xfId="2227"/>
    <cellStyle name="Style 1042" xfId="2228"/>
    <cellStyle name="Style 1042 2" xfId="2229"/>
    <cellStyle name="Style 1042 3" xfId="2230"/>
    <cellStyle name="Style 1043" xfId="2231"/>
    <cellStyle name="Style 1043 2" xfId="2232"/>
    <cellStyle name="Style 1043 3" xfId="2233"/>
    <cellStyle name="Style 1044" xfId="2234"/>
    <cellStyle name="Style 1044 2" xfId="2235"/>
    <cellStyle name="Style 1044 3" xfId="2236"/>
    <cellStyle name="Style 1045" xfId="2237"/>
    <cellStyle name="Style 1045 2" xfId="2238"/>
    <cellStyle name="Style 1045 3" xfId="2239"/>
    <cellStyle name="Style 1046" xfId="2240"/>
    <cellStyle name="Style 1046 2" xfId="2241"/>
    <cellStyle name="Style 1046 3" xfId="2242"/>
    <cellStyle name="Style 1047" xfId="2243"/>
    <cellStyle name="Style 1047 2" xfId="2244"/>
    <cellStyle name="Style 1047 3" xfId="2245"/>
    <cellStyle name="Style 1048" xfId="2246"/>
    <cellStyle name="Style 1048 2" xfId="2247"/>
    <cellStyle name="Style 1048 3" xfId="2248"/>
    <cellStyle name="Style 1049" xfId="2249"/>
    <cellStyle name="Style 1049 2" xfId="2250"/>
    <cellStyle name="Style 1049 3" xfId="2251"/>
    <cellStyle name="Style 105" xfId="2252"/>
    <cellStyle name="Style 105 2" xfId="2253"/>
    <cellStyle name="Style 105 2 2" xfId="28906"/>
    <cellStyle name="Style 105 2 2 2" xfId="28907"/>
    <cellStyle name="Style 105 2 2 3" xfId="28908"/>
    <cellStyle name="Style 105 2 2 4" xfId="28909"/>
    <cellStyle name="Style 105 2 2 5" xfId="28910"/>
    <cellStyle name="Style 105 2 3" xfId="28911"/>
    <cellStyle name="Style 105 2 3 2" xfId="28912"/>
    <cellStyle name="Style 105 2 3 3" xfId="28913"/>
    <cellStyle name="Style 105 2 3 4" xfId="28914"/>
    <cellStyle name="Style 105 2 3 5" xfId="28915"/>
    <cellStyle name="Style 105 2 3 6" xfId="28916"/>
    <cellStyle name="Style 105 2 4" xfId="28917"/>
    <cellStyle name="Style 105 2 5" xfId="28918"/>
    <cellStyle name="Style 105 2 6" xfId="28919"/>
    <cellStyle name="Style 105 2 7" xfId="28920"/>
    <cellStyle name="Style 105 2 8" xfId="28921"/>
    <cellStyle name="Style 105 3" xfId="2254"/>
    <cellStyle name="Style 105 3 2" xfId="28922"/>
    <cellStyle name="Style 105 3 3" xfId="28923"/>
    <cellStyle name="Style 105 3 4" xfId="28924"/>
    <cellStyle name="Style 105 3 5" xfId="28925"/>
    <cellStyle name="Style 105 4" xfId="28926"/>
    <cellStyle name="Style 105 4 2" xfId="28927"/>
    <cellStyle name="Style 105 4 3" xfId="28928"/>
    <cellStyle name="Style 105 4 4" xfId="28929"/>
    <cellStyle name="Style 105 4 5" xfId="28930"/>
    <cellStyle name="Style 105 5" xfId="28931"/>
    <cellStyle name="Style 105 5 2" xfId="28932"/>
    <cellStyle name="Style 105 5 3" xfId="28933"/>
    <cellStyle name="Style 105 5 4" xfId="28934"/>
    <cellStyle name="Style 105 5 5" xfId="28935"/>
    <cellStyle name="Style 105 6" xfId="28936"/>
    <cellStyle name="Style 105 6 2" xfId="28937"/>
    <cellStyle name="Style 105 7" xfId="28938"/>
    <cellStyle name="Style 105 7 2" xfId="28939"/>
    <cellStyle name="Style 1050" xfId="2255"/>
    <cellStyle name="Style 1050 2" xfId="2256"/>
    <cellStyle name="Style 1050 3" xfId="2257"/>
    <cellStyle name="Style 1051" xfId="2258"/>
    <cellStyle name="Style 1051 2" xfId="2259"/>
    <cellStyle name="Style 1051 3" xfId="2260"/>
    <cellStyle name="Style 1052" xfId="2261"/>
    <cellStyle name="Style 1052 2" xfId="2262"/>
    <cellStyle name="Style 1052 3" xfId="2263"/>
    <cellStyle name="Style 1053" xfId="2264"/>
    <cellStyle name="Style 1053 2" xfId="2265"/>
    <cellStyle name="Style 1053 3" xfId="2266"/>
    <cellStyle name="Style 1054" xfId="2267"/>
    <cellStyle name="Style 1054 2" xfId="2268"/>
    <cellStyle name="Style 1054 3" xfId="2269"/>
    <cellStyle name="Style 1055" xfId="2270"/>
    <cellStyle name="Style 1055 2" xfId="2271"/>
    <cellStyle name="Style 1055 3" xfId="2272"/>
    <cellStyle name="Style 1056" xfId="2273"/>
    <cellStyle name="Style 1056 2" xfId="2274"/>
    <cellStyle name="Style 1056 3" xfId="2275"/>
    <cellStyle name="Style 1057" xfId="2276"/>
    <cellStyle name="Style 1057 2" xfId="2277"/>
    <cellStyle name="Style 1057 3" xfId="2278"/>
    <cellStyle name="Style 1058" xfId="2279"/>
    <cellStyle name="Style 1058 2" xfId="2280"/>
    <cellStyle name="Style 1058 3" xfId="2281"/>
    <cellStyle name="Style 1059" xfId="2282"/>
    <cellStyle name="Style 1059 2" xfId="2283"/>
    <cellStyle name="Style 1059 3" xfId="2284"/>
    <cellStyle name="Style 106" xfId="2285"/>
    <cellStyle name="Style 106 2" xfId="2286"/>
    <cellStyle name="Style 106 2 2" xfId="28940"/>
    <cellStyle name="Style 106 2 2 2" xfId="28941"/>
    <cellStyle name="Style 106 2 2 3" xfId="28942"/>
    <cellStyle name="Style 106 2 2 4" xfId="28943"/>
    <cellStyle name="Style 106 2 2 5" xfId="28944"/>
    <cellStyle name="Style 106 2 3" xfId="28945"/>
    <cellStyle name="Style 106 2 3 2" xfId="28946"/>
    <cellStyle name="Style 106 2 3 3" xfId="28947"/>
    <cellStyle name="Style 106 2 3 4" xfId="28948"/>
    <cellStyle name="Style 106 2 3 5" xfId="28949"/>
    <cellStyle name="Style 106 2 3 6" xfId="28950"/>
    <cellStyle name="Style 106 2 4" xfId="28951"/>
    <cellStyle name="Style 106 2 5" xfId="28952"/>
    <cellStyle name="Style 106 2 6" xfId="28953"/>
    <cellStyle name="Style 106 2 7" xfId="28954"/>
    <cellStyle name="Style 106 2 8" xfId="28955"/>
    <cellStyle name="Style 106 3" xfId="2287"/>
    <cellStyle name="Style 106 3 2" xfId="28956"/>
    <cellStyle name="Style 106 3 3" xfId="28957"/>
    <cellStyle name="Style 106 3 4" xfId="28958"/>
    <cellStyle name="Style 106 3 5" xfId="28959"/>
    <cellStyle name="Style 106 4" xfId="28960"/>
    <cellStyle name="Style 106 4 2" xfId="28961"/>
    <cellStyle name="Style 106 4 3" xfId="28962"/>
    <cellStyle name="Style 106 4 4" xfId="28963"/>
    <cellStyle name="Style 106 4 5" xfId="28964"/>
    <cellStyle name="Style 106 5" xfId="28965"/>
    <cellStyle name="Style 106 5 2" xfId="28966"/>
    <cellStyle name="Style 106 5 3" xfId="28967"/>
    <cellStyle name="Style 106 5 4" xfId="28968"/>
    <cellStyle name="Style 106 5 5" xfId="28969"/>
    <cellStyle name="Style 106 6" xfId="28970"/>
    <cellStyle name="Style 106 6 2" xfId="28971"/>
    <cellStyle name="Style 106 7" xfId="28972"/>
    <cellStyle name="Style 106 7 2" xfId="28973"/>
    <cellStyle name="Style 1060" xfId="2288"/>
    <cellStyle name="Style 1060 2" xfId="2289"/>
    <cellStyle name="Style 1060 3" xfId="2290"/>
    <cellStyle name="Style 1061" xfId="2291"/>
    <cellStyle name="Style 1061 2" xfId="2292"/>
    <cellStyle name="Style 1061 3" xfId="2293"/>
    <cellStyle name="Style 1062" xfId="2294"/>
    <cellStyle name="Style 1062 2" xfId="2295"/>
    <cellStyle name="Style 1062 3" xfId="2296"/>
    <cellStyle name="Style 1063" xfId="2297"/>
    <cellStyle name="Style 1063 2" xfId="2298"/>
    <cellStyle name="Style 1063 3" xfId="2299"/>
    <cellStyle name="Style 1064" xfId="2300"/>
    <cellStyle name="Style 1064 2" xfId="2301"/>
    <cellStyle name="Style 1064 3" xfId="2302"/>
    <cellStyle name="Style 1065" xfId="2303"/>
    <cellStyle name="Style 1065 2" xfId="2304"/>
    <cellStyle name="Style 1065 3" xfId="2305"/>
    <cellStyle name="Style 1066" xfId="2306"/>
    <cellStyle name="Style 1066 2" xfId="2307"/>
    <cellStyle name="Style 1066 3" xfId="2308"/>
    <cellStyle name="Style 1067" xfId="2309"/>
    <cellStyle name="Style 1067 2" xfId="2310"/>
    <cellStyle name="Style 1067 3" xfId="2311"/>
    <cellStyle name="Style 1068" xfId="2312"/>
    <cellStyle name="Style 1068 2" xfId="2313"/>
    <cellStyle name="Style 1068 3" xfId="2314"/>
    <cellStyle name="Style 1069" xfId="2315"/>
    <cellStyle name="Style 1069 2" xfId="2316"/>
    <cellStyle name="Style 1069 3" xfId="2317"/>
    <cellStyle name="Style 107" xfId="2318"/>
    <cellStyle name="Style 107 2" xfId="2319"/>
    <cellStyle name="Style 107 2 2" xfId="28974"/>
    <cellStyle name="Style 107 2 2 2" xfId="28975"/>
    <cellStyle name="Style 107 2 2 3" xfId="28976"/>
    <cellStyle name="Style 107 2 2 4" xfId="28977"/>
    <cellStyle name="Style 107 2 2 5" xfId="28978"/>
    <cellStyle name="Style 107 2 3" xfId="28979"/>
    <cellStyle name="Style 107 2 3 2" xfId="28980"/>
    <cellStyle name="Style 107 2 3 3" xfId="28981"/>
    <cellStyle name="Style 107 2 3 4" xfId="28982"/>
    <cellStyle name="Style 107 2 3 5" xfId="28983"/>
    <cellStyle name="Style 107 2 3 6" xfId="28984"/>
    <cellStyle name="Style 107 2 4" xfId="28985"/>
    <cellStyle name="Style 107 2 5" xfId="28986"/>
    <cellStyle name="Style 107 2 6" xfId="28987"/>
    <cellStyle name="Style 107 2 7" xfId="28988"/>
    <cellStyle name="Style 107 2 8" xfId="28989"/>
    <cellStyle name="Style 107 3" xfId="2320"/>
    <cellStyle name="Style 107 3 2" xfId="28990"/>
    <cellStyle name="Style 107 3 3" xfId="28991"/>
    <cellStyle name="Style 107 3 4" xfId="28992"/>
    <cellStyle name="Style 107 3 5" xfId="28993"/>
    <cellStyle name="Style 107 4" xfId="28994"/>
    <cellStyle name="Style 107 4 2" xfId="28995"/>
    <cellStyle name="Style 107 4 3" xfId="28996"/>
    <cellStyle name="Style 107 4 4" xfId="28997"/>
    <cellStyle name="Style 107 4 5" xfId="28998"/>
    <cellStyle name="Style 107 5" xfId="28999"/>
    <cellStyle name="Style 107 5 2" xfId="29000"/>
    <cellStyle name="Style 107 5 3" xfId="29001"/>
    <cellStyle name="Style 107 5 4" xfId="29002"/>
    <cellStyle name="Style 107 5 5" xfId="29003"/>
    <cellStyle name="Style 107 6" xfId="29004"/>
    <cellStyle name="Style 107 6 2" xfId="29005"/>
    <cellStyle name="Style 107 7" xfId="29006"/>
    <cellStyle name="Style 107 7 2" xfId="29007"/>
    <cellStyle name="Style 1070" xfId="2321"/>
    <cellStyle name="Style 1070 2" xfId="2322"/>
    <cellStyle name="Style 1070 3" xfId="2323"/>
    <cellStyle name="Style 1071" xfId="2324"/>
    <cellStyle name="Style 1071 2" xfId="2325"/>
    <cellStyle name="Style 1071 3" xfId="2326"/>
    <cellStyle name="Style 1072" xfId="2327"/>
    <cellStyle name="Style 1072 2" xfId="2328"/>
    <cellStyle name="Style 1072 3" xfId="2329"/>
    <cellStyle name="Style 1073" xfId="2330"/>
    <cellStyle name="Style 1073 2" xfId="2331"/>
    <cellStyle name="Style 1073 3" xfId="2332"/>
    <cellStyle name="Style 1074" xfId="2333"/>
    <cellStyle name="Style 1074 2" xfId="2334"/>
    <cellStyle name="Style 1074 3" xfId="2335"/>
    <cellStyle name="Style 1075" xfId="2336"/>
    <cellStyle name="Style 1075 2" xfId="2337"/>
    <cellStyle name="Style 1075 3" xfId="2338"/>
    <cellStyle name="Style 1076" xfId="2339"/>
    <cellStyle name="Style 1076 2" xfId="2340"/>
    <cellStyle name="Style 1076 3" xfId="2341"/>
    <cellStyle name="Style 1077" xfId="2342"/>
    <cellStyle name="Style 1077 2" xfId="2343"/>
    <cellStyle name="Style 1077 3" xfId="2344"/>
    <cellStyle name="Style 1078" xfId="2345"/>
    <cellStyle name="Style 1078 2" xfId="2346"/>
    <cellStyle name="Style 1078 3" xfId="2347"/>
    <cellStyle name="Style 1079" xfId="2348"/>
    <cellStyle name="Style 1079 2" xfId="2349"/>
    <cellStyle name="Style 1079 3" xfId="2350"/>
    <cellStyle name="Style 108" xfId="2351"/>
    <cellStyle name="Style 108 2" xfId="2352"/>
    <cellStyle name="Style 108 2 2" xfId="29008"/>
    <cellStyle name="Style 108 2 2 2" xfId="29009"/>
    <cellStyle name="Style 108 2 2 3" xfId="29010"/>
    <cellStyle name="Style 108 2 2 4" xfId="29011"/>
    <cellStyle name="Style 108 2 2 5" xfId="29012"/>
    <cellStyle name="Style 108 2 3" xfId="29013"/>
    <cellStyle name="Style 108 2 3 2" xfId="29014"/>
    <cellStyle name="Style 108 2 3 3" xfId="29015"/>
    <cellStyle name="Style 108 2 3 4" xfId="29016"/>
    <cellStyle name="Style 108 2 3 5" xfId="29017"/>
    <cellStyle name="Style 108 2 3 6" xfId="29018"/>
    <cellStyle name="Style 108 2 4" xfId="29019"/>
    <cellStyle name="Style 108 2 5" xfId="29020"/>
    <cellStyle name="Style 108 2 6" xfId="29021"/>
    <cellStyle name="Style 108 2 7" xfId="29022"/>
    <cellStyle name="Style 108 2 8" xfId="29023"/>
    <cellStyle name="Style 108 3" xfId="2353"/>
    <cellStyle name="Style 108 3 2" xfId="29024"/>
    <cellStyle name="Style 108 3 3" xfId="29025"/>
    <cellStyle name="Style 108 3 4" xfId="29026"/>
    <cellStyle name="Style 108 3 5" xfId="29027"/>
    <cellStyle name="Style 108 4" xfId="29028"/>
    <cellStyle name="Style 108 4 2" xfId="29029"/>
    <cellStyle name="Style 108 4 3" xfId="29030"/>
    <cellStyle name="Style 108 4 4" xfId="29031"/>
    <cellStyle name="Style 108 4 5" xfId="29032"/>
    <cellStyle name="Style 108 5" xfId="29033"/>
    <cellStyle name="Style 108 5 2" xfId="29034"/>
    <cellStyle name="Style 108 5 3" xfId="29035"/>
    <cellStyle name="Style 108 5 4" xfId="29036"/>
    <cellStyle name="Style 108 5 5" xfId="29037"/>
    <cellStyle name="Style 108 6" xfId="29038"/>
    <cellStyle name="Style 108 6 2" xfId="29039"/>
    <cellStyle name="Style 108 7" xfId="29040"/>
    <cellStyle name="Style 108 7 2" xfId="29041"/>
    <cellStyle name="Style 1080" xfId="2354"/>
    <cellStyle name="Style 1080 2" xfId="2355"/>
    <cellStyle name="Style 1080 3" xfId="2356"/>
    <cellStyle name="Style 1081" xfId="2357"/>
    <cellStyle name="Style 1081 2" xfId="2358"/>
    <cellStyle name="Style 1081 3" xfId="2359"/>
    <cellStyle name="Style 1082" xfId="2360"/>
    <cellStyle name="Style 1082 2" xfId="2361"/>
    <cellStyle name="Style 1082 3" xfId="2362"/>
    <cellStyle name="Style 1083" xfId="2363"/>
    <cellStyle name="Style 1083 2" xfId="2364"/>
    <cellStyle name="Style 1083 3" xfId="2365"/>
    <cellStyle name="Style 1084" xfId="2366"/>
    <cellStyle name="Style 1084 2" xfId="2367"/>
    <cellStyle name="Style 1084 3" xfId="2368"/>
    <cellStyle name="Style 1085" xfId="2369"/>
    <cellStyle name="Style 1085 2" xfId="2370"/>
    <cellStyle name="Style 1085 3" xfId="2371"/>
    <cellStyle name="Style 1086" xfId="2372"/>
    <cellStyle name="Style 1086 2" xfId="2373"/>
    <cellStyle name="Style 1086 3" xfId="2374"/>
    <cellStyle name="Style 1087" xfId="2375"/>
    <cellStyle name="Style 1087 2" xfId="2376"/>
    <cellStyle name="Style 1087 3" xfId="2377"/>
    <cellStyle name="Style 1088" xfId="2378"/>
    <cellStyle name="Style 1088 2" xfId="2379"/>
    <cellStyle name="Style 1088 3" xfId="2380"/>
    <cellStyle name="Style 1089" xfId="2381"/>
    <cellStyle name="Style 1089 2" xfId="2382"/>
    <cellStyle name="Style 1089 3" xfId="2383"/>
    <cellStyle name="Style 109" xfId="2384"/>
    <cellStyle name="Style 109 2" xfId="2385"/>
    <cellStyle name="Style 109 2 2" xfId="29042"/>
    <cellStyle name="Style 109 2 2 2" xfId="29043"/>
    <cellStyle name="Style 109 2 2 3" xfId="29044"/>
    <cellStyle name="Style 109 2 2 4" xfId="29045"/>
    <cellStyle name="Style 109 2 2 5" xfId="29046"/>
    <cellStyle name="Style 109 2 3" xfId="29047"/>
    <cellStyle name="Style 109 2 3 2" xfId="29048"/>
    <cellStyle name="Style 109 2 3 3" xfId="29049"/>
    <cellStyle name="Style 109 2 3 4" xfId="29050"/>
    <cellStyle name="Style 109 2 3 5" xfId="29051"/>
    <cellStyle name="Style 109 2 3 6" xfId="29052"/>
    <cellStyle name="Style 109 2 4" xfId="29053"/>
    <cellStyle name="Style 109 2 5" xfId="29054"/>
    <cellStyle name="Style 109 2 6" xfId="29055"/>
    <cellStyle name="Style 109 2 7" xfId="29056"/>
    <cellStyle name="Style 109 2 8" xfId="29057"/>
    <cellStyle name="Style 109 3" xfId="2386"/>
    <cellStyle name="Style 109 3 2" xfId="29058"/>
    <cellStyle name="Style 109 3 3" xfId="29059"/>
    <cellStyle name="Style 109 3 4" xfId="29060"/>
    <cellStyle name="Style 109 3 5" xfId="29061"/>
    <cellStyle name="Style 109 4" xfId="29062"/>
    <cellStyle name="Style 109 4 2" xfId="29063"/>
    <cellStyle name="Style 109 4 3" xfId="29064"/>
    <cellStyle name="Style 109 4 4" xfId="29065"/>
    <cellStyle name="Style 109 4 5" xfId="29066"/>
    <cellStyle name="Style 109 5" xfId="29067"/>
    <cellStyle name="Style 109 5 2" xfId="29068"/>
    <cellStyle name="Style 109 5 3" xfId="29069"/>
    <cellStyle name="Style 109 5 4" xfId="29070"/>
    <cellStyle name="Style 109 5 5" xfId="29071"/>
    <cellStyle name="Style 109 6" xfId="29072"/>
    <cellStyle name="Style 109 6 2" xfId="29073"/>
    <cellStyle name="Style 109 7" xfId="29074"/>
    <cellStyle name="Style 109 7 2" xfId="29075"/>
    <cellStyle name="Style 1090" xfId="2387"/>
    <cellStyle name="Style 1090 2" xfId="2388"/>
    <cellStyle name="Style 1090 3" xfId="2389"/>
    <cellStyle name="Style 1091" xfId="2390"/>
    <cellStyle name="Style 1091 2" xfId="2391"/>
    <cellStyle name="Style 1091 3" xfId="2392"/>
    <cellStyle name="Style 1092" xfId="2393"/>
    <cellStyle name="Style 1092 2" xfId="2394"/>
    <cellStyle name="Style 1092 3" xfId="2395"/>
    <cellStyle name="Style 1093" xfId="2396"/>
    <cellStyle name="Style 1093 2" xfId="2397"/>
    <cellStyle name="Style 1093 3" xfId="2398"/>
    <cellStyle name="Style 1094" xfId="2399"/>
    <cellStyle name="Style 1094 2" xfId="2400"/>
    <cellStyle name="Style 1094 3" xfId="2401"/>
    <cellStyle name="Style 1095" xfId="2402"/>
    <cellStyle name="Style 1095 2" xfId="2403"/>
    <cellStyle name="Style 1095 3" xfId="2404"/>
    <cellStyle name="Style 1096" xfId="2405"/>
    <cellStyle name="Style 1096 2" xfId="2406"/>
    <cellStyle name="Style 1096 3" xfId="2407"/>
    <cellStyle name="Style 1097" xfId="2408"/>
    <cellStyle name="Style 1097 2" xfId="2409"/>
    <cellStyle name="Style 1097 3" xfId="2410"/>
    <cellStyle name="Style 1098" xfId="2411"/>
    <cellStyle name="Style 1098 2" xfId="2412"/>
    <cellStyle name="Style 1098 3" xfId="2413"/>
    <cellStyle name="Style 1099" xfId="2414"/>
    <cellStyle name="Style 1099 2" xfId="2415"/>
    <cellStyle name="Style 1099 3" xfId="2416"/>
    <cellStyle name="Style 11" xfId="2417"/>
    <cellStyle name="Style 11 2" xfId="2418"/>
    <cellStyle name="Style 11 2 2" xfId="29076"/>
    <cellStyle name="Style 11 2 2 2" xfId="29077"/>
    <cellStyle name="Style 11 2 2 3" xfId="29078"/>
    <cellStyle name="Style 11 2 2 4" xfId="29079"/>
    <cellStyle name="Style 11 2 2 5" xfId="29080"/>
    <cellStyle name="Style 11 2 3" xfId="29081"/>
    <cellStyle name="Style 11 2 3 2" xfId="29082"/>
    <cellStyle name="Style 11 2 3 3" xfId="29083"/>
    <cellStyle name="Style 11 2 3 4" xfId="29084"/>
    <cellStyle name="Style 11 2 3 5" xfId="29085"/>
    <cellStyle name="Style 11 2 3 6" xfId="29086"/>
    <cellStyle name="Style 11 2 4" xfId="29087"/>
    <cellStyle name="Style 11 2 5" xfId="29088"/>
    <cellStyle name="Style 11 2 6" xfId="29089"/>
    <cellStyle name="Style 11 2 7" xfId="29090"/>
    <cellStyle name="Style 11 2 8" xfId="29091"/>
    <cellStyle name="Style 11 3" xfId="2419"/>
    <cellStyle name="Style 11 3 2" xfId="29092"/>
    <cellStyle name="Style 11 3 3" xfId="29093"/>
    <cellStyle name="Style 11 3 4" xfId="29094"/>
    <cellStyle name="Style 11 3 5" xfId="29095"/>
    <cellStyle name="Style 11 4" xfId="29096"/>
    <cellStyle name="Style 11 4 2" xfId="29097"/>
    <cellStyle name="Style 11 4 3" xfId="29098"/>
    <cellStyle name="Style 11 4 4" xfId="29099"/>
    <cellStyle name="Style 11 4 5" xfId="29100"/>
    <cellStyle name="Style 11 5" xfId="29101"/>
    <cellStyle name="Style 11 5 2" xfId="29102"/>
    <cellStyle name="Style 11 5 3" xfId="29103"/>
    <cellStyle name="Style 11 5 4" xfId="29104"/>
    <cellStyle name="Style 11 5 5" xfId="29105"/>
    <cellStyle name="Style 11 6" xfId="29106"/>
    <cellStyle name="Style 11 6 2" xfId="29107"/>
    <cellStyle name="Style 11 7" xfId="29108"/>
    <cellStyle name="Style 11 7 2" xfId="29109"/>
    <cellStyle name="Style 110" xfId="2420"/>
    <cellStyle name="Style 110 2" xfId="2421"/>
    <cellStyle name="Style 110 2 2" xfId="29110"/>
    <cellStyle name="Style 110 2 2 2" xfId="29111"/>
    <cellStyle name="Style 110 2 2 3" xfId="29112"/>
    <cellStyle name="Style 110 2 2 4" xfId="29113"/>
    <cellStyle name="Style 110 2 2 5" xfId="29114"/>
    <cellStyle name="Style 110 2 3" xfId="29115"/>
    <cellStyle name="Style 110 2 3 2" xfId="29116"/>
    <cellStyle name="Style 110 2 3 3" xfId="29117"/>
    <cellStyle name="Style 110 2 3 4" xfId="29118"/>
    <cellStyle name="Style 110 2 3 5" xfId="29119"/>
    <cellStyle name="Style 110 2 3 6" xfId="29120"/>
    <cellStyle name="Style 110 2 4" xfId="29121"/>
    <cellStyle name="Style 110 2 5" xfId="29122"/>
    <cellStyle name="Style 110 2 6" xfId="29123"/>
    <cellStyle name="Style 110 2 7" xfId="29124"/>
    <cellStyle name="Style 110 2 8" xfId="29125"/>
    <cellStyle name="Style 110 3" xfId="2422"/>
    <cellStyle name="Style 110 3 2" xfId="29126"/>
    <cellStyle name="Style 110 3 3" xfId="29127"/>
    <cellStyle name="Style 110 3 4" xfId="29128"/>
    <cellStyle name="Style 110 3 5" xfId="29129"/>
    <cellStyle name="Style 110 4" xfId="29130"/>
    <cellStyle name="Style 110 4 2" xfId="29131"/>
    <cellStyle name="Style 110 4 3" xfId="29132"/>
    <cellStyle name="Style 110 4 4" xfId="29133"/>
    <cellStyle name="Style 110 4 5" xfId="29134"/>
    <cellStyle name="Style 110 5" xfId="29135"/>
    <cellStyle name="Style 110 5 2" xfId="29136"/>
    <cellStyle name="Style 110 5 3" xfId="29137"/>
    <cellStyle name="Style 110 5 4" xfId="29138"/>
    <cellStyle name="Style 110 5 5" xfId="29139"/>
    <cellStyle name="Style 110 6" xfId="29140"/>
    <cellStyle name="Style 110 6 2" xfId="29141"/>
    <cellStyle name="Style 110 7" xfId="29142"/>
    <cellStyle name="Style 110 7 2" xfId="29143"/>
    <cellStyle name="Style 1100" xfId="2423"/>
    <cellStyle name="Style 1100 2" xfId="2424"/>
    <cellStyle name="Style 1100 3" xfId="2425"/>
    <cellStyle name="Style 1101" xfId="2426"/>
    <cellStyle name="Style 1101 2" xfId="2427"/>
    <cellStyle name="Style 1101 3" xfId="2428"/>
    <cellStyle name="Style 1102" xfId="2429"/>
    <cellStyle name="Style 1102 2" xfId="2430"/>
    <cellStyle name="Style 1102 3" xfId="2431"/>
    <cellStyle name="Style 1103" xfId="2432"/>
    <cellStyle name="Style 1103 2" xfId="2433"/>
    <cellStyle name="Style 1103 3" xfId="2434"/>
    <cellStyle name="Style 1104" xfId="2435"/>
    <cellStyle name="Style 1104 2" xfId="2436"/>
    <cellStyle name="Style 1104 3" xfId="2437"/>
    <cellStyle name="Style 1105" xfId="2438"/>
    <cellStyle name="Style 1105 2" xfId="2439"/>
    <cellStyle name="Style 1105 3" xfId="2440"/>
    <cellStyle name="Style 1106" xfId="2441"/>
    <cellStyle name="Style 1106 2" xfId="2442"/>
    <cellStyle name="Style 1106 3" xfId="2443"/>
    <cellStyle name="Style 1107" xfId="2444"/>
    <cellStyle name="Style 1107 2" xfId="2445"/>
    <cellStyle name="Style 1107 3" xfId="2446"/>
    <cellStyle name="Style 1108" xfId="2447"/>
    <cellStyle name="Style 1108 2" xfId="2448"/>
    <cellStyle name="Style 1108 3" xfId="2449"/>
    <cellStyle name="Style 1109" xfId="2450"/>
    <cellStyle name="Style 1109 2" xfId="2451"/>
    <cellStyle name="Style 1109 3" xfId="2452"/>
    <cellStyle name="Style 111" xfId="2453"/>
    <cellStyle name="Style 111 2" xfId="2454"/>
    <cellStyle name="Style 111 2 2" xfId="29144"/>
    <cellStyle name="Style 111 2 2 2" xfId="29145"/>
    <cellStyle name="Style 111 2 2 3" xfId="29146"/>
    <cellStyle name="Style 111 2 2 4" xfId="29147"/>
    <cellStyle name="Style 111 2 2 5" xfId="29148"/>
    <cellStyle name="Style 111 2 3" xfId="29149"/>
    <cellStyle name="Style 111 2 3 2" xfId="29150"/>
    <cellStyle name="Style 111 2 3 3" xfId="29151"/>
    <cellStyle name="Style 111 2 3 4" xfId="29152"/>
    <cellStyle name="Style 111 2 3 5" xfId="29153"/>
    <cellStyle name="Style 111 2 3 6" xfId="29154"/>
    <cellStyle name="Style 111 2 4" xfId="29155"/>
    <cellStyle name="Style 111 2 5" xfId="29156"/>
    <cellStyle name="Style 111 2 6" xfId="29157"/>
    <cellStyle name="Style 111 2 7" xfId="29158"/>
    <cellStyle name="Style 111 2 8" xfId="29159"/>
    <cellStyle name="Style 111 3" xfId="2455"/>
    <cellStyle name="Style 111 3 2" xfId="29160"/>
    <cellStyle name="Style 111 3 3" xfId="29161"/>
    <cellStyle name="Style 111 3 4" xfId="29162"/>
    <cellStyle name="Style 111 3 5" xfId="29163"/>
    <cellStyle name="Style 111 4" xfId="29164"/>
    <cellStyle name="Style 111 4 2" xfId="29165"/>
    <cellStyle name="Style 111 4 3" xfId="29166"/>
    <cellStyle name="Style 111 4 4" xfId="29167"/>
    <cellStyle name="Style 111 4 5" xfId="29168"/>
    <cellStyle name="Style 111 5" xfId="29169"/>
    <cellStyle name="Style 111 5 2" xfId="29170"/>
    <cellStyle name="Style 111 5 3" xfId="29171"/>
    <cellStyle name="Style 111 5 4" xfId="29172"/>
    <cellStyle name="Style 111 5 5" xfId="29173"/>
    <cellStyle name="Style 111 6" xfId="29174"/>
    <cellStyle name="Style 111 6 2" xfId="29175"/>
    <cellStyle name="Style 111 7" xfId="29176"/>
    <cellStyle name="Style 111 7 2" xfId="29177"/>
    <cellStyle name="Style 1110" xfId="2456"/>
    <cellStyle name="Style 1110 2" xfId="2457"/>
    <cellStyle name="Style 1110 3" xfId="2458"/>
    <cellStyle name="Style 1111" xfId="2459"/>
    <cellStyle name="Style 1111 2" xfId="2460"/>
    <cellStyle name="Style 1111 3" xfId="2461"/>
    <cellStyle name="Style 1112" xfId="2462"/>
    <cellStyle name="Style 1112 2" xfId="2463"/>
    <cellStyle name="Style 1112 3" xfId="2464"/>
    <cellStyle name="Style 1113" xfId="2465"/>
    <cellStyle name="Style 1113 2" xfId="2466"/>
    <cellStyle name="Style 1113 3" xfId="2467"/>
    <cellStyle name="Style 1114" xfId="2468"/>
    <cellStyle name="Style 1114 2" xfId="2469"/>
    <cellStyle name="Style 1114 3" xfId="2470"/>
    <cellStyle name="Style 1115" xfId="2471"/>
    <cellStyle name="Style 1115 2" xfId="2472"/>
    <cellStyle name="Style 1115 3" xfId="2473"/>
    <cellStyle name="Style 1116" xfId="2474"/>
    <cellStyle name="Style 1116 2" xfId="2475"/>
    <cellStyle name="Style 1116 3" xfId="2476"/>
    <cellStyle name="Style 1117" xfId="2477"/>
    <cellStyle name="Style 1117 2" xfId="2478"/>
    <cellStyle name="Style 1117 3" xfId="2479"/>
    <cellStyle name="Style 1118" xfId="2480"/>
    <cellStyle name="Style 1118 2" xfId="2481"/>
    <cellStyle name="Style 1118 3" xfId="2482"/>
    <cellStyle name="Style 1119" xfId="2483"/>
    <cellStyle name="Style 1119 2" xfId="2484"/>
    <cellStyle name="Style 1119 3" xfId="2485"/>
    <cellStyle name="Style 112" xfId="2486"/>
    <cellStyle name="Style 112 2" xfId="2487"/>
    <cellStyle name="Style 112 2 2" xfId="29178"/>
    <cellStyle name="Style 112 2 2 2" xfId="29179"/>
    <cellStyle name="Style 112 2 2 3" xfId="29180"/>
    <cellStyle name="Style 112 2 2 4" xfId="29181"/>
    <cellStyle name="Style 112 2 2 5" xfId="29182"/>
    <cellStyle name="Style 112 2 3" xfId="29183"/>
    <cellStyle name="Style 112 2 3 2" xfId="29184"/>
    <cellStyle name="Style 112 2 3 3" xfId="29185"/>
    <cellStyle name="Style 112 2 3 4" xfId="29186"/>
    <cellStyle name="Style 112 2 3 5" xfId="29187"/>
    <cellStyle name="Style 112 2 3 6" xfId="29188"/>
    <cellStyle name="Style 112 2 4" xfId="29189"/>
    <cellStyle name="Style 112 2 5" xfId="29190"/>
    <cellStyle name="Style 112 2 6" xfId="29191"/>
    <cellStyle name="Style 112 2 7" xfId="29192"/>
    <cellStyle name="Style 112 2 8" xfId="29193"/>
    <cellStyle name="Style 112 3" xfId="2488"/>
    <cellStyle name="Style 112 3 2" xfId="29194"/>
    <cellStyle name="Style 112 3 3" xfId="29195"/>
    <cellStyle name="Style 112 3 4" xfId="29196"/>
    <cellStyle name="Style 112 3 5" xfId="29197"/>
    <cellStyle name="Style 112 4" xfId="29198"/>
    <cellStyle name="Style 112 4 2" xfId="29199"/>
    <cellStyle name="Style 112 4 3" xfId="29200"/>
    <cellStyle name="Style 112 4 4" xfId="29201"/>
    <cellStyle name="Style 112 4 5" xfId="29202"/>
    <cellStyle name="Style 112 5" xfId="29203"/>
    <cellStyle name="Style 112 5 2" xfId="29204"/>
    <cellStyle name="Style 112 5 3" xfId="29205"/>
    <cellStyle name="Style 112 5 4" xfId="29206"/>
    <cellStyle name="Style 112 5 5" xfId="29207"/>
    <cellStyle name="Style 112 6" xfId="29208"/>
    <cellStyle name="Style 112 6 2" xfId="29209"/>
    <cellStyle name="Style 112 7" xfId="29210"/>
    <cellStyle name="Style 112 7 2" xfId="29211"/>
    <cellStyle name="Style 1120" xfId="2489"/>
    <cellStyle name="Style 1120 2" xfId="2490"/>
    <cellStyle name="Style 1120 3" xfId="2491"/>
    <cellStyle name="Style 1121" xfId="2492"/>
    <cellStyle name="Style 1121 2" xfId="2493"/>
    <cellStyle name="Style 1121 3" xfId="2494"/>
    <cellStyle name="Style 1122" xfId="2495"/>
    <cellStyle name="Style 1122 2" xfId="2496"/>
    <cellStyle name="Style 1122 3" xfId="2497"/>
    <cellStyle name="Style 1123" xfId="2498"/>
    <cellStyle name="Style 1123 2" xfId="2499"/>
    <cellStyle name="Style 1123 3" xfId="2500"/>
    <cellStyle name="Style 1124" xfId="2501"/>
    <cellStyle name="Style 1124 2" xfId="2502"/>
    <cellStyle name="Style 1124 3" xfId="2503"/>
    <cellStyle name="Style 1125" xfId="2504"/>
    <cellStyle name="Style 1125 2" xfId="2505"/>
    <cellStyle name="Style 1125 3" xfId="2506"/>
    <cellStyle name="Style 1126" xfId="2507"/>
    <cellStyle name="Style 1126 2" xfId="2508"/>
    <cellStyle name="Style 1126 3" xfId="2509"/>
    <cellStyle name="Style 1127" xfId="2510"/>
    <cellStyle name="Style 1127 2" xfId="2511"/>
    <cellStyle name="Style 1127 3" xfId="2512"/>
    <cellStyle name="Style 1128" xfId="2513"/>
    <cellStyle name="Style 1128 2" xfId="2514"/>
    <cellStyle name="Style 1128 3" xfId="2515"/>
    <cellStyle name="Style 1129" xfId="2516"/>
    <cellStyle name="Style 1129 2" xfId="2517"/>
    <cellStyle name="Style 1129 3" xfId="2518"/>
    <cellStyle name="Style 113" xfId="2519"/>
    <cellStyle name="Style 113 2" xfId="2520"/>
    <cellStyle name="Style 113 2 2" xfId="29212"/>
    <cellStyle name="Style 113 2 2 2" xfId="29213"/>
    <cellStyle name="Style 113 2 2 3" xfId="29214"/>
    <cellStyle name="Style 113 2 2 4" xfId="29215"/>
    <cellStyle name="Style 113 2 2 5" xfId="29216"/>
    <cellStyle name="Style 113 2 3" xfId="29217"/>
    <cellStyle name="Style 113 2 3 2" xfId="29218"/>
    <cellStyle name="Style 113 2 3 3" xfId="29219"/>
    <cellStyle name="Style 113 2 3 4" xfId="29220"/>
    <cellStyle name="Style 113 2 3 5" xfId="29221"/>
    <cellStyle name="Style 113 2 3 6" xfId="29222"/>
    <cellStyle name="Style 113 2 4" xfId="29223"/>
    <cellStyle name="Style 113 2 5" xfId="29224"/>
    <cellStyle name="Style 113 2 6" xfId="29225"/>
    <cellStyle name="Style 113 2 7" xfId="29226"/>
    <cellStyle name="Style 113 2 8" xfId="29227"/>
    <cellStyle name="Style 113 3" xfId="2521"/>
    <cellStyle name="Style 113 3 2" xfId="29228"/>
    <cellStyle name="Style 113 3 3" xfId="29229"/>
    <cellStyle name="Style 113 3 4" xfId="29230"/>
    <cellStyle name="Style 113 3 5" xfId="29231"/>
    <cellStyle name="Style 113 4" xfId="29232"/>
    <cellStyle name="Style 113 4 2" xfId="29233"/>
    <cellStyle name="Style 113 4 3" xfId="29234"/>
    <cellStyle name="Style 113 4 4" xfId="29235"/>
    <cellStyle name="Style 113 4 5" xfId="29236"/>
    <cellStyle name="Style 113 5" xfId="29237"/>
    <cellStyle name="Style 113 5 2" xfId="29238"/>
    <cellStyle name="Style 113 5 3" xfId="29239"/>
    <cellStyle name="Style 113 5 4" xfId="29240"/>
    <cellStyle name="Style 113 5 5" xfId="29241"/>
    <cellStyle name="Style 113 6" xfId="29242"/>
    <cellStyle name="Style 113 6 2" xfId="29243"/>
    <cellStyle name="Style 113 7" xfId="29244"/>
    <cellStyle name="Style 113 7 2" xfId="29245"/>
    <cellStyle name="Style 1130" xfId="2522"/>
    <cellStyle name="Style 1130 2" xfId="2523"/>
    <cellStyle name="Style 1130 3" xfId="2524"/>
    <cellStyle name="Style 1131" xfId="2525"/>
    <cellStyle name="Style 1131 2" xfId="2526"/>
    <cellStyle name="Style 1131 3" xfId="2527"/>
    <cellStyle name="Style 1132" xfId="2528"/>
    <cellStyle name="Style 1132 2" xfId="2529"/>
    <cellStyle name="Style 1132 3" xfId="2530"/>
    <cellStyle name="Style 1133" xfId="2531"/>
    <cellStyle name="Style 1133 2" xfId="2532"/>
    <cellStyle name="Style 1133 3" xfId="2533"/>
    <cellStyle name="Style 1134" xfId="2534"/>
    <cellStyle name="Style 1134 2" xfId="2535"/>
    <cellStyle name="Style 1134 3" xfId="2536"/>
    <cellStyle name="Style 1135" xfId="2537"/>
    <cellStyle name="Style 1135 2" xfId="2538"/>
    <cellStyle name="Style 1135 3" xfId="2539"/>
    <cellStyle name="Style 1136" xfId="2540"/>
    <cellStyle name="Style 1136 2" xfId="2541"/>
    <cellStyle name="Style 1136 3" xfId="2542"/>
    <cellStyle name="Style 1137" xfId="2543"/>
    <cellStyle name="Style 1137 2" xfId="2544"/>
    <cellStyle name="Style 1137 3" xfId="2545"/>
    <cellStyle name="Style 1138" xfId="2546"/>
    <cellStyle name="Style 1138 2" xfId="2547"/>
    <cellStyle name="Style 1138 3" xfId="2548"/>
    <cellStyle name="Style 1139" xfId="2549"/>
    <cellStyle name="Style 1139 2" xfId="2550"/>
    <cellStyle name="Style 1139 3" xfId="2551"/>
    <cellStyle name="Style 114" xfId="2552"/>
    <cellStyle name="Style 114 2" xfId="2553"/>
    <cellStyle name="Style 114 2 2" xfId="29246"/>
    <cellStyle name="Style 114 2 2 2" xfId="29247"/>
    <cellStyle name="Style 114 2 2 3" xfId="29248"/>
    <cellStyle name="Style 114 2 2 4" xfId="29249"/>
    <cellStyle name="Style 114 2 2 5" xfId="29250"/>
    <cellStyle name="Style 114 2 3" xfId="29251"/>
    <cellStyle name="Style 114 2 3 2" xfId="29252"/>
    <cellStyle name="Style 114 2 3 3" xfId="29253"/>
    <cellStyle name="Style 114 2 3 4" xfId="29254"/>
    <cellStyle name="Style 114 2 3 5" xfId="29255"/>
    <cellStyle name="Style 114 2 3 6" xfId="29256"/>
    <cellStyle name="Style 114 2 4" xfId="29257"/>
    <cellStyle name="Style 114 2 5" xfId="29258"/>
    <cellStyle name="Style 114 2 6" xfId="29259"/>
    <cellStyle name="Style 114 2 7" xfId="29260"/>
    <cellStyle name="Style 114 2 8" xfId="29261"/>
    <cellStyle name="Style 114 3" xfId="2554"/>
    <cellStyle name="Style 114 3 2" xfId="29262"/>
    <cellStyle name="Style 114 3 3" xfId="29263"/>
    <cellStyle name="Style 114 3 4" xfId="29264"/>
    <cellStyle name="Style 114 3 5" xfId="29265"/>
    <cellStyle name="Style 114 4" xfId="29266"/>
    <cellStyle name="Style 114 4 2" xfId="29267"/>
    <cellStyle name="Style 114 4 3" xfId="29268"/>
    <cellStyle name="Style 114 4 4" xfId="29269"/>
    <cellStyle name="Style 114 4 5" xfId="29270"/>
    <cellStyle name="Style 114 5" xfId="29271"/>
    <cellStyle name="Style 114 5 2" xfId="29272"/>
    <cellStyle name="Style 114 5 3" xfId="29273"/>
    <cellStyle name="Style 114 5 4" xfId="29274"/>
    <cellStyle name="Style 114 5 5" xfId="29275"/>
    <cellStyle name="Style 114 6" xfId="29276"/>
    <cellStyle name="Style 114 6 2" xfId="29277"/>
    <cellStyle name="Style 114 7" xfId="29278"/>
    <cellStyle name="Style 114 7 2" xfId="29279"/>
    <cellStyle name="Style 1140" xfId="2555"/>
    <cellStyle name="Style 1140 2" xfId="2556"/>
    <cellStyle name="Style 1140 3" xfId="2557"/>
    <cellStyle name="Style 1141" xfId="2558"/>
    <cellStyle name="Style 1141 2" xfId="2559"/>
    <cellStyle name="Style 1141 3" xfId="2560"/>
    <cellStyle name="Style 1142" xfId="2561"/>
    <cellStyle name="Style 1142 2" xfId="2562"/>
    <cellStyle name="Style 1142 3" xfId="2563"/>
    <cellStyle name="Style 1143" xfId="2564"/>
    <cellStyle name="Style 1143 2" xfId="2565"/>
    <cellStyle name="Style 1143 3" xfId="2566"/>
    <cellStyle name="Style 1144" xfId="2567"/>
    <cellStyle name="Style 1144 2" xfId="2568"/>
    <cellStyle name="Style 1144 3" xfId="2569"/>
    <cellStyle name="Style 1145" xfId="2570"/>
    <cellStyle name="Style 1145 2" xfId="2571"/>
    <cellStyle name="Style 1145 3" xfId="2572"/>
    <cellStyle name="Style 1146" xfId="2573"/>
    <cellStyle name="Style 1146 2" xfId="2574"/>
    <cellStyle name="Style 1146 3" xfId="2575"/>
    <cellStyle name="Style 1147" xfId="2576"/>
    <cellStyle name="Style 1147 2" xfId="2577"/>
    <cellStyle name="Style 1147 3" xfId="2578"/>
    <cellStyle name="Style 1148" xfId="2579"/>
    <cellStyle name="Style 1148 2" xfId="2580"/>
    <cellStyle name="Style 1148 3" xfId="2581"/>
    <cellStyle name="Style 1149" xfId="2582"/>
    <cellStyle name="Style 1149 2" xfId="2583"/>
    <cellStyle name="Style 1149 3" xfId="2584"/>
    <cellStyle name="Style 115" xfId="2585"/>
    <cellStyle name="Style 115 2" xfId="2586"/>
    <cellStyle name="Style 115 2 2" xfId="29280"/>
    <cellStyle name="Style 115 2 2 2" xfId="29281"/>
    <cellStyle name="Style 115 2 2 3" xfId="29282"/>
    <cellStyle name="Style 115 2 2 4" xfId="29283"/>
    <cellStyle name="Style 115 2 2 5" xfId="29284"/>
    <cellStyle name="Style 115 2 3" xfId="29285"/>
    <cellStyle name="Style 115 2 3 2" xfId="29286"/>
    <cellStyle name="Style 115 2 3 3" xfId="29287"/>
    <cellStyle name="Style 115 2 3 4" xfId="29288"/>
    <cellStyle name="Style 115 2 3 5" xfId="29289"/>
    <cellStyle name="Style 115 2 3 6" xfId="29290"/>
    <cellStyle name="Style 115 2 4" xfId="29291"/>
    <cellStyle name="Style 115 2 5" xfId="29292"/>
    <cellStyle name="Style 115 2 6" xfId="29293"/>
    <cellStyle name="Style 115 2 7" xfId="29294"/>
    <cellStyle name="Style 115 2 8" xfId="29295"/>
    <cellStyle name="Style 115 3" xfId="2587"/>
    <cellStyle name="Style 115 3 2" xfId="29296"/>
    <cellStyle name="Style 115 3 3" xfId="29297"/>
    <cellStyle name="Style 115 3 4" xfId="29298"/>
    <cellStyle name="Style 115 3 5" xfId="29299"/>
    <cellStyle name="Style 115 4" xfId="29300"/>
    <cellStyle name="Style 115 4 2" xfId="29301"/>
    <cellStyle name="Style 115 4 3" xfId="29302"/>
    <cellStyle name="Style 115 4 4" xfId="29303"/>
    <cellStyle name="Style 115 4 5" xfId="29304"/>
    <cellStyle name="Style 115 5" xfId="29305"/>
    <cellStyle name="Style 115 5 2" xfId="29306"/>
    <cellStyle name="Style 115 5 3" xfId="29307"/>
    <cellStyle name="Style 115 5 4" xfId="29308"/>
    <cellStyle name="Style 115 5 5" xfId="29309"/>
    <cellStyle name="Style 115 6" xfId="29310"/>
    <cellStyle name="Style 115 6 2" xfId="29311"/>
    <cellStyle name="Style 115 7" xfId="29312"/>
    <cellStyle name="Style 115 7 2" xfId="29313"/>
    <cellStyle name="Style 1150" xfId="2588"/>
    <cellStyle name="Style 1150 2" xfId="2589"/>
    <cellStyle name="Style 1150 3" xfId="2590"/>
    <cellStyle name="Style 1151" xfId="2591"/>
    <cellStyle name="Style 1151 2" xfId="2592"/>
    <cellStyle name="Style 1151 3" xfId="2593"/>
    <cellStyle name="Style 1152" xfId="2594"/>
    <cellStyle name="Style 1152 2" xfId="2595"/>
    <cellStyle name="Style 1152 3" xfId="2596"/>
    <cellStyle name="Style 1153" xfId="2597"/>
    <cellStyle name="Style 1153 2" xfId="2598"/>
    <cellStyle name="Style 1153 3" xfId="2599"/>
    <cellStyle name="Style 1154" xfId="2600"/>
    <cellStyle name="Style 1154 2" xfId="2601"/>
    <cellStyle name="Style 1154 3" xfId="2602"/>
    <cellStyle name="Style 1155" xfId="2603"/>
    <cellStyle name="Style 1155 2" xfId="2604"/>
    <cellStyle name="Style 1155 3" xfId="2605"/>
    <cellStyle name="Style 1156" xfId="2606"/>
    <cellStyle name="Style 1156 2" xfId="2607"/>
    <cellStyle name="Style 1156 3" xfId="2608"/>
    <cellStyle name="Style 1157" xfId="2609"/>
    <cellStyle name="Style 1157 2" xfId="2610"/>
    <cellStyle name="Style 1157 3" xfId="2611"/>
    <cellStyle name="Style 1158" xfId="2612"/>
    <cellStyle name="Style 1158 2" xfId="2613"/>
    <cellStyle name="Style 1158 3" xfId="2614"/>
    <cellStyle name="Style 1159" xfId="2615"/>
    <cellStyle name="Style 1159 2" xfId="2616"/>
    <cellStyle name="Style 1159 3" xfId="2617"/>
    <cellStyle name="Style 116" xfId="2618"/>
    <cellStyle name="Style 116 2" xfId="2619"/>
    <cellStyle name="Style 116 2 2" xfId="29314"/>
    <cellStyle name="Style 116 2 2 2" xfId="29315"/>
    <cellStyle name="Style 116 2 2 3" xfId="29316"/>
    <cellStyle name="Style 116 2 2 4" xfId="29317"/>
    <cellStyle name="Style 116 2 2 5" xfId="29318"/>
    <cellStyle name="Style 116 2 3" xfId="29319"/>
    <cellStyle name="Style 116 2 3 2" xfId="29320"/>
    <cellStyle name="Style 116 2 3 3" xfId="29321"/>
    <cellStyle name="Style 116 2 3 4" xfId="29322"/>
    <cellStyle name="Style 116 2 3 5" xfId="29323"/>
    <cellStyle name="Style 116 2 3 6" xfId="29324"/>
    <cellStyle name="Style 116 2 4" xfId="29325"/>
    <cellStyle name="Style 116 2 5" xfId="29326"/>
    <cellStyle name="Style 116 2 6" xfId="29327"/>
    <cellStyle name="Style 116 2 7" xfId="29328"/>
    <cellStyle name="Style 116 2 8" xfId="29329"/>
    <cellStyle name="Style 116 3" xfId="2620"/>
    <cellStyle name="Style 116 3 2" xfId="29330"/>
    <cellStyle name="Style 116 3 3" xfId="29331"/>
    <cellStyle name="Style 116 3 4" xfId="29332"/>
    <cellStyle name="Style 116 3 5" xfId="29333"/>
    <cellStyle name="Style 116 4" xfId="29334"/>
    <cellStyle name="Style 116 4 2" xfId="29335"/>
    <cellStyle name="Style 116 4 3" xfId="29336"/>
    <cellStyle name="Style 116 4 4" xfId="29337"/>
    <cellStyle name="Style 116 4 5" xfId="29338"/>
    <cellStyle name="Style 116 5" xfId="29339"/>
    <cellStyle name="Style 116 5 2" xfId="29340"/>
    <cellStyle name="Style 116 5 3" xfId="29341"/>
    <cellStyle name="Style 116 5 4" xfId="29342"/>
    <cellStyle name="Style 116 5 5" xfId="29343"/>
    <cellStyle name="Style 116 6" xfId="29344"/>
    <cellStyle name="Style 116 6 2" xfId="29345"/>
    <cellStyle name="Style 116 7" xfId="29346"/>
    <cellStyle name="Style 116 7 2" xfId="29347"/>
    <cellStyle name="Style 1160" xfId="2621"/>
    <cellStyle name="Style 1160 2" xfId="2622"/>
    <cellStyle name="Style 1160 3" xfId="2623"/>
    <cellStyle name="Style 1161" xfId="2624"/>
    <cellStyle name="Style 1161 2" xfId="2625"/>
    <cellStyle name="Style 1161 3" xfId="2626"/>
    <cellStyle name="Style 1162" xfId="2627"/>
    <cellStyle name="Style 1162 2" xfId="2628"/>
    <cellStyle name="Style 1162 3" xfId="2629"/>
    <cellStyle name="Style 1163" xfId="2630"/>
    <cellStyle name="Style 1163 2" xfId="2631"/>
    <cellStyle name="Style 1163 3" xfId="2632"/>
    <cellStyle name="Style 1164" xfId="2633"/>
    <cellStyle name="Style 1164 2" xfId="2634"/>
    <cellStyle name="Style 1164 3" xfId="2635"/>
    <cellStyle name="Style 1165" xfId="2636"/>
    <cellStyle name="Style 1165 2" xfId="2637"/>
    <cellStyle name="Style 1165 3" xfId="2638"/>
    <cellStyle name="Style 1166" xfId="2639"/>
    <cellStyle name="Style 1166 2" xfId="2640"/>
    <cellStyle name="Style 1166 3" xfId="2641"/>
    <cellStyle name="Style 1167" xfId="2642"/>
    <cellStyle name="Style 1167 2" xfId="2643"/>
    <cellStyle name="Style 1167 3" xfId="2644"/>
    <cellStyle name="Style 1168" xfId="2645"/>
    <cellStyle name="Style 1168 2" xfId="2646"/>
    <cellStyle name="Style 1168 3" xfId="2647"/>
    <cellStyle name="Style 1169" xfId="2648"/>
    <cellStyle name="Style 1169 2" xfId="2649"/>
    <cellStyle name="Style 1169 3" xfId="2650"/>
    <cellStyle name="Style 117" xfId="2651"/>
    <cellStyle name="Style 117 2" xfId="2652"/>
    <cellStyle name="Style 117 2 2" xfId="29348"/>
    <cellStyle name="Style 117 2 2 2" xfId="29349"/>
    <cellStyle name="Style 117 2 2 3" xfId="29350"/>
    <cellStyle name="Style 117 2 2 4" xfId="29351"/>
    <cellStyle name="Style 117 2 2 5" xfId="29352"/>
    <cellStyle name="Style 117 2 3" xfId="29353"/>
    <cellStyle name="Style 117 2 3 2" xfId="29354"/>
    <cellStyle name="Style 117 2 3 3" xfId="29355"/>
    <cellStyle name="Style 117 2 3 4" xfId="29356"/>
    <cellStyle name="Style 117 2 3 5" xfId="29357"/>
    <cellStyle name="Style 117 2 3 6" xfId="29358"/>
    <cellStyle name="Style 117 2 4" xfId="29359"/>
    <cellStyle name="Style 117 2 5" xfId="29360"/>
    <cellStyle name="Style 117 2 6" xfId="29361"/>
    <cellStyle name="Style 117 2 7" xfId="29362"/>
    <cellStyle name="Style 117 2 8" xfId="29363"/>
    <cellStyle name="Style 117 3" xfId="2653"/>
    <cellStyle name="Style 117 3 2" xfId="29364"/>
    <cellStyle name="Style 117 3 3" xfId="29365"/>
    <cellStyle name="Style 117 3 4" xfId="29366"/>
    <cellStyle name="Style 117 3 5" xfId="29367"/>
    <cellStyle name="Style 117 4" xfId="29368"/>
    <cellStyle name="Style 117 4 2" xfId="29369"/>
    <cellStyle name="Style 117 4 3" xfId="29370"/>
    <cellStyle name="Style 117 4 4" xfId="29371"/>
    <cellStyle name="Style 117 4 5" xfId="29372"/>
    <cellStyle name="Style 117 5" xfId="29373"/>
    <cellStyle name="Style 117 5 2" xfId="29374"/>
    <cellStyle name="Style 117 5 3" xfId="29375"/>
    <cellStyle name="Style 117 5 4" xfId="29376"/>
    <cellStyle name="Style 117 5 5" xfId="29377"/>
    <cellStyle name="Style 117 6" xfId="29378"/>
    <cellStyle name="Style 117 6 2" xfId="29379"/>
    <cellStyle name="Style 117 7" xfId="29380"/>
    <cellStyle name="Style 117 7 2" xfId="29381"/>
    <cellStyle name="Style 1170" xfId="2654"/>
    <cellStyle name="Style 1170 2" xfId="2655"/>
    <cellStyle name="Style 1170 3" xfId="2656"/>
    <cellStyle name="Style 1171" xfId="2657"/>
    <cellStyle name="Style 1171 2" xfId="2658"/>
    <cellStyle name="Style 1171 3" xfId="2659"/>
    <cellStyle name="Style 1172" xfId="2660"/>
    <cellStyle name="Style 1172 2" xfId="2661"/>
    <cellStyle name="Style 1172 3" xfId="2662"/>
    <cellStyle name="Style 1173" xfId="2663"/>
    <cellStyle name="Style 1173 2" xfId="2664"/>
    <cellStyle name="Style 1173 3" xfId="2665"/>
    <cellStyle name="Style 1174" xfId="2666"/>
    <cellStyle name="Style 1174 2" xfId="2667"/>
    <cellStyle name="Style 1174 3" xfId="2668"/>
    <cellStyle name="Style 1175" xfId="2669"/>
    <cellStyle name="Style 1175 2" xfId="2670"/>
    <cellStyle name="Style 1175 3" xfId="2671"/>
    <cellStyle name="Style 1176" xfId="2672"/>
    <cellStyle name="Style 1176 2" xfId="2673"/>
    <cellStyle name="Style 1176 3" xfId="2674"/>
    <cellStyle name="Style 1177" xfId="2675"/>
    <cellStyle name="Style 1177 2" xfId="2676"/>
    <cellStyle name="Style 1177 3" xfId="2677"/>
    <cellStyle name="Style 1178" xfId="2678"/>
    <cellStyle name="Style 1178 2" xfId="2679"/>
    <cellStyle name="Style 1178 3" xfId="2680"/>
    <cellStyle name="Style 1179" xfId="2681"/>
    <cellStyle name="Style 1179 2" xfId="2682"/>
    <cellStyle name="Style 1179 3" xfId="2683"/>
    <cellStyle name="Style 118" xfId="2684"/>
    <cellStyle name="Style 118 2" xfId="2685"/>
    <cellStyle name="Style 118 2 2" xfId="29382"/>
    <cellStyle name="Style 118 2 2 2" xfId="29383"/>
    <cellStyle name="Style 118 2 2 3" xfId="29384"/>
    <cellStyle name="Style 118 2 2 4" xfId="29385"/>
    <cellStyle name="Style 118 2 2 5" xfId="29386"/>
    <cellStyle name="Style 118 2 3" xfId="29387"/>
    <cellStyle name="Style 118 2 3 2" xfId="29388"/>
    <cellStyle name="Style 118 2 3 3" xfId="29389"/>
    <cellStyle name="Style 118 2 3 4" xfId="29390"/>
    <cellStyle name="Style 118 2 3 5" xfId="29391"/>
    <cellStyle name="Style 118 2 3 6" xfId="29392"/>
    <cellStyle name="Style 118 2 4" xfId="29393"/>
    <cellStyle name="Style 118 2 5" xfId="29394"/>
    <cellStyle name="Style 118 2 6" xfId="29395"/>
    <cellStyle name="Style 118 2 7" xfId="29396"/>
    <cellStyle name="Style 118 2 8" xfId="29397"/>
    <cellStyle name="Style 118 3" xfId="2686"/>
    <cellStyle name="Style 118 3 2" xfId="29398"/>
    <cellStyle name="Style 118 3 3" xfId="29399"/>
    <cellStyle name="Style 118 3 4" xfId="29400"/>
    <cellStyle name="Style 118 3 5" xfId="29401"/>
    <cellStyle name="Style 118 4" xfId="29402"/>
    <cellStyle name="Style 118 4 2" xfId="29403"/>
    <cellStyle name="Style 118 4 3" xfId="29404"/>
    <cellStyle name="Style 118 4 4" xfId="29405"/>
    <cellStyle name="Style 118 4 5" xfId="29406"/>
    <cellStyle name="Style 118 5" xfId="29407"/>
    <cellStyle name="Style 118 5 2" xfId="29408"/>
    <cellStyle name="Style 118 5 3" xfId="29409"/>
    <cellStyle name="Style 118 5 4" xfId="29410"/>
    <cellStyle name="Style 118 5 5" xfId="29411"/>
    <cellStyle name="Style 118 6" xfId="29412"/>
    <cellStyle name="Style 118 6 2" xfId="29413"/>
    <cellStyle name="Style 118 7" xfId="29414"/>
    <cellStyle name="Style 118 7 2" xfId="29415"/>
    <cellStyle name="Style 1180" xfId="2687"/>
    <cellStyle name="Style 1180 2" xfId="2688"/>
    <cellStyle name="Style 1180 3" xfId="2689"/>
    <cellStyle name="Style 1181" xfId="2690"/>
    <cellStyle name="Style 1181 2" xfId="2691"/>
    <cellStyle name="Style 1181 3" xfId="2692"/>
    <cellStyle name="Style 1182" xfId="2693"/>
    <cellStyle name="Style 1182 2" xfId="2694"/>
    <cellStyle name="Style 1182 3" xfId="2695"/>
    <cellStyle name="Style 1183" xfId="2696"/>
    <cellStyle name="Style 1183 2" xfId="2697"/>
    <cellStyle name="Style 1183 3" xfId="2698"/>
    <cellStyle name="Style 1184" xfId="2699"/>
    <cellStyle name="Style 1184 2" xfId="2700"/>
    <cellStyle name="Style 1184 3" xfId="2701"/>
    <cellStyle name="Style 1185" xfId="2702"/>
    <cellStyle name="Style 1185 2" xfId="2703"/>
    <cellStyle name="Style 1185 3" xfId="2704"/>
    <cellStyle name="Style 1186" xfId="2705"/>
    <cellStyle name="Style 1186 2" xfId="2706"/>
    <cellStyle name="Style 1186 3" xfId="2707"/>
    <cellStyle name="Style 1187" xfId="2708"/>
    <cellStyle name="Style 1187 2" xfId="2709"/>
    <cellStyle name="Style 1187 3" xfId="2710"/>
    <cellStyle name="Style 1188" xfId="2711"/>
    <cellStyle name="Style 1188 2" xfId="2712"/>
    <cellStyle name="Style 1188 3" xfId="2713"/>
    <cellStyle name="Style 1189" xfId="2714"/>
    <cellStyle name="Style 1189 2" xfId="2715"/>
    <cellStyle name="Style 1189 3" xfId="2716"/>
    <cellStyle name="Style 119" xfId="2717"/>
    <cellStyle name="Style 119 2" xfId="2718"/>
    <cellStyle name="Style 119 2 2" xfId="29416"/>
    <cellStyle name="Style 119 2 2 2" xfId="29417"/>
    <cellStyle name="Style 119 2 2 3" xfId="29418"/>
    <cellStyle name="Style 119 2 2 4" xfId="29419"/>
    <cellStyle name="Style 119 2 2 5" xfId="29420"/>
    <cellStyle name="Style 119 2 3" xfId="29421"/>
    <cellStyle name="Style 119 2 3 2" xfId="29422"/>
    <cellStyle name="Style 119 2 3 3" xfId="29423"/>
    <cellStyle name="Style 119 2 3 4" xfId="29424"/>
    <cellStyle name="Style 119 2 3 5" xfId="29425"/>
    <cellStyle name="Style 119 2 3 6" xfId="29426"/>
    <cellStyle name="Style 119 2 4" xfId="29427"/>
    <cellStyle name="Style 119 2 5" xfId="29428"/>
    <cellStyle name="Style 119 2 6" xfId="29429"/>
    <cellStyle name="Style 119 2 7" xfId="29430"/>
    <cellStyle name="Style 119 2 8" xfId="29431"/>
    <cellStyle name="Style 119 3" xfId="2719"/>
    <cellStyle name="Style 119 3 2" xfId="29432"/>
    <cellStyle name="Style 119 3 3" xfId="29433"/>
    <cellStyle name="Style 119 3 4" xfId="29434"/>
    <cellStyle name="Style 119 3 5" xfId="29435"/>
    <cellStyle name="Style 119 4" xfId="29436"/>
    <cellStyle name="Style 119 4 2" xfId="29437"/>
    <cellStyle name="Style 119 4 3" xfId="29438"/>
    <cellStyle name="Style 119 4 4" xfId="29439"/>
    <cellStyle name="Style 119 4 5" xfId="29440"/>
    <cellStyle name="Style 119 5" xfId="29441"/>
    <cellStyle name="Style 119 5 2" xfId="29442"/>
    <cellStyle name="Style 119 5 3" xfId="29443"/>
    <cellStyle name="Style 119 5 4" xfId="29444"/>
    <cellStyle name="Style 119 5 5" xfId="29445"/>
    <cellStyle name="Style 119 6" xfId="29446"/>
    <cellStyle name="Style 119 6 2" xfId="29447"/>
    <cellStyle name="Style 119 7" xfId="29448"/>
    <cellStyle name="Style 119 7 2" xfId="29449"/>
    <cellStyle name="Style 1190" xfId="2720"/>
    <cellStyle name="Style 1190 2" xfId="2721"/>
    <cellStyle name="Style 1190 3" xfId="2722"/>
    <cellStyle name="Style 1191" xfId="2723"/>
    <cellStyle name="Style 1191 2" xfId="2724"/>
    <cellStyle name="Style 1191 3" xfId="2725"/>
    <cellStyle name="Style 1192" xfId="2726"/>
    <cellStyle name="Style 1192 2" xfId="2727"/>
    <cellStyle name="Style 1192 3" xfId="2728"/>
    <cellStyle name="Style 1193" xfId="2729"/>
    <cellStyle name="Style 1193 2" xfId="2730"/>
    <cellStyle name="Style 1193 3" xfId="2731"/>
    <cellStyle name="Style 1194" xfId="2732"/>
    <cellStyle name="Style 1194 2" xfId="2733"/>
    <cellStyle name="Style 1194 3" xfId="2734"/>
    <cellStyle name="Style 1195" xfId="2735"/>
    <cellStyle name="Style 1195 2" xfId="2736"/>
    <cellStyle name="Style 1195 3" xfId="2737"/>
    <cellStyle name="Style 1196" xfId="2738"/>
    <cellStyle name="Style 1196 2" xfId="2739"/>
    <cellStyle name="Style 1196 3" xfId="2740"/>
    <cellStyle name="Style 1197" xfId="2741"/>
    <cellStyle name="Style 1197 2" xfId="2742"/>
    <cellStyle name="Style 1197 3" xfId="2743"/>
    <cellStyle name="Style 1198" xfId="2744"/>
    <cellStyle name="Style 1198 2" xfId="2745"/>
    <cellStyle name="Style 1198 3" xfId="2746"/>
    <cellStyle name="Style 1199" xfId="2747"/>
    <cellStyle name="Style 1199 2" xfId="2748"/>
    <cellStyle name="Style 1199 3" xfId="2749"/>
    <cellStyle name="Style 12" xfId="2750"/>
    <cellStyle name="Style 12 2" xfId="2751"/>
    <cellStyle name="Style 12 2 2" xfId="29450"/>
    <cellStyle name="Style 12 2 2 2" xfId="29451"/>
    <cellStyle name="Style 12 2 2 3" xfId="29452"/>
    <cellStyle name="Style 12 2 2 4" xfId="29453"/>
    <cellStyle name="Style 12 2 2 5" xfId="29454"/>
    <cellStyle name="Style 12 2 3" xfId="29455"/>
    <cellStyle name="Style 12 2 3 2" xfId="29456"/>
    <cellStyle name="Style 12 2 3 3" xfId="29457"/>
    <cellStyle name="Style 12 2 3 4" xfId="29458"/>
    <cellStyle name="Style 12 2 3 5" xfId="29459"/>
    <cellStyle name="Style 12 2 3 6" xfId="29460"/>
    <cellStyle name="Style 12 2 4" xfId="29461"/>
    <cellStyle name="Style 12 2 5" xfId="29462"/>
    <cellStyle name="Style 12 2 6" xfId="29463"/>
    <cellStyle name="Style 12 2 7" xfId="29464"/>
    <cellStyle name="Style 12 2 8" xfId="29465"/>
    <cellStyle name="Style 12 3" xfId="2752"/>
    <cellStyle name="Style 12 3 2" xfId="29466"/>
    <cellStyle name="Style 12 3 3" xfId="29467"/>
    <cellStyle name="Style 12 3 4" xfId="29468"/>
    <cellStyle name="Style 12 3 5" xfId="29469"/>
    <cellStyle name="Style 12 4" xfId="29470"/>
    <cellStyle name="Style 12 4 2" xfId="29471"/>
    <cellStyle name="Style 12 4 3" xfId="29472"/>
    <cellStyle name="Style 12 4 4" xfId="29473"/>
    <cellStyle name="Style 12 4 5" xfId="29474"/>
    <cellStyle name="Style 12 5" xfId="29475"/>
    <cellStyle name="Style 12 5 2" xfId="29476"/>
    <cellStyle name="Style 12 5 3" xfId="29477"/>
    <cellStyle name="Style 12 5 4" xfId="29478"/>
    <cellStyle name="Style 12 5 5" xfId="29479"/>
    <cellStyle name="Style 12 6" xfId="29480"/>
    <cellStyle name="Style 12 6 2" xfId="29481"/>
    <cellStyle name="Style 12 7" xfId="29482"/>
    <cellStyle name="Style 12 7 2" xfId="29483"/>
    <cellStyle name="Style 120" xfId="2753"/>
    <cellStyle name="Style 120 2" xfId="2754"/>
    <cellStyle name="Style 120 2 2" xfId="29484"/>
    <cellStyle name="Style 120 2 2 2" xfId="29485"/>
    <cellStyle name="Style 120 2 2 3" xfId="29486"/>
    <cellStyle name="Style 120 2 2 4" xfId="29487"/>
    <cellStyle name="Style 120 2 2 5" xfId="29488"/>
    <cellStyle name="Style 120 2 3" xfId="29489"/>
    <cellStyle name="Style 120 2 3 2" xfId="29490"/>
    <cellStyle name="Style 120 2 3 3" xfId="29491"/>
    <cellStyle name="Style 120 2 3 4" xfId="29492"/>
    <cellStyle name="Style 120 2 3 5" xfId="29493"/>
    <cellStyle name="Style 120 2 3 6" xfId="29494"/>
    <cellStyle name="Style 120 2 4" xfId="29495"/>
    <cellStyle name="Style 120 2 5" xfId="29496"/>
    <cellStyle name="Style 120 2 6" xfId="29497"/>
    <cellStyle name="Style 120 2 7" xfId="29498"/>
    <cellStyle name="Style 120 2 8" xfId="29499"/>
    <cellStyle name="Style 120 3" xfId="2755"/>
    <cellStyle name="Style 120 3 2" xfId="29500"/>
    <cellStyle name="Style 120 3 3" xfId="29501"/>
    <cellStyle name="Style 120 3 4" xfId="29502"/>
    <cellStyle name="Style 120 3 5" xfId="29503"/>
    <cellStyle name="Style 120 4" xfId="29504"/>
    <cellStyle name="Style 120 4 2" xfId="29505"/>
    <cellStyle name="Style 120 4 3" xfId="29506"/>
    <cellStyle name="Style 120 4 4" xfId="29507"/>
    <cellStyle name="Style 120 4 5" xfId="29508"/>
    <cellStyle name="Style 120 5" xfId="29509"/>
    <cellStyle name="Style 120 5 2" xfId="29510"/>
    <cellStyle name="Style 120 5 3" xfId="29511"/>
    <cellStyle name="Style 120 5 4" xfId="29512"/>
    <cellStyle name="Style 120 5 5" xfId="29513"/>
    <cellStyle name="Style 120 6" xfId="29514"/>
    <cellStyle name="Style 120 6 2" xfId="29515"/>
    <cellStyle name="Style 120 7" xfId="29516"/>
    <cellStyle name="Style 120 7 2" xfId="29517"/>
    <cellStyle name="Style 1200" xfId="2756"/>
    <cellStyle name="Style 1200 2" xfId="2757"/>
    <cellStyle name="Style 1200 3" xfId="2758"/>
    <cellStyle name="Style 1201" xfId="2759"/>
    <cellStyle name="Style 1201 2" xfId="2760"/>
    <cellStyle name="Style 1201 3" xfId="2761"/>
    <cellStyle name="Style 1202" xfId="2762"/>
    <cellStyle name="Style 1202 2" xfId="2763"/>
    <cellStyle name="Style 1202 3" xfId="2764"/>
    <cellStyle name="Style 1203" xfId="2765"/>
    <cellStyle name="Style 1203 2" xfId="2766"/>
    <cellStyle name="Style 1203 3" xfId="2767"/>
    <cellStyle name="Style 1204" xfId="2768"/>
    <cellStyle name="Style 1204 2" xfId="2769"/>
    <cellStyle name="Style 1204 3" xfId="2770"/>
    <cellStyle name="Style 1205" xfId="2771"/>
    <cellStyle name="Style 1205 2" xfId="2772"/>
    <cellStyle name="Style 1205 3" xfId="2773"/>
    <cellStyle name="Style 1206" xfId="2774"/>
    <cellStyle name="Style 1206 2" xfId="2775"/>
    <cellStyle name="Style 1206 3" xfId="2776"/>
    <cellStyle name="Style 1207" xfId="2777"/>
    <cellStyle name="Style 1207 2" xfId="2778"/>
    <cellStyle name="Style 1207 3" xfId="2779"/>
    <cellStyle name="Style 1208" xfId="2780"/>
    <cellStyle name="Style 1208 2" xfId="2781"/>
    <cellStyle name="Style 1208 3" xfId="2782"/>
    <cellStyle name="Style 1209" xfId="2783"/>
    <cellStyle name="Style 1209 2" xfId="2784"/>
    <cellStyle name="Style 1209 3" xfId="2785"/>
    <cellStyle name="Style 121" xfId="2786"/>
    <cellStyle name="Style 121 2" xfId="2787"/>
    <cellStyle name="Style 121 2 2" xfId="29518"/>
    <cellStyle name="Style 121 2 2 2" xfId="29519"/>
    <cellStyle name="Style 121 2 2 3" xfId="29520"/>
    <cellStyle name="Style 121 2 2 4" xfId="29521"/>
    <cellStyle name="Style 121 2 2 5" xfId="29522"/>
    <cellStyle name="Style 121 2 3" xfId="29523"/>
    <cellStyle name="Style 121 2 3 2" xfId="29524"/>
    <cellStyle name="Style 121 2 3 3" xfId="29525"/>
    <cellStyle name="Style 121 2 3 4" xfId="29526"/>
    <cellStyle name="Style 121 2 3 5" xfId="29527"/>
    <cellStyle name="Style 121 2 3 6" xfId="29528"/>
    <cellStyle name="Style 121 2 4" xfId="29529"/>
    <cellStyle name="Style 121 2 5" xfId="29530"/>
    <cellStyle name="Style 121 2 6" xfId="29531"/>
    <cellStyle name="Style 121 2 7" xfId="29532"/>
    <cellStyle name="Style 121 2 8" xfId="29533"/>
    <cellStyle name="Style 121 3" xfId="2788"/>
    <cellStyle name="Style 121 3 2" xfId="29534"/>
    <cellStyle name="Style 121 3 3" xfId="29535"/>
    <cellStyle name="Style 121 3 4" xfId="29536"/>
    <cellStyle name="Style 121 3 5" xfId="29537"/>
    <cellStyle name="Style 121 4" xfId="29538"/>
    <cellStyle name="Style 121 4 2" xfId="29539"/>
    <cellStyle name="Style 121 4 3" xfId="29540"/>
    <cellStyle name="Style 121 4 4" xfId="29541"/>
    <cellStyle name="Style 121 4 5" xfId="29542"/>
    <cellStyle name="Style 121 5" xfId="29543"/>
    <cellStyle name="Style 121 5 2" xfId="29544"/>
    <cellStyle name="Style 121 5 3" xfId="29545"/>
    <cellStyle name="Style 121 5 4" xfId="29546"/>
    <cellStyle name="Style 121 5 5" xfId="29547"/>
    <cellStyle name="Style 121 6" xfId="29548"/>
    <cellStyle name="Style 121 6 2" xfId="29549"/>
    <cellStyle name="Style 121 7" xfId="29550"/>
    <cellStyle name="Style 121 7 2" xfId="29551"/>
    <cellStyle name="Style 1210" xfId="2789"/>
    <cellStyle name="Style 1210 2" xfId="2790"/>
    <cellStyle name="Style 1210 3" xfId="2791"/>
    <cellStyle name="Style 1211" xfId="2792"/>
    <cellStyle name="Style 1211 2" xfId="2793"/>
    <cellStyle name="Style 1211 3" xfId="2794"/>
    <cellStyle name="Style 1212" xfId="2795"/>
    <cellStyle name="Style 1212 2" xfId="2796"/>
    <cellStyle name="Style 1212 3" xfId="2797"/>
    <cellStyle name="Style 1213" xfId="2798"/>
    <cellStyle name="Style 1213 2" xfId="2799"/>
    <cellStyle name="Style 1213 3" xfId="2800"/>
    <cellStyle name="Style 1214" xfId="2801"/>
    <cellStyle name="Style 1214 2" xfId="2802"/>
    <cellStyle name="Style 1214 3" xfId="2803"/>
    <cellStyle name="Style 1215" xfId="2804"/>
    <cellStyle name="Style 1215 2" xfId="2805"/>
    <cellStyle name="Style 1215 3" xfId="2806"/>
    <cellStyle name="Style 1216" xfId="2807"/>
    <cellStyle name="Style 1216 2" xfId="2808"/>
    <cellStyle name="Style 1216 3" xfId="2809"/>
    <cellStyle name="Style 1217" xfId="2810"/>
    <cellStyle name="Style 1217 2" xfId="2811"/>
    <cellStyle name="Style 1217 3" xfId="2812"/>
    <cellStyle name="Style 1218" xfId="2813"/>
    <cellStyle name="Style 1218 2" xfId="2814"/>
    <cellStyle name="Style 1218 3" xfId="2815"/>
    <cellStyle name="Style 1219" xfId="2816"/>
    <cellStyle name="Style 1219 2" xfId="2817"/>
    <cellStyle name="Style 1219 3" xfId="2818"/>
    <cellStyle name="Style 122" xfId="2819"/>
    <cellStyle name="Style 122 2" xfId="2820"/>
    <cellStyle name="Style 122 2 2" xfId="29552"/>
    <cellStyle name="Style 122 2 2 2" xfId="29553"/>
    <cellStyle name="Style 122 2 2 3" xfId="29554"/>
    <cellStyle name="Style 122 2 2 4" xfId="29555"/>
    <cellStyle name="Style 122 2 2 5" xfId="29556"/>
    <cellStyle name="Style 122 2 3" xfId="29557"/>
    <cellStyle name="Style 122 2 3 2" xfId="29558"/>
    <cellStyle name="Style 122 2 3 3" xfId="29559"/>
    <cellStyle name="Style 122 2 3 4" xfId="29560"/>
    <cellStyle name="Style 122 2 3 5" xfId="29561"/>
    <cellStyle name="Style 122 2 3 6" xfId="29562"/>
    <cellStyle name="Style 122 2 4" xfId="29563"/>
    <cellStyle name="Style 122 2 5" xfId="29564"/>
    <cellStyle name="Style 122 2 6" xfId="29565"/>
    <cellStyle name="Style 122 2 7" xfId="29566"/>
    <cellStyle name="Style 122 2 8" xfId="29567"/>
    <cellStyle name="Style 122 3" xfId="2821"/>
    <cellStyle name="Style 122 3 2" xfId="29568"/>
    <cellStyle name="Style 122 3 3" xfId="29569"/>
    <cellStyle name="Style 122 3 4" xfId="29570"/>
    <cellStyle name="Style 122 3 5" xfId="29571"/>
    <cellStyle name="Style 122 4" xfId="29572"/>
    <cellStyle name="Style 122 4 2" xfId="29573"/>
    <cellStyle name="Style 122 4 3" xfId="29574"/>
    <cellStyle name="Style 122 4 4" xfId="29575"/>
    <cellStyle name="Style 122 4 5" xfId="29576"/>
    <cellStyle name="Style 122 5" xfId="29577"/>
    <cellStyle name="Style 122 5 2" xfId="29578"/>
    <cellStyle name="Style 122 5 3" xfId="29579"/>
    <cellStyle name="Style 122 5 4" xfId="29580"/>
    <cellStyle name="Style 122 5 5" xfId="29581"/>
    <cellStyle name="Style 122 6" xfId="29582"/>
    <cellStyle name="Style 122 6 2" xfId="29583"/>
    <cellStyle name="Style 122 7" xfId="29584"/>
    <cellStyle name="Style 122 7 2" xfId="29585"/>
    <cellStyle name="Style 1220" xfId="2822"/>
    <cellStyle name="Style 1220 2" xfId="2823"/>
    <cellStyle name="Style 1220 3" xfId="2824"/>
    <cellStyle name="Style 1221" xfId="2825"/>
    <cellStyle name="Style 1221 2" xfId="2826"/>
    <cellStyle name="Style 1221 3" xfId="2827"/>
    <cellStyle name="Style 1222" xfId="2828"/>
    <cellStyle name="Style 1222 2" xfId="2829"/>
    <cellStyle name="Style 1222 3" xfId="2830"/>
    <cellStyle name="Style 1223" xfId="2831"/>
    <cellStyle name="Style 1223 2" xfId="2832"/>
    <cellStyle name="Style 1223 3" xfId="2833"/>
    <cellStyle name="Style 1224" xfId="2834"/>
    <cellStyle name="Style 1224 2" xfId="2835"/>
    <cellStyle name="Style 1224 3" xfId="2836"/>
    <cellStyle name="Style 1225" xfId="2837"/>
    <cellStyle name="Style 1225 2" xfId="2838"/>
    <cellStyle name="Style 1225 3" xfId="2839"/>
    <cellStyle name="Style 1226" xfId="2840"/>
    <cellStyle name="Style 1226 2" xfId="2841"/>
    <cellStyle name="Style 1226 3" xfId="2842"/>
    <cellStyle name="Style 1227" xfId="2843"/>
    <cellStyle name="Style 1227 2" xfId="2844"/>
    <cellStyle name="Style 1227 3" xfId="2845"/>
    <cellStyle name="Style 1228" xfId="2846"/>
    <cellStyle name="Style 1228 2" xfId="2847"/>
    <cellStyle name="Style 1228 3" xfId="2848"/>
    <cellStyle name="Style 1229" xfId="2849"/>
    <cellStyle name="Style 1229 2" xfId="2850"/>
    <cellStyle name="Style 1229 3" xfId="2851"/>
    <cellStyle name="Style 123" xfId="2852"/>
    <cellStyle name="Style 123 2" xfId="2853"/>
    <cellStyle name="Style 123 2 2" xfId="29586"/>
    <cellStyle name="Style 123 2 2 2" xfId="29587"/>
    <cellStyle name="Style 123 2 2 3" xfId="29588"/>
    <cellStyle name="Style 123 2 2 4" xfId="29589"/>
    <cellStyle name="Style 123 2 2 5" xfId="29590"/>
    <cellStyle name="Style 123 2 3" xfId="29591"/>
    <cellStyle name="Style 123 2 3 2" xfId="29592"/>
    <cellStyle name="Style 123 2 3 3" xfId="29593"/>
    <cellStyle name="Style 123 2 3 4" xfId="29594"/>
    <cellStyle name="Style 123 2 3 5" xfId="29595"/>
    <cellStyle name="Style 123 2 3 6" xfId="29596"/>
    <cellStyle name="Style 123 2 4" xfId="29597"/>
    <cellStyle name="Style 123 2 5" xfId="29598"/>
    <cellStyle name="Style 123 2 6" xfId="29599"/>
    <cellStyle name="Style 123 2 7" xfId="29600"/>
    <cellStyle name="Style 123 2 8" xfId="29601"/>
    <cellStyle name="Style 123 3" xfId="2854"/>
    <cellStyle name="Style 123 3 2" xfId="29602"/>
    <cellStyle name="Style 123 3 3" xfId="29603"/>
    <cellStyle name="Style 123 3 4" xfId="29604"/>
    <cellStyle name="Style 123 3 5" xfId="29605"/>
    <cellStyle name="Style 123 4" xfId="29606"/>
    <cellStyle name="Style 123 4 2" xfId="29607"/>
    <cellStyle name="Style 123 4 3" xfId="29608"/>
    <cellStyle name="Style 123 4 4" xfId="29609"/>
    <cellStyle name="Style 123 4 5" xfId="29610"/>
    <cellStyle name="Style 123 5" xfId="29611"/>
    <cellStyle name="Style 123 5 2" xfId="29612"/>
    <cellStyle name="Style 123 5 3" xfId="29613"/>
    <cellStyle name="Style 123 5 4" xfId="29614"/>
    <cellStyle name="Style 123 5 5" xfId="29615"/>
    <cellStyle name="Style 123 6" xfId="29616"/>
    <cellStyle name="Style 123 6 2" xfId="29617"/>
    <cellStyle name="Style 123 7" xfId="29618"/>
    <cellStyle name="Style 123 7 2" xfId="29619"/>
    <cellStyle name="Style 1230" xfId="2855"/>
    <cellStyle name="Style 1230 2" xfId="2856"/>
    <cellStyle name="Style 1230 3" xfId="2857"/>
    <cellStyle name="Style 1231" xfId="2858"/>
    <cellStyle name="Style 1231 2" xfId="2859"/>
    <cellStyle name="Style 1231 3" xfId="2860"/>
    <cellStyle name="Style 1232" xfId="2861"/>
    <cellStyle name="Style 1232 2" xfId="2862"/>
    <cellStyle name="Style 1232 3" xfId="2863"/>
    <cellStyle name="Style 1233" xfId="2864"/>
    <cellStyle name="Style 1233 2" xfId="2865"/>
    <cellStyle name="Style 1233 3" xfId="2866"/>
    <cellStyle name="Style 1234" xfId="2867"/>
    <cellStyle name="Style 1234 2" xfId="2868"/>
    <cellStyle name="Style 1234 3" xfId="2869"/>
    <cellStyle name="Style 1235" xfId="2870"/>
    <cellStyle name="Style 1235 2" xfId="2871"/>
    <cellStyle name="Style 1235 3" xfId="2872"/>
    <cellStyle name="Style 1236" xfId="2873"/>
    <cellStyle name="Style 1236 2" xfId="2874"/>
    <cellStyle name="Style 1236 3" xfId="2875"/>
    <cellStyle name="Style 1237" xfId="2876"/>
    <cellStyle name="Style 1237 2" xfId="2877"/>
    <cellStyle name="Style 1237 3" xfId="2878"/>
    <cellStyle name="Style 1238" xfId="2879"/>
    <cellStyle name="Style 1238 2" xfId="2880"/>
    <cellStyle name="Style 1238 3" xfId="2881"/>
    <cellStyle name="Style 1239" xfId="2882"/>
    <cellStyle name="Style 1239 2" xfId="2883"/>
    <cellStyle name="Style 1239 3" xfId="2884"/>
    <cellStyle name="Style 124" xfId="2885"/>
    <cellStyle name="Style 124 2" xfId="2886"/>
    <cellStyle name="Style 124 2 2" xfId="29620"/>
    <cellStyle name="Style 124 2 2 2" xfId="29621"/>
    <cellStyle name="Style 124 2 2 3" xfId="29622"/>
    <cellStyle name="Style 124 2 2 4" xfId="29623"/>
    <cellStyle name="Style 124 2 2 5" xfId="29624"/>
    <cellStyle name="Style 124 2 3" xfId="29625"/>
    <cellStyle name="Style 124 2 3 2" xfId="29626"/>
    <cellStyle name="Style 124 2 3 3" xfId="29627"/>
    <cellStyle name="Style 124 2 3 4" xfId="29628"/>
    <cellStyle name="Style 124 2 3 5" xfId="29629"/>
    <cellStyle name="Style 124 2 3 6" xfId="29630"/>
    <cellStyle name="Style 124 2 4" xfId="29631"/>
    <cellStyle name="Style 124 2 5" xfId="29632"/>
    <cellStyle name="Style 124 2 6" xfId="29633"/>
    <cellStyle name="Style 124 2 7" xfId="29634"/>
    <cellStyle name="Style 124 2 8" xfId="29635"/>
    <cellStyle name="Style 124 3" xfId="2887"/>
    <cellStyle name="Style 124 3 2" xfId="29636"/>
    <cellStyle name="Style 124 3 3" xfId="29637"/>
    <cellStyle name="Style 124 3 4" xfId="29638"/>
    <cellStyle name="Style 124 3 5" xfId="29639"/>
    <cellStyle name="Style 124 4" xfId="29640"/>
    <cellStyle name="Style 124 4 2" xfId="29641"/>
    <cellStyle name="Style 124 4 3" xfId="29642"/>
    <cellStyle name="Style 124 4 4" xfId="29643"/>
    <cellStyle name="Style 124 4 5" xfId="29644"/>
    <cellStyle name="Style 124 5" xfId="29645"/>
    <cellStyle name="Style 124 5 2" xfId="29646"/>
    <cellStyle name="Style 124 5 3" xfId="29647"/>
    <cellStyle name="Style 124 5 4" xfId="29648"/>
    <cellStyle name="Style 124 5 5" xfId="29649"/>
    <cellStyle name="Style 124 6" xfId="29650"/>
    <cellStyle name="Style 124 6 2" xfId="29651"/>
    <cellStyle name="Style 124 7" xfId="29652"/>
    <cellStyle name="Style 124 7 2" xfId="29653"/>
    <cellStyle name="Style 1240" xfId="2888"/>
    <cellStyle name="Style 1240 2" xfId="2889"/>
    <cellStyle name="Style 1240 3" xfId="2890"/>
    <cellStyle name="Style 1241" xfId="2891"/>
    <cellStyle name="Style 1241 2" xfId="2892"/>
    <cellStyle name="Style 1241 3" xfId="2893"/>
    <cellStyle name="Style 1242" xfId="2894"/>
    <cellStyle name="Style 1242 2" xfId="2895"/>
    <cellStyle name="Style 1242 3" xfId="2896"/>
    <cellStyle name="Style 1243" xfId="2897"/>
    <cellStyle name="Style 1243 2" xfId="2898"/>
    <cellStyle name="Style 1243 3" xfId="2899"/>
    <cellStyle name="Style 1244" xfId="2900"/>
    <cellStyle name="Style 1244 2" xfId="2901"/>
    <cellStyle name="Style 1244 3" xfId="2902"/>
    <cellStyle name="Style 1245" xfId="2903"/>
    <cellStyle name="Style 1245 2" xfId="2904"/>
    <cellStyle name="Style 1245 3" xfId="2905"/>
    <cellStyle name="Style 1246" xfId="2906"/>
    <cellStyle name="Style 1246 2" xfId="2907"/>
    <cellStyle name="Style 1246 3" xfId="2908"/>
    <cellStyle name="Style 1247" xfId="2909"/>
    <cellStyle name="Style 1247 2" xfId="2910"/>
    <cellStyle name="Style 1247 3" xfId="2911"/>
    <cellStyle name="Style 1248" xfId="2912"/>
    <cellStyle name="Style 1248 2" xfId="2913"/>
    <cellStyle name="Style 1248 3" xfId="2914"/>
    <cellStyle name="Style 1249" xfId="2915"/>
    <cellStyle name="Style 1249 2" xfId="2916"/>
    <cellStyle name="Style 1249 3" xfId="2917"/>
    <cellStyle name="Style 125" xfId="2918"/>
    <cellStyle name="Style 125 2" xfId="2919"/>
    <cellStyle name="Style 125 2 2" xfId="29654"/>
    <cellStyle name="Style 125 2 2 2" xfId="29655"/>
    <cellStyle name="Style 125 2 2 3" xfId="29656"/>
    <cellStyle name="Style 125 2 2 4" xfId="29657"/>
    <cellStyle name="Style 125 2 2 5" xfId="29658"/>
    <cellStyle name="Style 125 2 3" xfId="29659"/>
    <cellStyle name="Style 125 2 3 2" xfId="29660"/>
    <cellStyle name="Style 125 2 3 3" xfId="29661"/>
    <cellStyle name="Style 125 2 3 4" xfId="29662"/>
    <cellStyle name="Style 125 2 3 5" xfId="29663"/>
    <cellStyle name="Style 125 2 3 6" xfId="29664"/>
    <cellStyle name="Style 125 2 4" xfId="29665"/>
    <cellStyle name="Style 125 2 5" xfId="29666"/>
    <cellStyle name="Style 125 2 6" xfId="29667"/>
    <cellStyle name="Style 125 2 7" xfId="29668"/>
    <cellStyle name="Style 125 2 8" xfId="29669"/>
    <cellStyle name="Style 125 3" xfId="2920"/>
    <cellStyle name="Style 125 3 2" xfId="29670"/>
    <cellStyle name="Style 125 3 3" xfId="29671"/>
    <cellStyle name="Style 125 3 4" xfId="29672"/>
    <cellStyle name="Style 125 3 5" xfId="29673"/>
    <cellStyle name="Style 125 4" xfId="29674"/>
    <cellStyle name="Style 125 4 2" xfId="29675"/>
    <cellStyle name="Style 125 4 3" xfId="29676"/>
    <cellStyle name="Style 125 4 4" xfId="29677"/>
    <cellStyle name="Style 125 4 5" xfId="29678"/>
    <cellStyle name="Style 125 5" xfId="29679"/>
    <cellStyle name="Style 125 5 2" xfId="29680"/>
    <cellStyle name="Style 125 5 3" xfId="29681"/>
    <cellStyle name="Style 125 5 4" xfId="29682"/>
    <cellStyle name="Style 125 5 5" xfId="29683"/>
    <cellStyle name="Style 125 6" xfId="29684"/>
    <cellStyle name="Style 125 6 2" xfId="29685"/>
    <cellStyle name="Style 125 7" xfId="29686"/>
    <cellStyle name="Style 125 7 2" xfId="29687"/>
    <cellStyle name="Style 1250" xfId="2921"/>
    <cellStyle name="Style 1250 2" xfId="2922"/>
    <cellStyle name="Style 1250 3" xfId="2923"/>
    <cellStyle name="Style 1251" xfId="2924"/>
    <cellStyle name="Style 1251 2" xfId="2925"/>
    <cellStyle name="Style 1251 3" xfId="2926"/>
    <cellStyle name="Style 1252" xfId="2927"/>
    <cellStyle name="Style 1252 2" xfId="2928"/>
    <cellStyle name="Style 1252 3" xfId="2929"/>
    <cellStyle name="Style 1253" xfId="2930"/>
    <cellStyle name="Style 1253 2" xfId="2931"/>
    <cellStyle name="Style 1253 3" xfId="2932"/>
    <cellStyle name="Style 1254" xfId="2933"/>
    <cellStyle name="Style 1254 2" xfId="2934"/>
    <cellStyle name="Style 1254 3" xfId="2935"/>
    <cellStyle name="Style 1255" xfId="2936"/>
    <cellStyle name="Style 1255 2" xfId="2937"/>
    <cellStyle name="Style 1255 3" xfId="2938"/>
    <cellStyle name="Style 1256" xfId="2939"/>
    <cellStyle name="Style 1256 2" xfId="2940"/>
    <cellStyle name="Style 1256 3" xfId="2941"/>
    <cellStyle name="Style 1257" xfId="2942"/>
    <cellStyle name="Style 1257 2" xfId="2943"/>
    <cellStyle name="Style 1257 3" xfId="2944"/>
    <cellStyle name="Style 1258" xfId="2945"/>
    <cellStyle name="Style 1258 2" xfId="2946"/>
    <cellStyle name="Style 1258 3" xfId="2947"/>
    <cellStyle name="Style 1259" xfId="2948"/>
    <cellStyle name="Style 1259 2" xfId="2949"/>
    <cellStyle name="Style 1259 3" xfId="2950"/>
    <cellStyle name="Style 126" xfId="2951"/>
    <cellStyle name="Style 126 2" xfId="2952"/>
    <cellStyle name="Style 126 2 2" xfId="29688"/>
    <cellStyle name="Style 126 2 2 2" xfId="29689"/>
    <cellStyle name="Style 126 2 2 3" xfId="29690"/>
    <cellStyle name="Style 126 2 2 4" xfId="29691"/>
    <cellStyle name="Style 126 2 2 5" xfId="29692"/>
    <cellStyle name="Style 126 2 3" xfId="29693"/>
    <cellStyle name="Style 126 2 3 2" xfId="29694"/>
    <cellStyle name="Style 126 2 3 3" xfId="29695"/>
    <cellStyle name="Style 126 2 3 4" xfId="29696"/>
    <cellStyle name="Style 126 2 3 5" xfId="29697"/>
    <cellStyle name="Style 126 2 3 6" xfId="29698"/>
    <cellStyle name="Style 126 2 4" xfId="29699"/>
    <cellStyle name="Style 126 2 5" xfId="29700"/>
    <cellStyle name="Style 126 2 6" xfId="29701"/>
    <cellStyle name="Style 126 2 7" xfId="29702"/>
    <cellStyle name="Style 126 2 8" xfId="29703"/>
    <cellStyle name="Style 126 3" xfId="2953"/>
    <cellStyle name="Style 126 3 2" xfId="29704"/>
    <cellStyle name="Style 126 3 3" xfId="29705"/>
    <cellStyle name="Style 126 3 4" xfId="29706"/>
    <cellStyle name="Style 126 3 5" xfId="29707"/>
    <cellStyle name="Style 126 4" xfId="29708"/>
    <cellStyle name="Style 126 4 2" xfId="29709"/>
    <cellStyle name="Style 126 4 3" xfId="29710"/>
    <cellStyle name="Style 126 4 4" xfId="29711"/>
    <cellStyle name="Style 126 4 5" xfId="29712"/>
    <cellStyle name="Style 126 5" xfId="29713"/>
    <cellStyle name="Style 126 5 2" xfId="29714"/>
    <cellStyle name="Style 126 5 3" xfId="29715"/>
    <cellStyle name="Style 126 5 4" xfId="29716"/>
    <cellStyle name="Style 126 5 5" xfId="29717"/>
    <cellStyle name="Style 126 6" xfId="29718"/>
    <cellStyle name="Style 126 6 2" xfId="29719"/>
    <cellStyle name="Style 126 7" xfId="29720"/>
    <cellStyle name="Style 126 7 2" xfId="29721"/>
    <cellStyle name="Style 1260" xfId="2954"/>
    <cellStyle name="Style 1260 2" xfId="2955"/>
    <cellStyle name="Style 1260 3" xfId="2956"/>
    <cellStyle name="Style 1261" xfId="2957"/>
    <cellStyle name="Style 1261 2" xfId="2958"/>
    <cellStyle name="Style 1261 3" xfId="2959"/>
    <cellStyle name="Style 1262" xfId="2960"/>
    <cellStyle name="Style 1262 2" xfId="2961"/>
    <cellStyle name="Style 1262 3" xfId="2962"/>
    <cellStyle name="Style 1263" xfId="2963"/>
    <cellStyle name="Style 1263 2" xfId="2964"/>
    <cellStyle name="Style 1263 3" xfId="2965"/>
    <cellStyle name="Style 1264" xfId="2966"/>
    <cellStyle name="Style 1264 2" xfId="2967"/>
    <cellStyle name="Style 1264 3" xfId="2968"/>
    <cellStyle name="Style 1265" xfId="2969"/>
    <cellStyle name="Style 1265 2" xfId="2970"/>
    <cellStyle name="Style 1265 3" xfId="2971"/>
    <cellStyle name="Style 1266" xfId="2972"/>
    <cellStyle name="Style 1266 2" xfId="2973"/>
    <cellStyle name="Style 1266 3" xfId="2974"/>
    <cellStyle name="Style 1267" xfId="2975"/>
    <cellStyle name="Style 1267 2" xfId="2976"/>
    <cellStyle name="Style 1267 3" xfId="2977"/>
    <cellStyle name="Style 1268" xfId="2978"/>
    <cellStyle name="Style 1268 2" xfId="2979"/>
    <cellStyle name="Style 1268 3" xfId="2980"/>
    <cellStyle name="Style 1269" xfId="2981"/>
    <cellStyle name="Style 1269 2" xfId="2982"/>
    <cellStyle name="Style 1269 3" xfId="2983"/>
    <cellStyle name="Style 127" xfId="2984"/>
    <cellStyle name="Style 127 2" xfId="2985"/>
    <cellStyle name="Style 127 2 2" xfId="29722"/>
    <cellStyle name="Style 127 2 2 2" xfId="29723"/>
    <cellStyle name="Style 127 2 2 3" xfId="29724"/>
    <cellStyle name="Style 127 2 2 4" xfId="29725"/>
    <cellStyle name="Style 127 2 2 5" xfId="29726"/>
    <cellStyle name="Style 127 2 3" xfId="29727"/>
    <cellStyle name="Style 127 2 3 2" xfId="29728"/>
    <cellStyle name="Style 127 2 3 3" xfId="29729"/>
    <cellStyle name="Style 127 2 3 4" xfId="29730"/>
    <cellStyle name="Style 127 2 3 5" xfId="29731"/>
    <cellStyle name="Style 127 2 3 6" xfId="29732"/>
    <cellStyle name="Style 127 2 4" xfId="29733"/>
    <cellStyle name="Style 127 2 5" xfId="29734"/>
    <cellStyle name="Style 127 2 6" xfId="29735"/>
    <cellStyle name="Style 127 2 7" xfId="29736"/>
    <cellStyle name="Style 127 2 8" xfId="29737"/>
    <cellStyle name="Style 127 3" xfId="2986"/>
    <cellStyle name="Style 127 3 2" xfId="29738"/>
    <cellStyle name="Style 127 3 3" xfId="29739"/>
    <cellStyle name="Style 127 3 4" xfId="29740"/>
    <cellStyle name="Style 127 3 5" xfId="29741"/>
    <cellStyle name="Style 127 4" xfId="29742"/>
    <cellStyle name="Style 127 4 2" xfId="29743"/>
    <cellStyle name="Style 127 4 3" xfId="29744"/>
    <cellStyle name="Style 127 4 4" xfId="29745"/>
    <cellStyle name="Style 127 4 5" xfId="29746"/>
    <cellStyle name="Style 127 5" xfId="29747"/>
    <cellStyle name="Style 127 5 2" xfId="29748"/>
    <cellStyle name="Style 127 5 3" xfId="29749"/>
    <cellStyle name="Style 127 5 4" xfId="29750"/>
    <cellStyle name="Style 127 5 5" xfId="29751"/>
    <cellStyle name="Style 127 6" xfId="29752"/>
    <cellStyle name="Style 127 6 2" xfId="29753"/>
    <cellStyle name="Style 127 7" xfId="29754"/>
    <cellStyle name="Style 127 7 2" xfId="29755"/>
    <cellStyle name="Style 1270" xfId="2987"/>
    <cellStyle name="Style 1270 2" xfId="2988"/>
    <cellStyle name="Style 1270 3" xfId="2989"/>
    <cellStyle name="Style 1271" xfId="2990"/>
    <cellStyle name="Style 1271 2" xfId="2991"/>
    <cellStyle name="Style 1271 3" xfId="2992"/>
    <cellStyle name="Style 1272" xfId="2993"/>
    <cellStyle name="Style 1272 2" xfId="2994"/>
    <cellStyle name="Style 1272 3" xfId="2995"/>
    <cellStyle name="Style 1273" xfId="2996"/>
    <cellStyle name="Style 1273 2" xfId="2997"/>
    <cellStyle name="Style 1273 3" xfId="2998"/>
    <cellStyle name="Style 1274" xfId="2999"/>
    <cellStyle name="Style 1274 2" xfId="3000"/>
    <cellStyle name="Style 1274 3" xfId="3001"/>
    <cellStyle name="Style 1275" xfId="3002"/>
    <cellStyle name="Style 1275 2" xfId="3003"/>
    <cellStyle name="Style 1275 3" xfId="3004"/>
    <cellStyle name="Style 1276" xfId="3005"/>
    <cellStyle name="Style 1276 2" xfId="3006"/>
    <cellStyle name="Style 1276 3" xfId="3007"/>
    <cellStyle name="Style 1277" xfId="3008"/>
    <cellStyle name="Style 1277 2" xfId="3009"/>
    <cellStyle name="Style 1277 3" xfId="3010"/>
    <cellStyle name="Style 1278" xfId="3011"/>
    <cellStyle name="Style 1278 2" xfId="3012"/>
    <cellStyle name="Style 1278 3" xfId="3013"/>
    <cellStyle name="Style 1279" xfId="3014"/>
    <cellStyle name="Style 1279 2" xfId="3015"/>
    <cellStyle name="Style 1279 3" xfId="3016"/>
    <cellStyle name="Style 128" xfId="3017"/>
    <cellStyle name="Style 128 2" xfId="3018"/>
    <cellStyle name="Style 128 2 2" xfId="29756"/>
    <cellStyle name="Style 128 2 2 2" xfId="29757"/>
    <cellStyle name="Style 128 2 2 3" xfId="29758"/>
    <cellStyle name="Style 128 2 2 4" xfId="29759"/>
    <cellStyle name="Style 128 2 2 5" xfId="29760"/>
    <cellStyle name="Style 128 2 3" xfId="29761"/>
    <cellStyle name="Style 128 2 3 2" xfId="29762"/>
    <cellStyle name="Style 128 2 3 3" xfId="29763"/>
    <cellStyle name="Style 128 2 3 4" xfId="29764"/>
    <cellStyle name="Style 128 2 3 5" xfId="29765"/>
    <cellStyle name="Style 128 2 3 6" xfId="29766"/>
    <cellStyle name="Style 128 2 4" xfId="29767"/>
    <cellStyle name="Style 128 2 5" xfId="29768"/>
    <cellStyle name="Style 128 2 6" xfId="29769"/>
    <cellStyle name="Style 128 2 7" xfId="29770"/>
    <cellStyle name="Style 128 2 8" xfId="29771"/>
    <cellStyle name="Style 128 3" xfId="3019"/>
    <cellStyle name="Style 128 3 2" xfId="29772"/>
    <cellStyle name="Style 128 3 3" xfId="29773"/>
    <cellStyle name="Style 128 3 4" xfId="29774"/>
    <cellStyle name="Style 128 3 5" xfId="29775"/>
    <cellStyle name="Style 128 4" xfId="29776"/>
    <cellStyle name="Style 128 4 2" xfId="29777"/>
    <cellStyle name="Style 128 4 3" xfId="29778"/>
    <cellStyle name="Style 128 4 4" xfId="29779"/>
    <cellStyle name="Style 128 4 5" xfId="29780"/>
    <cellStyle name="Style 128 5" xfId="29781"/>
    <cellStyle name="Style 128 5 2" xfId="29782"/>
    <cellStyle name="Style 128 5 3" xfId="29783"/>
    <cellStyle name="Style 128 5 4" xfId="29784"/>
    <cellStyle name="Style 128 5 5" xfId="29785"/>
    <cellStyle name="Style 128 6" xfId="29786"/>
    <cellStyle name="Style 128 6 2" xfId="29787"/>
    <cellStyle name="Style 128 7" xfId="29788"/>
    <cellStyle name="Style 128 7 2" xfId="29789"/>
    <cellStyle name="Style 1280" xfId="3020"/>
    <cellStyle name="Style 1280 2" xfId="3021"/>
    <cellStyle name="Style 1280 3" xfId="3022"/>
    <cellStyle name="Style 1281" xfId="3023"/>
    <cellStyle name="Style 1281 2" xfId="3024"/>
    <cellStyle name="Style 1281 3" xfId="3025"/>
    <cellStyle name="Style 1282" xfId="3026"/>
    <cellStyle name="Style 1282 2" xfId="3027"/>
    <cellStyle name="Style 1282 3" xfId="3028"/>
    <cellStyle name="Style 1283" xfId="3029"/>
    <cellStyle name="Style 1283 2" xfId="3030"/>
    <cellStyle name="Style 1283 3" xfId="3031"/>
    <cellStyle name="Style 1284" xfId="3032"/>
    <cellStyle name="Style 1284 2" xfId="3033"/>
    <cellStyle name="Style 1284 3" xfId="3034"/>
    <cellStyle name="Style 1285" xfId="3035"/>
    <cellStyle name="Style 1285 2" xfId="3036"/>
    <cellStyle name="Style 1285 3" xfId="3037"/>
    <cellStyle name="Style 1286" xfId="3038"/>
    <cellStyle name="Style 1286 2" xfId="3039"/>
    <cellStyle name="Style 1286 3" xfId="3040"/>
    <cellStyle name="Style 1287" xfId="3041"/>
    <cellStyle name="Style 1287 2" xfId="3042"/>
    <cellStyle name="Style 1287 3" xfId="3043"/>
    <cellStyle name="Style 1288" xfId="3044"/>
    <cellStyle name="Style 1288 2" xfId="3045"/>
    <cellStyle name="Style 1288 3" xfId="3046"/>
    <cellStyle name="Style 1289" xfId="3047"/>
    <cellStyle name="Style 1289 2" xfId="3048"/>
    <cellStyle name="Style 1289 3" xfId="3049"/>
    <cellStyle name="Style 129" xfId="3050"/>
    <cellStyle name="Style 129 2" xfId="3051"/>
    <cellStyle name="Style 129 2 2" xfId="29790"/>
    <cellStyle name="Style 129 2 2 2" xfId="29791"/>
    <cellStyle name="Style 129 2 2 3" xfId="29792"/>
    <cellStyle name="Style 129 2 2 4" xfId="29793"/>
    <cellStyle name="Style 129 2 2 5" xfId="29794"/>
    <cellStyle name="Style 129 2 3" xfId="29795"/>
    <cellStyle name="Style 129 2 3 2" xfId="29796"/>
    <cellStyle name="Style 129 2 3 3" xfId="29797"/>
    <cellStyle name="Style 129 2 3 4" xfId="29798"/>
    <cellStyle name="Style 129 2 3 5" xfId="29799"/>
    <cellStyle name="Style 129 2 3 6" xfId="29800"/>
    <cellStyle name="Style 129 2 4" xfId="29801"/>
    <cellStyle name="Style 129 2 5" xfId="29802"/>
    <cellStyle name="Style 129 2 6" xfId="29803"/>
    <cellStyle name="Style 129 2 7" xfId="29804"/>
    <cellStyle name="Style 129 2 8" xfId="29805"/>
    <cellStyle name="Style 129 3" xfId="3052"/>
    <cellStyle name="Style 129 3 2" xfId="29806"/>
    <cellStyle name="Style 129 3 3" xfId="29807"/>
    <cellStyle name="Style 129 3 4" xfId="29808"/>
    <cellStyle name="Style 129 3 5" xfId="29809"/>
    <cellStyle name="Style 129 4" xfId="29810"/>
    <cellStyle name="Style 129 4 2" xfId="29811"/>
    <cellStyle name="Style 129 4 3" xfId="29812"/>
    <cellStyle name="Style 129 4 4" xfId="29813"/>
    <cellStyle name="Style 129 4 5" xfId="29814"/>
    <cellStyle name="Style 129 5" xfId="29815"/>
    <cellStyle name="Style 129 5 2" xfId="29816"/>
    <cellStyle name="Style 129 5 3" xfId="29817"/>
    <cellStyle name="Style 129 5 4" xfId="29818"/>
    <cellStyle name="Style 129 5 5" xfId="29819"/>
    <cellStyle name="Style 129 6" xfId="29820"/>
    <cellStyle name="Style 129 6 2" xfId="29821"/>
    <cellStyle name="Style 129 7" xfId="29822"/>
    <cellStyle name="Style 129 7 2" xfId="29823"/>
    <cellStyle name="Style 1290" xfId="3053"/>
    <cellStyle name="Style 1290 2" xfId="3054"/>
    <cellStyle name="Style 1290 3" xfId="3055"/>
    <cellStyle name="Style 1291" xfId="3056"/>
    <cellStyle name="Style 1291 2" xfId="3057"/>
    <cellStyle name="Style 1291 3" xfId="3058"/>
    <cellStyle name="Style 1292" xfId="3059"/>
    <cellStyle name="Style 1292 2" xfId="3060"/>
    <cellStyle name="Style 1292 3" xfId="3061"/>
    <cellStyle name="Style 1293" xfId="3062"/>
    <cellStyle name="Style 1293 2" xfId="3063"/>
    <cellStyle name="Style 1293 3" xfId="3064"/>
    <cellStyle name="Style 1294" xfId="3065"/>
    <cellStyle name="Style 1294 2" xfId="3066"/>
    <cellStyle name="Style 1294 3" xfId="3067"/>
    <cellStyle name="Style 1295" xfId="3068"/>
    <cellStyle name="Style 1295 2" xfId="3069"/>
    <cellStyle name="Style 1295 3" xfId="3070"/>
    <cellStyle name="Style 1296" xfId="3071"/>
    <cellStyle name="Style 1296 2" xfId="3072"/>
    <cellStyle name="Style 1296 3" xfId="3073"/>
    <cellStyle name="Style 1297" xfId="3074"/>
    <cellStyle name="Style 1297 2" xfId="3075"/>
    <cellStyle name="Style 1297 3" xfId="3076"/>
    <cellStyle name="Style 1298" xfId="3077"/>
    <cellStyle name="Style 1298 2" xfId="3078"/>
    <cellStyle name="Style 1298 3" xfId="3079"/>
    <cellStyle name="Style 1299" xfId="3080"/>
    <cellStyle name="Style 1299 2" xfId="3081"/>
    <cellStyle name="Style 1299 3" xfId="3082"/>
    <cellStyle name="Style 13" xfId="3083"/>
    <cellStyle name="Style 13 2" xfId="3084"/>
    <cellStyle name="Style 13 2 2" xfId="29824"/>
    <cellStyle name="Style 13 2 2 2" xfId="29825"/>
    <cellStyle name="Style 13 2 2 3" xfId="29826"/>
    <cellStyle name="Style 13 2 2 4" xfId="29827"/>
    <cellStyle name="Style 13 2 2 5" xfId="29828"/>
    <cellStyle name="Style 13 2 3" xfId="29829"/>
    <cellStyle name="Style 13 2 3 2" xfId="29830"/>
    <cellStyle name="Style 13 2 3 3" xfId="29831"/>
    <cellStyle name="Style 13 2 3 4" xfId="29832"/>
    <cellStyle name="Style 13 2 3 5" xfId="29833"/>
    <cellStyle name="Style 13 2 3 6" xfId="29834"/>
    <cellStyle name="Style 13 2 4" xfId="29835"/>
    <cellStyle name="Style 13 2 5" xfId="29836"/>
    <cellStyle name="Style 13 2 6" xfId="29837"/>
    <cellStyle name="Style 13 2 7" xfId="29838"/>
    <cellStyle name="Style 13 2 8" xfId="29839"/>
    <cellStyle name="Style 13 3" xfId="3085"/>
    <cellStyle name="Style 13 3 2" xfId="29840"/>
    <cellStyle name="Style 13 3 3" xfId="29841"/>
    <cellStyle name="Style 13 3 4" xfId="29842"/>
    <cellStyle name="Style 13 3 5" xfId="29843"/>
    <cellStyle name="Style 13 4" xfId="29844"/>
    <cellStyle name="Style 13 4 2" xfId="29845"/>
    <cellStyle name="Style 13 4 3" xfId="29846"/>
    <cellStyle name="Style 13 4 4" xfId="29847"/>
    <cellStyle name="Style 13 4 5" xfId="29848"/>
    <cellStyle name="Style 13 5" xfId="29849"/>
    <cellStyle name="Style 13 5 2" xfId="29850"/>
    <cellStyle name="Style 13 5 3" xfId="29851"/>
    <cellStyle name="Style 13 5 4" xfId="29852"/>
    <cellStyle name="Style 13 5 5" xfId="29853"/>
    <cellStyle name="Style 13 6" xfId="29854"/>
    <cellStyle name="Style 13 6 2" xfId="29855"/>
    <cellStyle name="Style 13 7" xfId="29856"/>
    <cellStyle name="Style 13 7 2" xfId="29857"/>
    <cellStyle name="Style 130" xfId="3086"/>
    <cellStyle name="Style 130 2" xfId="3087"/>
    <cellStyle name="Style 130 2 2" xfId="29858"/>
    <cellStyle name="Style 130 2 2 2" xfId="29859"/>
    <cellStyle name="Style 130 2 2 3" xfId="29860"/>
    <cellStyle name="Style 130 2 2 4" xfId="29861"/>
    <cellStyle name="Style 130 2 2 5" xfId="29862"/>
    <cellStyle name="Style 130 2 3" xfId="29863"/>
    <cellStyle name="Style 130 2 3 2" xfId="29864"/>
    <cellStyle name="Style 130 2 3 3" xfId="29865"/>
    <cellStyle name="Style 130 2 3 4" xfId="29866"/>
    <cellStyle name="Style 130 2 3 5" xfId="29867"/>
    <cellStyle name="Style 130 2 3 6" xfId="29868"/>
    <cellStyle name="Style 130 2 4" xfId="29869"/>
    <cellStyle name="Style 130 2 5" xfId="29870"/>
    <cellStyle name="Style 130 2 6" xfId="29871"/>
    <cellStyle name="Style 130 2 7" xfId="29872"/>
    <cellStyle name="Style 130 2 8" xfId="29873"/>
    <cellStyle name="Style 130 3" xfId="3088"/>
    <cellStyle name="Style 130 3 2" xfId="29874"/>
    <cellStyle name="Style 130 3 3" xfId="29875"/>
    <cellStyle name="Style 130 3 4" xfId="29876"/>
    <cellStyle name="Style 130 3 5" xfId="29877"/>
    <cellStyle name="Style 130 4" xfId="29878"/>
    <cellStyle name="Style 130 4 2" xfId="29879"/>
    <cellStyle name="Style 130 4 3" xfId="29880"/>
    <cellStyle name="Style 130 4 4" xfId="29881"/>
    <cellStyle name="Style 130 4 5" xfId="29882"/>
    <cellStyle name="Style 130 5" xfId="29883"/>
    <cellStyle name="Style 130 5 2" xfId="29884"/>
    <cellStyle name="Style 130 5 3" xfId="29885"/>
    <cellStyle name="Style 130 5 4" xfId="29886"/>
    <cellStyle name="Style 130 5 5" xfId="29887"/>
    <cellStyle name="Style 130 6" xfId="29888"/>
    <cellStyle name="Style 130 6 2" xfId="29889"/>
    <cellStyle name="Style 130 7" xfId="29890"/>
    <cellStyle name="Style 130 7 2" xfId="29891"/>
    <cellStyle name="Style 1300" xfId="3089"/>
    <cellStyle name="Style 1300 2" xfId="3090"/>
    <cellStyle name="Style 1300 3" xfId="3091"/>
    <cellStyle name="Style 1301" xfId="3092"/>
    <cellStyle name="Style 1301 2" xfId="3093"/>
    <cellStyle name="Style 1301 3" xfId="3094"/>
    <cellStyle name="Style 1302" xfId="3095"/>
    <cellStyle name="Style 1302 2" xfId="3096"/>
    <cellStyle name="Style 1302 3" xfId="3097"/>
    <cellStyle name="Style 1303" xfId="3098"/>
    <cellStyle name="Style 1303 2" xfId="3099"/>
    <cellStyle name="Style 1303 3" xfId="3100"/>
    <cellStyle name="Style 1304" xfId="3101"/>
    <cellStyle name="Style 1304 2" xfId="3102"/>
    <cellStyle name="Style 1304 3" xfId="3103"/>
    <cellStyle name="Style 1305" xfId="3104"/>
    <cellStyle name="Style 1305 2" xfId="3105"/>
    <cellStyle name="Style 1305 3" xfId="3106"/>
    <cellStyle name="Style 1306" xfId="3107"/>
    <cellStyle name="Style 1306 2" xfId="3108"/>
    <cellStyle name="Style 1306 3" xfId="3109"/>
    <cellStyle name="Style 1307" xfId="3110"/>
    <cellStyle name="Style 1307 2" xfId="3111"/>
    <cellStyle name="Style 1307 3" xfId="3112"/>
    <cellStyle name="Style 1308" xfId="3113"/>
    <cellStyle name="Style 1308 2" xfId="3114"/>
    <cellStyle name="Style 1308 3" xfId="3115"/>
    <cellStyle name="Style 1309" xfId="3116"/>
    <cellStyle name="Style 1309 2" xfId="3117"/>
    <cellStyle name="Style 1309 3" xfId="3118"/>
    <cellStyle name="Style 131" xfId="3119"/>
    <cellStyle name="Style 131 2" xfId="3120"/>
    <cellStyle name="Style 131 2 2" xfId="29892"/>
    <cellStyle name="Style 131 2 2 2" xfId="29893"/>
    <cellStyle name="Style 131 2 2 3" xfId="29894"/>
    <cellStyle name="Style 131 2 2 4" xfId="29895"/>
    <cellStyle name="Style 131 2 2 5" xfId="29896"/>
    <cellStyle name="Style 131 2 3" xfId="29897"/>
    <cellStyle name="Style 131 2 3 2" xfId="29898"/>
    <cellStyle name="Style 131 2 3 3" xfId="29899"/>
    <cellStyle name="Style 131 2 3 4" xfId="29900"/>
    <cellStyle name="Style 131 2 3 5" xfId="29901"/>
    <cellStyle name="Style 131 2 3 6" xfId="29902"/>
    <cellStyle name="Style 131 2 4" xfId="29903"/>
    <cellStyle name="Style 131 2 5" xfId="29904"/>
    <cellStyle name="Style 131 2 6" xfId="29905"/>
    <cellStyle name="Style 131 2 7" xfId="29906"/>
    <cellStyle name="Style 131 2 8" xfId="29907"/>
    <cellStyle name="Style 131 3" xfId="3121"/>
    <cellStyle name="Style 131 3 2" xfId="29908"/>
    <cellStyle name="Style 131 3 3" xfId="29909"/>
    <cellStyle name="Style 131 3 4" xfId="29910"/>
    <cellStyle name="Style 131 3 5" xfId="29911"/>
    <cellStyle name="Style 131 4" xfId="29912"/>
    <cellStyle name="Style 131 4 2" xfId="29913"/>
    <cellStyle name="Style 131 4 3" xfId="29914"/>
    <cellStyle name="Style 131 4 4" xfId="29915"/>
    <cellStyle name="Style 131 4 5" xfId="29916"/>
    <cellStyle name="Style 131 5" xfId="29917"/>
    <cellStyle name="Style 131 5 2" xfId="29918"/>
    <cellStyle name="Style 131 5 3" xfId="29919"/>
    <cellStyle name="Style 131 5 4" xfId="29920"/>
    <cellStyle name="Style 131 5 5" xfId="29921"/>
    <cellStyle name="Style 131 6" xfId="29922"/>
    <cellStyle name="Style 131 6 2" xfId="29923"/>
    <cellStyle name="Style 131 7" xfId="29924"/>
    <cellStyle name="Style 131 7 2" xfId="29925"/>
    <cellStyle name="Style 1310" xfId="3122"/>
    <cellStyle name="Style 1310 2" xfId="3123"/>
    <cellStyle name="Style 1310 3" xfId="3124"/>
    <cellStyle name="Style 1311" xfId="3125"/>
    <cellStyle name="Style 1311 2" xfId="3126"/>
    <cellStyle name="Style 1311 3" xfId="3127"/>
    <cellStyle name="Style 1312" xfId="3128"/>
    <cellStyle name="Style 1312 2" xfId="3129"/>
    <cellStyle name="Style 1312 3" xfId="3130"/>
    <cellStyle name="Style 1313" xfId="3131"/>
    <cellStyle name="Style 1313 2" xfId="3132"/>
    <cellStyle name="Style 1313 3" xfId="3133"/>
    <cellStyle name="Style 1314" xfId="3134"/>
    <cellStyle name="Style 1314 2" xfId="3135"/>
    <cellStyle name="Style 1314 3" xfId="3136"/>
    <cellStyle name="Style 1315" xfId="3137"/>
    <cellStyle name="Style 1315 2" xfId="3138"/>
    <cellStyle name="Style 1315 3" xfId="3139"/>
    <cellStyle name="Style 1316" xfId="3140"/>
    <cellStyle name="Style 1316 2" xfId="3141"/>
    <cellStyle name="Style 1316 3" xfId="3142"/>
    <cellStyle name="Style 1317" xfId="3143"/>
    <cellStyle name="Style 1317 2" xfId="3144"/>
    <cellStyle name="Style 1317 3" xfId="3145"/>
    <cellStyle name="Style 1318" xfId="3146"/>
    <cellStyle name="Style 1318 2" xfId="3147"/>
    <cellStyle name="Style 1318 3" xfId="3148"/>
    <cellStyle name="Style 1319" xfId="3149"/>
    <cellStyle name="Style 1319 2" xfId="3150"/>
    <cellStyle name="Style 1319 3" xfId="3151"/>
    <cellStyle name="Style 132" xfId="3152"/>
    <cellStyle name="Style 132 2" xfId="3153"/>
    <cellStyle name="Style 132 2 2" xfId="29926"/>
    <cellStyle name="Style 132 2 2 2" xfId="29927"/>
    <cellStyle name="Style 132 2 2 3" xfId="29928"/>
    <cellStyle name="Style 132 2 2 4" xfId="29929"/>
    <cellStyle name="Style 132 2 2 5" xfId="29930"/>
    <cellStyle name="Style 132 2 3" xfId="29931"/>
    <cellStyle name="Style 132 2 3 2" xfId="29932"/>
    <cellStyle name="Style 132 2 3 3" xfId="29933"/>
    <cellStyle name="Style 132 2 3 4" xfId="29934"/>
    <cellStyle name="Style 132 2 3 5" xfId="29935"/>
    <cellStyle name="Style 132 2 3 6" xfId="29936"/>
    <cellStyle name="Style 132 2 4" xfId="29937"/>
    <cellStyle name="Style 132 2 5" xfId="29938"/>
    <cellStyle name="Style 132 2 6" xfId="29939"/>
    <cellStyle name="Style 132 2 7" xfId="29940"/>
    <cellStyle name="Style 132 2 8" xfId="29941"/>
    <cellStyle name="Style 132 3" xfId="3154"/>
    <cellStyle name="Style 132 3 2" xfId="29942"/>
    <cellStyle name="Style 132 3 3" xfId="29943"/>
    <cellStyle name="Style 132 3 4" xfId="29944"/>
    <cellStyle name="Style 132 3 5" xfId="29945"/>
    <cellStyle name="Style 132 4" xfId="29946"/>
    <cellStyle name="Style 132 4 2" xfId="29947"/>
    <cellStyle name="Style 132 4 3" xfId="29948"/>
    <cellStyle name="Style 132 4 4" xfId="29949"/>
    <cellStyle name="Style 132 4 5" xfId="29950"/>
    <cellStyle name="Style 132 5" xfId="29951"/>
    <cellStyle name="Style 132 5 2" xfId="29952"/>
    <cellStyle name="Style 132 5 3" xfId="29953"/>
    <cellStyle name="Style 132 5 4" xfId="29954"/>
    <cellStyle name="Style 132 5 5" xfId="29955"/>
    <cellStyle name="Style 132 6" xfId="29956"/>
    <cellStyle name="Style 132 6 2" xfId="29957"/>
    <cellStyle name="Style 132 7" xfId="29958"/>
    <cellStyle name="Style 132 7 2" xfId="29959"/>
    <cellStyle name="Style 1320" xfId="3155"/>
    <cellStyle name="Style 1320 2" xfId="3156"/>
    <cellStyle name="Style 1320 3" xfId="3157"/>
    <cellStyle name="Style 1321" xfId="3158"/>
    <cellStyle name="Style 1321 2" xfId="3159"/>
    <cellStyle name="Style 1321 3" xfId="3160"/>
    <cellStyle name="Style 1322" xfId="3161"/>
    <cellStyle name="Style 1322 2" xfId="3162"/>
    <cellStyle name="Style 1322 3" xfId="3163"/>
    <cellStyle name="Style 1323" xfId="3164"/>
    <cellStyle name="Style 1323 2" xfId="3165"/>
    <cellStyle name="Style 1323 3" xfId="3166"/>
    <cellStyle name="Style 1324" xfId="3167"/>
    <cellStyle name="Style 1324 2" xfId="3168"/>
    <cellStyle name="Style 1324 3" xfId="3169"/>
    <cellStyle name="Style 1325" xfId="3170"/>
    <cellStyle name="Style 1325 2" xfId="3171"/>
    <cellStyle name="Style 1325 3" xfId="3172"/>
    <cellStyle name="Style 1326" xfId="3173"/>
    <cellStyle name="Style 1326 2" xfId="3174"/>
    <cellStyle name="Style 1326 3" xfId="3175"/>
    <cellStyle name="Style 1327" xfId="3176"/>
    <cellStyle name="Style 1327 2" xfId="3177"/>
    <cellStyle name="Style 1327 3" xfId="3178"/>
    <cellStyle name="Style 1328" xfId="3179"/>
    <cellStyle name="Style 1328 2" xfId="3180"/>
    <cellStyle name="Style 1328 3" xfId="3181"/>
    <cellStyle name="Style 1329" xfId="3182"/>
    <cellStyle name="Style 1329 2" xfId="3183"/>
    <cellStyle name="Style 1329 3" xfId="3184"/>
    <cellStyle name="Style 133" xfId="3185"/>
    <cellStyle name="Style 133 2" xfId="3186"/>
    <cellStyle name="Style 133 2 2" xfId="29960"/>
    <cellStyle name="Style 133 2 2 2" xfId="29961"/>
    <cellStyle name="Style 133 2 2 3" xfId="29962"/>
    <cellStyle name="Style 133 2 2 4" xfId="29963"/>
    <cellStyle name="Style 133 2 2 5" xfId="29964"/>
    <cellStyle name="Style 133 2 3" xfId="29965"/>
    <cellStyle name="Style 133 2 3 2" xfId="29966"/>
    <cellStyle name="Style 133 2 3 3" xfId="29967"/>
    <cellStyle name="Style 133 2 3 4" xfId="29968"/>
    <cellStyle name="Style 133 2 3 5" xfId="29969"/>
    <cellStyle name="Style 133 2 3 6" xfId="29970"/>
    <cellStyle name="Style 133 2 4" xfId="29971"/>
    <cellStyle name="Style 133 2 5" xfId="29972"/>
    <cellStyle name="Style 133 2 6" xfId="29973"/>
    <cellStyle name="Style 133 2 7" xfId="29974"/>
    <cellStyle name="Style 133 2 8" xfId="29975"/>
    <cellStyle name="Style 133 3" xfId="3187"/>
    <cellStyle name="Style 133 3 2" xfId="29976"/>
    <cellStyle name="Style 133 3 3" xfId="29977"/>
    <cellStyle name="Style 133 3 4" xfId="29978"/>
    <cellStyle name="Style 133 3 5" xfId="29979"/>
    <cellStyle name="Style 133 4" xfId="29980"/>
    <cellStyle name="Style 133 4 2" xfId="29981"/>
    <cellStyle name="Style 133 4 3" xfId="29982"/>
    <cellStyle name="Style 133 4 4" xfId="29983"/>
    <cellStyle name="Style 133 4 5" xfId="29984"/>
    <cellStyle name="Style 133 5" xfId="29985"/>
    <cellStyle name="Style 133 5 2" xfId="29986"/>
    <cellStyle name="Style 133 5 3" xfId="29987"/>
    <cellStyle name="Style 133 5 4" xfId="29988"/>
    <cellStyle name="Style 133 5 5" xfId="29989"/>
    <cellStyle name="Style 133 6" xfId="29990"/>
    <cellStyle name="Style 133 6 2" xfId="29991"/>
    <cellStyle name="Style 133 7" xfId="29992"/>
    <cellStyle name="Style 133 7 2" xfId="29993"/>
    <cellStyle name="Style 1330" xfId="3188"/>
    <cellStyle name="Style 1330 2" xfId="3189"/>
    <cellStyle name="Style 1330 3" xfId="3190"/>
    <cellStyle name="Style 1331" xfId="3191"/>
    <cellStyle name="Style 1331 2" xfId="3192"/>
    <cellStyle name="Style 1331 3" xfId="3193"/>
    <cellStyle name="Style 1332" xfId="3194"/>
    <cellStyle name="Style 1332 2" xfId="3195"/>
    <cellStyle name="Style 1332 3" xfId="3196"/>
    <cellStyle name="Style 1333" xfId="3197"/>
    <cellStyle name="Style 1333 2" xfId="3198"/>
    <cellStyle name="Style 1333 3" xfId="3199"/>
    <cellStyle name="Style 1334" xfId="3200"/>
    <cellStyle name="Style 1334 2" xfId="3201"/>
    <cellStyle name="Style 1334 3" xfId="3202"/>
    <cellStyle name="Style 1335" xfId="3203"/>
    <cellStyle name="Style 1335 2" xfId="3204"/>
    <cellStyle name="Style 1335 3" xfId="3205"/>
    <cellStyle name="Style 1336" xfId="3206"/>
    <cellStyle name="Style 1336 2" xfId="3207"/>
    <cellStyle name="Style 1336 3" xfId="3208"/>
    <cellStyle name="Style 1337" xfId="3209"/>
    <cellStyle name="Style 1337 2" xfId="3210"/>
    <cellStyle name="Style 1337 3" xfId="3211"/>
    <cellStyle name="Style 1338" xfId="3212"/>
    <cellStyle name="Style 1338 2" xfId="3213"/>
    <cellStyle name="Style 1338 3" xfId="3214"/>
    <cellStyle name="Style 1339" xfId="3215"/>
    <cellStyle name="Style 1339 2" xfId="3216"/>
    <cellStyle name="Style 1339 3" xfId="3217"/>
    <cellStyle name="Style 134" xfId="3218"/>
    <cellStyle name="Style 134 2" xfId="3219"/>
    <cellStyle name="Style 134 2 2" xfId="29994"/>
    <cellStyle name="Style 134 2 2 2" xfId="29995"/>
    <cellStyle name="Style 134 2 2 3" xfId="29996"/>
    <cellStyle name="Style 134 2 2 4" xfId="29997"/>
    <cellStyle name="Style 134 2 2 5" xfId="29998"/>
    <cellStyle name="Style 134 2 3" xfId="29999"/>
    <cellStyle name="Style 134 2 3 2" xfId="30000"/>
    <cellStyle name="Style 134 2 3 3" xfId="30001"/>
    <cellStyle name="Style 134 2 3 4" xfId="30002"/>
    <cellStyle name="Style 134 2 3 5" xfId="30003"/>
    <cellStyle name="Style 134 2 3 6" xfId="30004"/>
    <cellStyle name="Style 134 2 4" xfId="30005"/>
    <cellStyle name="Style 134 2 5" xfId="30006"/>
    <cellStyle name="Style 134 2 6" xfId="30007"/>
    <cellStyle name="Style 134 2 7" xfId="30008"/>
    <cellStyle name="Style 134 2 8" xfId="30009"/>
    <cellStyle name="Style 134 3" xfId="3220"/>
    <cellStyle name="Style 134 3 2" xfId="30010"/>
    <cellStyle name="Style 134 3 3" xfId="30011"/>
    <cellStyle name="Style 134 3 4" xfId="30012"/>
    <cellStyle name="Style 134 3 5" xfId="30013"/>
    <cellStyle name="Style 134 4" xfId="30014"/>
    <cellStyle name="Style 134 4 2" xfId="30015"/>
    <cellStyle name="Style 134 4 3" xfId="30016"/>
    <cellStyle name="Style 134 4 4" xfId="30017"/>
    <cellStyle name="Style 134 4 5" xfId="30018"/>
    <cellStyle name="Style 134 5" xfId="30019"/>
    <cellStyle name="Style 134 5 2" xfId="30020"/>
    <cellStyle name="Style 134 5 3" xfId="30021"/>
    <cellStyle name="Style 134 5 4" xfId="30022"/>
    <cellStyle name="Style 134 5 5" xfId="30023"/>
    <cellStyle name="Style 134 6" xfId="30024"/>
    <cellStyle name="Style 134 6 2" xfId="30025"/>
    <cellStyle name="Style 134 7" xfId="30026"/>
    <cellStyle name="Style 134 7 2" xfId="30027"/>
    <cellStyle name="Style 1340" xfId="3221"/>
    <cellStyle name="Style 1340 2" xfId="3222"/>
    <cellStyle name="Style 1340 3" xfId="3223"/>
    <cellStyle name="Style 1341" xfId="3224"/>
    <cellStyle name="Style 1341 2" xfId="3225"/>
    <cellStyle name="Style 1341 3" xfId="3226"/>
    <cellStyle name="Style 1342" xfId="3227"/>
    <cellStyle name="Style 1342 2" xfId="3228"/>
    <cellStyle name="Style 1342 3" xfId="3229"/>
    <cellStyle name="Style 1343" xfId="3230"/>
    <cellStyle name="Style 1343 2" xfId="3231"/>
    <cellStyle name="Style 1343 3" xfId="3232"/>
    <cellStyle name="Style 1344" xfId="3233"/>
    <cellStyle name="Style 1344 2" xfId="3234"/>
    <cellStyle name="Style 1344 3" xfId="3235"/>
    <cellStyle name="Style 1345" xfId="3236"/>
    <cellStyle name="Style 1345 2" xfId="3237"/>
    <cellStyle name="Style 1345 3" xfId="3238"/>
    <cellStyle name="Style 1346" xfId="3239"/>
    <cellStyle name="Style 1346 2" xfId="3240"/>
    <cellStyle name="Style 1346 3" xfId="3241"/>
    <cellStyle name="Style 1347" xfId="3242"/>
    <cellStyle name="Style 1347 2" xfId="3243"/>
    <cellStyle name="Style 1347 3" xfId="3244"/>
    <cellStyle name="Style 1348" xfId="3245"/>
    <cellStyle name="Style 1348 2" xfId="3246"/>
    <cellStyle name="Style 1348 3" xfId="3247"/>
    <cellStyle name="Style 1349" xfId="3248"/>
    <cellStyle name="Style 1349 2" xfId="3249"/>
    <cellStyle name="Style 1349 3" xfId="3250"/>
    <cellStyle name="Style 135" xfId="3251"/>
    <cellStyle name="Style 135 2" xfId="3252"/>
    <cellStyle name="Style 135 2 2" xfId="30028"/>
    <cellStyle name="Style 135 2 2 2" xfId="30029"/>
    <cellStyle name="Style 135 2 2 3" xfId="30030"/>
    <cellStyle name="Style 135 2 2 4" xfId="30031"/>
    <cellStyle name="Style 135 2 2 5" xfId="30032"/>
    <cellStyle name="Style 135 2 3" xfId="30033"/>
    <cellStyle name="Style 135 2 3 2" xfId="30034"/>
    <cellStyle name="Style 135 2 3 3" xfId="30035"/>
    <cellStyle name="Style 135 2 3 4" xfId="30036"/>
    <cellStyle name="Style 135 2 3 5" xfId="30037"/>
    <cellStyle name="Style 135 2 3 6" xfId="30038"/>
    <cellStyle name="Style 135 2 4" xfId="30039"/>
    <cellStyle name="Style 135 2 5" xfId="30040"/>
    <cellStyle name="Style 135 2 6" xfId="30041"/>
    <cellStyle name="Style 135 2 7" xfId="30042"/>
    <cellStyle name="Style 135 2 8" xfId="30043"/>
    <cellStyle name="Style 135 3" xfId="3253"/>
    <cellStyle name="Style 135 3 2" xfId="30044"/>
    <cellStyle name="Style 135 3 3" xfId="30045"/>
    <cellStyle name="Style 135 3 4" xfId="30046"/>
    <cellStyle name="Style 135 3 5" xfId="30047"/>
    <cellStyle name="Style 135 4" xfId="30048"/>
    <cellStyle name="Style 135 4 2" xfId="30049"/>
    <cellStyle name="Style 135 4 3" xfId="30050"/>
    <cellStyle name="Style 135 4 4" xfId="30051"/>
    <cellStyle name="Style 135 4 5" xfId="30052"/>
    <cellStyle name="Style 135 5" xfId="30053"/>
    <cellStyle name="Style 135 5 2" xfId="30054"/>
    <cellStyle name="Style 135 5 3" xfId="30055"/>
    <cellStyle name="Style 135 5 4" xfId="30056"/>
    <cellStyle name="Style 135 5 5" xfId="30057"/>
    <cellStyle name="Style 135 6" xfId="30058"/>
    <cellStyle name="Style 135 6 2" xfId="30059"/>
    <cellStyle name="Style 135 7" xfId="30060"/>
    <cellStyle name="Style 135 7 2" xfId="30061"/>
    <cellStyle name="Style 1350" xfId="3254"/>
    <cellStyle name="Style 1350 2" xfId="3255"/>
    <cellStyle name="Style 1350 3" xfId="3256"/>
    <cellStyle name="Style 1351" xfId="3257"/>
    <cellStyle name="Style 1351 2" xfId="3258"/>
    <cellStyle name="Style 1351 3" xfId="3259"/>
    <cellStyle name="Style 1352" xfId="3260"/>
    <cellStyle name="Style 1352 2" xfId="3261"/>
    <cellStyle name="Style 1352 3" xfId="3262"/>
    <cellStyle name="Style 1353" xfId="3263"/>
    <cellStyle name="Style 1353 2" xfId="3264"/>
    <cellStyle name="Style 1353 3" xfId="3265"/>
    <cellStyle name="Style 1354" xfId="3266"/>
    <cellStyle name="Style 1354 2" xfId="3267"/>
    <cellStyle name="Style 1354 3" xfId="3268"/>
    <cellStyle name="Style 1355" xfId="3269"/>
    <cellStyle name="Style 1355 2" xfId="3270"/>
    <cellStyle name="Style 1355 3" xfId="3271"/>
    <cellStyle name="Style 1356" xfId="3272"/>
    <cellStyle name="Style 1356 2" xfId="3273"/>
    <cellStyle name="Style 1356 3" xfId="3274"/>
    <cellStyle name="Style 1357" xfId="3275"/>
    <cellStyle name="Style 1357 2" xfId="3276"/>
    <cellStyle name="Style 1357 3" xfId="3277"/>
    <cellStyle name="Style 1358" xfId="3278"/>
    <cellStyle name="Style 1358 2" xfId="3279"/>
    <cellStyle name="Style 1358 3" xfId="3280"/>
    <cellStyle name="Style 1359" xfId="3281"/>
    <cellStyle name="Style 1359 2" xfId="3282"/>
    <cellStyle name="Style 1359 3" xfId="3283"/>
    <cellStyle name="Style 136" xfId="3284"/>
    <cellStyle name="Style 136 2" xfId="3285"/>
    <cellStyle name="Style 136 2 2" xfId="30062"/>
    <cellStyle name="Style 136 2 2 2" xfId="30063"/>
    <cellStyle name="Style 136 2 2 3" xfId="30064"/>
    <cellStyle name="Style 136 2 2 4" xfId="30065"/>
    <cellStyle name="Style 136 2 2 5" xfId="30066"/>
    <cellStyle name="Style 136 2 3" xfId="30067"/>
    <cellStyle name="Style 136 2 3 2" xfId="30068"/>
    <cellStyle name="Style 136 2 3 3" xfId="30069"/>
    <cellStyle name="Style 136 2 3 4" xfId="30070"/>
    <cellStyle name="Style 136 2 3 5" xfId="30071"/>
    <cellStyle name="Style 136 2 3 6" xfId="30072"/>
    <cellStyle name="Style 136 2 4" xfId="30073"/>
    <cellStyle name="Style 136 2 5" xfId="30074"/>
    <cellStyle name="Style 136 2 6" xfId="30075"/>
    <cellStyle name="Style 136 2 7" xfId="30076"/>
    <cellStyle name="Style 136 2 8" xfId="30077"/>
    <cellStyle name="Style 136 3" xfId="3286"/>
    <cellStyle name="Style 136 3 2" xfId="30078"/>
    <cellStyle name="Style 136 3 3" xfId="30079"/>
    <cellStyle name="Style 136 3 4" xfId="30080"/>
    <cellStyle name="Style 136 3 5" xfId="30081"/>
    <cellStyle name="Style 136 4" xfId="30082"/>
    <cellStyle name="Style 136 4 2" xfId="30083"/>
    <cellStyle name="Style 136 4 3" xfId="30084"/>
    <cellStyle name="Style 136 4 4" xfId="30085"/>
    <cellStyle name="Style 136 4 5" xfId="30086"/>
    <cellStyle name="Style 136 5" xfId="30087"/>
    <cellStyle name="Style 136 5 2" xfId="30088"/>
    <cellStyle name="Style 136 5 3" xfId="30089"/>
    <cellStyle name="Style 136 5 4" xfId="30090"/>
    <cellStyle name="Style 136 5 5" xfId="30091"/>
    <cellStyle name="Style 136 6" xfId="30092"/>
    <cellStyle name="Style 136 6 2" xfId="30093"/>
    <cellStyle name="Style 136 7" xfId="30094"/>
    <cellStyle name="Style 136 7 2" xfId="30095"/>
    <cellStyle name="Style 1360" xfId="3287"/>
    <cellStyle name="Style 1360 2" xfId="3288"/>
    <cellStyle name="Style 1360 3" xfId="3289"/>
    <cellStyle name="Style 1361" xfId="3290"/>
    <cellStyle name="Style 1361 2" xfId="3291"/>
    <cellStyle name="Style 1361 3" xfId="3292"/>
    <cellStyle name="Style 1362" xfId="3293"/>
    <cellStyle name="Style 1362 2" xfId="3294"/>
    <cellStyle name="Style 1362 3" xfId="3295"/>
    <cellStyle name="Style 1363" xfId="3296"/>
    <cellStyle name="Style 1363 2" xfId="3297"/>
    <cellStyle name="Style 1363 3" xfId="3298"/>
    <cellStyle name="Style 1364" xfId="3299"/>
    <cellStyle name="Style 1364 2" xfId="3300"/>
    <cellStyle name="Style 1364 3" xfId="3301"/>
    <cellStyle name="Style 1365" xfId="3302"/>
    <cellStyle name="Style 1365 2" xfId="3303"/>
    <cellStyle name="Style 1365 3" xfId="3304"/>
    <cellStyle name="Style 1366" xfId="3305"/>
    <cellStyle name="Style 1366 2" xfId="3306"/>
    <cellStyle name="Style 1366 3" xfId="3307"/>
    <cellStyle name="Style 1367" xfId="3308"/>
    <cellStyle name="Style 1367 2" xfId="3309"/>
    <cellStyle name="Style 1367 3" xfId="3310"/>
    <cellStyle name="Style 1368" xfId="3311"/>
    <cellStyle name="Style 1368 2" xfId="3312"/>
    <cellStyle name="Style 1368 3" xfId="3313"/>
    <cellStyle name="Style 1369" xfId="3314"/>
    <cellStyle name="Style 1369 2" xfId="3315"/>
    <cellStyle name="Style 1369 3" xfId="3316"/>
    <cellStyle name="Style 137" xfId="3317"/>
    <cellStyle name="Style 137 2" xfId="3318"/>
    <cellStyle name="Style 137 2 2" xfId="30096"/>
    <cellStyle name="Style 137 2 2 2" xfId="30097"/>
    <cellStyle name="Style 137 2 2 3" xfId="30098"/>
    <cellStyle name="Style 137 2 2 4" xfId="30099"/>
    <cellStyle name="Style 137 2 2 5" xfId="30100"/>
    <cellStyle name="Style 137 2 3" xfId="30101"/>
    <cellStyle name="Style 137 2 3 2" xfId="30102"/>
    <cellStyle name="Style 137 2 3 3" xfId="30103"/>
    <cellStyle name="Style 137 2 3 4" xfId="30104"/>
    <cellStyle name="Style 137 2 3 5" xfId="30105"/>
    <cellStyle name="Style 137 2 3 6" xfId="30106"/>
    <cellStyle name="Style 137 2 4" xfId="30107"/>
    <cellStyle name="Style 137 2 5" xfId="30108"/>
    <cellStyle name="Style 137 2 6" xfId="30109"/>
    <cellStyle name="Style 137 2 7" xfId="30110"/>
    <cellStyle name="Style 137 2 8" xfId="30111"/>
    <cellStyle name="Style 137 3" xfId="3319"/>
    <cellStyle name="Style 137 3 2" xfId="30112"/>
    <cellStyle name="Style 137 3 3" xfId="30113"/>
    <cellStyle name="Style 137 3 4" xfId="30114"/>
    <cellStyle name="Style 137 3 5" xfId="30115"/>
    <cellStyle name="Style 137 4" xfId="30116"/>
    <cellStyle name="Style 137 4 2" xfId="30117"/>
    <cellStyle name="Style 137 4 3" xfId="30118"/>
    <cellStyle name="Style 137 4 4" xfId="30119"/>
    <cellStyle name="Style 137 4 5" xfId="30120"/>
    <cellStyle name="Style 137 5" xfId="30121"/>
    <cellStyle name="Style 137 5 2" xfId="30122"/>
    <cellStyle name="Style 137 5 3" xfId="30123"/>
    <cellStyle name="Style 137 5 4" xfId="30124"/>
    <cellStyle name="Style 137 5 5" xfId="30125"/>
    <cellStyle name="Style 137 6" xfId="30126"/>
    <cellStyle name="Style 137 6 2" xfId="30127"/>
    <cellStyle name="Style 137 7" xfId="30128"/>
    <cellStyle name="Style 137 7 2" xfId="30129"/>
    <cellStyle name="Style 1370" xfId="3320"/>
    <cellStyle name="Style 1370 2" xfId="3321"/>
    <cellStyle name="Style 1370 3" xfId="3322"/>
    <cellStyle name="Style 1371" xfId="3323"/>
    <cellStyle name="Style 1371 2" xfId="3324"/>
    <cellStyle name="Style 1371 3" xfId="3325"/>
    <cellStyle name="Style 1372" xfId="3326"/>
    <cellStyle name="Style 1372 2" xfId="3327"/>
    <cellStyle name="Style 1372 3" xfId="3328"/>
    <cellStyle name="Style 1373" xfId="3329"/>
    <cellStyle name="Style 1373 2" xfId="3330"/>
    <cellStyle name="Style 1373 3" xfId="3331"/>
    <cellStyle name="Style 1374" xfId="3332"/>
    <cellStyle name="Style 1374 2" xfId="3333"/>
    <cellStyle name="Style 1374 3" xfId="3334"/>
    <cellStyle name="Style 1375" xfId="3335"/>
    <cellStyle name="Style 1375 2" xfId="3336"/>
    <cellStyle name="Style 1375 3" xfId="3337"/>
    <cellStyle name="Style 1376" xfId="3338"/>
    <cellStyle name="Style 1376 2" xfId="3339"/>
    <cellStyle name="Style 1376 3" xfId="3340"/>
    <cellStyle name="Style 1377" xfId="3341"/>
    <cellStyle name="Style 1377 2" xfId="3342"/>
    <cellStyle name="Style 1377 3" xfId="3343"/>
    <cellStyle name="Style 1378" xfId="3344"/>
    <cellStyle name="Style 1378 2" xfId="3345"/>
    <cellStyle name="Style 1378 3" xfId="3346"/>
    <cellStyle name="Style 1379" xfId="3347"/>
    <cellStyle name="Style 1379 2" xfId="3348"/>
    <cellStyle name="Style 1379 3" xfId="3349"/>
    <cellStyle name="Style 138" xfId="3350"/>
    <cellStyle name="Style 138 2" xfId="3351"/>
    <cellStyle name="Style 138 2 2" xfId="30130"/>
    <cellStyle name="Style 138 2 2 2" xfId="30131"/>
    <cellStyle name="Style 138 2 2 3" xfId="30132"/>
    <cellStyle name="Style 138 2 2 4" xfId="30133"/>
    <cellStyle name="Style 138 2 2 5" xfId="30134"/>
    <cellStyle name="Style 138 2 3" xfId="30135"/>
    <cellStyle name="Style 138 2 3 2" xfId="30136"/>
    <cellStyle name="Style 138 2 3 3" xfId="30137"/>
    <cellStyle name="Style 138 2 3 4" xfId="30138"/>
    <cellStyle name="Style 138 2 3 5" xfId="30139"/>
    <cellStyle name="Style 138 2 3 6" xfId="30140"/>
    <cellStyle name="Style 138 2 4" xfId="30141"/>
    <cellStyle name="Style 138 2 5" xfId="30142"/>
    <cellStyle name="Style 138 2 6" xfId="30143"/>
    <cellStyle name="Style 138 2 7" xfId="30144"/>
    <cellStyle name="Style 138 2 8" xfId="30145"/>
    <cellStyle name="Style 138 3" xfId="3352"/>
    <cellStyle name="Style 138 3 2" xfId="30146"/>
    <cellStyle name="Style 138 3 3" xfId="30147"/>
    <cellStyle name="Style 138 3 4" xfId="30148"/>
    <cellStyle name="Style 138 3 5" xfId="30149"/>
    <cellStyle name="Style 138 4" xfId="30150"/>
    <cellStyle name="Style 138 4 2" xfId="30151"/>
    <cellStyle name="Style 138 4 3" xfId="30152"/>
    <cellStyle name="Style 138 4 4" xfId="30153"/>
    <cellStyle name="Style 138 4 5" xfId="30154"/>
    <cellStyle name="Style 138 5" xfId="30155"/>
    <cellStyle name="Style 138 5 2" xfId="30156"/>
    <cellStyle name="Style 138 5 3" xfId="30157"/>
    <cellStyle name="Style 138 5 4" xfId="30158"/>
    <cellStyle name="Style 138 5 5" xfId="30159"/>
    <cellStyle name="Style 138 6" xfId="30160"/>
    <cellStyle name="Style 138 6 2" xfId="30161"/>
    <cellStyle name="Style 138 7" xfId="30162"/>
    <cellStyle name="Style 138 7 2" xfId="30163"/>
    <cellStyle name="Style 1380" xfId="3353"/>
    <cellStyle name="Style 1380 2" xfId="3354"/>
    <cellStyle name="Style 1380 3" xfId="3355"/>
    <cellStyle name="Style 1381" xfId="3356"/>
    <cellStyle name="Style 1381 2" xfId="3357"/>
    <cellStyle name="Style 1381 3" xfId="3358"/>
    <cellStyle name="Style 1382" xfId="3359"/>
    <cellStyle name="Style 1382 2" xfId="3360"/>
    <cellStyle name="Style 1382 3" xfId="3361"/>
    <cellStyle name="Style 1383" xfId="3362"/>
    <cellStyle name="Style 1383 2" xfId="3363"/>
    <cellStyle name="Style 1383 3" xfId="3364"/>
    <cellStyle name="Style 1384" xfId="3365"/>
    <cellStyle name="Style 1384 2" xfId="3366"/>
    <cellStyle name="Style 1384 3" xfId="3367"/>
    <cellStyle name="Style 1385" xfId="3368"/>
    <cellStyle name="Style 1385 2" xfId="3369"/>
    <cellStyle name="Style 1385 3" xfId="3370"/>
    <cellStyle name="Style 1386" xfId="3371"/>
    <cellStyle name="Style 1386 2" xfId="3372"/>
    <cellStyle name="Style 1386 3" xfId="3373"/>
    <cellStyle name="Style 1387" xfId="3374"/>
    <cellStyle name="Style 1387 2" xfId="3375"/>
    <cellStyle name="Style 1387 3" xfId="3376"/>
    <cellStyle name="Style 1388" xfId="3377"/>
    <cellStyle name="Style 1388 2" xfId="3378"/>
    <cellStyle name="Style 1388 3" xfId="3379"/>
    <cellStyle name="Style 1389" xfId="3380"/>
    <cellStyle name="Style 1389 2" xfId="3381"/>
    <cellStyle name="Style 1389 3" xfId="3382"/>
    <cellStyle name="Style 139" xfId="3383"/>
    <cellStyle name="Style 139 2" xfId="3384"/>
    <cellStyle name="Style 139 2 2" xfId="30164"/>
    <cellStyle name="Style 139 2 2 2" xfId="30165"/>
    <cellStyle name="Style 139 2 2 3" xfId="30166"/>
    <cellStyle name="Style 139 2 2 4" xfId="30167"/>
    <cellStyle name="Style 139 2 2 5" xfId="30168"/>
    <cellStyle name="Style 139 2 3" xfId="30169"/>
    <cellStyle name="Style 139 2 3 2" xfId="30170"/>
    <cellStyle name="Style 139 2 3 3" xfId="30171"/>
    <cellStyle name="Style 139 2 3 4" xfId="30172"/>
    <cellStyle name="Style 139 2 3 5" xfId="30173"/>
    <cellStyle name="Style 139 2 3 6" xfId="30174"/>
    <cellStyle name="Style 139 2 4" xfId="30175"/>
    <cellStyle name="Style 139 2 5" xfId="30176"/>
    <cellStyle name="Style 139 2 6" xfId="30177"/>
    <cellStyle name="Style 139 2 7" xfId="30178"/>
    <cellStyle name="Style 139 2 8" xfId="30179"/>
    <cellStyle name="Style 139 3" xfId="3385"/>
    <cellStyle name="Style 139 3 2" xfId="30180"/>
    <cellStyle name="Style 139 3 3" xfId="30181"/>
    <cellStyle name="Style 139 3 4" xfId="30182"/>
    <cellStyle name="Style 139 3 5" xfId="30183"/>
    <cellStyle name="Style 139 4" xfId="30184"/>
    <cellStyle name="Style 139 4 2" xfId="30185"/>
    <cellStyle name="Style 139 4 3" xfId="30186"/>
    <cellStyle name="Style 139 4 4" xfId="30187"/>
    <cellStyle name="Style 139 4 5" xfId="30188"/>
    <cellStyle name="Style 139 5" xfId="30189"/>
    <cellStyle name="Style 139 5 2" xfId="30190"/>
    <cellStyle name="Style 139 5 3" xfId="30191"/>
    <cellStyle name="Style 139 5 4" xfId="30192"/>
    <cellStyle name="Style 139 5 5" xfId="30193"/>
    <cellStyle name="Style 139 6" xfId="30194"/>
    <cellStyle name="Style 139 6 2" xfId="30195"/>
    <cellStyle name="Style 139 7" xfId="30196"/>
    <cellStyle name="Style 139 7 2" xfId="30197"/>
    <cellStyle name="Style 1390" xfId="3386"/>
    <cellStyle name="Style 1390 2" xfId="3387"/>
    <cellStyle name="Style 1390 3" xfId="3388"/>
    <cellStyle name="Style 1391" xfId="3389"/>
    <cellStyle name="Style 1391 2" xfId="3390"/>
    <cellStyle name="Style 1391 3" xfId="3391"/>
    <cellStyle name="Style 1392" xfId="3392"/>
    <cellStyle name="Style 1392 2" xfId="3393"/>
    <cellStyle name="Style 1392 3" xfId="3394"/>
    <cellStyle name="Style 1393" xfId="3395"/>
    <cellStyle name="Style 1393 2" xfId="3396"/>
    <cellStyle name="Style 1393 3" xfId="3397"/>
    <cellStyle name="Style 1394" xfId="3398"/>
    <cellStyle name="Style 1394 2" xfId="3399"/>
    <cellStyle name="Style 1394 3" xfId="3400"/>
    <cellStyle name="Style 1395" xfId="3401"/>
    <cellStyle name="Style 1395 2" xfId="3402"/>
    <cellStyle name="Style 1395 3" xfId="3403"/>
    <cellStyle name="Style 1396" xfId="3404"/>
    <cellStyle name="Style 1396 2" xfId="3405"/>
    <cellStyle name="Style 1396 3" xfId="3406"/>
    <cellStyle name="Style 1397" xfId="3407"/>
    <cellStyle name="Style 1397 2" xfId="3408"/>
    <cellStyle name="Style 1397 3" xfId="3409"/>
    <cellStyle name="Style 1398" xfId="3410"/>
    <cellStyle name="Style 1398 2" xfId="3411"/>
    <cellStyle name="Style 1398 3" xfId="3412"/>
    <cellStyle name="Style 1399" xfId="3413"/>
    <cellStyle name="Style 1399 2" xfId="3414"/>
    <cellStyle name="Style 1399 3" xfId="3415"/>
    <cellStyle name="Style 14" xfId="3416"/>
    <cellStyle name="Style 14 2" xfId="3417"/>
    <cellStyle name="Style 14 2 2" xfId="30198"/>
    <cellStyle name="Style 14 2 2 2" xfId="30199"/>
    <cellStyle name="Style 14 2 2 3" xfId="30200"/>
    <cellStyle name="Style 14 2 2 4" xfId="30201"/>
    <cellStyle name="Style 14 2 2 5" xfId="30202"/>
    <cellStyle name="Style 14 2 3" xfId="30203"/>
    <cellStyle name="Style 14 2 3 2" xfId="30204"/>
    <cellStyle name="Style 14 2 3 3" xfId="30205"/>
    <cellStyle name="Style 14 2 3 4" xfId="30206"/>
    <cellStyle name="Style 14 2 3 5" xfId="30207"/>
    <cellStyle name="Style 14 2 3 6" xfId="30208"/>
    <cellStyle name="Style 14 2 4" xfId="30209"/>
    <cellStyle name="Style 14 2 5" xfId="30210"/>
    <cellStyle name="Style 14 2 6" xfId="30211"/>
    <cellStyle name="Style 14 2 7" xfId="30212"/>
    <cellStyle name="Style 14 2 8" xfId="30213"/>
    <cellStyle name="Style 14 3" xfId="3418"/>
    <cellStyle name="Style 14 3 2" xfId="30214"/>
    <cellStyle name="Style 14 3 3" xfId="30215"/>
    <cellStyle name="Style 14 3 4" xfId="30216"/>
    <cellStyle name="Style 14 3 5" xfId="30217"/>
    <cellStyle name="Style 14 4" xfId="30218"/>
    <cellStyle name="Style 14 4 2" xfId="30219"/>
    <cellStyle name="Style 14 4 3" xfId="30220"/>
    <cellStyle name="Style 14 4 4" xfId="30221"/>
    <cellStyle name="Style 14 4 5" xfId="30222"/>
    <cellStyle name="Style 14 5" xfId="30223"/>
    <cellStyle name="Style 14 5 2" xfId="30224"/>
    <cellStyle name="Style 14 5 3" xfId="30225"/>
    <cellStyle name="Style 14 5 4" xfId="30226"/>
    <cellStyle name="Style 14 5 5" xfId="30227"/>
    <cellStyle name="Style 14 6" xfId="30228"/>
    <cellStyle name="Style 14 6 2" xfId="30229"/>
    <cellStyle name="Style 14 7" xfId="30230"/>
    <cellStyle name="Style 14 7 2" xfId="30231"/>
    <cellStyle name="Style 140" xfId="3419"/>
    <cellStyle name="Style 140 2" xfId="3420"/>
    <cellStyle name="Style 140 2 2" xfId="30232"/>
    <cellStyle name="Style 140 2 2 2" xfId="30233"/>
    <cellStyle name="Style 140 2 2 3" xfId="30234"/>
    <cellStyle name="Style 140 2 2 4" xfId="30235"/>
    <cellStyle name="Style 140 2 2 5" xfId="30236"/>
    <cellStyle name="Style 140 2 3" xfId="30237"/>
    <cellStyle name="Style 140 2 3 2" xfId="30238"/>
    <cellStyle name="Style 140 2 3 3" xfId="30239"/>
    <cellStyle name="Style 140 2 3 4" xfId="30240"/>
    <cellStyle name="Style 140 2 3 5" xfId="30241"/>
    <cellStyle name="Style 140 2 3 6" xfId="30242"/>
    <cellStyle name="Style 140 2 4" xfId="30243"/>
    <cellStyle name="Style 140 2 5" xfId="30244"/>
    <cellStyle name="Style 140 2 6" xfId="30245"/>
    <cellStyle name="Style 140 2 7" xfId="30246"/>
    <cellStyle name="Style 140 2 8" xfId="30247"/>
    <cellStyle name="Style 140 3" xfId="3421"/>
    <cellStyle name="Style 140 3 2" xfId="30248"/>
    <cellStyle name="Style 140 3 3" xfId="30249"/>
    <cellStyle name="Style 140 3 4" xfId="30250"/>
    <cellStyle name="Style 140 3 5" xfId="30251"/>
    <cellStyle name="Style 140 4" xfId="30252"/>
    <cellStyle name="Style 140 4 2" xfId="30253"/>
    <cellStyle name="Style 140 4 3" xfId="30254"/>
    <cellStyle name="Style 140 4 4" xfId="30255"/>
    <cellStyle name="Style 140 4 5" xfId="30256"/>
    <cellStyle name="Style 140 5" xfId="30257"/>
    <cellStyle name="Style 140 5 2" xfId="30258"/>
    <cellStyle name="Style 140 5 3" xfId="30259"/>
    <cellStyle name="Style 140 5 4" xfId="30260"/>
    <cellStyle name="Style 140 5 5" xfId="30261"/>
    <cellStyle name="Style 140 6" xfId="30262"/>
    <cellStyle name="Style 140 6 2" xfId="30263"/>
    <cellStyle name="Style 140 7" xfId="30264"/>
    <cellStyle name="Style 140 7 2" xfId="30265"/>
    <cellStyle name="Style 1400" xfId="3422"/>
    <cellStyle name="Style 1400 2" xfId="3423"/>
    <cellStyle name="Style 1400 3" xfId="3424"/>
    <cellStyle name="Style 1401" xfId="3425"/>
    <cellStyle name="Style 1401 2" xfId="3426"/>
    <cellStyle name="Style 1401 3" xfId="3427"/>
    <cellStyle name="Style 1402" xfId="3428"/>
    <cellStyle name="Style 1402 2" xfId="3429"/>
    <cellStyle name="Style 1402 3" xfId="3430"/>
    <cellStyle name="Style 1403" xfId="3431"/>
    <cellStyle name="Style 1403 2" xfId="3432"/>
    <cellStyle name="Style 1403 3" xfId="3433"/>
    <cellStyle name="Style 1404" xfId="3434"/>
    <cellStyle name="Style 1404 2" xfId="3435"/>
    <cellStyle name="Style 1404 3" xfId="3436"/>
    <cellStyle name="Style 1405" xfId="3437"/>
    <cellStyle name="Style 1405 2" xfId="3438"/>
    <cellStyle name="Style 1405 3" xfId="3439"/>
    <cellStyle name="Style 1406" xfId="3440"/>
    <cellStyle name="Style 1406 2" xfId="3441"/>
    <cellStyle name="Style 1406 3" xfId="3442"/>
    <cellStyle name="Style 1407" xfId="3443"/>
    <cellStyle name="Style 1407 2" xfId="3444"/>
    <cellStyle name="Style 1407 3" xfId="3445"/>
    <cellStyle name="Style 1408" xfId="3446"/>
    <cellStyle name="Style 1408 2" xfId="3447"/>
    <cellStyle name="Style 1408 3" xfId="3448"/>
    <cellStyle name="Style 1409" xfId="3449"/>
    <cellStyle name="Style 1409 2" xfId="3450"/>
    <cellStyle name="Style 1409 3" xfId="3451"/>
    <cellStyle name="Style 141" xfId="3452"/>
    <cellStyle name="Style 141 2" xfId="3453"/>
    <cellStyle name="Style 141 2 2" xfId="30266"/>
    <cellStyle name="Style 141 2 2 2" xfId="30267"/>
    <cellStyle name="Style 141 2 2 3" xfId="30268"/>
    <cellStyle name="Style 141 2 2 4" xfId="30269"/>
    <cellStyle name="Style 141 2 2 5" xfId="30270"/>
    <cellStyle name="Style 141 2 3" xfId="30271"/>
    <cellStyle name="Style 141 2 3 2" xfId="30272"/>
    <cellStyle name="Style 141 2 3 3" xfId="30273"/>
    <cellStyle name="Style 141 2 3 4" xfId="30274"/>
    <cellStyle name="Style 141 2 3 5" xfId="30275"/>
    <cellStyle name="Style 141 2 3 6" xfId="30276"/>
    <cellStyle name="Style 141 2 4" xfId="30277"/>
    <cellStyle name="Style 141 2 5" xfId="30278"/>
    <cellStyle name="Style 141 2 6" xfId="30279"/>
    <cellStyle name="Style 141 2 7" xfId="30280"/>
    <cellStyle name="Style 141 2 8" xfId="30281"/>
    <cellStyle name="Style 141 3" xfId="3454"/>
    <cellStyle name="Style 141 3 2" xfId="30282"/>
    <cellStyle name="Style 141 3 3" xfId="30283"/>
    <cellStyle name="Style 141 3 4" xfId="30284"/>
    <cellStyle name="Style 141 3 5" xfId="30285"/>
    <cellStyle name="Style 141 4" xfId="30286"/>
    <cellStyle name="Style 141 4 2" xfId="30287"/>
    <cellStyle name="Style 141 4 3" xfId="30288"/>
    <cellStyle name="Style 141 4 4" xfId="30289"/>
    <cellStyle name="Style 141 4 5" xfId="30290"/>
    <cellStyle name="Style 141 5" xfId="30291"/>
    <cellStyle name="Style 141 5 2" xfId="30292"/>
    <cellStyle name="Style 141 5 3" xfId="30293"/>
    <cellStyle name="Style 141 5 4" xfId="30294"/>
    <cellStyle name="Style 141 5 5" xfId="30295"/>
    <cellStyle name="Style 141 6" xfId="30296"/>
    <cellStyle name="Style 141 6 2" xfId="30297"/>
    <cellStyle name="Style 141 7" xfId="30298"/>
    <cellStyle name="Style 141 7 2" xfId="30299"/>
    <cellStyle name="Style 1410" xfId="3455"/>
    <cellStyle name="Style 1410 2" xfId="3456"/>
    <cellStyle name="Style 1410 3" xfId="3457"/>
    <cellStyle name="Style 1411" xfId="3458"/>
    <cellStyle name="Style 1411 2" xfId="3459"/>
    <cellStyle name="Style 1411 3" xfId="3460"/>
    <cellStyle name="Style 1412" xfId="3461"/>
    <cellStyle name="Style 1412 2" xfId="3462"/>
    <cellStyle name="Style 1412 3" xfId="3463"/>
    <cellStyle name="Style 1413" xfId="3464"/>
    <cellStyle name="Style 1413 2" xfId="3465"/>
    <cellStyle name="Style 1413 3" xfId="3466"/>
    <cellStyle name="Style 1414" xfId="3467"/>
    <cellStyle name="Style 1414 2" xfId="3468"/>
    <cellStyle name="Style 1414 3" xfId="3469"/>
    <cellStyle name="Style 1415" xfId="3470"/>
    <cellStyle name="Style 1415 2" xfId="3471"/>
    <cellStyle name="Style 1415 3" xfId="3472"/>
    <cellStyle name="Style 1416" xfId="3473"/>
    <cellStyle name="Style 1416 2" xfId="3474"/>
    <cellStyle name="Style 1416 3" xfId="3475"/>
    <cellStyle name="Style 1417" xfId="3476"/>
    <cellStyle name="Style 1417 2" xfId="3477"/>
    <cellStyle name="Style 1417 3" xfId="3478"/>
    <cellStyle name="Style 1418" xfId="3479"/>
    <cellStyle name="Style 1418 2" xfId="3480"/>
    <cellStyle name="Style 1418 3" xfId="3481"/>
    <cellStyle name="Style 1419" xfId="3482"/>
    <cellStyle name="Style 1419 2" xfId="3483"/>
    <cellStyle name="Style 1419 3" xfId="3484"/>
    <cellStyle name="Style 142" xfId="3485"/>
    <cellStyle name="Style 142 2" xfId="3486"/>
    <cellStyle name="Style 142 2 2" xfId="30300"/>
    <cellStyle name="Style 142 2 2 2" xfId="30301"/>
    <cellStyle name="Style 142 2 2 3" xfId="30302"/>
    <cellStyle name="Style 142 2 2 4" xfId="30303"/>
    <cellStyle name="Style 142 2 2 5" xfId="30304"/>
    <cellStyle name="Style 142 2 3" xfId="30305"/>
    <cellStyle name="Style 142 2 3 2" xfId="30306"/>
    <cellStyle name="Style 142 2 3 3" xfId="30307"/>
    <cellStyle name="Style 142 2 3 4" xfId="30308"/>
    <cellStyle name="Style 142 2 3 5" xfId="30309"/>
    <cellStyle name="Style 142 2 3 6" xfId="30310"/>
    <cellStyle name="Style 142 2 4" xfId="30311"/>
    <cellStyle name="Style 142 2 5" xfId="30312"/>
    <cellStyle name="Style 142 2 6" xfId="30313"/>
    <cellStyle name="Style 142 2 7" xfId="30314"/>
    <cellStyle name="Style 142 2 8" xfId="30315"/>
    <cellStyle name="Style 142 3" xfId="3487"/>
    <cellStyle name="Style 142 3 2" xfId="30316"/>
    <cellStyle name="Style 142 3 3" xfId="30317"/>
    <cellStyle name="Style 142 3 4" xfId="30318"/>
    <cellStyle name="Style 142 3 5" xfId="30319"/>
    <cellStyle name="Style 142 4" xfId="30320"/>
    <cellStyle name="Style 142 4 2" xfId="30321"/>
    <cellStyle name="Style 142 4 3" xfId="30322"/>
    <cellStyle name="Style 142 4 4" xfId="30323"/>
    <cellStyle name="Style 142 4 5" xfId="30324"/>
    <cellStyle name="Style 142 5" xfId="30325"/>
    <cellStyle name="Style 142 5 2" xfId="30326"/>
    <cellStyle name="Style 142 5 3" xfId="30327"/>
    <cellStyle name="Style 142 5 4" xfId="30328"/>
    <cellStyle name="Style 142 5 5" xfId="30329"/>
    <cellStyle name="Style 142 6" xfId="30330"/>
    <cellStyle name="Style 142 6 2" xfId="30331"/>
    <cellStyle name="Style 142 7" xfId="30332"/>
    <cellStyle name="Style 142 7 2" xfId="30333"/>
    <cellStyle name="Style 1420" xfId="3488"/>
    <cellStyle name="Style 1420 2" xfId="3489"/>
    <cellStyle name="Style 1420 3" xfId="3490"/>
    <cellStyle name="Style 1421" xfId="3491"/>
    <cellStyle name="Style 1421 2" xfId="3492"/>
    <cellStyle name="Style 1421 3" xfId="3493"/>
    <cellStyle name="Style 1422" xfId="3494"/>
    <cellStyle name="Style 1422 2" xfId="3495"/>
    <cellStyle name="Style 1422 3" xfId="3496"/>
    <cellStyle name="Style 1423" xfId="3497"/>
    <cellStyle name="Style 1423 2" xfId="3498"/>
    <cellStyle name="Style 1423 3" xfId="3499"/>
    <cellStyle name="Style 1424" xfId="3500"/>
    <cellStyle name="Style 1424 2" xfId="3501"/>
    <cellStyle name="Style 1424 3" xfId="3502"/>
    <cellStyle name="Style 1425" xfId="3503"/>
    <cellStyle name="Style 1425 2" xfId="3504"/>
    <cellStyle name="Style 1425 3" xfId="3505"/>
    <cellStyle name="Style 1426" xfId="3506"/>
    <cellStyle name="Style 1426 2" xfId="3507"/>
    <cellStyle name="Style 1426 3" xfId="3508"/>
    <cellStyle name="Style 1427" xfId="3509"/>
    <cellStyle name="Style 1427 2" xfId="3510"/>
    <cellStyle name="Style 1427 3" xfId="3511"/>
    <cellStyle name="Style 1428" xfId="3512"/>
    <cellStyle name="Style 1428 2" xfId="3513"/>
    <cellStyle name="Style 1428 3" xfId="3514"/>
    <cellStyle name="Style 1429" xfId="3515"/>
    <cellStyle name="Style 1429 2" xfId="3516"/>
    <cellStyle name="Style 1429 3" xfId="3517"/>
    <cellStyle name="Style 143" xfId="3518"/>
    <cellStyle name="Style 143 2" xfId="3519"/>
    <cellStyle name="Style 143 2 2" xfId="30334"/>
    <cellStyle name="Style 143 2 2 2" xfId="30335"/>
    <cellStyle name="Style 143 2 2 3" xfId="30336"/>
    <cellStyle name="Style 143 2 2 4" xfId="30337"/>
    <cellStyle name="Style 143 2 2 5" xfId="30338"/>
    <cellStyle name="Style 143 2 3" xfId="30339"/>
    <cellStyle name="Style 143 2 3 2" xfId="30340"/>
    <cellStyle name="Style 143 2 3 3" xfId="30341"/>
    <cellStyle name="Style 143 2 3 4" xfId="30342"/>
    <cellStyle name="Style 143 2 3 5" xfId="30343"/>
    <cellStyle name="Style 143 2 3 6" xfId="30344"/>
    <cellStyle name="Style 143 2 4" xfId="30345"/>
    <cellStyle name="Style 143 2 5" xfId="30346"/>
    <cellStyle name="Style 143 2 6" xfId="30347"/>
    <cellStyle name="Style 143 2 7" xfId="30348"/>
    <cellStyle name="Style 143 2 8" xfId="30349"/>
    <cellStyle name="Style 143 3" xfId="3520"/>
    <cellStyle name="Style 143 3 2" xfId="30350"/>
    <cellStyle name="Style 143 3 3" xfId="30351"/>
    <cellStyle name="Style 143 3 4" xfId="30352"/>
    <cellStyle name="Style 143 3 5" xfId="30353"/>
    <cellStyle name="Style 143 4" xfId="30354"/>
    <cellStyle name="Style 143 4 2" xfId="30355"/>
    <cellStyle name="Style 143 4 3" xfId="30356"/>
    <cellStyle name="Style 143 4 4" xfId="30357"/>
    <cellStyle name="Style 143 4 5" xfId="30358"/>
    <cellStyle name="Style 143 5" xfId="30359"/>
    <cellStyle name="Style 143 5 2" xfId="30360"/>
    <cellStyle name="Style 143 5 3" xfId="30361"/>
    <cellStyle name="Style 143 5 4" xfId="30362"/>
    <cellStyle name="Style 143 5 5" xfId="30363"/>
    <cellStyle name="Style 143 6" xfId="30364"/>
    <cellStyle name="Style 143 6 2" xfId="30365"/>
    <cellStyle name="Style 143 7" xfId="30366"/>
    <cellStyle name="Style 143 7 2" xfId="30367"/>
    <cellStyle name="Style 1430" xfId="3521"/>
    <cellStyle name="Style 1430 2" xfId="3522"/>
    <cellStyle name="Style 1430 3" xfId="3523"/>
    <cellStyle name="Style 1431" xfId="3524"/>
    <cellStyle name="Style 1431 2" xfId="3525"/>
    <cellStyle name="Style 1431 3" xfId="3526"/>
    <cellStyle name="Style 1432" xfId="3527"/>
    <cellStyle name="Style 1432 2" xfId="3528"/>
    <cellStyle name="Style 1432 3" xfId="3529"/>
    <cellStyle name="Style 1433" xfId="3530"/>
    <cellStyle name="Style 1433 2" xfId="3531"/>
    <cellStyle name="Style 1433 3" xfId="3532"/>
    <cellStyle name="Style 1434" xfId="3533"/>
    <cellStyle name="Style 1434 2" xfId="3534"/>
    <cellStyle name="Style 1434 3" xfId="3535"/>
    <cellStyle name="Style 1435" xfId="3536"/>
    <cellStyle name="Style 1435 2" xfId="3537"/>
    <cellStyle name="Style 1435 3" xfId="3538"/>
    <cellStyle name="Style 1436" xfId="3539"/>
    <cellStyle name="Style 1436 2" xfId="3540"/>
    <cellStyle name="Style 1436 3" xfId="3541"/>
    <cellStyle name="Style 1437" xfId="3542"/>
    <cellStyle name="Style 1437 2" xfId="3543"/>
    <cellStyle name="Style 1437 3" xfId="3544"/>
    <cellStyle name="Style 1438" xfId="3545"/>
    <cellStyle name="Style 1438 2" xfId="3546"/>
    <cellStyle name="Style 1438 3" xfId="3547"/>
    <cellStyle name="Style 1439" xfId="3548"/>
    <cellStyle name="Style 1439 2" xfId="3549"/>
    <cellStyle name="Style 1439 3" xfId="3550"/>
    <cellStyle name="Style 144" xfId="3551"/>
    <cellStyle name="Style 144 2" xfId="3552"/>
    <cellStyle name="Style 144 2 2" xfId="30368"/>
    <cellStyle name="Style 144 2 2 2" xfId="30369"/>
    <cellStyle name="Style 144 2 2 3" xfId="30370"/>
    <cellStyle name="Style 144 2 2 4" xfId="30371"/>
    <cellStyle name="Style 144 2 2 5" xfId="30372"/>
    <cellStyle name="Style 144 2 3" xfId="30373"/>
    <cellStyle name="Style 144 2 3 2" xfId="30374"/>
    <cellStyle name="Style 144 2 3 3" xfId="30375"/>
    <cellStyle name="Style 144 2 3 4" xfId="30376"/>
    <cellStyle name="Style 144 2 3 5" xfId="30377"/>
    <cellStyle name="Style 144 2 3 6" xfId="30378"/>
    <cellStyle name="Style 144 2 4" xfId="30379"/>
    <cellStyle name="Style 144 2 5" xfId="30380"/>
    <cellStyle name="Style 144 2 6" xfId="30381"/>
    <cellStyle name="Style 144 2 7" xfId="30382"/>
    <cellStyle name="Style 144 2 8" xfId="30383"/>
    <cellStyle name="Style 144 3" xfId="3553"/>
    <cellStyle name="Style 144 3 2" xfId="30384"/>
    <cellStyle name="Style 144 3 3" xfId="30385"/>
    <cellStyle name="Style 144 3 4" xfId="30386"/>
    <cellStyle name="Style 144 3 5" xfId="30387"/>
    <cellStyle name="Style 144 4" xfId="30388"/>
    <cellStyle name="Style 144 4 2" xfId="30389"/>
    <cellStyle name="Style 144 4 3" xfId="30390"/>
    <cellStyle name="Style 144 4 4" xfId="30391"/>
    <cellStyle name="Style 144 4 5" xfId="30392"/>
    <cellStyle name="Style 144 5" xfId="30393"/>
    <cellStyle name="Style 144 5 2" xfId="30394"/>
    <cellStyle name="Style 144 5 3" xfId="30395"/>
    <cellStyle name="Style 144 5 4" xfId="30396"/>
    <cellStyle name="Style 144 5 5" xfId="30397"/>
    <cellStyle name="Style 144 6" xfId="30398"/>
    <cellStyle name="Style 144 6 2" xfId="30399"/>
    <cellStyle name="Style 144 7" xfId="30400"/>
    <cellStyle name="Style 144 7 2" xfId="30401"/>
    <cellStyle name="Style 1440" xfId="3554"/>
    <cellStyle name="Style 1440 2" xfId="3555"/>
    <cellStyle name="Style 1440 3" xfId="3556"/>
    <cellStyle name="Style 1441" xfId="3557"/>
    <cellStyle name="Style 1441 2" xfId="3558"/>
    <cellStyle name="Style 1441 3" xfId="3559"/>
    <cellStyle name="Style 1442" xfId="3560"/>
    <cellStyle name="Style 1442 2" xfId="3561"/>
    <cellStyle name="Style 1442 3" xfId="3562"/>
    <cellStyle name="Style 1443" xfId="3563"/>
    <cellStyle name="Style 1443 2" xfId="3564"/>
    <cellStyle name="Style 1443 3" xfId="3565"/>
    <cellStyle name="Style 1444" xfId="3566"/>
    <cellStyle name="Style 1444 2" xfId="3567"/>
    <cellStyle name="Style 1444 3" xfId="3568"/>
    <cellStyle name="Style 1445" xfId="3569"/>
    <cellStyle name="Style 1445 2" xfId="3570"/>
    <cellStyle name="Style 1445 3" xfId="3571"/>
    <cellStyle name="Style 1446" xfId="3572"/>
    <cellStyle name="Style 1446 2" xfId="3573"/>
    <cellStyle name="Style 1446 3" xfId="3574"/>
    <cellStyle name="Style 1447" xfId="3575"/>
    <cellStyle name="Style 1447 2" xfId="3576"/>
    <cellStyle name="Style 1447 3" xfId="3577"/>
    <cellStyle name="Style 1448" xfId="3578"/>
    <cellStyle name="Style 1448 2" xfId="3579"/>
    <cellStyle name="Style 1448 3" xfId="3580"/>
    <cellStyle name="Style 1449" xfId="3581"/>
    <cellStyle name="Style 1449 2" xfId="3582"/>
    <cellStyle name="Style 1449 3" xfId="3583"/>
    <cellStyle name="Style 145" xfId="3584"/>
    <cellStyle name="Style 145 2" xfId="3585"/>
    <cellStyle name="Style 145 2 2" xfId="30402"/>
    <cellStyle name="Style 145 2 2 2" xfId="30403"/>
    <cellStyle name="Style 145 2 2 3" xfId="30404"/>
    <cellStyle name="Style 145 2 2 4" xfId="30405"/>
    <cellStyle name="Style 145 2 2 5" xfId="30406"/>
    <cellStyle name="Style 145 2 3" xfId="30407"/>
    <cellStyle name="Style 145 2 3 2" xfId="30408"/>
    <cellStyle name="Style 145 2 3 3" xfId="30409"/>
    <cellStyle name="Style 145 2 3 4" xfId="30410"/>
    <cellStyle name="Style 145 2 3 5" xfId="30411"/>
    <cellStyle name="Style 145 2 3 6" xfId="30412"/>
    <cellStyle name="Style 145 2 4" xfId="30413"/>
    <cellStyle name="Style 145 2 5" xfId="30414"/>
    <cellStyle name="Style 145 2 6" xfId="30415"/>
    <cellStyle name="Style 145 2 7" xfId="30416"/>
    <cellStyle name="Style 145 2 8" xfId="30417"/>
    <cellStyle name="Style 145 3" xfId="3586"/>
    <cellStyle name="Style 145 3 2" xfId="30418"/>
    <cellStyle name="Style 145 3 3" xfId="30419"/>
    <cellStyle name="Style 145 3 4" xfId="30420"/>
    <cellStyle name="Style 145 3 5" xfId="30421"/>
    <cellStyle name="Style 145 4" xfId="30422"/>
    <cellStyle name="Style 145 4 2" xfId="30423"/>
    <cellStyle name="Style 145 4 3" xfId="30424"/>
    <cellStyle name="Style 145 4 4" xfId="30425"/>
    <cellStyle name="Style 145 4 5" xfId="30426"/>
    <cellStyle name="Style 145 5" xfId="30427"/>
    <cellStyle name="Style 145 5 2" xfId="30428"/>
    <cellStyle name="Style 145 5 3" xfId="30429"/>
    <cellStyle name="Style 145 5 4" xfId="30430"/>
    <cellStyle name="Style 145 5 5" xfId="30431"/>
    <cellStyle name="Style 145 6" xfId="30432"/>
    <cellStyle name="Style 145 6 2" xfId="30433"/>
    <cellStyle name="Style 145 7" xfId="30434"/>
    <cellStyle name="Style 145 7 2" xfId="30435"/>
    <cellStyle name="Style 1450" xfId="3587"/>
    <cellStyle name="Style 1450 2" xfId="3588"/>
    <cellStyle name="Style 1450 3" xfId="3589"/>
    <cellStyle name="Style 1451" xfId="3590"/>
    <cellStyle name="Style 1451 2" xfId="3591"/>
    <cellStyle name="Style 1451 3" xfId="3592"/>
    <cellStyle name="Style 1452" xfId="3593"/>
    <cellStyle name="Style 1452 2" xfId="3594"/>
    <cellStyle name="Style 1452 3" xfId="3595"/>
    <cellStyle name="Style 1453" xfId="3596"/>
    <cellStyle name="Style 1453 2" xfId="3597"/>
    <cellStyle name="Style 1453 3" xfId="3598"/>
    <cellStyle name="Style 1454" xfId="3599"/>
    <cellStyle name="Style 1454 2" xfId="3600"/>
    <cellStyle name="Style 1454 3" xfId="3601"/>
    <cellStyle name="Style 1455" xfId="3602"/>
    <cellStyle name="Style 1455 2" xfId="3603"/>
    <cellStyle name="Style 1455 3" xfId="3604"/>
    <cellStyle name="Style 1456" xfId="3605"/>
    <cellStyle name="Style 1456 2" xfId="3606"/>
    <cellStyle name="Style 1456 3" xfId="3607"/>
    <cellStyle name="Style 1457" xfId="3608"/>
    <cellStyle name="Style 1457 2" xfId="3609"/>
    <cellStyle name="Style 1457 3" xfId="3610"/>
    <cellStyle name="Style 1458" xfId="3611"/>
    <cellStyle name="Style 1458 2" xfId="3612"/>
    <cellStyle name="Style 1458 3" xfId="3613"/>
    <cellStyle name="Style 1459" xfId="3614"/>
    <cellStyle name="Style 1459 2" xfId="3615"/>
    <cellStyle name="Style 1459 3" xfId="3616"/>
    <cellStyle name="Style 146" xfId="3617"/>
    <cellStyle name="Style 146 2" xfId="3618"/>
    <cellStyle name="Style 146 2 2" xfId="30436"/>
    <cellStyle name="Style 146 2 2 2" xfId="30437"/>
    <cellStyle name="Style 146 2 2 3" xfId="30438"/>
    <cellStyle name="Style 146 2 2 4" xfId="30439"/>
    <cellStyle name="Style 146 2 2 5" xfId="30440"/>
    <cellStyle name="Style 146 2 3" xfId="30441"/>
    <cellStyle name="Style 146 2 3 2" xfId="30442"/>
    <cellStyle name="Style 146 2 3 3" xfId="30443"/>
    <cellStyle name="Style 146 2 3 4" xfId="30444"/>
    <cellStyle name="Style 146 2 3 5" xfId="30445"/>
    <cellStyle name="Style 146 2 3 6" xfId="30446"/>
    <cellStyle name="Style 146 2 4" xfId="30447"/>
    <cellStyle name="Style 146 2 5" xfId="30448"/>
    <cellStyle name="Style 146 2 6" xfId="30449"/>
    <cellStyle name="Style 146 2 7" xfId="30450"/>
    <cellStyle name="Style 146 2 8" xfId="30451"/>
    <cellStyle name="Style 146 3" xfId="3619"/>
    <cellStyle name="Style 146 3 2" xfId="30452"/>
    <cellStyle name="Style 146 3 3" xfId="30453"/>
    <cellStyle name="Style 146 3 4" xfId="30454"/>
    <cellStyle name="Style 146 3 5" xfId="30455"/>
    <cellStyle name="Style 146 4" xfId="30456"/>
    <cellStyle name="Style 146 4 2" xfId="30457"/>
    <cellStyle name="Style 146 4 3" xfId="30458"/>
    <cellStyle name="Style 146 4 4" xfId="30459"/>
    <cellStyle name="Style 146 4 5" xfId="30460"/>
    <cellStyle name="Style 146 5" xfId="30461"/>
    <cellStyle name="Style 146 5 2" xfId="30462"/>
    <cellStyle name="Style 146 5 3" xfId="30463"/>
    <cellStyle name="Style 146 5 4" xfId="30464"/>
    <cellStyle name="Style 146 5 5" xfId="30465"/>
    <cellStyle name="Style 146 6" xfId="30466"/>
    <cellStyle name="Style 146 6 2" xfId="30467"/>
    <cellStyle name="Style 146 7" xfId="30468"/>
    <cellStyle name="Style 146 7 2" xfId="30469"/>
    <cellStyle name="Style 1460" xfId="3620"/>
    <cellStyle name="Style 1460 2" xfId="3621"/>
    <cellStyle name="Style 1460 3" xfId="3622"/>
    <cellStyle name="Style 1461" xfId="3623"/>
    <cellStyle name="Style 1461 2" xfId="3624"/>
    <cellStyle name="Style 1461 3" xfId="3625"/>
    <cellStyle name="Style 1462" xfId="3626"/>
    <cellStyle name="Style 1462 2" xfId="3627"/>
    <cellStyle name="Style 1462 3" xfId="3628"/>
    <cellStyle name="Style 1463" xfId="3629"/>
    <cellStyle name="Style 1463 2" xfId="3630"/>
    <cellStyle name="Style 1463 3" xfId="3631"/>
    <cellStyle name="Style 1464" xfId="3632"/>
    <cellStyle name="Style 1464 2" xfId="3633"/>
    <cellStyle name="Style 1464 3" xfId="3634"/>
    <cellStyle name="Style 1465" xfId="3635"/>
    <cellStyle name="Style 1465 2" xfId="3636"/>
    <cellStyle name="Style 1465 3" xfId="3637"/>
    <cellStyle name="Style 1466" xfId="3638"/>
    <cellStyle name="Style 1466 2" xfId="3639"/>
    <cellStyle name="Style 1466 3" xfId="3640"/>
    <cellStyle name="Style 1467" xfId="3641"/>
    <cellStyle name="Style 1467 2" xfId="3642"/>
    <cellStyle name="Style 1467 3" xfId="3643"/>
    <cellStyle name="Style 1468" xfId="3644"/>
    <cellStyle name="Style 1468 2" xfId="3645"/>
    <cellStyle name="Style 1468 3" xfId="3646"/>
    <cellStyle name="Style 1469" xfId="3647"/>
    <cellStyle name="Style 1469 2" xfId="3648"/>
    <cellStyle name="Style 1469 3" xfId="3649"/>
    <cellStyle name="Style 147" xfId="3650"/>
    <cellStyle name="Style 147 2" xfId="3651"/>
    <cellStyle name="Style 147 2 2" xfId="30470"/>
    <cellStyle name="Style 147 2 2 2" xfId="30471"/>
    <cellStyle name="Style 147 2 2 3" xfId="30472"/>
    <cellStyle name="Style 147 2 2 4" xfId="30473"/>
    <cellStyle name="Style 147 2 2 5" xfId="30474"/>
    <cellStyle name="Style 147 2 3" xfId="30475"/>
    <cellStyle name="Style 147 2 3 2" xfId="30476"/>
    <cellStyle name="Style 147 2 3 3" xfId="30477"/>
    <cellStyle name="Style 147 2 3 4" xfId="30478"/>
    <cellStyle name="Style 147 2 3 5" xfId="30479"/>
    <cellStyle name="Style 147 2 3 6" xfId="30480"/>
    <cellStyle name="Style 147 2 4" xfId="30481"/>
    <cellStyle name="Style 147 2 5" xfId="30482"/>
    <cellStyle name="Style 147 2 6" xfId="30483"/>
    <cellStyle name="Style 147 2 7" xfId="30484"/>
    <cellStyle name="Style 147 2 8" xfId="30485"/>
    <cellStyle name="Style 147 3" xfId="3652"/>
    <cellStyle name="Style 147 3 2" xfId="30486"/>
    <cellStyle name="Style 147 3 3" xfId="30487"/>
    <cellStyle name="Style 147 3 4" xfId="30488"/>
    <cellStyle name="Style 147 3 5" xfId="30489"/>
    <cellStyle name="Style 147 4" xfId="30490"/>
    <cellStyle name="Style 147 4 2" xfId="30491"/>
    <cellStyle name="Style 147 4 3" xfId="30492"/>
    <cellStyle name="Style 147 4 4" xfId="30493"/>
    <cellStyle name="Style 147 4 5" xfId="30494"/>
    <cellStyle name="Style 147 5" xfId="30495"/>
    <cellStyle name="Style 147 5 2" xfId="30496"/>
    <cellStyle name="Style 147 5 3" xfId="30497"/>
    <cellStyle name="Style 147 5 4" xfId="30498"/>
    <cellStyle name="Style 147 5 5" xfId="30499"/>
    <cellStyle name="Style 147 6" xfId="30500"/>
    <cellStyle name="Style 147 6 2" xfId="30501"/>
    <cellStyle name="Style 147 7" xfId="30502"/>
    <cellStyle name="Style 147 7 2" xfId="30503"/>
    <cellStyle name="Style 1470" xfId="3653"/>
    <cellStyle name="Style 1470 2" xfId="3654"/>
    <cellStyle name="Style 1470 3" xfId="3655"/>
    <cellStyle name="Style 1471" xfId="3656"/>
    <cellStyle name="Style 1471 2" xfId="3657"/>
    <cellStyle name="Style 1471 3" xfId="3658"/>
    <cellStyle name="Style 1472" xfId="3659"/>
    <cellStyle name="Style 1472 2" xfId="3660"/>
    <cellStyle name="Style 1472 3" xfId="3661"/>
    <cellStyle name="Style 1473" xfId="3662"/>
    <cellStyle name="Style 1473 2" xfId="3663"/>
    <cellStyle name="Style 1473 3" xfId="3664"/>
    <cellStyle name="Style 1474" xfId="3665"/>
    <cellStyle name="Style 1474 2" xfId="3666"/>
    <cellStyle name="Style 1474 3" xfId="3667"/>
    <cellStyle name="Style 1475" xfId="3668"/>
    <cellStyle name="Style 1475 2" xfId="3669"/>
    <cellStyle name="Style 1475 3" xfId="3670"/>
    <cellStyle name="Style 1476" xfId="3671"/>
    <cellStyle name="Style 1476 2" xfId="3672"/>
    <cellStyle name="Style 1476 3" xfId="3673"/>
    <cellStyle name="Style 1477" xfId="3674"/>
    <cellStyle name="Style 1477 2" xfId="3675"/>
    <cellStyle name="Style 1477 3" xfId="3676"/>
    <cellStyle name="Style 1478" xfId="3677"/>
    <cellStyle name="Style 1478 2" xfId="3678"/>
    <cellStyle name="Style 1478 3" xfId="3679"/>
    <cellStyle name="Style 1479" xfId="3680"/>
    <cellStyle name="Style 1479 2" xfId="3681"/>
    <cellStyle name="Style 1479 3" xfId="3682"/>
    <cellStyle name="Style 148" xfId="3683"/>
    <cellStyle name="Style 148 2" xfId="3684"/>
    <cellStyle name="Style 148 2 2" xfId="30504"/>
    <cellStyle name="Style 148 2 2 2" xfId="30505"/>
    <cellStyle name="Style 148 2 2 3" xfId="30506"/>
    <cellStyle name="Style 148 2 2 4" xfId="30507"/>
    <cellStyle name="Style 148 2 2 5" xfId="30508"/>
    <cellStyle name="Style 148 2 3" xfId="30509"/>
    <cellStyle name="Style 148 2 3 2" xfId="30510"/>
    <cellStyle name="Style 148 2 3 3" xfId="30511"/>
    <cellStyle name="Style 148 2 3 4" xfId="30512"/>
    <cellStyle name="Style 148 2 3 5" xfId="30513"/>
    <cellStyle name="Style 148 2 3 6" xfId="30514"/>
    <cellStyle name="Style 148 2 4" xfId="30515"/>
    <cellStyle name="Style 148 2 5" xfId="30516"/>
    <cellStyle name="Style 148 2 6" xfId="30517"/>
    <cellStyle name="Style 148 2 7" xfId="30518"/>
    <cellStyle name="Style 148 2 8" xfId="30519"/>
    <cellStyle name="Style 148 3" xfId="3685"/>
    <cellStyle name="Style 148 3 2" xfId="30520"/>
    <cellStyle name="Style 148 3 3" xfId="30521"/>
    <cellStyle name="Style 148 3 4" xfId="30522"/>
    <cellStyle name="Style 148 3 5" xfId="30523"/>
    <cellStyle name="Style 148 4" xfId="30524"/>
    <cellStyle name="Style 148 4 2" xfId="30525"/>
    <cellStyle name="Style 148 4 3" xfId="30526"/>
    <cellStyle name="Style 148 4 4" xfId="30527"/>
    <cellStyle name="Style 148 4 5" xfId="30528"/>
    <cellStyle name="Style 148 5" xfId="30529"/>
    <cellStyle name="Style 148 5 2" xfId="30530"/>
    <cellStyle name="Style 148 5 3" xfId="30531"/>
    <cellStyle name="Style 148 5 4" xfId="30532"/>
    <cellStyle name="Style 148 5 5" xfId="30533"/>
    <cellStyle name="Style 148 6" xfId="30534"/>
    <cellStyle name="Style 148 6 2" xfId="30535"/>
    <cellStyle name="Style 148 7" xfId="30536"/>
    <cellStyle name="Style 148 7 2" xfId="30537"/>
    <cellStyle name="Style 1480" xfId="3686"/>
    <cellStyle name="Style 1480 2" xfId="3687"/>
    <cellStyle name="Style 1480 3" xfId="3688"/>
    <cellStyle name="Style 1481" xfId="3689"/>
    <cellStyle name="Style 1481 2" xfId="3690"/>
    <cellStyle name="Style 1481 3" xfId="3691"/>
    <cellStyle name="Style 1482" xfId="3692"/>
    <cellStyle name="Style 1482 2" xfId="3693"/>
    <cellStyle name="Style 1482 3" xfId="3694"/>
    <cellStyle name="Style 1483" xfId="3695"/>
    <cellStyle name="Style 1483 2" xfId="3696"/>
    <cellStyle name="Style 1483 3" xfId="3697"/>
    <cellStyle name="Style 1484" xfId="3698"/>
    <cellStyle name="Style 1484 2" xfId="3699"/>
    <cellStyle name="Style 1484 3" xfId="3700"/>
    <cellStyle name="Style 1485" xfId="3701"/>
    <cellStyle name="Style 1485 2" xfId="3702"/>
    <cellStyle name="Style 1485 3" xfId="3703"/>
    <cellStyle name="Style 1486" xfId="3704"/>
    <cellStyle name="Style 1486 2" xfId="3705"/>
    <cellStyle name="Style 1486 3" xfId="3706"/>
    <cellStyle name="Style 1487" xfId="3707"/>
    <cellStyle name="Style 1487 2" xfId="3708"/>
    <cellStyle name="Style 1487 3" xfId="3709"/>
    <cellStyle name="Style 1488" xfId="3710"/>
    <cellStyle name="Style 1488 2" xfId="3711"/>
    <cellStyle name="Style 1488 3" xfId="3712"/>
    <cellStyle name="Style 1489" xfId="3713"/>
    <cellStyle name="Style 1489 2" xfId="3714"/>
    <cellStyle name="Style 1489 3" xfId="3715"/>
    <cellStyle name="Style 149" xfId="3716"/>
    <cellStyle name="Style 149 2" xfId="3717"/>
    <cellStyle name="Style 149 2 2" xfId="30538"/>
    <cellStyle name="Style 149 2 2 2" xfId="30539"/>
    <cellStyle name="Style 149 2 2 3" xfId="30540"/>
    <cellStyle name="Style 149 2 2 4" xfId="30541"/>
    <cellStyle name="Style 149 2 2 5" xfId="30542"/>
    <cellStyle name="Style 149 2 3" xfId="30543"/>
    <cellStyle name="Style 149 2 3 2" xfId="30544"/>
    <cellStyle name="Style 149 2 3 3" xfId="30545"/>
    <cellStyle name="Style 149 2 3 4" xfId="30546"/>
    <cellStyle name="Style 149 2 3 5" xfId="30547"/>
    <cellStyle name="Style 149 2 3 6" xfId="30548"/>
    <cellStyle name="Style 149 2 4" xfId="30549"/>
    <cellStyle name="Style 149 2 5" xfId="30550"/>
    <cellStyle name="Style 149 2 6" xfId="30551"/>
    <cellStyle name="Style 149 2 7" xfId="30552"/>
    <cellStyle name="Style 149 2 8" xfId="30553"/>
    <cellStyle name="Style 149 3" xfId="3718"/>
    <cellStyle name="Style 149 3 2" xfId="30554"/>
    <cellStyle name="Style 149 3 3" xfId="30555"/>
    <cellStyle name="Style 149 3 4" xfId="30556"/>
    <cellStyle name="Style 149 3 5" xfId="30557"/>
    <cellStyle name="Style 149 4" xfId="30558"/>
    <cellStyle name="Style 149 4 2" xfId="30559"/>
    <cellStyle name="Style 149 4 3" xfId="30560"/>
    <cellStyle name="Style 149 4 4" xfId="30561"/>
    <cellStyle name="Style 149 4 5" xfId="30562"/>
    <cellStyle name="Style 149 5" xfId="30563"/>
    <cellStyle name="Style 149 5 2" xfId="30564"/>
    <cellStyle name="Style 149 5 3" xfId="30565"/>
    <cellStyle name="Style 149 5 4" xfId="30566"/>
    <cellStyle name="Style 149 5 5" xfId="30567"/>
    <cellStyle name="Style 149 6" xfId="30568"/>
    <cellStyle name="Style 149 6 2" xfId="30569"/>
    <cellStyle name="Style 149 7" xfId="30570"/>
    <cellStyle name="Style 149 7 2" xfId="30571"/>
    <cellStyle name="Style 1490" xfId="3719"/>
    <cellStyle name="Style 1490 2" xfId="3720"/>
    <cellStyle name="Style 1490 3" xfId="3721"/>
    <cellStyle name="Style 1491" xfId="3722"/>
    <cellStyle name="Style 1491 2" xfId="3723"/>
    <cellStyle name="Style 1491 3" xfId="3724"/>
    <cellStyle name="Style 1492" xfId="3725"/>
    <cellStyle name="Style 1492 2" xfId="3726"/>
    <cellStyle name="Style 1492 3" xfId="3727"/>
    <cellStyle name="Style 1493" xfId="3728"/>
    <cellStyle name="Style 1493 2" xfId="3729"/>
    <cellStyle name="Style 1493 3" xfId="3730"/>
    <cellStyle name="Style 1494" xfId="3731"/>
    <cellStyle name="Style 1494 2" xfId="3732"/>
    <cellStyle name="Style 1494 3" xfId="3733"/>
    <cellStyle name="Style 1495" xfId="3734"/>
    <cellStyle name="Style 1495 2" xfId="3735"/>
    <cellStyle name="Style 1495 3" xfId="3736"/>
    <cellStyle name="Style 1496" xfId="3737"/>
    <cellStyle name="Style 1496 2" xfId="3738"/>
    <cellStyle name="Style 1496 3" xfId="3739"/>
    <cellStyle name="Style 1497" xfId="3740"/>
    <cellStyle name="Style 1497 2" xfId="3741"/>
    <cellStyle name="Style 1497 3" xfId="3742"/>
    <cellStyle name="Style 1498" xfId="3743"/>
    <cellStyle name="Style 1498 2" xfId="3744"/>
    <cellStyle name="Style 1498 3" xfId="3745"/>
    <cellStyle name="Style 1499" xfId="3746"/>
    <cellStyle name="Style 1499 2" xfId="3747"/>
    <cellStyle name="Style 1499 3" xfId="3748"/>
    <cellStyle name="Style 15" xfId="3749"/>
    <cellStyle name="Style 15 2" xfId="3750"/>
    <cellStyle name="Style 15 2 2" xfId="30572"/>
    <cellStyle name="Style 15 2 2 2" xfId="30573"/>
    <cellStyle name="Style 15 2 2 3" xfId="30574"/>
    <cellStyle name="Style 15 2 2 4" xfId="30575"/>
    <cellStyle name="Style 15 2 2 5" xfId="30576"/>
    <cellStyle name="Style 15 2 3" xfId="30577"/>
    <cellStyle name="Style 15 2 3 2" xfId="30578"/>
    <cellStyle name="Style 15 2 3 3" xfId="30579"/>
    <cellStyle name="Style 15 2 3 4" xfId="30580"/>
    <cellStyle name="Style 15 2 3 5" xfId="30581"/>
    <cellStyle name="Style 15 2 3 6" xfId="30582"/>
    <cellStyle name="Style 15 2 4" xfId="30583"/>
    <cellStyle name="Style 15 2 5" xfId="30584"/>
    <cellStyle name="Style 15 2 6" xfId="30585"/>
    <cellStyle name="Style 15 2 7" xfId="30586"/>
    <cellStyle name="Style 15 2 8" xfId="30587"/>
    <cellStyle name="Style 15 3" xfId="3751"/>
    <cellStyle name="Style 15 3 2" xfId="30588"/>
    <cellStyle name="Style 15 3 3" xfId="30589"/>
    <cellStyle name="Style 15 3 4" xfId="30590"/>
    <cellStyle name="Style 15 3 5" xfId="30591"/>
    <cellStyle name="Style 15 4" xfId="30592"/>
    <cellStyle name="Style 15 4 2" xfId="30593"/>
    <cellStyle name="Style 15 4 3" xfId="30594"/>
    <cellStyle name="Style 15 4 4" xfId="30595"/>
    <cellStyle name="Style 15 4 5" xfId="30596"/>
    <cellStyle name="Style 15 5" xfId="30597"/>
    <cellStyle name="Style 15 5 2" xfId="30598"/>
    <cellStyle name="Style 15 5 3" xfId="30599"/>
    <cellStyle name="Style 15 5 4" xfId="30600"/>
    <cellStyle name="Style 15 5 5" xfId="30601"/>
    <cellStyle name="Style 15 6" xfId="30602"/>
    <cellStyle name="Style 15 6 2" xfId="30603"/>
    <cellStyle name="Style 15 7" xfId="30604"/>
    <cellStyle name="Style 15 7 2" xfId="30605"/>
    <cellStyle name="Style 150" xfId="3752"/>
    <cellStyle name="Style 150 2" xfId="3753"/>
    <cellStyle name="Style 150 2 2" xfId="30606"/>
    <cellStyle name="Style 150 2 2 2" xfId="30607"/>
    <cellStyle name="Style 150 2 2 3" xfId="30608"/>
    <cellStyle name="Style 150 2 2 4" xfId="30609"/>
    <cellStyle name="Style 150 2 2 5" xfId="30610"/>
    <cellStyle name="Style 150 2 3" xfId="30611"/>
    <cellStyle name="Style 150 2 3 2" xfId="30612"/>
    <cellStyle name="Style 150 2 3 3" xfId="30613"/>
    <cellStyle name="Style 150 2 3 4" xfId="30614"/>
    <cellStyle name="Style 150 2 3 5" xfId="30615"/>
    <cellStyle name="Style 150 2 3 6" xfId="30616"/>
    <cellStyle name="Style 150 2 4" xfId="30617"/>
    <cellStyle name="Style 150 2 5" xfId="30618"/>
    <cellStyle name="Style 150 2 6" xfId="30619"/>
    <cellStyle name="Style 150 2 7" xfId="30620"/>
    <cellStyle name="Style 150 2 8" xfId="30621"/>
    <cellStyle name="Style 150 3" xfId="3754"/>
    <cellStyle name="Style 150 3 2" xfId="30622"/>
    <cellStyle name="Style 150 3 3" xfId="30623"/>
    <cellStyle name="Style 150 3 4" xfId="30624"/>
    <cellStyle name="Style 150 3 5" xfId="30625"/>
    <cellStyle name="Style 150 4" xfId="30626"/>
    <cellStyle name="Style 150 4 2" xfId="30627"/>
    <cellStyle name="Style 150 4 3" xfId="30628"/>
    <cellStyle name="Style 150 4 4" xfId="30629"/>
    <cellStyle name="Style 150 4 5" xfId="30630"/>
    <cellStyle name="Style 150 5" xfId="30631"/>
    <cellStyle name="Style 150 5 2" xfId="30632"/>
    <cellStyle name="Style 150 5 3" xfId="30633"/>
    <cellStyle name="Style 150 5 4" xfId="30634"/>
    <cellStyle name="Style 150 5 5" xfId="30635"/>
    <cellStyle name="Style 150 6" xfId="30636"/>
    <cellStyle name="Style 150 6 2" xfId="30637"/>
    <cellStyle name="Style 150 7" xfId="30638"/>
    <cellStyle name="Style 150 7 2" xfId="30639"/>
    <cellStyle name="Style 1500" xfId="3755"/>
    <cellStyle name="Style 1500 2" xfId="3756"/>
    <cellStyle name="Style 1500 3" xfId="3757"/>
    <cellStyle name="Style 1501" xfId="3758"/>
    <cellStyle name="Style 1501 2" xfId="3759"/>
    <cellStyle name="Style 1501 3" xfId="3760"/>
    <cellStyle name="Style 1502" xfId="3761"/>
    <cellStyle name="Style 1502 2" xfId="3762"/>
    <cellStyle name="Style 1502 3" xfId="3763"/>
    <cellStyle name="Style 1503" xfId="3764"/>
    <cellStyle name="Style 1503 2" xfId="3765"/>
    <cellStyle name="Style 1503 3" xfId="3766"/>
    <cellStyle name="Style 1504" xfId="3767"/>
    <cellStyle name="Style 1504 2" xfId="3768"/>
    <cellStyle name="Style 1504 3" xfId="3769"/>
    <cellStyle name="Style 1505" xfId="3770"/>
    <cellStyle name="Style 1505 2" xfId="3771"/>
    <cellStyle name="Style 1505 3" xfId="3772"/>
    <cellStyle name="Style 1506" xfId="3773"/>
    <cellStyle name="Style 1506 2" xfId="3774"/>
    <cellStyle name="Style 1506 3" xfId="3775"/>
    <cellStyle name="Style 1507" xfId="3776"/>
    <cellStyle name="Style 1507 2" xfId="3777"/>
    <cellStyle name="Style 1507 3" xfId="3778"/>
    <cellStyle name="Style 1508" xfId="3779"/>
    <cellStyle name="Style 1508 2" xfId="3780"/>
    <cellStyle name="Style 1508 3" xfId="3781"/>
    <cellStyle name="Style 1509" xfId="3782"/>
    <cellStyle name="Style 1509 2" xfId="3783"/>
    <cellStyle name="Style 1509 3" xfId="3784"/>
    <cellStyle name="Style 151" xfId="3785"/>
    <cellStyle name="Style 151 2" xfId="3786"/>
    <cellStyle name="Style 151 2 2" xfId="30640"/>
    <cellStyle name="Style 151 2 2 2" xfId="30641"/>
    <cellStyle name="Style 151 2 2 3" xfId="30642"/>
    <cellStyle name="Style 151 2 2 4" xfId="30643"/>
    <cellStyle name="Style 151 2 2 5" xfId="30644"/>
    <cellStyle name="Style 151 2 3" xfId="30645"/>
    <cellStyle name="Style 151 2 3 2" xfId="30646"/>
    <cellStyle name="Style 151 2 3 3" xfId="30647"/>
    <cellStyle name="Style 151 2 3 4" xfId="30648"/>
    <cellStyle name="Style 151 2 3 5" xfId="30649"/>
    <cellStyle name="Style 151 2 3 6" xfId="30650"/>
    <cellStyle name="Style 151 2 4" xfId="30651"/>
    <cellStyle name="Style 151 2 5" xfId="30652"/>
    <cellStyle name="Style 151 2 6" xfId="30653"/>
    <cellStyle name="Style 151 2 7" xfId="30654"/>
    <cellStyle name="Style 151 2 8" xfId="30655"/>
    <cellStyle name="Style 151 3" xfId="3787"/>
    <cellStyle name="Style 151 3 2" xfId="30656"/>
    <cellStyle name="Style 151 3 3" xfId="30657"/>
    <cellStyle name="Style 151 3 4" xfId="30658"/>
    <cellStyle name="Style 151 3 5" xfId="30659"/>
    <cellStyle name="Style 151 4" xfId="30660"/>
    <cellStyle name="Style 151 4 2" xfId="30661"/>
    <cellStyle name="Style 151 4 3" xfId="30662"/>
    <cellStyle name="Style 151 4 4" xfId="30663"/>
    <cellStyle name="Style 151 4 5" xfId="30664"/>
    <cellStyle name="Style 151 5" xfId="30665"/>
    <cellStyle name="Style 151 5 2" xfId="30666"/>
    <cellStyle name="Style 151 5 3" xfId="30667"/>
    <cellStyle name="Style 151 5 4" xfId="30668"/>
    <cellStyle name="Style 151 5 5" xfId="30669"/>
    <cellStyle name="Style 151 6" xfId="30670"/>
    <cellStyle name="Style 151 6 2" xfId="30671"/>
    <cellStyle name="Style 151 7" xfId="30672"/>
    <cellStyle name="Style 151 7 2" xfId="30673"/>
    <cellStyle name="Style 1510" xfId="3788"/>
    <cellStyle name="Style 1510 2" xfId="3789"/>
    <cellStyle name="Style 1510 3" xfId="3790"/>
    <cellStyle name="Style 1511" xfId="3791"/>
    <cellStyle name="Style 1511 2" xfId="3792"/>
    <cellStyle name="Style 1511 3" xfId="3793"/>
    <cellStyle name="Style 1512" xfId="3794"/>
    <cellStyle name="Style 1512 2" xfId="3795"/>
    <cellStyle name="Style 1512 3" xfId="3796"/>
    <cellStyle name="Style 1513" xfId="3797"/>
    <cellStyle name="Style 1513 2" xfId="3798"/>
    <cellStyle name="Style 1513 3" xfId="3799"/>
    <cellStyle name="Style 1514" xfId="3800"/>
    <cellStyle name="Style 1514 2" xfId="3801"/>
    <cellStyle name="Style 1514 3" xfId="3802"/>
    <cellStyle name="Style 1515" xfId="3803"/>
    <cellStyle name="Style 1515 2" xfId="3804"/>
    <cellStyle name="Style 1515 3" xfId="3805"/>
    <cellStyle name="Style 1516" xfId="3806"/>
    <cellStyle name="Style 1516 2" xfId="3807"/>
    <cellStyle name="Style 1516 3" xfId="3808"/>
    <cellStyle name="Style 1517" xfId="3809"/>
    <cellStyle name="Style 1517 2" xfId="3810"/>
    <cellStyle name="Style 1517 3" xfId="3811"/>
    <cellStyle name="Style 1518" xfId="3812"/>
    <cellStyle name="Style 1518 2" xfId="3813"/>
    <cellStyle name="Style 1518 3" xfId="3814"/>
    <cellStyle name="Style 1519" xfId="3815"/>
    <cellStyle name="Style 1519 2" xfId="3816"/>
    <cellStyle name="Style 1519 3" xfId="3817"/>
    <cellStyle name="Style 152" xfId="3818"/>
    <cellStyle name="Style 152 2" xfId="3819"/>
    <cellStyle name="Style 152 2 2" xfId="30674"/>
    <cellStyle name="Style 152 2 2 2" xfId="30675"/>
    <cellStyle name="Style 152 2 2 3" xfId="30676"/>
    <cellStyle name="Style 152 2 2 4" xfId="30677"/>
    <cellStyle name="Style 152 2 2 5" xfId="30678"/>
    <cellStyle name="Style 152 2 3" xfId="30679"/>
    <cellStyle name="Style 152 2 3 2" xfId="30680"/>
    <cellStyle name="Style 152 2 3 3" xfId="30681"/>
    <cellStyle name="Style 152 2 3 4" xfId="30682"/>
    <cellStyle name="Style 152 2 3 5" xfId="30683"/>
    <cellStyle name="Style 152 2 3 6" xfId="30684"/>
    <cellStyle name="Style 152 2 4" xfId="30685"/>
    <cellStyle name="Style 152 2 5" xfId="30686"/>
    <cellStyle name="Style 152 2 6" xfId="30687"/>
    <cellStyle name="Style 152 2 7" xfId="30688"/>
    <cellStyle name="Style 152 2 8" xfId="30689"/>
    <cellStyle name="Style 152 3" xfId="3820"/>
    <cellStyle name="Style 152 3 2" xfId="30690"/>
    <cellStyle name="Style 152 3 3" xfId="30691"/>
    <cellStyle name="Style 152 3 4" xfId="30692"/>
    <cellStyle name="Style 152 3 5" xfId="30693"/>
    <cellStyle name="Style 152 4" xfId="30694"/>
    <cellStyle name="Style 152 4 2" xfId="30695"/>
    <cellStyle name="Style 152 4 3" xfId="30696"/>
    <cellStyle name="Style 152 4 4" xfId="30697"/>
    <cellStyle name="Style 152 4 5" xfId="30698"/>
    <cellStyle name="Style 152 5" xfId="30699"/>
    <cellStyle name="Style 152 5 2" xfId="30700"/>
    <cellStyle name="Style 152 5 3" xfId="30701"/>
    <cellStyle name="Style 152 5 4" xfId="30702"/>
    <cellStyle name="Style 152 5 5" xfId="30703"/>
    <cellStyle name="Style 152 6" xfId="30704"/>
    <cellStyle name="Style 152 6 2" xfId="30705"/>
    <cellStyle name="Style 152 7" xfId="30706"/>
    <cellStyle name="Style 152 7 2" xfId="30707"/>
    <cellStyle name="Style 1520" xfId="3821"/>
    <cellStyle name="Style 1520 2" xfId="3822"/>
    <cellStyle name="Style 1520 3" xfId="3823"/>
    <cellStyle name="Style 1521" xfId="3824"/>
    <cellStyle name="Style 1521 2" xfId="3825"/>
    <cellStyle name="Style 1521 3" xfId="3826"/>
    <cellStyle name="Style 1522" xfId="3827"/>
    <cellStyle name="Style 1522 2" xfId="3828"/>
    <cellStyle name="Style 1522 3" xfId="3829"/>
    <cellStyle name="Style 1523" xfId="3830"/>
    <cellStyle name="Style 1523 2" xfId="3831"/>
    <cellStyle name="Style 1523 3" xfId="3832"/>
    <cellStyle name="Style 1524" xfId="3833"/>
    <cellStyle name="Style 1524 2" xfId="3834"/>
    <cellStyle name="Style 1524 3" xfId="3835"/>
    <cellStyle name="Style 1525" xfId="3836"/>
    <cellStyle name="Style 1525 2" xfId="3837"/>
    <cellStyle name="Style 1525 3" xfId="3838"/>
    <cellStyle name="Style 1526" xfId="3839"/>
    <cellStyle name="Style 1526 2" xfId="3840"/>
    <cellStyle name="Style 1526 3" xfId="3841"/>
    <cellStyle name="Style 1527" xfId="3842"/>
    <cellStyle name="Style 1527 2" xfId="3843"/>
    <cellStyle name="Style 1527 3" xfId="3844"/>
    <cellStyle name="Style 1528" xfId="3845"/>
    <cellStyle name="Style 1528 2" xfId="3846"/>
    <cellStyle name="Style 1528 3" xfId="3847"/>
    <cellStyle name="Style 1529" xfId="3848"/>
    <cellStyle name="Style 1529 2" xfId="3849"/>
    <cellStyle name="Style 1529 3" xfId="3850"/>
    <cellStyle name="Style 153" xfId="3851"/>
    <cellStyle name="Style 153 2" xfId="3852"/>
    <cellStyle name="Style 153 2 2" xfId="30708"/>
    <cellStyle name="Style 153 2 2 2" xfId="30709"/>
    <cellStyle name="Style 153 2 2 3" xfId="30710"/>
    <cellStyle name="Style 153 2 2 4" xfId="30711"/>
    <cellStyle name="Style 153 2 2 5" xfId="30712"/>
    <cellStyle name="Style 153 2 3" xfId="30713"/>
    <cellStyle name="Style 153 2 3 2" xfId="30714"/>
    <cellStyle name="Style 153 2 3 3" xfId="30715"/>
    <cellStyle name="Style 153 2 3 4" xfId="30716"/>
    <cellStyle name="Style 153 2 3 5" xfId="30717"/>
    <cellStyle name="Style 153 2 3 6" xfId="30718"/>
    <cellStyle name="Style 153 2 4" xfId="30719"/>
    <cellStyle name="Style 153 2 5" xfId="30720"/>
    <cellStyle name="Style 153 2 6" xfId="30721"/>
    <cellStyle name="Style 153 2 7" xfId="30722"/>
    <cellStyle name="Style 153 2 8" xfId="30723"/>
    <cellStyle name="Style 153 3" xfId="3853"/>
    <cellStyle name="Style 153 3 2" xfId="30724"/>
    <cellStyle name="Style 153 3 3" xfId="30725"/>
    <cellStyle name="Style 153 3 4" xfId="30726"/>
    <cellStyle name="Style 153 3 5" xfId="30727"/>
    <cellStyle name="Style 153 4" xfId="30728"/>
    <cellStyle name="Style 153 4 2" xfId="30729"/>
    <cellStyle name="Style 153 4 3" xfId="30730"/>
    <cellStyle name="Style 153 4 4" xfId="30731"/>
    <cellStyle name="Style 153 4 5" xfId="30732"/>
    <cellStyle name="Style 153 5" xfId="30733"/>
    <cellStyle name="Style 153 5 2" xfId="30734"/>
    <cellStyle name="Style 153 5 3" xfId="30735"/>
    <cellStyle name="Style 153 5 4" xfId="30736"/>
    <cellStyle name="Style 153 5 5" xfId="30737"/>
    <cellStyle name="Style 153 6" xfId="30738"/>
    <cellStyle name="Style 153 6 2" xfId="30739"/>
    <cellStyle name="Style 153 7" xfId="30740"/>
    <cellStyle name="Style 153 7 2" xfId="30741"/>
    <cellStyle name="Style 1530" xfId="3854"/>
    <cellStyle name="Style 1530 2" xfId="3855"/>
    <cellStyle name="Style 1530 3" xfId="3856"/>
    <cellStyle name="Style 1531" xfId="3857"/>
    <cellStyle name="Style 1531 2" xfId="3858"/>
    <cellStyle name="Style 1531 3" xfId="3859"/>
    <cellStyle name="Style 1532" xfId="3860"/>
    <cellStyle name="Style 1532 2" xfId="3861"/>
    <cellStyle name="Style 1532 3" xfId="3862"/>
    <cellStyle name="Style 1533" xfId="3863"/>
    <cellStyle name="Style 1533 2" xfId="3864"/>
    <cellStyle name="Style 1533 3" xfId="3865"/>
    <cellStyle name="Style 1534" xfId="3866"/>
    <cellStyle name="Style 1534 2" xfId="3867"/>
    <cellStyle name="Style 1534 3" xfId="3868"/>
    <cellStyle name="Style 1535" xfId="3869"/>
    <cellStyle name="Style 1535 2" xfId="3870"/>
    <cellStyle name="Style 1535 3" xfId="3871"/>
    <cellStyle name="Style 1536" xfId="3872"/>
    <cellStyle name="Style 1536 2" xfId="3873"/>
    <cellStyle name="Style 1536 3" xfId="3874"/>
    <cellStyle name="Style 1537" xfId="3875"/>
    <cellStyle name="Style 1537 2" xfId="3876"/>
    <cellStyle name="Style 1537 3" xfId="3877"/>
    <cellStyle name="Style 1538" xfId="3878"/>
    <cellStyle name="Style 1538 2" xfId="3879"/>
    <cellStyle name="Style 1538 3" xfId="3880"/>
    <cellStyle name="Style 1539" xfId="3881"/>
    <cellStyle name="Style 1539 2" xfId="3882"/>
    <cellStyle name="Style 1539 3" xfId="3883"/>
    <cellStyle name="Style 154" xfId="3884"/>
    <cellStyle name="Style 154 2" xfId="3885"/>
    <cellStyle name="Style 154 2 2" xfId="30742"/>
    <cellStyle name="Style 154 2 2 2" xfId="30743"/>
    <cellStyle name="Style 154 2 2 3" xfId="30744"/>
    <cellStyle name="Style 154 2 2 4" xfId="30745"/>
    <cellStyle name="Style 154 2 2 5" xfId="30746"/>
    <cellStyle name="Style 154 2 3" xfId="30747"/>
    <cellStyle name="Style 154 2 3 2" xfId="30748"/>
    <cellStyle name="Style 154 2 3 3" xfId="30749"/>
    <cellStyle name="Style 154 2 3 4" xfId="30750"/>
    <cellStyle name="Style 154 2 3 5" xfId="30751"/>
    <cellStyle name="Style 154 2 3 6" xfId="30752"/>
    <cellStyle name="Style 154 2 4" xfId="30753"/>
    <cellStyle name="Style 154 2 5" xfId="30754"/>
    <cellStyle name="Style 154 2 6" xfId="30755"/>
    <cellStyle name="Style 154 2 7" xfId="30756"/>
    <cellStyle name="Style 154 2 8" xfId="30757"/>
    <cellStyle name="Style 154 3" xfId="3886"/>
    <cellStyle name="Style 154 3 2" xfId="30758"/>
    <cellStyle name="Style 154 3 3" xfId="30759"/>
    <cellStyle name="Style 154 3 4" xfId="30760"/>
    <cellStyle name="Style 154 3 5" xfId="30761"/>
    <cellStyle name="Style 154 4" xfId="30762"/>
    <cellStyle name="Style 154 4 2" xfId="30763"/>
    <cellStyle name="Style 154 4 3" xfId="30764"/>
    <cellStyle name="Style 154 4 4" xfId="30765"/>
    <cellStyle name="Style 154 4 5" xfId="30766"/>
    <cellStyle name="Style 154 5" xfId="30767"/>
    <cellStyle name="Style 154 5 2" xfId="30768"/>
    <cellStyle name="Style 154 5 3" xfId="30769"/>
    <cellStyle name="Style 154 5 4" xfId="30770"/>
    <cellStyle name="Style 154 5 5" xfId="30771"/>
    <cellStyle name="Style 154 6" xfId="30772"/>
    <cellStyle name="Style 154 6 2" xfId="30773"/>
    <cellStyle name="Style 154 7" xfId="30774"/>
    <cellStyle name="Style 154 7 2" xfId="30775"/>
    <cellStyle name="Style 1540" xfId="3887"/>
    <cellStyle name="Style 1540 2" xfId="3888"/>
    <cellStyle name="Style 1540 3" xfId="3889"/>
    <cellStyle name="Style 1541" xfId="3890"/>
    <cellStyle name="Style 1541 2" xfId="3891"/>
    <cellStyle name="Style 1541 3" xfId="3892"/>
    <cellStyle name="Style 1542" xfId="3893"/>
    <cellStyle name="Style 1542 2" xfId="3894"/>
    <cellStyle name="Style 1542 3" xfId="3895"/>
    <cellStyle name="Style 1543" xfId="3896"/>
    <cellStyle name="Style 1543 2" xfId="3897"/>
    <cellStyle name="Style 1543 3" xfId="3898"/>
    <cellStyle name="Style 1544" xfId="3899"/>
    <cellStyle name="Style 1544 2" xfId="3900"/>
    <cellStyle name="Style 1544 3" xfId="3901"/>
    <cellStyle name="Style 1545" xfId="3902"/>
    <cellStyle name="Style 1545 2" xfId="3903"/>
    <cellStyle name="Style 1545 3" xfId="3904"/>
    <cellStyle name="Style 1546" xfId="3905"/>
    <cellStyle name="Style 1546 2" xfId="3906"/>
    <cellStyle name="Style 1546 3" xfId="3907"/>
    <cellStyle name="Style 1547" xfId="3908"/>
    <cellStyle name="Style 1547 2" xfId="3909"/>
    <cellStyle name="Style 1547 3" xfId="3910"/>
    <cellStyle name="Style 1548" xfId="3911"/>
    <cellStyle name="Style 1548 2" xfId="3912"/>
    <cellStyle name="Style 1548 3" xfId="3913"/>
    <cellStyle name="Style 1549" xfId="3914"/>
    <cellStyle name="Style 1549 2" xfId="3915"/>
    <cellStyle name="Style 1549 3" xfId="3916"/>
    <cellStyle name="Style 155" xfId="3917"/>
    <cellStyle name="Style 155 2" xfId="3918"/>
    <cellStyle name="Style 155 2 2" xfId="30776"/>
    <cellStyle name="Style 155 2 2 2" xfId="30777"/>
    <cellStyle name="Style 155 2 2 3" xfId="30778"/>
    <cellStyle name="Style 155 2 2 4" xfId="30779"/>
    <cellStyle name="Style 155 2 2 5" xfId="30780"/>
    <cellStyle name="Style 155 2 3" xfId="30781"/>
    <cellStyle name="Style 155 2 3 2" xfId="30782"/>
    <cellStyle name="Style 155 2 3 3" xfId="30783"/>
    <cellStyle name="Style 155 2 3 4" xfId="30784"/>
    <cellStyle name="Style 155 2 3 5" xfId="30785"/>
    <cellStyle name="Style 155 2 3 6" xfId="30786"/>
    <cellStyle name="Style 155 2 4" xfId="30787"/>
    <cellStyle name="Style 155 2 5" xfId="30788"/>
    <cellStyle name="Style 155 2 6" xfId="30789"/>
    <cellStyle name="Style 155 2 7" xfId="30790"/>
    <cellStyle name="Style 155 2 8" xfId="30791"/>
    <cellStyle name="Style 155 3" xfId="3919"/>
    <cellStyle name="Style 155 3 2" xfId="30792"/>
    <cellStyle name="Style 155 3 3" xfId="30793"/>
    <cellStyle name="Style 155 3 4" xfId="30794"/>
    <cellStyle name="Style 155 3 5" xfId="30795"/>
    <cellStyle name="Style 155 4" xfId="30796"/>
    <cellStyle name="Style 155 4 2" xfId="30797"/>
    <cellStyle name="Style 155 4 3" xfId="30798"/>
    <cellStyle name="Style 155 4 4" xfId="30799"/>
    <cellStyle name="Style 155 4 5" xfId="30800"/>
    <cellStyle name="Style 155 5" xfId="30801"/>
    <cellStyle name="Style 155 5 2" xfId="30802"/>
    <cellStyle name="Style 155 5 3" xfId="30803"/>
    <cellStyle name="Style 155 5 4" xfId="30804"/>
    <cellStyle name="Style 155 5 5" xfId="30805"/>
    <cellStyle name="Style 155 6" xfId="30806"/>
    <cellStyle name="Style 155 6 2" xfId="30807"/>
    <cellStyle name="Style 155 7" xfId="30808"/>
    <cellStyle name="Style 155 7 2" xfId="30809"/>
    <cellStyle name="Style 1550" xfId="3920"/>
    <cellStyle name="Style 1550 2" xfId="3921"/>
    <cellStyle name="Style 1550 3" xfId="3922"/>
    <cellStyle name="Style 1551" xfId="3923"/>
    <cellStyle name="Style 1551 2" xfId="3924"/>
    <cellStyle name="Style 1551 3" xfId="3925"/>
    <cellStyle name="Style 1552" xfId="3926"/>
    <cellStyle name="Style 1552 2" xfId="3927"/>
    <cellStyle name="Style 1552 3" xfId="3928"/>
    <cellStyle name="Style 1553" xfId="3929"/>
    <cellStyle name="Style 1553 2" xfId="3930"/>
    <cellStyle name="Style 1553 3" xfId="3931"/>
    <cellStyle name="Style 1554" xfId="3932"/>
    <cellStyle name="Style 1554 2" xfId="3933"/>
    <cellStyle name="Style 1554 3" xfId="3934"/>
    <cellStyle name="Style 1555" xfId="3935"/>
    <cellStyle name="Style 1555 2" xfId="3936"/>
    <cellStyle name="Style 1555 3" xfId="3937"/>
    <cellStyle name="Style 1556" xfId="3938"/>
    <cellStyle name="Style 1556 2" xfId="3939"/>
    <cellStyle name="Style 1556 3" xfId="3940"/>
    <cellStyle name="Style 1557" xfId="3941"/>
    <cellStyle name="Style 1557 2" xfId="3942"/>
    <cellStyle name="Style 1557 3" xfId="3943"/>
    <cellStyle name="Style 1558" xfId="3944"/>
    <cellStyle name="Style 1558 2" xfId="3945"/>
    <cellStyle name="Style 1558 3" xfId="3946"/>
    <cellStyle name="Style 1559" xfId="3947"/>
    <cellStyle name="Style 1559 2" xfId="3948"/>
    <cellStyle name="Style 1559 3" xfId="3949"/>
    <cellStyle name="Style 156" xfId="3950"/>
    <cellStyle name="Style 156 2" xfId="3951"/>
    <cellStyle name="Style 156 2 2" xfId="30810"/>
    <cellStyle name="Style 156 2 2 2" xfId="30811"/>
    <cellStyle name="Style 156 2 2 3" xfId="30812"/>
    <cellStyle name="Style 156 2 2 4" xfId="30813"/>
    <cellStyle name="Style 156 2 2 5" xfId="30814"/>
    <cellStyle name="Style 156 2 3" xfId="30815"/>
    <cellStyle name="Style 156 2 3 2" xfId="30816"/>
    <cellStyle name="Style 156 2 3 3" xfId="30817"/>
    <cellStyle name="Style 156 2 3 4" xfId="30818"/>
    <cellStyle name="Style 156 2 3 5" xfId="30819"/>
    <cellStyle name="Style 156 2 3 6" xfId="30820"/>
    <cellStyle name="Style 156 2 4" xfId="30821"/>
    <cellStyle name="Style 156 2 5" xfId="30822"/>
    <cellStyle name="Style 156 2 6" xfId="30823"/>
    <cellStyle name="Style 156 2 7" xfId="30824"/>
    <cellStyle name="Style 156 2 8" xfId="30825"/>
    <cellStyle name="Style 156 3" xfId="3952"/>
    <cellStyle name="Style 156 3 2" xfId="30826"/>
    <cellStyle name="Style 156 3 3" xfId="30827"/>
    <cellStyle name="Style 156 3 4" xfId="30828"/>
    <cellStyle name="Style 156 3 5" xfId="30829"/>
    <cellStyle name="Style 156 4" xfId="30830"/>
    <cellStyle name="Style 156 4 2" xfId="30831"/>
    <cellStyle name="Style 156 4 3" xfId="30832"/>
    <cellStyle name="Style 156 4 4" xfId="30833"/>
    <cellStyle name="Style 156 4 5" xfId="30834"/>
    <cellStyle name="Style 156 5" xfId="30835"/>
    <cellStyle name="Style 156 5 2" xfId="30836"/>
    <cellStyle name="Style 156 5 3" xfId="30837"/>
    <cellStyle name="Style 156 5 4" xfId="30838"/>
    <cellStyle name="Style 156 5 5" xfId="30839"/>
    <cellStyle name="Style 156 6" xfId="30840"/>
    <cellStyle name="Style 156 6 2" xfId="30841"/>
    <cellStyle name="Style 156 7" xfId="30842"/>
    <cellStyle name="Style 156 7 2" xfId="30843"/>
    <cellStyle name="Style 1560" xfId="3953"/>
    <cellStyle name="Style 1560 2" xfId="3954"/>
    <cellStyle name="Style 1560 3" xfId="3955"/>
    <cellStyle name="Style 1561" xfId="3956"/>
    <cellStyle name="Style 1561 2" xfId="3957"/>
    <cellStyle name="Style 1561 3" xfId="3958"/>
    <cellStyle name="Style 1562" xfId="3959"/>
    <cellStyle name="Style 1562 2" xfId="3960"/>
    <cellStyle name="Style 1562 3" xfId="3961"/>
    <cellStyle name="Style 1563" xfId="3962"/>
    <cellStyle name="Style 1563 2" xfId="3963"/>
    <cellStyle name="Style 1563 3" xfId="3964"/>
    <cellStyle name="Style 1564" xfId="3965"/>
    <cellStyle name="Style 1564 2" xfId="3966"/>
    <cellStyle name="Style 1564 3" xfId="3967"/>
    <cellStyle name="Style 1565" xfId="3968"/>
    <cellStyle name="Style 1565 2" xfId="3969"/>
    <cellStyle name="Style 1565 3" xfId="3970"/>
    <cellStyle name="Style 1566" xfId="3971"/>
    <cellStyle name="Style 1566 2" xfId="3972"/>
    <cellStyle name="Style 1566 3" xfId="3973"/>
    <cellStyle name="Style 1567" xfId="3974"/>
    <cellStyle name="Style 1567 2" xfId="3975"/>
    <cellStyle name="Style 1567 3" xfId="3976"/>
    <cellStyle name="Style 1568" xfId="3977"/>
    <cellStyle name="Style 1568 2" xfId="3978"/>
    <cellStyle name="Style 1568 3" xfId="3979"/>
    <cellStyle name="Style 1569" xfId="3980"/>
    <cellStyle name="Style 1569 2" xfId="3981"/>
    <cellStyle name="Style 1569 3" xfId="3982"/>
    <cellStyle name="Style 157" xfId="3983"/>
    <cellStyle name="Style 157 2" xfId="3984"/>
    <cellStyle name="Style 157 2 2" xfId="30844"/>
    <cellStyle name="Style 157 2 2 2" xfId="30845"/>
    <cellStyle name="Style 157 2 2 3" xfId="30846"/>
    <cellStyle name="Style 157 2 2 4" xfId="30847"/>
    <cellStyle name="Style 157 2 2 5" xfId="30848"/>
    <cellStyle name="Style 157 2 3" xfId="30849"/>
    <cellStyle name="Style 157 2 3 2" xfId="30850"/>
    <cellStyle name="Style 157 2 3 3" xfId="30851"/>
    <cellStyle name="Style 157 2 3 4" xfId="30852"/>
    <cellStyle name="Style 157 2 3 5" xfId="30853"/>
    <cellStyle name="Style 157 2 3 6" xfId="30854"/>
    <cellStyle name="Style 157 2 4" xfId="30855"/>
    <cellStyle name="Style 157 2 5" xfId="30856"/>
    <cellStyle name="Style 157 2 6" xfId="30857"/>
    <cellStyle name="Style 157 2 7" xfId="30858"/>
    <cellStyle name="Style 157 2 8" xfId="30859"/>
    <cellStyle name="Style 157 3" xfId="3985"/>
    <cellStyle name="Style 157 3 2" xfId="30860"/>
    <cellStyle name="Style 157 3 3" xfId="30861"/>
    <cellStyle name="Style 157 3 4" xfId="30862"/>
    <cellStyle name="Style 157 3 5" xfId="30863"/>
    <cellStyle name="Style 157 4" xfId="30864"/>
    <cellStyle name="Style 157 4 2" xfId="30865"/>
    <cellStyle name="Style 157 4 3" xfId="30866"/>
    <cellStyle name="Style 157 4 4" xfId="30867"/>
    <cellStyle name="Style 157 4 5" xfId="30868"/>
    <cellStyle name="Style 157 5" xfId="30869"/>
    <cellStyle name="Style 157 5 2" xfId="30870"/>
    <cellStyle name="Style 157 5 3" xfId="30871"/>
    <cellStyle name="Style 157 5 4" xfId="30872"/>
    <cellStyle name="Style 157 5 5" xfId="30873"/>
    <cellStyle name="Style 157 6" xfId="30874"/>
    <cellStyle name="Style 157 6 2" xfId="30875"/>
    <cellStyle name="Style 157 7" xfId="30876"/>
    <cellStyle name="Style 157 7 2" xfId="30877"/>
    <cellStyle name="Style 1570" xfId="3986"/>
    <cellStyle name="Style 1570 2" xfId="3987"/>
    <cellStyle name="Style 1570 3" xfId="3988"/>
    <cellStyle name="Style 1571" xfId="3989"/>
    <cellStyle name="Style 1571 2" xfId="3990"/>
    <cellStyle name="Style 1571 3" xfId="3991"/>
    <cellStyle name="Style 1572" xfId="3992"/>
    <cellStyle name="Style 1572 2" xfId="3993"/>
    <cellStyle name="Style 1572 3" xfId="3994"/>
    <cellStyle name="Style 1573" xfId="3995"/>
    <cellStyle name="Style 1573 2" xfId="3996"/>
    <cellStyle name="Style 1573 3" xfId="3997"/>
    <cellStyle name="Style 1574" xfId="3998"/>
    <cellStyle name="Style 1574 2" xfId="3999"/>
    <cellStyle name="Style 1574 3" xfId="4000"/>
    <cellStyle name="Style 1575" xfId="4001"/>
    <cellStyle name="Style 1575 2" xfId="4002"/>
    <cellStyle name="Style 1575 3" xfId="4003"/>
    <cellStyle name="Style 1576" xfId="4004"/>
    <cellStyle name="Style 1576 2" xfId="4005"/>
    <cellStyle name="Style 1576 3" xfId="4006"/>
    <cellStyle name="Style 1577" xfId="4007"/>
    <cellStyle name="Style 1577 2" xfId="4008"/>
    <cellStyle name="Style 1577 3" xfId="4009"/>
    <cellStyle name="Style 1578" xfId="4010"/>
    <cellStyle name="Style 1578 2" xfId="4011"/>
    <cellStyle name="Style 1578 3" xfId="4012"/>
    <cellStyle name="Style 1579" xfId="4013"/>
    <cellStyle name="Style 1579 2" xfId="4014"/>
    <cellStyle name="Style 1579 3" xfId="4015"/>
    <cellStyle name="Style 158" xfId="4016"/>
    <cellStyle name="Style 158 2" xfId="4017"/>
    <cellStyle name="Style 158 2 2" xfId="30878"/>
    <cellStyle name="Style 158 2 2 2" xfId="30879"/>
    <cellStyle name="Style 158 2 2 3" xfId="30880"/>
    <cellStyle name="Style 158 2 2 4" xfId="30881"/>
    <cellStyle name="Style 158 2 2 5" xfId="30882"/>
    <cellStyle name="Style 158 2 3" xfId="30883"/>
    <cellStyle name="Style 158 2 3 2" xfId="30884"/>
    <cellStyle name="Style 158 2 3 3" xfId="30885"/>
    <cellStyle name="Style 158 2 3 4" xfId="30886"/>
    <cellStyle name="Style 158 2 3 5" xfId="30887"/>
    <cellStyle name="Style 158 2 3 6" xfId="30888"/>
    <cellStyle name="Style 158 2 4" xfId="30889"/>
    <cellStyle name="Style 158 2 5" xfId="30890"/>
    <cellStyle name="Style 158 2 6" xfId="30891"/>
    <cellStyle name="Style 158 2 7" xfId="30892"/>
    <cellStyle name="Style 158 2 8" xfId="30893"/>
    <cellStyle name="Style 158 3" xfId="4018"/>
    <cellStyle name="Style 158 3 2" xfId="30894"/>
    <cellStyle name="Style 158 3 3" xfId="30895"/>
    <cellStyle name="Style 158 3 4" xfId="30896"/>
    <cellStyle name="Style 158 3 5" xfId="30897"/>
    <cellStyle name="Style 158 4" xfId="30898"/>
    <cellStyle name="Style 158 4 2" xfId="30899"/>
    <cellStyle name="Style 158 4 3" xfId="30900"/>
    <cellStyle name="Style 158 4 4" xfId="30901"/>
    <cellStyle name="Style 158 4 5" xfId="30902"/>
    <cellStyle name="Style 158 5" xfId="30903"/>
    <cellStyle name="Style 158 5 2" xfId="30904"/>
    <cellStyle name="Style 158 5 3" xfId="30905"/>
    <cellStyle name="Style 158 5 4" xfId="30906"/>
    <cellStyle name="Style 158 5 5" xfId="30907"/>
    <cellStyle name="Style 158 6" xfId="30908"/>
    <cellStyle name="Style 158 6 2" xfId="30909"/>
    <cellStyle name="Style 158 7" xfId="30910"/>
    <cellStyle name="Style 158 7 2" xfId="30911"/>
    <cellStyle name="Style 1580" xfId="4019"/>
    <cellStyle name="Style 1580 2" xfId="4020"/>
    <cellStyle name="Style 1580 3" xfId="4021"/>
    <cellStyle name="Style 1581" xfId="4022"/>
    <cellStyle name="Style 1581 2" xfId="4023"/>
    <cellStyle name="Style 1581 3" xfId="4024"/>
    <cellStyle name="Style 1582" xfId="4025"/>
    <cellStyle name="Style 1582 2" xfId="4026"/>
    <cellStyle name="Style 1582 3" xfId="4027"/>
    <cellStyle name="Style 1583" xfId="4028"/>
    <cellStyle name="Style 1583 2" xfId="4029"/>
    <cellStyle name="Style 1583 3" xfId="4030"/>
    <cellStyle name="Style 1584" xfId="4031"/>
    <cellStyle name="Style 1584 2" xfId="4032"/>
    <cellStyle name="Style 1584 3" xfId="4033"/>
    <cellStyle name="Style 1585" xfId="4034"/>
    <cellStyle name="Style 1585 2" xfId="4035"/>
    <cellStyle name="Style 1585 3" xfId="4036"/>
    <cellStyle name="Style 1586" xfId="4037"/>
    <cellStyle name="Style 1586 2" xfId="4038"/>
    <cellStyle name="Style 1586 3" xfId="4039"/>
    <cellStyle name="Style 1587" xfId="4040"/>
    <cellStyle name="Style 1587 2" xfId="4041"/>
    <cellStyle name="Style 1587 3" xfId="4042"/>
    <cellStyle name="Style 1588" xfId="4043"/>
    <cellStyle name="Style 1588 2" xfId="4044"/>
    <cellStyle name="Style 1588 3" xfId="4045"/>
    <cellStyle name="Style 1589" xfId="4046"/>
    <cellStyle name="Style 1589 2" xfId="4047"/>
    <cellStyle name="Style 1589 3" xfId="4048"/>
    <cellStyle name="Style 159" xfId="4049"/>
    <cellStyle name="Style 159 2" xfId="4050"/>
    <cellStyle name="Style 159 2 2" xfId="30912"/>
    <cellStyle name="Style 159 2 2 2" xfId="30913"/>
    <cellStyle name="Style 159 2 2 3" xfId="30914"/>
    <cellStyle name="Style 159 2 2 4" xfId="30915"/>
    <cellStyle name="Style 159 2 2 5" xfId="30916"/>
    <cellStyle name="Style 159 2 3" xfId="30917"/>
    <cellStyle name="Style 159 2 3 2" xfId="30918"/>
    <cellStyle name="Style 159 2 3 3" xfId="30919"/>
    <cellStyle name="Style 159 2 3 4" xfId="30920"/>
    <cellStyle name="Style 159 2 3 5" xfId="30921"/>
    <cellStyle name="Style 159 2 3 6" xfId="30922"/>
    <cellStyle name="Style 159 2 4" xfId="30923"/>
    <cellStyle name="Style 159 2 5" xfId="30924"/>
    <cellStyle name="Style 159 2 6" xfId="30925"/>
    <cellStyle name="Style 159 2 7" xfId="30926"/>
    <cellStyle name="Style 159 2 8" xfId="30927"/>
    <cellStyle name="Style 159 3" xfId="4051"/>
    <cellStyle name="Style 159 3 2" xfId="30928"/>
    <cellStyle name="Style 159 3 3" xfId="30929"/>
    <cellStyle name="Style 159 3 4" xfId="30930"/>
    <cellStyle name="Style 159 3 5" xfId="30931"/>
    <cellStyle name="Style 159 4" xfId="30932"/>
    <cellStyle name="Style 159 4 2" xfId="30933"/>
    <cellStyle name="Style 159 4 3" xfId="30934"/>
    <cellStyle name="Style 159 4 4" xfId="30935"/>
    <cellStyle name="Style 159 4 5" xfId="30936"/>
    <cellStyle name="Style 159 5" xfId="30937"/>
    <cellStyle name="Style 159 5 2" xfId="30938"/>
    <cellStyle name="Style 159 5 3" xfId="30939"/>
    <cellStyle name="Style 159 5 4" xfId="30940"/>
    <cellStyle name="Style 159 5 5" xfId="30941"/>
    <cellStyle name="Style 159 6" xfId="30942"/>
    <cellStyle name="Style 159 6 2" xfId="30943"/>
    <cellStyle name="Style 159 7" xfId="30944"/>
    <cellStyle name="Style 159 7 2" xfId="30945"/>
    <cellStyle name="Style 1590" xfId="4052"/>
    <cellStyle name="Style 1590 2" xfId="4053"/>
    <cellStyle name="Style 1590 3" xfId="4054"/>
    <cellStyle name="Style 1591" xfId="4055"/>
    <cellStyle name="Style 1591 2" xfId="4056"/>
    <cellStyle name="Style 1591 3" xfId="4057"/>
    <cellStyle name="Style 1592" xfId="4058"/>
    <cellStyle name="Style 1592 2" xfId="4059"/>
    <cellStyle name="Style 1592 3" xfId="4060"/>
    <cellStyle name="Style 1593" xfId="4061"/>
    <cellStyle name="Style 1593 2" xfId="4062"/>
    <cellStyle name="Style 1593 3" xfId="4063"/>
    <cellStyle name="Style 1594" xfId="4064"/>
    <cellStyle name="Style 1594 2" xfId="4065"/>
    <cellStyle name="Style 1594 3" xfId="4066"/>
    <cellStyle name="Style 1595" xfId="4067"/>
    <cellStyle name="Style 1595 2" xfId="4068"/>
    <cellStyle name="Style 1595 3" xfId="4069"/>
    <cellStyle name="Style 1596" xfId="4070"/>
    <cellStyle name="Style 1596 2" xfId="4071"/>
    <cellStyle name="Style 1596 3" xfId="4072"/>
    <cellStyle name="Style 1597" xfId="4073"/>
    <cellStyle name="Style 1597 2" xfId="4074"/>
    <cellStyle name="Style 1597 3" xfId="4075"/>
    <cellStyle name="Style 1598" xfId="4076"/>
    <cellStyle name="Style 1598 2" xfId="4077"/>
    <cellStyle name="Style 1598 3" xfId="4078"/>
    <cellStyle name="Style 1599" xfId="4079"/>
    <cellStyle name="Style 1599 2" xfId="4080"/>
    <cellStyle name="Style 1599 3" xfId="4081"/>
    <cellStyle name="Style 16" xfId="4082"/>
    <cellStyle name="Style 16 2" xfId="4083"/>
    <cellStyle name="Style 16 2 2" xfId="30946"/>
    <cellStyle name="Style 16 2 2 2" xfId="30947"/>
    <cellStyle name="Style 16 2 2 3" xfId="30948"/>
    <cellStyle name="Style 16 2 2 4" xfId="30949"/>
    <cellStyle name="Style 16 2 2 5" xfId="30950"/>
    <cellStyle name="Style 16 2 3" xfId="30951"/>
    <cellStyle name="Style 16 2 3 2" xfId="30952"/>
    <cellStyle name="Style 16 2 3 3" xfId="30953"/>
    <cellStyle name="Style 16 2 3 4" xfId="30954"/>
    <cellStyle name="Style 16 2 3 5" xfId="30955"/>
    <cellStyle name="Style 16 2 3 6" xfId="30956"/>
    <cellStyle name="Style 16 2 4" xfId="30957"/>
    <cellStyle name="Style 16 2 5" xfId="30958"/>
    <cellStyle name="Style 16 2 6" xfId="30959"/>
    <cellStyle name="Style 16 2 7" xfId="30960"/>
    <cellStyle name="Style 16 2 8" xfId="30961"/>
    <cellStyle name="Style 16 3" xfId="4084"/>
    <cellStyle name="Style 16 3 2" xfId="30962"/>
    <cellStyle name="Style 16 3 3" xfId="30963"/>
    <cellStyle name="Style 16 3 4" xfId="30964"/>
    <cellStyle name="Style 16 3 5" xfId="30965"/>
    <cellStyle name="Style 16 4" xfId="30966"/>
    <cellStyle name="Style 16 4 2" xfId="30967"/>
    <cellStyle name="Style 16 4 3" xfId="30968"/>
    <cellStyle name="Style 16 4 4" xfId="30969"/>
    <cellStyle name="Style 16 4 5" xfId="30970"/>
    <cellStyle name="Style 16 5" xfId="30971"/>
    <cellStyle name="Style 16 5 2" xfId="30972"/>
    <cellStyle name="Style 16 5 3" xfId="30973"/>
    <cellStyle name="Style 16 5 4" xfId="30974"/>
    <cellStyle name="Style 16 5 5" xfId="30975"/>
    <cellStyle name="Style 16 6" xfId="30976"/>
    <cellStyle name="Style 16 6 2" xfId="30977"/>
    <cellStyle name="Style 16 7" xfId="30978"/>
    <cellStyle name="Style 16 7 2" xfId="30979"/>
    <cellStyle name="Style 160" xfId="4085"/>
    <cellStyle name="Style 160 2" xfId="4086"/>
    <cellStyle name="Style 160 2 2" xfId="30980"/>
    <cellStyle name="Style 160 2 2 2" xfId="30981"/>
    <cellStyle name="Style 160 2 2 3" xfId="30982"/>
    <cellStyle name="Style 160 2 2 4" xfId="30983"/>
    <cellStyle name="Style 160 2 2 5" xfId="30984"/>
    <cellStyle name="Style 160 2 3" xfId="30985"/>
    <cellStyle name="Style 160 2 3 2" xfId="30986"/>
    <cellStyle name="Style 160 2 3 3" xfId="30987"/>
    <cellStyle name="Style 160 2 3 4" xfId="30988"/>
    <cellStyle name="Style 160 2 3 5" xfId="30989"/>
    <cellStyle name="Style 160 2 3 6" xfId="30990"/>
    <cellStyle name="Style 160 2 4" xfId="30991"/>
    <cellStyle name="Style 160 2 5" xfId="30992"/>
    <cellStyle name="Style 160 2 6" xfId="30993"/>
    <cellStyle name="Style 160 2 7" xfId="30994"/>
    <cellStyle name="Style 160 2 8" xfId="30995"/>
    <cellStyle name="Style 160 3" xfId="4087"/>
    <cellStyle name="Style 160 3 2" xfId="30996"/>
    <cellStyle name="Style 160 3 3" xfId="30997"/>
    <cellStyle name="Style 160 3 4" xfId="30998"/>
    <cellStyle name="Style 160 3 5" xfId="30999"/>
    <cellStyle name="Style 160 4" xfId="31000"/>
    <cellStyle name="Style 160 4 2" xfId="31001"/>
    <cellStyle name="Style 160 4 3" xfId="31002"/>
    <cellStyle name="Style 160 4 4" xfId="31003"/>
    <cellStyle name="Style 160 4 5" xfId="31004"/>
    <cellStyle name="Style 160 5" xfId="31005"/>
    <cellStyle name="Style 160 5 2" xfId="31006"/>
    <cellStyle name="Style 160 5 3" xfId="31007"/>
    <cellStyle name="Style 160 5 4" xfId="31008"/>
    <cellStyle name="Style 160 5 5" xfId="31009"/>
    <cellStyle name="Style 160 6" xfId="31010"/>
    <cellStyle name="Style 160 6 2" xfId="31011"/>
    <cellStyle name="Style 160 7" xfId="31012"/>
    <cellStyle name="Style 160 7 2" xfId="31013"/>
    <cellStyle name="Style 1600" xfId="4088"/>
    <cellStyle name="Style 1600 2" xfId="4089"/>
    <cellStyle name="Style 1600 3" xfId="4090"/>
    <cellStyle name="Style 1601" xfId="4091"/>
    <cellStyle name="Style 1601 2" xfId="4092"/>
    <cellStyle name="Style 1601 3" xfId="4093"/>
    <cellStyle name="Style 161" xfId="4094"/>
    <cellStyle name="Style 161 2" xfId="4095"/>
    <cellStyle name="Style 161 2 2" xfId="31014"/>
    <cellStyle name="Style 161 2 2 2" xfId="31015"/>
    <cellStyle name="Style 161 2 2 3" xfId="31016"/>
    <cellStyle name="Style 161 2 2 4" xfId="31017"/>
    <cellStyle name="Style 161 2 2 5" xfId="31018"/>
    <cellStyle name="Style 161 2 3" xfId="31019"/>
    <cellStyle name="Style 161 2 3 2" xfId="31020"/>
    <cellStyle name="Style 161 2 3 3" xfId="31021"/>
    <cellStyle name="Style 161 2 3 4" xfId="31022"/>
    <cellStyle name="Style 161 2 3 5" xfId="31023"/>
    <cellStyle name="Style 161 2 3 6" xfId="31024"/>
    <cellStyle name="Style 161 2 4" xfId="31025"/>
    <cellStyle name="Style 161 2 5" xfId="31026"/>
    <cellStyle name="Style 161 2 6" xfId="31027"/>
    <cellStyle name="Style 161 2 7" xfId="31028"/>
    <cellStyle name="Style 161 2 8" xfId="31029"/>
    <cellStyle name="Style 161 3" xfId="4096"/>
    <cellStyle name="Style 161 3 2" xfId="31030"/>
    <cellStyle name="Style 161 3 3" xfId="31031"/>
    <cellStyle name="Style 161 3 4" xfId="31032"/>
    <cellStyle name="Style 161 3 5" xfId="31033"/>
    <cellStyle name="Style 161 4" xfId="31034"/>
    <cellStyle name="Style 161 4 2" xfId="31035"/>
    <cellStyle name="Style 161 4 3" xfId="31036"/>
    <cellStyle name="Style 161 4 4" xfId="31037"/>
    <cellStyle name="Style 161 4 5" xfId="31038"/>
    <cellStyle name="Style 161 5" xfId="31039"/>
    <cellStyle name="Style 161 5 2" xfId="31040"/>
    <cellStyle name="Style 161 5 3" xfId="31041"/>
    <cellStyle name="Style 161 5 4" xfId="31042"/>
    <cellStyle name="Style 161 5 5" xfId="31043"/>
    <cellStyle name="Style 161 6" xfId="31044"/>
    <cellStyle name="Style 161 6 2" xfId="31045"/>
    <cellStyle name="Style 161 7" xfId="31046"/>
    <cellStyle name="Style 161 7 2" xfId="31047"/>
    <cellStyle name="Style 162" xfId="4097"/>
    <cellStyle name="Style 162 2" xfId="4098"/>
    <cellStyle name="Style 162 2 2" xfId="31048"/>
    <cellStyle name="Style 162 2 2 2" xfId="31049"/>
    <cellStyle name="Style 162 2 2 3" xfId="31050"/>
    <cellStyle name="Style 162 2 2 4" xfId="31051"/>
    <cellStyle name="Style 162 2 2 5" xfId="31052"/>
    <cellStyle name="Style 162 2 3" xfId="31053"/>
    <cellStyle name="Style 162 2 3 2" xfId="31054"/>
    <cellStyle name="Style 162 2 3 3" xfId="31055"/>
    <cellStyle name="Style 162 2 3 4" xfId="31056"/>
    <cellStyle name="Style 162 2 3 5" xfId="31057"/>
    <cellStyle name="Style 162 2 3 6" xfId="31058"/>
    <cellStyle name="Style 162 2 4" xfId="31059"/>
    <cellStyle name="Style 162 2 5" xfId="31060"/>
    <cellStyle name="Style 162 2 6" xfId="31061"/>
    <cellStyle name="Style 162 2 7" xfId="31062"/>
    <cellStyle name="Style 162 2 8" xfId="31063"/>
    <cellStyle name="Style 162 3" xfId="4099"/>
    <cellStyle name="Style 162 3 2" xfId="31064"/>
    <cellStyle name="Style 162 3 3" xfId="31065"/>
    <cellStyle name="Style 162 3 4" xfId="31066"/>
    <cellStyle name="Style 162 3 5" xfId="31067"/>
    <cellStyle name="Style 162 4" xfId="31068"/>
    <cellStyle name="Style 162 4 2" xfId="31069"/>
    <cellStyle name="Style 162 4 3" xfId="31070"/>
    <cellStyle name="Style 162 4 4" xfId="31071"/>
    <cellStyle name="Style 162 4 5" xfId="31072"/>
    <cellStyle name="Style 162 5" xfId="31073"/>
    <cellStyle name="Style 162 5 2" xfId="31074"/>
    <cellStyle name="Style 162 5 3" xfId="31075"/>
    <cellStyle name="Style 162 5 4" xfId="31076"/>
    <cellStyle name="Style 162 5 5" xfId="31077"/>
    <cellStyle name="Style 162 6" xfId="31078"/>
    <cellStyle name="Style 162 6 2" xfId="31079"/>
    <cellStyle name="Style 162 7" xfId="31080"/>
    <cellStyle name="Style 162 7 2" xfId="31081"/>
    <cellStyle name="Style 163" xfId="4100"/>
    <cellStyle name="Style 163 2" xfId="4101"/>
    <cellStyle name="Style 163 2 2" xfId="31082"/>
    <cellStyle name="Style 163 2 2 2" xfId="31083"/>
    <cellStyle name="Style 163 2 2 3" xfId="31084"/>
    <cellStyle name="Style 163 2 2 4" xfId="31085"/>
    <cellStyle name="Style 163 2 2 5" xfId="31086"/>
    <cellStyle name="Style 163 2 3" xfId="31087"/>
    <cellStyle name="Style 163 2 3 2" xfId="31088"/>
    <cellStyle name="Style 163 2 3 3" xfId="31089"/>
    <cellStyle name="Style 163 2 3 4" xfId="31090"/>
    <cellStyle name="Style 163 2 3 5" xfId="31091"/>
    <cellStyle name="Style 163 2 3 6" xfId="31092"/>
    <cellStyle name="Style 163 2 4" xfId="31093"/>
    <cellStyle name="Style 163 2 5" xfId="31094"/>
    <cellStyle name="Style 163 2 6" xfId="31095"/>
    <cellStyle name="Style 163 2 7" xfId="31096"/>
    <cellStyle name="Style 163 2 8" xfId="31097"/>
    <cellStyle name="Style 163 3" xfId="4102"/>
    <cellStyle name="Style 163 3 2" xfId="31098"/>
    <cellStyle name="Style 163 3 3" xfId="31099"/>
    <cellStyle name="Style 163 3 4" xfId="31100"/>
    <cellStyle name="Style 163 3 5" xfId="31101"/>
    <cellStyle name="Style 163 4" xfId="31102"/>
    <cellStyle name="Style 163 4 2" xfId="31103"/>
    <cellStyle name="Style 163 4 3" xfId="31104"/>
    <cellStyle name="Style 163 4 4" xfId="31105"/>
    <cellStyle name="Style 163 4 5" xfId="31106"/>
    <cellStyle name="Style 163 5" xfId="31107"/>
    <cellStyle name="Style 163 5 2" xfId="31108"/>
    <cellStyle name="Style 163 5 3" xfId="31109"/>
    <cellStyle name="Style 163 5 4" xfId="31110"/>
    <cellStyle name="Style 163 5 5" xfId="31111"/>
    <cellStyle name="Style 163 6" xfId="31112"/>
    <cellStyle name="Style 163 6 2" xfId="31113"/>
    <cellStyle name="Style 163 7" xfId="31114"/>
    <cellStyle name="Style 163 7 2" xfId="31115"/>
    <cellStyle name="Style 164" xfId="4103"/>
    <cellStyle name="Style 164 2" xfId="4104"/>
    <cellStyle name="Style 164 2 2" xfId="31116"/>
    <cellStyle name="Style 164 2 2 2" xfId="31117"/>
    <cellStyle name="Style 164 2 2 3" xfId="31118"/>
    <cellStyle name="Style 164 2 2 4" xfId="31119"/>
    <cellStyle name="Style 164 2 2 5" xfId="31120"/>
    <cellStyle name="Style 164 2 3" xfId="31121"/>
    <cellStyle name="Style 164 2 3 2" xfId="31122"/>
    <cellStyle name="Style 164 2 3 3" xfId="31123"/>
    <cellStyle name="Style 164 2 3 4" xfId="31124"/>
    <cellStyle name="Style 164 2 3 5" xfId="31125"/>
    <cellStyle name="Style 164 2 3 6" xfId="31126"/>
    <cellStyle name="Style 164 2 4" xfId="31127"/>
    <cellStyle name="Style 164 2 5" xfId="31128"/>
    <cellStyle name="Style 164 2 6" xfId="31129"/>
    <cellStyle name="Style 164 2 7" xfId="31130"/>
    <cellStyle name="Style 164 2 8" xfId="31131"/>
    <cellStyle name="Style 164 3" xfId="4105"/>
    <cellStyle name="Style 164 3 2" xfId="31132"/>
    <cellStyle name="Style 164 3 3" xfId="31133"/>
    <cellStyle name="Style 164 3 4" xfId="31134"/>
    <cellStyle name="Style 164 3 5" xfId="31135"/>
    <cellStyle name="Style 164 4" xfId="31136"/>
    <cellStyle name="Style 164 4 2" xfId="31137"/>
    <cellStyle name="Style 164 4 3" xfId="31138"/>
    <cellStyle name="Style 164 4 4" xfId="31139"/>
    <cellStyle name="Style 164 4 5" xfId="31140"/>
    <cellStyle name="Style 164 5" xfId="31141"/>
    <cellStyle name="Style 164 5 2" xfId="31142"/>
    <cellStyle name="Style 164 5 3" xfId="31143"/>
    <cellStyle name="Style 164 5 4" xfId="31144"/>
    <cellStyle name="Style 164 5 5" xfId="31145"/>
    <cellStyle name="Style 164 6" xfId="31146"/>
    <cellStyle name="Style 164 6 2" xfId="31147"/>
    <cellStyle name="Style 164 7" xfId="31148"/>
    <cellStyle name="Style 164 7 2" xfId="31149"/>
    <cellStyle name="Style 165" xfId="4106"/>
    <cellStyle name="Style 165 2" xfId="4107"/>
    <cellStyle name="Style 165 2 2" xfId="31150"/>
    <cellStyle name="Style 165 2 2 2" xfId="31151"/>
    <cellStyle name="Style 165 2 2 3" xfId="31152"/>
    <cellStyle name="Style 165 2 2 4" xfId="31153"/>
    <cellStyle name="Style 165 2 2 5" xfId="31154"/>
    <cellStyle name="Style 165 2 3" xfId="31155"/>
    <cellStyle name="Style 165 2 3 2" xfId="31156"/>
    <cellStyle name="Style 165 2 3 3" xfId="31157"/>
    <cellStyle name="Style 165 2 3 4" xfId="31158"/>
    <cellStyle name="Style 165 2 3 5" xfId="31159"/>
    <cellStyle name="Style 165 2 3 6" xfId="31160"/>
    <cellStyle name="Style 165 2 4" xfId="31161"/>
    <cellStyle name="Style 165 2 5" xfId="31162"/>
    <cellStyle name="Style 165 2 6" xfId="31163"/>
    <cellStyle name="Style 165 2 7" xfId="31164"/>
    <cellStyle name="Style 165 2 8" xfId="31165"/>
    <cellStyle name="Style 165 3" xfId="4108"/>
    <cellStyle name="Style 165 3 2" xfId="31166"/>
    <cellStyle name="Style 165 3 3" xfId="31167"/>
    <cellStyle name="Style 165 3 4" xfId="31168"/>
    <cellStyle name="Style 165 3 5" xfId="31169"/>
    <cellStyle name="Style 165 4" xfId="31170"/>
    <cellStyle name="Style 165 4 2" xfId="31171"/>
    <cellStyle name="Style 165 4 3" xfId="31172"/>
    <cellStyle name="Style 165 4 4" xfId="31173"/>
    <cellStyle name="Style 165 4 5" xfId="31174"/>
    <cellStyle name="Style 165 5" xfId="31175"/>
    <cellStyle name="Style 165 5 2" xfId="31176"/>
    <cellStyle name="Style 165 5 3" xfId="31177"/>
    <cellStyle name="Style 165 5 4" xfId="31178"/>
    <cellStyle name="Style 165 5 5" xfId="31179"/>
    <cellStyle name="Style 165 6" xfId="31180"/>
    <cellStyle name="Style 165 6 2" xfId="31181"/>
    <cellStyle name="Style 165 7" xfId="31182"/>
    <cellStyle name="Style 165 7 2" xfId="31183"/>
    <cellStyle name="Style 166" xfId="4109"/>
    <cellStyle name="Style 166 2" xfId="4110"/>
    <cellStyle name="Style 166 2 2" xfId="31184"/>
    <cellStyle name="Style 166 2 2 2" xfId="31185"/>
    <cellStyle name="Style 166 2 2 3" xfId="31186"/>
    <cellStyle name="Style 166 2 2 4" xfId="31187"/>
    <cellStyle name="Style 166 2 2 5" xfId="31188"/>
    <cellStyle name="Style 166 2 3" xfId="31189"/>
    <cellStyle name="Style 166 2 3 2" xfId="31190"/>
    <cellStyle name="Style 166 2 3 3" xfId="31191"/>
    <cellStyle name="Style 166 2 3 4" xfId="31192"/>
    <cellStyle name="Style 166 2 3 5" xfId="31193"/>
    <cellStyle name="Style 166 2 3 6" xfId="31194"/>
    <cellStyle name="Style 166 2 4" xfId="31195"/>
    <cellStyle name="Style 166 2 5" xfId="31196"/>
    <cellStyle name="Style 166 2 6" xfId="31197"/>
    <cellStyle name="Style 166 2 7" xfId="31198"/>
    <cellStyle name="Style 166 2 8" xfId="31199"/>
    <cellStyle name="Style 166 3" xfId="4111"/>
    <cellStyle name="Style 166 3 2" xfId="31200"/>
    <cellStyle name="Style 166 3 3" xfId="31201"/>
    <cellStyle name="Style 166 3 4" xfId="31202"/>
    <cellStyle name="Style 166 3 5" xfId="31203"/>
    <cellStyle name="Style 166 4" xfId="31204"/>
    <cellStyle name="Style 166 4 2" xfId="31205"/>
    <cellStyle name="Style 166 4 3" xfId="31206"/>
    <cellStyle name="Style 166 4 4" xfId="31207"/>
    <cellStyle name="Style 166 4 5" xfId="31208"/>
    <cellStyle name="Style 166 5" xfId="31209"/>
    <cellStyle name="Style 166 5 2" xfId="31210"/>
    <cellStyle name="Style 166 5 3" xfId="31211"/>
    <cellStyle name="Style 166 5 4" xfId="31212"/>
    <cellStyle name="Style 166 5 5" xfId="31213"/>
    <cellStyle name="Style 166 6" xfId="31214"/>
    <cellStyle name="Style 166 6 2" xfId="31215"/>
    <cellStyle name="Style 166 7" xfId="31216"/>
    <cellStyle name="Style 166 7 2" xfId="31217"/>
    <cellStyle name="Style 167" xfId="4112"/>
    <cellStyle name="Style 167 2" xfId="4113"/>
    <cellStyle name="Style 167 2 2" xfId="31218"/>
    <cellStyle name="Style 167 2 2 2" xfId="31219"/>
    <cellStyle name="Style 167 2 2 3" xfId="31220"/>
    <cellStyle name="Style 167 2 2 4" xfId="31221"/>
    <cellStyle name="Style 167 2 2 5" xfId="31222"/>
    <cellStyle name="Style 167 2 3" xfId="31223"/>
    <cellStyle name="Style 167 2 3 2" xfId="31224"/>
    <cellStyle name="Style 167 2 3 3" xfId="31225"/>
    <cellStyle name="Style 167 2 3 4" xfId="31226"/>
    <cellStyle name="Style 167 2 3 5" xfId="31227"/>
    <cellStyle name="Style 167 2 3 6" xfId="31228"/>
    <cellStyle name="Style 167 2 4" xfId="31229"/>
    <cellStyle name="Style 167 2 5" xfId="31230"/>
    <cellStyle name="Style 167 2 6" xfId="31231"/>
    <cellStyle name="Style 167 2 7" xfId="31232"/>
    <cellStyle name="Style 167 2 8" xfId="31233"/>
    <cellStyle name="Style 167 3" xfId="4114"/>
    <cellStyle name="Style 167 3 2" xfId="31234"/>
    <cellStyle name="Style 167 3 3" xfId="31235"/>
    <cellStyle name="Style 167 3 4" xfId="31236"/>
    <cellStyle name="Style 167 3 5" xfId="31237"/>
    <cellStyle name="Style 167 4" xfId="31238"/>
    <cellStyle name="Style 167 4 2" xfId="31239"/>
    <cellStyle name="Style 167 4 3" xfId="31240"/>
    <cellStyle name="Style 167 4 4" xfId="31241"/>
    <cellStyle name="Style 167 4 5" xfId="31242"/>
    <cellStyle name="Style 167 5" xfId="31243"/>
    <cellStyle name="Style 167 5 2" xfId="31244"/>
    <cellStyle name="Style 167 5 3" xfId="31245"/>
    <cellStyle name="Style 167 5 4" xfId="31246"/>
    <cellStyle name="Style 167 5 5" xfId="31247"/>
    <cellStyle name="Style 167 6" xfId="31248"/>
    <cellStyle name="Style 167 6 2" xfId="31249"/>
    <cellStyle name="Style 167 7" xfId="31250"/>
    <cellStyle name="Style 167 7 2" xfId="31251"/>
    <cellStyle name="Style 168" xfId="4115"/>
    <cellStyle name="Style 168 2" xfId="4116"/>
    <cellStyle name="Style 168 2 2" xfId="31252"/>
    <cellStyle name="Style 168 2 2 2" xfId="31253"/>
    <cellStyle name="Style 168 2 2 3" xfId="31254"/>
    <cellStyle name="Style 168 2 2 4" xfId="31255"/>
    <cellStyle name="Style 168 2 2 5" xfId="31256"/>
    <cellStyle name="Style 168 2 3" xfId="31257"/>
    <cellStyle name="Style 168 2 3 2" xfId="31258"/>
    <cellStyle name="Style 168 2 3 3" xfId="31259"/>
    <cellStyle name="Style 168 2 3 4" xfId="31260"/>
    <cellStyle name="Style 168 2 3 5" xfId="31261"/>
    <cellStyle name="Style 168 2 3 6" xfId="31262"/>
    <cellStyle name="Style 168 2 4" xfId="31263"/>
    <cellStyle name="Style 168 2 5" xfId="31264"/>
    <cellStyle name="Style 168 2 6" xfId="31265"/>
    <cellStyle name="Style 168 2 7" xfId="31266"/>
    <cellStyle name="Style 168 2 8" xfId="31267"/>
    <cellStyle name="Style 168 3" xfId="4117"/>
    <cellStyle name="Style 168 3 2" xfId="31268"/>
    <cellStyle name="Style 168 3 3" xfId="31269"/>
    <cellStyle name="Style 168 3 4" xfId="31270"/>
    <cellStyle name="Style 168 3 5" xfId="31271"/>
    <cellStyle name="Style 168 4" xfId="31272"/>
    <cellStyle name="Style 168 4 2" xfId="31273"/>
    <cellStyle name="Style 168 4 3" xfId="31274"/>
    <cellStyle name="Style 168 4 4" xfId="31275"/>
    <cellStyle name="Style 168 4 5" xfId="31276"/>
    <cellStyle name="Style 168 5" xfId="31277"/>
    <cellStyle name="Style 168 5 2" xfId="31278"/>
    <cellStyle name="Style 168 5 3" xfId="31279"/>
    <cellStyle name="Style 168 5 4" xfId="31280"/>
    <cellStyle name="Style 168 5 5" xfId="31281"/>
    <cellStyle name="Style 168 6" xfId="31282"/>
    <cellStyle name="Style 168 6 2" xfId="31283"/>
    <cellStyle name="Style 168 7" xfId="31284"/>
    <cellStyle name="Style 168 7 2" xfId="31285"/>
    <cellStyle name="Style 169" xfId="4118"/>
    <cellStyle name="Style 169 2" xfId="4119"/>
    <cellStyle name="Style 169 2 2" xfId="31286"/>
    <cellStyle name="Style 169 2 2 2" xfId="31287"/>
    <cellStyle name="Style 169 2 2 3" xfId="31288"/>
    <cellStyle name="Style 169 2 2 4" xfId="31289"/>
    <cellStyle name="Style 169 2 2 5" xfId="31290"/>
    <cellStyle name="Style 169 2 3" xfId="31291"/>
    <cellStyle name="Style 169 2 3 2" xfId="31292"/>
    <cellStyle name="Style 169 2 3 3" xfId="31293"/>
    <cellStyle name="Style 169 2 3 4" xfId="31294"/>
    <cellStyle name="Style 169 2 3 5" xfId="31295"/>
    <cellStyle name="Style 169 2 3 6" xfId="31296"/>
    <cellStyle name="Style 169 2 4" xfId="31297"/>
    <cellStyle name="Style 169 2 5" xfId="31298"/>
    <cellStyle name="Style 169 2 6" xfId="31299"/>
    <cellStyle name="Style 169 2 7" xfId="31300"/>
    <cellStyle name="Style 169 2 8" xfId="31301"/>
    <cellStyle name="Style 169 3" xfId="4120"/>
    <cellStyle name="Style 169 3 2" xfId="31302"/>
    <cellStyle name="Style 169 3 3" xfId="31303"/>
    <cellStyle name="Style 169 3 4" xfId="31304"/>
    <cellStyle name="Style 169 3 5" xfId="31305"/>
    <cellStyle name="Style 169 4" xfId="31306"/>
    <cellStyle name="Style 169 4 2" xfId="31307"/>
    <cellStyle name="Style 169 4 3" xfId="31308"/>
    <cellStyle name="Style 169 4 4" xfId="31309"/>
    <cellStyle name="Style 169 4 5" xfId="31310"/>
    <cellStyle name="Style 169 5" xfId="31311"/>
    <cellStyle name="Style 169 5 2" xfId="31312"/>
    <cellStyle name="Style 169 5 3" xfId="31313"/>
    <cellStyle name="Style 169 5 4" xfId="31314"/>
    <cellStyle name="Style 169 5 5" xfId="31315"/>
    <cellStyle name="Style 169 6" xfId="31316"/>
    <cellStyle name="Style 169 6 2" xfId="31317"/>
    <cellStyle name="Style 169 7" xfId="31318"/>
    <cellStyle name="Style 169 7 2" xfId="31319"/>
    <cellStyle name="Style 17" xfId="4121"/>
    <cellStyle name="Style 17 2" xfId="4122"/>
    <cellStyle name="Style 17 2 2" xfId="31320"/>
    <cellStyle name="Style 17 2 2 2" xfId="31321"/>
    <cellStyle name="Style 17 2 2 3" xfId="31322"/>
    <cellStyle name="Style 17 2 2 4" xfId="31323"/>
    <cellStyle name="Style 17 2 2 5" xfId="31324"/>
    <cellStyle name="Style 17 2 3" xfId="31325"/>
    <cellStyle name="Style 17 2 3 2" xfId="31326"/>
    <cellStyle name="Style 17 2 3 3" xfId="31327"/>
    <cellStyle name="Style 17 2 3 4" xfId="31328"/>
    <cellStyle name="Style 17 2 3 5" xfId="31329"/>
    <cellStyle name="Style 17 2 3 6" xfId="31330"/>
    <cellStyle name="Style 17 2 4" xfId="31331"/>
    <cellStyle name="Style 17 2 5" xfId="31332"/>
    <cellStyle name="Style 17 2 6" xfId="31333"/>
    <cellStyle name="Style 17 2 7" xfId="31334"/>
    <cellStyle name="Style 17 2 8" xfId="31335"/>
    <cellStyle name="Style 17 3" xfId="4123"/>
    <cellStyle name="Style 17 3 2" xfId="31336"/>
    <cellStyle name="Style 17 3 3" xfId="31337"/>
    <cellStyle name="Style 17 3 4" xfId="31338"/>
    <cellStyle name="Style 17 3 5" xfId="31339"/>
    <cellStyle name="Style 17 4" xfId="31340"/>
    <cellStyle name="Style 17 4 2" xfId="31341"/>
    <cellStyle name="Style 17 4 3" xfId="31342"/>
    <cellStyle name="Style 17 4 4" xfId="31343"/>
    <cellStyle name="Style 17 4 5" xfId="31344"/>
    <cellStyle name="Style 17 5" xfId="31345"/>
    <cellStyle name="Style 17 5 2" xfId="31346"/>
    <cellStyle name="Style 17 5 3" xfId="31347"/>
    <cellStyle name="Style 17 5 4" xfId="31348"/>
    <cellStyle name="Style 17 5 5" xfId="31349"/>
    <cellStyle name="Style 17 6" xfId="31350"/>
    <cellStyle name="Style 17 6 2" xfId="31351"/>
    <cellStyle name="Style 17 7" xfId="31352"/>
    <cellStyle name="Style 17 7 2" xfId="31353"/>
    <cellStyle name="Style 170" xfId="4124"/>
    <cellStyle name="Style 170 2" xfId="4125"/>
    <cellStyle name="Style 170 2 2" xfId="31354"/>
    <cellStyle name="Style 170 2 2 2" xfId="31355"/>
    <cellStyle name="Style 170 2 2 3" xfId="31356"/>
    <cellStyle name="Style 170 2 2 4" xfId="31357"/>
    <cellStyle name="Style 170 2 2 5" xfId="31358"/>
    <cellStyle name="Style 170 2 3" xfId="31359"/>
    <cellStyle name="Style 170 2 3 2" xfId="31360"/>
    <cellStyle name="Style 170 2 3 3" xfId="31361"/>
    <cellStyle name="Style 170 2 3 4" xfId="31362"/>
    <cellStyle name="Style 170 2 3 5" xfId="31363"/>
    <cellStyle name="Style 170 2 3 6" xfId="31364"/>
    <cellStyle name="Style 170 2 4" xfId="31365"/>
    <cellStyle name="Style 170 2 5" xfId="31366"/>
    <cellStyle name="Style 170 2 6" xfId="31367"/>
    <cellStyle name="Style 170 2 7" xfId="31368"/>
    <cellStyle name="Style 170 2 8" xfId="31369"/>
    <cellStyle name="Style 170 3" xfId="4126"/>
    <cellStyle name="Style 170 3 2" xfId="31370"/>
    <cellStyle name="Style 170 3 3" xfId="31371"/>
    <cellStyle name="Style 170 3 4" xfId="31372"/>
    <cellStyle name="Style 170 3 5" xfId="31373"/>
    <cellStyle name="Style 170 4" xfId="31374"/>
    <cellStyle name="Style 170 4 2" xfId="31375"/>
    <cellStyle name="Style 170 4 3" xfId="31376"/>
    <cellStyle name="Style 170 4 4" xfId="31377"/>
    <cellStyle name="Style 170 4 5" xfId="31378"/>
    <cellStyle name="Style 170 5" xfId="31379"/>
    <cellStyle name="Style 170 5 2" xfId="31380"/>
    <cellStyle name="Style 170 5 3" xfId="31381"/>
    <cellStyle name="Style 170 5 4" xfId="31382"/>
    <cellStyle name="Style 170 5 5" xfId="31383"/>
    <cellStyle name="Style 170 6" xfId="31384"/>
    <cellStyle name="Style 170 6 2" xfId="31385"/>
    <cellStyle name="Style 170 7" xfId="31386"/>
    <cellStyle name="Style 170 7 2" xfId="31387"/>
    <cellStyle name="Style 171" xfId="4127"/>
    <cellStyle name="Style 171 2" xfId="4128"/>
    <cellStyle name="Style 171 2 2" xfId="31388"/>
    <cellStyle name="Style 171 2 2 2" xfId="31389"/>
    <cellStyle name="Style 171 2 2 3" xfId="31390"/>
    <cellStyle name="Style 171 2 2 4" xfId="31391"/>
    <cellStyle name="Style 171 2 2 5" xfId="31392"/>
    <cellStyle name="Style 171 2 3" xfId="31393"/>
    <cellStyle name="Style 171 2 3 2" xfId="31394"/>
    <cellStyle name="Style 171 2 3 3" xfId="31395"/>
    <cellStyle name="Style 171 2 3 4" xfId="31396"/>
    <cellStyle name="Style 171 2 3 5" xfId="31397"/>
    <cellStyle name="Style 171 2 3 6" xfId="31398"/>
    <cellStyle name="Style 171 2 4" xfId="31399"/>
    <cellStyle name="Style 171 2 5" xfId="31400"/>
    <cellStyle name="Style 171 2 6" xfId="31401"/>
    <cellStyle name="Style 171 2 7" xfId="31402"/>
    <cellStyle name="Style 171 2 8" xfId="31403"/>
    <cellStyle name="Style 171 3" xfId="4129"/>
    <cellStyle name="Style 171 3 2" xfId="31404"/>
    <cellStyle name="Style 171 3 3" xfId="31405"/>
    <cellStyle name="Style 171 3 4" xfId="31406"/>
    <cellStyle name="Style 171 3 5" xfId="31407"/>
    <cellStyle name="Style 171 4" xfId="31408"/>
    <cellStyle name="Style 171 4 2" xfId="31409"/>
    <cellStyle name="Style 171 4 3" xfId="31410"/>
    <cellStyle name="Style 171 4 4" xfId="31411"/>
    <cellStyle name="Style 171 4 5" xfId="31412"/>
    <cellStyle name="Style 171 5" xfId="31413"/>
    <cellStyle name="Style 171 5 2" xfId="31414"/>
    <cellStyle name="Style 171 5 3" xfId="31415"/>
    <cellStyle name="Style 171 5 4" xfId="31416"/>
    <cellStyle name="Style 171 5 5" xfId="31417"/>
    <cellStyle name="Style 171 6" xfId="31418"/>
    <cellStyle name="Style 171 6 2" xfId="31419"/>
    <cellStyle name="Style 171 7" xfId="31420"/>
    <cellStyle name="Style 171 7 2" xfId="31421"/>
    <cellStyle name="Style 172" xfId="4130"/>
    <cellStyle name="Style 172 2" xfId="4131"/>
    <cellStyle name="Style 172 2 2" xfId="31422"/>
    <cellStyle name="Style 172 2 2 2" xfId="31423"/>
    <cellStyle name="Style 172 2 2 3" xfId="31424"/>
    <cellStyle name="Style 172 2 2 4" xfId="31425"/>
    <cellStyle name="Style 172 2 2 5" xfId="31426"/>
    <cellStyle name="Style 172 2 3" xfId="31427"/>
    <cellStyle name="Style 172 2 3 2" xfId="31428"/>
    <cellStyle name="Style 172 2 3 3" xfId="31429"/>
    <cellStyle name="Style 172 2 3 4" xfId="31430"/>
    <cellStyle name="Style 172 2 3 5" xfId="31431"/>
    <cellStyle name="Style 172 2 3 6" xfId="31432"/>
    <cellStyle name="Style 172 2 4" xfId="31433"/>
    <cellStyle name="Style 172 2 5" xfId="31434"/>
    <cellStyle name="Style 172 2 6" xfId="31435"/>
    <cellStyle name="Style 172 2 7" xfId="31436"/>
    <cellStyle name="Style 172 2 8" xfId="31437"/>
    <cellStyle name="Style 172 3" xfId="4132"/>
    <cellStyle name="Style 172 3 2" xfId="31438"/>
    <cellStyle name="Style 172 3 3" xfId="31439"/>
    <cellStyle name="Style 172 3 4" xfId="31440"/>
    <cellStyle name="Style 172 3 5" xfId="31441"/>
    <cellStyle name="Style 172 4" xfId="31442"/>
    <cellStyle name="Style 172 4 2" xfId="31443"/>
    <cellStyle name="Style 172 4 3" xfId="31444"/>
    <cellStyle name="Style 172 4 4" xfId="31445"/>
    <cellStyle name="Style 172 4 5" xfId="31446"/>
    <cellStyle name="Style 172 5" xfId="31447"/>
    <cellStyle name="Style 172 5 2" xfId="31448"/>
    <cellStyle name="Style 172 5 3" xfId="31449"/>
    <cellStyle name="Style 172 5 4" xfId="31450"/>
    <cellStyle name="Style 172 5 5" xfId="31451"/>
    <cellStyle name="Style 172 6" xfId="31452"/>
    <cellStyle name="Style 172 6 2" xfId="31453"/>
    <cellStyle name="Style 172 7" xfId="31454"/>
    <cellStyle name="Style 172 7 2" xfId="31455"/>
    <cellStyle name="Style 173" xfId="4133"/>
    <cellStyle name="Style 173 2" xfId="4134"/>
    <cellStyle name="Style 173 2 2" xfId="31456"/>
    <cellStyle name="Style 173 2 2 2" xfId="31457"/>
    <cellStyle name="Style 173 2 2 3" xfId="31458"/>
    <cellStyle name="Style 173 2 2 4" xfId="31459"/>
    <cellStyle name="Style 173 2 2 5" xfId="31460"/>
    <cellStyle name="Style 173 2 3" xfId="31461"/>
    <cellStyle name="Style 173 2 3 2" xfId="31462"/>
    <cellStyle name="Style 173 2 3 3" xfId="31463"/>
    <cellStyle name="Style 173 2 3 4" xfId="31464"/>
    <cellStyle name="Style 173 2 3 5" xfId="31465"/>
    <cellStyle name="Style 173 2 3 6" xfId="31466"/>
    <cellStyle name="Style 173 2 4" xfId="31467"/>
    <cellStyle name="Style 173 2 5" xfId="31468"/>
    <cellStyle name="Style 173 2 6" xfId="31469"/>
    <cellStyle name="Style 173 2 7" xfId="31470"/>
    <cellStyle name="Style 173 2 8" xfId="31471"/>
    <cellStyle name="Style 173 3" xfId="4135"/>
    <cellStyle name="Style 173 3 2" xfId="31472"/>
    <cellStyle name="Style 173 3 3" xfId="31473"/>
    <cellStyle name="Style 173 3 4" xfId="31474"/>
    <cellStyle name="Style 173 3 5" xfId="31475"/>
    <cellStyle name="Style 173 4" xfId="31476"/>
    <cellStyle name="Style 173 4 2" xfId="31477"/>
    <cellStyle name="Style 173 4 3" xfId="31478"/>
    <cellStyle name="Style 173 4 4" xfId="31479"/>
    <cellStyle name="Style 173 4 5" xfId="31480"/>
    <cellStyle name="Style 173 5" xfId="31481"/>
    <cellStyle name="Style 173 5 2" xfId="31482"/>
    <cellStyle name="Style 173 5 3" xfId="31483"/>
    <cellStyle name="Style 173 5 4" xfId="31484"/>
    <cellStyle name="Style 173 5 5" xfId="31485"/>
    <cellStyle name="Style 173 6" xfId="31486"/>
    <cellStyle name="Style 173 6 2" xfId="31487"/>
    <cellStyle name="Style 173 7" xfId="31488"/>
    <cellStyle name="Style 173 7 2" xfId="31489"/>
    <cellStyle name="Style 174" xfId="4136"/>
    <cellStyle name="Style 174 2" xfId="4137"/>
    <cellStyle name="Style 174 2 2" xfId="31490"/>
    <cellStyle name="Style 174 2 2 2" xfId="31491"/>
    <cellStyle name="Style 174 2 2 3" xfId="31492"/>
    <cellStyle name="Style 174 2 2 4" xfId="31493"/>
    <cellStyle name="Style 174 2 2 5" xfId="31494"/>
    <cellStyle name="Style 174 2 3" xfId="31495"/>
    <cellStyle name="Style 174 2 3 2" xfId="31496"/>
    <cellStyle name="Style 174 2 3 3" xfId="31497"/>
    <cellStyle name="Style 174 2 3 4" xfId="31498"/>
    <cellStyle name="Style 174 2 3 5" xfId="31499"/>
    <cellStyle name="Style 174 2 3 6" xfId="31500"/>
    <cellStyle name="Style 174 2 4" xfId="31501"/>
    <cellStyle name="Style 174 2 5" xfId="31502"/>
    <cellStyle name="Style 174 2 6" xfId="31503"/>
    <cellStyle name="Style 174 2 7" xfId="31504"/>
    <cellStyle name="Style 174 2 8" xfId="31505"/>
    <cellStyle name="Style 174 3" xfId="4138"/>
    <cellStyle name="Style 174 3 2" xfId="31506"/>
    <cellStyle name="Style 174 3 3" xfId="31507"/>
    <cellStyle name="Style 174 3 4" xfId="31508"/>
    <cellStyle name="Style 174 3 5" xfId="31509"/>
    <cellStyle name="Style 174 4" xfId="31510"/>
    <cellStyle name="Style 174 4 2" xfId="31511"/>
    <cellStyle name="Style 174 4 3" xfId="31512"/>
    <cellStyle name="Style 174 4 4" xfId="31513"/>
    <cellStyle name="Style 174 4 5" xfId="31514"/>
    <cellStyle name="Style 174 5" xfId="31515"/>
    <cellStyle name="Style 174 5 2" xfId="31516"/>
    <cellStyle name="Style 174 5 3" xfId="31517"/>
    <cellStyle name="Style 174 5 4" xfId="31518"/>
    <cellStyle name="Style 174 5 5" xfId="31519"/>
    <cellStyle name="Style 174 6" xfId="31520"/>
    <cellStyle name="Style 174 6 2" xfId="31521"/>
    <cellStyle name="Style 174 7" xfId="31522"/>
    <cellStyle name="Style 174 7 2" xfId="31523"/>
    <cellStyle name="Style 175" xfId="4139"/>
    <cellStyle name="Style 175 2" xfId="4140"/>
    <cellStyle name="Style 175 2 2" xfId="31524"/>
    <cellStyle name="Style 175 2 2 2" xfId="31525"/>
    <cellStyle name="Style 175 2 2 3" xfId="31526"/>
    <cellStyle name="Style 175 2 2 4" xfId="31527"/>
    <cellStyle name="Style 175 2 2 5" xfId="31528"/>
    <cellStyle name="Style 175 2 3" xfId="31529"/>
    <cellStyle name="Style 175 2 3 2" xfId="31530"/>
    <cellStyle name="Style 175 2 3 3" xfId="31531"/>
    <cellStyle name="Style 175 2 3 4" xfId="31532"/>
    <cellStyle name="Style 175 2 3 5" xfId="31533"/>
    <cellStyle name="Style 175 2 3 6" xfId="31534"/>
    <cellStyle name="Style 175 2 4" xfId="31535"/>
    <cellStyle name="Style 175 2 5" xfId="31536"/>
    <cellStyle name="Style 175 2 6" xfId="31537"/>
    <cellStyle name="Style 175 2 7" xfId="31538"/>
    <cellStyle name="Style 175 2 8" xfId="31539"/>
    <cellStyle name="Style 175 3" xfId="4141"/>
    <cellStyle name="Style 175 3 2" xfId="31540"/>
    <cellStyle name="Style 175 3 3" xfId="31541"/>
    <cellStyle name="Style 175 3 4" xfId="31542"/>
    <cellStyle name="Style 175 3 5" xfId="31543"/>
    <cellStyle name="Style 175 4" xfId="31544"/>
    <cellStyle name="Style 175 4 2" xfId="31545"/>
    <cellStyle name="Style 175 4 3" xfId="31546"/>
    <cellStyle name="Style 175 4 4" xfId="31547"/>
    <cellStyle name="Style 175 4 5" xfId="31548"/>
    <cellStyle name="Style 175 5" xfId="31549"/>
    <cellStyle name="Style 175 5 2" xfId="31550"/>
    <cellStyle name="Style 175 5 3" xfId="31551"/>
    <cellStyle name="Style 175 5 4" xfId="31552"/>
    <cellStyle name="Style 175 5 5" xfId="31553"/>
    <cellStyle name="Style 175 6" xfId="31554"/>
    <cellStyle name="Style 175 6 2" xfId="31555"/>
    <cellStyle name="Style 175 7" xfId="31556"/>
    <cellStyle name="Style 175 7 2" xfId="31557"/>
    <cellStyle name="Style 176" xfId="4142"/>
    <cellStyle name="Style 176 2" xfId="4143"/>
    <cellStyle name="Style 176 2 2" xfId="31558"/>
    <cellStyle name="Style 176 2 2 2" xfId="31559"/>
    <cellStyle name="Style 176 2 2 3" xfId="31560"/>
    <cellStyle name="Style 176 2 2 4" xfId="31561"/>
    <cellStyle name="Style 176 2 2 5" xfId="31562"/>
    <cellStyle name="Style 176 2 3" xfId="31563"/>
    <cellStyle name="Style 176 2 3 2" xfId="31564"/>
    <cellStyle name="Style 176 2 3 3" xfId="31565"/>
    <cellStyle name="Style 176 2 3 4" xfId="31566"/>
    <cellStyle name="Style 176 2 3 5" xfId="31567"/>
    <cellStyle name="Style 176 2 3 6" xfId="31568"/>
    <cellStyle name="Style 176 2 4" xfId="31569"/>
    <cellStyle name="Style 176 2 5" xfId="31570"/>
    <cellStyle name="Style 176 2 6" xfId="31571"/>
    <cellStyle name="Style 176 2 7" xfId="31572"/>
    <cellStyle name="Style 176 2 8" xfId="31573"/>
    <cellStyle name="Style 176 3" xfId="4144"/>
    <cellStyle name="Style 176 3 2" xfId="31574"/>
    <cellStyle name="Style 176 3 3" xfId="31575"/>
    <cellStyle name="Style 176 3 4" xfId="31576"/>
    <cellStyle name="Style 176 3 5" xfId="31577"/>
    <cellStyle name="Style 176 4" xfId="31578"/>
    <cellStyle name="Style 176 4 2" xfId="31579"/>
    <cellStyle name="Style 176 4 3" xfId="31580"/>
    <cellStyle name="Style 176 4 4" xfId="31581"/>
    <cellStyle name="Style 176 4 5" xfId="31582"/>
    <cellStyle name="Style 176 5" xfId="31583"/>
    <cellStyle name="Style 176 5 2" xfId="31584"/>
    <cellStyle name="Style 176 5 3" xfId="31585"/>
    <cellStyle name="Style 176 5 4" xfId="31586"/>
    <cellStyle name="Style 176 5 5" xfId="31587"/>
    <cellStyle name="Style 176 6" xfId="31588"/>
    <cellStyle name="Style 176 6 2" xfId="31589"/>
    <cellStyle name="Style 176 7" xfId="31590"/>
    <cellStyle name="Style 176 7 2" xfId="31591"/>
    <cellStyle name="Style 177" xfId="4145"/>
    <cellStyle name="Style 177 2" xfId="4146"/>
    <cellStyle name="Style 177 2 2" xfId="31592"/>
    <cellStyle name="Style 177 2 2 2" xfId="31593"/>
    <cellStyle name="Style 177 2 2 3" xfId="31594"/>
    <cellStyle name="Style 177 2 2 4" xfId="31595"/>
    <cellStyle name="Style 177 2 2 5" xfId="31596"/>
    <cellStyle name="Style 177 2 3" xfId="31597"/>
    <cellStyle name="Style 177 2 3 2" xfId="31598"/>
    <cellStyle name="Style 177 2 3 3" xfId="31599"/>
    <cellStyle name="Style 177 2 3 4" xfId="31600"/>
    <cellStyle name="Style 177 2 3 5" xfId="31601"/>
    <cellStyle name="Style 177 2 3 6" xfId="31602"/>
    <cellStyle name="Style 177 2 4" xfId="31603"/>
    <cellStyle name="Style 177 2 5" xfId="31604"/>
    <cellStyle name="Style 177 2 6" xfId="31605"/>
    <cellStyle name="Style 177 2 7" xfId="31606"/>
    <cellStyle name="Style 177 2 8" xfId="31607"/>
    <cellStyle name="Style 177 3" xfId="4147"/>
    <cellStyle name="Style 177 3 2" xfId="31608"/>
    <cellStyle name="Style 177 3 3" xfId="31609"/>
    <cellStyle name="Style 177 3 4" xfId="31610"/>
    <cellStyle name="Style 177 3 5" xfId="31611"/>
    <cellStyle name="Style 177 4" xfId="31612"/>
    <cellStyle name="Style 177 4 2" xfId="31613"/>
    <cellStyle name="Style 177 4 3" xfId="31614"/>
    <cellStyle name="Style 177 4 4" xfId="31615"/>
    <cellStyle name="Style 177 4 5" xfId="31616"/>
    <cellStyle name="Style 177 5" xfId="31617"/>
    <cellStyle name="Style 177 5 2" xfId="31618"/>
    <cellStyle name="Style 177 5 3" xfId="31619"/>
    <cellStyle name="Style 177 5 4" xfId="31620"/>
    <cellStyle name="Style 177 5 5" xfId="31621"/>
    <cellStyle name="Style 177 6" xfId="31622"/>
    <cellStyle name="Style 177 6 2" xfId="31623"/>
    <cellStyle name="Style 177 7" xfId="31624"/>
    <cellStyle name="Style 177 7 2" xfId="31625"/>
    <cellStyle name="Style 178" xfId="4148"/>
    <cellStyle name="Style 178 2" xfId="4149"/>
    <cellStyle name="Style 178 2 2" xfId="31626"/>
    <cellStyle name="Style 178 2 2 2" xfId="31627"/>
    <cellStyle name="Style 178 2 2 3" xfId="31628"/>
    <cellStyle name="Style 178 2 2 4" xfId="31629"/>
    <cellStyle name="Style 178 2 2 5" xfId="31630"/>
    <cellStyle name="Style 178 2 3" xfId="31631"/>
    <cellStyle name="Style 178 2 3 2" xfId="31632"/>
    <cellStyle name="Style 178 2 3 3" xfId="31633"/>
    <cellStyle name="Style 178 2 3 4" xfId="31634"/>
    <cellStyle name="Style 178 2 3 5" xfId="31635"/>
    <cellStyle name="Style 178 2 3 6" xfId="31636"/>
    <cellStyle name="Style 178 2 4" xfId="31637"/>
    <cellStyle name="Style 178 2 5" xfId="31638"/>
    <cellStyle name="Style 178 2 6" xfId="31639"/>
    <cellStyle name="Style 178 2 7" xfId="31640"/>
    <cellStyle name="Style 178 2 8" xfId="31641"/>
    <cellStyle name="Style 178 3" xfId="4150"/>
    <cellStyle name="Style 178 3 2" xfId="31642"/>
    <cellStyle name="Style 178 3 3" xfId="31643"/>
    <cellStyle name="Style 178 3 4" xfId="31644"/>
    <cellStyle name="Style 178 3 5" xfId="31645"/>
    <cellStyle name="Style 178 4" xfId="31646"/>
    <cellStyle name="Style 178 4 2" xfId="31647"/>
    <cellStyle name="Style 178 4 3" xfId="31648"/>
    <cellStyle name="Style 178 4 4" xfId="31649"/>
    <cellStyle name="Style 178 4 5" xfId="31650"/>
    <cellStyle name="Style 178 5" xfId="31651"/>
    <cellStyle name="Style 178 5 2" xfId="31652"/>
    <cellStyle name="Style 178 5 3" xfId="31653"/>
    <cellStyle name="Style 178 5 4" xfId="31654"/>
    <cellStyle name="Style 178 5 5" xfId="31655"/>
    <cellStyle name="Style 178 6" xfId="31656"/>
    <cellStyle name="Style 178 6 2" xfId="31657"/>
    <cellStyle name="Style 178 7" xfId="31658"/>
    <cellStyle name="Style 178 7 2" xfId="31659"/>
    <cellStyle name="Style 179" xfId="4151"/>
    <cellStyle name="Style 179 2" xfId="4152"/>
    <cellStyle name="Style 179 2 2" xfId="31660"/>
    <cellStyle name="Style 179 2 2 2" xfId="31661"/>
    <cellStyle name="Style 179 2 2 3" xfId="31662"/>
    <cellStyle name="Style 179 2 2 4" xfId="31663"/>
    <cellStyle name="Style 179 2 2 5" xfId="31664"/>
    <cellStyle name="Style 179 2 3" xfId="31665"/>
    <cellStyle name="Style 179 2 3 2" xfId="31666"/>
    <cellStyle name="Style 179 2 3 3" xfId="31667"/>
    <cellStyle name="Style 179 2 3 4" xfId="31668"/>
    <cellStyle name="Style 179 2 3 5" xfId="31669"/>
    <cellStyle name="Style 179 2 3 6" xfId="31670"/>
    <cellStyle name="Style 179 2 4" xfId="31671"/>
    <cellStyle name="Style 179 2 5" xfId="31672"/>
    <cellStyle name="Style 179 2 6" xfId="31673"/>
    <cellStyle name="Style 179 2 7" xfId="31674"/>
    <cellStyle name="Style 179 2 8" xfId="31675"/>
    <cellStyle name="Style 179 3" xfId="4153"/>
    <cellStyle name="Style 179 3 2" xfId="31676"/>
    <cellStyle name="Style 179 3 3" xfId="31677"/>
    <cellStyle name="Style 179 3 4" xfId="31678"/>
    <cellStyle name="Style 179 3 5" xfId="31679"/>
    <cellStyle name="Style 179 4" xfId="31680"/>
    <cellStyle name="Style 179 4 2" xfId="31681"/>
    <cellStyle name="Style 179 4 3" xfId="31682"/>
    <cellStyle name="Style 179 4 4" xfId="31683"/>
    <cellStyle name="Style 179 4 5" xfId="31684"/>
    <cellStyle name="Style 179 5" xfId="31685"/>
    <cellStyle name="Style 179 5 2" xfId="31686"/>
    <cellStyle name="Style 179 5 3" xfId="31687"/>
    <cellStyle name="Style 179 5 4" xfId="31688"/>
    <cellStyle name="Style 179 5 5" xfId="31689"/>
    <cellStyle name="Style 179 6" xfId="31690"/>
    <cellStyle name="Style 179 6 2" xfId="31691"/>
    <cellStyle name="Style 179 7" xfId="31692"/>
    <cellStyle name="Style 179 7 2" xfId="31693"/>
    <cellStyle name="Style 18" xfId="4154"/>
    <cellStyle name="Style 18 2" xfId="4155"/>
    <cellStyle name="Style 18 2 2" xfId="31694"/>
    <cellStyle name="Style 18 2 2 2" xfId="31695"/>
    <cellStyle name="Style 18 2 2 3" xfId="31696"/>
    <cellStyle name="Style 18 2 2 4" xfId="31697"/>
    <cellStyle name="Style 18 2 2 5" xfId="31698"/>
    <cellStyle name="Style 18 2 3" xfId="31699"/>
    <cellStyle name="Style 18 2 3 2" xfId="31700"/>
    <cellStyle name="Style 18 2 3 3" xfId="31701"/>
    <cellStyle name="Style 18 2 3 4" xfId="31702"/>
    <cellStyle name="Style 18 2 3 5" xfId="31703"/>
    <cellStyle name="Style 18 2 3 6" xfId="31704"/>
    <cellStyle name="Style 18 2 4" xfId="31705"/>
    <cellStyle name="Style 18 2 5" xfId="31706"/>
    <cellStyle name="Style 18 2 6" xfId="31707"/>
    <cellStyle name="Style 18 2 7" xfId="31708"/>
    <cellStyle name="Style 18 2 8" xfId="31709"/>
    <cellStyle name="Style 18 3" xfId="4156"/>
    <cellStyle name="Style 18 3 2" xfId="31710"/>
    <cellStyle name="Style 18 3 3" xfId="31711"/>
    <cellStyle name="Style 18 3 4" xfId="31712"/>
    <cellStyle name="Style 18 3 5" xfId="31713"/>
    <cellStyle name="Style 18 4" xfId="31714"/>
    <cellStyle name="Style 18 4 2" xfId="31715"/>
    <cellStyle name="Style 18 4 3" xfId="31716"/>
    <cellStyle name="Style 18 4 4" xfId="31717"/>
    <cellStyle name="Style 18 4 5" xfId="31718"/>
    <cellStyle name="Style 18 5" xfId="31719"/>
    <cellStyle name="Style 18 5 2" xfId="31720"/>
    <cellStyle name="Style 18 5 3" xfId="31721"/>
    <cellStyle name="Style 18 5 4" xfId="31722"/>
    <cellStyle name="Style 18 5 5" xfId="31723"/>
    <cellStyle name="Style 18 6" xfId="31724"/>
    <cellStyle name="Style 18 6 2" xfId="31725"/>
    <cellStyle name="Style 18 7" xfId="31726"/>
    <cellStyle name="Style 18 7 2" xfId="31727"/>
    <cellStyle name="Style 180" xfId="4157"/>
    <cellStyle name="Style 180 2" xfId="4158"/>
    <cellStyle name="Style 180 2 2" xfId="31728"/>
    <cellStyle name="Style 180 2 2 2" xfId="31729"/>
    <cellStyle name="Style 180 2 2 3" xfId="31730"/>
    <cellStyle name="Style 180 2 2 4" xfId="31731"/>
    <cellStyle name="Style 180 2 2 5" xfId="31732"/>
    <cellStyle name="Style 180 2 3" xfId="31733"/>
    <cellStyle name="Style 180 2 3 2" xfId="31734"/>
    <cellStyle name="Style 180 2 3 3" xfId="31735"/>
    <cellStyle name="Style 180 2 3 4" xfId="31736"/>
    <cellStyle name="Style 180 2 3 5" xfId="31737"/>
    <cellStyle name="Style 180 2 3 6" xfId="31738"/>
    <cellStyle name="Style 180 2 4" xfId="31739"/>
    <cellStyle name="Style 180 2 5" xfId="31740"/>
    <cellStyle name="Style 180 2 6" xfId="31741"/>
    <cellStyle name="Style 180 2 7" xfId="31742"/>
    <cellStyle name="Style 180 2 8" xfId="31743"/>
    <cellStyle name="Style 180 3" xfId="4159"/>
    <cellStyle name="Style 180 3 2" xfId="31744"/>
    <cellStyle name="Style 180 3 3" xfId="31745"/>
    <cellStyle name="Style 180 3 4" xfId="31746"/>
    <cellStyle name="Style 180 3 5" xfId="31747"/>
    <cellStyle name="Style 180 4" xfId="31748"/>
    <cellStyle name="Style 180 4 2" xfId="31749"/>
    <cellStyle name="Style 180 4 3" xfId="31750"/>
    <cellStyle name="Style 180 4 4" xfId="31751"/>
    <cellStyle name="Style 180 4 5" xfId="31752"/>
    <cellStyle name="Style 180 5" xfId="31753"/>
    <cellStyle name="Style 180 5 2" xfId="31754"/>
    <cellStyle name="Style 180 5 3" xfId="31755"/>
    <cellStyle name="Style 180 5 4" xfId="31756"/>
    <cellStyle name="Style 180 5 5" xfId="31757"/>
    <cellStyle name="Style 180 6" xfId="31758"/>
    <cellStyle name="Style 180 6 2" xfId="31759"/>
    <cellStyle name="Style 180 7" xfId="31760"/>
    <cellStyle name="Style 180 7 2" xfId="31761"/>
    <cellStyle name="Style 181" xfId="4160"/>
    <cellStyle name="Style 181 2" xfId="4161"/>
    <cellStyle name="Style 181 2 2" xfId="31762"/>
    <cellStyle name="Style 181 2 2 2" xfId="31763"/>
    <cellStyle name="Style 181 2 2 3" xfId="31764"/>
    <cellStyle name="Style 181 2 2 4" xfId="31765"/>
    <cellStyle name="Style 181 2 2 5" xfId="31766"/>
    <cellStyle name="Style 181 2 3" xfId="31767"/>
    <cellStyle name="Style 181 2 3 2" xfId="31768"/>
    <cellStyle name="Style 181 2 3 3" xfId="31769"/>
    <cellStyle name="Style 181 2 3 4" xfId="31770"/>
    <cellStyle name="Style 181 2 3 5" xfId="31771"/>
    <cellStyle name="Style 181 2 3 6" xfId="31772"/>
    <cellStyle name="Style 181 2 4" xfId="31773"/>
    <cellStyle name="Style 181 2 5" xfId="31774"/>
    <cellStyle name="Style 181 2 6" xfId="31775"/>
    <cellStyle name="Style 181 2 7" xfId="31776"/>
    <cellStyle name="Style 181 2 8" xfId="31777"/>
    <cellStyle name="Style 181 3" xfId="4162"/>
    <cellStyle name="Style 181 3 2" xfId="31778"/>
    <cellStyle name="Style 181 3 3" xfId="31779"/>
    <cellStyle name="Style 181 3 4" xfId="31780"/>
    <cellStyle name="Style 181 3 5" xfId="31781"/>
    <cellStyle name="Style 181 4" xfId="31782"/>
    <cellStyle name="Style 181 4 2" xfId="31783"/>
    <cellStyle name="Style 181 4 3" xfId="31784"/>
    <cellStyle name="Style 181 4 4" xfId="31785"/>
    <cellStyle name="Style 181 4 5" xfId="31786"/>
    <cellStyle name="Style 181 5" xfId="31787"/>
    <cellStyle name="Style 181 5 2" xfId="31788"/>
    <cellStyle name="Style 181 5 3" xfId="31789"/>
    <cellStyle name="Style 181 5 4" xfId="31790"/>
    <cellStyle name="Style 181 5 5" xfId="31791"/>
    <cellStyle name="Style 181 6" xfId="31792"/>
    <cellStyle name="Style 181 6 2" xfId="31793"/>
    <cellStyle name="Style 181 7" xfId="31794"/>
    <cellStyle name="Style 181 7 2" xfId="31795"/>
    <cellStyle name="Style 182" xfId="4163"/>
    <cellStyle name="Style 182 2" xfId="4164"/>
    <cellStyle name="Style 182 2 2" xfId="31796"/>
    <cellStyle name="Style 182 2 2 2" xfId="31797"/>
    <cellStyle name="Style 182 2 2 3" xfId="31798"/>
    <cellStyle name="Style 182 2 2 4" xfId="31799"/>
    <cellStyle name="Style 182 2 2 5" xfId="31800"/>
    <cellStyle name="Style 182 2 3" xfId="31801"/>
    <cellStyle name="Style 182 2 3 2" xfId="31802"/>
    <cellStyle name="Style 182 2 3 3" xfId="31803"/>
    <cellStyle name="Style 182 2 3 4" xfId="31804"/>
    <cellStyle name="Style 182 2 3 5" xfId="31805"/>
    <cellStyle name="Style 182 2 3 6" xfId="31806"/>
    <cellStyle name="Style 182 2 4" xfId="31807"/>
    <cellStyle name="Style 182 2 5" xfId="31808"/>
    <cellStyle name="Style 182 2 6" xfId="31809"/>
    <cellStyle name="Style 182 2 7" xfId="31810"/>
    <cellStyle name="Style 182 2 8" xfId="31811"/>
    <cellStyle name="Style 182 3" xfId="4165"/>
    <cellStyle name="Style 182 3 2" xfId="31812"/>
    <cellStyle name="Style 182 3 3" xfId="31813"/>
    <cellStyle name="Style 182 3 4" xfId="31814"/>
    <cellStyle name="Style 182 3 5" xfId="31815"/>
    <cellStyle name="Style 182 4" xfId="31816"/>
    <cellStyle name="Style 182 4 2" xfId="31817"/>
    <cellStyle name="Style 182 4 3" xfId="31818"/>
    <cellStyle name="Style 182 4 4" xfId="31819"/>
    <cellStyle name="Style 182 4 5" xfId="31820"/>
    <cellStyle name="Style 182 5" xfId="31821"/>
    <cellStyle name="Style 182 5 2" xfId="31822"/>
    <cellStyle name="Style 182 5 3" xfId="31823"/>
    <cellStyle name="Style 182 5 4" xfId="31824"/>
    <cellStyle name="Style 182 5 5" xfId="31825"/>
    <cellStyle name="Style 182 6" xfId="31826"/>
    <cellStyle name="Style 182 6 2" xfId="31827"/>
    <cellStyle name="Style 182 7" xfId="31828"/>
    <cellStyle name="Style 182 7 2" xfId="31829"/>
    <cellStyle name="Style 183" xfId="4166"/>
    <cellStyle name="Style 183 2" xfId="4167"/>
    <cellStyle name="Style 183 2 2" xfId="31830"/>
    <cellStyle name="Style 183 2 2 2" xfId="31831"/>
    <cellStyle name="Style 183 2 2 3" xfId="31832"/>
    <cellStyle name="Style 183 2 2 4" xfId="31833"/>
    <cellStyle name="Style 183 2 2 5" xfId="31834"/>
    <cellStyle name="Style 183 2 3" xfId="31835"/>
    <cellStyle name="Style 183 2 3 2" xfId="31836"/>
    <cellStyle name="Style 183 2 3 3" xfId="31837"/>
    <cellStyle name="Style 183 2 3 4" xfId="31838"/>
    <cellStyle name="Style 183 2 3 5" xfId="31839"/>
    <cellStyle name="Style 183 2 3 6" xfId="31840"/>
    <cellStyle name="Style 183 2 4" xfId="31841"/>
    <cellStyle name="Style 183 2 5" xfId="31842"/>
    <cellStyle name="Style 183 2 6" xfId="31843"/>
    <cellStyle name="Style 183 2 7" xfId="31844"/>
    <cellStyle name="Style 183 2 8" xfId="31845"/>
    <cellStyle name="Style 183 3" xfId="4168"/>
    <cellStyle name="Style 183 3 2" xfId="31846"/>
    <cellStyle name="Style 183 3 3" xfId="31847"/>
    <cellStyle name="Style 183 3 4" xfId="31848"/>
    <cellStyle name="Style 183 3 5" xfId="31849"/>
    <cellStyle name="Style 183 4" xfId="31850"/>
    <cellStyle name="Style 183 4 2" xfId="31851"/>
    <cellStyle name="Style 183 4 3" xfId="31852"/>
    <cellStyle name="Style 183 4 4" xfId="31853"/>
    <cellStyle name="Style 183 4 5" xfId="31854"/>
    <cellStyle name="Style 183 5" xfId="31855"/>
    <cellStyle name="Style 183 5 2" xfId="31856"/>
    <cellStyle name="Style 183 5 3" xfId="31857"/>
    <cellStyle name="Style 183 5 4" xfId="31858"/>
    <cellStyle name="Style 183 5 5" xfId="31859"/>
    <cellStyle name="Style 183 6" xfId="31860"/>
    <cellStyle name="Style 183 6 2" xfId="31861"/>
    <cellStyle name="Style 183 7" xfId="31862"/>
    <cellStyle name="Style 183 7 2" xfId="31863"/>
    <cellStyle name="Style 184" xfId="4169"/>
    <cellStyle name="Style 184 2" xfId="4170"/>
    <cellStyle name="Style 184 2 2" xfId="31864"/>
    <cellStyle name="Style 184 2 2 2" xfId="31865"/>
    <cellStyle name="Style 184 2 2 3" xfId="31866"/>
    <cellStyle name="Style 184 2 2 4" xfId="31867"/>
    <cellStyle name="Style 184 2 2 5" xfId="31868"/>
    <cellStyle name="Style 184 2 3" xfId="31869"/>
    <cellStyle name="Style 184 2 3 2" xfId="31870"/>
    <cellStyle name="Style 184 2 3 3" xfId="31871"/>
    <cellStyle name="Style 184 2 3 4" xfId="31872"/>
    <cellStyle name="Style 184 2 3 5" xfId="31873"/>
    <cellStyle name="Style 184 2 3 6" xfId="31874"/>
    <cellStyle name="Style 184 2 4" xfId="31875"/>
    <cellStyle name="Style 184 2 5" xfId="31876"/>
    <cellStyle name="Style 184 2 6" xfId="31877"/>
    <cellStyle name="Style 184 2 7" xfId="31878"/>
    <cellStyle name="Style 184 2 8" xfId="31879"/>
    <cellStyle name="Style 184 3" xfId="4171"/>
    <cellStyle name="Style 184 3 2" xfId="31880"/>
    <cellStyle name="Style 184 3 3" xfId="31881"/>
    <cellStyle name="Style 184 3 4" xfId="31882"/>
    <cellStyle name="Style 184 3 5" xfId="31883"/>
    <cellStyle name="Style 184 4" xfId="31884"/>
    <cellStyle name="Style 184 4 2" xfId="31885"/>
    <cellStyle name="Style 184 4 3" xfId="31886"/>
    <cellStyle name="Style 184 4 4" xfId="31887"/>
    <cellStyle name="Style 184 4 5" xfId="31888"/>
    <cellStyle name="Style 184 5" xfId="31889"/>
    <cellStyle name="Style 184 5 2" xfId="31890"/>
    <cellStyle name="Style 184 5 3" xfId="31891"/>
    <cellStyle name="Style 184 5 4" xfId="31892"/>
    <cellStyle name="Style 184 5 5" xfId="31893"/>
    <cellStyle name="Style 184 6" xfId="31894"/>
    <cellStyle name="Style 184 6 2" xfId="31895"/>
    <cellStyle name="Style 184 7" xfId="31896"/>
    <cellStyle name="Style 184 7 2" xfId="31897"/>
    <cellStyle name="Style 185" xfId="4172"/>
    <cellStyle name="Style 185 2" xfId="4173"/>
    <cellStyle name="Style 185 2 2" xfId="31898"/>
    <cellStyle name="Style 185 2 2 2" xfId="31899"/>
    <cellStyle name="Style 185 2 2 3" xfId="31900"/>
    <cellStyle name="Style 185 2 2 4" xfId="31901"/>
    <cellStyle name="Style 185 2 2 5" xfId="31902"/>
    <cellStyle name="Style 185 2 3" xfId="31903"/>
    <cellStyle name="Style 185 2 3 2" xfId="31904"/>
    <cellStyle name="Style 185 2 3 3" xfId="31905"/>
    <cellStyle name="Style 185 2 3 4" xfId="31906"/>
    <cellStyle name="Style 185 2 3 5" xfId="31907"/>
    <cellStyle name="Style 185 2 3 6" xfId="31908"/>
    <cellStyle name="Style 185 2 4" xfId="31909"/>
    <cellStyle name="Style 185 2 5" xfId="31910"/>
    <cellStyle name="Style 185 2 6" xfId="31911"/>
    <cellStyle name="Style 185 2 7" xfId="31912"/>
    <cellStyle name="Style 185 2 8" xfId="31913"/>
    <cellStyle name="Style 185 3" xfId="4174"/>
    <cellStyle name="Style 185 3 2" xfId="31914"/>
    <cellStyle name="Style 185 3 3" xfId="31915"/>
    <cellStyle name="Style 185 3 4" xfId="31916"/>
    <cellStyle name="Style 185 3 5" xfId="31917"/>
    <cellStyle name="Style 185 4" xfId="31918"/>
    <cellStyle name="Style 185 4 2" xfId="31919"/>
    <cellStyle name="Style 185 4 3" xfId="31920"/>
    <cellStyle name="Style 185 4 4" xfId="31921"/>
    <cellStyle name="Style 185 4 5" xfId="31922"/>
    <cellStyle name="Style 185 5" xfId="31923"/>
    <cellStyle name="Style 185 5 2" xfId="31924"/>
    <cellStyle name="Style 185 5 3" xfId="31925"/>
    <cellStyle name="Style 185 5 4" xfId="31926"/>
    <cellStyle name="Style 185 5 5" xfId="31927"/>
    <cellStyle name="Style 185 6" xfId="31928"/>
    <cellStyle name="Style 185 6 2" xfId="31929"/>
    <cellStyle name="Style 185 7" xfId="31930"/>
    <cellStyle name="Style 185 7 2" xfId="31931"/>
    <cellStyle name="Style 186" xfId="4175"/>
    <cellStyle name="Style 186 2" xfId="4176"/>
    <cellStyle name="Style 186 2 2" xfId="31932"/>
    <cellStyle name="Style 186 2 2 2" xfId="31933"/>
    <cellStyle name="Style 186 2 2 3" xfId="31934"/>
    <cellStyle name="Style 186 2 2 4" xfId="31935"/>
    <cellStyle name="Style 186 2 2 5" xfId="31936"/>
    <cellStyle name="Style 186 2 3" xfId="31937"/>
    <cellStyle name="Style 186 2 3 2" xfId="31938"/>
    <cellStyle name="Style 186 2 3 3" xfId="31939"/>
    <cellStyle name="Style 186 2 3 4" xfId="31940"/>
    <cellStyle name="Style 186 2 3 5" xfId="31941"/>
    <cellStyle name="Style 186 2 3 6" xfId="31942"/>
    <cellStyle name="Style 186 2 4" xfId="31943"/>
    <cellStyle name="Style 186 2 5" xfId="31944"/>
    <cellStyle name="Style 186 2 6" xfId="31945"/>
    <cellStyle name="Style 186 2 7" xfId="31946"/>
    <cellStyle name="Style 186 2 8" xfId="31947"/>
    <cellStyle name="Style 186 3" xfId="4177"/>
    <cellStyle name="Style 186 3 2" xfId="31948"/>
    <cellStyle name="Style 186 3 3" xfId="31949"/>
    <cellStyle name="Style 186 3 4" xfId="31950"/>
    <cellStyle name="Style 186 3 5" xfId="31951"/>
    <cellStyle name="Style 186 4" xfId="31952"/>
    <cellStyle name="Style 186 4 2" xfId="31953"/>
    <cellStyle name="Style 186 4 3" xfId="31954"/>
    <cellStyle name="Style 186 4 4" xfId="31955"/>
    <cellStyle name="Style 186 4 5" xfId="31956"/>
    <cellStyle name="Style 186 5" xfId="31957"/>
    <cellStyle name="Style 186 5 2" xfId="31958"/>
    <cellStyle name="Style 186 5 3" xfId="31959"/>
    <cellStyle name="Style 186 5 4" xfId="31960"/>
    <cellStyle name="Style 186 5 5" xfId="31961"/>
    <cellStyle name="Style 186 6" xfId="31962"/>
    <cellStyle name="Style 186 6 2" xfId="31963"/>
    <cellStyle name="Style 186 7" xfId="31964"/>
    <cellStyle name="Style 186 7 2" xfId="31965"/>
    <cellStyle name="Style 187" xfId="4178"/>
    <cellStyle name="Style 187 2" xfId="4179"/>
    <cellStyle name="Style 187 2 2" xfId="31966"/>
    <cellStyle name="Style 187 2 2 2" xfId="31967"/>
    <cellStyle name="Style 187 2 2 3" xfId="31968"/>
    <cellStyle name="Style 187 2 2 4" xfId="31969"/>
    <cellStyle name="Style 187 2 2 5" xfId="31970"/>
    <cellStyle name="Style 187 2 3" xfId="31971"/>
    <cellStyle name="Style 187 2 3 2" xfId="31972"/>
    <cellStyle name="Style 187 2 3 3" xfId="31973"/>
    <cellStyle name="Style 187 2 3 4" xfId="31974"/>
    <cellStyle name="Style 187 2 3 5" xfId="31975"/>
    <cellStyle name="Style 187 2 3 6" xfId="31976"/>
    <cellStyle name="Style 187 2 4" xfId="31977"/>
    <cellStyle name="Style 187 2 5" xfId="31978"/>
    <cellStyle name="Style 187 2 6" xfId="31979"/>
    <cellStyle name="Style 187 2 7" xfId="31980"/>
    <cellStyle name="Style 187 2 8" xfId="31981"/>
    <cellStyle name="Style 187 3" xfId="4180"/>
    <cellStyle name="Style 187 3 2" xfId="31982"/>
    <cellStyle name="Style 187 3 3" xfId="31983"/>
    <cellStyle name="Style 187 3 4" xfId="31984"/>
    <cellStyle name="Style 187 3 5" xfId="31985"/>
    <cellStyle name="Style 187 4" xfId="31986"/>
    <cellStyle name="Style 187 4 2" xfId="31987"/>
    <cellStyle name="Style 187 4 3" xfId="31988"/>
    <cellStyle name="Style 187 4 4" xfId="31989"/>
    <cellStyle name="Style 187 4 5" xfId="31990"/>
    <cellStyle name="Style 187 5" xfId="31991"/>
    <cellStyle name="Style 187 5 2" xfId="31992"/>
    <cellStyle name="Style 187 5 3" xfId="31993"/>
    <cellStyle name="Style 187 5 4" xfId="31994"/>
    <cellStyle name="Style 187 5 5" xfId="31995"/>
    <cellStyle name="Style 187 6" xfId="31996"/>
    <cellStyle name="Style 187 6 2" xfId="31997"/>
    <cellStyle name="Style 187 7" xfId="31998"/>
    <cellStyle name="Style 187 7 2" xfId="31999"/>
    <cellStyle name="Style 188" xfId="4181"/>
    <cellStyle name="Style 188 2" xfId="4182"/>
    <cellStyle name="Style 188 2 2" xfId="32000"/>
    <cellStyle name="Style 188 2 2 2" xfId="32001"/>
    <cellStyle name="Style 188 2 2 3" xfId="32002"/>
    <cellStyle name="Style 188 2 2 4" xfId="32003"/>
    <cellStyle name="Style 188 2 2 5" xfId="32004"/>
    <cellStyle name="Style 188 2 3" xfId="32005"/>
    <cellStyle name="Style 188 2 3 2" xfId="32006"/>
    <cellStyle name="Style 188 2 3 3" xfId="32007"/>
    <cellStyle name="Style 188 2 3 4" xfId="32008"/>
    <cellStyle name="Style 188 2 3 5" xfId="32009"/>
    <cellStyle name="Style 188 2 3 6" xfId="32010"/>
    <cellStyle name="Style 188 2 4" xfId="32011"/>
    <cellStyle name="Style 188 2 5" xfId="32012"/>
    <cellStyle name="Style 188 2 6" xfId="32013"/>
    <cellStyle name="Style 188 2 7" xfId="32014"/>
    <cellStyle name="Style 188 2 8" xfId="32015"/>
    <cellStyle name="Style 188 3" xfId="4183"/>
    <cellStyle name="Style 188 3 2" xfId="32016"/>
    <cellStyle name="Style 188 3 3" xfId="32017"/>
    <cellStyle name="Style 188 3 4" xfId="32018"/>
    <cellStyle name="Style 188 3 5" xfId="32019"/>
    <cellStyle name="Style 188 4" xfId="32020"/>
    <cellStyle name="Style 188 4 2" xfId="32021"/>
    <cellStyle name="Style 188 4 3" xfId="32022"/>
    <cellStyle name="Style 188 4 4" xfId="32023"/>
    <cellStyle name="Style 188 4 5" xfId="32024"/>
    <cellStyle name="Style 188 5" xfId="32025"/>
    <cellStyle name="Style 188 5 2" xfId="32026"/>
    <cellStyle name="Style 188 5 3" xfId="32027"/>
    <cellStyle name="Style 188 5 4" xfId="32028"/>
    <cellStyle name="Style 188 5 5" xfId="32029"/>
    <cellStyle name="Style 188 6" xfId="32030"/>
    <cellStyle name="Style 188 6 2" xfId="32031"/>
    <cellStyle name="Style 188 7" xfId="32032"/>
    <cellStyle name="Style 188 7 2" xfId="32033"/>
    <cellStyle name="Style 189" xfId="4184"/>
    <cellStyle name="Style 189 2" xfId="4185"/>
    <cellStyle name="Style 189 2 2" xfId="32034"/>
    <cellStyle name="Style 189 2 2 2" xfId="32035"/>
    <cellStyle name="Style 189 2 2 3" xfId="32036"/>
    <cellStyle name="Style 189 2 2 4" xfId="32037"/>
    <cellStyle name="Style 189 2 2 5" xfId="32038"/>
    <cellStyle name="Style 189 2 3" xfId="32039"/>
    <cellStyle name="Style 189 2 3 2" xfId="32040"/>
    <cellStyle name="Style 189 2 3 3" xfId="32041"/>
    <cellStyle name="Style 189 2 3 4" xfId="32042"/>
    <cellStyle name="Style 189 2 3 5" xfId="32043"/>
    <cellStyle name="Style 189 2 3 6" xfId="32044"/>
    <cellStyle name="Style 189 2 4" xfId="32045"/>
    <cellStyle name="Style 189 2 5" xfId="32046"/>
    <cellStyle name="Style 189 2 6" xfId="32047"/>
    <cellStyle name="Style 189 2 7" xfId="32048"/>
    <cellStyle name="Style 189 2 8" xfId="32049"/>
    <cellStyle name="Style 189 3" xfId="4186"/>
    <cellStyle name="Style 189 3 2" xfId="32050"/>
    <cellStyle name="Style 189 3 3" xfId="32051"/>
    <cellStyle name="Style 189 3 4" xfId="32052"/>
    <cellStyle name="Style 189 3 5" xfId="32053"/>
    <cellStyle name="Style 189 4" xfId="32054"/>
    <cellStyle name="Style 189 4 2" xfId="32055"/>
    <cellStyle name="Style 189 4 3" xfId="32056"/>
    <cellStyle name="Style 189 4 4" xfId="32057"/>
    <cellStyle name="Style 189 4 5" xfId="32058"/>
    <cellStyle name="Style 189 5" xfId="32059"/>
    <cellStyle name="Style 189 5 2" xfId="32060"/>
    <cellStyle name="Style 189 5 3" xfId="32061"/>
    <cellStyle name="Style 189 5 4" xfId="32062"/>
    <cellStyle name="Style 189 5 5" xfId="32063"/>
    <cellStyle name="Style 189 6" xfId="32064"/>
    <cellStyle name="Style 189 6 2" xfId="32065"/>
    <cellStyle name="Style 189 7" xfId="32066"/>
    <cellStyle name="Style 189 7 2" xfId="32067"/>
    <cellStyle name="Style 19" xfId="4187"/>
    <cellStyle name="Style 19 2" xfId="4188"/>
    <cellStyle name="Style 19 2 2" xfId="32068"/>
    <cellStyle name="Style 19 2 2 2" xfId="32069"/>
    <cellStyle name="Style 19 2 2 3" xfId="32070"/>
    <cellStyle name="Style 19 2 2 4" xfId="32071"/>
    <cellStyle name="Style 19 2 2 5" xfId="32072"/>
    <cellStyle name="Style 19 2 3" xfId="32073"/>
    <cellStyle name="Style 19 2 3 2" xfId="32074"/>
    <cellStyle name="Style 19 2 3 3" xfId="32075"/>
    <cellStyle name="Style 19 2 3 4" xfId="32076"/>
    <cellStyle name="Style 19 2 3 5" xfId="32077"/>
    <cellStyle name="Style 19 2 3 6" xfId="32078"/>
    <cellStyle name="Style 19 2 4" xfId="32079"/>
    <cellStyle name="Style 19 2 5" xfId="32080"/>
    <cellStyle name="Style 19 2 6" xfId="32081"/>
    <cellStyle name="Style 19 2 7" xfId="32082"/>
    <cellStyle name="Style 19 2 8" xfId="32083"/>
    <cellStyle name="Style 19 3" xfId="4189"/>
    <cellStyle name="Style 19 3 2" xfId="32084"/>
    <cellStyle name="Style 19 3 3" xfId="32085"/>
    <cellStyle name="Style 19 3 4" xfId="32086"/>
    <cellStyle name="Style 19 3 5" xfId="32087"/>
    <cellStyle name="Style 19 4" xfId="32088"/>
    <cellStyle name="Style 19 4 2" xfId="32089"/>
    <cellStyle name="Style 19 4 3" xfId="32090"/>
    <cellStyle name="Style 19 4 4" xfId="32091"/>
    <cellStyle name="Style 19 4 5" xfId="32092"/>
    <cellStyle name="Style 19 5" xfId="32093"/>
    <cellStyle name="Style 19 5 2" xfId="32094"/>
    <cellStyle name="Style 19 5 3" xfId="32095"/>
    <cellStyle name="Style 19 5 4" xfId="32096"/>
    <cellStyle name="Style 19 5 5" xfId="32097"/>
    <cellStyle name="Style 19 6" xfId="32098"/>
    <cellStyle name="Style 19 6 2" xfId="32099"/>
    <cellStyle name="Style 19 7" xfId="32100"/>
    <cellStyle name="Style 19 7 2" xfId="32101"/>
    <cellStyle name="Style 190" xfId="4190"/>
    <cellStyle name="Style 190 2" xfId="4191"/>
    <cellStyle name="Style 190 2 2" xfId="32102"/>
    <cellStyle name="Style 190 2 2 2" xfId="32103"/>
    <cellStyle name="Style 190 2 2 3" xfId="32104"/>
    <cellStyle name="Style 190 2 2 4" xfId="32105"/>
    <cellStyle name="Style 190 2 2 5" xfId="32106"/>
    <cellStyle name="Style 190 2 3" xfId="32107"/>
    <cellStyle name="Style 190 2 3 2" xfId="32108"/>
    <cellStyle name="Style 190 2 3 3" xfId="32109"/>
    <cellStyle name="Style 190 2 3 4" xfId="32110"/>
    <cellStyle name="Style 190 2 3 5" xfId="32111"/>
    <cellStyle name="Style 190 2 3 6" xfId="32112"/>
    <cellStyle name="Style 190 2 4" xfId="32113"/>
    <cellStyle name="Style 190 2 5" xfId="32114"/>
    <cellStyle name="Style 190 2 6" xfId="32115"/>
    <cellStyle name="Style 190 2 7" xfId="32116"/>
    <cellStyle name="Style 190 2 8" xfId="32117"/>
    <cellStyle name="Style 190 3" xfId="4192"/>
    <cellStyle name="Style 190 3 2" xfId="32118"/>
    <cellStyle name="Style 190 3 3" xfId="32119"/>
    <cellStyle name="Style 190 3 4" xfId="32120"/>
    <cellStyle name="Style 190 3 5" xfId="32121"/>
    <cellStyle name="Style 190 4" xfId="32122"/>
    <cellStyle name="Style 190 4 2" xfId="32123"/>
    <cellStyle name="Style 190 4 3" xfId="32124"/>
    <cellStyle name="Style 190 4 4" xfId="32125"/>
    <cellStyle name="Style 190 4 5" xfId="32126"/>
    <cellStyle name="Style 190 5" xfId="32127"/>
    <cellStyle name="Style 190 5 2" xfId="32128"/>
    <cellStyle name="Style 190 5 3" xfId="32129"/>
    <cellStyle name="Style 190 5 4" xfId="32130"/>
    <cellStyle name="Style 190 5 5" xfId="32131"/>
    <cellStyle name="Style 190 6" xfId="32132"/>
    <cellStyle name="Style 190 6 2" xfId="32133"/>
    <cellStyle name="Style 190 7" xfId="32134"/>
    <cellStyle name="Style 190 7 2" xfId="32135"/>
    <cellStyle name="Style 191" xfId="4193"/>
    <cellStyle name="Style 191 2" xfId="4194"/>
    <cellStyle name="Style 191 2 2" xfId="32136"/>
    <cellStyle name="Style 191 2 2 2" xfId="32137"/>
    <cellStyle name="Style 191 2 2 3" xfId="32138"/>
    <cellStyle name="Style 191 2 2 4" xfId="32139"/>
    <cellStyle name="Style 191 2 2 5" xfId="32140"/>
    <cellStyle name="Style 191 2 3" xfId="32141"/>
    <cellStyle name="Style 191 2 3 2" xfId="32142"/>
    <cellStyle name="Style 191 2 3 3" xfId="32143"/>
    <cellStyle name="Style 191 2 3 4" xfId="32144"/>
    <cellStyle name="Style 191 2 3 5" xfId="32145"/>
    <cellStyle name="Style 191 2 3 6" xfId="32146"/>
    <cellStyle name="Style 191 2 4" xfId="32147"/>
    <cellStyle name="Style 191 2 5" xfId="32148"/>
    <cellStyle name="Style 191 2 6" xfId="32149"/>
    <cellStyle name="Style 191 2 7" xfId="32150"/>
    <cellStyle name="Style 191 2 8" xfId="32151"/>
    <cellStyle name="Style 191 3" xfId="4195"/>
    <cellStyle name="Style 191 3 2" xfId="32152"/>
    <cellStyle name="Style 191 3 3" xfId="32153"/>
    <cellStyle name="Style 191 3 4" xfId="32154"/>
    <cellStyle name="Style 191 3 5" xfId="32155"/>
    <cellStyle name="Style 191 4" xfId="32156"/>
    <cellStyle name="Style 191 4 2" xfId="32157"/>
    <cellStyle name="Style 191 4 3" xfId="32158"/>
    <cellStyle name="Style 191 4 4" xfId="32159"/>
    <cellStyle name="Style 191 4 5" xfId="32160"/>
    <cellStyle name="Style 191 5" xfId="32161"/>
    <cellStyle name="Style 191 5 2" xfId="32162"/>
    <cellStyle name="Style 191 5 3" xfId="32163"/>
    <cellStyle name="Style 191 5 4" xfId="32164"/>
    <cellStyle name="Style 191 5 5" xfId="32165"/>
    <cellStyle name="Style 191 6" xfId="32166"/>
    <cellStyle name="Style 191 6 2" xfId="32167"/>
    <cellStyle name="Style 191 7" xfId="32168"/>
    <cellStyle name="Style 191 7 2" xfId="32169"/>
    <cellStyle name="Style 192" xfId="4196"/>
    <cellStyle name="Style 192 2" xfId="4197"/>
    <cellStyle name="Style 192 2 2" xfId="32170"/>
    <cellStyle name="Style 192 2 2 2" xfId="32171"/>
    <cellStyle name="Style 192 2 2 3" xfId="32172"/>
    <cellStyle name="Style 192 2 2 4" xfId="32173"/>
    <cellStyle name="Style 192 2 2 5" xfId="32174"/>
    <cellStyle name="Style 192 2 3" xfId="32175"/>
    <cellStyle name="Style 192 2 3 2" xfId="32176"/>
    <cellStyle name="Style 192 2 3 3" xfId="32177"/>
    <cellStyle name="Style 192 2 3 4" xfId="32178"/>
    <cellStyle name="Style 192 2 3 5" xfId="32179"/>
    <cellStyle name="Style 192 2 3 6" xfId="32180"/>
    <cellStyle name="Style 192 2 4" xfId="32181"/>
    <cellStyle name="Style 192 2 5" xfId="32182"/>
    <cellStyle name="Style 192 2 6" xfId="32183"/>
    <cellStyle name="Style 192 2 7" xfId="32184"/>
    <cellStyle name="Style 192 2 8" xfId="32185"/>
    <cellStyle name="Style 192 3" xfId="4198"/>
    <cellStyle name="Style 192 3 2" xfId="32186"/>
    <cellStyle name="Style 192 3 3" xfId="32187"/>
    <cellStyle name="Style 192 3 4" xfId="32188"/>
    <cellStyle name="Style 192 3 5" xfId="32189"/>
    <cellStyle name="Style 192 4" xfId="32190"/>
    <cellStyle name="Style 192 4 2" xfId="32191"/>
    <cellStyle name="Style 192 4 3" xfId="32192"/>
    <cellStyle name="Style 192 4 4" xfId="32193"/>
    <cellStyle name="Style 192 4 5" xfId="32194"/>
    <cellStyle name="Style 192 5" xfId="32195"/>
    <cellStyle name="Style 192 5 2" xfId="32196"/>
    <cellStyle name="Style 192 5 3" xfId="32197"/>
    <cellStyle name="Style 192 5 4" xfId="32198"/>
    <cellStyle name="Style 192 5 5" xfId="32199"/>
    <cellStyle name="Style 192 6" xfId="32200"/>
    <cellStyle name="Style 192 6 2" xfId="32201"/>
    <cellStyle name="Style 192 7" xfId="32202"/>
    <cellStyle name="Style 192 7 2" xfId="32203"/>
    <cellStyle name="Style 193" xfId="4199"/>
    <cellStyle name="Style 193 2" xfId="4200"/>
    <cellStyle name="Style 193 2 2" xfId="32204"/>
    <cellStyle name="Style 193 2 2 2" xfId="32205"/>
    <cellStyle name="Style 193 2 2 3" xfId="32206"/>
    <cellStyle name="Style 193 2 2 4" xfId="32207"/>
    <cellStyle name="Style 193 2 2 5" xfId="32208"/>
    <cellStyle name="Style 193 2 3" xfId="32209"/>
    <cellStyle name="Style 193 2 3 2" xfId="32210"/>
    <cellStyle name="Style 193 2 3 3" xfId="32211"/>
    <cellStyle name="Style 193 2 3 4" xfId="32212"/>
    <cellStyle name="Style 193 2 3 5" xfId="32213"/>
    <cellStyle name="Style 193 2 3 6" xfId="32214"/>
    <cellStyle name="Style 193 2 4" xfId="32215"/>
    <cellStyle name="Style 193 2 5" xfId="32216"/>
    <cellStyle name="Style 193 2 6" xfId="32217"/>
    <cellStyle name="Style 193 2 7" xfId="32218"/>
    <cellStyle name="Style 193 2 8" xfId="32219"/>
    <cellStyle name="Style 193 3" xfId="4201"/>
    <cellStyle name="Style 193 3 2" xfId="32220"/>
    <cellStyle name="Style 193 3 3" xfId="32221"/>
    <cellStyle name="Style 193 3 4" xfId="32222"/>
    <cellStyle name="Style 193 3 5" xfId="32223"/>
    <cellStyle name="Style 193 4" xfId="32224"/>
    <cellStyle name="Style 193 4 2" xfId="32225"/>
    <cellStyle name="Style 193 4 3" xfId="32226"/>
    <cellStyle name="Style 193 4 4" xfId="32227"/>
    <cellStyle name="Style 193 4 5" xfId="32228"/>
    <cellStyle name="Style 193 5" xfId="32229"/>
    <cellStyle name="Style 193 5 2" xfId="32230"/>
    <cellStyle name="Style 193 5 3" xfId="32231"/>
    <cellStyle name="Style 193 5 4" xfId="32232"/>
    <cellStyle name="Style 193 5 5" xfId="32233"/>
    <cellStyle name="Style 193 6" xfId="32234"/>
    <cellStyle name="Style 193 6 2" xfId="32235"/>
    <cellStyle name="Style 193 7" xfId="32236"/>
    <cellStyle name="Style 193 7 2" xfId="32237"/>
    <cellStyle name="Style 194" xfId="4202"/>
    <cellStyle name="Style 194 2" xfId="4203"/>
    <cellStyle name="Style 194 2 2" xfId="32238"/>
    <cellStyle name="Style 194 2 2 2" xfId="32239"/>
    <cellStyle name="Style 194 2 2 3" xfId="32240"/>
    <cellStyle name="Style 194 2 2 4" xfId="32241"/>
    <cellStyle name="Style 194 2 2 5" xfId="32242"/>
    <cellStyle name="Style 194 2 3" xfId="32243"/>
    <cellStyle name="Style 194 2 3 2" xfId="32244"/>
    <cellStyle name="Style 194 2 3 3" xfId="32245"/>
    <cellStyle name="Style 194 2 3 4" xfId="32246"/>
    <cellStyle name="Style 194 2 3 5" xfId="32247"/>
    <cellStyle name="Style 194 2 3 6" xfId="32248"/>
    <cellStyle name="Style 194 2 4" xfId="32249"/>
    <cellStyle name="Style 194 2 5" xfId="32250"/>
    <cellStyle name="Style 194 2 6" xfId="32251"/>
    <cellStyle name="Style 194 2 7" xfId="32252"/>
    <cellStyle name="Style 194 2 8" xfId="32253"/>
    <cellStyle name="Style 194 3" xfId="4204"/>
    <cellStyle name="Style 194 3 2" xfId="32254"/>
    <cellStyle name="Style 194 3 3" xfId="32255"/>
    <cellStyle name="Style 194 3 4" xfId="32256"/>
    <cellStyle name="Style 194 3 5" xfId="32257"/>
    <cellStyle name="Style 194 4" xfId="32258"/>
    <cellStyle name="Style 194 4 2" xfId="32259"/>
    <cellStyle name="Style 194 4 3" xfId="32260"/>
    <cellStyle name="Style 194 4 4" xfId="32261"/>
    <cellStyle name="Style 194 4 5" xfId="32262"/>
    <cellStyle name="Style 194 5" xfId="32263"/>
    <cellStyle name="Style 194 5 2" xfId="32264"/>
    <cellStyle name="Style 194 5 3" xfId="32265"/>
    <cellStyle name="Style 194 5 4" xfId="32266"/>
    <cellStyle name="Style 194 5 5" xfId="32267"/>
    <cellStyle name="Style 194 6" xfId="32268"/>
    <cellStyle name="Style 194 6 2" xfId="32269"/>
    <cellStyle name="Style 194 7" xfId="32270"/>
    <cellStyle name="Style 194 7 2" xfId="32271"/>
    <cellStyle name="Style 195" xfId="4205"/>
    <cellStyle name="Style 195 2" xfId="4206"/>
    <cellStyle name="Style 195 2 2" xfId="32272"/>
    <cellStyle name="Style 195 2 2 2" xfId="32273"/>
    <cellStyle name="Style 195 2 2 3" xfId="32274"/>
    <cellStyle name="Style 195 2 2 4" xfId="32275"/>
    <cellStyle name="Style 195 2 2 5" xfId="32276"/>
    <cellStyle name="Style 195 2 3" xfId="32277"/>
    <cellStyle name="Style 195 2 3 2" xfId="32278"/>
    <cellStyle name="Style 195 2 3 3" xfId="32279"/>
    <cellStyle name="Style 195 2 3 4" xfId="32280"/>
    <cellStyle name="Style 195 2 3 5" xfId="32281"/>
    <cellStyle name="Style 195 2 3 6" xfId="32282"/>
    <cellStyle name="Style 195 2 4" xfId="32283"/>
    <cellStyle name="Style 195 2 5" xfId="32284"/>
    <cellStyle name="Style 195 2 6" xfId="32285"/>
    <cellStyle name="Style 195 2 7" xfId="32286"/>
    <cellStyle name="Style 195 2 8" xfId="32287"/>
    <cellStyle name="Style 195 3" xfId="4207"/>
    <cellStyle name="Style 195 3 2" xfId="32288"/>
    <cellStyle name="Style 195 3 3" xfId="32289"/>
    <cellStyle name="Style 195 3 4" xfId="32290"/>
    <cellStyle name="Style 195 3 5" xfId="32291"/>
    <cellStyle name="Style 195 4" xfId="32292"/>
    <cellStyle name="Style 195 4 2" xfId="32293"/>
    <cellStyle name="Style 195 4 3" xfId="32294"/>
    <cellStyle name="Style 195 4 4" xfId="32295"/>
    <cellStyle name="Style 195 4 5" xfId="32296"/>
    <cellStyle name="Style 195 5" xfId="32297"/>
    <cellStyle name="Style 195 5 2" xfId="32298"/>
    <cellStyle name="Style 195 5 3" xfId="32299"/>
    <cellStyle name="Style 195 5 4" xfId="32300"/>
    <cellStyle name="Style 195 5 5" xfId="32301"/>
    <cellStyle name="Style 195 6" xfId="32302"/>
    <cellStyle name="Style 195 6 2" xfId="32303"/>
    <cellStyle name="Style 195 7" xfId="32304"/>
    <cellStyle name="Style 195 7 2" xfId="32305"/>
    <cellStyle name="Style 196" xfId="4208"/>
    <cellStyle name="Style 196 2" xfId="4209"/>
    <cellStyle name="Style 196 2 2" xfId="32306"/>
    <cellStyle name="Style 196 2 2 2" xfId="32307"/>
    <cellStyle name="Style 196 2 2 3" xfId="32308"/>
    <cellStyle name="Style 196 2 2 4" xfId="32309"/>
    <cellStyle name="Style 196 2 2 5" xfId="32310"/>
    <cellStyle name="Style 196 2 3" xfId="32311"/>
    <cellStyle name="Style 196 2 3 2" xfId="32312"/>
    <cellStyle name="Style 196 2 3 3" xfId="32313"/>
    <cellStyle name="Style 196 2 3 4" xfId="32314"/>
    <cellStyle name="Style 196 2 3 5" xfId="32315"/>
    <cellStyle name="Style 196 2 3 6" xfId="32316"/>
    <cellStyle name="Style 196 2 4" xfId="32317"/>
    <cellStyle name="Style 196 2 5" xfId="32318"/>
    <cellStyle name="Style 196 2 6" xfId="32319"/>
    <cellStyle name="Style 196 2 7" xfId="32320"/>
    <cellStyle name="Style 196 2 8" xfId="32321"/>
    <cellStyle name="Style 196 3" xfId="4210"/>
    <cellStyle name="Style 196 3 2" xfId="32322"/>
    <cellStyle name="Style 196 3 3" xfId="32323"/>
    <cellStyle name="Style 196 3 4" xfId="32324"/>
    <cellStyle name="Style 196 3 5" xfId="32325"/>
    <cellStyle name="Style 196 4" xfId="32326"/>
    <cellStyle name="Style 196 4 2" xfId="32327"/>
    <cellStyle name="Style 196 4 3" xfId="32328"/>
    <cellStyle name="Style 196 4 4" xfId="32329"/>
    <cellStyle name="Style 196 4 5" xfId="32330"/>
    <cellStyle name="Style 196 5" xfId="32331"/>
    <cellStyle name="Style 196 5 2" xfId="32332"/>
    <cellStyle name="Style 196 5 3" xfId="32333"/>
    <cellStyle name="Style 196 5 4" xfId="32334"/>
    <cellStyle name="Style 196 5 5" xfId="32335"/>
    <cellStyle name="Style 196 6" xfId="32336"/>
    <cellStyle name="Style 196 6 2" xfId="32337"/>
    <cellStyle name="Style 196 7" xfId="32338"/>
    <cellStyle name="Style 196 7 2" xfId="32339"/>
    <cellStyle name="Style 197" xfId="4211"/>
    <cellStyle name="Style 197 2" xfId="4212"/>
    <cellStyle name="Style 197 2 2" xfId="32340"/>
    <cellStyle name="Style 197 2 2 2" xfId="32341"/>
    <cellStyle name="Style 197 2 2 3" xfId="32342"/>
    <cellStyle name="Style 197 2 2 4" xfId="32343"/>
    <cellStyle name="Style 197 2 2 5" xfId="32344"/>
    <cellStyle name="Style 197 2 3" xfId="32345"/>
    <cellStyle name="Style 197 2 3 2" xfId="32346"/>
    <cellStyle name="Style 197 2 3 3" xfId="32347"/>
    <cellStyle name="Style 197 2 3 4" xfId="32348"/>
    <cellStyle name="Style 197 2 3 5" xfId="32349"/>
    <cellStyle name="Style 197 2 3 6" xfId="32350"/>
    <cellStyle name="Style 197 2 4" xfId="32351"/>
    <cellStyle name="Style 197 2 5" xfId="32352"/>
    <cellStyle name="Style 197 2 6" xfId="32353"/>
    <cellStyle name="Style 197 2 7" xfId="32354"/>
    <cellStyle name="Style 197 2 8" xfId="32355"/>
    <cellStyle name="Style 197 3" xfId="4213"/>
    <cellStyle name="Style 197 3 2" xfId="32356"/>
    <cellStyle name="Style 197 3 3" xfId="32357"/>
    <cellStyle name="Style 197 3 4" xfId="32358"/>
    <cellStyle name="Style 197 3 5" xfId="32359"/>
    <cellStyle name="Style 197 4" xfId="32360"/>
    <cellStyle name="Style 197 4 2" xfId="32361"/>
    <cellStyle name="Style 197 4 3" xfId="32362"/>
    <cellStyle name="Style 197 4 4" xfId="32363"/>
    <cellStyle name="Style 197 4 5" xfId="32364"/>
    <cellStyle name="Style 197 5" xfId="32365"/>
    <cellStyle name="Style 197 5 2" xfId="32366"/>
    <cellStyle name="Style 197 5 3" xfId="32367"/>
    <cellStyle name="Style 197 5 4" xfId="32368"/>
    <cellStyle name="Style 197 5 5" xfId="32369"/>
    <cellStyle name="Style 197 6" xfId="32370"/>
    <cellStyle name="Style 197 6 2" xfId="32371"/>
    <cellStyle name="Style 197 7" xfId="32372"/>
    <cellStyle name="Style 197 7 2" xfId="32373"/>
    <cellStyle name="Style 198" xfId="4214"/>
    <cellStyle name="Style 198 2" xfId="4215"/>
    <cellStyle name="Style 198 2 2" xfId="32374"/>
    <cellStyle name="Style 198 2 2 2" xfId="32375"/>
    <cellStyle name="Style 198 2 2 3" xfId="32376"/>
    <cellStyle name="Style 198 2 2 4" xfId="32377"/>
    <cellStyle name="Style 198 2 2 5" xfId="32378"/>
    <cellStyle name="Style 198 2 3" xfId="32379"/>
    <cellStyle name="Style 198 2 3 2" xfId="32380"/>
    <cellStyle name="Style 198 2 3 3" xfId="32381"/>
    <cellStyle name="Style 198 2 3 4" xfId="32382"/>
    <cellStyle name="Style 198 2 3 5" xfId="32383"/>
    <cellStyle name="Style 198 2 3 6" xfId="32384"/>
    <cellStyle name="Style 198 2 4" xfId="32385"/>
    <cellStyle name="Style 198 2 5" xfId="32386"/>
    <cellStyle name="Style 198 2 6" xfId="32387"/>
    <cellStyle name="Style 198 2 7" xfId="32388"/>
    <cellStyle name="Style 198 2 8" xfId="32389"/>
    <cellStyle name="Style 198 3" xfId="4216"/>
    <cellStyle name="Style 198 3 2" xfId="32390"/>
    <cellStyle name="Style 198 3 3" xfId="32391"/>
    <cellStyle name="Style 198 3 4" xfId="32392"/>
    <cellStyle name="Style 198 3 5" xfId="32393"/>
    <cellStyle name="Style 198 4" xfId="32394"/>
    <cellStyle name="Style 198 4 2" xfId="32395"/>
    <cellStyle name="Style 198 4 3" xfId="32396"/>
    <cellStyle name="Style 198 4 4" xfId="32397"/>
    <cellStyle name="Style 198 4 5" xfId="32398"/>
    <cellStyle name="Style 198 5" xfId="32399"/>
    <cellStyle name="Style 198 5 2" xfId="32400"/>
    <cellStyle name="Style 198 5 3" xfId="32401"/>
    <cellStyle name="Style 198 5 4" xfId="32402"/>
    <cellStyle name="Style 198 5 5" xfId="32403"/>
    <cellStyle name="Style 198 6" xfId="32404"/>
    <cellStyle name="Style 198 6 2" xfId="32405"/>
    <cellStyle name="Style 198 7" xfId="32406"/>
    <cellStyle name="Style 198 7 2" xfId="32407"/>
    <cellStyle name="Style 199" xfId="4217"/>
    <cellStyle name="Style 199 2" xfId="4218"/>
    <cellStyle name="Style 199 2 2" xfId="32408"/>
    <cellStyle name="Style 199 2 2 2" xfId="32409"/>
    <cellStyle name="Style 199 2 2 3" xfId="32410"/>
    <cellStyle name="Style 199 2 2 4" xfId="32411"/>
    <cellStyle name="Style 199 2 2 5" xfId="32412"/>
    <cellStyle name="Style 199 2 3" xfId="32413"/>
    <cellStyle name="Style 199 2 3 2" xfId="32414"/>
    <cellStyle name="Style 199 2 3 3" xfId="32415"/>
    <cellStyle name="Style 199 2 3 4" xfId="32416"/>
    <cellStyle name="Style 199 2 3 5" xfId="32417"/>
    <cellStyle name="Style 199 2 3 6" xfId="32418"/>
    <cellStyle name="Style 199 2 4" xfId="32419"/>
    <cellStyle name="Style 199 2 5" xfId="32420"/>
    <cellStyle name="Style 199 2 6" xfId="32421"/>
    <cellStyle name="Style 199 2 7" xfId="32422"/>
    <cellStyle name="Style 199 2 8" xfId="32423"/>
    <cellStyle name="Style 199 3" xfId="4219"/>
    <cellStyle name="Style 199 3 2" xfId="32424"/>
    <cellStyle name="Style 199 3 3" xfId="32425"/>
    <cellStyle name="Style 199 3 4" xfId="32426"/>
    <cellStyle name="Style 199 3 5" xfId="32427"/>
    <cellStyle name="Style 199 4" xfId="32428"/>
    <cellStyle name="Style 199 4 2" xfId="32429"/>
    <cellStyle name="Style 199 4 3" xfId="32430"/>
    <cellStyle name="Style 199 4 4" xfId="32431"/>
    <cellStyle name="Style 199 4 5" xfId="32432"/>
    <cellStyle name="Style 199 5" xfId="32433"/>
    <cellStyle name="Style 199 5 2" xfId="32434"/>
    <cellStyle name="Style 199 5 3" xfId="32435"/>
    <cellStyle name="Style 199 5 4" xfId="32436"/>
    <cellStyle name="Style 199 5 5" xfId="32437"/>
    <cellStyle name="Style 199 6" xfId="32438"/>
    <cellStyle name="Style 199 6 2" xfId="32439"/>
    <cellStyle name="Style 199 7" xfId="32440"/>
    <cellStyle name="Style 199 7 2" xfId="32441"/>
    <cellStyle name="Style 2" xfId="4220"/>
    <cellStyle name="Style 2 2" xfId="4221"/>
    <cellStyle name="Style 2 2 2" xfId="32442"/>
    <cellStyle name="Style 2 2 2 2" xfId="32443"/>
    <cellStyle name="Style 2 2 2 3" xfId="32444"/>
    <cellStyle name="Style 2 2 2 4" xfId="32445"/>
    <cellStyle name="Style 2 2 2 5" xfId="32446"/>
    <cellStyle name="Style 2 2 3" xfId="32447"/>
    <cellStyle name="Style 2 2 3 2" xfId="32448"/>
    <cellStyle name="Style 2 2 3 3" xfId="32449"/>
    <cellStyle name="Style 2 2 3 4" xfId="32450"/>
    <cellStyle name="Style 2 2 3 5" xfId="32451"/>
    <cellStyle name="Style 2 2 3 6" xfId="32452"/>
    <cellStyle name="Style 2 2 4" xfId="32453"/>
    <cellStyle name="Style 2 2 5" xfId="32454"/>
    <cellStyle name="Style 2 2 6" xfId="32455"/>
    <cellStyle name="Style 2 2 7" xfId="32456"/>
    <cellStyle name="Style 2 2 8" xfId="32457"/>
    <cellStyle name="Style 2 3" xfId="4222"/>
    <cellStyle name="Style 2 3 2" xfId="32458"/>
    <cellStyle name="Style 2 3 3" xfId="32459"/>
    <cellStyle name="Style 2 3 4" xfId="32460"/>
    <cellStyle name="Style 2 3 5" xfId="32461"/>
    <cellStyle name="Style 2 4" xfId="4223"/>
    <cellStyle name="Style 2 4 2" xfId="32462"/>
    <cellStyle name="Style 2 4 3" xfId="32463"/>
    <cellStyle name="Style 2 4 4" xfId="32464"/>
    <cellStyle name="Style 2 4 5" xfId="32465"/>
    <cellStyle name="Style 2 5" xfId="32466"/>
    <cellStyle name="Style 2 5 2" xfId="32467"/>
    <cellStyle name="Style 2 5 3" xfId="32468"/>
    <cellStyle name="Style 2 5 4" xfId="32469"/>
    <cellStyle name="Style 2 5 5" xfId="32470"/>
    <cellStyle name="Style 2 6" xfId="32471"/>
    <cellStyle name="Style 2 6 2" xfId="32472"/>
    <cellStyle name="Style 2 7" xfId="32473"/>
    <cellStyle name="Style 2 7 2" xfId="32474"/>
    <cellStyle name="Style 20" xfId="4224"/>
    <cellStyle name="Style 20 2" xfId="4225"/>
    <cellStyle name="Style 20 2 2" xfId="32475"/>
    <cellStyle name="Style 20 2 2 2" xfId="32476"/>
    <cellStyle name="Style 20 2 2 3" xfId="32477"/>
    <cellStyle name="Style 20 2 2 4" xfId="32478"/>
    <cellStyle name="Style 20 2 2 5" xfId="32479"/>
    <cellStyle name="Style 20 2 3" xfId="32480"/>
    <cellStyle name="Style 20 2 3 2" xfId="32481"/>
    <cellStyle name="Style 20 2 3 3" xfId="32482"/>
    <cellStyle name="Style 20 2 3 4" xfId="32483"/>
    <cellStyle name="Style 20 2 3 5" xfId="32484"/>
    <cellStyle name="Style 20 2 3 6" xfId="32485"/>
    <cellStyle name="Style 20 2 4" xfId="32486"/>
    <cellStyle name="Style 20 2 5" xfId="32487"/>
    <cellStyle name="Style 20 2 6" xfId="32488"/>
    <cellStyle name="Style 20 2 7" xfId="32489"/>
    <cellStyle name="Style 20 2 8" xfId="32490"/>
    <cellStyle name="Style 20 3" xfId="4226"/>
    <cellStyle name="Style 20 3 2" xfId="32491"/>
    <cellStyle name="Style 20 3 3" xfId="32492"/>
    <cellStyle name="Style 20 3 4" xfId="32493"/>
    <cellStyle name="Style 20 3 5" xfId="32494"/>
    <cellStyle name="Style 20 4" xfId="32495"/>
    <cellStyle name="Style 20 4 2" xfId="32496"/>
    <cellStyle name="Style 20 4 3" xfId="32497"/>
    <cellStyle name="Style 20 4 4" xfId="32498"/>
    <cellStyle name="Style 20 4 5" xfId="32499"/>
    <cellStyle name="Style 20 5" xfId="32500"/>
    <cellStyle name="Style 20 5 2" xfId="32501"/>
    <cellStyle name="Style 20 5 3" xfId="32502"/>
    <cellStyle name="Style 20 5 4" xfId="32503"/>
    <cellStyle name="Style 20 5 5" xfId="32504"/>
    <cellStyle name="Style 20 6" xfId="32505"/>
    <cellStyle name="Style 20 6 2" xfId="32506"/>
    <cellStyle name="Style 20 7" xfId="32507"/>
    <cellStyle name="Style 20 7 2" xfId="32508"/>
    <cellStyle name="Style 200" xfId="4227"/>
    <cellStyle name="Style 200 2" xfId="4228"/>
    <cellStyle name="Style 200 2 2" xfId="32509"/>
    <cellStyle name="Style 200 2 2 2" xfId="32510"/>
    <cellStyle name="Style 200 2 2 3" xfId="32511"/>
    <cellStyle name="Style 200 2 2 4" xfId="32512"/>
    <cellStyle name="Style 200 2 2 5" xfId="32513"/>
    <cellStyle name="Style 200 2 3" xfId="32514"/>
    <cellStyle name="Style 200 2 3 2" xfId="32515"/>
    <cellStyle name="Style 200 2 3 3" xfId="32516"/>
    <cellStyle name="Style 200 2 3 4" xfId="32517"/>
    <cellStyle name="Style 200 2 3 5" xfId="32518"/>
    <cellStyle name="Style 200 2 3 6" xfId="32519"/>
    <cellStyle name="Style 200 2 4" xfId="32520"/>
    <cellStyle name="Style 200 2 5" xfId="32521"/>
    <cellStyle name="Style 200 2 6" xfId="32522"/>
    <cellStyle name="Style 200 2 7" xfId="32523"/>
    <cellStyle name="Style 200 2 8" xfId="32524"/>
    <cellStyle name="Style 200 3" xfId="4229"/>
    <cellStyle name="Style 200 3 2" xfId="32525"/>
    <cellStyle name="Style 200 3 3" xfId="32526"/>
    <cellStyle name="Style 200 3 4" xfId="32527"/>
    <cellStyle name="Style 200 3 5" xfId="32528"/>
    <cellStyle name="Style 200 4" xfId="32529"/>
    <cellStyle name="Style 200 4 2" xfId="32530"/>
    <cellStyle name="Style 200 4 3" xfId="32531"/>
    <cellStyle name="Style 200 4 4" xfId="32532"/>
    <cellStyle name="Style 200 4 5" xfId="32533"/>
    <cellStyle name="Style 200 5" xfId="32534"/>
    <cellStyle name="Style 200 5 2" xfId="32535"/>
    <cellStyle name="Style 200 5 3" xfId="32536"/>
    <cellStyle name="Style 200 5 4" xfId="32537"/>
    <cellStyle name="Style 200 5 5" xfId="32538"/>
    <cellStyle name="Style 200 6" xfId="32539"/>
    <cellStyle name="Style 200 6 2" xfId="32540"/>
    <cellStyle name="Style 200 7" xfId="32541"/>
    <cellStyle name="Style 200 7 2" xfId="32542"/>
    <cellStyle name="Style 201" xfId="4230"/>
    <cellStyle name="Style 201 2" xfId="4231"/>
    <cellStyle name="Style 201 2 2" xfId="32543"/>
    <cellStyle name="Style 201 2 2 2" xfId="32544"/>
    <cellStyle name="Style 201 2 2 3" xfId="32545"/>
    <cellStyle name="Style 201 2 2 4" xfId="32546"/>
    <cellStyle name="Style 201 2 2 5" xfId="32547"/>
    <cellStyle name="Style 201 2 3" xfId="32548"/>
    <cellStyle name="Style 201 2 3 2" xfId="32549"/>
    <cellStyle name="Style 201 2 3 3" xfId="32550"/>
    <cellStyle name="Style 201 2 3 4" xfId="32551"/>
    <cellStyle name="Style 201 2 3 5" xfId="32552"/>
    <cellStyle name="Style 201 2 3 6" xfId="32553"/>
    <cellStyle name="Style 201 2 4" xfId="32554"/>
    <cellStyle name="Style 201 2 5" xfId="32555"/>
    <cellStyle name="Style 201 2 6" xfId="32556"/>
    <cellStyle name="Style 201 2 7" xfId="32557"/>
    <cellStyle name="Style 201 2 8" xfId="32558"/>
    <cellStyle name="Style 201 3" xfId="4232"/>
    <cellStyle name="Style 201 3 2" xfId="32559"/>
    <cellStyle name="Style 201 3 3" xfId="32560"/>
    <cellStyle name="Style 201 3 4" xfId="32561"/>
    <cellStyle name="Style 201 3 5" xfId="32562"/>
    <cellStyle name="Style 201 4" xfId="32563"/>
    <cellStyle name="Style 201 4 2" xfId="32564"/>
    <cellStyle name="Style 201 4 3" xfId="32565"/>
    <cellStyle name="Style 201 4 4" xfId="32566"/>
    <cellStyle name="Style 201 4 5" xfId="32567"/>
    <cellStyle name="Style 201 5" xfId="32568"/>
    <cellStyle name="Style 201 5 2" xfId="32569"/>
    <cellStyle name="Style 201 5 3" xfId="32570"/>
    <cellStyle name="Style 201 5 4" xfId="32571"/>
    <cellStyle name="Style 201 5 5" xfId="32572"/>
    <cellStyle name="Style 201 6" xfId="32573"/>
    <cellStyle name="Style 201 6 2" xfId="32574"/>
    <cellStyle name="Style 201 7" xfId="32575"/>
    <cellStyle name="Style 201 7 2" xfId="32576"/>
    <cellStyle name="Style 202" xfId="4233"/>
    <cellStyle name="Style 202 2" xfId="4234"/>
    <cellStyle name="Style 202 2 2" xfId="32577"/>
    <cellStyle name="Style 202 2 2 2" xfId="32578"/>
    <cellStyle name="Style 202 2 2 3" xfId="32579"/>
    <cellStyle name="Style 202 2 2 4" xfId="32580"/>
    <cellStyle name="Style 202 2 2 5" xfId="32581"/>
    <cellStyle name="Style 202 2 3" xfId="32582"/>
    <cellStyle name="Style 202 2 3 2" xfId="32583"/>
    <cellStyle name="Style 202 2 3 3" xfId="32584"/>
    <cellStyle name="Style 202 2 3 4" xfId="32585"/>
    <cellStyle name="Style 202 2 3 5" xfId="32586"/>
    <cellStyle name="Style 202 2 3 6" xfId="32587"/>
    <cellStyle name="Style 202 2 4" xfId="32588"/>
    <cellStyle name="Style 202 2 5" xfId="32589"/>
    <cellStyle name="Style 202 2 6" xfId="32590"/>
    <cellStyle name="Style 202 2 7" xfId="32591"/>
    <cellStyle name="Style 202 2 8" xfId="32592"/>
    <cellStyle name="Style 202 3" xfId="4235"/>
    <cellStyle name="Style 202 3 2" xfId="32593"/>
    <cellStyle name="Style 202 3 3" xfId="32594"/>
    <cellStyle name="Style 202 3 4" xfId="32595"/>
    <cellStyle name="Style 202 3 5" xfId="32596"/>
    <cellStyle name="Style 202 4" xfId="32597"/>
    <cellStyle name="Style 202 4 2" xfId="32598"/>
    <cellStyle name="Style 202 4 3" xfId="32599"/>
    <cellStyle name="Style 202 4 4" xfId="32600"/>
    <cellStyle name="Style 202 4 5" xfId="32601"/>
    <cellStyle name="Style 202 5" xfId="32602"/>
    <cellStyle name="Style 202 5 2" xfId="32603"/>
    <cellStyle name="Style 202 5 3" xfId="32604"/>
    <cellStyle name="Style 202 5 4" xfId="32605"/>
    <cellStyle name="Style 202 5 5" xfId="32606"/>
    <cellStyle name="Style 202 6" xfId="32607"/>
    <cellStyle name="Style 202 6 2" xfId="32608"/>
    <cellStyle name="Style 202 7" xfId="32609"/>
    <cellStyle name="Style 202 7 2" xfId="32610"/>
    <cellStyle name="Style 203" xfId="4236"/>
    <cellStyle name="Style 203 2" xfId="4237"/>
    <cellStyle name="Style 203 2 2" xfId="32611"/>
    <cellStyle name="Style 203 2 2 2" xfId="32612"/>
    <cellStyle name="Style 203 2 2 3" xfId="32613"/>
    <cellStyle name="Style 203 2 2 4" xfId="32614"/>
    <cellStyle name="Style 203 2 2 5" xfId="32615"/>
    <cellStyle name="Style 203 2 3" xfId="32616"/>
    <cellStyle name="Style 203 2 3 2" xfId="32617"/>
    <cellStyle name="Style 203 2 3 3" xfId="32618"/>
    <cellStyle name="Style 203 2 3 4" xfId="32619"/>
    <cellStyle name="Style 203 2 3 5" xfId="32620"/>
    <cellStyle name="Style 203 2 3 6" xfId="32621"/>
    <cellStyle name="Style 203 2 4" xfId="32622"/>
    <cellStyle name="Style 203 2 5" xfId="32623"/>
    <cellStyle name="Style 203 2 6" xfId="32624"/>
    <cellStyle name="Style 203 2 7" xfId="32625"/>
    <cellStyle name="Style 203 2 8" xfId="32626"/>
    <cellStyle name="Style 203 3" xfId="4238"/>
    <cellStyle name="Style 203 3 2" xfId="32627"/>
    <cellStyle name="Style 203 3 3" xfId="32628"/>
    <cellStyle name="Style 203 3 4" xfId="32629"/>
    <cellStyle name="Style 203 3 5" xfId="32630"/>
    <cellStyle name="Style 203 4" xfId="32631"/>
    <cellStyle name="Style 203 4 2" xfId="32632"/>
    <cellStyle name="Style 203 4 3" xfId="32633"/>
    <cellStyle name="Style 203 4 4" xfId="32634"/>
    <cellStyle name="Style 203 4 5" xfId="32635"/>
    <cellStyle name="Style 203 5" xfId="32636"/>
    <cellStyle name="Style 203 5 2" xfId="32637"/>
    <cellStyle name="Style 203 5 3" xfId="32638"/>
    <cellStyle name="Style 203 5 4" xfId="32639"/>
    <cellStyle name="Style 203 5 5" xfId="32640"/>
    <cellStyle name="Style 203 6" xfId="32641"/>
    <cellStyle name="Style 203 6 2" xfId="32642"/>
    <cellStyle name="Style 203 7" xfId="32643"/>
    <cellStyle name="Style 203 7 2" xfId="32644"/>
    <cellStyle name="Style 204" xfId="4239"/>
    <cellStyle name="Style 204 2" xfId="4240"/>
    <cellStyle name="Style 204 2 2" xfId="32645"/>
    <cellStyle name="Style 204 2 2 2" xfId="32646"/>
    <cellStyle name="Style 204 2 2 3" xfId="32647"/>
    <cellStyle name="Style 204 2 2 4" xfId="32648"/>
    <cellStyle name="Style 204 2 2 5" xfId="32649"/>
    <cellStyle name="Style 204 2 3" xfId="32650"/>
    <cellStyle name="Style 204 2 3 2" xfId="32651"/>
    <cellStyle name="Style 204 2 3 3" xfId="32652"/>
    <cellStyle name="Style 204 2 3 4" xfId="32653"/>
    <cellStyle name="Style 204 2 3 5" xfId="32654"/>
    <cellStyle name="Style 204 2 3 6" xfId="32655"/>
    <cellStyle name="Style 204 2 4" xfId="32656"/>
    <cellStyle name="Style 204 2 5" xfId="32657"/>
    <cellStyle name="Style 204 2 6" xfId="32658"/>
    <cellStyle name="Style 204 2 7" xfId="32659"/>
    <cellStyle name="Style 204 2 8" xfId="32660"/>
    <cellStyle name="Style 204 3" xfId="4241"/>
    <cellStyle name="Style 204 3 2" xfId="32661"/>
    <cellStyle name="Style 204 3 3" xfId="32662"/>
    <cellStyle name="Style 204 3 4" xfId="32663"/>
    <cellStyle name="Style 204 3 5" xfId="32664"/>
    <cellStyle name="Style 204 4" xfId="32665"/>
    <cellStyle name="Style 204 4 2" xfId="32666"/>
    <cellStyle name="Style 204 4 3" xfId="32667"/>
    <cellStyle name="Style 204 4 4" xfId="32668"/>
    <cellStyle name="Style 204 4 5" xfId="32669"/>
    <cellStyle name="Style 204 5" xfId="32670"/>
    <cellStyle name="Style 204 5 2" xfId="32671"/>
    <cellStyle name="Style 204 5 3" xfId="32672"/>
    <cellStyle name="Style 204 5 4" xfId="32673"/>
    <cellStyle name="Style 204 5 5" xfId="32674"/>
    <cellStyle name="Style 204 6" xfId="32675"/>
    <cellStyle name="Style 204 6 2" xfId="32676"/>
    <cellStyle name="Style 204 7" xfId="32677"/>
    <cellStyle name="Style 204 7 2" xfId="32678"/>
    <cellStyle name="Style 205" xfId="4242"/>
    <cellStyle name="Style 205 2" xfId="4243"/>
    <cellStyle name="Style 205 2 2" xfId="32679"/>
    <cellStyle name="Style 205 2 2 2" xfId="32680"/>
    <cellStyle name="Style 205 2 2 3" xfId="32681"/>
    <cellStyle name="Style 205 2 2 4" xfId="32682"/>
    <cellStyle name="Style 205 2 2 5" xfId="32683"/>
    <cellStyle name="Style 205 2 3" xfId="32684"/>
    <cellStyle name="Style 205 2 3 2" xfId="32685"/>
    <cellStyle name="Style 205 2 3 3" xfId="32686"/>
    <cellStyle name="Style 205 2 3 4" xfId="32687"/>
    <cellStyle name="Style 205 2 3 5" xfId="32688"/>
    <cellStyle name="Style 205 2 3 6" xfId="32689"/>
    <cellStyle name="Style 205 2 4" xfId="32690"/>
    <cellStyle name="Style 205 2 5" xfId="32691"/>
    <cellStyle name="Style 205 2 6" xfId="32692"/>
    <cellStyle name="Style 205 2 7" xfId="32693"/>
    <cellStyle name="Style 205 2 8" xfId="32694"/>
    <cellStyle name="Style 205 3" xfId="4244"/>
    <cellStyle name="Style 205 3 2" xfId="32695"/>
    <cellStyle name="Style 205 3 3" xfId="32696"/>
    <cellStyle name="Style 205 3 4" xfId="32697"/>
    <cellStyle name="Style 205 3 5" xfId="32698"/>
    <cellStyle name="Style 205 4" xfId="32699"/>
    <cellStyle name="Style 205 4 2" xfId="32700"/>
    <cellStyle name="Style 205 4 3" xfId="32701"/>
    <cellStyle name="Style 205 4 4" xfId="32702"/>
    <cellStyle name="Style 205 4 5" xfId="32703"/>
    <cellStyle name="Style 205 5" xfId="32704"/>
    <cellStyle name="Style 205 5 2" xfId="32705"/>
    <cellStyle name="Style 205 5 3" xfId="32706"/>
    <cellStyle name="Style 205 5 4" xfId="32707"/>
    <cellStyle name="Style 205 5 5" xfId="32708"/>
    <cellStyle name="Style 205 6" xfId="32709"/>
    <cellStyle name="Style 205 6 2" xfId="32710"/>
    <cellStyle name="Style 205 7" xfId="32711"/>
    <cellStyle name="Style 205 7 2" xfId="32712"/>
    <cellStyle name="Style 206" xfId="4245"/>
    <cellStyle name="Style 206 2" xfId="4246"/>
    <cellStyle name="Style 206 2 2" xfId="32713"/>
    <cellStyle name="Style 206 2 2 2" xfId="32714"/>
    <cellStyle name="Style 206 2 2 3" xfId="32715"/>
    <cellStyle name="Style 206 2 2 4" xfId="32716"/>
    <cellStyle name="Style 206 2 2 5" xfId="32717"/>
    <cellStyle name="Style 206 2 3" xfId="32718"/>
    <cellStyle name="Style 206 2 3 2" xfId="32719"/>
    <cellStyle name="Style 206 2 3 3" xfId="32720"/>
    <cellStyle name="Style 206 2 3 4" xfId="32721"/>
    <cellStyle name="Style 206 2 3 5" xfId="32722"/>
    <cellStyle name="Style 206 2 3 6" xfId="32723"/>
    <cellStyle name="Style 206 2 4" xfId="32724"/>
    <cellStyle name="Style 206 2 5" xfId="32725"/>
    <cellStyle name="Style 206 2 6" xfId="32726"/>
    <cellStyle name="Style 206 2 7" xfId="32727"/>
    <cellStyle name="Style 206 2 8" xfId="32728"/>
    <cellStyle name="Style 206 3" xfId="4247"/>
    <cellStyle name="Style 206 3 2" xfId="32729"/>
    <cellStyle name="Style 206 3 3" xfId="32730"/>
    <cellStyle name="Style 206 3 4" xfId="32731"/>
    <cellStyle name="Style 206 3 5" xfId="32732"/>
    <cellStyle name="Style 206 4" xfId="32733"/>
    <cellStyle name="Style 206 4 2" xfId="32734"/>
    <cellStyle name="Style 206 4 3" xfId="32735"/>
    <cellStyle name="Style 206 4 4" xfId="32736"/>
    <cellStyle name="Style 206 4 5" xfId="32737"/>
    <cellStyle name="Style 206 5" xfId="32738"/>
    <cellStyle name="Style 206 5 2" xfId="32739"/>
    <cellStyle name="Style 206 5 3" xfId="32740"/>
    <cellStyle name="Style 206 5 4" xfId="32741"/>
    <cellStyle name="Style 206 5 5" xfId="32742"/>
    <cellStyle name="Style 206 6" xfId="32743"/>
    <cellStyle name="Style 206 6 2" xfId="32744"/>
    <cellStyle name="Style 206 7" xfId="32745"/>
    <cellStyle name="Style 206 7 2" xfId="32746"/>
    <cellStyle name="Style 207" xfId="4248"/>
    <cellStyle name="Style 207 2" xfId="4249"/>
    <cellStyle name="Style 207 2 2" xfId="32747"/>
    <cellStyle name="Style 207 2 2 2" xfId="32748"/>
    <cellStyle name="Style 207 2 2 3" xfId="32749"/>
    <cellStyle name="Style 207 2 2 4" xfId="32750"/>
    <cellStyle name="Style 207 2 2 5" xfId="32751"/>
    <cellStyle name="Style 207 2 3" xfId="32752"/>
    <cellStyle name="Style 207 2 3 2" xfId="32753"/>
    <cellStyle name="Style 207 2 3 3" xfId="32754"/>
    <cellStyle name="Style 207 2 3 4" xfId="32755"/>
    <cellStyle name="Style 207 2 3 5" xfId="32756"/>
    <cellStyle name="Style 207 2 3 6" xfId="32757"/>
    <cellStyle name="Style 207 2 4" xfId="32758"/>
    <cellStyle name="Style 207 2 5" xfId="32759"/>
    <cellStyle name="Style 207 2 6" xfId="32760"/>
    <cellStyle name="Style 207 2 7" xfId="32761"/>
    <cellStyle name="Style 207 2 8" xfId="32762"/>
    <cellStyle name="Style 207 3" xfId="4250"/>
    <cellStyle name="Style 207 3 2" xfId="32763"/>
    <cellStyle name="Style 207 3 3" xfId="32764"/>
    <cellStyle name="Style 207 3 4" xfId="32765"/>
    <cellStyle name="Style 207 3 5" xfId="32766"/>
    <cellStyle name="Style 207 4" xfId="32767"/>
    <cellStyle name="Style 207 4 2" xfId="32768"/>
    <cellStyle name="Style 207 4 3" xfId="32769"/>
    <cellStyle name="Style 207 4 4" xfId="32770"/>
    <cellStyle name="Style 207 4 5" xfId="32771"/>
    <cellStyle name="Style 207 5" xfId="32772"/>
    <cellStyle name="Style 207 5 2" xfId="32773"/>
    <cellStyle name="Style 207 5 3" xfId="32774"/>
    <cellStyle name="Style 207 5 4" xfId="32775"/>
    <cellStyle name="Style 207 5 5" xfId="32776"/>
    <cellStyle name="Style 207 6" xfId="32777"/>
    <cellStyle name="Style 207 6 2" xfId="32778"/>
    <cellStyle name="Style 207 7" xfId="32779"/>
    <cellStyle name="Style 207 7 2" xfId="32780"/>
    <cellStyle name="Style 208" xfId="4251"/>
    <cellStyle name="Style 208 2" xfId="4252"/>
    <cellStyle name="Style 208 2 2" xfId="32781"/>
    <cellStyle name="Style 208 2 2 2" xfId="32782"/>
    <cellStyle name="Style 208 2 2 3" xfId="32783"/>
    <cellStyle name="Style 208 2 2 4" xfId="32784"/>
    <cellStyle name="Style 208 2 2 5" xfId="32785"/>
    <cellStyle name="Style 208 2 3" xfId="32786"/>
    <cellStyle name="Style 208 2 3 2" xfId="32787"/>
    <cellStyle name="Style 208 2 3 3" xfId="32788"/>
    <cellStyle name="Style 208 2 3 4" xfId="32789"/>
    <cellStyle name="Style 208 2 3 5" xfId="32790"/>
    <cellStyle name="Style 208 2 3 6" xfId="32791"/>
    <cellStyle name="Style 208 2 4" xfId="32792"/>
    <cellStyle name="Style 208 2 5" xfId="32793"/>
    <cellStyle name="Style 208 2 6" xfId="32794"/>
    <cellStyle name="Style 208 2 7" xfId="32795"/>
    <cellStyle name="Style 208 2 8" xfId="32796"/>
    <cellStyle name="Style 208 3" xfId="4253"/>
    <cellStyle name="Style 208 3 2" xfId="32797"/>
    <cellStyle name="Style 208 3 3" xfId="32798"/>
    <cellStyle name="Style 208 3 4" xfId="32799"/>
    <cellStyle name="Style 208 3 5" xfId="32800"/>
    <cellStyle name="Style 208 4" xfId="32801"/>
    <cellStyle name="Style 208 4 2" xfId="32802"/>
    <cellStyle name="Style 208 4 3" xfId="32803"/>
    <cellStyle name="Style 208 4 4" xfId="32804"/>
    <cellStyle name="Style 208 4 5" xfId="32805"/>
    <cellStyle name="Style 208 5" xfId="32806"/>
    <cellStyle name="Style 208 5 2" xfId="32807"/>
    <cellStyle name="Style 208 5 3" xfId="32808"/>
    <cellStyle name="Style 208 5 4" xfId="32809"/>
    <cellStyle name="Style 208 5 5" xfId="32810"/>
    <cellStyle name="Style 208 6" xfId="32811"/>
    <cellStyle name="Style 208 6 2" xfId="32812"/>
    <cellStyle name="Style 208 7" xfId="32813"/>
    <cellStyle name="Style 208 7 2" xfId="32814"/>
    <cellStyle name="Style 209" xfId="4254"/>
    <cellStyle name="Style 209 2" xfId="4255"/>
    <cellStyle name="Style 209 2 2" xfId="32815"/>
    <cellStyle name="Style 209 2 2 2" xfId="32816"/>
    <cellStyle name="Style 209 2 2 3" xfId="32817"/>
    <cellStyle name="Style 209 2 2 4" xfId="32818"/>
    <cellStyle name="Style 209 2 2 5" xfId="32819"/>
    <cellStyle name="Style 209 2 3" xfId="32820"/>
    <cellStyle name="Style 209 2 3 2" xfId="32821"/>
    <cellStyle name="Style 209 2 3 3" xfId="32822"/>
    <cellStyle name="Style 209 2 3 4" xfId="32823"/>
    <cellStyle name="Style 209 2 3 5" xfId="32824"/>
    <cellStyle name="Style 209 2 3 6" xfId="32825"/>
    <cellStyle name="Style 209 2 4" xfId="32826"/>
    <cellStyle name="Style 209 2 5" xfId="32827"/>
    <cellStyle name="Style 209 2 6" xfId="32828"/>
    <cellStyle name="Style 209 2 7" xfId="32829"/>
    <cellStyle name="Style 209 2 8" xfId="32830"/>
    <cellStyle name="Style 209 3" xfId="4256"/>
    <cellStyle name="Style 209 3 2" xfId="32831"/>
    <cellStyle name="Style 209 3 3" xfId="32832"/>
    <cellStyle name="Style 209 3 4" xfId="32833"/>
    <cellStyle name="Style 209 3 5" xfId="32834"/>
    <cellStyle name="Style 209 4" xfId="32835"/>
    <cellStyle name="Style 209 4 2" xfId="32836"/>
    <cellStyle name="Style 209 4 3" xfId="32837"/>
    <cellStyle name="Style 209 4 4" xfId="32838"/>
    <cellStyle name="Style 209 4 5" xfId="32839"/>
    <cellStyle name="Style 209 5" xfId="32840"/>
    <cellStyle name="Style 209 5 2" xfId="32841"/>
    <cellStyle name="Style 209 5 3" xfId="32842"/>
    <cellStyle name="Style 209 5 4" xfId="32843"/>
    <cellStyle name="Style 209 5 5" xfId="32844"/>
    <cellStyle name="Style 209 6" xfId="32845"/>
    <cellStyle name="Style 209 6 2" xfId="32846"/>
    <cellStyle name="Style 209 7" xfId="32847"/>
    <cellStyle name="Style 209 7 2" xfId="32848"/>
    <cellStyle name="Style 21" xfId="4257"/>
    <cellStyle name="Style 21 2" xfId="4258"/>
    <cellStyle name="Style 21 2 2" xfId="32849"/>
    <cellStyle name="Style 21 2 2 2" xfId="32850"/>
    <cellStyle name="Style 21 2 2 3" xfId="32851"/>
    <cellStyle name="Style 21 2 2 4" xfId="32852"/>
    <cellStyle name="Style 21 2 2 5" xfId="32853"/>
    <cellStyle name="Style 21 2 3" xfId="32854"/>
    <cellStyle name="Style 21 2 3 2" xfId="32855"/>
    <cellStyle name="Style 21 2 3 3" xfId="32856"/>
    <cellStyle name="Style 21 2 3 4" xfId="32857"/>
    <cellStyle name="Style 21 2 3 5" xfId="32858"/>
    <cellStyle name="Style 21 2 3 6" xfId="32859"/>
    <cellStyle name="Style 21 2 4" xfId="32860"/>
    <cellStyle name="Style 21 2 5" xfId="32861"/>
    <cellStyle name="Style 21 2 6" xfId="32862"/>
    <cellStyle name="Style 21 2 7" xfId="32863"/>
    <cellStyle name="Style 21 2 8" xfId="32864"/>
    <cellStyle name="Style 21 3" xfId="4259"/>
    <cellStyle name="Style 21 3 2" xfId="32865"/>
    <cellStyle name="Style 21 3 3" xfId="32866"/>
    <cellStyle name="Style 21 3 4" xfId="32867"/>
    <cellStyle name="Style 21 3 5" xfId="32868"/>
    <cellStyle name="Style 21 4" xfId="32869"/>
    <cellStyle name="Style 21 4 2" xfId="32870"/>
    <cellStyle name="Style 21 4 3" xfId="32871"/>
    <cellStyle name="Style 21 4 4" xfId="32872"/>
    <cellStyle name="Style 21 4 5" xfId="32873"/>
    <cellStyle name="Style 21 5" xfId="32874"/>
    <cellStyle name="Style 21 5 2" xfId="32875"/>
    <cellStyle name="Style 21 5 3" xfId="32876"/>
    <cellStyle name="Style 21 5 4" xfId="32877"/>
    <cellStyle name="Style 21 5 5" xfId="32878"/>
    <cellStyle name="Style 21 6" xfId="32879"/>
    <cellStyle name="Style 21 6 2" xfId="32880"/>
    <cellStyle name="Style 21 7" xfId="32881"/>
    <cellStyle name="Style 21 7 2" xfId="32882"/>
    <cellStyle name="Style 210" xfId="4260"/>
    <cellStyle name="Style 210 2" xfId="4261"/>
    <cellStyle name="Style 210 2 2" xfId="32883"/>
    <cellStyle name="Style 210 2 2 2" xfId="32884"/>
    <cellStyle name="Style 210 2 2 3" xfId="32885"/>
    <cellStyle name="Style 210 2 2 4" xfId="32886"/>
    <cellStyle name="Style 210 2 2 5" xfId="32887"/>
    <cellStyle name="Style 210 2 3" xfId="32888"/>
    <cellStyle name="Style 210 2 3 2" xfId="32889"/>
    <cellStyle name="Style 210 2 3 3" xfId="32890"/>
    <cellStyle name="Style 210 2 3 4" xfId="32891"/>
    <cellStyle name="Style 210 2 3 5" xfId="32892"/>
    <cellStyle name="Style 210 2 3 6" xfId="32893"/>
    <cellStyle name="Style 210 2 4" xfId="32894"/>
    <cellStyle name="Style 210 2 5" xfId="32895"/>
    <cellStyle name="Style 210 2 6" xfId="32896"/>
    <cellStyle name="Style 210 2 7" xfId="32897"/>
    <cellStyle name="Style 210 2 8" xfId="32898"/>
    <cellStyle name="Style 210 3" xfId="4262"/>
    <cellStyle name="Style 210 3 2" xfId="32899"/>
    <cellStyle name="Style 210 3 3" xfId="32900"/>
    <cellStyle name="Style 210 3 4" xfId="32901"/>
    <cellStyle name="Style 210 3 5" xfId="32902"/>
    <cellStyle name="Style 210 4" xfId="32903"/>
    <cellStyle name="Style 210 4 2" xfId="32904"/>
    <cellStyle name="Style 210 4 3" xfId="32905"/>
    <cellStyle name="Style 210 4 4" xfId="32906"/>
    <cellStyle name="Style 210 4 5" xfId="32907"/>
    <cellStyle name="Style 210 5" xfId="32908"/>
    <cellStyle name="Style 210 5 2" xfId="32909"/>
    <cellStyle name="Style 210 5 3" xfId="32910"/>
    <cellStyle name="Style 210 5 4" xfId="32911"/>
    <cellStyle name="Style 210 5 5" xfId="32912"/>
    <cellStyle name="Style 210 6" xfId="32913"/>
    <cellStyle name="Style 210 6 2" xfId="32914"/>
    <cellStyle name="Style 210 7" xfId="32915"/>
    <cellStyle name="Style 210 7 2" xfId="32916"/>
    <cellStyle name="Style 211" xfId="4263"/>
    <cellStyle name="Style 211 2" xfId="4264"/>
    <cellStyle name="Style 211 2 2" xfId="32917"/>
    <cellStyle name="Style 211 2 2 2" xfId="32918"/>
    <cellStyle name="Style 211 2 2 3" xfId="32919"/>
    <cellStyle name="Style 211 2 2 4" xfId="32920"/>
    <cellStyle name="Style 211 2 2 5" xfId="32921"/>
    <cellStyle name="Style 211 2 3" xfId="32922"/>
    <cellStyle name="Style 211 2 3 2" xfId="32923"/>
    <cellStyle name="Style 211 2 3 3" xfId="32924"/>
    <cellStyle name="Style 211 2 3 4" xfId="32925"/>
    <cellStyle name="Style 211 2 3 5" xfId="32926"/>
    <cellStyle name="Style 211 2 3 6" xfId="32927"/>
    <cellStyle name="Style 211 2 4" xfId="32928"/>
    <cellStyle name="Style 211 2 5" xfId="32929"/>
    <cellStyle name="Style 211 2 6" xfId="32930"/>
    <cellStyle name="Style 211 2 7" xfId="32931"/>
    <cellStyle name="Style 211 2 8" xfId="32932"/>
    <cellStyle name="Style 211 3" xfId="4265"/>
    <cellStyle name="Style 211 3 2" xfId="32933"/>
    <cellStyle name="Style 211 3 3" xfId="32934"/>
    <cellStyle name="Style 211 3 4" xfId="32935"/>
    <cellStyle name="Style 211 3 5" xfId="32936"/>
    <cellStyle name="Style 211 4" xfId="32937"/>
    <cellStyle name="Style 211 4 2" xfId="32938"/>
    <cellStyle name="Style 211 4 3" xfId="32939"/>
    <cellStyle name="Style 211 4 4" xfId="32940"/>
    <cellStyle name="Style 211 4 5" xfId="32941"/>
    <cellStyle name="Style 211 5" xfId="32942"/>
    <cellStyle name="Style 211 5 2" xfId="32943"/>
    <cellStyle name="Style 211 5 3" xfId="32944"/>
    <cellStyle name="Style 211 5 4" xfId="32945"/>
    <cellStyle name="Style 211 5 5" xfId="32946"/>
    <cellStyle name="Style 211 6" xfId="32947"/>
    <cellStyle name="Style 211 6 2" xfId="32948"/>
    <cellStyle name="Style 211 7" xfId="32949"/>
    <cellStyle name="Style 211 7 2" xfId="32950"/>
    <cellStyle name="Style 212" xfId="4266"/>
    <cellStyle name="Style 212 2" xfId="4267"/>
    <cellStyle name="Style 212 2 2" xfId="32951"/>
    <cellStyle name="Style 212 2 2 2" xfId="32952"/>
    <cellStyle name="Style 212 2 2 3" xfId="32953"/>
    <cellStyle name="Style 212 2 2 4" xfId="32954"/>
    <cellStyle name="Style 212 2 2 5" xfId="32955"/>
    <cellStyle name="Style 212 2 3" xfId="32956"/>
    <cellStyle name="Style 212 2 3 2" xfId="32957"/>
    <cellStyle name="Style 212 2 3 3" xfId="32958"/>
    <cellStyle name="Style 212 2 3 4" xfId="32959"/>
    <cellStyle name="Style 212 2 3 5" xfId="32960"/>
    <cellStyle name="Style 212 2 3 6" xfId="32961"/>
    <cellStyle name="Style 212 2 4" xfId="32962"/>
    <cellStyle name="Style 212 2 5" xfId="32963"/>
    <cellStyle name="Style 212 2 6" xfId="32964"/>
    <cellStyle name="Style 212 2 7" xfId="32965"/>
    <cellStyle name="Style 212 2 8" xfId="32966"/>
    <cellStyle name="Style 212 3" xfId="4268"/>
    <cellStyle name="Style 212 3 2" xfId="32967"/>
    <cellStyle name="Style 212 3 3" xfId="32968"/>
    <cellStyle name="Style 212 3 4" xfId="32969"/>
    <cellStyle name="Style 212 3 5" xfId="32970"/>
    <cellStyle name="Style 212 4" xfId="32971"/>
    <cellStyle name="Style 212 4 2" xfId="32972"/>
    <cellStyle name="Style 212 4 3" xfId="32973"/>
    <cellStyle name="Style 212 4 4" xfId="32974"/>
    <cellStyle name="Style 212 4 5" xfId="32975"/>
    <cellStyle name="Style 212 5" xfId="32976"/>
    <cellStyle name="Style 212 5 2" xfId="32977"/>
    <cellStyle name="Style 212 5 3" xfId="32978"/>
    <cellStyle name="Style 212 5 4" xfId="32979"/>
    <cellStyle name="Style 212 5 5" xfId="32980"/>
    <cellStyle name="Style 212 6" xfId="32981"/>
    <cellStyle name="Style 212 6 2" xfId="32982"/>
    <cellStyle name="Style 212 7" xfId="32983"/>
    <cellStyle name="Style 212 7 2" xfId="32984"/>
    <cellStyle name="Style 213" xfId="4269"/>
    <cellStyle name="Style 213 2" xfId="4270"/>
    <cellStyle name="Style 213 2 2" xfId="32985"/>
    <cellStyle name="Style 213 2 2 2" xfId="32986"/>
    <cellStyle name="Style 213 2 2 3" xfId="32987"/>
    <cellStyle name="Style 213 2 2 4" xfId="32988"/>
    <cellStyle name="Style 213 2 2 5" xfId="32989"/>
    <cellStyle name="Style 213 2 3" xfId="32990"/>
    <cellStyle name="Style 213 2 3 2" xfId="32991"/>
    <cellStyle name="Style 213 2 3 3" xfId="32992"/>
    <cellStyle name="Style 213 2 3 4" xfId="32993"/>
    <cellStyle name="Style 213 2 3 5" xfId="32994"/>
    <cellStyle name="Style 213 2 3 6" xfId="32995"/>
    <cellStyle name="Style 213 2 4" xfId="32996"/>
    <cellStyle name="Style 213 2 5" xfId="32997"/>
    <cellStyle name="Style 213 2 6" xfId="32998"/>
    <cellStyle name="Style 213 2 7" xfId="32999"/>
    <cellStyle name="Style 213 2 8" xfId="33000"/>
    <cellStyle name="Style 213 3" xfId="4271"/>
    <cellStyle name="Style 213 3 2" xfId="33001"/>
    <cellStyle name="Style 213 3 3" xfId="33002"/>
    <cellStyle name="Style 213 3 4" xfId="33003"/>
    <cellStyle name="Style 213 3 5" xfId="33004"/>
    <cellStyle name="Style 213 4" xfId="33005"/>
    <cellStyle name="Style 213 4 2" xfId="33006"/>
    <cellStyle name="Style 213 4 3" xfId="33007"/>
    <cellStyle name="Style 213 4 4" xfId="33008"/>
    <cellStyle name="Style 213 4 5" xfId="33009"/>
    <cellStyle name="Style 213 5" xfId="33010"/>
    <cellStyle name="Style 213 5 2" xfId="33011"/>
    <cellStyle name="Style 213 5 3" xfId="33012"/>
    <cellStyle name="Style 213 5 4" xfId="33013"/>
    <cellStyle name="Style 213 5 5" xfId="33014"/>
    <cellStyle name="Style 213 6" xfId="33015"/>
    <cellStyle name="Style 213 6 2" xfId="33016"/>
    <cellStyle name="Style 213 7" xfId="33017"/>
    <cellStyle name="Style 213 7 2" xfId="33018"/>
    <cellStyle name="Style 214" xfId="4272"/>
    <cellStyle name="Style 214 2" xfId="4273"/>
    <cellStyle name="Style 214 2 2" xfId="33019"/>
    <cellStyle name="Style 214 2 2 2" xfId="33020"/>
    <cellStyle name="Style 214 2 2 3" xfId="33021"/>
    <cellStyle name="Style 214 2 2 4" xfId="33022"/>
    <cellStyle name="Style 214 2 2 5" xfId="33023"/>
    <cellStyle name="Style 214 2 3" xfId="33024"/>
    <cellStyle name="Style 214 2 3 2" xfId="33025"/>
    <cellStyle name="Style 214 2 3 3" xfId="33026"/>
    <cellStyle name="Style 214 2 3 4" xfId="33027"/>
    <cellStyle name="Style 214 2 3 5" xfId="33028"/>
    <cellStyle name="Style 214 2 3 6" xfId="33029"/>
    <cellStyle name="Style 214 2 4" xfId="33030"/>
    <cellStyle name="Style 214 2 5" xfId="33031"/>
    <cellStyle name="Style 214 2 6" xfId="33032"/>
    <cellStyle name="Style 214 2 7" xfId="33033"/>
    <cellStyle name="Style 214 2 8" xfId="33034"/>
    <cellStyle name="Style 214 3" xfId="4274"/>
    <cellStyle name="Style 214 3 2" xfId="33035"/>
    <cellStyle name="Style 214 3 3" xfId="33036"/>
    <cellStyle name="Style 214 3 4" xfId="33037"/>
    <cellStyle name="Style 214 3 5" xfId="33038"/>
    <cellStyle name="Style 214 4" xfId="33039"/>
    <cellStyle name="Style 214 4 2" xfId="33040"/>
    <cellStyle name="Style 214 4 3" xfId="33041"/>
    <cellStyle name="Style 214 4 4" xfId="33042"/>
    <cellStyle name="Style 214 4 5" xfId="33043"/>
    <cellStyle name="Style 214 5" xfId="33044"/>
    <cellStyle name="Style 214 5 2" xfId="33045"/>
    <cellStyle name="Style 214 5 3" xfId="33046"/>
    <cellStyle name="Style 214 5 4" xfId="33047"/>
    <cellStyle name="Style 214 5 5" xfId="33048"/>
    <cellStyle name="Style 214 6" xfId="33049"/>
    <cellStyle name="Style 214 6 2" xfId="33050"/>
    <cellStyle name="Style 214 7" xfId="33051"/>
    <cellStyle name="Style 214 7 2" xfId="33052"/>
    <cellStyle name="Style 215" xfId="4275"/>
    <cellStyle name="Style 215 2" xfId="4276"/>
    <cellStyle name="Style 215 2 2" xfId="33053"/>
    <cellStyle name="Style 215 2 2 2" xfId="33054"/>
    <cellStyle name="Style 215 2 2 3" xfId="33055"/>
    <cellStyle name="Style 215 2 2 4" xfId="33056"/>
    <cellStyle name="Style 215 2 2 5" xfId="33057"/>
    <cellStyle name="Style 215 2 3" xfId="33058"/>
    <cellStyle name="Style 215 2 3 2" xfId="33059"/>
    <cellStyle name="Style 215 2 3 3" xfId="33060"/>
    <cellStyle name="Style 215 2 3 4" xfId="33061"/>
    <cellStyle name="Style 215 2 3 5" xfId="33062"/>
    <cellStyle name="Style 215 2 3 6" xfId="33063"/>
    <cellStyle name="Style 215 2 4" xfId="33064"/>
    <cellStyle name="Style 215 2 5" xfId="33065"/>
    <cellStyle name="Style 215 2 6" xfId="33066"/>
    <cellStyle name="Style 215 2 7" xfId="33067"/>
    <cellStyle name="Style 215 2 8" xfId="33068"/>
    <cellStyle name="Style 215 3" xfId="4277"/>
    <cellStyle name="Style 215 3 2" xfId="33069"/>
    <cellStyle name="Style 215 3 3" xfId="33070"/>
    <cellStyle name="Style 215 3 4" xfId="33071"/>
    <cellStyle name="Style 215 3 5" xfId="33072"/>
    <cellStyle name="Style 215 4" xfId="33073"/>
    <cellStyle name="Style 215 4 2" xfId="33074"/>
    <cellStyle name="Style 215 4 3" xfId="33075"/>
    <cellStyle name="Style 215 4 4" xfId="33076"/>
    <cellStyle name="Style 215 4 5" xfId="33077"/>
    <cellStyle name="Style 215 5" xfId="33078"/>
    <cellStyle name="Style 215 5 2" xfId="33079"/>
    <cellStyle name="Style 215 5 3" xfId="33080"/>
    <cellStyle name="Style 215 5 4" xfId="33081"/>
    <cellStyle name="Style 215 5 5" xfId="33082"/>
    <cellStyle name="Style 215 6" xfId="33083"/>
    <cellStyle name="Style 215 6 2" xfId="33084"/>
    <cellStyle name="Style 215 7" xfId="33085"/>
    <cellStyle name="Style 215 7 2" xfId="33086"/>
    <cellStyle name="Style 216" xfId="4278"/>
    <cellStyle name="Style 216 2" xfId="4279"/>
    <cellStyle name="Style 216 2 2" xfId="33087"/>
    <cellStyle name="Style 216 2 2 2" xfId="33088"/>
    <cellStyle name="Style 216 2 2 3" xfId="33089"/>
    <cellStyle name="Style 216 2 2 4" xfId="33090"/>
    <cellStyle name="Style 216 2 2 5" xfId="33091"/>
    <cellStyle name="Style 216 2 3" xfId="33092"/>
    <cellStyle name="Style 216 2 3 2" xfId="33093"/>
    <cellStyle name="Style 216 2 3 3" xfId="33094"/>
    <cellStyle name="Style 216 2 3 4" xfId="33095"/>
    <cellStyle name="Style 216 2 3 5" xfId="33096"/>
    <cellStyle name="Style 216 2 3 6" xfId="33097"/>
    <cellStyle name="Style 216 2 4" xfId="33098"/>
    <cellStyle name="Style 216 2 5" xfId="33099"/>
    <cellStyle name="Style 216 2 6" xfId="33100"/>
    <cellStyle name="Style 216 2 7" xfId="33101"/>
    <cellStyle name="Style 216 2 8" xfId="33102"/>
    <cellStyle name="Style 216 3" xfId="4280"/>
    <cellStyle name="Style 216 3 2" xfId="33103"/>
    <cellStyle name="Style 216 3 3" xfId="33104"/>
    <cellStyle name="Style 216 3 4" xfId="33105"/>
    <cellStyle name="Style 216 3 5" xfId="33106"/>
    <cellStyle name="Style 216 4" xfId="33107"/>
    <cellStyle name="Style 216 4 2" xfId="33108"/>
    <cellStyle name="Style 216 4 3" xfId="33109"/>
    <cellStyle name="Style 216 4 4" xfId="33110"/>
    <cellStyle name="Style 216 4 5" xfId="33111"/>
    <cellStyle name="Style 216 5" xfId="33112"/>
    <cellStyle name="Style 216 5 2" xfId="33113"/>
    <cellStyle name="Style 216 5 3" xfId="33114"/>
    <cellStyle name="Style 216 5 4" xfId="33115"/>
    <cellStyle name="Style 216 5 5" xfId="33116"/>
    <cellStyle name="Style 216 6" xfId="33117"/>
    <cellStyle name="Style 216 6 2" xfId="33118"/>
    <cellStyle name="Style 216 7" xfId="33119"/>
    <cellStyle name="Style 216 7 2" xfId="33120"/>
    <cellStyle name="Style 217" xfId="4281"/>
    <cellStyle name="Style 217 2" xfId="4282"/>
    <cellStyle name="Style 217 2 2" xfId="33121"/>
    <cellStyle name="Style 217 2 2 2" xfId="33122"/>
    <cellStyle name="Style 217 2 2 3" xfId="33123"/>
    <cellStyle name="Style 217 2 2 4" xfId="33124"/>
    <cellStyle name="Style 217 2 2 5" xfId="33125"/>
    <cellStyle name="Style 217 2 3" xfId="33126"/>
    <cellStyle name="Style 217 2 3 2" xfId="33127"/>
    <cellStyle name="Style 217 2 3 3" xfId="33128"/>
    <cellStyle name="Style 217 2 3 4" xfId="33129"/>
    <cellStyle name="Style 217 2 3 5" xfId="33130"/>
    <cellStyle name="Style 217 2 3 6" xfId="33131"/>
    <cellStyle name="Style 217 2 4" xfId="33132"/>
    <cellStyle name="Style 217 2 5" xfId="33133"/>
    <cellStyle name="Style 217 2 6" xfId="33134"/>
    <cellStyle name="Style 217 2 7" xfId="33135"/>
    <cellStyle name="Style 217 2 8" xfId="33136"/>
    <cellStyle name="Style 217 3" xfId="4283"/>
    <cellStyle name="Style 217 3 2" xfId="33137"/>
    <cellStyle name="Style 217 3 3" xfId="33138"/>
    <cellStyle name="Style 217 3 4" xfId="33139"/>
    <cellStyle name="Style 217 3 5" xfId="33140"/>
    <cellStyle name="Style 217 4" xfId="33141"/>
    <cellStyle name="Style 217 4 2" xfId="33142"/>
    <cellStyle name="Style 217 4 3" xfId="33143"/>
    <cellStyle name="Style 217 4 4" xfId="33144"/>
    <cellStyle name="Style 217 4 5" xfId="33145"/>
    <cellStyle name="Style 217 5" xfId="33146"/>
    <cellStyle name="Style 217 5 2" xfId="33147"/>
    <cellStyle name="Style 217 5 3" xfId="33148"/>
    <cellStyle name="Style 217 5 4" xfId="33149"/>
    <cellStyle name="Style 217 5 5" xfId="33150"/>
    <cellStyle name="Style 217 6" xfId="33151"/>
    <cellStyle name="Style 217 6 2" xfId="33152"/>
    <cellStyle name="Style 217 7" xfId="33153"/>
    <cellStyle name="Style 217 7 2" xfId="33154"/>
    <cellStyle name="Style 218" xfId="4284"/>
    <cellStyle name="Style 218 2" xfId="4285"/>
    <cellStyle name="Style 218 2 2" xfId="33155"/>
    <cellStyle name="Style 218 2 2 2" xfId="33156"/>
    <cellStyle name="Style 218 2 2 3" xfId="33157"/>
    <cellStyle name="Style 218 2 2 4" xfId="33158"/>
    <cellStyle name="Style 218 2 2 5" xfId="33159"/>
    <cellStyle name="Style 218 2 3" xfId="33160"/>
    <cellStyle name="Style 218 2 3 2" xfId="33161"/>
    <cellStyle name="Style 218 2 3 3" xfId="33162"/>
    <cellStyle name="Style 218 2 3 4" xfId="33163"/>
    <cellStyle name="Style 218 2 3 5" xfId="33164"/>
    <cellStyle name="Style 218 2 3 6" xfId="33165"/>
    <cellStyle name="Style 218 2 4" xfId="33166"/>
    <cellStyle name="Style 218 2 5" xfId="33167"/>
    <cellStyle name="Style 218 2 6" xfId="33168"/>
    <cellStyle name="Style 218 2 7" xfId="33169"/>
    <cellStyle name="Style 218 2 8" xfId="33170"/>
    <cellStyle name="Style 218 3" xfId="4286"/>
    <cellStyle name="Style 218 3 2" xfId="33171"/>
    <cellStyle name="Style 218 3 3" xfId="33172"/>
    <cellStyle name="Style 218 3 4" xfId="33173"/>
    <cellStyle name="Style 218 3 5" xfId="33174"/>
    <cellStyle name="Style 218 4" xfId="33175"/>
    <cellStyle name="Style 218 4 2" xfId="33176"/>
    <cellStyle name="Style 218 4 3" xfId="33177"/>
    <cellStyle name="Style 218 4 4" xfId="33178"/>
    <cellStyle name="Style 218 4 5" xfId="33179"/>
    <cellStyle name="Style 218 5" xfId="33180"/>
    <cellStyle name="Style 218 5 2" xfId="33181"/>
    <cellStyle name="Style 218 5 3" xfId="33182"/>
    <cellStyle name="Style 218 5 4" xfId="33183"/>
    <cellStyle name="Style 218 5 5" xfId="33184"/>
    <cellStyle name="Style 218 6" xfId="33185"/>
    <cellStyle name="Style 218 6 2" xfId="33186"/>
    <cellStyle name="Style 218 7" xfId="33187"/>
    <cellStyle name="Style 218 7 2" xfId="33188"/>
    <cellStyle name="Style 219" xfId="4287"/>
    <cellStyle name="Style 219 2" xfId="4288"/>
    <cellStyle name="Style 219 2 2" xfId="33189"/>
    <cellStyle name="Style 219 2 2 2" xfId="33190"/>
    <cellStyle name="Style 219 2 2 3" xfId="33191"/>
    <cellStyle name="Style 219 2 2 4" xfId="33192"/>
    <cellStyle name="Style 219 2 2 5" xfId="33193"/>
    <cellStyle name="Style 219 2 3" xfId="33194"/>
    <cellStyle name="Style 219 2 3 2" xfId="33195"/>
    <cellStyle name="Style 219 2 3 3" xfId="33196"/>
    <cellStyle name="Style 219 2 3 4" xfId="33197"/>
    <cellStyle name="Style 219 2 3 5" xfId="33198"/>
    <cellStyle name="Style 219 2 3 6" xfId="33199"/>
    <cellStyle name="Style 219 2 4" xfId="33200"/>
    <cellStyle name="Style 219 2 5" xfId="33201"/>
    <cellStyle name="Style 219 2 6" xfId="33202"/>
    <cellStyle name="Style 219 2 7" xfId="33203"/>
    <cellStyle name="Style 219 2 8" xfId="33204"/>
    <cellStyle name="Style 219 3" xfId="4289"/>
    <cellStyle name="Style 219 3 2" xfId="33205"/>
    <cellStyle name="Style 219 3 3" xfId="33206"/>
    <cellStyle name="Style 219 3 4" xfId="33207"/>
    <cellStyle name="Style 219 3 5" xfId="33208"/>
    <cellStyle name="Style 219 4" xfId="33209"/>
    <cellStyle name="Style 219 4 2" xfId="33210"/>
    <cellStyle name="Style 219 4 3" xfId="33211"/>
    <cellStyle name="Style 219 4 4" xfId="33212"/>
    <cellStyle name="Style 219 4 5" xfId="33213"/>
    <cellStyle name="Style 219 5" xfId="33214"/>
    <cellStyle name="Style 219 5 2" xfId="33215"/>
    <cellStyle name="Style 219 5 3" xfId="33216"/>
    <cellStyle name="Style 219 5 4" xfId="33217"/>
    <cellStyle name="Style 219 5 5" xfId="33218"/>
    <cellStyle name="Style 219 6" xfId="33219"/>
    <cellStyle name="Style 219 6 2" xfId="33220"/>
    <cellStyle name="Style 219 7" xfId="33221"/>
    <cellStyle name="Style 219 7 2" xfId="33222"/>
    <cellStyle name="Style 22" xfId="4290"/>
    <cellStyle name="Style 22 2" xfId="4291"/>
    <cellStyle name="Style 22 2 2" xfId="33223"/>
    <cellStyle name="Style 22 2 2 2" xfId="33224"/>
    <cellStyle name="Style 22 2 2 3" xfId="33225"/>
    <cellStyle name="Style 22 2 2 4" xfId="33226"/>
    <cellStyle name="Style 22 2 2 5" xfId="33227"/>
    <cellStyle name="Style 22 2 3" xfId="33228"/>
    <cellStyle name="Style 22 2 3 2" xfId="33229"/>
    <cellStyle name="Style 22 2 3 3" xfId="33230"/>
    <cellStyle name="Style 22 2 3 4" xfId="33231"/>
    <cellStyle name="Style 22 2 3 5" xfId="33232"/>
    <cellStyle name="Style 22 2 3 6" xfId="33233"/>
    <cellStyle name="Style 22 2 4" xfId="33234"/>
    <cellStyle name="Style 22 2 5" xfId="33235"/>
    <cellStyle name="Style 22 2 6" xfId="33236"/>
    <cellStyle name="Style 22 2 7" xfId="33237"/>
    <cellStyle name="Style 22 2 8" xfId="33238"/>
    <cellStyle name="Style 22 3" xfId="4292"/>
    <cellStyle name="Style 22 3 2" xfId="33239"/>
    <cellStyle name="Style 22 3 3" xfId="33240"/>
    <cellStyle name="Style 22 3 4" xfId="33241"/>
    <cellStyle name="Style 22 3 5" xfId="33242"/>
    <cellStyle name="Style 22 4" xfId="33243"/>
    <cellStyle name="Style 22 4 2" xfId="33244"/>
    <cellStyle name="Style 22 4 3" xfId="33245"/>
    <cellStyle name="Style 22 4 4" xfId="33246"/>
    <cellStyle name="Style 22 4 5" xfId="33247"/>
    <cellStyle name="Style 22 5" xfId="33248"/>
    <cellStyle name="Style 22 5 2" xfId="33249"/>
    <cellStyle name="Style 22 5 3" xfId="33250"/>
    <cellStyle name="Style 22 5 4" xfId="33251"/>
    <cellStyle name="Style 22 5 5" xfId="33252"/>
    <cellStyle name="Style 22 6" xfId="33253"/>
    <cellStyle name="Style 22 6 2" xfId="33254"/>
    <cellStyle name="Style 22 7" xfId="33255"/>
    <cellStyle name="Style 22 7 2" xfId="33256"/>
    <cellStyle name="Style 220" xfId="4293"/>
    <cellStyle name="Style 220 2" xfId="4294"/>
    <cellStyle name="Style 220 2 2" xfId="33257"/>
    <cellStyle name="Style 220 2 2 2" xfId="33258"/>
    <cellStyle name="Style 220 2 2 3" xfId="33259"/>
    <cellStyle name="Style 220 2 2 4" xfId="33260"/>
    <cellStyle name="Style 220 2 2 5" xfId="33261"/>
    <cellStyle name="Style 220 2 3" xfId="33262"/>
    <cellStyle name="Style 220 2 3 2" xfId="33263"/>
    <cellStyle name="Style 220 2 3 3" xfId="33264"/>
    <cellStyle name="Style 220 2 3 4" xfId="33265"/>
    <cellStyle name="Style 220 2 3 5" xfId="33266"/>
    <cellStyle name="Style 220 2 3 6" xfId="33267"/>
    <cellStyle name="Style 220 2 4" xfId="33268"/>
    <cellStyle name="Style 220 2 5" xfId="33269"/>
    <cellStyle name="Style 220 2 6" xfId="33270"/>
    <cellStyle name="Style 220 2 7" xfId="33271"/>
    <cellStyle name="Style 220 2 8" xfId="33272"/>
    <cellStyle name="Style 220 3" xfId="4295"/>
    <cellStyle name="Style 220 3 2" xfId="33273"/>
    <cellStyle name="Style 220 3 3" xfId="33274"/>
    <cellStyle name="Style 220 3 4" xfId="33275"/>
    <cellStyle name="Style 220 3 5" xfId="33276"/>
    <cellStyle name="Style 220 4" xfId="33277"/>
    <cellStyle name="Style 220 4 2" xfId="33278"/>
    <cellStyle name="Style 220 4 3" xfId="33279"/>
    <cellStyle name="Style 220 4 4" xfId="33280"/>
    <cellStyle name="Style 220 4 5" xfId="33281"/>
    <cellStyle name="Style 220 5" xfId="33282"/>
    <cellStyle name="Style 220 5 2" xfId="33283"/>
    <cellStyle name="Style 220 5 3" xfId="33284"/>
    <cellStyle name="Style 220 5 4" xfId="33285"/>
    <cellStyle name="Style 220 5 5" xfId="33286"/>
    <cellStyle name="Style 220 6" xfId="33287"/>
    <cellStyle name="Style 220 6 2" xfId="33288"/>
    <cellStyle name="Style 220 7" xfId="33289"/>
    <cellStyle name="Style 220 7 2" xfId="33290"/>
    <cellStyle name="Style 221" xfId="4296"/>
    <cellStyle name="Style 221 2" xfId="4297"/>
    <cellStyle name="Style 221 2 2" xfId="33291"/>
    <cellStyle name="Style 221 2 2 2" xfId="33292"/>
    <cellStyle name="Style 221 2 2 3" xfId="33293"/>
    <cellStyle name="Style 221 2 2 4" xfId="33294"/>
    <cellStyle name="Style 221 2 2 5" xfId="33295"/>
    <cellStyle name="Style 221 2 3" xfId="33296"/>
    <cellStyle name="Style 221 2 3 2" xfId="33297"/>
    <cellStyle name="Style 221 2 3 3" xfId="33298"/>
    <cellStyle name="Style 221 2 3 4" xfId="33299"/>
    <cellStyle name="Style 221 2 3 5" xfId="33300"/>
    <cellStyle name="Style 221 2 3 6" xfId="33301"/>
    <cellStyle name="Style 221 2 4" xfId="33302"/>
    <cellStyle name="Style 221 2 5" xfId="33303"/>
    <cellStyle name="Style 221 2 6" xfId="33304"/>
    <cellStyle name="Style 221 2 7" xfId="33305"/>
    <cellStyle name="Style 221 2 8" xfId="33306"/>
    <cellStyle name="Style 221 3" xfId="4298"/>
    <cellStyle name="Style 221 3 2" xfId="33307"/>
    <cellStyle name="Style 221 3 3" xfId="33308"/>
    <cellStyle name="Style 221 3 4" xfId="33309"/>
    <cellStyle name="Style 221 3 5" xfId="33310"/>
    <cellStyle name="Style 221 4" xfId="33311"/>
    <cellStyle name="Style 221 4 2" xfId="33312"/>
    <cellStyle name="Style 221 4 3" xfId="33313"/>
    <cellStyle name="Style 221 4 4" xfId="33314"/>
    <cellStyle name="Style 221 4 5" xfId="33315"/>
    <cellStyle name="Style 221 5" xfId="33316"/>
    <cellStyle name="Style 221 5 2" xfId="33317"/>
    <cellStyle name="Style 221 5 3" xfId="33318"/>
    <cellStyle name="Style 221 5 4" xfId="33319"/>
    <cellStyle name="Style 221 5 5" xfId="33320"/>
    <cellStyle name="Style 221 6" xfId="33321"/>
    <cellStyle name="Style 221 6 2" xfId="33322"/>
    <cellStyle name="Style 221 7" xfId="33323"/>
    <cellStyle name="Style 221 7 2" xfId="33324"/>
    <cellStyle name="Style 222" xfId="4299"/>
    <cellStyle name="Style 222 2" xfId="4300"/>
    <cellStyle name="Style 222 2 2" xfId="33325"/>
    <cellStyle name="Style 222 2 2 2" xfId="33326"/>
    <cellStyle name="Style 222 2 2 3" xfId="33327"/>
    <cellStyle name="Style 222 2 2 4" xfId="33328"/>
    <cellStyle name="Style 222 2 2 5" xfId="33329"/>
    <cellStyle name="Style 222 2 3" xfId="33330"/>
    <cellStyle name="Style 222 2 3 2" xfId="33331"/>
    <cellStyle name="Style 222 2 3 3" xfId="33332"/>
    <cellStyle name="Style 222 2 3 4" xfId="33333"/>
    <cellStyle name="Style 222 2 3 5" xfId="33334"/>
    <cellStyle name="Style 222 2 3 6" xfId="33335"/>
    <cellStyle name="Style 222 2 4" xfId="33336"/>
    <cellStyle name="Style 222 2 5" xfId="33337"/>
    <cellStyle name="Style 222 2 6" xfId="33338"/>
    <cellStyle name="Style 222 2 7" xfId="33339"/>
    <cellStyle name="Style 222 2 8" xfId="33340"/>
    <cellStyle name="Style 222 3" xfId="4301"/>
    <cellStyle name="Style 222 3 2" xfId="33341"/>
    <cellStyle name="Style 222 3 3" xfId="33342"/>
    <cellStyle name="Style 222 3 4" xfId="33343"/>
    <cellStyle name="Style 222 3 5" xfId="33344"/>
    <cellStyle name="Style 222 4" xfId="33345"/>
    <cellStyle name="Style 222 4 2" xfId="33346"/>
    <cellStyle name="Style 222 4 3" xfId="33347"/>
    <cellStyle name="Style 222 4 4" xfId="33348"/>
    <cellStyle name="Style 222 4 5" xfId="33349"/>
    <cellStyle name="Style 222 5" xfId="33350"/>
    <cellStyle name="Style 222 5 2" xfId="33351"/>
    <cellStyle name="Style 222 5 3" xfId="33352"/>
    <cellStyle name="Style 222 5 4" xfId="33353"/>
    <cellStyle name="Style 222 5 5" xfId="33354"/>
    <cellStyle name="Style 222 6" xfId="33355"/>
    <cellStyle name="Style 222 6 2" xfId="33356"/>
    <cellStyle name="Style 222 7" xfId="33357"/>
    <cellStyle name="Style 222 7 2" xfId="33358"/>
    <cellStyle name="Style 223" xfId="4302"/>
    <cellStyle name="Style 223 2" xfId="4303"/>
    <cellStyle name="Style 223 2 2" xfId="33359"/>
    <cellStyle name="Style 223 2 2 2" xfId="33360"/>
    <cellStyle name="Style 223 2 2 3" xfId="33361"/>
    <cellStyle name="Style 223 2 2 4" xfId="33362"/>
    <cellStyle name="Style 223 2 2 5" xfId="33363"/>
    <cellStyle name="Style 223 2 3" xfId="33364"/>
    <cellStyle name="Style 223 2 3 2" xfId="33365"/>
    <cellStyle name="Style 223 2 3 3" xfId="33366"/>
    <cellStyle name="Style 223 2 3 4" xfId="33367"/>
    <cellStyle name="Style 223 2 3 5" xfId="33368"/>
    <cellStyle name="Style 223 2 3 6" xfId="33369"/>
    <cellStyle name="Style 223 2 4" xfId="33370"/>
    <cellStyle name="Style 223 2 5" xfId="33371"/>
    <cellStyle name="Style 223 2 6" xfId="33372"/>
    <cellStyle name="Style 223 2 7" xfId="33373"/>
    <cellStyle name="Style 223 2 8" xfId="33374"/>
    <cellStyle name="Style 223 3" xfId="4304"/>
    <cellStyle name="Style 223 3 2" xfId="33375"/>
    <cellStyle name="Style 223 3 3" xfId="33376"/>
    <cellStyle name="Style 223 3 4" xfId="33377"/>
    <cellStyle name="Style 223 3 5" xfId="33378"/>
    <cellStyle name="Style 223 4" xfId="33379"/>
    <cellStyle name="Style 223 4 2" xfId="33380"/>
    <cellStyle name="Style 223 4 3" xfId="33381"/>
    <cellStyle name="Style 223 4 4" xfId="33382"/>
    <cellStyle name="Style 223 4 5" xfId="33383"/>
    <cellStyle name="Style 223 5" xfId="33384"/>
    <cellStyle name="Style 223 5 2" xfId="33385"/>
    <cellStyle name="Style 223 5 3" xfId="33386"/>
    <cellStyle name="Style 223 5 4" xfId="33387"/>
    <cellStyle name="Style 223 5 5" xfId="33388"/>
    <cellStyle name="Style 223 6" xfId="33389"/>
    <cellStyle name="Style 223 6 2" xfId="33390"/>
    <cellStyle name="Style 223 7" xfId="33391"/>
    <cellStyle name="Style 223 7 2" xfId="33392"/>
    <cellStyle name="Style 224" xfId="4305"/>
    <cellStyle name="Style 224 2" xfId="4306"/>
    <cellStyle name="Style 224 2 2" xfId="33393"/>
    <cellStyle name="Style 224 2 2 2" xfId="33394"/>
    <cellStyle name="Style 224 2 2 3" xfId="33395"/>
    <cellStyle name="Style 224 2 2 4" xfId="33396"/>
    <cellStyle name="Style 224 2 2 5" xfId="33397"/>
    <cellStyle name="Style 224 2 3" xfId="33398"/>
    <cellStyle name="Style 224 2 3 2" xfId="33399"/>
    <cellStyle name="Style 224 2 3 3" xfId="33400"/>
    <cellStyle name="Style 224 2 3 4" xfId="33401"/>
    <cellStyle name="Style 224 2 3 5" xfId="33402"/>
    <cellStyle name="Style 224 2 3 6" xfId="33403"/>
    <cellStyle name="Style 224 2 4" xfId="33404"/>
    <cellStyle name="Style 224 2 5" xfId="33405"/>
    <cellStyle name="Style 224 2 6" xfId="33406"/>
    <cellStyle name="Style 224 2 7" xfId="33407"/>
    <cellStyle name="Style 224 2 8" xfId="33408"/>
    <cellStyle name="Style 224 3" xfId="4307"/>
    <cellStyle name="Style 224 3 2" xfId="33409"/>
    <cellStyle name="Style 224 3 3" xfId="33410"/>
    <cellStyle name="Style 224 3 4" xfId="33411"/>
    <cellStyle name="Style 224 3 5" xfId="33412"/>
    <cellStyle name="Style 224 4" xfId="33413"/>
    <cellStyle name="Style 224 4 2" xfId="33414"/>
    <cellStyle name="Style 224 4 3" xfId="33415"/>
    <cellStyle name="Style 224 4 4" xfId="33416"/>
    <cellStyle name="Style 224 4 5" xfId="33417"/>
    <cellStyle name="Style 224 5" xfId="33418"/>
    <cellStyle name="Style 224 5 2" xfId="33419"/>
    <cellStyle name="Style 224 5 3" xfId="33420"/>
    <cellStyle name="Style 224 5 4" xfId="33421"/>
    <cellStyle name="Style 224 5 5" xfId="33422"/>
    <cellStyle name="Style 224 6" xfId="33423"/>
    <cellStyle name="Style 224 6 2" xfId="33424"/>
    <cellStyle name="Style 224 7" xfId="33425"/>
    <cellStyle name="Style 224 7 2" xfId="33426"/>
    <cellStyle name="Style 225" xfId="4308"/>
    <cellStyle name="Style 225 2" xfId="4309"/>
    <cellStyle name="Style 225 2 2" xfId="33427"/>
    <cellStyle name="Style 225 2 2 2" xfId="33428"/>
    <cellStyle name="Style 225 2 2 3" xfId="33429"/>
    <cellStyle name="Style 225 2 2 4" xfId="33430"/>
    <cellStyle name="Style 225 2 2 5" xfId="33431"/>
    <cellStyle name="Style 225 2 3" xfId="33432"/>
    <cellStyle name="Style 225 2 3 2" xfId="33433"/>
    <cellStyle name="Style 225 2 3 3" xfId="33434"/>
    <cellStyle name="Style 225 2 3 4" xfId="33435"/>
    <cellStyle name="Style 225 2 3 5" xfId="33436"/>
    <cellStyle name="Style 225 2 3 6" xfId="33437"/>
    <cellStyle name="Style 225 2 4" xfId="33438"/>
    <cellStyle name="Style 225 2 5" xfId="33439"/>
    <cellStyle name="Style 225 2 6" xfId="33440"/>
    <cellStyle name="Style 225 2 7" xfId="33441"/>
    <cellStyle name="Style 225 2 8" xfId="33442"/>
    <cellStyle name="Style 225 3" xfId="4310"/>
    <cellStyle name="Style 225 3 2" xfId="33443"/>
    <cellStyle name="Style 225 3 3" xfId="33444"/>
    <cellStyle name="Style 225 3 4" xfId="33445"/>
    <cellStyle name="Style 225 3 5" xfId="33446"/>
    <cellStyle name="Style 225 4" xfId="33447"/>
    <cellStyle name="Style 225 4 2" xfId="33448"/>
    <cellStyle name="Style 225 4 3" xfId="33449"/>
    <cellStyle name="Style 225 4 4" xfId="33450"/>
    <cellStyle name="Style 225 4 5" xfId="33451"/>
    <cellStyle name="Style 225 5" xfId="33452"/>
    <cellStyle name="Style 225 5 2" xfId="33453"/>
    <cellStyle name="Style 225 5 3" xfId="33454"/>
    <cellStyle name="Style 225 5 4" xfId="33455"/>
    <cellStyle name="Style 225 5 5" xfId="33456"/>
    <cellStyle name="Style 225 6" xfId="33457"/>
    <cellStyle name="Style 225 6 2" xfId="33458"/>
    <cellStyle name="Style 225 7" xfId="33459"/>
    <cellStyle name="Style 225 7 2" xfId="33460"/>
    <cellStyle name="Style 226" xfId="4311"/>
    <cellStyle name="Style 226 2" xfId="4312"/>
    <cellStyle name="Style 226 2 2" xfId="33461"/>
    <cellStyle name="Style 226 2 2 2" xfId="33462"/>
    <cellStyle name="Style 226 2 2 3" xfId="33463"/>
    <cellStyle name="Style 226 2 2 4" xfId="33464"/>
    <cellStyle name="Style 226 2 2 5" xfId="33465"/>
    <cellStyle name="Style 226 2 3" xfId="33466"/>
    <cellStyle name="Style 226 2 3 2" xfId="33467"/>
    <cellStyle name="Style 226 2 3 3" xfId="33468"/>
    <cellStyle name="Style 226 2 3 4" xfId="33469"/>
    <cellStyle name="Style 226 2 3 5" xfId="33470"/>
    <cellStyle name="Style 226 2 3 6" xfId="33471"/>
    <cellStyle name="Style 226 2 4" xfId="33472"/>
    <cellStyle name="Style 226 2 5" xfId="33473"/>
    <cellStyle name="Style 226 2 6" xfId="33474"/>
    <cellStyle name="Style 226 2 7" xfId="33475"/>
    <cellStyle name="Style 226 2 8" xfId="33476"/>
    <cellStyle name="Style 226 3" xfId="4313"/>
    <cellStyle name="Style 226 3 2" xfId="33477"/>
    <cellStyle name="Style 226 3 3" xfId="33478"/>
    <cellStyle name="Style 226 3 4" xfId="33479"/>
    <cellStyle name="Style 226 3 5" xfId="33480"/>
    <cellStyle name="Style 226 4" xfId="33481"/>
    <cellStyle name="Style 226 4 2" xfId="33482"/>
    <cellStyle name="Style 226 4 3" xfId="33483"/>
    <cellStyle name="Style 226 4 4" xfId="33484"/>
    <cellStyle name="Style 226 4 5" xfId="33485"/>
    <cellStyle name="Style 226 5" xfId="33486"/>
    <cellStyle name="Style 226 5 2" xfId="33487"/>
    <cellStyle name="Style 226 5 3" xfId="33488"/>
    <cellStyle name="Style 226 5 4" xfId="33489"/>
    <cellStyle name="Style 226 5 5" xfId="33490"/>
    <cellStyle name="Style 226 6" xfId="33491"/>
    <cellStyle name="Style 226 6 2" xfId="33492"/>
    <cellStyle name="Style 226 7" xfId="33493"/>
    <cellStyle name="Style 226 7 2" xfId="33494"/>
    <cellStyle name="Style 227" xfId="4314"/>
    <cellStyle name="Style 227 2" xfId="4315"/>
    <cellStyle name="Style 227 2 2" xfId="33495"/>
    <cellStyle name="Style 227 2 2 2" xfId="33496"/>
    <cellStyle name="Style 227 2 2 3" xfId="33497"/>
    <cellStyle name="Style 227 2 2 4" xfId="33498"/>
    <cellStyle name="Style 227 2 2 5" xfId="33499"/>
    <cellStyle name="Style 227 2 3" xfId="33500"/>
    <cellStyle name="Style 227 2 3 2" xfId="33501"/>
    <cellStyle name="Style 227 2 3 3" xfId="33502"/>
    <cellStyle name="Style 227 2 3 4" xfId="33503"/>
    <cellStyle name="Style 227 2 3 5" xfId="33504"/>
    <cellStyle name="Style 227 2 3 6" xfId="33505"/>
    <cellStyle name="Style 227 2 4" xfId="33506"/>
    <cellStyle name="Style 227 2 5" xfId="33507"/>
    <cellStyle name="Style 227 2 6" xfId="33508"/>
    <cellStyle name="Style 227 2 7" xfId="33509"/>
    <cellStyle name="Style 227 2 8" xfId="33510"/>
    <cellStyle name="Style 227 3" xfId="4316"/>
    <cellStyle name="Style 227 3 2" xfId="33511"/>
    <cellStyle name="Style 227 3 3" xfId="33512"/>
    <cellStyle name="Style 227 3 4" xfId="33513"/>
    <cellStyle name="Style 227 3 5" xfId="33514"/>
    <cellStyle name="Style 227 4" xfId="33515"/>
    <cellStyle name="Style 227 4 2" xfId="33516"/>
    <cellStyle name="Style 227 4 3" xfId="33517"/>
    <cellStyle name="Style 227 4 4" xfId="33518"/>
    <cellStyle name="Style 227 4 5" xfId="33519"/>
    <cellStyle name="Style 227 5" xfId="33520"/>
    <cellStyle name="Style 227 5 2" xfId="33521"/>
    <cellStyle name="Style 227 5 3" xfId="33522"/>
    <cellStyle name="Style 227 5 4" xfId="33523"/>
    <cellStyle name="Style 227 5 5" xfId="33524"/>
    <cellStyle name="Style 227 6" xfId="33525"/>
    <cellStyle name="Style 227 6 2" xfId="33526"/>
    <cellStyle name="Style 227 7" xfId="33527"/>
    <cellStyle name="Style 227 7 2" xfId="33528"/>
    <cellStyle name="Style 228" xfId="4317"/>
    <cellStyle name="Style 228 2" xfId="4318"/>
    <cellStyle name="Style 228 2 2" xfId="33529"/>
    <cellStyle name="Style 228 2 2 2" xfId="33530"/>
    <cellStyle name="Style 228 2 2 3" xfId="33531"/>
    <cellStyle name="Style 228 2 2 4" xfId="33532"/>
    <cellStyle name="Style 228 2 2 5" xfId="33533"/>
    <cellStyle name="Style 228 2 3" xfId="33534"/>
    <cellStyle name="Style 228 2 3 2" xfId="33535"/>
    <cellStyle name="Style 228 2 3 3" xfId="33536"/>
    <cellStyle name="Style 228 2 3 4" xfId="33537"/>
    <cellStyle name="Style 228 2 3 5" xfId="33538"/>
    <cellStyle name="Style 228 2 3 6" xfId="33539"/>
    <cellStyle name="Style 228 2 4" xfId="33540"/>
    <cellStyle name="Style 228 2 5" xfId="33541"/>
    <cellStyle name="Style 228 2 6" xfId="33542"/>
    <cellStyle name="Style 228 2 7" xfId="33543"/>
    <cellStyle name="Style 228 2 8" xfId="33544"/>
    <cellStyle name="Style 228 3" xfId="4319"/>
    <cellStyle name="Style 228 3 2" xfId="33545"/>
    <cellStyle name="Style 228 3 3" xfId="33546"/>
    <cellStyle name="Style 228 3 4" xfId="33547"/>
    <cellStyle name="Style 228 3 5" xfId="33548"/>
    <cellStyle name="Style 228 4" xfId="33549"/>
    <cellStyle name="Style 228 4 2" xfId="33550"/>
    <cellStyle name="Style 228 4 3" xfId="33551"/>
    <cellStyle name="Style 228 4 4" xfId="33552"/>
    <cellStyle name="Style 228 4 5" xfId="33553"/>
    <cellStyle name="Style 228 5" xfId="33554"/>
    <cellStyle name="Style 228 5 2" xfId="33555"/>
    <cellStyle name="Style 228 5 3" xfId="33556"/>
    <cellStyle name="Style 228 5 4" xfId="33557"/>
    <cellStyle name="Style 228 5 5" xfId="33558"/>
    <cellStyle name="Style 228 6" xfId="33559"/>
    <cellStyle name="Style 228 6 2" xfId="33560"/>
    <cellStyle name="Style 228 7" xfId="33561"/>
    <cellStyle name="Style 228 7 2" xfId="33562"/>
    <cellStyle name="Style 229" xfId="4320"/>
    <cellStyle name="Style 229 2" xfId="4321"/>
    <cellStyle name="Style 229 2 2" xfId="33563"/>
    <cellStyle name="Style 229 2 2 2" xfId="33564"/>
    <cellStyle name="Style 229 2 2 3" xfId="33565"/>
    <cellStyle name="Style 229 2 2 4" xfId="33566"/>
    <cellStyle name="Style 229 2 2 5" xfId="33567"/>
    <cellStyle name="Style 229 2 3" xfId="33568"/>
    <cellStyle name="Style 229 2 3 2" xfId="33569"/>
    <cellStyle name="Style 229 2 3 3" xfId="33570"/>
    <cellStyle name="Style 229 2 3 4" xfId="33571"/>
    <cellStyle name="Style 229 2 3 5" xfId="33572"/>
    <cellStyle name="Style 229 2 3 6" xfId="33573"/>
    <cellStyle name="Style 229 2 4" xfId="33574"/>
    <cellStyle name="Style 229 2 5" xfId="33575"/>
    <cellStyle name="Style 229 2 6" xfId="33576"/>
    <cellStyle name="Style 229 2 7" xfId="33577"/>
    <cellStyle name="Style 229 2 8" xfId="33578"/>
    <cellStyle name="Style 229 3" xfId="4322"/>
    <cellStyle name="Style 229 3 2" xfId="33579"/>
    <cellStyle name="Style 229 3 3" xfId="33580"/>
    <cellStyle name="Style 229 3 4" xfId="33581"/>
    <cellStyle name="Style 229 3 5" xfId="33582"/>
    <cellStyle name="Style 229 4" xfId="33583"/>
    <cellStyle name="Style 229 4 2" xfId="33584"/>
    <cellStyle name="Style 229 4 3" xfId="33585"/>
    <cellStyle name="Style 229 4 4" xfId="33586"/>
    <cellStyle name="Style 229 4 5" xfId="33587"/>
    <cellStyle name="Style 229 5" xfId="33588"/>
    <cellStyle name="Style 229 5 2" xfId="33589"/>
    <cellStyle name="Style 229 5 3" xfId="33590"/>
    <cellStyle name="Style 229 5 4" xfId="33591"/>
    <cellStyle name="Style 229 5 5" xfId="33592"/>
    <cellStyle name="Style 229 6" xfId="33593"/>
    <cellStyle name="Style 229 6 2" xfId="33594"/>
    <cellStyle name="Style 229 7" xfId="33595"/>
    <cellStyle name="Style 229 7 2" xfId="33596"/>
    <cellStyle name="Style 23" xfId="4323"/>
    <cellStyle name="Style 23 2" xfId="4324"/>
    <cellStyle name="Style 23 2 2" xfId="33597"/>
    <cellStyle name="Style 23 2 2 2" xfId="33598"/>
    <cellStyle name="Style 23 2 2 3" xfId="33599"/>
    <cellStyle name="Style 23 2 2 4" xfId="33600"/>
    <cellStyle name="Style 23 2 2 5" xfId="33601"/>
    <cellStyle name="Style 23 2 3" xfId="33602"/>
    <cellStyle name="Style 23 2 3 2" xfId="33603"/>
    <cellStyle name="Style 23 2 3 3" xfId="33604"/>
    <cellStyle name="Style 23 2 3 4" xfId="33605"/>
    <cellStyle name="Style 23 2 3 5" xfId="33606"/>
    <cellStyle name="Style 23 2 3 6" xfId="33607"/>
    <cellStyle name="Style 23 2 4" xfId="33608"/>
    <cellStyle name="Style 23 2 5" xfId="33609"/>
    <cellStyle name="Style 23 2 6" xfId="33610"/>
    <cellStyle name="Style 23 2 7" xfId="33611"/>
    <cellStyle name="Style 23 2 8" xfId="33612"/>
    <cellStyle name="Style 23 3" xfId="4325"/>
    <cellStyle name="Style 23 3 2" xfId="33613"/>
    <cellStyle name="Style 23 3 3" xfId="33614"/>
    <cellStyle name="Style 23 3 4" xfId="33615"/>
    <cellStyle name="Style 23 3 5" xfId="33616"/>
    <cellStyle name="Style 23 4" xfId="33617"/>
    <cellStyle name="Style 23 4 2" xfId="33618"/>
    <cellStyle name="Style 23 4 3" xfId="33619"/>
    <cellStyle name="Style 23 4 4" xfId="33620"/>
    <cellStyle name="Style 23 4 5" xfId="33621"/>
    <cellStyle name="Style 23 5" xfId="33622"/>
    <cellStyle name="Style 23 5 2" xfId="33623"/>
    <cellStyle name="Style 23 5 3" xfId="33624"/>
    <cellStyle name="Style 23 5 4" xfId="33625"/>
    <cellStyle name="Style 23 5 5" xfId="33626"/>
    <cellStyle name="Style 23 6" xfId="33627"/>
    <cellStyle name="Style 23 6 2" xfId="33628"/>
    <cellStyle name="Style 23 7" xfId="33629"/>
    <cellStyle name="Style 23 7 2" xfId="33630"/>
    <cellStyle name="Style 230" xfId="4326"/>
    <cellStyle name="Style 230 2" xfId="4327"/>
    <cellStyle name="Style 230 2 2" xfId="33631"/>
    <cellStyle name="Style 230 2 2 2" xfId="33632"/>
    <cellStyle name="Style 230 2 2 3" xfId="33633"/>
    <cellStyle name="Style 230 2 2 4" xfId="33634"/>
    <cellStyle name="Style 230 2 2 5" xfId="33635"/>
    <cellStyle name="Style 230 2 3" xfId="33636"/>
    <cellStyle name="Style 230 2 3 2" xfId="33637"/>
    <cellStyle name="Style 230 2 3 3" xfId="33638"/>
    <cellStyle name="Style 230 2 3 4" xfId="33639"/>
    <cellStyle name="Style 230 2 3 5" xfId="33640"/>
    <cellStyle name="Style 230 2 3 6" xfId="33641"/>
    <cellStyle name="Style 230 2 4" xfId="33642"/>
    <cellStyle name="Style 230 2 5" xfId="33643"/>
    <cellStyle name="Style 230 2 6" xfId="33644"/>
    <cellStyle name="Style 230 2 7" xfId="33645"/>
    <cellStyle name="Style 230 2 8" xfId="33646"/>
    <cellStyle name="Style 230 3" xfId="4328"/>
    <cellStyle name="Style 230 3 2" xfId="33647"/>
    <cellStyle name="Style 230 3 3" xfId="33648"/>
    <cellStyle name="Style 230 3 4" xfId="33649"/>
    <cellStyle name="Style 230 3 5" xfId="33650"/>
    <cellStyle name="Style 230 4" xfId="33651"/>
    <cellStyle name="Style 230 4 2" xfId="33652"/>
    <cellStyle name="Style 230 4 3" xfId="33653"/>
    <cellStyle name="Style 230 4 4" xfId="33654"/>
    <cellStyle name="Style 230 4 5" xfId="33655"/>
    <cellStyle name="Style 230 5" xfId="33656"/>
    <cellStyle name="Style 230 5 2" xfId="33657"/>
    <cellStyle name="Style 230 5 3" xfId="33658"/>
    <cellStyle name="Style 230 5 4" xfId="33659"/>
    <cellStyle name="Style 230 5 5" xfId="33660"/>
    <cellStyle name="Style 230 6" xfId="33661"/>
    <cellStyle name="Style 230 6 2" xfId="33662"/>
    <cellStyle name="Style 230 7" xfId="33663"/>
    <cellStyle name="Style 230 7 2" xfId="33664"/>
    <cellStyle name="Style 231" xfId="4329"/>
    <cellStyle name="Style 231 2" xfId="4330"/>
    <cellStyle name="Style 231 2 2" xfId="33665"/>
    <cellStyle name="Style 231 2 2 2" xfId="33666"/>
    <cellStyle name="Style 231 2 2 3" xfId="33667"/>
    <cellStyle name="Style 231 2 2 4" xfId="33668"/>
    <cellStyle name="Style 231 2 2 5" xfId="33669"/>
    <cellStyle name="Style 231 2 3" xfId="33670"/>
    <cellStyle name="Style 231 2 3 2" xfId="33671"/>
    <cellStyle name="Style 231 2 3 3" xfId="33672"/>
    <cellStyle name="Style 231 2 3 4" xfId="33673"/>
    <cellStyle name="Style 231 2 3 5" xfId="33674"/>
    <cellStyle name="Style 231 2 3 6" xfId="33675"/>
    <cellStyle name="Style 231 2 4" xfId="33676"/>
    <cellStyle name="Style 231 2 5" xfId="33677"/>
    <cellStyle name="Style 231 2 6" xfId="33678"/>
    <cellStyle name="Style 231 2 7" xfId="33679"/>
    <cellStyle name="Style 231 2 8" xfId="33680"/>
    <cellStyle name="Style 231 3" xfId="4331"/>
    <cellStyle name="Style 231 3 2" xfId="33681"/>
    <cellStyle name="Style 231 3 3" xfId="33682"/>
    <cellStyle name="Style 231 3 4" xfId="33683"/>
    <cellStyle name="Style 231 3 5" xfId="33684"/>
    <cellStyle name="Style 231 4" xfId="33685"/>
    <cellStyle name="Style 231 4 2" xfId="33686"/>
    <cellStyle name="Style 231 4 3" xfId="33687"/>
    <cellStyle name="Style 231 4 4" xfId="33688"/>
    <cellStyle name="Style 231 4 5" xfId="33689"/>
    <cellStyle name="Style 231 5" xfId="33690"/>
    <cellStyle name="Style 231 5 2" xfId="33691"/>
    <cellStyle name="Style 231 5 3" xfId="33692"/>
    <cellStyle name="Style 231 5 4" xfId="33693"/>
    <cellStyle name="Style 231 5 5" xfId="33694"/>
    <cellStyle name="Style 231 6" xfId="33695"/>
    <cellStyle name="Style 231 6 2" xfId="33696"/>
    <cellStyle name="Style 231 7" xfId="33697"/>
    <cellStyle name="Style 231 7 2" xfId="33698"/>
    <cellStyle name="Style 232" xfId="4332"/>
    <cellStyle name="Style 232 2" xfId="4333"/>
    <cellStyle name="Style 232 2 2" xfId="33699"/>
    <cellStyle name="Style 232 2 2 2" xfId="33700"/>
    <cellStyle name="Style 232 2 2 3" xfId="33701"/>
    <cellStyle name="Style 232 2 2 4" xfId="33702"/>
    <cellStyle name="Style 232 2 2 5" xfId="33703"/>
    <cellStyle name="Style 232 2 3" xfId="33704"/>
    <cellStyle name="Style 232 2 3 2" xfId="33705"/>
    <cellStyle name="Style 232 2 3 3" xfId="33706"/>
    <cellStyle name="Style 232 2 3 4" xfId="33707"/>
    <cellStyle name="Style 232 2 3 5" xfId="33708"/>
    <cellStyle name="Style 232 2 3 6" xfId="33709"/>
    <cellStyle name="Style 232 2 4" xfId="33710"/>
    <cellStyle name="Style 232 2 5" xfId="33711"/>
    <cellStyle name="Style 232 2 6" xfId="33712"/>
    <cellStyle name="Style 232 2 7" xfId="33713"/>
    <cellStyle name="Style 232 2 8" xfId="33714"/>
    <cellStyle name="Style 232 3" xfId="4334"/>
    <cellStyle name="Style 232 3 2" xfId="33715"/>
    <cellStyle name="Style 232 3 3" xfId="33716"/>
    <cellStyle name="Style 232 3 4" xfId="33717"/>
    <cellStyle name="Style 232 3 5" xfId="33718"/>
    <cellStyle name="Style 232 4" xfId="33719"/>
    <cellStyle name="Style 232 4 2" xfId="33720"/>
    <cellStyle name="Style 232 4 3" xfId="33721"/>
    <cellStyle name="Style 232 4 4" xfId="33722"/>
    <cellStyle name="Style 232 4 5" xfId="33723"/>
    <cellStyle name="Style 232 5" xfId="33724"/>
    <cellStyle name="Style 232 5 2" xfId="33725"/>
    <cellStyle name="Style 232 5 3" xfId="33726"/>
    <cellStyle name="Style 232 5 4" xfId="33727"/>
    <cellStyle name="Style 232 5 5" xfId="33728"/>
    <cellStyle name="Style 232 6" xfId="33729"/>
    <cellStyle name="Style 232 6 2" xfId="33730"/>
    <cellStyle name="Style 232 7" xfId="33731"/>
    <cellStyle name="Style 232 7 2" xfId="33732"/>
    <cellStyle name="Style 233" xfId="4335"/>
    <cellStyle name="Style 233 2" xfId="4336"/>
    <cellStyle name="Style 233 2 2" xfId="33733"/>
    <cellStyle name="Style 233 2 2 2" xfId="33734"/>
    <cellStyle name="Style 233 2 2 3" xfId="33735"/>
    <cellStyle name="Style 233 2 2 4" xfId="33736"/>
    <cellStyle name="Style 233 2 2 5" xfId="33737"/>
    <cellStyle name="Style 233 2 3" xfId="33738"/>
    <cellStyle name="Style 233 2 3 2" xfId="33739"/>
    <cellStyle name="Style 233 2 3 3" xfId="33740"/>
    <cellStyle name="Style 233 2 3 4" xfId="33741"/>
    <cellStyle name="Style 233 2 3 5" xfId="33742"/>
    <cellStyle name="Style 233 2 3 6" xfId="33743"/>
    <cellStyle name="Style 233 2 4" xfId="33744"/>
    <cellStyle name="Style 233 2 5" xfId="33745"/>
    <cellStyle name="Style 233 2 6" xfId="33746"/>
    <cellStyle name="Style 233 2 7" xfId="33747"/>
    <cellStyle name="Style 233 2 8" xfId="33748"/>
    <cellStyle name="Style 233 3" xfId="4337"/>
    <cellStyle name="Style 233 3 2" xfId="33749"/>
    <cellStyle name="Style 233 3 3" xfId="33750"/>
    <cellStyle name="Style 233 3 4" xfId="33751"/>
    <cellStyle name="Style 233 3 5" xfId="33752"/>
    <cellStyle name="Style 233 4" xfId="33753"/>
    <cellStyle name="Style 233 4 2" xfId="33754"/>
    <cellStyle name="Style 233 4 3" xfId="33755"/>
    <cellStyle name="Style 233 4 4" xfId="33756"/>
    <cellStyle name="Style 233 4 5" xfId="33757"/>
    <cellStyle name="Style 233 5" xfId="33758"/>
    <cellStyle name="Style 233 5 2" xfId="33759"/>
    <cellStyle name="Style 233 5 3" xfId="33760"/>
    <cellStyle name="Style 233 5 4" xfId="33761"/>
    <cellStyle name="Style 233 5 5" xfId="33762"/>
    <cellStyle name="Style 233 6" xfId="33763"/>
    <cellStyle name="Style 233 6 2" xfId="33764"/>
    <cellStyle name="Style 233 7" xfId="33765"/>
    <cellStyle name="Style 233 7 2" xfId="33766"/>
    <cellStyle name="Style 234" xfId="4338"/>
    <cellStyle name="Style 234 2" xfId="4339"/>
    <cellStyle name="Style 234 2 2" xfId="33767"/>
    <cellStyle name="Style 234 2 2 2" xfId="33768"/>
    <cellStyle name="Style 234 2 2 3" xfId="33769"/>
    <cellStyle name="Style 234 2 2 4" xfId="33770"/>
    <cellStyle name="Style 234 2 2 5" xfId="33771"/>
    <cellStyle name="Style 234 2 3" xfId="33772"/>
    <cellStyle name="Style 234 2 3 2" xfId="33773"/>
    <cellStyle name="Style 234 2 3 3" xfId="33774"/>
    <cellStyle name="Style 234 2 3 4" xfId="33775"/>
    <cellStyle name="Style 234 2 3 5" xfId="33776"/>
    <cellStyle name="Style 234 2 3 6" xfId="33777"/>
    <cellStyle name="Style 234 2 4" xfId="33778"/>
    <cellStyle name="Style 234 2 5" xfId="33779"/>
    <cellStyle name="Style 234 2 6" xfId="33780"/>
    <cellStyle name="Style 234 2 7" xfId="33781"/>
    <cellStyle name="Style 234 2 8" xfId="33782"/>
    <cellStyle name="Style 234 3" xfId="4340"/>
    <cellStyle name="Style 234 3 2" xfId="33783"/>
    <cellStyle name="Style 234 3 3" xfId="33784"/>
    <cellStyle name="Style 234 3 4" xfId="33785"/>
    <cellStyle name="Style 234 3 5" xfId="33786"/>
    <cellStyle name="Style 234 4" xfId="33787"/>
    <cellStyle name="Style 234 4 2" xfId="33788"/>
    <cellStyle name="Style 234 4 3" xfId="33789"/>
    <cellStyle name="Style 234 4 4" xfId="33790"/>
    <cellStyle name="Style 234 4 5" xfId="33791"/>
    <cellStyle name="Style 234 5" xfId="33792"/>
    <cellStyle name="Style 234 5 2" xfId="33793"/>
    <cellStyle name="Style 234 5 3" xfId="33794"/>
    <cellStyle name="Style 234 5 4" xfId="33795"/>
    <cellStyle name="Style 234 5 5" xfId="33796"/>
    <cellStyle name="Style 234 6" xfId="33797"/>
    <cellStyle name="Style 234 6 2" xfId="33798"/>
    <cellStyle name="Style 234 7" xfId="33799"/>
    <cellStyle name="Style 234 7 2" xfId="33800"/>
    <cellStyle name="Style 235" xfId="4341"/>
    <cellStyle name="Style 235 2" xfId="4342"/>
    <cellStyle name="Style 235 2 2" xfId="33801"/>
    <cellStyle name="Style 235 2 2 2" xfId="33802"/>
    <cellStyle name="Style 235 2 2 3" xfId="33803"/>
    <cellStyle name="Style 235 2 2 4" xfId="33804"/>
    <cellStyle name="Style 235 2 2 5" xfId="33805"/>
    <cellStyle name="Style 235 2 3" xfId="33806"/>
    <cellStyle name="Style 235 2 3 2" xfId="33807"/>
    <cellStyle name="Style 235 2 3 3" xfId="33808"/>
    <cellStyle name="Style 235 2 3 4" xfId="33809"/>
    <cellStyle name="Style 235 2 3 5" xfId="33810"/>
    <cellStyle name="Style 235 2 3 6" xfId="33811"/>
    <cellStyle name="Style 235 2 4" xfId="33812"/>
    <cellStyle name="Style 235 2 5" xfId="33813"/>
    <cellStyle name="Style 235 2 6" xfId="33814"/>
    <cellStyle name="Style 235 2 7" xfId="33815"/>
    <cellStyle name="Style 235 2 8" xfId="33816"/>
    <cellStyle name="Style 235 3" xfId="4343"/>
    <cellStyle name="Style 235 3 2" xfId="33817"/>
    <cellStyle name="Style 235 3 3" xfId="33818"/>
    <cellStyle name="Style 235 3 4" xfId="33819"/>
    <cellStyle name="Style 235 3 5" xfId="33820"/>
    <cellStyle name="Style 235 4" xfId="33821"/>
    <cellStyle name="Style 235 4 2" xfId="33822"/>
    <cellStyle name="Style 235 4 3" xfId="33823"/>
    <cellStyle name="Style 235 4 4" xfId="33824"/>
    <cellStyle name="Style 235 4 5" xfId="33825"/>
    <cellStyle name="Style 235 5" xfId="33826"/>
    <cellStyle name="Style 235 5 2" xfId="33827"/>
    <cellStyle name="Style 235 5 3" xfId="33828"/>
    <cellStyle name="Style 235 5 4" xfId="33829"/>
    <cellStyle name="Style 235 5 5" xfId="33830"/>
    <cellStyle name="Style 235 6" xfId="33831"/>
    <cellStyle name="Style 235 6 2" xfId="33832"/>
    <cellStyle name="Style 235 7" xfId="33833"/>
    <cellStyle name="Style 235 7 2" xfId="33834"/>
    <cellStyle name="Style 236" xfId="4344"/>
    <cellStyle name="Style 236 2" xfId="4345"/>
    <cellStyle name="Style 236 2 2" xfId="33835"/>
    <cellStyle name="Style 236 2 2 2" xfId="33836"/>
    <cellStyle name="Style 236 2 2 3" xfId="33837"/>
    <cellStyle name="Style 236 2 2 4" xfId="33838"/>
    <cellStyle name="Style 236 2 2 5" xfId="33839"/>
    <cellStyle name="Style 236 2 3" xfId="33840"/>
    <cellStyle name="Style 236 2 3 2" xfId="33841"/>
    <cellStyle name="Style 236 2 3 3" xfId="33842"/>
    <cellStyle name="Style 236 2 3 4" xfId="33843"/>
    <cellStyle name="Style 236 2 3 5" xfId="33844"/>
    <cellStyle name="Style 236 2 3 6" xfId="33845"/>
    <cellStyle name="Style 236 2 4" xfId="33846"/>
    <cellStyle name="Style 236 2 5" xfId="33847"/>
    <cellStyle name="Style 236 2 6" xfId="33848"/>
    <cellStyle name="Style 236 2 7" xfId="33849"/>
    <cellStyle name="Style 236 2 8" xfId="33850"/>
    <cellStyle name="Style 236 3" xfId="4346"/>
    <cellStyle name="Style 236 3 2" xfId="33851"/>
    <cellStyle name="Style 236 3 3" xfId="33852"/>
    <cellStyle name="Style 236 3 4" xfId="33853"/>
    <cellStyle name="Style 236 3 5" xfId="33854"/>
    <cellStyle name="Style 236 4" xfId="33855"/>
    <cellStyle name="Style 236 4 2" xfId="33856"/>
    <cellStyle name="Style 236 4 3" xfId="33857"/>
    <cellStyle name="Style 236 4 4" xfId="33858"/>
    <cellStyle name="Style 236 4 5" xfId="33859"/>
    <cellStyle name="Style 236 5" xfId="33860"/>
    <cellStyle name="Style 236 5 2" xfId="33861"/>
    <cellStyle name="Style 236 5 3" xfId="33862"/>
    <cellStyle name="Style 236 5 4" xfId="33863"/>
    <cellStyle name="Style 236 5 5" xfId="33864"/>
    <cellStyle name="Style 236 6" xfId="33865"/>
    <cellStyle name="Style 236 6 2" xfId="33866"/>
    <cellStyle name="Style 236 7" xfId="33867"/>
    <cellStyle name="Style 236 7 2" xfId="33868"/>
    <cellStyle name="Style 237" xfId="4347"/>
    <cellStyle name="Style 237 2" xfId="4348"/>
    <cellStyle name="Style 237 2 2" xfId="33869"/>
    <cellStyle name="Style 237 2 2 2" xfId="33870"/>
    <cellStyle name="Style 237 2 2 3" xfId="33871"/>
    <cellStyle name="Style 237 2 2 4" xfId="33872"/>
    <cellStyle name="Style 237 2 2 5" xfId="33873"/>
    <cellStyle name="Style 237 2 3" xfId="33874"/>
    <cellStyle name="Style 237 2 3 2" xfId="33875"/>
    <cellStyle name="Style 237 2 3 3" xfId="33876"/>
    <cellStyle name="Style 237 2 3 4" xfId="33877"/>
    <cellStyle name="Style 237 2 3 5" xfId="33878"/>
    <cellStyle name="Style 237 2 3 6" xfId="33879"/>
    <cellStyle name="Style 237 2 4" xfId="33880"/>
    <cellStyle name="Style 237 2 5" xfId="33881"/>
    <cellStyle name="Style 237 2 6" xfId="33882"/>
    <cellStyle name="Style 237 2 7" xfId="33883"/>
    <cellStyle name="Style 237 2 8" xfId="33884"/>
    <cellStyle name="Style 237 3" xfId="4349"/>
    <cellStyle name="Style 237 3 2" xfId="33885"/>
    <cellStyle name="Style 237 3 3" xfId="33886"/>
    <cellStyle name="Style 237 3 4" xfId="33887"/>
    <cellStyle name="Style 237 3 5" xfId="33888"/>
    <cellStyle name="Style 237 4" xfId="33889"/>
    <cellStyle name="Style 237 4 2" xfId="33890"/>
    <cellStyle name="Style 237 4 3" xfId="33891"/>
    <cellStyle name="Style 237 4 4" xfId="33892"/>
    <cellStyle name="Style 237 4 5" xfId="33893"/>
    <cellStyle name="Style 237 5" xfId="33894"/>
    <cellStyle name="Style 237 5 2" xfId="33895"/>
    <cellStyle name="Style 237 5 3" xfId="33896"/>
    <cellStyle name="Style 237 5 4" xfId="33897"/>
    <cellStyle name="Style 237 5 5" xfId="33898"/>
    <cellStyle name="Style 237 6" xfId="33899"/>
    <cellStyle name="Style 237 6 2" xfId="33900"/>
    <cellStyle name="Style 237 7" xfId="33901"/>
    <cellStyle name="Style 237 7 2" xfId="33902"/>
    <cellStyle name="Style 238" xfId="4350"/>
    <cellStyle name="Style 238 2" xfId="4351"/>
    <cellStyle name="Style 238 2 2" xfId="33903"/>
    <cellStyle name="Style 238 2 2 2" xfId="33904"/>
    <cellStyle name="Style 238 2 2 3" xfId="33905"/>
    <cellStyle name="Style 238 2 2 4" xfId="33906"/>
    <cellStyle name="Style 238 2 2 5" xfId="33907"/>
    <cellStyle name="Style 238 2 3" xfId="33908"/>
    <cellStyle name="Style 238 2 3 2" xfId="33909"/>
    <cellStyle name="Style 238 2 3 3" xfId="33910"/>
    <cellStyle name="Style 238 2 3 4" xfId="33911"/>
    <cellStyle name="Style 238 2 3 5" xfId="33912"/>
    <cellStyle name="Style 238 2 3 6" xfId="33913"/>
    <cellStyle name="Style 238 2 4" xfId="33914"/>
    <cellStyle name="Style 238 2 5" xfId="33915"/>
    <cellStyle name="Style 238 2 6" xfId="33916"/>
    <cellStyle name="Style 238 2 7" xfId="33917"/>
    <cellStyle name="Style 238 2 8" xfId="33918"/>
    <cellStyle name="Style 238 3" xfId="4352"/>
    <cellStyle name="Style 238 3 2" xfId="33919"/>
    <cellStyle name="Style 238 3 3" xfId="33920"/>
    <cellStyle name="Style 238 3 4" xfId="33921"/>
    <cellStyle name="Style 238 3 5" xfId="33922"/>
    <cellStyle name="Style 238 4" xfId="33923"/>
    <cellStyle name="Style 238 4 2" xfId="33924"/>
    <cellStyle name="Style 238 4 3" xfId="33925"/>
    <cellStyle name="Style 238 4 4" xfId="33926"/>
    <cellStyle name="Style 238 4 5" xfId="33927"/>
    <cellStyle name="Style 238 5" xfId="33928"/>
    <cellStyle name="Style 238 5 2" xfId="33929"/>
    <cellStyle name="Style 238 5 3" xfId="33930"/>
    <cellStyle name="Style 238 5 4" xfId="33931"/>
    <cellStyle name="Style 238 5 5" xfId="33932"/>
    <cellStyle name="Style 238 6" xfId="33933"/>
    <cellStyle name="Style 238 6 2" xfId="33934"/>
    <cellStyle name="Style 238 7" xfId="33935"/>
    <cellStyle name="Style 238 7 2" xfId="33936"/>
    <cellStyle name="Style 239" xfId="4353"/>
    <cellStyle name="Style 239 2" xfId="4354"/>
    <cellStyle name="Style 239 2 2" xfId="33937"/>
    <cellStyle name="Style 239 2 2 2" xfId="33938"/>
    <cellStyle name="Style 239 2 2 3" xfId="33939"/>
    <cellStyle name="Style 239 2 2 4" xfId="33940"/>
    <cellStyle name="Style 239 2 2 5" xfId="33941"/>
    <cellStyle name="Style 239 2 3" xfId="33942"/>
    <cellStyle name="Style 239 2 3 2" xfId="33943"/>
    <cellStyle name="Style 239 2 3 3" xfId="33944"/>
    <cellStyle name="Style 239 2 3 4" xfId="33945"/>
    <cellStyle name="Style 239 2 3 5" xfId="33946"/>
    <cellStyle name="Style 239 2 3 6" xfId="33947"/>
    <cellStyle name="Style 239 2 4" xfId="33948"/>
    <cellStyle name="Style 239 2 5" xfId="33949"/>
    <cellStyle name="Style 239 2 6" xfId="33950"/>
    <cellStyle name="Style 239 2 7" xfId="33951"/>
    <cellStyle name="Style 239 2 8" xfId="33952"/>
    <cellStyle name="Style 239 3" xfId="4355"/>
    <cellStyle name="Style 239 3 2" xfId="33953"/>
    <cellStyle name="Style 239 3 3" xfId="33954"/>
    <cellStyle name="Style 239 3 4" xfId="33955"/>
    <cellStyle name="Style 239 3 5" xfId="33956"/>
    <cellStyle name="Style 239 4" xfId="33957"/>
    <cellStyle name="Style 239 4 2" xfId="33958"/>
    <cellStyle name="Style 239 4 3" xfId="33959"/>
    <cellStyle name="Style 239 4 4" xfId="33960"/>
    <cellStyle name="Style 239 4 5" xfId="33961"/>
    <cellStyle name="Style 239 5" xfId="33962"/>
    <cellStyle name="Style 239 5 2" xfId="33963"/>
    <cellStyle name="Style 239 5 3" xfId="33964"/>
    <cellStyle name="Style 239 5 4" xfId="33965"/>
    <cellStyle name="Style 239 5 5" xfId="33966"/>
    <cellStyle name="Style 239 6" xfId="33967"/>
    <cellStyle name="Style 239 6 2" xfId="33968"/>
    <cellStyle name="Style 239 7" xfId="33969"/>
    <cellStyle name="Style 239 7 2" xfId="33970"/>
    <cellStyle name="Style 24" xfId="4356"/>
    <cellStyle name="Style 24 2" xfId="4357"/>
    <cellStyle name="Style 24 2 2" xfId="33971"/>
    <cellStyle name="Style 24 2 2 2" xfId="33972"/>
    <cellStyle name="Style 24 2 2 3" xfId="33973"/>
    <cellStyle name="Style 24 2 2 4" xfId="33974"/>
    <cellStyle name="Style 24 2 2 5" xfId="33975"/>
    <cellStyle name="Style 24 2 3" xfId="33976"/>
    <cellStyle name="Style 24 2 3 2" xfId="33977"/>
    <cellStyle name="Style 24 2 3 3" xfId="33978"/>
    <cellStyle name="Style 24 2 3 4" xfId="33979"/>
    <cellStyle name="Style 24 2 3 5" xfId="33980"/>
    <cellStyle name="Style 24 2 3 6" xfId="33981"/>
    <cellStyle name="Style 24 2 4" xfId="33982"/>
    <cellStyle name="Style 24 2 5" xfId="33983"/>
    <cellStyle name="Style 24 2 6" xfId="33984"/>
    <cellStyle name="Style 24 2 7" xfId="33985"/>
    <cellStyle name="Style 24 2 8" xfId="33986"/>
    <cellStyle name="Style 24 3" xfId="4358"/>
    <cellStyle name="Style 24 3 2" xfId="33987"/>
    <cellStyle name="Style 24 3 3" xfId="33988"/>
    <cellStyle name="Style 24 3 4" xfId="33989"/>
    <cellStyle name="Style 24 3 5" xfId="33990"/>
    <cellStyle name="Style 24 4" xfId="33991"/>
    <cellStyle name="Style 24 4 2" xfId="33992"/>
    <cellStyle name="Style 24 4 3" xfId="33993"/>
    <cellStyle name="Style 24 4 4" xfId="33994"/>
    <cellStyle name="Style 24 4 5" xfId="33995"/>
    <cellStyle name="Style 24 5" xfId="33996"/>
    <cellStyle name="Style 24 5 2" xfId="33997"/>
    <cellStyle name="Style 24 5 3" xfId="33998"/>
    <cellStyle name="Style 24 5 4" xfId="33999"/>
    <cellStyle name="Style 24 5 5" xfId="34000"/>
    <cellStyle name="Style 24 6" xfId="34001"/>
    <cellStyle name="Style 24 6 2" xfId="34002"/>
    <cellStyle name="Style 24 7" xfId="34003"/>
    <cellStyle name="Style 24 7 2" xfId="34004"/>
    <cellStyle name="Style 240" xfId="4359"/>
    <cellStyle name="Style 240 2" xfId="4360"/>
    <cellStyle name="Style 240 2 2" xfId="34005"/>
    <cellStyle name="Style 240 2 2 2" xfId="34006"/>
    <cellStyle name="Style 240 2 2 3" xfId="34007"/>
    <cellStyle name="Style 240 2 2 4" xfId="34008"/>
    <cellStyle name="Style 240 2 2 5" xfId="34009"/>
    <cellStyle name="Style 240 2 3" xfId="34010"/>
    <cellStyle name="Style 240 2 3 2" xfId="34011"/>
    <cellStyle name="Style 240 2 3 3" xfId="34012"/>
    <cellStyle name="Style 240 2 3 4" xfId="34013"/>
    <cellStyle name="Style 240 2 3 5" xfId="34014"/>
    <cellStyle name="Style 240 2 3 6" xfId="34015"/>
    <cellStyle name="Style 240 2 4" xfId="34016"/>
    <cellStyle name="Style 240 2 5" xfId="34017"/>
    <cellStyle name="Style 240 2 6" xfId="34018"/>
    <cellStyle name="Style 240 2 7" xfId="34019"/>
    <cellStyle name="Style 240 2 8" xfId="34020"/>
    <cellStyle name="Style 240 3" xfId="4361"/>
    <cellStyle name="Style 240 3 2" xfId="34021"/>
    <cellStyle name="Style 240 3 3" xfId="34022"/>
    <cellStyle name="Style 240 3 4" xfId="34023"/>
    <cellStyle name="Style 240 3 5" xfId="34024"/>
    <cellStyle name="Style 240 4" xfId="34025"/>
    <cellStyle name="Style 240 4 2" xfId="34026"/>
    <cellStyle name="Style 240 4 3" xfId="34027"/>
    <cellStyle name="Style 240 4 4" xfId="34028"/>
    <cellStyle name="Style 240 4 5" xfId="34029"/>
    <cellStyle name="Style 240 5" xfId="34030"/>
    <cellStyle name="Style 240 5 2" xfId="34031"/>
    <cellStyle name="Style 240 5 3" xfId="34032"/>
    <cellStyle name="Style 240 5 4" xfId="34033"/>
    <cellStyle name="Style 240 5 5" xfId="34034"/>
    <cellStyle name="Style 240 6" xfId="34035"/>
    <cellStyle name="Style 240 6 2" xfId="34036"/>
    <cellStyle name="Style 240 7" xfId="34037"/>
    <cellStyle name="Style 240 7 2" xfId="34038"/>
    <cellStyle name="Style 241" xfId="4362"/>
    <cellStyle name="Style 241 2" xfId="4363"/>
    <cellStyle name="Style 241 2 2" xfId="34039"/>
    <cellStyle name="Style 241 2 2 2" xfId="34040"/>
    <cellStyle name="Style 241 2 2 3" xfId="34041"/>
    <cellStyle name="Style 241 2 2 4" xfId="34042"/>
    <cellStyle name="Style 241 2 2 5" xfId="34043"/>
    <cellStyle name="Style 241 2 3" xfId="34044"/>
    <cellStyle name="Style 241 2 3 2" xfId="34045"/>
    <cellStyle name="Style 241 2 3 3" xfId="34046"/>
    <cellStyle name="Style 241 2 3 4" xfId="34047"/>
    <cellStyle name="Style 241 2 3 5" xfId="34048"/>
    <cellStyle name="Style 241 2 3 6" xfId="34049"/>
    <cellStyle name="Style 241 2 4" xfId="34050"/>
    <cellStyle name="Style 241 2 5" xfId="34051"/>
    <cellStyle name="Style 241 2 6" xfId="34052"/>
    <cellStyle name="Style 241 2 7" xfId="34053"/>
    <cellStyle name="Style 241 2 8" xfId="34054"/>
    <cellStyle name="Style 241 3" xfId="4364"/>
    <cellStyle name="Style 241 3 2" xfId="34055"/>
    <cellStyle name="Style 241 3 3" xfId="34056"/>
    <cellStyle name="Style 241 3 4" xfId="34057"/>
    <cellStyle name="Style 241 3 5" xfId="34058"/>
    <cellStyle name="Style 241 4" xfId="34059"/>
    <cellStyle name="Style 241 4 2" xfId="34060"/>
    <cellStyle name="Style 241 4 3" xfId="34061"/>
    <cellStyle name="Style 241 4 4" xfId="34062"/>
    <cellStyle name="Style 241 4 5" xfId="34063"/>
    <cellStyle name="Style 241 5" xfId="34064"/>
    <cellStyle name="Style 241 5 2" xfId="34065"/>
    <cellStyle name="Style 241 5 3" xfId="34066"/>
    <cellStyle name="Style 241 5 4" xfId="34067"/>
    <cellStyle name="Style 241 5 5" xfId="34068"/>
    <cellStyle name="Style 241 6" xfId="34069"/>
    <cellStyle name="Style 241 6 2" xfId="34070"/>
    <cellStyle name="Style 241 7" xfId="34071"/>
    <cellStyle name="Style 241 7 2" xfId="34072"/>
    <cellStyle name="Style 242" xfId="4365"/>
    <cellStyle name="Style 242 2" xfId="4366"/>
    <cellStyle name="Style 242 2 2" xfId="34073"/>
    <cellStyle name="Style 242 2 2 2" xfId="34074"/>
    <cellStyle name="Style 242 2 2 3" xfId="34075"/>
    <cellStyle name="Style 242 2 2 4" xfId="34076"/>
    <cellStyle name="Style 242 2 2 5" xfId="34077"/>
    <cellStyle name="Style 242 2 3" xfId="34078"/>
    <cellStyle name="Style 242 2 3 2" xfId="34079"/>
    <cellStyle name="Style 242 2 3 3" xfId="34080"/>
    <cellStyle name="Style 242 2 3 4" xfId="34081"/>
    <cellStyle name="Style 242 2 3 5" xfId="34082"/>
    <cellStyle name="Style 242 2 3 6" xfId="34083"/>
    <cellStyle name="Style 242 2 4" xfId="34084"/>
    <cellStyle name="Style 242 2 5" xfId="34085"/>
    <cellStyle name="Style 242 2 6" xfId="34086"/>
    <cellStyle name="Style 242 2 7" xfId="34087"/>
    <cellStyle name="Style 242 2 8" xfId="34088"/>
    <cellStyle name="Style 242 3" xfId="4367"/>
    <cellStyle name="Style 242 3 2" xfId="34089"/>
    <cellStyle name="Style 242 3 3" xfId="34090"/>
    <cellStyle name="Style 242 3 4" xfId="34091"/>
    <cellStyle name="Style 242 3 5" xfId="34092"/>
    <cellStyle name="Style 242 4" xfId="34093"/>
    <cellStyle name="Style 242 4 2" xfId="34094"/>
    <cellStyle name="Style 242 4 3" xfId="34095"/>
    <cellStyle name="Style 242 4 4" xfId="34096"/>
    <cellStyle name="Style 242 4 5" xfId="34097"/>
    <cellStyle name="Style 242 5" xfId="34098"/>
    <cellStyle name="Style 242 5 2" xfId="34099"/>
    <cellStyle name="Style 242 5 3" xfId="34100"/>
    <cellStyle name="Style 242 5 4" xfId="34101"/>
    <cellStyle name="Style 242 5 5" xfId="34102"/>
    <cellStyle name="Style 242 6" xfId="34103"/>
    <cellStyle name="Style 242 6 2" xfId="34104"/>
    <cellStyle name="Style 242 7" xfId="34105"/>
    <cellStyle name="Style 242 7 2" xfId="34106"/>
    <cellStyle name="Style 243" xfId="4368"/>
    <cellStyle name="Style 243 2" xfId="4369"/>
    <cellStyle name="Style 243 2 2" xfId="34107"/>
    <cellStyle name="Style 243 2 2 2" xfId="34108"/>
    <cellStyle name="Style 243 2 2 3" xfId="34109"/>
    <cellStyle name="Style 243 2 2 4" xfId="34110"/>
    <cellStyle name="Style 243 2 2 5" xfId="34111"/>
    <cellStyle name="Style 243 2 3" xfId="34112"/>
    <cellStyle name="Style 243 2 3 2" xfId="34113"/>
    <cellStyle name="Style 243 2 3 3" xfId="34114"/>
    <cellStyle name="Style 243 2 3 4" xfId="34115"/>
    <cellStyle name="Style 243 2 3 5" xfId="34116"/>
    <cellStyle name="Style 243 2 3 6" xfId="34117"/>
    <cellStyle name="Style 243 2 4" xfId="34118"/>
    <cellStyle name="Style 243 2 5" xfId="34119"/>
    <cellStyle name="Style 243 2 6" xfId="34120"/>
    <cellStyle name="Style 243 2 7" xfId="34121"/>
    <cellStyle name="Style 243 2 8" xfId="34122"/>
    <cellStyle name="Style 243 3" xfId="4370"/>
    <cellStyle name="Style 243 3 2" xfId="34123"/>
    <cellStyle name="Style 243 3 3" xfId="34124"/>
    <cellStyle name="Style 243 3 4" xfId="34125"/>
    <cellStyle name="Style 243 3 5" xfId="34126"/>
    <cellStyle name="Style 243 4" xfId="34127"/>
    <cellStyle name="Style 243 4 2" xfId="34128"/>
    <cellStyle name="Style 243 4 3" xfId="34129"/>
    <cellStyle name="Style 243 4 4" xfId="34130"/>
    <cellStyle name="Style 243 4 5" xfId="34131"/>
    <cellStyle name="Style 243 5" xfId="34132"/>
    <cellStyle name="Style 243 5 2" xfId="34133"/>
    <cellStyle name="Style 243 5 3" xfId="34134"/>
    <cellStyle name="Style 243 5 4" xfId="34135"/>
    <cellStyle name="Style 243 5 5" xfId="34136"/>
    <cellStyle name="Style 243 6" xfId="34137"/>
    <cellStyle name="Style 243 6 2" xfId="34138"/>
    <cellStyle name="Style 243 7" xfId="34139"/>
    <cellStyle name="Style 243 7 2" xfId="34140"/>
    <cellStyle name="Style 244" xfId="4371"/>
    <cellStyle name="Style 244 2" xfId="4372"/>
    <cellStyle name="Style 244 2 2" xfId="34141"/>
    <cellStyle name="Style 244 2 2 2" xfId="34142"/>
    <cellStyle name="Style 244 2 2 3" xfId="34143"/>
    <cellStyle name="Style 244 2 2 4" xfId="34144"/>
    <cellStyle name="Style 244 2 2 5" xfId="34145"/>
    <cellStyle name="Style 244 2 3" xfId="34146"/>
    <cellStyle name="Style 244 2 3 2" xfId="34147"/>
    <cellStyle name="Style 244 2 3 3" xfId="34148"/>
    <cellStyle name="Style 244 2 3 4" xfId="34149"/>
    <cellStyle name="Style 244 2 3 5" xfId="34150"/>
    <cellStyle name="Style 244 2 3 6" xfId="34151"/>
    <cellStyle name="Style 244 2 4" xfId="34152"/>
    <cellStyle name="Style 244 2 5" xfId="34153"/>
    <cellStyle name="Style 244 2 6" xfId="34154"/>
    <cellStyle name="Style 244 2 7" xfId="34155"/>
    <cellStyle name="Style 244 2 8" xfId="34156"/>
    <cellStyle name="Style 244 3" xfId="4373"/>
    <cellStyle name="Style 244 3 2" xfId="34157"/>
    <cellStyle name="Style 244 3 3" xfId="34158"/>
    <cellStyle name="Style 244 3 4" xfId="34159"/>
    <cellStyle name="Style 244 3 5" xfId="34160"/>
    <cellStyle name="Style 244 4" xfId="34161"/>
    <cellStyle name="Style 244 4 2" xfId="34162"/>
    <cellStyle name="Style 244 4 3" xfId="34163"/>
    <cellStyle name="Style 244 4 4" xfId="34164"/>
    <cellStyle name="Style 244 4 5" xfId="34165"/>
    <cellStyle name="Style 244 5" xfId="34166"/>
    <cellStyle name="Style 244 5 2" xfId="34167"/>
    <cellStyle name="Style 244 5 3" xfId="34168"/>
    <cellStyle name="Style 244 5 4" xfId="34169"/>
    <cellStyle name="Style 244 5 5" xfId="34170"/>
    <cellStyle name="Style 244 6" xfId="34171"/>
    <cellStyle name="Style 244 6 2" xfId="34172"/>
    <cellStyle name="Style 244 7" xfId="34173"/>
    <cellStyle name="Style 244 7 2" xfId="34174"/>
    <cellStyle name="Style 245" xfId="4374"/>
    <cellStyle name="Style 245 2" xfId="4375"/>
    <cellStyle name="Style 245 2 2" xfId="34175"/>
    <cellStyle name="Style 245 2 2 2" xfId="34176"/>
    <cellStyle name="Style 245 2 2 3" xfId="34177"/>
    <cellStyle name="Style 245 2 2 4" xfId="34178"/>
    <cellStyle name="Style 245 2 2 5" xfId="34179"/>
    <cellStyle name="Style 245 2 3" xfId="34180"/>
    <cellStyle name="Style 245 2 3 2" xfId="34181"/>
    <cellStyle name="Style 245 2 3 3" xfId="34182"/>
    <cellStyle name="Style 245 2 3 4" xfId="34183"/>
    <cellStyle name="Style 245 2 3 5" xfId="34184"/>
    <cellStyle name="Style 245 2 3 6" xfId="34185"/>
    <cellStyle name="Style 245 2 4" xfId="34186"/>
    <cellStyle name="Style 245 2 5" xfId="34187"/>
    <cellStyle name="Style 245 2 6" xfId="34188"/>
    <cellStyle name="Style 245 2 7" xfId="34189"/>
    <cellStyle name="Style 245 2 8" xfId="34190"/>
    <cellStyle name="Style 245 3" xfId="4376"/>
    <cellStyle name="Style 245 3 2" xfId="34191"/>
    <cellStyle name="Style 245 3 3" xfId="34192"/>
    <cellStyle name="Style 245 3 4" xfId="34193"/>
    <cellStyle name="Style 245 3 5" xfId="34194"/>
    <cellStyle name="Style 245 4" xfId="34195"/>
    <cellStyle name="Style 245 4 2" xfId="34196"/>
    <cellStyle name="Style 245 4 3" xfId="34197"/>
    <cellStyle name="Style 245 4 4" xfId="34198"/>
    <cellStyle name="Style 245 4 5" xfId="34199"/>
    <cellStyle name="Style 245 5" xfId="34200"/>
    <cellStyle name="Style 245 5 2" xfId="34201"/>
    <cellStyle name="Style 245 5 3" xfId="34202"/>
    <cellStyle name="Style 245 5 4" xfId="34203"/>
    <cellStyle name="Style 245 5 5" xfId="34204"/>
    <cellStyle name="Style 245 6" xfId="34205"/>
    <cellStyle name="Style 245 6 2" xfId="34206"/>
    <cellStyle name="Style 245 7" xfId="34207"/>
    <cellStyle name="Style 245 7 2" xfId="34208"/>
    <cellStyle name="Style 246" xfId="4377"/>
    <cellStyle name="Style 246 2" xfId="4378"/>
    <cellStyle name="Style 246 2 2" xfId="34209"/>
    <cellStyle name="Style 246 2 2 2" xfId="34210"/>
    <cellStyle name="Style 246 2 2 3" xfId="34211"/>
    <cellStyle name="Style 246 2 2 4" xfId="34212"/>
    <cellStyle name="Style 246 2 2 5" xfId="34213"/>
    <cellStyle name="Style 246 2 3" xfId="34214"/>
    <cellStyle name="Style 246 2 3 2" xfId="34215"/>
    <cellStyle name="Style 246 2 3 3" xfId="34216"/>
    <cellStyle name="Style 246 2 3 4" xfId="34217"/>
    <cellStyle name="Style 246 2 3 5" xfId="34218"/>
    <cellStyle name="Style 246 2 3 6" xfId="34219"/>
    <cellStyle name="Style 246 2 4" xfId="34220"/>
    <cellStyle name="Style 246 2 5" xfId="34221"/>
    <cellStyle name="Style 246 2 6" xfId="34222"/>
    <cellStyle name="Style 246 2 7" xfId="34223"/>
    <cellStyle name="Style 246 2 8" xfId="34224"/>
    <cellStyle name="Style 246 3" xfId="4379"/>
    <cellStyle name="Style 246 3 2" xfId="34225"/>
    <cellStyle name="Style 246 3 3" xfId="34226"/>
    <cellStyle name="Style 246 3 4" xfId="34227"/>
    <cellStyle name="Style 246 3 5" xfId="34228"/>
    <cellStyle name="Style 246 4" xfId="34229"/>
    <cellStyle name="Style 246 4 2" xfId="34230"/>
    <cellStyle name="Style 246 4 3" xfId="34231"/>
    <cellStyle name="Style 246 4 4" xfId="34232"/>
    <cellStyle name="Style 246 4 5" xfId="34233"/>
    <cellStyle name="Style 246 5" xfId="34234"/>
    <cellStyle name="Style 246 5 2" xfId="34235"/>
    <cellStyle name="Style 246 5 3" xfId="34236"/>
    <cellStyle name="Style 246 5 4" xfId="34237"/>
    <cellStyle name="Style 246 5 5" xfId="34238"/>
    <cellStyle name="Style 246 6" xfId="34239"/>
    <cellStyle name="Style 246 6 2" xfId="34240"/>
    <cellStyle name="Style 246 7" xfId="34241"/>
    <cellStyle name="Style 246 7 2" xfId="34242"/>
    <cellStyle name="Style 247" xfId="4380"/>
    <cellStyle name="Style 247 2" xfId="4381"/>
    <cellStyle name="Style 247 2 2" xfId="34243"/>
    <cellStyle name="Style 247 2 2 2" xfId="34244"/>
    <cellStyle name="Style 247 2 2 3" xfId="34245"/>
    <cellStyle name="Style 247 2 2 4" xfId="34246"/>
    <cellStyle name="Style 247 2 2 5" xfId="34247"/>
    <cellStyle name="Style 247 2 3" xfId="34248"/>
    <cellStyle name="Style 247 2 3 2" xfId="34249"/>
    <cellStyle name="Style 247 2 3 3" xfId="34250"/>
    <cellStyle name="Style 247 2 3 4" xfId="34251"/>
    <cellStyle name="Style 247 2 3 5" xfId="34252"/>
    <cellStyle name="Style 247 2 3 6" xfId="34253"/>
    <cellStyle name="Style 247 2 4" xfId="34254"/>
    <cellStyle name="Style 247 2 5" xfId="34255"/>
    <cellStyle name="Style 247 2 6" xfId="34256"/>
    <cellStyle name="Style 247 2 7" xfId="34257"/>
    <cellStyle name="Style 247 2 8" xfId="34258"/>
    <cellStyle name="Style 247 3" xfId="4382"/>
    <cellStyle name="Style 247 3 2" xfId="34259"/>
    <cellStyle name="Style 247 3 3" xfId="34260"/>
    <cellStyle name="Style 247 3 4" xfId="34261"/>
    <cellStyle name="Style 247 3 5" xfId="34262"/>
    <cellStyle name="Style 247 4" xfId="34263"/>
    <cellStyle name="Style 247 4 2" xfId="34264"/>
    <cellStyle name="Style 247 4 3" xfId="34265"/>
    <cellStyle name="Style 247 4 4" xfId="34266"/>
    <cellStyle name="Style 247 4 5" xfId="34267"/>
    <cellStyle name="Style 247 5" xfId="34268"/>
    <cellStyle name="Style 247 5 2" xfId="34269"/>
    <cellStyle name="Style 247 5 3" xfId="34270"/>
    <cellStyle name="Style 247 5 4" xfId="34271"/>
    <cellStyle name="Style 247 5 5" xfId="34272"/>
    <cellStyle name="Style 247 6" xfId="34273"/>
    <cellStyle name="Style 247 6 2" xfId="34274"/>
    <cellStyle name="Style 247 7" xfId="34275"/>
    <cellStyle name="Style 247 7 2" xfId="34276"/>
    <cellStyle name="Style 248" xfId="4383"/>
    <cellStyle name="Style 248 2" xfId="4384"/>
    <cellStyle name="Style 248 2 2" xfId="34277"/>
    <cellStyle name="Style 248 2 2 2" xfId="34278"/>
    <cellStyle name="Style 248 2 2 3" xfId="34279"/>
    <cellStyle name="Style 248 2 2 4" xfId="34280"/>
    <cellStyle name="Style 248 2 2 5" xfId="34281"/>
    <cellStyle name="Style 248 2 3" xfId="34282"/>
    <cellStyle name="Style 248 2 3 2" xfId="34283"/>
    <cellStyle name="Style 248 2 3 3" xfId="34284"/>
    <cellStyle name="Style 248 2 3 4" xfId="34285"/>
    <cellStyle name="Style 248 2 3 5" xfId="34286"/>
    <cellStyle name="Style 248 2 3 6" xfId="34287"/>
    <cellStyle name="Style 248 2 4" xfId="34288"/>
    <cellStyle name="Style 248 2 5" xfId="34289"/>
    <cellStyle name="Style 248 2 6" xfId="34290"/>
    <cellStyle name="Style 248 2 7" xfId="34291"/>
    <cellStyle name="Style 248 2 8" xfId="34292"/>
    <cellStyle name="Style 248 3" xfId="4385"/>
    <cellStyle name="Style 248 3 2" xfId="34293"/>
    <cellStyle name="Style 248 3 3" xfId="34294"/>
    <cellStyle name="Style 248 3 4" xfId="34295"/>
    <cellStyle name="Style 248 3 5" xfId="34296"/>
    <cellStyle name="Style 248 4" xfId="34297"/>
    <cellStyle name="Style 248 4 2" xfId="34298"/>
    <cellStyle name="Style 248 4 3" xfId="34299"/>
    <cellStyle name="Style 248 4 4" xfId="34300"/>
    <cellStyle name="Style 248 4 5" xfId="34301"/>
    <cellStyle name="Style 248 5" xfId="34302"/>
    <cellStyle name="Style 248 5 2" xfId="34303"/>
    <cellStyle name="Style 248 5 3" xfId="34304"/>
    <cellStyle name="Style 248 5 4" xfId="34305"/>
    <cellStyle name="Style 248 5 5" xfId="34306"/>
    <cellStyle name="Style 248 6" xfId="34307"/>
    <cellStyle name="Style 248 6 2" xfId="34308"/>
    <cellStyle name="Style 248 7" xfId="34309"/>
    <cellStyle name="Style 248 7 2" xfId="34310"/>
    <cellStyle name="Style 249" xfId="4386"/>
    <cellStyle name="Style 249 2" xfId="4387"/>
    <cellStyle name="Style 249 2 2" xfId="34311"/>
    <cellStyle name="Style 249 2 2 2" xfId="34312"/>
    <cellStyle name="Style 249 2 2 3" xfId="34313"/>
    <cellStyle name="Style 249 2 2 4" xfId="34314"/>
    <cellStyle name="Style 249 2 2 5" xfId="34315"/>
    <cellStyle name="Style 249 2 3" xfId="34316"/>
    <cellStyle name="Style 249 2 3 2" xfId="34317"/>
    <cellStyle name="Style 249 2 3 3" xfId="34318"/>
    <cellStyle name="Style 249 2 3 4" xfId="34319"/>
    <cellStyle name="Style 249 2 3 5" xfId="34320"/>
    <cellStyle name="Style 249 2 3 6" xfId="34321"/>
    <cellStyle name="Style 249 2 4" xfId="34322"/>
    <cellStyle name="Style 249 2 5" xfId="34323"/>
    <cellStyle name="Style 249 2 6" xfId="34324"/>
    <cellStyle name="Style 249 2 7" xfId="34325"/>
    <cellStyle name="Style 249 2 8" xfId="34326"/>
    <cellStyle name="Style 249 3" xfId="4388"/>
    <cellStyle name="Style 249 3 2" xfId="34327"/>
    <cellStyle name="Style 249 3 3" xfId="34328"/>
    <cellStyle name="Style 249 3 4" xfId="34329"/>
    <cellStyle name="Style 249 3 5" xfId="34330"/>
    <cellStyle name="Style 249 4" xfId="34331"/>
    <cellStyle name="Style 249 4 2" xfId="34332"/>
    <cellStyle name="Style 249 4 3" xfId="34333"/>
    <cellStyle name="Style 249 4 4" xfId="34334"/>
    <cellStyle name="Style 249 4 5" xfId="34335"/>
    <cellStyle name="Style 249 5" xfId="34336"/>
    <cellStyle name="Style 249 5 2" xfId="34337"/>
    <cellStyle name="Style 249 5 3" xfId="34338"/>
    <cellStyle name="Style 249 5 4" xfId="34339"/>
    <cellStyle name="Style 249 5 5" xfId="34340"/>
    <cellStyle name="Style 249 6" xfId="34341"/>
    <cellStyle name="Style 249 6 2" xfId="34342"/>
    <cellStyle name="Style 249 7" xfId="34343"/>
    <cellStyle name="Style 249 7 2" xfId="34344"/>
    <cellStyle name="Style 25" xfId="4389"/>
    <cellStyle name="Style 25 2" xfId="4390"/>
    <cellStyle name="Style 25 2 2" xfId="34345"/>
    <cellStyle name="Style 25 2 2 2" xfId="34346"/>
    <cellStyle name="Style 25 2 2 3" xfId="34347"/>
    <cellStyle name="Style 25 2 2 4" xfId="34348"/>
    <cellStyle name="Style 25 2 2 5" xfId="34349"/>
    <cellStyle name="Style 25 2 3" xfId="34350"/>
    <cellStyle name="Style 25 2 3 2" xfId="34351"/>
    <cellStyle name="Style 25 2 3 3" xfId="34352"/>
    <cellStyle name="Style 25 2 3 4" xfId="34353"/>
    <cellStyle name="Style 25 2 3 5" xfId="34354"/>
    <cellStyle name="Style 25 2 3 6" xfId="34355"/>
    <cellStyle name="Style 25 2 4" xfId="34356"/>
    <cellStyle name="Style 25 2 5" xfId="34357"/>
    <cellStyle name="Style 25 2 6" xfId="34358"/>
    <cellStyle name="Style 25 2 7" xfId="34359"/>
    <cellStyle name="Style 25 2 8" xfId="34360"/>
    <cellStyle name="Style 25 3" xfId="4391"/>
    <cellStyle name="Style 25 3 2" xfId="34361"/>
    <cellStyle name="Style 25 3 3" xfId="34362"/>
    <cellStyle name="Style 25 3 4" xfId="34363"/>
    <cellStyle name="Style 25 3 5" xfId="34364"/>
    <cellStyle name="Style 25 4" xfId="34365"/>
    <cellStyle name="Style 25 4 2" xfId="34366"/>
    <cellStyle name="Style 25 4 3" xfId="34367"/>
    <cellStyle name="Style 25 4 4" xfId="34368"/>
    <cellStyle name="Style 25 4 5" xfId="34369"/>
    <cellStyle name="Style 25 5" xfId="34370"/>
    <cellStyle name="Style 25 5 2" xfId="34371"/>
    <cellStyle name="Style 25 5 3" xfId="34372"/>
    <cellStyle name="Style 25 5 4" xfId="34373"/>
    <cellStyle name="Style 25 5 5" xfId="34374"/>
    <cellStyle name="Style 25 6" xfId="34375"/>
    <cellStyle name="Style 25 6 2" xfId="34376"/>
    <cellStyle name="Style 25 7" xfId="34377"/>
    <cellStyle name="Style 25 7 2" xfId="34378"/>
    <cellStyle name="Style 250" xfId="4392"/>
    <cellStyle name="Style 250 2" xfId="4393"/>
    <cellStyle name="Style 250 2 2" xfId="34379"/>
    <cellStyle name="Style 250 2 2 2" xfId="34380"/>
    <cellStyle name="Style 250 2 2 3" xfId="34381"/>
    <cellStyle name="Style 250 2 2 4" xfId="34382"/>
    <cellStyle name="Style 250 2 2 5" xfId="34383"/>
    <cellStyle name="Style 250 2 3" xfId="34384"/>
    <cellStyle name="Style 250 2 3 2" xfId="34385"/>
    <cellStyle name="Style 250 2 3 3" xfId="34386"/>
    <cellStyle name="Style 250 2 3 4" xfId="34387"/>
    <cellStyle name="Style 250 2 3 5" xfId="34388"/>
    <cellStyle name="Style 250 2 3 6" xfId="34389"/>
    <cellStyle name="Style 250 2 4" xfId="34390"/>
    <cellStyle name="Style 250 2 5" xfId="34391"/>
    <cellStyle name="Style 250 2 6" xfId="34392"/>
    <cellStyle name="Style 250 2 7" xfId="34393"/>
    <cellStyle name="Style 250 2 8" xfId="34394"/>
    <cellStyle name="Style 250 3" xfId="4394"/>
    <cellStyle name="Style 250 3 2" xfId="34395"/>
    <cellStyle name="Style 250 3 3" xfId="34396"/>
    <cellStyle name="Style 250 3 4" xfId="34397"/>
    <cellStyle name="Style 250 3 5" xfId="34398"/>
    <cellStyle name="Style 250 4" xfId="34399"/>
    <cellStyle name="Style 250 4 2" xfId="34400"/>
    <cellStyle name="Style 250 4 3" xfId="34401"/>
    <cellStyle name="Style 250 4 4" xfId="34402"/>
    <cellStyle name="Style 250 4 5" xfId="34403"/>
    <cellStyle name="Style 250 5" xfId="34404"/>
    <cellStyle name="Style 250 5 2" xfId="34405"/>
    <cellStyle name="Style 250 5 3" xfId="34406"/>
    <cellStyle name="Style 250 5 4" xfId="34407"/>
    <cellStyle name="Style 250 5 5" xfId="34408"/>
    <cellStyle name="Style 250 6" xfId="34409"/>
    <cellStyle name="Style 250 6 2" xfId="34410"/>
    <cellStyle name="Style 250 7" xfId="34411"/>
    <cellStyle name="Style 250 7 2" xfId="34412"/>
    <cellStyle name="Style 251" xfId="4395"/>
    <cellStyle name="Style 251 2" xfId="4396"/>
    <cellStyle name="Style 251 2 2" xfId="34413"/>
    <cellStyle name="Style 251 2 2 2" xfId="34414"/>
    <cellStyle name="Style 251 2 2 3" xfId="34415"/>
    <cellStyle name="Style 251 2 2 4" xfId="34416"/>
    <cellStyle name="Style 251 2 2 5" xfId="34417"/>
    <cellStyle name="Style 251 2 3" xfId="34418"/>
    <cellStyle name="Style 251 2 3 2" xfId="34419"/>
    <cellStyle name="Style 251 2 3 3" xfId="34420"/>
    <cellStyle name="Style 251 2 3 4" xfId="34421"/>
    <cellStyle name="Style 251 2 3 5" xfId="34422"/>
    <cellStyle name="Style 251 2 3 6" xfId="34423"/>
    <cellStyle name="Style 251 2 4" xfId="34424"/>
    <cellStyle name="Style 251 2 5" xfId="34425"/>
    <cellStyle name="Style 251 2 6" xfId="34426"/>
    <cellStyle name="Style 251 2 7" xfId="34427"/>
    <cellStyle name="Style 251 2 8" xfId="34428"/>
    <cellStyle name="Style 251 3" xfId="4397"/>
    <cellStyle name="Style 251 3 2" xfId="34429"/>
    <cellStyle name="Style 251 3 3" xfId="34430"/>
    <cellStyle name="Style 251 3 4" xfId="34431"/>
    <cellStyle name="Style 251 3 5" xfId="34432"/>
    <cellStyle name="Style 251 4" xfId="34433"/>
    <cellStyle name="Style 251 4 2" xfId="34434"/>
    <cellStyle name="Style 251 4 3" xfId="34435"/>
    <cellStyle name="Style 251 4 4" xfId="34436"/>
    <cellStyle name="Style 251 4 5" xfId="34437"/>
    <cellStyle name="Style 251 5" xfId="34438"/>
    <cellStyle name="Style 251 5 2" xfId="34439"/>
    <cellStyle name="Style 251 5 3" xfId="34440"/>
    <cellStyle name="Style 251 5 4" xfId="34441"/>
    <cellStyle name="Style 251 5 5" xfId="34442"/>
    <cellStyle name="Style 251 6" xfId="34443"/>
    <cellStyle name="Style 251 6 2" xfId="34444"/>
    <cellStyle name="Style 251 7" xfId="34445"/>
    <cellStyle name="Style 251 7 2" xfId="34446"/>
    <cellStyle name="Style 252" xfId="4398"/>
    <cellStyle name="Style 252 2" xfId="4399"/>
    <cellStyle name="Style 252 2 2" xfId="34447"/>
    <cellStyle name="Style 252 2 2 2" xfId="34448"/>
    <cellStyle name="Style 252 2 2 3" xfId="34449"/>
    <cellStyle name="Style 252 2 2 4" xfId="34450"/>
    <cellStyle name="Style 252 2 2 5" xfId="34451"/>
    <cellStyle name="Style 252 2 3" xfId="34452"/>
    <cellStyle name="Style 252 2 3 2" xfId="34453"/>
    <cellStyle name="Style 252 2 3 3" xfId="34454"/>
    <cellStyle name="Style 252 2 3 4" xfId="34455"/>
    <cellStyle name="Style 252 2 3 5" xfId="34456"/>
    <cellStyle name="Style 252 2 3 6" xfId="34457"/>
    <cellStyle name="Style 252 2 4" xfId="34458"/>
    <cellStyle name="Style 252 2 5" xfId="34459"/>
    <cellStyle name="Style 252 2 6" xfId="34460"/>
    <cellStyle name="Style 252 2 7" xfId="34461"/>
    <cellStyle name="Style 252 2 8" xfId="34462"/>
    <cellStyle name="Style 252 3" xfId="4400"/>
    <cellStyle name="Style 252 3 2" xfId="34463"/>
    <cellStyle name="Style 252 3 3" xfId="34464"/>
    <cellStyle name="Style 252 3 4" xfId="34465"/>
    <cellStyle name="Style 252 3 5" xfId="34466"/>
    <cellStyle name="Style 252 4" xfId="34467"/>
    <cellStyle name="Style 252 4 2" xfId="34468"/>
    <cellStyle name="Style 252 4 3" xfId="34469"/>
    <cellStyle name="Style 252 4 4" xfId="34470"/>
    <cellStyle name="Style 252 4 5" xfId="34471"/>
    <cellStyle name="Style 252 5" xfId="34472"/>
    <cellStyle name="Style 252 5 2" xfId="34473"/>
    <cellStyle name="Style 252 5 3" xfId="34474"/>
    <cellStyle name="Style 252 5 4" xfId="34475"/>
    <cellStyle name="Style 252 5 5" xfId="34476"/>
    <cellStyle name="Style 252 6" xfId="34477"/>
    <cellStyle name="Style 252 6 2" xfId="34478"/>
    <cellStyle name="Style 252 7" xfId="34479"/>
    <cellStyle name="Style 252 7 2" xfId="34480"/>
    <cellStyle name="Style 253" xfId="4401"/>
    <cellStyle name="Style 253 2" xfId="4402"/>
    <cellStyle name="Style 253 2 2" xfId="34481"/>
    <cellStyle name="Style 253 2 2 2" xfId="34482"/>
    <cellStyle name="Style 253 2 2 3" xfId="34483"/>
    <cellStyle name="Style 253 2 2 4" xfId="34484"/>
    <cellStyle name="Style 253 2 2 5" xfId="34485"/>
    <cellStyle name="Style 253 2 3" xfId="34486"/>
    <cellStyle name="Style 253 2 3 2" xfId="34487"/>
    <cellStyle name="Style 253 2 3 3" xfId="34488"/>
    <cellStyle name="Style 253 2 3 4" xfId="34489"/>
    <cellStyle name="Style 253 2 3 5" xfId="34490"/>
    <cellStyle name="Style 253 2 3 6" xfId="34491"/>
    <cellStyle name="Style 253 2 4" xfId="34492"/>
    <cellStyle name="Style 253 2 5" xfId="34493"/>
    <cellStyle name="Style 253 2 6" xfId="34494"/>
    <cellStyle name="Style 253 2 7" xfId="34495"/>
    <cellStyle name="Style 253 2 8" xfId="34496"/>
    <cellStyle name="Style 253 3" xfId="4403"/>
    <cellStyle name="Style 253 3 2" xfId="34497"/>
    <cellStyle name="Style 253 3 3" xfId="34498"/>
    <cellStyle name="Style 253 3 4" xfId="34499"/>
    <cellStyle name="Style 253 3 5" xfId="34500"/>
    <cellStyle name="Style 253 4" xfId="34501"/>
    <cellStyle name="Style 253 4 2" xfId="34502"/>
    <cellStyle name="Style 253 4 3" xfId="34503"/>
    <cellStyle name="Style 253 4 4" xfId="34504"/>
    <cellStyle name="Style 253 4 5" xfId="34505"/>
    <cellStyle name="Style 253 5" xfId="34506"/>
    <cellStyle name="Style 253 5 2" xfId="34507"/>
    <cellStyle name="Style 253 5 3" xfId="34508"/>
    <cellStyle name="Style 253 5 4" xfId="34509"/>
    <cellStyle name="Style 253 5 5" xfId="34510"/>
    <cellStyle name="Style 253 6" xfId="34511"/>
    <cellStyle name="Style 253 6 2" xfId="34512"/>
    <cellStyle name="Style 253 7" xfId="34513"/>
    <cellStyle name="Style 253 7 2" xfId="34514"/>
    <cellStyle name="Style 254" xfId="4404"/>
    <cellStyle name="Style 254 2" xfId="4405"/>
    <cellStyle name="Style 254 2 2" xfId="34515"/>
    <cellStyle name="Style 254 2 2 2" xfId="34516"/>
    <cellStyle name="Style 254 2 2 3" xfId="34517"/>
    <cellStyle name="Style 254 2 2 4" xfId="34518"/>
    <cellStyle name="Style 254 2 2 5" xfId="34519"/>
    <cellStyle name="Style 254 2 3" xfId="34520"/>
    <cellStyle name="Style 254 2 3 2" xfId="34521"/>
    <cellStyle name="Style 254 2 3 3" xfId="34522"/>
    <cellStyle name="Style 254 2 3 4" xfId="34523"/>
    <cellStyle name="Style 254 2 3 5" xfId="34524"/>
    <cellStyle name="Style 254 2 3 6" xfId="34525"/>
    <cellStyle name="Style 254 2 4" xfId="34526"/>
    <cellStyle name="Style 254 2 5" xfId="34527"/>
    <cellStyle name="Style 254 2 6" xfId="34528"/>
    <cellStyle name="Style 254 2 7" xfId="34529"/>
    <cellStyle name="Style 254 2 8" xfId="34530"/>
    <cellStyle name="Style 254 3" xfId="4406"/>
    <cellStyle name="Style 254 3 2" xfId="34531"/>
    <cellStyle name="Style 254 3 3" xfId="34532"/>
    <cellStyle name="Style 254 3 4" xfId="34533"/>
    <cellStyle name="Style 254 3 5" xfId="34534"/>
    <cellStyle name="Style 254 4" xfId="34535"/>
    <cellStyle name="Style 254 4 2" xfId="34536"/>
    <cellStyle name="Style 254 4 3" xfId="34537"/>
    <cellStyle name="Style 254 4 4" xfId="34538"/>
    <cellStyle name="Style 254 4 5" xfId="34539"/>
    <cellStyle name="Style 254 5" xfId="34540"/>
    <cellStyle name="Style 254 5 2" xfId="34541"/>
    <cellStyle name="Style 254 5 3" xfId="34542"/>
    <cellStyle name="Style 254 5 4" xfId="34543"/>
    <cellStyle name="Style 254 5 5" xfId="34544"/>
    <cellStyle name="Style 254 6" xfId="34545"/>
    <cellStyle name="Style 254 6 2" xfId="34546"/>
    <cellStyle name="Style 254 7" xfId="34547"/>
    <cellStyle name="Style 254 7 2" xfId="34548"/>
    <cellStyle name="Style 255" xfId="4407"/>
    <cellStyle name="Style 255 2" xfId="4408"/>
    <cellStyle name="Style 255 2 2" xfId="34549"/>
    <cellStyle name="Style 255 2 2 2" xfId="34550"/>
    <cellStyle name="Style 255 2 2 3" xfId="34551"/>
    <cellStyle name="Style 255 2 2 4" xfId="34552"/>
    <cellStyle name="Style 255 2 2 5" xfId="34553"/>
    <cellStyle name="Style 255 2 3" xfId="34554"/>
    <cellStyle name="Style 255 2 3 2" xfId="34555"/>
    <cellStyle name="Style 255 2 3 3" xfId="34556"/>
    <cellStyle name="Style 255 2 3 4" xfId="34557"/>
    <cellStyle name="Style 255 2 3 5" xfId="34558"/>
    <cellStyle name="Style 255 2 3 6" xfId="34559"/>
    <cellStyle name="Style 255 2 4" xfId="34560"/>
    <cellStyle name="Style 255 2 5" xfId="34561"/>
    <cellStyle name="Style 255 2 6" xfId="34562"/>
    <cellStyle name="Style 255 2 7" xfId="34563"/>
    <cellStyle name="Style 255 2 8" xfId="34564"/>
    <cellStyle name="Style 255 3" xfId="4409"/>
    <cellStyle name="Style 255 3 2" xfId="34565"/>
    <cellStyle name="Style 255 3 3" xfId="34566"/>
    <cellStyle name="Style 255 3 4" xfId="34567"/>
    <cellStyle name="Style 255 3 5" xfId="34568"/>
    <cellStyle name="Style 255 4" xfId="34569"/>
    <cellStyle name="Style 255 4 2" xfId="34570"/>
    <cellStyle name="Style 255 4 3" xfId="34571"/>
    <cellStyle name="Style 255 4 4" xfId="34572"/>
    <cellStyle name="Style 255 4 5" xfId="34573"/>
    <cellStyle name="Style 255 5" xfId="34574"/>
    <cellStyle name="Style 255 5 2" xfId="34575"/>
    <cellStyle name="Style 255 5 3" xfId="34576"/>
    <cellStyle name="Style 255 5 4" xfId="34577"/>
    <cellStyle name="Style 255 5 5" xfId="34578"/>
    <cellStyle name="Style 255 6" xfId="34579"/>
    <cellStyle name="Style 255 6 2" xfId="34580"/>
    <cellStyle name="Style 255 7" xfId="34581"/>
    <cellStyle name="Style 255 7 2" xfId="34582"/>
    <cellStyle name="Style 256" xfId="4410"/>
    <cellStyle name="Style 256 2" xfId="4411"/>
    <cellStyle name="Style 256 2 2" xfId="34583"/>
    <cellStyle name="Style 256 2 2 2" xfId="34584"/>
    <cellStyle name="Style 256 2 2 3" xfId="34585"/>
    <cellStyle name="Style 256 2 2 4" xfId="34586"/>
    <cellStyle name="Style 256 2 2 5" xfId="34587"/>
    <cellStyle name="Style 256 2 3" xfId="34588"/>
    <cellStyle name="Style 256 2 3 2" xfId="34589"/>
    <cellStyle name="Style 256 2 3 3" xfId="34590"/>
    <cellStyle name="Style 256 2 3 4" xfId="34591"/>
    <cellStyle name="Style 256 2 3 5" xfId="34592"/>
    <cellStyle name="Style 256 2 3 6" xfId="34593"/>
    <cellStyle name="Style 256 2 4" xfId="34594"/>
    <cellStyle name="Style 256 2 5" xfId="34595"/>
    <cellStyle name="Style 256 2 6" xfId="34596"/>
    <cellStyle name="Style 256 2 7" xfId="34597"/>
    <cellStyle name="Style 256 2 8" xfId="34598"/>
    <cellStyle name="Style 256 3" xfId="4412"/>
    <cellStyle name="Style 256 3 2" xfId="34599"/>
    <cellStyle name="Style 256 3 3" xfId="34600"/>
    <cellStyle name="Style 256 3 4" xfId="34601"/>
    <cellStyle name="Style 256 3 5" xfId="34602"/>
    <cellStyle name="Style 256 4" xfId="34603"/>
    <cellStyle name="Style 256 4 2" xfId="34604"/>
    <cellStyle name="Style 256 4 3" xfId="34605"/>
    <cellStyle name="Style 256 4 4" xfId="34606"/>
    <cellStyle name="Style 256 4 5" xfId="34607"/>
    <cellStyle name="Style 256 5" xfId="34608"/>
    <cellStyle name="Style 256 5 2" xfId="34609"/>
    <cellStyle name="Style 256 5 3" xfId="34610"/>
    <cellStyle name="Style 256 5 4" xfId="34611"/>
    <cellStyle name="Style 256 5 5" xfId="34612"/>
    <cellStyle name="Style 256 6" xfId="34613"/>
    <cellStyle name="Style 256 6 2" xfId="34614"/>
    <cellStyle name="Style 256 7" xfId="34615"/>
    <cellStyle name="Style 256 7 2" xfId="34616"/>
    <cellStyle name="Style 257" xfId="4413"/>
    <cellStyle name="Style 257 2" xfId="4414"/>
    <cellStyle name="Style 257 2 2" xfId="34617"/>
    <cellStyle name="Style 257 2 2 2" xfId="34618"/>
    <cellStyle name="Style 257 2 2 3" xfId="34619"/>
    <cellStyle name="Style 257 2 2 4" xfId="34620"/>
    <cellStyle name="Style 257 2 2 5" xfId="34621"/>
    <cellStyle name="Style 257 2 3" xfId="34622"/>
    <cellStyle name="Style 257 2 3 2" xfId="34623"/>
    <cellStyle name="Style 257 2 3 3" xfId="34624"/>
    <cellStyle name="Style 257 2 3 4" xfId="34625"/>
    <cellStyle name="Style 257 2 3 5" xfId="34626"/>
    <cellStyle name="Style 257 2 3 6" xfId="34627"/>
    <cellStyle name="Style 257 2 4" xfId="34628"/>
    <cellStyle name="Style 257 2 5" xfId="34629"/>
    <cellStyle name="Style 257 2 6" xfId="34630"/>
    <cellStyle name="Style 257 2 7" xfId="34631"/>
    <cellStyle name="Style 257 2 8" xfId="34632"/>
    <cellStyle name="Style 257 3" xfId="4415"/>
    <cellStyle name="Style 257 3 2" xfId="34633"/>
    <cellStyle name="Style 257 3 3" xfId="34634"/>
    <cellStyle name="Style 257 3 4" xfId="34635"/>
    <cellStyle name="Style 257 3 5" xfId="34636"/>
    <cellStyle name="Style 257 4" xfId="34637"/>
    <cellStyle name="Style 257 4 2" xfId="34638"/>
    <cellStyle name="Style 257 4 3" xfId="34639"/>
    <cellStyle name="Style 257 4 4" xfId="34640"/>
    <cellStyle name="Style 257 4 5" xfId="34641"/>
    <cellStyle name="Style 257 5" xfId="34642"/>
    <cellStyle name="Style 257 5 2" xfId="34643"/>
    <cellStyle name="Style 257 5 3" xfId="34644"/>
    <cellStyle name="Style 257 5 4" xfId="34645"/>
    <cellStyle name="Style 257 5 5" xfId="34646"/>
    <cellStyle name="Style 257 6" xfId="34647"/>
    <cellStyle name="Style 257 6 2" xfId="34648"/>
    <cellStyle name="Style 257 7" xfId="34649"/>
    <cellStyle name="Style 257 7 2" xfId="34650"/>
    <cellStyle name="Style 258" xfId="4416"/>
    <cellStyle name="Style 258 2" xfId="4417"/>
    <cellStyle name="Style 258 2 2" xfId="34651"/>
    <cellStyle name="Style 258 2 2 2" xfId="34652"/>
    <cellStyle name="Style 258 2 2 3" xfId="34653"/>
    <cellStyle name="Style 258 2 2 4" xfId="34654"/>
    <cellStyle name="Style 258 2 2 5" xfId="34655"/>
    <cellStyle name="Style 258 2 3" xfId="34656"/>
    <cellStyle name="Style 258 2 3 2" xfId="34657"/>
    <cellStyle name="Style 258 2 3 3" xfId="34658"/>
    <cellStyle name="Style 258 2 3 4" xfId="34659"/>
    <cellStyle name="Style 258 2 3 5" xfId="34660"/>
    <cellStyle name="Style 258 2 3 6" xfId="34661"/>
    <cellStyle name="Style 258 2 4" xfId="34662"/>
    <cellStyle name="Style 258 2 5" xfId="34663"/>
    <cellStyle name="Style 258 2 6" xfId="34664"/>
    <cellStyle name="Style 258 2 7" xfId="34665"/>
    <cellStyle name="Style 258 2 8" xfId="34666"/>
    <cellStyle name="Style 258 3" xfId="4418"/>
    <cellStyle name="Style 258 3 2" xfId="34667"/>
    <cellStyle name="Style 258 3 3" xfId="34668"/>
    <cellStyle name="Style 258 3 4" xfId="34669"/>
    <cellStyle name="Style 258 3 5" xfId="34670"/>
    <cellStyle name="Style 258 4" xfId="34671"/>
    <cellStyle name="Style 258 4 2" xfId="34672"/>
    <cellStyle name="Style 258 4 3" xfId="34673"/>
    <cellStyle name="Style 258 4 4" xfId="34674"/>
    <cellStyle name="Style 258 4 5" xfId="34675"/>
    <cellStyle name="Style 258 5" xfId="34676"/>
    <cellStyle name="Style 258 5 2" xfId="34677"/>
    <cellStyle name="Style 258 5 3" xfId="34678"/>
    <cellStyle name="Style 258 5 4" xfId="34679"/>
    <cellStyle name="Style 258 5 5" xfId="34680"/>
    <cellStyle name="Style 258 6" xfId="34681"/>
    <cellStyle name="Style 258 6 2" xfId="34682"/>
    <cellStyle name="Style 258 7" xfId="34683"/>
    <cellStyle name="Style 258 7 2" xfId="34684"/>
    <cellStyle name="Style 259" xfId="4419"/>
    <cellStyle name="Style 259 2" xfId="4420"/>
    <cellStyle name="Style 259 2 2" xfId="34685"/>
    <cellStyle name="Style 259 2 2 2" xfId="34686"/>
    <cellStyle name="Style 259 2 2 3" xfId="34687"/>
    <cellStyle name="Style 259 2 2 4" xfId="34688"/>
    <cellStyle name="Style 259 2 2 5" xfId="34689"/>
    <cellStyle name="Style 259 2 3" xfId="34690"/>
    <cellStyle name="Style 259 2 3 2" xfId="34691"/>
    <cellStyle name="Style 259 2 3 3" xfId="34692"/>
    <cellStyle name="Style 259 2 3 4" xfId="34693"/>
    <cellStyle name="Style 259 2 3 5" xfId="34694"/>
    <cellStyle name="Style 259 2 3 6" xfId="34695"/>
    <cellStyle name="Style 259 2 4" xfId="34696"/>
    <cellStyle name="Style 259 2 5" xfId="34697"/>
    <cellStyle name="Style 259 2 6" xfId="34698"/>
    <cellStyle name="Style 259 2 7" xfId="34699"/>
    <cellStyle name="Style 259 2 8" xfId="34700"/>
    <cellStyle name="Style 259 3" xfId="4421"/>
    <cellStyle name="Style 259 3 2" xfId="34701"/>
    <cellStyle name="Style 259 3 3" xfId="34702"/>
    <cellStyle name="Style 259 3 4" xfId="34703"/>
    <cellStyle name="Style 259 3 5" xfId="34704"/>
    <cellStyle name="Style 259 4" xfId="34705"/>
    <cellStyle name="Style 259 4 2" xfId="34706"/>
    <cellStyle name="Style 259 4 3" xfId="34707"/>
    <cellStyle name="Style 259 4 4" xfId="34708"/>
    <cellStyle name="Style 259 4 5" xfId="34709"/>
    <cellStyle name="Style 259 5" xfId="34710"/>
    <cellStyle name="Style 259 5 2" xfId="34711"/>
    <cellStyle name="Style 259 5 3" xfId="34712"/>
    <cellStyle name="Style 259 5 4" xfId="34713"/>
    <cellStyle name="Style 259 5 5" xfId="34714"/>
    <cellStyle name="Style 259 6" xfId="34715"/>
    <cellStyle name="Style 259 6 2" xfId="34716"/>
    <cellStyle name="Style 259 7" xfId="34717"/>
    <cellStyle name="Style 259 7 2" xfId="34718"/>
    <cellStyle name="Style 26" xfId="4422"/>
    <cellStyle name="Style 26 2" xfId="4423"/>
    <cellStyle name="Style 26 2 2" xfId="34719"/>
    <cellStyle name="Style 26 2 2 2" xfId="34720"/>
    <cellStyle name="Style 26 2 2 3" xfId="34721"/>
    <cellStyle name="Style 26 2 2 4" xfId="34722"/>
    <cellStyle name="Style 26 2 2 5" xfId="34723"/>
    <cellStyle name="Style 26 2 3" xfId="34724"/>
    <cellStyle name="Style 26 2 3 2" xfId="34725"/>
    <cellStyle name="Style 26 2 3 3" xfId="34726"/>
    <cellStyle name="Style 26 2 3 4" xfId="34727"/>
    <cellStyle name="Style 26 2 3 5" xfId="34728"/>
    <cellStyle name="Style 26 2 3 6" xfId="34729"/>
    <cellStyle name="Style 26 2 4" xfId="34730"/>
    <cellStyle name="Style 26 2 5" xfId="34731"/>
    <cellStyle name="Style 26 2 6" xfId="34732"/>
    <cellStyle name="Style 26 2 7" xfId="34733"/>
    <cellStyle name="Style 26 2 8" xfId="34734"/>
    <cellStyle name="Style 26 3" xfId="4424"/>
    <cellStyle name="Style 26 3 2" xfId="34735"/>
    <cellStyle name="Style 26 3 3" xfId="34736"/>
    <cellStyle name="Style 26 3 4" xfId="34737"/>
    <cellStyle name="Style 26 3 5" xfId="34738"/>
    <cellStyle name="Style 26 4" xfId="34739"/>
    <cellStyle name="Style 26 4 2" xfId="34740"/>
    <cellStyle name="Style 26 4 3" xfId="34741"/>
    <cellStyle name="Style 26 4 4" xfId="34742"/>
    <cellStyle name="Style 26 4 5" xfId="34743"/>
    <cellStyle name="Style 26 5" xfId="34744"/>
    <cellStyle name="Style 26 5 2" xfId="34745"/>
    <cellStyle name="Style 26 5 3" xfId="34746"/>
    <cellStyle name="Style 26 5 4" xfId="34747"/>
    <cellStyle name="Style 26 5 5" xfId="34748"/>
    <cellStyle name="Style 26 6" xfId="34749"/>
    <cellStyle name="Style 26 6 2" xfId="34750"/>
    <cellStyle name="Style 26 7" xfId="34751"/>
    <cellStyle name="Style 26 7 2" xfId="34752"/>
    <cellStyle name="Style 260" xfId="4425"/>
    <cellStyle name="Style 260 2" xfId="4426"/>
    <cellStyle name="Style 260 2 2" xfId="34753"/>
    <cellStyle name="Style 260 2 2 2" xfId="34754"/>
    <cellStyle name="Style 260 2 2 3" xfId="34755"/>
    <cellStyle name="Style 260 2 2 4" xfId="34756"/>
    <cellStyle name="Style 260 2 2 5" xfId="34757"/>
    <cellStyle name="Style 260 2 3" xfId="34758"/>
    <cellStyle name="Style 260 2 3 2" xfId="34759"/>
    <cellStyle name="Style 260 2 3 3" xfId="34760"/>
    <cellStyle name="Style 260 2 3 4" xfId="34761"/>
    <cellStyle name="Style 260 2 3 5" xfId="34762"/>
    <cellStyle name="Style 260 2 3 6" xfId="34763"/>
    <cellStyle name="Style 260 2 4" xfId="34764"/>
    <cellStyle name="Style 260 2 5" xfId="34765"/>
    <cellStyle name="Style 260 2 6" xfId="34766"/>
    <cellStyle name="Style 260 2 7" xfId="34767"/>
    <cellStyle name="Style 260 2 8" xfId="34768"/>
    <cellStyle name="Style 260 3" xfId="4427"/>
    <cellStyle name="Style 260 3 2" xfId="34769"/>
    <cellStyle name="Style 260 3 3" xfId="34770"/>
    <cellStyle name="Style 260 3 4" xfId="34771"/>
    <cellStyle name="Style 260 3 5" xfId="34772"/>
    <cellStyle name="Style 260 4" xfId="34773"/>
    <cellStyle name="Style 260 4 2" xfId="34774"/>
    <cellStyle name="Style 260 4 3" xfId="34775"/>
    <cellStyle name="Style 260 4 4" xfId="34776"/>
    <cellStyle name="Style 260 4 5" xfId="34777"/>
    <cellStyle name="Style 260 5" xfId="34778"/>
    <cellStyle name="Style 260 5 2" xfId="34779"/>
    <cellStyle name="Style 260 5 3" xfId="34780"/>
    <cellStyle name="Style 260 5 4" xfId="34781"/>
    <cellStyle name="Style 260 5 5" xfId="34782"/>
    <cellStyle name="Style 260 6" xfId="34783"/>
    <cellStyle name="Style 260 6 2" xfId="34784"/>
    <cellStyle name="Style 260 7" xfId="34785"/>
    <cellStyle name="Style 260 7 2" xfId="34786"/>
    <cellStyle name="Style 261" xfId="4428"/>
    <cellStyle name="Style 261 2" xfId="4429"/>
    <cellStyle name="Style 261 2 2" xfId="34787"/>
    <cellStyle name="Style 261 2 2 2" xfId="34788"/>
    <cellStyle name="Style 261 2 2 3" xfId="34789"/>
    <cellStyle name="Style 261 2 2 4" xfId="34790"/>
    <cellStyle name="Style 261 2 2 5" xfId="34791"/>
    <cellStyle name="Style 261 2 3" xfId="34792"/>
    <cellStyle name="Style 261 2 3 2" xfId="34793"/>
    <cellStyle name="Style 261 2 3 3" xfId="34794"/>
    <cellStyle name="Style 261 2 3 4" xfId="34795"/>
    <cellStyle name="Style 261 2 3 5" xfId="34796"/>
    <cellStyle name="Style 261 2 3 6" xfId="34797"/>
    <cellStyle name="Style 261 2 4" xfId="34798"/>
    <cellStyle name="Style 261 2 5" xfId="34799"/>
    <cellStyle name="Style 261 2 6" xfId="34800"/>
    <cellStyle name="Style 261 2 7" xfId="34801"/>
    <cellStyle name="Style 261 2 8" xfId="34802"/>
    <cellStyle name="Style 261 3" xfId="4430"/>
    <cellStyle name="Style 261 3 2" xfId="34803"/>
    <cellStyle name="Style 261 3 3" xfId="34804"/>
    <cellStyle name="Style 261 3 4" xfId="34805"/>
    <cellStyle name="Style 261 3 5" xfId="34806"/>
    <cellStyle name="Style 261 4" xfId="34807"/>
    <cellStyle name="Style 261 4 2" xfId="34808"/>
    <cellStyle name="Style 261 4 3" xfId="34809"/>
    <cellStyle name="Style 261 4 4" xfId="34810"/>
    <cellStyle name="Style 261 4 5" xfId="34811"/>
    <cellStyle name="Style 261 5" xfId="34812"/>
    <cellStyle name="Style 261 5 2" xfId="34813"/>
    <cellStyle name="Style 261 5 3" xfId="34814"/>
    <cellStyle name="Style 261 5 4" xfId="34815"/>
    <cellStyle name="Style 261 5 5" xfId="34816"/>
    <cellStyle name="Style 261 6" xfId="34817"/>
    <cellStyle name="Style 261 6 2" xfId="34818"/>
    <cellStyle name="Style 261 7" xfId="34819"/>
    <cellStyle name="Style 261 7 2" xfId="34820"/>
    <cellStyle name="Style 262" xfId="4431"/>
    <cellStyle name="Style 262 2" xfId="4432"/>
    <cellStyle name="Style 262 2 2" xfId="34821"/>
    <cellStyle name="Style 262 2 2 2" xfId="34822"/>
    <cellStyle name="Style 262 2 2 3" xfId="34823"/>
    <cellStyle name="Style 262 2 2 4" xfId="34824"/>
    <cellStyle name="Style 262 2 2 5" xfId="34825"/>
    <cellStyle name="Style 262 2 3" xfId="34826"/>
    <cellStyle name="Style 262 2 3 2" xfId="34827"/>
    <cellStyle name="Style 262 2 3 3" xfId="34828"/>
    <cellStyle name="Style 262 2 3 4" xfId="34829"/>
    <cellStyle name="Style 262 2 3 5" xfId="34830"/>
    <cellStyle name="Style 262 2 3 6" xfId="34831"/>
    <cellStyle name="Style 262 2 4" xfId="34832"/>
    <cellStyle name="Style 262 2 5" xfId="34833"/>
    <cellStyle name="Style 262 2 6" xfId="34834"/>
    <cellStyle name="Style 262 2 7" xfId="34835"/>
    <cellStyle name="Style 262 2 8" xfId="34836"/>
    <cellStyle name="Style 262 3" xfId="4433"/>
    <cellStyle name="Style 262 3 2" xfId="34837"/>
    <cellStyle name="Style 262 3 3" xfId="34838"/>
    <cellStyle name="Style 262 3 4" xfId="34839"/>
    <cellStyle name="Style 262 3 5" xfId="34840"/>
    <cellStyle name="Style 262 4" xfId="34841"/>
    <cellStyle name="Style 262 4 2" xfId="34842"/>
    <cellStyle name="Style 262 4 3" xfId="34843"/>
    <cellStyle name="Style 262 4 4" xfId="34844"/>
    <cellStyle name="Style 262 4 5" xfId="34845"/>
    <cellStyle name="Style 262 5" xfId="34846"/>
    <cellStyle name="Style 262 5 2" xfId="34847"/>
    <cellStyle name="Style 262 5 3" xfId="34848"/>
    <cellStyle name="Style 262 5 4" xfId="34849"/>
    <cellStyle name="Style 262 5 5" xfId="34850"/>
    <cellStyle name="Style 262 6" xfId="34851"/>
    <cellStyle name="Style 262 6 2" xfId="34852"/>
    <cellStyle name="Style 262 7" xfId="34853"/>
    <cellStyle name="Style 262 7 2" xfId="34854"/>
    <cellStyle name="Style 263" xfId="4434"/>
    <cellStyle name="Style 263 2" xfId="4435"/>
    <cellStyle name="Style 263 2 2" xfId="34855"/>
    <cellStyle name="Style 263 2 2 2" xfId="34856"/>
    <cellStyle name="Style 263 2 2 3" xfId="34857"/>
    <cellStyle name="Style 263 2 2 4" xfId="34858"/>
    <cellStyle name="Style 263 2 2 5" xfId="34859"/>
    <cellStyle name="Style 263 2 3" xfId="34860"/>
    <cellStyle name="Style 263 2 3 2" xfId="34861"/>
    <cellStyle name="Style 263 2 3 3" xfId="34862"/>
    <cellStyle name="Style 263 2 3 4" xfId="34863"/>
    <cellStyle name="Style 263 2 3 5" xfId="34864"/>
    <cellStyle name="Style 263 2 3 6" xfId="34865"/>
    <cellStyle name="Style 263 2 4" xfId="34866"/>
    <cellStyle name="Style 263 2 5" xfId="34867"/>
    <cellStyle name="Style 263 2 6" xfId="34868"/>
    <cellStyle name="Style 263 2 7" xfId="34869"/>
    <cellStyle name="Style 263 2 8" xfId="34870"/>
    <cellStyle name="Style 263 3" xfId="4436"/>
    <cellStyle name="Style 263 3 2" xfId="34871"/>
    <cellStyle name="Style 263 3 3" xfId="34872"/>
    <cellStyle name="Style 263 3 4" xfId="34873"/>
    <cellStyle name="Style 263 3 5" xfId="34874"/>
    <cellStyle name="Style 263 4" xfId="34875"/>
    <cellStyle name="Style 263 4 2" xfId="34876"/>
    <cellStyle name="Style 263 4 3" xfId="34877"/>
    <cellStyle name="Style 263 4 4" xfId="34878"/>
    <cellStyle name="Style 263 4 5" xfId="34879"/>
    <cellStyle name="Style 263 5" xfId="34880"/>
    <cellStyle name="Style 263 5 2" xfId="34881"/>
    <cellStyle name="Style 263 5 3" xfId="34882"/>
    <cellStyle name="Style 263 5 4" xfId="34883"/>
    <cellStyle name="Style 263 5 5" xfId="34884"/>
    <cellStyle name="Style 263 6" xfId="34885"/>
    <cellStyle name="Style 263 6 2" xfId="34886"/>
    <cellStyle name="Style 263 7" xfId="34887"/>
    <cellStyle name="Style 263 7 2" xfId="34888"/>
    <cellStyle name="Style 264" xfId="4437"/>
    <cellStyle name="Style 264 2" xfId="4438"/>
    <cellStyle name="Style 264 2 2" xfId="34889"/>
    <cellStyle name="Style 264 2 2 2" xfId="34890"/>
    <cellStyle name="Style 264 2 2 3" xfId="34891"/>
    <cellStyle name="Style 264 2 2 4" xfId="34892"/>
    <cellStyle name="Style 264 2 2 5" xfId="34893"/>
    <cellStyle name="Style 264 2 3" xfId="34894"/>
    <cellStyle name="Style 264 2 3 2" xfId="34895"/>
    <cellStyle name="Style 264 2 3 3" xfId="34896"/>
    <cellStyle name="Style 264 2 3 4" xfId="34897"/>
    <cellStyle name="Style 264 2 3 5" xfId="34898"/>
    <cellStyle name="Style 264 2 3 6" xfId="34899"/>
    <cellStyle name="Style 264 2 4" xfId="34900"/>
    <cellStyle name="Style 264 2 5" xfId="34901"/>
    <cellStyle name="Style 264 2 6" xfId="34902"/>
    <cellStyle name="Style 264 2 7" xfId="34903"/>
    <cellStyle name="Style 264 2 8" xfId="34904"/>
    <cellStyle name="Style 264 3" xfId="4439"/>
    <cellStyle name="Style 264 3 2" xfId="34905"/>
    <cellStyle name="Style 264 3 3" xfId="34906"/>
    <cellStyle name="Style 264 3 4" xfId="34907"/>
    <cellStyle name="Style 264 3 5" xfId="34908"/>
    <cellStyle name="Style 264 4" xfId="34909"/>
    <cellStyle name="Style 264 4 2" xfId="34910"/>
    <cellStyle name="Style 264 4 3" xfId="34911"/>
    <cellStyle name="Style 264 4 4" xfId="34912"/>
    <cellStyle name="Style 264 4 5" xfId="34913"/>
    <cellStyle name="Style 264 5" xfId="34914"/>
    <cellStyle name="Style 264 5 2" xfId="34915"/>
    <cellStyle name="Style 264 5 3" xfId="34916"/>
    <cellStyle name="Style 264 5 4" xfId="34917"/>
    <cellStyle name="Style 264 5 5" xfId="34918"/>
    <cellStyle name="Style 264 6" xfId="34919"/>
    <cellStyle name="Style 264 6 2" xfId="34920"/>
    <cellStyle name="Style 264 7" xfId="34921"/>
    <cellStyle name="Style 264 7 2" xfId="34922"/>
    <cellStyle name="Style 265" xfId="4440"/>
    <cellStyle name="Style 265 2" xfId="4441"/>
    <cellStyle name="Style 265 2 2" xfId="34923"/>
    <cellStyle name="Style 265 2 2 2" xfId="34924"/>
    <cellStyle name="Style 265 2 2 3" xfId="34925"/>
    <cellStyle name="Style 265 2 2 4" xfId="34926"/>
    <cellStyle name="Style 265 2 2 5" xfId="34927"/>
    <cellStyle name="Style 265 2 3" xfId="34928"/>
    <cellStyle name="Style 265 2 3 2" xfId="34929"/>
    <cellStyle name="Style 265 2 3 3" xfId="34930"/>
    <cellStyle name="Style 265 2 3 4" xfId="34931"/>
    <cellStyle name="Style 265 2 3 5" xfId="34932"/>
    <cellStyle name="Style 265 2 3 6" xfId="34933"/>
    <cellStyle name="Style 265 2 4" xfId="34934"/>
    <cellStyle name="Style 265 2 5" xfId="34935"/>
    <cellStyle name="Style 265 2 6" xfId="34936"/>
    <cellStyle name="Style 265 2 7" xfId="34937"/>
    <cellStyle name="Style 265 2 8" xfId="34938"/>
    <cellStyle name="Style 265 3" xfId="4442"/>
    <cellStyle name="Style 265 3 2" xfId="34939"/>
    <cellStyle name="Style 265 3 3" xfId="34940"/>
    <cellStyle name="Style 265 3 4" xfId="34941"/>
    <cellStyle name="Style 265 3 5" xfId="34942"/>
    <cellStyle name="Style 265 4" xfId="34943"/>
    <cellStyle name="Style 265 4 2" xfId="34944"/>
    <cellStyle name="Style 265 4 3" xfId="34945"/>
    <cellStyle name="Style 265 4 4" xfId="34946"/>
    <cellStyle name="Style 265 4 5" xfId="34947"/>
    <cellStyle name="Style 265 5" xfId="34948"/>
    <cellStyle name="Style 265 5 2" xfId="34949"/>
    <cellStyle name="Style 265 5 3" xfId="34950"/>
    <cellStyle name="Style 265 5 4" xfId="34951"/>
    <cellStyle name="Style 265 5 5" xfId="34952"/>
    <cellStyle name="Style 265 6" xfId="34953"/>
    <cellStyle name="Style 265 6 2" xfId="34954"/>
    <cellStyle name="Style 265 7" xfId="34955"/>
    <cellStyle name="Style 265 7 2" xfId="34956"/>
    <cellStyle name="Style 266" xfId="4443"/>
    <cellStyle name="Style 266 2" xfId="4444"/>
    <cellStyle name="Style 266 2 2" xfId="34957"/>
    <cellStyle name="Style 266 2 2 2" xfId="34958"/>
    <cellStyle name="Style 266 2 2 3" xfId="34959"/>
    <cellStyle name="Style 266 2 2 4" xfId="34960"/>
    <cellStyle name="Style 266 2 2 5" xfId="34961"/>
    <cellStyle name="Style 266 2 3" xfId="34962"/>
    <cellStyle name="Style 266 2 3 2" xfId="34963"/>
    <cellStyle name="Style 266 2 3 3" xfId="34964"/>
    <cellStyle name="Style 266 2 3 4" xfId="34965"/>
    <cellStyle name="Style 266 2 3 5" xfId="34966"/>
    <cellStyle name="Style 266 2 3 6" xfId="34967"/>
    <cellStyle name="Style 266 2 4" xfId="34968"/>
    <cellStyle name="Style 266 2 5" xfId="34969"/>
    <cellStyle name="Style 266 2 6" xfId="34970"/>
    <cellStyle name="Style 266 2 7" xfId="34971"/>
    <cellStyle name="Style 266 2 8" xfId="34972"/>
    <cellStyle name="Style 266 3" xfId="4445"/>
    <cellStyle name="Style 266 3 2" xfId="34973"/>
    <cellStyle name="Style 266 3 3" xfId="34974"/>
    <cellStyle name="Style 266 3 4" xfId="34975"/>
    <cellStyle name="Style 266 3 5" xfId="34976"/>
    <cellStyle name="Style 266 4" xfId="34977"/>
    <cellStyle name="Style 266 4 2" xfId="34978"/>
    <cellStyle name="Style 266 4 3" xfId="34979"/>
    <cellStyle name="Style 266 4 4" xfId="34980"/>
    <cellStyle name="Style 266 4 5" xfId="34981"/>
    <cellStyle name="Style 266 5" xfId="34982"/>
    <cellStyle name="Style 266 5 2" xfId="34983"/>
    <cellStyle name="Style 266 5 3" xfId="34984"/>
    <cellStyle name="Style 266 5 4" xfId="34985"/>
    <cellStyle name="Style 266 5 5" xfId="34986"/>
    <cellStyle name="Style 266 6" xfId="34987"/>
    <cellStyle name="Style 266 6 2" xfId="34988"/>
    <cellStyle name="Style 266 7" xfId="34989"/>
    <cellStyle name="Style 266 7 2" xfId="34990"/>
    <cellStyle name="Style 267" xfId="4446"/>
    <cellStyle name="Style 267 2" xfId="4447"/>
    <cellStyle name="Style 267 2 2" xfId="34991"/>
    <cellStyle name="Style 267 2 2 2" xfId="34992"/>
    <cellStyle name="Style 267 2 2 3" xfId="34993"/>
    <cellStyle name="Style 267 2 2 4" xfId="34994"/>
    <cellStyle name="Style 267 2 2 5" xfId="34995"/>
    <cellStyle name="Style 267 2 3" xfId="34996"/>
    <cellStyle name="Style 267 2 3 2" xfId="34997"/>
    <cellStyle name="Style 267 2 3 3" xfId="34998"/>
    <cellStyle name="Style 267 2 3 4" xfId="34999"/>
    <cellStyle name="Style 267 2 3 5" xfId="35000"/>
    <cellStyle name="Style 267 2 3 6" xfId="35001"/>
    <cellStyle name="Style 267 2 4" xfId="35002"/>
    <cellStyle name="Style 267 2 5" xfId="35003"/>
    <cellStyle name="Style 267 2 6" xfId="35004"/>
    <cellStyle name="Style 267 2 7" xfId="35005"/>
    <cellStyle name="Style 267 2 8" xfId="35006"/>
    <cellStyle name="Style 267 3" xfId="4448"/>
    <cellStyle name="Style 267 3 2" xfId="35007"/>
    <cellStyle name="Style 267 3 3" xfId="35008"/>
    <cellStyle name="Style 267 3 4" xfId="35009"/>
    <cellStyle name="Style 267 3 5" xfId="35010"/>
    <cellStyle name="Style 267 4" xfId="35011"/>
    <cellStyle name="Style 267 4 2" xfId="35012"/>
    <cellStyle name="Style 267 4 3" xfId="35013"/>
    <cellStyle name="Style 267 4 4" xfId="35014"/>
    <cellStyle name="Style 267 4 5" xfId="35015"/>
    <cellStyle name="Style 267 5" xfId="35016"/>
    <cellStyle name="Style 267 5 2" xfId="35017"/>
    <cellStyle name="Style 267 5 3" xfId="35018"/>
    <cellStyle name="Style 267 5 4" xfId="35019"/>
    <cellStyle name="Style 267 5 5" xfId="35020"/>
    <cellStyle name="Style 267 6" xfId="35021"/>
    <cellStyle name="Style 267 6 2" xfId="35022"/>
    <cellStyle name="Style 267 7" xfId="35023"/>
    <cellStyle name="Style 267 7 2" xfId="35024"/>
    <cellStyle name="Style 268" xfId="4449"/>
    <cellStyle name="Style 268 2" xfId="4450"/>
    <cellStyle name="Style 268 2 2" xfId="35025"/>
    <cellStyle name="Style 268 2 2 2" xfId="35026"/>
    <cellStyle name="Style 268 2 2 3" xfId="35027"/>
    <cellStyle name="Style 268 2 2 4" xfId="35028"/>
    <cellStyle name="Style 268 2 2 5" xfId="35029"/>
    <cellStyle name="Style 268 2 3" xfId="35030"/>
    <cellStyle name="Style 268 2 3 2" xfId="35031"/>
    <cellStyle name="Style 268 2 3 3" xfId="35032"/>
    <cellStyle name="Style 268 2 3 4" xfId="35033"/>
    <cellStyle name="Style 268 2 3 5" xfId="35034"/>
    <cellStyle name="Style 268 2 3 6" xfId="35035"/>
    <cellStyle name="Style 268 2 4" xfId="35036"/>
    <cellStyle name="Style 268 2 5" xfId="35037"/>
    <cellStyle name="Style 268 2 6" xfId="35038"/>
    <cellStyle name="Style 268 2 7" xfId="35039"/>
    <cellStyle name="Style 268 2 8" xfId="35040"/>
    <cellStyle name="Style 268 3" xfId="4451"/>
    <cellStyle name="Style 268 3 2" xfId="35041"/>
    <cellStyle name="Style 268 3 3" xfId="35042"/>
    <cellStyle name="Style 268 3 4" xfId="35043"/>
    <cellStyle name="Style 268 3 5" xfId="35044"/>
    <cellStyle name="Style 268 4" xfId="35045"/>
    <cellStyle name="Style 268 4 2" xfId="35046"/>
    <cellStyle name="Style 268 4 3" xfId="35047"/>
    <cellStyle name="Style 268 4 4" xfId="35048"/>
    <cellStyle name="Style 268 4 5" xfId="35049"/>
    <cellStyle name="Style 268 5" xfId="35050"/>
    <cellStyle name="Style 268 5 2" xfId="35051"/>
    <cellStyle name="Style 268 5 3" xfId="35052"/>
    <cellStyle name="Style 268 5 4" xfId="35053"/>
    <cellStyle name="Style 268 5 5" xfId="35054"/>
    <cellStyle name="Style 268 6" xfId="35055"/>
    <cellStyle name="Style 268 6 2" xfId="35056"/>
    <cellStyle name="Style 268 7" xfId="35057"/>
    <cellStyle name="Style 268 7 2" xfId="35058"/>
    <cellStyle name="Style 269" xfId="4452"/>
    <cellStyle name="Style 269 2" xfId="4453"/>
    <cellStyle name="Style 269 2 2" xfId="35059"/>
    <cellStyle name="Style 269 2 2 2" xfId="35060"/>
    <cellStyle name="Style 269 2 2 3" xfId="35061"/>
    <cellStyle name="Style 269 2 2 4" xfId="35062"/>
    <cellStyle name="Style 269 2 2 5" xfId="35063"/>
    <cellStyle name="Style 269 2 3" xfId="35064"/>
    <cellStyle name="Style 269 2 3 2" xfId="35065"/>
    <cellStyle name="Style 269 2 3 3" xfId="35066"/>
    <cellStyle name="Style 269 2 3 4" xfId="35067"/>
    <cellStyle name="Style 269 2 3 5" xfId="35068"/>
    <cellStyle name="Style 269 2 3 6" xfId="35069"/>
    <cellStyle name="Style 269 2 4" xfId="35070"/>
    <cellStyle name="Style 269 2 5" xfId="35071"/>
    <cellStyle name="Style 269 2 6" xfId="35072"/>
    <cellStyle name="Style 269 2 7" xfId="35073"/>
    <cellStyle name="Style 269 2 8" xfId="35074"/>
    <cellStyle name="Style 269 3" xfId="4454"/>
    <cellStyle name="Style 269 3 2" xfId="35075"/>
    <cellStyle name="Style 269 3 3" xfId="35076"/>
    <cellStyle name="Style 269 3 4" xfId="35077"/>
    <cellStyle name="Style 269 3 5" xfId="35078"/>
    <cellStyle name="Style 269 4" xfId="35079"/>
    <cellStyle name="Style 269 4 2" xfId="35080"/>
    <cellStyle name="Style 269 4 3" xfId="35081"/>
    <cellStyle name="Style 269 4 4" xfId="35082"/>
    <cellStyle name="Style 269 4 5" xfId="35083"/>
    <cellStyle name="Style 269 5" xfId="35084"/>
    <cellStyle name="Style 269 5 2" xfId="35085"/>
    <cellStyle name="Style 269 5 3" xfId="35086"/>
    <cellStyle name="Style 269 5 4" xfId="35087"/>
    <cellStyle name="Style 269 5 5" xfId="35088"/>
    <cellStyle name="Style 269 6" xfId="35089"/>
    <cellStyle name="Style 269 6 2" xfId="35090"/>
    <cellStyle name="Style 269 7" xfId="35091"/>
    <cellStyle name="Style 269 7 2" xfId="35092"/>
    <cellStyle name="Style 27" xfId="4455"/>
    <cellStyle name="Style 27 2" xfId="4456"/>
    <cellStyle name="Style 27 2 2" xfId="35093"/>
    <cellStyle name="Style 27 2 2 2" xfId="35094"/>
    <cellStyle name="Style 27 2 2 3" xfId="35095"/>
    <cellStyle name="Style 27 2 2 4" xfId="35096"/>
    <cellStyle name="Style 27 2 2 5" xfId="35097"/>
    <cellStyle name="Style 27 2 3" xfId="35098"/>
    <cellStyle name="Style 27 2 3 2" xfId="35099"/>
    <cellStyle name="Style 27 2 3 3" xfId="35100"/>
    <cellStyle name="Style 27 2 3 4" xfId="35101"/>
    <cellStyle name="Style 27 2 3 5" xfId="35102"/>
    <cellStyle name="Style 27 2 3 6" xfId="35103"/>
    <cellStyle name="Style 27 2 4" xfId="35104"/>
    <cellStyle name="Style 27 2 5" xfId="35105"/>
    <cellStyle name="Style 27 2 6" xfId="35106"/>
    <cellStyle name="Style 27 2 7" xfId="35107"/>
    <cellStyle name="Style 27 2 8" xfId="35108"/>
    <cellStyle name="Style 27 3" xfId="4457"/>
    <cellStyle name="Style 27 3 2" xfId="35109"/>
    <cellStyle name="Style 27 3 3" xfId="35110"/>
    <cellStyle name="Style 27 3 4" xfId="35111"/>
    <cellStyle name="Style 27 3 5" xfId="35112"/>
    <cellStyle name="Style 27 4" xfId="35113"/>
    <cellStyle name="Style 27 4 2" xfId="35114"/>
    <cellStyle name="Style 27 4 3" xfId="35115"/>
    <cellStyle name="Style 27 4 4" xfId="35116"/>
    <cellStyle name="Style 27 4 5" xfId="35117"/>
    <cellStyle name="Style 27 5" xfId="35118"/>
    <cellStyle name="Style 27 5 2" xfId="35119"/>
    <cellStyle name="Style 27 5 3" xfId="35120"/>
    <cellStyle name="Style 27 5 4" xfId="35121"/>
    <cellStyle name="Style 27 5 5" xfId="35122"/>
    <cellStyle name="Style 27 6" xfId="35123"/>
    <cellStyle name="Style 27 6 2" xfId="35124"/>
    <cellStyle name="Style 27 7" xfId="35125"/>
    <cellStyle name="Style 27 7 2" xfId="35126"/>
    <cellStyle name="Style 270" xfId="4458"/>
    <cellStyle name="Style 270 2" xfId="4459"/>
    <cellStyle name="Style 270 2 2" xfId="35127"/>
    <cellStyle name="Style 270 2 2 2" xfId="35128"/>
    <cellStyle name="Style 270 2 2 3" xfId="35129"/>
    <cellStyle name="Style 270 2 2 4" xfId="35130"/>
    <cellStyle name="Style 270 2 2 5" xfId="35131"/>
    <cellStyle name="Style 270 2 3" xfId="35132"/>
    <cellStyle name="Style 270 2 3 2" xfId="35133"/>
    <cellStyle name="Style 270 2 3 3" xfId="35134"/>
    <cellStyle name="Style 270 2 3 4" xfId="35135"/>
    <cellStyle name="Style 270 2 3 5" xfId="35136"/>
    <cellStyle name="Style 270 2 3 6" xfId="35137"/>
    <cellStyle name="Style 270 2 4" xfId="35138"/>
    <cellStyle name="Style 270 2 5" xfId="35139"/>
    <cellStyle name="Style 270 2 6" xfId="35140"/>
    <cellStyle name="Style 270 2 7" xfId="35141"/>
    <cellStyle name="Style 270 2 8" xfId="35142"/>
    <cellStyle name="Style 270 3" xfId="4460"/>
    <cellStyle name="Style 270 3 2" xfId="35143"/>
    <cellStyle name="Style 270 3 3" xfId="35144"/>
    <cellStyle name="Style 270 3 4" xfId="35145"/>
    <cellStyle name="Style 270 3 5" xfId="35146"/>
    <cellStyle name="Style 270 4" xfId="35147"/>
    <cellStyle name="Style 270 4 2" xfId="35148"/>
    <cellStyle name="Style 270 4 3" xfId="35149"/>
    <cellStyle name="Style 270 4 4" xfId="35150"/>
    <cellStyle name="Style 270 4 5" xfId="35151"/>
    <cellStyle name="Style 270 5" xfId="35152"/>
    <cellStyle name="Style 270 5 2" xfId="35153"/>
    <cellStyle name="Style 270 5 3" xfId="35154"/>
    <cellStyle name="Style 270 5 4" xfId="35155"/>
    <cellStyle name="Style 270 5 5" xfId="35156"/>
    <cellStyle name="Style 270 6" xfId="35157"/>
    <cellStyle name="Style 270 6 2" xfId="35158"/>
    <cellStyle name="Style 270 7" xfId="35159"/>
    <cellStyle name="Style 270 7 2" xfId="35160"/>
    <cellStyle name="Style 271" xfId="4461"/>
    <cellStyle name="Style 271 2" xfId="4462"/>
    <cellStyle name="Style 271 2 2" xfId="35161"/>
    <cellStyle name="Style 271 2 2 2" xfId="35162"/>
    <cellStyle name="Style 271 2 2 3" xfId="35163"/>
    <cellStyle name="Style 271 2 2 4" xfId="35164"/>
    <cellStyle name="Style 271 2 2 5" xfId="35165"/>
    <cellStyle name="Style 271 2 3" xfId="35166"/>
    <cellStyle name="Style 271 2 3 2" xfId="35167"/>
    <cellStyle name="Style 271 2 3 3" xfId="35168"/>
    <cellStyle name="Style 271 2 3 4" xfId="35169"/>
    <cellStyle name="Style 271 2 3 5" xfId="35170"/>
    <cellStyle name="Style 271 2 3 6" xfId="35171"/>
    <cellStyle name="Style 271 2 4" xfId="35172"/>
    <cellStyle name="Style 271 2 5" xfId="35173"/>
    <cellStyle name="Style 271 2 6" xfId="35174"/>
    <cellStyle name="Style 271 2 7" xfId="35175"/>
    <cellStyle name="Style 271 2 8" xfId="35176"/>
    <cellStyle name="Style 271 3" xfId="4463"/>
    <cellStyle name="Style 271 3 2" xfId="35177"/>
    <cellStyle name="Style 271 3 3" xfId="35178"/>
    <cellStyle name="Style 271 3 4" xfId="35179"/>
    <cellStyle name="Style 271 3 5" xfId="35180"/>
    <cellStyle name="Style 271 4" xfId="35181"/>
    <cellStyle name="Style 271 4 2" xfId="35182"/>
    <cellStyle name="Style 271 4 3" xfId="35183"/>
    <cellStyle name="Style 271 4 4" xfId="35184"/>
    <cellStyle name="Style 271 4 5" xfId="35185"/>
    <cellStyle name="Style 271 5" xfId="35186"/>
    <cellStyle name="Style 271 5 2" xfId="35187"/>
    <cellStyle name="Style 271 5 3" xfId="35188"/>
    <cellStyle name="Style 271 5 4" xfId="35189"/>
    <cellStyle name="Style 271 5 5" xfId="35190"/>
    <cellStyle name="Style 271 6" xfId="35191"/>
    <cellStyle name="Style 271 6 2" xfId="35192"/>
    <cellStyle name="Style 271 7" xfId="35193"/>
    <cellStyle name="Style 271 7 2" xfId="35194"/>
    <cellStyle name="Style 272" xfId="4464"/>
    <cellStyle name="Style 272 2" xfId="4465"/>
    <cellStyle name="Style 272 2 2" xfId="35195"/>
    <cellStyle name="Style 272 2 2 2" xfId="35196"/>
    <cellStyle name="Style 272 2 2 3" xfId="35197"/>
    <cellStyle name="Style 272 2 2 4" xfId="35198"/>
    <cellStyle name="Style 272 2 2 5" xfId="35199"/>
    <cellStyle name="Style 272 2 3" xfId="35200"/>
    <cellStyle name="Style 272 2 3 2" xfId="35201"/>
    <cellStyle name="Style 272 2 3 3" xfId="35202"/>
    <cellStyle name="Style 272 2 3 4" xfId="35203"/>
    <cellStyle name="Style 272 2 3 5" xfId="35204"/>
    <cellStyle name="Style 272 2 3 6" xfId="35205"/>
    <cellStyle name="Style 272 2 4" xfId="35206"/>
    <cellStyle name="Style 272 2 5" xfId="35207"/>
    <cellStyle name="Style 272 2 6" xfId="35208"/>
    <cellStyle name="Style 272 2 7" xfId="35209"/>
    <cellStyle name="Style 272 2 8" xfId="35210"/>
    <cellStyle name="Style 272 3" xfId="4466"/>
    <cellStyle name="Style 272 3 2" xfId="35211"/>
    <cellStyle name="Style 272 3 3" xfId="35212"/>
    <cellStyle name="Style 272 3 4" xfId="35213"/>
    <cellStyle name="Style 272 3 5" xfId="35214"/>
    <cellStyle name="Style 272 4" xfId="35215"/>
    <cellStyle name="Style 272 4 2" xfId="35216"/>
    <cellStyle name="Style 272 4 3" xfId="35217"/>
    <cellStyle name="Style 272 4 4" xfId="35218"/>
    <cellStyle name="Style 272 4 5" xfId="35219"/>
    <cellStyle name="Style 272 5" xfId="35220"/>
    <cellStyle name="Style 272 5 2" xfId="35221"/>
    <cellStyle name="Style 272 5 3" xfId="35222"/>
    <cellStyle name="Style 272 5 4" xfId="35223"/>
    <cellStyle name="Style 272 5 5" xfId="35224"/>
    <cellStyle name="Style 272 6" xfId="35225"/>
    <cellStyle name="Style 272 6 2" xfId="35226"/>
    <cellStyle name="Style 272 7" xfId="35227"/>
    <cellStyle name="Style 272 7 2" xfId="35228"/>
    <cellStyle name="Style 273" xfId="4467"/>
    <cellStyle name="Style 273 2" xfId="4468"/>
    <cellStyle name="Style 273 2 2" xfId="35229"/>
    <cellStyle name="Style 273 2 2 2" xfId="35230"/>
    <cellStyle name="Style 273 2 2 3" xfId="35231"/>
    <cellStyle name="Style 273 2 2 4" xfId="35232"/>
    <cellStyle name="Style 273 2 2 5" xfId="35233"/>
    <cellStyle name="Style 273 2 3" xfId="35234"/>
    <cellStyle name="Style 273 2 3 2" xfId="35235"/>
    <cellStyle name="Style 273 2 3 3" xfId="35236"/>
    <cellStyle name="Style 273 2 3 4" xfId="35237"/>
    <cellStyle name="Style 273 2 3 5" xfId="35238"/>
    <cellStyle name="Style 273 2 3 6" xfId="35239"/>
    <cellStyle name="Style 273 2 4" xfId="35240"/>
    <cellStyle name="Style 273 2 5" xfId="35241"/>
    <cellStyle name="Style 273 2 6" xfId="35242"/>
    <cellStyle name="Style 273 2 7" xfId="35243"/>
    <cellStyle name="Style 273 2 8" xfId="35244"/>
    <cellStyle name="Style 273 3" xfId="4469"/>
    <cellStyle name="Style 273 3 2" xfId="35245"/>
    <cellStyle name="Style 273 3 3" xfId="35246"/>
    <cellStyle name="Style 273 3 4" xfId="35247"/>
    <cellStyle name="Style 273 3 5" xfId="35248"/>
    <cellStyle name="Style 273 4" xfId="35249"/>
    <cellStyle name="Style 273 4 2" xfId="35250"/>
    <cellStyle name="Style 273 4 3" xfId="35251"/>
    <cellStyle name="Style 273 4 4" xfId="35252"/>
    <cellStyle name="Style 273 4 5" xfId="35253"/>
    <cellStyle name="Style 273 5" xfId="35254"/>
    <cellStyle name="Style 273 5 2" xfId="35255"/>
    <cellStyle name="Style 273 5 3" xfId="35256"/>
    <cellStyle name="Style 273 5 4" xfId="35257"/>
    <cellStyle name="Style 273 5 5" xfId="35258"/>
    <cellStyle name="Style 273 6" xfId="35259"/>
    <cellStyle name="Style 273 6 2" xfId="35260"/>
    <cellStyle name="Style 273 7" xfId="35261"/>
    <cellStyle name="Style 273 7 2" xfId="35262"/>
    <cellStyle name="Style 274" xfId="4470"/>
    <cellStyle name="Style 274 2" xfId="4471"/>
    <cellStyle name="Style 274 2 2" xfId="35263"/>
    <cellStyle name="Style 274 2 2 2" xfId="35264"/>
    <cellStyle name="Style 274 2 2 3" xfId="35265"/>
    <cellStyle name="Style 274 2 2 4" xfId="35266"/>
    <cellStyle name="Style 274 2 2 5" xfId="35267"/>
    <cellStyle name="Style 274 2 3" xfId="35268"/>
    <cellStyle name="Style 274 2 3 2" xfId="35269"/>
    <cellStyle name="Style 274 2 3 3" xfId="35270"/>
    <cellStyle name="Style 274 2 3 4" xfId="35271"/>
    <cellStyle name="Style 274 2 3 5" xfId="35272"/>
    <cellStyle name="Style 274 2 3 6" xfId="35273"/>
    <cellStyle name="Style 274 2 4" xfId="35274"/>
    <cellStyle name="Style 274 2 5" xfId="35275"/>
    <cellStyle name="Style 274 2 6" xfId="35276"/>
    <cellStyle name="Style 274 2 7" xfId="35277"/>
    <cellStyle name="Style 274 2 8" xfId="35278"/>
    <cellStyle name="Style 274 3" xfId="4472"/>
    <cellStyle name="Style 274 3 2" xfId="35279"/>
    <cellStyle name="Style 274 3 3" xfId="35280"/>
    <cellStyle name="Style 274 3 4" xfId="35281"/>
    <cellStyle name="Style 274 3 5" xfId="35282"/>
    <cellStyle name="Style 274 4" xfId="35283"/>
    <cellStyle name="Style 274 4 2" xfId="35284"/>
    <cellStyle name="Style 274 4 3" xfId="35285"/>
    <cellStyle name="Style 274 4 4" xfId="35286"/>
    <cellStyle name="Style 274 4 5" xfId="35287"/>
    <cellStyle name="Style 274 5" xfId="35288"/>
    <cellStyle name="Style 274 5 2" xfId="35289"/>
    <cellStyle name="Style 274 5 3" xfId="35290"/>
    <cellStyle name="Style 274 5 4" xfId="35291"/>
    <cellStyle name="Style 274 5 5" xfId="35292"/>
    <cellStyle name="Style 274 6" xfId="35293"/>
    <cellStyle name="Style 274 6 2" xfId="35294"/>
    <cellStyle name="Style 274 7" xfId="35295"/>
    <cellStyle name="Style 274 7 2" xfId="35296"/>
    <cellStyle name="Style 275" xfId="4473"/>
    <cellStyle name="Style 275 2" xfId="4474"/>
    <cellStyle name="Style 275 2 2" xfId="35297"/>
    <cellStyle name="Style 275 2 2 2" xfId="35298"/>
    <cellStyle name="Style 275 2 2 3" xfId="35299"/>
    <cellStyle name="Style 275 2 2 4" xfId="35300"/>
    <cellStyle name="Style 275 2 2 5" xfId="35301"/>
    <cellStyle name="Style 275 2 3" xfId="35302"/>
    <cellStyle name="Style 275 2 3 2" xfId="35303"/>
    <cellStyle name="Style 275 2 3 3" xfId="35304"/>
    <cellStyle name="Style 275 2 3 4" xfId="35305"/>
    <cellStyle name="Style 275 2 3 5" xfId="35306"/>
    <cellStyle name="Style 275 2 3 6" xfId="35307"/>
    <cellStyle name="Style 275 2 4" xfId="35308"/>
    <cellStyle name="Style 275 2 5" xfId="35309"/>
    <cellStyle name="Style 275 2 6" xfId="35310"/>
    <cellStyle name="Style 275 2 7" xfId="35311"/>
    <cellStyle name="Style 275 2 8" xfId="35312"/>
    <cellStyle name="Style 275 3" xfId="4475"/>
    <cellStyle name="Style 275 3 2" xfId="35313"/>
    <cellStyle name="Style 275 3 3" xfId="35314"/>
    <cellStyle name="Style 275 3 4" xfId="35315"/>
    <cellStyle name="Style 275 3 5" xfId="35316"/>
    <cellStyle name="Style 275 4" xfId="35317"/>
    <cellStyle name="Style 275 4 2" xfId="35318"/>
    <cellStyle name="Style 275 4 3" xfId="35319"/>
    <cellStyle name="Style 275 4 4" xfId="35320"/>
    <cellStyle name="Style 275 4 5" xfId="35321"/>
    <cellStyle name="Style 275 5" xfId="35322"/>
    <cellStyle name="Style 275 5 2" xfId="35323"/>
    <cellStyle name="Style 275 5 3" xfId="35324"/>
    <cellStyle name="Style 275 5 4" xfId="35325"/>
    <cellStyle name="Style 275 5 5" xfId="35326"/>
    <cellStyle name="Style 275 6" xfId="35327"/>
    <cellStyle name="Style 275 6 2" xfId="35328"/>
    <cellStyle name="Style 275 7" xfId="35329"/>
    <cellStyle name="Style 275 7 2" xfId="35330"/>
    <cellStyle name="Style 276" xfId="4476"/>
    <cellStyle name="Style 276 2" xfId="4477"/>
    <cellStyle name="Style 276 2 2" xfId="35331"/>
    <cellStyle name="Style 276 2 2 2" xfId="35332"/>
    <cellStyle name="Style 276 2 2 3" xfId="35333"/>
    <cellStyle name="Style 276 2 2 4" xfId="35334"/>
    <cellStyle name="Style 276 2 2 5" xfId="35335"/>
    <cellStyle name="Style 276 2 3" xfId="35336"/>
    <cellStyle name="Style 276 2 3 2" xfId="35337"/>
    <cellStyle name="Style 276 2 3 3" xfId="35338"/>
    <cellStyle name="Style 276 2 3 4" xfId="35339"/>
    <cellStyle name="Style 276 2 3 5" xfId="35340"/>
    <cellStyle name="Style 276 2 3 6" xfId="35341"/>
    <cellStyle name="Style 276 2 4" xfId="35342"/>
    <cellStyle name="Style 276 2 5" xfId="35343"/>
    <cellStyle name="Style 276 2 6" xfId="35344"/>
    <cellStyle name="Style 276 2 7" xfId="35345"/>
    <cellStyle name="Style 276 2 8" xfId="35346"/>
    <cellStyle name="Style 276 3" xfId="4478"/>
    <cellStyle name="Style 276 3 2" xfId="35347"/>
    <cellStyle name="Style 276 3 3" xfId="35348"/>
    <cellStyle name="Style 276 3 4" xfId="35349"/>
    <cellStyle name="Style 276 3 5" xfId="35350"/>
    <cellStyle name="Style 276 4" xfId="35351"/>
    <cellStyle name="Style 276 4 2" xfId="35352"/>
    <cellStyle name="Style 276 4 3" xfId="35353"/>
    <cellStyle name="Style 276 4 4" xfId="35354"/>
    <cellStyle name="Style 276 4 5" xfId="35355"/>
    <cellStyle name="Style 276 5" xfId="35356"/>
    <cellStyle name="Style 276 5 2" xfId="35357"/>
    <cellStyle name="Style 276 5 3" xfId="35358"/>
    <cellStyle name="Style 276 5 4" xfId="35359"/>
    <cellStyle name="Style 276 5 5" xfId="35360"/>
    <cellStyle name="Style 276 6" xfId="35361"/>
    <cellStyle name="Style 276 6 2" xfId="35362"/>
    <cellStyle name="Style 276 7" xfId="35363"/>
    <cellStyle name="Style 276 7 2" xfId="35364"/>
    <cellStyle name="Style 277" xfId="4479"/>
    <cellStyle name="Style 277 2" xfId="4480"/>
    <cellStyle name="Style 277 2 2" xfId="35365"/>
    <cellStyle name="Style 277 2 2 2" xfId="35366"/>
    <cellStyle name="Style 277 2 2 3" xfId="35367"/>
    <cellStyle name="Style 277 2 2 4" xfId="35368"/>
    <cellStyle name="Style 277 2 2 5" xfId="35369"/>
    <cellStyle name="Style 277 2 3" xfId="35370"/>
    <cellStyle name="Style 277 2 3 2" xfId="35371"/>
    <cellStyle name="Style 277 2 3 3" xfId="35372"/>
    <cellStyle name="Style 277 2 3 4" xfId="35373"/>
    <cellStyle name="Style 277 2 3 5" xfId="35374"/>
    <cellStyle name="Style 277 2 3 6" xfId="35375"/>
    <cellStyle name="Style 277 2 4" xfId="35376"/>
    <cellStyle name="Style 277 2 5" xfId="35377"/>
    <cellStyle name="Style 277 2 6" xfId="35378"/>
    <cellStyle name="Style 277 2 7" xfId="35379"/>
    <cellStyle name="Style 277 2 8" xfId="35380"/>
    <cellStyle name="Style 277 3" xfId="4481"/>
    <cellStyle name="Style 277 3 2" xfId="35381"/>
    <cellStyle name="Style 277 3 3" xfId="35382"/>
    <cellStyle name="Style 277 3 4" xfId="35383"/>
    <cellStyle name="Style 277 3 5" xfId="35384"/>
    <cellStyle name="Style 277 4" xfId="35385"/>
    <cellStyle name="Style 277 4 2" xfId="35386"/>
    <cellStyle name="Style 277 4 3" xfId="35387"/>
    <cellStyle name="Style 277 4 4" xfId="35388"/>
    <cellStyle name="Style 277 4 5" xfId="35389"/>
    <cellStyle name="Style 277 5" xfId="35390"/>
    <cellStyle name="Style 277 5 2" xfId="35391"/>
    <cellStyle name="Style 277 5 3" xfId="35392"/>
    <cellStyle name="Style 277 5 4" xfId="35393"/>
    <cellStyle name="Style 277 5 5" xfId="35394"/>
    <cellStyle name="Style 277 6" xfId="35395"/>
    <cellStyle name="Style 277 6 2" xfId="35396"/>
    <cellStyle name="Style 277 7" xfId="35397"/>
    <cellStyle name="Style 277 7 2" xfId="35398"/>
    <cellStyle name="Style 278" xfId="4482"/>
    <cellStyle name="Style 278 2" xfId="4483"/>
    <cellStyle name="Style 278 2 2" xfId="35399"/>
    <cellStyle name="Style 278 2 2 2" xfId="35400"/>
    <cellStyle name="Style 278 2 2 3" xfId="35401"/>
    <cellStyle name="Style 278 2 2 4" xfId="35402"/>
    <cellStyle name="Style 278 2 2 5" xfId="35403"/>
    <cellStyle name="Style 278 2 3" xfId="35404"/>
    <cellStyle name="Style 278 2 3 2" xfId="35405"/>
    <cellStyle name="Style 278 2 3 3" xfId="35406"/>
    <cellStyle name="Style 278 2 3 4" xfId="35407"/>
    <cellStyle name="Style 278 2 3 5" xfId="35408"/>
    <cellStyle name="Style 278 2 3 6" xfId="35409"/>
    <cellStyle name="Style 278 2 4" xfId="35410"/>
    <cellStyle name="Style 278 2 5" xfId="35411"/>
    <cellStyle name="Style 278 2 6" xfId="35412"/>
    <cellStyle name="Style 278 2 7" xfId="35413"/>
    <cellStyle name="Style 278 2 8" xfId="35414"/>
    <cellStyle name="Style 278 3" xfId="4484"/>
    <cellStyle name="Style 278 3 2" xfId="35415"/>
    <cellStyle name="Style 278 3 3" xfId="35416"/>
    <cellStyle name="Style 278 3 4" xfId="35417"/>
    <cellStyle name="Style 278 3 5" xfId="35418"/>
    <cellStyle name="Style 278 4" xfId="35419"/>
    <cellStyle name="Style 278 4 2" xfId="35420"/>
    <cellStyle name="Style 278 4 3" xfId="35421"/>
    <cellStyle name="Style 278 4 4" xfId="35422"/>
    <cellStyle name="Style 278 4 5" xfId="35423"/>
    <cellStyle name="Style 278 5" xfId="35424"/>
    <cellStyle name="Style 278 5 2" xfId="35425"/>
    <cellStyle name="Style 278 5 3" xfId="35426"/>
    <cellStyle name="Style 278 5 4" xfId="35427"/>
    <cellStyle name="Style 278 5 5" xfId="35428"/>
    <cellStyle name="Style 278 6" xfId="35429"/>
    <cellStyle name="Style 278 6 2" xfId="35430"/>
    <cellStyle name="Style 278 7" xfId="35431"/>
    <cellStyle name="Style 278 7 2" xfId="35432"/>
    <cellStyle name="Style 279" xfId="4485"/>
    <cellStyle name="Style 279 2" xfId="4486"/>
    <cellStyle name="Style 279 2 2" xfId="35433"/>
    <cellStyle name="Style 279 2 2 2" xfId="35434"/>
    <cellStyle name="Style 279 2 2 3" xfId="35435"/>
    <cellStyle name="Style 279 2 2 4" xfId="35436"/>
    <cellStyle name="Style 279 2 2 5" xfId="35437"/>
    <cellStyle name="Style 279 2 3" xfId="35438"/>
    <cellStyle name="Style 279 2 3 2" xfId="35439"/>
    <cellStyle name="Style 279 2 3 3" xfId="35440"/>
    <cellStyle name="Style 279 2 3 4" xfId="35441"/>
    <cellStyle name="Style 279 2 3 5" xfId="35442"/>
    <cellStyle name="Style 279 2 3 6" xfId="35443"/>
    <cellStyle name="Style 279 2 4" xfId="35444"/>
    <cellStyle name="Style 279 2 5" xfId="35445"/>
    <cellStyle name="Style 279 2 6" xfId="35446"/>
    <cellStyle name="Style 279 2 7" xfId="35447"/>
    <cellStyle name="Style 279 2 8" xfId="35448"/>
    <cellStyle name="Style 279 3" xfId="4487"/>
    <cellStyle name="Style 279 3 2" xfId="35449"/>
    <cellStyle name="Style 279 3 3" xfId="35450"/>
    <cellStyle name="Style 279 3 4" xfId="35451"/>
    <cellStyle name="Style 279 3 5" xfId="35452"/>
    <cellStyle name="Style 279 4" xfId="35453"/>
    <cellStyle name="Style 279 4 2" xfId="35454"/>
    <cellStyle name="Style 279 4 3" xfId="35455"/>
    <cellStyle name="Style 279 4 4" xfId="35456"/>
    <cellStyle name="Style 279 4 5" xfId="35457"/>
    <cellStyle name="Style 279 5" xfId="35458"/>
    <cellStyle name="Style 279 5 2" xfId="35459"/>
    <cellStyle name="Style 279 5 3" xfId="35460"/>
    <cellStyle name="Style 279 5 4" xfId="35461"/>
    <cellStyle name="Style 279 5 5" xfId="35462"/>
    <cellStyle name="Style 279 6" xfId="35463"/>
    <cellStyle name="Style 279 6 2" xfId="35464"/>
    <cellStyle name="Style 279 7" xfId="35465"/>
    <cellStyle name="Style 279 7 2" xfId="35466"/>
    <cellStyle name="Style 28" xfId="4488"/>
    <cellStyle name="Style 28 2" xfId="4489"/>
    <cellStyle name="Style 28 2 2" xfId="35467"/>
    <cellStyle name="Style 28 2 2 2" xfId="35468"/>
    <cellStyle name="Style 28 2 2 3" xfId="35469"/>
    <cellStyle name="Style 28 2 2 4" xfId="35470"/>
    <cellStyle name="Style 28 2 2 5" xfId="35471"/>
    <cellStyle name="Style 28 2 3" xfId="35472"/>
    <cellStyle name="Style 28 2 3 2" xfId="35473"/>
    <cellStyle name="Style 28 2 3 3" xfId="35474"/>
    <cellStyle name="Style 28 2 3 4" xfId="35475"/>
    <cellStyle name="Style 28 2 3 5" xfId="35476"/>
    <cellStyle name="Style 28 2 3 6" xfId="35477"/>
    <cellStyle name="Style 28 2 4" xfId="35478"/>
    <cellStyle name="Style 28 2 5" xfId="35479"/>
    <cellStyle name="Style 28 2 6" xfId="35480"/>
    <cellStyle name="Style 28 2 7" xfId="35481"/>
    <cellStyle name="Style 28 2 8" xfId="35482"/>
    <cellStyle name="Style 28 3" xfId="4490"/>
    <cellStyle name="Style 28 3 2" xfId="35483"/>
    <cellStyle name="Style 28 3 3" xfId="35484"/>
    <cellStyle name="Style 28 3 4" xfId="35485"/>
    <cellStyle name="Style 28 3 5" xfId="35486"/>
    <cellStyle name="Style 28 4" xfId="35487"/>
    <cellStyle name="Style 28 4 2" xfId="35488"/>
    <cellStyle name="Style 28 4 3" xfId="35489"/>
    <cellStyle name="Style 28 4 4" xfId="35490"/>
    <cellStyle name="Style 28 4 5" xfId="35491"/>
    <cellStyle name="Style 28 5" xfId="35492"/>
    <cellStyle name="Style 28 5 2" xfId="35493"/>
    <cellStyle name="Style 28 5 3" xfId="35494"/>
    <cellStyle name="Style 28 5 4" xfId="35495"/>
    <cellStyle name="Style 28 5 5" xfId="35496"/>
    <cellStyle name="Style 28 6" xfId="35497"/>
    <cellStyle name="Style 28 6 2" xfId="35498"/>
    <cellStyle name="Style 28 7" xfId="35499"/>
    <cellStyle name="Style 28 7 2" xfId="35500"/>
    <cellStyle name="Style 280" xfId="4491"/>
    <cellStyle name="Style 280 2" xfId="4492"/>
    <cellStyle name="Style 280 2 2" xfId="35501"/>
    <cellStyle name="Style 280 2 2 2" xfId="35502"/>
    <cellStyle name="Style 280 2 2 3" xfId="35503"/>
    <cellStyle name="Style 280 2 2 4" xfId="35504"/>
    <cellStyle name="Style 280 2 2 5" xfId="35505"/>
    <cellStyle name="Style 280 2 3" xfId="35506"/>
    <cellStyle name="Style 280 2 3 2" xfId="35507"/>
    <cellStyle name="Style 280 2 3 3" xfId="35508"/>
    <cellStyle name="Style 280 2 3 4" xfId="35509"/>
    <cellStyle name="Style 280 2 3 5" xfId="35510"/>
    <cellStyle name="Style 280 2 3 6" xfId="35511"/>
    <cellStyle name="Style 280 2 4" xfId="35512"/>
    <cellStyle name="Style 280 2 5" xfId="35513"/>
    <cellStyle name="Style 280 2 6" xfId="35514"/>
    <cellStyle name="Style 280 2 7" xfId="35515"/>
    <cellStyle name="Style 280 2 8" xfId="35516"/>
    <cellStyle name="Style 280 3" xfId="4493"/>
    <cellStyle name="Style 280 3 2" xfId="35517"/>
    <cellStyle name="Style 280 3 3" xfId="35518"/>
    <cellStyle name="Style 280 3 4" xfId="35519"/>
    <cellStyle name="Style 280 3 5" xfId="35520"/>
    <cellStyle name="Style 280 4" xfId="35521"/>
    <cellStyle name="Style 280 4 2" xfId="35522"/>
    <cellStyle name="Style 280 4 3" xfId="35523"/>
    <cellStyle name="Style 280 4 4" xfId="35524"/>
    <cellStyle name="Style 280 4 5" xfId="35525"/>
    <cellStyle name="Style 280 5" xfId="35526"/>
    <cellStyle name="Style 280 5 2" xfId="35527"/>
    <cellStyle name="Style 280 5 3" xfId="35528"/>
    <cellStyle name="Style 280 5 4" xfId="35529"/>
    <cellStyle name="Style 280 5 5" xfId="35530"/>
    <cellStyle name="Style 280 6" xfId="35531"/>
    <cellStyle name="Style 280 6 2" xfId="35532"/>
    <cellStyle name="Style 280 7" xfId="35533"/>
    <cellStyle name="Style 280 7 2" xfId="35534"/>
    <cellStyle name="Style 281" xfId="4494"/>
    <cellStyle name="Style 281 2" xfId="4495"/>
    <cellStyle name="Style 281 2 2" xfId="35535"/>
    <cellStyle name="Style 281 2 2 2" xfId="35536"/>
    <cellStyle name="Style 281 2 2 3" xfId="35537"/>
    <cellStyle name="Style 281 2 2 4" xfId="35538"/>
    <cellStyle name="Style 281 2 2 5" xfId="35539"/>
    <cellStyle name="Style 281 2 3" xfId="35540"/>
    <cellStyle name="Style 281 2 3 2" xfId="35541"/>
    <cellStyle name="Style 281 2 3 3" xfId="35542"/>
    <cellStyle name="Style 281 2 3 4" xfId="35543"/>
    <cellStyle name="Style 281 2 3 5" xfId="35544"/>
    <cellStyle name="Style 281 2 3 6" xfId="35545"/>
    <cellStyle name="Style 281 2 4" xfId="35546"/>
    <cellStyle name="Style 281 2 5" xfId="35547"/>
    <cellStyle name="Style 281 2 6" xfId="35548"/>
    <cellStyle name="Style 281 2 7" xfId="35549"/>
    <cellStyle name="Style 281 2 8" xfId="35550"/>
    <cellStyle name="Style 281 3" xfId="4496"/>
    <cellStyle name="Style 281 3 2" xfId="35551"/>
    <cellStyle name="Style 281 3 3" xfId="35552"/>
    <cellStyle name="Style 281 3 4" xfId="35553"/>
    <cellStyle name="Style 281 3 5" xfId="35554"/>
    <cellStyle name="Style 281 4" xfId="35555"/>
    <cellStyle name="Style 281 4 2" xfId="35556"/>
    <cellStyle name="Style 281 4 3" xfId="35557"/>
    <cellStyle name="Style 281 4 4" xfId="35558"/>
    <cellStyle name="Style 281 4 5" xfId="35559"/>
    <cellStyle name="Style 281 5" xfId="35560"/>
    <cellStyle name="Style 281 5 2" xfId="35561"/>
    <cellStyle name="Style 281 5 3" xfId="35562"/>
    <cellStyle name="Style 281 5 4" xfId="35563"/>
    <cellStyle name="Style 281 5 5" xfId="35564"/>
    <cellStyle name="Style 281 6" xfId="35565"/>
    <cellStyle name="Style 281 6 2" xfId="35566"/>
    <cellStyle name="Style 281 7" xfId="35567"/>
    <cellStyle name="Style 281 7 2" xfId="35568"/>
    <cellStyle name="Style 282" xfId="4497"/>
    <cellStyle name="Style 282 2" xfId="4498"/>
    <cellStyle name="Style 282 2 2" xfId="35569"/>
    <cellStyle name="Style 282 2 2 2" xfId="35570"/>
    <cellStyle name="Style 282 2 2 3" xfId="35571"/>
    <cellStyle name="Style 282 2 2 4" xfId="35572"/>
    <cellStyle name="Style 282 2 2 5" xfId="35573"/>
    <cellStyle name="Style 282 2 3" xfId="35574"/>
    <cellStyle name="Style 282 2 3 2" xfId="35575"/>
    <cellStyle name="Style 282 2 3 3" xfId="35576"/>
    <cellStyle name="Style 282 2 3 4" xfId="35577"/>
    <cellStyle name="Style 282 2 3 5" xfId="35578"/>
    <cellStyle name="Style 282 2 3 6" xfId="35579"/>
    <cellStyle name="Style 282 2 4" xfId="35580"/>
    <cellStyle name="Style 282 2 5" xfId="35581"/>
    <cellStyle name="Style 282 2 6" xfId="35582"/>
    <cellStyle name="Style 282 2 7" xfId="35583"/>
    <cellStyle name="Style 282 2 8" xfId="35584"/>
    <cellStyle name="Style 282 3" xfId="4499"/>
    <cellStyle name="Style 282 3 2" xfId="35585"/>
    <cellStyle name="Style 282 3 3" xfId="35586"/>
    <cellStyle name="Style 282 3 4" xfId="35587"/>
    <cellStyle name="Style 282 3 5" xfId="35588"/>
    <cellStyle name="Style 282 4" xfId="35589"/>
    <cellStyle name="Style 282 4 2" xfId="35590"/>
    <cellStyle name="Style 282 4 3" xfId="35591"/>
    <cellStyle name="Style 282 4 4" xfId="35592"/>
    <cellStyle name="Style 282 4 5" xfId="35593"/>
    <cellStyle name="Style 282 5" xfId="35594"/>
    <cellStyle name="Style 282 5 2" xfId="35595"/>
    <cellStyle name="Style 282 5 3" xfId="35596"/>
    <cellStyle name="Style 282 5 4" xfId="35597"/>
    <cellStyle name="Style 282 5 5" xfId="35598"/>
    <cellStyle name="Style 282 6" xfId="35599"/>
    <cellStyle name="Style 282 6 2" xfId="35600"/>
    <cellStyle name="Style 282 7" xfId="35601"/>
    <cellStyle name="Style 282 7 2" xfId="35602"/>
    <cellStyle name="Style 283" xfId="4500"/>
    <cellStyle name="Style 283 2" xfId="4501"/>
    <cellStyle name="Style 283 2 2" xfId="35603"/>
    <cellStyle name="Style 283 2 2 2" xfId="35604"/>
    <cellStyle name="Style 283 2 2 3" xfId="35605"/>
    <cellStyle name="Style 283 2 2 4" xfId="35606"/>
    <cellStyle name="Style 283 2 2 5" xfId="35607"/>
    <cellStyle name="Style 283 2 3" xfId="35608"/>
    <cellStyle name="Style 283 2 3 2" xfId="35609"/>
    <cellStyle name="Style 283 2 3 3" xfId="35610"/>
    <cellStyle name="Style 283 2 3 4" xfId="35611"/>
    <cellStyle name="Style 283 2 3 5" xfId="35612"/>
    <cellStyle name="Style 283 2 3 6" xfId="35613"/>
    <cellStyle name="Style 283 2 4" xfId="35614"/>
    <cellStyle name="Style 283 2 5" xfId="35615"/>
    <cellStyle name="Style 283 2 6" xfId="35616"/>
    <cellStyle name="Style 283 2 7" xfId="35617"/>
    <cellStyle name="Style 283 2 8" xfId="35618"/>
    <cellStyle name="Style 283 3" xfId="4502"/>
    <cellStyle name="Style 283 3 2" xfId="35619"/>
    <cellStyle name="Style 283 3 3" xfId="35620"/>
    <cellStyle name="Style 283 3 4" xfId="35621"/>
    <cellStyle name="Style 283 3 5" xfId="35622"/>
    <cellStyle name="Style 283 4" xfId="35623"/>
    <cellStyle name="Style 283 4 2" xfId="35624"/>
    <cellStyle name="Style 283 4 3" xfId="35625"/>
    <cellStyle name="Style 283 4 4" xfId="35626"/>
    <cellStyle name="Style 283 4 5" xfId="35627"/>
    <cellStyle name="Style 283 5" xfId="35628"/>
    <cellStyle name="Style 283 5 2" xfId="35629"/>
    <cellStyle name="Style 283 5 3" xfId="35630"/>
    <cellStyle name="Style 283 5 4" xfId="35631"/>
    <cellStyle name="Style 283 5 5" xfId="35632"/>
    <cellStyle name="Style 283 6" xfId="35633"/>
    <cellStyle name="Style 283 6 2" xfId="35634"/>
    <cellStyle name="Style 283 7" xfId="35635"/>
    <cellStyle name="Style 283 7 2" xfId="35636"/>
    <cellStyle name="Style 284" xfId="4503"/>
    <cellStyle name="Style 284 2" xfId="4504"/>
    <cellStyle name="Style 284 2 2" xfId="35637"/>
    <cellStyle name="Style 284 2 2 2" xfId="35638"/>
    <cellStyle name="Style 284 2 2 3" xfId="35639"/>
    <cellStyle name="Style 284 2 2 4" xfId="35640"/>
    <cellStyle name="Style 284 2 2 5" xfId="35641"/>
    <cellStyle name="Style 284 2 3" xfId="35642"/>
    <cellStyle name="Style 284 2 3 2" xfId="35643"/>
    <cellStyle name="Style 284 2 3 3" xfId="35644"/>
    <cellStyle name="Style 284 2 3 4" xfId="35645"/>
    <cellStyle name="Style 284 2 3 5" xfId="35646"/>
    <cellStyle name="Style 284 2 3 6" xfId="35647"/>
    <cellStyle name="Style 284 2 4" xfId="35648"/>
    <cellStyle name="Style 284 2 5" xfId="35649"/>
    <cellStyle name="Style 284 2 6" xfId="35650"/>
    <cellStyle name="Style 284 2 7" xfId="35651"/>
    <cellStyle name="Style 284 2 8" xfId="35652"/>
    <cellStyle name="Style 284 3" xfId="4505"/>
    <cellStyle name="Style 284 3 2" xfId="35653"/>
    <cellStyle name="Style 284 3 3" xfId="35654"/>
    <cellStyle name="Style 284 3 4" xfId="35655"/>
    <cellStyle name="Style 284 3 5" xfId="35656"/>
    <cellStyle name="Style 284 4" xfId="35657"/>
    <cellStyle name="Style 284 4 2" xfId="35658"/>
    <cellStyle name="Style 284 4 3" xfId="35659"/>
    <cellStyle name="Style 284 4 4" xfId="35660"/>
    <cellStyle name="Style 284 4 5" xfId="35661"/>
    <cellStyle name="Style 284 5" xfId="35662"/>
    <cellStyle name="Style 284 5 2" xfId="35663"/>
    <cellStyle name="Style 284 5 3" xfId="35664"/>
    <cellStyle name="Style 284 5 4" xfId="35665"/>
    <cellStyle name="Style 284 5 5" xfId="35666"/>
    <cellStyle name="Style 284 6" xfId="35667"/>
    <cellStyle name="Style 284 6 2" xfId="35668"/>
    <cellStyle name="Style 284 7" xfId="35669"/>
    <cellStyle name="Style 284 7 2" xfId="35670"/>
    <cellStyle name="Style 285" xfId="4506"/>
    <cellStyle name="Style 285 2" xfId="4507"/>
    <cellStyle name="Style 285 2 2" xfId="35671"/>
    <cellStyle name="Style 285 2 2 2" xfId="35672"/>
    <cellStyle name="Style 285 2 2 3" xfId="35673"/>
    <cellStyle name="Style 285 2 2 4" xfId="35674"/>
    <cellStyle name="Style 285 2 2 5" xfId="35675"/>
    <cellStyle name="Style 285 2 3" xfId="35676"/>
    <cellStyle name="Style 285 2 3 2" xfId="35677"/>
    <cellStyle name="Style 285 2 3 3" xfId="35678"/>
    <cellStyle name="Style 285 2 3 4" xfId="35679"/>
    <cellStyle name="Style 285 2 3 5" xfId="35680"/>
    <cellStyle name="Style 285 2 3 6" xfId="35681"/>
    <cellStyle name="Style 285 2 4" xfId="35682"/>
    <cellStyle name="Style 285 2 5" xfId="35683"/>
    <cellStyle name="Style 285 2 6" xfId="35684"/>
    <cellStyle name="Style 285 2 7" xfId="35685"/>
    <cellStyle name="Style 285 2 8" xfId="35686"/>
    <cellStyle name="Style 285 3" xfId="4508"/>
    <cellStyle name="Style 285 3 2" xfId="35687"/>
    <cellStyle name="Style 285 3 3" xfId="35688"/>
    <cellStyle name="Style 285 3 4" xfId="35689"/>
    <cellStyle name="Style 285 3 5" xfId="35690"/>
    <cellStyle name="Style 285 4" xfId="35691"/>
    <cellStyle name="Style 285 4 2" xfId="35692"/>
    <cellStyle name="Style 285 4 3" xfId="35693"/>
    <cellStyle name="Style 285 4 4" xfId="35694"/>
    <cellStyle name="Style 285 4 5" xfId="35695"/>
    <cellStyle name="Style 285 5" xfId="35696"/>
    <cellStyle name="Style 285 5 2" xfId="35697"/>
    <cellStyle name="Style 285 5 3" xfId="35698"/>
    <cellStyle name="Style 285 5 4" xfId="35699"/>
    <cellStyle name="Style 285 5 5" xfId="35700"/>
    <cellStyle name="Style 285 6" xfId="35701"/>
    <cellStyle name="Style 285 6 2" xfId="35702"/>
    <cellStyle name="Style 285 7" xfId="35703"/>
    <cellStyle name="Style 285 7 2" xfId="35704"/>
    <cellStyle name="Style 286" xfId="4509"/>
    <cellStyle name="Style 286 2" xfId="4510"/>
    <cellStyle name="Style 286 2 2" xfId="35705"/>
    <cellStyle name="Style 286 2 2 2" xfId="35706"/>
    <cellStyle name="Style 286 2 2 3" xfId="35707"/>
    <cellStyle name="Style 286 2 2 4" xfId="35708"/>
    <cellStyle name="Style 286 2 2 5" xfId="35709"/>
    <cellStyle name="Style 286 2 3" xfId="35710"/>
    <cellStyle name="Style 286 2 3 2" xfId="35711"/>
    <cellStyle name="Style 286 2 3 3" xfId="35712"/>
    <cellStyle name="Style 286 2 3 4" xfId="35713"/>
    <cellStyle name="Style 286 2 3 5" xfId="35714"/>
    <cellStyle name="Style 286 2 3 6" xfId="35715"/>
    <cellStyle name="Style 286 2 4" xfId="35716"/>
    <cellStyle name="Style 286 2 5" xfId="35717"/>
    <cellStyle name="Style 286 2 6" xfId="35718"/>
    <cellStyle name="Style 286 2 7" xfId="35719"/>
    <cellStyle name="Style 286 2 8" xfId="35720"/>
    <cellStyle name="Style 286 3" xfId="4511"/>
    <cellStyle name="Style 286 3 2" xfId="35721"/>
    <cellStyle name="Style 286 3 3" xfId="35722"/>
    <cellStyle name="Style 286 3 4" xfId="35723"/>
    <cellStyle name="Style 286 3 5" xfId="35724"/>
    <cellStyle name="Style 286 4" xfId="35725"/>
    <cellStyle name="Style 286 4 2" xfId="35726"/>
    <cellStyle name="Style 286 4 3" xfId="35727"/>
    <cellStyle name="Style 286 4 4" xfId="35728"/>
    <cellStyle name="Style 286 4 5" xfId="35729"/>
    <cellStyle name="Style 286 5" xfId="35730"/>
    <cellStyle name="Style 286 5 2" xfId="35731"/>
    <cellStyle name="Style 286 5 3" xfId="35732"/>
    <cellStyle name="Style 286 5 4" xfId="35733"/>
    <cellStyle name="Style 286 5 5" xfId="35734"/>
    <cellStyle name="Style 286 6" xfId="35735"/>
    <cellStyle name="Style 286 6 2" xfId="35736"/>
    <cellStyle name="Style 286 7" xfId="35737"/>
    <cellStyle name="Style 286 7 2" xfId="35738"/>
    <cellStyle name="Style 287" xfId="4512"/>
    <cellStyle name="Style 287 2" xfId="4513"/>
    <cellStyle name="Style 287 2 2" xfId="35739"/>
    <cellStyle name="Style 287 2 2 2" xfId="35740"/>
    <cellStyle name="Style 287 2 2 3" xfId="35741"/>
    <cellStyle name="Style 287 2 2 4" xfId="35742"/>
    <cellStyle name="Style 287 2 2 5" xfId="35743"/>
    <cellStyle name="Style 287 2 3" xfId="35744"/>
    <cellStyle name="Style 287 2 3 2" xfId="35745"/>
    <cellStyle name="Style 287 2 3 3" xfId="35746"/>
    <cellStyle name="Style 287 2 3 4" xfId="35747"/>
    <cellStyle name="Style 287 2 3 5" xfId="35748"/>
    <cellStyle name="Style 287 2 3 6" xfId="35749"/>
    <cellStyle name="Style 287 2 4" xfId="35750"/>
    <cellStyle name="Style 287 2 5" xfId="35751"/>
    <cellStyle name="Style 287 2 6" xfId="35752"/>
    <cellStyle name="Style 287 2 7" xfId="35753"/>
    <cellStyle name="Style 287 2 8" xfId="35754"/>
    <cellStyle name="Style 287 3" xfId="4514"/>
    <cellStyle name="Style 287 3 2" xfId="35755"/>
    <cellStyle name="Style 287 3 3" xfId="35756"/>
    <cellStyle name="Style 287 3 4" xfId="35757"/>
    <cellStyle name="Style 287 3 5" xfId="35758"/>
    <cellStyle name="Style 287 4" xfId="35759"/>
    <cellStyle name="Style 287 4 2" xfId="35760"/>
    <cellStyle name="Style 287 4 3" xfId="35761"/>
    <cellStyle name="Style 287 4 4" xfId="35762"/>
    <cellStyle name="Style 287 4 5" xfId="35763"/>
    <cellStyle name="Style 287 5" xfId="35764"/>
    <cellStyle name="Style 287 5 2" xfId="35765"/>
    <cellStyle name="Style 287 5 3" xfId="35766"/>
    <cellStyle name="Style 287 5 4" xfId="35767"/>
    <cellStyle name="Style 287 5 5" xfId="35768"/>
    <cellStyle name="Style 287 6" xfId="35769"/>
    <cellStyle name="Style 287 6 2" xfId="35770"/>
    <cellStyle name="Style 287 7" xfId="35771"/>
    <cellStyle name="Style 287 7 2" xfId="35772"/>
    <cellStyle name="Style 288" xfId="4515"/>
    <cellStyle name="Style 288 2" xfId="4516"/>
    <cellStyle name="Style 288 2 2" xfId="35773"/>
    <cellStyle name="Style 288 2 2 2" xfId="35774"/>
    <cellStyle name="Style 288 2 2 3" xfId="35775"/>
    <cellStyle name="Style 288 2 2 4" xfId="35776"/>
    <cellStyle name="Style 288 2 2 5" xfId="35777"/>
    <cellStyle name="Style 288 2 3" xfId="35778"/>
    <cellStyle name="Style 288 2 3 2" xfId="35779"/>
    <cellStyle name="Style 288 2 3 3" xfId="35780"/>
    <cellStyle name="Style 288 2 3 4" xfId="35781"/>
    <cellStyle name="Style 288 2 3 5" xfId="35782"/>
    <cellStyle name="Style 288 2 3 6" xfId="35783"/>
    <cellStyle name="Style 288 2 4" xfId="35784"/>
    <cellStyle name="Style 288 2 5" xfId="35785"/>
    <cellStyle name="Style 288 2 6" xfId="35786"/>
    <cellStyle name="Style 288 2 7" xfId="35787"/>
    <cellStyle name="Style 288 2 8" xfId="35788"/>
    <cellStyle name="Style 288 3" xfId="4517"/>
    <cellStyle name="Style 288 3 2" xfId="35789"/>
    <cellStyle name="Style 288 3 3" xfId="35790"/>
    <cellStyle name="Style 288 3 4" xfId="35791"/>
    <cellStyle name="Style 288 3 5" xfId="35792"/>
    <cellStyle name="Style 288 4" xfId="35793"/>
    <cellStyle name="Style 288 4 2" xfId="35794"/>
    <cellStyle name="Style 288 4 3" xfId="35795"/>
    <cellStyle name="Style 288 4 4" xfId="35796"/>
    <cellStyle name="Style 288 4 5" xfId="35797"/>
    <cellStyle name="Style 288 5" xfId="35798"/>
    <cellStyle name="Style 288 5 2" xfId="35799"/>
    <cellStyle name="Style 288 5 3" xfId="35800"/>
    <cellStyle name="Style 288 5 4" xfId="35801"/>
    <cellStyle name="Style 288 5 5" xfId="35802"/>
    <cellStyle name="Style 288 6" xfId="35803"/>
    <cellStyle name="Style 288 6 2" xfId="35804"/>
    <cellStyle name="Style 288 7" xfId="35805"/>
    <cellStyle name="Style 288 7 2" xfId="35806"/>
    <cellStyle name="Style 289" xfId="4518"/>
    <cellStyle name="Style 289 2" xfId="4519"/>
    <cellStyle name="Style 289 2 2" xfId="35807"/>
    <cellStyle name="Style 289 2 2 2" xfId="35808"/>
    <cellStyle name="Style 289 2 2 3" xfId="35809"/>
    <cellStyle name="Style 289 2 2 4" xfId="35810"/>
    <cellStyle name="Style 289 2 2 5" xfId="35811"/>
    <cellStyle name="Style 289 2 3" xfId="35812"/>
    <cellStyle name="Style 289 2 3 2" xfId="35813"/>
    <cellStyle name="Style 289 2 3 3" xfId="35814"/>
    <cellStyle name="Style 289 2 3 4" xfId="35815"/>
    <cellStyle name="Style 289 2 3 5" xfId="35816"/>
    <cellStyle name="Style 289 2 3 6" xfId="35817"/>
    <cellStyle name="Style 289 2 4" xfId="35818"/>
    <cellStyle name="Style 289 2 5" xfId="35819"/>
    <cellStyle name="Style 289 2 6" xfId="35820"/>
    <cellStyle name="Style 289 2 7" xfId="35821"/>
    <cellStyle name="Style 289 2 8" xfId="35822"/>
    <cellStyle name="Style 289 3" xfId="4520"/>
    <cellStyle name="Style 289 3 2" xfId="35823"/>
    <cellStyle name="Style 289 3 3" xfId="35824"/>
    <cellStyle name="Style 289 3 4" xfId="35825"/>
    <cellStyle name="Style 289 3 5" xfId="35826"/>
    <cellStyle name="Style 289 4" xfId="35827"/>
    <cellStyle name="Style 289 4 2" xfId="35828"/>
    <cellStyle name="Style 289 4 3" xfId="35829"/>
    <cellStyle name="Style 289 4 4" xfId="35830"/>
    <cellStyle name="Style 289 4 5" xfId="35831"/>
    <cellStyle name="Style 289 5" xfId="35832"/>
    <cellStyle name="Style 289 5 2" xfId="35833"/>
    <cellStyle name="Style 289 5 3" xfId="35834"/>
    <cellStyle name="Style 289 5 4" xfId="35835"/>
    <cellStyle name="Style 289 5 5" xfId="35836"/>
    <cellStyle name="Style 289 6" xfId="35837"/>
    <cellStyle name="Style 289 6 2" xfId="35838"/>
    <cellStyle name="Style 289 7" xfId="35839"/>
    <cellStyle name="Style 289 7 2" xfId="35840"/>
    <cellStyle name="Style 29" xfId="4521"/>
    <cellStyle name="Style 29 2" xfId="4522"/>
    <cellStyle name="Style 29 2 2" xfId="35841"/>
    <cellStyle name="Style 29 2 2 2" xfId="35842"/>
    <cellStyle name="Style 29 2 2 3" xfId="35843"/>
    <cellStyle name="Style 29 2 2 4" xfId="35844"/>
    <cellStyle name="Style 29 2 2 5" xfId="35845"/>
    <cellStyle name="Style 29 2 3" xfId="35846"/>
    <cellStyle name="Style 29 2 3 2" xfId="35847"/>
    <cellStyle name="Style 29 2 3 3" xfId="35848"/>
    <cellStyle name="Style 29 2 3 4" xfId="35849"/>
    <cellStyle name="Style 29 2 3 5" xfId="35850"/>
    <cellStyle name="Style 29 2 3 6" xfId="35851"/>
    <cellStyle name="Style 29 2 4" xfId="35852"/>
    <cellStyle name="Style 29 2 5" xfId="35853"/>
    <cellStyle name="Style 29 2 6" xfId="35854"/>
    <cellStyle name="Style 29 2 7" xfId="35855"/>
    <cellStyle name="Style 29 2 8" xfId="35856"/>
    <cellStyle name="Style 29 3" xfId="4523"/>
    <cellStyle name="Style 29 3 2" xfId="35857"/>
    <cellStyle name="Style 29 3 3" xfId="35858"/>
    <cellStyle name="Style 29 3 4" xfId="35859"/>
    <cellStyle name="Style 29 3 5" xfId="35860"/>
    <cellStyle name="Style 29 4" xfId="35861"/>
    <cellStyle name="Style 29 4 2" xfId="35862"/>
    <cellStyle name="Style 29 4 3" xfId="35863"/>
    <cellStyle name="Style 29 4 4" xfId="35864"/>
    <cellStyle name="Style 29 4 5" xfId="35865"/>
    <cellStyle name="Style 29 5" xfId="35866"/>
    <cellStyle name="Style 29 5 2" xfId="35867"/>
    <cellStyle name="Style 29 5 3" xfId="35868"/>
    <cellStyle name="Style 29 5 4" xfId="35869"/>
    <cellStyle name="Style 29 5 5" xfId="35870"/>
    <cellStyle name="Style 29 6" xfId="35871"/>
    <cellStyle name="Style 29 6 2" xfId="35872"/>
    <cellStyle name="Style 29 7" xfId="35873"/>
    <cellStyle name="Style 29 7 2" xfId="35874"/>
    <cellStyle name="Style 290" xfId="4524"/>
    <cellStyle name="Style 290 2" xfId="4525"/>
    <cellStyle name="Style 290 2 2" xfId="35875"/>
    <cellStyle name="Style 290 2 2 2" xfId="35876"/>
    <cellStyle name="Style 290 2 2 3" xfId="35877"/>
    <cellStyle name="Style 290 2 2 4" xfId="35878"/>
    <cellStyle name="Style 290 2 2 5" xfId="35879"/>
    <cellStyle name="Style 290 2 3" xfId="35880"/>
    <cellStyle name="Style 290 2 3 2" xfId="35881"/>
    <cellStyle name="Style 290 2 3 3" xfId="35882"/>
    <cellStyle name="Style 290 2 3 4" xfId="35883"/>
    <cellStyle name="Style 290 2 3 5" xfId="35884"/>
    <cellStyle name="Style 290 2 3 6" xfId="35885"/>
    <cellStyle name="Style 290 2 4" xfId="35886"/>
    <cellStyle name="Style 290 2 5" xfId="35887"/>
    <cellStyle name="Style 290 2 6" xfId="35888"/>
    <cellStyle name="Style 290 2 7" xfId="35889"/>
    <cellStyle name="Style 290 2 8" xfId="35890"/>
    <cellStyle name="Style 290 3" xfId="4526"/>
    <cellStyle name="Style 290 3 2" xfId="35891"/>
    <cellStyle name="Style 290 3 3" xfId="35892"/>
    <cellStyle name="Style 290 3 4" xfId="35893"/>
    <cellStyle name="Style 290 3 5" xfId="35894"/>
    <cellStyle name="Style 290 4" xfId="35895"/>
    <cellStyle name="Style 290 4 2" xfId="35896"/>
    <cellStyle name="Style 290 4 3" xfId="35897"/>
    <cellStyle name="Style 290 4 4" xfId="35898"/>
    <cellStyle name="Style 290 4 5" xfId="35899"/>
    <cellStyle name="Style 290 5" xfId="35900"/>
    <cellStyle name="Style 290 5 2" xfId="35901"/>
    <cellStyle name="Style 290 5 3" xfId="35902"/>
    <cellStyle name="Style 290 5 4" xfId="35903"/>
    <cellStyle name="Style 290 5 5" xfId="35904"/>
    <cellStyle name="Style 290 6" xfId="35905"/>
    <cellStyle name="Style 290 6 2" xfId="35906"/>
    <cellStyle name="Style 290 7" xfId="35907"/>
    <cellStyle name="Style 290 7 2" xfId="35908"/>
    <cellStyle name="Style 291" xfId="4527"/>
    <cellStyle name="Style 291 2" xfId="4528"/>
    <cellStyle name="Style 291 2 2" xfId="35909"/>
    <cellStyle name="Style 291 2 2 2" xfId="35910"/>
    <cellStyle name="Style 291 2 2 3" xfId="35911"/>
    <cellStyle name="Style 291 2 2 4" xfId="35912"/>
    <cellStyle name="Style 291 2 2 5" xfId="35913"/>
    <cellStyle name="Style 291 2 3" xfId="35914"/>
    <cellStyle name="Style 291 2 3 2" xfId="35915"/>
    <cellStyle name="Style 291 2 3 3" xfId="35916"/>
    <cellStyle name="Style 291 2 3 4" xfId="35917"/>
    <cellStyle name="Style 291 2 3 5" xfId="35918"/>
    <cellStyle name="Style 291 2 3 6" xfId="35919"/>
    <cellStyle name="Style 291 2 4" xfId="35920"/>
    <cellStyle name="Style 291 2 5" xfId="35921"/>
    <cellStyle name="Style 291 2 6" xfId="35922"/>
    <cellStyle name="Style 291 2 7" xfId="35923"/>
    <cellStyle name="Style 291 2 8" xfId="35924"/>
    <cellStyle name="Style 291 3" xfId="4529"/>
    <cellStyle name="Style 291 3 2" xfId="35925"/>
    <cellStyle name="Style 291 3 3" xfId="35926"/>
    <cellStyle name="Style 291 3 4" xfId="35927"/>
    <cellStyle name="Style 291 3 5" xfId="35928"/>
    <cellStyle name="Style 291 4" xfId="35929"/>
    <cellStyle name="Style 291 4 2" xfId="35930"/>
    <cellStyle name="Style 291 4 3" xfId="35931"/>
    <cellStyle name="Style 291 4 4" xfId="35932"/>
    <cellStyle name="Style 291 4 5" xfId="35933"/>
    <cellStyle name="Style 291 5" xfId="35934"/>
    <cellStyle name="Style 291 5 2" xfId="35935"/>
    <cellStyle name="Style 291 5 3" xfId="35936"/>
    <cellStyle name="Style 291 5 4" xfId="35937"/>
    <cellStyle name="Style 291 5 5" xfId="35938"/>
    <cellStyle name="Style 291 6" xfId="35939"/>
    <cellStyle name="Style 291 6 2" xfId="35940"/>
    <cellStyle name="Style 291 7" xfId="35941"/>
    <cellStyle name="Style 291 7 2" xfId="35942"/>
    <cellStyle name="Style 292" xfId="4530"/>
    <cellStyle name="Style 292 2" xfId="4531"/>
    <cellStyle name="Style 292 2 2" xfId="35943"/>
    <cellStyle name="Style 292 2 2 2" xfId="35944"/>
    <cellStyle name="Style 292 2 2 3" xfId="35945"/>
    <cellStyle name="Style 292 2 2 4" xfId="35946"/>
    <cellStyle name="Style 292 2 2 5" xfId="35947"/>
    <cellStyle name="Style 292 2 3" xfId="35948"/>
    <cellStyle name="Style 292 2 3 2" xfId="35949"/>
    <cellStyle name="Style 292 2 3 3" xfId="35950"/>
    <cellStyle name="Style 292 2 3 4" xfId="35951"/>
    <cellStyle name="Style 292 2 3 5" xfId="35952"/>
    <cellStyle name="Style 292 2 3 6" xfId="35953"/>
    <cellStyle name="Style 292 2 4" xfId="35954"/>
    <cellStyle name="Style 292 2 5" xfId="35955"/>
    <cellStyle name="Style 292 2 6" xfId="35956"/>
    <cellStyle name="Style 292 2 7" xfId="35957"/>
    <cellStyle name="Style 292 2 8" xfId="35958"/>
    <cellStyle name="Style 292 3" xfId="4532"/>
    <cellStyle name="Style 292 3 2" xfId="35959"/>
    <cellStyle name="Style 292 3 3" xfId="35960"/>
    <cellStyle name="Style 292 3 4" xfId="35961"/>
    <cellStyle name="Style 292 3 5" xfId="35962"/>
    <cellStyle name="Style 292 4" xfId="35963"/>
    <cellStyle name="Style 292 4 2" xfId="35964"/>
    <cellStyle name="Style 292 4 3" xfId="35965"/>
    <cellStyle name="Style 292 4 4" xfId="35966"/>
    <cellStyle name="Style 292 4 5" xfId="35967"/>
    <cellStyle name="Style 292 5" xfId="35968"/>
    <cellStyle name="Style 292 5 2" xfId="35969"/>
    <cellStyle name="Style 292 5 3" xfId="35970"/>
    <cellStyle name="Style 292 5 4" xfId="35971"/>
    <cellStyle name="Style 292 5 5" xfId="35972"/>
    <cellStyle name="Style 292 6" xfId="35973"/>
    <cellStyle name="Style 292 6 2" xfId="35974"/>
    <cellStyle name="Style 292 7" xfId="35975"/>
    <cellStyle name="Style 292 7 2" xfId="35976"/>
    <cellStyle name="Style 293" xfId="4533"/>
    <cellStyle name="Style 293 2" xfId="4534"/>
    <cellStyle name="Style 293 2 2" xfId="35977"/>
    <cellStyle name="Style 293 2 2 2" xfId="35978"/>
    <cellStyle name="Style 293 2 2 3" xfId="35979"/>
    <cellStyle name="Style 293 2 2 4" xfId="35980"/>
    <cellStyle name="Style 293 2 2 5" xfId="35981"/>
    <cellStyle name="Style 293 2 3" xfId="35982"/>
    <cellStyle name="Style 293 2 3 2" xfId="35983"/>
    <cellStyle name="Style 293 2 3 3" xfId="35984"/>
    <cellStyle name="Style 293 2 3 4" xfId="35985"/>
    <cellStyle name="Style 293 2 3 5" xfId="35986"/>
    <cellStyle name="Style 293 2 3 6" xfId="35987"/>
    <cellStyle name="Style 293 2 4" xfId="35988"/>
    <cellStyle name="Style 293 2 5" xfId="35989"/>
    <cellStyle name="Style 293 2 6" xfId="35990"/>
    <cellStyle name="Style 293 2 7" xfId="35991"/>
    <cellStyle name="Style 293 2 8" xfId="35992"/>
    <cellStyle name="Style 293 3" xfId="4535"/>
    <cellStyle name="Style 293 3 2" xfId="35993"/>
    <cellStyle name="Style 293 3 3" xfId="35994"/>
    <cellStyle name="Style 293 3 4" xfId="35995"/>
    <cellStyle name="Style 293 3 5" xfId="35996"/>
    <cellStyle name="Style 293 4" xfId="35997"/>
    <cellStyle name="Style 293 4 2" xfId="35998"/>
    <cellStyle name="Style 293 4 3" xfId="35999"/>
    <cellStyle name="Style 293 4 4" xfId="36000"/>
    <cellStyle name="Style 293 4 5" xfId="36001"/>
    <cellStyle name="Style 293 5" xfId="36002"/>
    <cellStyle name="Style 293 5 2" xfId="36003"/>
    <cellStyle name="Style 293 5 3" xfId="36004"/>
    <cellStyle name="Style 293 5 4" xfId="36005"/>
    <cellStyle name="Style 293 5 5" xfId="36006"/>
    <cellStyle name="Style 293 6" xfId="36007"/>
    <cellStyle name="Style 293 6 2" xfId="36008"/>
    <cellStyle name="Style 293 7" xfId="36009"/>
    <cellStyle name="Style 293 7 2" xfId="36010"/>
    <cellStyle name="Style 294" xfId="4536"/>
    <cellStyle name="Style 294 2" xfId="4537"/>
    <cellStyle name="Style 294 2 2" xfId="36011"/>
    <cellStyle name="Style 294 2 2 2" xfId="36012"/>
    <cellStyle name="Style 294 2 2 3" xfId="36013"/>
    <cellStyle name="Style 294 2 2 4" xfId="36014"/>
    <cellStyle name="Style 294 2 2 5" xfId="36015"/>
    <cellStyle name="Style 294 2 3" xfId="36016"/>
    <cellStyle name="Style 294 2 3 2" xfId="36017"/>
    <cellStyle name="Style 294 2 3 3" xfId="36018"/>
    <cellStyle name="Style 294 2 3 4" xfId="36019"/>
    <cellStyle name="Style 294 2 3 5" xfId="36020"/>
    <cellStyle name="Style 294 2 3 6" xfId="36021"/>
    <cellStyle name="Style 294 2 4" xfId="36022"/>
    <cellStyle name="Style 294 2 5" xfId="36023"/>
    <cellStyle name="Style 294 2 6" xfId="36024"/>
    <cellStyle name="Style 294 2 7" xfId="36025"/>
    <cellStyle name="Style 294 2 8" xfId="36026"/>
    <cellStyle name="Style 294 3" xfId="4538"/>
    <cellStyle name="Style 294 3 2" xfId="36027"/>
    <cellStyle name="Style 294 3 3" xfId="36028"/>
    <cellStyle name="Style 294 3 4" xfId="36029"/>
    <cellStyle name="Style 294 3 5" xfId="36030"/>
    <cellStyle name="Style 294 4" xfId="36031"/>
    <cellStyle name="Style 294 4 2" xfId="36032"/>
    <cellStyle name="Style 294 4 3" xfId="36033"/>
    <cellStyle name="Style 294 4 4" xfId="36034"/>
    <cellStyle name="Style 294 4 5" xfId="36035"/>
    <cellStyle name="Style 294 5" xfId="36036"/>
    <cellStyle name="Style 294 5 2" xfId="36037"/>
    <cellStyle name="Style 294 5 3" xfId="36038"/>
    <cellStyle name="Style 294 5 4" xfId="36039"/>
    <cellStyle name="Style 294 5 5" xfId="36040"/>
    <cellStyle name="Style 294 6" xfId="36041"/>
    <cellStyle name="Style 294 6 2" xfId="36042"/>
    <cellStyle name="Style 294 7" xfId="36043"/>
    <cellStyle name="Style 294 7 2" xfId="36044"/>
    <cellStyle name="Style 295" xfId="4539"/>
    <cellStyle name="Style 295 2" xfId="4540"/>
    <cellStyle name="Style 295 2 2" xfId="36045"/>
    <cellStyle name="Style 295 2 2 2" xfId="36046"/>
    <cellStyle name="Style 295 2 2 3" xfId="36047"/>
    <cellStyle name="Style 295 2 2 4" xfId="36048"/>
    <cellStyle name="Style 295 2 2 5" xfId="36049"/>
    <cellStyle name="Style 295 2 3" xfId="36050"/>
    <cellStyle name="Style 295 2 3 2" xfId="36051"/>
    <cellStyle name="Style 295 2 3 3" xfId="36052"/>
    <cellStyle name="Style 295 2 3 4" xfId="36053"/>
    <cellStyle name="Style 295 2 3 5" xfId="36054"/>
    <cellStyle name="Style 295 2 3 6" xfId="36055"/>
    <cellStyle name="Style 295 2 4" xfId="36056"/>
    <cellStyle name="Style 295 2 5" xfId="36057"/>
    <cellStyle name="Style 295 2 6" xfId="36058"/>
    <cellStyle name="Style 295 2 7" xfId="36059"/>
    <cellStyle name="Style 295 2 8" xfId="36060"/>
    <cellStyle name="Style 295 3" xfId="4541"/>
    <cellStyle name="Style 295 3 2" xfId="36061"/>
    <cellStyle name="Style 295 3 3" xfId="36062"/>
    <cellStyle name="Style 295 3 4" xfId="36063"/>
    <cellStyle name="Style 295 3 5" xfId="36064"/>
    <cellStyle name="Style 295 4" xfId="36065"/>
    <cellStyle name="Style 295 4 2" xfId="36066"/>
    <cellStyle name="Style 295 4 3" xfId="36067"/>
    <cellStyle name="Style 295 4 4" xfId="36068"/>
    <cellStyle name="Style 295 4 5" xfId="36069"/>
    <cellStyle name="Style 295 5" xfId="36070"/>
    <cellStyle name="Style 295 5 2" xfId="36071"/>
    <cellStyle name="Style 295 5 3" xfId="36072"/>
    <cellStyle name="Style 295 5 4" xfId="36073"/>
    <cellStyle name="Style 295 5 5" xfId="36074"/>
    <cellStyle name="Style 295 6" xfId="36075"/>
    <cellStyle name="Style 295 6 2" xfId="36076"/>
    <cellStyle name="Style 295 7" xfId="36077"/>
    <cellStyle name="Style 295 7 2" xfId="36078"/>
    <cellStyle name="Style 296" xfId="4542"/>
    <cellStyle name="Style 296 2" xfId="4543"/>
    <cellStyle name="Style 296 2 2" xfId="36079"/>
    <cellStyle name="Style 296 2 2 2" xfId="36080"/>
    <cellStyle name="Style 296 2 2 3" xfId="36081"/>
    <cellStyle name="Style 296 2 2 4" xfId="36082"/>
    <cellStyle name="Style 296 2 2 5" xfId="36083"/>
    <cellStyle name="Style 296 2 3" xfId="36084"/>
    <cellStyle name="Style 296 2 3 2" xfId="36085"/>
    <cellStyle name="Style 296 2 3 3" xfId="36086"/>
    <cellStyle name="Style 296 2 3 4" xfId="36087"/>
    <cellStyle name="Style 296 2 3 5" xfId="36088"/>
    <cellStyle name="Style 296 2 3 6" xfId="36089"/>
    <cellStyle name="Style 296 2 4" xfId="36090"/>
    <cellStyle name="Style 296 2 5" xfId="36091"/>
    <cellStyle name="Style 296 2 6" xfId="36092"/>
    <cellStyle name="Style 296 2 7" xfId="36093"/>
    <cellStyle name="Style 296 2 8" xfId="36094"/>
    <cellStyle name="Style 296 3" xfId="4544"/>
    <cellStyle name="Style 296 3 2" xfId="36095"/>
    <cellStyle name="Style 296 3 3" xfId="36096"/>
    <cellStyle name="Style 296 3 4" xfId="36097"/>
    <cellStyle name="Style 296 3 5" xfId="36098"/>
    <cellStyle name="Style 296 4" xfId="36099"/>
    <cellStyle name="Style 296 4 2" xfId="36100"/>
    <cellStyle name="Style 296 4 3" xfId="36101"/>
    <cellStyle name="Style 296 4 4" xfId="36102"/>
    <cellStyle name="Style 296 4 5" xfId="36103"/>
    <cellStyle name="Style 296 5" xfId="36104"/>
    <cellStyle name="Style 296 5 2" xfId="36105"/>
    <cellStyle name="Style 296 5 3" xfId="36106"/>
    <cellStyle name="Style 296 5 4" xfId="36107"/>
    <cellStyle name="Style 296 5 5" xfId="36108"/>
    <cellStyle name="Style 296 6" xfId="36109"/>
    <cellStyle name="Style 296 6 2" xfId="36110"/>
    <cellStyle name="Style 296 7" xfId="36111"/>
    <cellStyle name="Style 296 7 2" xfId="36112"/>
    <cellStyle name="Style 297" xfId="4545"/>
    <cellStyle name="Style 297 2" xfId="4546"/>
    <cellStyle name="Style 297 2 2" xfId="36113"/>
    <cellStyle name="Style 297 2 2 2" xfId="36114"/>
    <cellStyle name="Style 297 2 2 3" xfId="36115"/>
    <cellStyle name="Style 297 2 2 4" xfId="36116"/>
    <cellStyle name="Style 297 2 2 5" xfId="36117"/>
    <cellStyle name="Style 297 2 3" xfId="36118"/>
    <cellStyle name="Style 297 2 3 2" xfId="36119"/>
    <cellStyle name="Style 297 2 3 3" xfId="36120"/>
    <cellStyle name="Style 297 2 3 4" xfId="36121"/>
    <cellStyle name="Style 297 2 3 5" xfId="36122"/>
    <cellStyle name="Style 297 2 3 6" xfId="36123"/>
    <cellStyle name="Style 297 2 4" xfId="36124"/>
    <cellStyle name="Style 297 2 5" xfId="36125"/>
    <cellStyle name="Style 297 2 6" xfId="36126"/>
    <cellStyle name="Style 297 2 7" xfId="36127"/>
    <cellStyle name="Style 297 2 8" xfId="36128"/>
    <cellStyle name="Style 297 3" xfId="4547"/>
    <cellStyle name="Style 297 3 2" xfId="36129"/>
    <cellStyle name="Style 297 3 3" xfId="36130"/>
    <cellStyle name="Style 297 3 4" xfId="36131"/>
    <cellStyle name="Style 297 3 5" xfId="36132"/>
    <cellStyle name="Style 297 4" xfId="36133"/>
    <cellStyle name="Style 297 4 2" xfId="36134"/>
    <cellStyle name="Style 297 4 3" xfId="36135"/>
    <cellStyle name="Style 297 4 4" xfId="36136"/>
    <cellStyle name="Style 297 4 5" xfId="36137"/>
    <cellStyle name="Style 297 5" xfId="36138"/>
    <cellStyle name="Style 297 5 2" xfId="36139"/>
    <cellStyle name="Style 297 5 3" xfId="36140"/>
    <cellStyle name="Style 297 5 4" xfId="36141"/>
    <cellStyle name="Style 297 5 5" xfId="36142"/>
    <cellStyle name="Style 297 6" xfId="36143"/>
    <cellStyle name="Style 297 6 2" xfId="36144"/>
    <cellStyle name="Style 297 7" xfId="36145"/>
    <cellStyle name="Style 297 7 2" xfId="36146"/>
    <cellStyle name="Style 298" xfId="4548"/>
    <cellStyle name="Style 298 2" xfId="4549"/>
    <cellStyle name="Style 298 2 2" xfId="36147"/>
    <cellStyle name="Style 298 2 2 2" xfId="36148"/>
    <cellStyle name="Style 298 2 2 3" xfId="36149"/>
    <cellStyle name="Style 298 2 2 4" xfId="36150"/>
    <cellStyle name="Style 298 2 2 5" xfId="36151"/>
    <cellStyle name="Style 298 2 3" xfId="36152"/>
    <cellStyle name="Style 298 2 3 2" xfId="36153"/>
    <cellStyle name="Style 298 2 3 3" xfId="36154"/>
    <cellStyle name="Style 298 2 3 4" xfId="36155"/>
    <cellStyle name="Style 298 2 3 5" xfId="36156"/>
    <cellStyle name="Style 298 2 3 6" xfId="36157"/>
    <cellStyle name="Style 298 2 4" xfId="36158"/>
    <cellStyle name="Style 298 2 5" xfId="36159"/>
    <cellStyle name="Style 298 2 6" xfId="36160"/>
    <cellStyle name="Style 298 2 7" xfId="36161"/>
    <cellStyle name="Style 298 2 8" xfId="36162"/>
    <cellStyle name="Style 298 3" xfId="4550"/>
    <cellStyle name="Style 298 3 2" xfId="36163"/>
    <cellStyle name="Style 298 3 3" xfId="36164"/>
    <cellStyle name="Style 298 3 4" xfId="36165"/>
    <cellStyle name="Style 298 3 5" xfId="36166"/>
    <cellStyle name="Style 298 4" xfId="36167"/>
    <cellStyle name="Style 298 4 2" xfId="36168"/>
    <cellStyle name="Style 298 4 3" xfId="36169"/>
    <cellStyle name="Style 298 4 4" xfId="36170"/>
    <cellStyle name="Style 298 4 5" xfId="36171"/>
    <cellStyle name="Style 298 5" xfId="36172"/>
    <cellStyle name="Style 298 5 2" xfId="36173"/>
    <cellStyle name="Style 298 5 3" xfId="36174"/>
    <cellStyle name="Style 298 5 4" xfId="36175"/>
    <cellStyle name="Style 298 5 5" xfId="36176"/>
    <cellStyle name="Style 298 6" xfId="36177"/>
    <cellStyle name="Style 298 6 2" xfId="36178"/>
    <cellStyle name="Style 298 7" xfId="36179"/>
    <cellStyle name="Style 298 7 2" xfId="36180"/>
    <cellStyle name="Style 299" xfId="4551"/>
    <cellStyle name="Style 299 2" xfId="4552"/>
    <cellStyle name="Style 299 2 2" xfId="36181"/>
    <cellStyle name="Style 299 2 2 2" xfId="36182"/>
    <cellStyle name="Style 299 2 2 3" xfId="36183"/>
    <cellStyle name="Style 299 2 2 4" xfId="36184"/>
    <cellStyle name="Style 299 2 2 5" xfId="36185"/>
    <cellStyle name="Style 299 2 3" xfId="36186"/>
    <cellStyle name="Style 299 2 3 2" xfId="36187"/>
    <cellStyle name="Style 299 2 3 3" xfId="36188"/>
    <cellStyle name="Style 299 2 3 4" xfId="36189"/>
    <cellStyle name="Style 299 2 3 5" xfId="36190"/>
    <cellStyle name="Style 299 2 3 6" xfId="36191"/>
    <cellStyle name="Style 299 2 4" xfId="36192"/>
    <cellStyle name="Style 299 2 5" xfId="36193"/>
    <cellStyle name="Style 299 2 6" xfId="36194"/>
    <cellStyle name="Style 299 2 7" xfId="36195"/>
    <cellStyle name="Style 299 2 8" xfId="36196"/>
    <cellStyle name="Style 299 3" xfId="4553"/>
    <cellStyle name="Style 299 3 2" xfId="36197"/>
    <cellStyle name="Style 299 3 3" xfId="36198"/>
    <cellStyle name="Style 299 3 4" xfId="36199"/>
    <cellStyle name="Style 299 3 5" xfId="36200"/>
    <cellStyle name="Style 299 4" xfId="36201"/>
    <cellStyle name="Style 299 4 2" xfId="36202"/>
    <cellStyle name="Style 299 4 3" xfId="36203"/>
    <cellStyle name="Style 299 4 4" xfId="36204"/>
    <cellStyle name="Style 299 4 5" xfId="36205"/>
    <cellStyle name="Style 299 5" xfId="36206"/>
    <cellStyle name="Style 299 5 2" xfId="36207"/>
    <cellStyle name="Style 299 5 3" xfId="36208"/>
    <cellStyle name="Style 299 5 4" xfId="36209"/>
    <cellStyle name="Style 299 5 5" xfId="36210"/>
    <cellStyle name="Style 299 6" xfId="36211"/>
    <cellStyle name="Style 299 6 2" xfId="36212"/>
    <cellStyle name="Style 299 7" xfId="36213"/>
    <cellStyle name="Style 299 7 2" xfId="36214"/>
    <cellStyle name="Style 3" xfId="4554"/>
    <cellStyle name="Style 3 2" xfId="4555"/>
    <cellStyle name="Style 3 2 2" xfId="36215"/>
    <cellStyle name="Style 3 2 2 2" xfId="36216"/>
    <cellStyle name="Style 3 2 2 3" xfId="36217"/>
    <cellStyle name="Style 3 2 2 4" xfId="36218"/>
    <cellStyle name="Style 3 2 2 5" xfId="36219"/>
    <cellStyle name="Style 3 2 3" xfId="36220"/>
    <cellStyle name="Style 3 2 3 2" xfId="36221"/>
    <cellStyle name="Style 3 2 3 3" xfId="36222"/>
    <cellStyle name="Style 3 2 3 4" xfId="36223"/>
    <cellStyle name="Style 3 2 3 5" xfId="36224"/>
    <cellStyle name="Style 3 2 3 6" xfId="36225"/>
    <cellStyle name="Style 3 2 4" xfId="36226"/>
    <cellStyle name="Style 3 2 5" xfId="36227"/>
    <cellStyle name="Style 3 2 6" xfId="36228"/>
    <cellStyle name="Style 3 2 7" xfId="36229"/>
    <cellStyle name="Style 3 2 8" xfId="36230"/>
    <cellStyle name="Style 3 3" xfId="4556"/>
    <cellStyle name="Style 3 3 2" xfId="36231"/>
    <cellStyle name="Style 3 3 3" xfId="36232"/>
    <cellStyle name="Style 3 3 4" xfId="36233"/>
    <cellStyle name="Style 3 3 5" xfId="36234"/>
    <cellStyle name="Style 3 4" xfId="4557"/>
    <cellStyle name="Style 3 4 2" xfId="36235"/>
    <cellStyle name="Style 3 4 3" xfId="36236"/>
    <cellStyle name="Style 3 4 4" xfId="36237"/>
    <cellStyle name="Style 3 4 5" xfId="36238"/>
    <cellStyle name="Style 3 5" xfId="36239"/>
    <cellStyle name="Style 3 5 2" xfId="36240"/>
    <cellStyle name="Style 3 5 3" xfId="36241"/>
    <cellStyle name="Style 3 5 4" xfId="36242"/>
    <cellStyle name="Style 3 5 5" xfId="36243"/>
    <cellStyle name="Style 3 6" xfId="36244"/>
    <cellStyle name="Style 3 6 2" xfId="36245"/>
    <cellStyle name="Style 3 7" xfId="36246"/>
    <cellStyle name="Style 3 7 2" xfId="36247"/>
    <cellStyle name="Style 30" xfId="4558"/>
    <cellStyle name="Style 30 2" xfId="4559"/>
    <cellStyle name="Style 30 2 2" xfId="36248"/>
    <cellStyle name="Style 30 2 2 2" xfId="36249"/>
    <cellStyle name="Style 30 2 2 3" xfId="36250"/>
    <cellStyle name="Style 30 2 2 4" xfId="36251"/>
    <cellStyle name="Style 30 2 2 5" xfId="36252"/>
    <cellStyle name="Style 30 2 3" xfId="36253"/>
    <cellStyle name="Style 30 2 3 2" xfId="36254"/>
    <cellStyle name="Style 30 2 3 3" xfId="36255"/>
    <cellStyle name="Style 30 2 3 4" xfId="36256"/>
    <cellStyle name="Style 30 2 3 5" xfId="36257"/>
    <cellStyle name="Style 30 2 3 6" xfId="36258"/>
    <cellStyle name="Style 30 2 4" xfId="36259"/>
    <cellStyle name="Style 30 2 5" xfId="36260"/>
    <cellStyle name="Style 30 2 6" xfId="36261"/>
    <cellStyle name="Style 30 2 7" xfId="36262"/>
    <cellStyle name="Style 30 2 8" xfId="36263"/>
    <cellStyle name="Style 30 3" xfId="4560"/>
    <cellStyle name="Style 30 3 2" xfId="36264"/>
    <cellStyle name="Style 30 3 3" xfId="36265"/>
    <cellStyle name="Style 30 3 4" xfId="36266"/>
    <cellStyle name="Style 30 3 5" xfId="36267"/>
    <cellStyle name="Style 30 4" xfId="36268"/>
    <cellStyle name="Style 30 4 2" xfId="36269"/>
    <cellStyle name="Style 30 4 3" xfId="36270"/>
    <cellStyle name="Style 30 4 4" xfId="36271"/>
    <cellStyle name="Style 30 4 5" xfId="36272"/>
    <cellStyle name="Style 30 5" xfId="36273"/>
    <cellStyle name="Style 30 5 2" xfId="36274"/>
    <cellStyle name="Style 30 5 3" xfId="36275"/>
    <cellStyle name="Style 30 5 4" xfId="36276"/>
    <cellStyle name="Style 30 5 5" xfId="36277"/>
    <cellStyle name="Style 30 6" xfId="36278"/>
    <cellStyle name="Style 30 6 2" xfId="36279"/>
    <cellStyle name="Style 30 7" xfId="36280"/>
    <cellStyle name="Style 30 7 2" xfId="36281"/>
    <cellStyle name="Style 300" xfId="4561"/>
    <cellStyle name="Style 300 2" xfId="4562"/>
    <cellStyle name="Style 300 2 2" xfId="36282"/>
    <cellStyle name="Style 300 2 2 2" xfId="36283"/>
    <cellStyle name="Style 300 2 2 3" xfId="36284"/>
    <cellStyle name="Style 300 2 2 4" xfId="36285"/>
    <cellStyle name="Style 300 2 2 5" xfId="36286"/>
    <cellStyle name="Style 300 2 3" xfId="36287"/>
    <cellStyle name="Style 300 2 3 2" xfId="36288"/>
    <cellStyle name="Style 300 2 3 3" xfId="36289"/>
    <cellStyle name="Style 300 2 3 4" xfId="36290"/>
    <cellStyle name="Style 300 2 3 5" xfId="36291"/>
    <cellStyle name="Style 300 2 3 6" xfId="36292"/>
    <cellStyle name="Style 300 2 4" xfId="36293"/>
    <cellStyle name="Style 300 2 5" xfId="36294"/>
    <cellStyle name="Style 300 2 6" xfId="36295"/>
    <cellStyle name="Style 300 2 7" xfId="36296"/>
    <cellStyle name="Style 300 2 8" xfId="36297"/>
    <cellStyle name="Style 300 3" xfId="4563"/>
    <cellStyle name="Style 300 3 2" xfId="36298"/>
    <cellStyle name="Style 300 3 3" xfId="36299"/>
    <cellStyle name="Style 300 3 4" xfId="36300"/>
    <cellStyle name="Style 300 3 5" xfId="36301"/>
    <cellStyle name="Style 300 4" xfId="36302"/>
    <cellStyle name="Style 300 4 2" xfId="36303"/>
    <cellStyle name="Style 300 4 3" xfId="36304"/>
    <cellStyle name="Style 300 4 4" xfId="36305"/>
    <cellStyle name="Style 300 4 5" xfId="36306"/>
    <cellStyle name="Style 300 5" xfId="36307"/>
    <cellStyle name="Style 300 5 2" xfId="36308"/>
    <cellStyle name="Style 300 5 3" xfId="36309"/>
    <cellStyle name="Style 300 5 4" xfId="36310"/>
    <cellStyle name="Style 300 5 5" xfId="36311"/>
    <cellStyle name="Style 300 6" xfId="36312"/>
    <cellStyle name="Style 300 6 2" xfId="36313"/>
    <cellStyle name="Style 300 7" xfId="36314"/>
    <cellStyle name="Style 300 7 2" xfId="36315"/>
    <cellStyle name="Style 301" xfId="4564"/>
    <cellStyle name="Style 301 2" xfId="4565"/>
    <cellStyle name="Style 301 2 2" xfId="36316"/>
    <cellStyle name="Style 301 2 2 2" xfId="36317"/>
    <cellStyle name="Style 301 2 2 3" xfId="36318"/>
    <cellStyle name="Style 301 2 2 4" xfId="36319"/>
    <cellStyle name="Style 301 2 2 5" xfId="36320"/>
    <cellStyle name="Style 301 2 3" xfId="36321"/>
    <cellStyle name="Style 301 2 3 2" xfId="36322"/>
    <cellStyle name="Style 301 2 3 3" xfId="36323"/>
    <cellStyle name="Style 301 2 3 4" xfId="36324"/>
    <cellStyle name="Style 301 2 3 5" xfId="36325"/>
    <cellStyle name="Style 301 2 3 6" xfId="36326"/>
    <cellStyle name="Style 301 2 4" xfId="36327"/>
    <cellStyle name="Style 301 2 5" xfId="36328"/>
    <cellStyle name="Style 301 2 6" xfId="36329"/>
    <cellStyle name="Style 301 2 7" xfId="36330"/>
    <cellStyle name="Style 301 2 8" xfId="36331"/>
    <cellStyle name="Style 301 3" xfId="4566"/>
    <cellStyle name="Style 301 3 2" xfId="36332"/>
    <cellStyle name="Style 301 3 3" xfId="36333"/>
    <cellStyle name="Style 301 3 4" xfId="36334"/>
    <cellStyle name="Style 301 3 5" xfId="36335"/>
    <cellStyle name="Style 301 4" xfId="36336"/>
    <cellStyle name="Style 301 4 2" xfId="36337"/>
    <cellStyle name="Style 301 4 3" xfId="36338"/>
    <cellStyle name="Style 301 4 4" xfId="36339"/>
    <cellStyle name="Style 301 4 5" xfId="36340"/>
    <cellStyle name="Style 301 5" xfId="36341"/>
    <cellStyle name="Style 301 5 2" xfId="36342"/>
    <cellStyle name="Style 301 5 3" xfId="36343"/>
    <cellStyle name="Style 301 5 4" xfId="36344"/>
    <cellStyle name="Style 301 5 5" xfId="36345"/>
    <cellStyle name="Style 301 6" xfId="36346"/>
    <cellStyle name="Style 301 6 2" xfId="36347"/>
    <cellStyle name="Style 301 7" xfId="36348"/>
    <cellStyle name="Style 301 7 2" xfId="36349"/>
    <cellStyle name="Style 302" xfId="4567"/>
    <cellStyle name="Style 302 2" xfId="4568"/>
    <cellStyle name="Style 302 2 2" xfId="36350"/>
    <cellStyle name="Style 302 2 2 2" xfId="36351"/>
    <cellStyle name="Style 302 2 2 3" xfId="36352"/>
    <cellStyle name="Style 302 2 2 4" xfId="36353"/>
    <cellStyle name="Style 302 2 2 5" xfId="36354"/>
    <cellStyle name="Style 302 2 3" xfId="36355"/>
    <cellStyle name="Style 302 2 3 2" xfId="36356"/>
    <cellStyle name="Style 302 2 3 3" xfId="36357"/>
    <cellStyle name="Style 302 2 3 4" xfId="36358"/>
    <cellStyle name="Style 302 2 3 5" xfId="36359"/>
    <cellStyle name="Style 302 2 3 6" xfId="36360"/>
    <cellStyle name="Style 302 2 4" xfId="36361"/>
    <cellStyle name="Style 302 2 5" xfId="36362"/>
    <cellStyle name="Style 302 2 6" xfId="36363"/>
    <cellStyle name="Style 302 2 7" xfId="36364"/>
    <cellStyle name="Style 302 2 8" xfId="36365"/>
    <cellStyle name="Style 302 3" xfId="4569"/>
    <cellStyle name="Style 302 3 2" xfId="36366"/>
    <cellStyle name="Style 302 3 3" xfId="36367"/>
    <cellStyle name="Style 302 3 4" xfId="36368"/>
    <cellStyle name="Style 302 3 5" xfId="36369"/>
    <cellStyle name="Style 302 4" xfId="36370"/>
    <cellStyle name="Style 302 4 2" xfId="36371"/>
    <cellStyle name="Style 302 4 3" xfId="36372"/>
    <cellStyle name="Style 302 4 4" xfId="36373"/>
    <cellStyle name="Style 302 4 5" xfId="36374"/>
    <cellStyle name="Style 302 5" xfId="36375"/>
    <cellStyle name="Style 302 5 2" xfId="36376"/>
    <cellStyle name="Style 302 5 3" xfId="36377"/>
    <cellStyle name="Style 302 5 4" xfId="36378"/>
    <cellStyle name="Style 302 5 5" xfId="36379"/>
    <cellStyle name="Style 302 6" xfId="36380"/>
    <cellStyle name="Style 302 6 2" xfId="36381"/>
    <cellStyle name="Style 302 7" xfId="36382"/>
    <cellStyle name="Style 302 7 2" xfId="36383"/>
    <cellStyle name="Style 303" xfId="4570"/>
    <cellStyle name="Style 303 2" xfId="4571"/>
    <cellStyle name="Style 303 2 2" xfId="36384"/>
    <cellStyle name="Style 303 2 2 2" xfId="36385"/>
    <cellStyle name="Style 303 2 2 3" xfId="36386"/>
    <cellStyle name="Style 303 2 2 4" xfId="36387"/>
    <cellStyle name="Style 303 2 2 5" xfId="36388"/>
    <cellStyle name="Style 303 2 3" xfId="36389"/>
    <cellStyle name="Style 303 2 3 2" xfId="36390"/>
    <cellStyle name="Style 303 2 3 3" xfId="36391"/>
    <cellStyle name="Style 303 2 3 4" xfId="36392"/>
    <cellStyle name="Style 303 2 3 5" xfId="36393"/>
    <cellStyle name="Style 303 2 3 6" xfId="36394"/>
    <cellStyle name="Style 303 2 4" xfId="36395"/>
    <cellStyle name="Style 303 2 5" xfId="36396"/>
    <cellStyle name="Style 303 2 6" xfId="36397"/>
    <cellStyle name="Style 303 2 7" xfId="36398"/>
    <cellStyle name="Style 303 2 8" xfId="36399"/>
    <cellStyle name="Style 303 3" xfId="4572"/>
    <cellStyle name="Style 303 3 2" xfId="36400"/>
    <cellStyle name="Style 303 3 3" xfId="36401"/>
    <cellStyle name="Style 303 3 4" xfId="36402"/>
    <cellStyle name="Style 303 3 5" xfId="36403"/>
    <cellStyle name="Style 303 4" xfId="36404"/>
    <cellStyle name="Style 303 4 2" xfId="36405"/>
    <cellStyle name="Style 303 4 3" xfId="36406"/>
    <cellStyle name="Style 303 4 4" xfId="36407"/>
    <cellStyle name="Style 303 4 5" xfId="36408"/>
    <cellStyle name="Style 303 5" xfId="36409"/>
    <cellStyle name="Style 303 5 2" xfId="36410"/>
    <cellStyle name="Style 303 5 3" xfId="36411"/>
    <cellStyle name="Style 303 5 4" xfId="36412"/>
    <cellStyle name="Style 303 5 5" xfId="36413"/>
    <cellStyle name="Style 303 6" xfId="36414"/>
    <cellStyle name="Style 303 6 2" xfId="36415"/>
    <cellStyle name="Style 303 7" xfId="36416"/>
    <cellStyle name="Style 303 7 2" xfId="36417"/>
    <cellStyle name="Style 304" xfId="4573"/>
    <cellStyle name="Style 304 2" xfId="4574"/>
    <cellStyle name="Style 304 2 2" xfId="36418"/>
    <cellStyle name="Style 304 2 2 2" xfId="36419"/>
    <cellStyle name="Style 304 2 2 3" xfId="36420"/>
    <cellStyle name="Style 304 2 2 4" xfId="36421"/>
    <cellStyle name="Style 304 2 2 5" xfId="36422"/>
    <cellStyle name="Style 304 2 3" xfId="36423"/>
    <cellStyle name="Style 304 2 3 2" xfId="36424"/>
    <cellStyle name="Style 304 2 3 3" xfId="36425"/>
    <cellStyle name="Style 304 2 3 4" xfId="36426"/>
    <cellStyle name="Style 304 2 3 5" xfId="36427"/>
    <cellStyle name="Style 304 2 3 6" xfId="36428"/>
    <cellStyle name="Style 304 2 4" xfId="36429"/>
    <cellStyle name="Style 304 2 5" xfId="36430"/>
    <cellStyle name="Style 304 2 6" xfId="36431"/>
    <cellStyle name="Style 304 2 7" xfId="36432"/>
    <cellStyle name="Style 304 2 8" xfId="36433"/>
    <cellStyle name="Style 304 3" xfId="4575"/>
    <cellStyle name="Style 304 3 2" xfId="36434"/>
    <cellStyle name="Style 304 3 3" xfId="36435"/>
    <cellStyle name="Style 304 3 4" xfId="36436"/>
    <cellStyle name="Style 304 3 5" xfId="36437"/>
    <cellStyle name="Style 304 4" xfId="36438"/>
    <cellStyle name="Style 304 4 2" xfId="36439"/>
    <cellStyle name="Style 304 4 3" xfId="36440"/>
    <cellStyle name="Style 304 4 4" xfId="36441"/>
    <cellStyle name="Style 304 4 5" xfId="36442"/>
    <cellStyle name="Style 304 5" xfId="36443"/>
    <cellStyle name="Style 304 5 2" xfId="36444"/>
    <cellStyle name="Style 304 5 3" xfId="36445"/>
    <cellStyle name="Style 304 5 4" xfId="36446"/>
    <cellStyle name="Style 304 5 5" xfId="36447"/>
    <cellStyle name="Style 304 6" xfId="36448"/>
    <cellStyle name="Style 304 6 2" xfId="36449"/>
    <cellStyle name="Style 304 7" xfId="36450"/>
    <cellStyle name="Style 304 7 2" xfId="36451"/>
    <cellStyle name="Style 305" xfId="4576"/>
    <cellStyle name="Style 305 2" xfId="4577"/>
    <cellStyle name="Style 305 2 2" xfId="36452"/>
    <cellStyle name="Style 305 2 2 2" xfId="36453"/>
    <cellStyle name="Style 305 2 2 3" xfId="36454"/>
    <cellStyle name="Style 305 2 2 4" xfId="36455"/>
    <cellStyle name="Style 305 2 2 5" xfId="36456"/>
    <cellStyle name="Style 305 2 3" xfId="36457"/>
    <cellStyle name="Style 305 2 3 2" xfId="36458"/>
    <cellStyle name="Style 305 2 3 3" xfId="36459"/>
    <cellStyle name="Style 305 2 3 4" xfId="36460"/>
    <cellStyle name="Style 305 2 3 5" xfId="36461"/>
    <cellStyle name="Style 305 2 3 6" xfId="36462"/>
    <cellStyle name="Style 305 2 4" xfId="36463"/>
    <cellStyle name="Style 305 2 5" xfId="36464"/>
    <cellStyle name="Style 305 2 6" xfId="36465"/>
    <cellStyle name="Style 305 2 7" xfId="36466"/>
    <cellStyle name="Style 305 2 8" xfId="36467"/>
    <cellStyle name="Style 305 3" xfId="4578"/>
    <cellStyle name="Style 305 3 2" xfId="36468"/>
    <cellStyle name="Style 305 3 3" xfId="36469"/>
    <cellStyle name="Style 305 3 4" xfId="36470"/>
    <cellStyle name="Style 305 3 5" xfId="36471"/>
    <cellStyle name="Style 305 4" xfId="36472"/>
    <cellStyle name="Style 305 4 2" xfId="36473"/>
    <cellStyle name="Style 305 4 3" xfId="36474"/>
    <cellStyle name="Style 305 4 4" xfId="36475"/>
    <cellStyle name="Style 305 4 5" xfId="36476"/>
    <cellStyle name="Style 305 5" xfId="36477"/>
    <cellStyle name="Style 305 5 2" xfId="36478"/>
    <cellStyle name="Style 305 5 3" xfId="36479"/>
    <cellStyle name="Style 305 5 4" xfId="36480"/>
    <cellStyle name="Style 305 5 5" xfId="36481"/>
    <cellStyle name="Style 305 6" xfId="36482"/>
    <cellStyle name="Style 305 6 2" xfId="36483"/>
    <cellStyle name="Style 305 7" xfId="36484"/>
    <cellStyle name="Style 305 7 2" xfId="36485"/>
    <cellStyle name="Style 306" xfId="4579"/>
    <cellStyle name="Style 306 2" xfId="4580"/>
    <cellStyle name="Style 306 2 2" xfId="36486"/>
    <cellStyle name="Style 306 2 2 2" xfId="36487"/>
    <cellStyle name="Style 306 2 2 3" xfId="36488"/>
    <cellStyle name="Style 306 2 2 4" xfId="36489"/>
    <cellStyle name="Style 306 2 2 5" xfId="36490"/>
    <cellStyle name="Style 306 2 3" xfId="36491"/>
    <cellStyle name="Style 306 2 3 2" xfId="36492"/>
    <cellStyle name="Style 306 2 3 3" xfId="36493"/>
    <cellStyle name="Style 306 2 3 4" xfId="36494"/>
    <cellStyle name="Style 306 2 3 5" xfId="36495"/>
    <cellStyle name="Style 306 2 3 6" xfId="36496"/>
    <cellStyle name="Style 306 2 4" xfId="36497"/>
    <cellStyle name="Style 306 2 5" xfId="36498"/>
    <cellStyle name="Style 306 2 6" xfId="36499"/>
    <cellStyle name="Style 306 2 7" xfId="36500"/>
    <cellStyle name="Style 306 2 8" xfId="36501"/>
    <cellStyle name="Style 306 3" xfId="4581"/>
    <cellStyle name="Style 306 3 2" xfId="36502"/>
    <cellStyle name="Style 306 3 3" xfId="36503"/>
    <cellStyle name="Style 306 3 4" xfId="36504"/>
    <cellStyle name="Style 306 3 5" xfId="36505"/>
    <cellStyle name="Style 306 4" xfId="36506"/>
    <cellStyle name="Style 306 4 2" xfId="36507"/>
    <cellStyle name="Style 306 4 3" xfId="36508"/>
    <cellStyle name="Style 306 4 4" xfId="36509"/>
    <cellStyle name="Style 306 4 5" xfId="36510"/>
    <cellStyle name="Style 306 5" xfId="36511"/>
    <cellStyle name="Style 306 5 2" xfId="36512"/>
    <cellStyle name="Style 306 5 3" xfId="36513"/>
    <cellStyle name="Style 306 5 4" xfId="36514"/>
    <cellStyle name="Style 306 5 5" xfId="36515"/>
    <cellStyle name="Style 306 6" xfId="36516"/>
    <cellStyle name="Style 306 6 2" xfId="36517"/>
    <cellStyle name="Style 306 7" xfId="36518"/>
    <cellStyle name="Style 306 7 2" xfId="36519"/>
    <cellStyle name="Style 307" xfId="4582"/>
    <cellStyle name="Style 307 2" xfId="4583"/>
    <cellStyle name="Style 307 2 2" xfId="36520"/>
    <cellStyle name="Style 307 2 2 2" xfId="36521"/>
    <cellStyle name="Style 307 2 2 3" xfId="36522"/>
    <cellStyle name="Style 307 2 2 4" xfId="36523"/>
    <cellStyle name="Style 307 2 2 5" xfId="36524"/>
    <cellStyle name="Style 307 2 3" xfId="36525"/>
    <cellStyle name="Style 307 2 3 2" xfId="36526"/>
    <cellStyle name="Style 307 2 3 3" xfId="36527"/>
    <cellStyle name="Style 307 2 3 4" xfId="36528"/>
    <cellStyle name="Style 307 2 3 5" xfId="36529"/>
    <cellStyle name="Style 307 2 3 6" xfId="36530"/>
    <cellStyle name="Style 307 2 4" xfId="36531"/>
    <cellStyle name="Style 307 2 5" xfId="36532"/>
    <cellStyle name="Style 307 2 6" xfId="36533"/>
    <cellStyle name="Style 307 2 7" xfId="36534"/>
    <cellStyle name="Style 307 2 8" xfId="36535"/>
    <cellStyle name="Style 307 3" xfId="4584"/>
    <cellStyle name="Style 307 3 2" xfId="36536"/>
    <cellStyle name="Style 307 3 3" xfId="36537"/>
    <cellStyle name="Style 307 3 4" xfId="36538"/>
    <cellStyle name="Style 307 3 5" xfId="36539"/>
    <cellStyle name="Style 307 4" xfId="36540"/>
    <cellStyle name="Style 307 4 2" xfId="36541"/>
    <cellStyle name="Style 307 4 3" xfId="36542"/>
    <cellStyle name="Style 307 4 4" xfId="36543"/>
    <cellStyle name="Style 307 4 5" xfId="36544"/>
    <cellStyle name="Style 307 5" xfId="36545"/>
    <cellStyle name="Style 307 5 2" xfId="36546"/>
    <cellStyle name="Style 307 5 3" xfId="36547"/>
    <cellStyle name="Style 307 5 4" xfId="36548"/>
    <cellStyle name="Style 307 5 5" xfId="36549"/>
    <cellStyle name="Style 307 6" xfId="36550"/>
    <cellStyle name="Style 307 6 2" xfId="36551"/>
    <cellStyle name="Style 307 7" xfId="36552"/>
    <cellStyle name="Style 307 7 2" xfId="36553"/>
    <cellStyle name="Style 308" xfId="4585"/>
    <cellStyle name="Style 308 2" xfId="4586"/>
    <cellStyle name="Style 308 2 2" xfId="36554"/>
    <cellStyle name="Style 308 2 2 2" xfId="36555"/>
    <cellStyle name="Style 308 2 2 3" xfId="36556"/>
    <cellStyle name="Style 308 2 2 4" xfId="36557"/>
    <cellStyle name="Style 308 2 2 5" xfId="36558"/>
    <cellStyle name="Style 308 2 3" xfId="36559"/>
    <cellStyle name="Style 308 2 3 2" xfId="36560"/>
    <cellStyle name="Style 308 2 3 3" xfId="36561"/>
    <cellStyle name="Style 308 2 3 4" xfId="36562"/>
    <cellStyle name="Style 308 2 3 5" xfId="36563"/>
    <cellStyle name="Style 308 2 3 6" xfId="36564"/>
    <cellStyle name="Style 308 2 4" xfId="36565"/>
    <cellStyle name="Style 308 2 5" xfId="36566"/>
    <cellStyle name="Style 308 2 6" xfId="36567"/>
    <cellStyle name="Style 308 2 7" xfId="36568"/>
    <cellStyle name="Style 308 2 8" xfId="36569"/>
    <cellStyle name="Style 308 3" xfId="4587"/>
    <cellStyle name="Style 308 3 2" xfId="36570"/>
    <cellStyle name="Style 308 3 3" xfId="36571"/>
    <cellStyle name="Style 308 3 4" xfId="36572"/>
    <cellStyle name="Style 308 3 5" xfId="36573"/>
    <cellStyle name="Style 308 4" xfId="36574"/>
    <cellStyle name="Style 308 4 2" xfId="36575"/>
    <cellStyle name="Style 308 4 3" xfId="36576"/>
    <cellStyle name="Style 308 4 4" xfId="36577"/>
    <cellStyle name="Style 308 4 5" xfId="36578"/>
    <cellStyle name="Style 308 5" xfId="36579"/>
    <cellStyle name="Style 308 5 2" xfId="36580"/>
    <cellStyle name="Style 308 5 3" xfId="36581"/>
    <cellStyle name="Style 308 5 4" xfId="36582"/>
    <cellStyle name="Style 308 5 5" xfId="36583"/>
    <cellStyle name="Style 308 6" xfId="36584"/>
    <cellStyle name="Style 308 6 2" xfId="36585"/>
    <cellStyle name="Style 308 7" xfId="36586"/>
    <cellStyle name="Style 308 7 2" xfId="36587"/>
    <cellStyle name="Style 309" xfId="4588"/>
    <cellStyle name="Style 309 2" xfId="4589"/>
    <cellStyle name="Style 309 2 2" xfId="36588"/>
    <cellStyle name="Style 309 2 2 2" xfId="36589"/>
    <cellStyle name="Style 309 2 2 3" xfId="36590"/>
    <cellStyle name="Style 309 2 2 4" xfId="36591"/>
    <cellStyle name="Style 309 2 2 5" xfId="36592"/>
    <cellStyle name="Style 309 2 3" xfId="36593"/>
    <cellStyle name="Style 309 2 3 2" xfId="36594"/>
    <cellStyle name="Style 309 2 3 3" xfId="36595"/>
    <cellStyle name="Style 309 2 3 4" xfId="36596"/>
    <cellStyle name="Style 309 2 3 5" xfId="36597"/>
    <cellStyle name="Style 309 2 3 6" xfId="36598"/>
    <cellStyle name="Style 309 2 4" xfId="36599"/>
    <cellStyle name="Style 309 2 5" xfId="36600"/>
    <cellStyle name="Style 309 2 6" xfId="36601"/>
    <cellStyle name="Style 309 2 7" xfId="36602"/>
    <cellStyle name="Style 309 2 8" xfId="36603"/>
    <cellStyle name="Style 309 3" xfId="4590"/>
    <cellStyle name="Style 309 3 2" xfId="36604"/>
    <cellStyle name="Style 309 3 3" xfId="36605"/>
    <cellStyle name="Style 309 3 4" xfId="36606"/>
    <cellStyle name="Style 309 3 5" xfId="36607"/>
    <cellStyle name="Style 309 4" xfId="36608"/>
    <cellStyle name="Style 309 4 2" xfId="36609"/>
    <cellStyle name="Style 309 4 3" xfId="36610"/>
    <cellStyle name="Style 309 4 4" xfId="36611"/>
    <cellStyle name="Style 309 4 5" xfId="36612"/>
    <cellStyle name="Style 309 5" xfId="36613"/>
    <cellStyle name="Style 309 5 2" xfId="36614"/>
    <cellStyle name="Style 309 5 3" xfId="36615"/>
    <cellStyle name="Style 309 5 4" xfId="36616"/>
    <cellStyle name="Style 309 5 5" xfId="36617"/>
    <cellStyle name="Style 309 6" xfId="36618"/>
    <cellStyle name="Style 309 6 2" xfId="36619"/>
    <cellStyle name="Style 309 7" xfId="36620"/>
    <cellStyle name="Style 309 7 2" xfId="36621"/>
    <cellStyle name="Style 31" xfId="4591"/>
    <cellStyle name="Style 31 2" xfId="4592"/>
    <cellStyle name="Style 31 2 2" xfId="36622"/>
    <cellStyle name="Style 31 2 2 2" xfId="36623"/>
    <cellStyle name="Style 31 2 2 3" xfId="36624"/>
    <cellStyle name="Style 31 2 2 4" xfId="36625"/>
    <cellStyle name="Style 31 2 2 5" xfId="36626"/>
    <cellStyle name="Style 31 2 3" xfId="36627"/>
    <cellStyle name="Style 31 2 3 2" xfId="36628"/>
    <cellStyle name="Style 31 2 3 3" xfId="36629"/>
    <cellStyle name="Style 31 2 3 4" xfId="36630"/>
    <cellStyle name="Style 31 2 3 5" xfId="36631"/>
    <cellStyle name="Style 31 2 3 6" xfId="36632"/>
    <cellStyle name="Style 31 2 4" xfId="36633"/>
    <cellStyle name="Style 31 2 5" xfId="36634"/>
    <cellStyle name="Style 31 2 6" xfId="36635"/>
    <cellStyle name="Style 31 2 7" xfId="36636"/>
    <cellStyle name="Style 31 2 8" xfId="36637"/>
    <cellStyle name="Style 31 3" xfId="4593"/>
    <cellStyle name="Style 31 3 2" xfId="36638"/>
    <cellStyle name="Style 31 3 3" xfId="36639"/>
    <cellStyle name="Style 31 3 4" xfId="36640"/>
    <cellStyle name="Style 31 3 5" xfId="36641"/>
    <cellStyle name="Style 31 4" xfId="36642"/>
    <cellStyle name="Style 31 4 2" xfId="36643"/>
    <cellStyle name="Style 31 4 3" xfId="36644"/>
    <cellStyle name="Style 31 4 4" xfId="36645"/>
    <cellStyle name="Style 31 4 5" xfId="36646"/>
    <cellStyle name="Style 31 5" xfId="36647"/>
    <cellStyle name="Style 31 5 2" xfId="36648"/>
    <cellStyle name="Style 31 5 3" xfId="36649"/>
    <cellStyle name="Style 31 5 4" xfId="36650"/>
    <cellStyle name="Style 31 5 5" xfId="36651"/>
    <cellStyle name="Style 31 6" xfId="36652"/>
    <cellStyle name="Style 31 6 2" xfId="36653"/>
    <cellStyle name="Style 31 7" xfId="36654"/>
    <cellStyle name="Style 31 7 2" xfId="36655"/>
    <cellStyle name="Style 310" xfId="4594"/>
    <cellStyle name="Style 310 2" xfId="4595"/>
    <cellStyle name="Style 310 2 2" xfId="36656"/>
    <cellStyle name="Style 310 2 2 2" xfId="36657"/>
    <cellStyle name="Style 310 2 2 3" xfId="36658"/>
    <cellStyle name="Style 310 2 2 4" xfId="36659"/>
    <cellStyle name="Style 310 2 2 5" xfId="36660"/>
    <cellStyle name="Style 310 2 3" xfId="36661"/>
    <cellStyle name="Style 310 2 3 2" xfId="36662"/>
    <cellStyle name="Style 310 2 3 3" xfId="36663"/>
    <cellStyle name="Style 310 2 3 4" xfId="36664"/>
    <cellStyle name="Style 310 2 3 5" xfId="36665"/>
    <cellStyle name="Style 310 2 3 6" xfId="36666"/>
    <cellStyle name="Style 310 2 4" xfId="36667"/>
    <cellStyle name="Style 310 2 5" xfId="36668"/>
    <cellStyle name="Style 310 2 6" xfId="36669"/>
    <cellStyle name="Style 310 2 7" xfId="36670"/>
    <cellStyle name="Style 310 2 8" xfId="36671"/>
    <cellStyle name="Style 310 3" xfId="4596"/>
    <cellStyle name="Style 310 3 2" xfId="36672"/>
    <cellStyle name="Style 310 3 3" xfId="36673"/>
    <cellStyle name="Style 310 3 4" xfId="36674"/>
    <cellStyle name="Style 310 3 5" xfId="36675"/>
    <cellStyle name="Style 310 4" xfId="36676"/>
    <cellStyle name="Style 310 4 2" xfId="36677"/>
    <cellStyle name="Style 310 4 3" xfId="36678"/>
    <cellStyle name="Style 310 4 4" xfId="36679"/>
    <cellStyle name="Style 310 4 5" xfId="36680"/>
    <cellStyle name="Style 310 5" xfId="36681"/>
    <cellStyle name="Style 310 5 2" xfId="36682"/>
    <cellStyle name="Style 310 5 3" xfId="36683"/>
    <cellStyle name="Style 310 5 4" xfId="36684"/>
    <cellStyle name="Style 310 5 5" xfId="36685"/>
    <cellStyle name="Style 310 6" xfId="36686"/>
    <cellStyle name="Style 310 6 2" xfId="36687"/>
    <cellStyle name="Style 310 7" xfId="36688"/>
    <cellStyle name="Style 310 7 2" xfId="36689"/>
    <cellStyle name="Style 311" xfId="4597"/>
    <cellStyle name="Style 311 2" xfId="4598"/>
    <cellStyle name="Style 311 2 2" xfId="36690"/>
    <cellStyle name="Style 311 2 2 2" xfId="36691"/>
    <cellStyle name="Style 311 2 2 3" xfId="36692"/>
    <cellStyle name="Style 311 2 2 4" xfId="36693"/>
    <cellStyle name="Style 311 2 2 5" xfId="36694"/>
    <cellStyle name="Style 311 2 3" xfId="36695"/>
    <cellStyle name="Style 311 2 3 2" xfId="36696"/>
    <cellStyle name="Style 311 2 3 3" xfId="36697"/>
    <cellStyle name="Style 311 2 3 4" xfId="36698"/>
    <cellStyle name="Style 311 2 3 5" xfId="36699"/>
    <cellStyle name="Style 311 2 3 6" xfId="36700"/>
    <cellStyle name="Style 311 2 4" xfId="36701"/>
    <cellStyle name="Style 311 2 5" xfId="36702"/>
    <cellStyle name="Style 311 2 6" xfId="36703"/>
    <cellStyle name="Style 311 2 7" xfId="36704"/>
    <cellStyle name="Style 311 2 8" xfId="36705"/>
    <cellStyle name="Style 311 3" xfId="4599"/>
    <cellStyle name="Style 311 3 2" xfId="36706"/>
    <cellStyle name="Style 311 3 3" xfId="36707"/>
    <cellStyle name="Style 311 3 4" xfId="36708"/>
    <cellStyle name="Style 311 3 5" xfId="36709"/>
    <cellStyle name="Style 311 4" xfId="36710"/>
    <cellStyle name="Style 311 4 2" xfId="36711"/>
    <cellStyle name="Style 311 4 3" xfId="36712"/>
    <cellStyle name="Style 311 4 4" xfId="36713"/>
    <cellStyle name="Style 311 4 5" xfId="36714"/>
    <cellStyle name="Style 311 5" xfId="36715"/>
    <cellStyle name="Style 311 5 2" xfId="36716"/>
    <cellStyle name="Style 311 5 3" xfId="36717"/>
    <cellStyle name="Style 311 5 4" xfId="36718"/>
    <cellStyle name="Style 311 5 5" xfId="36719"/>
    <cellStyle name="Style 311 6" xfId="36720"/>
    <cellStyle name="Style 311 6 2" xfId="36721"/>
    <cellStyle name="Style 311 7" xfId="36722"/>
    <cellStyle name="Style 311 7 2" xfId="36723"/>
    <cellStyle name="Style 312" xfId="4600"/>
    <cellStyle name="Style 312 2" xfId="4601"/>
    <cellStyle name="Style 312 2 2" xfId="36724"/>
    <cellStyle name="Style 312 2 2 2" xfId="36725"/>
    <cellStyle name="Style 312 2 2 3" xfId="36726"/>
    <cellStyle name="Style 312 2 2 4" xfId="36727"/>
    <cellStyle name="Style 312 2 2 5" xfId="36728"/>
    <cellStyle name="Style 312 2 3" xfId="36729"/>
    <cellStyle name="Style 312 2 3 2" xfId="36730"/>
    <cellStyle name="Style 312 2 3 3" xfId="36731"/>
    <cellStyle name="Style 312 2 3 4" xfId="36732"/>
    <cellStyle name="Style 312 2 3 5" xfId="36733"/>
    <cellStyle name="Style 312 2 3 6" xfId="36734"/>
    <cellStyle name="Style 312 2 4" xfId="36735"/>
    <cellStyle name="Style 312 2 5" xfId="36736"/>
    <cellStyle name="Style 312 2 6" xfId="36737"/>
    <cellStyle name="Style 312 2 7" xfId="36738"/>
    <cellStyle name="Style 312 2 8" xfId="36739"/>
    <cellStyle name="Style 312 3" xfId="4602"/>
    <cellStyle name="Style 312 3 2" xfId="36740"/>
    <cellStyle name="Style 312 3 3" xfId="36741"/>
    <cellStyle name="Style 312 3 4" xfId="36742"/>
    <cellStyle name="Style 312 3 5" xfId="36743"/>
    <cellStyle name="Style 312 4" xfId="36744"/>
    <cellStyle name="Style 312 4 2" xfId="36745"/>
    <cellStyle name="Style 312 4 3" xfId="36746"/>
    <cellStyle name="Style 312 4 4" xfId="36747"/>
    <cellStyle name="Style 312 4 5" xfId="36748"/>
    <cellStyle name="Style 312 5" xfId="36749"/>
    <cellStyle name="Style 312 5 2" xfId="36750"/>
    <cellStyle name="Style 312 5 3" xfId="36751"/>
    <cellStyle name="Style 312 5 4" xfId="36752"/>
    <cellStyle name="Style 312 5 5" xfId="36753"/>
    <cellStyle name="Style 312 6" xfId="36754"/>
    <cellStyle name="Style 312 6 2" xfId="36755"/>
    <cellStyle name="Style 312 7" xfId="36756"/>
    <cellStyle name="Style 312 7 2" xfId="36757"/>
    <cellStyle name="Style 313" xfId="4603"/>
    <cellStyle name="Style 313 2" xfId="4604"/>
    <cellStyle name="Style 313 2 2" xfId="36758"/>
    <cellStyle name="Style 313 2 2 2" xfId="36759"/>
    <cellStyle name="Style 313 2 2 3" xfId="36760"/>
    <cellStyle name="Style 313 2 2 4" xfId="36761"/>
    <cellStyle name="Style 313 2 2 5" xfId="36762"/>
    <cellStyle name="Style 313 2 3" xfId="36763"/>
    <cellStyle name="Style 313 2 3 2" xfId="36764"/>
    <cellStyle name="Style 313 2 3 3" xfId="36765"/>
    <cellStyle name="Style 313 2 3 4" xfId="36766"/>
    <cellStyle name="Style 313 2 3 5" xfId="36767"/>
    <cellStyle name="Style 313 2 3 6" xfId="36768"/>
    <cellStyle name="Style 313 2 4" xfId="36769"/>
    <cellStyle name="Style 313 2 5" xfId="36770"/>
    <cellStyle name="Style 313 2 6" xfId="36771"/>
    <cellStyle name="Style 313 2 7" xfId="36772"/>
    <cellStyle name="Style 313 2 8" xfId="36773"/>
    <cellStyle name="Style 313 3" xfId="4605"/>
    <cellStyle name="Style 313 3 2" xfId="36774"/>
    <cellStyle name="Style 313 3 3" xfId="36775"/>
    <cellStyle name="Style 313 3 4" xfId="36776"/>
    <cellStyle name="Style 313 3 5" xfId="36777"/>
    <cellStyle name="Style 313 4" xfId="36778"/>
    <cellStyle name="Style 313 4 2" xfId="36779"/>
    <cellStyle name="Style 313 4 3" xfId="36780"/>
    <cellStyle name="Style 313 4 4" xfId="36781"/>
    <cellStyle name="Style 313 4 5" xfId="36782"/>
    <cellStyle name="Style 313 5" xfId="36783"/>
    <cellStyle name="Style 313 5 2" xfId="36784"/>
    <cellStyle name="Style 313 5 3" xfId="36785"/>
    <cellStyle name="Style 313 5 4" xfId="36786"/>
    <cellStyle name="Style 313 5 5" xfId="36787"/>
    <cellStyle name="Style 313 6" xfId="36788"/>
    <cellStyle name="Style 313 6 2" xfId="36789"/>
    <cellStyle name="Style 313 7" xfId="36790"/>
    <cellStyle name="Style 313 7 2" xfId="36791"/>
    <cellStyle name="Style 314" xfId="4606"/>
    <cellStyle name="Style 314 2" xfId="4607"/>
    <cellStyle name="Style 314 2 2" xfId="36792"/>
    <cellStyle name="Style 314 2 2 2" xfId="36793"/>
    <cellStyle name="Style 314 2 2 3" xfId="36794"/>
    <cellStyle name="Style 314 2 2 4" xfId="36795"/>
    <cellStyle name="Style 314 2 2 5" xfId="36796"/>
    <cellStyle name="Style 314 2 3" xfId="36797"/>
    <cellStyle name="Style 314 2 3 2" xfId="36798"/>
    <cellStyle name="Style 314 2 3 3" xfId="36799"/>
    <cellStyle name="Style 314 2 3 4" xfId="36800"/>
    <cellStyle name="Style 314 2 3 5" xfId="36801"/>
    <cellStyle name="Style 314 2 3 6" xfId="36802"/>
    <cellStyle name="Style 314 2 4" xfId="36803"/>
    <cellStyle name="Style 314 2 5" xfId="36804"/>
    <cellStyle name="Style 314 2 6" xfId="36805"/>
    <cellStyle name="Style 314 2 7" xfId="36806"/>
    <cellStyle name="Style 314 2 8" xfId="36807"/>
    <cellStyle name="Style 314 3" xfId="4608"/>
    <cellStyle name="Style 314 3 2" xfId="36808"/>
    <cellStyle name="Style 314 3 3" xfId="36809"/>
    <cellStyle name="Style 314 3 4" xfId="36810"/>
    <cellStyle name="Style 314 3 5" xfId="36811"/>
    <cellStyle name="Style 314 4" xfId="36812"/>
    <cellStyle name="Style 314 4 2" xfId="36813"/>
    <cellStyle name="Style 314 4 3" xfId="36814"/>
    <cellStyle name="Style 314 4 4" xfId="36815"/>
    <cellStyle name="Style 314 4 5" xfId="36816"/>
    <cellStyle name="Style 314 5" xfId="36817"/>
    <cellStyle name="Style 314 5 2" xfId="36818"/>
    <cellStyle name="Style 314 5 3" xfId="36819"/>
    <cellStyle name="Style 314 5 4" xfId="36820"/>
    <cellStyle name="Style 314 5 5" xfId="36821"/>
    <cellStyle name="Style 314 6" xfId="36822"/>
    <cellStyle name="Style 314 6 2" xfId="36823"/>
    <cellStyle name="Style 314 7" xfId="36824"/>
    <cellStyle name="Style 314 7 2" xfId="36825"/>
    <cellStyle name="Style 315" xfId="4609"/>
    <cellStyle name="Style 315 2" xfId="4610"/>
    <cellStyle name="Style 315 2 2" xfId="36826"/>
    <cellStyle name="Style 315 2 2 2" xfId="36827"/>
    <cellStyle name="Style 315 2 2 3" xfId="36828"/>
    <cellStyle name="Style 315 2 2 4" xfId="36829"/>
    <cellStyle name="Style 315 2 2 5" xfId="36830"/>
    <cellStyle name="Style 315 2 3" xfId="36831"/>
    <cellStyle name="Style 315 2 3 2" xfId="36832"/>
    <cellStyle name="Style 315 2 3 3" xfId="36833"/>
    <cellStyle name="Style 315 2 3 4" xfId="36834"/>
    <cellStyle name="Style 315 2 3 5" xfId="36835"/>
    <cellStyle name="Style 315 2 3 6" xfId="36836"/>
    <cellStyle name="Style 315 2 4" xfId="36837"/>
    <cellStyle name="Style 315 2 5" xfId="36838"/>
    <cellStyle name="Style 315 2 6" xfId="36839"/>
    <cellStyle name="Style 315 2 7" xfId="36840"/>
    <cellStyle name="Style 315 2 8" xfId="36841"/>
    <cellStyle name="Style 315 3" xfId="4611"/>
    <cellStyle name="Style 315 3 2" xfId="36842"/>
    <cellStyle name="Style 315 3 3" xfId="36843"/>
    <cellStyle name="Style 315 3 4" xfId="36844"/>
    <cellStyle name="Style 315 3 5" xfId="36845"/>
    <cellStyle name="Style 315 4" xfId="36846"/>
    <cellStyle name="Style 315 4 2" xfId="36847"/>
    <cellStyle name="Style 315 4 3" xfId="36848"/>
    <cellStyle name="Style 315 4 4" xfId="36849"/>
    <cellStyle name="Style 315 4 5" xfId="36850"/>
    <cellStyle name="Style 315 5" xfId="36851"/>
    <cellStyle name="Style 315 5 2" xfId="36852"/>
    <cellStyle name="Style 315 5 3" xfId="36853"/>
    <cellStyle name="Style 315 5 4" xfId="36854"/>
    <cellStyle name="Style 315 5 5" xfId="36855"/>
    <cellStyle name="Style 315 6" xfId="36856"/>
    <cellStyle name="Style 315 6 2" xfId="36857"/>
    <cellStyle name="Style 315 7" xfId="36858"/>
    <cellStyle name="Style 315 7 2" xfId="36859"/>
    <cellStyle name="Style 316" xfId="4612"/>
    <cellStyle name="Style 316 2" xfId="4613"/>
    <cellStyle name="Style 316 2 2" xfId="36860"/>
    <cellStyle name="Style 316 2 2 2" xfId="36861"/>
    <cellStyle name="Style 316 2 2 3" xfId="36862"/>
    <cellStyle name="Style 316 2 2 4" xfId="36863"/>
    <cellStyle name="Style 316 2 2 5" xfId="36864"/>
    <cellStyle name="Style 316 2 3" xfId="36865"/>
    <cellStyle name="Style 316 2 3 2" xfId="36866"/>
    <cellStyle name="Style 316 2 3 3" xfId="36867"/>
    <cellStyle name="Style 316 2 3 4" xfId="36868"/>
    <cellStyle name="Style 316 2 3 5" xfId="36869"/>
    <cellStyle name="Style 316 2 3 6" xfId="36870"/>
    <cellStyle name="Style 316 2 4" xfId="36871"/>
    <cellStyle name="Style 316 2 5" xfId="36872"/>
    <cellStyle name="Style 316 2 6" xfId="36873"/>
    <cellStyle name="Style 316 2 7" xfId="36874"/>
    <cellStyle name="Style 316 2 8" xfId="36875"/>
    <cellStyle name="Style 316 3" xfId="4614"/>
    <cellStyle name="Style 316 3 2" xfId="36876"/>
    <cellStyle name="Style 316 3 3" xfId="36877"/>
    <cellStyle name="Style 316 3 4" xfId="36878"/>
    <cellStyle name="Style 316 3 5" xfId="36879"/>
    <cellStyle name="Style 316 4" xfId="36880"/>
    <cellStyle name="Style 316 4 2" xfId="36881"/>
    <cellStyle name="Style 316 4 3" xfId="36882"/>
    <cellStyle name="Style 316 4 4" xfId="36883"/>
    <cellStyle name="Style 316 4 5" xfId="36884"/>
    <cellStyle name="Style 316 5" xfId="36885"/>
    <cellStyle name="Style 316 5 2" xfId="36886"/>
    <cellStyle name="Style 316 5 3" xfId="36887"/>
    <cellStyle name="Style 316 5 4" xfId="36888"/>
    <cellStyle name="Style 316 5 5" xfId="36889"/>
    <cellStyle name="Style 316 6" xfId="36890"/>
    <cellStyle name="Style 316 6 2" xfId="36891"/>
    <cellStyle name="Style 316 7" xfId="36892"/>
    <cellStyle name="Style 316 7 2" xfId="36893"/>
    <cellStyle name="Style 317" xfId="4615"/>
    <cellStyle name="Style 317 2" xfId="4616"/>
    <cellStyle name="Style 317 2 2" xfId="36894"/>
    <cellStyle name="Style 317 2 2 2" xfId="36895"/>
    <cellStyle name="Style 317 2 2 3" xfId="36896"/>
    <cellStyle name="Style 317 2 2 4" xfId="36897"/>
    <cellStyle name="Style 317 2 2 5" xfId="36898"/>
    <cellStyle name="Style 317 2 3" xfId="36899"/>
    <cellStyle name="Style 317 2 3 2" xfId="36900"/>
    <cellStyle name="Style 317 2 3 3" xfId="36901"/>
    <cellStyle name="Style 317 2 3 4" xfId="36902"/>
    <cellStyle name="Style 317 2 3 5" xfId="36903"/>
    <cellStyle name="Style 317 2 3 6" xfId="36904"/>
    <cellStyle name="Style 317 2 4" xfId="36905"/>
    <cellStyle name="Style 317 2 5" xfId="36906"/>
    <cellStyle name="Style 317 2 6" xfId="36907"/>
    <cellStyle name="Style 317 2 7" xfId="36908"/>
    <cellStyle name="Style 317 2 8" xfId="36909"/>
    <cellStyle name="Style 317 3" xfId="4617"/>
    <cellStyle name="Style 317 3 2" xfId="36910"/>
    <cellStyle name="Style 317 3 3" xfId="36911"/>
    <cellStyle name="Style 317 3 4" xfId="36912"/>
    <cellStyle name="Style 317 3 5" xfId="36913"/>
    <cellStyle name="Style 317 4" xfId="36914"/>
    <cellStyle name="Style 317 4 2" xfId="36915"/>
    <cellStyle name="Style 317 4 3" xfId="36916"/>
    <cellStyle name="Style 317 4 4" xfId="36917"/>
    <cellStyle name="Style 317 4 5" xfId="36918"/>
    <cellStyle name="Style 317 5" xfId="36919"/>
    <cellStyle name="Style 317 5 2" xfId="36920"/>
    <cellStyle name="Style 317 5 3" xfId="36921"/>
    <cellStyle name="Style 317 5 4" xfId="36922"/>
    <cellStyle name="Style 317 5 5" xfId="36923"/>
    <cellStyle name="Style 317 6" xfId="36924"/>
    <cellStyle name="Style 317 6 2" xfId="36925"/>
    <cellStyle name="Style 317 7" xfId="36926"/>
    <cellStyle name="Style 317 7 2" xfId="36927"/>
    <cellStyle name="Style 318" xfId="4618"/>
    <cellStyle name="Style 318 2" xfId="4619"/>
    <cellStyle name="Style 318 2 2" xfId="36928"/>
    <cellStyle name="Style 318 2 2 2" xfId="36929"/>
    <cellStyle name="Style 318 2 2 3" xfId="36930"/>
    <cellStyle name="Style 318 2 2 4" xfId="36931"/>
    <cellStyle name="Style 318 2 2 5" xfId="36932"/>
    <cellStyle name="Style 318 2 3" xfId="36933"/>
    <cellStyle name="Style 318 2 3 2" xfId="36934"/>
    <cellStyle name="Style 318 2 3 3" xfId="36935"/>
    <cellStyle name="Style 318 2 3 4" xfId="36936"/>
    <cellStyle name="Style 318 2 3 5" xfId="36937"/>
    <cellStyle name="Style 318 2 3 6" xfId="36938"/>
    <cellStyle name="Style 318 2 4" xfId="36939"/>
    <cellStyle name="Style 318 2 5" xfId="36940"/>
    <cellStyle name="Style 318 2 6" xfId="36941"/>
    <cellStyle name="Style 318 2 7" xfId="36942"/>
    <cellStyle name="Style 318 2 8" xfId="36943"/>
    <cellStyle name="Style 318 3" xfId="4620"/>
    <cellStyle name="Style 318 3 2" xfId="36944"/>
    <cellStyle name="Style 318 3 3" xfId="36945"/>
    <cellStyle name="Style 318 3 4" xfId="36946"/>
    <cellStyle name="Style 318 3 5" xfId="36947"/>
    <cellStyle name="Style 318 4" xfId="36948"/>
    <cellStyle name="Style 318 4 2" xfId="36949"/>
    <cellStyle name="Style 318 4 3" xfId="36950"/>
    <cellStyle name="Style 318 4 4" xfId="36951"/>
    <cellStyle name="Style 318 4 5" xfId="36952"/>
    <cellStyle name="Style 318 5" xfId="36953"/>
    <cellStyle name="Style 318 5 2" xfId="36954"/>
    <cellStyle name="Style 318 5 3" xfId="36955"/>
    <cellStyle name="Style 318 5 4" xfId="36956"/>
    <cellStyle name="Style 318 5 5" xfId="36957"/>
    <cellStyle name="Style 318 6" xfId="36958"/>
    <cellStyle name="Style 318 6 2" xfId="36959"/>
    <cellStyle name="Style 318 7" xfId="36960"/>
    <cellStyle name="Style 318 7 2" xfId="36961"/>
    <cellStyle name="Style 319" xfId="4621"/>
    <cellStyle name="Style 319 2" xfId="4622"/>
    <cellStyle name="Style 319 2 2" xfId="36962"/>
    <cellStyle name="Style 319 2 2 2" xfId="36963"/>
    <cellStyle name="Style 319 2 2 3" xfId="36964"/>
    <cellStyle name="Style 319 2 2 4" xfId="36965"/>
    <cellStyle name="Style 319 2 2 5" xfId="36966"/>
    <cellStyle name="Style 319 2 3" xfId="36967"/>
    <cellStyle name="Style 319 2 3 2" xfId="36968"/>
    <cellStyle name="Style 319 2 3 3" xfId="36969"/>
    <cellStyle name="Style 319 2 3 4" xfId="36970"/>
    <cellStyle name="Style 319 2 3 5" xfId="36971"/>
    <cellStyle name="Style 319 2 3 6" xfId="36972"/>
    <cellStyle name="Style 319 2 4" xfId="36973"/>
    <cellStyle name="Style 319 2 5" xfId="36974"/>
    <cellStyle name="Style 319 2 6" xfId="36975"/>
    <cellStyle name="Style 319 2 7" xfId="36976"/>
    <cellStyle name="Style 319 2 8" xfId="36977"/>
    <cellStyle name="Style 319 3" xfId="4623"/>
    <cellStyle name="Style 319 3 2" xfId="36978"/>
    <cellStyle name="Style 319 3 3" xfId="36979"/>
    <cellStyle name="Style 319 3 4" xfId="36980"/>
    <cellStyle name="Style 319 3 5" xfId="36981"/>
    <cellStyle name="Style 319 4" xfId="36982"/>
    <cellStyle name="Style 319 4 2" xfId="36983"/>
    <cellStyle name="Style 319 4 3" xfId="36984"/>
    <cellStyle name="Style 319 4 4" xfId="36985"/>
    <cellStyle name="Style 319 4 5" xfId="36986"/>
    <cellStyle name="Style 319 5" xfId="36987"/>
    <cellStyle name="Style 319 5 2" xfId="36988"/>
    <cellStyle name="Style 319 5 3" xfId="36989"/>
    <cellStyle name="Style 319 5 4" xfId="36990"/>
    <cellStyle name="Style 319 5 5" xfId="36991"/>
    <cellStyle name="Style 319 6" xfId="36992"/>
    <cellStyle name="Style 319 6 2" xfId="36993"/>
    <cellStyle name="Style 319 7" xfId="36994"/>
    <cellStyle name="Style 319 7 2" xfId="36995"/>
    <cellStyle name="Style 32" xfId="4624"/>
    <cellStyle name="Style 32 2" xfId="4625"/>
    <cellStyle name="Style 32 2 2" xfId="36996"/>
    <cellStyle name="Style 32 2 2 2" xfId="36997"/>
    <cellStyle name="Style 32 2 2 3" xfId="36998"/>
    <cellStyle name="Style 32 2 2 4" xfId="36999"/>
    <cellStyle name="Style 32 2 2 5" xfId="37000"/>
    <cellStyle name="Style 32 2 3" xfId="37001"/>
    <cellStyle name="Style 32 2 3 2" xfId="37002"/>
    <cellStyle name="Style 32 2 3 3" xfId="37003"/>
    <cellStyle name="Style 32 2 3 4" xfId="37004"/>
    <cellStyle name="Style 32 2 3 5" xfId="37005"/>
    <cellStyle name="Style 32 2 3 6" xfId="37006"/>
    <cellStyle name="Style 32 2 4" xfId="37007"/>
    <cellStyle name="Style 32 2 5" xfId="37008"/>
    <cellStyle name="Style 32 2 6" xfId="37009"/>
    <cellStyle name="Style 32 2 7" xfId="37010"/>
    <cellStyle name="Style 32 2 8" xfId="37011"/>
    <cellStyle name="Style 32 3" xfId="4626"/>
    <cellStyle name="Style 32 3 2" xfId="37012"/>
    <cellStyle name="Style 32 3 3" xfId="37013"/>
    <cellStyle name="Style 32 3 4" xfId="37014"/>
    <cellStyle name="Style 32 3 5" xfId="37015"/>
    <cellStyle name="Style 32 4" xfId="37016"/>
    <cellStyle name="Style 32 4 2" xfId="37017"/>
    <cellStyle name="Style 32 4 3" xfId="37018"/>
    <cellStyle name="Style 32 4 4" xfId="37019"/>
    <cellStyle name="Style 32 4 5" xfId="37020"/>
    <cellStyle name="Style 32 5" xfId="37021"/>
    <cellStyle name="Style 32 5 2" xfId="37022"/>
    <cellStyle name="Style 32 5 3" xfId="37023"/>
    <cellStyle name="Style 32 5 4" xfId="37024"/>
    <cellStyle name="Style 32 5 5" xfId="37025"/>
    <cellStyle name="Style 32 6" xfId="37026"/>
    <cellStyle name="Style 32 6 2" xfId="37027"/>
    <cellStyle name="Style 32 7" xfId="37028"/>
    <cellStyle name="Style 32 7 2" xfId="37029"/>
    <cellStyle name="Style 320" xfId="4627"/>
    <cellStyle name="Style 320 2" xfId="4628"/>
    <cellStyle name="Style 320 2 2" xfId="37030"/>
    <cellStyle name="Style 320 2 2 2" xfId="37031"/>
    <cellStyle name="Style 320 2 2 3" xfId="37032"/>
    <cellStyle name="Style 320 2 2 4" xfId="37033"/>
    <cellStyle name="Style 320 2 2 5" xfId="37034"/>
    <cellStyle name="Style 320 2 3" xfId="37035"/>
    <cellStyle name="Style 320 2 3 2" xfId="37036"/>
    <cellStyle name="Style 320 2 3 3" xfId="37037"/>
    <cellStyle name="Style 320 2 3 4" xfId="37038"/>
    <cellStyle name="Style 320 2 3 5" xfId="37039"/>
    <cellStyle name="Style 320 2 3 6" xfId="37040"/>
    <cellStyle name="Style 320 2 4" xfId="37041"/>
    <cellStyle name="Style 320 2 5" xfId="37042"/>
    <cellStyle name="Style 320 2 6" xfId="37043"/>
    <cellStyle name="Style 320 2 7" xfId="37044"/>
    <cellStyle name="Style 320 2 8" xfId="37045"/>
    <cellStyle name="Style 320 3" xfId="4629"/>
    <cellStyle name="Style 320 3 2" xfId="37046"/>
    <cellStyle name="Style 320 3 3" xfId="37047"/>
    <cellStyle name="Style 320 3 4" xfId="37048"/>
    <cellStyle name="Style 320 3 5" xfId="37049"/>
    <cellStyle name="Style 320 4" xfId="37050"/>
    <cellStyle name="Style 320 4 2" xfId="37051"/>
    <cellStyle name="Style 320 4 3" xfId="37052"/>
    <cellStyle name="Style 320 4 4" xfId="37053"/>
    <cellStyle name="Style 320 4 5" xfId="37054"/>
    <cellStyle name="Style 320 5" xfId="37055"/>
    <cellStyle name="Style 320 5 2" xfId="37056"/>
    <cellStyle name="Style 320 5 3" xfId="37057"/>
    <cellStyle name="Style 320 5 4" xfId="37058"/>
    <cellStyle name="Style 320 5 5" xfId="37059"/>
    <cellStyle name="Style 320 6" xfId="37060"/>
    <cellStyle name="Style 320 6 2" xfId="37061"/>
    <cellStyle name="Style 320 7" xfId="37062"/>
    <cellStyle name="Style 320 7 2" xfId="37063"/>
    <cellStyle name="Style 321" xfId="4630"/>
    <cellStyle name="Style 321 2" xfId="4631"/>
    <cellStyle name="Style 321 2 2" xfId="37064"/>
    <cellStyle name="Style 321 2 2 2" xfId="37065"/>
    <cellStyle name="Style 321 2 2 3" xfId="37066"/>
    <cellStyle name="Style 321 2 2 4" xfId="37067"/>
    <cellStyle name="Style 321 2 2 5" xfId="37068"/>
    <cellStyle name="Style 321 2 3" xfId="37069"/>
    <cellStyle name="Style 321 2 3 2" xfId="37070"/>
    <cellStyle name="Style 321 2 3 3" xfId="37071"/>
    <cellStyle name="Style 321 2 3 4" xfId="37072"/>
    <cellStyle name="Style 321 2 3 5" xfId="37073"/>
    <cellStyle name="Style 321 2 3 6" xfId="37074"/>
    <cellStyle name="Style 321 2 4" xfId="37075"/>
    <cellStyle name="Style 321 2 5" xfId="37076"/>
    <cellStyle name="Style 321 2 6" xfId="37077"/>
    <cellStyle name="Style 321 2 7" xfId="37078"/>
    <cellStyle name="Style 321 2 8" xfId="37079"/>
    <cellStyle name="Style 321 3" xfId="4632"/>
    <cellStyle name="Style 321 3 2" xfId="37080"/>
    <cellStyle name="Style 321 3 3" xfId="37081"/>
    <cellStyle name="Style 321 3 4" xfId="37082"/>
    <cellStyle name="Style 321 3 5" xfId="37083"/>
    <cellStyle name="Style 321 4" xfId="37084"/>
    <cellStyle name="Style 321 4 2" xfId="37085"/>
    <cellStyle name="Style 321 4 3" xfId="37086"/>
    <cellStyle name="Style 321 4 4" xfId="37087"/>
    <cellStyle name="Style 321 4 5" xfId="37088"/>
    <cellStyle name="Style 321 5" xfId="37089"/>
    <cellStyle name="Style 321 5 2" xfId="37090"/>
    <cellStyle name="Style 321 5 3" xfId="37091"/>
    <cellStyle name="Style 321 5 4" xfId="37092"/>
    <cellStyle name="Style 321 5 5" xfId="37093"/>
    <cellStyle name="Style 321 6" xfId="37094"/>
    <cellStyle name="Style 321 6 2" xfId="37095"/>
    <cellStyle name="Style 321 7" xfId="37096"/>
    <cellStyle name="Style 321 7 2" xfId="37097"/>
    <cellStyle name="Style 322" xfId="4633"/>
    <cellStyle name="Style 322 2" xfId="4634"/>
    <cellStyle name="Style 322 2 2" xfId="37098"/>
    <cellStyle name="Style 322 2 2 2" xfId="37099"/>
    <cellStyle name="Style 322 2 2 3" xfId="37100"/>
    <cellStyle name="Style 322 2 2 4" xfId="37101"/>
    <cellStyle name="Style 322 2 2 5" xfId="37102"/>
    <cellStyle name="Style 322 2 3" xfId="37103"/>
    <cellStyle name="Style 322 2 3 2" xfId="37104"/>
    <cellStyle name="Style 322 2 3 3" xfId="37105"/>
    <cellStyle name="Style 322 2 3 4" xfId="37106"/>
    <cellStyle name="Style 322 2 3 5" xfId="37107"/>
    <cellStyle name="Style 322 2 3 6" xfId="37108"/>
    <cellStyle name="Style 322 2 4" xfId="37109"/>
    <cellStyle name="Style 322 2 5" xfId="37110"/>
    <cellStyle name="Style 322 2 6" xfId="37111"/>
    <cellStyle name="Style 322 2 7" xfId="37112"/>
    <cellStyle name="Style 322 2 8" xfId="37113"/>
    <cellStyle name="Style 322 3" xfId="4635"/>
    <cellStyle name="Style 322 3 2" xfId="37114"/>
    <cellStyle name="Style 322 3 3" xfId="37115"/>
    <cellStyle name="Style 322 3 4" xfId="37116"/>
    <cellStyle name="Style 322 3 5" xfId="37117"/>
    <cellStyle name="Style 322 4" xfId="37118"/>
    <cellStyle name="Style 322 4 2" xfId="37119"/>
    <cellStyle name="Style 322 4 3" xfId="37120"/>
    <cellStyle name="Style 322 4 4" xfId="37121"/>
    <cellStyle name="Style 322 4 5" xfId="37122"/>
    <cellStyle name="Style 322 5" xfId="37123"/>
    <cellStyle name="Style 322 5 2" xfId="37124"/>
    <cellStyle name="Style 322 5 3" xfId="37125"/>
    <cellStyle name="Style 322 5 4" xfId="37126"/>
    <cellStyle name="Style 322 5 5" xfId="37127"/>
    <cellStyle name="Style 322 6" xfId="37128"/>
    <cellStyle name="Style 322 6 2" xfId="37129"/>
    <cellStyle name="Style 322 7" xfId="37130"/>
    <cellStyle name="Style 322 7 2" xfId="37131"/>
    <cellStyle name="Style 323" xfId="4636"/>
    <cellStyle name="Style 323 2" xfId="4637"/>
    <cellStyle name="Style 323 2 2" xfId="37132"/>
    <cellStyle name="Style 323 2 2 2" xfId="37133"/>
    <cellStyle name="Style 323 2 2 3" xfId="37134"/>
    <cellStyle name="Style 323 2 2 4" xfId="37135"/>
    <cellStyle name="Style 323 2 2 5" xfId="37136"/>
    <cellStyle name="Style 323 2 3" xfId="37137"/>
    <cellStyle name="Style 323 2 3 2" xfId="37138"/>
    <cellStyle name="Style 323 2 3 3" xfId="37139"/>
    <cellStyle name="Style 323 2 3 4" xfId="37140"/>
    <cellStyle name="Style 323 2 3 5" xfId="37141"/>
    <cellStyle name="Style 323 2 3 6" xfId="37142"/>
    <cellStyle name="Style 323 2 4" xfId="37143"/>
    <cellStyle name="Style 323 2 5" xfId="37144"/>
    <cellStyle name="Style 323 2 6" xfId="37145"/>
    <cellStyle name="Style 323 2 7" xfId="37146"/>
    <cellStyle name="Style 323 2 8" xfId="37147"/>
    <cellStyle name="Style 323 3" xfId="4638"/>
    <cellStyle name="Style 323 3 2" xfId="37148"/>
    <cellStyle name="Style 323 3 3" xfId="37149"/>
    <cellStyle name="Style 323 3 4" xfId="37150"/>
    <cellStyle name="Style 323 3 5" xfId="37151"/>
    <cellStyle name="Style 323 4" xfId="37152"/>
    <cellStyle name="Style 323 4 2" xfId="37153"/>
    <cellStyle name="Style 323 4 3" xfId="37154"/>
    <cellStyle name="Style 323 4 4" xfId="37155"/>
    <cellStyle name="Style 323 4 5" xfId="37156"/>
    <cellStyle name="Style 323 5" xfId="37157"/>
    <cellStyle name="Style 323 5 2" xfId="37158"/>
    <cellStyle name="Style 323 5 3" xfId="37159"/>
    <cellStyle name="Style 323 5 4" xfId="37160"/>
    <cellStyle name="Style 323 5 5" xfId="37161"/>
    <cellStyle name="Style 323 6" xfId="37162"/>
    <cellStyle name="Style 323 6 2" xfId="37163"/>
    <cellStyle name="Style 323 7" xfId="37164"/>
    <cellStyle name="Style 323 7 2" xfId="37165"/>
    <cellStyle name="Style 324" xfId="4639"/>
    <cellStyle name="Style 324 2" xfId="4640"/>
    <cellStyle name="Style 324 2 2" xfId="37166"/>
    <cellStyle name="Style 324 2 2 2" xfId="37167"/>
    <cellStyle name="Style 324 2 2 3" xfId="37168"/>
    <cellStyle name="Style 324 2 2 4" xfId="37169"/>
    <cellStyle name="Style 324 2 2 5" xfId="37170"/>
    <cellStyle name="Style 324 2 3" xfId="37171"/>
    <cellStyle name="Style 324 2 3 2" xfId="37172"/>
    <cellStyle name="Style 324 2 3 3" xfId="37173"/>
    <cellStyle name="Style 324 2 3 4" xfId="37174"/>
    <cellStyle name="Style 324 2 3 5" xfId="37175"/>
    <cellStyle name="Style 324 2 3 6" xfId="37176"/>
    <cellStyle name="Style 324 2 4" xfId="37177"/>
    <cellStyle name="Style 324 2 5" xfId="37178"/>
    <cellStyle name="Style 324 2 6" xfId="37179"/>
    <cellStyle name="Style 324 2 7" xfId="37180"/>
    <cellStyle name="Style 324 2 8" xfId="37181"/>
    <cellStyle name="Style 324 3" xfId="4641"/>
    <cellStyle name="Style 324 3 2" xfId="37182"/>
    <cellStyle name="Style 324 3 3" xfId="37183"/>
    <cellStyle name="Style 324 3 4" xfId="37184"/>
    <cellStyle name="Style 324 3 5" xfId="37185"/>
    <cellStyle name="Style 324 4" xfId="37186"/>
    <cellStyle name="Style 324 4 2" xfId="37187"/>
    <cellStyle name="Style 324 4 3" xfId="37188"/>
    <cellStyle name="Style 324 4 4" xfId="37189"/>
    <cellStyle name="Style 324 4 5" xfId="37190"/>
    <cellStyle name="Style 324 5" xfId="37191"/>
    <cellStyle name="Style 324 5 2" xfId="37192"/>
    <cellStyle name="Style 324 5 3" xfId="37193"/>
    <cellStyle name="Style 324 5 4" xfId="37194"/>
    <cellStyle name="Style 324 5 5" xfId="37195"/>
    <cellStyle name="Style 324 6" xfId="37196"/>
    <cellStyle name="Style 324 6 2" xfId="37197"/>
    <cellStyle name="Style 324 7" xfId="37198"/>
    <cellStyle name="Style 324 7 2" xfId="37199"/>
    <cellStyle name="Style 325" xfId="4642"/>
    <cellStyle name="Style 325 2" xfId="4643"/>
    <cellStyle name="Style 325 2 2" xfId="37200"/>
    <cellStyle name="Style 325 2 2 2" xfId="37201"/>
    <cellStyle name="Style 325 2 2 3" xfId="37202"/>
    <cellStyle name="Style 325 2 2 4" xfId="37203"/>
    <cellStyle name="Style 325 2 2 5" xfId="37204"/>
    <cellStyle name="Style 325 2 3" xfId="37205"/>
    <cellStyle name="Style 325 2 3 2" xfId="37206"/>
    <cellStyle name="Style 325 2 3 3" xfId="37207"/>
    <cellStyle name="Style 325 2 3 4" xfId="37208"/>
    <cellStyle name="Style 325 2 3 5" xfId="37209"/>
    <cellStyle name="Style 325 2 3 6" xfId="37210"/>
    <cellStyle name="Style 325 2 4" xfId="37211"/>
    <cellStyle name="Style 325 2 5" xfId="37212"/>
    <cellStyle name="Style 325 2 6" xfId="37213"/>
    <cellStyle name="Style 325 2 7" xfId="37214"/>
    <cellStyle name="Style 325 2 8" xfId="37215"/>
    <cellStyle name="Style 325 3" xfId="4644"/>
    <cellStyle name="Style 325 3 2" xfId="37216"/>
    <cellStyle name="Style 325 3 3" xfId="37217"/>
    <cellStyle name="Style 325 3 4" xfId="37218"/>
    <cellStyle name="Style 325 3 5" xfId="37219"/>
    <cellStyle name="Style 325 4" xfId="37220"/>
    <cellStyle name="Style 325 4 2" xfId="37221"/>
    <cellStyle name="Style 325 4 3" xfId="37222"/>
    <cellStyle name="Style 325 4 4" xfId="37223"/>
    <cellStyle name="Style 325 4 5" xfId="37224"/>
    <cellStyle name="Style 325 5" xfId="37225"/>
    <cellStyle name="Style 325 5 2" xfId="37226"/>
    <cellStyle name="Style 325 5 3" xfId="37227"/>
    <cellStyle name="Style 325 5 4" xfId="37228"/>
    <cellStyle name="Style 325 5 5" xfId="37229"/>
    <cellStyle name="Style 325 6" xfId="37230"/>
    <cellStyle name="Style 325 6 2" xfId="37231"/>
    <cellStyle name="Style 325 7" xfId="37232"/>
    <cellStyle name="Style 325 7 2" xfId="37233"/>
    <cellStyle name="Style 326" xfId="4645"/>
    <cellStyle name="Style 326 2" xfId="4646"/>
    <cellStyle name="Style 326 2 2" xfId="37234"/>
    <cellStyle name="Style 326 2 2 2" xfId="37235"/>
    <cellStyle name="Style 326 2 2 3" xfId="37236"/>
    <cellStyle name="Style 326 2 2 4" xfId="37237"/>
    <cellStyle name="Style 326 2 2 5" xfId="37238"/>
    <cellStyle name="Style 326 2 3" xfId="37239"/>
    <cellStyle name="Style 326 2 3 2" xfId="37240"/>
    <cellStyle name="Style 326 2 3 3" xfId="37241"/>
    <cellStyle name="Style 326 2 3 4" xfId="37242"/>
    <cellStyle name="Style 326 2 3 5" xfId="37243"/>
    <cellStyle name="Style 326 2 3 6" xfId="37244"/>
    <cellStyle name="Style 326 2 4" xfId="37245"/>
    <cellStyle name="Style 326 2 5" xfId="37246"/>
    <cellStyle name="Style 326 2 6" xfId="37247"/>
    <cellStyle name="Style 326 2 7" xfId="37248"/>
    <cellStyle name="Style 326 2 8" xfId="37249"/>
    <cellStyle name="Style 326 3" xfId="4647"/>
    <cellStyle name="Style 326 3 2" xfId="37250"/>
    <cellStyle name="Style 326 3 3" xfId="37251"/>
    <cellStyle name="Style 326 3 4" xfId="37252"/>
    <cellStyle name="Style 326 3 5" xfId="37253"/>
    <cellStyle name="Style 326 4" xfId="37254"/>
    <cellStyle name="Style 326 4 2" xfId="37255"/>
    <cellStyle name="Style 326 4 3" xfId="37256"/>
    <cellStyle name="Style 326 4 4" xfId="37257"/>
    <cellStyle name="Style 326 4 5" xfId="37258"/>
    <cellStyle name="Style 326 5" xfId="37259"/>
    <cellStyle name="Style 326 5 2" xfId="37260"/>
    <cellStyle name="Style 326 5 3" xfId="37261"/>
    <cellStyle name="Style 326 5 4" xfId="37262"/>
    <cellStyle name="Style 326 5 5" xfId="37263"/>
    <cellStyle name="Style 326 6" xfId="37264"/>
    <cellStyle name="Style 326 6 2" xfId="37265"/>
    <cellStyle name="Style 326 7" xfId="37266"/>
    <cellStyle name="Style 326 7 2" xfId="37267"/>
    <cellStyle name="Style 327" xfId="4648"/>
    <cellStyle name="Style 327 2" xfId="4649"/>
    <cellStyle name="Style 327 2 2" xfId="37268"/>
    <cellStyle name="Style 327 2 2 2" xfId="37269"/>
    <cellStyle name="Style 327 2 2 3" xfId="37270"/>
    <cellStyle name="Style 327 2 2 4" xfId="37271"/>
    <cellStyle name="Style 327 2 2 5" xfId="37272"/>
    <cellStyle name="Style 327 2 3" xfId="37273"/>
    <cellStyle name="Style 327 2 3 2" xfId="37274"/>
    <cellStyle name="Style 327 2 3 3" xfId="37275"/>
    <cellStyle name="Style 327 2 3 4" xfId="37276"/>
    <cellStyle name="Style 327 2 3 5" xfId="37277"/>
    <cellStyle name="Style 327 2 3 6" xfId="37278"/>
    <cellStyle name="Style 327 2 4" xfId="37279"/>
    <cellStyle name="Style 327 2 5" xfId="37280"/>
    <cellStyle name="Style 327 2 6" xfId="37281"/>
    <cellStyle name="Style 327 2 7" xfId="37282"/>
    <cellStyle name="Style 327 2 8" xfId="37283"/>
    <cellStyle name="Style 327 3" xfId="4650"/>
    <cellStyle name="Style 327 3 2" xfId="37284"/>
    <cellStyle name="Style 327 3 3" xfId="37285"/>
    <cellStyle name="Style 327 3 4" xfId="37286"/>
    <cellStyle name="Style 327 3 5" xfId="37287"/>
    <cellStyle name="Style 327 4" xfId="37288"/>
    <cellStyle name="Style 327 4 2" xfId="37289"/>
    <cellStyle name="Style 327 4 3" xfId="37290"/>
    <cellStyle name="Style 327 4 4" xfId="37291"/>
    <cellStyle name="Style 327 4 5" xfId="37292"/>
    <cellStyle name="Style 327 5" xfId="37293"/>
    <cellStyle name="Style 327 5 2" xfId="37294"/>
    <cellStyle name="Style 327 5 3" xfId="37295"/>
    <cellStyle name="Style 327 5 4" xfId="37296"/>
    <cellStyle name="Style 327 5 5" xfId="37297"/>
    <cellStyle name="Style 327 6" xfId="37298"/>
    <cellStyle name="Style 327 6 2" xfId="37299"/>
    <cellStyle name="Style 327 7" xfId="37300"/>
    <cellStyle name="Style 327 7 2" xfId="37301"/>
    <cellStyle name="Style 328" xfId="4651"/>
    <cellStyle name="Style 328 2" xfId="4652"/>
    <cellStyle name="Style 328 2 2" xfId="37302"/>
    <cellStyle name="Style 328 2 2 2" xfId="37303"/>
    <cellStyle name="Style 328 2 2 3" xfId="37304"/>
    <cellStyle name="Style 328 2 2 4" xfId="37305"/>
    <cellStyle name="Style 328 2 2 5" xfId="37306"/>
    <cellStyle name="Style 328 2 3" xfId="37307"/>
    <cellStyle name="Style 328 2 3 2" xfId="37308"/>
    <cellStyle name="Style 328 2 3 3" xfId="37309"/>
    <cellStyle name="Style 328 2 3 4" xfId="37310"/>
    <cellStyle name="Style 328 2 3 5" xfId="37311"/>
    <cellStyle name="Style 328 2 3 6" xfId="37312"/>
    <cellStyle name="Style 328 2 4" xfId="37313"/>
    <cellStyle name="Style 328 2 5" xfId="37314"/>
    <cellStyle name="Style 328 2 6" xfId="37315"/>
    <cellStyle name="Style 328 2 7" xfId="37316"/>
    <cellStyle name="Style 328 2 8" xfId="37317"/>
    <cellStyle name="Style 328 3" xfId="4653"/>
    <cellStyle name="Style 328 3 2" xfId="37318"/>
    <cellStyle name="Style 328 3 3" xfId="37319"/>
    <cellStyle name="Style 328 3 4" xfId="37320"/>
    <cellStyle name="Style 328 3 5" xfId="37321"/>
    <cellStyle name="Style 328 4" xfId="37322"/>
    <cellStyle name="Style 328 4 2" xfId="37323"/>
    <cellStyle name="Style 328 4 3" xfId="37324"/>
    <cellStyle name="Style 328 4 4" xfId="37325"/>
    <cellStyle name="Style 328 4 5" xfId="37326"/>
    <cellStyle name="Style 328 5" xfId="37327"/>
    <cellStyle name="Style 328 5 2" xfId="37328"/>
    <cellStyle name="Style 328 5 3" xfId="37329"/>
    <cellStyle name="Style 328 5 4" xfId="37330"/>
    <cellStyle name="Style 328 5 5" xfId="37331"/>
    <cellStyle name="Style 328 6" xfId="37332"/>
    <cellStyle name="Style 328 6 2" xfId="37333"/>
    <cellStyle name="Style 328 7" xfId="37334"/>
    <cellStyle name="Style 328 7 2" xfId="37335"/>
    <cellStyle name="Style 329" xfId="4654"/>
    <cellStyle name="Style 329 2" xfId="4655"/>
    <cellStyle name="Style 329 2 2" xfId="37336"/>
    <cellStyle name="Style 329 2 2 2" xfId="37337"/>
    <cellStyle name="Style 329 2 2 3" xfId="37338"/>
    <cellStyle name="Style 329 2 2 4" xfId="37339"/>
    <cellStyle name="Style 329 2 2 5" xfId="37340"/>
    <cellStyle name="Style 329 2 3" xfId="37341"/>
    <cellStyle name="Style 329 2 3 2" xfId="37342"/>
    <cellStyle name="Style 329 2 3 3" xfId="37343"/>
    <cellStyle name="Style 329 2 3 4" xfId="37344"/>
    <cellStyle name="Style 329 2 3 5" xfId="37345"/>
    <cellStyle name="Style 329 2 3 6" xfId="37346"/>
    <cellStyle name="Style 329 2 4" xfId="37347"/>
    <cellStyle name="Style 329 2 5" xfId="37348"/>
    <cellStyle name="Style 329 2 6" xfId="37349"/>
    <cellStyle name="Style 329 2 7" xfId="37350"/>
    <cellStyle name="Style 329 2 8" xfId="37351"/>
    <cellStyle name="Style 329 3" xfId="4656"/>
    <cellStyle name="Style 329 3 2" xfId="37352"/>
    <cellStyle name="Style 329 3 3" xfId="37353"/>
    <cellStyle name="Style 329 3 4" xfId="37354"/>
    <cellStyle name="Style 329 3 5" xfId="37355"/>
    <cellStyle name="Style 329 4" xfId="37356"/>
    <cellStyle name="Style 329 4 2" xfId="37357"/>
    <cellStyle name="Style 329 4 3" xfId="37358"/>
    <cellStyle name="Style 329 4 4" xfId="37359"/>
    <cellStyle name="Style 329 4 5" xfId="37360"/>
    <cellStyle name="Style 329 5" xfId="37361"/>
    <cellStyle name="Style 329 5 2" xfId="37362"/>
    <cellStyle name="Style 329 5 3" xfId="37363"/>
    <cellStyle name="Style 329 5 4" xfId="37364"/>
    <cellStyle name="Style 329 5 5" xfId="37365"/>
    <cellStyle name="Style 329 6" xfId="37366"/>
    <cellStyle name="Style 329 6 2" xfId="37367"/>
    <cellStyle name="Style 329 7" xfId="37368"/>
    <cellStyle name="Style 329 7 2" xfId="37369"/>
    <cellStyle name="Style 33" xfId="4657"/>
    <cellStyle name="Style 33 2" xfId="4658"/>
    <cellStyle name="Style 33 2 2" xfId="37370"/>
    <cellStyle name="Style 33 2 2 2" xfId="37371"/>
    <cellStyle name="Style 33 2 2 3" xfId="37372"/>
    <cellStyle name="Style 33 2 2 4" xfId="37373"/>
    <cellStyle name="Style 33 2 2 5" xfId="37374"/>
    <cellStyle name="Style 33 2 3" xfId="37375"/>
    <cellStyle name="Style 33 2 3 2" xfId="37376"/>
    <cellStyle name="Style 33 2 3 3" xfId="37377"/>
    <cellStyle name="Style 33 2 3 4" xfId="37378"/>
    <cellStyle name="Style 33 2 3 5" xfId="37379"/>
    <cellStyle name="Style 33 2 3 6" xfId="37380"/>
    <cellStyle name="Style 33 2 4" xfId="37381"/>
    <cellStyle name="Style 33 2 5" xfId="37382"/>
    <cellStyle name="Style 33 2 6" xfId="37383"/>
    <cellStyle name="Style 33 2 7" xfId="37384"/>
    <cellStyle name="Style 33 2 8" xfId="37385"/>
    <cellStyle name="Style 33 3" xfId="4659"/>
    <cellStyle name="Style 33 3 2" xfId="37386"/>
    <cellStyle name="Style 33 3 3" xfId="37387"/>
    <cellStyle name="Style 33 3 4" xfId="37388"/>
    <cellStyle name="Style 33 3 5" xfId="37389"/>
    <cellStyle name="Style 33 4" xfId="37390"/>
    <cellStyle name="Style 33 4 2" xfId="37391"/>
    <cellStyle name="Style 33 4 3" xfId="37392"/>
    <cellStyle name="Style 33 4 4" xfId="37393"/>
    <cellStyle name="Style 33 4 5" xfId="37394"/>
    <cellStyle name="Style 33 5" xfId="37395"/>
    <cellStyle name="Style 33 5 2" xfId="37396"/>
    <cellStyle name="Style 33 5 3" xfId="37397"/>
    <cellStyle name="Style 33 5 4" xfId="37398"/>
    <cellStyle name="Style 33 5 5" xfId="37399"/>
    <cellStyle name="Style 33 6" xfId="37400"/>
    <cellStyle name="Style 33 6 2" xfId="37401"/>
    <cellStyle name="Style 33 7" xfId="37402"/>
    <cellStyle name="Style 33 7 2" xfId="37403"/>
    <cellStyle name="Style 330" xfId="4660"/>
    <cellStyle name="Style 330 2" xfId="4661"/>
    <cellStyle name="Style 330 2 2" xfId="37404"/>
    <cellStyle name="Style 330 2 2 2" xfId="37405"/>
    <cellStyle name="Style 330 2 2 3" xfId="37406"/>
    <cellStyle name="Style 330 2 2 4" xfId="37407"/>
    <cellStyle name="Style 330 2 2 5" xfId="37408"/>
    <cellStyle name="Style 330 2 3" xfId="37409"/>
    <cellStyle name="Style 330 2 3 2" xfId="37410"/>
    <cellStyle name="Style 330 2 3 3" xfId="37411"/>
    <cellStyle name="Style 330 2 3 4" xfId="37412"/>
    <cellStyle name="Style 330 2 3 5" xfId="37413"/>
    <cellStyle name="Style 330 2 3 6" xfId="37414"/>
    <cellStyle name="Style 330 2 4" xfId="37415"/>
    <cellStyle name="Style 330 2 5" xfId="37416"/>
    <cellStyle name="Style 330 2 6" xfId="37417"/>
    <cellStyle name="Style 330 2 7" xfId="37418"/>
    <cellStyle name="Style 330 2 8" xfId="37419"/>
    <cellStyle name="Style 330 3" xfId="4662"/>
    <cellStyle name="Style 330 3 2" xfId="37420"/>
    <cellStyle name="Style 330 3 3" xfId="37421"/>
    <cellStyle name="Style 330 3 4" xfId="37422"/>
    <cellStyle name="Style 330 3 5" xfId="37423"/>
    <cellStyle name="Style 330 4" xfId="37424"/>
    <cellStyle name="Style 330 4 2" xfId="37425"/>
    <cellStyle name="Style 330 4 3" xfId="37426"/>
    <cellStyle name="Style 330 4 4" xfId="37427"/>
    <cellStyle name="Style 330 4 5" xfId="37428"/>
    <cellStyle name="Style 330 5" xfId="37429"/>
    <cellStyle name="Style 330 5 2" xfId="37430"/>
    <cellStyle name="Style 330 5 3" xfId="37431"/>
    <cellStyle name="Style 330 5 4" xfId="37432"/>
    <cellStyle name="Style 330 5 5" xfId="37433"/>
    <cellStyle name="Style 330 6" xfId="37434"/>
    <cellStyle name="Style 330 6 2" xfId="37435"/>
    <cellStyle name="Style 330 7" xfId="37436"/>
    <cellStyle name="Style 330 7 2" xfId="37437"/>
    <cellStyle name="Style 331" xfId="4663"/>
    <cellStyle name="Style 331 2" xfId="4664"/>
    <cellStyle name="Style 331 2 2" xfId="37438"/>
    <cellStyle name="Style 331 2 2 2" xfId="37439"/>
    <cellStyle name="Style 331 2 2 3" xfId="37440"/>
    <cellStyle name="Style 331 2 2 4" xfId="37441"/>
    <cellStyle name="Style 331 2 2 5" xfId="37442"/>
    <cellStyle name="Style 331 2 3" xfId="37443"/>
    <cellStyle name="Style 331 2 3 2" xfId="37444"/>
    <cellStyle name="Style 331 2 3 3" xfId="37445"/>
    <cellStyle name="Style 331 2 3 4" xfId="37446"/>
    <cellStyle name="Style 331 2 3 5" xfId="37447"/>
    <cellStyle name="Style 331 2 3 6" xfId="37448"/>
    <cellStyle name="Style 331 2 4" xfId="37449"/>
    <cellStyle name="Style 331 2 5" xfId="37450"/>
    <cellStyle name="Style 331 2 6" xfId="37451"/>
    <cellStyle name="Style 331 2 7" xfId="37452"/>
    <cellStyle name="Style 331 2 8" xfId="37453"/>
    <cellStyle name="Style 331 3" xfId="4665"/>
    <cellStyle name="Style 331 3 2" xfId="37454"/>
    <cellStyle name="Style 331 3 3" xfId="37455"/>
    <cellStyle name="Style 331 3 4" xfId="37456"/>
    <cellStyle name="Style 331 3 5" xfId="37457"/>
    <cellStyle name="Style 331 4" xfId="37458"/>
    <cellStyle name="Style 331 4 2" xfId="37459"/>
    <cellStyle name="Style 331 4 3" xfId="37460"/>
    <cellStyle name="Style 331 4 4" xfId="37461"/>
    <cellStyle name="Style 331 4 5" xfId="37462"/>
    <cellStyle name="Style 331 5" xfId="37463"/>
    <cellStyle name="Style 331 5 2" xfId="37464"/>
    <cellStyle name="Style 331 5 3" xfId="37465"/>
    <cellStyle name="Style 331 5 4" xfId="37466"/>
    <cellStyle name="Style 331 5 5" xfId="37467"/>
    <cellStyle name="Style 331 6" xfId="37468"/>
    <cellStyle name="Style 331 6 2" xfId="37469"/>
    <cellStyle name="Style 331 7" xfId="37470"/>
    <cellStyle name="Style 331 7 2" xfId="37471"/>
    <cellStyle name="Style 332" xfId="4666"/>
    <cellStyle name="Style 332 2" xfId="4667"/>
    <cellStyle name="Style 332 2 2" xfId="37472"/>
    <cellStyle name="Style 332 2 2 2" xfId="37473"/>
    <cellStyle name="Style 332 2 2 3" xfId="37474"/>
    <cellStyle name="Style 332 2 2 4" xfId="37475"/>
    <cellStyle name="Style 332 2 2 5" xfId="37476"/>
    <cellStyle name="Style 332 2 3" xfId="37477"/>
    <cellStyle name="Style 332 2 3 2" xfId="37478"/>
    <cellStyle name="Style 332 2 3 3" xfId="37479"/>
    <cellStyle name="Style 332 2 3 4" xfId="37480"/>
    <cellStyle name="Style 332 2 3 5" xfId="37481"/>
    <cellStyle name="Style 332 2 3 6" xfId="37482"/>
    <cellStyle name="Style 332 2 4" xfId="37483"/>
    <cellStyle name="Style 332 2 5" xfId="37484"/>
    <cellStyle name="Style 332 2 6" xfId="37485"/>
    <cellStyle name="Style 332 2 7" xfId="37486"/>
    <cellStyle name="Style 332 2 8" xfId="37487"/>
    <cellStyle name="Style 332 3" xfId="4668"/>
    <cellStyle name="Style 332 3 2" xfId="37488"/>
    <cellStyle name="Style 332 3 3" xfId="37489"/>
    <cellStyle name="Style 332 3 4" xfId="37490"/>
    <cellStyle name="Style 332 3 5" xfId="37491"/>
    <cellStyle name="Style 332 4" xfId="37492"/>
    <cellStyle name="Style 332 4 2" xfId="37493"/>
    <cellStyle name="Style 332 4 3" xfId="37494"/>
    <cellStyle name="Style 332 4 4" xfId="37495"/>
    <cellStyle name="Style 332 4 5" xfId="37496"/>
    <cellStyle name="Style 332 5" xfId="37497"/>
    <cellStyle name="Style 332 5 2" xfId="37498"/>
    <cellStyle name="Style 332 5 3" xfId="37499"/>
    <cellStyle name="Style 332 5 4" xfId="37500"/>
    <cellStyle name="Style 332 5 5" xfId="37501"/>
    <cellStyle name="Style 332 6" xfId="37502"/>
    <cellStyle name="Style 332 6 2" xfId="37503"/>
    <cellStyle name="Style 332 7" xfId="37504"/>
    <cellStyle name="Style 332 7 2" xfId="37505"/>
    <cellStyle name="Style 333" xfId="4669"/>
    <cellStyle name="Style 333 2" xfId="4670"/>
    <cellStyle name="Style 333 2 2" xfId="37506"/>
    <cellStyle name="Style 333 2 2 2" xfId="37507"/>
    <cellStyle name="Style 333 2 2 3" xfId="37508"/>
    <cellStyle name="Style 333 2 2 4" xfId="37509"/>
    <cellStyle name="Style 333 2 2 5" xfId="37510"/>
    <cellStyle name="Style 333 2 3" xfId="37511"/>
    <cellStyle name="Style 333 2 3 2" xfId="37512"/>
    <cellStyle name="Style 333 2 3 3" xfId="37513"/>
    <cellStyle name="Style 333 2 3 4" xfId="37514"/>
    <cellStyle name="Style 333 2 3 5" xfId="37515"/>
    <cellStyle name="Style 333 2 3 6" xfId="37516"/>
    <cellStyle name="Style 333 2 4" xfId="37517"/>
    <cellStyle name="Style 333 2 5" xfId="37518"/>
    <cellStyle name="Style 333 2 6" xfId="37519"/>
    <cellStyle name="Style 333 2 7" xfId="37520"/>
    <cellStyle name="Style 333 2 8" xfId="37521"/>
    <cellStyle name="Style 333 3" xfId="4671"/>
    <cellStyle name="Style 333 3 2" xfId="37522"/>
    <cellStyle name="Style 333 3 3" xfId="37523"/>
    <cellStyle name="Style 333 3 4" xfId="37524"/>
    <cellStyle name="Style 333 3 5" xfId="37525"/>
    <cellStyle name="Style 333 4" xfId="37526"/>
    <cellStyle name="Style 333 4 2" xfId="37527"/>
    <cellStyle name="Style 333 4 3" xfId="37528"/>
    <cellStyle name="Style 333 4 4" xfId="37529"/>
    <cellStyle name="Style 333 4 5" xfId="37530"/>
    <cellStyle name="Style 333 5" xfId="37531"/>
    <cellStyle name="Style 333 5 2" xfId="37532"/>
    <cellStyle name="Style 333 5 3" xfId="37533"/>
    <cellStyle name="Style 333 5 4" xfId="37534"/>
    <cellStyle name="Style 333 5 5" xfId="37535"/>
    <cellStyle name="Style 333 6" xfId="37536"/>
    <cellStyle name="Style 333 6 2" xfId="37537"/>
    <cellStyle name="Style 333 7" xfId="37538"/>
    <cellStyle name="Style 333 7 2" xfId="37539"/>
    <cellStyle name="Style 334" xfId="4672"/>
    <cellStyle name="Style 334 2" xfId="4673"/>
    <cellStyle name="Style 334 2 2" xfId="37540"/>
    <cellStyle name="Style 334 2 2 2" xfId="37541"/>
    <cellStyle name="Style 334 2 2 3" xfId="37542"/>
    <cellStyle name="Style 334 2 2 4" xfId="37543"/>
    <cellStyle name="Style 334 2 2 5" xfId="37544"/>
    <cellStyle name="Style 334 2 3" xfId="37545"/>
    <cellStyle name="Style 334 2 3 2" xfId="37546"/>
    <cellStyle name="Style 334 2 3 3" xfId="37547"/>
    <cellStyle name="Style 334 2 3 4" xfId="37548"/>
    <cellStyle name="Style 334 2 3 5" xfId="37549"/>
    <cellStyle name="Style 334 2 3 6" xfId="37550"/>
    <cellStyle name="Style 334 2 4" xfId="37551"/>
    <cellStyle name="Style 334 2 5" xfId="37552"/>
    <cellStyle name="Style 334 2 6" xfId="37553"/>
    <cellStyle name="Style 334 2 7" xfId="37554"/>
    <cellStyle name="Style 334 2 8" xfId="37555"/>
    <cellStyle name="Style 334 3" xfId="4674"/>
    <cellStyle name="Style 334 3 2" xfId="37556"/>
    <cellStyle name="Style 334 3 3" xfId="37557"/>
    <cellStyle name="Style 334 3 4" xfId="37558"/>
    <cellStyle name="Style 334 3 5" xfId="37559"/>
    <cellStyle name="Style 334 4" xfId="37560"/>
    <cellStyle name="Style 334 4 2" xfId="37561"/>
    <cellStyle name="Style 334 4 3" xfId="37562"/>
    <cellStyle name="Style 334 4 4" xfId="37563"/>
    <cellStyle name="Style 334 4 5" xfId="37564"/>
    <cellStyle name="Style 334 5" xfId="37565"/>
    <cellStyle name="Style 334 5 2" xfId="37566"/>
    <cellStyle name="Style 334 5 3" xfId="37567"/>
    <cellStyle name="Style 334 5 4" xfId="37568"/>
    <cellStyle name="Style 334 5 5" xfId="37569"/>
    <cellStyle name="Style 334 6" xfId="37570"/>
    <cellStyle name="Style 334 6 2" xfId="37571"/>
    <cellStyle name="Style 334 7" xfId="37572"/>
    <cellStyle name="Style 334 7 2" xfId="37573"/>
    <cellStyle name="Style 335" xfId="4675"/>
    <cellStyle name="Style 335 2" xfId="4676"/>
    <cellStyle name="Style 335 2 2" xfId="37574"/>
    <cellStyle name="Style 335 2 2 2" xfId="37575"/>
    <cellStyle name="Style 335 2 2 3" xfId="37576"/>
    <cellStyle name="Style 335 2 2 4" xfId="37577"/>
    <cellStyle name="Style 335 2 2 5" xfId="37578"/>
    <cellStyle name="Style 335 2 3" xfId="37579"/>
    <cellStyle name="Style 335 2 3 2" xfId="37580"/>
    <cellStyle name="Style 335 2 3 3" xfId="37581"/>
    <cellStyle name="Style 335 2 3 4" xfId="37582"/>
    <cellStyle name="Style 335 2 3 5" xfId="37583"/>
    <cellStyle name="Style 335 2 3 6" xfId="37584"/>
    <cellStyle name="Style 335 2 4" xfId="37585"/>
    <cellStyle name="Style 335 2 5" xfId="37586"/>
    <cellStyle name="Style 335 2 6" xfId="37587"/>
    <cellStyle name="Style 335 2 7" xfId="37588"/>
    <cellStyle name="Style 335 2 8" xfId="37589"/>
    <cellStyle name="Style 335 3" xfId="4677"/>
    <cellStyle name="Style 335 3 2" xfId="37590"/>
    <cellStyle name="Style 335 3 3" xfId="37591"/>
    <cellStyle name="Style 335 3 4" xfId="37592"/>
    <cellStyle name="Style 335 3 5" xfId="37593"/>
    <cellStyle name="Style 335 4" xfId="37594"/>
    <cellStyle name="Style 335 4 2" xfId="37595"/>
    <cellStyle name="Style 335 4 3" xfId="37596"/>
    <cellStyle name="Style 335 4 4" xfId="37597"/>
    <cellStyle name="Style 335 4 5" xfId="37598"/>
    <cellStyle name="Style 335 5" xfId="37599"/>
    <cellStyle name="Style 335 5 2" xfId="37600"/>
    <cellStyle name="Style 335 5 3" xfId="37601"/>
    <cellStyle name="Style 335 5 4" xfId="37602"/>
    <cellStyle name="Style 335 5 5" xfId="37603"/>
    <cellStyle name="Style 335 6" xfId="37604"/>
    <cellStyle name="Style 335 6 2" xfId="37605"/>
    <cellStyle name="Style 335 7" xfId="37606"/>
    <cellStyle name="Style 335 7 2" xfId="37607"/>
    <cellStyle name="Style 336" xfId="4678"/>
    <cellStyle name="Style 336 2" xfId="4679"/>
    <cellStyle name="Style 336 2 2" xfId="37608"/>
    <cellStyle name="Style 336 2 2 2" xfId="37609"/>
    <cellStyle name="Style 336 2 2 3" xfId="37610"/>
    <cellStyle name="Style 336 2 2 4" xfId="37611"/>
    <cellStyle name="Style 336 2 2 5" xfId="37612"/>
    <cellStyle name="Style 336 2 3" xfId="37613"/>
    <cellStyle name="Style 336 2 3 2" xfId="37614"/>
    <cellStyle name="Style 336 2 3 3" xfId="37615"/>
    <cellStyle name="Style 336 2 3 4" xfId="37616"/>
    <cellStyle name="Style 336 2 3 5" xfId="37617"/>
    <cellStyle name="Style 336 2 3 6" xfId="37618"/>
    <cellStyle name="Style 336 2 4" xfId="37619"/>
    <cellStyle name="Style 336 2 5" xfId="37620"/>
    <cellStyle name="Style 336 2 6" xfId="37621"/>
    <cellStyle name="Style 336 2 7" xfId="37622"/>
    <cellStyle name="Style 336 2 8" xfId="37623"/>
    <cellStyle name="Style 336 3" xfId="4680"/>
    <cellStyle name="Style 336 3 2" xfId="37624"/>
    <cellStyle name="Style 336 3 3" xfId="37625"/>
    <cellStyle name="Style 336 3 4" xfId="37626"/>
    <cellStyle name="Style 336 3 5" xfId="37627"/>
    <cellStyle name="Style 336 4" xfId="37628"/>
    <cellStyle name="Style 336 4 2" xfId="37629"/>
    <cellStyle name="Style 336 4 3" xfId="37630"/>
    <cellStyle name="Style 336 4 4" xfId="37631"/>
    <cellStyle name="Style 336 4 5" xfId="37632"/>
    <cellStyle name="Style 336 5" xfId="37633"/>
    <cellStyle name="Style 336 5 2" xfId="37634"/>
    <cellStyle name="Style 336 5 3" xfId="37635"/>
    <cellStyle name="Style 336 5 4" xfId="37636"/>
    <cellStyle name="Style 336 5 5" xfId="37637"/>
    <cellStyle name="Style 336 6" xfId="37638"/>
    <cellStyle name="Style 336 6 2" xfId="37639"/>
    <cellStyle name="Style 336 7" xfId="37640"/>
    <cellStyle name="Style 336 7 2" xfId="37641"/>
    <cellStyle name="Style 337" xfId="4681"/>
    <cellStyle name="Style 337 2" xfId="4682"/>
    <cellStyle name="Style 337 2 2" xfId="37642"/>
    <cellStyle name="Style 337 2 2 2" xfId="37643"/>
    <cellStyle name="Style 337 2 2 3" xfId="37644"/>
    <cellStyle name="Style 337 2 2 4" xfId="37645"/>
    <cellStyle name="Style 337 2 2 5" xfId="37646"/>
    <cellStyle name="Style 337 2 3" xfId="37647"/>
    <cellStyle name="Style 337 2 3 2" xfId="37648"/>
    <cellStyle name="Style 337 2 3 3" xfId="37649"/>
    <cellStyle name="Style 337 2 3 4" xfId="37650"/>
    <cellStyle name="Style 337 2 3 5" xfId="37651"/>
    <cellStyle name="Style 337 2 3 6" xfId="37652"/>
    <cellStyle name="Style 337 2 4" xfId="37653"/>
    <cellStyle name="Style 337 2 5" xfId="37654"/>
    <cellStyle name="Style 337 2 6" xfId="37655"/>
    <cellStyle name="Style 337 2 7" xfId="37656"/>
    <cellStyle name="Style 337 2 8" xfId="37657"/>
    <cellStyle name="Style 337 3" xfId="4683"/>
    <cellStyle name="Style 337 3 2" xfId="37658"/>
    <cellStyle name="Style 337 3 3" xfId="37659"/>
    <cellStyle name="Style 337 3 4" xfId="37660"/>
    <cellStyle name="Style 337 3 5" xfId="37661"/>
    <cellStyle name="Style 337 4" xfId="37662"/>
    <cellStyle name="Style 337 4 2" xfId="37663"/>
    <cellStyle name="Style 337 4 3" xfId="37664"/>
    <cellStyle name="Style 337 4 4" xfId="37665"/>
    <cellStyle name="Style 337 4 5" xfId="37666"/>
    <cellStyle name="Style 337 5" xfId="37667"/>
    <cellStyle name="Style 337 5 2" xfId="37668"/>
    <cellStyle name="Style 337 5 3" xfId="37669"/>
    <cellStyle name="Style 337 5 4" xfId="37670"/>
    <cellStyle name="Style 337 5 5" xfId="37671"/>
    <cellStyle name="Style 337 6" xfId="37672"/>
    <cellStyle name="Style 337 6 2" xfId="37673"/>
    <cellStyle name="Style 337 7" xfId="37674"/>
    <cellStyle name="Style 337 7 2" xfId="37675"/>
    <cellStyle name="Style 338" xfId="4684"/>
    <cellStyle name="Style 338 2" xfId="4685"/>
    <cellStyle name="Style 338 2 2" xfId="37676"/>
    <cellStyle name="Style 338 2 2 2" xfId="37677"/>
    <cellStyle name="Style 338 2 2 3" xfId="37678"/>
    <cellStyle name="Style 338 2 2 4" xfId="37679"/>
    <cellStyle name="Style 338 2 2 5" xfId="37680"/>
    <cellStyle name="Style 338 2 3" xfId="37681"/>
    <cellStyle name="Style 338 2 3 2" xfId="37682"/>
    <cellStyle name="Style 338 2 3 3" xfId="37683"/>
    <cellStyle name="Style 338 2 3 4" xfId="37684"/>
    <cellStyle name="Style 338 2 3 5" xfId="37685"/>
    <cellStyle name="Style 338 2 3 6" xfId="37686"/>
    <cellStyle name="Style 338 2 4" xfId="37687"/>
    <cellStyle name="Style 338 2 5" xfId="37688"/>
    <cellStyle name="Style 338 2 6" xfId="37689"/>
    <cellStyle name="Style 338 2 7" xfId="37690"/>
    <cellStyle name="Style 338 2 8" xfId="37691"/>
    <cellStyle name="Style 338 3" xfId="4686"/>
    <cellStyle name="Style 338 3 2" xfId="37692"/>
    <cellStyle name="Style 338 3 3" xfId="37693"/>
    <cellStyle name="Style 338 3 4" xfId="37694"/>
    <cellStyle name="Style 338 3 5" xfId="37695"/>
    <cellStyle name="Style 338 4" xfId="37696"/>
    <cellStyle name="Style 338 4 2" xfId="37697"/>
    <cellStyle name="Style 338 4 3" xfId="37698"/>
    <cellStyle name="Style 338 4 4" xfId="37699"/>
    <cellStyle name="Style 338 4 5" xfId="37700"/>
    <cellStyle name="Style 338 5" xfId="37701"/>
    <cellStyle name="Style 338 5 2" xfId="37702"/>
    <cellStyle name="Style 338 5 3" xfId="37703"/>
    <cellStyle name="Style 338 5 4" xfId="37704"/>
    <cellStyle name="Style 338 5 5" xfId="37705"/>
    <cellStyle name="Style 338 6" xfId="37706"/>
    <cellStyle name="Style 338 6 2" xfId="37707"/>
    <cellStyle name="Style 338 7" xfId="37708"/>
    <cellStyle name="Style 338 7 2" xfId="37709"/>
    <cellStyle name="Style 339" xfId="4687"/>
    <cellStyle name="Style 339 2" xfId="4688"/>
    <cellStyle name="Style 339 2 2" xfId="37710"/>
    <cellStyle name="Style 339 2 2 2" xfId="37711"/>
    <cellStyle name="Style 339 2 2 3" xfId="37712"/>
    <cellStyle name="Style 339 2 2 4" xfId="37713"/>
    <cellStyle name="Style 339 2 2 5" xfId="37714"/>
    <cellStyle name="Style 339 2 3" xfId="37715"/>
    <cellStyle name="Style 339 2 3 2" xfId="37716"/>
    <cellStyle name="Style 339 2 3 3" xfId="37717"/>
    <cellStyle name="Style 339 2 3 4" xfId="37718"/>
    <cellStyle name="Style 339 2 3 5" xfId="37719"/>
    <cellStyle name="Style 339 2 3 6" xfId="37720"/>
    <cellStyle name="Style 339 2 4" xfId="37721"/>
    <cellStyle name="Style 339 2 5" xfId="37722"/>
    <cellStyle name="Style 339 2 6" xfId="37723"/>
    <cellStyle name="Style 339 2 7" xfId="37724"/>
    <cellStyle name="Style 339 2 8" xfId="37725"/>
    <cellStyle name="Style 339 3" xfId="4689"/>
    <cellStyle name="Style 339 3 2" xfId="37726"/>
    <cellStyle name="Style 339 3 3" xfId="37727"/>
    <cellStyle name="Style 339 3 4" xfId="37728"/>
    <cellStyle name="Style 339 3 5" xfId="37729"/>
    <cellStyle name="Style 339 4" xfId="37730"/>
    <cellStyle name="Style 339 4 2" xfId="37731"/>
    <cellStyle name="Style 339 4 3" xfId="37732"/>
    <cellStyle name="Style 339 4 4" xfId="37733"/>
    <cellStyle name="Style 339 4 5" xfId="37734"/>
    <cellStyle name="Style 339 5" xfId="37735"/>
    <cellStyle name="Style 339 5 2" xfId="37736"/>
    <cellStyle name="Style 339 5 3" xfId="37737"/>
    <cellStyle name="Style 339 5 4" xfId="37738"/>
    <cellStyle name="Style 339 5 5" xfId="37739"/>
    <cellStyle name="Style 339 6" xfId="37740"/>
    <cellStyle name="Style 339 6 2" xfId="37741"/>
    <cellStyle name="Style 339 7" xfId="37742"/>
    <cellStyle name="Style 339 7 2" xfId="37743"/>
    <cellStyle name="Style 34" xfId="4690"/>
    <cellStyle name="Style 34 2" xfId="4691"/>
    <cellStyle name="Style 34 2 2" xfId="37744"/>
    <cellStyle name="Style 34 2 2 2" xfId="37745"/>
    <cellStyle name="Style 34 2 2 3" xfId="37746"/>
    <cellStyle name="Style 34 2 2 4" xfId="37747"/>
    <cellStyle name="Style 34 2 2 5" xfId="37748"/>
    <cellStyle name="Style 34 2 3" xfId="37749"/>
    <cellStyle name="Style 34 2 3 2" xfId="37750"/>
    <cellStyle name="Style 34 2 3 3" xfId="37751"/>
    <cellStyle name="Style 34 2 3 4" xfId="37752"/>
    <cellStyle name="Style 34 2 3 5" xfId="37753"/>
    <cellStyle name="Style 34 2 3 6" xfId="37754"/>
    <cellStyle name="Style 34 2 4" xfId="37755"/>
    <cellStyle name="Style 34 2 5" xfId="37756"/>
    <cellStyle name="Style 34 2 6" xfId="37757"/>
    <cellStyle name="Style 34 2 7" xfId="37758"/>
    <cellStyle name="Style 34 2 8" xfId="37759"/>
    <cellStyle name="Style 34 3" xfId="4692"/>
    <cellStyle name="Style 34 3 2" xfId="37760"/>
    <cellStyle name="Style 34 3 3" xfId="37761"/>
    <cellStyle name="Style 34 3 4" xfId="37762"/>
    <cellStyle name="Style 34 3 5" xfId="37763"/>
    <cellStyle name="Style 34 4" xfId="37764"/>
    <cellStyle name="Style 34 4 2" xfId="37765"/>
    <cellStyle name="Style 34 4 3" xfId="37766"/>
    <cellStyle name="Style 34 4 4" xfId="37767"/>
    <cellStyle name="Style 34 4 5" xfId="37768"/>
    <cellStyle name="Style 34 5" xfId="37769"/>
    <cellStyle name="Style 34 5 2" xfId="37770"/>
    <cellStyle name="Style 34 5 3" xfId="37771"/>
    <cellStyle name="Style 34 5 4" xfId="37772"/>
    <cellStyle name="Style 34 5 5" xfId="37773"/>
    <cellStyle name="Style 34 6" xfId="37774"/>
    <cellStyle name="Style 34 6 2" xfId="37775"/>
    <cellStyle name="Style 34 7" xfId="37776"/>
    <cellStyle name="Style 34 7 2" xfId="37777"/>
    <cellStyle name="Style 340" xfId="4693"/>
    <cellStyle name="Style 340 2" xfId="4694"/>
    <cellStyle name="Style 340 2 2" xfId="37778"/>
    <cellStyle name="Style 340 2 2 2" xfId="37779"/>
    <cellStyle name="Style 340 2 2 3" xfId="37780"/>
    <cellStyle name="Style 340 2 2 4" xfId="37781"/>
    <cellStyle name="Style 340 2 2 5" xfId="37782"/>
    <cellStyle name="Style 340 2 3" xfId="37783"/>
    <cellStyle name="Style 340 2 3 2" xfId="37784"/>
    <cellStyle name="Style 340 2 3 3" xfId="37785"/>
    <cellStyle name="Style 340 2 3 4" xfId="37786"/>
    <cellStyle name="Style 340 2 3 5" xfId="37787"/>
    <cellStyle name="Style 340 2 3 6" xfId="37788"/>
    <cellStyle name="Style 340 2 4" xfId="37789"/>
    <cellStyle name="Style 340 2 5" xfId="37790"/>
    <cellStyle name="Style 340 2 6" xfId="37791"/>
    <cellStyle name="Style 340 2 7" xfId="37792"/>
    <cellStyle name="Style 340 2 8" xfId="37793"/>
    <cellStyle name="Style 340 3" xfId="4695"/>
    <cellStyle name="Style 340 3 2" xfId="37794"/>
    <cellStyle name="Style 340 3 3" xfId="37795"/>
    <cellStyle name="Style 340 3 4" xfId="37796"/>
    <cellStyle name="Style 340 3 5" xfId="37797"/>
    <cellStyle name="Style 340 4" xfId="37798"/>
    <cellStyle name="Style 340 4 2" xfId="37799"/>
    <cellStyle name="Style 340 4 3" xfId="37800"/>
    <cellStyle name="Style 340 4 4" xfId="37801"/>
    <cellStyle name="Style 340 4 5" xfId="37802"/>
    <cellStyle name="Style 340 5" xfId="37803"/>
    <cellStyle name="Style 340 5 2" xfId="37804"/>
    <cellStyle name="Style 340 5 3" xfId="37805"/>
    <cellStyle name="Style 340 5 4" xfId="37806"/>
    <cellStyle name="Style 340 5 5" xfId="37807"/>
    <cellStyle name="Style 340 6" xfId="37808"/>
    <cellStyle name="Style 340 6 2" xfId="37809"/>
    <cellStyle name="Style 340 7" xfId="37810"/>
    <cellStyle name="Style 340 7 2" xfId="37811"/>
    <cellStyle name="Style 341" xfId="4696"/>
    <cellStyle name="Style 341 2" xfId="4697"/>
    <cellStyle name="Style 341 2 2" xfId="37812"/>
    <cellStyle name="Style 341 2 2 2" xfId="37813"/>
    <cellStyle name="Style 341 2 2 3" xfId="37814"/>
    <cellStyle name="Style 341 2 2 4" xfId="37815"/>
    <cellStyle name="Style 341 2 2 5" xfId="37816"/>
    <cellStyle name="Style 341 2 3" xfId="37817"/>
    <cellStyle name="Style 341 2 3 2" xfId="37818"/>
    <cellStyle name="Style 341 2 3 3" xfId="37819"/>
    <cellStyle name="Style 341 2 3 4" xfId="37820"/>
    <cellStyle name="Style 341 2 3 5" xfId="37821"/>
    <cellStyle name="Style 341 2 3 6" xfId="37822"/>
    <cellStyle name="Style 341 2 4" xfId="37823"/>
    <cellStyle name="Style 341 2 5" xfId="37824"/>
    <cellStyle name="Style 341 2 6" xfId="37825"/>
    <cellStyle name="Style 341 2 7" xfId="37826"/>
    <cellStyle name="Style 341 2 8" xfId="37827"/>
    <cellStyle name="Style 341 3" xfId="4698"/>
    <cellStyle name="Style 341 3 2" xfId="37828"/>
    <cellStyle name="Style 341 3 3" xfId="37829"/>
    <cellStyle name="Style 341 3 4" xfId="37830"/>
    <cellStyle name="Style 341 3 5" xfId="37831"/>
    <cellStyle name="Style 341 4" xfId="37832"/>
    <cellStyle name="Style 341 4 2" xfId="37833"/>
    <cellStyle name="Style 341 4 3" xfId="37834"/>
    <cellStyle name="Style 341 4 4" xfId="37835"/>
    <cellStyle name="Style 341 4 5" xfId="37836"/>
    <cellStyle name="Style 341 5" xfId="37837"/>
    <cellStyle name="Style 341 5 2" xfId="37838"/>
    <cellStyle name="Style 341 5 3" xfId="37839"/>
    <cellStyle name="Style 341 5 4" xfId="37840"/>
    <cellStyle name="Style 341 5 5" xfId="37841"/>
    <cellStyle name="Style 341 6" xfId="37842"/>
    <cellStyle name="Style 341 6 2" xfId="37843"/>
    <cellStyle name="Style 341 7" xfId="37844"/>
    <cellStyle name="Style 341 7 2" xfId="37845"/>
    <cellStyle name="Style 342" xfId="4699"/>
    <cellStyle name="Style 342 2" xfId="4700"/>
    <cellStyle name="Style 342 2 2" xfId="37846"/>
    <cellStyle name="Style 342 2 2 2" xfId="37847"/>
    <cellStyle name="Style 342 2 2 3" xfId="37848"/>
    <cellStyle name="Style 342 2 2 4" xfId="37849"/>
    <cellStyle name="Style 342 2 2 5" xfId="37850"/>
    <cellStyle name="Style 342 2 3" xfId="37851"/>
    <cellStyle name="Style 342 2 3 2" xfId="37852"/>
    <cellStyle name="Style 342 2 3 3" xfId="37853"/>
    <cellStyle name="Style 342 2 3 4" xfId="37854"/>
    <cellStyle name="Style 342 2 3 5" xfId="37855"/>
    <cellStyle name="Style 342 2 3 6" xfId="37856"/>
    <cellStyle name="Style 342 2 4" xfId="37857"/>
    <cellStyle name="Style 342 2 5" xfId="37858"/>
    <cellStyle name="Style 342 2 6" xfId="37859"/>
    <cellStyle name="Style 342 2 7" xfId="37860"/>
    <cellStyle name="Style 342 2 8" xfId="37861"/>
    <cellStyle name="Style 342 3" xfId="4701"/>
    <cellStyle name="Style 342 3 2" xfId="37862"/>
    <cellStyle name="Style 342 3 3" xfId="37863"/>
    <cellStyle name="Style 342 3 4" xfId="37864"/>
    <cellStyle name="Style 342 3 5" xfId="37865"/>
    <cellStyle name="Style 342 4" xfId="37866"/>
    <cellStyle name="Style 342 4 2" xfId="37867"/>
    <cellStyle name="Style 342 4 3" xfId="37868"/>
    <cellStyle name="Style 342 4 4" xfId="37869"/>
    <cellStyle name="Style 342 4 5" xfId="37870"/>
    <cellStyle name="Style 342 5" xfId="37871"/>
    <cellStyle name="Style 342 5 2" xfId="37872"/>
    <cellStyle name="Style 342 5 3" xfId="37873"/>
    <cellStyle name="Style 342 5 4" xfId="37874"/>
    <cellStyle name="Style 342 5 5" xfId="37875"/>
    <cellStyle name="Style 342 6" xfId="37876"/>
    <cellStyle name="Style 342 6 2" xfId="37877"/>
    <cellStyle name="Style 342 7" xfId="37878"/>
    <cellStyle name="Style 342 7 2" xfId="37879"/>
    <cellStyle name="Style 343" xfId="4702"/>
    <cellStyle name="Style 343 2" xfId="4703"/>
    <cellStyle name="Style 343 2 2" xfId="37880"/>
    <cellStyle name="Style 343 2 2 2" xfId="37881"/>
    <cellStyle name="Style 343 2 2 3" xfId="37882"/>
    <cellStyle name="Style 343 2 2 4" xfId="37883"/>
    <cellStyle name="Style 343 2 2 5" xfId="37884"/>
    <cellStyle name="Style 343 2 3" xfId="37885"/>
    <cellStyle name="Style 343 2 3 2" xfId="37886"/>
    <cellStyle name="Style 343 2 3 3" xfId="37887"/>
    <cellStyle name="Style 343 2 3 4" xfId="37888"/>
    <cellStyle name="Style 343 2 3 5" xfId="37889"/>
    <cellStyle name="Style 343 2 3 6" xfId="37890"/>
    <cellStyle name="Style 343 2 4" xfId="37891"/>
    <cellStyle name="Style 343 2 5" xfId="37892"/>
    <cellStyle name="Style 343 2 6" xfId="37893"/>
    <cellStyle name="Style 343 2 7" xfId="37894"/>
    <cellStyle name="Style 343 2 8" xfId="37895"/>
    <cellStyle name="Style 343 3" xfId="4704"/>
    <cellStyle name="Style 343 3 2" xfId="37896"/>
    <cellStyle name="Style 343 3 3" xfId="37897"/>
    <cellStyle name="Style 343 3 4" xfId="37898"/>
    <cellStyle name="Style 343 3 5" xfId="37899"/>
    <cellStyle name="Style 343 4" xfId="37900"/>
    <cellStyle name="Style 343 4 2" xfId="37901"/>
    <cellStyle name="Style 343 4 3" xfId="37902"/>
    <cellStyle name="Style 343 4 4" xfId="37903"/>
    <cellStyle name="Style 343 4 5" xfId="37904"/>
    <cellStyle name="Style 343 5" xfId="37905"/>
    <cellStyle name="Style 343 5 2" xfId="37906"/>
    <cellStyle name="Style 343 5 3" xfId="37907"/>
    <cellStyle name="Style 343 5 4" xfId="37908"/>
    <cellStyle name="Style 343 5 5" xfId="37909"/>
    <cellStyle name="Style 343 6" xfId="37910"/>
    <cellStyle name="Style 343 6 2" xfId="37911"/>
    <cellStyle name="Style 343 7" xfId="37912"/>
    <cellStyle name="Style 343 7 2" xfId="37913"/>
    <cellStyle name="Style 344" xfId="4705"/>
    <cellStyle name="Style 344 2" xfId="4706"/>
    <cellStyle name="Style 344 2 2" xfId="37914"/>
    <cellStyle name="Style 344 2 2 2" xfId="37915"/>
    <cellStyle name="Style 344 2 2 3" xfId="37916"/>
    <cellStyle name="Style 344 2 2 4" xfId="37917"/>
    <cellStyle name="Style 344 2 2 5" xfId="37918"/>
    <cellStyle name="Style 344 2 3" xfId="37919"/>
    <cellStyle name="Style 344 2 3 2" xfId="37920"/>
    <cellStyle name="Style 344 2 3 3" xfId="37921"/>
    <cellStyle name="Style 344 2 3 4" xfId="37922"/>
    <cellStyle name="Style 344 2 3 5" xfId="37923"/>
    <cellStyle name="Style 344 2 3 6" xfId="37924"/>
    <cellStyle name="Style 344 2 4" xfId="37925"/>
    <cellStyle name="Style 344 2 5" xfId="37926"/>
    <cellStyle name="Style 344 2 6" xfId="37927"/>
    <cellStyle name="Style 344 2 7" xfId="37928"/>
    <cellStyle name="Style 344 2 8" xfId="37929"/>
    <cellStyle name="Style 344 3" xfId="4707"/>
    <cellStyle name="Style 344 3 2" xfId="37930"/>
    <cellStyle name="Style 344 3 3" xfId="37931"/>
    <cellStyle name="Style 344 3 4" xfId="37932"/>
    <cellStyle name="Style 344 3 5" xfId="37933"/>
    <cellStyle name="Style 344 4" xfId="37934"/>
    <cellStyle name="Style 344 4 2" xfId="37935"/>
    <cellStyle name="Style 344 4 3" xfId="37936"/>
    <cellStyle name="Style 344 4 4" xfId="37937"/>
    <cellStyle name="Style 344 4 5" xfId="37938"/>
    <cellStyle name="Style 344 5" xfId="37939"/>
    <cellStyle name="Style 344 5 2" xfId="37940"/>
    <cellStyle name="Style 344 5 3" xfId="37941"/>
    <cellStyle name="Style 344 5 4" xfId="37942"/>
    <cellStyle name="Style 344 5 5" xfId="37943"/>
    <cellStyle name="Style 344 6" xfId="37944"/>
    <cellStyle name="Style 344 6 2" xfId="37945"/>
    <cellStyle name="Style 344 7" xfId="37946"/>
    <cellStyle name="Style 344 7 2" xfId="37947"/>
    <cellStyle name="Style 345" xfId="4708"/>
    <cellStyle name="Style 345 2" xfId="4709"/>
    <cellStyle name="Style 345 2 2" xfId="37948"/>
    <cellStyle name="Style 345 2 2 2" xfId="37949"/>
    <cellStyle name="Style 345 2 2 3" xfId="37950"/>
    <cellStyle name="Style 345 2 2 4" xfId="37951"/>
    <cellStyle name="Style 345 2 2 5" xfId="37952"/>
    <cellStyle name="Style 345 2 3" xfId="37953"/>
    <cellStyle name="Style 345 2 3 2" xfId="37954"/>
    <cellStyle name="Style 345 2 3 3" xfId="37955"/>
    <cellStyle name="Style 345 2 3 4" xfId="37956"/>
    <cellStyle name="Style 345 2 3 5" xfId="37957"/>
    <cellStyle name="Style 345 2 3 6" xfId="37958"/>
    <cellStyle name="Style 345 2 4" xfId="37959"/>
    <cellStyle name="Style 345 2 5" xfId="37960"/>
    <cellStyle name="Style 345 2 6" xfId="37961"/>
    <cellStyle name="Style 345 2 7" xfId="37962"/>
    <cellStyle name="Style 345 2 8" xfId="37963"/>
    <cellStyle name="Style 345 3" xfId="4710"/>
    <cellStyle name="Style 345 3 2" xfId="37964"/>
    <cellStyle name="Style 345 3 3" xfId="37965"/>
    <cellStyle name="Style 345 3 4" xfId="37966"/>
    <cellStyle name="Style 345 3 5" xfId="37967"/>
    <cellStyle name="Style 345 4" xfId="37968"/>
    <cellStyle name="Style 345 4 2" xfId="37969"/>
    <cellStyle name="Style 345 4 3" xfId="37970"/>
    <cellStyle name="Style 345 4 4" xfId="37971"/>
    <cellStyle name="Style 345 4 5" xfId="37972"/>
    <cellStyle name="Style 345 5" xfId="37973"/>
    <cellStyle name="Style 345 5 2" xfId="37974"/>
    <cellStyle name="Style 345 5 3" xfId="37975"/>
    <cellStyle name="Style 345 5 4" xfId="37976"/>
    <cellStyle name="Style 345 5 5" xfId="37977"/>
    <cellStyle name="Style 345 6" xfId="37978"/>
    <cellStyle name="Style 345 6 2" xfId="37979"/>
    <cellStyle name="Style 345 7" xfId="37980"/>
    <cellStyle name="Style 345 7 2" xfId="37981"/>
    <cellStyle name="Style 346" xfId="4711"/>
    <cellStyle name="Style 346 2" xfId="4712"/>
    <cellStyle name="Style 346 2 2" xfId="37982"/>
    <cellStyle name="Style 346 2 2 2" xfId="37983"/>
    <cellStyle name="Style 346 2 2 3" xfId="37984"/>
    <cellStyle name="Style 346 2 2 4" xfId="37985"/>
    <cellStyle name="Style 346 2 2 5" xfId="37986"/>
    <cellStyle name="Style 346 2 3" xfId="37987"/>
    <cellStyle name="Style 346 2 3 2" xfId="37988"/>
    <cellStyle name="Style 346 2 3 3" xfId="37989"/>
    <cellStyle name="Style 346 2 3 4" xfId="37990"/>
    <cellStyle name="Style 346 2 3 5" xfId="37991"/>
    <cellStyle name="Style 346 2 3 6" xfId="37992"/>
    <cellStyle name="Style 346 2 4" xfId="37993"/>
    <cellStyle name="Style 346 2 5" xfId="37994"/>
    <cellStyle name="Style 346 2 6" xfId="37995"/>
    <cellStyle name="Style 346 2 7" xfId="37996"/>
    <cellStyle name="Style 346 2 8" xfId="37997"/>
    <cellStyle name="Style 346 3" xfId="4713"/>
    <cellStyle name="Style 346 3 2" xfId="37998"/>
    <cellStyle name="Style 346 3 3" xfId="37999"/>
    <cellStyle name="Style 346 3 4" xfId="38000"/>
    <cellStyle name="Style 346 3 5" xfId="38001"/>
    <cellStyle name="Style 346 4" xfId="38002"/>
    <cellStyle name="Style 346 4 2" xfId="38003"/>
    <cellStyle name="Style 346 4 3" xfId="38004"/>
    <cellStyle name="Style 346 4 4" xfId="38005"/>
    <cellStyle name="Style 346 4 5" xfId="38006"/>
    <cellStyle name="Style 346 5" xfId="38007"/>
    <cellStyle name="Style 346 5 2" xfId="38008"/>
    <cellStyle name="Style 346 5 3" xfId="38009"/>
    <cellStyle name="Style 346 5 4" xfId="38010"/>
    <cellStyle name="Style 346 5 5" xfId="38011"/>
    <cellStyle name="Style 346 6" xfId="38012"/>
    <cellStyle name="Style 346 6 2" xfId="38013"/>
    <cellStyle name="Style 346 7" xfId="38014"/>
    <cellStyle name="Style 346 7 2" xfId="38015"/>
    <cellStyle name="Style 347" xfId="4714"/>
    <cellStyle name="Style 347 2" xfId="4715"/>
    <cellStyle name="Style 347 2 2" xfId="38016"/>
    <cellStyle name="Style 347 2 2 2" xfId="38017"/>
    <cellStyle name="Style 347 2 2 3" xfId="38018"/>
    <cellStyle name="Style 347 2 2 4" xfId="38019"/>
    <cellStyle name="Style 347 2 2 5" xfId="38020"/>
    <cellStyle name="Style 347 2 3" xfId="38021"/>
    <cellStyle name="Style 347 2 3 2" xfId="38022"/>
    <cellStyle name="Style 347 2 3 3" xfId="38023"/>
    <cellStyle name="Style 347 2 3 4" xfId="38024"/>
    <cellStyle name="Style 347 2 3 5" xfId="38025"/>
    <cellStyle name="Style 347 2 3 6" xfId="38026"/>
    <cellStyle name="Style 347 2 4" xfId="38027"/>
    <cellStyle name="Style 347 2 5" xfId="38028"/>
    <cellStyle name="Style 347 2 6" xfId="38029"/>
    <cellStyle name="Style 347 2 7" xfId="38030"/>
    <cellStyle name="Style 347 2 8" xfId="38031"/>
    <cellStyle name="Style 347 3" xfId="4716"/>
    <cellStyle name="Style 347 3 2" xfId="38032"/>
    <cellStyle name="Style 347 3 3" xfId="38033"/>
    <cellStyle name="Style 347 3 4" xfId="38034"/>
    <cellStyle name="Style 347 3 5" xfId="38035"/>
    <cellStyle name="Style 347 4" xfId="38036"/>
    <cellStyle name="Style 347 4 2" xfId="38037"/>
    <cellStyle name="Style 347 4 3" xfId="38038"/>
    <cellStyle name="Style 347 4 4" xfId="38039"/>
    <cellStyle name="Style 347 4 5" xfId="38040"/>
    <cellStyle name="Style 347 5" xfId="38041"/>
    <cellStyle name="Style 347 5 2" xfId="38042"/>
    <cellStyle name="Style 347 5 3" xfId="38043"/>
    <cellStyle name="Style 347 5 4" xfId="38044"/>
    <cellStyle name="Style 347 5 5" xfId="38045"/>
    <cellStyle name="Style 347 6" xfId="38046"/>
    <cellStyle name="Style 347 6 2" xfId="38047"/>
    <cellStyle name="Style 347 7" xfId="38048"/>
    <cellStyle name="Style 347 7 2" xfId="38049"/>
    <cellStyle name="Style 348" xfId="4717"/>
    <cellStyle name="Style 348 2" xfId="4718"/>
    <cellStyle name="Style 348 2 2" xfId="38050"/>
    <cellStyle name="Style 348 2 2 2" xfId="38051"/>
    <cellStyle name="Style 348 2 2 3" xfId="38052"/>
    <cellStyle name="Style 348 2 2 4" xfId="38053"/>
    <cellStyle name="Style 348 2 2 5" xfId="38054"/>
    <cellStyle name="Style 348 2 3" xfId="38055"/>
    <cellStyle name="Style 348 2 3 2" xfId="38056"/>
    <cellStyle name="Style 348 2 3 3" xfId="38057"/>
    <cellStyle name="Style 348 2 3 4" xfId="38058"/>
    <cellStyle name="Style 348 2 3 5" xfId="38059"/>
    <cellStyle name="Style 348 2 3 6" xfId="38060"/>
    <cellStyle name="Style 348 2 4" xfId="38061"/>
    <cellStyle name="Style 348 2 5" xfId="38062"/>
    <cellStyle name="Style 348 2 6" xfId="38063"/>
    <cellStyle name="Style 348 2 7" xfId="38064"/>
    <cellStyle name="Style 348 2 8" xfId="38065"/>
    <cellStyle name="Style 348 3" xfId="4719"/>
    <cellStyle name="Style 348 3 2" xfId="38066"/>
    <cellStyle name="Style 348 3 3" xfId="38067"/>
    <cellStyle name="Style 348 3 4" xfId="38068"/>
    <cellStyle name="Style 348 3 5" xfId="38069"/>
    <cellStyle name="Style 348 4" xfId="38070"/>
    <cellStyle name="Style 348 4 2" xfId="38071"/>
    <cellStyle name="Style 348 4 3" xfId="38072"/>
    <cellStyle name="Style 348 4 4" xfId="38073"/>
    <cellStyle name="Style 348 4 5" xfId="38074"/>
    <cellStyle name="Style 348 5" xfId="38075"/>
    <cellStyle name="Style 348 5 2" xfId="38076"/>
    <cellStyle name="Style 348 5 3" xfId="38077"/>
    <cellStyle name="Style 348 5 4" xfId="38078"/>
    <cellStyle name="Style 348 5 5" xfId="38079"/>
    <cellStyle name="Style 348 6" xfId="38080"/>
    <cellStyle name="Style 348 6 2" xfId="38081"/>
    <cellStyle name="Style 348 7" xfId="38082"/>
    <cellStyle name="Style 348 7 2" xfId="38083"/>
    <cellStyle name="Style 349" xfId="4720"/>
    <cellStyle name="Style 349 2" xfId="4721"/>
    <cellStyle name="Style 349 2 2" xfId="38084"/>
    <cellStyle name="Style 349 2 2 2" xfId="38085"/>
    <cellStyle name="Style 349 2 2 3" xfId="38086"/>
    <cellStyle name="Style 349 2 2 4" xfId="38087"/>
    <cellStyle name="Style 349 2 2 5" xfId="38088"/>
    <cellStyle name="Style 349 2 3" xfId="38089"/>
    <cellStyle name="Style 349 2 3 2" xfId="38090"/>
    <cellStyle name="Style 349 2 3 3" xfId="38091"/>
    <cellStyle name="Style 349 2 3 4" xfId="38092"/>
    <cellStyle name="Style 349 2 3 5" xfId="38093"/>
    <cellStyle name="Style 349 2 3 6" xfId="38094"/>
    <cellStyle name="Style 349 2 4" xfId="38095"/>
    <cellStyle name="Style 349 2 5" xfId="38096"/>
    <cellStyle name="Style 349 2 6" xfId="38097"/>
    <cellStyle name="Style 349 2 7" xfId="38098"/>
    <cellStyle name="Style 349 2 8" xfId="38099"/>
    <cellStyle name="Style 349 3" xfId="4722"/>
    <cellStyle name="Style 349 3 2" xfId="38100"/>
    <cellStyle name="Style 349 3 3" xfId="38101"/>
    <cellStyle name="Style 349 3 4" xfId="38102"/>
    <cellStyle name="Style 349 3 5" xfId="38103"/>
    <cellStyle name="Style 349 4" xfId="38104"/>
    <cellStyle name="Style 349 4 2" xfId="38105"/>
    <cellStyle name="Style 349 4 3" xfId="38106"/>
    <cellStyle name="Style 349 4 4" xfId="38107"/>
    <cellStyle name="Style 349 4 5" xfId="38108"/>
    <cellStyle name="Style 349 5" xfId="38109"/>
    <cellStyle name="Style 349 5 2" xfId="38110"/>
    <cellStyle name="Style 349 5 3" xfId="38111"/>
    <cellStyle name="Style 349 5 4" xfId="38112"/>
    <cellStyle name="Style 349 5 5" xfId="38113"/>
    <cellStyle name="Style 349 6" xfId="38114"/>
    <cellStyle name="Style 349 6 2" xfId="38115"/>
    <cellStyle name="Style 349 7" xfId="38116"/>
    <cellStyle name="Style 349 7 2" xfId="38117"/>
    <cellStyle name="Style 35" xfId="4723"/>
    <cellStyle name="Style 35 2" xfId="4724"/>
    <cellStyle name="Style 35 2 2" xfId="38118"/>
    <cellStyle name="Style 35 2 2 2" xfId="38119"/>
    <cellStyle name="Style 35 2 2 3" xfId="38120"/>
    <cellStyle name="Style 35 2 2 4" xfId="38121"/>
    <cellStyle name="Style 35 2 2 5" xfId="38122"/>
    <cellStyle name="Style 35 2 3" xfId="38123"/>
    <cellStyle name="Style 35 2 3 2" xfId="38124"/>
    <cellStyle name="Style 35 2 3 3" xfId="38125"/>
    <cellStyle name="Style 35 2 3 4" xfId="38126"/>
    <cellStyle name="Style 35 2 3 5" xfId="38127"/>
    <cellStyle name="Style 35 2 3 6" xfId="38128"/>
    <cellStyle name="Style 35 2 4" xfId="38129"/>
    <cellStyle name="Style 35 2 5" xfId="38130"/>
    <cellStyle name="Style 35 2 6" xfId="38131"/>
    <cellStyle name="Style 35 2 7" xfId="38132"/>
    <cellStyle name="Style 35 2 8" xfId="38133"/>
    <cellStyle name="Style 35 3" xfId="4725"/>
    <cellStyle name="Style 35 3 2" xfId="38134"/>
    <cellStyle name="Style 35 3 3" xfId="38135"/>
    <cellStyle name="Style 35 3 4" xfId="38136"/>
    <cellStyle name="Style 35 3 5" xfId="38137"/>
    <cellStyle name="Style 35 4" xfId="38138"/>
    <cellStyle name="Style 35 4 2" xfId="38139"/>
    <cellStyle name="Style 35 4 3" xfId="38140"/>
    <cellStyle name="Style 35 4 4" xfId="38141"/>
    <cellStyle name="Style 35 4 5" xfId="38142"/>
    <cellStyle name="Style 35 5" xfId="38143"/>
    <cellStyle name="Style 35 5 2" xfId="38144"/>
    <cellStyle name="Style 35 5 3" xfId="38145"/>
    <cellStyle name="Style 35 5 4" xfId="38146"/>
    <cellStyle name="Style 35 5 5" xfId="38147"/>
    <cellStyle name="Style 35 6" xfId="38148"/>
    <cellStyle name="Style 35 6 2" xfId="38149"/>
    <cellStyle name="Style 35 7" xfId="38150"/>
    <cellStyle name="Style 35 7 2" xfId="38151"/>
    <cellStyle name="Style 350" xfId="4726"/>
    <cellStyle name="Style 350 2" xfId="4727"/>
    <cellStyle name="Style 350 2 2" xfId="38152"/>
    <cellStyle name="Style 350 2 2 2" xfId="38153"/>
    <cellStyle name="Style 350 2 2 3" xfId="38154"/>
    <cellStyle name="Style 350 2 2 4" xfId="38155"/>
    <cellStyle name="Style 350 2 2 5" xfId="38156"/>
    <cellStyle name="Style 350 2 3" xfId="38157"/>
    <cellStyle name="Style 350 2 3 2" xfId="38158"/>
    <cellStyle name="Style 350 2 3 3" xfId="38159"/>
    <cellStyle name="Style 350 2 3 4" xfId="38160"/>
    <cellStyle name="Style 350 2 3 5" xfId="38161"/>
    <cellStyle name="Style 350 2 3 6" xfId="38162"/>
    <cellStyle name="Style 350 2 4" xfId="38163"/>
    <cellStyle name="Style 350 2 5" xfId="38164"/>
    <cellStyle name="Style 350 2 6" xfId="38165"/>
    <cellStyle name="Style 350 2 7" xfId="38166"/>
    <cellStyle name="Style 350 2 8" xfId="38167"/>
    <cellStyle name="Style 350 3" xfId="4728"/>
    <cellStyle name="Style 350 3 2" xfId="38168"/>
    <cellStyle name="Style 350 3 3" xfId="38169"/>
    <cellStyle name="Style 350 3 4" xfId="38170"/>
    <cellStyle name="Style 350 3 5" xfId="38171"/>
    <cellStyle name="Style 350 4" xfId="38172"/>
    <cellStyle name="Style 350 4 2" xfId="38173"/>
    <cellStyle name="Style 350 4 3" xfId="38174"/>
    <cellStyle name="Style 350 4 4" xfId="38175"/>
    <cellStyle name="Style 350 4 5" xfId="38176"/>
    <cellStyle name="Style 350 5" xfId="38177"/>
    <cellStyle name="Style 350 5 2" xfId="38178"/>
    <cellStyle name="Style 350 5 3" xfId="38179"/>
    <cellStyle name="Style 350 5 4" xfId="38180"/>
    <cellStyle name="Style 350 5 5" xfId="38181"/>
    <cellStyle name="Style 350 6" xfId="38182"/>
    <cellStyle name="Style 350 6 2" xfId="38183"/>
    <cellStyle name="Style 350 7" xfId="38184"/>
    <cellStyle name="Style 350 7 2" xfId="38185"/>
    <cellStyle name="Style 351" xfId="4729"/>
    <cellStyle name="Style 351 2" xfId="4730"/>
    <cellStyle name="Style 351 2 2" xfId="38186"/>
    <cellStyle name="Style 351 2 2 2" xfId="38187"/>
    <cellStyle name="Style 351 2 2 3" xfId="38188"/>
    <cellStyle name="Style 351 2 2 4" xfId="38189"/>
    <cellStyle name="Style 351 2 2 5" xfId="38190"/>
    <cellStyle name="Style 351 2 3" xfId="38191"/>
    <cellStyle name="Style 351 2 3 2" xfId="38192"/>
    <cellStyle name="Style 351 2 3 3" xfId="38193"/>
    <cellStyle name="Style 351 2 3 4" xfId="38194"/>
    <cellStyle name="Style 351 2 3 5" xfId="38195"/>
    <cellStyle name="Style 351 2 3 6" xfId="38196"/>
    <cellStyle name="Style 351 2 4" xfId="38197"/>
    <cellStyle name="Style 351 2 5" xfId="38198"/>
    <cellStyle name="Style 351 2 6" xfId="38199"/>
    <cellStyle name="Style 351 2 7" xfId="38200"/>
    <cellStyle name="Style 351 2 8" xfId="38201"/>
    <cellStyle name="Style 351 3" xfId="4731"/>
    <cellStyle name="Style 351 3 2" xfId="38202"/>
    <cellStyle name="Style 351 3 3" xfId="38203"/>
    <cellStyle name="Style 351 3 4" xfId="38204"/>
    <cellStyle name="Style 351 3 5" xfId="38205"/>
    <cellStyle name="Style 351 4" xfId="38206"/>
    <cellStyle name="Style 351 4 2" xfId="38207"/>
    <cellStyle name="Style 351 4 3" xfId="38208"/>
    <cellStyle name="Style 351 4 4" xfId="38209"/>
    <cellStyle name="Style 351 4 5" xfId="38210"/>
    <cellStyle name="Style 351 5" xfId="38211"/>
    <cellStyle name="Style 351 5 2" xfId="38212"/>
    <cellStyle name="Style 351 5 3" xfId="38213"/>
    <cellStyle name="Style 351 5 4" xfId="38214"/>
    <cellStyle name="Style 351 5 5" xfId="38215"/>
    <cellStyle name="Style 351 6" xfId="38216"/>
    <cellStyle name="Style 351 6 2" xfId="38217"/>
    <cellStyle name="Style 351 7" xfId="38218"/>
    <cellStyle name="Style 351 7 2" xfId="38219"/>
    <cellStyle name="Style 352" xfId="4732"/>
    <cellStyle name="Style 352 2" xfId="4733"/>
    <cellStyle name="Style 352 2 2" xfId="38220"/>
    <cellStyle name="Style 352 2 2 2" xfId="38221"/>
    <cellStyle name="Style 352 2 2 3" xfId="38222"/>
    <cellStyle name="Style 352 2 2 4" xfId="38223"/>
    <cellStyle name="Style 352 2 2 5" xfId="38224"/>
    <cellStyle name="Style 352 2 3" xfId="38225"/>
    <cellStyle name="Style 352 2 3 2" xfId="38226"/>
    <cellStyle name="Style 352 2 3 3" xfId="38227"/>
    <cellStyle name="Style 352 2 3 4" xfId="38228"/>
    <cellStyle name="Style 352 2 3 5" xfId="38229"/>
    <cellStyle name="Style 352 2 3 6" xfId="38230"/>
    <cellStyle name="Style 352 2 4" xfId="38231"/>
    <cellStyle name="Style 352 2 5" xfId="38232"/>
    <cellStyle name="Style 352 2 6" xfId="38233"/>
    <cellStyle name="Style 352 2 7" xfId="38234"/>
    <cellStyle name="Style 352 2 8" xfId="38235"/>
    <cellStyle name="Style 352 3" xfId="4734"/>
    <cellStyle name="Style 352 3 2" xfId="38236"/>
    <cellStyle name="Style 352 3 3" xfId="38237"/>
    <cellStyle name="Style 352 3 4" xfId="38238"/>
    <cellStyle name="Style 352 3 5" xfId="38239"/>
    <cellStyle name="Style 352 4" xfId="38240"/>
    <cellStyle name="Style 352 4 2" xfId="38241"/>
    <cellStyle name="Style 352 4 3" xfId="38242"/>
    <cellStyle name="Style 352 4 4" xfId="38243"/>
    <cellStyle name="Style 352 4 5" xfId="38244"/>
    <cellStyle name="Style 352 5" xfId="38245"/>
    <cellStyle name="Style 352 5 2" xfId="38246"/>
    <cellStyle name="Style 352 5 3" xfId="38247"/>
    <cellStyle name="Style 352 5 4" xfId="38248"/>
    <cellStyle name="Style 352 5 5" xfId="38249"/>
    <cellStyle name="Style 352 6" xfId="38250"/>
    <cellStyle name="Style 352 6 2" xfId="38251"/>
    <cellStyle name="Style 352 7" xfId="38252"/>
    <cellStyle name="Style 352 7 2" xfId="38253"/>
    <cellStyle name="Style 353" xfId="4735"/>
    <cellStyle name="Style 353 2" xfId="4736"/>
    <cellStyle name="Style 353 2 2" xfId="38254"/>
    <cellStyle name="Style 353 2 2 2" xfId="38255"/>
    <cellStyle name="Style 353 2 2 3" xfId="38256"/>
    <cellStyle name="Style 353 2 2 4" xfId="38257"/>
    <cellStyle name="Style 353 2 2 5" xfId="38258"/>
    <cellStyle name="Style 353 2 3" xfId="38259"/>
    <cellStyle name="Style 353 2 3 2" xfId="38260"/>
    <cellStyle name="Style 353 2 3 3" xfId="38261"/>
    <cellStyle name="Style 353 2 3 4" xfId="38262"/>
    <cellStyle name="Style 353 2 3 5" xfId="38263"/>
    <cellStyle name="Style 353 2 3 6" xfId="38264"/>
    <cellStyle name="Style 353 2 4" xfId="38265"/>
    <cellStyle name="Style 353 2 5" xfId="38266"/>
    <cellStyle name="Style 353 2 6" xfId="38267"/>
    <cellStyle name="Style 353 2 7" xfId="38268"/>
    <cellStyle name="Style 353 2 8" xfId="38269"/>
    <cellStyle name="Style 353 3" xfId="4737"/>
    <cellStyle name="Style 353 3 2" xfId="38270"/>
    <cellStyle name="Style 353 3 3" xfId="38271"/>
    <cellStyle name="Style 353 3 4" xfId="38272"/>
    <cellStyle name="Style 353 3 5" xfId="38273"/>
    <cellStyle name="Style 353 4" xfId="38274"/>
    <cellStyle name="Style 353 4 2" xfId="38275"/>
    <cellStyle name="Style 353 4 3" xfId="38276"/>
    <cellStyle name="Style 353 4 4" xfId="38277"/>
    <cellStyle name="Style 353 4 5" xfId="38278"/>
    <cellStyle name="Style 353 5" xfId="38279"/>
    <cellStyle name="Style 353 5 2" xfId="38280"/>
    <cellStyle name="Style 353 5 3" xfId="38281"/>
    <cellStyle name="Style 353 5 4" xfId="38282"/>
    <cellStyle name="Style 353 5 5" xfId="38283"/>
    <cellStyle name="Style 353 6" xfId="38284"/>
    <cellStyle name="Style 353 6 2" xfId="38285"/>
    <cellStyle name="Style 353 7" xfId="38286"/>
    <cellStyle name="Style 353 7 2" xfId="38287"/>
    <cellStyle name="Style 354" xfId="4738"/>
    <cellStyle name="Style 354 2" xfId="4739"/>
    <cellStyle name="Style 354 2 2" xfId="38288"/>
    <cellStyle name="Style 354 2 2 2" xfId="38289"/>
    <cellStyle name="Style 354 2 2 3" xfId="38290"/>
    <cellStyle name="Style 354 2 2 4" xfId="38291"/>
    <cellStyle name="Style 354 2 2 5" xfId="38292"/>
    <cellStyle name="Style 354 2 3" xfId="38293"/>
    <cellStyle name="Style 354 2 3 2" xfId="38294"/>
    <cellStyle name="Style 354 2 3 3" xfId="38295"/>
    <cellStyle name="Style 354 2 3 4" xfId="38296"/>
    <cellStyle name="Style 354 2 3 5" xfId="38297"/>
    <cellStyle name="Style 354 2 3 6" xfId="38298"/>
    <cellStyle name="Style 354 2 4" xfId="38299"/>
    <cellStyle name="Style 354 2 5" xfId="38300"/>
    <cellStyle name="Style 354 2 6" xfId="38301"/>
    <cellStyle name="Style 354 2 7" xfId="38302"/>
    <cellStyle name="Style 354 2 8" xfId="38303"/>
    <cellStyle name="Style 354 3" xfId="4740"/>
    <cellStyle name="Style 354 3 2" xfId="38304"/>
    <cellStyle name="Style 354 3 3" xfId="38305"/>
    <cellStyle name="Style 354 3 4" xfId="38306"/>
    <cellStyle name="Style 354 3 5" xfId="38307"/>
    <cellStyle name="Style 354 4" xfId="38308"/>
    <cellStyle name="Style 354 4 2" xfId="38309"/>
    <cellStyle name="Style 354 4 3" xfId="38310"/>
    <cellStyle name="Style 354 4 4" xfId="38311"/>
    <cellStyle name="Style 354 4 5" xfId="38312"/>
    <cellStyle name="Style 354 5" xfId="38313"/>
    <cellStyle name="Style 354 5 2" xfId="38314"/>
    <cellStyle name="Style 354 5 3" xfId="38315"/>
    <cellStyle name="Style 354 5 4" xfId="38316"/>
    <cellStyle name="Style 354 5 5" xfId="38317"/>
    <cellStyle name="Style 354 6" xfId="38318"/>
    <cellStyle name="Style 354 6 2" xfId="38319"/>
    <cellStyle name="Style 354 7" xfId="38320"/>
    <cellStyle name="Style 354 7 2" xfId="38321"/>
    <cellStyle name="Style 355" xfId="4741"/>
    <cellStyle name="Style 355 2" xfId="4742"/>
    <cellStyle name="Style 355 2 2" xfId="38322"/>
    <cellStyle name="Style 355 2 2 2" xfId="38323"/>
    <cellStyle name="Style 355 2 2 3" xfId="38324"/>
    <cellStyle name="Style 355 2 2 4" xfId="38325"/>
    <cellStyle name="Style 355 2 2 5" xfId="38326"/>
    <cellStyle name="Style 355 2 3" xfId="38327"/>
    <cellStyle name="Style 355 2 3 2" xfId="38328"/>
    <cellStyle name="Style 355 2 3 3" xfId="38329"/>
    <cellStyle name="Style 355 2 3 4" xfId="38330"/>
    <cellStyle name="Style 355 2 3 5" xfId="38331"/>
    <cellStyle name="Style 355 2 3 6" xfId="38332"/>
    <cellStyle name="Style 355 2 4" xfId="38333"/>
    <cellStyle name="Style 355 2 5" xfId="38334"/>
    <cellStyle name="Style 355 2 6" xfId="38335"/>
    <cellStyle name="Style 355 2 7" xfId="38336"/>
    <cellStyle name="Style 355 2 8" xfId="38337"/>
    <cellStyle name="Style 355 3" xfId="4743"/>
    <cellStyle name="Style 355 3 2" xfId="38338"/>
    <cellStyle name="Style 355 3 3" xfId="38339"/>
    <cellStyle name="Style 355 3 4" xfId="38340"/>
    <cellStyle name="Style 355 3 5" xfId="38341"/>
    <cellStyle name="Style 355 4" xfId="38342"/>
    <cellStyle name="Style 355 4 2" xfId="38343"/>
    <cellStyle name="Style 355 4 3" xfId="38344"/>
    <cellStyle name="Style 355 4 4" xfId="38345"/>
    <cellStyle name="Style 355 4 5" xfId="38346"/>
    <cellStyle name="Style 355 5" xfId="38347"/>
    <cellStyle name="Style 355 5 2" xfId="38348"/>
    <cellStyle name="Style 355 5 3" xfId="38349"/>
    <cellStyle name="Style 355 5 4" xfId="38350"/>
    <cellStyle name="Style 355 5 5" xfId="38351"/>
    <cellStyle name="Style 355 6" xfId="38352"/>
    <cellStyle name="Style 355 6 2" xfId="38353"/>
    <cellStyle name="Style 355 7" xfId="38354"/>
    <cellStyle name="Style 355 7 2" xfId="38355"/>
    <cellStyle name="Style 356" xfId="4744"/>
    <cellStyle name="Style 356 2" xfId="4745"/>
    <cellStyle name="Style 356 3" xfId="4746"/>
    <cellStyle name="Style 357" xfId="4747"/>
    <cellStyle name="Style 357 2" xfId="4748"/>
    <cellStyle name="Style 357 3" xfId="4749"/>
    <cellStyle name="Style 358" xfId="4750"/>
    <cellStyle name="Style 358 2" xfId="4751"/>
    <cellStyle name="Style 358 3" xfId="4752"/>
    <cellStyle name="Style 359" xfId="4753"/>
    <cellStyle name="Style 359 2" xfId="4754"/>
    <cellStyle name="Style 359 3" xfId="4755"/>
    <cellStyle name="Style 36" xfId="4756"/>
    <cellStyle name="Style 36 2" xfId="4757"/>
    <cellStyle name="Style 36 2 2" xfId="38356"/>
    <cellStyle name="Style 36 2 2 2" xfId="38357"/>
    <cellStyle name="Style 36 2 2 3" xfId="38358"/>
    <cellStyle name="Style 36 2 2 4" xfId="38359"/>
    <cellStyle name="Style 36 2 2 5" xfId="38360"/>
    <cellStyle name="Style 36 2 3" xfId="38361"/>
    <cellStyle name="Style 36 2 3 2" xfId="38362"/>
    <cellStyle name="Style 36 2 3 3" xfId="38363"/>
    <cellStyle name="Style 36 2 3 4" xfId="38364"/>
    <cellStyle name="Style 36 2 3 5" xfId="38365"/>
    <cellStyle name="Style 36 2 3 6" xfId="38366"/>
    <cellStyle name="Style 36 2 4" xfId="38367"/>
    <cellStyle name="Style 36 2 5" xfId="38368"/>
    <cellStyle name="Style 36 2 6" xfId="38369"/>
    <cellStyle name="Style 36 2 7" xfId="38370"/>
    <cellStyle name="Style 36 2 8" xfId="38371"/>
    <cellStyle name="Style 36 3" xfId="4758"/>
    <cellStyle name="Style 36 3 2" xfId="38372"/>
    <cellStyle name="Style 36 3 3" xfId="38373"/>
    <cellStyle name="Style 36 3 4" xfId="38374"/>
    <cellStyle name="Style 36 3 5" xfId="38375"/>
    <cellStyle name="Style 36 4" xfId="38376"/>
    <cellStyle name="Style 36 4 2" xfId="38377"/>
    <cellStyle name="Style 36 4 3" xfId="38378"/>
    <cellStyle name="Style 36 4 4" xfId="38379"/>
    <cellStyle name="Style 36 4 5" xfId="38380"/>
    <cellStyle name="Style 36 5" xfId="38381"/>
    <cellStyle name="Style 36 5 2" xfId="38382"/>
    <cellStyle name="Style 36 5 3" xfId="38383"/>
    <cellStyle name="Style 36 5 4" xfId="38384"/>
    <cellStyle name="Style 36 5 5" xfId="38385"/>
    <cellStyle name="Style 36 6" xfId="38386"/>
    <cellStyle name="Style 36 6 2" xfId="38387"/>
    <cellStyle name="Style 36 7" xfId="38388"/>
    <cellStyle name="Style 36 7 2" xfId="38389"/>
    <cellStyle name="Style 360" xfId="4759"/>
    <cellStyle name="Style 360 2" xfId="4760"/>
    <cellStyle name="Style 360 3" xfId="4761"/>
    <cellStyle name="Style 361" xfId="4762"/>
    <cellStyle name="Style 361 2" xfId="4763"/>
    <cellStyle name="Style 361 3" xfId="4764"/>
    <cellStyle name="Style 362" xfId="4765"/>
    <cellStyle name="Style 362 2" xfId="4766"/>
    <cellStyle name="Style 362 3" xfId="4767"/>
    <cellStyle name="Style 363" xfId="4768"/>
    <cellStyle name="Style 363 2" xfId="4769"/>
    <cellStyle name="Style 363 3" xfId="4770"/>
    <cellStyle name="Style 364" xfId="4771"/>
    <cellStyle name="Style 364 2" xfId="4772"/>
    <cellStyle name="Style 364 3" xfId="4773"/>
    <cellStyle name="Style 365" xfId="4774"/>
    <cellStyle name="Style 365 2" xfId="4775"/>
    <cellStyle name="Style 365 3" xfId="4776"/>
    <cellStyle name="Style 366" xfId="4777"/>
    <cellStyle name="Style 366 2" xfId="4778"/>
    <cellStyle name="Style 366 3" xfId="4779"/>
    <cellStyle name="Style 367" xfId="4780"/>
    <cellStyle name="Style 367 2" xfId="4781"/>
    <cellStyle name="Style 367 3" xfId="4782"/>
    <cellStyle name="Style 368" xfId="4783"/>
    <cellStyle name="Style 368 2" xfId="4784"/>
    <cellStyle name="Style 368 3" xfId="4785"/>
    <cellStyle name="Style 369" xfId="4786"/>
    <cellStyle name="Style 369 2" xfId="4787"/>
    <cellStyle name="Style 369 3" xfId="4788"/>
    <cellStyle name="Style 37" xfId="4789"/>
    <cellStyle name="Style 37 2" xfId="4790"/>
    <cellStyle name="Style 37 2 2" xfId="38390"/>
    <cellStyle name="Style 37 2 2 2" xfId="38391"/>
    <cellStyle name="Style 37 2 2 3" xfId="38392"/>
    <cellStyle name="Style 37 2 2 4" xfId="38393"/>
    <cellStyle name="Style 37 2 2 5" xfId="38394"/>
    <cellStyle name="Style 37 2 3" xfId="38395"/>
    <cellStyle name="Style 37 2 3 2" xfId="38396"/>
    <cellStyle name="Style 37 2 3 3" xfId="38397"/>
    <cellStyle name="Style 37 2 3 4" xfId="38398"/>
    <cellStyle name="Style 37 2 3 5" xfId="38399"/>
    <cellStyle name="Style 37 2 3 6" xfId="38400"/>
    <cellStyle name="Style 37 2 4" xfId="38401"/>
    <cellStyle name="Style 37 2 5" xfId="38402"/>
    <cellStyle name="Style 37 2 6" xfId="38403"/>
    <cellStyle name="Style 37 2 7" xfId="38404"/>
    <cellStyle name="Style 37 2 8" xfId="38405"/>
    <cellStyle name="Style 37 3" xfId="4791"/>
    <cellStyle name="Style 37 3 2" xfId="38406"/>
    <cellStyle name="Style 37 3 3" xfId="38407"/>
    <cellStyle name="Style 37 3 4" xfId="38408"/>
    <cellStyle name="Style 37 3 5" xfId="38409"/>
    <cellStyle name="Style 37 4" xfId="38410"/>
    <cellStyle name="Style 37 4 2" xfId="38411"/>
    <cellStyle name="Style 37 4 3" xfId="38412"/>
    <cellStyle name="Style 37 4 4" xfId="38413"/>
    <cellStyle name="Style 37 4 5" xfId="38414"/>
    <cellStyle name="Style 37 5" xfId="38415"/>
    <cellStyle name="Style 37 5 2" xfId="38416"/>
    <cellStyle name="Style 37 5 3" xfId="38417"/>
    <cellStyle name="Style 37 5 4" xfId="38418"/>
    <cellStyle name="Style 37 5 5" xfId="38419"/>
    <cellStyle name="Style 37 6" xfId="38420"/>
    <cellStyle name="Style 37 6 2" xfId="38421"/>
    <cellStyle name="Style 37 7" xfId="38422"/>
    <cellStyle name="Style 37 7 2" xfId="38423"/>
    <cellStyle name="Style 370" xfId="4792"/>
    <cellStyle name="Style 370 2" xfId="4793"/>
    <cellStyle name="Style 370 3" xfId="4794"/>
    <cellStyle name="Style 371" xfId="4795"/>
    <cellStyle name="Style 371 2" xfId="4796"/>
    <cellStyle name="Style 371 3" xfId="4797"/>
    <cellStyle name="Style 372" xfId="4798"/>
    <cellStyle name="Style 372 2" xfId="4799"/>
    <cellStyle name="Style 372 3" xfId="4800"/>
    <cellStyle name="Style 373" xfId="4801"/>
    <cellStyle name="Style 373 2" xfId="4802"/>
    <cellStyle name="Style 373 3" xfId="4803"/>
    <cellStyle name="Style 374" xfId="4804"/>
    <cellStyle name="Style 374 2" xfId="4805"/>
    <cellStyle name="Style 374 3" xfId="4806"/>
    <cellStyle name="Style 375" xfId="4807"/>
    <cellStyle name="Style 375 2" xfId="4808"/>
    <cellStyle name="Style 375 3" xfId="4809"/>
    <cellStyle name="Style 376" xfId="4810"/>
    <cellStyle name="Style 376 2" xfId="4811"/>
    <cellStyle name="Style 376 3" xfId="4812"/>
    <cellStyle name="Style 377" xfId="4813"/>
    <cellStyle name="Style 377 2" xfId="4814"/>
    <cellStyle name="Style 377 3" xfId="4815"/>
    <cellStyle name="Style 378" xfId="4816"/>
    <cellStyle name="Style 378 2" xfId="4817"/>
    <cellStyle name="Style 378 3" xfId="4818"/>
    <cellStyle name="Style 379" xfId="4819"/>
    <cellStyle name="Style 379 2" xfId="4820"/>
    <cellStyle name="Style 379 3" xfId="4821"/>
    <cellStyle name="Style 38" xfId="4822"/>
    <cellStyle name="Style 38 2" xfId="4823"/>
    <cellStyle name="Style 38 2 2" xfId="38424"/>
    <cellStyle name="Style 38 2 2 2" xfId="38425"/>
    <cellStyle name="Style 38 2 2 3" xfId="38426"/>
    <cellStyle name="Style 38 2 2 4" xfId="38427"/>
    <cellStyle name="Style 38 2 2 5" xfId="38428"/>
    <cellStyle name="Style 38 2 3" xfId="38429"/>
    <cellStyle name="Style 38 2 3 2" xfId="38430"/>
    <cellStyle name="Style 38 2 3 3" xfId="38431"/>
    <cellStyle name="Style 38 2 3 4" xfId="38432"/>
    <cellStyle name="Style 38 2 3 5" xfId="38433"/>
    <cellStyle name="Style 38 2 3 6" xfId="38434"/>
    <cellStyle name="Style 38 2 4" xfId="38435"/>
    <cellStyle name="Style 38 2 5" xfId="38436"/>
    <cellStyle name="Style 38 2 6" xfId="38437"/>
    <cellStyle name="Style 38 2 7" xfId="38438"/>
    <cellStyle name="Style 38 2 8" xfId="38439"/>
    <cellStyle name="Style 38 3" xfId="4824"/>
    <cellStyle name="Style 38 3 2" xfId="38440"/>
    <cellStyle name="Style 38 3 3" xfId="38441"/>
    <cellStyle name="Style 38 3 4" xfId="38442"/>
    <cellStyle name="Style 38 3 5" xfId="38443"/>
    <cellStyle name="Style 38 4" xfId="38444"/>
    <cellStyle name="Style 38 4 2" xfId="38445"/>
    <cellStyle name="Style 38 4 3" xfId="38446"/>
    <cellStyle name="Style 38 4 4" xfId="38447"/>
    <cellStyle name="Style 38 4 5" xfId="38448"/>
    <cellStyle name="Style 38 5" xfId="38449"/>
    <cellStyle name="Style 38 5 2" xfId="38450"/>
    <cellStyle name="Style 38 5 3" xfId="38451"/>
    <cellStyle name="Style 38 5 4" xfId="38452"/>
    <cellStyle name="Style 38 5 5" xfId="38453"/>
    <cellStyle name="Style 38 6" xfId="38454"/>
    <cellStyle name="Style 38 6 2" xfId="38455"/>
    <cellStyle name="Style 38 7" xfId="38456"/>
    <cellStyle name="Style 38 7 2" xfId="38457"/>
    <cellStyle name="Style 380" xfId="4825"/>
    <cellStyle name="Style 380 2" xfId="4826"/>
    <cellStyle name="Style 380 3" xfId="4827"/>
    <cellStyle name="Style 381" xfId="4828"/>
    <cellStyle name="Style 381 2" xfId="4829"/>
    <cellStyle name="Style 381 3" xfId="4830"/>
    <cellStyle name="Style 382" xfId="4831"/>
    <cellStyle name="Style 382 2" xfId="4832"/>
    <cellStyle name="Style 382 3" xfId="4833"/>
    <cellStyle name="Style 383" xfId="4834"/>
    <cellStyle name="Style 383 2" xfId="4835"/>
    <cellStyle name="Style 383 3" xfId="4836"/>
    <cellStyle name="Style 384" xfId="4837"/>
    <cellStyle name="Style 384 2" xfId="4838"/>
    <cellStyle name="Style 384 3" xfId="4839"/>
    <cellStyle name="Style 385" xfId="4840"/>
    <cellStyle name="Style 385 2" xfId="4841"/>
    <cellStyle name="Style 385 3" xfId="4842"/>
    <cellStyle name="Style 386" xfId="4843"/>
    <cellStyle name="Style 386 2" xfId="4844"/>
    <cellStyle name="Style 386 3" xfId="4845"/>
    <cellStyle name="Style 387" xfId="4846"/>
    <cellStyle name="Style 387 2" xfId="4847"/>
    <cellStyle name="Style 387 3" xfId="4848"/>
    <cellStyle name="Style 388" xfId="4849"/>
    <cellStyle name="Style 388 2" xfId="4850"/>
    <cellStyle name="Style 388 3" xfId="4851"/>
    <cellStyle name="Style 389" xfId="4852"/>
    <cellStyle name="Style 389 2" xfId="4853"/>
    <cellStyle name="Style 389 3" xfId="4854"/>
    <cellStyle name="Style 39" xfId="4855"/>
    <cellStyle name="Style 39 2" xfId="4856"/>
    <cellStyle name="Style 39 2 2" xfId="38458"/>
    <cellStyle name="Style 39 2 2 2" xfId="38459"/>
    <cellStyle name="Style 39 2 2 3" xfId="38460"/>
    <cellStyle name="Style 39 2 2 4" xfId="38461"/>
    <cellStyle name="Style 39 2 2 5" xfId="38462"/>
    <cellStyle name="Style 39 2 3" xfId="38463"/>
    <cellStyle name="Style 39 2 3 2" xfId="38464"/>
    <cellStyle name="Style 39 2 3 3" xfId="38465"/>
    <cellStyle name="Style 39 2 3 4" xfId="38466"/>
    <cellStyle name="Style 39 2 3 5" xfId="38467"/>
    <cellStyle name="Style 39 2 3 6" xfId="38468"/>
    <cellStyle name="Style 39 2 4" xfId="38469"/>
    <cellStyle name="Style 39 2 5" xfId="38470"/>
    <cellStyle name="Style 39 2 6" xfId="38471"/>
    <cellStyle name="Style 39 2 7" xfId="38472"/>
    <cellStyle name="Style 39 2 8" xfId="38473"/>
    <cellStyle name="Style 39 3" xfId="4857"/>
    <cellStyle name="Style 39 3 2" xfId="38474"/>
    <cellStyle name="Style 39 3 3" xfId="38475"/>
    <cellStyle name="Style 39 3 4" xfId="38476"/>
    <cellStyle name="Style 39 3 5" xfId="38477"/>
    <cellStyle name="Style 39 4" xfId="38478"/>
    <cellStyle name="Style 39 4 2" xfId="38479"/>
    <cellStyle name="Style 39 4 3" xfId="38480"/>
    <cellStyle name="Style 39 4 4" xfId="38481"/>
    <cellStyle name="Style 39 4 5" xfId="38482"/>
    <cellStyle name="Style 39 5" xfId="38483"/>
    <cellStyle name="Style 39 5 2" xfId="38484"/>
    <cellStyle name="Style 39 5 3" xfId="38485"/>
    <cellStyle name="Style 39 5 4" xfId="38486"/>
    <cellStyle name="Style 39 5 5" xfId="38487"/>
    <cellStyle name="Style 39 6" xfId="38488"/>
    <cellStyle name="Style 39 6 2" xfId="38489"/>
    <cellStyle name="Style 39 7" xfId="38490"/>
    <cellStyle name="Style 39 7 2" xfId="38491"/>
    <cellStyle name="Style 390" xfId="4858"/>
    <cellStyle name="Style 390 2" xfId="4859"/>
    <cellStyle name="Style 390 3" xfId="4860"/>
    <cellStyle name="Style 391" xfId="4861"/>
    <cellStyle name="Style 391 2" xfId="4862"/>
    <cellStyle name="Style 391 3" xfId="4863"/>
    <cellStyle name="Style 392" xfId="4864"/>
    <cellStyle name="Style 392 2" xfId="4865"/>
    <cellStyle name="Style 392 3" xfId="4866"/>
    <cellStyle name="Style 393" xfId="4867"/>
    <cellStyle name="Style 393 2" xfId="4868"/>
    <cellStyle name="Style 393 3" xfId="4869"/>
    <cellStyle name="Style 394" xfId="4870"/>
    <cellStyle name="Style 394 2" xfId="4871"/>
    <cellStyle name="Style 394 3" xfId="4872"/>
    <cellStyle name="Style 395" xfId="4873"/>
    <cellStyle name="Style 395 2" xfId="4874"/>
    <cellStyle name="Style 395 3" xfId="4875"/>
    <cellStyle name="Style 396" xfId="4876"/>
    <cellStyle name="Style 396 2" xfId="4877"/>
    <cellStyle name="Style 396 3" xfId="4878"/>
    <cellStyle name="Style 397" xfId="4879"/>
    <cellStyle name="Style 397 2" xfId="4880"/>
    <cellStyle name="Style 397 3" xfId="4881"/>
    <cellStyle name="Style 398" xfId="4882"/>
    <cellStyle name="Style 398 2" xfId="4883"/>
    <cellStyle name="Style 398 3" xfId="4884"/>
    <cellStyle name="Style 399" xfId="4885"/>
    <cellStyle name="Style 399 2" xfId="4886"/>
    <cellStyle name="Style 399 3" xfId="4887"/>
    <cellStyle name="Style 4" xfId="4888"/>
    <cellStyle name="Style 4 2" xfId="4889"/>
    <cellStyle name="Style 4 2 2" xfId="38492"/>
    <cellStyle name="Style 4 2 2 2" xfId="38493"/>
    <cellStyle name="Style 4 2 2 3" xfId="38494"/>
    <cellStyle name="Style 4 2 2 4" xfId="38495"/>
    <cellStyle name="Style 4 2 2 5" xfId="38496"/>
    <cellStyle name="Style 4 2 3" xfId="38497"/>
    <cellStyle name="Style 4 2 3 2" xfId="38498"/>
    <cellStyle name="Style 4 2 3 3" xfId="38499"/>
    <cellStyle name="Style 4 2 3 4" xfId="38500"/>
    <cellStyle name="Style 4 2 3 5" xfId="38501"/>
    <cellStyle name="Style 4 2 3 6" xfId="38502"/>
    <cellStyle name="Style 4 2 4" xfId="38503"/>
    <cellStyle name="Style 4 2 5" xfId="38504"/>
    <cellStyle name="Style 4 2 6" xfId="38505"/>
    <cellStyle name="Style 4 2 7" xfId="38506"/>
    <cellStyle name="Style 4 2 8" xfId="38507"/>
    <cellStyle name="Style 4 3" xfId="4890"/>
    <cellStyle name="Style 4 3 2" xfId="38508"/>
    <cellStyle name="Style 4 3 3" xfId="38509"/>
    <cellStyle name="Style 4 3 4" xfId="38510"/>
    <cellStyle name="Style 4 3 5" xfId="38511"/>
    <cellStyle name="Style 4 4" xfId="4891"/>
    <cellStyle name="Style 4 4 2" xfId="38512"/>
    <cellStyle name="Style 4 4 3" xfId="38513"/>
    <cellStyle name="Style 4 4 4" xfId="38514"/>
    <cellStyle name="Style 4 4 5" xfId="38515"/>
    <cellStyle name="Style 4 5" xfId="38516"/>
    <cellStyle name="Style 4 5 2" xfId="38517"/>
    <cellStyle name="Style 4 5 3" xfId="38518"/>
    <cellStyle name="Style 4 5 4" xfId="38519"/>
    <cellStyle name="Style 4 5 5" xfId="38520"/>
    <cellStyle name="Style 4 6" xfId="38521"/>
    <cellStyle name="Style 4 6 2" xfId="38522"/>
    <cellStyle name="Style 4 7" xfId="38523"/>
    <cellStyle name="Style 4 7 2" xfId="38524"/>
    <cellStyle name="Style 40" xfId="4892"/>
    <cellStyle name="Style 40 2" xfId="4893"/>
    <cellStyle name="Style 40 2 2" xfId="38525"/>
    <cellStyle name="Style 40 2 2 2" xfId="38526"/>
    <cellStyle name="Style 40 2 2 3" xfId="38527"/>
    <cellStyle name="Style 40 2 2 4" xfId="38528"/>
    <cellStyle name="Style 40 2 2 5" xfId="38529"/>
    <cellStyle name="Style 40 2 3" xfId="38530"/>
    <cellStyle name="Style 40 2 3 2" xfId="38531"/>
    <cellStyle name="Style 40 2 3 3" xfId="38532"/>
    <cellStyle name="Style 40 2 3 4" xfId="38533"/>
    <cellStyle name="Style 40 2 3 5" xfId="38534"/>
    <cellStyle name="Style 40 2 3 6" xfId="38535"/>
    <cellStyle name="Style 40 2 4" xfId="38536"/>
    <cellStyle name="Style 40 2 5" xfId="38537"/>
    <cellStyle name="Style 40 2 6" xfId="38538"/>
    <cellStyle name="Style 40 2 7" xfId="38539"/>
    <cellStyle name="Style 40 2 8" xfId="38540"/>
    <cellStyle name="Style 40 3" xfId="4894"/>
    <cellStyle name="Style 40 3 2" xfId="38541"/>
    <cellStyle name="Style 40 3 3" xfId="38542"/>
    <cellStyle name="Style 40 3 4" xfId="38543"/>
    <cellStyle name="Style 40 3 5" xfId="38544"/>
    <cellStyle name="Style 40 4" xfId="38545"/>
    <cellStyle name="Style 40 4 2" xfId="38546"/>
    <cellStyle name="Style 40 4 3" xfId="38547"/>
    <cellStyle name="Style 40 4 4" xfId="38548"/>
    <cellStyle name="Style 40 4 5" xfId="38549"/>
    <cellStyle name="Style 40 5" xfId="38550"/>
    <cellStyle name="Style 40 5 2" xfId="38551"/>
    <cellStyle name="Style 40 5 3" xfId="38552"/>
    <cellStyle name="Style 40 5 4" xfId="38553"/>
    <cellStyle name="Style 40 5 5" xfId="38554"/>
    <cellStyle name="Style 40 6" xfId="38555"/>
    <cellStyle name="Style 40 6 2" xfId="38556"/>
    <cellStyle name="Style 40 7" xfId="38557"/>
    <cellStyle name="Style 40 7 2" xfId="38558"/>
    <cellStyle name="Style 400" xfId="4895"/>
    <cellStyle name="Style 400 2" xfId="4896"/>
    <cellStyle name="Style 400 3" xfId="4897"/>
    <cellStyle name="Style 401" xfId="4898"/>
    <cellStyle name="Style 401 2" xfId="4899"/>
    <cellStyle name="Style 401 3" xfId="4900"/>
    <cellStyle name="Style 402" xfId="4901"/>
    <cellStyle name="Style 402 2" xfId="4902"/>
    <cellStyle name="Style 402 3" xfId="4903"/>
    <cellStyle name="Style 403" xfId="4904"/>
    <cellStyle name="Style 403 2" xfId="4905"/>
    <cellStyle name="Style 403 3" xfId="4906"/>
    <cellStyle name="Style 404" xfId="4907"/>
    <cellStyle name="Style 404 2" xfId="4908"/>
    <cellStyle name="Style 404 3" xfId="4909"/>
    <cellStyle name="Style 405" xfId="4910"/>
    <cellStyle name="Style 405 2" xfId="4911"/>
    <cellStyle name="Style 405 3" xfId="4912"/>
    <cellStyle name="Style 406" xfId="4913"/>
    <cellStyle name="Style 406 2" xfId="4914"/>
    <cellStyle name="Style 406 3" xfId="4915"/>
    <cellStyle name="Style 407" xfId="4916"/>
    <cellStyle name="Style 407 2" xfId="4917"/>
    <cellStyle name="Style 407 3" xfId="4918"/>
    <cellStyle name="Style 408" xfId="4919"/>
    <cellStyle name="Style 408 2" xfId="4920"/>
    <cellStyle name="Style 408 3" xfId="4921"/>
    <cellStyle name="Style 409" xfId="4922"/>
    <cellStyle name="Style 409 2" xfId="4923"/>
    <cellStyle name="Style 409 3" xfId="4924"/>
    <cellStyle name="Style 41" xfId="4925"/>
    <cellStyle name="Style 41 2" xfId="4926"/>
    <cellStyle name="Style 41 2 2" xfId="38559"/>
    <cellStyle name="Style 41 2 2 2" xfId="38560"/>
    <cellStyle name="Style 41 2 2 3" xfId="38561"/>
    <cellStyle name="Style 41 2 2 4" xfId="38562"/>
    <cellStyle name="Style 41 2 2 5" xfId="38563"/>
    <cellStyle name="Style 41 2 3" xfId="38564"/>
    <cellStyle name="Style 41 2 3 2" xfId="38565"/>
    <cellStyle name="Style 41 2 3 3" xfId="38566"/>
    <cellStyle name="Style 41 2 3 4" xfId="38567"/>
    <cellStyle name="Style 41 2 3 5" xfId="38568"/>
    <cellStyle name="Style 41 2 3 6" xfId="38569"/>
    <cellStyle name="Style 41 2 4" xfId="38570"/>
    <cellStyle name="Style 41 2 5" xfId="38571"/>
    <cellStyle name="Style 41 2 6" xfId="38572"/>
    <cellStyle name="Style 41 2 7" xfId="38573"/>
    <cellStyle name="Style 41 2 8" xfId="38574"/>
    <cellStyle name="Style 41 3" xfId="4927"/>
    <cellStyle name="Style 41 3 2" xfId="38575"/>
    <cellStyle name="Style 41 3 3" xfId="38576"/>
    <cellStyle name="Style 41 3 4" xfId="38577"/>
    <cellStyle name="Style 41 3 5" xfId="38578"/>
    <cellStyle name="Style 41 4" xfId="38579"/>
    <cellStyle name="Style 41 4 2" xfId="38580"/>
    <cellStyle name="Style 41 4 3" xfId="38581"/>
    <cellStyle name="Style 41 4 4" xfId="38582"/>
    <cellStyle name="Style 41 4 5" xfId="38583"/>
    <cellStyle name="Style 41 5" xfId="38584"/>
    <cellStyle name="Style 41 5 2" xfId="38585"/>
    <cellStyle name="Style 41 5 3" xfId="38586"/>
    <cellStyle name="Style 41 5 4" xfId="38587"/>
    <cellStyle name="Style 41 5 5" xfId="38588"/>
    <cellStyle name="Style 41 6" xfId="38589"/>
    <cellStyle name="Style 41 6 2" xfId="38590"/>
    <cellStyle name="Style 41 7" xfId="38591"/>
    <cellStyle name="Style 41 7 2" xfId="38592"/>
    <cellStyle name="Style 410" xfId="4928"/>
    <cellStyle name="Style 410 2" xfId="4929"/>
    <cellStyle name="Style 410 3" xfId="4930"/>
    <cellStyle name="Style 411" xfId="4931"/>
    <cellStyle name="Style 411 2" xfId="4932"/>
    <cellStyle name="Style 411 3" xfId="4933"/>
    <cellStyle name="Style 412" xfId="4934"/>
    <cellStyle name="Style 412 2" xfId="4935"/>
    <cellStyle name="Style 412 3" xfId="4936"/>
    <cellStyle name="Style 413" xfId="4937"/>
    <cellStyle name="Style 413 2" xfId="4938"/>
    <cellStyle name="Style 413 3" xfId="4939"/>
    <cellStyle name="Style 414" xfId="4940"/>
    <cellStyle name="Style 414 2" xfId="4941"/>
    <cellStyle name="Style 414 3" xfId="4942"/>
    <cellStyle name="Style 415" xfId="4943"/>
    <cellStyle name="Style 415 2" xfId="4944"/>
    <cellStyle name="Style 415 3" xfId="4945"/>
    <cellStyle name="Style 416" xfId="4946"/>
    <cellStyle name="Style 416 2" xfId="4947"/>
    <cellStyle name="Style 416 3" xfId="4948"/>
    <cellStyle name="Style 417" xfId="4949"/>
    <cellStyle name="Style 417 2" xfId="4950"/>
    <cellStyle name="Style 417 3" xfId="4951"/>
    <cellStyle name="Style 418" xfId="4952"/>
    <cellStyle name="Style 418 2" xfId="4953"/>
    <cellStyle name="Style 418 3" xfId="4954"/>
    <cellStyle name="Style 419" xfId="4955"/>
    <cellStyle name="Style 419 2" xfId="4956"/>
    <cellStyle name="Style 419 3" xfId="4957"/>
    <cellStyle name="Style 42" xfId="4958"/>
    <cellStyle name="Style 42 2" xfId="4959"/>
    <cellStyle name="Style 42 2 2" xfId="38593"/>
    <cellStyle name="Style 42 2 2 2" xfId="38594"/>
    <cellStyle name="Style 42 2 2 3" xfId="38595"/>
    <cellStyle name="Style 42 2 2 4" xfId="38596"/>
    <cellStyle name="Style 42 2 2 5" xfId="38597"/>
    <cellStyle name="Style 42 2 3" xfId="38598"/>
    <cellStyle name="Style 42 2 3 2" xfId="38599"/>
    <cellStyle name="Style 42 2 3 3" xfId="38600"/>
    <cellStyle name="Style 42 2 3 4" xfId="38601"/>
    <cellStyle name="Style 42 2 3 5" xfId="38602"/>
    <cellStyle name="Style 42 2 3 6" xfId="38603"/>
    <cellStyle name="Style 42 2 4" xfId="38604"/>
    <cellStyle name="Style 42 2 5" xfId="38605"/>
    <cellStyle name="Style 42 2 6" xfId="38606"/>
    <cellStyle name="Style 42 2 7" xfId="38607"/>
    <cellStyle name="Style 42 2 8" xfId="38608"/>
    <cellStyle name="Style 42 3" xfId="4960"/>
    <cellStyle name="Style 42 3 2" xfId="38609"/>
    <cellStyle name="Style 42 3 3" xfId="38610"/>
    <cellStyle name="Style 42 3 4" xfId="38611"/>
    <cellStyle name="Style 42 3 5" xfId="38612"/>
    <cellStyle name="Style 42 4" xfId="38613"/>
    <cellStyle name="Style 42 4 2" xfId="38614"/>
    <cellStyle name="Style 42 4 3" xfId="38615"/>
    <cellStyle name="Style 42 4 4" xfId="38616"/>
    <cellStyle name="Style 42 4 5" xfId="38617"/>
    <cellStyle name="Style 42 5" xfId="38618"/>
    <cellStyle name="Style 42 5 2" xfId="38619"/>
    <cellStyle name="Style 42 5 3" xfId="38620"/>
    <cellStyle name="Style 42 5 4" xfId="38621"/>
    <cellStyle name="Style 42 5 5" xfId="38622"/>
    <cellStyle name="Style 42 6" xfId="38623"/>
    <cellStyle name="Style 42 6 2" xfId="38624"/>
    <cellStyle name="Style 42 7" xfId="38625"/>
    <cellStyle name="Style 42 7 2" xfId="38626"/>
    <cellStyle name="Style 420" xfId="4961"/>
    <cellStyle name="Style 420 2" xfId="4962"/>
    <cellStyle name="Style 420 3" xfId="4963"/>
    <cellStyle name="Style 421" xfId="4964"/>
    <cellStyle name="Style 421 2" xfId="4965"/>
    <cellStyle name="Style 421 3" xfId="4966"/>
    <cellStyle name="Style 422" xfId="4967"/>
    <cellStyle name="Style 422 2" xfId="4968"/>
    <cellStyle name="Style 422 3" xfId="4969"/>
    <cellStyle name="Style 423" xfId="4970"/>
    <cellStyle name="Style 423 2" xfId="4971"/>
    <cellStyle name="Style 423 3" xfId="4972"/>
    <cellStyle name="Style 424" xfId="4973"/>
    <cellStyle name="Style 424 2" xfId="4974"/>
    <cellStyle name="Style 424 3" xfId="4975"/>
    <cellStyle name="Style 425" xfId="4976"/>
    <cellStyle name="Style 425 2" xfId="4977"/>
    <cellStyle name="Style 425 3" xfId="4978"/>
    <cellStyle name="Style 426" xfId="4979"/>
    <cellStyle name="Style 426 2" xfId="4980"/>
    <cellStyle name="Style 426 3" xfId="4981"/>
    <cellStyle name="Style 427" xfId="4982"/>
    <cellStyle name="Style 427 2" xfId="4983"/>
    <cellStyle name="Style 427 3" xfId="4984"/>
    <cellStyle name="Style 428" xfId="4985"/>
    <cellStyle name="Style 428 2" xfId="4986"/>
    <cellStyle name="Style 428 3" xfId="4987"/>
    <cellStyle name="Style 429" xfId="4988"/>
    <cellStyle name="Style 429 2" xfId="4989"/>
    <cellStyle name="Style 429 3" xfId="4990"/>
    <cellStyle name="Style 43" xfId="4991"/>
    <cellStyle name="Style 43 2" xfId="4992"/>
    <cellStyle name="Style 43 2 2" xfId="38627"/>
    <cellStyle name="Style 43 2 2 2" xfId="38628"/>
    <cellStyle name="Style 43 2 2 3" xfId="38629"/>
    <cellStyle name="Style 43 2 2 4" xfId="38630"/>
    <cellStyle name="Style 43 2 2 5" xfId="38631"/>
    <cellStyle name="Style 43 2 3" xfId="38632"/>
    <cellStyle name="Style 43 2 3 2" xfId="38633"/>
    <cellStyle name="Style 43 2 3 3" xfId="38634"/>
    <cellStyle name="Style 43 2 3 4" xfId="38635"/>
    <cellStyle name="Style 43 2 3 5" xfId="38636"/>
    <cellStyle name="Style 43 2 3 6" xfId="38637"/>
    <cellStyle name="Style 43 2 4" xfId="38638"/>
    <cellStyle name="Style 43 2 5" xfId="38639"/>
    <cellStyle name="Style 43 2 6" xfId="38640"/>
    <cellStyle name="Style 43 2 7" xfId="38641"/>
    <cellStyle name="Style 43 2 8" xfId="38642"/>
    <cellStyle name="Style 43 3" xfId="4993"/>
    <cellStyle name="Style 43 3 2" xfId="38643"/>
    <cellStyle name="Style 43 3 3" xfId="38644"/>
    <cellStyle name="Style 43 3 4" xfId="38645"/>
    <cellStyle name="Style 43 3 5" xfId="38646"/>
    <cellStyle name="Style 43 4" xfId="38647"/>
    <cellStyle name="Style 43 4 2" xfId="38648"/>
    <cellStyle name="Style 43 4 3" xfId="38649"/>
    <cellStyle name="Style 43 4 4" xfId="38650"/>
    <cellStyle name="Style 43 4 5" xfId="38651"/>
    <cellStyle name="Style 43 5" xfId="38652"/>
    <cellStyle name="Style 43 5 2" xfId="38653"/>
    <cellStyle name="Style 43 5 3" xfId="38654"/>
    <cellStyle name="Style 43 5 4" xfId="38655"/>
    <cellStyle name="Style 43 5 5" xfId="38656"/>
    <cellStyle name="Style 43 6" xfId="38657"/>
    <cellStyle name="Style 43 6 2" xfId="38658"/>
    <cellStyle name="Style 43 7" xfId="38659"/>
    <cellStyle name="Style 43 7 2" xfId="38660"/>
    <cellStyle name="Style 430" xfId="4994"/>
    <cellStyle name="Style 430 2" xfId="4995"/>
    <cellStyle name="Style 430 3" xfId="4996"/>
    <cellStyle name="Style 431" xfId="4997"/>
    <cellStyle name="Style 431 2" xfId="4998"/>
    <cellStyle name="Style 431 3" xfId="4999"/>
    <cellStyle name="Style 432" xfId="5000"/>
    <cellStyle name="Style 432 2" xfId="5001"/>
    <cellStyle name="Style 432 3" xfId="5002"/>
    <cellStyle name="Style 433" xfId="5003"/>
    <cellStyle name="Style 433 2" xfId="5004"/>
    <cellStyle name="Style 433 3" xfId="5005"/>
    <cellStyle name="Style 434" xfId="5006"/>
    <cellStyle name="Style 434 2" xfId="5007"/>
    <cellStyle name="Style 434 3" xfId="5008"/>
    <cellStyle name="Style 435" xfId="5009"/>
    <cellStyle name="Style 435 2" xfId="5010"/>
    <cellStyle name="Style 435 3" xfId="5011"/>
    <cellStyle name="Style 436" xfId="5012"/>
    <cellStyle name="Style 436 2" xfId="5013"/>
    <cellStyle name="Style 436 3" xfId="5014"/>
    <cellStyle name="Style 437" xfId="5015"/>
    <cellStyle name="Style 437 2" xfId="5016"/>
    <cellStyle name="Style 437 3" xfId="5017"/>
    <cellStyle name="Style 438" xfId="5018"/>
    <cellStyle name="Style 438 2" xfId="5019"/>
    <cellStyle name="Style 438 3" xfId="5020"/>
    <cellStyle name="Style 439" xfId="5021"/>
    <cellStyle name="Style 439 2" xfId="5022"/>
    <cellStyle name="Style 439 3" xfId="5023"/>
    <cellStyle name="Style 44" xfId="5024"/>
    <cellStyle name="Style 44 2" xfId="5025"/>
    <cellStyle name="Style 44 2 2" xfId="38661"/>
    <cellStyle name="Style 44 2 2 2" xfId="38662"/>
    <cellStyle name="Style 44 2 2 3" xfId="38663"/>
    <cellStyle name="Style 44 2 2 4" xfId="38664"/>
    <cellStyle name="Style 44 2 2 5" xfId="38665"/>
    <cellStyle name="Style 44 2 3" xfId="38666"/>
    <cellStyle name="Style 44 2 3 2" xfId="38667"/>
    <cellStyle name="Style 44 2 3 3" xfId="38668"/>
    <cellStyle name="Style 44 2 3 4" xfId="38669"/>
    <cellStyle name="Style 44 2 3 5" xfId="38670"/>
    <cellStyle name="Style 44 2 3 6" xfId="38671"/>
    <cellStyle name="Style 44 2 4" xfId="38672"/>
    <cellStyle name="Style 44 2 5" xfId="38673"/>
    <cellStyle name="Style 44 2 6" xfId="38674"/>
    <cellStyle name="Style 44 2 7" xfId="38675"/>
    <cellStyle name="Style 44 2 8" xfId="38676"/>
    <cellStyle name="Style 44 3" xfId="5026"/>
    <cellStyle name="Style 44 3 2" xfId="38677"/>
    <cellStyle name="Style 44 3 3" xfId="38678"/>
    <cellStyle name="Style 44 3 4" xfId="38679"/>
    <cellStyle name="Style 44 3 5" xfId="38680"/>
    <cellStyle name="Style 44 4" xfId="38681"/>
    <cellStyle name="Style 44 4 2" xfId="38682"/>
    <cellStyle name="Style 44 4 3" xfId="38683"/>
    <cellStyle name="Style 44 4 4" xfId="38684"/>
    <cellStyle name="Style 44 4 5" xfId="38685"/>
    <cellStyle name="Style 44 5" xfId="38686"/>
    <cellStyle name="Style 44 5 2" xfId="38687"/>
    <cellStyle name="Style 44 5 3" xfId="38688"/>
    <cellStyle name="Style 44 5 4" xfId="38689"/>
    <cellStyle name="Style 44 5 5" xfId="38690"/>
    <cellStyle name="Style 44 6" xfId="38691"/>
    <cellStyle name="Style 44 6 2" xfId="38692"/>
    <cellStyle name="Style 44 7" xfId="38693"/>
    <cellStyle name="Style 44 7 2" xfId="38694"/>
    <cellStyle name="Style 440" xfId="5027"/>
    <cellStyle name="Style 440 2" xfId="5028"/>
    <cellStyle name="Style 440 3" xfId="5029"/>
    <cellStyle name="Style 441" xfId="5030"/>
    <cellStyle name="Style 441 2" xfId="5031"/>
    <cellStyle name="Style 441 3" xfId="5032"/>
    <cellStyle name="Style 442" xfId="5033"/>
    <cellStyle name="Style 442 2" xfId="5034"/>
    <cellStyle name="Style 442 3" xfId="5035"/>
    <cellStyle name="Style 443" xfId="5036"/>
    <cellStyle name="Style 443 2" xfId="5037"/>
    <cellStyle name="Style 443 3" xfId="5038"/>
    <cellStyle name="Style 444" xfId="5039"/>
    <cellStyle name="Style 444 2" xfId="5040"/>
    <cellStyle name="Style 444 3" xfId="5041"/>
    <cellStyle name="Style 445" xfId="5042"/>
    <cellStyle name="Style 445 2" xfId="5043"/>
    <cellStyle name="Style 445 3" xfId="5044"/>
    <cellStyle name="Style 446" xfId="5045"/>
    <cellStyle name="Style 446 2" xfId="5046"/>
    <cellStyle name="Style 446 3" xfId="5047"/>
    <cellStyle name="Style 447" xfId="5048"/>
    <cellStyle name="Style 447 2" xfId="5049"/>
    <cellStyle name="Style 447 3" xfId="5050"/>
    <cellStyle name="Style 448" xfId="5051"/>
    <cellStyle name="Style 448 2" xfId="5052"/>
    <cellStyle name="Style 448 3" xfId="5053"/>
    <cellStyle name="Style 449" xfId="5054"/>
    <cellStyle name="Style 449 2" xfId="5055"/>
    <cellStyle name="Style 449 3" xfId="5056"/>
    <cellStyle name="Style 45" xfId="5057"/>
    <cellStyle name="Style 45 2" xfId="5058"/>
    <cellStyle name="Style 45 2 2" xfId="38695"/>
    <cellStyle name="Style 45 2 2 2" xfId="38696"/>
    <cellStyle name="Style 45 2 2 3" xfId="38697"/>
    <cellStyle name="Style 45 2 2 4" xfId="38698"/>
    <cellStyle name="Style 45 2 2 5" xfId="38699"/>
    <cellStyle name="Style 45 2 3" xfId="38700"/>
    <cellStyle name="Style 45 2 3 2" xfId="38701"/>
    <cellStyle name="Style 45 2 3 3" xfId="38702"/>
    <cellStyle name="Style 45 2 3 4" xfId="38703"/>
    <cellStyle name="Style 45 2 3 5" xfId="38704"/>
    <cellStyle name="Style 45 2 3 6" xfId="38705"/>
    <cellStyle name="Style 45 2 4" xfId="38706"/>
    <cellStyle name="Style 45 2 5" xfId="38707"/>
    <cellStyle name="Style 45 2 6" xfId="38708"/>
    <cellStyle name="Style 45 2 7" xfId="38709"/>
    <cellStyle name="Style 45 2 8" xfId="38710"/>
    <cellStyle name="Style 45 3" xfId="5059"/>
    <cellStyle name="Style 45 3 2" xfId="38711"/>
    <cellStyle name="Style 45 3 3" xfId="38712"/>
    <cellStyle name="Style 45 3 4" xfId="38713"/>
    <cellStyle name="Style 45 3 5" xfId="38714"/>
    <cellStyle name="Style 45 4" xfId="38715"/>
    <cellStyle name="Style 45 4 2" xfId="38716"/>
    <cellStyle name="Style 45 4 3" xfId="38717"/>
    <cellStyle name="Style 45 4 4" xfId="38718"/>
    <cellStyle name="Style 45 4 5" xfId="38719"/>
    <cellStyle name="Style 45 5" xfId="38720"/>
    <cellStyle name="Style 45 5 2" xfId="38721"/>
    <cellStyle name="Style 45 5 3" xfId="38722"/>
    <cellStyle name="Style 45 5 4" xfId="38723"/>
    <cellStyle name="Style 45 5 5" xfId="38724"/>
    <cellStyle name="Style 45 6" xfId="38725"/>
    <cellStyle name="Style 45 6 2" xfId="38726"/>
    <cellStyle name="Style 45 7" xfId="38727"/>
    <cellStyle name="Style 45 7 2" xfId="38728"/>
    <cellStyle name="Style 450" xfId="5060"/>
    <cellStyle name="Style 450 2" xfId="5061"/>
    <cellStyle name="Style 450 3" xfId="5062"/>
    <cellStyle name="Style 451" xfId="5063"/>
    <cellStyle name="Style 451 2" xfId="5064"/>
    <cellStyle name="Style 451 3" xfId="5065"/>
    <cellStyle name="Style 452" xfId="5066"/>
    <cellStyle name="Style 452 2" xfId="5067"/>
    <cellStyle name="Style 452 3" xfId="5068"/>
    <cellStyle name="Style 453" xfId="5069"/>
    <cellStyle name="Style 453 2" xfId="5070"/>
    <cellStyle name="Style 453 3" xfId="5071"/>
    <cellStyle name="Style 454" xfId="5072"/>
    <cellStyle name="Style 454 2" xfId="5073"/>
    <cellStyle name="Style 454 3" xfId="5074"/>
    <cellStyle name="Style 455" xfId="5075"/>
    <cellStyle name="Style 455 2" xfId="5076"/>
    <cellStyle name="Style 455 3" xfId="5077"/>
    <cellStyle name="Style 456" xfId="5078"/>
    <cellStyle name="Style 456 2" xfId="5079"/>
    <cellStyle name="Style 456 3" xfId="5080"/>
    <cellStyle name="Style 457" xfId="5081"/>
    <cellStyle name="Style 457 2" xfId="5082"/>
    <cellStyle name="Style 457 3" xfId="5083"/>
    <cellStyle name="Style 458" xfId="5084"/>
    <cellStyle name="Style 458 2" xfId="5085"/>
    <cellStyle name="Style 458 3" xfId="5086"/>
    <cellStyle name="Style 459" xfId="5087"/>
    <cellStyle name="Style 459 2" xfId="5088"/>
    <cellStyle name="Style 459 3" xfId="5089"/>
    <cellStyle name="Style 46" xfId="5090"/>
    <cellStyle name="Style 46 2" xfId="5091"/>
    <cellStyle name="Style 46 2 2" xfId="38729"/>
    <cellStyle name="Style 46 2 2 2" xfId="38730"/>
    <cellStyle name="Style 46 2 2 3" xfId="38731"/>
    <cellStyle name="Style 46 2 2 4" xfId="38732"/>
    <cellStyle name="Style 46 2 2 5" xfId="38733"/>
    <cellStyle name="Style 46 2 3" xfId="38734"/>
    <cellStyle name="Style 46 2 3 2" xfId="38735"/>
    <cellStyle name="Style 46 2 3 3" xfId="38736"/>
    <cellStyle name="Style 46 2 3 4" xfId="38737"/>
    <cellStyle name="Style 46 2 3 5" xfId="38738"/>
    <cellStyle name="Style 46 2 3 6" xfId="38739"/>
    <cellStyle name="Style 46 2 4" xfId="38740"/>
    <cellStyle name="Style 46 2 5" xfId="38741"/>
    <cellStyle name="Style 46 2 6" xfId="38742"/>
    <cellStyle name="Style 46 2 7" xfId="38743"/>
    <cellStyle name="Style 46 2 8" xfId="38744"/>
    <cellStyle name="Style 46 3" xfId="5092"/>
    <cellStyle name="Style 46 3 2" xfId="38745"/>
    <cellStyle name="Style 46 3 3" xfId="38746"/>
    <cellStyle name="Style 46 3 4" xfId="38747"/>
    <cellStyle name="Style 46 3 5" xfId="38748"/>
    <cellStyle name="Style 46 4" xfId="38749"/>
    <cellStyle name="Style 46 4 2" xfId="38750"/>
    <cellStyle name="Style 46 4 3" xfId="38751"/>
    <cellStyle name="Style 46 4 4" xfId="38752"/>
    <cellStyle name="Style 46 4 5" xfId="38753"/>
    <cellStyle name="Style 46 5" xfId="38754"/>
    <cellStyle name="Style 46 5 2" xfId="38755"/>
    <cellStyle name="Style 46 5 3" xfId="38756"/>
    <cellStyle name="Style 46 5 4" xfId="38757"/>
    <cellStyle name="Style 46 5 5" xfId="38758"/>
    <cellStyle name="Style 46 6" xfId="38759"/>
    <cellStyle name="Style 46 6 2" xfId="38760"/>
    <cellStyle name="Style 46 7" xfId="38761"/>
    <cellStyle name="Style 46 7 2" xfId="38762"/>
    <cellStyle name="Style 460" xfId="5093"/>
    <cellStyle name="Style 460 2" xfId="5094"/>
    <cellStyle name="Style 460 3" xfId="5095"/>
    <cellStyle name="Style 461" xfId="5096"/>
    <cellStyle name="Style 461 2" xfId="5097"/>
    <cellStyle name="Style 461 3" xfId="5098"/>
    <cellStyle name="Style 462" xfId="5099"/>
    <cellStyle name="Style 462 2" xfId="5100"/>
    <cellStyle name="Style 462 3" xfId="5101"/>
    <cellStyle name="Style 463" xfId="5102"/>
    <cellStyle name="Style 463 2" xfId="5103"/>
    <cellStyle name="Style 463 3" xfId="5104"/>
    <cellStyle name="Style 464" xfId="5105"/>
    <cellStyle name="Style 464 2" xfId="5106"/>
    <cellStyle name="Style 464 3" xfId="5107"/>
    <cellStyle name="Style 465" xfId="5108"/>
    <cellStyle name="Style 465 2" xfId="5109"/>
    <cellStyle name="Style 465 3" xfId="5110"/>
    <cellStyle name="Style 466" xfId="5111"/>
    <cellStyle name="Style 466 2" xfId="5112"/>
    <cellStyle name="Style 466 3" xfId="5113"/>
    <cellStyle name="Style 467" xfId="5114"/>
    <cellStyle name="Style 467 2" xfId="5115"/>
    <cellStyle name="Style 467 3" xfId="5116"/>
    <cellStyle name="Style 468" xfId="5117"/>
    <cellStyle name="Style 468 2" xfId="5118"/>
    <cellStyle name="Style 468 3" xfId="5119"/>
    <cellStyle name="Style 469" xfId="5120"/>
    <cellStyle name="Style 469 2" xfId="5121"/>
    <cellStyle name="Style 469 3" xfId="5122"/>
    <cellStyle name="Style 47" xfId="5123"/>
    <cellStyle name="Style 47 2" xfId="5124"/>
    <cellStyle name="Style 47 2 2" xfId="38763"/>
    <cellStyle name="Style 47 2 2 2" xfId="38764"/>
    <cellStyle name="Style 47 2 2 3" xfId="38765"/>
    <cellStyle name="Style 47 2 2 4" xfId="38766"/>
    <cellStyle name="Style 47 2 2 5" xfId="38767"/>
    <cellStyle name="Style 47 2 3" xfId="38768"/>
    <cellStyle name="Style 47 2 3 2" xfId="38769"/>
    <cellStyle name="Style 47 2 3 3" xfId="38770"/>
    <cellStyle name="Style 47 2 3 4" xfId="38771"/>
    <cellStyle name="Style 47 2 3 5" xfId="38772"/>
    <cellStyle name="Style 47 2 3 6" xfId="38773"/>
    <cellStyle name="Style 47 2 4" xfId="38774"/>
    <cellStyle name="Style 47 2 5" xfId="38775"/>
    <cellStyle name="Style 47 2 6" xfId="38776"/>
    <cellStyle name="Style 47 2 7" xfId="38777"/>
    <cellStyle name="Style 47 2 8" xfId="38778"/>
    <cellStyle name="Style 47 3" xfId="5125"/>
    <cellStyle name="Style 47 3 2" xfId="38779"/>
    <cellStyle name="Style 47 3 3" xfId="38780"/>
    <cellStyle name="Style 47 3 4" xfId="38781"/>
    <cellStyle name="Style 47 3 5" xfId="38782"/>
    <cellStyle name="Style 47 4" xfId="38783"/>
    <cellStyle name="Style 47 4 2" xfId="38784"/>
    <cellStyle name="Style 47 4 3" xfId="38785"/>
    <cellStyle name="Style 47 4 4" xfId="38786"/>
    <cellStyle name="Style 47 4 5" xfId="38787"/>
    <cellStyle name="Style 47 5" xfId="38788"/>
    <cellStyle name="Style 47 5 2" xfId="38789"/>
    <cellStyle name="Style 47 5 3" xfId="38790"/>
    <cellStyle name="Style 47 5 4" xfId="38791"/>
    <cellStyle name="Style 47 5 5" xfId="38792"/>
    <cellStyle name="Style 47 6" xfId="38793"/>
    <cellStyle name="Style 47 6 2" xfId="38794"/>
    <cellStyle name="Style 47 7" xfId="38795"/>
    <cellStyle name="Style 47 7 2" xfId="38796"/>
    <cellStyle name="Style 470" xfId="5126"/>
    <cellStyle name="Style 470 2" xfId="5127"/>
    <cellStyle name="Style 470 3" xfId="5128"/>
    <cellStyle name="Style 471" xfId="5129"/>
    <cellStyle name="Style 471 2" xfId="5130"/>
    <cellStyle name="Style 471 3" xfId="5131"/>
    <cellStyle name="Style 472" xfId="5132"/>
    <cellStyle name="Style 472 2" xfId="5133"/>
    <cellStyle name="Style 472 3" xfId="5134"/>
    <cellStyle name="Style 473" xfId="5135"/>
    <cellStyle name="Style 473 2" xfId="5136"/>
    <cellStyle name="Style 473 3" xfId="5137"/>
    <cellStyle name="Style 474" xfId="5138"/>
    <cellStyle name="Style 474 2" xfId="5139"/>
    <cellStyle name="Style 474 3" xfId="5140"/>
    <cellStyle name="Style 475" xfId="5141"/>
    <cellStyle name="Style 475 2" xfId="5142"/>
    <cellStyle name="Style 475 3" xfId="5143"/>
    <cellStyle name="Style 476" xfId="5144"/>
    <cellStyle name="Style 476 2" xfId="5145"/>
    <cellStyle name="Style 476 3" xfId="5146"/>
    <cellStyle name="Style 477" xfId="5147"/>
    <cellStyle name="Style 477 2" xfId="5148"/>
    <cellStyle name="Style 477 3" xfId="5149"/>
    <cellStyle name="Style 478" xfId="5150"/>
    <cellStyle name="Style 478 2" xfId="5151"/>
    <cellStyle name="Style 478 3" xfId="5152"/>
    <cellStyle name="Style 479" xfId="5153"/>
    <cellStyle name="Style 479 2" xfId="5154"/>
    <cellStyle name="Style 479 3" xfId="5155"/>
    <cellStyle name="Style 48" xfId="5156"/>
    <cellStyle name="Style 48 2" xfId="5157"/>
    <cellStyle name="Style 48 2 2" xfId="38797"/>
    <cellStyle name="Style 48 2 2 2" xfId="38798"/>
    <cellStyle name="Style 48 2 2 3" xfId="38799"/>
    <cellStyle name="Style 48 2 2 4" xfId="38800"/>
    <cellStyle name="Style 48 2 2 5" xfId="38801"/>
    <cellStyle name="Style 48 2 3" xfId="38802"/>
    <cellStyle name="Style 48 2 3 2" xfId="38803"/>
    <cellStyle name="Style 48 2 3 3" xfId="38804"/>
    <cellStyle name="Style 48 2 3 4" xfId="38805"/>
    <cellStyle name="Style 48 2 3 5" xfId="38806"/>
    <cellStyle name="Style 48 2 3 6" xfId="38807"/>
    <cellStyle name="Style 48 2 4" xfId="38808"/>
    <cellStyle name="Style 48 2 5" xfId="38809"/>
    <cellStyle name="Style 48 2 6" xfId="38810"/>
    <cellStyle name="Style 48 2 7" xfId="38811"/>
    <cellStyle name="Style 48 2 8" xfId="38812"/>
    <cellStyle name="Style 48 3" xfId="5158"/>
    <cellStyle name="Style 48 3 2" xfId="38813"/>
    <cellStyle name="Style 48 3 3" xfId="38814"/>
    <cellStyle name="Style 48 3 4" xfId="38815"/>
    <cellStyle name="Style 48 3 5" xfId="38816"/>
    <cellStyle name="Style 48 4" xfId="38817"/>
    <cellStyle name="Style 48 4 2" xfId="38818"/>
    <cellStyle name="Style 48 4 3" xfId="38819"/>
    <cellStyle name="Style 48 4 4" xfId="38820"/>
    <cellStyle name="Style 48 4 5" xfId="38821"/>
    <cellStyle name="Style 48 5" xfId="38822"/>
    <cellStyle name="Style 48 5 2" xfId="38823"/>
    <cellStyle name="Style 48 5 3" xfId="38824"/>
    <cellStyle name="Style 48 5 4" xfId="38825"/>
    <cellStyle name="Style 48 5 5" xfId="38826"/>
    <cellStyle name="Style 48 6" xfId="38827"/>
    <cellStyle name="Style 48 6 2" xfId="38828"/>
    <cellStyle name="Style 48 7" xfId="38829"/>
    <cellStyle name="Style 48 7 2" xfId="38830"/>
    <cellStyle name="Style 480" xfId="5159"/>
    <cellStyle name="Style 480 2" xfId="5160"/>
    <cellStyle name="Style 480 3" xfId="5161"/>
    <cellStyle name="Style 481" xfId="5162"/>
    <cellStyle name="Style 481 2" xfId="5163"/>
    <cellStyle name="Style 481 3" xfId="5164"/>
    <cellStyle name="Style 482" xfId="5165"/>
    <cellStyle name="Style 482 2" xfId="5166"/>
    <cellStyle name="Style 482 3" xfId="5167"/>
    <cellStyle name="Style 483" xfId="5168"/>
    <cellStyle name="Style 483 2" xfId="5169"/>
    <cellStyle name="Style 483 3" xfId="5170"/>
    <cellStyle name="Style 484" xfId="5171"/>
    <cellStyle name="Style 484 2" xfId="5172"/>
    <cellStyle name="Style 484 3" xfId="5173"/>
    <cellStyle name="Style 485" xfId="5174"/>
    <cellStyle name="Style 485 2" xfId="5175"/>
    <cellStyle name="Style 485 3" xfId="5176"/>
    <cellStyle name="Style 486" xfId="5177"/>
    <cellStyle name="Style 486 2" xfId="5178"/>
    <cellStyle name="Style 486 3" xfId="5179"/>
    <cellStyle name="Style 487" xfId="5180"/>
    <cellStyle name="Style 487 2" xfId="5181"/>
    <cellStyle name="Style 487 3" xfId="5182"/>
    <cellStyle name="Style 488" xfId="5183"/>
    <cellStyle name="Style 488 2" xfId="5184"/>
    <cellStyle name="Style 488 3" xfId="5185"/>
    <cellStyle name="Style 489" xfId="5186"/>
    <cellStyle name="Style 489 2" xfId="5187"/>
    <cellStyle name="Style 489 3" xfId="5188"/>
    <cellStyle name="Style 49" xfId="5189"/>
    <cellStyle name="Style 49 2" xfId="5190"/>
    <cellStyle name="Style 49 2 2" xfId="38831"/>
    <cellStyle name="Style 49 2 2 2" xfId="38832"/>
    <cellStyle name="Style 49 2 2 3" xfId="38833"/>
    <cellStyle name="Style 49 2 2 4" xfId="38834"/>
    <cellStyle name="Style 49 2 2 5" xfId="38835"/>
    <cellStyle name="Style 49 2 3" xfId="38836"/>
    <cellStyle name="Style 49 2 3 2" xfId="38837"/>
    <cellStyle name="Style 49 2 3 3" xfId="38838"/>
    <cellStyle name="Style 49 2 3 4" xfId="38839"/>
    <cellStyle name="Style 49 2 3 5" xfId="38840"/>
    <cellStyle name="Style 49 2 3 6" xfId="38841"/>
    <cellStyle name="Style 49 2 4" xfId="38842"/>
    <cellStyle name="Style 49 2 5" xfId="38843"/>
    <cellStyle name="Style 49 2 6" xfId="38844"/>
    <cellStyle name="Style 49 2 7" xfId="38845"/>
    <cellStyle name="Style 49 2 8" xfId="38846"/>
    <cellStyle name="Style 49 3" xfId="5191"/>
    <cellStyle name="Style 49 3 2" xfId="38847"/>
    <cellStyle name="Style 49 3 3" xfId="38848"/>
    <cellStyle name="Style 49 3 4" xfId="38849"/>
    <cellStyle name="Style 49 3 5" xfId="38850"/>
    <cellStyle name="Style 49 4" xfId="38851"/>
    <cellStyle name="Style 49 4 2" xfId="38852"/>
    <cellStyle name="Style 49 4 3" xfId="38853"/>
    <cellStyle name="Style 49 4 4" xfId="38854"/>
    <cellStyle name="Style 49 4 5" xfId="38855"/>
    <cellStyle name="Style 49 5" xfId="38856"/>
    <cellStyle name="Style 49 5 2" xfId="38857"/>
    <cellStyle name="Style 49 5 3" xfId="38858"/>
    <cellStyle name="Style 49 5 4" xfId="38859"/>
    <cellStyle name="Style 49 5 5" xfId="38860"/>
    <cellStyle name="Style 49 6" xfId="38861"/>
    <cellStyle name="Style 49 6 2" xfId="38862"/>
    <cellStyle name="Style 49 7" xfId="38863"/>
    <cellStyle name="Style 49 7 2" xfId="38864"/>
    <cellStyle name="Style 490" xfId="5192"/>
    <cellStyle name="Style 490 2" xfId="5193"/>
    <cellStyle name="Style 490 3" xfId="5194"/>
    <cellStyle name="Style 491" xfId="5195"/>
    <cellStyle name="Style 491 2" xfId="5196"/>
    <cellStyle name="Style 491 3" xfId="5197"/>
    <cellStyle name="Style 492" xfId="5198"/>
    <cellStyle name="Style 492 2" xfId="5199"/>
    <cellStyle name="Style 492 3" xfId="5200"/>
    <cellStyle name="Style 493" xfId="5201"/>
    <cellStyle name="Style 493 2" xfId="5202"/>
    <cellStyle name="Style 493 3" xfId="5203"/>
    <cellStyle name="Style 494" xfId="5204"/>
    <cellStyle name="Style 494 2" xfId="5205"/>
    <cellStyle name="Style 494 3" xfId="5206"/>
    <cellStyle name="Style 495" xfId="5207"/>
    <cellStyle name="Style 495 2" xfId="5208"/>
    <cellStyle name="Style 495 3" xfId="5209"/>
    <cellStyle name="Style 496" xfId="5210"/>
    <cellStyle name="Style 496 2" xfId="5211"/>
    <cellStyle name="Style 496 3" xfId="5212"/>
    <cellStyle name="Style 497" xfId="5213"/>
    <cellStyle name="Style 497 2" xfId="5214"/>
    <cellStyle name="Style 497 3" xfId="5215"/>
    <cellStyle name="Style 498" xfId="5216"/>
    <cellStyle name="Style 498 2" xfId="5217"/>
    <cellStyle name="Style 498 3" xfId="5218"/>
    <cellStyle name="Style 499" xfId="5219"/>
    <cellStyle name="Style 499 2" xfId="5220"/>
    <cellStyle name="Style 499 3" xfId="5221"/>
    <cellStyle name="Style 5" xfId="5222"/>
    <cellStyle name="Style 5 2" xfId="5223"/>
    <cellStyle name="Style 5 2 2" xfId="38865"/>
    <cellStyle name="Style 5 2 2 2" xfId="38866"/>
    <cellStyle name="Style 5 2 2 3" xfId="38867"/>
    <cellStyle name="Style 5 2 2 4" xfId="38868"/>
    <cellStyle name="Style 5 2 2 5" xfId="38869"/>
    <cellStyle name="Style 5 2 3" xfId="38870"/>
    <cellStyle name="Style 5 2 3 2" xfId="38871"/>
    <cellStyle name="Style 5 2 3 3" xfId="38872"/>
    <cellStyle name="Style 5 2 3 4" xfId="38873"/>
    <cellStyle name="Style 5 2 3 5" xfId="38874"/>
    <cellStyle name="Style 5 2 3 6" xfId="38875"/>
    <cellStyle name="Style 5 2 4" xfId="38876"/>
    <cellStyle name="Style 5 2 5" xfId="38877"/>
    <cellStyle name="Style 5 2 6" xfId="38878"/>
    <cellStyle name="Style 5 2 7" xfId="38879"/>
    <cellStyle name="Style 5 2 8" xfId="38880"/>
    <cellStyle name="Style 5 3" xfId="5224"/>
    <cellStyle name="Style 5 3 2" xfId="38881"/>
    <cellStyle name="Style 5 3 3" xfId="38882"/>
    <cellStyle name="Style 5 3 4" xfId="38883"/>
    <cellStyle name="Style 5 3 5" xfId="38884"/>
    <cellStyle name="Style 5 4" xfId="5225"/>
    <cellStyle name="Style 5 4 2" xfId="38885"/>
    <cellStyle name="Style 5 4 3" xfId="38886"/>
    <cellStyle name="Style 5 4 4" xfId="38887"/>
    <cellStyle name="Style 5 4 5" xfId="38888"/>
    <cellStyle name="Style 5 5" xfId="38889"/>
    <cellStyle name="Style 5 5 2" xfId="38890"/>
    <cellStyle name="Style 5 5 3" xfId="38891"/>
    <cellStyle name="Style 5 5 4" xfId="38892"/>
    <cellStyle name="Style 5 5 5" xfId="38893"/>
    <cellStyle name="Style 5 6" xfId="38894"/>
    <cellStyle name="Style 5 6 2" xfId="38895"/>
    <cellStyle name="Style 5 7" xfId="38896"/>
    <cellStyle name="Style 5 7 2" xfId="38897"/>
    <cellStyle name="Style 50" xfId="5226"/>
    <cellStyle name="Style 50 2" xfId="5227"/>
    <cellStyle name="Style 50 2 2" xfId="38898"/>
    <cellStyle name="Style 50 2 2 2" xfId="38899"/>
    <cellStyle name="Style 50 2 2 3" xfId="38900"/>
    <cellStyle name="Style 50 2 2 4" xfId="38901"/>
    <cellStyle name="Style 50 2 2 5" xfId="38902"/>
    <cellStyle name="Style 50 2 3" xfId="38903"/>
    <cellStyle name="Style 50 2 3 2" xfId="38904"/>
    <cellStyle name="Style 50 2 3 3" xfId="38905"/>
    <cellStyle name="Style 50 2 3 4" xfId="38906"/>
    <cellStyle name="Style 50 2 3 5" xfId="38907"/>
    <cellStyle name="Style 50 2 3 6" xfId="38908"/>
    <cellStyle name="Style 50 2 4" xfId="38909"/>
    <cellStyle name="Style 50 2 5" xfId="38910"/>
    <cellStyle name="Style 50 2 6" xfId="38911"/>
    <cellStyle name="Style 50 2 7" xfId="38912"/>
    <cellStyle name="Style 50 2 8" xfId="38913"/>
    <cellStyle name="Style 50 3" xfId="5228"/>
    <cellStyle name="Style 50 3 2" xfId="38914"/>
    <cellStyle name="Style 50 3 3" xfId="38915"/>
    <cellStyle name="Style 50 3 4" xfId="38916"/>
    <cellStyle name="Style 50 3 5" xfId="38917"/>
    <cellStyle name="Style 50 4" xfId="38918"/>
    <cellStyle name="Style 50 4 2" xfId="38919"/>
    <cellStyle name="Style 50 4 3" xfId="38920"/>
    <cellStyle name="Style 50 4 4" xfId="38921"/>
    <cellStyle name="Style 50 4 5" xfId="38922"/>
    <cellStyle name="Style 50 5" xfId="38923"/>
    <cellStyle name="Style 50 5 2" xfId="38924"/>
    <cellStyle name="Style 50 5 3" xfId="38925"/>
    <cellStyle name="Style 50 5 4" xfId="38926"/>
    <cellStyle name="Style 50 5 5" xfId="38927"/>
    <cellStyle name="Style 50 6" xfId="38928"/>
    <cellStyle name="Style 50 6 2" xfId="38929"/>
    <cellStyle name="Style 50 7" xfId="38930"/>
    <cellStyle name="Style 50 7 2" xfId="38931"/>
    <cellStyle name="Style 500" xfId="5229"/>
    <cellStyle name="Style 500 2" xfId="5230"/>
    <cellStyle name="Style 500 3" xfId="5231"/>
    <cellStyle name="Style 501" xfId="5232"/>
    <cellStyle name="Style 501 2" xfId="5233"/>
    <cellStyle name="Style 501 3" xfId="5234"/>
    <cellStyle name="Style 502" xfId="5235"/>
    <cellStyle name="Style 502 2" xfId="5236"/>
    <cellStyle name="Style 502 3" xfId="5237"/>
    <cellStyle name="Style 503" xfId="5238"/>
    <cellStyle name="Style 503 2" xfId="5239"/>
    <cellStyle name="Style 503 3" xfId="5240"/>
    <cellStyle name="Style 504" xfId="5241"/>
    <cellStyle name="Style 504 2" xfId="5242"/>
    <cellStyle name="Style 504 3" xfId="5243"/>
    <cellStyle name="Style 505" xfId="5244"/>
    <cellStyle name="Style 505 2" xfId="5245"/>
    <cellStyle name="Style 505 3" xfId="5246"/>
    <cellStyle name="Style 506" xfId="5247"/>
    <cellStyle name="Style 506 2" xfId="5248"/>
    <cellStyle name="Style 506 3" xfId="5249"/>
    <cellStyle name="Style 507" xfId="5250"/>
    <cellStyle name="Style 507 2" xfId="5251"/>
    <cellStyle name="Style 507 3" xfId="5252"/>
    <cellStyle name="Style 508" xfId="5253"/>
    <cellStyle name="Style 508 2" xfId="5254"/>
    <cellStyle name="Style 508 3" xfId="5255"/>
    <cellStyle name="Style 509" xfId="5256"/>
    <cellStyle name="Style 509 2" xfId="5257"/>
    <cellStyle name="Style 509 3" xfId="5258"/>
    <cellStyle name="Style 51" xfId="5259"/>
    <cellStyle name="Style 51 2" xfId="5260"/>
    <cellStyle name="Style 51 2 2" xfId="38932"/>
    <cellStyle name="Style 51 2 2 2" xfId="38933"/>
    <cellStyle name="Style 51 2 2 3" xfId="38934"/>
    <cellStyle name="Style 51 2 2 4" xfId="38935"/>
    <cellStyle name="Style 51 2 2 5" xfId="38936"/>
    <cellStyle name="Style 51 2 3" xfId="38937"/>
    <cellStyle name="Style 51 2 3 2" xfId="38938"/>
    <cellStyle name="Style 51 2 3 3" xfId="38939"/>
    <cellStyle name="Style 51 2 3 4" xfId="38940"/>
    <cellStyle name="Style 51 2 3 5" xfId="38941"/>
    <cellStyle name="Style 51 2 3 6" xfId="38942"/>
    <cellStyle name="Style 51 2 4" xfId="38943"/>
    <cellStyle name="Style 51 2 5" xfId="38944"/>
    <cellStyle name="Style 51 2 6" xfId="38945"/>
    <cellStyle name="Style 51 2 7" xfId="38946"/>
    <cellStyle name="Style 51 2 8" xfId="38947"/>
    <cellStyle name="Style 51 3" xfId="5261"/>
    <cellStyle name="Style 51 3 2" xfId="38948"/>
    <cellStyle name="Style 51 3 3" xfId="38949"/>
    <cellStyle name="Style 51 3 4" xfId="38950"/>
    <cellStyle name="Style 51 3 5" xfId="38951"/>
    <cellStyle name="Style 51 4" xfId="38952"/>
    <cellStyle name="Style 51 4 2" xfId="38953"/>
    <cellStyle name="Style 51 4 3" xfId="38954"/>
    <cellStyle name="Style 51 4 4" xfId="38955"/>
    <cellStyle name="Style 51 4 5" xfId="38956"/>
    <cellStyle name="Style 51 5" xfId="38957"/>
    <cellStyle name="Style 51 5 2" xfId="38958"/>
    <cellStyle name="Style 51 5 3" xfId="38959"/>
    <cellStyle name="Style 51 5 4" xfId="38960"/>
    <cellStyle name="Style 51 5 5" xfId="38961"/>
    <cellStyle name="Style 51 6" xfId="38962"/>
    <cellStyle name="Style 51 6 2" xfId="38963"/>
    <cellStyle name="Style 51 7" xfId="38964"/>
    <cellStyle name="Style 51 7 2" xfId="38965"/>
    <cellStyle name="Style 510" xfId="5262"/>
    <cellStyle name="Style 510 2" xfId="5263"/>
    <cellStyle name="Style 510 3" xfId="5264"/>
    <cellStyle name="Style 511" xfId="5265"/>
    <cellStyle name="Style 511 2" xfId="5266"/>
    <cellStyle name="Style 511 3" xfId="5267"/>
    <cellStyle name="Style 512" xfId="5268"/>
    <cellStyle name="Style 512 2" xfId="5269"/>
    <cellStyle name="Style 512 3" xfId="5270"/>
    <cellStyle name="Style 513" xfId="5271"/>
    <cellStyle name="Style 513 2" xfId="5272"/>
    <cellStyle name="Style 513 3" xfId="5273"/>
    <cellStyle name="Style 514" xfId="5274"/>
    <cellStyle name="Style 514 2" xfId="5275"/>
    <cellStyle name="Style 514 3" xfId="5276"/>
    <cellStyle name="Style 515" xfId="5277"/>
    <cellStyle name="Style 515 2" xfId="5278"/>
    <cellStyle name="Style 515 3" xfId="5279"/>
    <cellStyle name="Style 516" xfId="5280"/>
    <cellStyle name="Style 516 2" xfId="5281"/>
    <cellStyle name="Style 516 3" xfId="5282"/>
    <cellStyle name="Style 517" xfId="5283"/>
    <cellStyle name="Style 517 2" xfId="5284"/>
    <cellStyle name="Style 517 3" xfId="5285"/>
    <cellStyle name="Style 518" xfId="5286"/>
    <cellStyle name="Style 518 2" xfId="5287"/>
    <cellStyle name="Style 518 3" xfId="5288"/>
    <cellStyle name="Style 519" xfId="5289"/>
    <cellStyle name="Style 519 2" xfId="5290"/>
    <cellStyle name="Style 519 3" xfId="5291"/>
    <cellStyle name="Style 52" xfId="5292"/>
    <cellStyle name="Style 52 2" xfId="5293"/>
    <cellStyle name="Style 52 2 2" xfId="38966"/>
    <cellStyle name="Style 52 2 2 2" xfId="38967"/>
    <cellStyle name="Style 52 2 2 3" xfId="38968"/>
    <cellStyle name="Style 52 2 2 4" xfId="38969"/>
    <cellStyle name="Style 52 2 2 5" xfId="38970"/>
    <cellStyle name="Style 52 2 3" xfId="38971"/>
    <cellStyle name="Style 52 2 3 2" xfId="38972"/>
    <cellStyle name="Style 52 2 3 3" xfId="38973"/>
    <cellStyle name="Style 52 2 3 4" xfId="38974"/>
    <cellStyle name="Style 52 2 3 5" xfId="38975"/>
    <cellStyle name="Style 52 2 3 6" xfId="38976"/>
    <cellStyle name="Style 52 2 4" xfId="38977"/>
    <cellStyle name="Style 52 2 5" xfId="38978"/>
    <cellStyle name="Style 52 2 6" xfId="38979"/>
    <cellStyle name="Style 52 2 7" xfId="38980"/>
    <cellStyle name="Style 52 2 8" xfId="38981"/>
    <cellStyle name="Style 52 3" xfId="5294"/>
    <cellStyle name="Style 52 3 2" xfId="38982"/>
    <cellStyle name="Style 52 3 3" xfId="38983"/>
    <cellStyle name="Style 52 3 4" xfId="38984"/>
    <cellStyle name="Style 52 3 5" xfId="38985"/>
    <cellStyle name="Style 52 4" xfId="38986"/>
    <cellStyle name="Style 52 4 2" xfId="38987"/>
    <cellStyle name="Style 52 4 3" xfId="38988"/>
    <cellStyle name="Style 52 4 4" xfId="38989"/>
    <cellStyle name="Style 52 4 5" xfId="38990"/>
    <cellStyle name="Style 52 5" xfId="38991"/>
    <cellStyle name="Style 52 5 2" xfId="38992"/>
    <cellStyle name="Style 52 5 3" xfId="38993"/>
    <cellStyle name="Style 52 5 4" xfId="38994"/>
    <cellStyle name="Style 52 5 5" xfId="38995"/>
    <cellStyle name="Style 52 6" xfId="38996"/>
    <cellStyle name="Style 52 6 2" xfId="38997"/>
    <cellStyle name="Style 52 7" xfId="38998"/>
    <cellStyle name="Style 52 7 2" xfId="38999"/>
    <cellStyle name="Style 520" xfId="5295"/>
    <cellStyle name="Style 520 2" xfId="5296"/>
    <cellStyle name="Style 520 3" xfId="5297"/>
    <cellStyle name="Style 521" xfId="5298"/>
    <cellStyle name="Style 521 2" xfId="5299"/>
    <cellStyle name="Style 521 3" xfId="5300"/>
    <cellStyle name="Style 522" xfId="5301"/>
    <cellStyle name="Style 522 2" xfId="5302"/>
    <cellStyle name="Style 522 3" xfId="5303"/>
    <cellStyle name="Style 523" xfId="5304"/>
    <cellStyle name="Style 523 2" xfId="5305"/>
    <cellStyle name="Style 523 3" xfId="5306"/>
    <cellStyle name="Style 524" xfId="5307"/>
    <cellStyle name="Style 524 2" xfId="5308"/>
    <cellStyle name="Style 524 3" xfId="5309"/>
    <cellStyle name="Style 525" xfId="5310"/>
    <cellStyle name="Style 525 2" xfId="5311"/>
    <cellStyle name="Style 525 3" xfId="5312"/>
    <cellStyle name="Style 526" xfId="5313"/>
    <cellStyle name="Style 526 2" xfId="5314"/>
    <cellStyle name="Style 526 3" xfId="5315"/>
    <cellStyle name="Style 527" xfId="5316"/>
    <cellStyle name="Style 527 2" xfId="5317"/>
    <cellStyle name="Style 527 3" xfId="5318"/>
    <cellStyle name="Style 528" xfId="5319"/>
    <cellStyle name="Style 528 2" xfId="5320"/>
    <cellStyle name="Style 528 3" xfId="5321"/>
    <cellStyle name="Style 529" xfId="5322"/>
    <cellStyle name="Style 529 2" xfId="5323"/>
    <cellStyle name="Style 529 3" xfId="5324"/>
    <cellStyle name="Style 53" xfId="5325"/>
    <cellStyle name="Style 53 2" xfId="5326"/>
    <cellStyle name="Style 53 2 2" xfId="39000"/>
    <cellStyle name="Style 53 2 2 2" xfId="39001"/>
    <cellStyle name="Style 53 2 2 3" xfId="39002"/>
    <cellStyle name="Style 53 2 2 4" xfId="39003"/>
    <cellStyle name="Style 53 2 2 5" xfId="39004"/>
    <cellStyle name="Style 53 2 3" xfId="39005"/>
    <cellStyle name="Style 53 2 3 2" xfId="39006"/>
    <cellStyle name="Style 53 2 3 3" xfId="39007"/>
    <cellStyle name="Style 53 2 3 4" xfId="39008"/>
    <cellStyle name="Style 53 2 3 5" xfId="39009"/>
    <cellStyle name="Style 53 2 3 6" xfId="39010"/>
    <cellStyle name="Style 53 2 4" xfId="39011"/>
    <cellStyle name="Style 53 2 5" xfId="39012"/>
    <cellStyle name="Style 53 2 6" xfId="39013"/>
    <cellStyle name="Style 53 2 7" xfId="39014"/>
    <cellStyle name="Style 53 2 8" xfId="39015"/>
    <cellStyle name="Style 53 3" xfId="5327"/>
    <cellStyle name="Style 53 3 2" xfId="39016"/>
    <cellStyle name="Style 53 3 3" xfId="39017"/>
    <cellStyle name="Style 53 3 4" xfId="39018"/>
    <cellStyle name="Style 53 3 5" xfId="39019"/>
    <cellStyle name="Style 53 4" xfId="39020"/>
    <cellStyle name="Style 53 4 2" xfId="39021"/>
    <cellStyle name="Style 53 4 3" xfId="39022"/>
    <cellStyle name="Style 53 4 4" xfId="39023"/>
    <cellStyle name="Style 53 4 5" xfId="39024"/>
    <cellStyle name="Style 53 5" xfId="39025"/>
    <cellStyle name="Style 53 5 2" xfId="39026"/>
    <cellStyle name="Style 53 5 3" xfId="39027"/>
    <cellStyle name="Style 53 5 4" xfId="39028"/>
    <cellStyle name="Style 53 5 5" xfId="39029"/>
    <cellStyle name="Style 53 6" xfId="39030"/>
    <cellStyle name="Style 53 6 2" xfId="39031"/>
    <cellStyle name="Style 53 7" xfId="39032"/>
    <cellStyle name="Style 53 7 2" xfId="39033"/>
    <cellStyle name="Style 530" xfId="5328"/>
    <cellStyle name="Style 530 2" xfId="5329"/>
    <cellStyle name="Style 530 3" xfId="5330"/>
    <cellStyle name="Style 531" xfId="5331"/>
    <cellStyle name="Style 531 2" xfId="5332"/>
    <cellStyle name="Style 531 3" xfId="5333"/>
    <cellStyle name="Style 532" xfId="5334"/>
    <cellStyle name="Style 532 2" xfId="5335"/>
    <cellStyle name="Style 532 3" xfId="5336"/>
    <cellStyle name="Style 533" xfId="5337"/>
    <cellStyle name="Style 533 2" xfId="5338"/>
    <cellStyle name="Style 533 3" xfId="5339"/>
    <cellStyle name="Style 534" xfId="5340"/>
    <cellStyle name="Style 534 2" xfId="5341"/>
    <cellStyle name="Style 534 3" xfId="5342"/>
    <cellStyle name="Style 535" xfId="5343"/>
    <cellStyle name="Style 535 2" xfId="5344"/>
    <cellStyle name="Style 535 3" xfId="5345"/>
    <cellStyle name="Style 536" xfId="5346"/>
    <cellStyle name="Style 536 2" xfId="5347"/>
    <cellStyle name="Style 536 3" xfId="5348"/>
    <cellStyle name="Style 537" xfId="5349"/>
    <cellStyle name="Style 537 2" xfId="5350"/>
    <cellStyle name="Style 537 3" xfId="5351"/>
    <cellStyle name="Style 538" xfId="5352"/>
    <cellStyle name="Style 538 2" xfId="5353"/>
    <cellStyle name="Style 538 3" xfId="5354"/>
    <cellStyle name="Style 539" xfId="5355"/>
    <cellStyle name="Style 539 2" xfId="5356"/>
    <cellStyle name="Style 539 3" xfId="5357"/>
    <cellStyle name="Style 54" xfId="5358"/>
    <cellStyle name="Style 54 2" xfId="5359"/>
    <cellStyle name="Style 54 2 2" xfId="39034"/>
    <cellStyle name="Style 54 2 2 2" xfId="39035"/>
    <cellStyle name="Style 54 2 2 3" xfId="39036"/>
    <cellStyle name="Style 54 2 2 4" xfId="39037"/>
    <cellStyle name="Style 54 2 2 5" xfId="39038"/>
    <cellStyle name="Style 54 2 3" xfId="39039"/>
    <cellStyle name="Style 54 2 3 2" xfId="39040"/>
    <cellStyle name="Style 54 2 3 3" xfId="39041"/>
    <cellStyle name="Style 54 2 3 4" xfId="39042"/>
    <cellStyle name="Style 54 2 3 5" xfId="39043"/>
    <cellStyle name="Style 54 2 3 6" xfId="39044"/>
    <cellStyle name="Style 54 2 4" xfId="39045"/>
    <cellStyle name="Style 54 2 5" xfId="39046"/>
    <cellStyle name="Style 54 2 6" xfId="39047"/>
    <cellStyle name="Style 54 2 7" xfId="39048"/>
    <cellStyle name="Style 54 2 8" xfId="39049"/>
    <cellStyle name="Style 54 3" xfId="5360"/>
    <cellStyle name="Style 54 3 2" xfId="39050"/>
    <cellStyle name="Style 54 3 3" xfId="39051"/>
    <cellStyle name="Style 54 3 4" xfId="39052"/>
    <cellStyle name="Style 54 3 5" xfId="39053"/>
    <cellStyle name="Style 54 4" xfId="39054"/>
    <cellStyle name="Style 54 4 2" xfId="39055"/>
    <cellStyle name="Style 54 4 3" xfId="39056"/>
    <cellStyle name="Style 54 4 4" xfId="39057"/>
    <cellStyle name="Style 54 4 5" xfId="39058"/>
    <cellStyle name="Style 54 5" xfId="39059"/>
    <cellStyle name="Style 54 5 2" xfId="39060"/>
    <cellStyle name="Style 54 5 3" xfId="39061"/>
    <cellStyle name="Style 54 5 4" xfId="39062"/>
    <cellStyle name="Style 54 5 5" xfId="39063"/>
    <cellStyle name="Style 54 6" xfId="39064"/>
    <cellStyle name="Style 54 6 2" xfId="39065"/>
    <cellStyle name="Style 54 7" xfId="39066"/>
    <cellStyle name="Style 54 7 2" xfId="39067"/>
    <cellStyle name="Style 540" xfId="5361"/>
    <cellStyle name="Style 540 2" xfId="5362"/>
    <cellStyle name="Style 540 3" xfId="5363"/>
    <cellStyle name="Style 541" xfId="5364"/>
    <cellStyle name="Style 541 2" xfId="5365"/>
    <cellStyle name="Style 541 3" xfId="5366"/>
    <cellStyle name="Style 542" xfId="5367"/>
    <cellStyle name="Style 542 2" xfId="5368"/>
    <cellStyle name="Style 542 3" xfId="5369"/>
    <cellStyle name="Style 543" xfId="5370"/>
    <cellStyle name="Style 543 2" xfId="5371"/>
    <cellStyle name="Style 543 3" xfId="5372"/>
    <cellStyle name="Style 544" xfId="5373"/>
    <cellStyle name="Style 544 2" xfId="5374"/>
    <cellStyle name="Style 544 3" xfId="5375"/>
    <cellStyle name="Style 545" xfId="5376"/>
    <cellStyle name="Style 545 2" xfId="5377"/>
    <cellStyle name="Style 545 3" xfId="5378"/>
    <cellStyle name="Style 546" xfId="5379"/>
    <cellStyle name="Style 546 2" xfId="5380"/>
    <cellStyle name="Style 546 3" xfId="5381"/>
    <cellStyle name="Style 547" xfId="5382"/>
    <cellStyle name="Style 547 2" xfId="5383"/>
    <cellStyle name="Style 547 3" xfId="5384"/>
    <cellStyle name="Style 548" xfId="5385"/>
    <cellStyle name="Style 548 2" xfId="5386"/>
    <cellStyle name="Style 548 3" xfId="5387"/>
    <cellStyle name="Style 549" xfId="5388"/>
    <cellStyle name="Style 549 2" xfId="5389"/>
    <cellStyle name="Style 549 3" xfId="5390"/>
    <cellStyle name="Style 55" xfId="5391"/>
    <cellStyle name="Style 55 2" xfId="5392"/>
    <cellStyle name="Style 55 2 2" xfId="39068"/>
    <cellStyle name="Style 55 2 2 2" xfId="39069"/>
    <cellStyle name="Style 55 2 2 3" xfId="39070"/>
    <cellStyle name="Style 55 2 2 4" xfId="39071"/>
    <cellStyle name="Style 55 2 2 5" xfId="39072"/>
    <cellStyle name="Style 55 2 3" xfId="39073"/>
    <cellStyle name="Style 55 2 3 2" xfId="39074"/>
    <cellStyle name="Style 55 2 3 3" xfId="39075"/>
    <cellStyle name="Style 55 2 3 4" xfId="39076"/>
    <cellStyle name="Style 55 2 3 5" xfId="39077"/>
    <cellStyle name="Style 55 2 3 6" xfId="39078"/>
    <cellStyle name="Style 55 2 4" xfId="39079"/>
    <cellStyle name="Style 55 2 5" xfId="39080"/>
    <cellStyle name="Style 55 2 6" xfId="39081"/>
    <cellStyle name="Style 55 2 7" xfId="39082"/>
    <cellStyle name="Style 55 2 8" xfId="39083"/>
    <cellStyle name="Style 55 3" xfId="5393"/>
    <cellStyle name="Style 55 3 2" xfId="39084"/>
    <cellStyle name="Style 55 3 3" xfId="39085"/>
    <cellStyle name="Style 55 3 4" xfId="39086"/>
    <cellStyle name="Style 55 3 5" xfId="39087"/>
    <cellStyle name="Style 55 4" xfId="39088"/>
    <cellStyle name="Style 55 4 2" xfId="39089"/>
    <cellStyle name="Style 55 4 3" xfId="39090"/>
    <cellStyle name="Style 55 4 4" xfId="39091"/>
    <cellStyle name="Style 55 4 5" xfId="39092"/>
    <cellStyle name="Style 55 5" xfId="39093"/>
    <cellStyle name="Style 55 5 2" xfId="39094"/>
    <cellStyle name="Style 55 5 3" xfId="39095"/>
    <cellStyle name="Style 55 5 4" xfId="39096"/>
    <cellStyle name="Style 55 5 5" xfId="39097"/>
    <cellStyle name="Style 55 6" xfId="39098"/>
    <cellStyle name="Style 55 6 2" xfId="39099"/>
    <cellStyle name="Style 55 7" xfId="39100"/>
    <cellStyle name="Style 55 7 2" xfId="39101"/>
    <cellStyle name="Style 550" xfId="5394"/>
    <cellStyle name="Style 550 2" xfId="5395"/>
    <cellStyle name="Style 550 3" xfId="5396"/>
    <cellStyle name="Style 551" xfId="5397"/>
    <cellStyle name="Style 551 2" xfId="5398"/>
    <cellStyle name="Style 551 3" xfId="5399"/>
    <cellStyle name="Style 552" xfId="5400"/>
    <cellStyle name="Style 552 2" xfId="5401"/>
    <cellStyle name="Style 552 3" xfId="5402"/>
    <cellStyle name="Style 553" xfId="5403"/>
    <cellStyle name="Style 553 2" xfId="5404"/>
    <cellStyle name="Style 553 3" xfId="5405"/>
    <cellStyle name="Style 554" xfId="5406"/>
    <cellStyle name="Style 554 2" xfId="5407"/>
    <cellStyle name="Style 554 3" xfId="5408"/>
    <cellStyle name="Style 555" xfId="5409"/>
    <cellStyle name="Style 555 2" xfId="5410"/>
    <cellStyle name="Style 555 3" xfId="5411"/>
    <cellStyle name="Style 556" xfId="5412"/>
    <cellStyle name="Style 556 2" xfId="5413"/>
    <cellStyle name="Style 556 3" xfId="5414"/>
    <cellStyle name="Style 557" xfId="5415"/>
    <cellStyle name="Style 557 2" xfId="5416"/>
    <cellStyle name="Style 557 3" xfId="5417"/>
    <cellStyle name="Style 558" xfId="5418"/>
    <cellStyle name="Style 558 2" xfId="5419"/>
    <cellStyle name="Style 558 3" xfId="5420"/>
    <cellStyle name="Style 559" xfId="5421"/>
    <cellStyle name="Style 559 2" xfId="5422"/>
    <cellStyle name="Style 559 3" xfId="5423"/>
    <cellStyle name="Style 56" xfId="5424"/>
    <cellStyle name="Style 56 2" xfId="5425"/>
    <cellStyle name="Style 56 2 2" xfId="39102"/>
    <cellStyle name="Style 56 2 2 2" xfId="39103"/>
    <cellStyle name="Style 56 2 2 3" xfId="39104"/>
    <cellStyle name="Style 56 2 2 4" xfId="39105"/>
    <cellStyle name="Style 56 2 2 5" xfId="39106"/>
    <cellStyle name="Style 56 2 3" xfId="39107"/>
    <cellStyle name="Style 56 2 3 2" xfId="39108"/>
    <cellStyle name="Style 56 2 3 3" xfId="39109"/>
    <cellStyle name="Style 56 2 3 4" xfId="39110"/>
    <cellStyle name="Style 56 2 3 5" xfId="39111"/>
    <cellStyle name="Style 56 2 3 6" xfId="39112"/>
    <cellStyle name="Style 56 2 4" xfId="39113"/>
    <cellStyle name="Style 56 2 5" xfId="39114"/>
    <cellStyle name="Style 56 2 6" xfId="39115"/>
    <cellStyle name="Style 56 2 7" xfId="39116"/>
    <cellStyle name="Style 56 2 8" xfId="39117"/>
    <cellStyle name="Style 56 3" xfId="5426"/>
    <cellStyle name="Style 56 3 2" xfId="39118"/>
    <cellStyle name="Style 56 3 3" xfId="39119"/>
    <cellStyle name="Style 56 3 4" xfId="39120"/>
    <cellStyle name="Style 56 3 5" xfId="39121"/>
    <cellStyle name="Style 56 4" xfId="39122"/>
    <cellStyle name="Style 56 4 2" xfId="39123"/>
    <cellStyle name="Style 56 4 3" xfId="39124"/>
    <cellStyle name="Style 56 4 4" xfId="39125"/>
    <cellStyle name="Style 56 4 5" xfId="39126"/>
    <cellStyle name="Style 56 5" xfId="39127"/>
    <cellStyle name="Style 56 5 2" xfId="39128"/>
    <cellStyle name="Style 56 5 3" xfId="39129"/>
    <cellStyle name="Style 56 5 4" xfId="39130"/>
    <cellStyle name="Style 56 5 5" xfId="39131"/>
    <cellStyle name="Style 56 6" xfId="39132"/>
    <cellStyle name="Style 56 6 2" xfId="39133"/>
    <cellStyle name="Style 56 7" xfId="39134"/>
    <cellStyle name="Style 56 7 2" xfId="39135"/>
    <cellStyle name="Style 560" xfId="5427"/>
    <cellStyle name="Style 560 2" xfId="5428"/>
    <cellStyle name="Style 560 3" xfId="5429"/>
    <cellStyle name="Style 561" xfId="5430"/>
    <cellStyle name="Style 561 2" xfId="5431"/>
    <cellStyle name="Style 561 3" xfId="5432"/>
    <cellStyle name="Style 562" xfId="5433"/>
    <cellStyle name="Style 562 2" xfId="5434"/>
    <cellStyle name="Style 562 3" xfId="5435"/>
    <cellStyle name="Style 563" xfId="5436"/>
    <cellStyle name="Style 563 2" xfId="5437"/>
    <cellStyle name="Style 563 3" xfId="5438"/>
    <cellStyle name="Style 564" xfId="5439"/>
    <cellStyle name="Style 564 2" xfId="5440"/>
    <cellStyle name="Style 564 3" xfId="5441"/>
    <cellStyle name="Style 565" xfId="5442"/>
    <cellStyle name="Style 565 2" xfId="5443"/>
    <cellStyle name="Style 565 3" xfId="5444"/>
    <cellStyle name="Style 566" xfId="5445"/>
    <cellStyle name="Style 566 2" xfId="5446"/>
    <cellStyle name="Style 566 3" xfId="5447"/>
    <cellStyle name="Style 567" xfId="5448"/>
    <cellStyle name="Style 567 2" xfId="5449"/>
    <cellStyle name="Style 567 3" xfId="5450"/>
    <cellStyle name="Style 568" xfId="5451"/>
    <cellStyle name="Style 568 2" xfId="5452"/>
    <cellStyle name="Style 568 3" xfId="5453"/>
    <cellStyle name="Style 569" xfId="5454"/>
    <cellStyle name="Style 569 2" xfId="5455"/>
    <cellStyle name="Style 569 3" xfId="5456"/>
    <cellStyle name="Style 57" xfId="5457"/>
    <cellStyle name="Style 57 2" xfId="5458"/>
    <cellStyle name="Style 57 2 2" xfId="39136"/>
    <cellStyle name="Style 57 2 2 2" xfId="39137"/>
    <cellStyle name="Style 57 2 2 3" xfId="39138"/>
    <cellStyle name="Style 57 2 2 4" xfId="39139"/>
    <cellStyle name="Style 57 2 2 5" xfId="39140"/>
    <cellStyle name="Style 57 2 3" xfId="39141"/>
    <cellStyle name="Style 57 2 3 2" xfId="39142"/>
    <cellStyle name="Style 57 2 3 3" xfId="39143"/>
    <cellStyle name="Style 57 2 3 4" xfId="39144"/>
    <cellStyle name="Style 57 2 3 5" xfId="39145"/>
    <cellStyle name="Style 57 2 3 6" xfId="39146"/>
    <cellStyle name="Style 57 2 4" xfId="39147"/>
    <cellStyle name="Style 57 2 5" xfId="39148"/>
    <cellStyle name="Style 57 2 6" xfId="39149"/>
    <cellStyle name="Style 57 2 7" xfId="39150"/>
    <cellStyle name="Style 57 2 8" xfId="39151"/>
    <cellStyle name="Style 57 3" xfId="5459"/>
    <cellStyle name="Style 57 3 2" xfId="39152"/>
    <cellStyle name="Style 57 3 3" xfId="39153"/>
    <cellStyle name="Style 57 3 4" xfId="39154"/>
    <cellStyle name="Style 57 3 5" xfId="39155"/>
    <cellStyle name="Style 57 4" xfId="39156"/>
    <cellStyle name="Style 57 4 2" xfId="39157"/>
    <cellStyle name="Style 57 4 3" xfId="39158"/>
    <cellStyle name="Style 57 4 4" xfId="39159"/>
    <cellStyle name="Style 57 4 5" xfId="39160"/>
    <cellStyle name="Style 57 5" xfId="39161"/>
    <cellStyle name="Style 57 5 2" xfId="39162"/>
    <cellStyle name="Style 57 5 3" xfId="39163"/>
    <cellStyle name="Style 57 5 4" xfId="39164"/>
    <cellStyle name="Style 57 5 5" xfId="39165"/>
    <cellStyle name="Style 57 6" xfId="39166"/>
    <cellStyle name="Style 57 6 2" xfId="39167"/>
    <cellStyle name="Style 57 7" xfId="39168"/>
    <cellStyle name="Style 57 7 2" xfId="39169"/>
    <cellStyle name="Style 570" xfId="5460"/>
    <cellStyle name="Style 570 2" xfId="5461"/>
    <cellStyle name="Style 570 3" xfId="5462"/>
    <cellStyle name="Style 571" xfId="5463"/>
    <cellStyle name="Style 571 2" xfId="5464"/>
    <cellStyle name="Style 571 3" xfId="5465"/>
    <cellStyle name="Style 572" xfId="5466"/>
    <cellStyle name="Style 572 2" xfId="5467"/>
    <cellStyle name="Style 572 3" xfId="5468"/>
    <cellStyle name="Style 573" xfId="5469"/>
    <cellStyle name="Style 573 2" xfId="5470"/>
    <cellStyle name="Style 573 3" xfId="5471"/>
    <cellStyle name="Style 574" xfId="5472"/>
    <cellStyle name="Style 574 2" xfId="5473"/>
    <cellStyle name="Style 574 3" xfId="5474"/>
    <cellStyle name="Style 575" xfId="5475"/>
    <cellStyle name="Style 575 2" xfId="5476"/>
    <cellStyle name="Style 575 3" xfId="5477"/>
    <cellStyle name="Style 576" xfId="5478"/>
    <cellStyle name="Style 576 2" xfId="5479"/>
    <cellStyle name="Style 576 3" xfId="5480"/>
    <cellStyle name="Style 577" xfId="5481"/>
    <cellStyle name="Style 577 2" xfId="5482"/>
    <cellStyle name="Style 577 3" xfId="5483"/>
    <cellStyle name="Style 578" xfId="5484"/>
    <cellStyle name="Style 578 2" xfId="5485"/>
    <cellStyle name="Style 578 3" xfId="5486"/>
    <cellStyle name="Style 579" xfId="5487"/>
    <cellStyle name="Style 579 2" xfId="5488"/>
    <cellStyle name="Style 579 3" xfId="5489"/>
    <cellStyle name="Style 58" xfId="5490"/>
    <cellStyle name="Style 58 2" xfId="5491"/>
    <cellStyle name="Style 58 2 2" xfId="39170"/>
    <cellStyle name="Style 58 2 2 2" xfId="39171"/>
    <cellStyle name="Style 58 2 2 3" xfId="39172"/>
    <cellStyle name="Style 58 2 2 4" xfId="39173"/>
    <cellStyle name="Style 58 2 2 5" xfId="39174"/>
    <cellStyle name="Style 58 2 3" xfId="39175"/>
    <cellStyle name="Style 58 2 3 2" xfId="39176"/>
    <cellStyle name="Style 58 2 3 3" xfId="39177"/>
    <cellStyle name="Style 58 2 3 4" xfId="39178"/>
    <cellStyle name="Style 58 2 3 5" xfId="39179"/>
    <cellStyle name="Style 58 2 3 6" xfId="39180"/>
    <cellStyle name="Style 58 2 4" xfId="39181"/>
    <cellStyle name="Style 58 2 5" xfId="39182"/>
    <cellStyle name="Style 58 2 6" xfId="39183"/>
    <cellStyle name="Style 58 2 7" xfId="39184"/>
    <cellStyle name="Style 58 2 8" xfId="39185"/>
    <cellStyle name="Style 58 3" xfId="5492"/>
    <cellStyle name="Style 58 3 2" xfId="39186"/>
    <cellStyle name="Style 58 3 3" xfId="39187"/>
    <cellStyle name="Style 58 3 4" xfId="39188"/>
    <cellStyle name="Style 58 3 5" xfId="39189"/>
    <cellStyle name="Style 58 4" xfId="39190"/>
    <cellStyle name="Style 58 4 2" xfId="39191"/>
    <cellStyle name="Style 58 4 3" xfId="39192"/>
    <cellStyle name="Style 58 4 4" xfId="39193"/>
    <cellStyle name="Style 58 4 5" xfId="39194"/>
    <cellStyle name="Style 58 5" xfId="39195"/>
    <cellStyle name="Style 58 5 2" xfId="39196"/>
    <cellStyle name="Style 58 5 3" xfId="39197"/>
    <cellStyle name="Style 58 5 4" xfId="39198"/>
    <cellStyle name="Style 58 5 5" xfId="39199"/>
    <cellStyle name="Style 58 6" xfId="39200"/>
    <cellStyle name="Style 58 6 2" xfId="39201"/>
    <cellStyle name="Style 58 7" xfId="39202"/>
    <cellStyle name="Style 58 7 2" xfId="39203"/>
    <cellStyle name="Style 580" xfId="5493"/>
    <cellStyle name="Style 580 2" xfId="5494"/>
    <cellStyle name="Style 580 3" xfId="5495"/>
    <cellStyle name="Style 581" xfId="5496"/>
    <cellStyle name="Style 581 2" xfId="5497"/>
    <cellStyle name="Style 581 3" xfId="5498"/>
    <cellStyle name="Style 582" xfId="5499"/>
    <cellStyle name="Style 582 2" xfId="5500"/>
    <cellStyle name="Style 582 3" xfId="5501"/>
    <cellStyle name="Style 583" xfId="5502"/>
    <cellStyle name="Style 583 2" xfId="5503"/>
    <cellStyle name="Style 583 3" xfId="5504"/>
    <cellStyle name="Style 584" xfId="5505"/>
    <cellStyle name="Style 584 2" xfId="5506"/>
    <cellStyle name="Style 584 3" xfId="5507"/>
    <cellStyle name="Style 585" xfId="5508"/>
    <cellStyle name="Style 585 2" xfId="5509"/>
    <cellStyle name="Style 585 3" xfId="5510"/>
    <cellStyle name="Style 586" xfId="5511"/>
    <cellStyle name="Style 586 2" xfId="5512"/>
    <cellStyle name="Style 586 3" xfId="5513"/>
    <cellStyle name="Style 587" xfId="5514"/>
    <cellStyle name="Style 587 2" xfId="5515"/>
    <cellStyle name="Style 587 3" xfId="5516"/>
    <cellStyle name="Style 588" xfId="5517"/>
    <cellStyle name="Style 588 2" xfId="5518"/>
    <cellStyle name="Style 588 3" xfId="5519"/>
    <cellStyle name="Style 589" xfId="5520"/>
    <cellStyle name="Style 589 2" xfId="5521"/>
    <cellStyle name="Style 589 3" xfId="5522"/>
    <cellStyle name="Style 59" xfId="5523"/>
    <cellStyle name="Style 59 2" xfId="5524"/>
    <cellStyle name="Style 59 2 2" xfId="39204"/>
    <cellStyle name="Style 59 2 2 2" xfId="39205"/>
    <cellStyle name="Style 59 2 2 3" xfId="39206"/>
    <cellStyle name="Style 59 2 2 4" xfId="39207"/>
    <cellStyle name="Style 59 2 2 5" xfId="39208"/>
    <cellStyle name="Style 59 2 3" xfId="39209"/>
    <cellStyle name="Style 59 2 3 2" xfId="39210"/>
    <cellStyle name="Style 59 2 3 3" xfId="39211"/>
    <cellStyle name="Style 59 2 3 4" xfId="39212"/>
    <cellStyle name="Style 59 2 3 5" xfId="39213"/>
    <cellStyle name="Style 59 2 3 6" xfId="39214"/>
    <cellStyle name="Style 59 2 4" xfId="39215"/>
    <cellStyle name="Style 59 2 5" xfId="39216"/>
    <cellStyle name="Style 59 2 6" xfId="39217"/>
    <cellStyle name="Style 59 2 7" xfId="39218"/>
    <cellStyle name="Style 59 2 8" xfId="39219"/>
    <cellStyle name="Style 59 3" xfId="5525"/>
    <cellStyle name="Style 59 3 2" xfId="39220"/>
    <cellStyle name="Style 59 3 3" xfId="39221"/>
    <cellStyle name="Style 59 3 4" xfId="39222"/>
    <cellStyle name="Style 59 3 5" xfId="39223"/>
    <cellStyle name="Style 59 4" xfId="39224"/>
    <cellStyle name="Style 59 4 2" xfId="39225"/>
    <cellStyle name="Style 59 4 3" xfId="39226"/>
    <cellStyle name="Style 59 4 4" xfId="39227"/>
    <cellStyle name="Style 59 4 5" xfId="39228"/>
    <cellStyle name="Style 59 5" xfId="39229"/>
    <cellStyle name="Style 59 5 2" xfId="39230"/>
    <cellStyle name="Style 59 5 3" xfId="39231"/>
    <cellStyle name="Style 59 5 4" xfId="39232"/>
    <cellStyle name="Style 59 5 5" xfId="39233"/>
    <cellStyle name="Style 59 6" xfId="39234"/>
    <cellStyle name="Style 59 6 2" xfId="39235"/>
    <cellStyle name="Style 59 7" xfId="39236"/>
    <cellStyle name="Style 59 7 2" xfId="39237"/>
    <cellStyle name="Style 590" xfId="5526"/>
    <cellStyle name="Style 590 2" xfId="5527"/>
    <cellStyle name="Style 590 3" xfId="5528"/>
    <cellStyle name="Style 591" xfId="5529"/>
    <cellStyle name="Style 591 2" xfId="5530"/>
    <cellStyle name="Style 591 3" xfId="5531"/>
    <cellStyle name="Style 592" xfId="5532"/>
    <cellStyle name="Style 592 2" xfId="5533"/>
    <cellStyle name="Style 592 3" xfId="5534"/>
    <cellStyle name="Style 593" xfId="5535"/>
    <cellStyle name="Style 593 2" xfId="5536"/>
    <cellStyle name="Style 593 3" xfId="5537"/>
    <cellStyle name="Style 594" xfId="5538"/>
    <cellStyle name="Style 594 2" xfId="5539"/>
    <cellStyle name="Style 594 3" xfId="5540"/>
    <cellStyle name="Style 595" xfId="5541"/>
    <cellStyle name="Style 595 2" xfId="5542"/>
    <cellStyle name="Style 595 3" xfId="5543"/>
    <cellStyle name="Style 596" xfId="5544"/>
    <cellStyle name="Style 596 2" xfId="5545"/>
    <cellStyle name="Style 596 3" xfId="5546"/>
    <cellStyle name="Style 597" xfId="5547"/>
    <cellStyle name="Style 597 2" xfId="5548"/>
    <cellStyle name="Style 597 3" xfId="5549"/>
    <cellStyle name="Style 598" xfId="5550"/>
    <cellStyle name="Style 598 2" xfId="5551"/>
    <cellStyle name="Style 598 3" xfId="5552"/>
    <cellStyle name="Style 599" xfId="5553"/>
    <cellStyle name="Style 599 2" xfId="5554"/>
    <cellStyle name="Style 599 3" xfId="5555"/>
    <cellStyle name="Style 6" xfId="5556"/>
    <cellStyle name="Style 6 2" xfId="5557"/>
    <cellStyle name="Style 6 2 2" xfId="39238"/>
    <cellStyle name="Style 6 2 2 2" xfId="39239"/>
    <cellStyle name="Style 6 2 2 3" xfId="39240"/>
    <cellStyle name="Style 6 2 2 4" xfId="39241"/>
    <cellStyle name="Style 6 2 2 5" xfId="39242"/>
    <cellStyle name="Style 6 2 3" xfId="39243"/>
    <cellStyle name="Style 6 2 3 2" xfId="39244"/>
    <cellStyle name="Style 6 2 3 3" xfId="39245"/>
    <cellStyle name="Style 6 2 3 4" xfId="39246"/>
    <cellStyle name="Style 6 2 3 5" xfId="39247"/>
    <cellStyle name="Style 6 2 3 6" xfId="39248"/>
    <cellStyle name="Style 6 2 4" xfId="39249"/>
    <cellStyle name="Style 6 2 5" xfId="39250"/>
    <cellStyle name="Style 6 2 6" xfId="39251"/>
    <cellStyle name="Style 6 2 7" xfId="39252"/>
    <cellStyle name="Style 6 2 8" xfId="39253"/>
    <cellStyle name="Style 6 3" xfId="5558"/>
    <cellStyle name="Style 6 3 2" xfId="39254"/>
    <cellStyle name="Style 6 3 3" xfId="39255"/>
    <cellStyle name="Style 6 3 4" xfId="39256"/>
    <cellStyle name="Style 6 3 5" xfId="39257"/>
    <cellStyle name="Style 6 4" xfId="39258"/>
    <cellStyle name="Style 6 4 2" xfId="39259"/>
    <cellStyle name="Style 6 4 3" xfId="39260"/>
    <cellStyle name="Style 6 4 4" xfId="39261"/>
    <cellStyle name="Style 6 4 5" xfId="39262"/>
    <cellStyle name="Style 6 5" xfId="39263"/>
    <cellStyle name="Style 6 5 2" xfId="39264"/>
    <cellStyle name="Style 6 5 3" xfId="39265"/>
    <cellStyle name="Style 6 5 4" xfId="39266"/>
    <cellStyle name="Style 6 5 5" xfId="39267"/>
    <cellStyle name="Style 6 6" xfId="39268"/>
    <cellStyle name="Style 6 6 2" xfId="39269"/>
    <cellStyle name="Style 6 7" xfId="39270"/>
    <cellStyle name="Style 6 7 2" xfId="39271"/>
    <cellStyle name="Style 60" xfId="5559"/>
    <cellStyle name="Style 60 2" xfId="5560"/>
    <cellStyle name="Style 60 2 2" xfId="39272"/>
    <cellStyle name="Style 60 2 2 2" xfId="39273"/>
    <cellStyle name="Style 60 2 2 3" xfId="39274"/>
    <cellStyle name="Style 60 2 2 4" xfId="39275"/>
    <cellStyle name="Style 60 2 2 5" xfId="39276"/>
    <cellStyle name="Style 60 2 3" xfId="39277"/>
    <cellStyle name="Style 60 2 3 2" xfId="39278"/>
    <cellStyle name="Style 60 2 3 3" xfId="39279"/>
    <cellStyle name="Style 60 2 3 4" xfId="39280"/>
    <cellStyle name="Style 60 2 3 5" xfId="39281"/>
    <cellStyle name="Style 60 2 3 6" xfId="39282"/>
    <cellStyle name="Style 60 2 4" xfId="39283"/>
    <cellStyle name="Style 60 2 5" xfId="39284"/>
    <cellStyle name="Style 60 2 6" xfId="39285"/>
    <cellStyle name="Style 60 2 7" xfId="39286"/>
    <cellStyle name="Style 60 2 8" xfId="39287"/>
    <cellStyle name="Style 60 3" xfId="5561"/>
    <cellStyle name="Style 60 3 2" xfId="39288"/>
    <cellStyle name="Style 60 3 3" xfId="39289"/>
    <cellStyle name="Style 60 3 4" xfId="39290"/>
    <cellStyle name="Style 60 3 5" xfId="39291"/>
    <cellStyle name="Style 60 4" xfId="39292"/>
    <cellStyle name="Style 60 4 2" xfId="39293"/>
    <cellStyle name="Style 60 4 3" xfId="39294"/>
    <cellStyle name="Style 60 4 4" xfId="39295"/>
    <cellStyle name="Style 60 4 5" xfId="39296"/>
    <cellStyle name="Style 60 5" xfId="39297"/>
    <cellStyle name="Style 60 5 2" xfId="39298"/>
    <cellStyle name="Style 60 5 3" xfId="39299"/>
    <cellStyle name="Style 60 5 4" xfId="39300"/>
    <cellStyle name="Style 60 5 5" xfId="39301"/>
    <cellStyle name="Style 60 6" xfId="39302"/>
    <cellStyle name="Style 60 6 2" xfId="39303"/>
    <cellStyle name="Style 60 7" xfId="39304"/>
    <cellStyle name="Style 60 7 2" xfId="39305"/>
    <cellStyle name="Style 600" xfId="5562"/>
    <cellStyle name="Style 600 2" xfId="5563"/>
    <cellStyle name="Style 600 3" xfId="5564"/>
    <cellStyle name="Style 601" xfId="5565"/>
    <cellStyle name="Style 601 2" xfId="5566"/>
    <cellStyle name="Style 601 3" xfId="5567"/>
    <cellStyle name="Style 602" xfId="5568"/>
    <cellStyle name="Style 602 2" xfId="5569"/>
    <cellStyle name="Style 602 3" xfId="5570"/>
    <cellStyle name="Style 603" xfId="5571"/>
    <cellStyle name="Style 603 2" xfId="5572"/>
    <cellStyle name="Style 603 3" xfId="5573"/>
    <cellStyle name="Style 604" xfId="5574"/>
    <cellStyle name="Style 604 2" xfId="5575"/>
    <cellStyle name="Style 604 3" xfId="5576"/>
    <cellStyle name="Style 605" xfId="5577"/>
    <cellStyle name="Style 605 2" xfId="5578"/>
    <cellStyle name="Style 605 3" xfId="5579"/>
    <cellStyle name="Style 606" xfId="5580"/>
    <cellStyle name="Style 606 2" xfId="5581"/>
    <cellStyle name="Style 606 3" xfId="5582"/>
    <cellStyle name="Style 607" xfId="5583"/>
    <cellStyle name="Style 607 2" xfId="5584"/>
    <cellStyle name="Style 607 3" xfId="5585"/>
    <cellStyle name="Style 608" xfId="5586"/>
    <cellStyle name="Style 608 2" xfId="5587"/>
    <cellStyle name="Style 608 3" xfId="5588"/>
    <cellStyle name="Style 609" xfId="5589"/>
    <cellStyle name="Style 609 2" xfId="5590"/>
    <cellStyle name="Style 609 3" xfId="5591"/>
    <cellStyle name="Style 61" xfId="5592"/>
    <cellStyle name="Style 61 2" xfId="5593"/>
    <cellStyle name="Style 61 2 2" xfId="39306"/>
    <cellStyle name="Style 61 2 2 2" xfId="39307"/>
    <cellStyle name="Style 61 2 2 3" xfId="39308"/>
    <cellStyle name="Style 61 2 2 4" xfId="39309"/>
    <cellStyle name="Style 61 2 2 5" xfId="39310"/>
    <cellStyle name="Style 61 2 3" xfId="39311"/>
    <cellStyle name="Style 61 2 3 2" xfId="39312"/>
    <cellStyle name="Style 61 2 3 3" xfId="39313"/>
    <cellStyle name="Style 61 2 3 4" xfId="39314"/>
    <cellStyle name="Style 61 2 3 5" xfId="39315"/>
    <cellStyle name="Style 61 2 3 6" xfId="39316"/>
    <cellStyle name="Style 61 2 4" xfId="39317"/>
    <cellStyle name="Style 61 2 5" xfId="39318"/>
    <cellStyle name="Style 61 2 6" xfId="39319"/>
    <cellStyle name="Style 61 2 7" xfId="39320"/>
    <cellStyle name="Style 61 2 8" xfId="39321"/>
    <cellStyle name="Style 61 3" xfId="5594"/>
    <cellStyle name="Style 61 3 2" xfId="39322"/>
    <cellStyle name="Style 61 3 3" xfId="39323"/>
    <cellStyle name="Style 61 3 4" xfId="39324"/>
    <cellStyle name="Style 61 3 5" xfId="39325"/>
    <cellStyle name="Style 61 4" xfId="39326"/>
    <cellStyle name="Style 61 4 2" xfId="39327"/>
    <cellStyle name="Style 61 4 3" xfId="39328"/>
    <cellStyle name="Style 61 4 4" xfId="39329"/>
    <cellStyle name="Style 61 4 5" xfId="39330"/>
    <cellStyle name="Style 61 5" xfId="39331"/>
    <cellStyle name="Style 61 5 2" xfId="39332"/>
    <cellStyle name="Style 61 5 3" xfId="39333"/>
    <cellStyle name="Style 61 5 4" xfId="39334"/>
    <cellStyle name="Style 61 5 5" xfId="39335"/>
    <cellStyle name="Style 61 6" xfId="39336"/>
    <cellStyle name="Style 61 6 2" xfId="39337"/>
    <cellStyle name="Style 61 7" xfId="39338"/>
    <cellStyle name="Style 61 7 2" xfId="39339"/>
    <cellStyle name="Style 610" xfId="5595"/>
    <cellStyle name="Style 610 2" xfId="5596"/>
    <cellStyle name="Style 610 3" xfId="5597"/>
    <cellStyle name="Style 611" xfId="5598"/>
    <cellStyle name="Style 611 2" xfId="5599"/>
    <cellStyle name="Style 611 3" xfId="5600"/>
    <cellStyle name="Style 612" xfId="5601"/>
    <cellStyle name="Style 612 2" xfId="5602"/>
    <cellStyle name="Style 612 3" xfId="5603"/>
    <cellStyle name="Style 613" xfId="5604"/>
    <cellStyle name="Style 613 2" xfId="5605"/>
    <cellStyle name="Style 613 3" xfId="5606"/>
    <cellStyle name="Style 614" xfId="5607"/>
    <cellStyle name="Style 614 2" xfId="5608"/>
    <cellStyle name="Style 614 3" xfId="5609"/>
    <cellStyle name="Style 615" xfId="5610"/>
    <cellStyle name="Style 615 2" xfId="5611"/>
    <cellStyle name="Style 615 3" xfId="5612"/>
    <cellStyle name="Style 616" xfId="5613"/>
    <cellStyle name="Style 616 2" xfId="5614"/>
    <cellStyle name="Style 616 3" xfId="5615"/>
    <cellStyle name="Style 617" xfId="5616"/>
    <cellStyle name="Style 617 2" xfId="5617"/>
    <cellStyle name="Style 617 3" xfId="5618"/>
    <cellStyle name="Style 618" xfId="5619"/>
    <cellStyle name="Style 618 2" xfId="5620"/>
    <cellStyle name="Style 618 3" xfId="5621"/>
    <cellStyle name="Style 619" xfId="5622"/>
    <cellStyle name="Style 619 2" xfId="5623"/>
    <cellStyle name="Style 619 3" xfId="5624"/>
    <cellStyle name="Style 62" xfId="5625"/>
    <cellStyle name="Style 62 2" xfId="5626"/>
    <cellStyle name="Style 62 2 2" xfId="39340"/>
    <cellStyle name="Style 62 2 2 2" xfId="39341"/>
    <cellStyle name="Style 62 2 2 3" xfId="39342"/>
    <cellStyle name="Style 62 2 2 4" xfId="39343"/>
    <cellStyle name="Style 62 2 2 5" xfId="39344"/>
    <cellStyle name="Style 62 2 3" xfId="39345"/>
    <cellStyle name="Style 62 2 3 2" xfId="39346"/>
    <cellStyle name="Style 62 2 3 3" xfId="39347"/>
    <cellStyle name="Style 62 2 3 4" xfId="39348"/>
    <cellStyle name="Style 62 2 3 5" xfId="39349"/>
    <cellStyle name="Style 62 2 3 6" xfId="39350"/>
    <cellStyle name="Style 62 2 4" xfId="39351"/>
    <cellStyle name="Style 62 2 5" xfId="39352"/>
    <cellStyle name="Style 62 2 6" xfId="39353"/>
    <cellStyle name="Style 62 2 7" xfId="39354"/>
    <cellStyle name="Style 62 2 8" xfId="39355"/>
    <cellStyle name="Style 62 3" xfId="5627"/>
    <cellStyle name="Style 62 3 2" xfId="39356"/>
    <cellStyle name="Style 62 3 3" xfId="39357"/>
    <cellStyle name="Style 62 3 4" xfId="39358"/>
    <cellStyle name="Style 62 3 5" xfId="39359"/>
    <cellStyle name="Style 62 4" xfId="39360"/>
    <cellStyle name="Style 62 4 2" xfId="39361"/>
    <cellStyle name="Style 62 4 3" xfId="39362"/>
    <cellStyle name="Style 62 4 4" xfId="39363"/>
    <cellStyle name="Style 62 4 5" xfId="39364"/>
    <cellStyle name="Style 62 5" xfId="39365"/>
    <cellStyle name="Style 62 5 2" xfId="39366"/>
    <cellStyle name="Style 62 5 3" xfId="39367"/>
    <cellStyle name="Style 62 5 4" xfId="39368"/>
    <cellStyle name="Style 62 5 5" xfId="39369"/>
    <cellStyle name="Style 62 6" xfId="39370"/>
    <cellStyle name="Style 62 6 2" xfId="39371"/>
    <cellStyle name="Style 62 7" xfId="39372"/>
    <cellStyle name="Style 62 7 2" xfId="39373"/>
    <cellStyle name="Style 620" xfId="5628"/>
    <cellStyle name="Style 620 2" xfId="5629"/>
    <cellStyle name="Style 620 3" xfId="5630"/>
    <cellStyle name="Style 621" xfId="5631"/>
    <cellStyle name="Style 621 2" xfId="5632"/>
    <cellStyle name="Style 621 3" xfId="5633"/>
    <cellStyle name="Style 622" xfId="5634"/>
    <cellStyle name="Style 622 2" xfId="5635"/>
    <cellStyle name="Style 622 3" xfId="5636"/>
    <cellStyle name="Style 623" xfId="5637"/>
    <cellStyle name="Style 623 2" xfId="5638"/>
    <cellStyle name="Style 623 3" xfId="5639"/>
    <cellStyle name="Style 624" xfId="5640"/>
    <cellStyle name="Style 624 2" xfId="5641"/>
    <cellStyle name="Style 624 3" xfId="5642"/>
    <cellStyle name="Style 625" xfId="5643"/>
    <cellStyle name="Style 625 2" xfId="5644"/>
    <cellStyle name="Style 625 3" xfId="5645"/>
    <cellStyle name="Style 626" xfId="5646"/>
    <cellStyle name="Style 626 2" xfId="5647"/>
    <cellStyle name="Style 626 3" xfId="5648"/>
    <cellStyle name="Style 627" xfId="5649"/>
    <cellStyle name="Style 627 2" xfId="5650"/>
    <cellStyle name="Style 627 3" xfId="5651"/>
    <cellStyle name="Style 628" xfId="5652"/>
    <cellStyle name="Style 628 2" xfId="5653"/>
    <cellStyle name="Style 628 3" xfId="5654"/>
    <cellStyle name="Style 629" xfId="5655"/>
    <cellStyle name="Style 629 2" xfId="5656"/>
    <cellStyle name="Style 629 3" xfId="5657"/>
    <cellStyle name="Style 63" xfId="5658"/>
    <cellStyle name="Style 63 2" xfId="5659"/>
    <cellStyle name="Style 63 2 2" xfId="39374"/>
    <cellStyle name="Style 63 2 2 2" xfId="39375"/>
    <cellStyle name="Style 63 2 2 3" xfId="39376"/>
    <cellStyle name="Style 63 2 2 4" xfId="39377"/>
    <cellStyle name="Style 63 2 2 5" xfId="39378"/>
    <cellStyle name="Style 63 2 3" xfId="39379"/>
    <cellStyle name="Style 63 2 3 2" xfId="39380"/>
    <cellStyle name="Style 63 2 3 3" xfId="39381"/>
    <cellStyle name="Style 63 2 3 4" xfId="39382"/>
    <cellStyle name="Style 63 2 3 5" xfId="39383"/>
    <cellStyle name="Style 63 2 3 6" xfId="39384"/>
    <cellStyle name="Style 63 2 4" xfId="39385"/>
    <cellStyle name="Style 63 2 5" xfId="39386"/>
    <cellStyle name="Style 63 2 6" xfId="39387"/>
    <cellStyle name="Style 63 2 7" xfId="39388"/>
    <cellStyle name="Style 63 2 8" xfId="39389"/>
    <cellStyle name="Style 63 3" xfId="5660"/>
    <cellStyle name="Style 63 3 2" xfId="39390"/>
    <cellStyle name="Style 63 3 3" xfId="39391"/>
    <cellStyle name="Style 63 3 4" xfId="39392"/>
    <cellStyle name="Style 63 3 5" xfId="39393"/>
    <cellStyle name="Style 63 4" xfId="39394"/>
    <cellStyle name="Style 63 4 2" xfId="39395"/>
    <cellStyle name="Style 63 4 3" xfId="39396"/>
    <cellStyle name="Style 63 4 4" xfId="39397"/>
    <cellStyle name="Style 63 4 5" xfId="39398"/>
    <cellStyle name="Style 63 5" xfId="39399"/>
    <cellStyle name="Style 63 5 2" xfId="39400"/>
    <cellStyle name="Style 63 5 3" xfId="39401"/>
    <cellStyle name="Style 63 5 4" xfId="39402"/>
    <cellStyle name="Style 63 5 5" xfId="39403"/>
    <cellStyle name="Style 63 6" xfId="39404"/>
    <cellStyle name="Style 63 6 2" xfId="39405"/>
    <cellStyle name="Style 63 7" xfId="39406"/>
    <cellStyle name="Style 63 7 2" xfId="39407"/>
    <cellStyle name="Style 630" xfId="5661"/>
    <cellStyle name="Style 630 2" xfId="5662"/>
    <cellStyle name="Style 630 3" xfId="5663"/>
    <cellStyle name="Style 631" xfId="5664"/>
    <cellStyle name="Style 631 2" xfId="5665"/>
    <cellStyle name="Style 631 3" xfId="5666"/>
    <cellStyle name="Style 632" xfId="5667"/>
    <cellStyle name="Style 632 2" xfId="5668"/>
    <cellStyle name="Style 632 3" xfId="5669"/>
    <cellStyle name="Style 633" xfId="5670"/>
    <cellStyle name="Style 633 2" xfId="5671"/>
    <cellStyle name="Style 633 3" xfId="5672"/>
    <cellStyle name="Style 634" xfId="5673"/>
    <cellStyle name="Style 634 2" xfId="5674"/>
    <cellStyle name="Style 634 3" xfId="5675"/>
    <cellStyle name="Style 635" xfId="5676"/>
    <cellStyle name="Style 635 2" xfId="5677"/>
    <cellStyle name="Style 635 3" xfId="5678"/>
    <cellStyle name="Style 636" xfId="5679"/>
    <cellStyle name="Style 636 2" xfId="5680"/>
    <cellStyle name="Style 636 3" xfId="5681"/>
    <cellStyle name="Style 637" xfId="5682"/>
    <cellStyle name="Style 637 2" xfId="5683"/>
    <cellStyle name="Style 637 3" xfId="5684"/>
    <cellStyle name="Style 638" xfId="5685"/>
    <cellStyle name="Style 638 2" xfId="5686"/>
    <cellStyle name="Style 638 3" xfId="5687"/>
    <cellStyle name="Style 639" xfId="5688"/>
    <cellStyle name="Style 639 2" xfId="5689"/>
    <cellStyle name="Style 639 3" xfId="5690"/>
    <cellStyle name="Style 64" xfId="5691"/>
    <cellStyle name="Style 64 2" xfId="5692"/>
    <cellStyle name="Style 64 2 2" xfId="39408"/>
    <cellStyle name="Style 64 2 2 2" xfId="39409"/>
    <cellStyle name="Style 64 2 2 3" xfId="39410"/>
    <cellStyle name="Style 64 2 2 4" xfId="39411"/>
    <cellStyle name="Style 64 2 2 5" xfId="39412"/>
    <cellStyle name="Style 64 2 3" xfId="39413"/>
    <cellStyle name="Style 64 2 3 2" xfId="39414"/>
    <cellStyle name="Style 64 2 3 3" xfId="39415"/>
    <cellStyle name="Style 64 2 3 4" xfId="39416"/>
    <cellStyle name="Style 64 2 3 5" xfId="39417"/>
    <cellStyle name="Style 64 2 3 6" xfId="39418"/>
    <cellStyle name="Style 64 2 4" xfId="39419"/>
    <cellStyle name="Style 64 2 5" xfId="39420"/>
    <cellStyle name="Style 64 2 6" xfId="39421"/>
    <cellStyle name="Style 64 2 7" xfId="39422"/>
    <cellStyle name="Style 64 2 8" xfId="39423"/>
    <cellStyle name="Style 64 3" xfId="5693"/>
    <cellStyle name="Style 64 3 2" xfId="39424"/>
    <cellStyle name="Style 64 3 3" xfId="39425"/>
    <cellStyle name="Style 64 3 4" xfId="39426"/>
    <cellStyle name="Style 64 3 5" xfId="39427"/>
    <cellStyle name="Style 64 4" xfId="39428"/>
    <cellStyle name="Style 64 4 2" xfId="39429"/>
    <cellStyle name="Style 64 4 3" xfId="39430"/>
    <cellStyle name="Style 64 4 4" xfId="39431"/>
    <cellStyle name="Style 64 4 5" xfId="39432"/>
    <cellStyle name="Style 64 5" xfId="39433"/>
    <cellStyle name="Style 64 5 2" xfId="39434"/>
    <cellStyle name="Style 64 5 3" xfId="39435"/>
    <cellStyle name="Style 64 5 4" xfId="39436"/>
    <cellStyle name="Style 64 5 5" xfId="39437"/>
    <cellStyle name="Style 64 6" xfId="39438"/>
    <cellStyle name="Style 64 6 2" xfId="39439"/>
    <cellStyle name="Style 64 7" xfId="39440"/>
    <cellStyle name="Style 64 7 2" xfId="39441"/>
    <cellStyle name="Style 640" xfId="5694"/>
    <cellStyle name="Style 640 2" xfId="5695"/>
    <cellStyle name="Style 640 3" xfId="5696"/>
    <cellStyle name="Style 641" xfId="5697"/>
    <cellStyle name="Style 641 2" xfId="5698"/>
    <cellStyle name="Style 641 3" xfId="5699"/>
    <cellStyle name="Style 642" xfId="5700"/>
    <cellStyle name="Style 642 2" xfId="5701"/>
    <cellStyle name="Style 642 3" xfId="5702"/>
    <cellStyle name="Style 643" xfId="5703"/>
    <cellStyle name="Style 643 2" xfId="5704"/>
    <cellStyle name="Style 643 3" xfId="5705"/>
    <cellStyle name="Style 644" xfId="5706"/>
    <cellStyle name="Style 644 2" xfId="5707"/>
    <cellStyle name="Style 644 3" xfId="5708"/>
    <cellStyle name="Style 645" xfId="5709"/>
    <cellStyle name="Style 645 2" xfId="5710"/>
    <cellStyle name="Style 645 3" xfId="5711"/>
    <cellStyle name="Style 646" xfId="5712"/>
    <cellStyle name="Style 646 2" xfId="5713"/>
    <cellStyle name="Style 646 3" xfId="5714"/>
    <cellStyle name="Style 647" xfId="5715"/>
    <cellStyle name="Style 647 2" xfId="5716"/>
    <cellStyle name="Style 647 3" xfId="5717"/>
    <cellStyle name="Style 648" xfId="5718"/>
    <cellStyle name="Style 648 2" xfId="5719"/>
    <cellStyle name="Style 648 3" xfId="5720"/>
    <cellStyle name="Style 649" xfId="5721"/>
    <cellStyle name="Style 649 2" xfId="5722"/>
    <cellStyle name="Style 649 3" xfId="5723"/>
    <cellStyle name="Style 65" xfId="5724"/>
    <cellStyle name="Style 65 2" xfId="5725"/>
    <cellStyle name="Style 65 2 2" xfId="39442"/>
    <cellStyle name="Style 65 2 2 2" xfId="39443"/>
    <cellStyle name="Style 65 2 2 3" xfId="39444"/>
    <cellStyle name="Style 65 2 2 4" xfId="39445"/>
    <cellStyle name="Style 65 2 2 5" xfId="39446"/>
    <cellStyle name="Style 65 2 3" xfId="39447"/>
    <cellStyle name="Style 65 2 3 2" xfId="39448"/>
    <cellStyle name="Style 65 2 3 3" xfId="39449"/>
    <cellStyle name="Style 65 2 3 4" xfId="39450"/>
    <cellStyle name="Style 65 2 3 5" xfId="39451"/>
    <cellStyle name="Style 65 2 3 6" xfId="39452"/>
    <cellStyle name="Style 65 2 4" xfId="39453"/>
    <cellStyle name="Style 65 2 5" xfId="39454"/>
    <cellStyle name="Style 65 2 6" xfId="39455"/>
    <cellStyle name="Style 65 2 7" xfId="39456"/>
    <cellStyle name="Style 65 2 8" xfId="39457"/>
    <cellStyle name="Style 65 3" xfId="5726"/>
    <cellStyle name="Style 65 3 2" xfId="39458"/>
    <cellStyle name="Style 65 3 3" xfId="39459"/>
    <cellStyle name="Style 65 3 4" xfId="39460"/>
    <cellStyle name="Style 65 3 5" xfId="39461"/>
    <cellStyle name="Style 65 4" xfId="39462"/>
    <cellStyle name="Style 65 4 2" xfId="39463"/>
    <cellStyle name="Style 65 4 3" xfId="39464"/>
    <cellStyle name="Style 65 4 4" xfId="39465"/>
    <cellStyle name="Style 65 4 5" xfId="39466"/>
    <cellStyle name="Style 65 5" xfId="39467"/>
    <cellStyle name="Style 65 5 2" xfId="39468"/>
    <cellStyle name="Style 65 5 3" xfId="39469"/>
    <cellStyle name="Style 65 5 4" xfId="39470"/>
    <cellStyle name="Style 65 5 5" xfId="39471"/>
    <cellStyle name="Style 65 6" xfId="39472"/>
    <cellStyle name="Style 65 6 2" xfId="39473"/>
    <cellStyle name="Style 65 7" xfId="39474"/>
    <cellStyle name="Style 65 7 2" xfId="39475"/>
    <cellStyle name="Style 650" xfId="5727"/>
    <cellStyle name="Style 650 2" xfId="5728"/>
    <cellStyle name="Style 650 3" xfId="5729"/>
    <cellStyle name="Style 651" xfId="5730"/>
    <cellStyle name="Style 651 2" xfId="5731"/>
    <cellStyle name="Style 651 3" xfId="5732"/>
    <cellStyle name="Style 652" xfId="5733"/>
    <cellStyle name="Style 652 2" xfId="5734"/>
    <cellStyle name="Style 652 3" xfId="5735"/>
    <cellStyle name="Style 653" xfId="5736"/>
    <cellStyle name="Style 653 2" xfId="5737"/>
    <cellStyle name="Style 653 3" xfId="5738"/>
    <cellStyle name="Style 654" xfId="5739"/>
    <cellStyle name="Style 654 2" xfId="5740"/>
    <cellStyle name="Style 654 3" xfId="5741"/>
    <cellStyle name="Style 655" xfId="5742"/>
    <cellStyle name="Style 655 2" xfId="5743"/>
    <cellStyle name="Style 655 3" xfId="5744"/>
    <cellStyle name="Style 656" xfId="5745"/>
    <cellStyle name="Style 656 2" xfId="5746"/>
    <cellStyle name="Style 656 3" xfId="5747"/>
    <cellStyle name="Style 657" xfId="5748"/>
    <cellStyle name="Style 657 2" xfId="5749"/>
    <cellStyle name="Style 657 3" xfId="5750"/>
    <cellStyle name="Style 658" xfId="5751"/>
    <cellStyle name="Style 658 2" xfId="5752"/>
    <cellStyle name="Style 658 3" xfId="5753"/>
    <cellStyle name="Style 659" xfId="5754"/>
    <cellStyle name="Style 659 2" xfId="5755"/>
    <cellStyle name="Style 659 3" xfId="5756"/>
    <cellStyle name="Style 66" xfId="5757"/>
    <cellStyle name="Style 66 2" xfId="5758"/>
    <cellStyle name="Style 66 2 2" xfId="39476"/>
    <cellStyle name="Style 66 2 2 2" xfId="39477"/>
    <cellStyle name="Style 66 2 2 3" xfId="39478"/>
    <cellStyle name="Style 66 2 2 4" xfId="39479"/>
    <cellStyle name="Style 66 2 2 5" xfId="39480"/>
    <cellStyle name="Style 66 2 3" xfId="39481"/>
    <cellStyle name="Style 66 2 3 2" xfId="39482"/>
    <cellStyle name="Style 66 2 3 3" xfId="39483"/>
    <cellStyle name="Style 66 2 3 4" xfId="39484"/>
    <cellStyle name="Style 66 2 3 5" xfId="39485"/>
    <cellStyle name="Style 66 2 3 6" xfId="39486"/>
    <cellStyle name="Style 66 2 4" xfId="39487"/>
    <cellStyle name="Style 66 2 5" xfId="39488"/>
    <cellStyle name="Style 66 2 6" xfId="39489"/>
    <cellStyle name="Style 66 2 7" xfId="39490"/>
    <cellStyle name="Style 66 2 8" xfId="39491"/>
    <cellStyle name="Style 66 3" xfId="5759"/>
    <cellStyle name="Style 66 3 2" xfId="39492"/>
    <cellStyle name="Style 66 3 3" xfId="39493"/>
    <cellStyle name="Style 66 3 4" xfId="39494"/>
    <cellStyle name="Style 66 3 5" xfId="39495"/>
    <cellStyle name="Style 66 4" xfId="39496"/>
    <cellStyle name="Style 66 4 2" xfId="39497"/>
    <cellStyle name="Style 66 4 3" xfId="39498"/>
    <cellStyle name="Style 66 4 4" xfId="39499"/>
    <cellStyle name="Style 66 4 5" xfId="39500"/>
    <cellStyle name="Style 66 5" xfId="39501"/>
    <cellStyle name="Style 66 5 2" xfId="39502"/>
    <cellStyle name="Style 66 5 3" xfId="39503"/>
    <cellStyle name="Style 66 5 4" xfId="39504"/>
    <cellStyle name="Style 66 5 5" xfId="39505"/>
    <cellStyle name="Style 66 6" xfId="39506"/>
    <cellStyle name="Style 66 6 2" xfId="39507"/>
    <cellStyle name="Style 66 7" xfId="39508"/>
    <cellStyle name="Style 66 7 2" xfId="39509"/>
    <cellStyle name="Style 660" xfId="5760"/>
    <cellStyle name="Style 660 2" xfId="5761"/>
    <cellStyle name="Style 660 3" xfId="5762"/>
    <cellStyle name="Style 661" xfId="5763"/>
    <cellStyle name="Style 661 2" xfId="5764"/>
    <cellStyle name="Style 661 3" xfId="5765"/>
    <cellStyle name="Style 662" xfId="5766"/>
    <cellStyle name="Style 662 2" xfId="5767"/>
    <cellStyle name="Style 662 3" xfId="5768"/>
    <cellStyle name="Style 663" xfId="5769"/>
    <cellStyle name="Style 663 2" xfId="5770"/>
    <cellStyle name="Style 663 3" xfId="5771"/>
    <cellStyle name="Style 664" xfId="5772"/>
    <cellStyle name="Style 664 2" xfId="5773"/>
    <cellStyle name="Style 664 3" xfId="5774"/>
    <cellStyle name="Style 665" xfId="5775"/>
    <cellStyle name="Style 665 2" xfId="5776"/>
    <cellStyle name="Style 665 3" xfId="5777"/>
    <cellStyle name="Style 666" xfId="5778"/>
    <cellStyle name="Style 666 2" xfId="5779"/>
    <cellStyle name="Style 666 3" xfId="5780"/>
    <cellStyle name="Style 667" xfId="5781"/>
    <cellStyle name="Style 667 2" xfId="5782"/>
    <cellStyle name="Style 667 3" xfId="5783"/>
    <cellStyle name="Style 668" xfId="5784"/>
    <cellStyle name="Style 668 2" xfId="5785"/>
    <cellStyle name="Style 668 3" xfId="5786"/>
    <cellStyle name="Style 669" xfId="5787"/>
    <cellStyle name="Style 669 2" xfId="5788"/>
    <cellStyle name="Style 669 3" xfId="5789"/>
    <cellStyle name="Style 67" xfId="5790"/>
    <cellStyle name="Style 67 2" xfId="5791"/>
    <cellStyle name="Style 67 2 2" xfId="39510"/>
    <cellStyle name="Style 67 2 2 2" xfId="39511"/>
    <cellStyle name="Style 67 2 2 3" xfId="39512"/>
    <cellStyle name="Style 67 2 2 4" xfId="39513"/>
    <cellStyle name="Style 67 2 2 5" xfId="39514"/>
    <cellStyle name="Style 67 2 3" xfId="39515"/>
    <cellStyle name="Style 67 2 3 2" xfId="39516"/>
    <cellStyle name="Style 67 2 3 3" xfId="39517"/>
    <cellStyle name="Style 67 2 3 4" xfId="39518"/>
    <cellStyle name="Style 67 2 3 5" xfId="39519"/>
    <cellStyle name="Style 67 2 3 6" xfId="39520"/>
    <cellStyle name="Style 67 2 4" xfId="39521"/>
    <cellStyle name="Style 67 2 5" xfId="39522"/>
    <cellStyle name="Style 67 2 6" xfId="39523"/>
    <cellStyle name="Style 67 2 7" xfId="39524"/>
    <cellStyle name="Style 67 2 8" xfId="39525"/>
    <cellStyle name="Style 67 3" xfId="5792"/>
    <cellStyle name="Style 67 3 2" xfId="39526"/>
    <cellStyle name="Style 67 3 3" xfId="39527"/>
    <cellStyle name="Style 67 3 4" xfId="39528"/>
    <cellStyle name="Style 67 3 5" xfId="39529"/>
    <cellStyle name="Style 67 4" xfId="39530"/>
    <cellStyle name="Style 67 4 2" xfId="39531"/>
    <cellStyle name="Style 67 4 3" xfId="39532"/>
    <cellStyle name="Style 67 4 4" xfId="39533"/>
    <cellStyle name="Style 67 4 5" xfId="39534"/>
    <cellStyle name="Style 67 5" xfId="39535"/>
    <cellStyle name="Style 67 5 2" xfId="39536"/>
    <cellStyle name="Style 67 5 3" xfId="39537"/>
    <cellStyle name="Style 67 5 4" xfId="39538"/>
    <cellStyle name="Style 67 5 5" xfId="39539"/>
    <cellStyle name="Style 67 6" xfId="39540"/>
    <cellStyle name="Style 67 6 2" xfId="39541"/>
    <cellStyle name="Style 67 7" xfId="39542"/>
    <cellStyle name="Style 67 7 2" xfId="39543"/>
    <cellStyle name="Style 670" xfId="5793"/>
    <cellStyle name="Style 670 2" xfId="5794"/>
    <cellStyle name="Style 670 3" xfId="5795"/>
    <cellStyle name="Style 671" xfId="5796"/>
    <cellStyle name="Style 671 2" xfId="5797"/>
    <cellStyle name="Style 671 3" xfId="5798"/>
    <cellStyle name="Style 672" xfId="5799"/>
    <cellStyle name="Style 672 2" xfId="5800"/>
    <cellStyle name="Style 672 3" xfId="5801"/>
    <cellStyle name="Style 673" xfId="5802"/>
    <cellStyle name="Style 673 2" xfId="5803"/>
    <cellStyle name="Style 673 3" xfId="5804"/>
    <cellStyle name="Style 674" xfId="5805"/>
    <cellStyle name="Style 674 2" xfId="5806"/>
    <cellStyle name="Style 674 3" xfId="5807"/>
    <cellStyle name="Style 675" xfId="5808"/>
    <cellStyle name="Style 675 2" xfId="5809"/>
    <cellStyle name="Style 675 3" xfId="5810"/>
    <cellStyle name="Style 676" xfId="5811"/>
    <cellStyle name="Style 676 2" xfId="5812"/>
    <cellStyle name="Style 676 3" xfId="5813"/>
    <cellStyle name="Style 677" xfId="5814"/>
    <cellStyle name="Style 677 2" xfId="5815"/>
    <cellStyle name="Style 677 3" xfId="5816"/>
    <cellStyle name="Style 678" xfId="5817"/>
    <cellStyle name="Style 678 2" xfId="5818"/>
    <cellStyle name="Style 678 3" xfId="5819"/>
    <cellStyle name="Style 679" xfId="5820"/>
    <cellStyle name="Style 679 2" xfId="5821"/>
    <cellStyle name="Style 679 3" xfId="5822"/>
    <cellStyle name="Style 68" xfId="5823"/>
    <cellStyle name="Style 68 2" xfId="5824"/>
    <cellStyle name="Style 68 2 2" xfId="39544"/>
    <cellStyle name="Style 68 2 2 2" xfId="39545"/>
    <cellStyle name="Style 68 2 2 3" xfId="39546"/>
    <cellStyle name="Style 68 2 2 4" xfId="39547"/>
    <cellStyle name="Style 68 2 2 5" xfId="39548"/>
    <cellStyle name="Style 68 2 3" xfId="39549"/>
    <cellStyle name="Style 68 2 3 2" xfId="39550"/>
    <cellStyle name="Style 68 2 3 3" xfId="39551"/>
    <cellStyle name="Style 68 2 3 4" xfId="39552"/>
    <cellStyle name="Style 68 2 3 5" xfId="39553"/>
    <cellStyle name="Style 68 2 3 6" xfId="39554"/>
    <cellStyle name="Style 68 2 4" xfId="39555"/>
    <cellStyle name="Style 68 2 5" xfId="39556"/>
    <cellStyle name="Style 68 2 6" xfId="39557"/>
    <cellStyle name="Style 68 2 7" xfId="39558"/>
    <cellStyle name="Style 68 2 8" xfId="39559"/>
    <cellStyle name="Style 68 3" xfId="5825"/>
    <cellStyle name="Style 68 3 2" xfId="39560"/>
    <cellStyle name="Style 68 3 3" xfId="39561"/>
    <cellStyle name="Style 68 3 4" xfId="39562"/>
    <cellStyle name="Style 68 3 5" xfId="39563"/>
    <cellStyle name="Style 68 4" xfId="39564"/>
    <cellStyle name="Style 68 4 2" xfId="39565"/>
    <cellStyle name="Style 68 4 3" xfId="39566"/>
    <cellStyle name="Style 68 4 4" xfId="39567"/>
    <cellStyle name="Style 68 4 5" xfId="39568"/>
    <cellStyle name="Style 68 5" xfId="39569"/>
    <cellStyle name="Style 68 5 2" xfId="39570"/>
    <cellStyle name="Style 68 5 3" xfId="39571"/>
    <cellStyle name="Style 68 5 4" xfId="39572"/>
    <cellStyle name="Style 68 5 5" xfId="39573"/>
    <cellStyle name="Style 68 6" xfId="39574"/>
    <cellStyle name="Style 68 6 2" xfId="39575"/>
    <cellStyle name="Style 68 7" xfId="39576"/>
    <cellStyle name="Style 68 7 2" xfId="39577"/>
    <cellStyle name="Style 680" xfId="5826"/>
    <cellStyle name="Style 680 2" xfId="5827"/>
    <cellStyle name="Style 680 3" xfId="5828"/>
    <cellStyle name="Style 681" xfId="5829"/>
    <cellStyle name="Style 681 2" xfId="5830"/>
    <cellStyle name="Style 681 3" xfId="5831"/>
    <cellStyle name="Style 682" xfId="5832"/>
    <cellStyle name="Style 682 2" xfId="5833"/>
    <cellStyle name="Style 682 3" xfId="5834"/>
    <cellStyle name="Style 683" xfId="5835"/>
    <cellStyle name="Style 683 2" xfId="5836"/>
    <cellStyle name="Style 683 3" xfId="5837"/>
    <cellStyle name="Style 684" xfId="5838"/>
    <cellStyle name="Style 684 2" xfId="5839"/>
    <cellStyle name="Style 684 3" xfId="5840"/>
    <cellStyle name="Style 685" xfId="5841"/>
    <cellStyle name="Style 685 2" xfId="5842"/>
    <cellStyle name="Style 685 3" xfId="5843"/>
    <cellStyle name="Style 686" xfId="5844"/>
    <cellStyle name="Style 686 2" xfId="5845"/>
    <cellStyle name="Style 686 3" xfId="5846"/>
    <cellStyle name="Style 687" xfId="5847"/>
    <cellStyle name="Style 687 2" xfId="5848"/>
    <cellStyle name="Style 687 3" xfId="5849"/>
    <cellStyle name="Style 688" xfId="5850"/>
    <cellStyle name="Style 688 2" xfId="5851"/>
    <cellStyle name="Style 688 3" xfId="5852"/>
    <cellStyle name="Style 689" xfId="5853"/>
    <cellStyle name="Style 689 2" xfId="5854"/>
    <cellStyle name="Style 689 3" xfId="5855"/>
    <cellStyle name="Style 69" xfId="5856"/>
    <cellStyle name="Style 69 2" xfId="5857"/>
    <cellStyle name="Style 69 2 2" xfId="39578"/>
    <cellStyle name="Style 69 2 2 2" xfId="39579"/>
    <cellStyle name="Style 69 2 2 3" xfId="39580"/>
    <cellStyle name="Style 69 2 2 4" xfId="39581"/>
    <cellStyle name="Style 69 2 2 5" xfId="39582"/>
    <cellStyle name="Style 69 2 3" xfId="39583"/>
    <cellStyle name="Style 69 2 3 2" xfId="39584"/>
    <cellStyle name="Style 69 2 3 3" xfId="39585"/>
    <cellStyle name="Style 69 2 3 4" xfId="39586"/>
    <cellStyle name="Style 69 2 3 5" xfId="39587"/>
    <cellStyle name="Style 69 2 3 6" xfId="39588"/>
    <cellStyle name="Style 69 2 4" xfId="39589"/>
    <cellStyle name="Style 69 2 5" xfId="39590"/>
    <cellStyle name="Style 69 2 6" xfId="39591"/>
    <cellStyle name="Style 69 2 7" xfId="39592"/>
    <cellStyle name="Style 69 2 8" xfId="39593"/>
    <cellStyle name="Style 69 3" xfId="5858"/>
    <cellStyle name="Style 69 3 2" xfId="39594"/>
    <cellStyle name="Style 69 3 3" xfId="39595"/>
    <cellStyle name="Style 69 3 4" xfId="39596"/>
    <cellStyle name="Style 69 3 5" xfId="39597"/>
    <cellStyle name="Style 69 4" xfId="39598"/>
    <cellStyle name="Style 69 4 2" xfId="39599"/>
    <cellStyle name="Style 69 4 3" xfId="39600"/>
    <cellStyle name="Style 69 4 4" xfId="39601"/>
    <cellStyle name="Style 69 4 5" xfId="39602"/>
    <cellStyle name="Style 69 5" xfId="39603"/>
    <cellStyle name="Style 69 5 2" xfId="39604"/>
    <cellStyle name="Style 69 5 3" xfId="39605"/>
    <cellStyle name="Style 69 5 4" xfId="39606"/>
    <cellStyle name="Style 69 5 5" xfId="39607"/>
    <cellStyle name="Style 69 6" xfId="39608"/>
    <cellStyle name="Style 69 6 2" xfId="39609"/>
    <cellStyle name="Style 69 7" xfId="39610"/>
    <cellStyle name="Style 69 7 2" xfId="39611"/>
    <cellStyle name="Style 690" xfId="5859"/>
    <cellStyle name="Style 690 2" xfId="5860"/>
    <cellStyle name="Style 690 3" xfId="5861"/>
    <cellStyle name="Style 691" xfId="5862"/>
    <cellStyle name="Style 691 2" xfId="5863"/>
    <cellStyle name="Style 691 3" xfId="5864"/>
    <cellStyle name="Style 692" xfId="5865"/>
    <cellStyle name="Style 692 2" xfId="5866"/>
    <cellStyle name="Style 692 3" xfId="5867"/>
    <cellStyle name="Style 693" xfId="5868"/>
    <cellStyle name="Style 693 2" xfId="5869"/>
    <cellStyle name="Style 693 3" xfId="5870"/>
    <cellStyle name="Style 694" xfId="5871"/>
    <cellStyle name="Style 694 2" xfId="5872"/>
    <cellStyle name="Style 694 3" xfId="5873"/>
    <cellStyle name="Style 695" xfId="5874"/>
    <cellStyle name="Style 695 2" xfId="5875"/>
    <cellStyle name="Style 695 3" xfId="5876"/>
    <cellStyle name="Style 696" xfId="5877"/>
    <cellStyle name="Style 696 2" xfId="5878"/>
    <cellStyle name="Style 696 3" xfId="5879"/>
    <cellStyle name="Style 697" xfId="5880"/>
    <cellStyle name="Style 697 2" xfId="5881"/>
    <cellStyle name="Style 697 3" xfId="5882"/>
    <cellStyle name="Style 698" xfId="5883"/>
    <cellStyle name="Style 698 2" xfId="5884"/>
    <cellStyle name="Style 698 3" xfId="5885"/>
    <cellStyle name="Style 699" xfId="5886"/>
    <cellStyle name="Style 699 2" xfId="5887"/>
    <cellStyle name="Style 699 3" xfId="5888"/>
    <cellStyle name="Style 7" xfId="5889"/>
    <cellStyle name="Style 7 2" xfId="5890"/>
    <cellStyle name="Style 7 2 2" xfId="39612"/>
    <cellStyle name="Style 7 2 2 2" xfId="39613"/>
    <cellStyle name="Style 7 2 2 3" xfId="39614"/>
    <cellStyle name="Style 7 2 2 4" xfId="39615"/>
    <cellStyle name="Style 7 2 2 5" xfId="39616"/>
    <cellStyle name="Style 7 2 3" xfId="39617"/>
    <cellStyle name="Style 7 2 3 2" xfId="39618"/>
    <cellStyle name="Style 7 2 3 3" xfId="39619"/>
    <cellStyle name="Style 7 2 3 4" xfId="39620"/>
    <cellStyle name="Style 7 2 3 5" xfId="39621"/>
    <cellStyle name="Style 7 2 3 6" xfId="39622"/>
    <cellStyle name="Style 7 2 4" xfId="39623"/>
    <cellStyle name="Style 7 2 5" xfId="39624"/>
    <cellStyle name="Style 7 2 6" xfId="39625"/>
    <cellStyle name="Style 7 2 7" xfId="39626"/>
    <cellStyle name="Style 7 2 8" xfId="39627"/>
    <cellStyle name="Style 7 3" xfId="5891"/>
    <cellStyle name="Style 7 3 2" xfId="39628"/>
    <cellStyle name="Style 7 3 3" xfId="39629"/>
    <cellStyle name="Style 7 3 4" xfId="39630"/>
    <cellStyle name="Style 7 3 5" xfId="39631"/>
    <cellStyle name="Style 7 4" xfId="39632"/>
    <cellStyle name="Style 7 4 2" xfId="39633"/>
    <cellStyle name="Style 7 4 3" xfId="39634"/>
    <cellStyle name="Style 7 4 4" xfId="39635"/>
    <cellStyle name="Style 7 4 5" xfId="39636"/>
    <cellStyle name="Style 7 5" xfId="39637"/>
    <cellStyle name="Style 7 5 2" xfId="39638"/>
    <cellStyle name="Style 7 5 3" xfId="39639"/>
    <cellStyle name="Style 7 5 4" xfId="39640"/>
    <cellStyle name="Style 7 5 5" xfId="39641"/>
    <cellStyle name="Style 7 6" xfId="39642"/>
    <cellStyle name="Style 7 6 2" xfId="39643"/>
    <cellStyle name="Style 7 7" xfId="39644"/>
    <cellStyle name="Style 7 7 2" xfId="39645"/>
    <cellStyle name="Style 70" xfId="5892"/>
    <cellStyle name="Style 70 2" xfId="5893"/>
    <cellStyle name="Style 70 2 2" xfId="39646"/>
    <cellStyle name="Style 70 2 2 2" xfId="39647"/>
    <cellStyle name="Style 70 2 2 3" xfId="39648"/>
    <cellStyle name="Style 70 2 2 4" xfId="39649"/>
    <cellStyle name="Style 70 2 2 5" xfId="39650"/>
    <cellStyle name="Style 70 2 3" xfId="39651"/>
    <cellStyle name="Style 70 2 3 2" xfId="39652"/>
    <cellStyle name="Style 70 2 3 3" xfId="39653"/>
    <cellStyle name="Style 70 2 3 4" xfId="39654"/>
    <cellStyle name="Style 70 2 3 5" xfId="39655"/>
    <cellStyle name="Style 70 2 3 6" xfId="39656"/>
    <cellStyle name="Style 70 2 4" xfId="39657"/>
    <cellStyle name="Style 70 2 5" xfId="39658"/>
    <cellStyle name="Style 70 2 6" xfId="39659"/>
    <cellStyle name="Style 70 2 7" xfId="39660"/>
    <cellStyle name="Style 70 2 8" xfId="39661"/>
    <cellStyle name="Style 70 3" xfId="5894"/>
    <cellStyle name="Style 70 3 2" xfId="39662"/>
    <cellStyle name="Style 70 3 3" xfId="39663"/>
    <cellStyle name="Style 70 3 4" xfId="39664"/>
    <cellStyle name="Style 70 3 5" xfId="39665"/>
    <cellStyle name="Style 70 4" xfId="39666"/>
    <cellStyle name="Style 70 4 2" xfId="39667"/>
    <cellStyle name="Style 70 4 3" xfId="39668"/>
    <cellStyle name="Style 70 4 4" xfId="39669"/>
    <cellStyle name="Style 70 4 5" xfId="39670"/>
    <cellStyle name="Style 70 5" xfId="39671"/>
    <cellStyle name="Style 70 5 2" xfId="39672"/>
    <cellStyle name="Style 70 5 3" xfId="39673"/>
    <cellStyle name="Style 70 5 4" xfId="39674"/>
    <cellStyle name="Style 70 5 5" xfId="39675"/>
    <cellStyle name="Style 70 6" xfId="39676"/>
    <cellStyle name="Style 70 6 2" xfId="39677"/>
    <cellStyle name="Style 70 7" xfId="39678"/>
    <cellStyle name="Style 70 7 2" xfId="39679"/>
    <cellStyle name="Style 700" xfId="5895"/>
    <cellStyle name="Style 700 2" xfId="5896"/>
    <cellStyle name="Style 700 3" xfId="5897"/>
    <cellStyle name="Style 701" xfId="5898"/>
    <cellStyle name="Style 701 2" xfId="5899"/>
    <cellStyle name="Style 701 3" xfId="5900"/>
    <cellStyle name="Style 702" xfId="5901"/>
    <cellStyle name="Style 702 2" xfId="5902"/>
    <cellStyle name="Style 702 3" xfId="5903"/>
    <cellStyle name="Style 703" xfId="5904"/>
    <cellStyle name="Style 703 2" xfId="5905"/>
    <cellStyle name="Style 703 3" xfId="5906"/>
    <cellStyle name="Style 704" xfId="5907"/>
    <cellStyle name="Style 704 2" xfId="5908"/>
    <cellStyle name="Style 704 3" xfId="5909"/>
    <cellStyle name="Style 705" xfId="5910"/>
    <cellStyle name="Style 705 2" xfId="5911"/>
    <cellStyle name="Style 705 3" xfId="5912"/>
    <cellStyle name="Style 706" xfId="5913"/>
    <cellStyle name="Style 706 2" xfId="5914"/>
    <cellStyle name="Style 706 3" xfId="5915"/>
    <cellStyle name="Style 707" xfId="5916"/>
    <cellStyle name="Style 707 2" xfId="5917"/>
    <cellStyle name="Style 707 3" xfId="5918"/>
    <cellStyle name="Style 708" xfId="5919"/>
    <cellStyle name="Style 708 2" xfId="5920"/>
    <cellStyle name="Style 708 3" xfId="5921"/>
    <cellStyle name="Style 709" xfId="5922"/>
    <cellStyle name="Style 709 2" xfId="5923"/>
    <cellStyle name="Style 709 3" xfId="5924"/>
    <cellStyle name="Style 71" xfId="5925"/>
    <cellStyle name="Style 71 2" xfId="5926"/>
    <cellStyle name="Style 71 2 2" xfId="39680"/>
    <cellStyle name="Style 71 2 2 2" xfId="39681"/>
    <cellStyle name="Style 71 2 2 3" xfId="39682"/>
    <cellStyle name="Style 71 2 2 4" xfId="39683"/>
    <cellStyle name="Style 71 2 2 5" xfId="39684"/>
    <cellStyle name="Style 71 2 3" xfId="39685"/>
    <cellStyle name="Style 71 2 3 2" xfId="39686"/>
    <cellStyle name="Style 71 2 3 3" xfId="39687"/>
    <cellStyle name="Style 71 2 3 4" xfId="39688"/>
    <cellStyle name="Style 71 2 3 5" xfId="39689"/>
    <cellStyle name="Style 71 2 3 6" xfId="39690"/>
    <cellStyle name="Style 71 2 4" xfId="39691"/>
    <cellStyle name="Style 71 2 5" xfId="39692"/>
    <cellStyle name="Style 71 2 6" xfId="39693"/>
    <cellStyle name="Style 71 2 7" xfId="39694"/>
    <cellStyle name="Style 71 2 8" xfId="39695"/>
    <cellStyle name="Style 71 3" xfId="5927"/>
    <cellStyle name="Style 71 3 2" xfId="39696"/>
    <cellStyle name="Style 71 3 3" xfId="39697"/>
    <cellStyle name="Style 71 3 4" xfId="39698"/>
    <cellStyle name="Style 71 3 5" xfId="39699"/>
    <cellStyle name="Style 71 4" xfId="39700"/>
    <cellStyle name="Style 71 4 2" xfId="39701"/>
    <cellStyle name="Style 71 4 3" xfId="39702"/>
    <cellStyle name="Style 71 4 4" xfId="39703"/>
    <cellStyle name="Style 71 4 5" xfId="39704"/>
    <cellStyle name="Style 71 5" xfId="39705"/>
    <cellStyle name="Style 71 5 2" xfId="39706"/>
    <cellStyle name="Style 71 5 3" xfId="39707"/>
    <cellStyle name="Style 71 5 4" xfId="39708"/>
    <cellStyle name="Style 71 5 5" xfId="39709"/>
    <cellStyle name="Style 71 6" xfId="39710"/>
    <cellStyle name="Style 71 6 2" xfId="39711"/>
    <cellStyle name="Style 71 7" xfId="39712"/>
    <cellStyle name="Style 71 7 2" xfId="39713"/>
    <cellStyle name="Style 710" xfId="5928"/>
    <cellStyle name="Style 710 2" xfId="5929"/>
    <cellStyle name="Style 710 3" xfId="5930"/>
    <cellStyle name="Style 711" xfId="5931"/>
    <cellStyle name="Style 711 2" xfId="5932"/>
    <cellStyle name="Style 711 3" xfId="5933"/>
    <cellStyle name="Style 712" xfId="5934"/>
    <cellStyle name="Style 712 2" xfId="5935"/>
    <cellStyle name="Style 712 3" xfId="5936"/>
    <cellStyle name="Style 713" xfId="5937"/>
    <cellStyle name="Style 713 2" xfId="5938"/>
    <cellStyle name="Style 713 3" xfId="5939"/>
    <cellStyle name="Style 714" xfId="5940"/>
    <cellStyle name="Style 714 2" xfId="5941"/>
    <cellStyle name="Style 714 3" xfId="5942"/>
    <cellStyle name="Style 715" xfId="5943"/>
    <cellStyle name="Style 715 2" xfId="5944"/>
    <cellStyle name="Style 715 3" xfId="5945"/>
    <cellStyle name="Style 716" xfId="5946"/>
    <cellStyle name="Style 716 2" xfId="5947"/>
    <cellStyle name="Style 716 3" xfId="5948"/>
    <cellStyle name="Style 717" xfId="5949"/>
    <cellStyle name="Style 717 2" xfId="5950"/>
    <cellStyle name="Style 717 3" xfId="5951"/>
    <cellStyle name="Style 718" xfId="5952"/>
    <cellStyle name="Style 718 2" xfId="5953"/>
    <cellStyle name="Style 718 3" xfId="5954"/>
    <cellStyle name="Style 719" xfId="5955"/>
    <cellStyle name="Style 719 2" xfId="5956"/>
    <cellStyle name="Style 719 3" xfId="5957"/>
    <cellStyle name="Style 72" xfId="5958"/>
    <cellStyle name="Style 72 2" xfId="5959"/>
    <cellStyle name="Style 72 2 2" xfId="39714"/>
    <cellStyle name="Style 72 2 2 2" xfId="39715"/>
    <cellStyle name="Style 72 2 2 3" xfId="39716"/>
    <cellStyle name="Style 72 2 2 4" xfId="39717"/>
    <cellStyle name="Style 72 2 2 5" xfId="39718"/>
    <cellStyle name="Style 72 2 3" xfId="39719"/>
    <cellStyle name="Style 72 2 3 2" xfId="39720"/>
    <cellStyle name="Style 72 2 3 3" xfId="39721"/>
    <cellStyle name="Style 72 2 3 4" xfId="39722"/>
    <cellStyle name="Style 72 2 3 5" xfId="39723"/>
    <cellStyle name="Style 72 2 3 6" xfId="39724"/>
    <cellStyle name="Style 72 2 4" xfId="39725"/>
    <cellStyle name="Style 72 2 5" xfId="39726"/>
    <cellStyle name="Style 72 2 6" xfId="39727"/>
    <cellStyle name="Style 72 2 7" xfId="39728"/>
    <cellStyle name="Style 72 2 8" xfId="39729"/>
    <cellStyle name="Style 72 3" xfId="5960"/>
    <cellStyle name="Style 72 3 2" xfId="39730"/>
    <cellStyle name="Style 72 3 3" xfId="39731"/>
    <cellStyle name="Style 72 3 4" xfId="39732"/>
    <cellStyle name="Style 72 3 5" xfId="39733"/>
    <cellStyle name="Style 72 4" xfId="39734"/>
    <cellStyle name="Style 72 4 2" xfId="39735"/>
    <cellStyle name="Style 72 4 3" xfId="39736"/>
    <cellStyle name="Style 72 4 4" xfId="39737"/>
    <cellStyle name="Style 72 4 5" xfId="39738"/>
    <cellStyle name="Style 72 5" xfId="39739"/>
    <cellStyle name="Style 72 5 2" xfId="39740"/>
    <cellStyle name="Style 72 5 3" xfId="39741"/>
    <cellStyle name="Style 72 5 4" xfId="39742"/>
    <cellStyle name="Style 72 5 5" xfId="39743"/>
    <cellStyle name="Style 72 6" xfId="39744"/>
    <cellStyle name="Style 72 6 2" xfId="39745"/>
    <cellStyle name="Style 72 7" xfId="39746"/>
    <cellStyle name="Style 72 7 2" xfId="39747"/>
    <cellStyle name="Style 720" xfId="5961"/>
    <cellStyle name="Style 720 2" xfId="5962"/>
    <cellStyle name="Style 720 3" xfId="5963"/>
    <cellStyle name="Style 721" xfId="5964"/>
    <cellStyle name="Style 721 2" xfId="5965"/>
    <cellStyle name="Style 721 3" xfId="5966"/>
    <cellStyle name="Style 722" xfId="5967"/>
    <cellStyle name="Style 722 2" xfId="5968"/>
    <cellStyle name="Style 722 3" xfId="5969"/>
    <cellStyle name="Style 723" xfId="5970"/>
    <cellStyle name="Style 723 2" xfId="5971"/>
    <cellStyle name="Style 723 3" xfId="5972"/>
    <cellStyle name="Style 724" xfId="5973"/>
    <cellStyle name="Style 724 2" xfId="5974"/>
    <cellStyle name="Style 724 3" xfId="5975"/>
    <cellStyle name="Style 725" xfId="5976"/>
    <cellStyle name="Style 725 2" xfId="5977"/>
    <cellStyle name="Style 725 3" xfId="5978"/>
    <cellStyle name="Style 726" xfId="5979"/>
    <cellStyle name="Style 726 2" xfId="5980"/>
    <cellStyle name="Style 726 3" xfId="5981"/>
    <cellStyle name="Style 727" xfId="5982"/>
    <cellStyle name="Style 727 2" xfId="5983"/>
    <cellStyle name="Style 727 3" xfId="5984"/>
    <cellStyle name="Style 728" xfId="5985"/>
    <cellStyle name="Style 728 2" xfId="5986"/>
    <cellStyle name="Style 728 3" xfId="5987"/>
    <cellStyle name="Style 729" xfId="5988"/>
    <cellStyle name="Style 729 2" xfId="5989"/>
    <cellStyle name="Style 729 3" xfId="5990"/>
    <cellStyle name="Style 73" xfId="5991"/>
    <cellStyle name="Style 73 2" xfId="5992"/>
    <cellStyle name="Style 73 2 2" xfId="39748"/>
    <cellStyle name="Style 73 2 2 2" xfId="39749"/>
    <cellStyle name="Style 73 2 2 3" xfId="39750"/>
    <cellStyle name="Style 73 2 2 4" xfId="39751"/>
    <cellStyle name="Style 73 2 2 5" xfId="39752"/>
    <cellStyle name="Style 73 2 3" xfId="39753"/>
    <cellStyle name="Style 73 2 3 2" xfId="39754"/>
    <cellStyle name="Style 73 2 3 3" xfId="39755"/>
    <cellStyle name="Style 73 2 3 4" xfId="39756"/>
    <cellStyle name="Style 73 2 3 5" xfId="39757"/>
    <cellStyle name="Style 73 2 3 6" xfId="39758"/>
    <cellStyle name="Style 73 2 4" xfId="39759"/>
    <cellStyle name="Style 73 2 5" xfId="39760"/>
    <cellStyle name="Style 73 2 6" xfId="39761"/>
    <cellStyle name="Style 73 2 7" xfId="39762"/>
    <cellStyle name="Style 73 2 8" xfId="39763"/>
    <cellStyle name="Style 73 3" xfId="5993"/>
    <cellStyle name="Style 73 3 2" xfId="39764"/>
    <cellStyle name="Style 73 3 3" xfId="39765"/>
    <cellStyle name="Style 73 3 4" xfId="39766"/>
    <cellStyle name="Style 73 3 5" xfId="39767"/>
    <cellStyle name="Style 73 4" xfId="39768"/>
    <cellStyle name="Style 73 4 2" xfId="39769"/>
    <cellStyle name="Style 73 4 3" xfId="39770"/>
    <cellStyle name="Style 73 4 4" xfId="39771"/>
    <cellStyle name="Style 73 4 5" xfId="39772"/>
    <cellStyle name="Style 73 5" xfId="39773"/>
    <cellStyle name="Style 73 5 2" xfId="39774"/>
    <cellStyle name="Style 73 5 3" xfId="39775"/>
    <cellStyle name="Style 73 5 4" xfId="39776"/>
    <cellStyle name="Style 73 5 5" xfId="39777"/>
    <cellStyle name="Style 73 6" xfId="39778"/>
    <cellStyle name="Style 73 6 2" xfId="39779"/>
    <cellStyle name="Style 73 7" xfId="39780"/>
    <cellStyle name="Style 73 7 2" xfId="39781"/>
    <cellStyle name="Style 730" xfId="5994"/>
    <cellStyle name="Style 730 2" xfId="5995"/>
    <cellStyle name="Style 730 3" xfId="5996"/>
    <cellStyle name="Style 731" xfId="5997"/>
    <cellStyle name="Style 731 2" xfId="5998"/>
    <cellStyle name="Style 731 3" xfId="5999"/>
    <cellStyle name="Style 732" xfId="6000"/>
    <cellStyle name="Style 732 2" xfId="6001"/>
    <cellStyle name="Style 732 3" xfId="6002"/>
    <cellStyle name="Style 733" xfId="6003"/>
    <cellStyle name="Style 733 2" xfId="6004"/>
    <cellStyle name="Style 733 3" xfId="6005"/>
    <cellStyle name="Style 734" xfId="6006"/>
    <cellStyle name="Style 734 2" xfId="6007"/>
    <cellStyle name="Style 734 3" xfId="6008"/>
    <cellStyle name="Style 735" xfId="6009"/>
    <cellStyle name="Style 735 2" xfId="6010"/>
    <cellStyle name="Style 735 3" xfId="6011"/>
    <cellStyle name="Style 736" xfId="6012"/>
    <cellStyle name="Style 736 2" xfId="6013"/>
    <cellStyle name="Style 736 3" xfId="6014"/>
    <cellStyle name="Style 737" xfId="6015"/>
    <cellStyle name="Style 737 2" xfId="6016"/>
    <cellStyle name="Style 737 3" xfId="6017"/>
    <cellStyle name="Style 738" xfId="6018"/>
    <cellStyle name="Style 738 2" xfId="6019"/>
    <cellStyle name="Style 738 3" xfId="6020"/>
    <cellStyle name="Style 739" xfId="6021"/>
    <cellStyle name="Style 739 2" xfId="6022"/>
    <cellStyle name="Style 739 3" xfId="6023"/>
    <cellStyle name="Style 74" xfId="6024"/>
    <cellStyle name="Style 74 2" xfId="6025"/>
    <cellStyle name="Style 74 2 2" xfId="39782"/>
    <cellStyle name="Style 74 2 2 2" xfId="39783"/>
    <cellStyle name="Style 74 2 2 3" xfId="39784"/>
    <cellStyle name="Style 74 2 2 4" xfId="39785"/>
    <cellStyle name="Style 74 2 2 5" xfId="39786"/>
    <cellStyle name="Style 74 2 3" xfId="39787"/>
    <cellStyle name="Style 74 2 3 2" xfId="39788"/>
    <cellStyle name="Style 74 2 3 3" xfId="39789"/>
    <cellStyle name="Style 74 2 3 4" xfId="39790"/>
    <cellStyle name="Style 74 2 3 5" xfId="39791"/>
    <cellStyle name="Style 74 2 3 6" xfId="39792"/>
    <cellStyle name="Style 74 2 4" xfId="39793"/>
    <cellStyle name="Style 74 2 5" xfId="39794"/>
    <cellStyle name="Style 74 2 6" xfId="39795"/>
    <cellStyle name="Style 74 2 7" xfId="39796"/>
    <cellStyle name="Style 74 2 8" xfId="39797"/>
    <cellStyle name="Style 74 3" xfId="6026"/>
    <cellStyle name="Style 74 3 2" xfId="39798"/>
    <cellStyle name="Style 74 3 3" xfId="39799"/>
    <cellStyle name="Style 74 3 4" xfId="39800"/>
    <cellStyle name="Style 74 3 5" xfId="39801"/>
    <cellStyle name="Style 74 4" xfId="39802"/>
    <cellStyle name="Style 74 4 2" xfId="39803"/>
    <cellStyle name="Style 74 4 3" xfId="39804"/>
    <cellStyle name="Style 74 4 4" xfId="39805"/>
    <cellStyle name="Style 74 4 5" xfId="39806"/>
    <cellStyle name="Style 74 5" xfId="39807"/>
    <cellStyle name="Style 74 5 2" xfId="39808"/>
    <cellStyle name="Style 74 5 3" xfId="39809"/>
    <cellStyle name="Style 74 5 4" xfId="39810"/>
    <cellStyle name="Style 74 5 5" xfId="39811"/>
    <cellStyle name="Style 74 6" xfId="39812"/>
    <cellStyle name="Style 74 6 2" xfId="39813"/>
    <cellStyle name="Style 74 7" xfId="39814"/>
    <cellStyle name="Style 74 7 2" xfId="39815"/>
    <cellStyle name="Style 740" xfId="6027"/>
    <cellStyle name="Style 740 2" xfId="6028"/>
    <cellStyle name="Style 740 3" xfId="6029"/>
    <cellStyle name="Style 741" xfId="6030"/>
    <cellStyle name="Style 741 2" xfId="6031"/>
    <cellStyle name="Style 741 3" xfId="6032"/>
    <cellStyle name="Style 742" xfId="6033"/>
    <cellStyle name="Style 742 2" xfId="6034"/>
    <cellStyle name="Style 742 3" xfId="6035"/>
    <cellStyle name="Style 743" xfId="6036"/>
    <cellStyle name="Style 743 2" xfId="6037"/>
    <cellStyle name="Style 743 3" xfId="6038"/>
    <cellStyle name="Style 744" xfId="6039"/>
    <cellStyle name="Style 744 2" xfId="6040"/>
    <cellStyle name="Style 744 3" xfId="6041"/>
    <cellStyle name="Style 745" xfId="6042"/>
    <cellStyle name="Style 745 2" xfId="6043"/>
    <cellStyle name="Style 745 3" xfId="6044"/>
    <cellStyle name="Style 746" xfId="6045"/>
    <cellStyle name="Style 746 2" xfId="6046"/>
    <cellStyle name="Style 746 3" xfId="6047"/>
    <cellStyle name="Style 747" xfId="6048"/>
    <cellStyle name="Style 747 2" xfId="6049"/>
    <cellStyle name="Style 747 3" xfId="6050"/>
    <cellStyle name="Style 748" xfId="6051"/>
    <cellStyle name="Style 748 2" xfId="6052"/>
    <cellStyle name="Style 748 3" xfId="6053"/>
    <cellStyle name="Style 749" xfId="6054"/>
    <cellStyle name="Style 749 2" xfId="6055"/>
    <cellStyle name="Style 749 3" xfId="6056"/>
    <cellStyle name="Style 75" xfId="6057"/>
    <cellStyle name="Style 75 2" xfId="6058"/>
    <cellStyle name="Style 75 2 2" xfId="39816"/>
    <cellStyle name="Style 75 2 2 2" xfId="39817"/>
    <cellStyle name="Style 75 2 2 3" xfId="39818"/>
    <cellStyle name="Style 75 2 2 4" xfId="39819"/>
    <cellStyle name="Style 75 2 2 5" xfId="39820"/>
    <cellStyle name="Style 75 2 3" xfId="39821"/>
    <cellStyle name="Style 75 2 3 2" xfId="39822"/>
    <cellStyle name="Style 75 2 3 3" xfId="39823"/>
    <cellStyle name="Style 75 2 3 4" xfId="39824"/>
    <cellStyle name="Style 75 2 3 5" xfId="39825"/>
    <cellStyle name="Style 75 2 3 6" xfId="39826"/>
    <cellStyle name="Style 75 2 4" xfId="39827"/>
    <cellStyle name="Style 75 2 5" xfId="39828"/>
    <cellStyle name="Style 75 2 6" xfId="39829"/>
    <cellStyle name="Style 75 2 7" xfId="39830"/>
    <cellStyle name="Style 75 2 8" xfId="39831"/>
    <cellStyle name="Style 75 3" xfId="6059"/>
    <cellStyle name="Style 75 3 2" xfId="39832"/>
    <cellStyle name="Style 75 3 3" xfId="39833"/>
    <cellStyle name="Style 75 3 4" xfId="39834"/>
    <cellStyle name="Style 75 3 5" xfId="39835"/>
    <cellStyle name="Style 75 4" xfId="39836"/>
    <cellStyle name="Style 75 4 2" xfId="39837"/>
    <cellStyle name="Style 75 4 3" xfId="39838"/>
    <cellStyle name="Style 75 4 4" xfId="39839"/>
    <cellStyle name="Style 75 4 5" xfId="39840"/>
    <cellStyle name="Style 75 5" xfId="39841"/>
    <cellStyle name="Style 75 5 2" xfId="39842"/>
    <cellStyle name="Style 75 5 3" xfId="39843"/>
    <cellStyle name="Style 75 5 4" xfId="39844"/>
    <cellStyle name="Style 75 5 5" xfId="39845"/>
    <cellStyle name="Style 75 6" xfId="39846"/>
    <cellStyle name="Style 75 6 2" xfId="39847"/>
    <cellStyle name="Style 75 7" xfId="39848"/>
    <cellStyle name="Style 75 7 2" xfId="39849"/>
    <cellStyle name="Style 750" xfId="6060"/>
    <cellStyle name="Style 750 2" xfId="6061"/>
    <cellStyle name="Style 750 3" xfId="6062"/>
    <cellStyle name="Style 751" xfId="6063"/>
    <cellStyle name="Style 751 2" xfId="6064"/>
    <cellStyle name="Style 751 3" xfId="6065"/>
    <cellStyle name="Style 752" xfId="6066"/>
    <cellStyle name="Style 752 2" xfId="6067"/>
    <cellStyle name="Style 752 3" xfId="6068"/>
    <cellStyle name="Style 753" xfId="6069"/>
    <cellStyle name="Style 753 2" xfId="6070"/>
    <cellStyle name="Style 753 3" xfId="6071"/>
    <cellStyle name="Style 754" xfId="6072"/>
    <cellStyle name="Style 754 2" xfId="6073"/>
    <cellStyle name="Style 754 3" xfId="6074"/>
    <cellStyle name="Style 755" xfId="6075"/>
    <cellStyle name="Style 755 2" xfId="6076"/>
    <cellStyle name="Style 755 3" xfId="6077"/>
    <cellStyle name="Style 756" xfId="6078"/>
    <cellStyle name="Style 756 2" xfId="6079"/>
    <cellStyle name="Style 756 3" xfId="6080"/>
    <cellStyle name="Style 757" xfId="6081"/>
    <cellStyle name="Style 757 2" xfId="6082"/>
    <cellStyle name="Style 757 3" xfId="6083"/>
    <cellStyle name="Style 758" xfId="6084"/>
    <cellStyle name="Style 758 2" xfId="6085"/>
    <cellStyle name="Style 758 3" xfId="6086"/>
    <cellStyle name="Style 759" xfId="6087"/>
    <cellStyle name="Style 759 2" xfId="6088"/>
    <cellStyle name="Style 759 3" xfId="6089"/>
    <cellStyle name="Style 76" xfId="6090"/>
    <cellStyle name="Style 76 2" xfId="6091"/>
    <cellStyle name="Style 76 2 2" xfId="39850"/>
    <cellStyle name="Style 76 2 2 2" xfId="39851"/>
    <cellStyle name="Style 76 2 2 3" xfId="39852"/>
    <cellStyle name="Style 76 2 2 4" xfId="39853"/>
    <cellStyle name="Style 76 2 2 5" xfId="39854"/>
    <cellStyle name="Style 76 2 3" xfId="39855"/>
    <cellStyle name="Style 76 2 3 2" xfId="39856"/>
    <cellStyle name="Style 76 2 3 3" xfId="39857"/>
    <cellStyle name="Style 76 2 3 4" xfId="39858"/>
    <cellStyle name="Style 76 2 3 5" xfId="39859"/>
    <cellStyle name="Style 76 2 3 6" xfId="39860"/>
    <cellStyle name="Style 76 2 4" xfId="39861"/>
    <cellStyle name="Style 76 2 5" xfId="39862"/>
    <cellStyle name="Style 76 2 6" xfId="39863"/>
    <cellStyle name="Style 76 2 7" xfId="39864"/>
    <cellStyle name="Style 76 2 8" xfId="39865"/>
    <cellStyle name="Style 76 3" xfId="6092"/>
    <cellStyle name="Style 76 3 2" xfId="39866"/>
    <cellStyle name="Style 76 3 3" xfId="39867"/>
    <cellStyle name="Style 76 3 4" xfId="39868"/>
    <cellStyle name="Style 76 3 5" xfId="39869"/>
    <cellStyle name="Style 76 4" xfId="39870"/>
    <cellStyle name="Style 76 4 2" xfId="39871"/>
    <cellStyle name="Style 76 4 3" xfId="39872"/>
    <cellStyle name="Style 76 4 4" xfId="39873"/>
    <cellStyle name="Style 76 4 5" xfId="39874"/>
    <cellStyle name="Style 76 5" xfId="39875"/>
    <cellStyle name="Style 76 5 2" xfId="39876"/>
    <cellStyle name="Style 76 5 3" xfId="39877"/>
    <cellStyle name="Style 76 5 4" xfId="39878"/>
    <cellStyle name="Style 76 5 5" xfId="39879"/>
    <cellStyle name="Style 76 6" xfId="39880"/>
    <cellStyle name="Style 76 6 2" xfId="39881"/>
    <cellStyle name="Style 76 7" xfId="39882"/>
    <cellStyle name="Style 76 7 2" xfId="39883"/>
    <cellStyle name="Style 760" xfId="6093"/>
    <cellStyle name="Style 760 2" xfId="6094"/>
    <cellStyle name="Style 760 3" xfId="6095"/>
    <cellStyle name="Style 761" xfId="6096"/>
    <cellStyle name="Style 761 2" xfId="6097"/>
    <cellStyle name="Style 761 3" xfId="6098"/>
    <cellStyle name="Style 762" xfId="6099"/>
    <cellStyle name="Style 762 2" xfId="6100"/>
    <cellStyle name="Style 762 3" xfId="6101"/>
    <cellStyle name="Style 763" xfId="6102"/>
    <cellStyle name="Style 763 2" xfId="6103"/>
    <cellStyle name="Style 763 3" xfId="6104"/>
    <cellStyle name="Style 764" xfId="6105"/>
    <cellStyle name="Style 764 2" xfId="6106"/>
    <cellStyle name="Style 764 3" xfId="6107"/>
    <cellStyle name="Style 765" xfId="6108"/>
    <cellStyle name="Style 765 2" xfId="6109"/>
    <cellStyle name="Style 765 3" xfId="6110"/>
    <cellStyle name="Style 766" xfId="6111"/>
    <cellStyle name="Style 766 2" xfId="6112"/>
    <cellStyle name="Style 766 3" xfId="6113"/>
    <cellStyle name="Style 767" xfId="6114"/>
    <cellStyle name="Style 767 2" xfId="6115"/>
    <cellStyle name="Style 767 3" xfId="6116"/>
    <cellStyle name="Style 768" xfId="6117"/>
    <cellStyle name="Style 768 2" xfId="6118"/>
    <cellStyle name="Style 768 3" xfId="6119"/>
    <cellStyle name="Style 769" xfId="6120"/>
    <cellStyle name="Style 769 2" xfId="6121"/>
    <cellStyle name="Style 769 3" xfId="6122"/>
    <cellStyle name="Style 77" xfId="6123"/>
    <cellStyle name="Style 77 2" xfId="6124"/>
    <cellStyle name="Style 77 2 2" xfId="39884"/>
    <cellStyle name="Style 77 2 2 2" xfId="39885"/>
    <cellStyle name="Style 77 2 2 3" xfId="39886"/>
    <cellStyle name="Style 77 2 2 4" xfId="39887"/>
    <cellStyle name="Style 77 2 2 5" xfId="39888"/>
    <cellStyle name="Style 77 2 3" xfId="39889"/>
    <cellStyle name="Style 77 2 3 2" xfId="39890"/>
    <cellStyle name="Style 77 2 3 3" xfId="39891"/>
    <cellStyle name="Style 77 2 3 4" xfId="39892"/>
    <cellStyle name="Style 77 2 3 5" xfId="39893"/>
    <cellStyle name="Style 77 2 3 6" xfId="39894"/>
    <cellStyle name="Style 77 2 4" xfId="39895"/>
    <cellStyle name="Style 77 2 5" xfId="39896"/>
    <cellStyle name="Style 77 2 6" xfId="39897"/>
    <cellStyle name="Style 77 2 7" xfId="39898"/>
    <cellStyle name="Style 77 2 8" xfId="39899"/>
    <cellStyle name="Style 77 3" xfId="6125"/>
    <cellStyle name="Style 77 3 2" xfId="39900"/>
    <cellStyle name="Style 77 3 3" xfId="39901"/>
    <cellStyle name="Style 77 3 4" xfId="39902"/>
    <cellStyle name="Style 77 3 5" xfId="39903"/>
    <cellStyle name="Style 77 4" xfId="39904"/>
    <cellStyle name="Style 77 4 2" xfId="39905"/>
    <cellStyle name="Style 77 4 3" xfId="39906"/>
    <cellStyle name="Style 77 4 4" xfId="39907"/>
    <cellStyle name="Style 77 4 5" xfId="39908"/>
    <cellStyle name="Style 77 5" xfId="39909"/>
    <cellStyle name="Style 77 5 2" xfId="39910"/>
    <cellStyle name="Style 77 5 3" xfId="39911"/>
    <cellStyle name="Style 77 5 4" xfId="39912"/>
    <cellStyle name="Style 77 5 5" xfId="39913"/>
    <cellStyle name="Style 77 6" xfId="39914"/>
    <cellStyle name="Style 77 6 2" xfId="39915"/>
    <cellStyle name="Style 77 7" xfId="39916"/>
    <cellStyle name="Style 77 7 2" xfId="39917"/>
    <cellStyle name="Style 770" xfId="6126"/>
    <cellStyle name="Style 770 2" xfId="6127"/>
    <cellStyle name="Style 770 3" xfId="6128"/>
    <cellStyle name="Style 771" xfId="6129"/>
    <cellStyle name="Style 771 2" xfId="6130"/>
    <cellStyle name="Style 771 3" xfId="6131"/>
    <cellStyle name="Style 772" xfId="6132"/>
    <cellStyle name="Style 772 2" xfId="6133"/>
    <cellStyle name="Style 772 3" xfId="6134"/>
    <cellStyle name="Style 773" xfId="6135"/>
    <cellStyle name="Style 773 2" xfId="6136"/>
    <cellStyle name="Style 773 3" xfId="6137"/>
    <cellStyle name="Style 774" xfId="6138"/>
    <cellStyle name="Style 774 2" xfId="6139"/>
    <cellStyle name="Style 774 3" xfId="6140"/>
    <cellStyle name="Style 775" xfId="6141"/>
    <cellStyle name="Style 775 2" xfId="6142"/>
    <cellStyle name="Style 775 3" xfId="6143"/>
    <cellStyle name="Style 776" xfId="6144"/>
    <cellStyle name="Style 776 2" xfId="6145"/>
    <cellStyle name="Style 776 3" xfId="6146"/>
    <cellStyle name="Style 777" xfId="6147"/>
    <cellStyle name="Style 777 2" xfId="6148"/>
    <cellStyle name="Style 777 3" xfId="6149"/>
    <cellStyle name="Style 778" xfId="6150"/>
    <cellStyle name="Style 778 2" xfId="6151"/>
    <cellStyle name="Style 778 3" xfId="6152"/>
    <cellStyle name="Style 779" xfId="6153"/>
    <cellStyle name="Style 779 2" xfId="6154"/>
    <cellStyle name="Style 779 3" xfId="6155"/>
    <cellStyle name="Style 78" xfId="6156"/>
    <cellStyle name="Style 78 2" xfId="6157"/>
    <cellStyle name="Style 78 2 2" xfId="39918"/>
    <cellStyle name="Style 78 2 2 2" xfId="39919"/>
    <cellStyle name="Style 78 2 2 3" xfId="39920"/>
    <cellStyle name="Style 78 2 2 4" xfId="39921"/>
    <cellStyle name="Style 78 2 2 5" xfId="39922"/>
    <cellStyle name="Style 78 2 3" xfId="39923"/>
    <cellStyle name="Style 78 2 3 2" xfId="39924"/>
    <cellStyle name="Style 78 2 3 3" xfId="39925"/>
    <cellStyle name="Style 78 2 3 4" xfId="39926"/>
    <cellStyle name="Style 78 2 3 5" xfId="39927"/>
    <cellStyle name="Style 78 2 3 6" xfId="39928"/>
    <cellStyle name="Style 78 2 4" xfId="39929"/>
    <cellStyle name="Style 78 2 5" xfId="39930"/>
    <cellStyle name="Style 78 2 6" xfId="39931"/>
    <cellStyle name="Style 78 2 7" xfId="39932"/>
    <cellStyle name="Style 78 2 8" xfId="39933"/>
    <cellStyle name="Style 78 3" xfId="6158"/>
    <cellStyle name="Style 78 3 2" xfId="39934"/>
    <cellStyle name="Style 78 3 3" xfId="39935"/>
    <cellStyle name="Style 78 3 4" xfId="39936"/>
    <cellStyle name="Style 78 3 5" xfId="39937"/>
    <cellStyle name="Style 78 4" xfId="39938"/>
    <cellStyle name="Style 78 4 2" xfId="39939"/>
    <cellStyle name="Style 78 4 3" xfId="39940"/>
    <cellStyle name="Style 78 4 4" xfId="39941"/>
    <cellStyle name="Style 78 4 5" xfId="39942"/>
    <cellStyle name="Style 78 5" xfId="39943"/>
    <cellStyle name="Style 78 5 2" xfId="39944"/>
    <cellStyle name="Style 78 5 3" xfId="39945"/>
    <cellStyle name="Style 78 5 4" xfId="39946"/>
    <cellStyle name="Style 78 5 5" xfId="39947"/>
    <cellStyle name="Style 78 6" xfId="39948"/>
    <cellStyle name="Style 78 6 2" xfId="39949"/>
    <cellStyle name="Style 78 7" xfId="39950"/>
    <cellStyle name="Style 78 7 2" xfId="39951"/>
    <cellStyle name="Style 780" xfId="6159"/>
    <cellStyle name="Style 780 2" xfId="6160"/>
    <cellStyle name="Style 780 3" xfId="6161"/>
    <cellStyle name="Style 781" xfId="6162"/>
    <cellStyle name="Style 781 2" xfId="6163"/>
    <cellStyle name="Style 781 3" xfId="6164"/>
    <cellStyle name="Style 782" xfId="6165"/>
    <cellStyle name="Style 782 2" xfId="6166"/>
    <cellStyle name="Style 782 3" xfId="6167"/>
    <cellStyle name="Style 783" xfId="6168"/>
    <cellStyle name="Style 783 2" xfId="6169"/>
    <cellStyle name="Style 783 3" xfId="6170"/>
    <cellStyle name="Style 784" xfId="6171"/>
    <cellStyle name="Style 784 2" xfId="6172"/>
    <cellStyle name="Style 784 3" xfId="6173"/>
    <cellStyle name="Style 785" xfId="6174"/>
    <cellStyle name="Style 785 2" xfId="6175"/>
    <cellStyle name="Style 785 3" xfId="6176"/>
    <cellStyle name="Style 786" xfId="6177"/>
    <cellStyle name="Style 786 2" xfId="6178"/>
    <cellStyle name="Style 786 3" xfId="6179"/>
    <cellStyle name="Style 787" xfId="6180"/>
    <cellStyle name="Style 787 2" xfId="6181"/>
    <cellStyle name="Style 787 3" xfId="6182"/>
    <cellStyle name="Style 788" xfId="6183"/>
    <cellStyle name="Style 788 2" xfId="6184"/>
    <cellStyle name="Style 788 3" xfId="6185"/>
    <cellStyle name="Style 789" xfId="6186"/>
    <cellStyle name="Style 789 2" xfId="6187"/>
    <cellStyle name="Style 789 3" xfId="6188"/>
    <cellStyle name="Style 79" xfId="6189"/>
    <cellStyle name="Style 79 2" xfId="6190"/>
    <cellStyle name="Style 79 2 2" xfId="39952"/>
    <cellStyle name="Style 79 2 2 2" xfId="39953"/>
    <cellStyle name="Style 79 2 2 3" xfId="39954"/>
    <cellStyle name="Style 79 2 2 4" xfId="39955"/>
    <cellStyle name="Style 79 2 2 5" xfId="39956"/>
    <cellStyle name="Style 79 2 3" xfId="39957"/>
    <cellStyle name="Style 79 2 3 2" xfId="39958"/>
    <cellStyle name="Style 79 2 3 3" xfId="39959"/>
    <cellStyle name="Style 79 2 3 4" xfId="39960"/>
    <cellStyle name="Style 79 2 3 5" xfId="39961"/>
    <cellStyle name="Style 79 2 3 6" xfId="39962"/>
    <cellStyle name="Style 79 2 4" xfId="39963"/>
    <cellStyle name="Style 79 2 5" xfId="39964"/>
    <cellStyle name="Style 79 2 6" xfId="39965"/>
    <cellStyle name="Style 79 2 7" xfId="39966"/>
    <cellStyle name="Style 79 2 8" xfId="39967"/>
    <cellStyle name="Style 79 3" xfId="6191"/>
    <cellStyle name="Style 79 3 2" xfId="39968"/>
    <cellStyle name="Style 79 3 3" xfId="39969"/>
    <cellStyle name="Style 79 3 4" xfId="39970"/>
    <cellStyle name="Style 79 3 5" xfId="39971"/>
    <cellStyle name="Style 79 4" xfId="39972"/>
    <cellStyle name="Style 79 4 2" xfId="39973"/>
    <cellStyle name="Style 79 4 3" xfId="39974"/>
    <cellStyle name="Style 79 4 4" xfId="39975"/>
    <cellStyle name="Style 79 4 5" xfId="39976"/>
    <cellStyle name="Style 79 5" xfId="39977"/>
    <cellStyle name="Style 79 5 2" xfId="39978"/>
    <cellStyle name="Style 79 5 3" xfId="39979"/>
    <cellStyle name="Style 79 5 4" xfId="39980"/>
    <cellStyle name="Style 79 5 5" xfId="39981"/>
    <cellStyle name="Style 79 6" xfId="39982"/>
    <cellStyle name="Style 79 6 2" xfId="39983"/>
    <cellStyle name="Style 79 7" xfId="39984"/>
    <cellStyle name="Style 79 7 2" xfId="39985"/>
    <cellStyle name="Style 790" xfId="6192"/>
    <cellStyle name="Style 790 2" xfId="6193"/>
    <cellStyle name="Style 790 3" xfId="6194"/>
    <cellStyle name="Style 791" xfId="6195"/>
    <cellStyle name="Style 791 2" xfId="6196"/>
    <cellStyle name="Style 791 3" xfId="6197"/>
    <cellStyle name="Style 792" xfId="6198"/>
    <cellStyle name="Style 792 2" xfId="6199"/>
    <cellStyle name="Style 792 3" xfId="6200"/>
    <cellStyle name="Style 793" xfId="6201"/>
    <cellStyle name="Style 793 2" xfId="6202"/>
    <cellStyle name="Style 793 3" xfId="6203"/>
    <cellStyle name="Style 794" xfId="6204"/>
    <cellStyle name="Style 794 2" xfId="6205"/>
    <cellStyle name="Style 794 3" xfId="6206"/>
    <cellStyle name="Style 795" xfId="6207"/>
    <cellStyle name="Style 795 2" xfId="6208"/>
    <cellStyle name="Style 795 3" xfId="6209"/>
    <cellStyle name="Style 796" xfId="6210"/>
    <cellStyle name="Style 796 2" xfId="6211"/>
    <cellStyle name="Style 796 3" xfId="6212"/>
    <cellStyle name="Style 797" xfId="6213"/>
    <cellStyle name="Style 797 2" xfId="6214"/>
    <cellStyle name="Style 797 3" xfId="6215"/>
    <cellStyle name="Style 798" xfId="6216"/>
    <cellStyle name="Style 798 2" xfId="6217"/>
    <cellStyle name="Style 798 3" xfId="6218"/>
    <cellStyle name="Style 799" xfId="6219"/>
    <cellStyle name="Style 799 2" xfId="6220"/>
    <cellStyle name="Style 799 3" xfId="6221"/>
    <cellStyle name="Style 8" xfId="6222"/>
    <cellStyle name="Style 8 2" xfId="6223"/>
    <cellStyle name="Style 8 2 2" xfId="39986"/>
    <cellStyle name="Style 8 2 2 2" xfId="39987"/>
    <cellStyle name="Style 8 2 2 3" xfId="39988"/>
    <cellStyle name="Style 8 2 2 4" xfId="39989"/>
    <cellStyle name="Style 8 2 2 5" xfId="39990"/>
    <cellStyle name="Style 8 2 3" xfId="39991"/>
    <cellStyle name="Style 8 2 3 2" xfId="39992"/>
    <cellStyle name="Style 8 2 3 3" xfId="39993"/>
    <cellStyle name="Style 8 2 3 4" xfId="39994"/>
    <cellStyle name="Style 8 2 3 5" xfId="39995"/>
    <cellStyle name="Style 8 2 3 6" xfId="39996"/>
    <cellStyle name="Style 8 2 4" xfId="39997"/>
    <cellStyle name="Style 8 2 5" xfId="39998"/>
    <cellStyle name="Style 8 2 6" xfId="39999"/>
    <cellStyle name="Style 8 2 7" xfId="40000"/>
    <cellStyle name="Style 8 2 8" xfId="40001"/>
    <cellStyle name="Style 8 3" xfId="6224"/>
    <cellStyle name="Style 8 3 2" xfId="40002"/>
    <cellStyle name="Style 8 3 3" xfId="40003"/>
    <cellStyle name="Style 8 3 4" xfId="40004"/>
    <cellStyle name="Style 8 3 5" xfId="40005"/>
    <cellStyle name="Style 8 4" xfId="40006"/>
    <cellStyle name="Style 8 4 2" xfId="40007"/>
    <cellStyle name="Style 8 4 3" xfId="40008"/>
    <cellStyle name="Style 8 4 4" xfId="40009"/>
    <cellStyle name="Style 8 4 5" xfId="40010"/>
    <cellStyle name="Style 8 5" xfId="40011"/>
    <cellStyle name="Style 8 5 2" xfId="40012"/>
    <cellStyle name="Style 8 5 3" xfId="40013"/>
    <cellStyle name="Style 8 5 4" xfId="40014"/>
    <cellStyle name="Style 8 5 5" xfId="40015"/>
    <cellStyle name="Style 8 6" xfId="40016"/>
    <cellStyle name="Style 8 6 2" xfId="40017"/>
    <cellStyle name="Style 8 7" xfId="40018"/>
    <cellStyle name="Style 8 7 2" xfId="40019"/>
    <cellStyle name="Style 80" xfId="6225"/>
    <cellStyle name="Style 80 2" xfId="6226"/>
    <cellStyle name="Style 80 2 2" xfId="40020"/>
    <cellStyle name="Style 80 2 2 2" xfId="40021"/>
    <cellStyle name="Style 80 2 2 3" xfId="40022"/>
    <cellStyle name="Style 80 2 2 4" xfId="40023"/>
    <cellStyle name="Style 80 2 2 5" xfId="40024"/>
    <cellStyle name="Style 80 2 3" xfId="40025"/>
    <cellStyle name="Style 80 2 3 2" xfId="40026"/>
    <cellStyle name="Style 80 2 3 3" xfId="40027"/>
    <cellStyle name="Style 80 2 3 4" xfId="40028"/>
    <cellStyle name="Style 80 2 3 5" xfId="40029"/>
    <cellStyle name="Style 80 2 3 6" xfId="40030"/>
    <cellStyle name="Style 80 2 4" xfId="40031"/>
    <cellStyle name="Style 80 2 5" xfId="40032"/>
    <cellStyle name="Style 80 2 6" xfId="40033"/>
    <cellStyle name="Style 80 2 7" xfId="40034"/>
    <cellStyle name="Style 80 2 8" xfId="40035"/>
    <cellStyle name="Style 80 3" xfId="6227"/>
    <cellStyle name="Style 80 3 2" xfId="40036"/>
    <cellStyle name="Style 80 3 3" xfId="40037"/>
    <cellStyle name="Style 80 3 4" xfId="40038"/>
    <cellStyle name="Style 80 3 5" xfId="40039"/>
    <cellStyle name="Style 80 4" xfId="40040"/>
    <cellStyle name="Style 80 4 2" xfId="40041"/>
    <cellStyle name="Style 80 4 3" xfId="40042"/>
    <cellStyle name="Style 80 4 4" xfId="40043"/>
    <cellStyle name="Style 80 4 5" xfId="40044"/>
    <cellStyle name="Style 80 5" xfId="40045"/>
    <cellStyle name="Style 80 5 2" xfId="40046"/>
    <cellStyle name="Style 80 5 3" xfId="40047"/>
    <cellStyle name="Style 80 5 4" xfId="40048"/>
    <cellStyle name="Style 80 5 5" xfId="40049"/>
    <cellStyle name="Style 80 6" xfId="40050"/>
    <cellStyle name="Style 80 6 2" xfId="40051"/>
    <cellStyle name="Style 80 7" xfId="40052"/>
    <cellStyle name="Style 80 7 2" xfId="40053"/>
    <cellStyle name="Style 800" xfId="6228"/>
    <cellStyle name="Style 800 2" xfId="6229"/>
    <cellStyle name="Style 800 3" xfId="6230"/>
    <cellStyle name="Style 801" xfId="6231"/>
    <cellStyle name="Style 801 2" xfId="6232"/>
    <cellStyle name="Style 801 3" xfId="6233"/>
    <cellStyle name="Style 802" xfId="6234"/>
    <cellStyle name="Style 802 2" xfId="6235"/>
    <cellStyle name="Style 802 3" xfId="6236"/>
    <cellStyle name="Style 803" xfId="6237"/>
    <cellStyle name="Style 803 2" xfId="6238"/>
    <cellStyle name="Style 803 3" xfId="6239"/>
    <cellStyle name="Style 804" xfId="6240"/>
    <cellStyle name="Style 804 2" xfId="6241"/>
    <cellStyle name="Style 804 3" xfId="6242"/>
    <cellStyle name="Style 805" xfId="6243"/>
    <cellStyle name="Style 805 2" xfId="6244"/>
    <cellStyle name="Style 805 3" xfId="6245"/>
    <cellStyle name="Style 806" xfId="6246"/>
    <cellStyle name="Style 806 2" xfId="6247"/>
    <cellStyle name="Style 806 3" xfId="6248"/>
    <cellStyle name="Style 807" xfId="6249"/>
    <cellStyle name="Style 807 2" xfId="6250"/>
    <cellStyle name="Style 807 3" xfId="6251"/>
    <cellStyle name="Style 808" xfId="6252"/>
    <cellStyle name="Style 808 2" xfId="6253"/>
    <cellStyle name="Style 808 3" xfId="6254"/>
    <cellStyle name="Style 809" xfId="6255"/>
    <cellStyle name="Style 809 2" xfId="6256"/>
    <cellStyle name="Style 809 3" xfId="6257"/>
    <cellStyle name="Style 81" xfId="6258"/>
    <cellStyle name="Style 81 2" xfId="6259"/>
    <cellStyle name="Style 81 2 2" xfId="40054"/>
    <cellStyle name="Style 81 2 2 2" xfId="40055"/>
    <cellStyle name="Style 81 2 2 3" xfId="40056"/>
    <cellStyle name="Style 81 2 2 4" xfId="40057"/>
    <cellStyle name="Style 81 2 2 5" xfId="40058"/>
    <cellStyle name="Style 81 2 3" xfId="40059"/>
    <cellStyle name="Style 81 2 3 2" xfId="40060"/>
    <cellStyle name="Style 81 2 3 3" xfId="40061"/>
    <cellStyle name="Style 81 2 3 4" xfId="40062"/>
    <cellStyle name="Style 81 2 3 5" xfId="40063"/>
    <cellStyle name="Style 81 2 3 6" xfId="40064"/>
    <cellStyle name="Style 81 2 4" xfId="40065"/>
    <cellStyle name="Style 81 2 5" xfId="40066"/>
    <cellStyle name="Style 81 2 6" xfId="40067"/>
    <cellStyle name="Style 81 2 7" xfId="40068"/>
    <cellStyle name="Style 81 2 8" xfId="40069"/>
    <cellStyle name="Style 81 3" xfId="6260"/>
    <cellStyle name="Style 81 3 2" xfId="40070"/>
    <cellStyle name="Style 81 3 3" xfId="40071"/>
    <cellStyle name="Style 81 3 4" xfId="40072"/>
    <cellStyle name="Style 81 3 5" xfId="40073"/>
    <cellStyle name="Style 81 4" xfId="40074"/>
    <cellStyle name="Style 81 4 2" xfId="40075"/>
    <cellStyle name="Style 81 4 3" xfId="40076"/>
    <cellStyle name="Style 81 4 4" xfId="40077"/>
    <cellStyle name="Style 81 4 5" xfId="40078"/>
    <cellStyle name="Style 81 5" xfId="40079"/>
    <cellStyle name="Style 81 5 2" xfId="40080"/>
    <cellStyle name="Style 81 5 3" xfId="40081"/>
    <cellStyle name="Style 81 5 4" xfId="40082"/>
    <cellStyle name="Style 81 5 5" xfId="40083"/>
    <cellStyle name="Style 81 6" xfId="40084"/>
    <cellStyle name="Style 81 6 2" xfId="40085"/>
    <cellStyle name="Style 81 7" xfId="40086"/>
    <cellStyle name="Style 81 7 2" xfId="40087"/>
    <cellStyle name="Style 810" xfId="6261"/>
    <cellStyle name="Style 810 2" xfId="6262"/>
    <cellStyle name="Style 810 3" xfId="6263"/>
    <cellStyle name="Style 811" xfId="6264"/>
    <cellStyle name="Style 811 2" xfId="6265"/>
    <cellStyle name="Style 811 3" xfId="6266"/>
    <cellStyle name="Style 812" xfId="6267"/>
    <cellStyle name="Style 812 2" xfId="6268"/>
    <cellStyle name="Style 812 3" xfId="6269"/>
    <cellStyle name="Style 813" xfId="6270"/>
    <cellStyle name="Style 813 2" xfId="6271"/>
    <cellStyle name="Style 813 3" xfId="6272"/>
    <cellStyle name="Style 814" xfId="6273"/>
    <cellStyle name="Style 814 2" xfId="6274"/>
    <cellStyle name="Style 814 3" xfId="6275"/>
    <cellStyle name="Style 815" xfId="6276"/>
    <cellStyle name="Style 815 2" xfId="6277"/>
    <cellStyle name="Style 815 3" xfId="6278"/>
    <cellStyle name="Style 816" xfId="6279"/>
    <cellStyle name="Style 816 2" xfId="6280"/>
    <cellStyle name="Style 816 3" xfId="6281"/>
    <cellStyle name="Style 817" xfId="6282"/>
    <cellStyle name="Style 817 2" xfId="6283"/>
    <cellStyle name="Style 817 3" xfId="6284"/>
    <cellStyle name="Style 818" xfId="6285"/>
    <cellStyle name="Style 818 2" xfId="6286"/>
    <cellStyle name="Style 818 3" xfId="6287"/>
    <cellStyle name="Style 819" xfId="6288"/>
    <cellStyle name="Style 819 2" xfId="6289"/>
    <cellStyle name="Style 819 3" xfId="6290"/>
    <cellStyle name="Style 82" xfId="6291"/>
    <cellStyle name="Style 82 2" xfId="6292"/>
    <cellStyle name="Style 82 2 2" xfId="40088"/>
    <cellStyle name="Style 82 2 2 2" xfId="40089"/>
    <cellStyle name="Style 82 2 2 3" xfId="40090"/>
    <cellStyle name="Style 82 2 2 4" xfId="40091"/>
    <cellStyle name="Style 82 2 2 5" xfId="40092"/>
    <cellStyle name="Style 82 2 3" xfId="40093"/>
    <cellStyle name="Style 82 2 3 2" xfId="40094"/>
    <cellStyle name="Style 82 2 3 3" xfId="40095"/>
    <cellStyle name="Style 82 2 3 4" xfId="40096"/>
    <cellStyle name="Style 82 2 3 5" xfId="40097"/>
    <cellStyle name="Style 82 2 3 6" xfId="40098"/>
    <cellStyle name="Style 82 2 4" xfId="40099"/>
    <cellStyle name="Style 82 2 5" xfId="40100"/>
    <cellStyle name="Style 82 2 6" xfId="40101"/>
    <cellStyle name="Style 82 2 7" xfId="40102"/>
    <cellStyle name="Style 82 2 8" xfId="40103"/>
    <cellStyle name="Style 82 3" xfId="6293"/>
    <cellStyle name="Style 82 3 2" xfId="40104"/>
    <cellStyle name="Style 82 3 3" xfId="40105"/>
    <cellStyle name="Style 82 3 4" xfId="40106"/>
    <cellStyle name="Style 82 3 5" xfId="40107"/>
    <cellStyle name="Style 82 4" xfId="40108"/>
    <cellStyle name="Style 82 4 2" xfId="40109"/>
    <cellStyle name="Style 82 4 3" xfId="40110"/>
    <cellStyle name="Style 82 4 4" xfId="40111"/>
    <cellStyle name="Style 82 4 5" xfId="40112"/>
    <cellStyle name="Style 82 5" xfId="40113"/>
    <cellStyle name="Style 82 5 2" xfId="40114"/>
    <cellStyle name="Style 82 5 3" xfId="40115"/>
    <cellStyle name="Style 82 5 4" xfId="40116"/>
    <cellStyle name="Style 82 5 5" xfId="40117"/>
    <cellStyle name="Style 82 6" xfId="40118"/>
    <cellStyle name="Style 82 6 2" xfId="40119"/>
    <cellStyle name="Style 82 7" xfId="40120"/>
    <cellStyle name="Style 82 7 2" xfId="40121"/>
    <cellStyle name="Style 820" xfId="6294"/>
    <cellStyle name="Style 820 2" xfId="6295"/>
    <cellStyle name="Style 820 3" xfId="6296"/>
    <cellStyle name="Style 821" xfId="6297"/>
    <cellStyle name="Style 821 2" xfId="6298"/>
    <cellStyle name="Style 821 3" xfId="6299"/>
    <cellStyle name="Style 822" xfId="6300"/>
    <cellStyle name="Style 822 2" xfId="6301"/>
    <cellStyle name="Style 822 3" xfId="6302"/>
    <cellStyle name="Style 823" xfId="6303"/>
    <cellStyle name="Style 823 2" xfId="6304"/>
    <cellStyle name="Style 823 3" xfId="6305"/>
    <cellStyle name="Style 824" xfId="6306"/>
    <cellStyle name="Style 824 2" xfId="6307"/>
    <cellStyle name="Style 824 3" xfId="6308"/>
    <cellStyle name="Style 825" xfId="6309"/>
    <cellStyle name="Style 825 2" xfId="6310"/>
    <cellStyle name="Style 825 3" xfId="6311"/>
    <cellStyle name="Style 826" xfId="6312"/>
    <cellStyle name="Style 826 2" xfId="6313"/>
    <cellStyle name="Style 826 3" xfId="6314"/>
    <cellStyle name="Style 827" xfId="6315"/>
    <cellStyle name="Style 827 2" xfId="6316"/>
    <cellStyle name="Style 827 3" xfId="6317"/>
    <cellStyle name="Style 828" xfId="6318"/>
    <cellStyle name="Style 828 2" xfId="6319"/>
    <cellStyle name="Style 828 3" xfId="6320"/>
    <cellStyle name="Style 829" xfId="6321"/>
    <cellStyle name="Style 829 2" xfId="6322"/>
    <cellStyle name="Style 829 3" xfId="6323"/>
    <cellStyle name="Style 83" xfId="6324"/>
    <cellStyle name="Style 83 2" xfId="6325"/>
    <cellStyle name="Style 83 2 2" xfId="40122"/>
    <cellStyle name="Style 83 2 2 2" xfId="40123"/>
    <cellStyle name="Style 83 2 2 3" xfId="40124"/>
    <cellStyle name="Style 83 2 2 4" xfId="40125"/>
    <cellStyle name="Style 83 2 2 5" xfId="40126"/>
    <cellStyle name="Style 83 2 3" xfId="40127"/>
    <cellStyle name="Style 83 2 3 2" xfId="40128"/>
    <cellStyle name="Style 83 2 3 3" xfId="40129"/>
    <cellStyle name="Style 83 2 3 4" xfId="40130"/>
    <cellStyle name="Style 83 2 3 5" xfId="40131"/>
    <cellStyle name="Style 83 2 3 6" xfId="40132"/>
    <cellStyle name="Style 83 2 4" xfId="40133"/>
    <cellStyle name="Style 83 2 5" xfId="40134"/>
    <cellStyle name="Style 83 2 6" xfId="40135"/>
    <cellStyle name="Style 83 2 7" xfId="40136"/>
    <cellStyle name="Style 83 2 8" xfId="40137"/>
    <cellStyle name="Style 83 3" xfId="6326"/>
    <cellStyle name="Style 83 3 2" xfId="40138"/>
    <cellStyle name="Style 83 3 3" xfId="40139"/>
    <cellStyle name="Style 83 3 4" xfId="40140"/>
    <cellStyle name="Style 83 3 5" xfId="40141"/>
    <cellStyle name="Style 83 4" xfId="40142"/>
    <cellStyle name="Style 83 4 2" xfId="40143"/>
    <cellStyle name="Style 83 4 3" xfId="40144"/>
    <cellStyle name="Style 83 4 4" xfId="40145"/>
    <cellStyle name="Style 83 4 5" xfId="40146"/>
    <cellStyle name="Style 83 5" xfId="40147"/>
    <cellStyle name="Style 83 5 2" xfId="40148"/>
    <cellStyle name="Style 83 5 3" xfId="40149"/>
    <cellStyle name="Style 83 5 4" xfId="40150"/>
    <cellStyle name="Style 83 5 5" xfId="40151"/>
    <cellStyle name="Style 83 6" xfId="40152"/>
    <cellStyle name="Style 83 6 2" xfId="40153"/>
    <cellStyle name="Style 83 7" xfId="40154"/>
    <cellStyle name="Style 83 7 2" xfId="40155"/>
    <cellStyle name="Style 830" xfId="6327"/>
    <cellStyle name="Style 830 2" xfId="6328"/>
    <cellStyle name="Style 830 3" xfId="6329"/>
    <cellStyle name="Style 831" xfId="6330"/>
    <cellStyle name="Style 831 2" xfId="6331"/>
    <cellStyle name="Style 831 3" xfId="6332"/>
    <cellStyle name="Style 832" xfId="6333"/>
    <cellStyle name="Style 832 2" xfId="6334"/>
    <cellStyle name="Style 832 3" xfId="6335"/>
    <cellStyle name="Style 833" xfId="6336"/>
    <cellStyle name="Style 833 2" xfId="6337"/>
    <cellStyle name="Style 833 3" xfId="6338"/>
    <cellStyle name="Style 834" xfId="6339"/>
    <cellStyle name="Style 834 2" xfId="6340"/>
    <cellStyle name="Style 834 3" xfId="6341"/>
    <cellStyle name="Style 835" xfId="6342"/>
    <cellStyle name="Style 835 2" xfId="6343"/>
    <cellStyle name="Style 835 3" xfId="6344"/>
    <cellStyle name="Style 836" xfId="6345"/>
    <cellStyle name="Style 836 2" xfId="6346"/>
    <cellStyle name="Style 836 3" xfId="6347"/>
    <cellStyle name="Style 837" xfId="6348"/>
    <cellStyle name="Style 837 2" xfId="6349"/>
    <cellStyle name="Style 837 3" xfId="6350"/>
    <cellStyle name="Style 838" xfId="6351"/>
    <cellStyle name="Style 838 2" xfId="6352"/>
    <cellStyle name="Style 838 3" xfId="6353"/>
    <cellStyle name="Style 839" xfId="6354"/>
    <cellStyle name="Style 839 2" xfId="6355"/>
    <cellStyle name="Style 839 3" xfId="6356"/>
    <cellStyle name="Style 84" xfId="6357"/>
    <cellStyle name="Style 84 2" xfId="6358"/>
    <cellStyle name="Style 84 2 2" xfId="40156"/>
    <cellStyle name="Style 84 2 2 2" xfId="40157"/>
    <cellStyle name="Style 84 2 2 3" xfId="40158"/>
    <cellStyle name="Style 84 2 2 4" xfId="40159"/>
    <cellStyle name="Style 84 2 2 5" xfId="40160"/>
    <cellStyle name="Style 84 2 3" xfId="40161"/>
    <cellStyle name="Style 84 2 3 2" xfId="40162"/>
    <cellStyle name="Style 84 2 3 3" xfId="40163"/>
    <cellStyle name="Style 84 2 3 4" xfId="40164"/>
    <cellStyle name="Style 84 2 3 5" xfId="40165"/>
    <cellStyle name="Style 84 2 3 6" xfId="40166"/>
    <cellStyle name="Style 84 2 4" xfId="40167"/>
    <cellStyle name="Style 84 2 5" xfId="40168"/>
    <cellStyle name="Style 84 2 6" xfId="40169"/>
    <cellStyle name="Style 84 2 7" xfId="40170"/>
    <cellStyle name="Style 84 2 8" xfId="40171"/>
    <cellStyle name="Style 84 3" xfId="6359"/>
    <cellStyle name="Style 84 3 2" xfId="40172"/>
    <cellStyle name="Style 84 3 3" xfId="40173"/>
    <cellStyle name="Style 84 3 4" xfId="40174"/>
    <cellStyle name="Style 84 3 5" xfId="40175"/>
    <cellStyle name="Style 84 4" xfId="40176"/>
    <cellStyle name="Style 84 4 2" xfId="40177"/>
    <cellStyle name="Style 84 4 3" xfId="40178"/>
    <cellStyle name="Style 84 4 4" xfId="40179"/>
    <cellStyle name="Style 84 4 5" xfId="40180"/>
    <cellStyle name="Style 84 5" xfId="40181"/>
    <cellStyle name="Style 84 5 2" xfId="40182"/>
    <cellStyle name="Style 84 5 3" xfId="40183"/>
    <cellStyle name="Style 84 5 4" xfId="40184"/>
    <cellStyle name="Style 84 5 5" xfId="40185"/>
    <cellStyle name="Style 84 6" xfId="40186"/>
    <cellStyle name="Style 84 6 2" xfId="40187"/>
    <cellStyle name="Style 84 7" xfId="40188"/>
    <cellStyle name="Style 84 7 2" xfId="40189"/>
    <cellStyle name="Style 840" xfId="6360"/>
    <cellStyle name="Style 840 2" xfId="6361"/>
    <cellStyle name="Style 840 3" xfId="6362"/>
    <cellStyle name="Style 841" xfId="6363"/>
    <cellStyle name="Style 841 2" xfId="6364"/>
    <cellStyle name="Style 841 3" xfId="6365"/>
    <cellStyle name="Style 842" xfId="6366"/>
    <cellStyle name="Style 842 2" xfId="6367"/>
    <cellStyle name="Style 842 3" xfId="6368"/>
    <cellStyle name="Style 843" xfId="6369"/>
    <cellStyle name="Style 843 2" xfId="6370"/>
    <cellStyle name="Style 843 3" xfId="6371"/>
    <cellStyle name="Style 844" xfId="6372"/>
    <cellStyle name="Style 844 2" xfId="6373"/>
    <cellStyle name="Style 844 3" xfId="6374"/>
    <cellStyle name="Style 845" xfId="6375"/>
    <cellStyle name="Style 845 2" xfId="6376"/>
    <cellStyle name="Style 845 3" xfId="6377"/>
    <cellStyle name="Style 846" xfId="6378"/>
    <cellStyle name="Style 846 2" xfId="6379"/>
    <cellStyle name="Style 846 3" xfId="6380"/>
    <cellStyle name="Style 847" xfId="6381"/>
    <cellStyle name="Style 847 2" xfId="6382"/>
    <cellStyle name="Style 847 3" xfId="6383"/>
    <cellStyle name="Style 848" xfId="6384"/>
    <cellStyle name="Style 848 2" xfId="6385"/>
    <cellStyle name="Style 848 3" xfId="6386"/>
    <cellStyle name="Style 849" xfId="6387"/>
    <cellStyle name="Style 849 2" xfId="6388"/>
    <cellStyle name="Style 849 3" xfId="6389"/>
    <cellStyle name="Style 85" xfId="6390"/>
    <cellStyle name="Style 85 2" xfId="6391"/>
    <cellStyle name="Style 85 2 2" xfId="40190"/>
    <cellStyle name="Style 85 2 2 2" xfId="40191"/>
    <cellStyle name="Style 85 2 2 3" xfId="40192"/>
    <cellStyle name="Style 85 2 2 4" xfId="40193"/>
    <cellStyle name="Style 85 2 2 5" xfId="40194"/>
    <cellStyle name="Style 85 2 3" xfId="40195"/>
    <cellStyle name="Style 85 2 3 2" xfId="40196"/>
    <cellStyle name="Style 85 2 3 3" xfId="40197"/>
    <cellStyle name="Style 85 2 3 4" xfId="40198"/>
    <cellStyle name="Style 85 2 3 5" xfId="40199"/>
    <cellStyle name="Style 85 2 3 6" xfId="40200"/>
    <cellStyle name="Style 85 2 4" xfId="40201"/>
    <cellStyle name="Style 85 2 5" xfId="40202"/>
    <cellStyle name="Style 85 2 6" xfId="40203"/>
    <cellStyle name="Style 85 2 7" xfId="40204"/>
    <cellStyle name="Style 85 2 8" xfId="40205"/>
    <cellStyle name="Style 85 3" xfId="6392"/>
    <cellStyle name="Style 85 3 2" xfId="40206"/>
    <cellStyle name="Style 85 3 3" xfId="40207"/>
    <cellStyle name="Style 85 3 4" xfId="40208"/>
    <cellStyle name="Style 85 3 5" xfId="40209"/>
    <cellStyle name="Style 85 4" xfId="40210"/>
    <cellStyle name="Style 85 4 2" xfId="40211"/>
    <cellStyle name="Style 85 4 3" xfId="40212"/>
    <cellStyle name="Style 85 4 4" xfId="40213"/>
    <cellStyle name="Style 85 4 5" xfId="40214"/>
    <cellStyle name="Style 85 5" xfId="40215"/>
    <cellStyle name="Style 85 5 2" xfId="40216"/>
    <cellStyle name="Style 85 5 3" xfId="40217"/>
    <cellStyle name="Style 85 5 4" xfId="40218"/>
    <cellStyle name="Style 85 5 5" xfId="40219"/>
    <cellStyle name="Style 85 6" xfId="40220"/>
    <cellStyle name="Style 85 6 2" xfId="40221"/>
    <cellStyle name="Style 85 7" xfId="40222"/>
    <cellStyle name="Style 85 7 2" xfId="40223"/>
    <cellStyle name="Style 850" xfId="6393"/>
    <cellStyle name="Style 850 2" xfId="6394"/>
    <cellStyle name="Style 850 3" xfId="6395"/>
    <cellStyle name="Style 851" xfId="6396"/>
    <cellStyle name="Style 851 2" xfId="6397"/>
    <cellStyle name="Style 851 3" xfId="6398"/>
    <cellStyle name="Style 852" xfId="6399"/>
    <cellStyle name="Style 852 2" xfId="6400"/>
    <cellStyle name="Style 852 3" xfId="6401"/>
    <cellStyle name="Style 853" xfId="6402"/>
    <cellStyle name="Style 853 2" xfId="6403"/>
    <cellStyle name="Style 853 3" xfId="6404"/>
    <cellStyle name="Style 854" xfId="6405"/>
    <cellStyle name="Style 854 2" xfId="6406"/>
    <cellStyle name="Style 854 3" xfId="6407"/>
    <cellStyle name="Style 855" xfId="6408"/>
    <cellStyle name="Style 855 2" xfId="6409"/>
    <cellStyle name="Style 855 3" xfId="6410"/>
    <cellStyle name="Style 856" xfId="6411"/>
    <cellStyle name="Style 856 2" xfId="6412"/>
    <cellStyle name="Style 856 3" xfId="6413"/>
    <cellStyle name="Style 857" xfId="6414"/>
    <cellStyle name="Style 857 2" xfId="6415"/>
    <cellStyle name="Style 857 3" xfId="6416"/>
    <cellStyle name="Style 858" xfId="6417"/>
    <cellStyle name="Style 858 2" xfId="6418"/>
    <cellStyle name="Style 858 3" xfId="6419"/>
    <cellStyle name="Style 859" xfId="6420"/>
    <cellStyle name="Style 859 2" xfId="6421"/>
    <cellStyle name="Style 859 3" xfId="6422"/>
    <cellStyle name="Style 86" xfId="6423"/>
    <cellStyle name="Style 86 2" xfId="6424"/>
    <cellStyle name="Style 86 2 2" xfId="40224"/>
    <cellStyle name="Style 86 2 2 2" xfId="40225"/>
    <cellStyle name="Style 86 2 2 3" xfId="40226"/>
    <cellStyle name="Style 86 2 2 4" xfId="40227"/>
    <cellStyle name="Style 86 2 2 5" xfId="40228"/>
    <cellStyle name="Style 86 2 3" xfId="40229"/>
    <cellStyle name="Style 86 2 3 2" xfId="40230"/>
    <cellStyle name="Style 86 2 3 3" xfId="40231"/>
    <cellStyle name="Style 86 2 3 4" xfId="40232"/>
    <cellStyle name="Style 86 2 3 5" xfId="40233"/>
    <cellStyle name="Style 86 2 3 6" xfId="40234"/>
    <cellStyle name="Style 86 2 4" xfId="40235"/>
    <cellStyle name="Style 86 2 5" xfId="40236"/>
    <cellStyle name="Style 86 2 6" xfId="40237"/>
    <cellStyle name="Style 86 2 7" xfId="40238"/>
    <cellStyle name="Style 86 2 8" xfId="40239"/>
    <cellStyle name="Style 86 3" xfId="6425"/>
    <cellStyle name="Style 86 3 2" xfId="40240"/>
    <cellStyle name="Style 86 3 3" xfId="40241"/>
    <cellStyle name="Style 86 3 4" xfId="40242"/>
    <cellStyle name="Style 86 3 5" xfId="40243"/>
    <cellStyle name="Style 86 4" xfId="40244"/>
    <cellStyle name="Style 86 4 2" xfId="40245"/>
    <cellStyle name="Style 86 4 3" xfId="40246"/>
    <cellStyle name="Style 86 4 4" xfId="40247"/>
    <cellStyle name="Style 86 4 5" xfId="40248"/>
    <cellStyle name="Style 86 5" xfId="40249"/>
    <cellStyle name="Style 86 5 2" xfId="40250"/>
    <cellStyle name="Style 86 5 3" xfId="40251"/>
    <cellStyle name="Style 86 5 4" xfId="40252"/>
    <cellStyle name="Style 86 5 5" xfId="40253"/>
    <cellStyle name="Style 86 6" xfId="40254"/>
    <cellStyle name="Style 86 6 2" xfId="40255"/>
    <cellStyle name="Style 86 7" xfId="40256"/>
    <cellStyle name="Style 86 7 2" xfId="40257"/>
    <cellStyle name="Style 860" xfId="6426"/>
    <cellStyle name="Style 860 2" xfId="6427"/>
    <cellStyle name="Style 860 3" xfId="6428"/>
    <cellStyle name="Style 861" xfId="6429"/>
    <cellStyle name="Style 861 2" xfId="6430"/>
    <cellStyle name="Style 861 3" xfId="6431"/>
    <cellStyle name="Style 862" xfId="6432"/>
    <cellStyle name="Style 862 2" xfId="6433"/>
    <cellStyle name="Style 862 3" xfId="6434"/>
    <cellStyle name="Style 863" xfId="6435"/>
    <cellStyle name="Style 863 2" xfId="6436"/>
    <cellStyle name="Style 863 3" xfId="6437"/>
    <cellStyle name="Style 864" xfId="6438"/>
    <cellStyle name="Style 864 2" xfId="6439"/>
    <cellStyle name="Style 864 3" xfId="6440"/>
    <cellStyle name="Style 865" xfId="6441"/>
    <cellStyle name="Style 865 2" xfId="6442"/>
    <cellStyle name="Style 865 3" xfId="6443"/>
    <cellStyle name="Style 866" xfId="6444"/>
    <cellStyle name="Style 866 2" xfId="6445"/>
    <cellStyle name="Style 866 3" xfId="6446"/>
    <cellStyle name="Style 867" xfId="6447"/>
    <cellStyle name="Style 867 2" xfId="6448"/>
    <cellStyle name="Style 867 3" xfId="6449"/>
    <cellStyle name="Style 868" xfId="6450"/>
    <cellStyle name="Style 868 2" xfId="6451"/>
    <cellStyle name="Style 868 3" xfId="6452"/>
    <cellStyle name="Style 869" xfId="6453"/>
    <cellStyle name="Style 869 2" xfId="6454"/>
    <cellStyle name="Style 869 3" xfId="6455"/>
    <cellStyle name="Style 87" xfId="6456"/>
    <cellStyle name="Style 87 2" xfId="6457"/>
    <cellStyle name="Style 87 2 2" xfId="40258"/>
    <cellStyle name="Style 87 2 2 2" xfId="40259"/>
    <cellStyle name="Style 87 2 2 3" xfId="40260"/>
    <cellStyle name="Style 87 2 2 4" xfId="40261"/>
    <cellStyle name="Style 87 2 2 5" xfId="40262"/>
    <cellStyle name="Style 87 2 3" xfId="40263"/>
    <cellStyle name="Style 87 2 3 2" xfId="40264"/>
    <cellStyle name="Style 87 2 3 3" xfId="40265"/>
    <cellStyle name="Style 87 2 3 4" xfId="40266"/>
    <cellStyle name="Style 87 2 3 5" xfId="40267"/>
    <cellStyle name="Style 87 2 3 6" xfId="40268"/>
    <cellStyle name="Style 87 2 4" xfId="40269"/>
    <cellStyle name="Style 87 2 5" xfId="40270"/>
    <cellStyle name="Style 87 2 6" xfId="40271"/>
    <cellStyle name="Style 87 2 7" xfId="40272"/>
    <cellStyle name="Style 87 2 8" xfId="40273"/>
    <cellStyle name="Style 87 3" xfId="6458"/>
    <cellStyle name="Style 87 3 2" xfId="40274"/>
    <cellStyle name="Style 87 3 3" xfId="40275"/>
    <cellStyle name="Style 87 3 4" xfId="40276"/>
    <cellStyle name="Style 87 3 5" xfId="40277"/>
    <cellStyle name="Style 87 4" xfId="40278"/>
    <cellStyle name="Style 87 4 2" xfId="40279"/>
    <cellStyle name="Style 87 4 3" xfId="40280"/>
    <cellStyle name="Style 87 4 4" xfId="40281"/>
    <cellStyle name="Style 87 4 5" xfId="40282"/>
    <cellStyle name="Style 87 5" xfId="40283"/>
    <cellStyle name="Style 87 5 2" xfId="40284"/>
    <cellStyle name="Style 87 5 3" xfId="40285"/>
    <cellStyle name="Style 87 5 4" xfId="40286"/>
    <cellStyle name="Style 87 5 5" xfId="40287"/>
    <cellStyle name="Style 87 6" xfId="40288"/>
    <cellStyle name="Style 87 6 2" xfId="40289"/>
    <cellStyle name="Style 87 7" xfId="40290"/>
    <cellStyle name="Style 87 7 2" xfId="40291"/>
    <cellStyle name="Style 870" xfId="6459"/>
    <cellStyle name="Style 870 2" xfId="6460"/>
    <cellStyle name="Style 870 3" xfId="6461"/>
    <cellStyle name="Style 871" xfId="6462"/>
    <cellStyle name="Style 871 2" xfId="6463"/>
    <cellStyle name="Style 871 3" xfId="6464"/>
    <cellStyle name="Style 872" xfId="6465"/>
    <cellStyle name="Style 872 2" xfId="6466"/>
    <cellStyle name="Style 872 3" xfId="6467"/>
    <cellStyle name="Style 873" xfId="6468"/>
    <cellStyle name="Style 873 2" xfId="6469"/>
    <cellStyle name="Style 873 3" xfId="6470"/>
    <cellStyle name="Style 874" xfId="6471"/>
    <cellStyle name="Style 874 2" xfId="6472"/>
    <cellStyle name="Style 874 3" xfId="6473"/>
    <cellStyle name="Style 875" xfId="6474"/>
    <cellStyle name="Style 875 2" xfId="6475"/>
    <cellStyle name="Style 875 3" xfId="6476"/>
    <cellStyle name="Style 876" xfId="6477"/>
    <cellStyle name="Style 876 2" xfId="6478"/>
    <cellStyle name="Style 876 3" xfId="6479"/>
    <cellStyle name="Style 877" xfId="6480"/>
    <cellStyle name="Style 877 2" xfId="6481"/>
    <cellStyle name="Style 877 3" xfId="6482"/>
    <cellStyle name="Style 878" xfId="6483"/>
    <cellStyle name="Style 878 2" xfId="6484"/>
    <cellStyle name="Style 878 3" xfId="6485"/>
    <cellStyle name="Style 879" xfId="6486"/>
    <cellStyle name="Style 879 2" xfId="6487"/>
    <cellStyle name="Style 879 3" xfId="6488"/>
    <cellStyle name="Style 88" xfId="6489"/>
    <cellStyle name="Style 88 2" xfId="6490"/>
    <cellStyle name="Style 88 2 2" xfId="40292"/>
    <cellStyle name="Style 88 2 2 2" xfId="40293"/>
    <cellStyle name="Style 88 2 2 3" xfId="40294"/>
    <cellStyle name="Style 88 2 2 4" xfId="40295"/>
    <cellStyle name="Style 88 2 2 5" xfId="40296"/>
    <cellStyle name="Style 88 2 3" xfId="40297"/>
    <cellStyle name="Style 88 2 3 2" xfId="40298"/>
    <cellStyle name="Style 88 2 3 3" xfId="40299"/>
    <cellStyle name="Style 88 2 3 4" xfId="40300"/>
    <cellStyle name="Style 88 2 3 5" xfId="40301"/>
    <cellStyle name="Style 88 2 3 6" xfId="40302"/>
    <cellStyle name="Style 88 2 4" xfId="40303"/>
    <cellStyle name="Style 88 2 5" xfId="40304"/>
    <cellStyle name="Style 88 2 6" xfId="40305"/>
    <cellStyle name="Style 88 2 7" xfId="40306"/>
    <cellStyle name="Style 88 2 8" xfId="40307"/>
    <cellStyle name="Style 88 3" xfId="6491"/>
    <cellStyle name="Style 88 3 2" xfId="40308"/>
    <cellStyle name="Style 88 3 3" xfId="40309"/>
    <cellStyle name="Style 88 3 4" xfId="40310"/>
    <cellStyle name="Style 88 3 5" xfId="40311"/>
    <cellStyle name="Style 88 4" xfId="40312"/>
    <cellStyle name="Style 88 4 2" xfId="40313"/>
    <cellStyle name="Style 88 4 3" xfId="40314"/>
    <cellStyle name="Style 88 4 4" xfId="40315"/>
    <cellStyle name="Style 88 4 5" xfId="40316"/>
    <cellStyle name="Style 88 5" xfId="40317"/>
    <cellStyle name="Style 88 5 2" xfId="40318"/>
    <cellStyle name="Style 88 5 3" xfId="40319"/>
    <cellStyle name="Style 88 5 4" xfId="40320"/>
    <cellStyle name="Style 88 5 5" xfId="40321"/>
    <cellStyle name="Style 88 6" xfId="40322"/>
    <cellStyle name="Style 88 6 2" xfId="40323"/>
    <cellStyle name="Style 88 7" xfId="40324"/>
    <cellStyle name="Style 88 7 2" xfId="40325"/>
    <cellStyle name="Style 880" xfId="6492"/>
    <cellStyle name="Style 880 2" xfId="6493"/>
    <cellStyle name="Style 880 3" xfId="6494"/>
    <cellStyle name="Style 881" xfId="6495"/>
    <cellStyle name="Style 881 2" xfId="6496"/>
    <cellStyle name="Style 881 3" xfId="6497"/>
    <cellStyle name="Style 882" xfId="6498"/>
    <cellStyle name="Style 882 2" xfId="6499"/>
    <cellStyle name="Style 882 3" xfId="6500"/>
    <cellStyle name="Style 883" xfId="6501"/>
    <cellStyle name="Style 883 2" xfId="6502"/>
    <cellStyle name="Style 883 3" xfId="6503"/>
    <cellStyle name="Style 884" xfId="6504"/>
    <cellStyle name="Style 884 2" xfId="6505"/>
    <cellStyle name="Style 884 3" xfId="6506"/>
    <cellStyle name="Style 885" xfId="6507"/>
    <cellStyle name="Style 885 2" xfId="6508"/>
    <cellStyle name="Style 885 3" xfId="6509"/>
    <cellStyle name="Style 886" xfId="6510"/>
    <cellStyle name="Style 886 2" xfId="6511"/>
    <cellStyle name="Style 886 3" xfId="6512"/>
    <cellStyle name="Style 887" xfId="6513"/>
    <cellStyle name="Style 887 2" xfId="6514"/>
    <cellStyle name="Style 887 3" xfId="6515"/>
    <cellStyle name="Style 888" xfId="6516"/>
    <cellStyle name="Style 888 2" xfId="6517"/>
    <cellStyle name="Style 888 3" xfId="6518"/>
    <cellStyle name="Style 889" xfId="6519"/>
    <cellStyle name="Style 889 2" xfId="6520"/>
    <cellStyle name="Style 889 3" xfId="6521"/>
    <cellStyle name="Style 89" xfId="6522"/>
    <cellStyle name="Style 89 2" xfId="6523"/>
    <cellStyle name="Style 89 2 2" xfId="40326"/>
    <cellStyle name="Style 89 2 2 2" xfId="40327"/>
    <cellStyle name="Style 89 2 2 3" xfId="40328"/>
    <cellStyle name="Style 89 2 2 4" xfId="40329"/>
    <cellStyle name="Style 89 2 2 5" xfId="40330"/>
    <cellStyle name="Style 89 2 3" xfId="40331"/>
    <cellStyle name="Style 89 2 3 2" xfId="40332"/>
    <cellStyle name="Style 89 2 3 3" xfId="40333"/>
    <cellStyle name="Style 89 2 3 4" xfId="40334"/>
    <cellStyle name="Style 89 2 3 5" xfId="40335"/>
    <cellStyle name="Style 89 2 3 6" xfId="40336"/>
    <cellStyle name="Style 89 2 4" xfId="40337"/>
    <cellStyle name="Style 89 2 5" xfId="40338"/>
    <cellStyle name="Style 89 2 6" xfId="40339"/>
    <cellStyle name="Style 89 2 7" xfId="40340"/>
    <cellStyle name="Style 89 2 8" xfId="40341"/>
    <cellStyle name="Style 89 3" xfId="6524"/>
    <cellStyle name="Style 89 3 2" xfId="40342"/>
    <cellStyle name="Style 89 3 3" xfId="40343"/>
    <cellStyle name="Style 89 3 4" xfId="40344"/>
    <cellStyle name="Style 89 3 5" xfId="40345"/>
    <cellStyle name="Style 89 4" xfId="40346"/>
    <cellStyle name="Style 89 4 2" xfId="40347"/>
    <cellStyle name="Style 89 4 3" xfId="40348"/>
    <cellStyle name="Style 89 4 4" xfId="40349"/>
    <cellStyle name="Style 89 4 5" xfId="40350"/>
    <cellStyle name="Style 89 5" xfId="40351"/>
    <cellStyle name="Style 89 5 2" xfId="40352"/>
    <cellStyle name="Style 89 5 3" xfId="40353"/>
    <cellStyle name="Style 89 5 4" xfId="40354"/>
    <cellStyle name="Style 89 5 5" xfId="40355"/>
    <cellStyle name="Style 89 6" xfId="40356"/>
    <cellStyle name="Style 89 6 2" xfId="40357"/>
    <cellStyle name="Style 89 7" xfId="40358"/>
    <cellStyle name="Style 89 7 2" xfId="40359"/>
    <cellStyle name="Style 890" xfId="6525"/>
    <cellStyle name="Style 890 2" xfId="6526"/>
    <cellStyle name="Style 890 3" xfId="6527"/>
    <cellStyle name="Style 891" xfId="6528"/>
    <cellStyle name="Style 891 2" xfId="6529"/>
    <cellStyle name="Style 891 3" xfId="6530"/>
    <cellStyle name="Style 892" xfId="6531"/>
    <cellStyle name="Style 892 2" xfId="6532"/>
    <cellStyle name="Style 892 3" xfId="6533"/>
    <cellStyle name="Style 893" xfId="6534"/>
    <cellStyle name="Style 893 2" xfId="6535"/>
    <cellStyle name="Style 893 3" xfId="6536"/>
    <cellStyle name="Style 894" xfId="6537"/>
    <cellStyle name="Style 894 2" xfId="6538"/>
    <cellStyle name="Style 894 3" xfId="6539"/>
    <cellStyle name="Style 895" xfId="6540"/>
    <cellStyle name="Style 895 2" xfId="6541"/>
    <cellStyle name="Style 895 3" xfId="6542"/>
    <cellStyle name="Style 896" xfId="6543"/>
    <cellStyle name="Style 896 2" xfId="6544"/>
    <cellStyle name="Style 896 3" xfId="6545"/>
    <cellStyle name="Style 897" xfId="6546"/>
    <cellStyle name="Style 897 2" xfId="6547"/>
    <cellStyle name="Style 897 3" xfId="6548"/>
    <cellStyle name="Style 898" xfId="6549"/>
    <cellStyle name="Style 898 2" xfId="6550"/>
    <cellStyle name="Style 898 3" xfId="6551"/>
    <cellStyle name="Style 899" xfId="6552"/>
    <cellStyle name="Style 899 2" xfId="6553"/>
    <cellStyle name="Style 899 3" xfId="6554"/>
    <cellStyle name="Style 9" xfId="6555"/>
    <cellStyle name="Style 9 2" xfId="6556"/>
    <cellStyle name="Style 9 2 2" xfId="40360"/>
    <cellStyle name="Style 9 2 2 2" xfId="40361"/>
    <cellStyle name="Style 9 2 2 3" xfId="40362"/>
    <cellStyle name="Style 9 2 2 4" xfId="40363"/>
    <cellStyle name="Style 9 2 2 5" xfId="40364"/>
    <cellStyle name="Style 9 2 3" xfId="40365"/>
    <cellStyle name="Style 9 2 3 2" xfId="40366"/>
    <cellStyle name="Style 9 2 3 3" xfId="40367"/>
    <cellStyle name="Style 9 2 3 4" xfId="40368"/>
    <cellStyle name="Style 9 2 3 5" xfId="40369"/>
    <cellStyle name="Style 9 2 3 6" xfId="40370"/>
    <cellStyle name="Style 9 2 4" xfId="40371"/>
    <cellStyle name="Style 9 2 5" xfId="40372"/>
    <cellStyle name="Style 9 2 6" xfId="40373"/>
    <cellStyle name="Style 9 2 7" xfId="40374"/>
    <cellStyle name="Style 9 2 8" xfId="40375"/>
    <cellStyle name="Style 9 3" xfId="6557"/>
    <cellStyle name="Style 9 3 2" xfId="40376"/>
    <cellStyle name="Style 9 3 3" xfId="40377"/>
    <cellStyle name="Style 9 3 4" xfId="40378"/>
    <cellStyle name="Style 9 3 5" xfId="40379"/>
    <cellStyle name="Style 9 4" xfId="40380"/>
    <cellStyle name="Style 9 4 2" xfId="40381"/>
    <cellStyle name="Style 9 4 3" xfId="40382"/>
    <cellStyle name="Style 9 4 4" xfId="40383"/>
    <cellStyle name="Style 9 4 5" xfId="40384"/>
    <cellStyle name="Style 9 5" xfId="40385"/>
    <cellStyle name="Style 9 5 2" xfId="40386"/>
    <cellStyle name="Style 9 5 3" xfId="40387"/>
    <cellStyle name="Style 9 5 4" xfId="40388"/>
    <cellStyle name="Style 9 5 5" xfId="40389"/>
    <cellStyle name="Style 9 6" xfId="40390"/>
    <cellStyle name="Style 9 6 2" xfId="40391"/>
    <cellStyle name="Style 9 7" xfId="40392"/>
    <cellStyle name="Style 9 7 2" xfId="40393"/>
    <cellStyle name="Style 90" xfId="6558"/>
    <cellStyle name="Style 90 2" xfId="6559"/>
    <cellStyle name="Style 90 2 2" xfId="40394"/>
    <cellStyle name="Style 90 2 2 2" xfId="40395"/>
    <cellStyle name="Style 90 2 2 3" xfId="40396"/>
    <cellStyle name="Style 90 2 2 4" xfId="40397"/>
    <cellStyle name="Style 90 2 2 5" xfId="40398"/>
    <cellStyle name="Style 90 2 3" xfId="40399"/>
    <cellStyle name="Style 90 2 3 2" xfId="40400"/>
    <cellStyle name="Style 90 2 3 3" xfId="40401"/>
    <cellStyle name="Style 90 2 3 4" xfId="40402"/>
    <cellStyle name="Style 90 2 3 5" xfId="40403"/>
    <cellStyle name="Style 90 2 3 6" xfId="40404"/>
    <cellStyle name="Style 90 2 4" xfId="40405"/>
    <cellStyle name="Style 90 2 5" xfId="40406"/>
    <cellStyle name="Style 90 2 6" xfId="40407"/>
    <cellStyle name="Style 90 2 7" xfId="40408"/>
    <cellStyle name="Style 90 2 8" xfId="40409"/>
    <cellStyle name="Style 90 3" xfId="6560"/>
    <cellStyle name="Style 90 3 2" xfId="40410"/>
    <cellStyle name="Style 90 3 3" xfId="40411"/>
    <cellStyle name="Style 90 3 4" xfId="40412"/>
    <cellStyle name="Style 90 3 5" xfId="40413"/>
    <cellStyle name="Style 90 4" xfId="40414"/>
    <cellStyle name="Style 90 4 2" xfId="40415"/>
    <cellStyle name="Style 90 4 3" xfId="40416"/>
    <cellStyle name="Style 90 4 4" xfId="40417"/>
    <cellStyle name="Style 90 4 5" xfId="40418"/>
    <cellStyle name="Style 90 5" xfId="40419"/>
    <cellStyle name="Style 90 5 2" xfId="40420"/>
    <cellStyle name="Style 90 5 3" xfId="40421"/>
    <cellStyle name="Style 90 5 4" xfId="40422"/>
    <cellStyle name="Style 90 5 5" xfId="40423"/>
    <cellStyle name="Style 90 6" xfId="40424"/>
    <cellStyle name="Style 90 6 2" xfId="40425"/>
    <cellStyle name="Style 90 7" xfId="40426"/>
    <cellStyle name="Style 90 7 2" xfId="40427"/>
    <cellStyle name="Style 900" xfId="6561"/>
    <cellStyle name="Style 900 2" xfId="6562"/>
    <cellStyle name="Style 900 3" xfId="6563"/>
    <cellStyle name="Style 901" xfId="6564"/>
    <cellStyle name="Style 901 2" xfId="6565"/>
    <cellStyle name="Style 901 3" xfId="6566"/>
    <cellStyle name="Style 902" xfId="6567"/>
    <cellStyle name="Style 902 2" xfId="6568"/>
    <cellStyle name="Style 902 3" xfId="6569"/>
    <cellStyle name="Style 903" xfId="6570"/>
    <cellStyle name="Style 903 2" xfId="6571"/>
    <cellStyle name="Style 903 3" xfId="6572"/>
    <cellStyle name="Style 904" xfId="6573"/>
    <cellStyle name="Style 904 2" xfId="6574"/>
    <cellStyle name="Style 904 3" xfId="6575"/>
    <cellStyle name="Style 905" xfId="6576"/>
    <cellStyle name="Style 905 2" xfId="6577"/>
    <cellStyle name="Style 905 3" xfId="6578"/>
    <cellStyle name="Style 906" xfId="6579"/>
    <cellStyle name="Style 906 2" xfId="6580"/>
    <cellStyle name="Style 906 3" xfId="6581"/>
    <cellStyle name="Style 907" xfId="6582"/>
    <cellStyle name="Style 907 2" xfId="6583"/>
    <cellStyle name="Style 907 3" xfId="6584"/>
    <cellStyle name="Style 908" xfId="6585"/>
    <cellStyle name="Style 908 2" xfId="6586"/>
    <cellStyle name="Style 908 3" xfId="6587"/>
    <cellStyle name="Style 909" xfId="6588"/>
    <cellStyle name="Style 909 2" xfId="6589"/>
    <cellStyle name="Style 909 3" xfId="6590"/>
    <cellStyle name="Style 91" xfId="6591"/>
    <cellStyle name="Style 91 2" xfId="6592"/>
    <cellStyle name="Style 91 2 2" xfId="40428"/>
    <cellStyle name="Style 91 2 2 2" xfId="40429"/>
    <cellStyle name="Style 91 2 2 3" xfId="40430"/>
    <cellStyle name="Style 91 2 2 4" xfId="40431"/>
    <cellStyle name="Style 91 2 2 5" xfId="40432"/>
    <cellStyle name="Style 91 2 3" xfId="40433"/>
    <cellStyle name="Style 91 2 3 2" xfId="40434"/>
    <cellStyle name="Style 91 2 3 3" xfId="40435"/>
    <cellStyle name="Style 91 2 3 4" xfId="40436"/>
    <cellStyle name="Style 91 2 3 5" xfId="40437"/>
    <cellStyle name="Style 91 2 3 6" xfId="40438"/>
    <cellStyle name="Style 91 2 4" xfId="40439"/>
    <cellStyle name="Style 91 2 5" xfId="40440"/>
    <cellStyle name="Style 91 2 6" xfId="40441"/>
    <cellStyle name="Style 91 2 7" xfId="40442"/>
    <cellStyle name="Style 91 2 8" xfId="40443"/>
    <cellStyle name="Style 91 3" xfId="6593"/>
    <cellStyle name="Style 91 3 2" xfId="40444"/>
    <cellStyle name="Style 91 3 3" xfId="40445"/>
    <cellStyle name="Style 91 3 4" xfId="40446"/>
    <cellStyle name="Style 91 3 5" xfId="40447"/>
    <cellStyle name="Style 91 4" xfId="40448"/>
    <cellStyle name="Style 91 4 2" xfId="40449"/>
    <cellStyle name="Style 91 4 3" xfId="40450"/>
    <cellStyle name="Style 91 4 4" xfId="40451"/>
    <cellStyle name="Style 91 4 5" xfId="40452"/>
    <cellStyle name="Style 91 5" xfId="40453"/>
    <cellStyle name="Style 91 5 2" xfId="40454"/>
    <cellStyle name="Style 91 5 3" xfId="40455"/>
    <cellStyle name="Style 91 5 4" xfId="40456"/>
    <cellStyle name="Style 91 5 5" xfId="40457"/>
    <cellStyle name="Style 91 6" xfId="40458"/>
    <cellStyle name="Style 91 6 2" xfId="40459"/>
    <cellStyle name="Style 91 7" xfId="40460"/>
    <cellStyle name="Style 91 7 2" xfId="40461"/>
    <cellStyle name="Style 910" xfId="6594"/>
    <cellStyle name="Style 910 2" xfId="6595"/>
    <cellStyle name="Style 910 3" xfId="6596"/>
    <cellStyle name="Style 911" xfId="6597"/>
    <cellStyle name="Style 911 2" xfId="6598"/>
    <cellStyle name="Style 911 3" xfId="6599"/>
    <cellStyle name="Style 912" xfId="6600"/>
    <cellStyle name="Style 912 2" xfId="6601"/>
    <cellStyle name="Style 912 3" xfId="6602"/>
    <cellStyle name="Style 913" xfId="6603"/>
    <cellStyle name="Style 913 2" xfId="6604"/>
    <cellStyle name="Style 913 3" xfId="6605"/>
    <cellStyle name="Style 914" xfId="6606"/>
    <cellStyle name="Style 914 2" xfId="6607"/>
    <cellStyle name="Style 914 3" xfId="6608"/>
    <cellStyle name="Style 915" xfId="6609"/>
    <cellStyle name="Style 915 2" xfId="6610"/>
    <cellStyle name="Style 915 3" xfId="6611"/>
    <cellStyle name="Style 916" xfId="6612"/>
    <cellStyle name="Style 916 2" xfId="6613"/>
    <cellStyle name="Style 916 3" xfId="6614"/>
    <cellStyle name="Style 917" xfId="6615"/>
    <cellStyle name="Style 917 2" xfId="6616"/>
    <cellStyle name="Style 917 3" xfId="6617"/>
    <cellStyle name="Style 918" xfId="6618"/>
    <cellStyle name="Style 918 2" xfId="6619"/>
    <cellStyle name="Style 918 3" xfId="6620"/>
    <cellStyle name="Style 919" xfId="6621"/>
    <cellStyle name="Style 919 2" xfId="6622"/>
    <cellStyle name="Style 919 3" xfId="6623"/>
    <cellStyle name="Style 92" xfId="6624"/>
    <cellStyle name="Style 92 2" xfId="6625"/>
    <cellStyle name="Style 92 2 2" xfId="40462"/>
    <cellStyle name="Style 92 2 2 2" xfId="40463"/>
    <cellStyle name="Style 92 2 2 3" xfId="40464"/>
    <cellStyle name="Style 92 2 2 4" xfId="40465"/>
    <cellStyle name="Style 92 2 2 5" xfId="40466"/>
    <cellStyle name="Style 92 2 3" xfId="40467"/>
    <cellStyle name="Style 92 2 3 2" xfId="40468"/>
    <cellStyle name="Style 92 2 3 3" xfId="40469"/>
    <cellStyle name="Style 92 2 3 4" xfId="40470"/>
    <cellStyle name="Style 92 2 3 5" xfId="40471"/>
    <cellStyle name="Style 92 2 3 6" xfId="40472"/>
    <cellStyle name="Style 92 2 4" xfId="40473"/>
    <cellStyle name="Style 92 2 5" xfId="40474"/>
    <cellStyle name="Style 92 2 6" xfId="40475"/>
    <cellStyle name="Style 92 2 7" xfId="40476"/>
    <cellStyle name="Style 92 2 8" xfId="40477"/>
    <cellStyle name="Style 92 3" xfId="6626"/>
    <cellStyle name="Style 92 3 2" xfId="40478"/>
    <cellStyle name="Style 92 3 3" xfId="40479"/>
    <cellStyle name="Style 92 3 4" xfId="40480"/>
    <cellStyle name="Style 92 3 5" xfId="40481"/>
    <cellStyle name="Style 92 4" xfId="40482"/>
    <cellStyle name="Style 92 4 2" xfId="40483"/>
    <cellStyle name="Style 92 4 3" xfId="40484"/>
    <cellStyle name="Style 92 4 4" xfId="40485"/>
    <cellStyle name="Style 92 4 5" xfId="40486"/>
    <cellStyle name="Style 92 5" xfId="40487"/>
    <cellStyle name="Style 92 5 2" xfId="40488"/>
    <cellStyle name="Style 92 5 3" xfId="40489"/>
    <cellStyle name="Style 92 5 4" xfId="40490"/>
    <cellStyle name="Style 92 5 5" xfId="40491"/>
    <cellStyle name="Style 92 6" xfId="40492"/>
    <cellStyle name="Style 92 6 2" xfId="40493"/>
    <cellStyle name="Style 92 7" xfId="40494"/>
    <cellStyle name="Style 92 7 2" xfId="40495"/>
    <cellStyle name="Style 920" xfId="6627"/>
    <cellStyle name="Style 920 2" xfId="6628"/>
    <cellStyle name="Style 920 3" xfId="6629"/>
    <cellStyle name="Style 921" xfId="6630"/>
    <cellStyle name="Style 921 2" xfId="6631"/>
    <cellStyle name="Style 921 3" xfId="6632"/>
    <cellStyle name="Style 922" xfId="6633"/>
    <cellStyle name="Style 922 2" xfId="6634"/>
    <cellStyle name="Style 922 3" xfId="6635"/>
    <cellStyle name="Style 923" xfId="6636"/>
    <cellStyle name="Style 923 2" xfId="6637"/>
    <cellStyle name="Style 923 3" xfId="6638"/>
    <cellStyle name="Style 924" xfId="6639"/>
    <cellStyle name="Style 924 2" xfId="6640"/>
    <cellStyle name="Style 924 3" xfId="6641"/>
    <cellStyle name="Style 925" xfId="6642"/>
    <cellStyle name="Style 925 2" xfId="6643"/>
    <cellStyle name="Style 925 3" xfId="6644"/>
    <cellStyle name="Style 926" xfId="6645"/>
    <cellStyle name="Style 926 2" xfId="6646"/>
    <cellStyle name="Style 926 3" xfId="6647"/>
    <cellStyle name="Style 927" xfId="6648"/>
    <cellStyle name="Style 927 2" xfId="6649"/>
    <cellStyle name="Style 927 3" xfId="6650"/>
    <cellStyle name="Style 928" xfId="6651"/>
    <cellStyle name="Style 928 2" xfId="6652"/>
    <cellStyle name="Style 928 3" xfId="6653"/>
    <cellStyle name="Style 929" xfId="6654"/>
    <cellStyle name="Style 929 2" xfId="6655"/>
    <cellStyle name="Style 929 3" xfId="6656"/>
    <cellStyle name="Style 93" xfId="6657"/>
    <cellStyle name="Style 93 2" xfId="6658"/>
    <cellStyle name="Style 93 2 2" xfId="40496"/>
    <cellStyle name="Style 93 2 2 2" xfId="40497"/>
    <cellStyle name="Style 93 2 2 3" xfId="40498"/>
    <cellStyle name="Style 93 2 2 4" xfId="40499"/>
    <cellStyle name="Style 93 2 2 5" xfId="40500"/>
    <cellStyle name="Style 93 2 3" xfId="40501"/>
    <cellStyle name="Style 93 2 3 2" xfId="40502"/>
    <cellStyle name="Style 93 2 3 3" xfId="40503"/>
    <cellStyle name="Style 93 2 3 4" xfId="40504"/>
    <cellStyle name="Style 93 2 3 5" xfId="40505"/>
    <cellStyle name="Style 93 2 3 6" xfId="40506"/>
    <cellStyle name="Style 93 2 4" xfId="40507"/>
    <cellStyle name="Style 93 2 5" xfId="40508"/>
    <cellStyle name="Style 93 2 6" xfId="40509"/>
    <cellStyle name="Style 93 2 7" xfId="40510"/>
    <cellStyle name="Style 93 2 8" xfId="40511"/>
    <cellStyle name="Style 93 3" xfId="6659"/>
    <cellStyle name="Style 93 3 2" xfId="40512"/>
    <cellStyle name="Style 93 3 3" xfId="40513"/>
    <cellStyle name="Style 93 3 4" xfId="40514"/>
    <cellStyle name="Style 93 3 5" xfId="40515"/>
    <cellStyle name="Style 93 4" xfId="40516"/>
    <cellStyle name="Style 93 4 2" xfId="40517"/>
    <cellStyle name="Style 93 4 3" xfId="40518"/>
    <cellStyle name="Style 93 4 4" xfId="40519"/>
    <cellStyle name="Style 93 4 5" xfId="40520"/>
    <cellStyle name="Style 93 5" xfId="40521"/>
    <cellStyle name="Style 93 5 2" xfId="40522"/>
    <cellStyle name="Style 93 5 3" xfId="40523"/>
    <cellStyle name="Style 93 5 4" xfId="40524"/>
    <cellStyle name="Style 93 5 5" xfId="40525"/>
    <cellStyle name="Style 93 6" xfId="40526"/>
    <cellStyle name="Style 93 6 2" xfId="40527"/>
    <cellStyle name="Style 93 7" xfId="40528"/>
    <cellStyle name="Style 93 7 2" xfId="40529"/>
    <cellStyle name="Style 930" xfId="6660"/>
    <cellStyle name="Style 930 2" xfId="6661"/>
    <cellStyle name="Style 930 3" xfId="6662"/>
    <cellStyle name="Style 931" xfId="6663"/>
    <cellStyle name="Style 931 2" xfId="6664"/>
    <cellStyle name="Style 931 3" xfId="6665"/>
    <cellStyle name="Style 932" xfId="6666"/>
    <cellStyle name="Style 932 2" xfId="6667"/>
    <cellStyle name="Style 932 3" xfId="6668"/>
    <cellStyle name="Style 933" xfId="6669"/>
    <cellStyle name="Style 933 2" xfId="6670"/>
    <cellStyle name="Style 933 3" xfId="6671"/>
    <cellStyle name="Style 934" xfId="6672"/>
    <cellStyle name="Style 934 2" xfId="6673"/>
    <cellStyle name="Style 934 3" xfId="6674"/>
    <cellStyle name="Style 935" xfId="6675"/>
    <cellStyle name="Style 935 2" xfId="6676"/>
    <cellStyle name="Style 935 3" xfId="6677"/>
    <cellStyle name="Style 936" xfId="6678"/>
    <cellStyle name="Style 936 2" xfId="6679"/>
    <cellStyle name="Style 936 3" xfId="6680"/>
    <cellStyle name="Style 937" xfId="6681"/>
    <cellStyle name="Style 937 2" xfId="6682"/>
    <cellStyle name="Style 937 3" xfId="6683"/>
    <cellStyle name="Style 938" xfId="6684"/>
    <cellStyle name="Style 938 2" xfId="6685"/>
    <cellStyle name="Style 938 3" xfId="6686"/>
    <cellStyle name="Style 939" xfId="6687"/>
    <cellStyle name="Style 939 2" xfId="6688"/>
    <cellStyle name="Style 939 3" xfId="6689"/>
    <cellStyle name="Style 94" xfId="6690"/>
    <cellStyle name="Style 94 2" xfId="6691"/>
    <cellStyle name="Style 94 2 2" xfId="40530"/>
    <cellStyle name="Style 94 2 2 2" xfId="40531"/>
    <cellStyle name="Style 94 2 2 3" xfId="40532"/>
    <cellStyle name="Style 94 2 2 4" xfId="40533"/>
    <cellStyle name="Style 94 2 2 5" xfId="40534"/>
    <cellStyle name="Style 94 2 3" xfId="40535"/>
    <cellStyle name="Style 94 2 3 2" xfId="40536"/>
    <cellStyle name="Style 94 2 3 3" xfId="40537"/>
    <cellStyle name="Style 94 2 3 4" xfId="40538"/>
    <cellStyle name="Style 94 2 3 5" xfId="40539"/>
    <cellStyle name="Style 94 2 3 6" xfId="40540"/>
    <cellStyle name="Style 94 2 4" xfId="40541"/>
    <cellStyle name="Style 94 2 5" xfId="40542"/>
    <cellStyle name="Style 94 2 6" xfId="40543"/>
    <cellStyle name="Style 94 2 7" xfId="40544"/>
    <cellStyle name="Style 94 2 8" xfId="40545"/>
    <cellStyle name="Style 94 3" xfId="6692"/>
    <cellStyle name="Style 94 3 2" xfId="40546"/>
    <cellStyle name="Style 94 3 3" xfId="40547"/>
    <cellStyle name="Style 94 3 4" xfId="40548"/>
    <cellStyle name="Style 94 3 5" xfId="40549"/>
    <cellStyle name="Style 94 4" xfId="40550"/>
    <cellStyle name="Style 94 4 2" xfId="40551"/>
    <cellStyle name="Style 94 4 3" xfId="40552"/>
    <cellStyle name="Style 94 4 4" xfId="40553"/>
    <cellStyle name="Style 94 4 5" xfId="40554"/>
    <cellStyle name="Style 94 5" xfId="40555"/>
    <cellStyle name="Style 94 5 2" xfId="40556"/>
    <cellStyle name="Style 94 5 3" xfId="40557"/>
    <cellStyle name="Style 94 5 4" xfId="40558"/>
    <cellStyle name="Style 94 5 5" xfId="40559"/>
    <cellStyle name="Style 94 6" xfId="40560"/>
    <cellStyle name="Style 94 6 2" xfId="40561"/>
    <cellStyle name="Style 94 7" xfId="40562"/>
    <cellStyle name="Style 94 7 2" xfId="40563"/>
    <cellStyle name="Style 940" xfId="6693"/>
    <cellStyle name="Style 940 2" xfId="6694"/>
    <cellStyle name="Style 940 3" xfId="6695"/>
    <cellStyle name="Style 941" xfId="6696"/>
    <cellStyle name="Style 941 2" xfId="6697"/>
    <cellStyle name="Style 941 3" xfId="6698"/>
    <cellStyle name="Style 942" xfId="6699"/>
    <cellStyle name="Style 942 2" xfId="6700"/>
    <cellStyle name="Style 942 3" xfId="6701"/>
    <cellStyle name="Style 943" xfId="6702"/>
    <cellStyle name="Style 943 2" xfId="6703"/>
    <cellStyle name="Style 943 3" xfId="6704"/>
    <cellStyle name="Style 944" xfId="6705"/>
    <cellStyle name="Style 944 2" xfId="6706"/>
    <cellStyle name="Style 944 3" xfId="6707"/>
    <cellStyle name="Style 945" xfId="6708"/>
    <cellStyle name="Style 945 2" xfId="6709"/>
    <cellStyle name="Style 945 3" xfId="6710"/>
    <cellStyle name="Style 946" xfId="6711"/>
    <cellStyle name="Style 946 2" xfId="6712"/>
    <cellStyle name="Style 946 3" xfId="6713"/>
    <cellStyle name="Style 947" xfId="6714"/>
    <cellStyle name="Style 947 2" xfId="6715"/>
    <cellStyle name="Style 947 3" xfId="6716"/>
    <cellStyle name="Style 948" xfId="6717"/>
    <cellStyle name="Style 948 2" xfId="6718"/>
    <cellStyle name="Style 948 3" xfId="6719"/>
    <cellStyle name="Style 949" xfId="6720"/>
    <cellStyle name="Style 949 2" xfId="6721"/>
    <cellStyle name="Style 949 3" xfId="6722"/>
    <cellStyle name="Style 95" xfId="6723"/>
    <cellStyle name="Style 95 2" xfId="6724"/>
    <cellStyle name="Style 95 2 2" xfId="40564"/>
    <cellStyle name="Style 95 2 2 2" xfId="40565"/>
    <cellStyle name="Style 95 2 2 3" xfId="40566"/>
    <cellStyle name="Style 95 2 2 4" xfId="40567"/>
    <cellStyle name="Style 95 2 2 5" xfId="40568"/>
    <cellStyle name="Style 95 2 3" xfId="40569"/>
    <cellStyle name="Style 95 2 3 2" xfId="40570"/>
    <cellStyle name="Style 95 2 3 3" xfId="40571"/>
    <cellStyle name="Style 95 2 3 4" xfId="40572"/>
    <cellStyle name="Style 95 2 3 5" xfId="40573"/>
    <cellStyle name="Style 95 2 3 6" xfId="40574"/>
    <cellStyle name="Style 95 2 4" xfId="40575"/>
    <cellStyle name="Style 95 2 5" xfId="40576"/>
    <cellStyle name="Style 95 2 6" xfId="40577"/>
    <cellStyle name="Style 95 2 7" xfId="40578"/>
    <cellStyle name="Style 95 2 8" xfId="40579"/>
    <cellStyle name="Style 95 3" xfId="6725"/>
    <cellStyle name="Style 95 3 2" xfId="40580"/>
    <cellStyle name="Style 95 3 3" xfId="40581"/>
    <cellStyle name="Style 95 3 4" xfId="40582"/>
    <cellStyle name="Style 95 3 5" xfId="40583"/>
    <cellStyle name="Style 95 4" xfId="40584"/>
    <cellStyle name="Style 95 4 2" xfId="40585"/>
    <cellStyle name="Style 95 4 3" xfId="40586"/>
    <cellStyle name="Style 95 4 4" xfId="40587"/>
    <cellStyle name="Style 95 4 5" xfId="40588"/>
    <cellStyle name="Style 95 5" xfId="40589"/>
    <cellStyle name="Style 95 5 2" xfId="40590"/>
    <cellStyle name="Style 95 5 3" xfId="40591"/>
    <cellStyle name="Style 95 5 4" xfId="40592"/>
    <cellStyle name="Style 95 5 5" xfId="40593"/>
    <cellStyle name="Style 95 6" xfId="40594"/>
    <cellStyle name="Style 95 6 2" xfId="40595"/>
    <cellStyle name="Style 95 7" xfId="40596"/>
    <cellStyle name="Style 95 7 2" xfId="40597"/>
    <cellStyle name="Style 950" xfId="6726"/>
    <cellStyle name="Style 950 2" xfId="6727"/>
    <cellStyle name="Style 950 3" xfId="6728"/>
    <cellStyle name="Style 951" xfId="6729"/>
    <cellStyle name="Style 951 2" xfId="6730"/>
    <cellStyle name="Style 951 3" xfId="6731"/>
    <cellStyle name="Style 952" xfId="6732"/>
    <cellStyle name="Style 952 2" xfId="6733"/>
    <cellStyle name="Style 952 3" xfId="6734"/>
    <cellStyle name="Style 953" xfId="6735"/>
    <cellStyle name="Style 953 2" xfId="6736"/>
    <cellStyle name="Style 953 3" xfId="6737"/>
    <cellStyle name="Style 954" xfId="6738"/>
    <cellStyle name="Style 954 2" xfId="6739"/>
    <cellStyle name="Style 954 3" xfId="6740"/>
    <cellStyle name="Style 955" xfId="6741"/>
    <cellStyle name="Style 955 2" xfId="6742"/>
    <cellStyle name="Style 955 3" xfId="6743"/>
    <cellStyle name="Style 956" xfId="6744"/>
    <cellStyle name="Style 956 2" xfId="6745"/>
    <cellStyle name="Style 956 3" xfId="6746"/>
    <cellStyle name="Style 957" xfId="6747"/>
    <cellStyle name="Style 957 2" xfId="6748"/>
    <cellStyle name="Style 957 3" xfId="6749"/>
    <cellStyle name="Style 958" xfId="6750"/>
    <cellStyle name="Style 958 2" xfId="6751"/>
    <cellStyle name="Style 958 3" xfId="6752"/>
    <cellStyle name="Style 959" xfId="6753"/>
    <cellStyle name="Style 959 2" xfId="6754"/>
    <cellStyle name="Style 959 3" xfId="6755"/>
    <cellStyle name="Style 96" xfId="6756"/>
    <cellStyle name="Style 96 2" xfId="6757"/>
    <cellStyle name="Style 96 2 2" xfId="40598"/>
    <cellStyle name="Style 96 2 2 2" xfId="40599"/>
    <cellStyle name="Style 96 2 2 3" xfId="40600"/>
    <cellStyle name="Style 96 2 2 4" xfId="40601"/>
    <cellStyle name="Style 96 2 2 5" xfId="40602"/>
    <cellStyle name="Style 96 2 3" xfId="40603"/>
    <cellStyle name="Style 96 2 3 2" xfId="40604"/>
    <cellStyle name="Style 96 2 3 3" xfId="40605"/>
    <cellStyle name="Style 96 2 3 4" xfId="40606"/>
    <cellStyle name="Style 96 2 3 5" xfId="40607"/>
    <cellStyle name="Style 96 2 3 6" xfId="40608"/>
    <cellStyle name="Style 96 2 4" xfId="40609"/>
    <cellStyle name="Style 96 2 5" xfId="40610"/>
    <cellStyle name="Style 96 2 6" xfId="40611"/>
    <cellStyle name="Style 96 2 7" xfId="40612"/>
    <cellStyle name="Style 96 2 8" xfId="40613"/>
    <cellStyle name="Style 96 3" xfId="6758"/>
    <cellStyle name="Style 96 3 2" xfId="40614"/>
    <cellStyle name="Style 96 3 3" xfId="40615"/>
    <cellStyle name="Style 96 3 4" xfId="40616"/>
    <cellStyle name="Style 96 3 5" xfId="40617"/>
    <cellStyle name="Style 96 4" xfId="40618"/>
    <cellStyle name="Style 96 4 2" xfId="40619"/>
    <cellStyle name="Style 96 4 3" xfId="40620"/>
    <cellStyle name="Style 96 4 4" xfId="40621"/>
    <cellStyle name="Style 96 4 5" xfId="40622"/>
    <cellStyle name="Style 96 5" xfId="40623"/>
    <cellStyle name="Style 96 5 2" xfId="40624"/>
    <cellStyle name="Style 96 5 3" xfId="40625"/>
    <cellStyle name="Style 96 5 4" xfId="40626"/>
    <cellStyle name="Style 96 5 5" xfId="40627"/>
    <cellStyle name="Style 96 6" xfId="40628"/>
    <cellStyle name="Style 96 6 2" xfId="40629"/>
    <cellStyle name="Style 96 7" xfId="40630"/>
    <cellStyle name="Style 96 7 2" xfId="40631"/>
    <cellStyle name="Style 960" xfId="6759"/>
    <cellStyle name="Style 960 2" xfId="6760"/>
    <cellStyle name="Style 960 3" xfId="6761"/>
    <cellStyle name="Style 961" xfId="6762"/>
    <cellStyle name="Style 961 2" xfId="6763"/>
    <cellStyle name="Style 961 3" xfId="6764"/>
    <cellStyle name="Style 962" xfId="6765"/>
    <cellStyle name="Style 962 2" xfId="6766"/>
    <cellStyle name="Style 962 3" xfId="6767"/>
    <cellStyle name="Style 963" xfId="6768"/>
    <cellStyle name="Style 963 2" xfId="6769"/>
    <cellStyle name="Style 963 3" xfId="6770"/>
    <cellStyle name="Style 964" xfId="6771"/>
    <cellStyle name="Style 964 2" xfId="6772"/>
    <cellStyle name="Style 964 3" xfId="6773"/>
    <cellStyle name="Style 965" xfId="6774"/>
    <cellStyle name="Style 965 2" xfId="6775"/>
    <cellStyle name="Style 965 3" xfId="6776"/>
    <cellStyle name="Style 966" xfId="6777"/>
    <cellStyle name="Style 966 2" xfId="6778"/>
    <cellStyle name="Style 966 3" xfId="6779"/>
    <cellStyle name="Style 967" xfId="6780"/>
    <cellStyle name="Style 967 2" xfId="6781"/>
    <cellStyle name="Style 967 3" xfId="6782"/>
    <cellStyle name="Style 968" xfId="6783"/>
    <cellStyle name="Style 968 2" xfId="6784"/>
    <cellStyle name="Style 968 3" xfId="6785"/>
    <cellStyle name="Style 969" xfId="6786"/>
    <cellStyle name="Style 969 2" xfId="6787"/>
    <cellStyle name="Style 969 3" xfId="6788"/>
    <cellStyle name="Style 97" xfId="6789"/>
    <cellStyle name="Style 97 2" xfId="6790"/>
    <cellStyle name="Style 97 2 2" xfId="40632"/>
    <cellStyle name="Style 97 2 2 2" xfId="40633"/>
    <cellStyle name="Style 97 2 2 3" xfId="40634"/>
    <cellStyle name="Style 97 2 2 4" xfId="40635"/>
    <cellStyle name="Style 97 2 2 5" xfId="40636"/>
    <cellStyle name="Style 97 2 3" xfId="40637"/>
    <cellStyle name="Style 97 2 3 2" xfId="40638"/>
    <cellStyle name="Style 97 2 3 3" xfId="40639"/>
    <cellStyle name="Style 97 2 3 4" xfId="40640"/>
    <cellStyle name="Style 97 2 3 5" xfId="40641"/>
    <cellStyle name="Style 97 2 3 6" xfId="40642"/>
    <cellStyle name="Style 97 2 4" xfId="40643"/>
    <cellStyle name="Style 97 2 5" xfId="40644"/>
    <cellStyle name="Style 97 2 6" xfId="40645"/>
    <cellStyle name="Style 97 2 7" xfId="40646"/>
    <cellStyle name="Style 97 2 8" xfId="40647"/>
    <cellStyle name="Style 97 3" xfId="6791"/>
    <cellStyle name="Style 97 3 2" xfId="40648"/>
    <cellStyle name="Style 97 3 3" xfId="40649"/>
    <cellStyle name="Style 97 3 4" xfId="40650"/>
    <cellStyle name="Style 97 3 5" xfId="40651"/>
    <cellStyle name="Style 97 4" xfId="40652"/>
    <cellStyle name="Style 97 4 2" xfId="40653"/>
    <cellStyle name="Style 97 4 3" xfId="40654"/>
    <cellStyle name="Style 97 4 4" xfId="40655"/>
    <cellStyle name="Style 97 4 5" xfId="40656"/>
    <cellStyle name="Style 97 5" xfId="40657"/>
    <cellStyle name="Style 97 5 2" xfId="40658"/>
    <cellStyle name="Style 97 5 3" xfId="40659"/>
    <cellStyle name="Style 97 5 4" xfId="40660"/>
    <cellStyle name="Style 97 5 5" xfId="40661"/>
    <cellStyle name="Style 97 6" xfId="40662"/>
    <cellStyle name="Style 97 6 2" xfId="40663"/>
    <cellStyle name="Style 97 7" xfId="40664"/>
    <cellStyle name="Style 97 7 2" xfId="40665"/>
    <cellStyle name="Style 970" xfId="6792"/>
    <cellStyle name="Style 970 2" xfId="6793"/>
    <cellStyle name="Style 970 3" xfId="6794"/>
    <cellStyle name="Style 971" xfId="6795"/>
    <cellStyle name="Style 971 2" xfId="6796"/>
    <cellStyle name="Style 971 3" xfId="6797"/>
    <cellStyle name="Style 972" xfId="6798"/>
    <cellStyle name="Style 972 2" xfId="6799"/>
    <cellStyle name="Style 972 3" xfId="6800"/>
    <cellStyle name="Style 973" xfId="6801"/>
    <cellStyle name="Style 973 2" xfId="6802"/>
    <cellStyle name="Style 973 3" xfId="6803"/>
    <cellStyle name="Style 974" xfId="6804"/>
    <cellStyle name="Style 974 2" xfId="6805"/>
    <cellStyle name="Style 974 3" xfId="6806"/>
    <cellStyle name="Style 975" xfId="6807"/>
    <cellStyle name="Style 975 2" xfId="6808"/>
    <cellStyle name="Style 975 3" xfId="6809"/>
    <cellStyle name="Style 976" xfId="6810"/>
    <cellStyle name="Style 976 2" xfId="6811"/>
    <cellStyle name="Style 976 3" xfId="6812"/>
    <cellStyle name="Style 977" xfId="6813"/>
    <cellStyle name="Style 977 2" xfId="6814"/>
    <cellStyle name="Style 977 3" xfId="6815"/>
    <cellStyle name="Style 978" xfId="6816"/>
    <cellStyle name="Style 978 2" xfId="6817"/>
    <cellStyle name="Style 978 3" xfId="6818"/>
    <cellStyle name="Style 979" xfId="6819"/>
    <cellStyle name="Style 979 2" xfId="6820"/>
    <cellStyle name="Style 979 3" xfId="6821"/>
    <cellStyle name="Style 98" xfId="6822"/>
    <cellStyle name="Style 98 2" xfId="6823"/>
    <cellStyle name="Style 98 2 2" xfId="40666"/>
    <cellStyle name="Style 98 2 2 2" xfId="40667"/>
    <cellStyle name="Style 98 2 2 3" xfId="40668"/>
    <cellStyle name="Style 98 2 2 4" xfId="40669"/>
    <cellStyle name="Style 98 2 2 5" xfId="40670"/>
    <cellStyle name="Style 98 2 3" xfId="40671"/>
    <cellStyle name="Style 98 2 3 2" xfId="40672"/>
    <cellStyle name="Style 98 2 3 3" xfId="40673"/>
    <cellStyle name="Style 98 2 3 4" xfId="40674"/>
    <cellStyle name="Style 98 2 3 5" xfId="40675"/>
    <cellStyle name="Style 98 2 3 6" xfId="40676"/>
    <cellStyle name="Style 98 2 4" xfId="40677"/>
    <cellStyle name="Style 98 2 5" xfId="40678"/>
    <cellStyle name="Style 98 2 6" xfId="40679"/>
    <cellStyle name="Style 98 2 7" xfId="40680"/>
    <cellStyle name="Style 98 2 8" xfId="40681"/>
    <cellStyle name="Style 98 3" xfId="6824"/>
    <cellStyle name="Style 98 3 2" xfId="40682"/>
    <cellStyle name="Style 98 3 3" xfId="40683"/>
    <cellStyle name="Style 98 3 4" xfId="40684"/>
    <cellStyle name="Style 98 3 5" xfId="40685"/>
    <cellStyle name="Style 98 4" xfId="40686"/>
    <cellStyle name="Style 98 4 2" xfId="40687"/>
    <cellStyle name="Style 98 4 3" xfId="40688"/>
    <cellStyle name="Style 98 4 4" xfId="40689"/>
    <cellStyle name="Style 98 4 5" xfId="40690"/>
    <cellStyle name="Style 98 5" xfId="40691"/>
    <cellStyle name="Style 98 5 2" xfId="40692"/>
    <cellStyle name="Style 98 5 3" xfId="40693"/>
    <cellStyle name="Style 98 5 4" xfId="40694"/>
    <cellStyle name="Style 98 5 5" xfId="40695"/>
    <cellStyle name="Style 98 6" xfId="40696"/>
    <cellStyle name="Style 98 6 2" xfId="40697"/>
    <cellStyle name="Style 98 7" xfId="40698"/>
    <cellStyle name="Style 98 7 2" xfId="40699"/>
    <cellStyle name="Style 980" xfId="6825"/>
    <cellStyle name="Style 980 2" xfId="6826"/>
    <cellStyle name="Style 980 3" xfId="6827"/>
    <cellStyle name="Style 981" xfId="6828"/>
    <cellStyle name="Style 981 2" xfId="6829"/>
    <cellStyle name="Style 981 3" xfId="6830"/>
    <cellStyle name="Style 982" xfId="6831"/>
    <cellStyle name="Style 982 2" xfId="6832"/>
    <cellStyle name="Style 982 3" xfId="6833"/>
    <cellStyle name="Style 983" xfId="6834"/>
    <cellStyle name="Style 983 2" xfId="6835"/>
    <cellStyle name="Style 983 3" xfId="6836"/>
    <cellStyle name="Style 984" xfId="6837"/>
    <cellStyle name="Style 984 2" xfId="6838"/>
    <cellStyle name="Style 984 3" xfId="6839"/>
    <cellStyle name="Style 985" xfId="6840"/>
    <cellStyle name="Style 985 2" xfId="6841"/>
    <cellStyle name="Style 985 3" xfId="6842"/>
    <cellStyle name="Style 986" xfId="6843"/>
    <cellStyle name="Style 986 2" xfId="6844"/>
    <cellStyle name="Style 986 3" xfId="6845"/>
    <cellStyle name="Style 987" xfId="6846"/>
    <cellStyle name="Style 987 2" xfId="6847"/>
    <cellStyle name="Style 987 3" xfId="6848"/>
    <cellStyle name="Style 988" xfId="6849"/>
    <cellStyle name="Style 988 2" xfId="6850"/>
    <cellStyle name="Style 988 3" xfId="6851"/>
    <cellStyle name="Style 989" xfId="6852"/>
    <cellStyle name="Style 989 2" xfId="6853"/>
    <cellStyle name="Style 989 3" xfId="6854"/>
    <cellStyle name="Style 99" xfId="6855"/>
    <cellStyle name="Style 99 2" xfId="6856"/>
    <cellStyle name="Style 99 2 2" xfId="40700"/>
    <cellStyle name="Style 99 2 2 2" xfId="40701"/>
    <cellStyle name="Style 99 2 2 3" xfId="40702"/>
    <cellStyle name="Style 99 2 2 4" xfId="40703"/>
    <cellStyle name="Style 99 2 2 5" xfId="40704"/>
    <cellStyle name="Style 99 2 3" xfId="40705"/>
    <cellStyle name="Style 99 2 3 2" xfId="40706"/>
    <cellStyle name="Style 99 2 3 3" xfId="40707"/>
    <cellStyle name="Style 99 2 3 4" xfId="40708"/>
    <cellStyle name="Style 99 2 3 5" xfId="40709"/>
    <cellStyle name="Style 99 2 3 6" xfId="40710"/>
    <cellStyle name="Style 99 2 4" xfId="40711"/>
    <cellStyle name="Style 99 2 5" xfId="40712"/>
    <cellStyle name="Style 99 2 6" xfId="40713"/>
    <cellStyle name="Style 99 2 7" xfId="40714"/>
    <cellStyle name="Style 99 2 8" xfId="40715"/>
    <cellStyle name="Style 99 3" xfId="6857"/>
    <cellStyle name="Style 99 3 2" xfId="40716"/>
    <cellStyle name="Style 99 3 3" xfId="40717"/>
    <cellStyle name="Style 99 3 4" xfId="40718"/>
    <cellStyle name="Style 99 3 5" xfId="40719"/>
    <cellStyle name="Style 99 4" xfId="40720"/>
    <cellStyle name="Style 99 4 2" xfId="40721"/>
    <cellStyle name="Style 99 4 3" xfId="40722"/>
    <cellStyle name="Style 99 4 4" xfId="40723"/>
    <cellStyle name="Style 99 4 5" xfId="40724"/>
    <cellStyle name="Style 99 5" xfId="40725"/>
    <cellStyle name="Style 99 5 2" xfId="40726"/>
    <cellStyle name="Style 99 5 3" xfId="40727"/>
    <cellStyle name="Style 99 5 4" xfId="40728"/>
    <cellStyle name="Style 99 5 5" xfId="40729"/>
    <cellStyle name="Style 99 6" xfId="40730"/>
    <cellStyle name="Style 99 6 2" xfId="40731"/>
    <cellStyle name="Style 99 7" xfId="40732"/>
    <cellStyle name="Style 99 7 2" xfId="40733"/>
    <cellStyle name="Style 990" xfId="6858"/>
    <cellStyle name="Style 990 2" xfId="6859"/>
    <cellStyle name="Style 990 3" xfId="6860"/>
    <cellStyle name="Style 991" xfId="6861"/>
    <cellStyle name="Style 991 2" xfId="6862"/>
    <cellStyle name="Style 991 3" xfId="6863"/>
    <cellStyle name="Style 992" xfId="6864"/>
    <cellStyle name="Style 992 2" xfId="6865"/>
    <cellStyle name="Style 992 3" xfId="6866"/>
    <cellStyle name="Style 993" xfId="6867"/>
    <cellStyle name="Style 993 2" xfId="6868"/>
    <cellStyle name="Style 993 3" xfId="6869"/>
    <cellStyle name="Style 994" xfId="6870"/>
    <cellStyle name="Style 994 2" xfId="6871"/>
    <cellStyle name="Style 994 3" xfId="6872"/>
    <cellStyle name="Style 995" xfId="6873"/>
    <cellStyle name="Style 995 2" xfId="6874"/>
    <cellStyle name="Style 995 3" xfId="6875"/>
    <cellStyle name="Style 996" xfId="6876"/>
    <cellStyle name="Style 996 2" xfId="6877"/>
    <cellStyle name="Style 996 3" xfId="6878"/>
    <cellStyle name="Style 997" xfId="6879"/>
    <cellStyle name="Style 997 2" xfId="6880"/>
    <cellStyle name="Style 997 3" xfId="6881"/>
    <cellStyle name="Style 998" xfId="6882"/>
    <cellStyle name="Style 998 2" xfId="6883"/>
    <cellStyle name="Style 998 3" xfId="6884"/>
    <cellStyle name="Style 999" xfId="6885"/>
    <cellStyle name="Style 999 2" xfId="6886"/>
    <cellStyle name="Style 999 3" xfId="6887"/>
    <cellStyle name="stySummary" xfId="6888"/>
    <cellStyle name="stySummary 2" xfId="6889"/>
    <cellStyle name="stySummary 3" xfId="40734"/>
    <cellStyle name="stySummary 4" xfId="40735"/>
    <cellStyle name="SubPagetitle1" xfId="52033"/>
    <cellStyle name="SubScript" xfId="52034"/>
    <cellStyle name="SuperScript" xfId="52035"/>
    <cellStyle name="swpBody01" xfId="6890"/>
    <cellStyle name="swpBody01 2" xfId="6891"/>
    <cellStyle name="swpBodyFirstCol" xfId="6892"/>
    <cellStyle name="swpBodyFirstCol 2" xfId="6893"/>
    <cellStyle name="swpCaption" xfId="6894"/>
    <cellStyle name="swpCaption 2" xfId="6895"/>
    <cellStyle name="swpClear" xfId="6896"/>
    <cellStyle name="swpClear 2" xfId="6897"/>
    <cellStyle name="swpClear 2 2" xfId="40736"/>
    <cellStyle name="swpClear 2 2 2" xfId="40737"/>
    <cellStyle name="swpClear 2 2 3" xfId="40738"/>
    <cellStyle name="swpClear 2 2 4" xfId="40739"/>
    <cellStyle name="swpClear 2 2 5" xfId="40740"/>
    <cellStyle name="swpClear 2 3" xfId="40741"/>
    <cellStyle name="swpClear 2 3 2" xfId="40742"/>
    <cellStyle name="swpClear 2 3 3" xfId="40743"/>
    <cellStyle name="swpClear 2 3 4" xfId="40744"/>
    <cellStyle name="swpClear 2 3 5" xfId="40745"/>
    <cellStyle name="swpClear 2 3 6" xfId="40746"/>
    <cellStyle name="swpClear 2 4" xfId="40747"/>
    <cellStyle name="swpClear 2 5" xfId="40748"/>
    <cellStyle name="swpClear 2 6" xfId="40749"/>
    <cellStyle name="swpClear 2 7" xfId="40750"/>
    <cellStyle name="swpClear 2 8" xfId="40751"/>
    <cellStyle name="swpClear 3" xfId="6898"/>
    <cellStyle name="swpClear 3 2" xfId="40752"/>
    <cellStyle name="swpClear 3 3" xfId="40753"/>
    <cellStyle name="swpClear 3 4" xfId="40754"/>
    <cellStyle name="swpClear 3 5" xfId="40755"/>
    <cellStyle name="swpClear 4" xfId="40756"/>
    <cellStyle name="swpClear 4 2" xfId="40757"/>
    <cellStyle name="swpClear 4 3" xfId="40758"/>
    <cellStyle name="swpClear 4 4" xfId="40759"/>
    <cellStyle name="swpClear 4 5" xfId="40760"/>
    <cellStyle name="swpClear 5" xfId="40761"/>
    <cellStyle name="swpClear 5 2" xfId="40762"/>
    <cellStyle name="swpClear 5 3" xfId="40763"/>
    <cellStyle name="swpClear 5 4" xfId="40764"/>
    <cellStyle name="swpClear 5 5" xfId="40765"/>
    <cellStyle name="swpClear 6" xfId="40766"/>
    <cellStyle name="swpClear 6 2" xfId="40767"/>
    <cellStyle name="swpClear 7" xfId="40768"/>
    <cellStyle name="swpClear 7 2" xfId="40769"/>
    <cellStyle name="swpHBBookTitle" xfId="6899"/>
    <cellStyle name="swpHBBookTitle 2" xfId="6900"/>
    <cellStyle name="swpHBChapterTitle" xfId="6901"/>
    <cellStyle name="swpHBChapterTitle 2" xfId="6902"/>
    <cellStyle name="swpHead01" xfId="6903"/>
    <cellStyle name="swpHead01 2" xfId="6904"/>
    <cellStyle name="swpHead01R" xfId="6905"/>
    <cellStyle name="swpHead01R 2" xfId="6906"/>
    <cellStyle name="swpHead02" xfId="6907"/>
    <cellStyle name="swpHead02 2" xfId="6908"/>
    <cellStyle name="swpHead02R" xfId="6909"/>
    <cellStyle name="swpHead02R 2" xfId="6910"/>
    <cellStyle name="swpHead03" xfId="6911"/>
    <cellStyle name="swpHead03 2" xfId="6912"/>
    <cellStyle name="swpHead03R" xfId="6913"/>
    <cellStyle name="swpHead03R 2" xfId="6914"/>
    <cellStyle name="swpHeadBraL" xfId="6915"/>
    <cellStyle name="swpHeadBraL 2" xfId="6916"/>
    <cellStyle name="swpHeadBraL 2 2" xfId="40770"/>
    <cellStyle name="swpHeadBraL 2 2 2" xfId="40771"/>
    <cellStyle name="swpHeadBraL 2 2 3" xfId="40772"/>
    <cellStyle name="swpHeadBraL 2 2 4" xfId="40773"/>
    <cellStyle name="swpHeadBraL 2 2 5" xfId="40774"/>
    <cellStyle name="swpHeadBraL 2 3" xfId="40775"/>
    <cellStyle name="swpHeadBraL 2 3 2" xfId="40776"/>
    <cellStyle name="swpHeadBraL 2 3 3" xfId="40777"/>
    <cellStyle name="swpHeadBraL 2 3 4" xfId="40778"/>
    <cellStyle name="swpHeadBraL 2 3 5" xfId="40779"/>
    <cellStyle name="swpHeadBraL 2 3 6" xfId="40780"/>
    <cellStyle name="swpHeadBraL 2 4" xfId="40781"/>
    <cellStyle name="swpHeadBraL 2 5" xfId="40782"/>
    <cellStyle name="swpHeadBraL 2 6" xfId="40783"/>
    <cellStyle name="swpHeadBraL 2 7" xfId="40784"/>
    <cellStyle name="swpHeadBraL 2 8" xfId="40785"/>
    <cellStyle name="swpHeadBraL 3" xfId="6917"/>
    <cellStyle name="swpHeadBraL 3 2" xfId="40786"/>
    <cellStyle name="swpHeadBraL 3 3" xfId="40787"/>
    <cellStyle name="swpHeadBraL 3 4" xfId="40788"/>
    <cellStyle name="swpHeadBraL 3 5" xfId="40789"/>
    <cellStyle name="swpHeadBraL 4" xfId="40790"/>
    <cellStyle name="swpHeadBraL 4 2" xfId="40791"/>
    <cellStyle name="swpHeadBraL 4 3" xfId="40792"/>
    <cellStyle name="swpHeadBraL 4 4" xfId="40793"/>
    <cellStyle name="swpHeadBraL 4 5" xfId="40794"/>
    <cellStyle name="swpHeadBraL 5" xfId="40795"/>
    <cellStyle name="swpHeadBraL 5 2" xfId="40796"/>
    <cellStyle name="swpHeadBraL 5 3" xfId="40797"/>
    <cellStyle name="swpHeadBraL 5 4" xfId="40798"/>
    <cellStyle name="swpHeadBraL 5 5" xfId="40799"/>
    <cellStyle name="swpHeadBraL 6" xfId="40800"/>
    <cellStyle name="swpHeadBraL 6 2" xfId="40801"/>
    <cellStyle name="swpHeadBraL 7" xfId="40802"/>
    <cellStyle name="swpHeadBraL 7 2" xfId="40803"/>
    <cellStyle name="swpHeadBraM" xfId="6918"/>
    <cellStyle name="swpHeadBraM 2" xfId="6919"/>
    <cellStyle name="swpHeadBraM 2 2" xfId="40804"/>
    <cellStyle name="swpHeadBraM 2 2 2" xfId="40805"/>
    <cellStyle name="swpHeadBraM 2 2 3" xfId="40806"/>
    <cellStyle name="swpHeadBraM 2 2 4" xfId="40807"/>
    <cellStyle name="swpHeadBraM 2 2 5" xfId="40808"/>
    <cellStyle name="swpHeadBraM 2 3" xfId="40809"/>
    <cellStyle name="swpHeadBraM 2 3 2" xfId="40810"/>
    <cellStyle name="swpHeadBraM 2 3 3" xfId="40811"/>
    <cellStyle name="swpHeadBraM 2 3 4" xfId="40812"/>
    <cellStyle name="swpHeadBraM 2 3 5" xfId="40813"/>
    <cellStyle name="swpHeadBraM 2 3 6" xfId="40814"/>
    <cellStyle name="swpHeadBraM 2 4" xfId="40815"/>
    <cellStyle name="swpHeadBraM 2 5" xfId="40816"/>
    <cellStyle name="swpHeadBraM 2 6" xfId="40817"/>
    <cellStyle name="swpHeadBraM 2 7" xfId="40818"/>
    <cellStyle name="swpHeadBraM 2 8" xfId="40819"/>
    <cellStyle name="swpHeadBraM 3" xfId="6920"/>
    <cellStyle name="swpHeadBraM 3 2" xfId="40820"/>
    <cellStyle name="swpHeadBraM 3 3" xfId="40821"/>
    <cellStyle name="swpHeadBraM 3 4" xfId="40822"/>
    <cellStyle name="swpHeadBraM 3 5" xfId="40823"/>
    <cellStyle name="swpHeadBraM 4" xfId="40824"/>
    <cellStyle name="swpHeadBraM 4 2" xfId="40825"/>
    <cellStyle name="swpHeadBraM 4 3" xfId="40826"/>
    <cellStyle name="swpHeadBraM 4 4" xfId="40827"/>
    <cellStyle name="swpHeadBraM 4 5" xfId="40828"/>
    <cellStyle name="swpHeadBraM 5" xfId="40829"/>
    <cellStyle name="swpHeadBraM 5 2" xfId="40830"/>
    <cellStyle name="swpHeadBraM 5 3" xfId="40831"/>
    <cellStyle name="swpHeadBraM 5 4" xfId="40832"/>
    <cellStyle name="swpHeadBraM 5 5" xfId="40833"/>
    <cellStyle name="swpHeadBraM 6" xfId="40834"/>
    <cellStyle name="swpHeadBraM 6 2" xfId="40835"/>
    <cellStyle name="swpHeadBraM 7" xfId="40836"/>
    <cellStyle name="swpHeadBraM 7 2" xfId="40837"/>
    <cellStyle name="swpHeadBraR" xfId="6921"/>
    <cellStyle name="swpHeadBraR 2" xfId="6922"/>
    <cellStyle name="swpHeadBraR 2 2" xfId="40838"/>
    <cellStyle name="swpHeadBraR 2 2 2" xfId="40839"/>
    <cellStyle name="swpHeadBraR 2 2 3" xfId="40840"/>
    <cellStyle name="swpHeadBraR 2 2 4" xfId="40841"/>
    <cellStyle name="swpHeadBraR 2 2 5" xfId="40842"/>
    <cellStyle name="swpHeadBraR 2 3" xfId="40843"/>
    <cellStyle name="swpHeadBraR 2 3 2" xfId="40844"/>
    <cellStyle name="swpHeadBraR 2 3 3" xfId="40845"/>
    <cellStyle name="swpHeadBraR 2 3 4" xfId="40846"/>
    <cellStyle name="swpHeadBraR 2 3 5" xfId="40847"/>
    <cellStyle name="swpHeadBraR 2 3 6" xfId="40848"/>
    <cellStyle name="swpHeadBraR 2 4" xfId="40849"/>
    <cellStyle name="swpHeadBraR 2 5" xfId="40850"/>
    <cellStyle name="swpHeadBraR 2 6" xfId="40851"/>
    <cellStyle name="swpHeadBraR 2 7" xfId="40852"/>
    <cellStyle name="swpHeadBraR 2 8" xfId="40853"/>
    <cellStyle name="swpHeadBraR 3" xfId="6923"/>
    <cellStyle name="swpHeadBraR 3 2" xfId="40854"/>
    <cellStyle name="swpHeadBraR 3 3" xfId="40855"/>
    <cellStyle name="swpHeadBraR 3 4" xfId="40856"/>
    <cellStyle name="swpHeadBraR 3 5" xfId="40857"/>
    <cellStyle name="swpHeadBraR 4" xfId="40858"/>
    <cellStyle name="swpHeadBraR 4 2" xfId="40859"/>
    <cellStyle name="swpHeadBraR 4 3" xfId="40860"/>
    <cellStyle name="swpHeadBraR 4 4" xfId="40861"/>
    <cellStyle name="swpHeadBraR 4 5" xfId="40862"/>
    <cellStyle name="swpHeadBraR 5" xfId="40863"/>
    <cellStyle name="swpHeadBraR 5 2" xfId="40864"/>
    <cellStyle name="swpHeadBraR 5 3" xfId="40865"/>
    <cellStyle name="swpHeadBraR 5 4" xfId="40866"/>
    <cellStyle name="swpHeadBraR 5 5" xfId="40867"/>
    <cellStyle name="swpHeadBraR 6" xfId="40868"/>
    <cellStyle name="swpHeadBraR 6 2" xfId="40869"/>
    <cellStyle name="swpHeadBraR 7" xfId="40870"/>
    <cellStyle name="swpHeadBraR 7 2" xfId="40871"/>
    <cellStyle name="swpTag" xfId="6924"/>
    <cellStyle name="swpTag 2" xfId="6925"/>
    <cellStyle name="swpTotals" xfId="6926"/>
    <cellStyle name="swpTotalsNo" xfId="6927"/>
    <cellStyle name="swpTotalsTotal" xfId="6928"/>
    <cellStyle name="swpTotalsTotal 2" xfId="52036"/>
    <cellStyle name="swpTotalsTotal 2 2" xfId="52037"/>
    <cellStyle name="swpTotalsTotal 2 2 2" xfId="52038"/>
    <cellStyle name="swpTotalsTotal 2 2 3" xfId="52039"/>
    <cellStyle name="swpTotalsTotal 2 3" xfId="52040"/>
    <cellStyle name="swpTotalsTotal 3" xfId="52041"/>
    <cellStyle name="swpTotalsTotal 3 2" xfId="52042"/>
    <cellStyle name="swpTotalsTotal 3 3" xfId="52043"/>
    <cellStyle name="swpTotalsTotal 4" xfId="52044"/>
    <cellStyle name="t" xfId="52045"/>
    <cellStyle name="Table Title" xfId="52046"/>
    <cellStyle name="Table Units" xfId="52047"/>
    <cellStyle name="Test" xfId="6929"/>
    <cellStyle name="Test 2" xfId="6930"/>
    <cellStyle name="Test 2 2" xfId="40872"/>
    <cellStyle name="Test 2 2 2" xfId="40873"/>
    <cellStyle name="Test 2 2 3" xfId="40874"/>
    <cellStyle name="Test 2 2 4" xfId="40875"/>
    <cellStyle name="Test 2 2 5" xfId="40876"/>
    <cellStyle name="Test 2 3" xfId="40877"/>
    <cellStyle name="Test 2 3 2" xfId="40878"/>
    <cellStyle name="Test 2 3 3" xfId="40879"/>
    <cellStyle name="Test 2 3 4" xfId="40880"/>
    <cellStyle name="Test 2 3 5" xfId="40881"/>
    <cellStyle name="Test 2 3 6" xfId="40882"/>
    <cellStyle name="Test 2 4" xfId="40883"/>
    <cellStyle name="Test 2 5" xfId="40884"/>
    <cellStyle name="Test 2 6" xfId="40885"/>
    <cellStyle name="Test 2 7" xfId="40886"/>
    <cellStyle name="Test 2 8" xfId="40887"/>
    <cellStyle name="Test 3" xfId="40888"/>
    <cellStyle name="Test 3 2" xfId="40889"/>
    <cellStyle name="Test 3 3" xfId="40890"/>
    <cellStyle name="Test 3 4" xfId="40891"/>
    <cellStyle name="Test 3 5" xfId="40892"/>
    <cellStyle name="Test 4" xfId="40893"/>
    <cellStyle name="Test 4 2" xfId="40894"/>
    <cellStyle name="Test 4 3" xfId="40895"/>
    <cellStyle name="Test 4 4" xfId="40896"/>
    <cellStyle name="Test 4 5" xfId="40897"/>
    <cellStyle name="Test 5" xfId="40898"/>
    <cellStyle name="Test 5 2" xfId="40899"/>
    <cellStyle name="Test 5 3" xfId="40900"/>
    <cellStyle name="Test 5 4" xfId="40901"/>
    <cellStyle name="Test 5 5" xfId="40902"/>
    <cellStyle name="Test 6" xfId="40903"/>
    <cellStyle name="Test 6 2" xfId="40904"/>
    <cellStyle name="Test 7" xfId="40905"/>
    <cellStyle name="Test 7 2" xfId="40906"/>
    <cellStyle name="test1" xfId="52048"/>
    <cellStyle name="test1 2" xfId="52049"/>
    <cellStyle name="test2" xfId="52050"/>
    <cellStyle name="test2 2" xfId="52051"/>
    <cellStyle name="test3" xfId="52052"/>
    <cellStyle name="test4" xfId="52053"/>
    <cellStyle name="test4 2" xfId="52054"/>
    <cellStyle name="test5" xfId="52055"/>
    <cellStyle name="test5 2" xfId="52056"/>
    <cellStyle name="Text" xfId="52057"/>
    <cellStyle name="TextBold" xfId="52058"/>
    <cellStyle name="TextItalic" xfId="52059"/>
    <cellStyle name="TextNormal" xfId="52060"/>
    <cellStyle name="Title" xfId="17" builtinId="15" customBuiltin="1"/>
    <cellStyle name="Title 10" xfId="52106"/>
    <cellStyle name="Title 2" xfId="45"/>
    <cellStyle name="Title 2 2" xfId="106"/>
    <cellStyle name="title 2 2 2" xfId="40907"/>
    <cellStyle name="Title 2 3" xfId="40995"/>
    <cellStyle name="title 2 4" xfId="6931"/>
    <cellStyle name="Title 3" xfId="307"/>
    <cellStyle name="Title 3 2" xfId="40908"/>
    <cellStyle name="Title 3 3" xfId="6932"/>
    <cellStyle name="Title 4" xfId="887"/>
    <cellStyle name="Title 4 2" xfId="6934"/>
    <cellStyle name="Title 4 3" xfId="6933"/>
    <cellStyle name="Title 5" xfId="6935"/>
    <cellStyle name="title 6" xfId="40909"/>
    <cellStyle name="Title 7" xfId="40910"/>
    <cellStyle name="title 8" xfId="40911"/>
    <cellStyle name="Title 9" xfId="52107"/>
    <cellStyle name="Title Cells" xfId="52061"/>
    <cellStyle name="TitleData" xfId="6936"/>
    <cellStyle name="TitleData 2" xfId="6937"/>
    <cellStyle name="TitleMain" xfId="6938"/>
    <cellStyle name="TitleMain 2" xfId="6939"/>
    <cellStyle name="TitleNormal" xfId="52062"/>
    <cellStyle name="TitleSub" xfId="6940"/>
    <cellStyle name="TitleSub 2" xfId="6941"/>
    <cellStyle name="Total" xfId="18" builtinId="25" customBuiltin="1"/>
    <cellStyle name="Total 2" xfId="61"/>
    <cellStyle name="Total 2 2" xfId="107"/>
    <cellStyle name="Total 2 2 2" xfId="40912"/>
    <cellStyle name="Total 2 3" xfId="6942"/>
    <cellStyle name="Total 3" xfId="308"/>
    <cellStyle name="Total 3 2" xfId="40913"/>
    <cellStyle name="Total 4" xfId="886"/>
    <cellStyle name="Total 4 2" xfId="40914"/>
    <cellStyle name="Total 5" xfId="40915"/>
    <cellStyle name="Totals" xfId="52063"/>
    <cellStyle name="TotalSummary" xfId="6943"/>
    <cellStyle name="TotalSummary 2" xfId="6944"/>
    <cellStyle name="toto" xfId="6945"/>
    <cellStyle name="toto 2" xfId="6946"/>
    <cellStyle name="toto 2 2" xfId="6947"/>
    <cellStyle name="toto 3" xfId="6948"/>
    <cellStyle name="Trade_Title" xfId="6949"/>
    <cellStyle name="TypeIn" xfId="6950"/>
    <cellStyle name="TypeIn 2" xfId="6951"/>
    <cellStyle name="TypeIn 2 2" xfId="6952"/>
    <cellStyle name="TypeIn 3" xfId="6953"/>
    <cellStyle name="UBOLD" xfId="6954"/>
    <cellStyle name="UBOLD 2" xfId="6955"/>
    <cellStyle name="UBOLD 3" xfId="6956"/>
    <cellStyle name="unpro" xfId="6957"/>
    <cellStyle name="unpro 2" xfId="6958"/>
    <cellStyle name="unpro 3" xfId="6959"/>
    <cellStyle name="UNPROBLD" xfId="6960"/>
    <cellStyle name="UNPROBLD 2" xfId="6961"/>
    <cellStyle name="UNPROBLD 2 2" xfId="40916"/>
    <cellStyle name="UNPROBLD 2 2 2" xfId="40917"/>
    <cellStyle name="UNPROBLD 2 2 3" xfId="40918"/>
    <cellStyle name="UNPROBLD 2 2 4" xfId="40919"/>
    <cellStyle name="UNPROBLD 2 2 5" xfId="40920"/>
    <cellStyle name="UNPROBLD 2 3" xfId="40921"/>
    <cellStyle name="UNPROBLD 2 3 2" xfId="40922"/>
    <cellStyle name="UNPROBLD 2 3 3" xfId="40923"/>
    <cellStyle name="UNPROBLD 2 3 4" xfId="40924"/>
    <cellStyle name="UNPROBLD 2 3 5" xfId="40925"/>
    <cellStyle name="UNPROBLD 2 3 6" xfId="40926"/>
    <cellStyle name="UNPROBLD 2 4" xfId="40927"/>
    <cellStyle name="UNPROBLD 2 5" xfId="40928"/>
    <cellStyle name="UNPROBLD 2 6" xfId="40929"/>
    <cellStyle name="UNPROBLD 2 7" xfId="40930"/>
    <cellStyle name="UNPROBLD 2 8" xfId="40931"/>
    <cellStyle name="UNPROBLD 3" xfId="6962"/>
    <cellStyle name="UNPROBLD 3 2" xfId="40932"/>
    <cellStyle name="UNPROBLD 3 3" xfId="40933"/>
    <cellStyle name="UNPROBLD 3 4" xfId="40934"/>
    <cellStyle name="UNPROBLD 3 5" xfId="40935"/>
    <cellStyle name="UNPROBLD 4" xfId="40936"/>
    <cellStyle name="UNPROBLD 4 2" xfId="40937"/>
    <cellStyle name="UNPROBLD 4 3" xfId="40938"/>
    <cellStyle name="UNPROBLD 4 4" xfId="40939"/>
    <cellStyle name="UNPROBLD 4 5" xfId="40940"/>
    <cellStyle name="UNPROBLD 5" xfId="40941"/>
    <cellStyle name="UNPROBLD 5 2" xfId="40942"/>
    <cellStyle name="UNPROBLD 5 3" xfId="40943"/>
    <cellStyle name="UNPROBLD 5 4" xfId="40944"/>
    <cellStyle name="UNPROBLD 5 5" xfId="40945"/>
    <cellStyle name="UNPROBLD 6" xfId="40946"/>
    <cellStyle name="UNPROBLD 6 2" xfId="40947"/>
    <cellStyle name="UNPROBLD 7" xfId="40948"/>
    <cellStyle name="UNPROBLD 7 2" xfId="40949"/>
    <cellStyle name="unprobold" xfId="6963"/>
    <cellStyle name="unprobold 2" xfId="6964"/>
    <cellStyle name="unprobold 3" xfId="6965"/>
    <cellStyle name="unprotected" xfId="6966"/>
    <cellStyle name="unprotected 2" xfId="6967"/>
    <cellStyle name="unprotected 3" xfId="6968"/>
    <cellStyle name="us" xfId="6969"/>
    <cellStyle name="us 2" xfId="6970"/>
    <cellStyle name="UserInput" xfId="52064"/>
    <cellStyle name="UserInput 2" xfId="52065"/>
    <cellStyle name="Valuta [0]_Fees &amp; Expenses" xfId="40950"/>
    <cellStyle name="Valuta_Fees &amp; Expenses" xfId="40951"/>
    <cellStyle name="VerticalText" xfId="52066"/>
    <cellStyle name="VerticalText 2" xfId="52067"/>
    <cellStyle name="VolPoints" xfId="52068"/>
    <cellStyle name="VolPoints 2" xfId="52069"/>
    <cellStyle name="VolPoints 3" xfId="52070"/>
    <cellStyle name="Warning" xfId="6971"/>
    <cellStyle name="Warning Text" xfId="19" builtinId="11" customBuiltin="1"/>
    <cellStyle name="Warning Text 2" xfId="58"/>
    <cellStyle name="Warning Text 2 2" xfId="108"/>
    <cellStyle name="Warning Text 2 2 2" xfId="40952"/>
    <cellStyle name="Warning Text 2 3" xfId="6972"/>
    <cellStyle name="Warning Text 3" xfId="309"/>
    <cellStyle name="Warning Text 3 2" xfId="40953"/>
    <cellStyle name="Warning Text 4" xfId="885"/>
    <cellStyle name="Warning Text 4 2" xfId="40954"/>
    <cellStyle name="Warning Text 5" xfId="40955"/>
    <cellStyle name="xy" xfId="6973"/>
    <cellStyle name="xy 2" xfId="6974"/>
    <cellStyle name="xy 3" xfId="40956"/>
    <cellStyle name="xy 4" xfId="40957"/>
    <cellStyle name="Years" xfId="6975"/>
    <cellStyle name="Years 2" xfId="6976"/>
    <cellStyle name="Years 2 2" xfId="40958"/>
    <cellStyle name="Years 2 2 2" xfId="40959"/>
    <cellStyle name="Years 2 2 3" xfId="40960"/>
    <cellStyle name="Years 2 2 4" xfId="40961"/>
    <cellStyle name="Years 2 2 5" xfId="40962"/>
    <cellStyle name="Years 2 3" xfId="40963"/>
    <cellStyle name="Years 2 3 2" xfId="40964"/>
    <cellStyle name="Years 2 3 3" xfId="40965"/>
    <cellStyle name="Years 2 3 4" xfId="40966"/>
    <cellStyle name="Years 2 3 5" xfId="40967"/>
    <cellStyle name="Years 2 3 6" xfId="40968"/>
    <cellStyle name="Years 2 4" xfId="40969"/>
    <cellStyle name="Years 2 5" xfId="40970"/>
    <cellStyle name="Years 2 6" xfId="40971"/>
    <cellStyle name="Years 2 7" xfId="40972"/>
    <cellStyle name="Years 2 8" xfId="40973"/>
    <cellStyle name="Years 3" xfId="40974"/>
    <cellStyle name="Years 3 2" xfId="40975"/>
    <cellStyle name="Years 3 3" xfId="40976"/>
    <cellStyle name="Years 3 4" xfId="40977"/>
    <cellStyle name="Years 3 5" xfId="40978"/>
    <cellStyle name="Years 4" xfId="40979"/>
    <cellStyle name="Years 4 2" xfId="40980"/>
    <cellStyle name="Years 4 3" xfId="40981"/>
    <cellStyle name="Years 4 4" xfId="40982"/>
    <cellStyle name="Years 4 5" xfId="40983"/>
    <cellStyle name="Years 5" xfId="40984"/>
    <cellStyle name="Years 5 2" xfId="40985"/>
    <cellStyle name="Years 5 3" xfId="40986"/>
    <cellStyle name="Years 5 4" xfId="40987"/>
    <cellStyle name="Years 5 5" xfId="40988"/>
    <cellStyle name="Years 6" xfId="40989"/>
    <cellStyle name="Years 6 2" xfId="40990"/>
    <cellStyle name="Years 7" xfId="40991"/>
    <cellStyle name="Years 7 2" xfId="40992"/>
    <cellStyle name="一般_TV_SCH" xfId="52071"/>
    <cellStyle name="標準_1365_May06" xfId="5207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732852143482065"/>
          <c:y val="5.0925925925925923E-2"/>
          <c:w val="0.84795013123359575"/>
          <c:h val="0.77070428696412951"/>
        </c:manualLayout>
      </c:layout>
      <c:lineChart>
        <c:grouping val="standard"/>
        <c:varyColors val="0"/>
        <c:ser>
          <c:idx val="0"/>
          <c:order val="0"/>
          <c:tx>
            <c:strRef>
              <c:f>'1Index'!$C$6</c:f>
              <c:strCache>
                <c:ptCount val="1"/>
                <c:pt idx="0">
                  <c:v>Index#1</c:v>
                </c:pt>
              </c:strCache>
            </c:strRef>
          </c:tx>
          <c:marker>
            <c:symbol val="none"/>
          </c:marker>
          <c:cat>
            <c:numRef>
              <c:f>'1Index'!$B$7:$B$5002</c:f>
              <c:numCache>
                <c:formatCode>d\-mmm\-yy</c:formatCode>
                <c:ptCount val="4996"/>
                <c:pt idx="0">
                  <c:v>40053</c:v>
                </c:pt>
                <c:pt idx="1">
                  <c:v>40057</c:v>
                </c:pt>
                <c:pt idx="2">
                  <c:v>40058</c:v>
                </c:pt>
                <c:pt idx="3">
                  <c:v>40059</c:v>
                </c:pt>
                <c:pt idx="4">
                  <c:v>40060</c:v>
                </c:pt>
                <c:pt idx="5">
                  <c:v>40064</c:v>
                </c:pt>
                <c:pt idx="6">
                  <c:v>40065</c:v>
                </c:pt>
                <c:pt idx="7">
                  <c:v>40066</c:v>
                </c:pt>
                <c:pt idx="8">
                  <c:v>40067</c:v>
                </c:pt>
                <c:pt idx="9">
                  <c:v>40070</c:v>
                </c:pt>
                <c:pt idx="10">
                  <c:v>40071</c:v>
                </c:pt>
                <c:pt idx="11">
                  <c:v>40072</c:v>
                </c:pt>
                <c:pt idx="12">
                  <c:v>40073</c:v>
                </c:pt>
                <c:pt idx="13">
                  <c:v>40074</c:v>
                </c:pt>
                <c:pt idx="14">
                  <c:v>40077</c:v>
                </c:pt>
                <c:pt idx="15">
                  <c:v>40078</c:v>
                </c:pt>
                <c:pt idx="16">
                  <c:v>40079</c:v>
                </c:pt>
                <c:pt idx="17">
                  <c:v>40080</c:v>
                </c:pt>
                <c:pt idx="18">
                  <c:v>40081</c:v>
                </c:pt>
                <c:pt idx="19">
                  <c:v>40084</c:v>
                </c:pt>
                <c:pt idx="20">
                  <c:v>40085</c:v>
                </c:pt>
                <c:pt idx="21">
                  <c:v>40086</c:v>
                </c:pt>
                <c:pt idx="22">
                  <c:v>40087</c:v>
                </c:pt>
                <c:pt idx="23">
                  <c:v>40088</c:v>
                </c:pt>
                <c:pt idx="24">
                  <c:v>40091</c:v>
                </c:pt>
                <c:pt idx="25">
                  <c:v>40092</c:v>
                </c:pt>
                <c:pt idx="26">
                  <c:v>40093</c:v>
                </c:pt>
                <c:pt idx="27">
                  <c:v>40094</c:v>
                </c:pt>
                <c:pt idx="28">
                  <c:v>40095</c:v>
                </c:pt>
                <c:pt idx="29">
                  <c:v>40099</c:v>
                </c:pt>
                <c:pt idx="30">
                  <c:v>40100</c:v>
                </c:pt>
                <c:pt idx="31">
                  <c:v>40101</c:v>
                </c:pt>
                <c:pt idx="32">
                  <c:v>40102</c:v>
                </c:pt>
                <c:pt idx="33">
                  <c:v>40105</c:v>
                </c:pt>
                <c:pt idx="34">
                  <c:v>40106</c:v>
                </c:pt>
                <c:pt idx="35">
                  <c:v>40107</c:v>
                </c:pt>
                <c:pt idx="36">
                  <c:v>40108</c:v>
                </c:pt>
                <c:pt idx="37">
                  <c:v>40109</c:v>
                </c:pt>
                <c:pt idx="38">
                  <c:v>40112</c:v>
                </c:pt>
                <c:pt idx="39">
                  <c:v>40113</c:v>
                </c:pt>
                <c:pt idx="40">
                  <c:v>40114</c:v>
                </c:pt>
                <c:pt idx="41">
                  <c:v>40115</c:v>
                </c:pt>
                <c:pt idx="42">
                  <c:v>40116</c:v>
                </c:pt>
                <c:pt idx="43">
                  <c:v>40119</c:v>
                </c:pt>
                <c:pt idx="44">
                  <c:v>40120</c:v>
                </c:pt>
                <c:pt idx="45">
                  <c:v>40121</c:v>
                </c:pt>
                <c:pt idx="46">
                  <c:v>40122</c:v>
                </c:pt>
                <c:pt idx="47">
                  <c:v>40123</c:v>
                </c:pt>
                <c:pt idx="48">
                  <c:v>40126</c:v>
                </c:pt>
                <c:pt idx="49">
                  <c:v>40127</c:v>
                </c:pt>
                <c:pt idx="50">
                  <c:v>40129</c:v>
                </c:pt>
                <c:pt idx="51">
                  <c:v>40130</c:v>
                </c:pt>
                <c:pt idx="52">
                  <c:v>40133</c:v>
                </c:pt>
                <c:pt idx="53">
                  <c:v>40134</c:v>
                </c:pt>
                <c:pt idx="54">
                  <c:v>40135</c:v>
                </c:pt>
                <c:pt idx="55">
                  <c:v>40136</c:v>
                </c:pt>
                <c:pt idx="56">
                  <c:v>40137</c:v>
                </c:pt>
                <c:pt idx="57">
                  <c:v>40140</c:v>
                </c:pt>
                <c:pt idx="58">
                  <c:v>40141</c:v>
                </c:pt>
                <c:pt idx="59">
                  <c:v>40142</c:v>
                </c:pt>
                <c:pt idx="60">
                  <c:v>40144</c:v>
                </c:pt>
                <c:pt idx="61">
                  <c:v>40147</c:v>
                </c:pt>
                <c:pt idx="62">
                  <c:v>40148</c:v>
                </c:pt>
                <c:pt idx="63">
                  <c:v>40149</c:v>
                </c:pt>
                <c:pt idx="64">
                  <c:v>40150</c:v>
                </c:pt>
                <c:pt idx="65">
                  <c:v>40151</c:v>
                </c:pt>
                <c:pt idx="66">
                  <c:v>40154</c:v>
                </c:pt>
                <c:pt idx="67">
                  <c:v>40155</c:v>
                </c:pt>
                <c:pt idx="68">
                  <c:v>40156</c:v>
                </c:pt>
                <c:pt idx="69">
                  <c:v>40157</c:v>
                </c:pt>
                <c:pt idx="70">
                  <c:v>40158</c:v>
                </c:pt>
                <c:pt idx="71">
                  <c:v>40161</c:v>
                </c:pt>
                <c:pt idx="72">
                  <c:v>40162</c:v>
                </c:pt>
                <c:pt idx="73">
                  <c:v>40163</c:v>
                </c:pt>
                <c:pt idx="74">
                  <c:v>40164</c:v>
                </c:pt>
                <c:pt idx="75">
                  <c:v>40165</c:v>
                </c:pt>
                <c:pt idx="76">
                  <c:v>40168</c:v>
                </c:pt>
                <c:pt idx="77">
                  <c:v>40169</c:v>
                </c:pt>
                <c:pt idx="78">
                  <c:v>40170</c:v>
                </c:pt>
                <c:pt idx="79">
                  <c:v>40176</c:v>
                </c:pt>
                <c:pt idx="80">
                  <c:v>40177</c:v>
                </c:pt>
                <c:pt idx="81">
                  <c:v>40182</c:v>
                </c:pt>
                <c:pt idx="82">
                  <c:v>40183</c:v>
                </c:pt>
                <c:pt idx="83">
                  <c:v>40184</c:v>
                </c:pt>
                <c:pt idx="84">
                  <c:v>40185</c:v>
                </c:pt>
                <c:pt idx="85">
                  <c:v>40186</c:v>
                </c:pt>
                <c:pt idx="86">
                  <c:v>40189</c:v>
                </c:pt>
                <c:pt idx="87">
                  <c:v>40190</c:v>
                </c:pt>
                <c:pt idx="88">
                  <c:v>40191</c:v>
                </c:pt>
                <c:pt idx="89">
                  <c:v>40192</c:v>
                </c:pt>
                <c:pt idx="90">
                  <c:v>40193</c:v>
                </c:pt>
                <c:pt idx="91">
                  <c:v>40197</c:v>
                </c:pt>
                <c:pt idx="92">
                  <c:v>40198</c:v>
                </c:pt>
                <c:pt idx="93">
                  <c:v>40199</c:v>
                </c:pt>
                <c:pt idx="94">
                  <c:v>40200</c:v>
                </c:pt>
                <c:pt idx="95">
                  <c:v>40203</c:v>
                </c:pt>
                <c:pt idx="96">
                  <c:v>40204</c:v>
                </c:pt>
                <c:pt idx="97">
                  <c:v>40205</c:v>
                </c:pt>
                <c:pt idx="98">
                  <c:v>40206</c:v>
                </c:pt>
                <c:pt idx="99">
                  <c:v>40207</c:v>
                </c:pt>
                <c:pt idx="100">
                  <c:v>40210</c:v>
                </c:pt>
                <c:pt idx="101">
                  <c:v>40211</c:v>
                </c:pt>
                <c:pt idx="102">
                  <c:v>40212</c:v>
                </c:pt>
                <c:pt idx="103">
                  <c:v>40213</c:v>
                </c:pt>
                <c:pt idx="104">
                  <c:v>40214</c:v>
                </c:pt>
                <c:pt idx="105">
                  <c:v>40217</c:v>
                </c:pt>
                <c:pt idx="106">
                  <c:v>40218</c:v>
                </c:pt>
                <c:pt idx="107">
                  <c:v>40219</c:v>
                </c:pt>
                <c:pt idx="108">
                  <c:v>40220</c:v>
                </c:pt>
                <c:pt idx="109">
                  <c:v>40221</c:v>
                </c:pt>
                <c:pt idx="110">
                  <c:v>40225</c:v>
                </c:pt>
                <c:pt idx="111">
                  <c:v>40226</c:v>
                </c:pt>
                <c:pt idx="112">
                  <c:v>40227</c:v>
                </c:pt>
                <c:pt idx="113">
                  <c:v>40228</c:v>
                </c:pt>
                <c:pt idx="114">
                  <c:v>40231</c:v>
                </c:pt>
                <c:pt idx="115">
                  <c:v>40232</c:v>
                </c:pt>
                <c:pt idx="116">
                  <c:v>40233</c:v>
                </c:pt>
                <c:pt idx="117">
                  <c:v>40234</c:v>
                </c:pt>
                <c:pt idx="118">
                  <c:v>40235</c:v>
                </c:pt>
                <c:pt idx="119">
                  <c:v>40238</c:v>
                </c:pt>
                <c:pt idx="120">
                  <c:v>40239</c:v>
                </c:pt>
                <c:pt idx="121">
                  <c:v>40240</c:v>
                </c:pt>
                <c:pt idx="122">
                  <c:v>40241</c:v>
                </c:pt>
                <c:pt idx="123">
                  <c:v>40242</c:v>
                </c:pt>
                <c:pt idx="124">
                  <c:v>40245</c:v>
                </c:pt>
                <c:pt idx="125">
                  <c:v>40246</c:v>
                </c:pt>
                <c:pt idx="126">
                  <c:v>40247</c:v>
                </c:pt>
                <c:pt idx="127">
                  <c:v>40248</c:v>
                </c:pt>
                <c:pt idx="128">
                  <c:v>40249</c:v>
                </c:pt>
                <c:pt idx="129">
                  <c:v>40252</c:v>
                </c:pt>
                <c:pt idx="130">
                  <c:v>40253</c:v>
                </c:pt>
                <c:pt idx="131">
                  <c:v>40254</c:v>
                </c:pt>
                <c:pt idx="132">
                  <c:v>40255</c:v>
                </c:pt>
                <c:pt idx="133">
                  <c:v>40256</c:v>
                </c:pt>
                <c:pt idx="134">
                  <c:v>40259</c:v>
                </c:pt>
                <c:pt idx="135">
                  <c:v>40260</c:v>
                </c:pt>
                <c:pt idx="136">
                  <c:v>40261</c:v>
                </c:pt>
                <c:pt idx="137">
                  <c:v>40262</c:v>
                </c:pt>
                <c:pt idx="138">
                  <c:v>40263</c:v>
                </c:pt>
                <c:pt idx="139">
                  <c:v>40266</c:v>
                </c:pt>
                <c:pt idx="140">
                  <c:v>40267</c:v>
                </c:pt>
                <c:pt idx="141">
                  <c:v>40268</c:v>
                </c:pt>
                <c:pt idx="142">
                  <c:v>40269</c:v>
                </c:pt>
                <c:pt idx="143">
                  <c:v>40274</c:v>
                </c:pt>
                <c:pt idx="144">
                  <c:v>40275</c:v>
                </c:pt>
                <c:pt idx="145">
                  <c:v>40276</c:v>
                </c:pt>
                <c:pt idx="146">
                  <c:v>40277</c:v>
                </c:pt>
                <c:pt idx="147">
                  <c:v>40280</c:v>
                </c:pt>
                <c:pt idx="148">
                  <c:v>40281</c:v>
                </c:pt>
                <c:pt idx="149">
                  <c:v>40282</c:v>
                </c:pt>
                <c:pt idx="150">
                  <c:v>40283</c:v>
                </c:pt>
                <c:pt idx="151">
                  <c:v>40284</c:v>
                </c:pt>
                <c:pt idx="152">
                  <c:v>40287</c:v>
                </c:pt>
                <c:pt idx="153">
                  <c:v>40288</c:v>
                </c:pt>
                <c:pt idx="154">
                  <c:v>40289</c:v>
                </c:pt>
                <c:pt idx="155">
                  <c:v>40290</c:v>
                </c:pt>
                <c:pt idx="156">
                  <c:v>40291</c:v>
                </c:pt>
                <c:pt idx="157">
                  <c:v>40294</c:v>
                </c:pt>
                <c:pt idx="158">
                  <c:v>40295</c:v>
                </c:pt>
                <c:pt idx="159">
                  <c:v>40296</c:v>
                </c:pt>
                <c:pt idx="160">
                  <c:v>40297</c:v>
                </c:pt>
                <c:pt idx="161">
                  <c:v>40298</c:v>
                </c:pt>
                <c:pt idx="162">
                  <c:v>40302</c:v>
                </c:pt>
                <c:pt idx="163">
                  <c:v>40303</c:v>
                </c:pt>
                <c:pt idx="164">
                  <c:v>40304</c:v>
                </c:pt>
                <c:pt idx="165">
                  <c:v>40305</c:v>
                </c:pt>
                <c:pt idx="166">
                  <c:v>40308</c:v>
                </c:pt>
                <c:pt idx="167">
                  <c:v>40309</c:v>
                </c:pt>
                <c:pt idx="168">
                  <c:v>40310</c:v>
                </c:pt>
                <c:pt idx="169">
                  <c:v>40311</c:v>
                </c:pt>
                <c:pt idx="170">
                  <c:v>40312</c:v>
                </c:pt>
                <c:pt idx="171">
                  <c:v>40315</c:v>
                </c:pt>
                <c:pt idx="172">
                  <c:v>40316</c:v>
                </c:pt>
                <c:pt idx="173">
                  <c:v>40317</c:v>
                </c:pt>
                <c:pt idx="174">
                  <c:v>40318</c:v>
                </c:pt>
                <c:pt idx="175">
                  <c:v>40319</c:v>
                </c:pt>
                <c:pt idx="176">
                  <c:v>40322</c:v>
                </c:pt>
                <c:pt idx="177">
                  <c:v>40323</c:v>
                </c:pt>
                <c:pt idx="178">
                  <c:v>40324</c:v>
                </c:pt>
                <c:pt idx="179">
                  <c:v>40325</c:v>
                </c:pt>
                <c:pt idx="180">
                  <c:v>40326</c:v>
                </c:pt>
                <c:pt idx="181">
                  <c:v>40330</c:v>
                </c:pt>
                <c:pt idx="182">
                  <c:v>40331</c:v>
                </c:pt>
                <c:pt idx="183">
                  <c:v>40332</c:v>
                </c:pt>
                <c:pt idx="184">
                  <c:v>40333</c:v>
                </c:pt>
                <c:pt idx="185">
                  <c:v>40336</c:v>
                </c:pt>
                <c:pt idx="186">
                  <c:v>40337</c:v>
                </c:pt>
                <c:pt idx="187">
                  <c:v>40338</c:v>
                </c:pt>
                <c:pt idx="188">
                  <c:v>40339</c:v>
                </c:pt>
                <c:pt idx="189">
                  <c:v>40340</c:v>
                </c:pt>
                <c:pt idx="190">
                  <c:v>40343</c:v>
                </c:pt>
                <c:pt idx="191">
                  <c:v>40344</c:v>
                </c:pt>
                <c:pt idx="192">
                  <c:v>40345</c:v>
                </c:pt>
                <c:pt idx="193">
                  <c:v>40346</c:v>
                </c:pt>
                <c:pt idx="194">
                  <c:v>40347</c:v>
                </c:pt>
                <c:pt idx="195">
                  <c:v>40350</c:v>
                </c:pt>
                <c:pt idx="196">
                  <c:v>40351</c:v>
                </c:pt>
                <c:pt idx="197">
                  <c:v>40352</c:v>
                </c:pt>
                <c:pt idx="198">
                  <c:v>40353</c:v>
                </c:pt>
                <c:pt idx="199">
                  <c:v>40354</c:v>
                </c:pt>
                <c:pt idx="200">
                  <c:v>40357</c:v>
                </c:pt>
                <c:pt idx="201">
                  <c:v>40358</c:v>
                </c:pt>
                <c:pt idx="202">
                  <c:v>40359</c:v>
                </c:pt>
                <c:pt idx="203">
                  <c:v>40360</c:v>
                </c:pt>
                <c:pt idx="204">
                  <c:v>40361</c:v>
                </c:pt>
                <c:pt idx="205">
                  <c:v>40365</c:v>
                </c:pt>
                <c:pt idx="206">
                  <c:v>40366</c:v>
                </c:pt>
                <c:pt idx="207">
                  <c:v>40367</c:v>
                </c:pt>
                <c:pt idx="208">
                  <c:v>40368</c:v>
                </c:pt>
                <c:pt idx="209">
                  <c:v>40371</c:v>
                </c:pt>
                <c:pt idx="210">
                  <c:v>40372</c:v>
                </c:pt>
                <c:pt idx="211">
                  <c:v>40373</c:v>
                </c:pt>
                <c:pt idx="212">
                  <c:v>40374</c:v>
                </c:pt>
                <c:pt idx="213">
                  <c:v>40375</c:v>
                </c:pt>
                <c:pt idx="214">
                  <c:v>40378</c:v>
                </c:pt>
                <c:pt idx="215">
                  <c:v>40379</c:v>
                </c:pt>
                <c:pt idx="216">
                  <c:v>40380</c:v>
                </c:pt>
                <c:pt idx="217">
                  <c:v>40381</c:v>
                </c:pt>
                <c:pt idx="218">
                  <c:v>40382</c:v>
                </c:pt>
                <c:pt idx="219">
                  <c:v>40385</c:v>
                </c:pt>
                <c:pt idx="220">
                  <c:v>40386</c:v>
                </c:pt>
                <c:pt idx="221">
                  <c:v>40387</c:v>
                </c:pt>
                <c:pt idx="222">
                  <c:v>40388</c:v>
                </c:pt>
                <c:pt idx="223">
                  <c:v>40389</c:v>
                </c:pt>
                <c:pt idx="224">
                  <c:v>40392</c:v>
                </c:pt>
                <c:pt idx="225">
                  <c:v>40393</c:v>
                </c:pt>
                <c:pt idx="226">
                  <c:v>40394</c:v>
                </c:pt>
                <c:pt idx="227">
                  <c:v>40395</c:v>
                </c:pt>
                <c:pt idx="228">
                  <c:v>40396</c:v>
                </c:pt>
                <c:pt idx="229">
                  <c:v>40399</c:v>
                </c:pt>
                <c:pt idx="230">
                  <c:v>40400</c:v>
                </c:pt>
                <c:pt idx="231">
                  <c:v>40401</c:v>
                </c:pt>
                <c:pt idx="232">
                  <c:v>40402</c:v>
                </c:pt>
                <c:pt idx="233">
                  <c:v>40403</c:v>
                </c:pt>
                <c:pt idx="234">
                  <c:v>40406</c:v>
                </c:pt>
                <c:pt idx="235">
                  <c:v>40407</c:v>
                </c:pt>
                <c:pt idx="236">
                  <c:v>40408</c:v>
                </c:pt>
                <c:pt idx="237">
                  <c:v>40409</c:v>
                </c:pt>
                <c:pt idx="238">
                  <c:v>40410</c:v>
                </c:pt>
                <c:pt idx="239">
                  <c:v>40413</c:v>
                </c:pt>
                <c:pt idx="240">
                  <c:v>40414</c:v>
                </c:pt>
                <c:pt idx="241">
                  <c:v>40415</c:v>
                </c:pt>
                <c:pt idx="242">
                  <c:v>40416</c:v>
                </c:pt>
                <c:pt idx="243">
                  <c:v>40417</c:v>
                </c:pt>
                <c:pt idx="244">
                  <c:v>40421</c:v>
                </c:pt>
                <c:pt idx="245">
                  <c:v>40422</c:v>
                </c:pt>
                <c:pt idx="246">
                  <c:v>40423</c:v>
                </c:pt>
                <c:pt idx="247">
                  <c:v>40424</c:v>
                </c:pt>
                <c:pt idx="248">
                  <c:v>40428</c:v>
                </c:pt>
                <c:pt idx="249">
                  <c:v>40429</c:v>
                </c:pt>
                <c:pt idx="250">
                  <c:v>40430</c:v>
                </c:pt>
                <c:pt idx="251">
                  <c:v>40431</c:v>
                </c:pt>
                <c:pt idx="252">
                  <c:v>40434</c:v>
                </c:pt>
                <c:pt idx="253">
                  <c:v>40435</c:v>
                </c:pt>
                <c:pt idx="254">
                  <c:v>40436</c:v>
                </c:pt>
                <c:pt idx="255">
                  <c:v>40437</c:v>
                </c:pt>
                <c:pt idx="256">
                  <c:v>40438</c:v>
                </c:pt>
                <c:pt idx="257">
                  <c:v>40441</c:v>
                </c:pt>
                <c:pt idx="258">
                  <c:v>40442</c:v>
                </c:pt>
                <c:pt idx="259">
                  <c:v>40443</c:v>
                </c:pt>
                <c:pt idx="260">
                  <c:v>40444</c:v>
                </c:pt>
                <c:pt idx="261">
                  <c:v>40445</c:v>
                </c:pt>
                <c:pt idx="262">
                  <c:v>40448</c:v>
                </c:pt>
                <c:pt idx="263">
                  <c:v>40449</c:v>
                </c:pt>
                <c:pt idx="264">
                  <c:v>40450</c:v>
                </c:pt>
                <c:pt idx="265">
                  <c:v>40451</c:v>
                </c:pt>
                <c:pt idx="266">
                  <c:v>40452</c:v>
                </c:pt>
                <c:pt idx="267">
                  <c:v>40455</c:v>
                </c:pt>
                <c:pt idx="268">
                  <c:v>40456</c:v>
                </c:pt>
                <c:pt idx="269">
                  <c:v>40457</c:v>
                </c:pt>
                <c:pt idx="270">
                  <c:v>40458</c:v>
                </c:pt>
                <c:pt idx="271">
                  <c:v>40459</c:v>
                </c:pt>
                <c:pt idx="272">
                  <c:v>40463</c:v>
                </c:pt>
                <c:pt idx="273">
                  <c:v>40464</c:v>
                </c:pt>
                <c:pt idx="274">
                  <c:v>40465</c:v>
                </c:pt>
                <c:pt idx="275">
                  <c:v>40466</c:v>
                </c:pt>
                <c:pt idx="276">
                  <c:v>40469</c:v>
                </c:pt>
                <c:pt idx="277">
                  <c:v>40470</c:v>
                </c:pt>
                <c:pt idx="278">
                  <c:v>40471</c:v>
                </c:pt>
                <c:pt idx="279">
                  <c:v>40472</c:v>
                </c:pt>
                <c:pt idx="280">
                  <c:v>40473</c:v>
                </c:pt>
                <c:pt idx="281">
                  <c:v>40476</c:v>
                </c:pt>
                <c:pt idx="282">
                  <c:v>40477</c:v>
                </c:pt>
                <c:pt idx="283">
                  <c:v>40478</c:v>
                </c:pt>
                <c:pt idx="284">
                  <c:v>40479</c:v>
                </c:pt>
                <c:pt idx="285">
                  <c:v>40480</c:v>
                </c:pt>
                <c:pt idx="286">
                  <c:v>40483</c:v>
                </c:pt>
                <c:pt idx="287">
                  <c:v>40484</c:v>
                </c:pt>
                <c:pt idx="288">
                  <c:v>40485</c:v>
                </c:pt>
                <c:pt idx="289">
                  <c:v>40486</c:v>
                </c:pt>
                <c:pt idx="290">
                  <c:v>40487</c:v>
                </c:pt>
                <c:pt idx="291">
                  <c:v>40490</c:v>
                </c:pt>
                <c:pt idx="292">
                  <c:v>40491</c:v>
                </c:pt>
                <c:pt idx="293">
                  <c:v>40492</c:v>
                </c:pt>
                <c:pt idx="294">
                  <c:v>40494</c:v>
                </c:pt>
                <c:pt idx="295">
                  <c:v>40497</c:v>
                </c:pt>
                <c:pt idx="296">
                  <c:v>40498</c:v>
                </c:pt>
                <c:pt idx="297">
                  <c:v>40499</c:v>
                </c:pt>
                <c:pt idx="298">
                  <c:v>40500</c:v>
                </c:pt>
                <c:pt idx="299">
                  <c:v>40501</c:v>
                </c:pt>
                <c:pt idx="300">
                  <c:v>40504</c:v>
                </c:pt>
                <c:pt idx="301">
                  <c:v>40505</c:v>
                </c:pt>
                <c:pt idx="302">
                  <c:v>40506</c:v>
                </c:pt>
                <c:pt idx="303">
                  <c:v>40508</c:v>
                </c:pt>
                <c:pt idx="304">
                  <c:v>40511</c:v>
                </c:pt>
                <c:pt idx="305">
                  <c:v>40512</c:v>
                </c:pt>
                <c:pt idx="306">
                  <c:v>40513</c:v>
                </c:pt>
                <c:pt idx="307">
                  <c:v>40514</c:v>
                </c:pt>
                <c:pt idx="308">
                  <c:v>40515</c:v>
                </c:pt>
                <c:pt idx="309">
                  <c:v>40518</c:v>
                </c:pt>
                <c:pt idx="310">
                  <c:v>40519</c:v>
                </c:pt>
                <c:pt idx="311">
                  <c:v>40520</c:v>
                </c:pt>
                <c:pt idx="312">
                  <c:v>40521</c:v>
                </c:pt>
                <c:pt idx="313">
                  <c:v>40522</c:v>
                </c:pt>
                <c:pt idx="314">
                  <c:v>40525</c:v>
                </c:pt>
                <c:pt idx="315">
                  <c:v>40526</c:v>
                </c:pt>
                <c:pt idx="316">
                  <c:v>40527</c:v>
                </c:pt>
                <c:pt idx="317">
                  <c:v>40528</c:v>
                </c:pt>
                <c:pt idx="318">
                  <c:v>40529</c:v>
                </c:pt>
                <c:pt idx="319">
                  <c:v>40532</c:v>
                </c:pt>
                <c:pt idx="320">
                  <c:v>40533</c:v>
                </c:pt>
                <c:pt idx="321">
                  <c:v>40534</c:v>
                </c:pt>
                <c:pt idx="322">
                  <c:v>40535</c:v>
                </c:pt>
                <c:pt idx="323">
                  <c:v>40541</c:v>
                </c:pt>
                <c:pt idx="324">
                  <c:v>40542</c:v>
                </c:pt>
                <c:pt idx="325">
                  <c:v>40547</c:v>
                </c:pt>
                <c:pt idx="326">
                  <c:v>40548</c:v>
                </c:pt>
                <c:pt idx="327">
                  <c:v>40549</c:v>
                </c:pt>
                <c:pt idx="328">
                  <c:v>40550</c:v>
                </c:pt>
                <c:pt idx="329">
                  <c:v>40553</c:v>
                </c:pt>
                <c:pt idx="330">
                  <c:v>40554</c:v>
                </c:pt>
                <c:pt idx="331">
                  <c:v>40555</c:v>
                </c:pt>
                <c:pt idx="332">
                  <c:v>40556</c:v>
                </c:pt>
                <c:pt idx="333">
                  <c:v>40557</c:v>
                </c:pt>
                <c:pt idx="334">
                  <c:v>40561</c:v>
                </c:pt>
                <c:pt idx="335">
                  <c:v>40562</c:v>
                </c:pt>
                <c:pt idx="336">
                  <c:v>40563</c:v>
                </c:pt>
                <c:pt idx="337">
                  <c:v>40564</c:v>
                </c:pt>
                <c:pt idx="338">
                  <c:v>40567</c:v>
                </c:pt>
                <c:pt idx="339">
                  <c:v>40568</c:v>
                </c:pt>
                <c:pt idx="340">
                  <c:v>40569</c:v>
                </c:pt>
                <c:pt idx="341">
                  <c:v>40570</c:v>
                </c:pt>
                <c:pt idx="342">
                  <c:v>40571</c:v>
                </c:pt>
                <c:pt idx="343">
                  <c:v>40574</c:v>
                </c:pt>
                <c:pt idx="344">
                  <c:v>40575</c:v>
                </c:pt>
                <c:pt idx="345">
                  <c:v>40576</c:v>
                </c:pt>
                <c:pt idx="346">
                  <c:v>40577</c:v>
                </c:pt>
                <c:pt idx="347">
                  <c:v>40578</c:v>
                </c:pt>
                <c:pt idx="348">
                  <c:v>40581</c:v>
                </c:pt>
                <c:pt idx="349">
                  <c:v>40582</c:v>
                </c:pt>
                <c:pt idx="350">
                  <c:v>40583</c:v>
                </c:pt>
                <c:pt idx="351">
                  <c:v>40584</c:v>
                </c:pt>
                <c:pt idx="352">
                  <c:v>40585</c:v>
                </c:pt>
                <c:pt idx="353">
                  <c:v>40588</c:v>
                </c:pt>
                <c:pt idx="354">
                  <c:v>40589</c:v>
                </c:pt>
                <c:pt idx="355">
                  <c:v>40590</c:v>
                </c:pt>
                <c:pt idx="356">
                  <c:v>40591</c:v>
                </c:pt>
                <c:pt idx="357">
                  <c:v>40592</c:v>
                </c:pt>
                <c:pt idx="358">
                  <c:v>40596</c:v>
                </c:pt>
                <c:pt idx="359">
                  <c:v>40597</c:v>
                </c:pt>
                <c:pt idx="360">
                  <c:v>40598</c:v>
                </c:pt>
                <c:pt idx="361">
                  <c:v>40599</c:v>
                </c:pt>
                <c:pt idx="362">
                  <c:v>40602</c:v>
                </c:pt>
                <c:pt idx="363">
                  <c:v>40603</c:v>
                </c:pt>
                <c:pt idx="364">
                  <c:v>40604</c:v>
                </c:pt>
                <c:pt idx="365">
                  <c:v>40605</c:v>
                </c:pt>
                <c:pt idx="366">
                  <c:v>40606</c:v>
                </c:pt>
                <c:pt idx="367">
                  <c:v>40609</c:v>
                </c:pt>
                <c:pt idx="368">
                  <c:v>40610</c:v>
                </c:pt>
                <c:pt idx="369">
                  <c:v>40611</c:v>
                </c:pt>
                <c:pt idx="370">
                  <c:v>40612</c:v>
                </c:pt>
                <c:pt idx="371">
                  <c:v>40613</c:v>
                </c:pt>
                <c:pt idx="372">
                  <c:v>40616</c:v>
                </c:pt>
                <c:pt idx="373">
                  <c:v>40617</c:v>
                </c:pt>
                <c:pt idx="374">
                  <c:v>40618</c:v>
                </c:pt>
                <c:pt idx="375">
                  <c:v>40619</c:v>
                </c:pt>
                <c:pt idx="376">
                  <c:v>40620</c:v>
                </c:pt>
                <c:pt idx="377">
                  <c:v>40623</c:v>
                </c:pt>
                <c:pt idx="378">
                  <c:v>40624</c:v>
                </c:pt>
                <c:pt idx="379">
                  <c:v>40625</c:v>
                </c:pt>
                <c:pt idx="380">
                  <c:v>40626</c:v>
                </c:pt>
                <c:pt idx="381">
                  <c:v>40627</c:v>
                </c:pt>
                <c:pt idx="382">
                  <c:v>40630</c:v>
                </c:pt>
                <c:pt idx="383">
                  <c:v>40631</c:v>
                </c:pt>
                <c:pt idx="384">
                  <c:v>40632</c:v>
                </c:pt>
                <c:pt idx="385">
                  <c:v>40633</c:v>
                </c:pt>
                <c:pt idx="386">
                  <c:v>40634</c:v>
                </c:pt>
                <c:pt idx="387">
                  <c:v>40637</c:v>
                </c:pt>
                <c:pt idx="388">
                  <c:v>40638</c:v>
                </c:pt>
                <c:pt idx="389">
                  <c:v>40639</c:v>
                </c:pt>
                <c:pt idx="390">
                  <c:v>40640</c:v>
                </c:pt>
                <c:pt idx="391">
                  <c:v>40641</c:v>
                </c:pt>
                <c:pt idx="392">
                  <c:v>40644</c:v>
                </c:pt>
                <c:pt idx="393">
                  <c:v>40645</c:v>
                </c:pt>
                <c:pt idx="394">
                  <c:v>40646</c:v>
                </c:pt>
                <c:pt idx="395">
                  <c:v>40647</c:v>
                </c:pt>
                <c:pt idx="396">
                  <c:v>40648</c:v>
                </c:pt>
                <c:pt idx="397">
                  <c:v>40651</c:v>
                </c:pt>
                <c:pt idx="398">
                  <c:v>40652</c:v>
                </c:pt>
                <c:pt idx="399">
                  <c:v>40653</c:v>
                </c:pt>
                <c:pt idx="400">
                  <c:v>40654</c:v>
                </c:pt>
                <c:pt idx="401">
                  <c:v>40659</c:v>
                </c:pt>
                <c:pt idx="402">
                  <c:v>40660</c:v>
                </c:pt>
                <c:pt idx="403">
                  <c:v>40661</c:v>
                </c:pt>
                <c:pt idx="404">
                  <c:v>40666</c:v>
                </c:pt>
                <c:pt idx="405">
                  <c:v>40667</c:v>
                </c:pt>
                <c:pt idx="406">
                  <c:v>40668</c:v>
                </c:pt>
                <c:pt idx="407">
                  <c:v>40669</c:v>
                </c:pt>
                <c:pt idx="408">
                  <c:v>40672</c:v>
                </c:pt>
                <c:pt idx="409">
                  <c:v>40673</c:v>
                </c:pt>
                <c:pt idx="410">
                  <c:v>40674</c:v>
                </c:pt>
                <c:pt idx="411">
                  <c:v>40675</c:v>
                </c:pt>
                <c:pt idx="412">
                  <c:v>40676</c:v>
                </c:pt>
                <c:pt idx="413">
                  <c:v>40679</c:v>
                </c:pt>
                <c:pt idx="414">
                  <c:v>40680</c:v>
                </c:pt>
                <c:pt idx="415">
                  <c:v>40681</c:v>
                </c:pt>
                <c:pt idx="416">
                  <c:v>40682</c:v>
                </c:pt>
                <c:pt idx="417">
                  <c:v>40683</c:v>
                </c:pt>
                <c:pt idx="418">
                  <c:v>40686</c:v>
                </c:pt>
                <c:pt idx="419">
                  <c:v>40687</c:v>
                </c:pt>
                <c:pt idx="420">
                  <c:v>40688</c:v>
                </c:pt>
                <c:pt idx="421">
                  <c:v>40689</c:v>
                </c:pt>
                <c:pt idx="422">
                  <c:v>40690</c:v>
                </c:pt>
                <c:pt idx="423">
                  <c:v>40694</c:v>
                </c:pt>
                <c:pt idx="424">
                  <c:v>40695</c:v>
                </c:pt>
                <c:pt idx="425">
                  <c:v>40696</c:v>
                </c:pt>
                <c:pt idx="426">
                  <c:v>40697</c:v>
                </c:pt>
                <c:pt idx="427">
                  <c:v>40700</c:v>
                </c:pt>
                <c:pt idx="428">
                  <c:v>40701</c:v>
                </c:pt>
                <c:pt idx="429">
                  <c:v>40702</c:v>
                </c:pt>
                <c:pt idx="430">
                  <c:v>40703</c:v>
                </c:pt>
                <c:pt idx="431">
                  <c:v>40704</c:v>
                </c:pt>
                <c:pt idx="432">
                  <c:v>40707</c:v>
                </c:pt>
                <c:pt idx="433">
                  <c:v>40708</c:v>
                </c:pt>
                <c:pt idx="434">
                  <c:v>40709</c:v>
                </c:pt>
                <c:pt idx="435">
                  <c:v>40710</c:v>
                </c:pt>
                <c:pt idx="436">
                  <c:v>40711</c:v>
                </c:pt>
                <c:pt idx="437">
                  <c:v>40714</c:v>
                </c:pt>
                <c:pt idx="438">
                  <c:v>40715</c:v>
                </c:pt>
                <c:pt idx="439">
                  <c:v>40716</c:v>
                </c:pt>
                <c:pt idx="440">
                  <c:v>40717</c:v>
                </c:pt>
                <c:pt idx="441">
                  <c:v>40718</c:v>
                </c:pt>
                <c:pt idx="442">
                  <c:v>40721</c:v>
                </c:pt>
                <c:pt idx="443">
                  <c:v>40722</c:v>
                </c:pt>
                <c:pt idx="444">
                  <c:v>40723</c:v>
                </c:pt>
                <c:pt idx="445">
                  <c:v>40724</c:v>
                </c:pt>
                <c:pt idx="446">
                  <c:v>40725</c:v>
                </c:pt>
                <c:pt idx="447">
                  <c:v>40729</c:v>
                </c:pt>
                <c:pt idx="448">
                  <c:v>40730</c:v>
                </c:pt>
                <c:pt idx="449">
                  <c:v>40731</c:v>
                </c:pt>
                <c:pt idx="450">
                  <c:v>40732</c:v>
                </c:pt>
                <c:pt idx="451">
                  <c:v>40735</c:v>
                </c:pt>
                <c:pt idx="452">
                  <c:v>40736</c:v>
                </c:pt>
                <c:pt idx="453">
                  <c:v>40737</c:v>
                </c:pt>
                <c:pt idx="454">
                  <c:v>40738</c:v>
                </c:pt>
                <c:pt idx="455">
                  <c:v>40739</c:v>
                </c:pt>
                <c:pt idx="456">
                  <c:v>40742</c:v>
                </c:pt>
                <c:pt idx="457">
                  <c:v>40743</c:v>
                </c:pt>
                <c:pt idx="458">
                  <c:v>40744</c:v>
                </c:pt>
                <c:pt idx="459">
                  <c:v>40745</c:v>
                </c:pt>
                <c:pt idx="460">
                  <c:v>40746</c:v>
                </c:pt>
                <c:pt idx="461">
                  <c:v>40749</c:v>
                </c:pt>
                <c:pt idx="462">
                  <c:v>40750</c:v>
                </c:pt>
                <c:pt idx="463">
                  <c:v>40751</c:v>
                </c:pt>
                <c:pt idx="464">
                  <c:v>40752</c:v>
                </c:pt>
                <c:pt idx="465">
                  <c:v>40753</c:v>
                </c:pt>
                <c:pt idx="466">
                  <c:v>40756</c:v>
                </c:pt>
                <c:pt idx="467">
                  <c:v>40757</c:v>
                </c:pt>
                <c:pt idx="468">
                  <c:v>40758</c:v>
                </c:pt>
                <c:pt idx="469">
                  <c:v>40759</c:v>
                </c:pt>
                <c:pt idx="470">
                  <c:v>40760</c:v>
                </c:pt>
                <c:pt idx="471">
                  <c:v>40763</c:v>
                </c:pt>
                <c:pt idx="472">
                  <c:v>40764</c:v>
                </c:pt>
                <c:pt idx="473">
                  <c:v>40765</c:v>
                </c:pt>
                <c:pt idx="474">
                  <c:v>40766</c:v>
                </c:pt>
                <c:pt idx="475">
                  <c:v>40767</c:v>
                </c:pt>
                <c:pt idx="476">
                  <c:v>40771</c:v>
                </c:pt>
                <c:pt idx="477">
                  <c:v>40772</c:v>
                </c:pt>
                <c:pt idx="478">
                  <c:v>40773</c:v>
                </c:pt>
                <c:pt idx="479">
                  <c:v>40774</c:v>
                </c:pt>
                <c:pt idx="480">
                  <c:v>40777</c:v>
                </c:pt>
                <c:pt idx="481">
                  <c:v>40778</c:v>
                </c:pt>
                <c:pt idx="482">
                  <c:v>40779</c:v>
                </c:pt>
                <c:pt idx="483">
                  <c:v>40780</c:v>
                </c:pt>
                <c:pt idx="484">
                  <c:v>40781</c:v>
                </c:pt>
                <c:pt idx="485">
                  <c:v>40785</c:v>
                </c:pt>
                <c:pt idx="486">
                  <c:v>40786</c:v>
                </c:pt>
                <c:pt idx="487">
                  <c:v>40787</c:v>
                </c:pt>
                <c:pt idx="488">
                  <c:v>40788</c:v>
                </c:pt>
                <c:pt idx="489">
                  <c:v>40792</c:v>
                </c:pt>
                <c:pt idx="490">
                  <c:v>40793</c:v>
                </c:pt>
                <c:pt idx="491">
                  <c:v>40794</c:v>
                </c:pt>
                <c:pt idx="492">
                  <c:v>40795</c:v>
                </c:pt>
                <c:pt idx="493">
                  <c:v>40798</c:v>
                </c:pt>
                <c:pt idx="494">
                  <c:v>40799</c:v>
                </c:pt>
                <c:pt idx="495">
                  <c:v>40800</c:v>
                </c:pt>
                <c:pt idx="496">
                  <c:v>40801</c:v>
                </c:pt>
                <c:pt idx="497">
                  <c:v>40802</c:v>
                </c:pt>
                <c:pt idx="498">
                  <c:v>40805</c:v>
                </c:pt>
                <c:pt idx="499">
                  <c:v>40806</c:v>
                </c:pt>
                <c:pt idx="500">
                  <c:v>40807</c:v>
                </c:pt>
                <c:pt idx="501">
                  <c:v>40808</c:v>
                </c:pt>
                <c:pt idx="502">
                  <c:v>40809</c:v>
                </c:pt>
                <c:pt idx="503">
                  <c:v>40812</c:v>
                </c:pt>
                <c:pt idx="504">
                  <c:v>40813</c:v>
                </c:pt>
                <c:pt idx="505">
                  <c:v>40814</c:v>
                </c:pt>
                <c:pt idx="506">
                  <c:v>40815</c:v>
                </c:pt>
                <c:pt idx="507">
                  <c:v>40816</c:v>
                </c:pt>
                <c:pt idx="508">
                  <c:v>40819</c:v>
                </c:pt>
                <c:pt idx="509">
                  <c:v>40820</c:v>
                </c:pt>
                <c:pt idx="510">
                  <c:v>40821</c:v>
                </c:pt>
                <c:pt idx="511">
                  <c:v>40822</c:v>
                </c:pt>
                <c:pt idx="512">
                  <c:v>40823</c:v>
                </c:pt>
                <c:pt idx="513">
                  <c:v>40827</c:v>
                </c:pt>
                <c:pt idx="514">
                  <c:v>40828</c:v>
                </c:pt>
                <c:pt idx="515">
                  <c:v>40829</c:v>
                </c:pt>
                <c:pt idx="516">
                  <c:v>40830</c:v>
                </c:pt>
                <c:pt idx="517">
                  <c:v>40833</c:v>
                </c:pt>
                <c:pt idx="518">
                  <c:v>40834</c:v>
                </c:pt>
                <c:pt idx="519">
                  <c:v>40835</c:v>
                </c:pt>
                <c:pt idx="520">
                  <c:v>40836</c:v>
                </c:pt>
                <c:pt idx="521">
                  <c:v>40837</c:v>
                </c:pt>
                <c:pt idx="522">
                  <c:v>40840</c:v>
                </c:pt>
                <c:pt idx="523">
                  <c:v>40841</c:v>
                </c:pt>
                <c:pt idx="524">
                  <c:v>40842</c:v>
                </c:pt>
                <c:pt idx="525">
                  <c:v>40843</c:v>
                </c:pt>
                <c:pt idx="526">
                  <c:v>40844</c:v>
                </c:pt>
                <c:pt idx="527">
                  <c:v>40847</c:v>
                </c:pt>
                <c:pt idx="528">
                  <c:v>40848</c:v>
                </c:pt>
                <c:pt idx="529">
                  <c:v>40849</c:v>
                </c:pt>
                <c:pt idx="530">
                  <c:v>40850</c:v>
                </c:pt>
                <c:pt idx="531">
                  <c:v>40851</c:v>
                </c:pt>
                <c:pt idx="532">
                  <c:v>40854</c:v>
                </c:pt>
                <c:pt idx="533">
                  <c:v>40855</c:v>
                </c:pt>
                <c:pt idx="534">
                  <c:v>40856</c:v>
                </c:pt>
                <c:pt idx="535">
                  <c:v>40857</c:v>
                </c:pt>
                <c:pt idx="536">
                  <c:v>40861</c:v>
                </c:pt>
                <c:pt idx="537">
                  <c:v>40862</c:v>
                </c:pt>
                <c:pt idx="538">
                  <c:v>40863</c:v>
                </c:pt>
                <c:pt idx="539">
                  <c:v>40864</c:v>
                </c:pt>
                <c:pt idx="540">
                  <c:v>40865</c:v>
                </c:pt>
                <c:pt idx="541">
                  <c:v>40868</c:v>
                </c:pt>
                <c:pt idx="542">
                  <c:v>40869</c:v>
                </c:pt>
                <c:pt idx="543">
                  <c:v>40870</c:v>
                </c:pt>
                <c:pt idx="544">
                  <c:v>40872</c:v>
                </c:pt>
                <c:pt idx="545">
                  <c:v>40875</c:v>
                </c:pt>
                <c:pt idx="546">
                  <c:v>40876</c:v>
                </c:pt>
                <c:pt idx="547">
                  <c:v>40877</c:v>
                </c:pt>
                <c:pt idx="548">
                  <c:v>40878</c:v>
                </c:pt>
                <c:pt idx="549">
                  <c:v>40879</c:v>
                </c:pt>
                <c:pt idx="550">
                  <c:v>40882</c:v>
                </c:pt>
                <c:pt idx="551">
                  <c:v>40883</c:v>
                </c:pt>
                <c:pt idx="552">
                  <c:v>40884</c:v>
                </c:pt>
                <c:pt idx="553">
                  <c:v>40885</c:v>
                </c:pt>
                <c:pt idx="554">
                  <c:v>40886</c:v>
                </c:pt>
                <c:pt idx="555">
                  <c:v>40889</c:v>
                </c:pt>
                <c:pt idx="556">
                  <c:v>40890</c:v>
                </c:pt>
                <c:pt idx="557">
                  <c:v>40891</c:v>
                </c:pt>
                <c:pt idx="558">
                  <c:v>40892</c:v>
                </c:pt>
                <c:pt idx="559">
                  <c:v>40893</c:v>
                </c:pt>
                <c:pt idx="560">
                  <c:v>40896</c:v>
                </c:pt>
                <c:pt idx="561">
                  <c:v>40897</c:v>
                </c:pt>
                <c:pt idx="562">
                  <c:v>40898</c:v>
                </c:pt>
                <c:pt idx="563">
                  <c:v>40899</c:v>
                </c:pt>
                <c:pt idx="564">
                  <c:v>40900</c:v>
                </c:pt>
                <c:pt idx="565">
                  <c:v>40905</c:v>
                </c:pt>
                <c:pt idx="566">
                  <c:v>40906</c:v>
                </c:pt>
                <c:pt idx="567">
                  <c:v>40907</c:v>
                </c:pt>
                <c:pt idx="568">
                  <c:v>40911</c:v>
                </c:pt>
                <c:pt idx="569">
                  <c:v>40912</c:v>
                </c:pt>
                <c:pt idx="570">
                  <c:v>40913</c:v>
                </c:pt>
                <c:pt idx="571">
                  <c:v>40914</c:v>
                </c:pt>
                <c:pt idx="572">
                  <c:v>40917</c:v>
                </c:pt>
                <c:pt idx="573">
                  <c:v>40918</c:v>
                </c:pt>
                <c:pt idx="574">
                  <c:v>40919</c:v>
                </c:pt>
                <c:pt idx="575">
                  <c:v>40920</c:v>
                </c:pt>
                <c:pt idx="576">
                  <c:v>40921</c:v>
                </c:pt>
                <c:pt idx="577">
                  <c:v>40925</c:v>
                </c:pt>
                <c:pt idx="578">
                  <c:v>40926</c:v>
                </c:pt>
                <c:pt idx="579">
                  <c:v>40927</c:v>
                </c:pt>
                <c:pt idx="580">
                  <c:v>40928</c:v>
                </c:pt>
                <c:pt idx="581">
                  <c:v>40931</c:v>
                </c:pt>
                <c:pt idx="582">
                  <c:v>40932</c:v>
                </c:pt>
                <c:pt idx="583">
                  <c:v>40933</c:v>
                </c:pt>
                <c:pt idx="584">
                  <c:v>40934</c:v>
                </c:pt>
                <c:pt idx="585">
                  <c:v>40935</c:v>
                </c:pt>
                <c:pt idx="586">
                  <c:v>40938</c:v>
                </c:pt>
                <c:pt idx="587">
                  <c:v>40939</c:v>
                </c:pt>
                <c:pt idx="588">
                  <c:v>40940</c:v>
                </c:pt>
                <c:pt idx="589">
                  <c:v>40941</c:v>
                </c:pt>
                <c:pt idx="590">
                  <c:v>40942</c:v>
                </c:pt>
                <c:pt idx="591">
                  <c:v>40945</c:v>
                </c:pt>
                <c:pt idx="592">
                  <c:v>40946</c:v>
                </c:pt>
                <c:pt idx="593">
                  <c:v>40947</c:v>
                </c:pt>
                <c:pt idx="594">
                  <c:v>40948</c:v>
                </c:pt>
                <c:pt idx="595">
                  <c:v>40949</c:v>
                </c:pt>
                <c:pt idx="596">
                  <c:v>40952</c:v>
                </c:pt>
                <c:pt idx="597">
                  <c:v>40953</c:v>
                </c:pt>
                <c:pt idx="598">
                  <c:v>40954</c:v>
                </c:pt>
                <c:pt idx="599">
                  <c:v>40955</c:v>
                </c:pt>
                <c:pt idx="600">
                  <c:v>40956</c:v>
                </c:pt>
                <c:pt idx="601">
                  <c:v>40960</c:v>
                </c:pt>
                <c:pt idx="602">
                  <c:v>40961</c:v>
                </c:pt>
                <c:pt idx="603">
                  <c:v>40962</c:v>
                </c:pt>
                <c:pt idx="604">
                  <c:v>40963</c:v>
                </c:pt>
                <c:pt idx="605">
                  <c:v>40966</c:v>
                </c:pt>
                <c:pt idx="606">
                  <c:v>40967</c:v>
                </c:pt>
                <c:pt idx="607">
                  <c:v>40968</c:v>
                </c:pt>
                <c:pt idx="608">
                  <c:v>40969</c:v>
                </c:pt>
                <c:pt idx="609">
                  <c:v>40970</c:v>
                </c:pt>
                <c:pt idx="610">
                  <c:v>40973</c:v>
                </c:pt>
                <c:pt idx="611">
                  <c:v>40974</c:v>
                </c:pt>
                <c:pt idx="612">
                  <c:v>40975</c:v>
                </c:pt>
                <c:pt idx="613">
                  <c:v>40976</c:v>
                </c:pt>
                <c:pt idx="614">
                  <c:v>40977</c:v>
                </c:pt>
                <c:pt idx="615">
                  <c:v>40980</c:v>
                </c:pt>
                <c:pt idx="616">
                  <c:v>40981</c:v>
                </c:pt>
                <c:pt idx="617">
                  <c:v>40982</c:v>
                </c:pt>
                <c:pt idx="618">
                  <c:v>40983</c:v>
                </c:pt>
                <c:pt idx="619">
                  <c:v>40984</c:v>
                </c:pt>
                <c:pt idx="620">
                  <c:v>40987</c:v>
                </c:pt>
                <c:pt idx="621">
                  <c:v>40988</c:v>
                </c:pt>
                <c:pt idx="622">
                  <c:v>40989</c:v>
                </c:pt>
                <c:pt idx="623">
                  <c:v>40990</c:v>
                </c:pt>
                <c:pt idx="624">
                  <c:v>40991</c:v>
                </c:pt>
                <c:pt idx="625">
                  <c:v>40994</c:v>
                </c:pt>
                <c:pt idx="626">
                  <c:v>40995</c:v>
                </c:pt>
                <c:pt idx="627">
                  <c:v>40996</c:v>
                </c:pt>
                <c:pt idx="628">
                  <c:v>40997</c:v>
                </c:pt>
                <c:pt idx="629">
                  <c:v>40998</c:v>
                </c:pt>
                <c:pt idx="630">
                  <c:v>41001</c:v>
                </c:pt>
                <c:pt idx="631">
                  <c:v>41002</c:v>
                </c:pt>
                <c:pt idx="632">
                  <c:v>41003</c:v>
                </c:pt>
                <c:pt idx="633">
                  <c:v>41004</c:v>
                </c:pt>
                <c:pt idx="634">
                  <c:v>41009</c:v>
                </c:pt>
                <c:pt idx="635">
                  <c:v>41010</c:v>
                </c:pt>
                <c:pt idx="636">
                  <c:v>41011</c:v>
                </c:pt>
                <c:pt idx="637">
                  <c:v>41012</c:v>
                </c:pt>
                <c:pt idx="638">
                  <c:v>41015</c:v>
                </c:pt>
                <c:pt idx="639">
                  <c:v>41016</c:v>
                </c:pt>
                <c:pt idx="640">
                  <c:v>41017</c:v>
                </c:pt>
                <c:pt idx="641">
                  <c:v>41018</c:v>
                </c:pt>
                <c:pt idx="642">
                  <c:v>41019</c:v>
                </c:pt>
                <c:pt idx="643">
                  <c:v>41022</c:v>
                </c:pt>
                <c:pt idx="644">
                  <c:v>41023</c:v>
                </c:pt>
                <c:pt idx="645">
                  <c:v>41024</c:v>
                </c:pt>
                <c:pt idx="646">
                  <c:v>41025</c:v>
                </c:pt>
                <c:pt idx="647">
                  <c:v>41026</c:v>
                </c:pt>
                <c:pt idx="648">
                  <c:v>41029</c:v>
                </c:pt>
                <c:pt idx="649">
                  <c:v>41031</c:v>
                </c:pt>
                <c:pt idx="650">
                  <c:v>41032</c:v>
                </c:pt>
                <c:pt idx="651">
                  <c:v>41033</c:v>
                </c:pt>
                <c:pt idx="652">
                  <c:v>41037</c:v>
                </c:pt>
                <c:pt idx="653">
                  <c:v>41038</c:v>
                </c:pt>
                <c:pt idx="654">
                  <c:v>41039</c:v>
                </c:pt>
                <c:pt idx="655">
                  <c:v>41040</c:v>
                </c:pt>
                <c:pt idx="656">
                  <c:v>41043</c:v>
                </c:pt>
                <c:pt idx="657">
                  <c:v>41044</c:v>
                </c:pt>
                <c:pt idx="658">
                  <c:v>41045</c:v>
                </c:pt>
                <c:pt idx="659">
                  <c:v>41046</c:v>
                </c:pt>
                <c:pt idx="660">
                  <c:v>41047</c:v>
                </c:pt>
                <c:pt idx="661">
                  <c:v>41050</c:v>
                </c:pt>
                <c:pt idx="662">
                  <c:v>41051</c:v>
                </c:pt>
                <c:pt idx="663">
                  <c:v>41052</c:v>
                </c:pt>
                <c:pt idx="664">
                  <c:v>41053</c:v>
                </c:pt>
                <c:pt idx="665">
                  <c:v>41054</c:v>
                </c:pt>
                <c:pt idx="666">
                  <c:v>41058</c:v>
                </c:pt>
                <c:pt idx="667">
                  <c:v>41059</c:v>
                </c:pt>
                <c:pt idx="668">
                  <c:v>41060</c:v>
                </c:pt>
                <c:pt idx="669">
                  <c:v>41061</c:v>
                </c:pt>
                <c:pt idx="670">
                  <c:v>41066</c:v>
                </c:pt>
                <c:pt idx="671">
                  <c:v>41067</c:v>
                </c:pt>
                <c:pt idx="672">
                  <c:v>41068</c:v>
                </c:pt>
                <c:pt idx="673">
                  <c:v>41071</c:v>
                </c:pt>
                <c:pt idx="674">
                  <c:v>41072</c:v>
                </c:pt>
                <c:pt idx="675">
                  <c:v>41073</c:v>
                </c:pt>
                <c:pt idx="676">
                  <c:v>41074</c:v>
                </c:pt>
                <c:pt idx="677">
                  <c:v>41075</c:v>
                </c:pt>
                <c:pt idx="678">
                  <c:v>41078</c:v>
                </c:pt>
                <c:pt idx="679">
                  <c:v>41079</c:v>
                </c:pt>
                <c:pt idx="680">
                  <c:v>41080</c:v>
                </c:pt>
                <c:pt idx="681">
                  <c:v>41081</c:v>
                </c:pt>
                <c:pt idx="682">
                  <c:v>41082</c:v>
                </c:pt>
                <c:pt idx="683">
                  <c:v>41085</c:v>
                </c:pt>
                <c:pt idx="684">
                  <c:v>41086</c:v>
                </c:pt>
                <c:pt idx="685">
                  <c:v>41087</c:v>
                </c:pt>
                <c:pt idx="686">
                  <c:v>41088</c:v>
                </c:pt>
                <c:pt idx="687">
                  <c:v>41089</c:v>
                </c:pt>
                <c:pt idx="688">
                  <c:v>41092</c:v>
                </c:pt>
                <c:pt idx="689">
                  <c:v>41093</c:v>
                </c:pt>
                <c:pt idx="690">
                  <c:v>41095</c:v>
                </c:pt>
                <c:pt idx="691">
                  <c:v>41096</c:v>
                </c:pt>
                <c:pt idx="692">
                  <c:v>41099</c:v>
                </c:pt>
                <c:pt idx="693">
                  <c:v>41100</c:v>
                </c:pt>
                <c:pt idx="694">
                  <c:v>41101</c:v>
                </c:pt>
                <c:pt idx="695">
                  <c:v>41102</c:v>
                </c:pt>
                <c:pt idx="696">
                  <c:v>41103</c:v>
                </c:pt>
                <c:pt idx="697">
                  <c:v>41106</c:v>
                </c:pt>
                <c:pt idx="698">
                  <c:v>41107</c:v>
                </c:pt>
                <c:pt idx="699">
                  <c:v>41108</c:v>
                </c:pt>
                <c:pt idx="700">
                  <c:v>41109</c:v>
                </c:pt>
                <c:pt idx="701">
                  <c:v>41110</c:v>
                </c:pt>
                <c:pt idx="702">
                  <c:v>41113</c:v>
                </c:pt>
                <c:pt idx="703">
                  <c:v>41114</c:v>
                </c:pt>
                <c:pt idx="704">
                  <c:v>41115</c:v>
                </c:pt>
                <c:pt idx="705">
                  <c:v>41116</c:v>
                </c:pt>
                <c:pt idx="706">
                  <c:v>41117</c:v>
                </c:pt>
                <c:pt idx="707">
                  <c:v>41120</c:v>
                </c:pt>
                <c:pt idx="708">
                  <c:v>41121</c:v>
                </c:pt>
                <c:pt idx="709">
                  <c:v>41122</c:v>
                </c:pt>
                <c:pt idx="710">
                  <c:v>41123</c:v>
                </c:pt>
                <c:pt idx="711">
                  <c:v>41124</c:v>
                </c:pt>
                <c:pt idx="712">
                  <c:v>41127</c:v>
                </c:pt>
                <c:pt idx="713">
                  <c:v>41128</c:v>
                </c:pt>
                <c:pt idx="714">
                  <c:v>41129</c:v>
                </c:pt>
                <c:pt idx="715">
                  <c:v>41130</c:v>
                </c:pt>
                <c:pt idx="716">
                  <c:v>41131</c:v>
                </c:pt>
                <c:pt idx="717">
                  <c:v>41134</c:v>
                </c:pt>
                <c:pt idx="718">
                  <c:v>41135</c:v>
                </c:pt>
                <c:pt idx="719">
                  <c:v>41137</c:v>
                </c:pt>
                <c:pt idx="720">
                  <c:v>41138</c:v>
                </c:pt>
                <c:pt idx="721">
                  <c:v>41141</c:v>
                </c:pt>
                <c:pt idx="722">
                  <c:v>41142</c:v>
                </c:pt>
                <c:pt idx="723">
                  <c:v>41143</c:v>
                </c:pt>
                <c:pt idx="724">
                  <c:v>41144</c:v>
                </c:pt>
                <c:pt idx="725">
                  <c:v>41145</c:v>
                </c:pt>
                <c:pt idx="726">
                  <c:v>41149</c:v>
                </c:pt>
                <c:pt idx="727">
                  <c:v>41150</c:v>
                </c:pt>
                <c:pt idx="728">
                  <c:v>41151</c:v>
                </c:pt>
                <c:pt idx="729">
                  <c:v>41152</c:v>
                </c:pt>
                <c:pt idx="730">
                  <c:v>41156</c:v>
                </c:pt>
                <c:pt idx="731">
                  <c:v>41157</c:v>
                </c:pt>
                <c:pt idx="732">
                  <c:v>41158</c:v>
                </c:pt>
                <c:pt idx="733">
                  <c:v>41159</c:v>
                </c:pt>
                <c:pt idx="734">
                  <c:v>41162</c:v>
                </c:pt>
                <c:pt idx="735">
                  <c:v>41163</c:v>
                </c:pt>
                <c:pt idx="736">
                  <c:v>41164</c:v>
                </c:pt>
                <c:pt idx="737">
                  <c:v>41165</c:v>
                </c:pt>
                <c:pt idx="738">
                  <c:v>41166</c:v>
                </c:pt>
                <c:pt idx="739">
                  <c:v>41169</c:v>
                </c:pt>
                <c:pt idx="740">
                  <c:v>41170</c:v>
                </c:pt>
                <c:pt idx="741">
                  <c:v>41171</c:v>
                </c:pt>
                <c:pt idx="742">
                  <c:v>41172</c:v>
                </c:pt>
                <c:pt idx="743">
                  <c:v>41173</c:v>
                </c:pt>
                <c:pt idx="744">
                  <c:v>41176</c:v>
                </c:pt>
                <c:pt idx="745">
                  <c:v>41177</c:v>
                </c:pt>
                <c:pt idx="746">
                  <c:v>41178</c:v>
                </c:pt>
                <c:pt idx="747">
                  <c:v>41179</c:v>
                </c:pt>
                <c:pt idx="748">
                  <c:v>41180</c:v>
                </c:pt>
                <c:pt idx="749">
                  <c:v>41183</c:v>
                </c:pt>
                <c:pt idx="750">
                  <c:v>41184</c:v>
                </c:pt>
                <c:pt idx="751">
                  <c:v>41185</c:v>
                </c:pt>
                <c:pt idx="752">
                  <c:v>41186</c:v>
                </c:pt>
                <c:pt idx="753">
                  <c:v>41187</c:v>
                </c:pt>
                <c:pt idx="754">
                  <c:v>41191</c:v>
                </c:pt>
                <c:pt idx="755">
                  <c:v>41192</c:v>
                </c:pt>
                <c:pt idx="756">
                  <c:v>41193</c:v>
                </c:pt>
                <c:pt idx="757">
                  <c:v>41194</c:v>
                </c:pt>
                <c:pt idx="758">
                  <c:v>41197</c:v>
                </c:pt>
                <c:pt idx="759">
                  <c:v>41198</c:v>
                </c:pt>
                <c:pt idx="760">
                  <c:v>41199</c:v>
                </c:pt>
                <c:pt idx="761">
                  <c:v>41200</c:v>
                </c:pt>
                <c:pt idx="762">
                  <c:v>41201</c:v>
                </c:pt>
                <c:pt idx="763">
                  <c:v>41204</c:v>
                </c:pt>
                <c:pt idx="764">
                  <c:v>41205</c:v>
                </c:pt>
                <c:pt idx="765">
                  <c:v>41206</c:v>
                </c:pt>
                <c:pt idx="766">
                  <c:v>41207</c:v>
                </c:pt>
                <c:pt idx="767">
                  <c:v>41208</c:v>
                </c:pt>
                <c:pt idx="768">
                  <c:v>41213</c:v>
                </c:pt>
                <c:pt idx="769">
                  <c:v>41214</c:v>
                </c:pt>
                <c:pt idx="770">
                  <c:v>41215</c:v>
                </c:pt>
                <c:pt idx="771">
                  <c:v>41218</c:v>
                </c:pt>
                <c:pt idx="772">
                  <c:v>41219</c:v>
                </c:pt>
                <c:pt idx="773">
                  <c:v>41220</c:v>
                </c:pt>
                <c:pt idx="774">
                  <c:v>41221</c:v>
                </c:pt>
                <c:pt idx="775">
                  <c:v>41222</c:v>
                </c:pt>
                <c:pt idx="776">
                  <c:v>41226</c:v>
                </c:pt>
                <c:pt idx="777">
                  <c:v>41227</c:v>
                </c:pt>
                <c:pt idx="778">
                  <c:v>41228</c:v>
                </c:pt>
                <c:pt idx="779">
                  <c:v>41229</c:v>
                </c:pt>
                <c:pt idx="780">
                  <c:v>41232</c:v>
                </c:pt>
                <c:pt idx="781">
                  <c:v>41233</c:v>
                </c:pt>
                <c:pt idx="782">
                  <c:v>41234</c:v>
                </c:pt>
                <c:pt idx="783">
                  <c:v>41236</c:v>
                </c:pt>
                <c:pt idx="784">
                  <c:v>41239</c:v>
                </c:pt>
                <c:pt idx="785">
                  <c:v>41240</c:v>
                </c:pt>
                <c:pt idx="786">
                  <c:v>41241</c:v>
                </c:pt>
                <c:pt idx="787">
                  <c:v>41242</c:v>
                </c:pt>
                <c:pt idx="788">
                  <c:v>41243</c:v>
                </c:pt>
                <c:pt idx="789">
                  <c:v>41246</c:v>
                </c:pt>
                <c:pt idx="790">
                  <c:v>41247</c:v>
                </c:pt>
                <c:pt idx="791">
                  <c:v>41248</c:v>
                </c:pt>
                <c:pt idx="792">
                  <c:v>41249</c:v>
                </c:pt>
                <c:pt idx="793">
                  <c:v>41250</c:v>
                </c:pt>
                <c:pt idx="794">
                  <c:v>41253</c:v>
                </c:pt>
                <c:pt idx="795">
                  <c:v>41254</c:v>
                </c:pt>
                <c:pt idx="796">
                  <c:v>41255</c:v>
                </c:pt>
                <c:pt idx="797">
                  <c:v>41256</c:v>
                </c:pt>
                <c:pt idx="798">
                  <c:v>41257</c:v>
                </c:pt>
                <c:pt idx="799">
                  <c:v>41260</c:v>
                </c:pt>
                <c:pt idx="800">
                  <c:v>41261</c:v>
                </c:pt>
                <c:pt idx="801">
                  <c:v>41262</c:v>
                </c:pt>
                <c:pt idx="802">
                  <c:v>41263</c:v>
                </c:pt>
                <c:pt idx="803">
                  <c:v>41264</c:v>
                </c:pt>
                <c:pt idx="804">
                  <c:v>41270</c:v>
                </c:pt>
                <c:pt idx="805">
                  <c:v>41271</c:v>
                </c:pt>
                <c:pt idx="806">
                  <c:v>41276</c:v>
                </c:pt>
                <c:pt idx="807">
                  <c:v>41277</c:v>
                </c:pt>
                <c:pt idx="808">
                  <c:v>41278</c:v>
                </c:pt>
                <c:pt idx="809">
                  <c:v>41281</c:v>
                </c:pt>
                <c:pt idx="810">
                  <c:v>41282</c:v>
                </c:pt>
                <c:pt idx="811">
                  <c:v>41283</c:v>
                </c:pt>
                <c:pt idx="812">
                  <c:v>41284</c:v>
                </c:pt>
                <c:pt idx="813">
                  <c:v>41285</c:v>
                </c:pt>
                <c:pt idx="814">
                  <c:v>41288</c:v>
                </c:pt>
                <c:pt idx="815">
                  <c:v>41289</c:v>
                </c:pt>
                <c:pt idx="816">
                  <c:v>41290</c:v>
                </c:pt>
                <c:pt idx="817">
                  <c:v>41291</c:v>
                </c:pt>
                <c:pt idx="818">
                  <c:v>41292</c:v>
                </c:pt>
                <c:pt idx="819">
                  <c:v>41296</c:v>
                </c:pt>
                <c:pt idx="820">
                  <c:v>41297</c:v>
                </c:pt>
                <c:pt idx="821">
                  <c:v>41298</c:v>
                </c:pt>
                <c:pt idx="822">
                  <c:v>41299</c:v>
                </c:pt>
                <c:pt idx="823">
                  <c:v>41302</c:v>
                </c:pt>
                <c:pt idx="824">
                  <c:v>41303</c:v>
                </c:pt>
                <c:pt idx="825">
                  <c:v>41304</c:v>
                </c:pt>
                <c:pt idx="826">
                  <c:v>41305</c:v>
                </c:pt>
                <c:pt idx="827">
                  <c:v>41306</c:v>
                </c:pt>
                <c:pt idx="828">
                  <c:v>41309</c:v>
                </c:pt>
                <c:pt idx="829">
                  <c:v>41310</c:v>
                </c:pt>
                <c:pt idx="830">
                  <c:v>41311</c:v>
                </c:pt>
                <c:pt idx="831">
                  <c:v>41312</c:v>
                </c:pt>
                <c:pt idx="832">
                  <c:v>41313</c:v>
                </c:pt>
                <c:pt idx="833">
                  <c:v>41316</c:v>
                </c:pt>
                <c:pt idx="834">
                  <c:v>41317</c:v>
                </c:pt>
                <c:pt idx="835">
                  <c:v>41318</c:v>
                </c:pt>
                <c:pt idx="836">
                  <c:v>41319</c:v>
                </c:pt>
                <c:pt idx="837">
                  <c:v>41320</c:v>
                </c:pt>
                <c:pt idx="838">
                  <c:v>41324</c:v>
                </c:pt>
                <c:pt idx="839">
                  <c:v>41325</c:v>
                </c:pt>
                <c:pt idx="840">
                  <c:v>41326</c:v>
                </c:pt>
                <c:pt idx="841">
                  <c:v>41327</c:v>
                </c:pt>
                <c:pt idx="842">
                  <c:v>41330</c:v>
                </c:pt>
                <c:pt idx="843">
                  <c:v>41331</c:v>
                </c:pt>
                <c:pt idx="844">
                  <c:v>41332</c:v>
                </c:pt>
                <c:pt idx="845">
                  <c:v>41333</c:v>
                </c:pt>
                <c:pt idx="846">
                  <c:v>41334</c:v>
                </c:pt>
                <c:pt idx="847">
                  <c:v>41337</c:v>
                </c:pt>
                <c:pt idx="848">
                  <c:v>41338</c:v>
                </c:pt>
                <c:pt idx="849">
                  <c:v>41339</c:v>
                </c:pt>
                <c:pt idx="850">
                  <c:v>41340</c:v>
                </c:pt>
                <c:pt idx="851">
                  <c:v>41341</c:v>
                </c:pt>
                <c:pt idx="852">
                  <c:v>41344</c:v>
                </c:pt>
                <c:pt idx="853">
                  <c:v>41345</c:v>
                </c:pt>
                <c:pt idx="854">
                  <c:v>41346</c:v>
                </c:pt>
                <c:pt idx="855">
                  <c:v>41347</c:v>
                </c:pt>
                <c:pt idx="856">
                  <c:v>41348</c:v>
                </c:pt>
                <c:pt idx="857">
                  <c:v>41351</c:v>
                </c:pt>
                <c:pt idx="858">
                  <c:v>41352</c:v>
                </c:pt>
                <c:pt idx="859">
                  <c:v>41353</c:v>
                </c:pt>
                <c:pt idx="860">
                  <c:v>41354</c:v>
                </c:pt>
                <c:pt idx="861">
                  <c:v>41355</c:v>
                </c:pt>
                <c:pt idx="862">
                  <c:v>41358</c:v>
                </c:pt>
                <c:pt idx="863">
                  <c:v>41359</c:v>
                </c:pt>
                <c:pt idx="864">
                  <c:v>41360</c:v>
                </c:pt>
                <c:pt idx="865">
                  <c:v>41361</c:v>
                </c:pt>
                <c:pt idx="866">
                  <c:v>41366</c:v>
                </c:pt>
                <c:pt idx="867">
                  <c:v>41367</c:v>
                </c:pt>
                <c:pt idx="868">
                  <c:v>41368</c:v>
                </c:pt>
                <c:pt idx="869">
                  <c:v>41369</c:v>
                </c:pt>
                <c:pt idx="870">
                  <c:v>41372</c:v>
                </c:pt>
                <c:pt idx="871">
                  <c:v>41373</c:v>
                </c:pt>
                <c:pt idx="872">
                  <c:v>41374</c:v>
                </c:pt>
                <c:pt idx="873">
                  <c:v>41375</c:v>
                </c:pt>
                <c:pt idx="874">
                  <c:v>41376</c:v>
                </c:pt>
                <c:pt idx="875">
                  <c:v>41379</c:v>
                </c:pt>
                <c:pt idx="876">
                  <c:v>41380</c:v>
                </c:pt>
                <c:pt idx="877">
                  <c:v>41381</c:v>
                </c:pt>
                <c:pt idx="878">
                  <c:v>41382</c:v>
                </c:pt>
                <c:pt idx="879">
                  <c:v>41383</c:v>
                </c:pt>
                <c:pt idx="880">
                  <c:v>41386</c:v>
                </c:pt>
                <c:pt idx="881">
                  <c:v>41387</c:v>
                </c:pt>
                <c:pt idx="882">
                  <c:v>41388</c:v>
                </c:pt>
                <c:pt idx="883">
                  <c:v>41389</c:v>
                </c:pt>
                <c:pt idx="884">
                  <c:v>41390</c:v>
                </c:pt>
                <c:pt idx="885">
                  <c:v>41393</c:v>
                </c:pt>
                <c:pt idx="886">
                  <c:v>41394</c:v>
                </c:pt>
                <c:pt idx="887">
                  <c:v>41396</c:v>
                </c:pt>
                <c:pt idx="888">
                  <c:v>41397</c:v>
                </c:pt>
                <c:pt idx="889">
                  <c:v>41401</c:v>
                </c:pt>
                <c:pt idx="890">
                  <c:v>41402</c:v>
                </c:pt>
                <c:pt idx="891">
                  <c:v>41403</c:v>
                </c:pt>
                <c:pt idx="892">
                  <c:v>41404</c:v>
                </c:pt>
                <c:pt idx="893">
                  <c:v>41407</c:v>
                </c:pt>
                <c:pt idx="894">
                  <c:v>41408</c:v>
                </c:pt>
                <c:pt idx="895">
                  <c:v>41409</c:v>
                </c:pt>
                <c:pt idx="896">
                  <c:v>41410</c:v>
                </c:pt>
                <c:pt idx="897">
                  <c:v>41411</c:v>
                </c:pt>
                <c:pt idx="898">
                  <c:v>41414</c:v>
                </c:pt>
                <c:pt idx="899">
                  <c:v>41415</c:v>
                </c:pt>
                <c:pt idx="900">
                  <c:v>41416</c:v>
                </c:pt>
                <c:pt idx="901">
                  <c:v>41417</c:v>
                </c:pt>
                <c:pt idx="902">
                  <c:v>41418</c:v>
                </c:pt>
                <c:pt idx="903">
                  <c:v>41422</c:v>
                </c:pt>
                <c:pt idx="904">
                  <c:v>41423</c:v>
                </c:pt>
                <c:pt idx="905">
                  <c:v>41424</c:v>
                </c:pt>
                <c:pt idx="906">
                  <c:v>41425</c:v>
                </c:pt>
                <c:pt idx="907">
                  <c:v>41428</c:v>
                </c:pt>
                <c:pt idx="908">
                  <c:v>41429</c:v>
                </c:pt>
                <c:pt idx="909">
                  <c:v>41430</c:v>
                </c:pt>
                <c:pt idx="910">
                  <c:v>41431</c:v>
                </c:pt>
                <c:pt idx="911">
                  <c:v>41432</c:v>
                </c:pt>
                <c:pt idx="912">
                  <c:v>41435</c:v>
                </c:pt>
                <c:pt idx="913">
                  <c:v>41436</c:v>
                </c:pt>
                <c:pt idx="914">
                  <c:v>41437</c:v>
                </c:pt>
                <c:pt idx="915">
                  <c:v>41438</c:v>
                </c:pt>
                <c:pt idx="916">
                  <c:v>41439</c:v>
                </c:pt>
                <c:pt idx="917">
                  <c:v>41442</c:v>
                </c:pt>
                <c:pt idx="918">
                  <c:v>41443</c:v>
                </c:pt>
                <c:pt idx="919">
                  <c:v>41444</c:v>
                </c:pt>
                <c:pt idx="920">
                  <c:v>41445</c:v>
                </c:pt>
                <c:pt idx="921">
                  <c:v>41446</c:v>
                </c:pt>
                <c:pt idx="922">
                  <c:v>41449</c:v>
                </c:pt>
                <c:pt idx="923">
                  <c:v>41450</c:v>
                </c:pt>
                <c:pt idx="924">
                  <c:v>41451</c:v>
                </c:pt>
                <c:pt idx="925">
                  <c:v>41452</c:v>
                </c:pt>
                <c:pt idx="926">
                  <c:v>41453</c:v>
                </c:pt>
                <c:pt idx="927">
                  <c:v>41456</c:v>
                </c:pt>
                <c:pt idx="928">
                  <c:v>41457</c:v>
                </c:pt>
                <c:pt idx="929">
                  <c:v>41458</c:v>
                </c:pt>
                <c:pt idx="930">
                  <c:v>41460</c:v>
                </c:pt>
                <c:pt idx="931">
                  <c:v>41463</c:v>
                </c:pt>
                <c:pt idx="932">
                  <c:v>41464</c:v>
                </c:pt>
                <c:pt idx="933">
                  <c:v>41465</c:v>
                </c:pt>
                <c:pt idx="934">
                  <c:v>41466</c:v>
                </c:pt>
                <c:pt idx="935">
                  <c:v>41467</c:v>
                </c:pt>
                <c:pt idx="936">
                  <c:v>41470</c:v>
                </c:pt>
                <c:pt idx="937">
                  <c:v>41471</c:v>
                </c:pt>
                <c:pt idx="938">
                  <c:v>41472</c:v>
                </c:pt>
                <c:pt idx="939">
                  <c:v>41473</c:v>
                </c:pt>
                <c:pt idx="940">
                  <c:v>41474</c:v>
                </c:pt>
                <c:pt idx="941">
                  <c:v>41477</c:v>
                </c:pt>
                <c:pt idx="942">
                  <c:v>41478</c:v>
                </c:pt>
                <c:pt idx="943">
                  <c:v>41479</c:v>
                </c:pt>
                <c:pt idx="944">
                  <c:v>41480</c:v>
                </c:pt>
                <c:pt idx="945">
                  <c:v>41481</c:v>
                </c:pt>
                <c:pt idx="946">
                  <c:v>41484</c:v>
                </c:pt>
                <c:pt idx="947">
                  <c:v>41485</c:v>
                </c:pt>
                <c:pt idx="948">
                  <c:v>41486</c:v>
                </c:pt>
                <c:pt idx="949">
                  <c:v>41487</c:v>
                </c:pt>
                <c:pt idx="950">
                  <c:v>41488</c:v>
                </c:pt>
                <c:pt idx="951">
                  <c:v>41491</c:v>
                </c:pt>
                <c:pt idx="952">
                  <c:v>41492</c:v>
                </c:pt>
                <c:pt idx="953">
                  <c:v>41493</c:v>
                </c:pt>
                <c:pt idx="954">
                  <c:v>41494</c:v>
                </c:pt>
                <c:pt idx="955">
                  <c:v>41495</c:v>
                </c:pt>
                <c:pt idx="956">
                  <c:v>41498</c:v>
                </c:pt>
                <c:pt idx="957">
                  <c:v>41499</c:v>
                </c:pt>
                <c:pt idx="958">
                  <c:v>41500</c:v>
                </c:pt>
                <c:pt idx="959">
                  <c:v>41502</c:v>
                </c:pt>
                <c:pt idx="960">
                  <c:v>41505</c:v>
                </c:pt>
                <c:pt idx="961">
                  <c:v>41506</c:v>
                </c:pt>
                <c:pt idx="962">
                  <c:v>41507</c:v>
                </c:pt>
                <c:pt idx="963">
                  <c:v>41508</c:v>
                </c:pt>
                <c:pt idx="964">
                  <c:v>41509</c:v>
                </c:pt>
                <c:pt idx="965">
                  <c:v>41513</c:v>
                </c:pt>
                <c:pt idx="966">
                  <c:v>41514</c:v>
                </c:pt>
                <c:pt idx="967">
                  <c:v>41515</c:v>
                </c:pt>
                <c:pt idx="968">
                  <c:v>41516</c:v>
                </c:pt>
                <c:pt idx="969">
                  <c:v>41520</c:v>
                </c:pt>
                <c:pt idx="970">
                  <c:v>41521</c:v>
                </c:pt>
                <c:pt idx="971">
                  <c:v>41522</c:v>
                </c:pt>
                <c:pt idx="972">
                  <c:v>41523</c:v>
                </c:pt>
                <c:pt idx="973">
                  <c:v>41526</c:v>
                </c:pt>
                <c:pt idx="974">
                  <c:v>41527</c:v>
                </c:pt>
                <c:pt idx="975">
                  <c:v>41528</c:v>
                </c:pt>
                <c:pt idx="976">
                  <c:v>41529</c:v>
                </c:pt>
                <c:pt idx="977">
                  <c:v>41530</c:v>
                </c:pt>
                <c:pt idx="978">
                  <c:v>41533</c:v>
                </c:pt>
                <c:pt idx="979">
                  <c:v>41534</c:v>
                </c:pt>
                <c:pt idx="980">
                  <c:v>41535</c:v>
                </c:pt>
                <c:pt idx="981">
                  <c:v>41536</c:v>
                </c:pt>
                <c:pt idx="982">
                  <c:v>41537</c:v>
                </c:pt>
                <c:pt idx="983">
                  <c:v>41540</c:v>
                </c:pt>
                <c:pt idx="984">
                  <c:v>41541</c:v>
                </c:pt>
                <c:pt idx="985">
                  <c:v>41542</c:v>
                </c:pt>
                <c:pt idx="986">
                  <c:v>41543</c:v>
                </c:pt>
                <c:pt idx="987">
                  <c:v>41544</c:v>
                </c:pt>
                <c:pt idx="988">
                  <c:v>41547</c:v>
                </c:pt>
                <c:pt idx="989">
                  <c:v>41548</c:v>
                </c:pt>
                <c:pt idx="990">
                  <c:v>41549</c:v>
                </c:pt>
                <c:pt idx="991">
                  <c:v>41550</c:v>
                </c:pt>
                <c:pt idx="992">
                  <c:v>41551</c:v>
                </c:pt>
                <c:pt idx="993">
                  <c:v>41554</c:v>
                </c:pt>
                <c:pt idx="994">
                  <c:v>41555</c:v>
                </c:pt>
                <c:pt idx="995">
                  <c:v>41556</c:v>
                </c:pt>
                <c:pt idx="996">
                  <c:v>41557</c:v>
                </c:pt>
                <c:pt idx="997">
                  <c:v>41558</c:v>
                </c:pt>
                <c:pt idx="998">
                  <c:v>41562</c:v>
                </c:pt>
                <c:pt idx="999">
                  <c:v>41563</c:v>
                </c:pt>
                <c:pt idx="1000">
                  <c:v>41564</c:v>
                </c:pt>
                <c:pt idx="1001">
                  <c:v>41565</c:v>
                </c:pt>
                <c:pt idx="1002">
                  <c:v>41568</c:v>
                </c:pt>
                <c:pt idx="1003">
                  <c:v>41569</c:v>
                </c:pt>
                <c:pt idx="1004">
                  <c:v>41570</c:v>
                </c:pt>
                <c:pt idx="1005">
                  <c:v>41571</c:v>
                </c:pt>
                <c:pt idx="1006">
                  <c:v>41572</c:v>
                </c:pt>
                <c:pt idx="1007">
                  <c:v>41575</c:v>
                </c:pt>
                <c:pt idx="1008">
                  <c:v>41576</c:v>
                </c:pt>
                <c:pt idx="1009">
                  <c:v>41577</c:v>
                </c:pt>
                <c:pt idx="1010">
                  <c:v>41578</c:v>
                </c:pt>
                <c:pt idx="1011">
                  <c:v>41579</c:v>
                </c:pt>
                <c:pt idx="1012">
                  <c:v>41582</c:v>
                </c:pt>
                <c:pt idx="1013">
                  <c:v>41583</c:v>
                </c:pt>
                <c:pt idx="1014">
                  <c:v>41584</c:v>
                </c:pt>
                <c:pt idx="1015">
                  <c:v>41585</c:v>
                </c:pt>
                <c:pt idx="1016">
                  <c:v>41586</c:v>
                </c:pt>
                <c:pt idx="1017">
                  <c:v>41590</c:v>
                </c:pt>
                <c:pt idx="1018">
                  <c:v>41591</c:v>
                </c:pt>
                <c:pt idx="1019">
                  <c:v>41592</c:v>
                </c:pt>
                <c:pt idx="1020">
                  <c:v>41593</c:v>
                </c:pt>
                <c:pt idx="1021">
                  <c:v>41596</c:v>
                </c:pt>
                <c:pt idx="1022">
                  <c:v>41597</c:v>
                </c:pt>
                <c:pt idx="1023">
                  <c:v>41598</c:v>
                </c:pt>
                <c:pt idx="1024">
                  <c:v>41599</c:v>
                </c:pt>
                <c:pt idx="1025">
                  <c:v>41600</c:v>
                </c:pt>
                <c:pt idx="1026">
                  <c:v>41603</c:v>
                </c:pt>
                <c:pt idx="1027">
                  <c:v>41604</c:v>
                </c:pt>
                <c:pt idx="1028">
                  <c:v>41605</c:v>
                </c:pt>
                <c:pt idx="1029">
                  <c:v>41607</c:v>
                </c:pt>
                <c:pt idx="1030">
                  <c:v>41610</c:v>
                </c:pt>
                <c:pt idx="1031">
                  <c:v>41611</c:v>
                </c:pt>
                <c:pt idx="1032">
                  <c:v>41612</c:v>
                </c:pt>
                <c:pt idx="1033">
                  <c:v>41613</c:v>
                </c:pt>
                <c:pt idx="1034">
                  <c:v>41614</c:v>
                </c:pt>
                <c:pt idx="1035">
                  <c:v>41617</c:v>
                </c:pt>
                <c:pt idx="1036">
                  <c:v>41618</c:v>
                </c:pt>
                <c:pt idx="1037">
                  <c:v>41619</c:v>
                </c:pt>
                <c:pt idx="1038">
                  <c:v>41620</c:v>
                </c:pt>
                <c:pt idx="1039">
                  <c:v>41621</c:v>
                </c:pt>
                <c:pt idx="1040">
                  <c:v>41624</c:v>
                </c:pt>
                <c:pt idx="1041">
                  <c:v>41625</c:v>
                </c:pt>
                <c:pt idx="1042">
                  <c:v>41626</c:v>
                </c:pt>
                <c:pt idx="1043">
                  <c:v>41627</c:v>
                </c:pt>
                <c:pt idx="1044">
                  <c:v>41628</c:v>
                </c:pt>
                <c:pt idx="1045">
                  <c:v>41631</c:v>
                </c:pt>
                <c:pt idx="1046">
                  <c:v>41635</c:v>
                </c:pt>
                <c:pt idx="1047">
                  <c:v>41638</c:v>
                </c:pt>
                <c:pt idx="1048">
                  <c:v>41641</c:v>
                </c:pt>
                <c:pt idx="1049">
                  <c:v>41642</c:v>
                </c:pt>
                <c:pt idx="1050">
                  <c:v>41645</c:v>
                </c:pt>
                <c:pt idx="1051">
                  <c:v>41646</c:v>
                </c:pt>
                <c:pt idx="1052">
                  <c:v>41647</c:v>
                </c:pt>
                <c:pt idx="1053">
                  <c:v>41648</c:v>
                </c:pt>
                <c:pt idx="1054">
                  <c:v>41649</c:v>
                </c:pt>
                <c:pt idx="1055">
                  <c:v>41652</c:v>
                </c:pt>
                <c:pt idx="1056">
                  <c:v>41653</c:v>
                </c:pt>
                <c:pt idx="1057">
                  <c:v>41654</c:v>
                </c:pt>
                <c:pt idx="1058">
                  <c:v>41655</c:v>
                </c:pt>
                <c:pt idx="1059">
                  <c:v>41656</c:v>
                </c:pt>
                <c:pt idx="1060">
                  <c:v>41660</c:v>
                </c:pt>
                <c:pt idx="1061">
                  <c:v>41661</c:v>
                </c:pt>
                <c:pt idx="1062">
                  <c:v>41662</c:v>
                </c:pt>
                <c:pt idx="1063">
                  <c:v>41663</c:v>
                </c:pt>
                <c:pt idx="1064">
                  <c:v>41666</c:v>
                </c:pt>
                <c:pt idx="1065">
                  <c:v>41667</c:v>
                </c:pt>
                <c:pt idx="1066">
                  <c:v>41668</c:v>
                </c:pt>
                <c:pt idx="1067">
                  <c:v>41669</c:v>
                </c:pt>
                <c:pt idx="1068">
                  <c:v>41670</c:v>
                </c:pt>
                <c:pt idx="1069">
                  <c:v>41673</c:v>
                </c:pt>
                <c:pt idx="1070">
                  <c:v>41674</c:v>
                </c:pt>
                <c:pt idx="1071">
                  <c:v>41675</c:v>
                </c:pt>
                <c:pt idx="1072">
                  <c:v>41676</c:v>
                </c:pt>
                <c:pt idx="1073">
                  <c:v>41677</c:v>
                </c:pt>
                <c:pt idx="1074">
                  <c:v>41680</c:v>
                </c:pt>
                <c:pt idx="1075">
                  <c:v>41681</c:v>
                </c:pt>
                <c:pt idx="1076">
                  <c:v>41682</c:v>
                </c:pt>
                <c:pt idx="1077">
                  <c:v>41683</c:v>
                </c:pt>
                <c:pt idx="1078">
                  <c:v>41684</c:v>
                </c:pt>
                <c:pt idx="1079">
                  <c:v>41688</c:v>
                </c:pt>
                <c:pt idx="1080">
                  <c:v>41689</c:v>
                </c:pt>
                <c:pt idx="1081">
                  <c:v>41690</c:v>
                </c:pt>
                <c:pt idx="1082">
                  <c:v>41691</c:v>
                </c:pt>
                <c:pt idx="1083">
                  <c:v>41694</c:v>
                </c:pt>
                <c:pt idx="1084">
                  <c:v>41695</c:v>
                </c:pt>
                <c:pt idx="1085">
                  <c:v>41696</c:v>
                </c:pt>
                <c:pt idx="1086">
                  <c:v>41697</c:v>
                </c:pt>
                <c:pt idx="1087">
                  <c:v>41698</c:v>
                </c:pt>
                <c:pt idx="1088">
                  <c:v>41701</c:v>
                </c:pt>
                <c:pt idx="1089">
                  <c:v>41702</c:v>
                </c:pt>
                <c:pt idx="1090">
                  <c:v>41703</c:v>
                </c:pt>
                <c:pt idx="1091">
                  <c:v>41704</c:v>
                </c:pt>
                <c:pt idx="1092">
                  <c:v>41705</c:v>
                </c:pt>
                <c:pt idx="1093">
                  <c:v>41708</c:v>
                </c:pt>
                <c:pt idx="1094">
                  <c:v>41709</c:v>
                </c:pt>
                <c:pt idx="1095">
                  <c:v>41710</c:v>
                </c:pt>
                <c:pt idx="1096">
                  <c:v>41711</c:v>
                </c:pt>
                <c:pt idx="1097">
                  <c:v>41712</c:v>
                </c:pt>
                <c:pt idx="1098">
                  <c:v>41715</c:v>
                </c:pt>
                <c:pt idx="1099">
                  <c:v>41716</c:v>
                </c:pt>
                <c:pt idx="1100">
                  <c:v>41717</c:v>
                </c:pt>
                <c:pt idx="1101">
                  <c:v>41718</c:v>
                </c:pt>
                <c:pt idx="1102">
                  <c:v>41719</c:v>
                </c:pt>
                <c:pt idx="1103">
                  <c:v>41722</c:v>
                </c:pt>
                <c:pt idx="1104">
                  <c:v>41723</c:v>
                </c:pt>
                <c:pt idx="1105">
                  <c:v>41724</c:v>
                </c:pt>
                <c:pt idx="1106">
                  <c:v>41725</c:v>
                </c:pt>
                <c:pt idx="1107">
                  <c:v>41726</c:v>
                </c:pt>
                <c:pt idx="1108">
                  <c:v>41729</c:v>
                </c:pt>
                <c:pt idx="1109">
                  <c:v>41730</c:v>
                </c:pt>
                <c:pt idx="1110">
                  <c:v>41731</c:v>
                </c:pt>
                <c:pt idx="1111">
                  <c:v>41732</c:v>
                </c:pt>
                <c:pt idx="1112">
                  <c:v>41733</c:v>
                </c:pt>
                <c:pt idx="1113">
                  <c:v>41736</c:v>
                </c:pt>
                <c:pt idx="1114">
                  <c:v>41737</c:v>
                </c:pt>
                <c:pt idx="1115">
                  <c:v>41738</c:v>
                </c:pt>
                <c:pt idx="1116">
                  <c:v>41739</c:v>
                </c:pt>
                <c:pt idx="1117">
                  <c:v>41740</c:v>
                </c:pt>
                <c:pt idx="1118">
                  <c:v>41743</c:v>
                </c:pt>
                <c:pt idx="1119">
                  <c:v>41744</c:v>
                </c:pt>
                <c:pt idx="1120">
                  <c:v>41745</c:v>
                </c:pt>
                <c:pt idx="1121">
                  <c:v>41746</c:v>
                </c:pt>
                <c:pt idx="1122">
                  <c:v>41751</c:v>
                </c:pt>
                <c:pt idx="1123">
                  <c:v>41752</c:v>
                </c:pt>
                <c:pt idx="1124">
                  <c:v>41753</c:v>
                </c:pt>
                <c:pt idx="1125">
                  <c:v>41754</c:v>
                </c:pt>
                <c:pt idx="1126">
                  <c:v>41757</c:v>
                </c:pt>
                <c:pt idx="1127">
                  <c:v>41758</c:v>
                </c:pt>
                <c:pt idx="1128">
                  <c:v>41759</c:v>
                </c:pt>
                <c:pt idx="1129">
                  <c:v>41761</c:v>
                </c:pt>
                <c:pt idx="1130">
                  <c:v>41765</c:v>
                </c:pt>
                <c:pt idx="1131">
                  <c:v>41766</c:v>
                </c:pt>
                <c:pt idx="1132">
                  <c:v>41767</c:v>
                </c:pt>
                <c:pt idx="1133">
                  <c:v>41768</c:v>
                </c:pt>
                <c:pt idx="1134">
                  <c:v>41771</c:v>
                </c:pt>
                <c:pt idx="1135">
                  <c:v>41772</c:v>
                </c:pt>
                <c:pt idx="1136">
                  <c:v>41773</c:v>
                </c:pt>
                <c:pt idx="1137">
                  <c:v>41774</c:v>
                </c:pt>
                <c:pt idx="1138">
                  <c:v>41775</c:v>
                </c:pt>
                <c:pt idx="1139">
                  <c:v>41778</c:v>
                </c:pt>
                <c:pt idx="1140">
                  <c:v>41779</c:v>
                </c:pt>
                <c:pt idx="1141">
                  <c:v>41780</c:v>
                </c:pt>
                <c:pt idx="1142">
                  <c:v>41781</c:v>
                </c:pt>
                <c:pt idx="1143">
                  <c:v>41782</c:v>
                </c:pt>
                <c:pt idx="1144">
                  <c:v>41786</c:v>
                </c:pt>
                <c:pt idx="1145">
                  <c:v>41787</c:v>
                </c:pt>
                <c:pt idx="1146">
                  <c:v>41788</c:v>
                </c:pt>
                <c:pt idx="1147">
                  <c:v>41789</c:v>
                </c:pt>
                <c:pt idx="1148">
                  <c:v>41792</c:v>
                </c:pt>
                <c:pt idx="1149">
                  <c:v>41793</c:v>
                </c:pt>
                <c:pt idx="1150">
                  <c:v>41794</c:v>
                </c:pt>
                <c:pt idx="1151">
                  <c:v>41795</c:v>
                </c:pt>
                <c:pt idx="1152">
                  <c:v>41796</c:v>
                </c:pt>
                <c:pt idx="1153">
                  <c:v>41799</c:v>
                </c:pt>
                <c:pt idx="1154">
                  <c:v>41800</c:v>
                </c:pt>
                <c:pt idx="1155">
                  <c:v>41801</c:v>
                </c:pt>
                <c:pt idx="1156">
                  <c:v>41802</c:v>
                </c:pt>
                <c:pt idx="1157">
                  <c:v>41803</c:v>
                </c:pt>
                <c:pt idx="1158">
                  <c:v>41806</c:v>
                </c:pt>
                <c:pt idx="1159">
                  <c:v>41807</c:v>
                </c:pt>
                <c:pt idx="1160">
                  <c:v>41808</c:v>
                </c:pt>
                <c:pt idx="1161">
                  <c:v>41809</c:v>
                </c:pt>
                <c:pt idx="1162">
                  <c:v>41810</c:v>
                </c:pt>
                <c:pt idx="1163">
                  <c:v>41813</c:v>
                </c:pt>
                <c:pt idx="1164">
                  <c:v>41814</c:v>
                </c:pt>
                <c:pt idx="1165">
                  <c:v>41815</c:v>
                </c:pt>
                <c:pt idx="1166">
                  <c:v>41816</c:v>
                </c:pt>
                <c:pt idx="1167">
                  <c:v>41817</c:v>
                </c:pt>
                <c:pt idx="1168">
                  <c:v>41820</c:v>
                </c:pt>
                <c:pt idx="1169">
                  <c:v>41821</c:v>
                </c:pt>
                <c:pt idx="1170">
                  <c:v>41822</c:v>
                </c:pt>
                <c:pt idx="1171">
                  <c:v>41823</c:v>
                </c:pt>
                <c:pt idx="1172">
                  <c:v>41827</c:v>
                </c:pt>
                <c:pt idx="1173">
                  <c:v>41828</c:v>
                </c:pt>
                <c:pt idx="1174">
                  <c:v>41829</c:v>
                </c:pt>
                <c:pt idx="1175">
                  <c:v>41830</c:v>
                </c:pt>
                <c:pt idx="1176">
                  <c:v>41831</c:v>
                </c:pt>
                <c:pt idx="1177">
                  <c:v>41834</c:v>
                </c:pt>
                <c:pt idx="1178">
                  <c:v>41835</c:v>
                </c:pt>
                <c:pt idx="1179">
                  <c:v>41836</c:v>
                </c:pt>
                <c:pt idx="1180">
                  <c:v>41837</c:v>
                </c:pt>
                <c:pt idx="1181">
                  <c:v>41838</c:v>
                </c:pt>
                <c:pt idx="1182">
                  <c:v>41841</c:v>
                </c:pt>
                <c:pt idx="1183">
                  <c:v>41842</c:v>
                </c:pt>
                <c:pt idx="1184">
                  <c:v>41843</c:v>
                </c:pt>
                <c:pt idx="1185">
                  <c:v>41844</c:v>
                </c:pt>
                <c:pt idx="1186">
                  <c:v>41845</c:v>
                </c:pt>
                <c:pt idx="1187">
                  <c:v>41848</c:v>
                </c:pt>
                <c:pt idx="1188">
                  <c:v>41849</c:v>
                </c:pt>
                <c:pt idx="1189">
                  <c:v>41850</c:v>
                </c:pt>
                <c:pt idx="1190">
                  <c:v>41851</c:v>
                </c:pt>
                <c:pt idx="1191">
                  <c:v>41852</c:v>
                </c:pt>
                <c:pt idx="1192">
                  <c:v>41855</c:v>
                </c:pt>
                <c:pt idx="1193">
                  <c:v>41856</c:v>
                </c:pt>
                <c:pt idx="1194">
                  <c:v>41857</c:v>
                </c:pt>
                <c:pt idx="1195">
                  <c:v>41858</c:v>
                </c:pt>
                <c:pt idx="1196">
                  <c:v>41859</c:v>
                </c:pt>
                <c:pt idx="1197">
                  <c:v>41862</c:v>
                </c:pt>
                <c:pt idx="1198">
                  <c:v>41863</c:v>
                </c:pt>
                <c:pt idx="1199">
                  <c:v>41864</c:v>
                </c:pt>
                <c:pt idx="1200">
                  <c:v>41865</c:v>
                </c:pt>
                <c:pt idx="1201">
                  <c:v>41869</c:v>
                </c:pt>
                <c:pt idx="1202">
                  <c:v>41870</c:v>
                </c:pt>
                <c:pt idx="1203">
                  <c:v>41871</c:v>
                </c:pt>
                <c:pt idx="1204">
                  <c:v>41872</c:v>
                </c:pt>
                <c:pt idx="1205">
                  <c:v>41873</c:v>
                </c:pt>
                <c:pt idx="1206">
                  <c:v>41877</c:v>
                </c:pt>
                <c:pt idx="1207">
                  <c:v>41878</c:v>
                </c:pt>
                <c:pt idx="1208">
                  <c:v>41879</c:v>
                </c:pt>
                <c:pt idx="1209">
                  <c:v>41880</c:v>
                </c:pt>
                <c:pt idx="1210">
                  <c:v>41884</c:v>
                </c:pt>
                <c:pt idx="1211">
                  <c:v>41885</c:v>
                </c:pt>
                <c:pt idx="1212">
                  <c:v>41886</c:v>
                </c:pt>
                <c:pt idx="1213">
                  <c:v>41887</c:v>
                </c:pt>
                <c:pt idx="1214">
                  <c:v>41890</c:v>
                </c:pt>
                <c:pt idx="1215">
                  <c:v>41891</c:v>
                </c:pt>
                <c:pt idx="1216">
                  <c:v>41892</c:v>
                </c:pt>
                <c:pt idx="1217">
                  <c:v>41893</c:v>
                </c:pt>
                <c:pt idx="1218">
                  <c:v>41894</c:v>
                </c:pt>
                <c:pt idx="1219">
                  <c:v>41897</c:v>
                </c:pt>
                <c:pt idx="1220">
                  <c:v>41898</c:v>
                </c:pt>
                <c:pt idx="1221">
                  <c:v>41899</c:v>
                </c:pt>
                <c:pt idx="1222">
                  <c:v>41900</c:v>
                </c:pt>
                <c:pt idx="1223">
                  <c:v>41901</c:v>
                </c:pt>
                <c:pt idx="1224">
                  <c:v>41904</c:v>
                </c:pt>
                <c:pt idx="1225">
                  <c:v>41905</c:v>
                </c:pt>
                <c:pt idx="1226">
                  <c:v>41906</c:v>
                </c:pt>
                <c:pt idx="1227">
                  <c:v>41907</c:v>
                </c:pt>
                <c:pt idx="1228">
                  <c:v>41908</c:v>
                </c:pt>
                <c:pt idx="1229">
                  <c:v>41911</c:v>
                </c:pt>
                <c:pt idx="1230">
                  <c:v>41912</c:v>
                </c:pt>
                <c:pt idx="1231">
                  <c:v>41913</c:v>
                </c:pt>
                <c:pt idx="1232">
                  <c:v>41914</c:v>
                </c:pt>
                <c:pt idx="1233">
                  <c:v>41918</c:v>
                </c:pt>
                <c:pt idx="1234">
                  <c:v>41919</c:v>
                </c:pt>
                <c:pt idx="1235">
                  <c:v>41920</c:v>
                </c:pt>
                <c:pt idx="1236">
                  <c:v>41921</c:v>
                </c:pt>
                <c:pt idx="1237">
                  <c:v>41922</c:v>
                </c:pt>
                <c:pt idx="1238">
                  <c:v>41926</c:v>
                </c:pt>
                <c:pt idx="1239">
                  <c:v>41927</c:v>
                </c:pt>
                <c:pt idx="1240">
                  <c:v>41928</c:v>
                </c:pt>
                <c:pt idx="1241">
                  <c:v>41929</c:v>
                </c:pt>
                <c:pt idx="1242">
                  <c:v>41932</c:v>
                </c:pt>
                <c:pt idx="1243">
                  <c:v>41933</c:v>
                </c:pt>
                <c:pt idx="1244">
                  <c:v>41934</c:v>
                </c:pt>
                <c:pt idx="1245">
                  <c:v>41935</c:v>
                </c:pt>
                <c:pt idx="1246">
                  <c:v>41936</c:v>
                </c:pt>
                <c:pt idx="1247">
                  <c:v>41939</c:v>
                </c:pt>
                <c:pt idx="1248">
                  <c:v>41940</c:v>
                </c:pt>
                <c:pt idx="1249">
                  <c:v>41941</c:v>
                </c:pt>
                <c:pt idx="1250">
                  <c:v>41942</c:v>
                </c:pt>
                <c:pt idx="1251">
                  <c:v>41943</c:v>
                </c:pt>
                <c:pt idx="1252">
                  <c:v>41946</c:v>
                </c:pt>
                <c:pt idx="1253">
                  <c:v>41947</c:v>
                </c:pt>
                <c:pt idx="1254">
                  <c:v>41948</c:v>
                </c:pt>
                <c:pt idx="1255">
                  <c:v>41949</c:v>
                </c:pt>
                <c:pt idx="1256">
                  <c:v>41950</c:v>
                </c:pt>
                <c:pt idx="1257">
                  <c:v>41953</c:v>
                </c:pt>
                <c:pt idx="1258">
                  <c:v>41955</c:v>
                </c:pt>
                <c:pt idx="1259">
                  <c:v>41956</c:v>
                </c:pt>
                <c:pt idx="1260">
                  <c:v>41957</c:v>
                </c:pt>
                <c:pt idx="1261">
                  <c:v>41960</c:v>
                </c:pt>
                <c:pt idx="1262">
                  <c:v>41961</c:v>
                </c:pt>
                <c:pt idx="1263">
                  <c:v>41962</c:v>
                </c:pt>
                <c:pt idx="1264">
                  <c:v>41963</c:v>
                </c:pt>
                <c:pt idx="1265">
                  <c:v>41964</c:v>
                </c:pt>
                <c:pt idx="1266">
                  <c:v>41967</c:v>
                </c:pt>
                <c:pt idx="1267">
                  <c:v>41968</c:v>
                </c:pt>
                <c:pt idx="1268">
                  <c:v>41969</c:v>
                </c:pt>
                <c:pt idx="1269">
                  <c:v>41971</c:v>
                </c:pt>
                <c:pt idx="1270">
                  <c:v>41974</c:v>
                </c:pt>
                <c:pt idx="1271">
                  <c:v>41975</c:v>
                </c:pt>
                <c:pt idx="1272">
                  <c:v>41976</c:v>
                </c:pt>
                <c:pt idx="1273">
                  <c:v>41977</c:v>
                </c:pt>
                <c:pt idx="1274">
                  <c:v>41978</c:v>
                </c:pt>
                <c:pt idx="1275">
                  <c:v>41981</c:v>
                </c:pt>
                <c:pt idx="1276">
                  <c:v>41982</c:v>
                </c:pt>
                <c:pt idx="1277">
                  <c:v>41983</c:v>
                </c:pt>
                <c:pt idx="1278">
                  <c:v>41984</c:v>
                </c:pt>
                <c:pt idx="1279">
                  <c:v>41985</c:v>
                </c:pt>
                <c:pt idx="1280">
                  <c:v>41988</c:v>
                </c:pt>
                <c:pt idx="1281">
                  <c:v>41989</c:v>
                </c:pt>
                <c:pt idx="1282">
                  <c:v>41990</c:v>
                </c:pt>
                <c:pt idx="1283">
                  <c:v>41991</c:v>
                </c:pt>
                <c:pt idx="1284">
                  <c:v>41992</c:v>
                </c:pt>
                <c:pt idx="1285">
                  <c:v>41995</c:v>
                </c:pt>
                <c:pt idx="1286">
                  <c:v>41996</c:v>
                </c:pt>
                <c:pt idx="1287">
                  <c:v>42002</c:v>
                </c:pt>
                <c:pt idx="1288">
                  <c:v>42003</c:v>
                </c:pt>
                <c:pt idx="1289">
                  <c:v>42006</c:v>
                </c:pt>
                <c:pt idx="1290">
                  <c:v>42009</c:v>
                </c:pt>
                <c:pt idx="1291">
                  <c:v>42010</c:v>
                </c:pt>
                <c:pt idx="1292">
                  <c:v>42011</c:v>
                </c:pt>
                <c:pt idx="1293">
                  <c:v>42012</c:v>
                </c:pt>
                <c:pt idx="1294">
                  <c:v>42013</c:v>
                </c:pt>
                <c:pt idx="1295">
                  <c:v>42016</c:v>
                </c:pt>
                <c:pt idx="1296">
                  <c:v>42017</c:v>
                </c:pt>
                <c:pt idx="1297">
                  <c:v>42018</c:v>
                </c:pt>
                <c:pt idx="1298">
                  <c:v>42019</c:v>
                </c:pt>
                <c:pt idx="1299">
                  <c:v>42020</c:v>
                </c:pt>
                <c:pt idx="1300">
                  <c:v>42024</c:v>
                </c:pt>
                <c:pt idx="1301">
                  <c:v>42025</c:v>
                </c:pt>
                <c:pt idx="1302">
                  <c:v>42026</c:v>
                </c:pt>
                <c:pt idx="1303">
                  <c:v>42027</c:v>
                </c:pt>
                <c:pt idx="1304">
                  <c:v>42030</c:v>
                </c:pt>
                <c:pt idx="1305">
                  <c:v>42031</c:v>
                </c:pt>
                <c:pt idx="1306">
                  <c:v>42032</c:v>
                </c:pt>
                <c:pt idx="1307">
                  <c:v>42033</c:v>
                </c:pt>
                <c:pt idx="1308">
                  <c:v>42034</c:v>
                </c:pt>
                <c:pt idx="1309">
                  <c:v>42037</c:v>
                </c:pt>
                <c:pt idx="1310">
                  <c:v>42038</c:v>
                </c:pt>
                <c:pt idx="1311">
                  <c:v>42039</c:v>
                </c:pt>
                <c:pt idx="1312">
                  <c:v>42040</c:v>
                </c:pt>
                <c:pt idx="1313">
                  <c:v>42041</c:v>
                </c:pt>
                <c:pt idx="1314">
                  <c:v>42044</c:v>
                </c:pt>
                <c:pt idx="1315">
                  <c:v>42045</c:v>
                </c:pt>
                <c:pt idx="1316">
                  <c:v>42046</c:v>
                </c:pt>
                <c:pt idx="1317">
                  <c:v>42047</c:v>
                </c:pt>
                <c:pt idx="1318">
                  <c:v>42048</c:v>
                </c:pt>
                <c:pt idx="1319">
                  <c:v>42052</c:v>
                </c:pt>
                <c:pt idx="1320">
                  <c:v>42053</c:v>
                </c:pt>
                <c:pt idx="1321">
                  <c:v>42054</c:v>
                </c:pt>
                <c:pt idx="1322">
                  <c:v>42055</c:v>
                </c:pt>
                <c:pt idx="1323">
                  <c:v>42058</c:v>
                </c:pt>
                <c:pt idx="1324">
                  <c:v>42059</c:v>
                </c:pt>
                <c:pt idx="1325">
                  <c:v>42060</c:v>
                </c:pt>
                <c:pt idx="1326">
                  <c:v>42061</c:v>
                </c:pt>
                <c:pt idx="1327">
                  <c:v>42062</c:v>
                </c:pt>
                <c:pt idx="1328">
                  <c:v>42065</c:v>
                </c:pt>
                <c:pt idx="1329">
                  <c:v>42066</c:v>
                </c:pt>
                <c:pt idx="1330">
                  <c:v>42067</c:v>
                </c:pt>
                <c:pt idx="1331">
                  <c:v>42068</c:v>
                </c:pt>
                <c:pt idx="1332">
                  <c:v>42069</c:v>
                </c:pt>
                <c:pt idx="1333">
                  <c:v>42072</c:v>
                </c:pt>
                <c:pt idx="1334">
                  <c:v>42073</c:v>
                </c:pt>
                <c:pt idx="1335">
                  <c:v>42074</c:v>
                </c:pt>
                <c:pt idx="1336">
                  <c:v>42075</c:v>
                </c:pt>
                <c:pt idx="1337">
                  <c:v>42076</c:v>
                </c:pt>
                <c:pt idx="1338">
                  <c:v>42079</c:v>
                </c:pt>
                <c:pt idx="1339">
                  <c:v>42080</c:v>
                </c:pt>
                <c:pt idx="1340">
                  <c:v>42081</c:v>
                </c:pt>
                <c:pt idx="1341">
                  <c:v>42082</c:v>
                </c:pt>
                <c:pt idx="1342">
                  <c:v>42083</c:v>
                </c:pt>
                <c:pt idx="1343">
                  <c:v>42086</c:v>
                </c:pt>
                <c:pt idx="1344">
                  <c:v>42087</c:v>
                </c:pt>
                <c:pt idx="1345">
                  <c:v>42088</c:v>
                </c:pt>
                <c:pt idx="1346">
                  <c:v>42089</c:v>
                </c:pt>
                <c:pt idx="1347">
                  <c:v>42090</c:v>
                </c:pt>
                <c:pt idx="1348">
                  <c:v>42093</c:v>
                </c:pt>
                <c:pt idx="1349">
                  <c:v>42094</c:v>
                </c:pt>
                <c:pt idx="1350">
                  <c:v>42095</c:v>
                </c:pt>
                <c:pt idx="1351">
                  <c:v>42096</c:v>
                </c:pt>
                <c:pt idx="1352">
                  <c:v>42101</c:v>
                </c:pt>
                <c:pt idx="1353">
                  <c:v>42102</c:v>
                </c:pt>
                <c:pt idx="1354">
                  <c:v>42103</c:v>
                </c:pt>
                <c:pt idx="1355">
                  <c:v>42104</c:v>
                </c:pt>
                <c:pt idx="1356">
                  <c:v>42107</c:v>
                </c:pt>
                <c:pt idx="1357">
                  <c:v>42108</c:v>
                </c:pt>
                <c:pt idx="1358">
                  <c:v>42109</c:v>
                </c:pt>
                <c:pt idx="1359">
                  <c:v>42110</c:v>
                </c:pt>
                <c:pt idx="1360">
                  <c:v>42111</c:v>
                </c:pt>
                <c:pt idx="1361">
                  <c:v>42114</c:v>
                </c:pt>
                <c:pt idx="1362">
                  <c:v>42115</c:v>
                </c:pt>
                <c:pt idx="1363">
                  <c:v>42116</c:v>
                </c:pt>
                <c:pt idx="1364">
                  <c:v>42117</c:v>
                </c:pt>
                <c:pt idx="1365">
                  <c:v>42118</c:v>
                </c:pt>
                <c:pt idx="1366">
                  <c:v>42121</c:v>
                </c:pt>
                <c:pt idx="1367">
                  <c:v>42122</c:v>
                </c:pt>
                <c:pt idx="1368">
                  <c:v>42123</c:v>
                </c:pt>
                <c:pt idx="1369">
                  <c:v>42124</c:v>
                </c:pt>
                <c:pt idx="1370">
                  <c:v>42129</c:v>
                </c:pt>
                <c:pt idx="1371">
                  <c:v>42130</c:v>
                </c:pt>
                <c:pt idx="1372">
                  <c:v>42131</c:v>
                </c:pt>
                <c:pt idx="1373">
                  <c:v>42132</c:v>
                </c:pt>
                <c:pt idx="1374">
                  <c:v>42135</c:v>
                </c:pt>
                <c:pt idx="1375">
                  <c:v>42136</c:v>
                </c:pt>
                <c:pt idx="1376">
                  <c:v>42137</c:v>
                </c:pt>
                <c:pt idx="1377">
                  <c:v>42138</c:v>
                </c:pt>
                <c:pt idx="1378">
                  <c:v>42139</c:v>
                </c:pt>
                <c:pt idx="1379">
                  <c:v>42142</c:v>
                </c:pt>
                <c:pt idx="1380">
                  <c:v>42143</c:v>
                </c:pt>
                <c:pt idx="1381">
                  <c:v>42144</c:v>
                </c:pt>
                <c:pt idx="1382">
                  <c:v>42145</c:v>
                </c:pt>
                <c:pt idx="1383">
                  <c:v>42146</c:v>
                </c:pt>
                <c:pt idx="1384">
                  <c:v>42150</c:v>
                </c:pt>
                <c:pt idx="1385">
                  <c:v>42151</c:v>
                </c:pt>
                <c:pt idx="1386">
                  <c:v>42152</c:v>
                </c:pt>
                <c:pt idx="1387">
                  <c:v>42153</c:v>
                </c:pt>
                <c:pt idx="1388">
                  <c:v>42156</c:v>
                </c:pt>
                <c:pt idx="1389">
                  <c:v>42157</c:v>
                </c:pt>
                <c:pt idx="1390">
                  <c:v>42158</c:v>
                </c:pt>
                <c:pt idx="1391">
                  <c:v>42159</c:v>
                </c:pt>
                <c:pt idx="1392">
                  <c:v>42160</c:v>
                </c:pt>
                <c:pt idx="1393">
                  <c:v>42163</c:v>
                </c:pt>
                <c:pt idx="1394">
                  <c:v>42164</c:v>
                </c:pt>
                <c:pt idx="1395">
                  <c:v>42165</c:v>
                </c:pt>
                <c:pt idx="1396">
                  <c:v>42166</c:v>
                </c:pt>
                <c:pt idx="1397">
                  <c:v>42167</c:v>
                </c:pt>
                <c:pt idx="1398">
                  <c:v>42170</c:v>
                </c:pt>
                <c:pt idx="1399">
                  <c:v>42171</c:v>
                </c:pt>
                <c:pt idx="1400">
                  <c:v>42172</c:v>
                </c:pt>
                <c:pt idx="1401">
                  <c:v>42173</c:v>
                </c:pt>
                <c:pt idx="1402">
                  <c:v>42174</c:v>
                </c:pt>
                <c:pt idx="1403">
                  <c:v>42177</c:v>
                </c:pt>
                <c:pt idx="1404">
                  <c:v>42178</c:v>
                </c:pt>
                <c:pt idx="1405">
                  <c:v>42179</c:v>
                </c:pt>
                <c:pt idx="1406">
                  <c:v>42180</c:v>
                </c:pt>
                <c:pt idx="1407">
                  <c:v>42181</c:v>
                </c:pt>
                <c:pt idx="1408">
                  <c:v>42184</c:v>
                </c:pt>
                <c:pt idx="1409">
                  <c:v>42185</c:v>
                </c:pt>
                <c:pt idx="1410">
                  <c:v>42186</c:v>
                </c:pt>
                <c:pt idx="1411">
                  <c:v>42187</c:v>
                </c:pt>
                <c:pt idx="1412">
                  <c:v>42191</c:v>
                </c:pt>
                <c:pt idx="1413">
                  <c:v>42192</c:v>
                </c:pt>
                <c:pt idx="1414">
                  <c:v>42193</c:v>
                </c:pt>
                <c:pt idx="1415">
                  <c:v>42194</c:v>
                </c:pt>
                <c:pt idx="1416">
                  <c:v>42195</c:v>
                </c:pt>
                <c:pt idx="1417">
                  <c:v>42198</c:v>
                </c:pt>
                <c:pt idx="1418">
                  <c:v>42199</c:v>
                </c:pt>
                <c:pt idx="1419">
                  <c:v>42200</c:v>
                </c:pt>
                <c:pt idx="1420">
                  <c:v>42201</c:v>
                </c:pt>
                <c:pt idx="1421">
                  <c:v>42202</c:v>
                </c:pt>
                <c:pt idx="1422">
                  <c:v>42205</c:v>
                </c:pt>
                <c:pt idx="1423">
                  <c:v>42206</c:v>
                </c:pt>
                <c:pt idx="1424">
                  <c:v>42207</c:v>
                </c:pt>
                <c:pt idx="1425">
                  <c:v>42208</c:v>
                </c:pt>
                <c:pt idx="1426">
                  <c:v>42209</c:v>
                </c:pt>
                <c:pt idx="1427">
                  <c:v>42212</c:v>
                </c:pt>
                <c:pt idx="1428">
                  <c:v>42213</c:v>
                </c:pt>
                <c:pt idx="1429">
                  <c:v>42214</c:v>
                </c:pt>
                <c:pt idx="1430">
                  <c:v>42215</c:v>
                </c:pt>
                <c:pt idx="1431">
                  <c:v>42216</c:v>
                </c:pt>
                <c:pt idx="1432">
                  <c:v>42219</c:v>
                </c:pt>
                <c:pt idx="1433">
                  <c:v>42220</c:v>
                </c:pt>
                <c:pt idx="1434">
                  <c:v>42221</c:v>
                </c:pt>
                <c:pt idx="1435">
                  <c:v>42222</c:v>
                </c:pt>
                <c:pt idx="1436">
                  <c:v>42223</c:v>
                </c:pt>
                <c:pt idx="1437">
                  <c:v>42226</c:v>
                </c:pt>
                <c:pt idx="1438">
                  <c:v>42227</c:v>
                </c:pt>
                <c:pt idx="1439">
                  <c:v>42228</c:v>
                </c:pt>
                <c:pt idx="1440">
                  <c:v>42229</c:v>
                </c:pt>
                <c:pt idx="1441">
                  <c:v>42230</c:v>
                </c:pt>
                <c:pt idx="1442">
                  <c:v>42233</c:v>
                </c:pt>
                <c:pt idx="1443">
                  <c:v>42234</c:v>
                </c:pt>
                <c:pt idx="1444">
                  <c:v>42235</c:v>
                </c:pt>
                <c:pt idx="1445">
                  <c:v>42236</c:v>
                </c:pt>
                <c:pt idx="1446">
                  <c:v>42237</c:v>
                </c:pt>
                <c:pt idx="1447">
                  <c:v>42240</c:v>
                </c:pt>
                <c:pt idx="1448">
                  <c:v>42241</c:v>
                </c:pt>
                <c:pt idx="1449">
                  <c:v>42242</c:v>
                </c:pt>
                <c:pt idx="1450">
                  <c:v>42243</c:v>
                </c:pt>
                <c:pt idx="1451">
                  <c:v>42244</c:v>
                </c:pt>
                <c:pt idx="1452">
                  <c:v>42248</c:v>
                </c:pt>
                <c:pt idx="1453">
                  <c:v>42249</c:v>
                </c:pt>
                <c:pt idx="1454">
                  <c:v>42250</c:v>
                </c:pt>
                <c:pt idx="1455">
                  <c:v>42251</c:v>
                </c:pt>
                <c:pt idx="1456">
                  <c:v>42255</c:v>
                </c:pt>
                <c:pt idx="1457">
                  <c:v>42256</c:v>
                </c:pt>
                <c:pt idx="1458">
                  <c:v>42257</c:v>
                </c:pt>
                <c:pt idx="1459">
                  <c:v>42258</c:v>
                </c:pt>
                <c:pt idx="1460">
                  <c:v>42261</c:v>
                </c:pt>
                <c:pt idx="1461">
                  <c:v>42262</c:v>
                </c:pt>
                <c:pt idx="1462">
                  <c:v>42263</c:v>
                </c:pt>
                <c:pt idx="1463">
                  <c:v>42264</c:v>
                </c:pt>
                <c:pt idx="1464">
                  <c:v>42265</c:v>
                </c:pt>
                <c:pt idx="1465">
                  <c:v>42268</c:v>
                </c:pt>
                <c:pt idx="1466">
                  <c:v>42269</c:v>
                </c:pt>
                <c:pt idx="1467">
                  <c:v>42270</c:v>
                </c:pt>
                <c:pt idx="1468">
                  <c:v>42271</c:v>
                </c:pt>
                <c:pt idx="1469">
                  <c:v>42272</c:v>
                </c:pt>
                <c:pt idx="1470">
                  <c:v>42275</c:v>
                </c:pt>
                <c:pt idx="1471">
                  <c:v>42276</c:v>
                </c:pt>
                <c:pt idx="1472">
                  <c:v>42277</c:v>
                </c:pt>
                <c:pt idx="1473">
                  <c:v>42278</c:v>
                </c:pt>
                <c:pt idx="1474">
                  <c:v>42279</c:v>
                </c:pt>
                <c:pt idx="1475">
                  <c:v>42282</c:v>
                </c:pt>
                <c:pt idx="1476">
                  <c:v>42283</c:v>
                </c:pt>
                <c:pt idx="1477">
                  <c:v>42284</c:v>
                </c:pt>
                <c:pt idx="1478">
                  <c:v>42285</c:v>
                </c:pt>
                <c:pt idx="1479">
                  <c:v>42286</c:v>
                </c:pt>
                <c:pt idx="1480">
                  <c:v>42290</c:v>
                </c:pt>
                <c:pt idx="1481">
                  <c:v>42291</c:v>
                </c:pt>
                <c:pt idx="1482">
                  <c:v>42292</c:v>
                </c:pt>
                <c:pt idx="1483">
                  <c:v>42293</c:v>
                </c:pt>
                <c:pt idx="1484">
                  <c:v>42296</c:v>
                </c:pt>
                <c:pt idx="1485">
                  <c:v>42297</c:v>
                </c:pt>
                <c:pt idx="1486">
                  <c:v>42298</c:v>
                </c:pt>
                <c:pt idx="1487">
                  <c:v>42299</c:v>
                </c:pt>
                <c:pt idx="1488">
                  <c:v>42300</c:v>
                </c:pt>
                <c:pt idx="1489">
                  <c:v>42303</c:v>
                </c:pt>
                <c:pt idx="1490">
                  <c:v>42304</c:v>
                </c:pt>
                <c:pt idx="1491">
                  <c:v>42305</c:v>
                </c:pt>
                <c:pt idx="1492">
                  <c:v>42306</c:v>
                </c:pt>
                <c:pt idx="1493">
                  <c:v>42307</c:v>
                </c:pt>
                <c:pt idx="1494">
                  <c:v>42310</c:v>
                </c:pt>
                <c:pt idx="1495">
                  <c:v>42311</c:v>
                </c:pt>
                <c:pt idx="1496">
                  <c:v>42312</c:v>
                </c:pt>
                <c:pt idx="1497">
                  <c:v>42313</c:v>
                </c:pt>
                <c:pt idx="1498">
                  <c:v>42314</c:v>
                </c:pt>
                <c:pt idx="1499">
                  <c:v>42317</c:v>
                </c:pt>
                <c:pt idx="1500">
                  <c:v>42318</c:v>
                </c:pt>
                <c:pt idx="1501">
                  <c:v>42320</c:v>
                </c:pt>
                <c:pt idx="1502">
                  <c:v>42321</c:v>
                </c:pt>
                <c:pt idx="1503">
                  <c:v>42324</c:v>
                </c:pt>
                <c:pt idx="1504">
                  <c:v>42325</c:v>
                </c:pt>
                <c:pt idx="1505">
                  <c:v>42326</c:v>
                </c:pt>
                <c:pt idx="1506">
                  <c:v>42327</c:v>
                </c:pt>
                <c:pt idx="1507">
                  <c:v>42328</c:v>
                </c:pt>
                <c:pt idx="1508">
                  <c:v>42331</c:v>
                </c:pt>
                <c:pt idx="1509">
                  <c:v>42332</c:v>
                </c:pt>
                <c:pt idx="1510">
                  <c:v>42333</c:v>
                </c:pt>
                <c:pt idx="1511">
                  <c:v>42335</c:v>
                </c:pt>
                <c:pt idx="1512">
                  <c:v>42338</c:v>
                </c:pt>
                <c:pt idx="1513">
                  <c:v>42339</c:v>
                </c:pt>
                <c:pt idx="1514">
                  <c:v>42340</c:v>
                </c:pt>
                <c:pt idx="1515">
                  <c:v>42341</c:v>
                </c:pt>
                <c:pt idx="1516">
                  <c:v>42342</c:v>
                </c:pt>
                <c:pt idx="1517">
                  <c:v>42345</c:v>
                </c:pt>
                <c:pt idx="1518">
                  <c:v>42346</c:v>
                </c:pt>
                <c:pt idx="1519">
                  <c:v>42347</c:v>
                </c:pt>
                <c:pt idx="1520">
                  <c:v>42348</c:v>
                </c:pt>
                <c:pt idx="1521">
                  <c:v>42349</c:v>
                </c:pt>
                <c:pt idx="1522">
                  <c:v>42352</c:v>
                </c:pt>
                <c:pt idx="1523">
                  <c:v>42353</c:v>
                </c:pt>
                <c:pt idx="1524">
                  <c:v>42354</c:v>
                </c:pt>
                <c:pt idx="1525">
                  <c:v>42355</c:v>
                </c:pt>
                <c:pt idx="1526">
                  <c:v>42356</c:v>
                </c:pt>
                <c:pt idx="1527">
                  <c:v>42359</c:v>
                </c:pt>
                <c:pt idx="1528">
                  <c:v>42360</c:v>
                </c:pt>
                <c:pt idx="1529">
                  <c:v>42361</c:v>
                </c:pt>
                <c:pt idx="1530">
                  <c:v>42367</c:v>
                </c:pt>
                <c:pt idx="1531">
                  <c:v>42368</c:v>
                </c:pt>
                <c:pt idx="1532">
                  <c:v>42373</c:v>
                </c:pt>
                <c:pt idx="1533">
                  <c:v>42374</c:v>
                </c:pt>
                <c:pt idx="1534">
                  <c:v>42375</c:v>
                </c:pt>
                <c:pt idx="1535">
                  <c:v>42376</c:v>
                </c:pt>
                <c:pt idx="1536">
                  <c:v>42377</c:v>
                </c:pt>
                <c:pt idx="1537">
                  <c:v>42380</c:v>
                </c:pt>
                <c:pt idx="1538">
                  <c:v>42381</c:v>
                </c:pt>
                <c:pt idx="1539">
                  <c:v>42382</c:v>
                </c:pt>
                <c:pt idx="1540">
                  <c:v>42383</c:v>
                </c:pt>
                <c:pt idx="1541">
                  <c:v>42384</c:v>
                </c:pt>
                <c:pt idx="1542">
                  <c:v>42388</c:v>
                </c:pt>
                <c:pt idx="1543">
                  <c:v>42389</c:v>
                </c:pt>
                <c:pt idx="1544">
                  <c:v>42390</c:v>
                </c:pt>
                <c:pt idx="1545">
                  <c:v>42391</c:v>
                </c:pt>
                <c:pt idx="1546">
                  <c:v>42394</c:v>
                </c:pt>
                <c:pt idx="1547">
                  <c:v>42395</c:v>
                </c:pt>
                <c:pt idx="1548">
                  <c:v>42396</c:v>
                </c:pt>
                <c:pt idx="1549">
                  <c:v>42397</c:v>
                </c:pt>
                <c:pt idx="1550">
                  <c:v>42398</c:v>
                </c:pt>
                <c:pt idx="1551">
                  <c:v>42401</c:v>
                </c:pt>
                <c:pt idx="1552">
                  <c:v>42402</c:v>
                </c:pt>
                <c:pt idx="1553">
                  <c:v>42403</c:v>
                </c:pt>
                <c:pt idx="1554">
                  <c:v>42404</c:v>
                </c:pt>
                <c:pt idx="1555">
                  <c:v>42405</c:v>
                </c:pt>
                <c:pt idx="1556">
                  <c:v>42408</c:v>
                </c:pt>
                <c:pt idx="1557">
                  <c:v>42409</c:v>
                </c:pt>
                <c:pt idx="1558">
                  <c:v>42410</c:v>
                </c:pt>
                <c:pt idx="1559">
                  <c:v>42411</c:v>
                </c:pt>
                <c:pt idx="1560">
                  <c:v>42412</c:v>
                </c:pt>
                <c:pt idx="1561">
                  <c:v>42416</c:v>
                </c:pt>
                <c:pt idx="1562">
                  <c:v>42417</c:v>
                </c:pt>
                <c:pt idx="1563">
                  <c:v>42418</c:v>
                </c:pt>
                <c:pt idx="1564">
                  <c:v>42419</c:v>
                </c:pt>
                <c:pt idx="1565">
                  <c:v>42422</c:v>
                </c:pt>
                <c:pt idx="1566">
                  <c:v>42423</c:v>
                </c:pt>
                <c:pt idx="1567">
                  <c:v>42424</c:v>
                </c:pt>
                <c:pt idx="1568">
                  <c:v>42425</c:v>
                </c:pt>
                <c:pt idx="1569">
                  <c:v>42426</c:v>
                </c:pt>
                <c:pt idx="1570">
                  <c:v>42429</c:v>
                </c:pt>
                <c:pt idx="1571">
                  <c:v>42430</c:v>
                </c:pt>
                <c:pt idx="1572">
                  <c:v>42431</c:v>
                </c:pt>
                <c:pt idx="1573">
                  <c:v>42432</c:v>
                </c:pt>
                <c:pt idx="1574">
                  <c:v>42433</c:v>
                </c:pt>
                <c:pt idx="1575">
                  <c:v>42436</c:v>
                </c:pt>
                <c:pt idx="1576">
                  <c:v>42437</c:v>
                </c:pt>
                <c:pt idx="1577">
                  <c:v>42438</c:v>
                </c:pt>
                <c:pt idx="1578">
                  <c:v>42439</c:v>
                </c:pt>
                <c:pt idx="1579">
                  <c:v>42440</c:v>
                </c:pt>
                <c:pt idx="1580">
                  <c:v>42443</c:v>
                </c:pt>
                <c:pt idx="1581">
                  <c:v>42444</c:v>
                </c:pt>
                <c:pt idx="1582">
                  <c:v>42445</c:v>
                </c:pt>
                <c:pt idx="1583">
                  <c:v>42446</c:v>
                </c:pt>
                <c:pt idx="1584">
                  <c:v>42447</c:v>
                </c:pt>
                <c:pt idx="1585">
                  <c:v>42450</c:v>
                </c:pt>
                <c:pt idx="1586">
                  <c:v>42451</c:v>
                </c:pt>
                <c:pt idx="1587">
                  <c:v>42452</c:v>
                </c:pt>
                <c:pt idx="1588">
                  <c:v>42453</c:v>
                </c:pt>
                <c:pt idx="1589">
                  <c:v>42458</c:v>
                </c:pt>
                <c:pt idx="1590">
                  <c:v>42459</c:v>
                </c:pt>
                <c:pt idx="1591">
                  <c:v>42460</c:v>
                </c:pt>
                <c:pt idx="1592">
                  <c:v>42461</c:v>
                </c:pt>
                <c:pt idx="1593">
                  <c:v>42464</c:v>
                </c:pt>
                <c:pt idx="1594">
                  <c:v>42465</c:v>
                </c:pt>
                <c:pt idx="1595">
                  <c:v>42466</c:v>
                </c:pt>
                <c:pt idx="1596">
                  <c:v>42467</c:v>
                </c:pt>
                <c:pt idx="1597">
                  <c:v>42468</c:v>
                </c:pt>
                <c:pt idx="1598">
                  <c:v>42471</c:v>
                </c:pt>
                <c:pt idx="1599">
                  <c:v>42472</c:v>
                </c:pt>
                <c:pt idx="1600">
                  <c:v>42473</c:v>
                </c:pt>
                <c:pt idx="1601">
                  <c:v>42474</c:v>
                </c:pt>
                <c:pt idx="1602">
                  <c:v>42475</c:v>
                </c:pt>
                <c:pt idx="1603">
                  <c:v>42478</c:v>
                </c:pt>
                <c:pt idx="1604">
                  <c:v>42479</c:v>
                </c:pt>
                <c:pt idx="1605">
                  <c:v>42480</c:v>
                </c:pt>
                <c:pt idx="1606">
                  <c:v>42481</c:v>
                </c:pt>
                <c:pt idx="1607">
                  <c:v>42482</c:v>
                </c:pt>
                <c:pt idx="1608">
                  <c:v>42485</c:v>
                </c:pt>
                <c:pt idx="1609">
                  <c:v>42486</c:v>
                </c:pt>
                <c:pt idx="1610">
                  <c:v>42487</c:v>
                </c:pt>
                <c:pt idx="1611">
                  <c:v>42488</c:v>
                </c:pt>
                <c:pt idx="1612">
                  <c:v>42489</c:v>
                </c:pt>
                <c:pt idx="1613">
                  <c:v>42493</c:v>
                </c:pt>
                <c:pt idx="1614">
                  <c:v>42494</c:v>
                </c:pt>
                <c:pt idx="1615">
                  <c:v>42495</c:v>
                </c:pt>
                <c:pt idx="1616">
                  <c:v>42496</c:v>
                </c:pt>
                <c:pt idx="1617">
                  <c:v>42499</c:v>
                </c:pt>
                <c:pt idx="1618">
                  <c:v>42500</c:v>
                </c:pt>
                <c:pt idx="1619">
                  <c:v>42501</c:v>
                </c:pt>
                <c:pt idx="1620">
                  <c:v>42502</c:v>
                </c:pt>
                <c:pt idx="1621">
                  <c:v>42503</c:v>
                </c:pt>
                <c:pt idx="1622">
                  <c:v>42507</c:v>
                </c:pt>
                <c:pt idx="1623">
                  <c:v>42508</c:v>
                </c:pt>
                <c:pt idx="1624">
                  <c:v>42509</c:v>
                </c:pt>
                <c:pt idx="1625">
                  <c:v>42510</c:v>
                </c:pt>
                <c:pt idx="1626">
                  <c:v>42513</c:v>
                </c:pt>
                <c:pt idx="1627">
                  <c:v>42514</c:v>
                </c:pt>
                <c:pt idx="1628">
                  <c:v>42515</c:v>
                </c:pt>
                <c:pt idx="1629">
                  <c:v>42516</c:v>
                </c:pt>
                <c:pt idx="1630">
                  <c:v>42517</c:v>
                </c:pt>
                <c:pt idx="1631">
                  <c:v>42521</c:v>
                </c:pt>
                <c:pt idx="1632">
                  <c:v>42522</c:v>
                </c:pt>
                <c:pt idx="1633">
                  <c:v>42523</c:v>
                </c:pt>
                <c:pt idx="1634">
                  <c:v>42524</c:v>
                </c:pt>
                <c:pt idx="1635">
                  <c:v>42527</c:v>
                </c:pt>
                <c:pt idx="1636">
                  <c:v>42528</c:v>
                </c:pt>
                <c:pt idx="1637">
                  <c:v>42529</c:v>
                </c:pt>
                <c:pt idx="1638">
                  <c:v>42530</c:v>
                </c:pt>
                <c:pt idx="1639">
                  <c:v>42531</c:v>
                </c:pt>
                <c:pt idx="1640">
                  <c:v>42534</c:v>
                </c:pt>
                <c:pt idx="1641">
                  <c:v>42535</c:v>
                </c:pt>
                <c:pt idx="1642">
                  <c:v>42536</c:v>
                </c:pt>
                <c:pt idx="1643">
                  <c:v>42537</c:v>
                </c:pt>
                <c:pt idx="1644">
                  <c:v>42538</c:v>
                </c:pt>
                <c:pt idx="1645">
                  <c:v>42541</c:v>
                </c:pt>
                <c:pt idx="1646">
                  <c:v>42542</c:v>
                </c:pt>
                <c:pt idx="1647">
                  <c:v>42543</c:v>
                </c:pt>
                <c:pt idx="1648">
                  <c:v>42544</c:v>
                </c:pt>
                <c:pt idx="1649">
                  <c:v>42545</c:v>
                </c:pt>
                <c:pt idx="1650">
                  <c:v>42548</c:v>
                </c:pt>
                <c:pt idx="1651">
                  <c:v>42549</c:v>
                </c:pt>
                <c:pt idx="1652">
                  <c:v>42550</c:v>
                </c:pt>
                <c:pt idx="1653">
                  <c:v>42551</c:v>
                </c:pt>
                <c:pt idx="1654">
                  <c:v>42552</c:v>
                </c:pt>
                <c:pt idx="1655">
                  <c:v>42556</c:v>
                </c:pt>
                <c:pt idx="1656">
                  <c:v>42557</c:v>
                </c:pt>
                <c:pt idx="1657">
                  <c:v>42558</c:v>
                </c:pt>
                <c:pt idx="1658">
                  <c:v>42559</c:v>
                </c:pt>
                <c:pt idx="1659">
                  <c:v>42562</c:v>
                </c:pt>
                <c:pt idx="1660">
                  <c:v>42563</c:v>
                </c:pt>
                <c:pt idx="1661">
                  <c:v>42564</c:v>
                </c:pt>
                <c:pt idx="1662">
                  <c:v>42565</c:v>
                </c:pt>
                <c:pt idx="1663">
                  <c:v>42566</c:v>
                </c:pt>
                <c:pt idx="1664">
                  <c:v>42569</c:v>
                </c:pt>
                <c:pt idx="1665">
                  <c:v>42570</c:v>
                </c:pt>
                <c:pt idx="1666">
                  <c:v>42571</c:v>
                </c:pt>
                <c:pt idx="1667">
                  <c:v>42572</c:v>
                </c:pt>
                <c:pt idx="1668">
                  <c:v>42573</c:v>
                </c:pt>
                <c:pt idx="1669">
                  <c:v>42576</c:v>
                </c:pt>
                <c:pt idx="1670">
                  <c:v>42577</c:v>
                </c:pt>
                <c:pt idx="1671">
                  <c:v>42578</c:v>
                </c:pt>
                <c:pt idx="1672">
                  <c:v>42579</c:v>
                </c:pt>
                <c:pt idx="1673">
                  <c:v>42580</c:v>
                </c:pt>
                <c:pt idx="1674">
                  <c:v>42583</c:v>
                </c:pt>
                <c:pt idx="1675">
                  <c:v>42584</c:v>
                </c:pt>
                <c:pt idx="1676">
                  <c:v>42585</c:v>
                </c:pt>
                <c:pt idx="1677">
                  <c:v>42586</c:v>
                </c:pt>
                <c:pt idx="1678">
                  <c:v>42587</c:v>
                </c:pt>
                <c:pt idx="1679">
                  <c:v>42590</c:v>
                </c:pt>
                <c:pt idx="1680">
                  <c:v>42591</c:v>
                </c:pt>
                <c:pt idx="1681">
                  <c:v>42592</c:v>
                </c:pt>
                <c:pt idx="1682">
                  <c:v>42593</c:v>
                </c:pt>
                <c:pt idx="1683">
                  <c:v>42594</c:v>
                </c:pt>
                <c:pt idx="1684">
                  <c:v>42598</c:v>
                </c:pt>
                <c:pt idx="1685">
                  <c:v>42599</c:v>
                </c:pt>
                <c:pt idx="1686">
                  <c:v>42600</c:v>
                </c:pt>
                <c:pt idx="1687">
                  <c:v>42601</c:v>
                </c:pt>
                <c:pt idx="1688">
                  <c:v>42604</c:v>
                </c:pt>
                <c:pt idx="1689">
                  <c:v>42605</c:v>
                </c:pt>
                <c:pt idx="1690">
                  <c:v>42606</c:v>
                </c:pt>
                <c:pt idx="1691">
                  <c:v>42607</c:v>
                </c:pt>
                <c:pt idx="1692">
                  <c:v>42608</c:v>
                </c:pt>
                <c:pt idx="1693">
                  <c:v>42612</c:v>
                </c:pt>
                <c:pt idx="1694">
                  <c:v>42613</c:v>
                </c:pt>
                <c:pt idx="1695">
                  <c:v>42614</c:v>
                </c:pt>
                <c:pt idx="1696">
                  <c:v>42615</c:v>
                </c:pt>
                <c:pt idx="1697">
                  <c:v>42619</c:v>
                </c:pt>
                <c:pt idx="1698">
                  <c:v>42620</c:v>
                </c:pt>
                <c:pt idx="1699">
                  <c:v>42621</c:v>
                </c:pt>
                <c:pt idx="1700">
                  <c:v>42622</c:v>
                </c:pt>
                <c:pt idx="1701">
                  <c:v>42625</c:v>
                </c:pt>
                <c:pt idx="1702">
                  <c:v>42626</c:v>
                </c:pt>
                <c:pt idx="1703">
                  <c:v>42627</c:v>
                </c:pt>
                <c:pt idx="1704">
                  <c:v>42628</c:v>
                </c:pt>
                <c:pt idx="1705">
                  <c:v>42629</c:v>
                </c:pt>
                <c:pt idx="1706">
                  <c:v>42632</c:v>
                </c:pt>
                <c:pt idx="1707">
                  <c:v>42633</c:v>
                </c:pt>
                <c:pt idx="1708">
                  <c:v>42634</c:v>
                </c:pt>
                <c:pt idx="1709">
                  <c:v>42635</c:v>
                </c:pt>
                <c:pt idx="1710">
                  <c:v>42636</c:v>
                </c:pt>
                <c:pt idx="1711">
                  <c:v>42639</c:v>
                </c:pt>
                <c:pt idx="1712">
                  <c:v>42640</c:v>
                </c:pt>
                <c:pt idx="1713">
                  <c:v>42641</c:v>
                </c:pt>
                <c:pt idx="1714">
                  <c:v>42642</c:v>
                </c:pt>
                <c:pt idx="1715">
                  <c:v>42643</c:v>
                </c:pt>
                <c:pt idx="1716">
                  <c:v>42647</c:v>
                </c:pt>
                <c:pt idx="1717">
                  <c:v>42648</c:v>
                </c:pt>
                <c:pt idx="1718">
                  <c:v>42649</c:v>
                </c:pt>
                <c:pt idx="1719">
                  <c:v>42650</c:v>
                </c:pt>
                <c:pt idx="1720">
                  <c:v>42654</c:v>
                </c:pt>
                <c:pt idx="1721">
                  <c:v>42655</c:v>
                </c:pt>
                <c:pt idx="1722">
                  <c:v>42656</c:v>
                </c:pt>
                <c:pt idx="1723">
                  <c:v>42657</c:v>
                </c:pt>
                <c:pt idx="1724">
                  <c:v>42660</c:v>
                </c:pt>
                <c:pt idx="1725">
                  <c:v>42661</c:v>
                </c:pt>
                <c:pt idx="1726">
                  <c:v>42662</c:v>
                </c:pt>
                <c:pt idx="1727">
                  <c:v>42663</c:v>
                </c:pt>
                <c:pt idx="1728">
                  <c:v>42664</c:v>
                </c:pt>
                <c:pt idx="1729">
                  <c:v>42667</c:v>
                </c:pt>
                <c:pt idx="1730">
                  <c:v>42668</c:v>
                </c:pt>
                <c:pt idx="1731">
                  <c:v>42669</c:v>
                </c:pt>
                <c:pt idx="1732">
                  <c:v>42670</c:v>
                </c:pt>
                <c:pt idx="1733">
                  <c:v>42671</c:v>
                </c:pt>
                <c:pt idx="1734">
                  <c:v>42674</c:v>
                </c:pt>
                <c:pt idx="1735">
                  <c:v>42675</c:v>
                </c:pt>
                <c:pt idx="1736">
                  <c:v>42676</c:v>
                </c:pt>
                <c:pt idx="1737">
                  <c:v>42677</c:v>
                </c:pt>
                <c:pt idx="1738">
                  <c:v>42678</c:v>
                </c:pt>
                <c:pt idx="1739">
                  <c:v>42681</c:v>
                </c:pt>
                <c:pt idx="1740">
                  <c:v>42682</c:v>
                </c:pt>
                <c:pt idx="1741">
                  <c:v>42683</c:v>
                </c:pt>
                <c:pt idx="1742">
                  <c:v>42684</c:v>
                </c:pt>
                <c:pt idx="1743">
                  <c:v>42688</c:v>
                </c:pt>
                <c:pt idx="1744">
                  <c:v>42689</c:v>
                </c:pt>
                <c:pt idx="1745">
                  <c:v>42690</c:v>
                </c:pt>
                <c:pt idx="1746">
                  <c:v>42691</c:v>
                </c:pt>
                <c:pt idx="1747">
                  <c:v>42692</c:v>
                </c:pt>
                <c:pt idx="1748">
                  <c:v>42695</c:v>
                </c:pt>
                <c:pt idx="1749">
                  <c:v>42696</c:v>
                </c:pt>
                <c:pt idx="1750">
                  <c:v>42697</c:v>
                </c:pt>
                <c:pt idx="1751">
                  <c:v>42699</c:v>
                </c:pt>
                <c:pt idx="1752">
                  <c:v>42702</c:v>
                </c:pt>
                <c:pt idx="1753">
                  <c:v>42703</c:v>
                </c:pt>
                <c:pt idx="1754">
                  <c:v>42704</c:v>
                </c:pt>
                <c:pt idx="1755">
                  <c:v>42705</c:v>
                </c:pt>
                <c:pt idx="1756">
                  <c:v>42706</c:v>
                </c:pt>
                <c:pt idx="1757">
                  <c:v>42709</c:v>
                </c:pt>
                <c:pt idx="1758">
                  <c:v>42710</c:v>
                </c:pt>
                <c:pt idx="1759">
                  <c:v>42711</c:v>
                </c:pt>
                <c:pt idx="1760">
                  <c:v>42712</c:v>
                </c:pt>
                <c:pt idx="1761">
                  <c:v>42713</c:v>
                </c:pt>
                <c:pt idx="1762">
                  <c:v>42716</c:v>
                </c:pt>
                <c:pt idx="1763">
                  <c:v>42717</c:v>
                </c:pt>
                <c:pt idx="1764">
                  <c:v>42718</c:v>
                </c:pt>
                <c:pt idx="1765">
                  <c:v>42719</c:v>
                </c:pt>
                <c:pt idx="1766">
                  <c:v>42720</c:v>
                </c:pt>
                <c:pt idx="1767">
                  <c:v>42723</c:v>
                </c:pt>
                <c:pt idx="1768">
                  <c:v>42724</c:v>
                </c:pt>
                <c:pt idx="1769">
                  <c:v>42725</c:v>
                </c:pt>
                <c:pt idx="1770">
                  <c:v>42726</c:v>
                </c:pt>
                <c:pt idx="1771">
                  <c:v>42727</c:v>
                </c:pt>
                <c:pt idx="1772">
                  <c:v>42732</c:v>
                </c:pt>
                <c:pt idx="1773">
                  <c:v>42733</c:v>
                </c:pt>
                <c:pt idx="1774">
                  <c:v>42734</c:v>
                </c:pt>
                <c:pt idx="1775">
                  <c:v>42738</c:v>
                </c:pt>
                <c:pt idx="1776">
                  <c:v>42739</c:v>
                </c:pt>
                <c:pt idx="1777">
                  <c:v>42740</c:v>
                </c:pt>
                <c:pt idx="1778">
                  <c:v>42741</c:v>
                </c:pt>
                <c:pt idx="1779">
                  <c:v>42744</c:v>
                </c:pt>
                <c:pt idx="1780">
                  <c:v>42745</c:v>
                </c:pt>
                <c:pt idx="1781">
                  <c:v>42746</c:v>
                </c:pt>
                <c:pt idx="1782">
                  <c:v>42747</c:v>
                </c:pt>
                <c:pt idx="1783">
                  <c:v>42748</c:v>
                </c:pt>
                <c:pt idx="1784">
                  <c:v>42752</c:v>
                </c:pt>
                <c:pt idx="1785">
                  <c:v>42753</c:v>
                </c:pt>
                <c:pt idx="1786">
                  <c:v>42754</c:v>
                </c:pt>
                <c:pt idx="1787">
                  <c:v>42755</c:v>
                </c:pt>
                <c:pt idx="1788">
                  <c:v>42758</c:v>
                </c:pt>
                <c:pt idx="1789">
                  <c:v>42759</c:v>
                </c:pt>
                <c:pt idx="1790">
                  <c:v>42760</c:v>
                </c:pt>
                <c:pt idx="1791">
                  <c:v>42761</c:v>
                </c:pt>
                <c:pt idx="1792">
                  <c:v>42762</c:v>
                </c:pt>
                <c:pt idx="1793">
                  <c:v>42765</c:v>
                </c:pt>
                <c:pt idx="1794">
                  <c:v>42766</c:v>
                </c:pt>
                <c:pt idx="1795">
                  <c:v>42767</c:v>
                </c:pt>
                <c:pt idx="1796">
                  <c:v>42768</c:v>
                </c:pt>
                <c:pt idx="1797">
                  <c:v>42769</c:v>
                </c:pt>
                <c:pt idx="1798">
                  <c:v>42772</c:v>
                </c:pt>
                <c:pt idx="1799">
                  <c:v>42773</c:v>
                </c:pt>
                <c:pt idx="1800">
                  <c:v>42774</c:v>
                </c:pt>
                <c:pt idx="1801">
                  <c:v>42775</c:v>
                </c:pt>
                <c:pt idx="1802">
                  <c:v>42776</c:v>
                </c:pt>
                <c:pt idx="1803">
                  <c:v>42779</c:v>
                </c:pt>
                <c:pt idx="1804">
                  <c:v>42780</c:v>
                </c:pt>
                <c:pt idx="1805">
                  <c:v>42781</c:v>
                </c:pt>
                <c:pt idx="1806">
                  <c:v>42782</c:v>
                </c:pt>
                <c:pt idx="1807">
                  <c:v>42783</c:v>
                </c:pt>
                <c:pt idx="1808">
                  <c:v>42787</c:v>
                </c:pt>
                <c:pt idx="1809">
                  <c:v>42788</c:v>
                </c:pt>
                <c:pt idx="1810">
                  <c:v>42789</c:v>
                </c:pt>
                <c:pt idx="1811">
                  <c:v>42790</c:v>
                </c:pt>
                <c:pt idx="1812">
                  <c:v>42793</c:v>
                </c:pt>
                <c:pt idx="1813">
                  <c:v>42794</c:v>
                </c:pt>
                <c:pt idx="1814">
                  <c:v>42795</c:v>
                </c:pt>
                <c:pt idx="1815">
                  <c:v>42796</c:v>
                </c:pt>
                <c:pt idx="1816">
                  <c:v>42797</c:v>
                </c:pt>
                <c:pt idx="1817">
                  <c:v>42800</c:v>
                </c:pt>
                <c:pt idx="1818">
                  <c:v>42801</c:v>
                </c:pt>
                <c:pt idx="1819">
                  <c:v>42802</c:v>
                </c:pt>
                <c:pt idx="1820">
                  <c:v>42803</c:v>
                </c:pt>
                <c:pt idx="1821">
                  <c:v>42804</c:v>
                </c:pt>
                <c:pt idx="1822">
                  <c:v>42807</c:v>
                </c:pt>
                <c:pt idx="1823">
                  <c:v>42808</c:v>
                </c:pt>
                <c:pt idx="1824">
                  <c:v>42809</c:v>
                </c:pt>
                <c:pt idx="1825">
                  <c:v>42810</c:v>
                </c:pt>
                <c:pt idx="1826">
                  <c:v>42811</c:v>
                </c:pt>
                <c:pt idx="1827">
                  <c:v>42814</c:v>
                </c:pt>
                <c:pt idx="1828">
                  <c:v>42815</c:v>
                </c:pt>
                <c:pt idx="1829">
                  <c:v>42816</c:v>
                </c:pt>
                <c:pt idx="1830">
                  <c:v>42817</c:v>
                </c:pt>
                <c:pt idx="1831">
                  <c:v>42818</c:v>
                </c:pt>
                <c:pt idx="1832">
                  <c:v>42821</c:v>
                </c:pt>
                <c:pt idx="1833">
                  <c:v>42822</c:v>
                </c:pt>
                <c:pt idx="1834">
                  <c:v>42823</c:v>
                </c:pt>
                <c:pt idx="1835">
                  <c:v>42824</c:v>
                </c:pt>
                <c:pt idx="1836">
                  <c:v>42825</c:v>
                </c:pt>
                <c:pt idx="1837">
                  <c:v>42828</c:v>
                </c:pt>
                <c:pt idx="1838">
                  <c:v>42829</c:v>
                </c:pt>
                <c:pt idx="1839">
                  <c:v>42830</c:v>
                </c:pt>
                <c:pt idx="1840">
                  <c:v>42831</c:v>
                </c:pt>
                <c:pt idx="1841">
                  <c:v>42832</c:v>
                </c:pt>
                <c:pt idx="1842">
                  <c:v>42835</c:v>
                </c:pt>
                <c:pt idx="1843">
                  <c:v>42836</c:v>
                </c:pt>
                <c:pt idx="1844">
                  <c:v>42837</c:v>
                </c:pt>
                <c:pt idx="1845">
                  <c:v>42838</c:v>
                </c:pt>
                <c:pt idx="1846">
                  <c:v>42843</c:v>
                </c:pt>
                <c:pt idx="1847">
                  <c:v>42844</c:v>
                </c:pt>
                <c:pt idx="1848">
                  <c:v>42845</c:v>
                </c:pt>
                <c:pt idx="1849">
                  <c:v>42846</c:v>
                </c:pt>
                <c:pt idx="1850">
                  <c:v>42849</c:v>
                </c:pt>
                <c:pt idx="1851">
                  <c:v>42850</c:v>
                </c:pt>
                <c:pt idx="1852">
                  <c:v>42851</c:v>
                </c:pt>
                <c:pt idx="1853">
                  <c:v>42852</c:v>
                </c:pt>
                <c:pt idx="1854">
                  <c:v>42853</c:v>
                </c:pt>
                <c:pt idx="1855">
                  <c:v>42857</c:v>
                </c:pt>
                <c:pt idx="1856">
                  <c:v>42858</c:v>
                </c:pt>
                <c:pt idx="1857">
                  <c:v>42859</c:v>
                </c:pt>
                <c:pt idx="1858">
                  <c:v>42860</c:v>
                </c:pt>
                <c:pt idx="1859">
                  <c:v>42863</c:v>
                </c:pt>
                <c:pt idx="1860">
                  <c:v>42864</c:v>
                </c:pt>
                <c:pt idx="1861">
                  <c:v>42865</c:v>
                </c:pt>
                <c:pt idx="1862">
                  <c:v>42866</c:v>
                </c:pt>
                <c:pt idx="1863">
                  <c:v>42867</c:v>
                </c:pt>
                <c:pt idx="1864">
                  <c:v>42870</c:v>
                </c:pt>
                <c:pt idx="1865">
                  <c:v>42871</c:v>
                </c:pt>
                <c:pt idx="1866">
                  <c:v>42872</c:v>
                </c:pt>
                <c:pt idx="1867">
                  <c:v>42873</c:v>
                </c:pt>
                <c:pt idx="1868">
                  <c:v>42874</c:v>
                </c:pt>
                <c:pt idx="1869">
                  <c:v>42877</c:v>
                </c:pt>
                <c:pt idx="1870">
                  <c:v>42878</c:v>
                </c:pt>
                <c:pt idx="1871">
                  <c:v>42879</c:v>
                </c:pt>
                <c:pt idx="1872">
                  <c:v>42880</c:v>
                </c:pt>
                <c:pt idx="1873">
                  <c:v>42881</c:v>
                </c:pt>
                <c:pt idx="1874">
                  <c:v>42885</c:v>
                </c:pt>
                <c:pt idx="1875">
                  <c:v>42886</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pt idx="3534">
                  <c:v>#N/A</c:v>
                </c:pt>
                <c:pt idx="3535">
                  <c:v>#N/A</c:v>
                </c:pt>
                <c:pt idx="3536">
                  <c:v>#N/A</c:v>
                </c:pt>
                <c:pt idx="3537">
                  <c:v>#N/A</c:v>
                </c:pt>
                <c:pt idx="3538">
                  <c:v>#N/A</c:v>
                </c:pt>
                <c:pt idx="3539">
                  <c:v>#N/A</c:v>
                </c:pt>
                <c:pt idx="3540">
                  <c:v>#N/A</c:v>
                </c:pt>
                <c:pt idx="3541">
                  <c:v>#N/A</c:v>
                </c:pt>
                <c:pt idx="3542">
                  <c:v>#N/A</c:v>
                </c:pt>
                <c:pt idx="3543">
                  <c:v>#N/A</c:v>
                </c:pt>
                <c:pt idx="3544">
                  <c:v>#N/A</c:v>
                </c:pt>
                <c:pt idx="3545">
                  <c:v>#N/A</c:v>
                </c:pt>
                <c:pt idx="3546">
                  <c:v>#N/A</c:v>
                </c:pt>
                <c:pt idx="3547">
                  <c:v>#N/A</c:v>
                </c:pt>
                <c:pt idx="3548">
                  <c:v>#N/A</c:v>
                </c:pt>
                <c:pt idx="3549">
                  <c:v>#N/A</c:v>
                </c:pt>
                <c:pt idx="3550">
                  <c:v>#N/A</c:v>
                </c:pt>
                <c:pt idx="3551">
                  <c:v>#N/A</c:v>
                </c:pt>
                <c:pt idx="3552">
                  <c:v>#N/A</c:v>
                </c:pt>
                <c:pt idx="3553">
                  <c:v>#N/A</c:v>
                </c:pt>
                <c:pt idx="3554">
                  <c:v>#N/A</c:v>
                </c:pt>
                <c:pt idx="3555">
                  <c:v>#N/A</c:v>
                </c:pt>
                <c:pt idx="3556">
                  <c:v>#N/A</c:v>
                </c:pt>
                <c:pt idx="3557">
                  <c:v>#N/A</c:v>
                </c:pt>
                <c:pt idx="3558">
                  <c:v>#N/A</c:v>
                </c:pt>
                <c:pt idx="3559">
                  <c:v>#N/A</c:v>
                </c:pt>
                <c:pt idx="3560">
                  <c:v>#N/A</c:v>
                </c:pt>
                <c:pt idx="3561">
                  <c:v>#N/A</c:v>
                </c:pt>
                <c:pt idx="3562">
                  <c:v>#N/A</c:v>
                </c:pt>
                <c:pt idx="3563">
                  <c:v>#N/A</c:v>
                </c:pt>
                <c:pt idx="3564">
                  <c:v>#N/A</c:v>
                </c:pt>
                <c:pt idx="3565">
                  <c:v>#N/A</c:v>
                </c:pt>
                <c:pt idx="3566">
                  <c:v>#N/A</c:v>
                </c:pt>
                <c:pt idx="3567">
                  <c:v>#N/A</c:v>
                </c:pt>
                <c:pt idx="3568">
                  <c:v>#N/A</c:v>
                </c:pt>
                <c:pt idx="3569">
                  <c:v>#N/A</c:v>
                </c:pt>
                <c:pt idx="3570">
                  <c:v>#N/A</c:v>
                </c:pt>
                <c:pt idx="3571">
                  <c:v>#N/A</c:v>
                </c:pt>
                <c:pt idx="3572">
                  <c:v>#N/A</c:v>
                </c:pt>
                <c:pt idx="3573">
                  <c:v>#N/A</c:v>
                </c:pt>
                <c:pt idx="3574">
                  <c:v>#N/A</c:v>
                </c:pt>
                <c:pt idx="3575">
                  <c:v>#N/A</c:v>
                </c:pt>
                <c:pt idx="3576">
                  <c:v>#N/A</c:v>
                </c:pt>
                <c:pt idx="3577">
                  <c:v>#N/A</c:v>
                </c:pt>
                <c:pt idx="3578">
                  <c:v>#N/A</c:v>
                </c:pt>
                <c:pt idx="3579">
                  <c:v>#N/A</c:v>
                </c:pt>
                <c:pt idx="3580">
                  <c:v>#N/A</c:v>
                </c:pt>
                <c:pt idx="3581">
                  <c:v>#N/A</c:v>
                </c:pt>
                <c:pt idx="3582">
                  <c:v>#N/A</c:v>
                </c:pt>
                <c:pt idx="3583">
                  <c:v>#N/A</c:v>
                </c:pt>
                <c:pt idx="3584">
                  <c:v>#N/A</c:v>
                </c:pt>
                <c:pt idx="3585">
                  <c:v>#N/A</c:v>
                </c:pt>
                <c:pt idx="3586">
                  <c:v>#N/A</c:v>
                </c:pt>
                <c:pt idx="3587">
                  <c:v>#N/A</c:v>
                </c:pt>
                <c:pt idx="3588">
                  <c:v>#N/A</c:v>
                </c:pt>
                <c:pt idx="3589">
                  <c:v>#N/A</c:v>
                </c:pt>
                <c:pt idx="3590">
                  <c:v>#N/A</c:v>
                </c:pt>
                <c:pt idx="3591">
                  <c:v>#N/A</c:v>
                </c:pt>
                <c:pt idx="3592">
                  <c:v>#N/A</c:v>
                </c:pt>
                <c:pt idx="3593">
                  <c:v>#N/A</c:v>
                </c:pt>
                <c:pt idx="3594">
                  <c:v>#N/A</c:v>
                </c:pt>
                <c:pt idx="3595">
                  <c:v>#N/A</c:v>
                </c:pt>
                <c:pt idx="3596">
                  <c:v>#N/A</c:v>
                </c:pt>
                <c:pt idx="3597">
                  <c:v>#N/A</c:v>
                </c:pt>
                <c:pt idx="3598">
                  <c:v>#N/A</c:v>
                </c:pt>
                <c:pt idx="3599">
                  <c:v>#N/A</c:v>
                </c:pt>
                <c:pt idx="3600">
                  <c:v>#N/A</c:v>
                </c:pt>
                <c:pt idx="3601">
                  <c:v>#N/A</c:v>
                </c:pt>
                <c:pt idx="3602">
                  <c:v>#N/A</c:v>
                </c:pt>
                <c:pt idx="3603">
                  <c:v>#N/A</c:v>
                </c:pt>
                <c:pt idx="3604">
                  <c:v>#N/A</c:v>
                </c:pt>
                <c:pt idx="3605">
                  <c:v>#N/A</c:v>
                </c:pt>
                <c:pt idx="3606">
                  <c:v>#N/A</c:v>
                </c:pt>
                <c:pt idx="3607">
                  <c:v>#N/A</c:v>
                </c:pt>
                <c:pt idx="3608">
                  <c:v>#N/A</c:v>
                </c:pt>
                <c:pt idx="3609">
                  <c:v>#N/A</c:v>
                </c:pt>
                <c:pt idx="3610">
                  <c:v>#N/A</c:v>
                </c:pt>
                <c:pt idx="3611">
                  <c:v>#N/A</c:v>
                </c:pt>
                <c:pt idx="3612">
                  <c:v>#N/A</c:v>
                </c:pt>
                <c:pt idx="3613">
                  <c:v>#N/A</c:v>
                </c:pt>
                <c:pt idx="3614">
                  <c:v>#N/A</c:v>
                </c:pt>
                <c:pt idx="3615">
                  <c:v>#N/A</c:v>
                </c:pt>
                <c:pt idx="3616">
                  <c:v>#N/A</c:v>
                </c:pt>
                <c:pt idx="3617">
                  <c:v>#N/A</c:v>
                </c:pt>
                <c:pt idx="3618">
                  <c:v>#N/A</c:v>
                </c:pt>
                <c:pt idx="3619">
                  <c:v>#N/A</c:v>
                </c:pt>
                <c:pt idx="3620">
                  <c:v>#N/A</c:v>
                </c:pt>
                <c:pt idx="3621">
                  <c:v>#N/A</c:v>
                </c:pt>
                <c:pt idx="3622">
                  <c:v>#N/A</c:v>
                </c:pt>
                <c:pt idx="3623">
                  <c:v>#N/A</c:v>
                </c:pt>
                <c:pt idx="3624">
                  <c:v>#N/A</c:v>
                </c:pt>
                <c:pt idx="3625">
                  <c:v>#N/A</c:v>
                </c:pt>
                <c:pt idx="3626">
                  <c:v>#N/A</c:v>
                </c:pt>
                <c:pt idx="3627">
                  <c:v>#N/A</c:v>
                </c:pt>
                <c:pt idx="3628">
                  <c:v>#N/A</c:v>
                </c:pt>
                <c:pt idx="3629">
                  <c:v>#N/A</c:v>
                </c:pt>
                <c:pt idx="3630">
                  <c:v>#N/A</c:v>
                </c:pt>
                <c:pt idx="3631">
                  <c:v>#N/A</c:v>
                </c:pt>
                <c:pt idx="3632">
                  <c:v>#N/A</c:v>
                </c:pt>
                <c:pt idx="3633">
                  <c:v>#N/A</c:v>
                </c:pt>
                <c:pt idx="3634">
                  <c:v>#N/A</c:v>
                </c:pt>
                <c:pt idx="3635">
                  <c:v>#N/A</c:v>
                </c:pt>
                <c:pt idx="3636">
                  <c:v>#N/A</c:v>
                </c:pt>
                <c:pt idx="3637">
                  <c:v>#N/A</c:v>
                </c:pt>
                <c:pt idx="3638">
                  <c:v>#N/A</c:v>
                </c:pt>
                <c:pt idx="3639">
                  <c:v>#N/A</c:v>
                </c:pt>
                <c:pt idx="3640">
                  <c:v>#N/A</c:v>
                </c:pt>
                <c:pt idx="3641">
                  <c:v>#N/A</c:v>
                </c:pt>
                <c:pt idx="3642">
                  <c:v>#N/A</c:v>
                </c:pt>
                <c:pt idx="3643">
                  <c:v>#N/A</c:v>
                </c:pt>
                <c:pt idx="3644">
                  <c:v>#N/A</c:v>
                </c:pt>
                <c:pt idx="3645">
                  <c:v>#N/A</c:v>
                </c:pt>
                <c:pt idx="3646">
                  <c:v>#N/A</c:v>
                </c:pt>
                <c:pt idx="3647">
                  <c:v>#N/A</c:v>
                </c:pt>
                <c:pt idx="3648">
                  <c:v>#N/A</c:v>
                </c:pt>
                <c:pt idx="3649">
                  <c:v>#N/A</c:v>
                </c:pt>
                <c:pt idx="3650">
                  <c:v>#N/A</c:v>
                </c:pt>
                <c:pt idx="3651">
                  <c:v>#N/A</c:v>
                </c:pt>
                <c:pt idx="3652">
                  <c:v>#N/A</c:v>
                </c:pt>
                <c:pt idx="3653">
                  <c:v>#N/A</c:v>
                </c:pt>
                <c:pt idx="3654">
                  <c:v>#N/A</c:v>
                </c:pt>
                <c:pt idx="3655">
                  <c:v>#N/A</c:v>
                </c:pt>
                <c:pt idx="3656">
                  <c:v>#N/A</c:v>
                </c:pt>
                <c:pt idx="3657">
                  <c:v>#N/A</c:v>
                </c:pt>
                <c:pt idx="3658">
                  <c:v>#N/A</c:v>
                </c:pt>
                <c:pt idx="3659">
                  <c:v>#N/A</c:v>
                </c:pt>
                <c:pt idx="3660">
                  <c:v>#N/A</c:v>
                </c:pt>
                <c:pt idx="3661">
                  <c:v>#N/A</c:v>
                </c:pt>
                <c:pt idx="3662">
                  <c:v>#N/A</c:v>
                </c:pt>
                <c:pt idx="3663">
                  <c:v>#N/A</c:v>
                </c:pt>
                <c:pt idx="3664">
                  <c:v>#N/A</c:v>
                </c:pt>
                <c:pt idx="3665">
                  <c:v>#N/A</c:v>
                </c:pt>
                <c:pt idx="3666">
                  <c:v>#N/A</c:v>
                </c:pt>
                <c:pt idx="3667">
                  <c:v>#N/A</c:v>
                </c:pt>
                <c:pt idx="3668">
                  <c:v>#N/A</c:v>
                </c:pt>
                <c:pt idx="3669">
                  <c:v>#N/A</c:v>
                </c:pt>
                <c:pt idx="3670">
                  <c:v>#N/A</c:v>
                </c:pt>
                <c:pt idx="3671">
                  <c:v>#N/A</c:v>
                </c:pt>
                <c:pt idx="3672">
                  <c:v>#N/A</c:v>
                </c:pt>
                <c:pt idx="3673">
                  <c:v>#N/A</c:v>
                </c:pt>
                <c:pt idx="3674">
                  <c:v>#N/A</c:v>
                </c:pt>
                <c:pt idx="3675">
                  <c:v>#N/A</c:v>
                </c:pt>
                <c:pt idx="3676">
                  <c:v>#N/A</c:v>
                </c:pt>
                <c:pt idx="3677">
                  <c:v>#N/A</c:v>
                </c:pt>
                <c:pt idx="3678">
                  <c:v>#N/A</c:v>
                </c:pt>
                <c:pt idx="3679">
                  <c:v>#N/A</c:v>
                </c:pt>
                <c:pt idx="3680">
                  <c:v>#N/A</c:v>
                </c:pt>
                <c:pt idx="3681">
                  <c:v>#N/A</c:v>
                </c:pt>
                <c:pt idx="3682">
                  <c:v>#N/A</c:v>
                </c:pt>
                <c:pt idx="3683">
                  <c:v>#N/A</c:v>
                </c:pt>
                <c:pt idx="3684">
                  <c:v>#N/A</c:v>
                </c:pt>
                <c:pt idx="3685">
                  <c:v>#N/A</c:v>
                </c:pt>
                <c:pt idx="3686">
                  <c:v>#N/A</c:v>
                </c:pt>
                <c:pt idx="3687">
                  <c:v>#N/A</c:v>
                </c:pt>
                <c:pt idx="3688">
                  <c:v>#N/A</c:v>
                </c:pt>
                <c:pt idx="3689">
                  <c:v>#N/A</c:v>
                </c:pt>
                <c:pt idx="3690">
                  <c:v>#N/A</c:v>
                </c:pt>
                <c:pt idx="3691">
                  <c:v>#N/A</c:v>
                </c:pt>
                <c:pt idx="3692">
                  <c:v>#N/A</c:v>
                </c:pt>
                <c:pt idx="3693">
                  <c:v>#N/A</c:v>
                </c:pt>
                <c:pt idx="3694">
                  <c:v>#N/A</c:v>
                </c:pt>
                <c:pt idx="3695">
                  <c:v>#N/A</c:v>
                </c:pt>
                <c:pt idx="3696">
                  <c:v>#N/A</c:v>
                </c:pt>
                <c:pt idx="3697">
                  <c:v>#N/A</c:v>
                </c:pt>
                <c:pt idx="3698">
                  <c:v>#N/A</c:v>
                </c:pt>
                <c:pt idx="3699">
                  <c:v>#N/A</c:v>
                </c:pt>
                <c:pt idx="3700">
                  <c:v>#N/A</c:v>
                </c:pt>
                <c:pt idx="3701">
                  <c:v>#N/A</c:v>
                </c:pt>
                <c:pt idx="3702">
                  <c:v>#N/A</c:v>
                </c:pt>
                <c:pt idx="3703">
                  <c:v>#N/A</c:v>
                </c:pt>
                <c:pt idx="3704">
                  <c:v>#N/A</c:v>
                </c:pt>
                <c:pt idx="3705">
                  <c:v>#N/A</c:v>
                </c:pt>
                <c:pt idx="3706">
                  <c:v>#N/A</c:v>
                </c:pt>
                <c:pt idx="3707">
                  <c:v>#N/A</c:v>
                </c:pt>
                <c:pt idx="3708">
                  <c:v>#N/A</c:v>
                </c:pt>
                <c:pt idx="3709">
                  <c:v>#N/A</c:v>
                </c:pt>
                <c:pt idx="3710">
                  <c:v>#N/A</c:v>
                </c:pt>
                <c:pt idx="3711">
                  <c:v>#N/A</c:v>
                </c:pt>
                <c:pt idx="3712">
                  <c:v>#N/A</c:v>
                </c:pt>
                <c:pt idx="3713">
                  <c:v>#N/A</c:v>
                </c:pt>
                <c:pt idx="3714">
                  <c:v>#N/A</c:v>
                </c:pt>
                <c:pt idx="3715">
                  <c:v>#N/A</c:v>
                </c:pt>
                <c:pt idx="3716">
                  <c:v>#N/A</c:v>
                </c:pt>
                <c:pt idx="3717">
                  <c:v>#N/A</c:v>
                </c:pt>
                <c:pt idx="3718">
                  <c:v>#N/A</c:v>
                </c:pt>
                <c:pt idx="3719">
                  <c:v>#N/A</c:v>
                </c:pt>
                <c:pt idx="3720">
                  <c:v>#N/A</c:v>
                </c:pt>
                <c:pt idx="3721">
                  <c:v>#N/A</c:v>
                </c:pt>
                <c:pt idx="3722">
                  <c:v>#N/A</c:v>
                </c:pt>
                <c:pt idx="3723">
                  <c:v>#N/A</c:v>
                </c:pt>
                <c:pt idx="3724">
                  <c:v>#N/A</c:v>
                </c:pt>
                <c:pt idx="3725">
                  <c:v>#N/A</c:v>
                </c:pt>
                <c:pt idx="3726">
                  <c:v>#N/A</c:v>
                </c:pt>
                <c:pt idx="3727">
                  <c:v>#N/A</c:v>
                </c:pt>
                <c:pt idx="3728">
                  <c:v>#N/A</c:v>
                </c:pt>
                <c:pt idx="3729">
                  <c:v>#N/A</c:v>
                </c:pt>
                <c:pt idx="3730">
                  <c:v>#N/A</c:v>
                </c:pt>
                <c:pt idx="3731">
                  <c:v>#N/A</c:v>
                </c:pt>
                <c:pt idx="3732">
                  <c:v>#N/A</c:v>
                </c:pt>
                <c:pt idx="3733">
                  <c:v>#N/A</c:v>
                </c:pt>
                <c:pt idx="3734">
                  <c:v>#N/A</c:v>
                </c:pt>
                <c:pt idx="3735">
                  <c:v>#N/A</c:v>
                </c:pt>
                <c:pt idx="3736">
                  <c:v>#N/A</c:v>
                </c:pt>
                <c:pt idx="3737">
                  <c:v>#N/A</c:v>
                </c:pt>
                <c:pt idx="3738">
                  <c:v>#N/A</c:v>
                </c:pt>
                <c:pt idx="3739">
                  <c:v>#N/A</c:v>
                </c:pt>
                <c:pt idx="3740">
                  <c:v>#N/A</c:v>
                </c:pt>
                <c:pt idx="3741">
                  <c:v>#N/A</c:v>
                </c:pt>
                <c:pt idx="3742">
                  <c:v>#N/A</c:v>
                </c:pt>
                <c:pt idx="3743">
                  <c:v>#N/A</c:v>
                </c:pt>
                <c:pt idx="3744">
                  <c:v>#N/A</c:v>
                </c:pt>
                <c:pt idx="3745">
                  <c:v>#N/A</c:v>
                </c:pt>
                <c:pt idx="3746">
                  <c:v>#N/A</c:v>
                </c:pt>
                <c:pt idx="3747">
                  <c:v>#N/A</c:v>
                </c:pt>
                <c:pt idx="3748">
                  <c:v>#N/A</c:v>
                </c:pt>
                <c:pt idx="3749">
                  <c:v>#N/A</c:v>
                </c:pt>
                <c:pt idx="3750">
                  <c:v>#N/A</c:v>
                </c:pt>
                <c:pt idx="3751">
                  <c:v>#N/A</c:v>
                </c:pt>
                <c:pt idx="3752">
                  <c:v>#N/A</c:v>
                </c:pt>
                <c:pt idx="3753">
                  <c:v>#N/A</c:v>
                </c:pt>
                <c:pt idx="3754">
                  <c:v>#N/A</c:v>
                </c:pt>
                <c:pt idx="3755">
                  <c:v>#N/A</c:v>
                </c:pt>
                <c:pt idx="3756">
                  <c:v>#N/A</c:v>
                </c:pt>
                <c:pt idx="3757">
                  <c:v>#N/A</c:v>
                </c:pt>
                <c:pt idx="3758">
                  <c:v>#N/A</c:v>
                </c:pt>
                <c:pt idx="3759">
                  <c:v>#N/A</c:v>
                </c:pt>
                <c:pt idx="3760">
                  <c:v>#N/A</c:v>
                </c:pt>
                <c:pt idx="3761">
                  <c:v>#N/A</c:v>
                </c:pt>
                <c:pt idx="3762">
                  <c:v>#N/A</c:v>
                </c:pt>
                <c:pt idx="3763">
                  <c:v>#N/A</c:v>
                </c:pt>
                <c:pt idx="3764">
                  <c:v>#N/A</c:v>
                </c:pt>
                <c:pt idx="3765">
                  <c:v>#N/A</c:v>
                </c:pt>
                <c:pt idx="3766">
                  <c:v>#N/A</c:v>
                </c:pt>
                <c:pt idx="3767">
                  <c:v>#N/A</c:v>
                </c:pt>
                <c:pt idx="3768">
                  <c:v>#N/A</c:v>
                </c:pt>
                <c:pt idx="3769">
                  <c:v>#N/A</c:v>
                </c:pt>
                <c:pt idx="3770">
                  <c:v>#N/A</c:v>
                </c:pt>
                <c:pt idx="3771">
                  <c:v>#N/A</c:v>
                </c:pt>
                <c:pt idx="3772">
                  <c:v>#N/A</c:v>
                </c:pt>
                <c:pt idx="3773">
                  <c:v>#N/A</c:v>
                </c:pt>
                <c:pt idx="3774">
                  <c:v>#N/A</c:v>
                </c:pt>
                <c:pt idx="3775">
                  <c:v>#N/A</c:v>
                </c:pt>
                <c:pt idx="3776">
                  <c:v>#N/A</c:v>
                </c:pt>
                <c:pt idx="3777">
                  <c:v>#N/A</c:v>
                </c:pt>
                <c:pt idx="3778">
                  <c:v>#N/A</c:v>
                </c:pt>
                <c:pt idx="3779">
                  <c:v>#N/A</c:v>
                </c:pt>
                <c:pt idx="3780">
                  <c:v>#N/A</c:v>
                </c:pt>
                <c:pt idx="3781">
                  <c:v>#N/A</c:v>
                </c:pt>
                <c:pt idx="3782">
                  <c:v>#N/A</c:v>
                </c:pt>
                <c:pt idx="3783">
                  <c:v>#N/A</c:v>
                </c:pt>
                <c:pt idx="3784">
                  <c:v>#N/A</c:v>
                </c:pt>
                <c:pt idx="3785">
                  <c:v>#N/A</c:v>
                </c:pt>
                <c:pt idx="3786">
                  <c:v>#N/A</c:v>
                </c:pt>
                <c:pt idx="3787">
                  <c:v>#N/A</c:v>
                </c:pt>
                <c:pt idx="3788">
                  <c:v>#N/A</c:v>
                </c:pt>
                <c:pt idx="3789">
                  <c:v>#N/A</c:v>
                </c:pt>
                <c:pt idx="3790">
                  <c:v>#N/A</c:v>
                </c:pt>
                <c:pt idx="3791">
                  <c:v>#N/A</c:v>
                </c:pt>
                <c:pt idx="3792">
                  <c:v>#N/A</c:v>
                </c:pt>
                <c:pt idx="3793">
                  <c:v>#N/A</c:v>
                </c:pt>
                <c:pt idx="3794">
                  <c:v>#N/A</c:v>
                </c:pt>
                <c:pt idx="3795">
                  <c:v>#N/A</c:v>
                </c:pt>
                <c:pt idx="3796">
                  <c:v>#N/A</c:v>
                </c:pt>
                <c:pt idx="3797">
                  <c:v>#N/A</c:v>
                </c:pt>
                <c:pt idx="3798">
                  <c:v>#N/A</c:v>
                </c:pt>
                <c:pt idx="3799">
                  <c:v>#N/A</c:v>
                </c:pt>
                <c:pt idx="3800">
                  <c:v>#N/A</c:v>
                </c:pt>
                <c:pt idx="3801">
                  <c:v>#N/A</c:v>
                </c:pt>
                <c:pt idx="3802">
                  <c:v>#N/A</c:v>
                </c:pt>
                <c:pt idx="3803">
                  <c:v>#N/A</c:v>
                </c:pt>
                <c:pt idx="3804">
                  <c:v>#N/A</c:v>
                </c:pt>
                <c:pt idx="3805">
                  <c:v>#N/A</c:v>
                </c:pt>
                <c:pt idx="3806">
                  <c:v>#N/A</c:v>
                </c:pt>
                <c:pt idx="3807">
                  <c:v>#N/A</c:v>
                </c:pt>
                <c:pt idx="3808">
                  <c:v>#N/A</c:v>
                </c:pt>
                <c:pt idx="3809">
                  <c:v>#N/A</c:v>
                </c:pt>
                <c:pt idx="3810">
                  <c:v>#N/A</c:v>
                </c:pt>
                <c:pt idx="3811">
                  <c:v>#N/A</c:v>
                </c:pt>
                <c:pt idx="3812">
                  <c:v>#N/A</c:v>
                </c:pt>
                <c:pt idx="3813">
                  <c:v>#N/A</c:v>
                </c:pt>
                <c:pt idx="3814">
                  <c:v>#N/A</c:v>
                </c:pt>
                <c:pt idx="3815">
                  <c:v>#N/A</c:v>
                </c:pt>
                <c:pt idx="3816">
                  <c:v>#N/A</c:v>
                </c:pt>
                <c:pt idx="3817">
                  <c:v>#N/A</c:v>
                </c:pt>
                <c:pt idx="3818">
                  <c:v>#N/A</c:v>
                </c:pt>
                <c:pt idx="3819">
                  <c:v>#N/A</c:v>
                </c:pt>
                <c:pt idx="3820">
                  <c:v>#N/A</c:v>
                </c:pt>
                <c:pt idx="3821">
                  <c:v>#N/A</c:v>
                </c:pt>
                <c:pt idx="3822">
                  <c:v>#N/A</c:v>
                </c:pt>
                <c:pt idx="3823">
                  <c:v>#N/A</c:v>
                </c:pt>
                <c:pt idx="3824">
                  <c:v>#N/A</c:v>
                </c:pt>
                <c:pt idx="3825">
                  <c:v>#N/A</c:v>
                </c:pt>
                <c:pt idx="3826">
                  <c:v>#N/A</c:v>
                </c:pt>
                <c:pt idx="3827">
                  <c:v>#N/A</c:v>
                </c:pt>
                <c:pt idx="3828">
                  <c:v>#N/A</c:v>
                </c:pt>
                <c:pt idx="3829">
                  <c:v>#N/A</c:v>
                </c:pt>
                <c:pt idx="3830">
                  <c:v>#N/A</c:v>
                </c:pt>
                <c:pt idx="3831">
                  <c:v>#N/A</c:v>
                </c:pt>
                <c:pt idx="3832">
                  <c:v>#N/A</c:v>
                </c:pt>
                <c:pt idx="3833">
                  <c:v>#N/A</c:v>
                </c:pt>
                <c:pt idx="3834">
                  <c:v>#N/A</c:v>
                </c:pt>
                <c:pt idx="3835">
                  <c:v>#N/A</c:v>
                </c:pt>
                <c:pt idx="3836">
                  <c:v>#N/A</c:v>
                </c:pt>
                <c:pt idx="3837">
                  <c:v>#N/A</c:v>
                </c:pt>
                <c:pt idx="3838">
                  <c:v>#N/A</c:v>
                </c:pt>
                <c:pt idx="3839">
                  <c:v>#N/A</c:v>
                </c:pt>
                <c:pt idx="3840">
                  <c:v>#N/A</c:v>
                </c:pt>
                <c:pt idx="3841">
                  <c:v>#N/A</c:v>
                </c:pt>
                <c:pt idx="3842">
                  <c:v>#N/A</c:v>
                </c:pt>
                <c:pt idx="3843">
                  <c:v>#N/A</c:v>
                </c:pt>
                <c:pt idx="3844">
                  <c:v>#N/A</c:v>
                </c:pt>
                <c:pt idx="3845">
                  <c:v>#N/A</c:v>
                </c:pt>
                <c:pt idx="3846">
                  <c:v>#N/A</c:v>
                </c:pt>
                <c:pt idx="3847">
                  <c:v>#N/A</c:v>
                </c:pt>
                <c:pt idx="3848">
                  <c:v>#N/A</c:v>
                </c:pt>
                <c:pt idx="3849">
                  <c:v>#N/A</c:v>
                </c:pt>
                <c:pt idx="3850">
                  <c:v>#N/A</c:v>
                </c:pt>
                <c:pt idx="3851">
                  <c:v>#N/A</c:v>
                </c:pt>
                <c:pt idx="3852">
                  <c:v>#N/A</c:v>
                </c:pt>
                <c:pt idx="3853">
                  <c:v>#N/A</c:v>
                </c:pt>
                <c:pt idx="3854">
                  <c:v>#N/A</c:v>
                </c:pt>
                <c:pt idx="3855">
                  <c:v>#N/A</c:v>
                </c:pt>
                <c:pt idx="3856">
                  <c:v>#N/A</c:v>
                </c:pt>
                <c:pt idx="3857">
                  <c:v>#N/A</c:v>
                </c:pt>
                <c:pt idx="3858">
                  <c:v>#N/A</c:v>
                </c:pt>
                <c:pt idx="3859">
                  <c:v>#N/A</c:v>
                </c:pt>
                <c:pt idx="3860">
                  <c:v>#N/A</c:v>
                </c:pt>
                <c:pt idx="3861">
                  <c:v>#N/A</c:v>
                </c:pt>
                <c:pt idx="3862">
                  <c:v>#N/A</c:v>
                </c:pt>
                <c:pt idx="3863">
                  <c:v>#N/A</c:v>
                </c:pt>
                <c:pt idx="3864">
                  <c:v>#N/A</c:v>
                </c:pt>
                <c:pt idx="3865">
                  <c:v>#N/A</c:v>
                </c:pt>
                <c:pt idx="3866">
                  <c:v>#N/A</c:v>
                </c:pt>
                <c:pt idx="3867">
                  <c:v>#N/A</c:v>
                </c:pt>
                <c:pt idx="3868">
                  <c:v>#N/A</c:v>
                </c:pt>
                <c:pt idx="3869">
                  <c:v>#N/A</c:v>
                </c:pt>
                <c:pt idx="3870">
                  <c:v>#N/A</c:v>
                </c:pt>
                <c:pt idx="3871">
                  <c:v>#N/A</c:v>
                </c:pt>
                <c:pt idx="3872">
                  <c:v>#N/A</c:v>
                </c:pt>
                <c:pt idx="3873">
                  <c:v>#N/A</c:v>
                </c:pt>
                <c:pt idx="3874">
                  <c:v>#N/A</c:v>
                </c:pt>
                <c:pt idx="3875">
                  <c:v>#N/A</c:v>
                </c:pt>
                <c:pt idx="3876">
                  <c:v>#N/A</c:v>
                </c:pt>
                <c:pt idx="3877">
                  <c:v>#N/A</c:v>
                </c:pt>
                <c:pt idx="3878">
                  <c:v>#N/A</c:v>
                </c:pt>
                <c:pt idx="3879">
                  <c:v>#N/A</c:v>
                </c:pt>
                <c:pt idx="3880">
                  <c:v>#N/A</c:v>
                </c:pt>
                <c:pt idx="3881">
                  <c:v>#N/A</c:v>
                </c:pt>
                <c:pt idx="3882">
                  <c:v>#N/A</c:v>
                </c:pt>
                <c:pt idx="3883">
                  <c:v>#N/A</c:v>
                </c:pt>
                <c:pt idx="3884">
                  <c:v>#N/A</c:v>
                </c:pt>
                <c:pt idx="3885">
                  <c:v>#N/A</c:v>
                </c:pt>
                <c:pt idx="3886">
                  <c:v>#N/A</c:v>
                </c:pt>
                <c:pt idx="3887">
                  <c:v>#N/A</c:v>
                </c:pt>
                <c:pt idx="3888">
                  <c:v>#N/A</c:v>
                </c:pt>
                <c:pt idx="3889">
                  <c:v>#N/A</c:v>
                </c:pt>
                <c:pt idx="3890">
                  <c:v>#N/A</c:v>
                </c:pt>
                <c:pt idx="3891">
                  <c:v>#N/A</c:v>
                </c:pt>
                <c:pt idx="3892">
                  <c:v>#N/A</c:v>
                </c:pt>
                <c:pt idx="3893">
                  <c:v>#N/A</c:v>
                </c:pt>
                <c:pt idx="3894">
                  <c:v>#N/A</c:v>
                </c:pt>
                <c:pt idx="3895">
                  <c:v>#N/A</c:v>
                </c:pt>
                <c:pt idx="3896">
                  <c:v>#N/A</c:v>
                </c:pt>
                <c:pt idx="3897">
                  <c:v>#N/A</c:v>
                </c:pt>
                <c:pt idx="3898">
                  <c:v>#N/A</c:v>
                </c:pt>
                <c:pt idx="3899">
                  <c:v>#N/A</c:v>
                </c:pt>
                <c:pt idx="3900">
                  <c:v>#N/A</c:v>
                </c:pt>
                <c:pt idx="3901">
                  <c:v>#N/A</c:v>
                </c:pt>
                <c:pt idx="3902">
                  <c:v>#N/A</c:v>
                </c:pt>
                <c:pt idx="3903">
                  <c:v>#N/A</c:v>
                </c:pt>
                <c:pt idx="3904">
                  <c:v>#N/A</c:v>
                </c:pt>
                <c:pt idx="3905">
                  <c:v>#N/A</c:v>
                </c:pt>
                <c:pt idx="3906">
                  <c:v>#N/A</c:v>
                </c:pt>
                <c:pt idx="3907">
                  <c:v>#N/A</c:v>
                </c:pt>
                <c:pt idx="3908">
                  <c:v>#N/A</c:v>
                </c:pt>
                <c:pt idx="3909">
                  <c:v>#N/A</c:v>
                </c:pt>
                <c:pt idx="3910">
                  <c:v>#N/A</c:v>
                </c:pt>
                <c:pt idx="3911">
                  <c:v>#N/A</c:v>
                </c:pt>
                <c:pt idx="3912">
                  <c:v>#N/A</c:v>
                </c:pt>
                <c:pt idx="3913">
                  <c:v>#N/A</c:v>
                </c:pt>
                <c:pt idx="3914">
                  <c:v>#N/A</c:v>
                </c:pt>
                <c:pt idx="3915">
                  <c:v>#N/A</c:v>
                </c:pt>
                <c:pt idx="3916">
                  <c:v>#N/A</c:v>
                </c:pt>
                <c:pt idx="3917">
                  <c:v>#N/A</c:v>
                </c:pt>
                <c:pt idx="3918">
                  <c:v>#N/A</c:v>
                </c:pt>
                <c:pt idx="3919">
                  <c:v>#N/A</c:v>
                </c:pt>
                <c:pt idx="3920">
                  <c:v>#N/A</c:v>
                </c:pt>
                <c:pt idx="3921">
                  <c:v>#N/A</c:v>
                </c:pt>
                <c:pt idx="3922">
                  <c:v>#N/A</c:v>
                </c:pt>
                <c:pt idx="3923">
                  <c:v>#N/A</c:v>
                </c:pt>
                <c:pt idx="3924">
                  <c:v>#N/A</c:v>
                </c:pt>
                <c:pt idx="3925">
                  <c:v>#N/A</c:v>
                </c:pt>
                <c:pt idx="3926">
                  <c:v>#N/A</c:v>
                </c:pt>
                <c:pt idx="3927">
                  <c:v>#N/A</c:v>
                </c:pt>
                <c:pt idx="3928">
                  <c:v>#N/A</c:v>
                </c:pt>
                <c:pt idx="3929">
                  <c:v>#N/A</c:v>
                </c:pt>
                <c:pt idx="3930">
                  <c:v>#N/A</c:v>
                </c:pt>
                <c:pt idx="3931">
                  <c:v>#N/A</c:v>
                </c:pt>
                <c:pt idx="3932">
                  <c:v>#N/A</c:v>
                </c:pt>
                <c:pt idx="3933">
                  <c:v>#N/A</c:v>
                </c:pt>
                <c:pt idx="3934">
                  <c:v>#N/A</c:v>
                </c:pt>
                <c:pt idx="3935">
                  <c:v>#N/A</c:v>
                </c:pt>
                <c:pt idx="3936">
                  <c:v>#N/A</c:v>
                </c:pt>
                <c:pt idx="3937">
                  <c:v>#N/A</c:v>
                </c:pt>
                <c:pt idx="3938">
                  <c:v>#N/A</c:v>
                </c:pt>
                <c:pt idx="3939">
                  <c:v>#N/A</c:v>
                </c:pt>
                <c:pt idx="3940">
                  <c:v>#N/A</c:v>
                </c:pt>
                <c:pt idx="3941">
                  <c:v>#N/A</c:v>
                </c:pt>
                <c:pt idx="3942">
                  <c:v>#N/A</c:v>
                </c:pt>
                <c:pt idx="3943">
                  <c:v>#N/A</c:v>
                </c:pt>
                <c:pt idx="3944">
                  <c:v>#N/A</c:v>
                </c:pt>
                <c:pt idx="3945">
                  <c:v>#N/A</c:v>
                </c:pt>
                <c:pt idx="3946">
                  <c:v>#N/A</c:v>
                </c:pt>
                <c:pt idx="3947">
                  <c:v>#N/A</c:v>
                </c:pt>
                <c:pt idx="3948">
                  <c:v>#N/A</c:v>
                </c:pt>
                <c:pt idx="3949">
                  <c:v>#N/A</c:v>
                </c:pt>
                <c:pt idx="3950">
                  <c:v>#N/A</c:v>
                </c:pt>
                <c:pt idx="3951">
                  <c:v>#N/A</c:v>
                </c:pt>
                <c:pt idx="3952">
                  <c:v>#N/A</c:v>
                </c:pt>
                <c:pt idx="3953">
                  <c:v>#N/A</c:v>
                </c:pt>
                <c:pt idx="3954">
                  <c:v>#N/A</c:v>
                </c:pt>
                <c:pt idx="3955">
                  <c:v>#N/A</c:v>
                </c:pt>
                <c:pt idx="3956">
                  <c:v>#N/A</c:v>
                </c:pt>
                <c:pt idx="3957">
                  <c:v>#N/A</c:v>
                </c:pt>
                <c:pt idx="3958">
                  <c:v>#N/A</c:v>
                </c:pt>
                <c:pt idx="3959">
                  <c:v>#N/A</c:v>
                </c:pt>
                <c:pt idx="3960">
                  <c:v>#N/A</c:v>
                </c:pt>
                <c:pt idx="3961">
                  <c:v>#N/A</c:v>
                </c:pt>
                <c:pt idx="3962">
                  <c:v>#N/A</c:v>
                </c:pt>
                <c:pt idx="3963">
                  <c:v>#N/A</c:v>
                </c:pt>
                <c:pt idx="3964">
                  <c:v>#N/A</c:v>
                </c:pt>
                <c:pt idx="3965">
                  <c:v>#N/A</c:v>
                </c:pt>
                <c:pt idx="3966">
                  <c:v>#N/A</c:v>
                </c:pt>
                <c:pt idx="3967">
                  <c:v>#N/A</c:v>
                </c:pt>
                <c:pt idx="3968">
                  <c:v>#N/A</c:v>
                </c:pt>
                <c:pt idx="3969">
                  <c:v>#N/A</c:v>
                </c:pt>
                <c:pt idx="3970">
                  <c:v>#N/A</c:v>
                </c:pt>
                <c:pt idx="3971">
                  <c:v>#N/A</c:v>
                </c:pt>
                <c:pt idx="3972">
                  <c:v>#N/A</c:v>
                </c:pt>
                <c:pt idx="3973">
                  <c:v>#N/A</c:v>
                </c:pt>
                <c:pt idx="3974">
                  <c:v>#N/A</c:v>
                </c:pt>
                <c:pt idx="3975">
                  <c:v>#N/A</c:v>
                </c:pt>
                <c:pt idx="3976">
                  <c:v>#N/A</c:v>
                </c:pt>
                <c:pt idx="3977">
                  <c:v>#N/A</c:v>
                </c:pt>
                <c:pt idx="3978">
                  <c:v>#N/A</c:v>
                </c:pt>
                <c:pt idx="3979">
                  <c:v>#N/A</c:v>
                </c:pt>
                <c:pt idx="3980">
                  <c:v>#N/A</c:v>
                </c:pt>
                <c:pt idx="3981">
                  <c:v>#N/A</c:v>
                </c:pt>
                <c:pt idx="3982">
                  <c:v>#N/A</c:v>
                </c:pt>
                <c:pt idx="3983">
                  <c:v>#N/A</c:v>
                </c:pt>
                <c:pt idx="3984">
                  <c:v>#N/A</c:v>
                </c:pt>
                <c:pt idx="3985">
                  <c:v>#N/A</c:v>
                </c:pt>
                <c:pt idx="3986">
                  <c:v>#N/A</c:v>
                </c:pt>
                <c:pt idx="3987">
                  <c:v>#N/A</c:v>
                </c:pt>
                <c:pt idx="3988">
                  <c:v>#N/A</c:v>
                </c:pt>
                <c:pt idx="3989">
                  <c:v>#N/A</c:v>
                </c:pt>
                <c:pt idx="3990">
                  <c:v>#N/A</c:v>
                </c:pt>
                <c:pt idx="3991">
                  <c:v>#N/A</c:v>
                </c:pt>
                <c:pt idx="3992">
                  <c:v>#N/A</c:v>
                </c:pt>
                <c:pt idx="3993">
                  <c:v>#N/A</c:v>
                </c:pt>
                <c:pt idx="3994">
                  <c:v>#N/A</c:v>
                </c:pt>
                <c:pt idx="3995">
                  <c:v>#N/A</c:v>
                </c:pt>
                <c:pt idx="3996">
                  <c:v>#N/A</c:v>
                </c:pt>
                <c:pt idx="3997">
                  <c:v>#N/A</c:v>
                </c:pt>
                <c:pt idx="3998">
                  <c:v>#N/A</c:v>
                </c:pt>
                <c:pt idx="3999">
                  <c:v>#N/A</c:v>
                </c:pt>
                <c:pt idx="4000">
                  <c:v>#N/A</c:v>
                </c:pt>
                <c:pt idx="4001">
                  <c:v>#N/A</c:v>
                </c:pt>
                <c:pt idx="4002">
                  <c:v>#N/A</c:v>
                </c:pt>
                <c:pt idx="4003">
                  <c:v>#N/A</c:v>
                </c:pt>
                <c:pt idx="4004">
                  <c:v>#N/A</c:v>
                </c:pt>
                <c:pt idx="4005">
                  <c:v>#N/A</c:v>
                </c:pt>
                <c:pt idx="4006">
                  <c:v>#N/A</c:v>
                </c:pt>
                <c:pt idx="4007">
                  <c:v>#N/A</c:v>
                </c:pt>
                <c:pt idx="4008">
                  <c:v>#N/A</c:v>
                </c:pt>
                <c:pt idx="4009">
                  <c:v>#N/A</c:v>
                </c:pt>
                <c:pt idx="4010">
                  <c:v>#N/A</c:v>
                </c:pt>
                <c:pt idx="4011">
                  <c:v>#N/A</c:v>
                </c:pt>
                <c:pt idx="4012">
                  <c:v>#N/A</c:v>
                </c:pt>
                <c:pt idx="4013">
                  <c:v>#N/A</c:v>
                </c:pt>
                <c:pt idx="4014">
                  <c:v>#N/A</c:v>
                </c:pt>
                <c:pt idx="4015">
                  <c:v>#N/A</c:v>
                </c:pt>
                <c:pt idx="4016">
                  <c:v>#N/A</c:v>
                </c:pt>
                <c:pt idx="4017">
                  <c:v>#N/A</c:v>
                </c:pt>
                <c:pt idx="4018">
                  <c:v>#N/A</c:v>
                </c:pt>
                <c:pt idx="4019">
                  <c:v>#N/A</c:v>
                </c:pt>
                <c:pt idx="4020">
                  <c:v>#N/A</c:v>
                </c:pt>
                <c:pt idx="4021">
                  <c:v>#N/A</c:v>
                </c:pt>
                <c:pt idx="4022">
                  <c:v>#N/A</c:v>
                </c:pt>
                <c:pt idx="4023">
                  <c:v>#N/A</c:v>
                </c:pt>
                <c:pt idx="4024">
                  <c:v>#N/A</c:v>
                </c:pt>
                <c:pt idx="4025">
                  <c:v>#N/A</c:v>
                </c:pt>
                <c:pt idx="4026">
                  <c:v>#N/A</c:v>
                </c:pt>
                <c:pt idx="4027">
                  <c:v>#N/A</c:v>
                </c:pt>
                <c:pt idx="4028">
                  <c:v>#N/A</c:v>
                </c:pt>
                <c:pt idx="4029">
                  <c:v>#N/A</c:v>
                </c:pt>
                <c:pt idx="4030">
                  <c:v>#N/A</c:v>
                </c:pt>
                <c:pt idx="4031">
                  <c:v>#N/A</c:v>
                </c:pt>
                <c:pt idx="4032">
                  <c:v>#N/A</c:v>
                </c:pt>
                <c:pt idx="4033">
                  <c:v>#N/A</c:v>
                </c:pt>
                <c:pt idx="4034">
                  <c:v>#N/A</c:v>
                </c:pt>
                <c:pt idx="4035">
                  <c:v>#N/A</c:v>
                </c:pt>
                <c:pt idx="4036">
                  <c:v>#N/A</c:v>
                </c:pt>
                <c:pt idx="4037">
                  <c:v>#N/A</c:v>
                </c:pt>
                <c:pt idx="4038">
                  <c:v>#N/A</c:v>
                </c:pt>
                <c:pt idx="4039">
                  <c:v>#N/A</c:v>
                </c:pt>
                <c:pt idx="4040">
                  <c:v>#N/A</c:v>
                </c:pt>
                <c:pt idx="4041">
                  <c:v>#N/A</c:v>
                </c:pt>
                <c:pt idx="4042">
                  <c:v>#N/A</c:v>
                </c:pt>
                <c:pt idx="4043">
                  <c:v>#N/A</c:v>
                </c:pt>
                <c:pt idx="4044">
                  <c:v>#N/A</c:v>
                </c:pt>
                <c:pt idx="4045">
                  <c:v>#N/A</c:v>
                </c:pt>
                <c:pt idx="4046">
                  <c:v>#N/A</c:v>
                </c:pt>
                <c:pt idx="4047">
                  <c:v>#N/A</c:v>
                </c:pt>
                <c:pt idx="4048">
                  <c:v>#N/A</c:v>
                </c:pt>
                <c:pt idx="4049">
                  <c:v>#N/A</c:v>
                </c:pt>
                <c:pt idx="4050">
                  <c:v>#N/A</c:v>
                </c:pt>
                <c:pt idx="4051">
                  <c:v>#N/A</c:v>
                </c:pt>
                <c:pt idx="4052">
                  <c:v>#N/A</c:v>
                </c:pt>
                <c:pt idx="4053">
                  <c:v>#N/A</c:v>
                </c:pt>
                <c:pt idx="4054">
                  <c:v>#N/A</c:v>
                </c:pt>
                <c:pt idx="4055">
                  <c:v>#N/A</c:v>
                </c:pt>
                <c:pt idx="4056">
                  <c:v>#N/A</c:v>
                </c:pt>
                <c:pt idx="4057">
                  <c:v>#N/A</c:v>
                </c:pt>
                <c:pt idx="4058">
                  <c:v>#N/A</c:v>
                </c:pt>
                <c:pt idx="4059">
                  <c:v>#N/A</c:v>
                </c:pt>
                <c:pt idx="4060">
                  <c:v>#N/A</c:v>
                </c:pt>
                <c:pt idx="4061">
                  <c:v>#N/A</c:v>
                </c:pt>
                <c:pt idx="4062">
                  <c:v>#N/A</c:v>
                </c:pt>
                <c:pt idx="4063">
                  <c:v>#N/A</c:v>
                </c:pt>
                <c:pt idx="4064">
                  <c:v>#N/A</c:v>
                </c:pt>
                <c:pt idx="4065">
                  <c:v>#N/A</c:v>
                </c:pt>
                <c:pt idx="4066">
                  <c:v>#N/A</c:v>
                </c:pt>
                <c:pt idx="4067">
                  <c:v>#N/A</c:v>
                </c:pt>
                <c:pt idx="4068">
                  <c:v>#N/A</c:v>
                </c:pt>
                <c:pt idx="4069">
                  <c:v>#N/A</c:v>
                </c:pt>
                <c:pt idx="4070">
                  <c:v>#N/A</c:v>
                </c:pt>
                <c:pt idx="4071">
                  <c:v>#N/A</c:v>
                </c:pt>
                <c:pt idx="4072">
                  <c:v>#N/A</c:v>
                </c:pt>
                <c:pt idx="4073">
                  <c:v>#N/A</c:v>
                </c:pt>
                <c:pt idx="4074">
                  <c:v>#N/A</c:v>
                </c:pt>
                <c:pt idx="4075">
                  <c:v>#N/A</c:v>
                </c:pt>
                <c:pt idx="4076">
                  <c:v>#N/A</c:v>
                </c:pt>
                <c:pt idx="4077">
                  <c:v>#N/A</c:v>
                </c:pt>
                <c:pt idx="4078">
                  <c:v>#N/A</c:v>
                </c:pt>
                <c:pt idx="4079">
                  <c:v>#N/A</c:v>
                </c:pt>
                <c:pt idx="4080">
                  <c:v>#N/A</c:v>
                </c:pt>
                <c:pt idx="4081">
                  <c:v>#N/A</c:v>
                </c:pt>
                <c:pt idx="4082">
                  <c:v>#N/A</c:v>
                </c:pt>
                <c:pt idx="4083">
                  <c:v>#N/A</c:v>
                </c:pt>
                <c:pt idx="4084">
                  <c:v>#N/A</c:v>
                </c:pt>
                <c:pt idx="4085">
                  <c:v>#N/A</c:v>
                </c:pt>
                <c:pt idx="4086">
                  <c:v>#N/A</c:v>
                </c:pt>
                <c:pt idx="4087">
                  <c:v>#N/A</c:v>
                </c:pt>
                <c:pt idx="4088">
                  <c:v>#N/A</c:v>
                </c:pt>
                <c:pt idx="4089">
                  <c:v>#N/A</c:v>
                </c:pt>
                <c:pt idx="4090">
                  <c:v>#N/A</c:v>
                </c:pt>
                <c:pt idx="4091">
                  <c:v>#N/A</c:v>
                </c:pt>
                <c:pt idx="4092">
                  <c:v>#N/A</c:v>
                </c:pt>
                <c:pt idx="4093">
                  <c:v>#N/A</c:v>
                </c:pt>
                <c:pt idx="4094">
                  <c:v>#N/A</c:v>
                </c:pt>
                <c:pt idx="4095">
                  <c:v>#N/A</c:v>
                </c:pt>
                <c:pt idx="4096">
                  <c:v>#N/A</c:v>
                </c:pt>
                <c:pt idx="4097">
                  <c:v>#N/A</c:v>
                </c:pt>
                <c:pt idx="4098">
                  <c:v>#N/A</c:v>
                </c:pt>
                <c:pt idx="4099">
                  <c:v>#N/A</c:v>
                </c:pt>
                <c:pt idx="4100">
                  <c:v>#N/A</c:v>
                </c:pt>
                <c:pt idx="4101">
                  <c:v>#N/A</c:v>
                </c:pt>
                <c:pt idx="4102">
                  <c:v>#N/A</c:v>
                </c:pt>
                <c:pt idx="4103">
                  <c:v>#N/A</c:v>
                </c:pt>
                <c:pt idx="4104">
                  <c:v>#N/A</c:v>
                </c:pt>
                <c:pt idx="4105">
                  <c:v>#N/A</c:v>
                </c:pt>
                <c:pt idx="4106">
                  <c:v>#N/A</c:v>
                </c:pt>
                <c:pt idx="4107">
                  <c:v>#N/A</c:v>
                </c:pt>
                <c:pt idx="4108">
                  <c:v>#N/A</c:v>
                </c:pt>
                <c:pt idx="4109">
                  <c:v>#N/A</c:v>
                </c:pt>
                <c:pt idx="4110">
                  <c:v>#N/A</c:v>
                </c:pt>
                <c:pt idx="4111">
                  <c:v>#N/A</c:v>
                </c:pt>
                <c:pt idx="4112">
                  <c:v>#N/A</c:v>
                </c:pt>
                <c:pt idx="4113">
                  <c:v>#N/A</c:v>
                </c:pt>
                <c:pt idx="4114">
                  <c:v>#N/A</c:v>
                </c:pt>
                <c:pt idx="4115">
                  <c:v>#N/A</c:v>
                </c:pt>
                <c:pt idx="4116">
                  <c:v>#N/A</c:v>
                </c:pt>
                <c:pt idx="4117">
                  <c:v>#N/A</c:v>
                </c:pt>
                <c:pt idx="4118">
                  <c:v>#N/A</c:v>
                </c:pt>
                <c:pt idx="4119">
                  <c:v>#N/A</c:v>
                </c:pt>
                <c:pt idx="4120">
                  <c:v>#N/A</c:v>
                </c:pt>
                <c:pt idx="4121">
                  <c:v>#N/A</c:v>
                </c:pt>
                <c:pt idx="4122">
                  <c:v>#N/A</c:v>
                </c:pt>
                <c:pt idx="4123">
                  <c:v>#N/A</c:v>
                </c:pt>
                <c:pt idx="4124">
                  <c:v>#N/A</c:v>
                </c:pt>
                <c:pt idx="4125">
                  <c:v>#N/A</c:v>
                </c:pt>
                <c:pt idx="4126">
                  <c:v>#N/A</c:v>
                </c:pt>
                <c:pt idx="4127">
                  <c:v>#N/A</c:v>
                </c:pt>
                <c:pt idx="4128">
                  <c:v>#N/A</c:v>
                </c:pt>
                <c:pt idx="4129">
                  <c:v>#N/A</c:v>
                </c:pt>
                <c:pt idx="4130">
                  <c:v>#N/A</c:v>
                </c:pt>
                <c:pt idx="4131">
                  <c:v>#N/A</c:v>
                </c:pt>
                <c:pt idx="4132">
                  <c:v>#N/A</c:v>
                </c:pt>
                <c:pt idx="4133">
                  <c:v>#N/A</c:v>
                </c:pt>
                <c:pt idx="4134">
                  <c:v>#N/A</c:v>
                </c:pt>
                <c:pt idx="4135">
                  <c:v>#N/A</c:v>
                </c:pt>
                <c:pt idx="4136">
                  <c:v>#N/A</c:v>
                </c:pt>
                <c:pt idx="4137">
                  <c:v>#N/A</c:v>
                </c:pt>
                <c:pt idx="4138">
                  <c:v>#N/A</c:v>
                </c:pt>
                <c:pt idx="4139">
                  <c:v>#N/A</c:v>
                </c:pt>
                <c:pt idx="4140">
                  <c:v>#N/A</c:v>
                </c:pt>
                <c:pt idx="4141">
                  <c:v>#N/A</c:v>
                </c:pt>
                <c:pt idx="4142">
                  <c:v>#N/A</c:v>
                </c:pt>
                <c:pt idx="4143">
                  <c:v>#N/A</c:v>
                </c:pt>
                <c:pt idx="4144">
                  <c:v>#N/A</c:v>
                </c:pt>
                <c:pt idx="4145">
                  <c:v>#N/A</c:v>
                </c:pt>
                <c:pt idx="4146">
                  <c:v>#N/A</c:v>
                </c:pt>
                <c:pt idx="4147">
                  <c:v>#N/A</c:v>
                </c:pt>
                <c:pt idx="4148">
                  <c:v>#N/A</c:v>
                </c:pt>
                <c:pt idx="4149">
                  <c:v>#N/A</c:v>
                </c:pt>
                <c:pt idx="4150">
                  <c:v>#N/A</c:v>
                </c:pt>
                <c:pt idx="4151">
                  <c:v>#N/A</c:v>
                </c:pt>
                <c:pt idx="4152">
                  <c:v>#N/A</c:v>
                </c:pt>
                <c:pt idx="4153">
                  <c:v>#N/A</c:v>
                </c:pt>
                <c:pt idx="4154">
                  <c:v>#N/A</c:v>
                </c:pt>
                <c:pt idx="4155">
                  <c:v>#N/A</c:v>
                </c:pt>
                <c:pt idx="4156">
                  <c:v>#N/A</c:v>
                </c:pt>
                <c:pt idx="4157">
                  <c:v>#N/A</c:v>
                </c:pt>
                <c:pt idx="4158">
                  <c:v>#N/A</c:v>
                </c:pt>
                <c:pt idx="4159">
                  <c:v>#N/A</c:v>
                </c:pt>
                <c:pt idx="4160">
                  <c:v>#N/A</c:v>
                </c:pt>
                <c:pt idx="4161">
                  <c:v>#N/A</c:v>
                </c:pt>
                <c:pt idx="4162">
                  <c:v>#N/A</c:v>
                </c:pt>
                <c:pt idx="4163">
                  <c:v>#N/A</c:v>
                </c:pt>
                <c:pt idx="4164">
                  <c:v>#N/A</c:v>
                </c:pt>
                <c:pt idx="4165">
                  <c:v>#N/A</c:v>
                </c:pt>
                <c:pt idx="4166">
                  <c:v>#N/A</c:v>
                </c:pt>
                <c:pt idx="4167">
                  <c:v>#N/A</c:v>
                </c:pt>
                <c:pt idx="4168">
                  <c:v>#N/A</c:v>
                </c:pt>
                <c:pt idx="4169">
                  <c:v>#N/A</c:v>
                </c:pt>
                <c:pt idx="4170">
                  <c:v>#N/A</c:v>
                </c:pt>
                <c:pt idx="4171">
                  <c:v>#N/A</c:v>
                </c:pt>
                <c:pt idx="4172">
                  <c:v>#N/A</c:v>
                </c:pt>
                <c:pt idx="4173">
                  <c:v>#N/A</c:v>
                </c:pt>
                <c:pt idx="4174">
                  <c:v>#N/A</c:v>
                </c:pt>
                <c:pt idx="4175">
                  <c:v>#N/A</c:v>
                </c:pt>
                <c:pt idx="4176">
                  <c:v>#N/A</c:v>
                </c:pt>
                <c:pt idx="4177">
                  <c:v>#N/A</c:v>
                </c:pt>
                <c:pt idx="4178">
                  <c:v>#N/A</c:v>
                </c:pt>
                <c:pt idx="4179">
                  <c:v>#N/A</c:v>
                </c:pt>
                <c:pt idx="4180">
                  <c:v>#N/A</c:v>
                </c:pt>
                <c:pt idx="4181">
                  <c:v>#N/A</c:v>
                </c:pt>
                <c:pt idx="4182">
                  <c:v>#N/A</c:v>
                </c:pt>
                <c:pt idx="4183">
                  <c:v>#N/A</c:v>
                </c:pt>
                <c:pt idx="4184">
                  <c:v>#N/A</c:v>
                </c:pt>
                <c:pt idx="4185">
                  <c:v>#N/A</c:v>
                </c:pt>
                <c:pt idx="4186">
                  <c:v>#N/A</c:v>
                </c:pt>
                <c:pt idx="4187">
                  <c:v>#N/A</c:v>
                </c:pt>
                <c:pt idx="4188">
                  <c:v>#N/A</c:v>
                </c:pt>
                <c:pt idx="4189">
                  <c:v>#N/A</c:v>
                </c:pt>
                <c:pt idx="4190">
                  <c:v>#N/A</c:v>
                </c:pt>
                <c:pt idx="4191">
                  <c:v>#N/A</c:v>
                </c:pt>
                <c:pt idx="4192">
                  <c:v>#N/A</c:v>
                </c:pt>
                <c:pt idx="4193">
                  <c:v>#N/A</c:v>
                </c:pt>
                <c:pt idx="4194">
                  <c:v>#N/A</c:v>
                </c:pt>
                <c:pt idx="4195">
                  <c:v>#N/A</c:v>
                </c:pt>
                <c:pt idx="4196">
                  <c:v>#N/A</c:v>
                </c:pt>
                <c:pt idx="4197">
                  <c:v>#N/A</c:v>
                </c:pt>
                <c:pt idx="4198">
                  <c:v>#N/A</c:v>
                </c:pt>
                <c:pt idx="4199">
                  <c:v>#N/A</c:v>
                </c:pt>
                <c:pt idx="4200">
                  <c:v>#N/A</c:v>
                </c:pt>
                <c:pt idx="4201">
                  <c:v>#N/A</c:v>
                </c:pt>
                <c:pt idx="4202">
                  <c:v>#N/A</c:v>
                </c:pt>
                <c:pt idx="4203">
                  <c:v>#N/A</c:v>
                </c:pt>
                <c:pt idx="4204">
                  <c:v>#N/A</c:v>
                </c:pt>
                <c:pt idx="4205">
                  <c:v>#N/A</c:v>
                </c:pt>
                <c:pt idx="4206">
                  <c:v>#N/A</c:v>
                </c:pt>
                <c:pt idx="4207">
                  <c:v>#N/A</c:v>
                </c:pt>
                <c:pt idx="4208">
                  <c:v>#N/A</c:v>
                </c:pt>
                <c:pt idx="4209">
                  <c:v>#N/A</c:v>
                </c:pt>
                <c:pt idx="4210">
                  <c:v>#N/A</c:v>
                </c:pt>
                <c:pt idx="4211">
                  <c:v>#N/A</c:v>
                </c:pt>
                <c:pt idx="4212">
                  <c:v>#N/A</c:v>
                </c:pt>
                <c:pt idx="4213">
                  <c:v>#N/A</c:v>
                </c:pt>
                <c:pt idx="4214">
                  <c:v>#N/A</c:v>
                </c:pt>
                <c:pt idx="4215">
                  <c:v>#N/A</c:v>
                </c:pt>
                <c:pt idx="4216">
                  <c:v>#N/A</c:v>
                </c:pt>
                <c:pt idx="4217">
                  <c:v>#N/A</c:v>
                </c:pt>
                <c:pt idx="4218">
                  <c:v>#N/A</c:v>
                </c:pt>
                <c:pt idx="4219">
                  <c:v>#N/A</c:v>
                </c:pt>
                <c:pt idx="4220">
                  <c:v>#N/A</c:v>
                </c:pt>
                <c:pt idx="4221">
                  <c:v>#N/A</c:v>
                </c:pt>
                <c:pt idx="4222">
                  <c:v>#N/A</c:v>
                </c:pt>
                <c:pt idx="4223">
                  <c:v>#N/A</c:v>
                </c:pt>
                <c:pt idx="4224">
                  <c:v>#N/A</c:v>
                </c:pt>
                <c:pt idx="4225">
                  <c:v>#N/A</c:v>
                </c:pt>
                <c:pt idx="4226">
                  <c:v>#N/A</c:v>
                </c:pt>
                <c:pt idx="4227">
                  <c:v>#N/A</c:v>
                </c:pt>
                <c:pt idx="4228">
                  <c:v>#N/A</c:v>
                </c:pt>
                <c:pt idx="4229">
                  <c:v>#N/A</c:v>
                </c:pt>
                <c:pt idx="4230">
                  <c:v>#N/A</c:v>
                </c:pt>
                <c:pt idx="4231">
                  <c:v>#N/A</c:v>
                </c:pt>
                <c:pt idx="4232">
                  <c:v>#N/A</c:v>
                </c:pt>
                <c:pt idx="4233">
                  <c:v>#N/A</c:v>
                </c:pt>
                <c:pt idx="4234">
                  <c:v>#N/A</c:v>
                </c:pt>
                <c:pt idx="4235">
                  <c:v>#N/A</c:v>
                </c:pt>
                <c:pt idx="4236">
                  <c:v>#N/A</c:v>
                </c:pt>
                <c:pt idx="4237">
                  <c:v>#N/A</c:v>
                </c:pt>
                <c:pt idx="4238">
                  <c:v>#N/A</c:v>
                </c:pt>
                <c:pt idx="4239">
                  <c:v>#N/A</c:v>
                </c:pt>
                <c:pt idx="4240">
                  <c:v>#N/A</c:v>
                </c:pt>
                <c:pt idx="4241">
                  <c:v>#N/A</c:v>
                </c:pt>
                <c:pt idx="4242">
                  <c:v>#N/A</c:v>
                </c:pt>
                <c:pt idx="4243">
                  <c:v>#N/A</c:v>
                </c:pt>
                <c:pt idx="4244">
                  <c:v>#N/A</c:v>
                </c:pt>
                <c:pt idx="4245">
                  <c:v>#N/A</c:v>
                </c:pt>
                <c:pt idx="4246">
                  <c:v>#N/A</c:v>
                </c:pt>
                <c:pt idx="4247">
                  <c:v>#N/A</c:v>
                </c:pt>
                <c:pt idx="4248">
                  <c:v>#N/A</c:v>
                </c:pt>
                <c:pt idx="4249">
                  <c:v>#N/A</c:v>
                </c:pt>
                <c:pt idx="4250">
                  <c:v>#N/A</c:v>
                </c:pt>
                <c:pt idx="4251">
                  <c:v>#N/A</c:v>
                </c:pt>
                <c:pt idx="4252">
                  <c:v>#N/A</c:v>
                </c:pt>
                <c:pt idx="4253">
                  <c:v>#N/A</c:v>
                </c:pt>
                <c:pt idx="4254">
                  <c:v>#N/A</c:v>
                </c:pt>
                <c:pt idx="4255">
                  <c:v>#N/A</c:v>
                </c:pt>
                <c:pt idx="4256">
                  <c:v>#N/A</c:v>
                </c:pt>
                <c:pt idx="4257">
                  <c:v>#N/A</c:v>
                </c:pt>
                <c:pt idx="4258">
                  <c:v>#N/A</c:v>
                </c:pt>
                <c:pt idx="4259">
                  <c:v>#N/A</c:v>
                </c:pt>
                <c:pt idx="4260">
                  <c:v>#N/A</c:v>
                </c:pt>
                <c:pt idx="4261">
                  <c:v>#N/A</c:v>
                </c:pt>
                <c:pt idx="4262">
                  <c:v>#N/A</c:v>
                </c:pt>
                <c:pt idx="4263">
                  <c:v>#N/A</c:v>
                </c:pt>
                <c:pt idx="4264">
                  <c:v>#N/A</c:v>
                </c:pt>
                <c:pt idx="4265">
                  <c:v>#N/A</c:v>
                </c:pt>
                <c:pt idx="4266">
                  <c:v>#N/A</c:v>
                </c:pt>
                <c:pt idx="4267">
                  <c:v>#N/A</c:v>
                </c:pt>
                <c:pt idx="4268">
                  <c:v>#N/A</c:v>
                </c:pt>
                <c:pt idx="4269">
                  <c:v>#N/A</c:v>
                </c:pt>
                <c:pt idx="4270">
                  <c:v>#N/A</c:v>
                </c:pt>
                <c:pt idx="4271">
                  <c:v>#N/A</c:v>
                </c:pt>
                <c:pt idx="4272">
                  <c:v>#N/A</c:v>
                </c:pt>
                <c:pt idx="4273">
                  <c:v>#N/A</c:v>
                </c:pt>
                <c:pt idx="4274">
                  <c:v>#N/A</c:v>
                </c:pt>
                <c:pt idx="4275">
                  <c:v>#N/A</c:v>
                </c:pt>
                <c:pt idx="4276">
                  <c:v>#N/A</c:v>
                </c:pt>
                <c:pt idx="4277">
                  <c:v>#N/A</c:v>
                </c:pt>
                <c:pt idx="4278">
                  <c:v>#N/A</c:v>
                </c:pt>
                <c:pt idx="4279">
                  <c:v>#N/A</c:v>
                </c:pt>
                <c:pt idx="4280">
                  <c:v>#N/A</c:v>
                </c:pt>
                <c:pt idx="4281">
                  <c:v>#N/A</c:v>
                </c:pt>
                <c:pt idx="4282">
                  <c:v>#N/A</c:v>
                </c:pt>
                <c:pt idx="4283">
                  <c:v>#N/A</c:v>
                </c:pt>
                <c:pt idx="4284">
                  <c:v>#N/A</c:v>
                </c:pt>
                <c:pt idx="4285">
                  <c:v>#N/A</c:v>
                </c:pt>
                <c:pt idx="4286">
                  <c:v>#N/A</c:v>
                </c:pt>
                <c:pt idx="4287">
                  <c:v>#N/A</c:v>
                </c:pt>
                <c:pt idx="4288">
                  <c:v>#N/A</c:v>
                </c:pt>
                <c:pt idx="4289">
                  <c:v>#N/A</c:v>
                </c:pt>
                <c:pt idx="4290">
                  <c:v>#N/A</c:v>
                </c:pt>
                <c:pt idx="4291">
                  <c:v>#N/A</c:v>
                </c:pt>
                <c:pt idx="4292">
                  <c:v>#N/A</c:v>
                </c:pt>
                <c:pt idx="4293">
                  <c:v>#N/A</c:v>
                </c:pt>
                <c:pt idx="4294">
                  <c:v>#N/A</c:v>
                </c:pt>
                <c:pt idx="4295">
                  <c:v>#N/A</c:v>
                </c:pt>
                <c:pt idx="4296">
                  <c:v>#N/A</c:v>
                </c:pt>
                <c:pt idx="4297">
                  <c:v>#N/A</c:v>
                </c:pt>
                <c:pt idx="4298">
                  <c:v>#N/A</c:v>
                </c:pt>
                <c:pt idx="4299">
                  <c:v>#N/A</c:v>
                </c:pt>
                <c:pt idx="4300">
                  <c:v>#N/A</c:v>
                </c:pt>
                <c:pt idx="4301">
                  <c:v>#N/A</c:v>
                </c:pt>
                <c:pt idx="4302">
                  <c:v>#N/A</c:v>
                </c:pt>
                <c:pt idx="4303">
                  <c:v>#N/A</c:v>
                </c:pt>
                <c:pt idx="4304">
                  <c:v>#N/A</c:v>
                </c:pt>
                <c:pt idx="4305">
                  <c:v>#N/A</c:v>
                </c:pt>
                <c:pt idx="4306">
                  <c:v>#N/A</c:v>
                </c:pt>
                <c:pt idx="4307">
                  <c:v>#N/A</c:v>
                </c:pt>
                <c:pt idx="4308">
                  <c:v>#N/A</c:v>
                </c:pt>
                <c:pt idx="4309">
                  <c:v>#N/A</c:v>
                </c:pt>
                <c:pt idx="4310">
                  <c:v>#N/A</c:v>
                </c:pt>
                <c:pt idx="4311">
                  <c:v>#N/A</c:v>
                </c:pt>
                <c:pt idx="4312">
                  <c:v>#N/A</c:v>
                </c:pt>
                <c:pt idx="4313">
                  <c:v>#N/A</c:v>
                </c:pt>
                <c:pt idx="4314">
                  <c:v>#N/A</c:v>
                </c:pt>
                <c:pt idx="4315">
                  <c:v>#N/A</c:v>
                </c:pt>
                <c:pt idx="4316">
                  <c:v>#N/A</c:v>
                </c:pt>
                <c:pt idx="4317">
                  <c:v>#N/A</c:v>
                </c:pt>
                <c:pt idx="4318">
                  <c:v>#N/A</c:v>
                </c:pt>
                <c:pt idx="4319">
                  <c:v>#N/A</c:v>
                </c:pt>
                <c:pt idx="4320">
                  <c:v>#N/A</c:v>
                </c:pt>
                <c:pt idx="4321">
                  <c:v>#N/A</c:v>
                </c:pt>
                <c:pt idx="4322">
                  <c:v>#N/A</c:v>
                </c:pt>
                <c:pt idx="4323">
                  <c:v>#N/A</c:v>
                </c:pt>
                <c:pt idx="4324">
                  <c:v>#N/A</c:v>
                </c:pt>
                <c:pt idx="4325">
                  <c:v>#N/A</c:v>
                </c:pt>
                <c:pt idx="4326">
                  <c:v>#N/A</c:v>
                </c:pt>
                <c:pt idx="4327">
                  <c:v>#N/A</c:v>
                </c:pt>
                <c:pt idx="4328">
                  <c:v>#N/A</c:v>
                </c:pt>
                <c:pt idx="4329">
                  <c:v>#N/A</c:v>
                </c:pt>
                <c:pt idx="4330">
                  <c:v>#N/A</c:v>
                </c:pt>
                <c:pt idx="4331">
                  <c:v>#N/A</c:v>
                </c:pt>
                <c:pt idx="4332">
                  <c:v>#N/A</c:v>
                </c:pt>
                <c:pt idx="4333">
                  <c:v>#N/A</c:v>
                </c:pt>
                <c:pt idx="4334">
                  <c:v>#N/A</c:v>
                </c:pt>
                <c:pt idx="4335">
                  <c:v>#N/A</c:v>
                </c:pt>
                <c:pt idx="4336">
                  <c:v>#N/A</c:v>
                </c:pt>
                <c:pt idx="4337">
                  <c:v>#N/A</c:v>
                </c:pt>
                <c:pt idx="4338">
                  <c:v>#N/A</c:v>
                </c:pt>
                <c:pt idx="4339">
                  <c:v>#N/A</c:v>
                </c:pt>
                <c:pt idx="4340">
                  <c:v>#N/A</c:v>
                </c:pt>
                <c:pt idx="4341">
                  <c:v>#N/A</c:v>
                </c:pt>
                <c:pt idx="4342">
                  <c:v>#N/A</c:v>
                </c:pt>
                <c:pt idx="4343">
                  <c:v>#N/A</c:v>
                </c:pt>
                <c:pt idx="4344">
                  <c:v>#N/A</c:v>
                </c:pt>
                <c:pt idx="4345">
                  <c:v>#N/A</c:v>
                </c:pt>
                <c:pt idx="4346">
                  <c:v>#N/A</c:v>
                </c:pt>
                <c:pt idx="4347">
                  <c:v>#N/A</c:v>
                </c:pt>
                <c:pt idx="4348">
                  <c:v>#N/A</c:v>
                </c:pt>
                <c:pt idx="4349">
                  <c:v>#N/A</c:v>
                </c:pt>
                <c:pt idx="4350">
                  <c:v>#N/A</c:v>
                </c:pt>
                <c:pt idx="4351">
                  <c:v>#N/A</c:v>
                </c:pt>
                <c:pt idx="4352">
                  <c:v>#N/A</c:v>
                </c:pt>
                <c:pt idx="4353">
                  <c:v>#N/A</c:v>
                </c:pt>
                <c:pt idx="4354">
                  <c:v>#N/A</c:v>
                </c:pt>
                <c:pt idx="4355">
                  <c:v>#N/A</c:v>
                </c:pt>
                <c:pt idx="4356">
                  <c:v>#N/A</c:v>
                </c:pt>
                <c:pt idx="4357">
                  <c:v>#N/A</c:v>
                </c:pt>
                <c:pt idx="4358">
                  <c:v>#N/A</c:v>
                </c:pt>
                <c:pt idx="4359">
                  <c:v>#N/A</c:v>
                </c:pt>
                <c:pt idx="4360">
                  <c:v>#N/A</c:v>
                </c:pt>
                <c:pt idx="4361">
                  <c:v>#N/A</c:v>
                </c:pt>
                <c:pt idx="4362">
                  <c:v>#N/A</c:v>
                </c:pt>
                <c:pt idx="4363">
                  <c:v>#N/A</c:v>
                </c:pt>
                <c:pt idx="4364">
                  <c:v>#N/A</c:v>
                </c:pt>
                <c:pt idx="4365">
                  <c:v>#N/A</c:v>
                </c:pt>
                <c:pt idx="4366">
                  <c:v>#N/A</c:v>
                </c:pt>
                <c:pt idx="4367">
                  <c:v>#N/A</c:v>
                </c:pt>
                <c:pt idx="4368">
                  <c:v>#N/A</c:v>
                </c:pt>
                <c:pt idx="4369">
                  <c:v>#N/A</c:v>
                </c:pt>
                <c:pt idx="4370">
                  <c:v>#N/A</c:v>
                </c:pt>
                <c:pt idx="4371">
                  <c:v>#N/A</c:v>
                </c:pt>
                <c:pt idx="4372">
                  <c:v>#N/A</c:v>
                </c:pt>
                <c:pt idx="4373">
                  <c:v>#N/A</c:v>
                </c:pt>
                <c:pt idx="4374">
                  <c:v>#N/A</c:v>
                </c:pt>
                <c:pt idx="4375">
                  <c:v>#N/A</c:v>
                </c:pt>
                <c:pt idx="4376">
                  <c:v>#N/A</c:v>
                </c:pt>
                <c:pt idx="4377">
                  <c:v>#N/A</c:v>
                </c:pt>
                <c:pt idx="4378">
                  <c:v>#N/A</c:v>
                </c:pt>
                <c:pt idx="4379">
                  <c:v>#N/A</c:v>
                </c:pt>
                <c:pt idx="4380">
                  <c:v>#N/A</c:v>
                </c:pt>
                <c:pt idx="4381">
                  <c:v>#N/A</c:v>
                </c:pt>
                <c:pt idx="4382">
                  <c:v>#N/A</c:v>
                </c:pt>
                <c:pt idx="4383">
                  <c:v>#N/A</c:v>
                </c:pt>
                <c:pt idx="4384">
                  <c:v>#N/A</c:v>
                </c:pt>
                <c:pt idx="4385">
                  <c:v>#N/A</c:v>
                </c:pt>
                <c:pt idx="4386">
                  <c:v>#N/A</c:v>
                </c:pt>
                <c:pt idx="4387">
                  <c:v>#N/A</c:v>
                </c:pt>
                <c:pt idx="4388">
                  <c:v>#N/A</c:v>
                </c:pt>
                <c:pt idx="4389">
                  <c:v>#N/A</c:v>
                </c:pt>
                <c:pt idx="4390">
                  <c:v>#N/A</c:v>
                </c:pt>
                <c:pt idx="4391">
                  <c:v>#N/A</c:v>
                </c:pt>
                <c:pt idx="4392">
                  <c:v>#N/A</c:v>
                </c:pt>
                <c:pt idx="4393">
                  <c:v>#N/A</c:v>
                </c:pt>
                <c:pt idx="4394">
                  <c:v>#N/A</c:v>
                </c:pt>
                <c:pt idx="4395">
                  <c:v>#N/A</c:v>
                </c:pt>
                <c:pt idx="4396">
                  <c:v>#N/A</c:v>
                </c:pt>
                <c:pt idx="4397">
                  <c:v>#N/A</c:v>
                </c:pt>
                <c:pt idx="4398">
                  <c:v>#N/A</c:v>
                </c:pt>
                <c:pt idx="4399">
                  <c:v>#N/A</c:v>
                </c:pt>
                <c:pt idx="4400">
                  <c:v>#N/A</c:v>
                </c:pt>
                <c:pt idx="4401">
                  <c:v>#N/A</c:v>
                </c:pt>
                <c:pt idx="4402">
                  <c:v>#N/A</c:v>
                </c:pt>
                <c:pt idx="4403">
                  <c:v>#N/A</c:v>
                </c:pt>
                <c:pt idx="4404">
                  <c:v>#N/A</c:v>
                </c:pt>
                <c:pt idx="4405">
                  <c:v>#N/A</c:v>
                </c:pt>
                <c:pt idx="4406">
                  <c:v>#N/A</c:v>
                </c:pt>
                <c:pt idx="4407">
                  <c:v>#N/A</c:v>
                </c:pt>
                <c:pt idx="4408">
                  <c:v>#N/A</c:v>
                </c:pt>
                <c:pt idx="4409">
                  <c:v>#N/A</c:v>
                </c:pt>
                <c:pt idx="4410">
                  <c:v>#N/A</c:v>
                </c:pt>
                <c:pt idx="4411">
                  <c:v>#N/A</c:v>
                </c:pt>
                <c:pt idx="4412">
                  <c:v>#N/A</c:v>
                </c:pt>
                <c:pt idx="4413">
                  <c:v>#N/A</c:v>
                </c:pt>
                <c:pt idx="4414">
                  <c:v>#N/A</c:v>
                </c:pt>
                <c:pt idx="4415">
                  <c:v>#N/A</c:v>
                </c:pt>
                <c:pt idx="4416">
                  <c:v>#N/A</c:v>
                </c:pt>
                <c:pt idx="4417">
                  <c:v>#N/A</c:v>
                </c:pt>
                <c:pt idx="4418">
                  <c:v>#N/A</c:v>
                </c:pt>
                <c:pt idx="4419">
                  <c:v>#N/A</c:v>
                </c:pt>
                <c:pt idx="4420">
                  <c:v>#N/A</c:v>
                </c:pt>
                <c:pt idx="4421">
                  <c:v>#N/A</c:v>
                </c:pt>
                <c:pt idx="4422">
                  <c:v>#N/A</c:v>
                </c:pt>
                <c:pt idx="4423">
                  <c:v>#N/A</c:v>
                </c:pt>
                <c:pt idx="4424">
                  <c:v>#N/A</c:v>
                </c:pt>
                <c:pt idx="4425">
                  <c:v>#N/A</c:v>
                </c:pt>
                <c:pt idx="4426">
                  <c:v>#N/A</c:v>
                </c:pt>
                <c:pt idx="4427">
                  <c:v>#N/A</c:v>
                </c:pt>
                <c:pt idx="4428">
                  <c:v>#N/A</c:v>
                </c:pt>
                <c:pt idx="4429">
                  <c:v>#N/A</c:v>
                </c:pt>
                <c:pt idx="4430">
                  <c:v>#N/A</c:v>
                </c:pt>
                <c:pt idx="4431">
                  <c:v>#N/A</c:v>
                </c:pt>
                <c:pt idx="4432">
                  <c:v>#N/A</c:v>
                </c:pt>
                <c:pt idx="4433">
                  <c:v>#N/A</c:v>
                </c:pt>
                <c:pt idx="4434">
                  <c:v>#N/A</c:v>
                </c:pt>
                <c:pt idx="4435">
                  <c:v>#N/A</c:v>
                </c:pt>
                <c:pt idx="4436">
                  <c:v>#N/A</c:v>
                </c:pt>
                <c:pt idx="4437">
                  <c:v>#N/A</c:v>
                </c:pt>
                <c:pt idx="4438">
                  <c:v>#N/A</c:v>
                </c:pt>
                <c:pt idx="4439">
                  <c:v>#N/A</c:v>
                </c:pt>
                <c:pt idx="4440">
                  <c:v>#N/A</c:v>
                </c:pt>
                <c:pt idx="4441">
                  <c:v>#N/A</c:v>
                </c:pt>
                <c:pt idx="4442">
                  <c:v>#N/A</c:v>
                </c:pt>
                <c:pt idx="4443">
                  <c:v>#N/A</c:v>
                </c:pt>
                <c:pt idx="4444">
                  <c:v>#N/A</c:v>
                </c:pt>
                <c:pt idx="4445">
                  <c:v>#N/A</c:v>
                </c:pt>
                <c:pt idx="4446">
                  <c:v>#N/A</c:v>
                </c:pt>
                <c:pt idx="4447">
                  <c:v>#N/A</c:v>
                </c:pt>
                <c:pt idx="4448">
                  <c:v>#N/A</c:v>
                </c:pt>
                <c:pt idx="4449">
                  <c:v>#N/A</c:v>
                </c:pt>
                <c:pt idx="4450">
                  <c:v>#N/A</c:v>
                </c:pt>
                <c:pt idx="4451">
                  <c:v>#N/A</c:v>
                </c:pt>
                <c:pt idx="4452">
                  <c:v>#N/A</c:v>
                </c:pt>
                <c:pt idx="4453">
                  <c:v>#N/A</c:v>
                </c:pt>
                <c:pt idx="4454">
                  <c:v>#N/A</c:v>
                </c:pt>
                <c:pt idx="4455">
                  <c:v>#N/A</c:v>
                </c:pt>
                <c:pt idx="4456">
                  <c:v>#N/A</c:v>
                </c:pt>
                <c:pt idx="4457">
                  <c:v>#N/A</c:v>
                </c:pt>
                <c:pt idx="4458">
                  <c:v>#N/A</c:v>
                </c:pt>
                <c:pt idx="4459">
                  <c:v>#N/A</c:v>
                </c:pt>
                <c:pt idx="4460">
                  <c:v>#N/A</c:v>
                </c:pt>
                <c:pt idx="4461">
                  <c:v>#N/A</c:v>
                </c:pt>
                <c:pt idx="4462">
                  <c:v>#N/A</c:v>
                </c:pt>
                <c:pt idx="4463">
                  <c:v>#N/A</c:v>
                </c:pt>
                <c:pt idx="4464">
                  <c:v>#N/A</c:v>
                </c:pt>
                <c:pt idx="4465">
                  <c:v>#N/A</c:v>
                </c:pt>
                <c:pt idx="4466">
                  <c:v>#N/A</c:v>
                </c:pt>
                <c:pt idx="4467">
                  <c:v>#N/A</c:v>
                </c:pt>
                <c:pt idx="4468">
                  <c:v>#N/A</c:v>
                </c:pt>
                <c:pt idx="4469">
                  <c:v>#N/A</c:v>
                </c:pt>
                <c:pt idx="4470">
                  <c:v>#N/A</c:v>
                </c:pt>
                <c:pt idx="4471">
                  <c:v>#N/A</c:v>
                </c:pt>
                <c:pt idx="4472">
                  <c:v>#N/A</c:v>
                </c:pt>
                <c:pt idx="4473">
                  <c:v>#N/A</c:v>
                </c:pt>
                <c:pt idx="4474">
                  <c:v>#N/A</c:v>
                </c:pt>
                <c:pt idx="4475">
                  <c:v>#N/A</c:v>
                </c:pt>
                <c:pt idx="4476">
                  <c:v>#N/A</c:v>
                </c:pt>
                <c:pt idx="4477">
                  <c:v>#N/A</c:v>
                </c:pt>
                <c:pt idx="4478">
                  <c:v>#N/A</c:v>
                </c:pt>
                <c:pt idx="4479">
                  <c:v>#N/A</c:v>
                </c:pt>
                <c:pt idx="4480">
                  <c:v>#N/A</c:v>
                </c:pt>
                <c:pt idx="4481">
                  <c:v>#N/A</c:v>
                </c:pt>
                <c:pt idx="4482">
                  <c:v>#N/A</c:v>
                </c:pt>
                <c:pt idx="4483">
                  <c:v>#N/A</c:v>
                </c:pt>
                <c:pt idx="4484">
                  <c:v>#N/A</c:v>
                </c:pt>
                <c:pt idx="4485">
                  <c:v>#N/A</c:v>
                </c:pt>
                <c:pt idx="4486">
                  <c:v>#N/A</c:v>
                </c:pt>
                <c:pt idx="4487">
                  <c:v>#N/A</c:v>
                </c:pt>
                <c:pt idx="4488">
                  <c:v>#N/A</c:v>
                </c:pt>
                <c:pt idx="4489">
                  <c:v>#N/A</c:v>
                </c:pt>
                <c:pt idx="4490">
                  <c:v>#N/A</c:v>
                </c:pt>
                <c:pt idx="4491">
                  <c:v>#N/A</c:v>
                </c:pt>
                <c:pt idx="4492">
                  <c:v>#N/A</c:v>
                </c:pt>
                <c:pt idx="4493">
                  <c:v>#N/A</c:v>
                </c:pt>
                <c:pt idx="4494">
                  <c:v>#N/A</c:v>
                </c:pt>
                <c:pt idx="4495">
                  <c:v>#N/A</c:v>
                </c:pt>
                <c:pt idx="4496">
                  <c:v>#N/A</c:v>
                </c:pt>
                <c:pt idx="4497">
                  <c:v>#N/A</c:v>
                </c:pt>
                <c:pt idx="4498">
                  <c:v>#N/A</c:v>
                </c:pt>
                <c:pt idx="4499">
                  <c:v>#N/A</c:v>
                </c:pt>
                <c:pt idx="4500">
                  <c:v>#N/A</c:v>
                </c:pt>
                <c:pt idx="4501">
                  <c:v>#N/A</c:v>
                </c:pt>
                <c:pt idx="4502">
                  <c:v>#N/A</c:v>
                </c:pt>
                <c:pt idx="4503">
                  <c:v>#N/A</c:v>
                </c:pt>
                <c:pt idx="4504">
                  <c:v>#N/A</c:v>
                </c:pt>
                <c:pt idx="4505">
                  <c:v>#N/A</c:v>
                </c:pt>
                <c:pt idx="4506">
                  <c:v>#N/A</c:v>
                </c:pt>
                <c:pt idx="4507">
                  <c:v>#N/A</c:v>
                </c:pt>
                <c:pt idx="4508">
                  <c:v>#N/A</c:v>
                </c:pt>
                <c:pt idx="4509">
                  <c:v>#N/A</c:v>
                </c:pt>
                <c:pt idx="4510">
                  <c:v>#N/A</c:v>
                </c:pt>
                <c:pt idx="4511">
                  <c:v>#N/A</c:v>
                </c:pt>
                <c:pt idx="4512">
                  <c:v>#N/A</c:v>
                </c:pt>
                <c:pt idx="4513">
                  <c:v>#N/A</c:v>
                </c:pt>
                <c:pt idx="4514">
                  <c:v>#N/A</c:v>
                </c:pt>
                <c:pt idx="4515">
                  <c:v>#N/A</c:v>
                </c:pt>
                <c:pt idx="4516">
                  <c:v>#N/A</c:v>
                </c:pt>
                <c:pt idx="4517">
                  <c:v>#N/A</c:v>
                </c:pt>
                <c:pt idx="4518">
                  <c:v>#N/A</c:v>
                </c:pt>
                <c:pt idx="4519">
                  <c:v>#N/A</c:v>
                </c:pt>
                <c:pt idx="4520">
                  <c:v>#N/A</c:v>
                </c:pt>
                <c:pt idx="4521">
                  <c:v>#N/A</c:v>
                </c:pt>
                <c:pt idx="4522">
                  <c:v>#N/A</c:v>
                </c:pt>
                <c:pt idx="4523">
                  <c:v>#N/A</c:v>
                </c:pt>
                <c:pt idx="4524">
                  <c:v>#N/A</c:v>
                </c:pt>
                <c:pt idx="4525">
                  <c:v>#N/A</c:v>
                </c:pt>
                <c:pt idx="4526">
                  <c:v>#N/A</c:v>
                </c:pt>
                <c:pt idx="4527">
                  <c:v>#N/A</c:v>
                </c:pt>
                <c:pt idx="4528">
                  <c:v>#N/A</c:v>
                </c:pt>
                <c:pt idx="4529">
                  <c:v>#N/A</c:v>
                </c:pt>
                <c:pt idx="4530">
                  <c:v>#N/A</c:v>
                </c:pt>
                <c:pt idx="4531">
                  <c:v>#N/A</c:v>
                </c:pt>
                <c:pt idx="4532">
                  <c:v>#N/A</c:v>
                </c:pt>
                <c:pt idx="4533">
                  <c:v>#N/A</c:v>
                </c:pt>
                <c:pt idx="4534">
                  <c:v>#N/A</c:v>
                </c:pt>
                <c:pt idx="4535">
                  <c:v>#N/A</c:v>
                </c:pt>
                <c:pt idx="4536">
                  <c:v>#N/A</c:v>
                </c:pt>
                <c:pt idx="4537">
                  <c:v>#N/A</c:v>
                </c:pt>
                <c:pt idx="4538">
                  <c:v>#N/A</c:v>
                </c:pt>
                <c:pt idx="4539">
                  <c:v>#N/A</c:v>
                </c:pt>
                <c:pt idx="4540">
                  <c:v>#N/A</c:v>
                </c:pt>
                <c:pt idx="4541">
                  <c:v>#N/A</c:v>
                </c:pt>
                <c:pt idx="4542">
                  <c:v>#N/A</c:v>
                </c:pt>
                <c:pt idx="4543">
                  <c:v>#N/A</c:v>
                </c:pt>
                <c:pt idx="4544">
                  <c:v>#N/A</c:v>
                </c:pt>
                <c:pt idx="4545">
                  <c:v>#N/A</c:v>
                </c:pt>
                <c:pt idx="4546">
                  <c:v>#N/A</c:v>
                </c:pt>
                <c:pt idx="4547">
                  <c:v>#N/A</c:v>
                </c:pt>
                <c:pt idx="4548">
                  <c:v>#N/A</c:v>
                </c:pt>
                <c:pt idx="4549">
                  <c:v>#N/A</c:v>
                </c:pt>
                <c:pt idx="4550">
                  <c:v>#N/A</c:v>
                </c:pt>
                <c:pt idx="4551">
                  <c:v>#N/A</c:v>
                </c:pt>
                <c:pt idx="4552">
                  <c:v>#N/A</c:v>
                </c:pt>
                <c:pt idx="4553">
                  <c:v>#N/A</c:v>
                </c:pt>
                <c:pt idx="4554">
                  <c:v>#N/A</c:v>
                </c:pt>
                <c:pt idx="4555">
                  <c:v>#N/A</c:v>
                </c:pt>
                <c:pt idx="4556">
                  <c:v>#N/A</c:v>
                </c:pt>
                <c:pt idx="4557">
                  <c:v>#N/A</c:v>
                </c:pt>
                <c:pt idx="4558">
                  <c:v>#N/A</c:v>
                </c:pt>
                <c:pt idx="4559">
                  <c:v>#N/A</c:v>
                </c:pt>
                <c:pt idx="4560">
                  <c:v>#N/A</c:v>
                </c:pt>
                <c:pt idx="4561">
                  <c:v>#N/A</c:v>
                </c:pt>
                <c:pt idx="4562">
                  <c:v>#N/A</c:v>
                </c:pt>
                <c:pt idx="4563">
                  <c:v>#N/A</c:v>
                </c:pt>
                <c:pt idx="4564">
                  <c:v>#N/A</c:v>
                </c:pt>
                <c:pt idx="4565">
                  <c:v>#N/A</c:v>
                </c:pt>
                <c:pt idx="4566">
                  <c:v>#N/A</c:v>
                </c:pt>
                <c:pt idx="4567">
                  <c:v>#N/A</c:v>
                </c:pt>
                <c:pt idx="4568">
                  <c:v>#N/A</c:v>
                </c:pt>
                <c:pt idx="4569">
                  <c:v>#N/A</c:v>
                </c:pt>
                <c:pt idx="4570">
                  <c:v>#N/A</c:v>
                </c:pt>
                <c:pt idx="4571">
                  <c:v>#N/A</c:v>
                </c:pt>
                <c:pt idx="4572">
                  <c:v>#N/A</c:v>
                </c:pt>
                <c:pt idx="4573">
                  <c:v>#N/A</c:v>
                </c:pt>
                <c:pt idx="4574">
                  <c:v>#N/A</c:v>
                </c:pt>
                <c:pt idx="4575">
                  <c:v>#N/A</c:v>
                </c:pt>
                <c:pt idx="4576">
                  <c:v>#N/A</c:v>
                </c:pt>
                <c:pt idx="4577">
                  <c:v>#N/A</c:v>
                </c:pt>
                <c:pt idx="4578">
                  <c:v>#N/A</c:v>
                </c:pt>
                <c:pt idx="4579">
                  <c:v>#N/A</c:v>
                </c:pt>
                <c:pt idx="4580">
                  <c:v>#N/A</c:v>
                </c:pt>
                <c:pt idx="4581">
                  <c:v>#N/A</c:v>
                </c:pt>
                <c:pt idx="4582">
                  <c:v>#N/A</c:v>
                </c:pt>
                <c:pt idx="4583">
                  <c:v>#N/A</c:v>
                </c:pt>
                <c:pt idx="4584">
                  <c:v>#N/A</c:v>
                </c:pt>
                <c:pt idx="4585">
                  <c:v>#N/A</c:v>
                </c:pt>
                <c:pt idx="4586">
                  <c:v>#N/A</c:v>
                </c:pt>
                <c:pt idx="4587">
                  <c:v>#N/A</c:v>
                </c:pt>
                <c:pt idx="4588">
                  <c:v>#N/A</c:v>
                </c:pt>
                <c:pt idx="4589">
                  <c:v>#N/A</c:v>
                </c:pt>
                <c:pt idx="4590">
                  <c:v>#N/A</c:v>
                </c:pt>
                <c:pt idx="4591">
                  <c:v>#N/A</c:v>
                </c:pt>
                <c:pt idx="4592">
                  <c:v>#N/A</c:v>
                </c:pt>
                <c:pt idx="4593">
                  <c:v>#N/A</c:v>
                </c:pt>
                <c:pt idx="4594">
                  <c:v>#N/A</c:v>
                </c:pt>
                <c:pt idx="4595">
                  <c:v>#N/A</c:v>
                </c:pt>
                <c:pt idx="4596">
                  <c:v>#N/A</c:v>
                </c:pt>
                <c:pt idx="4597">
                  <c:v>#N/A</c:v>
                </c:pt>
                <c:pt idx="4598">
                  <c:v>#N/A</c:v>
                </c:pt>
                <c:pt idx="4599">
                  <c:v>#N/A</c:v>
                </c:pt>
                <c:pt idx="4600">
                  <c:v>#N/A</c:v>
                </c:pt>
                <c:pt idx="4601">
                  <c:v>#N/A</c:v>
                </c:pt>
                <c:pt idx="4602">
                  <c:v>#N/A</c:v>
                </c:pt>
                <c:pt idx="4603">
                  <c:v>#N/A</c:v>
                </c:pt>
                <c:pt idx="4604">
                  <c:v>#N/A</c:v>
                </c:pt>
                <c:pt idx="4605">
                  <c:v>#N/A</c:v>
                </c:pt>
                <c:pt idx="4606">
                  <c:v>#N/A</c:v>
                </c:pt>
                <c:pt idx="4607">
                  <c:v>#N/A</c:v>
                </c:pt>
                <c:pt idx="4608">
                  <c:v>#N/A</c:v>
                </c:pt>
                <c:pt idx="4609">
                  <c:v>#N/A</c:v>
                </c:pt>
                <c:pt idx="4610">
                  <c:v>#N/A</c:v>
                </c:pt>
                <c:pt idx="4611">
                  <c:v>#N/A</c:v>
                </c:pt>
                <c:pt idx="4612">
                  <c:v>#N/A</c:v>
                </c:pt>
                <c:pt idx="4613">
                  <c:v>#N/A</c:v>
                </c:pt>
                <c:pt idx="4614">
                  <c:v>#N/A</c:v>
                </c:pt>
                <c:pt idx="4615">
                  <c:v>#N/A</c:v>
                </c:pt>
                <c:pt idx="4616">
                  <c:v>#N/A</c:v>
                </c:pt>
                <c:pt idx="4617">
                  <c:v>#N/A</c:v>
                </c:pt>
                <c:pt idx="4618">
                  <c:v>#N/A</c:v>
                </c:pt>
                <c:pt idx="4619">
                  <c:v>#N/A</c:v>
                </c:pt>
                <c:pt idx="4620">
                  <c:v>#N/A</c:v>
                </c:pt>
                <c:pt idx="4621">
                  <c:v>#N/A</c:v>
                </c:pt>
                <c:pt idx="4622">
                  <c:v>#N/A</c:v>
                </c:pt>
                <c:pt idx="4623">
                  <c:v>#N/A</c:v>
                </c:pt>
                <c:pt idx="4624">
                  <c:v>#N/A</c:v>
                </c:pt>
                <c:pt idx="4625">
                  <c:v>#N/A</c:v>
                </c:pt>
                <c:pt idx="4626">
                  <c:v>#N/A</c:v>
                </c:pt>
                <c:pt idx="4627">
                  <c:v>#N/A</c:v>
                </c:pt>
                <c:pt idx="4628">
                  <c:v>#N/A</c:v>
                </c:pt>
                <c:pt idx="4629">
                  <c:v>#N/A</c:v>
                </c:pt>
                <c:pt idx="4630">
                  <c:v>#N/A</c:v>
                </c:pt>
                <c:pt idx="4631">
                  <c:v>#N/A</c:v>
                </c:pt>
                <c:pt idx="4632">
                  <c:v>#N/A</c:v>
                </c:pt>
                <c:pt idx="4633">
                  <c:v>#N/A</c:v>
                </c:pt>
                <c:pt idx="4634">
                  <c:v>#N/A</c:v>
                </c:pt>
                <c:pt idx="4635">
                  <c:v>#N/A</c:v>
                </c:pt>
                <c:pt idx="4636">
                  <c:v>#N/A</c:v>
                </c:pt>
                <c:pt idx="4637">
                  <c:v>#N/A</c:v>
                </c:pt>
                <c:pt idx="4638">
                  <c:v>#N/A</c:v>
                </c:pt>
                <c:pt idx="4639">
                  <c:v>#N/A</c:v>
                </c:pt>
                <c:pt idx="4640">
                  <c:v>#N/A</c:v>
                </c:pt>
                <c:pt idx="4641">
                  <c:v>#N/A</c:v>
                </c:pt>
                <c:pt idx="4642">
                  <c:v>#N/A</c:v>
                </c:pt>
                <c:pt idx="4643">
                  <c:v>#N/A</c:v>
                </c:pt>
                <c:pt idx="4644">
                  <c:v>#N/A</c:v>
                </c:pt>
                <c:pt idx="4645">
                  <c:v>#N/A</c:v>
                </c:pt>
                <c:pt idx="4646">
                  <c:v>#N/A</c:v>
                </c:pt>
                <c:pt idx="4647">
                  <c:v>#N/A</c:v>
                </c:pt>
                <c:pt idx="4648">
                  <c:v>#N/A</c:v>
                </c:pt>
                <c:pt idx="4649">
                  <c:v>#N/A</c:v>
                </c:pt>
                <c:pt idx="4650">
                  <c:v>#N/A</c:v>
                </c:pt>
                <c:pt idx="4651">
                  <c:v>#N/A</c:v>
                </c:pt>
                <c:pt idx="4652">
                  <c:v>#N/A</c:v>
                </c:pt>
                <c:pt idx="4653">
                  <c:v>#N/A</c:v>
                </c:pt>
                <c:pt idx="4654">
                  <c:v>#N/A</c:v>
                </c:pt>
                <c:pt idx="4655">
                  <c:v>#N/A</c:v>
                </c:pt>
                <c:pt idx="4656">
                  <c:v>#N/A</c:v>
                </c:pt>
                <c:pt idx="4657">
                  <c:v>#N/A</c:v>
                </c:pt>
                <c:pt idx="4658">
                  <c:v>#N/A</c:v>
                </c:pt>
                <c:pt idx="4659">
                  <c:v>#N/A</c:v>
                </c:pt>
                <c:pt idx="4660">
                  <c:v>#N/A</c:v>
                </c:pt>
                <c:pt idx="4661">
                  <c:v>#N/A</c:v>
                </c:pt>
                <c:pt idx="4662">
                  <c:v>#N/A</c:v>
                </c:pt>
                <c:pt idx="4663">
                  <c:v>#N/A</c:v>
                </c:pt>
                <c:pt idx="4664">
                  <c:v>#N/A</c:v>
                </c:pt>
                <c:pt idx="4665">
                  <c:v>#N/A</c:v>
                </c:pt>
                <c:pt idx="4666">
                  <c:v>#N/A</c:v>
                </c:pt>
                <c:pt idx="4667">
                  <c:v>#N/A</c:v>
                </c:pt>
                <c:pt idx="4668">
                  <c:v>#N/A</c:v>
                </c:pt>
                <c:pt idx="4669">
                  <c:v>#N/A</c:v>
                </c:pt>
                <c:pt idx="4670">
                  <c:v>#N/A</c:v>
                </c:pt>
                <c:pt idx="4671">
                  <c:v>#N/A</c:v>
                </c:pt>
                <c:pt idx="4672">
                  <c:v>#N/A</c:v>
                </c:pt>
                <c:pt idx="4673">
                  <c:v>#N/A</c:v>
                </c:pt>
                <c:pt idx="4674">
                  <c:v>#N/A</c:v>
                </c:pt>
                <c:pt idx="4675">
                  <c:v>#N/A</c:v>
                </c:pt>
                <c:pt idx="4676">
                  <c:v>#N/A</c:v>
                </c:pt>
                <c:pt idx="4677">
                  <c:v>#N/A</c:v>
                </c:pt>
                <c:pt idx="4678">
                  <c:v>#N/A</c:v>
                </c:pt>
                <c:pt idx="4679">
                  <c:v>#N/A</c:v>
                </c:pt>
                <c:pt idx="4680">
                  <c:v>#N/A</c:v>
                </c:pt>
                <c:pt idx="4681">
                  <c:v>#N/A</c:v>
                </c:pt>
                <c:pt idx="4682">
                  <c:v>#N/A</c:v>
                </c:pt>
                <c:pt idx="4683">
                  <c:v>#N/A</c:v>
                </c:pt>
                <c:pt idx="4684">
                  <c:v>#N/A</c:v>
                </c:pt>
                <c:pt idx="4685">
                  <c:v>#N/A</c:v>
                </c:pt>
                <c:pt idx="4686">
                  <c:v>#N/A</c:v>
                </c:pt>
                <c:pt idx="4687">
                  <c:v>#N/A</c:v>
                </c:pt>
                <c:pt idx="4688">
                  <c:v>#N/A</c:v>
                </c:pt>
                <c:pt idx="4689">
                  <c:v>#N/A</c:v>
                </c:pt>
                <c:pt idx="4690">
                  <c:v>#N/A</c:v>
                </c:pt>
                <c:pt idx="4691">
                  <c:v>#N/A</c:v>
                </c:pt>
                <c:pt idx="4692">
                  <c:v>#N/A</c:v>
                </c:pt>
                <c:pt idx="4693">
                  <c:v>#N/A</c:v>
                </c:pt>
                <c:pt idx="4694">
                  <c:v>#N/A</c:v>
                </c:pt>
                <c:pt idx="4695">
                  <c:v>#N/A</c:v>
                </c:pt>
                <c:pt idx="4696">
                  <c:v>#N/A</c:v>
                </c:pt>
                <c:pt idx="4697">
                  <c:v>#N/A</c:v>
                </c:pt>
                <c:pt idx="4698">
                  <c:v>#N/A</c:v>
                </c:pt>
                <c:pt idx="4699">
                  <c:v>#N/A</c:v>
                </c:pt>
                <c:pt idx="4700">
                  <c:v>#N/A</c:v>
                </c:pt>
                <c:pt idx="4701">
                  <c:v>#N/A</c:v>
                </c:pt>
                <c:pt idx="4702">
                  <c:v>#N/A</c:v>
                </c:pt>
                <c:pt idx="4703">
                  <c:v>#N/A</c:v>
                </c:pt>
                <c:pt idx="4704">
                  <c:v>#N/A</c:v>
                </c:pt>
                <c:pt idx="4705">
                  <c:v>#N/A</c:v>
                </c:pt>
                <c:pt idx="4706">
                  <c:v>#N/A</c:v>
                </c:pt>
                <c:pt idx="4707">
                  <c:v>#N/A</c:v>
                </c:pt>
                <c:pt idx="4708">
                  <c:v>#N/A</c:v>
                </c:pt>
                <c:pt idx="4709">
                  <c:v>#N/A</c:v>
                </c:pt>
                <c:pt idx="4710">
                  <c:v>#N/A</c:v>
                </c:pt>
                <c:pt idx="4711">
                  <c:v>#N/A</c:v>
                </c:pt>
                <c:pt idx="4712">
                  <c:v>#N/A</c:v>
                </c:pt>
                <c:pt idx="4713">
                  <c:v>#N/A</c:v>
                </c:pt>
                <c:pt idx="4714">
                  <c:v>#N/A</c:v>
                </c:pt>
                <c:pt idx="4715">
                  <c:v>#N/A</c:v>
                </c:pt>
                <c:pt idx="4716">
                  <c:v>#N/A</c:v>
                </c:pt>
                <c:pt idx="4717">
                  <c:v>#N/A</c:v>
                </c:pt>
                <c:pt idx="4718">
                  <c:v>#N/A</c:v>
                </c:pt>
                <c:pt idx="4719">
                  <c:v>#N/A</c:v>
                </c:pt>
                <c:pt idx="4720">
                  <c:v>#N/A</c:v>
                </c:pt>
                <c:pt idx="4721">
                  <c:v>#N/A</c:v>
                </c:pt>
                <c:pt idx="4722">
                  <c:v>#N/A</c:v>
                </c:pt>
                <c:pt idx="4723">
                  <c:v>#N/A</c:v>
                </c:pt>
                <c:pt idx="4724">
                  <c:v>#N/A</c:v>
                </c:pt>
                <c:pt idx="4725">
                  <c:v>#N/A</c:v>
                </c:pt>
                <c:pt idx="4726">
                  <c:v>#N/A</c:v>
                </c:pt>
                <c:pt idx="4727">
                  <c:v>#N/A</c:v>
                </c:pt>
                <c:pt idx="4728">
                  <c:v>#N/A</c:v>
                </c:pt>
                <c:pt idx="4729">
                  <c:v>#N/A</c:v>
                </c:pt>
                <c:pt idx="4730">
                  <c:v>#N/A</c:v>
                </c:pt>
                <c:pt idx="4731">
                  <c:v>#N/A</c:v>
                </c:pt>
                <c:pt idx="4732">
                  <c:v>#N/A</c:v>
                </c:pt>
                <c:pt idx="4733">
                  <c:v>#N/A</c:v>
                </c:pt>
                <c:pt idx="4734">
                  <c:v>#N/A</c:v>
                </c:pt>
                <c:pt idx="4735">
                  <c:v>#N/A</c:v>
                </c:pt>
                <c:pt idx="4736">
                  <c:v>#N/A</c:v>
                </c:pt>
                <c:pt idx="4737">
                  <c:v>#N/A</c:v>
                </c:pt>
                <c:pt idx="4738">
                  <c:v>#N/A</c:v>
                </c:pt>
                <c:pt idx="4739">
                  <c:v>#N/A</c:v>
                </c:pt>
                <c:pt idx="4740">
                  <c:v>#N/A</c:v>
                </c:pt>
                <c:pt idx="4741">
                  <c:v>#N/A</c:v>
                </c:pt>
                <c:pt idx="4742">
                  <c:v>#N/A</c:v>
                </c:pt>
                <c:pt idx="4743">
                  <c:v>#N/A</c:v>
                </c:pt>
                <c:pt idx="4744">
                  <c:v>#N/A</c:v>
                </c:pt>
                <c:pt idx="4745">
                  <c:v>#N/A</c:v>
                </c:pt>
                <c:pt idx="4746">
                  <c:v>#N/A</c:v>
                </c:pt>
                <c:pt idx="4747">
                  <c:v>#N/A</c:v>
                </c:pt>
                <c:pt idx="4748">
                  <c:v>#N/A</c:v>
                </c:pt>
                <c:pt idx="4749">
                  <c:v>#N/A</c:v>
                </c:pt>
                <c:pt idx="4750">
                  <c:v>#N/A</c:v>
                </c:pt>
                <c:pt idx="4751">
                  <c:v>#N/A</c:v>
                </c:pt>
                <c:pt idx="4752">
                  <c:v>#N/A</c:v>
                </c:pt>
                <c:pt idx="4753">
                  <c:v>#N/A</c:v>
                </c:pt>
                <c:pt idx="4754">
                  <c:v>#N/A</c:v>
                </c:pt>
                <c:pt idx="4755">
                  <c:v>#N/A</c:v>
                </c:pt>
                <c:pt idx="4756">
                  <c:v>#N/A</c:v>
                </c:pt>
                <c:pt idx="4757">
                  <c:v>#N/A</c:v>
                </c:pt>
                <c:pt idx="4758">
                  <c:v>#N/A</c:v>
                </c:pt>
                <c:pt idx="4759">
                  <c:v>#N/A</c:v>
                </c:pt>
                <c:pt idx="4760">
                  <c:v>#N/A</c:v>
                </c:pt>
                <c:pt idx="4761">
                  <c:v>#N/A</c:v>
                </c:pt>
                <c:pt idx="4762">
                  <c:v>#N/A</c:v>
                </c:pt>
                <c:pt idx="4763">
                  <c:v>#N/A</c:v>
                </c:pt>
                <c:pt idx="4764">
                  <c:v>#N/A</c:v>
                </c:pt>
                <c:pt idx="4765">
                  <c:v>#N/A</c:v>
                </c:pt>
                <c:pt idx="4766">
                  <c:v>#N/A</c:v>
                </c:pt>
                <c:pt idx="4767">
                  <c:v>#N/A</c:v>
                </c:pt>
                <c:pt idx="4768">
                  <c:v>#N/A</c:v>
                </c:pt>
                <c:pt idx="4769">
                  <c:v>#N/A</c:v>
                </c:pt>
                <c:pt idx="4770">
                  <c:v>#N/A</c:v>
                </c:pt>
                <c:pt idx="4771">
                  <c:v>#N/A</c:v>
                </c:pt>
                <c:pt idx="4772">
                  <c:v>#N/A</c:v>
                </c:pt>
                <c:pt idx="4773">
                  <c:v>#N/A</c:v>
                </c:pt>
                <c:pt idx="4774">
                  <c:v>#N/A</c:v>
                </c:pt>
                <c:pt idx="4775">
                  <c:v>#N/A</c:v>
                </c:pt>
                <c:pt idx="4776">
                  <c:v>#N/A</c:v>
                </c:pt>
                <c:pt idx="4777">
                  <c:v>#N/A</c:v>
                </c:pt>
                <c:pt idx="4778">
                  <c:v>#N/A</c:v>
                </c:pt>
                <c:pt idx="4779">
                  <c:v>#N/A</c:v>
                </c:pt>
                <c:pt idx="4780">
                  <c:v>#N/A</c:v>
                </c:pt>
                <c:pt idx="4781">
                  <c:v>#N/A</c:v>
                </c:pt>
                <c:pt idx="4782">
                  <c:v>#N/A</c:v>
                </c:pt>
                <c:pt idx="4783">
                  <c:v>#N/A</c:v>
                </c:pt>
                <c:pt idx="4784">
                  <c:v>#N/A</c:v>
                </c:pt>
                <c:pt idx="4785">
                  <c:v>#N/A</c:v>
                </c:pt>
                <c:pt idx="4786">
                  <c:v>#N/A</c:v>
                </c:pt>
                <c:pt idx="4787">
                  <c:v>#N/A</c:v>
                </c:pt>
                <c:pt idx="4788">
                  <c:v>#N/A</c:v>
                </c:pt>
                <c:pt idx="4789">
                  <c:v>#N/A</c:v>
                </c:pt>
                <c:pt idx="4790">
                  <c:v>#N/A</c:v>
                </c:pt>
                <c:pt idx="4791">
                  <c:v>#N/A</c:v>
                </c:pt>
                <c:pt idx="4792">
                  <c:v>#N/A</c:v>
                </c:pt>
                <c:pt idx="4793">
                  <c:v>#N/A</c:v>
                </c:pt>
                <c:pt idx="4794">
                  <c:v>#N/A</c:v>
                </c:pt>
                <c:pt idx="4795">
                  <c:v>#N/A</c:v>
                </c:pt>
                <c:pt idx="4796">
                  <c:v>#N/A</c:v>
                </c:pt>
                <c:pt idx="4797">
                  <c:v>#N/A</c:v>
                </c:pt>
                <c:pt idx="4798">
                  <c:v>#N/A</c:v>
                </c:pt>
                <c:pt idx="4799">
                  <c:v>#N/A</c:v>
                </c:pt>
                <c:pt idx="4800">
                  <c:v>#N/A</c:v>
                </c:pt>
                <c:pt idx="4801">
                  <c:v>#N/A</c:v>
                </c:pt>
                <c:pt idx="4802">
                  <c:v>#N/A</c:v>
                </c:pt>
                <c:pt idx="4803">
                  <c:v>#N/A</c:v>
                </c:pt>
                <c:pt idx="4804">
                  <c:v>#N/A</c:v>
                </c:pt>
                <c:pt idx="4805">
                  <c:v>#N/A</c:v>
                </c:pt>
                <c:pt idx="4806">
                  <c:v>#N/A</c:v>
                </c:pt>
                <c:pt idx="4807">
                  <c:v>#N/A</c:v>
                </c:pt>
                <c:pt idx="4808">
                  <c:v>#N/A</c:v>
                </c:pt>
                <c:pt idx="4809">
                  <c:v>#N/A</c:v>
                </c:pt>
                <c:pt idx="4810">
                  <c:v>#N/A</c:v>
                </c:pt>
                <c:pt idx="4811">
                  <c:v>#N/A</c:v>
                </c:pt>
                <c:pt idx="4812">
                  <c:v>#N/A</c:v>
                </c:pt>
                <c:pt idx="4813">
                  <c:v>#N/A</c:v>
                </c:pt>
                <c:pt idx="4814">
                  <c:v>#N/A</c:v>
                </c:pt>
                <c:pt idx="4815">
                  <c:v>#N/A</c:v>
                </c:pt>
                <c:pt idx="4816">
                  <c:v>#N/A</c:v>
                </c:pt>
                <c:pt idx="4817">
                  <c:v>#N/A</c:v>
                </c:pt>
                <c:pt idx="4818">
                  <c:v>#N/A</c:v>
                </c:pt>
                <c:pt idx="4819">
                  <c:v>#N/A</c:v>
                </c:pt>
                <c:pt idx="4820">
                  <c:v>#N/A</c:v>
                </c:pt>
                <c:pt idx="4821">
                  <c:v>#N/A</c:v>
                </c:pt>
                <c:pt idx="4822">
                  <c:v>#N/A</c:v>
                </c:pt>
                <c:pt idx="4823">
                  <c:v>#N/A</c:v>
                </c:pt>
                <c:pt idx="4824">
                  <c:v>#N/A</c:v>
                </c:pt>
                <c:pt idx="4825">
                  <c:v>#N/A</c:v>
                </c:pt>
                <c:pt idx="4826">
                  <c:v>#N/A</c:v>
                </c:pt>
                <c:pt idx="4827">
                  <c:v>#N/A</c:v>
                </c:pt>
                <c:pt idx="4828">
                  <c:v>#N/A</c:v>
                </c:pt>
                <c:pt idx="4829">
                  <c:v>#N/A</c:v>
                </c:pt>
                <c:pt idx="4830">
                  <c:v>#N/A</c:v>
                </c:pt>
                <c:pt idx="4831">
                  <c:v>#N/A</c:v>
                </c:pt>
                <c:pt idx="4832">
                  <c:v>#N/A</c:v>
                </c:pt>
                <c:pt idx="4833">
                  <c:v>#N/A</c:v>
                </c:pt>
                <c:pt idx="4834">
                  <c:v>#N/A</c:v>
                </c:pt>
                <c:pt idx="4835">
                  <c:v>#N/A</c:v>
                </c:pt>
                <c:pt idx="4836">
                  <c:v>#N/A</c:v>
                </c:pt>
                <c:pt idx="4837">
                  <c:v>#N/A</c:v>
                </c:pt>
                <c:pt idx="4838">
                  <c:v>#N/A</c:v>
                </c:pt>
                <c:pt idx="4839">
                  <c:v>#N/A</c:v>
                </c:pt>
                <c:pt idx="4840">
                  <c:v>#N/A</c:v>
                </c:pt>
                <c:pt idx="4841">
                  <c:v>#N/A</c:v>
                </c:pt>
                <c:pt idx="4842">
                  <c:v>#N/A</c:v>
                </c:pt>
                <c:pt idx="4843">
                  <c:v>#N/A</c:v>
                </c:pt>
                <c:pt idx="4844">
                  <c:v>#N/A</c:v>
                </c:pt>
                <c:pt idx="4845">
                  <c:v>#N/A</c:v>
                </c:pt>
                <c:pt idx="4846">
                  <c:v>#N/A</c:v>
                </c:pt>
                <c:pt idx="4847">
                  <c:v>#N/A</c:v>
                </c:pt>
                <c:pt idx="4848">
                  <c:v>#N/A</c:v>
                </c:pt>
                <c:pt idx="4849">
                  <c:v>#N/A</c:v>
                </c:pt>
                <c:pt idx="4850">
                  <c:v>#N/A</c:v>
                </c:pt>
                <c:pt idx="4851">
                  <c:v>#N/A</c:v>
                </c:pt>
                <c:pt idx="4852">
                  <c:v>#N/A</c:v>
                </c:pt>
                <c:pt idx="4853">
                  <c:v>#N/A</c:v>
                </c:pt>
                <c:pt idx="4854">
                  <c:v>#N/A</c:v>
                </c:pt>
                <c:pt idx="4855">
                  <c:v>#N/A</c:v>
                </c:pt>
                <c:pt idx="4856">
                  <c:v>#N/A</c:v>
                </c:pt>
                <c:pt idx="4857">
                  <c:v>#N/A</c:v>
                </c:pt>
                <c:pt idx="4858">
                  <c:v>#N/A</c:v>
                </c:pt>
                <c:pt idx="4859">
                  <c:v>#N/A</c:v>
                </c:pt>
                <c:pt idx="4860">
                  <c:v>#N/A</c:v>
                </c:pt>
                <c:pt idx="4861">
                  <c:v>#N/A</c:v>
                </c:pt>
                <c:pt idx="4862">
                  <c:v>#N/A</c:v>
                </c:pt>
                <c:pt idx="4863">
                  <c:v>#N/A</c:v>
                </c:pt>
                <c:pt idx="4864">
                  <c:v>#N/A</c:v>
                </c:pt>
                <c:pt idx="4865">
                  <c:v>#N/A</c:v>
                </c:pt>
                <c:pt idx="4866">
                  <c:v>#N/A</c:v>
                </c:pt>
                <c:pt idx="4867">
                  <c:v>#N/A</c:v>
                </c:pt>
                <c:pt idx="4868">
                  <c:v>#N/A</c:v>
                </c:pt>
                <c:pt idx="4869">
                  <c:v>#N/A</c:v>
                </c:pt>
                <c:pt idx="4870">
                  <c:v>#N/A</c:v>
                </c:pt>
                <c:pt idx="4871">
                  <c:v>#N/A</c:v>
                </c:pt>
                <c:pt idx="4872">
                  <c:v>#N/A</c:v>
                </c:pt>
                <c:pt idx="4873">
                  <c:v>#N/A</c:v>
                </c:pt>
                <c:pt idx="4874">
                  <c:v>#N/A</c:v>
                </c:pt>
                <c:pt idx="4875">
                  <c:v>#N/A</c:v>
                </c:pt>
                <c:pt idx="4876">
                  <c:v>#N/A</c:v>
                </c:pt>
                <c:pt idx="4877">
                  <c:v>#N/A</c:v>
                </c:pt>
                <c:pt idx="4878">
                  <c:v>#N/A</c:v>
                </c:pt>
                <c:pt idx="4879">
                  <c:v>#N/A</c:v>
                </c:pt>
                <c:pt idx="4880">
                  <c:v>#N/A</c:v>
                </c:pt>
                <c:pt idx="4881">
                  <c:v>#N/A</c:v>
                </c:pt>
                <c:pt idx="4882">
                  <c:v>#N/A</c:v>
                </c:pt>
                <c:pt idx="4883">
                  <c:v>#N/A</c:v>
                </c:pt>
                <c:pt idx="4884">
                  <c:v>#N/A</c:v>
                </c:pt>
                <c:pt idx="4885">
                  <c:v>#N/A</c:v>
                </c:pt>
                <c:pt idx="4886">
                  <c:v>#N/A</c:v>
                </c:pt>
                <c:pt idx="4887">
                  <c:v>#N/A</c:v>
                </c:pt>
                <c:pt idx="4888">
                  <c:v>#N/A</c:v>
                </c:pt>
                <c:pt idx="4889">
                  <c:v>#N/A</c:v>
                </c:pt>
                <c:pt idx="4890">
                  <c:v>#N/A</c:v>
                </c:pt>
                <c:pt idx="4891">
                  <c:v>#N/A</c:v>
                </c:pt>
                <c:pt idx="4892">
                  <c:v>#N/A</c:v>
                </c:pt>
                <c:pt idx="4893">
                  <c:v>#N/A</c:v>
                </c:pt>
                <c:pt idx="4894">
                  <c:v>#N/A</c:v>
                </c:pt>
                <c:pt idx="4895">
                  <c:v>#N/A</c:v>
                </c:pt>
                <c:pt idx="4896">
                  <c:v>#N/A</c:v>
                </c:pt>
                <c:pt idx="4897">
                  <c:v>#N/A</c:v>
                </c:pt>
                <c:pt idx="4898">
                  <c:v>#N/A</c:v>
                </c:pt>
                <c:pt idx="4899">
                  <c:v>#N/A</c:v>
                </c:pt>
                <c:pt idx="4900">
                  <c:v>#N/A</c:v>
                </c:pt>
                <c:pt idx="4901">
                  <c:v>#N/A</c:v>
                </c:pt>
                <c:pt idx="4902">
                  <c:v>#N/A</c:v>
                </c:pt>
                <c:pt idx="4903">
                  <c:v>#N/A</c:v>
                </c:pt>
                <c:pt idx="4904">
                  <c:v>#N/A</c:v>
                </c:pt>
                <c:pt idx="4905">
                  <c:v>#N/A</c:v>
                </c:pt>
                <c:pt idx="4906">
                  <c:v>#N/A</c:v>
                </c:pt>
                <c:pt idx="4907">
                  <c:v>#N/A</c:v>
                </c:pt>
                <c:pt idx="4908">
                  <c:v>#N/A</c:v>
                </c:pt>
                <c:pt idx="4909">
                  <c:v>#N/A</c:v>
                </c:pt>
                <c:pt idx="4910">
                  <c:v>#N/A</c:v>
                </c:pt>
                <c:pt idx="4911">
                  <c:v>#N/A</c:v>
                </c:pt>
                <c:pt idx="4912">
                  <c:v>#N/A</c:v>
                </c:pt>
                <c:pt idx="4913">
                  <c:v>#N/A</c:v>
                </c:pt>
                <c:pt idx="4914">
                  <c:v>#N/A</c:v>
                </c:pt>
                <c:pt idx="4915">
                  <c:v>#N/A</c:v>
                </c:pt>
                <c:pt idx="4916">
                  <c:v>#N/A</c:v>
                </c:pt>
                <c:pt idx="4917">
                  <c:v>#N/A</c:v>
                </c:pt>
                <c:pt idx="4918">
                  <c:v>#N/A</c:v>
                </c:pt>
                <c:pt idx="4919">
                  <c:v>#N/A</c:v>
                </c:pt>
                <c:pt idx="4920">
                  <c:v>#N/A</c:v>
                </c:pt>
                <c:pt idx="4921">
                  <c:v>#N/A</c:v>
                </c:pt>
                <c:pt idx="4922">
                  <c:v>#N/A</c:v>
                </c:pt>
                <c:pt idx="4923">
                  <c:v>#N/A</c:v>
                </c:pt>
                <c:pt idx="4924">
                  <c:v>#N/A</c:v>
                </c:pt>
                <c:pt idx="4925">
                  <c:v>#N/A</c:v>
                </c:pt>
                <c:pt idx="4926">
                  <c:v>#N/A</c:v>
                </c:pt>
                <c:pt idx="4927">
                  <c:v>#N/A</c:v>
                </c:pt>
                <c:pt idx="4928">
                  <c:v>#N/A</c:v>
                </c:pt>
                <c:pt idx="4929">
                  <c:v>#N/A</c:v>
                </c:pt>
                <c:pt idx="4930">
                  <c:v>#N/A</c:v>
                </c:pt>
                <c:pt idx="4931">
                  <c:v>#N/A</c:v>
                </c:pt>
                <c:pt idx="4932">
                  <c:v>#N/A</c:v>
                </c:pt>
                <c:pt idx="4933">
                  <c:v>#N/A</c:v>
                </c:pt>
                <c:pt idx="4934">
                  <c:v>#N/A</c:v>
                </c:pt>
                <c:pt idx="4935">
                  <c:v>#N/A</c:v>
                </c:pt>
                <c:pt idx="4936">
                  <c:v>#N/A</c:v>
                </c:pt>
                <c:pt idx="4937">
                  <c:v>#N/A</c:v>
                </c:pt>
                <c:pt idx="4938">
                  <c:v>#N/A</c:v>
                </c:pt>
                <c:pt idx="4939">
                  <c:v>#N/A</c:v>
                </c:pt>
                <c:pt idx="4940">
                  <c:v>#N/A</c:v>
                </c:pt>
                <c:pt idx="4941">
                  <c:v>#N/A</c:v>
                </c:pt>
                <c:pt idx="4942">
                  <c:v>#N/A</c:v>
                </c:pt>
                <c:pt idx="4943">
                  <c:v>#N/A</c:v>
                </c:pt>
                <c:pt idx="4944">
                  <c:v>#N/A</c:v>
                </c:pt>
                <c:pt idx="4945">
                  <c:v>#N/A</c:v>
                </c:pt>
                <c:pt idx="4946">
                  <c:v>#N/A</c:v>
                </c:pt>
                <c:pt idx="4947">
                  <c:v>#N/A</c:v>
                </c:pt>
                <c:pt idx="4948">
                  <c:v>#N/A</c:v>
                </c:pt>
                <c:pt idx="4949">
                  <c:v>#N/A</c:v>
                </c:pt>
                <c:pt idx="4950">
                  <c:v>#N/A</c:v>
                </c:pt>
                <c:pt idx="4951">
                  <c:v>#N/A</c:v>
                </c:pt>
                <c:pt idx="4952">
                  <c:v>#N/A</c:v>
                </c:pt>
                <c:pt idx="4953">
                  <c:v>#N/A</c:v>
                </c:pt>
                <c:pt idx="4954">
                  <c:v>#N/A</c:v>
                </c:pt>
                <c:pt idx="4955">
                  <c:v>#N/A</c:v>
                </c:pt>
                <c:pt idx="4956">
                  <c:v>#N/A</c:v>
                </c:pt>
                <c:pt idx="4957">
                  <c:v>#N/A</c:v>
                </c:pt>
                <c:pt idx="4958">
                  <c:v>#N/A</c:v>
                </c:pt>
                <c:pt idx="4959">
                  <c:v>#N/A</c:v>
                </c:pt>
                <c:pt idx="4960">
                  <c:v>#N/A</c:v>
                </c:pt>
                <c:pt idx="4961">
                  <c:v>#N/A</c:v>
                </c:pt>
                <c:pt idx="4962">
                  <c:v>#N/A</c:v>
                </c:pt>
                <c:pt idx="4963">
                  <c:v>#N/A</c:v>
                </c:pt>
                <c:pt idx="4964">
                  <c:v>#N/A</c:v>
                </c:pt>
                <c:pt idx="4965">
                  <c:v>#N/A</c:v>
                </c:pt>
                <c:pt idx="4966">
                  <c:v>#N/A</c:v>
                </c:pt>
                <c:pt idx="4967">
                  <c:v>#N/A</c:v>
                </c:pt>
                <c:pt idx="4968">
                  <c:v>#N/A</c:v>
                </c:pt>
                <c:pt idx="4969">
                  <c:v>#N/A</c:v>
                </c:pt>
                <c:pt idx="4970">
                  <c:v>#N/A</c:v>
                </c:pt>
                <c:pt idx="4971">
                  <c:v>#N/A</c:v>
                </c:pt>
                <c:pt idx="4972">
                  <c:v>#N/A</c:v>
                </c:pt>
                <c:pt idx="4973">
                  <c:v>#N/A</c:v>
                </c:pt>
                <c:pt idx="4974">
                  <c:v>#N/A</c:v>
                </c:pt>
                <c:pt idx="4975">
                  <c:v>#N/A</c:v>
                </c:pt>
                <c:pt idx="4976">
                  <c:v>#N/A</c:v>
                </c:pt>
                <c:pt idx="4977">
                  <c:v>#N/A</c:v>
                </c:pt>
                <c:pt idx="4978">
                  <c:v>#N/A</c:v>
                </c:pt>
                <c:pt idx="4979">
                  <c:v>#N/A</c:v>
                </c:pt>
                <c:pt idx="4980">
                  <c:v>#N/A</c:v>
                </c:pt>
                <c:pt idx="4981">
                  <c:v>#N/A</c:v>
                </c:pt>
                <c:pt idx="4982">
                  <c:v>#N/A</c:v>
                </c:pt>
                <c:pt idx="4983">
                  <c:v>#N/A</c:v>
                </c:pt>
                <c:pt idx="4984">
                  <c:v>#N/A</c:v>
                </c:pt>
                <c:pt idx="4985">
                  <c:v>#N/A</c:v>
                </c:pt>
                <c:pt idx="4986">
                  <c:v>#N/A</c:v>
                </c:pt>
                <c:pt idx="4987">
                  <c:v>#N/A</c:v>
                </c:pt>
                <c:pt idx="4988">
                  <c:v>#N/A</c:v>
                </c:pt>
                <c:pt idx="4989">
                  <c:v>#N/A</c:v>
                </c:pt>
                <c:pt idx="4990">
                  <c:v>#N/A</c:v>
                </c:pt>
                <c:pt idx="4991">
                  <c:v>#N/A</c:v>
                </c:pt>
                <c:pt idx="4992">
                  <c:v>#N/A</c:v>
                </c:pt>
                <c:pt idx="4993">
                  <c:v>#N/A</c:v>
                </c:pt>
                <c:pt idx="4994">
                  <c:v>#N/A</c:v>
                </c:pt>
                <c:pt idx="4995">
                  <c:v>#N/A</c:v>
                </c:pt>
              </c:numCache>
            </c:numRef>
          </c:cat>
          <c:val>
            <c:numRef>
              <c:f>'1Index'!$C$7:$C$5002</c:f>
              <c:numCache>
                <c:formatCode>0.00</c:formatCode>
                <c:ptCount val="4996"/>
                <c:pt idx="0">
                  <c:v>1000</c:v>
                </c:pt>
                <c:pt idx="1">
                  <c:v>1002.64653970222</c:v>
                </c:pt>
                <c:pt idx="2">
                  <c:v>1004.19845045225</c:v>
                </c:pt>
                <c:pt idx="3">
                  <c:v>1005.41468898774</c:v>
                </c:pt>
                <c:pt idx="4">
                  <c:v>1005.71793414926</c:v>
                </c:pt>
                <c:pt idx="5">
                  <c:v>1008.68401934223</c:v>
                </c:pt>
                <c:pt idx="6">
                  <c:v>1008.3766783811</c:v>
                </c:pt>
                <c:pt idx="7">
                  <c:v>1011.8546304553601</c:v>
                </c:pt>
                <c:pt idx="8">
                  <c:v>1015.3363745082301</c:v>
                </c:pt>
                <c:pt idx="9">
                  <c:v>1014.44227413883</c:v>
                </c:pt>
                <c:pt idx="10">
                  <c:v>1015.77613760295</c:v>
                </c:pt>
                <c:pt idx="11">
                  <c:v>1014.52934493059</c:v>
                </c:pt>
                <c:pt idx="12">
                  <c:v>1013.72432264338</c:v>
                </c:pt>
                <c:pt idx="13">
                  <c:v>1013.10046671041</c:v>
                </c:pt>
                <c:pt idx="14">
                  <c:v>1013.0926175854499</c:v>
                </c:pt>
                <c:pt idx="15">
                  <c:v>1015.16034777528</c:v>
                </c:pt>
                <c:pt idx="16">
                  <c:v>1017.43567998296</c:v>
                </c:pt>
                <c:pt idx="17">
                  <c:v>1018.98449208005</c:v>
                </c:pt>
                <c:pt idx="18">
                  <c:v>1017.50037219119</c:v>
                </c:pt>
                <c:pt idx="19">
                  <c:v>1019.2016088586601</c:v>
                </c:pt>
                <c:pt idx="20">
                  <c:v>1018.53687836651</c:v>
                </c:pt>
                <c:pt idx="21">
                  <c:v>1018.16100768239</c:v>
                </c:pt>
                <c:pt idx="22">
                  <c:v>1024.4916230823601</c:v>
                </c:pt>
                <c:pt idx="23">
                  <c:v>1024.1396881134101</c:v>
                </c:pt>
                <c:pt idx="24">
                  <c:v>1021.56602568466</c:v>
                </c:pt>
                <c:pt idx="25">
                  <c:v>1020.37783599186</c:v>
                </c:pt>
                <c:pt idx="26">
                  <c:v>1023.44444245762</c:v>
                </c:pt>
                <c:pt idx="27">
                  <c:v>1023.79744232291</c:v>
                </c:pt>
                <c:pt idx="28">
                  <c:v>1020.94372794196</c:v>
                </c:pt>
                <c:pt idx="29">
                  <c:v>1026.4326456573301</c:v>
                </c:pt>
                <c:pt idx="30">
                  <c:v>1025.42154168344</c:v>
                </c:pt>
                <c:pt idx="31">
                  <c:v>1022.88405418881</c:v>
                </c:pt>
                <c:pt idx="32">
                  <c:v>1022.69178042413</c:v>
                </c:pt>
                <c:pt idx="33">
                  <c:v>1022.59981089089</c:v>
                </c:pt>
                <c:pt idx="34">
                  <c:v>1025.6385935745</c:v>
                </c:pt>
                <c:pt idx="35">
                  <c:v>1023.54354771899</c:v>
                </c:pt>
                <c:pt idx="36">
                  <c:v>1025.3513067896199</c:v>
                </c:pt>
                <c:pt idx="37">
                  <c:v>1025.88866723457</c:v>
                </c:pt>
                <c:pt idx="38">
                  <c:v>1027.70652309564</c:v>
                </c:pt>
                <c:pt idx="39">
                  <c:v>1032.6742383312201</c:v>
                </c:pt>
                <c:pt idx="40">
                  <c:v>1032.5301178628799</c:v>
                </c:pt>
                <c:pt idx="41">
                  <c:v>1029.2904426258599</c:v>
                </c:pt>
                <c:pt idx="42">
                  <c:v>1033.77039269958</c:v>
                </c:pt>
                <c:pt idx="43">
                  <c:v>1033.0568969591</c:v>
                </c:pt>
                <c:pt idx="44">
                  <c:v>1033.44136150588</c:v>
                </c:pt>
                <c:pt idx="45">
                  <c:v>1032.66544899164</c:v>
                </c:pt>
                <c:pt idx="46">
                  <c:v>1035.14885839306</c:v>
                </c:pt>
                <c:pt idx="47">
                  <c:v>1039.1272939072101</c:v>
                </c:pt>
                <c:pt idx="48">
                  <c:v>1042.1322025269999</c:v>
                </c:pt>
                <c:pt idx="49">
                  <c:v>1043.41767991184</c:v>
                </c:pt>
                <c:pt idx="50">
                  <c:v>1047.0083229757399</c:v>
                </c:pt>
                <c:pt idx="51">
                  <c:v>1047.00509423263</c:v>
                </c:pt>
                <c:pt idx="52">
                  <c:v>1048.2435129041601</c:v>
                </c:pt>
                <c:pt idx="53">
                  <c:v>1049.7800229550201</c:v>
                </c:pt>
                <c:pt idx="54">
                  <c:v>1052.76600004784</c:v>
                </c:pt>
                <c:pt idx="55">
                  <c:v>1053.3324097432701</c:v>
                </c:pt>
                <c:pt idx="56">
                  <c:v>1052.6829219634899</c:v>
                </c:pt>
                <c:pt idx="57">
                  <c:v>1052.5043972199601</c:v>
                </c:pt>
                <c:pt idx="58">
                  <c:v>1053.6576250213</c:v>
                </c:pt>
                <c:pt idx="59">
                  <c:v>1053.58378655212</c:v>
                </c:pt>
                <c:pt idx="60">
                  <c:v>1054.4895979545499</c:v>
                </c:pt>
                <c:pt idx="61">
                  <c:v>1057.5855155137899</c:v>
                </c:pt>
                <c:pt idx="62">
                  <c:v>1059.53672438935</c:v>
                </c:pt>
                <c:pt idx="63">
                  <c:v>1062.6355442238601</c:v>
                </c:pt>
                <c:pt idx="64">
                  <c:v>1063.1391566459099</c:v>
                </c:pt>
                <c:pt idx="65">
                  <c:v>1060.76232063105</c:v>
                </c:pt>
                <c:pt idx="66">
                  <c:v>1065.1702723167</c:v>
                </c:pt>
                <c:pt idx="67">
                  <c:v>1066.55033952587</c:v>
                </c:pt>
                <c:pt idx="68">
                  <c:v>1067.7041942754199</c:v>
                </c:pt>
                <c:pt idx="69">
                  <c:v>1066.8427581641199</c:v>
                </c:pt>
                <c:pt idx="70">
                  <c:v>1068.0153759161101</c:v>
                </c:pt>
                <c:pt idx="71">
                  <c:v>1068.3652250836401</c:v>
                </c:pt>
                <c:pt idx="72">
                  <c:v>1066.17135842276</c:v>
                </c:pt>
                <c:pt idx="73">
                  <c:v>1069.8378766967201</c:v>
                </c:pt>
                <c:pt idx="74">
                  <c:v>1072.0497705461501</c:v>
                </c:pt>
                <c:pt idx="75">
                  <c:v>1074.77157943831</c:v>
                </c:pt>
                <c:pt idx="76">
                  <c:v>1074.2695864479699</c:v>
                </c:pt>
                <c:pt idx="77">
                  <c:v>1073.0475642705001</c:v>
                </c:pt>
                <c:pt idx="78">
                  <c:v>1073.87532157602</c:v>
                </c:pt>
                <c:pt idx="79">
                  <c:v>1067.9741106588201</c:v>
                </c:pt>
                <c:pt idx="80">
                  <c:v>1071.4920502749301</c:v>
                </c:pt>
                <c:pt idx="81">
                  <c:v>1076.00756539031</c:v>
                </c:pt>
                <c:pt idx="82">
                  <c:v>1075.6773213905201</c:v>
                </c:pt>
                <c:pt idx="83">
                  <c:v>1080.28114934422</c:v>
                </c:pt>
                <c:pt idx="84">
                  <c:v>1082.4497577887901</c:v>
                </c:pt>
                <c:pt idx="85">
                  <c:v>1087.7802870570299</c:v>
                </c:pt>
                <c:pt idx="86">
                  <c:v>1092.5830265250099</c:v>
                </c:pt>
                <c:pt idx="87">
                  <c:v>1094.5621650590399</c:v>
                </c:pt>
                <c:pt idx="88">
                  <c:v>1094.4473664076099</c:v>
                </c:pt>
                <c:pt idx="89">
                  <c:v>1097.32715328477</c:v>
                </c:pt>
                <c:pt idx="90">
                  <c:v>1099.8877646641899</c:v>
                </c:pt>
                <c:pt idx="91">
                  <c:v>1098.34091059553</c:v>
                </c:pt>
                <c:pt idx="92">
                  <c:v>1101.5709840808299</c:v>
                </c:pt>
                <c:pt idx="93">
                  <c:v>1103.2038963447501</c:v>
                </c:pt>
                <c:pt idx="94">
                  <c:v>1099.3395604101199</c:v>
                </c:pt>
                <c:pt idx="95">
                  <c:v>1100.65891594256</c:v>
                </c:pt>
                <c:pt idx="96">
                  <c:v>1106.2727403352501</c:v>
                </c:pt>
                <c:pt idx="97">
                  <c:v>1106.7701392571701</c:v>
                </c:pt>
                <c:pt idx="98">
                  <c:v>1108.4872157428799</c:v>
                </c:pt>
                <c:pt idx="99">
                  <c:v>1109.71979846928</c:v>
                </c:pt>
                <c:pt idx="100">
                  <c:v>1110.1438446963</c:v>
                </c:pt>
                <c:pt idx="101">
                  <c:v>1111.81525058697</c:v>
                </c:pt>
                <c:pt idx="102">
                  <c:v>1112.9212641762399</c:v>
                </c:pt>
                <c:pt idx="103">
                  <c:v>1112.6370141539001</c:v>
                </c:pt>
                <c:pt idx="104">
                  <c:v>1114.86173751199</c:v>
                </c:pt>
                <c:pt idx="105">
                  <c:v>1113.5354705775901</c:v>
                </c:pt>
                <c:pt idx="106">
                  <c:v>1114.48261451538</c:v>
                </c:pt>
                <c:pt idx="107">
                  <c:v>1114.17602449319</c:v>
                </c:pt>
                <c:pt idx="108">
                  <c:v>1118.7923644888001</c:v>
                </c:pt>
                <c:pt idx="109">
                  <c:v>1121.96708055615</c:v>
                </c:pt>
                <c:pt idx="110">
                  <c:v>1121.83758427166</c:v>
                </c:pt>
                <c:pt idx="111">
                  <c:v>1123.4271571404799</c:v>
                </c:pt>
                <c:pt idx="112">
                  <c:v>1123.5159455384801</c:v>
                </c:pt>
                <c:pt idx="113">
                  <c:v>1121.9282022749301</c:v>
                </c:pt>
                <c:pt idx="114">
                  <c:v>1122.7361744073</c:v>
                </c:pt>
                <c:pt idx="115">
                  <c:v>1124.94963819234</c:v>
                </c:pt>
                <c:pt idx="116">
                  <c:v>1126.44386724163</c:v>
                </c:pt>
                <c:pt idx="117">
                  <c:v>1128.5530601841101</c:v>
                </c:pt>
                <c:pt idx="118">
                  <c:v>1132.3640228389299</c:v>
                </c:pt>
                <c:pt idx="119">
                  <c:v>1136.22679139209</c:v>
                </c:pt>
                <c:pt idx="120">
                  <c:v>1139.1733954991901</c:v>
                </c:pt>
                <c:pt idx="121">
                  <c:v>1137.53978392208</c:v>
                </c:pt>
                <c:pt idx="122">
                  <c:v>1138.31919152257</c:v>
                </c:pt>
                <c:pt idx="123">
                  <c:v>1139.62667757907</c:v>
                </c:pt>
                <c:pt idx="124">
                  <c:v>1135.3233543541501</c:v>
                </c:pt>
                <c:pt idx="125">
                  <c:v>1145.1515004165001</c:v>
                </c:pt>
                <c:pt idx="126">
                  <c:v>1141.00969330463</c:v>
                </c:pt>
                <c:pt idx="127">
                  <c:v>1142.4844373467499</c:v>
                </c:pt>
                <c:pt idx="128">
                  <c:v>1144.4007009470999</c:v>
                </c:pt>
                <c:pt idx="129">
                  <c:v>1146.7862051176501</c:v>
                </c:pt>
                <c:pt idx="130">
                  <c:v>1145.0469304109699</c:v>
                </c:pt>
                <c:pt idx="131">
                  <c:v>1145.48578671879</c:v>
                </c:pt>
                <c:pt idx="132">
                  <c:v>1153.49969708406</c:v>
                </c:pt>
                <c:pt idx="133">
                  <c:v>1151.7831994911601</c:v>
                </c:pt>
                <c:pt idx="134">
                  <c:v>1154.70012645921</c:v>
                </c:pt>
                <c:pt idx="135">
                  <c:v>1156.23746646065</c:v>
                </c:pt>
                <c:pt idx="136">
                  <c:v>1156.4640807313399</c:v>
                </c:pt>
                <c:pt idx="137">
                  <c:v>1156.62919744551</c:v>
                </c:pt>
                <c:pt idx="138">
                  <c:v>1155.1336628368499</c:v>
                </c:pt>
                <c:pt idx="139">
                  <c:v>1154.4332308723001</c:v>
                </c:pt>
                <c:pt idx="140">
                  <c:v>1156.5881050606099</c:v>
                </c:pt>
                <c:pt idx="141">
                  <c:v>1161.4839834316101</c:v>
                </c:pt>
                <c:pt idx="142">
                  <c:v>1161.87790192849</c:v>
                </c:pt>
                <c:pt idx="143">
                  <c:v>1162.2160800731799</c:v>
                </c:pt>
                <c:pt idx="144">
                  <c:v>1166.97598855868</c:v>
                </c:pt>
                <c:pt idx="145">
                  <c:v>1170.83194033316</c:v>
                </c:pt>
                <c:pt idx="146">
                  <c:v>1171.3139870561399</c:v>
                </c:pt>
                <c:pt idx="147">
                  <c:v>1171.57763033929</c:v>
                </c:pt>
                <c:pt idx="148">
                  <c:v>1170.9372540331101</c:v>
                </c:pt>
                <c:pt idx="149">
                  <c:v>1170.5004884008199</c:v>
                </c:pt>
                <c:pt idx="150">
                  <c:v>1173.10227607551</c:v>
                </c:pt>
                <c:pt idx="151">
                  <c:v>1176.13358527067</c:v>
                </c:pt>
                <c:pt idx="152">
                  <c:v>1176.31036378308</c:v>
                </c:pt>
                <c:pt idx="153">
                  <c:v>1176.83101995121</c:v>
                </c:pt>
                <c:pt idx="154">
                  <c:v>1176.45757328282</c:v>
                </c:pt>
                <c:pt idx="155">
                  <c:v>1173.73522029077</c:v>
                </c:pt>
                <c:pt idx="156">
                  <c:v>1169.78608755561</c:v>
                </c:pt>
                <c:pt idx="157">
                  <c:v>1171.6289094830599</c:v>
                </c:pt>
                <c:pt idx="158">
                  <c:v>1170.06272120471</c:v>
                </c:pt>
                <c:pt idx="159">
                  <c:v>1170.6337445125801</c:v>
                </c:pt>
                <c:pt idx="160">
                  <c:v>1174.7645264816899</c:v>
                </c:pt>
                <c:pt idx="161">
                  <c:v>1175.13457673533</c:v>
                </c:pt>
                <c:pt idx="162">
                  <c:v>1176.9652968595899</c:v>
                </c:pt>
                <c:pt idx="163">
                  <c:v>1180.6909549496199</c:v>
                </c:pt>
                <c:pt idx="164">
                  <c:v>1173.09690400505</c:v>
                </c:pt>
                <c:pt idx="165">
                  <c:v>1155.7544250015301</c:v>
                </c:pt>
                <c:pt idx="166">
                  <c:v>1168.9430554185799</c:v>
                </c:pt>
                <c:pt idx="167">
                  <c:v>1169.11955248205</c:v>
                </c:pt>
                <c:pt idx="168">
                  <c:v>1173.79865911243</c:v>
                </c:pt>
                <c:pt idx="169">
                  <c:v>1174.8835543642001</c:v>
                </c:pt>
                <c:pt idx="170">
                  <c:v>1168.92349335484</c:v>
                </c:pt>
                <c:pt idx="171">
                  <c:v>1169.7187780449799</c:v>
                </c:pt>
                <c:pt idx="172">
                  <c:v>1168.5170074592299</c:v>
                </c:pt>
                <c:pt idx="173">
                  <c:v>1165.70107941576</c:v>
                </c:pt>
                <c:pt idx="174">
                  <c:v>1155.4530033348601</c:v>
                </c:pt>
                <c:pt idx="175">
                  <c:v>1152.2480482861399</c:v>
                </c:pt>
                <c:pt idx="176">
                  <c:v>1152.19072179609</c:v>
                </c:pt>
                <c:pt idx="177">
                  <c:v>1152.4524180225301</c:v>
                </c:pt>
                <c:pt idx="178">
                  <c:v>1156.31269522753</c:v>
                </c:pt>
                <c:pt idx="179">
                  <c:v>1158.7470190521999</c:v>
                </c:pt>
                <c:pt idx="180">
                  <c:v>1163.02905545049</c:v>
                </c:pt>
                <c:pt idx="181">
                  <c:v>1162.0448185994601</c:v>
                </c:pt>
                <c:pt idx="182">
                  <c:v>1167.90889696713</c:v>
                </c:pt>
                <c:pt idx="183">
                  <c:v>1163.6487224949301</c:v>
                </c:pt>
                <c:pt idx="184">
                  <c:v>1160.9732371657201</c:v>
                </c:pt>
                <c:pt idx="185">
                  <c:v>1161.10245826659</c:v>
                </c:pt>
                <c:pt idx="186">
                  <c:v>1162.48290075863</c:v>
                </c:pt>
                <c:pt idx="187">
                  <c:v>1161.87220480828</c:v>
                </c:pt>
                <c:pt idx="188">
                  <c:v>1164.4293078432199</c:v>
                </c:pt>
                <c:pt idx="189">
                  <c:v>1168.11925261132</c:v>
                </c:pt>
                <c:pt idx="190">
                  <c:v>1163.63052460468</c:v>
                </c:pt>
                <c:pt idx="191">
                  <c:v>1162.82346299285</c:v>
                </c:pt>
                <c:pt idx="192">
                  <c:v>1167.3296549639699</c:v>
                </c:pt>
                <c:pt idx="193">
                  <c:v>1166.9028106159999</c:v>
                </c:pt>
                <c:pt idx="194">
                  <c:v>1166.1642795405801</c:v>
                </c:pt>
                <c:pt idx="195">
                  <c:v>1167.9373187654001</c:v>
                </c:pt>
                <c:pt idx="196">
                  <c:v>1171.50430284871</c:v>
                </c:pt>
                <c:pt idx="197">
                  <c:v>1169.5924293312301</c:v>
                </c:pt>
                <c:pt idx="198">
                  <c:v>1165.3815568596301</c:v>
                </c:pt>
                <c:pt idx="199">
                  <c:v>1168.9060223220799</c:v>
                </c:pt>
                <c:pt idx="200">
                  <c:v>1173.80131015501</c:v>
                </c:pt>
                <c:pt idx="201">
                  <c:v>1170.4195794556899</c:v>
                </c:pt>
                <c:pt idx="202">
                  <c:v>1168.3207528293799</c:v>
                </c:pt>
                <c:pt idx="203">
                  <c:v>1163.7057836798399</c:v>
                </c:pt>
                <c:pt idx="204">
                  <c:v>1164.37497913165</c:v>
                </c:pt>
                <c:pt idx="205">
                  <c:v>1171.3710589917</c:v>
                </c:pt>
                <c:pt idx="206">
                  <c:v>1174.52473540965</c:v>
                </c:pt>
                <c:pt idx="207">
                  <c:v>1176.76895591621</c:v>
                </c:pt>
                <c:pt idx="208">
                  <c:v>1178.9664392525999</c:v>
                </c:pt>
                <c:pt idx="209">
                  <c:v>1182.04129948387</c:v>
                </c:pt>
                <c:pt idx="210">
                  <c:v>1181.2073533267001</c:v>
                </c:pt>
                <c:pt idx="211">
                  <c:v>1180.55992789007</c:v>
                </c:pt>
                <c:pt idx="212">
                  <c:v>1181.3454273580801</c:v>
                </c:pt>
                <c:pt idx="213">
                  <c:v>1182.10148000867</c:v>
                </c:pt>
                <c:pt idx="214">
                  <c:v>1181.9789152011999</c:v>
                </c:pt>
                <c:pt idx="215">
                  <c:v>1186.4421743861801</c:v>
                </c:pt>
                <c:pt idx="216">
                  <c:v>1190.63983910105</c:v>
                </c:pt>
                <c:pt idx="217">
                  <c:v>1185.0898071182801</c:v>
                </c:pt>
                <c:pt idx="218">
                  <c:v>1182.96775714871</c:v>
                </c:pt>
                <c:pt idx="219">
                  <c:v>1181.9831752886801</c:v>
                </c:pt>
                <c:pt idx="220">
                  <c:v>1176.23724626123</c:v>
                </c:pt>
                <c:pt idx="221">
                  <c:v>1176.36333747913</c:v>
                </c:pt>
                <c:pt idx="222">
                  <c:v>1177.35911758013</c:v>
                </c:pt>
                <c:pt idx="223">
                  <c:v>1181.70895090924</c:v>
                </c:pt>
                <c:pt idx="224">
                  <c:v>1183.01822777252</c:v>
                </c:pt>
                <c:pt idx="225">
                  <c:v>1188.04835268994</c:v>
                </c:pt>
                <c:pt idx="226">
                  <c:v>1187.6673933683401</c:v>
                </c:pt>
                <c:pt idx="227">
                  <c:v>1189.16389316547</c:v>
                </c:pt>
                <c:pt idx="228">
                  <c:v>1193.2507870777599</c:v>
                </c:pt>
                <c:pt idx="229">
                  <c:v>1195.97621291882</c:v>
                </c:pt>
                <c:pt idx="230">
                  <c:v>1195.33229761489</c:v>
                </c:pt>
                <c:pt idx="231">
                  <c:v>1195.33249006662</c:v>
                </c:pt>
                <c:pt idx="232">
                  <c:v>1197.40530053214</c:v>
                </c:pt>
                <c:pt idx="233">
                  <c:v>1199.69325076307</c:v>
                </c:pt>
                <c:pt idx="234">
                  <c:v>1202.2069782142501</c:v>
                </c:pt>
                <c:pt idx="235">
                  <c:v>1201.5399926293701</c:v>
                </c:pt>
                <c:pt idx="236">
                  <c:v>1202.7217692353399</c:v>
                </c:pt>
                <c:pt idx="237">
                  <c:v>1202.24579295892</c:v>
                </c:pt>
                <c:pt idx="238">
                  <c:v>1204.6568315632401</c:v>
                </c:pt>
                <c:pt idx="239">
                  <c:v>1207.0586566025399</c:v>
                </c:pt>
                <c:pt idx="240">
                  <c:v>1206.1344949950701</c:v>
                </c:pt>
                <c:pt idx="241">
                  <c:v>1204.6158039955201</c:v>
                </c:pt>
                <c:pt idx="242">
                  <c:v>1206.4803628659299</c:v>
                </c:pt>
                <c:pt idx="243">
                  <c:v>1203.47846598411</c:v>
                </c:pt>
                <c:pt idx="244">
                  <c:v>1211.9842829438001</c:v>
                </c:pt>
                <c:pt idx="245">
                  <c:v>1213.7316626167701</c:v>
                </c:pt>
                <c:pt idx="246">
                  <c:v>1213.45233824818</c:v>
                </c:pt>
                <c:pt idx="247">
                  <c:v>1212.5878836183399</c:v>
                </c:pt>
                <c:pt idx="248">
                  <c:v>1215.4601130103099</c:v>
                </c:pt>
                <c:pt idx="249">
                  <c:v>1213.6299656032199</c:v>
                </c:pt>
                <c:pt idx="250">
                  <c:v>1211.5499972567</c:v>
                </c:pt>
                <c:pt idx="251">
                  <c:v>1211.89364316775</c:v>
                </c:pt>
                <c:pt idx="252">
                  <c:v>1214.92123847843</c:v>
                </c:pt>
                <c:pt idx="253">
                  <c:v>1223.82010765058</c:v>
                </c:pt>
                <c:pt idx="254">
                  <c:v>1225.89295857313</c:v>
                </c:pt>
                <c:pt idx="255">
                  <c:v>1227.6469309118399</c:v>
                </c:pt>
                <c:pt idx="256">
                  <c:v>1229.71719039248</c:v>
                </c:pt>
                <c:pt idx="257">
                  <c:v>1229.0915250338201</c:v>
                </c:pt>
                <c:pt idx="258">
                  <c:v>1231.0451103315199</c:v>
                </c:pt>
                <c:pt idx="259">
                  <c:v>1233.68104363611</c:v>
                </c:pt>
                <c:pt idx="260">
                  <c:v>1235.5458305330401</c:v>
                </c:pt>
                <c:pt idx="261">
                  <c:v>1232.98944885319</c:v>
                </c:pt>
                <c:pt idx="262">
                  <c:v>1232.3264631910699</c:v>
                </c:pt>
                <c:pt idx="263">
                  <c:v>1234.86892457665</c:v>
                </c:pt>
                <c:pt idx="264">
                  <c:v>1232.8991724421701</c:v>
                </c:pt>
                <c:pt idx="265">
                  <c:v>1229.5762311086501</c:v>
                </c:pt>
                <c:pt idx="266">
                  <c:v>1230.3412983435001</c:v>
                </c:pt>
                <c:pt idx="267">
                  <c:v>1234.3240816612699</c:v>
                </c:pt>
                <c:pt idx="268">
                  <c:v>1234.8192701277701</c:v>
                </c:pt>
                <c:pt idx="269">
                  <c:v>1235.73489653159</c:v>
                </c:pt>
                <c:pt idx="270">
                  <c:v>1241.06668271076</c:v>
                </c:pt>
                <c:pt idx="271">
                  <c:v>1242.68175086012</c:v>
                </c:pt>
                <c:pt idx="272">
                  <c:v>1246.2930046471199</c:v>
                </c:pt>
                <c:pt idx="273">
                  <c:v>1244.7942884275701</c:v>
                </c:pt>
                <c:pt idx="274">
                  <c:v>1241.54402599229</c:v>
                </c:pt>
                <c:pt idx="275">
                  <c:v>1241.6897911042399</c:v>
                </c:pt>
                <c:pt idx="276">
                  <c:v>1241.26150556072</c:v>
                </c:pt>
                <c:pt idx="277">
                  <c:v>1239.6432861828</c:v>
                </c:pt>
                <c:pt idx="278">
                  <c:v>1242.2369290612</c:v>
                </c:pt>
                <c:pt idx="279">
                  <c:v>1240.9538839914601</c:v>
                </c:pt>
                <c:pt idx="280">
                  <c:v>1241.6896028297299</c:v>
                </c:pt>
                <c:pt idx="281">
                  <c:v>1246.19578809981</c:v>
                </c:pt>
                <c:pt idx="282">
                  <c:v>1243.11074572041</c:v>
                </c:pt>
                <c:pt idx="283">
                  <c:v>1239.54450530811</c:v>
                </c:pt>
                <c:pt idx="284">
                  <c:v>1245.00117789823</c:v>
                </c:pt>
                <c:pt idx="285">
                  <c:v>1246.72355754207</c:v>
                </c:pt>
                <c:pt idx="286">
                  <c:v>1249.8249942940499</c:v>
                </c:pt>
                <c:pt idx="287">
                  <c:v>1248.9174474748099</c:v>
                </c:pt>
                <c:pt idx="288">
                  <c:v>1250.6887833312301</c:v>
                </c:pt>
                <c:pt idx="289">
                  <c:v>1254.98984671218</c:v>
                </c:pt>
                <c:pt idx="290">
                  <c:v>1256.4261092797101</c:v>
                </c:pt>
                <c:pt idx="291">
                  <c:v>1252.8660281842699</c:v>
                </c:pt>
                <c:pt idx="292">
                  <c:v>1251.3745163778201</c:v>
                </c:pt>
                <c:pt idx="293">
                  <c:v>1248.2019181307301</c:v>
                </c:pt>
                <c:pt idx="294">
                  <c:v>1243.3311791589799</c:v>
                </c:pt>
                <c:pt idx="295">
                  <c:v>1243.1024045138499</c:v>
                </c:pt>
                <c:pt idx="296">
                  <c:v>1242.19240096864</c:v>
                </c:pt>
                <c:pt idx="297">
                  <c:v>1245.3006750264799</c:v>
                </c:pt>
                <c:pt idx="298">
                  <c:v>1245.1396160083</c:v>
                </c:pt>
                <c:pt idx="299">
                  <c:v>1245.23844786933</c:v>
                </c:pt>
                <c:pt idx="300">
                  <c:v>1249.344700373</c:v>
                </c:pt>
                <c:pt idx="301">
                  <c:v>1250.8137164003699</c:v>
                </c:pt>
                <c:pt idx="302">
                  <c:v>1247.1196062838501</c:v>
                </c:pt>
                <c:pt idx="303">
                  <c:v>1244.98793740924</c:v>
                </c:pt>
                <c:pt idx="304">
                  <c:v>1244.9402268587801</c:v>
                </c:pt>
                <c:pt idx="305">
                  <c:v>1248.6883068778</c:v>
                </c:pt>
                <c:pt idx="306">
                  <c:v>1247.1282243875301</c:v>
                </c:pt>
                <c:pt idx="307">
                  <c:v>1246.5062840968301</c:v>
                </c:pt>
                <c:pt idx="308">
                  <c:v>1248.79082973756</c:v>
                </c:pt>
                <c:pt idx="309">
                  <c:v>1252.5552049114799</c:v>
                </c:pt>
                <c:pt idx="310">
                  <c:v>1254.28892934597</c:v>
                </c:pt>
                <c:pt idx="311">
                  <c:v>1248.8801558200601</c:v>
                </c:pt>
                <c:pt idx="312">
                  <c:v>1247.86424954573</c:v>
                </c:pt>
                <c:pt idx="313">
                  <c:v>1245.17328931259</c:v>
                </c:pt>
                <c:pt idx="314">
                  <c:v>1246.71441152227</c:v>
                </c:pt>
                <c:pt idx="315">
                  <c:v>1246.00873473759</c:v>
                </c:pt>
                <c:pt idx="316">
                  <c:v>1246.2800007395999</c:v>
                </c:pt>
                <c:pt idx="317">
                  <c:v>1247.05485646394</c:v>
                </c:pt>
                <c:pt idx="318">
                  <c:v>1249.5341931016501</c:v>
                </c:pt>
                <c:pt idx="319">
                  <c:v>1252.47642088524</c:v>
                </c:pt>
                <c:pt idx="320">
                  <c:v>1252.22422181655</c:v>
                </c:pt>
                <c:pt idx="321">
                  <c:v>1254.0920369288399</c:v>
                </c:pt>
                <c:pt idx="322">
                  <c:v>1252.0523704873599</c:v>
                </c:pt>
                <c:pt idx="323">
                  <c:v>1260.0691304142199</c:v>
                </c:pt>
                <c:pt idx="324">
                  <c:v>1260.90671696288</c:v>
                </c:pt>
                <c:pt idx="325">
                  <c:v>1264.7831748854901</c:v>
                </c:pt>
                <c:pt idx="326">
                  <c:v>1257.51070008328</c:v>
                </c:pt>
                <c:pt idx="327">
                  <c:v>1258.36538982656</c:v>
                </c:pt>
                <c:pt idx="328">
                  <c:v>1261.4112775854501</c:v>
                </c:pt>
                <c:pt idx="329">
                  <c:v>1260.53873565557</c:v>
                </c:pt>
                <c:pt idx="330">
                  <c:v>1260.9532805403401</c:v>
                </c:pt>
                <c:pt idx="331">
                  <c:v>1257.8651838098499</c:v>
                </c:pt>
                <c:pt idx="332">
                  <c:v>1255.2867717254901</c:v>
                </c:pt>
                <c:pt idx="333">
                  <c:v>1252.4682469849799</c:v>
                </c:pt>
                <c:pt idx="334">
                  <c:v>1252.46567434343</c:v>
                </c:pt>
                <c:pt idx="335">
                  <c:v>1253.44418477217</c:v>
                </c:pt>
                <c:pt idx="336">
                  <c:v>1245.00664426361</c:v>
                </c:pt>
                <c:pt idx="337">
                  <c:v>1247.1249354292199</c:v>
                </c:pt>
                <c:pt idx="338">
                  <c:v>1253.85949338877</c:v>
                </c:pt>
                <c:pt idx="339">
                  <c:v>1258.8863715150001</c:v>
                </c:pt>
                <c:pt idx="340">
                  <c:v>1256.8212297662401</c:v>
                </c:pt>
                <c:pt idx="341">
                  <c:v>1259.21091473558</c:v>
                </c:pt>
                <c:pt idx="342">
                  <c:v>1255.1454098951299</c:v>
                </c:pt>
                <c:pt idx="343">
                  <c:v>1253.50570058738</c:v>
                </c:pt>
                <c:pt idx="344">
                  <c:v>1251.2070146342901</c:v>
                </c:pt>
                <c:pt idx="345">
                  <c:v>1251.68826620867</c:v>
                </c:pt>
                <c:pt idx="346">
                  <c:v>1259.40376407709</c:v>
                </c:pt>
                <c:pt idx="347">
                  <c:v>1259.02761121558</c:v>
                </c:pt>
                <c:pt idx="348">
                  <c:v>1264.0929944510001</c:v>
                </c:pt>
                <c:pt idx="349">
                  <c:v>1264.6045471714201</c:v>
                </c:pt>
                <c:pt idx="350">
                  <c:v>1266.9647644977199</c:v>
                </c:pt>
                <c:pt idx="351">
                  <c:v>1269.53610166872</c:v>
                </c:pt>
                <c:pt idx="352">
                  <c:v>1273.0948088692701</c:v>
                </c:pt>
                <c:pt idx="353">
                  <c:v>1274.82494283954</c:v>
                </c:pt>
                <c:pt idx="354">
                  <c:v>1273.3729052281101</c:v>
                </c:pt>
                <c:pt idx="355">
                  <c:v>1272.61024032109</c:v>
                </c:pt>
                <c:pt idx="356">
                  <c:v>1281.0169704795901</c:v>
                </c:pt>
                <c:pt idx="357">
                  <c:v>1278.1339120069799</c:v>
                </c:pt>
                <c:pt idx="358">
                  <c:v>1275.76378057844</c:v>
                </c:pt>
                <c:pt idx="359">
                  <c:v>1274.9815455570299</c:v>
                </c:pt>
                <c:pt idx="360">
                  <c:v>1277.6690799373</c:v>
                </c:pt>
                <c:pt idx="361">
                  <c:v>1283.7637054040899</c:v>
                </c:pt>
                <c:pt idx="362">
                  <c:v>1286.5528186804299</c:v>
                </c:pt>
                <c:pt idx="363">
                  <c:v>1286.47703958036</c:v>
                </c:pt>
                <c:pt idx="364">
                  <c:v>1283.6888858689999</c:v>
                </c:pt>
                <c:pt idx="365">
                  <c:v>1275.50184900714</c:v>
                </c:pt>
                <c:pt idx="366">
                  <c:v>1278.4445865011901</c:v>
                </c:pt>
                <c:pt idx="367">
                  <c:v>1279.1553594290999</c:v>
                </c:pt>
                <c:pt idx="368">
                  <c:v>1280.19566229575</c:v>
                </c:pt>
                <c:pt idx="369">
                  <c:v>1281.15758863017</c:v>
                </c:pt>
                <c:pt idx="370">
                  <c:v>1283.3278672648601</c:v>
                </c:pt>
                <c:pt idx="371">
                  <c:v>1287.7084057012801</c:v>
                </c:pt>
                <c:pt idx="372">
                  <c:v>1289.5293379083801</c:v>
                </c:pt>
                <c:pt idx="373">
                  <c:v>1289.93741105094</c:v>
                </c:pt>
                <c:pt idx="374">
                  <c:v>1292.94855921409</c:v>
                </c:pt>
                <c:pt idx="375">
                  <c:v>1286.2593297799201</c:v>
                </c:pt>
                <c:pt idx="376">
                  <c:v>1286.4987254689599</c:v>
                </c:pt>
                <c:pt idx="377">
                  <c:v>1285.23800648675</c:v>
                </c:pt>
                <c:pt idx="378">
                  <c:v>1282.7130692497101</c:v>
                </c:pt>
                <c:pt idx="379">
                  <c:v>1285.8636269702999</c:v>
                </c:pt>
                <c:pt idx="380">
                  <c:v>1286.36978093013</c:v>
                </c:pt>
                <c:pt idx="381">
                  <c:v>1285.52208979535</c:v>
                </c:pt>
                <c:pt idx="382">
                  <c:v>1283.9852971821099</c:v>
                </c:pt>
                <c:pt idx="383">
                  <c:v>1284.3639230809699</c:v>
                </c:pt>
                <c:pt idx="384">
                  <c:v>1287.3654295886599</c:v>
                </c:pt>
                <c:pt idx="385">
                  <c:v>1284.54231659776</c:v>
                </c:pt>
                <c:pt idx="386">
                  <c:v>1282.8802812673</c:v>
                </c:pt>
                <c:pt idx="387">
                  <c:v>1290.4328983425501</c:v>
                </c:pt>
                <c:pt idx="388">
                  <c:v>1291.8229245202399</c:v>
                </c:pt>
                <c:pt idx="389">
                  <c:v>1290.57365578344</c:v>
                </c:pt>
                <c:pt idx="390">
                  <c:v>1294.64899329479</c:v>
                </c:pt>
                <c:pt idx="391">
                  <c:v>1296.06641360444</c:v>
                </c:pt>
                <c:pt idx="392">
                  <c:v>1294.91732179273</c:v>
                </c:pt>
                <c:pt idx="393">
                  <c:v>1314.8416164365501</c:v>
                </c:pt>
                <c:pt idx="394">
                  <c:v>1315.76660266624</c:v>
                </c:pt>
                <c:pt idx="395">
                  <c:v>1316.48480898046</c:v>
                </c:pt>
                <c:pt idx="396">
                  <c:v>1322.04170310731</c:v>
                </c:pt>
                <c:pt idx="397">
                  <c:v>1326.7922360754301</c:v>
                </c:pt>
                <c:pt idx="398">
                  <c:v>1327.45653524881</c:v>
                </c:pt>
                <c:pt idx="399">
                  <c:v>1329.7723536188901</c:v>
                </c:pt>
                <c:pt idx="400">
                  <c:v>1332.1752744502301</c:v>
                </c:pt>
                <c:pt idx="401">
                  <c:v>1333.3125153815699</c:v>
                </c:pt>
                <c:pt idx="402">
                  <c:v>1328.29304478567</c:v>
                </c:pt>
                <c:pt idx="403">
                  <c:v>1333.16785134463</c:v>
                </c:pt>
                <c:pt idx="404">
                  <c:v>1336.49039351179</c:v>
                </c:pt>
                <c:pt idx="405">
                  <c:v>1333.2511520760399</c:v>
                </c:pt>
                <c:pt idx="406">
                  <c:v>1338.9602020341499</c:v>
                </c:pt>
                <c:pt idx="407">
                  <c:v>1342.1715351554101</c:v>
                </c:pt>
                <c:pt idx="408">
                  <c:v>1345.8563521741701</c:v>
                </c:pt>
                <c:pt idx="409">
                  <c:v>1344.04673737249</c:v>
                </c:pt>
                <c:pt idx="410">
                  <c:v>1345.0145237474201</c:v>
                </c:pt>
                <c:pt idx="411">
                  <c:v>1348.04528179267</c:v>
                </c:pt>
                <c:pt idx="412">
                  <c:v>1347.2661356322701</c:v>
                </c:pt>
                <c:pt idx="413">
                  <c:v>1347.2649515110099</c:v>
                </c:pt>
                <c:pt idx="414">
                  <c:v>1346.92516018729</c:v>
                </c:pt>
                <c:pt idx="415">
                  <c:v>1344.4393334912199</c:v>
                </c:pt>
                <c:pt idx="416">
                  <c:v>1346.3052348004901</c:v>
                </c:pt>
                <c:pt idx="417">
                  <c:v>1348.7519967722501</c:v>
                </c:pt>
                <c:pt idx="418">
                  <c:v>1351.7329701112801</c:v>
                </c:pt>
                <c:pt idx="419">
                  <c:v>1355.8390755975299</c:v>
                </c:pt>
                <c:pt idx="420">
                  <c:v>1359.3987204254499</c:v>
                </c:pt>
                <c:pt idx="421">
                  <c:v>1362.7176825598301</c:v>
                </c:pt>
                <c:pt idx="422">
                  <c:v>1362.27584097103</c:v>
                </c:pt>
                <c:pt idx="423">
                  <c:v>1360.5072457870299</c:v>
                </c:pt>
                <c:pt idx="424">
                  <c:v>1361.6510490839701</c:v>
                </c:pt>
                <c:pt idx="425">
                  <c:v>1358.8308149392101</c:v>
                </c:pt>
                <c:pt idx="426">
                  <c:v>1357.21948140775</c:v>
                </c:pt>
                <c:pt idx="427">
                  <c:v>1360.4048551118899</c:v>
                </c:pt>
                <c:pt idx="428">
                  <c:v>1360.17244647453</c:v>
                </c:pt>
                <c:pt idx="429">
                  <c:v>1358.6210823974</c:v>
                </c:pt>
                <c:pt idx="430">
                  <c:v>1360.8805480972101</c:v>
                </c:pt>
                <c:pt idx="431">
                  <c:v>1363.1261695369001</c:v>
                </c:pt>
                <c:pt idx="432">
                  <c:v>1361.56978129655</c:v>
                </c:pt>
                <c:pt idx="433">
                  <c:v>1359.0971772565799</c:v>
                </c:pt>
                <c:pt idx="434">
                  <c:v>1359.7999381617899</c:v>
                </c:pt>
                <c:pt idx="435">
                  <c:v>1360.5514287899</c:v>
                </c:pt>
                <c:pt idx="436">
                  <c:v>1358.08090176357</c:v>
                </c:pt>
                <c:pt idx="437">
                  <c:v>1359.75726006016</c:v>
                </c:pt>
                <c:pt idx="438">
                  <c:v>1360.2669920656399</c:v>
                </c:pt>
                <c:pt idx="439">
                  <c:v>1363.5304680676199</c:v>
                </c:pt>
                <c:pt idx="440">
                  <c:v>1366.0997806903599</c:v>
                </c:pt>
                <c:pt idx="441">
                  <c:v>1365.28759021216</c:v>
                </c:pt>
                <c:pt idx="442">
                  <c:v>1364.14680472395</c:v>
                </c:pt>
                <c:pt idx="443">
                  <c:v>1362.4219563297099</c:v>
                </c:pt>
                <c:pt idx="444">
                  <c:v>1360.5321396003901</c:v>
                </c:pt>
                <c:pt idx="445">
                  <c:v>1359.8390431442999</c:v>
                </c:pt>
                <c:pt idx="446">
                  <c:v>1358.76260810133</c:v>
                </c:pt>
                <c:pt idx="447">
                  <c:v>1364.68840615364</c:v>
                </c:pt>
                <c:pt idx="448">
                  <c:v>1367.58801120782</c:v>
                </c:pt>
                <c:pt idx="449">
                  <c:v>1365.85413893177</c:v>
                </c:pt>
                <c:pt idx="450">
                  <c:v>1369.8933991065701</c:v>
                </c:pt>
                <c:pt idx="451">
                  <c:v>1373.27661888646</c:v>
                </c:pt>
                <c:pt idx="452">
                  <c:v>1372.98764134929</c:v>
                </c:pt>
                <c:pt idx="453">
                  <c:v>1373.59781890711</c:v>
                </c:pt>
                <c:pt idx="454">
                  <c:v>1372.78616995214</c:v>
                </c:pt>
                <c:pt idx="455">
                  <c:v>1372.7833830367399</c:v>
                </c:pt>
                <c:pt idx="456">
                  <c:v>1373.2532267783199</c:v>
                </c:pt>
                <c:pt idx="457">
                  <c:v>1373.38262022291</c:v>
                </c:pt>
                <c:pt idx="458">
                  <c:v>1372.86386458836</c:v>
                </c:pt>
                <c:pt idx="459">
                  <c:v>1368.6786577717601</c:v>
                </c:pt>
                <c:pt idx="460">
                  <c:v>1372.2929159753901</c:v>
                </c:pt>
                <c:pt idx="461">
                  <c:v>1375.24501848608</c:v>
                </c:pt>
                <c:pt idx="462">
                  <c:v>1375.20958468507</c:v>
                </c:pt>
                <c:pt idx="463">
                  <c:v>1378.15797840304</c:v>
                </c:pt>
                <c:pt idx="464">
                  <c:v>1381.71557719266</c:v>
                </c:pt>
                <c:pt idx="465">
                  <c:v>1385.04094704005</c:v>
                </c:pt>
                <c:pt idx="466">
                  <c:v>1388.04153142872</c:v>
                </c:pt>
                <c:pt idx="467">
                  <c:v>1386.1739423788999</c:v>
                </c:pt>
                <c:pt idx="468">
                  <c:v>1389.19589285201</c:v>
                </c:pt>
                <c:pt idx="469">
                  <c:v>1393.72166657311</c:v>
                </c:pt>
                <c:pt idx="470">
                  <c:v>1396.7353259040799</c:v>
                </c:pt>
                <c:pt idx="471">
                  <c:v>1384.8308608387599</c:v>
                </c:pt>
                <c:pt idx="472">
                  <c:v>1392.3110537027501</c:v>
                </c:pt>
                <c:pt idx="473">
                  <c:v>1396.4688939965299</c:v>
                </c:pt>
                <c:pt idx="474">
                  <c:v>1391.66681964125</c:v>
                </c:pt>
                <c:pt idx="475">
                  <c:v>1392.1452726094899</c:v>
                </c:pt>
                <c:pt idx="476">
                  <c:v>1391.85495029096</c:v>
                </c:pt>
                <c:pt idx="477">
                  <c:v>1395.42222794901</c:v>
                </c:pt>
                <c:pt idx="478">
                  <c:v>1391.38894949411</c:v>
                </c:pt>
                <c:pt idx="479">
                  <c:v>1379.8441417352101</c:v>
                </c:pt>
                <c:pt idx="480">
                  <c:v>1377.6198450218501</c:v>
                </c:pt>
                <c:pt idx="481">
                  <c:v>1378.1782656271901</c:v>
                </c:pt>
                <c:pt idx="482">
                  <c:v>1378.07161991407</c:v>
                </c:pt>
                <c:pt idx="483">
                  <c:v>1378.35476676557</c:v>
                </c:pt>
                <c:pt idx="484">
                  <c:v>1379.78640704129</c:v>
                </c:pt>
                <c:pt idx="485">
                  <c:v>1387.567529252</c:v>
                </c:pt>
                <c:pt idx="486">
                  <c:v>1388.99327668254</c:v>
                </c:pt>
                <c:pt idx="487">
                  <c:v>1390.5131192415899</c:v>
                </c:pt>
                <c:pt idx="488">
                  <c:v>1388.51814321092</c:v>
                </c:pt>
                <c:pt idx="489">
                  <c:v>1390.07806248369</c:v>
                </c:pt>
                <c:pt idx="490">
                  <c:v>1392.7219230083001</c:v>
                </c:pt>
                <c:pt idx="491">
                  <c:v>1392.7209828693699</c:v>
                </c:pt>
                <c:pt idx="492">
                  <c:v>1390.09650479775</c:v>
                </c:pt>
                <c:pt idx="493">
                  <c:v>1386.9981237995801</c:v>
                </c:pt>
                <c:pt idx="494">
                  <c:v>1386.8933601199999</c:v>
                </c:pt>
                <c:pt idx="495">
                  <c:v>1386.0039404234201</c:v>
                </c:pt>
                <c:pt idx="496">
                  <c:v>1387.56310575066</c:v>
                </c:pt>
                <c:pt idx="497">
                  <c:v>1392.9447233616099</c:v>
                </c:pt>
                <c:pt idx="498">
                  <c:v>1393.2655695240101</c:v>
                </c:pt>
                <c:pt idx="499">
                  <c:v>1396.4043600965199</c:v>
                </c:pt>
                <c:pt idx="500">
                  <c:v>1393.8726772329901</c:v>
                </c:pt>
                <c:pt idx="501">
                  <c:v>1386.33135594331</c:v>
                </c:pt>
                <c:pt idx="502">
                  <c:v>1385.2545885710599</c:v>
                </c:pt>
                <c:pt idx="503">
                  <c:v>1387.44446559885</c:v>
                </c:pt>
                <c:pt idx="504">
                  <c:v>1383.4120303539</c:v>
                </c:pt>
                <c:pt idx="505">
                  <c:v>1380.5375201776201</c:v>
                </c:pt>
                <c:pt idx="506">
                  <c:v>1379.5276880244101</c:v>
                </c:pt>
                <c:pt idx="507">
                  <c:v>1380.0206996244799</c:v>
                </c:pt>
                <c:pt idx="508">
                  <c:v>1381.3712411588999</c:v>
                </c:pt>
                <c:pt idx="509">
                  <c:v>1380.3229646832899</c:v>
                </c:pt>
                <c:pt idx="510">
                  <c:v>1385.8971188922001</c:v>
                </c:pt>
                <c:pt idx="511">
                  <c:v>1386.27583381248</c:v>
                </c:pt>
                <c:pt idx="512">
                  <c:v>1392.9524325243499</c:v>
                </c:pt>
                <c:pt idx="513">
                  <c:v>1396.7533283954399</c:v>
                </c:pt>
                <c:pt idx="514">
                  <c:v>1391.84596666167</c:v>
                </c:pt>
                <c:pt idx="515">
                  <c:v>1392.4799279271399</c:v>
                </c:pt>
                <c:pt idx="516">
                  <c:v>1396.61163108234</c:v>
                </c:pt>
                <c:pt idx="517">
                  <c:v>1398.09088717537</c:v>
                </c:pt>
                <c:pt idx="518">
                  <c:v>1400.1818244773001</c:v>
                </c:pt>
                <c:pt idx="519">
                  <c:v>1399.5365490736201</c:v>
                </c:pt>
                <c:pt idx="520">
                  <c:v>1401.0402126740601</c:v>
                </c:pt>
                <c:pt idx="521">
                  <c:v>1401.89292008095</c:v>
                </c:pt>
                <c:pt idx="522">
                  <c:v>1404.3503710863199</c:v>
                </c:pt>
                <c:pt idx="523">
                  <c:v>1403.1575742196901</c:v>
                </c:pt>
                <c:pt idx="524">
                  <c:v>1408.7633433514</c:v>
                </c:pt>
                <c:pt idx="525">
                  <c:v>1408.61350540137</c:v>
                </c:pt>
                <c:pt idx="526">
                  <c:v>1414.2905309824901</c:v>
                </c:pt>
                <c:pt idx="527">
                  <c:v>1417.7595097240301</c:v>
                </c:pt>
                <c:pt idx="528">
                  <c:v>1412.2462081767601</c:v>
                </c:pt>
                <c:pt idx="529">
                  <c:v>1412.5911347322699</c:v>
                </c:pt>
                <c:pt idx="530">
                  <c:v>1415.7930285449099</c:v>
                </c:pt>
                <c:pt idx="531">
                  <c:v>1414.1455512156101</c:v>
                </c:pt>
                <c:pt idx="532">
                  <c:v>1413.6529140697701</c:v>
                </c:pt>
                <c:pt idx="533">
                  <c:v>1411.85942617777</c:v>
                </c:pt>
                <c:pt idx="534">
                  <c:v>1401.20592658393</c:v>
                </c:pt>
                <c:pt idx="535">
                  <c:v>1400.3304590928301</c:v>
                </c:pt>
                <c:pt idx="536">
                  <c:v>1403.4984841227099</c:v>
                </c:pt>
                <c:pt idx="537">
                  <c:v>1402.91336061077</c:v>
                </c:pt>
                <c:pt idx="538">
                  <c:v>1398.6280084462701</c:v>
                </c:pt>
                <c:pt idx="539">
                  <c:v>1389.42217506511</c:v>
                </c:pt>
                <c:pt idx="540">
                  <c:v>1390.4467505887601</c:v>
                </c:pt>
                <c:pt idx="541">
                  <c:v>1384.80234756344</c:v>
                </c:pt>
                <c:pt idx="542">
                  <c:v>1387.01595796331</c:v>
                </c:pt>
                <c:pt idx="543">
                  <c:v>1381.95407532273</c:v>
                </c:pt>
                <c:pt idx="544">
                  <c:v>1383.2340478890701</c:v>
                </c:pt>
                <c:pt idx="545">
                  <c:v>1391.7789855324199</c:v>
                </c:pt>
                <c:pt idx="546">
                  <c:v>1395.36799505214</c:v>
                </c:pt>
                <c:pt idx="547">
                  <c:v>1410.6970305100499</c:v>
                </c:pt>
                <c:pt idx="548">
                  <c:v>1412.6718797511301</c:v>
                </c:pt>
                <c:pt idx="549">
                  <c:v>1413.13167147238</c:v>
                </c:pt>
                <c:pt idx="550">
                  <c:v>1411.89883300871</c:v>
                </c:pt>
                <c:pt idx="551">
                  <c:v>1413.8973594010599</c:v>
                </c:pt>
                <c:pt idx="552">
                  <c:v>1423.0335073833301</c:v>
                </c:pt>
                <c:pt idx="553">
                  <c:v>1417.7281038610699</c:v>
                </c:pt>
                <c:pt idx="554">
                  <c:v>1419.80496408264</c:v>
                </c:pt>
                <c:pt idx="555">
                  <c:v>1423.5174652646799</c:v>
                </c:pt>
                <c:pt idx="556">
                  <c:v>1424.56621041887</c:v>
                </c:pt>
                <c:pt idx="557">
                  <c:v>1420.2324947378099</c:v>
                </c:pt>
                <c:pt idx="558">
                  <c:v>1420.29920663237</c:v>
                </c:pt>
                <c:pt idx="559">
                  <c:v>1421.0269848248199</c:v>
                </c:pt>
                <c:pt idx="560">
                  <c:v>1419.8155354998401</c:v>
                </c:pt>
                <c:pt idx="561">
                  <c:v>1422.7759536666899</c:v>
                </c:pt>
                <c:pt idx="562">
                  <c:v>1422.95896272918</c:v>
                </c:pt>
                <c:pt idx="563">
                  <c:v>1422.60062152972</c:v>
                </c:pt>
                <c:pt idx="564">
                  <c:v>1423.05421070379</c:v>
                </c:pt>
                <c:pt idx="565">
                  <c:v>1426.0854834689901</c:v>
                </c:pt>
                <c:pt idx="566">
                  <c:v>1429.1661659660399</c:v>
                </c:pt>
                <c:pt idx="567">
                  <c:v>1431.42328319423</c:v>
                </c:pt>
                <c:pt idx="568">
                  <c:v>1433.7176374982</c:v>
                </c:pt>
                <c:pt idx="569">
                  <c:v>1436.0533207619001</c:v>
                </c:pt>
                <c:pt idx="570">
                  <c:v>1437.1994388207099</c:v>
                </c:pt>
                <c:pt idx="571">
                  <c:v>1442.28261267266</c:v>
                </c:pt>
                <c:pt idx="572">
                  <c:v>1445.8084871474</c:v>
                </c:pt>
                <c:pt idx="573">
                  <c:v>1446.64174473914</c:v>
                </c:pt>
                <c:pt idx="574">
                  <c:v>1449.4921996893599</c:v>
                </c:pt>
                <c:pt idx="575">
                  <c:v>1451.3678161279799</c:v>
                </c:pt>
                <c:pt idx="576">
                  <c:v>1452.2057515310701</c:v>
                </c:pt>
                <c:pt idx="577">
                  <c:v>1456.55874531424</c:v>
                </c:pt>
                <c:pt idx="578">
                  <c:v>1455.5696087327599</c:v>
                </c:pt>
                <c:pt idx="579">
                  <c:v>1454.6174057166099</c:v>
                </c:pt>
                <c:pt idx="580">
                  <c:v>1457.68050392496</c:v>
                </c:pt>
                <c:pt idx="581">
                  <c:v>1458.83588318032</c:v>
                </c:pt>
                <c:pt idx="582">
                  <c:v>1458.1090519265099</c:v>
                </c:pt>
                <c:pt idx="583">
                  <c:v>1455.8297915307101</c:v>
                </c:pt>
                <c:pt idx="584">
                  <c:v>1462.52434251248</c:v>
                </c:pt>
                <c:pt idx="585">
                  <c:v>1459.1782819428499</c:v>
                </c:pt>
                <c:pt idx="586">
                  <c:v>1458.5875309158</c:v>
                </c:pt>
                <c:pt idx="587">
                  <c:v>1469.1793333672799</c:v>
                </c:pt>
                <c:pt idx="588">
                  <c:v>1475.0554958995201</c:v>
                </c:pt>
                <c:pt idx="589">
                  <c:v>1477.5885390184701</c:v>
                </c:pt>
                <c:pt idx="590">
                  <c:v>1481.6013508789899</c:v>
                </c:pt>
                <c:pt idx="591">
                  <c:v>1483.6806609166899</c:v>
                </c:pt>
                <c:pt idx="592">
                  <c:v>1474.75548571282</c:v>
                </c:pt>
                <c:pt idx="593">
                  <c:v>1471.8666403105999</c:v>
                </c:pt>
                <c:pt idx="594">
                  <c:v>1472.1676981696401</c:v>
                </c:pt>
                <c:pt idx="595">
                  <c:v>1471.9558413968</c:v>
                </c:pt>
                <c:pt idx="596">
                  <c:v>1474.57998720112</c:v>
                </c:pt>
                <c:pt idx="597">
                  <c:v>1475.4986125938799</c:v>
                </c:pt>
                <c:pt idx="598">
                  <c:v>1474.9042517083601</c:v>
                </c:pt>
                <c:pt idx="599">
                  <c:v>1474.79331585404</c:v>
                </c:pt>
                <c:pt idx="600">
                  <c:v>1473.6699201178701</c:v>
                </c:pt>
                <c:pt idx="601">
                  <c:v>1476.3712585896899</c:v>
                </c:pt>
                <c:pt idx="602">
                  <c:v>1478.34351171049</c:v>
                </c:pt>
                <c:pt idx="603">
                  <c:v>1478.7647906167599</c:v>
                </c:pt>
                <c:pt idx="604">
                  <c:v>1476.99367752188</c:v>
                </c:pt>
                <c:pt idx="605">
                  <c:v>1480.3762173625901</c:v>
                </c:pt>
                <c:pt idx="606">
                  <c:v>1482.6306359595101</c:v>
                </c:pt>
                <c:pt idx="607">
                  <c:v>1484.04552276197</c:v>
                </c:pt>
                <c:pt idx="608">
                  <c:v>1482.8879853031101</c:v>
                </c:pt>
                <c:pt idx="609">
                  <c:v>1486.5586462385199</c:v>
                </c:pt>
                <c:pt idx="610">
                  <c:v>1484.06259014795</c:v>
                </c:pt>
                <c:pt idx="611">
                  <c:v>1481.4282267588201</c:v>
                </c:pt>
                <c:pt idx="612">
                  <c:v>1483.09303423239</c:v>
                </c:pt>
                <c:pt idx="613">
                  <c:v>1481.3413259333699</c:v>
                </c:pt>
                <c:pt idx="614">
                  <c:v>1482.49407294095</c:v>
                </c:pt>
                <c:pt idx="615">
                  <c:v>1481.9199475498101</c:v>
                </c:pt>
                <c:pt idx="616">
                  <c:v>1480.45077669132</c:v>
                </c:pt>
                <c:pt idx="617">
                  <c:v>1474.65644393304</c:v>
                </c:pt>
                <c:pt idx="618">
                  <c:v>1474.0588513345399</c:v>
                </c:pt>
                <c:pt idx="619">
                  <c:v>1473.8460202031599</c:v>
                </c:pt>
                <c:pt idx="620">
                  <c:v>1479.6858840887601</c:v>
                </c:pt>
                <c:pt idx="621">
                  <c:v>1473.73690149819</c:v>
                </c:pt>
                <c:pt idx="622">
                  <c:v>1475.6080527512099</c:v>
                </c:pt>
                <c:pt idx="623">
                  <c:v>1471.7223125969899</c:v>
                </c:pt>
                <c:pt idx="624">
                  <c:v>1474.2239084278899</c:v>
                </c:pt>
                <c:pt idx="625">
                  <c:v>1478.6977207699099</c:v>
                </c:pt>
                <c:pt idx="626">
                  <c:v>1479.8250969972701</c:v>
                </c:pt>
                <c:pt idx="627">
                  <c:v>1478.2522066819499</c:v>
                </c:pt>
                <c:pt idx="628">
                  <c:v>1475.8095101863901</c:v>
                </c:pt>
                <c:pt idx="629">
                  <c:v>1478.81485807324</c:v>
                </c:pt>
                <c:pt idx="630">
                  <c:v>1482.94593357845</c:v>
                </c:pt>
                <c:pt idx="631">
                  <c:v>1479.29289807696</c:v>
                </c:pt>
                <c:pt idx="632">
                  <c:v>1476.7630157400899</c:v>
                </c:pt>
                <c:pt idx="633">
                  <c:v>1475.0604481227199</c:v>
                </c:pt>
                <c:pt idx="634">
                  <c:v>1473.9349960347499</c:v>
                </c:pt>
                <c:pt idx="635">
                  <c:v>1473.10783355985</c:v>
                </c:pt>
                <c:pt idx="636">
                  <c:v>1478.06109258482</c:v>
                </c:pt>
                <c:pt idx="637">
                  <c:v>1476.6107295193899</c:v>
                </c:pt>
                <c:pt idx="638">
                  <c:v>1476.25955924749</c:v>
                </c:pt>
                <c:pt idx="639">
                  <c:v>1476.97797653362</c:v>
                </c:pt>
                <c:pt idx="640">
                  <c:v>1477.7768169216799</c:v>
                </c:pt>
                <c:pt idx="641">
                  <c:v>1478.1072607969299</c:v>
                </c:pt>
                <c:pt idx="642">
                  <c:v>1478.0505249707401</c:v>
                </c:pt>
                <c:pt idx="643">
                  <c:v>1475.2823795767799</c:v>
                </c:pt>
                <c:pt idx="644">
                  <c:v>1477.4688595015</c:v>
                </c:pt>
                <c:pt idx="645">
                  <c:v>1481.1526530934</c:v>
                </c:pt>
                <c:pt idx="646">
                  <c:v>1483.93887546477</c:v>
                </c:pt>
                <c:pt idx="647">
                  <c:v>1481.5004547324099</c:v>
                </c:pt>
                <c:pt idx="648">
                  <c:v>1481.9497897316301</c:v>
                </c:pt>
                <c:pt idx="649">
                  <c:v>1488.1494722487</c:v>
                </c:pt>
                <c:pt idx="650">
                  <c:v>1489.2648406242399</c:v>
                </c:pt>
                <c:pt idx="651">
                  <c:v>1487.1758528903699</c:v>
                </c:pt>
                <c:pt idx="652">
                  <c:v>1482.57324810055</c:v>
                </c:pt>
                <c:pt idx="653">
                  <c:v>1475.7902104313</c:v>
                </c:pt>
                <c:pt idx="654">
                  <c:v>1475.9943371100501</c:v>
                </c:pt>
                <c:pt idx="655">
                  <c:v>1474.7822889562899</c:v>
                </c:pt>
                <c:pt idx="656">
                  <c:v>1467.4313183220399</c:v>
                </c:pt>
                <c:pt idx="657">
                  <c:v>1465.9712790881799</c:v>
                </c:pt>
                <c:pt idx="658">
                  <c:v>1464.53956106035</c:v>
                </c:pt>
                <c:pt idx="659">
                  <c:v>1458.7255140033501</c:v>
                </c:pt>
                <c:pt idx="660">
                  <c:v>1456.31737256969</c:v>
                </c:pt>
                <c:pt idx="661">
                  <c:v>1465.88561044367</c:v>
                </c:pt>
                <c:pt idx="662">
                  <c:v>1471.7118045913501</c:v>
                </c:pt>
                <c:pt idx="663">
                  <c:v>1470.2543194684799</c:v>
                </c:pt>
                <c:pt idx="664">
                  <c:v>1478.1575771067801</c:v>
                </c:pt>
                <c:pt idx="665">
                  <c:v>1483.4996542619699</c:v>
                </c:pt>
                <c:pt idx="666">
                  <c:v>1493.3181017823999</c:v>
                </c:pt>
                <c:pt idx="667">
                  <c:v>1497.54837437232</c:v>
                </c:pt>
                <c:pt idx="668">
                  <c:v>1499.0817639665299</c:v>
                </c:pt>
                <c:pt idx="669">
                  <c:v>1490.3770058483699</c:v>
                </c:pt>
                <c:pt idx="670">
                  <c:v>1483.71402023684</c:v>
                </c:pt>
                <c:pt idx="671">
                  <c:v>1486.84697629122</c:v>
                </c:pt>
                <c:pt idx="672">
                  <c:v>1487.55737918195</c:v>
                </c:pt>
                <c:pt idx="673">
                  <c:v>1483.6608231657999</c:v>
                </c:pt>
                <c:pt idx="674">
                  <c:v>1482.75625882649</c:v>
                </c:pt>
                <c:pt idx="675">
                  <c:v>1480.27781083692</c:v>
                </c:pt>
                <c:pt idx="676">
                  <c:v>1480.85154504001</c:v>
                </c:pt>
                <c:pt idx="677">
                  <c:v>1487.8421716964699</c:v>
                </c:pt>
                <c:pt idx="678">
                  <c:v>1492.2288849240899</c:v>
                </c:pt>
                <c:pt idx="679">
                  <c:v>1490.6779150484199</c:v>
                </c:pt>
                <c:pt idx="680">
                  <c:v>1495.3557202790901</c:v>
                </c:pt>
                <c:pt idx="681">
                  <c:v>1498.38810288325</c:v>
                </c:pt>
                <c:pt idx="682">
                  <c:v>1500.44367611179</c:v>
                </c:pt>
                <c:pt idx="683">
                  <c:v>1499.69308356088</c:v>
                </c:pt>
                <c:pt idx="684">
                  <c:v>1498.1629449618099</c:v>
                </c:pt>
                <c:pt idx="685">
                  <c:v>1495.5367897240901</c:v>
                </c:pt>
                <c:pt idx="686">
                  <c:v>1495.2951797181699</c:v>
                </c:pt>
                <c:pt idx="687">
                  <c:v>1497.5708847329199</c:v>
                </c:pt>
                <c:pt idx="688">
                  <c:v>1502.5505428138899</c:v>
                </c:pt>
                <c:pt idx="689">
                  <c:v>1507.77075720537</c:v>
                </c:pt>
                <c:pt idx="690">
                  <c:v>1515.2969951764401</c:v>
                </c:pt>
                <c:pt idx="691">
                  <c:v>1515.0042202493501</c:v>
                </c:pt>
                <c:pt idx="692">
                  <c:v>1515.42738513942</c:v>
                </c:pt>
                <c:pt idx="693">
                  <c:v>1517.6833356166701</c:v>
                </c:pt>
                <c:pt idx="694">
                  <c:v>1519.4446571983899</c:v>
                </c:pt>
                <c:pt idx="695">
                  <c:v>1519.6127848329299</c:v>
                </c:pt>
                <c:pt idx="696">
                  <c:v>1521.83505516119</c:v>
                </c:pt>
                <c:pt idx="697">
                  <c:v>1522.4244876979201</c:v>
                </c:pt>
                <c:pt idx="698">
                  <c:v>1522.15785547667</c:v>
                </c:pt>
                <c:pt idx="699">
                  <c:v>1525.4707799402599</c:v>
                </c:pt>
                <c:pt idx="700">
                  <c:v>1525.69403243018</c:v>
                </c:pt>
                <c:pt idx="701">
                  <c:v>1528.2448161157199</c:v>
                </c:pt>
                <c:pt idx="702">
                  <c:v>1524.06332636446</c:v>
                </c:pt>
                <c:pt idx="703">
                  <c:v>1525.56360325831</c:v>
                </c:pt>
                <c:pt idx="704">
                  <c:v>1527.3052442594401</c:v>
                </c:pt>
                <c:pt idx="705">
                  <c:v>1517.51124127414</c:v>
                </c:pt>
                <c:pt idx="706">
                  <c:v>1517.8862941749801</c:v>
                </c:pt>
                <c:pt idx="707">
                  <c:v>1518.35914909504</c:v>
                </c:pt>
                <c:pt idx="708">
                  <c:v>1516.78198235643</c:v>
                </c:pt>
                <c:pt idx="709">
                  <c:v>1518.6716454581699</c:v>
                </c:pt>
                <c:pt idx="710">
                  <c:v>1515.9142013670701</c:v>
                </c:pt>
                <c:pt idx="711">
                  <c:v>1510.6830294511899</c:v>
                </c:pt>
                <c:pt idx="712">
                  <c:v>1516.31715479535</c:v>
                </c:pt>
                <c:pt idx="713">
                  <c:v>1516.8021259782799</c:v>
                </c:pt>
                <c:pt idx="714">
                  <c:v>1528.7697644878201</c:v>
                </c:pt>
                <c:pt idx="715">
                  <c:v>1534.39079088171</c:v>
                </c:pt>
                <c:pt idx="716">
                  <c:v>1545.0648624856799</c:v>
                </c:pt>
                <c:pt idx="717">
                  <c:v>1546.8977274308199</c:v>
                </c:pt>
                <c:pt idx="718">
                  <c:v>1550.76460528597</c:v>
                </c:pt>
                <c:pt idx="719">
                  <c:v>1551.37861275965</c:v>
                </c:pt>
                <c:pt idx="720">
                  <c:v>1552.2308845605401</c:v>
                </c:pt>
                <c:pt idx="721">
                  <c:v>1553.2164115196999</c:v>
                </c:pt>
                <c:pt idx="722">
                  <c:v>1550.5747010167299</c:v>
                </c:pt>
                <c:pt idx="723">
                  <c:v>1550.5693753968001</c:v>
                </c:pt>
                <c:pt idx="724">
                  <c:v>1552.9665018486501</c:v>
                </c:pt>
                <c:pt idx="725">
                  <c:v>1556.26360820127</c:v>
                </c:pt>
                <c:pt idx="726">
                  <c:v>1554.0975695677901</c:v>
                </c:pt>
                <c:pt idx="727">
                  <c:v>1553.5031754000399</c:v>
                </c:pt>
                <c:pt idx="728">
                  <c:v>1557.35960587011</c:v>
                </c:pt>
                <c:pt idx="729">
                  <c:v>1558.0678553034099</c:v>
                </c:pt>
                <c:pt idx="730">
                  <c:v>1558.0502860512599</c:v>
                </c:pt>
                <c:pt idx="731">
                  <c:v>1559.18499599091</c:v>
                </c:pt>
                <c:pt idx="732">
                  <c:v>1558.66897335463</c:v>
                </c:pt>
                <c:pt idx="733">
                  <c:v>1555.37025901166</c:v>
                </c:pt>
                <c:pt idx="734">
                  <c:v>1554.7023618005401</c:v>
                </c:pt>
                <c:pt idx="735">
                  <c:v>1554.6648360367401</c:v>
                </c:pt>
                <c:pt idx="736">
                  <c:v>1551.44722474836</c:v>
                </c:pt>
                <c:pt idx="737">
                  <c:v>1552.3621439096501</c:v>
                </c:pt>
                <c:pt idx="738">
                  <c:v>1550.99698520577</c:v>
                </c:pt>
                <c:pt idx="739">
                  <c:v>1552.02072213169</c:v>
                </c:pt>
                <c:pt idx="740">
                  <c:v>1559.0337549527501</c:v>
                </c:pt>
                <c:pt idx="741">
                  <c:v>1561.12905163083</c:v>
                </c:pt>
                <c:pt idx="742">
                  <c:v>1562.5319002840399</c:v>
                </c:pt>
                <c:pt idx="743">
                  <c:v>1562.7162597296301</c:v>
                </c:pt>
                <c:pt idx="744">
                  <c:v>1563.3959520854</c:v>
                </c:pt>
                <c:pt idx="745">
                  <c:v>1560.33601413581</c:v>
                </c:pt>
                <c:pt idx="746">
                  <c:v>1555.1801518520999</c:v>
                </c:pt>
                <c:pt idx="747">
                  <c:v>1558.89516354584</c:v>
                </c:pt>
                <c:pt idx="748">
                  <c:v>1563.46522614579</c:v>
                </c:pt>
                <c:pt idx="749">
                  <c:v>1558.1071436269201</c:v>
                </c:pt>
                <c:pt idx="750">
                  <c:v>1555.7151856826399</c:v>
                </c:pt>
                <c:pt idx="751">
                  <c:v>1560.2737749183</c:v>
                </c:pt>
                <c:pt idx="752">
                  <c:v>1557.0924164764399</c:v>
                </c:pt>
                <c:pt idx="753">
                  <c:v>1557.54304823339</c:v>
                </c:pt>
                <c:pt idx="754">
                  <c:v>1562.9033040193001</c:v>
                </c:pt>
                <c:pt idx="755">
                  <c:v>1561.26410860332</c:v>
                </c:pt>
                <c:pt idx="756">
                  <c:v>1560.5147221055599</c:v>
                </c:pt>
                <c:pt idx="757">
                  <c:v>1561.0125292293301</c:v>
                </c:pt>
                <c:pt idx="758">
                  <c:v>1563.05800316414</c:v>
                </c:pt>
                <c:pt idx="759">
                  <c:v>1562.33852982706</c:v>
                </c:pt>
                <c:pt idx="760">
                  <c:v>1563.6279934965901</c:v>
                </c:pt>
                <c:pt idx="761">
                  <c:v>1564.19189319116</c:v>
                </c:pt>
                <c:pt idx="762">
                  <c:v>1562.1764423509701</c:v>
                </c:pt>
                <c:pt idx="763">
                  <c:v>1561.8330038496399</c:v>
                </c:pt>
                <c:pt idx="764">
                  <c:v>1555.52521257542</c:v>
                </c:pt>
                <c:pt idx="765">
                  <c:v>1558.4205837473601</c:v>
                </c:pt>
                <c:pt idx="766">
                  <c:v>1558.4004539715399</c:v>
                </c:pt>
                <c:pt idx="767">
                  <c:v>1559.7148609225701</c:v>
                </c:pt>
                <c:pt idx="768">
                  <c:v>1562.9014203520701</c:v>
                </c:pt>
                <c:pt idx="769">
                  <c:v>1569.0437661322401</c:v>
                </c:pt>
                <c:pt idx="770">
                  <c:v>1571.1924026980901</c:v>
                </c:pt>
                <c:pt idx="771">
                  <c:v>1572.9726400773</c:v>
                </c:pt>
                <c:pt idx="772">
                  <c:v>1572.0015940189001</c:v>
                </c:pt>
                <c:pt idx="773">
                  <c:v>1572.10097638451</c:v>
                </c:pt>
                <c:pt idx="774">
                  <c:v>1569.94154852734</c:v>
                </c:pt>
                <c:pt idx="775">
                  <c:v>1572.93047166572</c:v>
                </c:pt>
                <c:pt idx="776">
                  <c:v>1572.8909302529401</c:v>
                </c:pt>
                <c:pt idx="777">
                  <c:v>1569.4260948967799</c:v>
                </c:pt>
                <c:pt idx="778">
                  <c:v>1567.0300492741501</c:v>
                </c:pt>
                <c:pt idx="779">
                  <c:v>1567.4411794963801</c:v>
                </c:pt>
                <c:pt idx="780">
                  <c:v>1572.64557340853</c:v>
                </c:pt>
                <c:pt idx="781">
                  <c:v>1572.5579430570101</c:v>
                </c:pt>
                <c:pt idx="782">
                  <c:v>1570.7074269975401</c:v>
                </c:pt>
                <c:pt idx="783">
                  <c:v>1572.50092614504</c:v>
                </c:pt>
                <c:pt idx="784">
                  <c:v>1573.9675444075599</c:v>
                </c:pt>
                <c:pt idx="785">
                  <c:v>1577.70577085991</c:v>
                </c:pt>
                <c:pt idx="786">
                  <c:v>1582.03534219533</c:v>
                </c:pt>
                <c:pt idx="787">
                  <c:v>1582.1914966091299</c:v>
                </c:pt>
                <c:pt idx="788">
                  <c:v>1583.50634327272</c:v>
                </c:pt>
                <c:pt idx="789">
                  <c:v>1584.53061797838</c:v>
                </c:pt>
                <c:pt idx="790">
                  <c:v>1588.44846291713</c:v>
                </c:pt>
                <c:pt idx="791">
                  <c:v>1591.04415030427</c:v>
                </c:pt>
                <c:pt idx="792">
                  <c:v>1596.82875981293</c:v>
                </c:pt>
                <c:pt idx="793">
                  <c:v>1605.80920230781</c:v>
                </c:pt>
                <c:pt idx="794">
                  <c:v>1610.1681619233</c:v>
                </c:pt>
                <c:pt idx="795">
                  <c:v>1608.76746781822</c:v>
                </c:pt>
                <c:pt idx="796">
                  <c:v>1608.91187714594</c:v>
                </c:pt>
                <c:pt idx="797">
                  <c:v>1608.8114911176999</c:v>
                </c:pt>
                <c:pt idx="798">
                  <c:v>1610.2877270725901</c:v>
                </c:pt>
                <c:pt idx="799">
                  <c:v>1611.23558921175</c:v>
                </c:pt>
                <c:pt idx="800">
                  <c:v>1606.70565901744</c:v>
                </c:pt>
                <c:pt idx="801">
                  <c:v>1605.1050475546499</c:v>
                </c:pt>
                <c:pt idx="802">
                  <c:v>1605.4947656238701</c:v>
                </c:pt>
                <c:pt idx="803">
                  <c:v>1605.25786465634</c:v>
                </c:pt>
                <c:pt idx="804">
                  <c:v>1603.89013039357</c:v>
                </c:pt>
                <c:pt idx="805">
                  <c:v>1601.3274883315</c:v>
                </c:pt>
                <c:pt idx="806">
                  <c:v>1612.3653677637501</c:v>
                </c:pt>
                <c:pt idx="807">
                  <c:v>1612.0902379726599</c:v>
                </c:pt>
                <c:pt idx="808">
                  <c:v>1609.8034985965801</c:v>
                </c:pt>
                <c:pt idx="809">
                  <c:v>1611.5425285466399</c:v>
                </c:pt>
                <c:pt idx="810">
                  <c:v>1614.67098720433</c:v>
                </c:pt>
                <c:pt idx="811">
                  <c:v>1615.96301289349</c:v>
                </c:pt>
                <c:pt idx="812">
                  <c:v>1609.59621388607</c:v>
                </c:pt>
                <c:pt idx="813">
                  <c:v>1604.67709910851</c:v>
                </c:pt>
                <c:pt idx="814">
                  <c:v>1604.7017988264099</c:v>
                </c:pt>
                <c:pt idx="815">
                  <c:v>1605.2369746253</c:v>
                </c:pt>
                <c:pt idx="816">
                  <c:v>1608.6358931018401</c:v>
                </c:pt>
                <c:pt idx="817">
                  <c:v>1600.7373083334601</c:v>
                </c:pt>
                <c:pt idx="818">
                  <c:v>1602.7374608489499</c:v>
                </c:pt>
                <c:pt idx="819">
                  <c:v>1605.2839289230801</c:v>
                </c:pt>
                <c:pt idx="820">
                  <c:v>1610.2829347873201</c:v>
                </c:pt>
                <c:pt idx="821">
                  <c:v>1605.9108576691899</c:v>
                </c:pt>
                <c:pt idx="822">
                  <c:v>1595.8447854001699</c:v>
                </c:pt>
                <c:pt idx="823">
                  <c:v>1591.87089349857</c:v>
                </c:pt>
                <c:pt idx="824">
                  <c:v>1597.4936053613801</c:v>
                </c:pt>
                <c:pt idx="825">
                  <c:v>1591.6999594128999</c:v>
                </c:pt>
                <c:pt idx="826">
                  <c:v>1597.52625414973</c:v>
                </c:pt>
                <c:pt idx="827">
                  <c:v>1600.21179137577</c:v>
                </c:pt>
                <c:pt idx="828">
                  <c:v>1606.97886981026</c:v>
                </c:pt>
                <c:pt idx="829">
                  <c:v>1606.74046360535</c:v>
                </c:pt>
                <c:pt idx="830">
                  <c:v>1607.7152273022</c:v>
                </c:pt>
                <c:pt idx="831">
                  <c:v>1614.1934308023799</c:v>
                </c:pt>
                <c:pt idx="832">
                  <c:v>1615.36008933775</c:v>
                </c:pt>
                <c:pt idx="833">
                  <c:v>1612.14458165777</c:v>
                </c:pt>
                <c:pt idx="834">
                  <c:v>1610.9540367996599</c:v>
                </c:pt>
                <c:pt idx="835">
                  <c:v>1613.04353846189</c:v>
                </c:pt>
                <c:pt idx="836">
                  <c:v>1619.40759638181</c:v>
                </c:pt>
                <c:pt idx="837">
                  <c:v>1619.43984188321</c:v>
                </c:pt>
                <c:pt idx="838">
                  <c:v>1619.4786268668199</c:v>
                </c:pt>
                <c:pt idx="839">
                  <c:v>1619.2103981374</c:v>
                </c:pt>
                <c:pt idx="840">
                  <c:v>1620.3957647151401</c:v>
                </c:pt>
                <c:pt idx="841">
                  <c:v>1625.6201721088901</c:v>
                </c:pt>
                <c:pt idx="842">
                  <c:v>1616.64549639195</c:v>
                </c:pt>
                <c:pt idx="843">
                  <c:v>1622.53100056023</c:v>
                </c:pt>
                <c:pt idx="844">
                  <c:v>1626.4799625166499</c:v>
                </c:pt>
                <c:pt idx="845">
                  <c:v>1630.56003821032</c:v>
                </c:pt>
                <c:pt idx="846">
                  <c:v>1634.8233732174499</c:v>
                </c:pt>
                <c:pt idx="847">
                  <c:v>1637.5047212802599</c:v>
                </c:pt>
                <c:pt idx="848">
                  <c:v>1636.3752838364801</c:v>
                </c:pt>
                <c:pt idx="849">
                  <c:v>1636.67135457071</c:v>
                </c:pt>
                <c:pt idx="850">
                  <c:v>1638.6967731325501</c:v>
                </c:pt>
                <c:pt idx="851">
                  <c:v>1634.5154382128601</c:v>
                </c:pt>
                <c:pt idx="852">
                  <c:v>1641.2862299661699</c:v>
                </c:pt>
                <c:pt idx="853">
                  <c:v>1642.74080646793</c:v>
                </c:pt>
                <c:pt idx="854">
                  <c:v>1644.2036595151701</c:v>
                </c:pt>
                <c:pt idx="855">
                  <c:v>1640.9520874724201</c:v>
                </c:pt>
                <c:pt idx="856">
                  <c:v>1642.8622509604299</c:v>
                </c:pt>
                <c:pt idx="857">
                  <c:v>1645.1842982026501</c:v>
                </c:pt>
                <c:pt idx="858">
                  <c:v>1642.3318819946001</c:v>
                </c:pt>
                <c:pt idx="859">
                  <c:v>1643.12628477765</c:v>
                </c:pt>
                <c:pt idx="860">
                  <c:v>1644.7135828123</c:v>
                </c:pt>
                <c:pt idx="861">
                  <c:v>1642.8965915855099</c:v>
                </c:pt>
                <c:pt idx="862">
                  <c:v>1649.3213505367301</c:v>
                </c:pt>
                <c:pt idx="863">
                  <c:v>1650.6763544678299</c:v>
                </c:pt>
                <c:pt idx="864">
                  <c:v>1650.4210019428499</c:v>
                </c:pt>
                <c:pt idx="865">
                  <c:v>1654.4760298149499</c:v>
                </c:pt>
                <c:pt idx="866">
                  <c:v>1665.1507590705401</c:v>
                </c:pt>
                <c:pt idx="867">
                  <c:v>1668.6821950965</c:v>
                </c:pt>
                <c:pt idx="868">
                  <c:v>1669.4500531195499</c:v>
                </c:pt>
                <c:pt idx="869">
                  <c:v>1667.0339978260799</c:v>
                </c:pt>
                <c:pt idx="870">
                  <c:v>1670.3203425547099</c:v>
                </c:pt>
                <c:pt idx="871">
                  <c:v>1668.3147591967099</c:v>
                </c:pt>
                <c:pt idx="872">
                  <c:v>1665.0081148704</c:v>
                </c:pt>
                <c:pt idx="873">
                  <c:v>1667.3139879294999</c:v>
                </c:pt>
                <c:pt idx="874">
                  <c:v>1668.8453545582199</c:v>
                </c:pt>
                <c:pt idx="875">
                  <c:v>1667.5257975279001</c:v>
                </c:pt>
                <c:pt idx="876">
                  <c:v>1663.81708377526</c:v>
                </c:pt>
                <c:pt idx="877">
                  <c:v>1664.3013748122</c:v>
                </c:pt>
                <c:pt idx="878">
                  <c:v>1665.5913764443001</c:v>
                </c:pt>
                <c:pt idx="879">
                  <c:v>1665.4105787190399</c:v>
                </c:pt>
                <c:pt idx="880">
                  <c:v>1665.8964777818401</c:v>
                </c:pt>
                <c:pt idx="881">
                  <c:v>1668.50961310151</c:v>
                </c:pt>
                <c:pt idx="882">
                  <c:v>1669.4507188011</c:v>
                </c:pt>
                <c:pt idx="883">
                  <c:v>1671.0097803039</c:v>
                </c:pt>
                <c:pt idx="884">
                  <c:v>1671.4767718966</c:v>
                </c:pt>
                <c:pt idx="885">
                  <c:v>1668.3385257193299</c:v>
                </c:pt>
                <c:pt idx="886">
                  <c:v>1666.93599213741</c:v>
                </c:pt>
                <c:pt idx="887">
                  <c:v>1673.6986449785099</c:v>
                </c:pt>
                <c:pt idx="888">
                  <c:v>1667.8778156189501</c:v>
                </c:pt>
                <c:pt idx="889">
                  <c:v>1664.9450884563701</c:v>
                </c:pt>
                <c:pt idx="890">
                  <c:v>1666.9895441547201</c:v>
                </c:pt>
                <c:pt idx="891">
                  <c:v>1675.1611766557201</c:v>
                </c:pt>
                <c:pt idx="892">
                  <c:v>1674.00138798435</c:v>
                </c:pt>
                <c:pt idx="893">
                  <c:v>1681.8972142697301</c:v>
                </c:pt>
                <c:pt idx="894">
                  <c:v>1680.7999498128499</c:v>
                </c:pt>
                <c:pt idx="895">
                  <c:v>1684.4522875129901</c:v>
                </c:pt>
                <c:pt idx="896">
                  <c:v>1684.8678164488001</c:v>
                </c:pt>
                <c:pt idx="897">
                  <c:v>1684.47526228537</c:v>
                </c:pt>
                <c:pt idx="898">
                  <c:v>1684.2599814774901</c:v>
                </c:pt>
                <c:pt idx="899">
                  <c:v>1682.9237700834401</c:v>
                </c:pt>
                <c:pt idx="900">
                  <c:v>1687.11112178506</c:v>
                </c:pt>
                <c:pt idx="901">
                  <c:v>1682.4045233858899</c:v>
                </c:pt>
                <c:pt idx="902">
                  <c:v>1685.94708783794</c:v>
                </c:pt>
                <c:pt idx="903">
                  <c:v>1686.57848590606</c:v>
                </c:pt>
                <c:pt idx="904">
                  <c:v>1683.1408685583001</c:v>
                </c:pt>
                <c:pt idx="905">
                  <c:v>1683.7170086773001</c:v>
                </c:pt>
                <c:pt idx="906">
                  <c:v>1680.5184843540501</c:v>
                </c:pt>
                <c:pt idx="907">
                  <c:v>1678.56081375027</c:v>
                </c:pt>
                <c:pt idx="908">
                  <c:v>1674.24031115004</c:v>
                </c:pt>
                <c:pt idx="909">
                  <c:v>1662.0140499757699</c:v>
                </c:pt>
                <c:pt idx="910">
                  <c:v>1661.0782661830101</c:v>
                </c:pt>
                <c:pt idx="911">
                  <c:v>1665.7536707572301</c:v>
                </c:pt>
                <c:pt idx="912">
                  <c:v>1665.27191287545</c:v>
                </c:pt>
                <c:pt idx="913">
                  <c:v>1656.80255608275</c:v>
                </c:pt>
                <c:pt idx="914">
                  <c:v>1660.1129791650301</c:v>
                </c:pt>
                <c:pt idx="915">
                  <c:v>1664.0796426695499</c:v>
                </c:pt>
                <c:pt idx="916">
                  <c:v>1669.3461017340601</c:v>
                </c:pt>
                <c:pt idx="917">
                  <c:v>1668.7671807193601</c:v>
                </c:pt>
                <c:pt idx="918">
                  <c:v>1661.2375255868601</c:v>
                </c:pt>
                <c:pt idx="919">
                  <c:v>1663.6525045630999</c:v>
                </c:pt>
                <c:pt idx="920">
                  <c:v>1645.9152247387201</c:v>
                </c:pt>
                <c:pt idx="921">
                  <c:v>1640.6073814771501</c:v>
                </c:pt>
                <c:pt idx="922">
                  <c:v>1626.19803415055</c:v>
                </c:pt>
                <c:pt idx="923">
                  <c:v>1638.19584784725</c:v>
                </c:pt>
                <c:pt idx="924">
                  <c:v>1651.8236218654199</c:v>
                </c:pt>
                <c:pt idx="925">
                  <c:v>1646.5532409294999</c:v>
                </c:pt>
                <c:pt idx="926">
                  <c:v>1649.0766303442001</c:v>
                </c:pt>
                <c:pt idx="927">
                  <c:v>1652.6397702202</c:v>
                </c:pt>
                <c:pt idx="928">
                  <c:v>1653.5611596584599</c:v>
                </c:pt>
                <c:pt idx="929">
                  <c:v>1644.8402112881099</c:v>
                </c:pt>
                <c:pt idx="930">
                  <c:v>1656.4764864245101</c:v>
                </c:pt>
                <c:pt idx="931">
                  <c:v>1666.5852504965301</c:v>
                </c:pt>
                <c:pt idx="932">
                  <c:v>1672.7916012076701</c:v>
                </c:pt>
                <c:pt idx="933">
                  <c:v>1668.7568903966101</c:v>
                </c:pt>
                <c:pt idx="934">
                  <c:v>1661.93227808192</c:v>
                </c:pt>
                <c:pt idx="935">
                  <c:v>1658.93480030552</c:v>
                </c:pt>
                <c:pt idx="936">
                  <c:v>1661.7083205608101</c:v>
                </c:pt>
                <c:pt idx="937">
                  <c:v>1665.4405470209099</c:v>
                </c:pt>
                <c:pt idx="938">
                  <c:v>1670.2173501731199</c:v>
                </c:pt>
                <c:pt idx="939">
                  <c:v>1667.19096262877</c:v>
                </c:pt>
                <c:pt idx="940">
                  <c:v>1666.5696161861599</c:v>
                </c:pt>
                <c:pt idx="941">
                  <c:v>1665.5361002053301</c:v>
                </c:pt>
                <c:pt idx="942">
                  <c:v>1664.26190631332</c:v>
                </c:pt>
                <c:pt idx="943">
                  <c:v>1660.25999361343</c:v>
                </c:pt>
                <c:pt idx="944">
                  <c:v>1664.7051686981799</c:v>
                </c:pt>
                <c:pt idx="945">
                  <c:v>1664.79766339864</c:v>
                </c:pt>
                <c:pt idx="946">
                  <c:v>1668.3092212794199</c:v>
                </c:pt>
                <c:pt idx="947">
                  <c:v>1670.86278054084</c:v>
                </c:pt>
                <c:pt idx="948">
                  <c:v>1669.37702806727</c:v>
                </c:pt>
                <c:pt idx="949">
                  <c:v>1663.16196972526</c:v>
                </c:pt>
                <c:pt idx="950">
                  <c:v>1673.4810393938001</c:v>
                </c:pt>
                <c:pt idx="951">
                  <c:v>1681.2613092868901</c:v>
                </c:pt>
                <c:pt idx="952">
                  <c:v>1679.58664587009</c:v>
                </c:pt>
                <c:pt idx="953">
                  <c:v>1681.5546606901501</c:v>
                </c:pt>
                <c:pt idx="954">
                  <c:v>1680.4003675638901</c:v>
                </c:pt>
                <c:pt idx="955">
                  <c:v>1686.69210029487</c:v>
                </c:pt>
                <c:pt idx="956">
                  <c:v>1690.7624341411399</c:v>
                </c:pt>
                <c:pt idx="957">
                  <c:v>1684.7335360130401</c:v>
                </c:pt>
                <c:pt idx="958">
                  <c:v>1687.5279866523599</c:v>
                </c:pt>
                <c:pt idx="959">
                  <c:v>1681.2206316556801</c:v>
                </c:pt>
                <c:pt idx="960">
                  <c:v>1678.9253775535899</c:v>
                </c:pt>
                <c:pt idx="961">
                  <c:v>1682.6738397845299</c:v>
                </c:pt>
                <c:pt idx="962">
                  <c:v>1678.33809491836</c:v>
                </c:pt>
                <c:pt idx="963">
                  <c:v>1678.9424025830299</c:v>
                </c:pt>
                <c:pt idx="964">
                  <c:v>1679.3523846847099</c:v>
                </c:pt>
                <c:pt idx="965">
                  <c:v>1675.0363985274901</c:v>
                </c:pt>
                <c:pt idx="966">
                  <c:v>1675.65478840321</c:v>
                </c:pt>
                <c:pt idx="967">
                  <c:v>1679.2750610314199</c:v>
                </c:pt>
                <c:pt idx="968">
                  <c:v>1677.2004225284199</c:v>
                </c:pt>
                <c:pt idx="969">
                  <c:v>1680.15813036959</c:v>
                </c:pt>
                <c:pt idx="970">
                  <c:v>1683.9995935832301</c:v>
                </c:pt>
                <c:pt idx="971">
                  <c:v>1680.52485714418</c:v>
                </c:pt>
                <c:pt idx="972">
                  <c:v>1686.2589844285801</c:v>
                </c:pt>
                <c:pt idx="973">
                  <c:v>1691.39345980644</c:v>
                </c:pt>
                <c:pt idx="974">
                  <c:v>1692.24846083445</c:v>
                </c:pt>
                <c:pt idx="975">
                  <c:v>1693.31882806056</c:v>
                </c:pt>
                <c:pt idx="976">
                  <c:v>1695.58543502775</c:v>
                </c:pt>
                <c:pt idx="977">
                  <c:v>1696.44418282333</c:v>
                </c:pt>
                <c:pt idx="978">
                  <c:v>1699.84881143806</c:v>
                </c:pt>
                <c:pt idx="979">
                  <c:v>1700.8476583117399</c:v>
                </c:pt>
                <c:pt idx="980">
                  <c:v>1701.5614679560999</c:v>
                </c:pt>
                <c:pt idx="981">
                  <c:v>1711.99423326754</c:v>
                </c:pt>
                <c:pt idx="982">
                  <c:v>1710.2930633971901</c:v>
                </c:pt>
                <c:pt idx="983">
                  <c:v>1715.7020708764601</c:v>
                </c:pt>
                <c:pt idx="984">
                  <c:v>1718.06453643485</c:v>
                </c:pt>
                <c:pt idx="985">
                  <c:v>1716.43569116566</c:v>
                </c:pt>
                <c:pt idx="986">
                  <c:v>1720.20305279728</c:v>
                </c:pt>
                <c:pt idx="987">
                  <c:v>1716.1383613001999</c:v>
                </c:pt>
                <c:pt idx="988">
                  <c:v>1715.2166237061499</c:v>
                </c:pt>
                <c:pt idx="989">
                  <c:v>1712.4081002333401</c:v>
                </c:pt>
                <c:pt idx="990">
                  <c:v>1708.4141575247099</c:v>
                </c:pt>
                <c:pt idx="991">
                  <c:v>1708.16533043611</c:v>
                </c:pt>
                <c:pt idx="992">
                  <c:v>1708.93541421542</c:v>
                </c:pt>
                <c:pt idx="993">
                  <c:v>1708.6364000409601</c:v>
                </c:pt>
                <c:pt idx="994">
                  <c:v>1700.595544707</c:v>
                </c:pt>
                <c:pt idx="995">
                  <c:v>1700.0767521848099</c:v>
                </c:pt>
                <c:pt idx="996">
                  <c:v>1705.6390527665501</c:v>
                </c:pt>
                <c:pt idx="997">
                  <c:v>1713.20091629033</c:v>
                </c:pt>
                <c:pt idx="998">
                  <c:v>1709.42155891127</c:v>
                </c:pt>
                <c:pt idx="999">
                  <c:v>1713.5128819162801</c:v>
                </c:pt>
                <c:pt idx="1000">
                  <c:v>1728.29652629107</c:v>
                </c:pt>
                <c:pt idx="1001">
                  <c:v>1730.8400659404899</c:v>
                </c:pt>
                <c:pt idx="1002">
                  <c:v>1732.7856090453499</c:v>
                </c:pt>
                <c:pt idx="1003">
                  <c:v>1734.9297943699</c:v>
                </c:pt>
                <c:pt idx="1004">
                  <c:v>1735.5277642368001</c:v>
                </c:pt>
                <c:pt idx="1005">
                  <c:v>1732.7231151278099</c:v>
                </c:pt>
                <c:pt idx="1006">
                  <c:v>1732.48162164934</c:v>
                </c:pt>
                <c:pt idx="1007">
                  <c:v>1735.26406805075</c:v>
                </c:pt>
                <c:pt idx="1008">
                  <c:v>1732.8077996112399</c:v>
                </c:pt>
                <c:pt idx="1009">
                  <c:v>1736.0739444497799</c:v>
                </c:pt>
                <c:pt idx="1010">
                  <c:v>1741.0702935885899</c:v>
                </c:pt>
                <c:pt idx="1011">
                  <c:v>1741.1300734541301</c:v>
                </c:pt>
                <c:pt idx="1012">
                  <c:v>1743.18720895208</c:v>
                </c:pt>
                <c:pt idx="1013">
                  <c:v>1740.5622217698201</c:v>
                </c:pt>
                <c:pt idx="1014">
                  <c:v>1740.6179902250799</c:v>
                </c:pt>
                <c:pt idx="1015">
                  <c:v>1752.40616268491</c:v>
                </c:pt>
                <c:pt idx="1016">
                  <c:v>1743.80419915432</c:v>
                </c:pt>
                <c:pt idx="1017">
                  <c:v>1743.04006351403</c:v>
                </c:pt>
                <c:pt idx="1018">
                  <c:v>1742.3945175818501</c:v>
                </c:pt>
                <c:pt idx="1019">
                  <c:v>1745.9726990203999</c:v>
                </c:pt>
                <c:pt idx="1020">
                  <c:v>1749.31188360341</c:v>
                </c:pt>
                <c:pt idx="1021">
                  <c:v>1751.1046413197</c:v>
                </c:pt>
                <c:pt idx="1022">
                  <c:v>1751.9467662723</c:v>
                </c:pt>
                <c:pt idx="1023">
                  <c:v>1758.32924063058</c:v>
                </c:pt>
                <c:pt idx="1024">
                  <c:v>1751.75479844249</c:v>
                </c:pt>
                <c:pt idx="1025">
                  <c:v>1749.17974164682</c:v>
                </c:pt>
                <c:pt idx="1026">
                  <c:v>1753.21110737397</c:v>
                </c:pt>
                <c:pt idx="1027">
                  <c:v>1749.3683125928601</c:v>
                </c:pt>
                <c:pt idx="1028">
                  <c:v>1748.9358043677501</c:v>
                </c:pt>
                <c:pt idx="1029">
                  <c:v>1746.6229042023599</c:v>
                </c:pt>
                <c:pt idx="1030">
                  <c:v>1745.18899472105</c:v>
                </c:pt>
                <c:pt idx="1031">
                  <c:v>1745.3703969271401</c:v>
                </c:pt>
                <c:pt idx="1032">
                  <c:v>1743.4070820690899</c:v>
                </c:pt>
                <c:pt idx="1033">
                  <c:v>1739.0232339572401</c:v>
                </c:pt>
                <c:pt idx="1034">
                  <c:v>1742.7847667460201</c:v>
                </c:pt>
                <c:pt idx="1035">
                  <c:v>1741.7181389820901</c:v>
                </c:pt>
                <c:pt idx="1036">
                  <c:v>1741.1933581164201</c:v>
                </c:pt>
                <c:pt idx="1037">
                  <c:v>1737.04297721637</c:v>
                </c:pt>
                <c:pt idx="1038">
                  <c:v>1733.0792798350899</c:v>
                </c:pt>
                <c:pt idx="1039">
                  <c:v>1736.18766704161</c:v>
                </c:pt>
                <c:pt idx="1040">
                  <c:v>1738.3877759868999</c:v>
                </c:pt>
                <c:pt idx="1041">
                  <c:v>1740.47524510119</c:v>
                </c:pt>
                <c:pt idx="1042">
                  <c:v>1738.93776088868</c:v>
                </c:pt>
                <c:pt idx="1043">
                  <c:v>1739.97179692074</c:v>
                </c:pt>
                <c:pt idx="1044">
                  <c:v>1737.90132716945</c:v>
                </c:pt>
                <c:pt idx="1045">
                  <c:v>1734.5540745600099</c:v>
                </c:pt>
                <c:pt idx="1046">
                  <c:v>1731.1346352114699</c:v>
                </c:pt>
                <c:pt idx="1047">
                  <c:v>1734.54904132097</c:v>
                </c:pt>
                <c:pt idx="1048">
                  <c:v>1737.3027175350501</c:v>
                </c:pt>
                <c:pt idx="1049">
                  <c:v>1742.89852667066</c:v>
                </c:pt>
                <c:pt idx="1050">
                  <c:v>1746.0037437763399</c:v>
                </c:pt>
                <c:pt idx="1051">
                  <c:v>1744.95861707271</c:v>
                </c:pt>
                <c:pt idx="1052">
                  <c:v>1739.0575202213799</c:v>
                </c:pt>
                <c:pt idx="1053">
                  <c:v>1737.9133829662201</c:v>
                </c:pt>
                <c:pt idx="1054">
                  <c:v>1746.3209310771899</c:v>
                </c:pt>
                <c:pt idx="1055">
                  <c:v>1749.24165543359</c:v>
                </c:pt>
                <c:pt idx="1056">
                  <c:v>1748.74125526083</c:v>
                </c:pt>
                <c:pt idx="1057">
                  <c:v>1743.7380805800699</c:v>
                </c:pt>
                <c:pt idx="1058">
                  <c:v>1746.6695971449601</c:v>
                </c:pt>
                <c:pt idx="1059">
                  <c:v>1748.9168220224201</c:v>
                </c:pt>
                <c:pt idx="1060">
                  <c:v>1753.9195492307399</c:v>
                </c:pt>
                <c:pt idx="1061">
                  <c:v>1750.5496136075201</c:v>
                </c:pt>
                <c:pt idx="1062">
                  <c:v>1748.6762991815899</c:v>
                </c:pt>
                <c:pt idx="1063">
                  <c:v>1729.9530276794201</c:v>
                </c:pt>
                <c:pt idx="1064">
                  <c:v>1733.72426976472</c:v>
                </c:pt>
                <c:pt idx="1065">
                  <c:v>1735.31150642988</c:v>
                </c:pt>
                <c:pt idx="1066">
                  <c:v>1716.5656004269899</c:v>
                </c:pt>
                <c:pt idx="1067">
                  <c:v>1729.4854858628701</c:v>
                </c:pt>
                <c:pt idx="1068">
                  <c:v>1734.75672935751</c:v>
                </c:pt>
                <c:pt idx="1069">
                  <c:v>1730.94398193499</c:v>
                </c:pt>
                <c:pt idx="1070">
                  <c:v>1725.3588630117799</c:v>
                </c:pt>
                <c:pt idx="1071">
                  <c:v>1734.65015881921</c:v>
                </c:pt>
                <c:pt idx="1072">
                  <c:v>1746.1784619063101</c:v>
                </c:pt>
                <c:pt idx="1073">
                  <c:v>1759.94767888914</c:v>
                </c:pt>
                <c:pt idx="1074">
                  <c:v>1763.8554920721499</c:v>
                </c:pt>
                <c:pt idx="1075">
                  <c:v>1764.3975585440101</c:v>
                </c:pt>
                <c:pt idx="1076">
                  <c:v>1763.1488684020201</c:v>
                </c:pt>
                <c:pt idx="1077">
                  <c:v>1761.8403932928099</c:v>
                </c:pt>
                <c:pt idx="1078">
                  <c:v>1762.69034170188</c:v>
                </c:pt>
                <c:pt idx="1079">
                  <c:v>1763.9844069779899</c:v>
                </c:pt>
                <c:pt idx="1080">
                  <c:v>1764.7838670707999</c:v>
                </c:pt>
                <c:pt idx="1081">
                  <c:v>1763.9709389577599</c:v>
                </c:pt>
                <c:pt idx="1082">
                  <c:v>1765.36212031524</c:v>
                </c:pt>
                <c:pt idx="1083">
                  <c:v>1769.52019677464</c:v>
                </c:pt>
                <c:pt idx="1084">
                  <c:v>1774.0548942682301</c:v>
                </c:pt>
                <c:pt idx="1085">
                  <c:v>1774.9079820217501</c:v>
                </c:pt>
                <c:pt idx="1086">
                  <c:v>1776.6918265908901</c:v>
                </c:pt>
                <c:pt idx="1087">
                  <c:v>1774.11807716251</c:v>
                </c:pt>
                <c:pt idx="1088">
                  <c:v>1765.6390024239499</c:v>
                </c:pt>
                <c:pt idx="1089">
                  <c:v>1769.9319295768601</c:v>
                </c:pt>
                <c:pt idx="1090">
                  <c:v>1771.85055792873</c:v>
                </c:pt>
                <c:pt idx="1091">
                  <c:v>1769.3244726206401</c:v>
                </c:pt>
                <c:pt idx="1092">
                  <c:v>1762.8024809283299</c:v>
                </c:pt>
                <c:pt idx="1093">
                  <c:v>1763.7592156547601</c:v>
                </c:pt>
                <c:pt idx="1094">
                  <c:v>1765.1063695939799</c:v>
                </c:pt>
                <c:pt idx="1095">
                  <c:v>1762.70081555823</c:v>
                </c:pt>
                <c:pt idx="1096">
                  <c:v>1762.74660444405</c:v>
                </c:pt>
                <c:pt idx="1097">
                  <c:v>1761.58668184463</c:v>
                </c:pt>
                <c:pt idx="1098">
                  <c:v>1763.7467716225201</c:v>
                </c:pt>
                <c:pt idx="1099">
                  <c:v>1767.7105508140501</c:v>
                </c:pt>
                <c:pt idx="1100">
                  <c:v>1764.297257036</c:v>
                </c:pt>
                <c:pt idx="1101">
                  <c:v>1759.7864421332099</c:v>
                </c:pt>
                <c:pt idx="1102">
                  <c:v>1760.63883212886</c:v>
                </c:pt>
                <c:pt idx="1103">
                  <c:v>1761.9114805281799</c:v>
                </c:pt>
                <c:pt idx="1104">
                  <c:v>1767.60776973732</c:v>
                </c:pt>
                <c:pt idx="1105">
                  <c:v>1769.9393016757899</c:v>
                </c:pt>
                <c:pt idx="1106">
                  <c:v>1772.60277459657</c:v>
                </c:pt>
                <c:pt idx="1107">
                  <c:v>1772.59984475649</c:v>
                </c:pt>
                <c:pt idx="1108">
                  <c:v>1775.36532299396</c:v>
                </c:pt>
                <c:pt idx="1109">
                  <c:v>1777.61765935373</c:v>
                </c:pt>
                <c:pt idx="1110">
                  <c:v>1776.5760459640501</c:v>
                </c:pt>
                <c:pt idx="1111">
                  <c:v>1779.4829624326301</c:v>
                </c:pt>
                <c:pt idx="1112">
                  <c:v>1787.41968826075</c:v>
                </c:pt>
                <c:pt idx="1113">
                  <c:v>1782.96208612746</c:v>
                </c:pt>
                <c:pt idx="1114">
                  <c:v>1785.6479102160399</c:v>
                </c:pt>
                <c:pt idx="1115">
                  <c:v>1789.2954203941699</c:v>
                </c:pt>
                <c:pt idx="1116">
                  <c:v>1788.6709786603799</c:v>
                </c:pt>
                <c:pt idx="1117">
                  <c:v>1780.21789915864</c:v>
                </c:pt>
                <c:pt idx="1118">
                  <c:v>1785.9764455274801</c:v>
                </c:pt>
                <c:pt idx="1119">
                  <c:v>1786.2073668646799</c:v>
                </c:pt>
                <c:pt idx="1120">
                  <c:v>1785.4714082083201</c:v>
                </c:pt>
                <c:pt idx="1121">
                  <c:v>1780.6724964242101</c:v>
                </c:pt>
                <c:pt idx="1122">
                  <c:v>1784.25989851387</c:v>
                </c:pt>
                <c:pt idx="1123">
                  <c:v>1784.13297466938</c:v>
                </c:pt>
                <c:pt idx="1124">
                  <c:v>1784.2233331960799</c:v>
                </c:pt>
                <c:pt idx="1125">
                  <c:v>1785.7905062877601</c:v>
                </c:pt>
                <c:pt idx="1126">
                  <c:v>1789.7842549120401</c:v>
                </c:pt>
                <c:pt idx="1127">
                  <c:v>1789.1713440308799</c:v>
                </c:pt>
                <c:pt idx="1128">
                  <c:v>1791.8251124731</c:v>
                </c:pt>
                <c:pt idx="1129">
                  <c:v>1792.11688300065</c:v>
                </c:pt>
                <c:pt idx="1130">
                  <c:v>1788.1429260899699</c:v>
                </c:pt>
                <c:pt idx="1131">
                  <c:v>1792.65236733202</c:v>
                </c:pt>
                <c:pt idx="1132">
                  <c:v>1793.95318259493</c:v>
                </c:pt>
                <c:pt idx="1133">
                  <c:v>1797.5938807207699</c:v>
                </c:pt>
                <c:pt idx="1134">
                  <c:v>1797.5721609950101</c:v>
                </c:pt>
                <c:pt idx="1135">
                  <c:v>1805.9414421942099</c:v>
                </c:pt>
                <c:pt idx="1136">
                  <c:v>1814.65960606369</c:v>
                </c:pt>
                <c:pt idx="1137">
                  <c:v>1815.8046768900599</c:v>
                </c:pt>
                <c:pt idx="1138">
                  <c:v>1815.4251933897201</c:v>
                </c:pt>
                <c:pt idx="1139">
                  <c:v>1813.7800422629</c:v>
                </c:pt>
                <c:pt idx="1140">
                  <c:v>1811.3412498167399</c:v>
                </c:pt>
                <c:pt idx="1141">
                  <c:v>1812.30428147115</c:v>
                </c:pt>
                <c:pt idx="1142">
                  <c:v>1812.0414487646001</c:v>
                </c:pt>
                <c:pt idx="1143">
                  <c:v>1811.93113417002</c:v>
                </c:pt>
                <c:pt idx="1144">
                  <c:v>1809.33596485915</c:v>
                </c:pt>
                <c:pt idx="1145">
                  <c:v>1811.75198314723</c:v>
                </c:pt>
                <c:pt idx="1146">
                  <c:v>1813.25391556975</c:v>
                </c:pt>
                <c:pt idx="1147">
                  <c:v>1809.06989668043</c:v>
                </c:pt>
                <c:pt idx="1148">
                  <c:v>1810.02187691577</c:v>
                </c:pt>
                <c:pt idx="1149">
                  <c:v>1810.2565115284201</c:v>
                </c:pt>
                <c:pt idx="1150">
                  <c:v>1809.80607997782</c:v>
                </c:pt>
                <c:pt idx="1151">
                  <c:v>1822.39663707966</c:v>
                </c:pt>
                <c:pt idx="1152">
                  <c:v>1826.55273038676</c:v>
                </c:pt>
                <c:pt idx="1153">
                  <c:v>1834.1692018599299</c:v>
                </c:pt>
                <c:pt idx="1154">
                  <c:v>1835.9887049092399</c:v>
                </c:pt>
                <c:pt idx="1155">
                  <c:v>1835.2648517544001</c:v>
                </c:pt>
                <c:pt idx="1156">
                  <c:v>1837.3009778043699</c:v>
                </c:pt>
                <c:pt idx="1157">
                  <c:v>1829.2165296569899</c:v>
                </c:pt>
                <c:pt idx="1158">
                  <c:v>1827.8423094746399</c:v>
                </c:pt>
                <c:pt idx="1159">
                  <c:v>1829.12230427432</c:v>
                </c:pt>
                <c:pt idx="1160">
                  <c:v>1831.6513206336999</c:v>
                </c:pt>
                <c:pt idx="1161">
                  <c:v>1831.8350725549701</c:v>
                </c:pt>
                <c:pt idx="1162">
                  <c:v>1834.51344878187</c:v>
                </c:pt>
                <c:pt idx="1163">
                  <c:v>1835.37414203193</c:v>
                </c:pt>
                <c:pt idx="1164">
                  <c:v>1834.0518273196401</c:v>
                </c:pt>
                <c:pt idx="1165">
                  <c:v>1835.53768715299</c:v>
                </c:pt>
                <c:pt idx="1166">
                  <c:v>1838.0118197141101</c:v>
                </c:pt>
                <c:pt idx="1167">
                  <c:v>1838.38804371793</c:v>
                </c:pt>
                <c:pt idx="1168">
                  <c:v>1838.1396144339101</c:v>
                </c:pt>
                <c:pt idx="1169">
                  <c:v>1838.8905332945701</c:v>
                </c:pt>
                <c:pt idx="1170">
                  <c:v>1836.9300511644401</c:v>
                </c:pt>
                <c:pt idx="1171">
                  <c:v>1837.7479950593599</c:v>
                </c:pt>
                <c:pt idx="1172">
                  <c:v>1838.57646869533</c:v>
                </c:pt>
                <c:pt idx="1173">
                  <c:v>1840.8190770712599</c:v>
                </c:pt>
                <c:pt idx="1174">
                  <c:v>1838.8606664802501</c:v>
                </c:pt>
                <c:pt idx="1175">
                  <c:v>1840.0111033794899</c:v>
                </c:pt>
                <c:pt idx="1176">
                  <c:v>1841.8423690060899</c:v>
                </c:pt>
                <c:pt idx="1177">
                  <c:v>1844.6504693557699</c:v>
                </c:pt>
                <c:pt idx="1178">
                  <c:v>1838.75795587741</c:v>
                </c:pt>
                <c:pt idx="1179">
                  <c:v>1841.0381038646799</c:v>
                </c:pt>
                <c:pt idx="1180">
                  <c:v>1840.4844363222801</c:v>
                </c:pt>
                <c:pt idx="1181">
                  <c:v>1841.9566317835499</c:v>
                </c:pt>
                <c:pt idx="1182">
                  <c:v>1839.54312698747</c:v>
                </c:pt>
                <c:pt idx="1183">
                  <c:v>1843.1572535307901</c:v>
                </c:pt>
                <c:pt idx="1184">
                  <c:v>1844.29869666643</c:v>
                </c:pt>
                <c:pt idx="1185">
                  <c:v>1839.9866222850301</c:v>
                </c:pt>
                <c:pt idx="1186">
                  <c:v>1839.4462846151</c:v>
                </c:pt>
                <c:pt idx="1187">
                  <c:v>1838.19000584644</c:v>
                </c:pt>
                <c:pt idx="1188">
                  <c:v>1839.3329599934</c:v>
                </c:pt>
                <c:pt idx="1189">
                  <c:v>1836.2738415275301</c:v>
                </c:pt>
                <c:pt idx="1190">
                  <c:v>1829.11782346052</c:v>
                </c:pt>
                <c:pt idx="1191">
                  <c:v>1828.5583731685399</c:v>
                </c:pt>
                <c:pt idx="1192">
                  <c:v>1838.0242846332001</c:v>
                </c:pt>
                <c:pt idx="1193">
                  <c:v>1836.11914455396</c:v>
                </c:pt>
                <c:pt idx="1194">
                  <c:v>1835.1605983070899</c:v>
                </c:pt>
                <c:pt idx="1195">
                  <c:v>1835.01009990031</c:v>
                </c:pt>
                <c:pt idx="1196">
                  <c:v>1835.2367111333999</c:v>
                </c:pt>
                <c:pt idx="1197">
                  <c:v>1842.4749157769099</c:v>
                </c:pt>
                <c:pt idx="1198">
                  <c:v>1844.4702472546301</c:v>
                </c:pt>
                <c:pt idx="1199">
                  <c:v>1853.7890219721</c:v>
                </c:pt>
                <c:pt idx="1200">
                  <c:v>1856.83484674295</c:v>
                </c:pt>
                <c:pt idx="1201">
                  <c:v>1858.9921668250299</c:v>
                </c:pt>
                <c:pt idx="1202">
                  <c:v>1860.7221875251701</c:v>
                </c:pt>
                <c:pt idx="1203">
                  <c:v>1858.4819326607201</c:v>
                </c:pt>
                <c:pt idx="1204">
                  <c:v>1859.4642306007499</c:v>
                </c:pt>
                <c:pt idx="1205">
                  <c:v>1858.0299768448201</c:v>
                </c:pt>
                <c:pt idx="1206">
                  <c:v>1861.2347533700699</c:v>
                </c:pt>
                <c:pt idx="1207">
                  <c:v>1862.1594022219199</c:v>
                </c:pt>
                <c:pt idx="1208">
                  <c:v>1860.69136526342</c:v>
                </c:pt>
                <c:pt idx="1209">
                  <c:v>1860.11130073967</c:v>
                </c:pt>
                <c:pt idx="1210">
                  <c:v>1863.9642211870901</c:v>
                </c:pt>
                <c:pt idx="1211">
                  <c:v>1861.1195287222699</c:v>
                </c:pt>
                <c:pt idx="1212">
                  <c:v>1852.9578330082199</c:v>
                </c:pt>
                <c:pt idx="1213">
                  <c:v>1861.1556620623701</c:v>
                </c:pt>
                <c:pt idx="1214">
                  <c:v>1868.84339027018</c:v>
                </c:pt>
                <c:pt idx="1215">
                  <c:v>1864.41511772998</c:v>
                </c:pt>
                <c:pt idx="1216">
                  <c:v>1862.92041358745</c:v>
                </c:pt>
                <c:pt idx="1217">
                  <c:v>1864.4363637030201</c:v>
                </c:pt>
                <c:pt idx="1218">
                  <c:v>1865.47916585245</c:v>
                </c:pt>
                <c:pt idx="1219">
                  <c:v>1867.90513641859</c:v>
                </c:pt>
                <c:pt idx="1220">
                  <c:v>1868.28773740729</c:v>
                </c:pt>
                <c:pt idx="1221">
                  <c:v>1868.92977506169</c:v>
                </c:pt>
                <c:pt idx="1222">
                  <c:v>1868.00213338199</c:v>
                </c:pt>
                <c:pt idx="1223">
                  <c:v>1868.55457873157</c:v>
                </c:pt>
                <c:pt idx="1224">
                  <c:v>1866.2573069016801</c:v>
                </c:pt>
                <c:pt idx="1225">
                  <c:v>1861.9273254756399</c:v>
                </c:pt>
                <c:pt idx="1226">
                  <c:v>1863.9412088010499</c:v>
                </c:pt>
                <c:pt idx="1227">
                  <c:v>1857.2945974593299</c:v>
                </c:pt>
                <c:pt idx="1228">
                  <c:v>1858.0260752632</c:v>
                </c:pt>
                <c:pt idx="1229">
                  <c:v>1852.00655718953</c:v>
                </c:pt>
                <c:pt idx="1230">
                  <c:v>1856.1584712189001</c:v>
                </c:pt>
                <c:pt idx="1231">
                  <c:v>1855.7066797233599</c:v>
                </c:pt>
                <c:pt idx="1232">
                  <c:v>1859.0491409450899</c:v>
                </c:pt>
                <c:pt idx="1233">
                  <c:v>1866.0885054919399</c:v>
                </c:pt>
                <c:pt idx="1234">
                  <c:v>1864.2615065795501</c:v>
                </c:pt>
                <c:pt idx="1235">
                  <c:v>1873.90966060492</c:v>
                </c:pt>
                <c:pt idx="1236">
                  <c:v>1866.3172270891901</c:v>
                </c:pt>
                <c:pt idx="1237">
                  <c:v>1856.00515677659</c:v>
                </c:pt>
                <c:pt idx="1238">
                  <c:v>1853.1379265799101</c:v>
                </c:pt>
                <c:pt idx="1239">
                  <c:v>1848.3149886588101</c:v>
                </c:pt>
                <c:pt idx="1240">
                  <c:v>1845.7119462030901</c:v>
                </c:pt>
                <c:pt idx="1241">
                  <c:v>1851.87218552476</c:v>
                </c:pt>
                <c:pt idx="1242">
                  <c:v>1863.60307566503</c:v>
                </c:pt>
                <c:pt idx="1243">
                  <c:v>1872.47774697468</c:v>
                </c:pt>
                <c:pt idx="1244">
                  <c:v>1869.0955837455199</c:v>
                </c:pt>
                <c:pt idx="1245">
                  <c:v>1870.02928511341</c:v>
                </c:pt>
                <c:pt idx="1246">
                  <c:v>1872.5756963777501</c:v>
                </c:pt>
                <c:pt idx="1247">
                  <c:v>1872.37717493228</c:v>
                </c:pt>
                <c:pt idx="1248">
                  <c:v>1875.65262770968</c:v>
                </c:pt>
                <c:pt idx="1249">
                  <c:v>1872.6821609660799</c:v>
                </c:pt>
                <c:pt idx="1250">
                  <c:v>1875.65501287032</c:v>
                </c:pt>
                <c:pt idx="1251">
                  <c:v>1872.83654763462</c:v>
                </c:pt>
                <c:pt idx="1252">
                  <c:v>1871.21031953428</c:v>
                </c:pt>
                <c:pt idx="1253">
                  <c:v>1868.4700122219199</c:v>
                </c:pt>
                <c:pt idx="1254">
                  <c:v>1870.06322106834</c:v>
                </c:pt>
                <c:pt idx="1255">
                  <c:v>1874.8540994515499</c:v>
                </c:pt>
                <c:pt idx="1256">
                  <c:v>1877.28324405682</c:v>
                </c:pt>
                <c:pt idx="1257">
                  <c:v>1881.6028527859801</c:v>
                </c:pt>
                <c:pt idx="1258">
                  <c:v>1882.44998111716</c:v>
                </c:pt>
                <c:pt idx="1259">
                  <c:v>1884.1621675874001</c:v>
                </c:pt>
                <c:pt idx="1260">
                  <c:v>1884.0209763487801</c:v>
                </c:pt>
                <c:pt idx="1261">
                  <c:v>1884.39086535354</c:v>
                </c:pt>
                <c:pt idx="1262">
                  <c:v>1882.1857616960101</c:v>
                </c:pt>
                <c:pt idx="1263">
                  <c:v>1879.7036379118699</c:v>
                </c:pt>
                <c:pt idx="1264">
                  <c:v>1882.0604127643601</c:v>
                </c:pt>
                <c:pt idx="1265">
                  <c:v>1891.9054594144</c:v>
                </c:pt>
                <c:pt idx="1266">
                  <c:v>1894.71314412783</c:v>
                </c:pt>
                <c:pt idx="1267">
                  <c:v>1893.0052639916501</c:v>
                </c:pt>
                <c:pt idx="1268">
                  <c:v>1895.4238543241199</c:v>
                </c:pt>
                <c:pt idx="1269">
                  <c:v>1898.50819800148</c:v>
                </c:pt>
                <c:pt idx="1270">
                  <c:v>1901.32588973681</c:v>
                </c:pt>
                <c:pt idx="1271">
                  <c:v>1903.5738310184499</c:v>
                </c:pt>
                <c:pt idx="1272">
                  <c:v>1903.2407927592201</c:v>
                </c:pt>
                <c:pt idx="1273">
                  <c:v>1904.74346319604</c:v>
                </c:pt>
                <c:pt idx="1274">
                  <c:v>1902.2369392716901</c:v>
                </c:pt>
                <c:pt idx="1275">
                  <c:v>1898.00036392945</c:v>
                </c:pt>
                <c:pt idx="1276">
                  <c:v>1895.18571653238</c:v>
                </c:pt>
                <c:pt idx="1277">
                  <c:v>1886.8800438626599</c:v>
                </c:pt>
                <c:pt idx="1278">
                  <c:v>1882.7382492945301</c:v>
                </c:pt>
                <c:pt idx="1279">
                  <c:v>1877.8997580799301</c:v>
                </c:pt>
                <c:pt idx="1280">
                  <c:v>1873.9000338063699</c:v>
                </c:pt>
                <c:pt idx="1281">
                  <c:v>1869.7920335231099</c:v>
                </c:pt>
                <c:pt idx="1282">
                  <c:v>1882.8583007478701</c:v>
                </c:pt>
                <c:pt idx="1283">
                  <c:v>1887.6987025097301</c:v>
                </c:pt>
                <c:pt idx="1284">
                  <c:v>1890.84143932248</c:v>
                </c:pt>
                <c:pt idx="1285">
                  <c:v>1893.4022672753599</c:v>
                </c:pt>
                <c:pt idx="1286">
                  <c:v>1896.37167202248</c:v>
                </c:pt>
                <c:pt idx="1287">
                  <c:v>1897.6204803968899</c:v>
                </c:pt>
                <c:pt idx="1288">
                  <c:v>1900.0524006185001</c:v>
                </c:pt>
                <c:pt idx="1289">
                  <c:v>1905.4429526659501</c:v>
                </c:pt>
                <c:pt idx="1290">
                  <c:v>1901.34355892441</c:v>
                </c:pt>
                <c:pt idx="1291">
                  <c:v>1898.6334659245499</c:v>
                </c:pt>
                <c:pt idx="1292">
                  <c:v>1906.2941132261301</c:v>
                </c:pt>
                <c:pt idx="1293">
                  <c:v>1911.5989205524399</c:v>
                </c:pt>
                <c:pt idx="1294">
                  <c:v>1915.10476622693</c:v>
                </c:pt>
                <c:pt idx="1295">
                  <c:v>1915.3549359215599</c:v>
                </c:pt>
                <c:pt idx="1296">
                  <c:v>1914.2409829969799</c:v>
                </c:pt>
                <c:pt idx="1297">
                  <c:v>1914.30844008234</c:v>
                </c:pt>
                <c:pt idx="1298">
                  <c:v>1912.8699623622699</c:v>
                </c:pt>
                <c:pt idx="1299">
                  <c:v>1910.96062043497</c:v>
                </c:pt>
                <c:pt idx="1300">
                  <c:v>1924.8517146751899</c:v>
                </c:pt>
                <c:pt idx="1301">
                  <c:v>1934.50137082481</c:v>
                </c:pt>
                <c:pt idx="1302">
                  <c:v>1946.58752047701</c:v>
                </c:pt>
                <c:pt idx="1303">
                  <c:v>1942.1701206427299</c:v>
                </c:pt>
                <c:pt idx="1304">
                  <c:v>1957.16370509378</c:v>
                </c:pt>
                <c:pt idx="1305">
                  <c:v>1949.77982538479</c:v>
                </c:pt>
                <c:pt idx="1306">
                  <c:v>1947.04931251322</c:v>
                </c:pt>
                <c:pt idx="1307">
                  <c:v>1947.8824708739801</c:v>
                </c:pt>
                <c:pt idx="1308">
                  <c:v>1930.71939604305</c:v>
                </c:pt>
                <c:pt idx="1309">
                  <c:v>1947.39947999522</c:v>
                </c:pt>
                <c:pt idx="1310">
                  <c:v>1950.83888768314</c:v>
                </c:pt>
                <c:pt idx="1311">
                  <c:v>1957.15086323267</c:v>
                </c:pt>
                <c:pt idx="1312">
                  <c:v>1964.40231598838</c:v>
                </c:pt>
                <c:pt idx="1313">
                  <c:v>1966.5755280808701</c:v>
                </c:pt>
                <c:pt idx="1314">
                  <c:v>1958.0065342568801</c:v>
                </c:pt>
                <c:pt idx="1315">
                  <c:v>1958.4616072183801</c:v>
                </c:pt>
                <c:pt idx="1316">
                  <c:v>1958.00557184689</c:v>
                </c:pt>
                <c:pt idx="1317">
                  <c:v>1964.8372202084699</c:v>
                </c:pt>
                <c:pt idx="1318">
                  <c:v>1963.37074631019</c:v>
                </c:pt>
                <c:pt idx="1319">
                  <c:v>1973.12669923825</c:v>
                </c:pt>
                <c:pt idx="1320">
                  <c:v>1982.2131310341099</c:v>
                </c:pt>
                <c:pt idx="1321">
                  <c:v>1985.32924199891</c:v>
                </c:pt>
                <c:pt idx="1322">
                  <c:v>1987.47459536478</c:v>
                </c:pt>
                <c:pt idx="1323">
                  <c:v>1991.5301076917799</c:v>
                </c:pt>
                <c:pt idx="1324">
                  <c:v>1997.0233921869101</c:v>
                </c:pt>
                <c:pt idx="1325">
                  <c:v>1997.76670077526</c:v>
                </c:pt>
                <c:pt idx="1326">
                  <c:v>2002.1526819057101</c:v>
                </c:pt>
                <c:pt idx="1327">
                  <c:v>2002.7503416817699</c:v>
                </c:pt>
                <c:pt idx="1328">
                  <c:v>2002.6032059602201</c:v>
                </c:pt>
                <c:pt idx="1329">
                  <c:v>2001.7037575834599</c:v>
                </c:pt>
                <c:pt idx="1330">
                  <c:v>2001.22730265731</c:v>
                </c:pt>
                <c:pt idx="1331">
                  <c:v>2003.81355476202</c:v>
                </c:pt>
                <c:pt idx="1332">
                  <c:v>1999.6416412552701</c:v>
                </c:pt>
                <c:pt idx="1333">
                  <c:v>2000.36600479659</c:v>
                </c:pt>
                <c:pt idx="1334">
                  <c:v>1997.7877220046901</c:v>
                </c:pt>
                <c:pt idx="1335">
                  <c:v>2000.01457220924</c:v>
                </c:pt>
                <c:pt idx="1336">
                  <c:v>2008.6223124285</c:v>
                </c:pt>
                <c:pt idx="1337">
                  <c:v>2005.45327953331</c:v>
                </c:pt>
                <c:pt idx="1338">
                  <c:v>2006.74539653954</c:v>
                </c:pt>
                <c:pt idx="1339">
                  <c:v>2005.4154037323401</c:v>
                </c:pt>
                <c:pt idx="1340">
                  <c:v>2012.68607884935</c:v>
                </c:pt>
                <c:pt idx="1341">
                  <c:v>2015.23857141844</c:v>
                </c:pt>
                <c:pt idx="1342">
                  <c:v>2019.0067210535799</c:v>
                </c:pt>
                <c:pt idx="1343">
                  <c:v>2020.75418067944</c:v>
                </c:pt>
                <c:pt idx="1344">
                  <c:v>2024.5745607556501</c:v>
                </c:pt>
                <c:pt idx="1345">
                  <c:v>2017.00569620999</c:v>
                </c:pt>
                <c:pt idx="1346">
                  <c:v>2016.76019378208</c:v>
                </c:pt>
                <c:pt idx="1347">
                  <c:v>2020.72018050411</c:v>
                </c:pt>
                <c:pt idx="1348">
                  <c:v>2026.1798594685399</c:v>
                </c:pt>
                <c:pt idx="1349">
                  <c:v>2027.42821211049</c:v>
                </c:pt>
                <c:pt idx="1350">
                  <c:v>2027.02099258662</c:v>
                </c:pt>
                <c:pt idx="1351">
                  <c:v>2026.76297854002</c:v>
                </c:pt>
                <c:pt idx="1352">
                  <c:v>2027.97760338035</c:v>
                </c:pt>
                <c:pt idx="1353">
                  <c:v>2037.1730717856101</c:v>
                </c:pt>
                <c:pt idx="1354">
                  <c:v>2044.37436504679</c:v>
                </c:pt>
                <c:pt idx="1355">
                  <c:v>2048.14073093873</c:v>
                </c:pt>
                <c:pt idx="1356">
                  <c:v>2042.3738380211701</c:v>
                </c:pt>
                <c:pt idx="1357">
                  <c:v>2044.4513515558899</c:v>
                </c:pt>
                <c:pt idx="1358">
                  <c:v>2045.85789984857</c:v>
                </c:pt>
                <c:pt idx="1359">
                  <c:v>2046.44971147111</c:v>
                </c:pt>
                <c:pt idx="1360">
                  <c:v>2041.0115977061901</c:v>
                </c:pt>
                <c:pt idx="1361">
                  <c:v>2044.23218168161</c:v>
                </c:pt>
                <c:pt idx="1362">
                  <c:v>2047.23250479276</c:v>
                </c:pt>
                <c:pt idx="1363">
                  <c:v>2047.25021635235</c:v>
                </c:pt>
                <c:pt idx="1364">
                  <c:v>2045.5545005782401</c:v>
                </c:pt>
                <c:pt idx="1365">
                  <c:v>2046.7607257586501</c:v>
                </c:pt>
                <c:pt idx="1366">
                  <c:v>2049.0764886690999</c:v>
                </c:pt>
                <c:pt idx="1367">
                  <c:v>2051.5446582392701</c:v>
                </c:pt>
                <c:pt idx="1368">
                  <c:v>2045.4644487865301</c:v>
                </c:pt>
                <c:pt idx="1369">
                  <c:v>2036.7366646007599</c:v>
                </c:pt>
                <c:pt idx="1370">
                  <c:v>2035.9664548058599</c:v>
                </c:pt>
                <c:pt idx="1371">
                  <c:v>2030.7930516362501</c:v>
                </c:pt>
                <c:pt idx="1372">
                  <c:v>2033.5973541512701</c:v>
                </c:pt>
                <c:pt idx="1373">
                  <c:v>2043.8377497214699</c:v>
                </c:pt>
                <c:pt idx="1374">
                  <c:v>2042.42166557567</c:v>
                </c:pt>
                <c:pt idx="1375">
                  <c:v>2040.68022857851</c:v>
                </c:pt>
                <c:pt idx="1376">
                  <c:v>2043.68682199097</c:v>
                </c:pt>
                <c:pt idx="1377">
                  <c:v>2046.77922105482</c:v>
                </c:pt>
                <c:pt idx="1378">
                  <c:v>2050.10720174679</c:v>
                </c:pt>
                <c:pt idx="1379">
                  <c:v>2048.3027157770498</c:v>
                </c:pt>
                <c:pt idx="1380">
                  <c:v>2050.3375082808798</c:v>
                </c:pt>
                <c:pt idx="1381">
                  <c:v>2052.6014444419502</c:v>
                </c:pt>
                <c:pt idx="1382">
                  <c:v>2055.59963273619</c:v>
                </c:pt>
                <c:pt idx="1383">
                  <c:v>2057.2479325389399</c:v>
                </c:pt>
                <c:pt idx="1384">
                  <c:v>2054.2538957454699</c:v>
                </c:pt>
                <c:pt idx="1385">
                  <c:v>2053.7814875886902</c:v>
                </c:pt>
                <c:pt idx="1386">
                  <c:v>2048.7246080887999</c:v>
                </c:pt>
                <c:pt idx="1387">
                  <c:v>2037.33507690901</c:v>
                </c:pt>
                <c:pt idx="1388">
                  <c:v>2037.9272359429001</c:v>
                </c:pt>
                <c:pt idx="1389">
                  <c:v>2036.7478806737699</c:v>
                </c:pt>
                <c:pt idx="1390">
                  <c:v>2041.1884399191999</c:v>
                </c:pt>
                <c:pt idx="1391">
                  <c:v>2037.4520133210401</c:v>
                </c:pt>
                <c:pt idx="1392">
                  <c:v>2037.4412839381901</c:v>
                </c:pt>
                <c:pt idx="1393">
                  <c:v>2032.2832323550999</c:v>
                </c:pt>
                <c:pt idx="1394">
                  <c:v>2032.4550671116899</c:v>
                </c:pt>
                <c:pt idx="1395">
                  <c:v>2039.7291617885001</c:v>
                </c:pt>
                <c:pt idx="1396">
                  <c:v>2041.43517313694</c:v>
                </c:pt>
                <c:pt idx="1397">
                  <c:v>2035.90170047323</c:v>
                </c:pt>
                <c:pt idx="1398">
                  <c:v>2028.85880544617</c:v>
                </c:pt>
                <c:pt idx="1399">
                  <c:v>2034.20324185914</c:v>
                </c:pt>
                <c:pt idx="1400">
                  <c:v>2034.5506603419501</c:v>
                </c:pt>
                <c:pt idx="1401">
                  <c:v>2038.7566634556599</c:v>
                </c:pt>
                <c:pt idx="1402">
                  <c:v>2040.23280044445</c:v>
                </c:pt>
                <c:pt idx="1403">
                  <c:v>2051.1966604485201</c:v>
                </c:pt>
                <c:pt idx="1404">
                  <c:v>2054.6377597378601</c:v>
                </c:pt>
                <c:pt idx="1405">
                  <c:v>2050.75721605429</c:v>
                </c:pt>
                <c:pt idx="1406">
                  <c:v>2049.08182490427</c:v>
                </c:pt>
                <c:pt idx="1407">
                  <c:v>2044.4387673301001</c:v>
                </c:pt>
                <c:pt idx="1408">
                  <c:v>2001.1651404173799</c:v>
                </c:pt>
                <c:pt idx="1409">
                  <c:v>2002.80207973244</c:v>
                </c:pt>
                <c:pt idx="1410">
                  <c:v>2016.1726925713899</c:v>
                </c:pt>
                <c:pt idx="1411">
                  <c:v>2013.13285655697</c:v>
                </c:pt>
                <c:pt idx="1412">
                  <c:v>2013.85154409287</c:v>
                </c:pt>
                <c:pt idx="1413">
                  <c:v>2017.4831630413</c:v>
                </c:pt>
                <c:pt idx="1414">
                  <c:v>1999.4977441779699</c:v>
                </c:pt>
                <c:pt idx="1415">
                  <c:v>2001.27100006559</c:v>
                </c:pt>
                <c:pt idx="1416">
                  <c:v>2015.79430180349</c:v>
                </c:pt>
                <c:pt idx="1417">
                  <c:v>2027.50474881846</c:v>
                </c:pt>
                <c:pt idx="1418">
                  <c:v>2030.16228542914</c:v>
                </c:pt>
                <c:pt idx="1419">
                  <c:v>2030.25242230614</c:v>
                </c:pt>
                <c:pt idx="1420">
                  <c:v>2036.33641077072</c:v>
                </c:pt>
                <c:pt idx="1421">
                  <c:v>2034.40885690346</c:v>
                </c:pt>
                <c:pt idx="1422">
                  <c:v>2039.6650473018601</c:v>
                </c:pt>
                <c:pt idx="1423">
                  <c:v>2041.22080752791</c:v>
                </c:pt>
                <c:pt idx="1424">
                  <c:v>2041.4379790353601</c:v>
                </c:pt>
                <c:pt idx="1425">
                  <c:v>2040.84350841321</c:v>
                </c:pt>
                <c:pt idx="1426">
                  <c:v>2033.4209821172401</c:v>
                </c:pt>
                <c:pt idx="1427">
                  <c:v>2022.4290740255201</c:v>
                </c:pt>
                <c:pt idx="1428">
                  <c:v>2036.28491909493</c:v>
                </c:pt>
                <c:pt idx="1429">
                  <c:v>2042.0414017017999</c:v>
                </c:pt>
                <c:pt idx="1430">
                  <c:v>2043.30048303745</c:v>
                </c:pt>
                <c:pt idx="1431">
                  <c:v>2045.3373667133201</c:v>
                </c:pt>
                <c:pt idx="1432">
                  <c:v>2045.74395812035</c:v>
                </c:pt>
                <c:pt idx="1433">
                  <c:v>2043.22772900465</c:v>
                </c:pt>
                <c:pt idx="1434">
                  <c:v>2041.44606076692</c:v>
                </c:pt>
                <c:pt idx="1435">
                  <c:v>2036.56151003892</c:v>
                </c:pt>
                <c:pt idx="1436">
                  <c:v>2038.48493740347</c:v>
                </c:pt>
                <c:pt idx="1437">
                  <c:v>2043.59523425012</c:v>
                </c:pt>
                <c:pt idx="1438">
                  <c:v>2037.57800044754</c:v>
                </c:pt>
                <c:pt idx="1439">
                  <c:v>2033.19535540685</c:v>
                </c:pt>
                <c:pt idx="1440">
                  <c:v>2035.22777909773</c:v>
                </c:pt>
                <c:pt idx="1441">
                  <c:v>2036.53230264183</c:v>
                </c:pt>
                <c:pt idx="1442">
                  <c:v>2037.6869196130399</c:v>
                </c:pt>
                <c:pt idx="1443">
                  <c:v>2036.51262730637</c:v>
                </c:pt>
                <c:pt idx="1444">
                  <c:v>2032.0058958212401</c:v>
                </c:pt>
                <c:pt idx="1445">
                  <c:v>2020.1583409350301</c:v>
                </c:pt>
                <c:pt idx="1446">
                  <c:v>2002.1783116265799</c:v>
                </c:pt>
                <c:pt idx="1447">
                  <c:v>1938.52985383186</c:v>
                </c:pt>
                <c:pt idx="1448">
                  <c:v>1945.24789440324</c:v>
                </c:pt>
                <c:pt idx="1449">
                  <c:v>1971.70496274169</c:v>
                </c:pt>
                <c:pt idx="1450">
                  <c:v>1979.55469476178</c:v>
                </c:pt>
                <c:pt idx="1451">
                  <c:v>1981.28659151947</c:v>
                </c:pt>
                <c:pt idx="1452">
                  <c:v>1960.9727420342799</c:v>
                </c:pt>
                <c:pt idx="1453">
                  <c:v>1976.98804558345</c:v>
                </c:pt>
                <c:pt idx="1454">
                  <c:v>1979.42956620582</c:v>
                </c:pt>
                <c:pt idx="1455">
                  <c:v>1970.2917313455</c:v>
                </c:pt>
                <c:pt idx="1456">
                  <c:v>1985.67537715503</c:v>
                </c:pt>
                <c:pt idx="1457">
                  <c:v>1982.4129327370899</c:v>
                </c:pt>
                <c:pt idx="1458">
                  <c:v>1986.6904288084199</c:v>
                </c:pt>
                <c:pt idx="1459">
                  <c:v>1988.04049596033</c:v>
                </c:pt>
                <c:pt idx="1460">
                  <c:v>1989.03637292497</c:v>
                </c:pt>
                <c:pt idx="1461">
                  <c:v>1992.0125725963601</c:v>
                </c:pt>
                <c:pt idx="1462">
                  <c:v>1992.19096235855</c:v>
                </c:pt>
                <c:pt idx="1463">
                  <c:v>1988.4439214762799</c:v>
                </c:pt>
                <c:pt idx="1464">
                  <c:v>1987.3943432444701</c:v>
                </c:pt>
                <c:pt idx="1465">
                  <c:v>1994.0394461661899</c:v>
                </c:pt>
                <c:pt idx="1466">
                  <c:v>1978.2987785897201</c:v>
                </c:pt>
                <c:pt idx="1467">
                  <c:v>1982.0969161437099</c:v>
                </c:pt>
                <c:pt idx="1468">
                  <c:v>1975.09965852035</c:v>
                </c:pt>
                <c:pt idx="1469">
                  <c:v>1976.14298169575</c:v>
                </c:pt>
                <c:pt idx="1470">
                  <c:v>1963.4298776545199</c:v>
                </c:pt>
                <c:pt idx="1471">
                  <c:v>1966.7088299878201</c:v>
                </c:pt>
                <c:pt idx="1472">
                  <c:v>1978.95213896525</c:v>
                </c:pt>
                <c:pt idx="1473">
                  <c:v>1985.9244721549701</c:v>
                </c:pt>
                <c:pt idx="1474">
                  <c:v>1993.9235827242401</c:v>
                </c:pt>
                <c:pt idx="1475">
                  <c:v>1993.6107735487501</c:v>
                </c:pt>
                <c:pt idx="1476">
                  <c:v>1994.3311131052301</c:v>
                </c:pt>
                <c:pt idx="1477">
                  <c:v>1996.7384706999401</c:v>
                </c:pt>
                <c:pt idx="1478">
                  <c:v>1991.09969727731</c:v>
                </c:pt>
                <c:pt idx="1479">
                  <c:v>1993.60324305771</c:v>
                </c:pt>
                <c:pt idx="1480">
                  <c:v>1996.55898385818</c:v>
                </c:pt>
                <c:pt idx="1481">
                  <c:v>1998.6174588803699</c:v>
                </c:pt>
                <c:pt idx="1482">
                  <c:v>2001.8508262369401</c:v>
                </c:pt>
                <c:pt idx="1483">
                  <c:v>2002.6627717722299</c:v>
                </c:pt>
                <c:pt idx="1484">
                  <c:v>2011.5217480141901</c:v>
                </c:pt>
                <c:pt idx="1485">
                  <c:v>2009.9366340986901</c:v>
                </c:pt>
                <c:pt idx="1486">
                  <c:v>2009.19986268099</c:v>
                </c:pt>
                <c:pt idx="1487">
                  <c:v>2009.3831222561701</c:v>
                </c:pt>
                <c:pt idx="1488">
                  <c:v>1996.60099895543</c:v>
                </c:pt>
                <c:pt idx="1489">
                  <c:v>2000.9172019893299</c:v>
                </c:pt>
                <c:pt idx="1490">
                  <c:v>2004.30238714657</c:v>
                </c:pt>
                <c:pt idx="1491">
                  <c:v>1996.9410444210901</c:v>
                </c:pt>
                <c:pt idx="1492">
                  <c:v>1993.08842762988</c:v>
                </c:pt>
                <c:pt idx="1493">
                  <c:v>2002.3082234605999</c:v>
                </c:pt>
                <c:pt idx="1494">
                  <c:v>1999.8348737137601</c:v>
                </c:pt>
                <c:pt idx="1495">
                  <c:v>2004.63088159423</c:v>
                </c:pt>
                <c:pt idx="1496">
                  <c:v>2002.9275291848301</c:v>
                </c:pt>
                <c:pt idx="1497">
                  <c:v>2011.8073244783</c:v>
                </c:pt>
                <c:pt idx="1498">
                  <c:v>2014.1804533158599</c:v>
                </c:pt>
                <c:pt idx="1499">
                  <c:v>2010.6547091407101</c:v>
                </c:pt>
                <c:pt idx="1500">
                  <c:v>2013.2751407324299</c:v>
                </c:pt>
                <c:pt idx="1501">
                  <c:v>2004.1931808305001</c:v>
                </c:pt>
                <c:pt idx="1502">
                  <c:v>2000.0883111072301</c:v>
                </c:pt>
                <c:pt idx="1503">
                  <c:v>2005.75727040129</c:v>
                </c:pt>
                <c:pt idx="1504">
                  <c:v>1997.9679027770201</c:v>
                </c:pt>
                <c:pt idx="1505">
                  <c:v>2003.47755620618</c:v>
                </c:pt>
                <c:pt idx="1506">
                  <c:v>2005.2977155742799</c:v>
                </c:pt>
                <c:pt idx="1507">
                  <c:v>2011.1936767991101</c:v>
                </c:pt>
                <c:pt idx="1508">
                  <c:v>2013.42052886071</c:v>
                </c:pt>
                <c:pt idx="1509">
                  <c:v>2011.2691120387899</c:v>
                </c:pt>
                <c:pt idx="1510">
                  <c:v>2016.0177045599901</c:v>
                </c:pt>
                <c:pt idx="1511">
                  <c:v>2018.11650097449</c:v>
                </c:pt>
                <c:pt idx="1512">
                  <c:v>2017.02083755986</c:v>
                </c:pt>
                <c:pt idx="1513">
                  <c:v>2023.0956866645799</c:v>
                </c:pt>
                <c:pt idx="1514">
                  <c:v>2033.1126456455499</c:v>
                </c:pt>
                <c:pt idx="1515">
                  <c:v>2016.30415566074</c:v>
                </c:pt>
                <c:pt idx="1516">
                  <c:v>2024.6821518731099</c:v>
                </c:pt>
                <c:pt idx="1517">
                  <c:v>2033.65088858485</c:v>
                </c:pt>
                <c:pt idx="1518">
                  <c:v>2026.35171338379</c:v>
                </c:pt>
                <c:pt idx="1519">
                  <c:v>2017.7639421804099</c:v>
                </c:pt>
                <c:pt idx="1520">
                  <c:v>2019.35705237354</c:v>
                </c:pt>
                <c:pt idx="1521">
                  <c:v>1995.88361147092</c:v>
                </c:pt>
                <c:pt idx="1522">
                  <c:v>2002.7399043580999</c:v>
                </c:pt>
                <c:pt idx="1523">
                  <c:v>2017.3785914832399</c:v>
                </c:pt>
                <c:pt idx="1524">
                  <c:v>2024.9648389704601</c:v>
                </c:pt>
                <c:pt idx="1525">
                  <c:v>2022.0578113541801</c:v>
                </c:pt>
                <c:pt idx="1526">
                  <c:v>2018.4736303623299</c:v>
                </c:pt>
                <c:pt idx="1527">
                  <c:v>2025.3499958023999</c:v>
                </c:pt>
                <c:pt idx="1528">
                  <c:v>2032.16648827987</c:v>
                </c:pt>
                <c:pt idx="1529">
                  <c:v>2036.61910477435</c:v>
                </c:pt>
                <c:pt idx="1530">
                  <c:v>2039.9588414938</c:v>
                </c:pt>
                <c:pt idx="1531">
                  <c:v>2039.06235511348</c:v>
                </c:pt>
                <c:pt idx="1532">
                  <c:v>2028.99901055231</c:v>
                </c:pt>
                <c:pt idx="1533">
                  <c:v>2034.2391141268899</c:v>
                </c:pt>
                <c:pt idx="1534">
                  <c:v>2025.73102469636</c:v>
                </c:pt>
                <c:pt idx="1535">
                  <c:v>2001.8010478076901</c:v>
                </c:pt>
                <c:pt idx="1536">
                  <c:v>1995.4207650451499</c:v>
                </c:pt>
                <c:pt idx="1537">
                  <c:v>2004.17492189168</c:v>
                </c:pt>
                <c:pt idx="1538">
                  <c:v>2012.31562534149</c:v>
                </c:pt>
                <c:pt idx="1539">
                  <c:v>1999.4666057648701</c:v>
                </c:pt>
                <c:pt idx="1540">
                  <c:v>2003.8274762041401</c:v>
                </c:pt>
                <c:pt idx="1541">
                  <c:v>1990.7598254540801</c:v>
                </c:pt>
                <c:pt idx="1542">
                  <c:v>1995.8459390673399</c:v>
                </c:pt>
                <c:pt idx="1543">
                  <c:v>1988.43110507747</c:v>
                </c:pt>
                <c:pt idx="1544">
                  <c:v>1988.3586458324201</c:v>
                </c:pt>
                <c:pt idx="1545">
                  <c:v>2010.3047336479301</c:v>
                </c:pt>
                <c:pt idx="1546">
                  <c:v>2006.9582781233801</c:v>
                </c:pt>
                <c:pt idx="1547">
                  <c:v>2013.59238208748</c:v>
                </c:pt>
                <c:pt idx="1548">
                  <c:v>2008.95681597665</c:v>
                </c:pt>
                <c:pt idx="1549">
                  <c:v>2016.0626572978799</c:v>
                </c:pt>
                <c:pt idx="1550">
                  <c:v>2028.00398710633</c:v>
                </c:pt>
                <c:pt idx="1551">
                  <c:v>2041.1776938007899</c:v>
                </c:pt>
                <c:pt idx="1552">
                  <c:v>2042.9900996308399</c:v>
                </c:pt>
                <c:pt idx="1553">
                  <c:v>2040.7513749421801</c:v>
                </c:pt>
                <c:pt idx="1554">
                  <c:v>2037.04725685415</c:v>
                </c:pt>
                <c:pt idx="1555">
                  <c:v>2026.6115024071401</c:v>
                </c:pt>
                <c:pt idx="1556">
                  <c:v>2011.13727853404</c:v>
                </c:pt>
                <c:pt idx="1557">
                  <c:v>2015.07415630848</c:v>
                </c:pt>
                <c:pt idx="1558">
                  <c:v>2019.26215198672</c:v>
                </c:pt>
                <c:pt idx="1559">
                  <c:v>2011.55510363608</c:v>
                </c:pt>
                <c:pt idx="1560">
                  <c:v>2021.4442777996101</c:v>
                </c:pt>
                <c:pt idx="1561">
                  <c:v>2032.1008923319901</c:v>
                </c:pt>
                <c:pt idx="1562">
                  <c:v>2038.0833628560299</c:v>
                </c:pt>
                <c:pt idx="1563">
                  <c:v>2041.6137788338101</c:v>
                </c:pt>
                <c:pt idx="1564">
                  <c:v>2043.4950245989301</c:v>
                </c:pt>
                <c:pt idx="1565">
                  <c:v>2047.1391118434201</c:v>
                </c:pt>
                <c:pt idx="1566">
                  <c:v>2046.7949951079299</c:v>
                </c:pt>
                <c:pt idx="1567">
                  <c:v>2055.3787026473401</c:v>
                </c:pt>
                <c:pt idx="1568">
                  <c:v>2047.08865234772</c:v>
                </c:pt>
                <c:pt idx="1569">
                  <c:v>2045.3984588908199</c:v>
                </c:pt>
                <c:pt idx="1570">
                  <c:v>2052.0490899523902</c:v>
                </c:pt>
                <c:pt idx="1571">
                  <c:v>2049.76348834911</c:v>
                </c:pt>
                <c:pt idx="1572">
                  <c:v>2053.2309217345401</c:v>
                </c:pt>
                <c:pt idx="1573">
                  <c:v>2057.0688256113699</c:v>
                </c:pt>
                <c:pt idx="1574">
                  <c:v>2066.4099403482601</c:v>
                </c:pt>
                <c:pt idx="1575">
                  <c:v>2068.3988711533498</c:v>
                </c:pt>
                <c:pt idx="1576">
                  <c:v>2065.7991030190901</c:v>
                </c:pt>
                <c:pt idx="1577">
                  <c:v>2061.5842762484999</c:v>
                </c:pt>
                <c:pt idx="1578">
                  <c:v>2069.0464890814201</c:v>
                </c:pt>
                <c:pt idx="1579">
                  <c:v>2071.73754412076</c:v>
                </c:pt>
                <c:pt idx="1580">
                  <c:v>2080.9351388600198</c:v>
                </c:pt>
                <c:pt idx="1581">
                  <c:v>2079.91410032048</c:v>
                </c:pt>
                <c:pt idx="1582">
                  <c:v>2084.3195918501301</c:v>
                </c:pt>
                <c:pt idx="1583">
                  <c:v>2091.46559937955</c:v>
                </c:pt>
                <c:pt idx="1584">
                  <c:v>2095.97708693492</c:v>
                </c:pt>
                <c:pt idx="1585">
                  <c:v>2093.9382657419401</c:v>
                </c:pt>
                <c:pt idx="1586">
                  <c:v>2093.0413631701799</c:v>
                </c:pt>
                <c:pt idx="1587">
                  <c:v>2096.5771057933098</c:v>
                </c:pt>
                <c:pt idx="1588">
                  <c:v>2095.48685464356</c:v>
                </c:pt>
                <c:pt idx="1589">
                  <c:v>2102.28591362825</c:v>
                </c:pt>
                <c:pt idx="1590">
                  <c:v>2105.1508922344301</c:v>
                </c:pt>
                <c:pt idx="1591">
                  <c:v>2104.4136830181801</c:v>
                </c:pt>
                <c:pt idx="1592">
                  <c:v>2105.3318689779499</c:v>
                </c:pt>
                <c:pt idx="1593">
                  <c:v>2106.3023350723902</c:v>
                </c:pt>
                <c:pt idx="1594">
                  <c:v>2109.5343840799001</c:v>
                </c:pt>
                <c:pt idx="1595">
                  <c:v>2108.45264672131</c:v>
                </c:pt>
                <c:pt idx="1596">
                  <c:v>2107.8497995419598</c:v>
                </c:pt>
                <c:pt idx="1597">
                  <c:v>2103.76898442226</c:v>
                </c:pt>
                <c:pt idx="1598">
                  <c:v>2106.9901873558802</c:v>
                </c:pt>
                <c:pt idx="1599">
                  <c:v>2104.23668744624</c:v>
                </c:pt>
                <c:pt idx="1600">
                  <c:v>2099.5497286868899</c:v>
                </c:pt>
                <c:pt idx="1601">
                  <c:v>2100.8811303218699</c:v>
                </c:pt>
                <c:pt idx="1602">
                  <c:v>2100.4275912315402</c:v>
                </c:pt>
                <c:pt idx="1603">
                  <c:v>2102.1607436576801</c:v>
                </c:pt>
                <c:pt idx="1604">
                  <c:v>2103.35207013428</c:v>
                </c:pt>
                <c:pt idx="1605">
                  <c:v>2099.9481849250701</c:v>
                </c:pt>
                <c:pt idx="1606">
                  <c:v>2097.6250627959598</c:v>
                </c:pt>
                <c:pt idx="1607">
                  <c:v>2098.36159324253</c:v>
                </c:pt>
                <c:pt idx="1608">
                  <c:v>2102.3240781968402</c:v>
                </c:pt>
                <c:pt idx="1609">
                  <c:v>2098.3986195508401</c:v>
                </c:pt>
                <c:pt idx="1610">
                  <c:v>2101.4909997445302</c:v>
                </c:pt>
                <c:pt idx="1611">
                  <c:v>2103.5919250782999</c:v>
                </c:pt>
                <c:pt idx="1612">
                  <c:v>2095.44134260898</c:v>
                </c:pt>
                <c:pt idx="1613">
                  <c:v>2098.5237179252499</c:v>
                </c:pt>
                <c:pt idx="1614">
                  <c:v>2096.7524990882998</c:v>
                </c:pt>
                <c:pt idx="1615">
                  <c:v>2098.5026244173901</c:v>
                </c:pt>
                <c:pt idx="1616">
                  <c:v>2101.8509557114398</c:v>
                </c:pt>
                <c:pt idx="1617">
                  <c:v>2109.2798216654401</c:v>
                </c:pt>
                <c:pt idx="1618">
                  <c:v>2113.07670241292</c:v>
                </c:pt>
                <c:pt idx="1619">
                  <c:v>2109.64823207789</c:v>
                </c:pt>
                <c:pt idx="1620">
                  <c:v>2110.5257730418898</c:v>
                </c:pt>
                <c:pt idx="1621">
                  <c:v>2107.3881106301901</c:v>
                </c:pt>
                <c:pt idx="1622">
                  <c:v>2107.99491921244</c:v>
                </c:pt>
                <c:pt idx="1623">
                  <c:v>2108.1168898516598</c:v>
                </c:pt>
                <c:pt idx="1624">
                  <c:v>2107.5790027565199</c:v>
                </c:pt>
                <c:pt idx="1625">
                  <c:v>2110.05493387775</c:v>
                </c:pt>
                <c:pt idx="1626">
                  <c:v>2110.8342257381</c:v>
                </c:pt>
                <c:pt idx="1627">
                  <c:v>2120.6377040505899</c:v>
                </c:pt>
                <c:pt idx="1628">
                  <c:v>2120.5374699591898</c:v>
                </c:pt>
                <c:pt idx="1629">
                  <c:v>2122.8429308734198</c:v>
                </c:pt>
                <c:pt idx="1630">
                  <c:v>2126.7834194325701</c:v>
                </c:pt>
                <c:pt idx="1631">
                  <c:v>2128.59373318998</c:v>
                </c:pt>
                <c:pt idx="1632">
                  <c:v>2120.0568182015099</c:v>
                </c:pt>
                <c:pt idx="1633">
                  <c:v>2108.8617205872201</c:v>
                </c:pt>
                <c:pt idx="1634">
                  <c:v>2117.2530036397402</c:v>
                </c:pt>
                <c:pt idx="1635">
                  <c:v>2126.9922709242001</c:v>
                </c:pt>
                <c:pt idx="1636">
                  <c:v>2137.7659313158601</c:v>
                </c:pt>
                <c:pt idx="1637">
                  <c:v>2134.8721259726499</c:v>
                </c:pt>
                <c:pt idx="1638">
                  <c:v>2136.3451145198701</c:v>
                </c:pt>
                <c:pt idx="1639">
                  <c:v>2133.7914493166199</c:v>
                </c:pt>
                <c:pt idx="1640">
                  <c:v>2125.88232438962</c:v>
                </c:pt>
                <c:pt idx="1641">
                  <c:v>2117.9983954065401</c:v>
                </c:pt>
                <c:pt idx="1642">
                  <c:v>2120.5743919597398</c:v>
                </c:pt>
                <c:pt idx="1643">
                  <c:v>2120.38541623322</c:v>
                </c:pt>
                <c:pt idx="1644">
                  <c:v>2117.3907281227398</c:v>
                </c:pt>
                <c:pt idx="1645">
                  <c:v>2125.4543247242</c:v>
                </c:pt>
                <c:pt idx="1646">
                  <c:v>2125.7588593647301</c:v>
                </c:pt>
                <c:pt idx="1647">
                  <c:v>2119.9366958909</c:v>
                </c:pt>
                <c:pt idx="1648">
                  <c:v>2127.6020265737602</c:v>
                </c:pt>
                <c:pt idx="1649">
                  <c:v>2118.4613971929598</c:v>
                </c:pt>
                <c:pt idx="1650">
                  <c:v>2111.49230604589</c:v>
                </c:pt>
                <c:pt idx="1651">
                  <c:v>2133.85453074923</c:v>
                </c:pt>
                <c:pt idx="1652">
                  <c:v>2144.92715705099</c:v>
                </c:pt>
                <c:pt idx="1653">
                  <c:v>2147.8558464244602</c:v>
                </c:pt>
                <c:pt idx="1654">
                  <c:v>2155.0209160752001</c:v>
                </c:pt>
                <c:pt idx="1655">
                  <c:v>2158.9616259837098</c:v>
                </c:pt>
                <c:pt idx="1656">
                  <c:v>2159.6808705486101</c:v>
                </c:pt>
                <c:pt idx="1657">
                  <c:v>2163.4796543399202</c:v>
                </c:pt>
                <c:pt idx="1658">
                  <c:v>2163.3910482287401</c:v>
                </c:pt>
                <c:pt idx="1659">
                  <c:v>2166.8822408645901</c:v>
                </c:pt>
                <c:pt idx="1660">
                  <c:v>2160.92569901869</c:v>
                </c:pt>
                <c:pt idx="1661">
                  <c:v>2159.2354865339998</c:v>
                </c:pt>
                <c:pt idx="1662">
                  <c:v>2157.1653067590601</c:v>
                </c:pt>
                <c:pt idx="1663">
                  <c:v>2156.36163997227</c:v>
                </c:pt>
                <c:pt idx="1664">
                  <c:v>2162.4824138735698</c:v>
                </c:pt>
                <c:pt idx="1665">
                  <c:v>2165.4709041389601</c:v>
                </c:pt>
                <c:pt idx="1666">
                  <c:v>2166.3031089239498</c:v>
                </c:pt>
                <c:pt idx="1667">
                  <c:v>2166.51542950047</c:v>
                </c:pt>
                <c:pt idx="1668">
                  <c:v>2167.6784636464099</c:v>
                </c:pt>
                <c:pt idx="1669">
                  <c:v>2171.6170738833198</c:v>
                </c:pt>
                <c:pt idx="1670">
                  <c:v>2174.2434742232399</c:v>
                </c:pt>
                <c:pt idx="1671">
                  <c:v>2174.8356873102198</c:v>
                </c:pt>
                <c:pt idx="1672">
                  <c:v>2171.8333346304298</c:v>
                </c:pt>
                <c:pt idx="1673">
                  <c:v>2178.4495849427899</c:v>
                </c:pt>
                <c:pt idx="1674">
                  <c:v>2185.7987539494202</c:v>
                </c:pt>
                <c:pt idx="1675">
                  <c:v>2181.2586560453701</c:v>
                </c:pt>
                <c:pt idx="1676">
                  <c:v>2177.1345987193799</c:v>
                </c:pt>
                <c:pt idx="1677">
                  <c:v>2181.18334271702</c:v>
                </c:pt>
                <c:pt idx="1678">
                  <c:v>2180.6918207550002</c:v>
                </c:pt>
                <c:pt idx="1679">
                  <c:v>2180.3769569224801</c:v>
                </c:pt>
                <c:pt idx="1680">
                  <c:v>2185.1391647384598</c:v>
                </c:pt>
                <c:pt idx="1681">
                  <c:v>2184.7617846318999</c:v>
                </c:pt>
                <c:pt idx="1682">
                  <c:v>2185.6992581016402</c:v>
                </c:pt>
                <c:pt idx="1683">
                  <c:v>2186.6891813744901</c:v>
                </c:pt>
                <c:pt idx="1684">
                  <c:v>2187.3038017111799</c:v>
                </c:pt>
                <c:pt idx="1685">
                  <c:v>2185.4224714105999</c:v>
                </c:pt>
                <c:pt idx="1686">
                  <c:v>2187.2477504539102</c:v>
                </c:pt>
                <c:pt idx="1687">
                  <c:v>2186.88320049706</c:v>
                </c:pt>
                <c:pt idx="1688">
                  <c:v>2187.2052404093301</c:v>
                </c:pt>
                <c:pt idx="1689">
                  <c:v>2185.6305633964198</c:v>
                </c:pt>
                <c:pt idx="1690">
                  <c:v>2183.28536763992</c:v>
                </c:pt>
                <c:pt idx="1691">
                  <c:v>2181.5451976561799</c:v>
                </c:pt>
                <c:pt idx="1692">
                  <c:v>2179.60592785366</c:v>
                </c:pt>
                <c:pt idx="1693">
                  <c:v>2184.1719633724902</c:v>
                </c:pt>
                <c:pt idx="1694">
                  <c:v>2179.8857129350999</c:v>
                </c:pt>
                <c:pt idx="1695">
                  <c:v>2180.55349144826</c:v>
                </c:pt>
                <c:pt idx="1696">
                  <c:v>2190.4822790174999</c:v>
                </c:pt>
                <c:pt idx="1697">
                  <c:v>2195.5637748285098</c:v>
                </c:pt>
                <c:pt idx="1698">
                  <c:v>2194.7884033968598</c:v>
                </c:pt>
                <c:pt idx="1699">
                  <c:v>2191.6593624655302</c:v>
                </c:pt>
                <c:pt idx="1700">
                  <c:v>2169.3774560449801</c:v>
                </c:pt>
                <c:pt idx="1701">
                  <c:v>2178.9419045488798</c:v>
                </c:pt>
                <c:pt idx="1702">
                  <c:v>2169.5349484959002</c:v>
                </c:pt>
                <c:pt idx="1703">
                  <c:v>2173.9053493930001</c:v>
                </c:pt>
                <c:pt idx="1704">
                  <c:v>2180.7469011611001</c:v>
                </c:pt>
                <c:pt idx="1705">
                  <c:v>2182.8907984419102</c:v>
                </c:pt>
                <c:pt idx="1706">
                  <c:v>2185.7802060772801</c:v>
                </c:pt>
                <c:pt idx="1707">
                  <c:v>2183.9455692409001</c:v>
                </c:pt>
                <c:pt idx="1708">
                  <c:v>2189.5237529728201</c:v>
                </c:pt>
                <c:pt idx="1709">
                  <c:v>2195.5176951062599</c:v>
                </c:pt>
                <c:pt idx="1710">
                  <c:v>2194.78520988317</c:v>
                </c:pt>
                <c:pt idx="1711">
                  <c:v>2186.67170807906</c:v>
                </c:pt>
                <c:pt idx="1712">
                  <c:v>2193.8582329948599</c:v>
                </c:pt>
                <c:pt idx="1713">
                  <c:v>2195.68914386714</c:v>
                </c:pt>
                <c:pt idx="1714">
                  <c:v>2186.5481693540701</c:v>
                </c:pt>
                <c:pt idx="1715">
                  <c:v>2195.4140718910098</c:v>
                </c:pt>
                <c:pt idx="1716">
                  <c:v>2196.4319551144599</c:v>
                </c:pt>
                <c:pt idx="1717">
                  <c:v>2192.72412395836</c:v>
                </c:pt>
                <c:pt idx="1718">
                  <c:v>2194.0627850678802</c:v>
                </c:pt>
                <c:pt idx="1719">
                  <c:v>2184.3245492020001</c:v>
                </c:pt>
                <c:pt idx="1720">
                  <c:v>2176.8728151457099</c:v>
                </c:pt>
                <c:pt idx="1721">
                  <c:v>2179.6069220356999</c:v>
                </c:pt>
                <c:pt idx="1722">
                  <c:v>2175.7877760281899</c:v>
                </c:pt>
                <c:pt idx="1723">
                  <c:v>2177.5762197958802</c:v>
                </c:pt>
                <c:pt idx="1724">
                  <c:v>2175.9786789946702</c:v>
                </c:pt>
                <c:pt idx="1725">
                  <c:v>2181.67268774584</c:v>
                </c:pt>
                <c:pt idx="1726">
                  <c:v>2186.8388493993102</c:v>
                </c:pt>
                <c:pt idx="1727">
                  <c:v>2187.6050979377301</c:v>
                </c:pt>
                <c:pt idx="1728">
                  <c:v>2186.62681933864</c:v>
                </c:pt>
                <c:pt idx="1729">
                  <c:v>2186.5494347236099</c:v>
                </c:pt>
                <c:pt idx="1730">
                  <c:v>2184.9105481378601</c:v>
                </c:pt>
                <c:pt idx="1731">
                  <c:v>2182.5272254719098</c:v>
                </c:pt>
                <c:pt idx="1732">
                  <c:v>2172.5474318189599</c:v>
                </c:pt>
                <c:pt idx="1733">
                  <c:v>2167.0783208014</c:v>
                </c:pt>
                <c:pt idx="1734">
                  <c:v>2168.1848786303399</c:v>
                </c:pt>
                <c:pt idx="1735">
                  <c:v>2160.1909391726799</c:v>
                </c:pt>
                <c:pt idx="1736">
                  <c:v>2157.31858334052</c:v>
                </c:pt>
                <c:pt idx="1737">
                  <c:v>2153.0874015074801</c:v>
                </c:pt>
                <c:pt idx="1738">
                  <c:v>2151.8861069443101</c:v>
                </c:pt>
                <c:pt idx="1739">
                  <c:v>2171.5058319798</c:v>
                </c:pt>
                <c:pt idx="1740">
                  <c:v>2175.3846055946401</c:v>
                </c:pt>
                <c:pt idx="1741">
                  <c:v>2180.7357540663602</c:v>
                </c:pt>
                <c:pt idx="1742">
                  <c:v>2166.9189251881598</c:v>
                </c:pt>
                <c:pt idx="1743">
                  <c:v>2166.6443383422002</c:v>
                </c:pt>
                <c:pt idx="1744">
                  <c:v>2174.5443466971701</c:v>
                </c:pt>
                <c:pt idx="1745">
                  <c:v>2175.6161662846798</c:v>
                </c:pt>
                <c:pt idx="1746">
                  <c:v>2179.3313206723801</c:v>
                </c:pt>
                <c:pt idx="1747">
                  <c:v>2182.02788076144</c:v>
                </c:pt>
                <c:pt idx="1748">
                  <c:v>2181.2853411586698</c:v>
                </c:pt>
                <c:pt idx="1749">
                  <c:v>2180.0332099238099</c:v>
                </c:pt>
                <c:pt idx="1750">
                  <c:v>2180.9914275033402</c:v>
                </c:pt>
                <c:pt idx="1751">
                  <c:v>2184.44090672939</c:v>
                </c:pt>
                <c:pt idx="1752">
                  <c:v>2182.1531814946002</c:v>
                </c:pt>
                <c:pt idx="1753">
                  <c:v>2182.4699351695399</c:v>
                </c:pt>
                <c:pt idx="1754">
                  <c:v>2177.6229931930302</c:v>
                </c:pt>
                <c:pt idx="1755">
                  <c:v>2166.6301553651901</c:v>
                </c:pt>
                <c:pt idx="1756">
                  <c:v>2173.2566875890602</c:v>
                </c:pt>
                <c:pt idx="1757">
                  <c:v>2183.3285225801501</c:v>
                </c:pt>
                <c:pt idx="1758">
                  <c:v>2180.8322946549702</c:v>
                </c:pt>
                <c:pt idx="1759">
                  <c:v>2170.8621703539602</c:v>
                </c:pt>
                <c:pt idx="1760">
                  <c:v>2157.3892946803398</c:v>
                </c:pt>
                <c:pt idx="1761">
                  <c:v>2163.3532398347702</c:v>
                </c:pt>
                <c:pt idx="1762">
                  <c:v>2171.9861729242398</c:v>
                </c:pt>
                <c:pt idx="1763">
                  <c:v>2167.0413187214099</c:v>
                </c:pt>
                <c:pt idx="1764">
                  <c:v>2169.0989004787898</c:v>
                </c:pt>
                <c:pt idx="1765">
                  <c:v>2168.12727840664</c:v>
                </c:pt>
                <c:pt idx="1766">
                  <c:v>2168.9658504832801</c:v>
                </c:pt>
                <c:pt idx="1767">
                  <c:v>2174.9093145079901</c:v>
                </c:pt>
                <c:pt idx="1768">
                  <c:v>2173.7893002221499</c:v>
                </c:pt>
                <c:pt idx="1769">
                  <c:v>2175.6292162268601</c:v>
                </c:pt>
                <c:pt idx="1770">
                  <c:v>2177.7620724078101</c:v>
                </c:pt>
                <c:pt idx="1771">
                  <c:v>2177.86339787321</c:v>
                </c:pt>
                <c:pt idx="1772">
                  <c:v>2178.9611511882599</c:v>
                </c:pt>
                <c:pt idx="1773">
                  <c:v>2182.2480368810402</c:v>
                </c:pt>
                <c:pt idx="1774">
                  <c:v>2182.4281975643398</c:v>
                </c:pt>
                <c:pt idx="1775">
                  <c:v>2188.1324214898</c:v>
                </c:pt>
                <c:pt idx="1776">
                  <c:v>2187.1725452597502</c:v>
                </c:pt>
                <c:pt idx="1777">
                  <c:v>2186.8759025353902</c:v>
                </c:pt>
                <c:pt idx="1778">
                  <c:v>2182.7260183221701</c:v>
                </c:pt>
                <c:pt idx="1779">
                  <c:v>2185.9303263309498</c:v>
                </c:pt>
                <c:pt idx="1780">
                  <c:v>2184.9982790773502</c:v>
                </c:pt>
                <c:pt idx="1781">
                  <c:v>2185.6514274922001</c:v>
                </c:pt>
                <c:pt idx="1782">
                  <c:v>2184.3163860534901</c:v>
                </c:pt>
                <c:pt idx="1783">
                  <c:v>2185.43822286773</c:v>
                </c:pt>
                <c:pt idx="1784">
                  <c:v>2184.7258206302499</c:v>
                </c:pt>
                <c:pt idx="1785">
                  <c:v>2186.11253954524</c:v>
                </c:pt>
                <c:pt idx="1786">
                  <c:v>2189.57841619697</c:v>
                </c:pt>
                <c:pt idx="1787">
                  <c:v>2187.1034984043799</c:v>
                </c:pt>
                <c:pt idx="1788">
                  <c:v>2188.73282011026</c:v>
                </c:pt>
                <c:pt idx="1789">
                  <c:v>2186.9443055603201</c:v>
                </c:pt>
                <c:pt idx="1790">
                  <c:v>2187.09921863204</c:v>
                </c:pt>
                <c:pt idx="1791">
                  <c:v>2187.9702511472601</c:v>
                </c:pt>
                <c:pt idx="1792">
                  <c:v>2192.52016947942</c:v>
                </c:pt>
                <c:pt idx="1793">
                  <c:v>2197.9775054555498</c:v>
                </c:pt>
                <c:pt idx="1794">
                  <c:v>2197.2355323040701</c:v>
                </c:pt>
                <c:pt idx="1795">
                  <c:v>2193.7026374391799</c:v>
                </c:pt>
                <c:pt idx="1796">
                  <c:v>2197.96097921825</c:v>
                </c:pt>
                <c:pt idx="1797">
                  <c:v>2201.05544110747</c:v>
                </c:pt>
                <c:pt idx="1798">
                  <c:v>2206.57182217322</c:v>
                </c:pt>
                <c:pt idx="1799">
                  <c:v>2209.3991488247598</c:v>
                </c:pt>
                <c:pt idx="1800">
                  <c:v>2211.76058242095</c:v>
                </c:pt>
                <c:pt idx="1801">
                  <c:v>2209.55826671772</c:v>
                </c:pt>
                <c:pt idx="1802">
                  <c:v>2212.1038704580401</c:v>
                </c:pt>
                <c:pt idx="1803">
                  <c:v>2210.43516736219</c:v>
                </c:pt>
                <c:pt idx="1804">
                  <c:v>2208.4648203591</c:v>
                </c:pt>
                <c:pt idx="1805">
                  <c:v>2204.1492828681398</c:v>
                </c:pt>
                <c:pt idx="1806">
                  <c:v>2206.12152471532</c:v>
                </c:pt>
                <c:pt idx="1807">
                  <c:v>2214.7993396442998</c:v>
                </c:pt>
                <c:pt idx="1808">
                  <c:v>2215.7073363802401</c:v>
                </c:pt>
                <c:pt idx="1809">
                  <c:v>2219.79895523102</c:v>
                </c:pt>
                <c:pt idx="1810">
                  <c:v>2223.9740483949599</c:v>
                </c:pt>
                <c:pt idx="1811">
                  <c:v>2223.7418334224999</c:v>
                </c:pt>
                <c:pt idx="1812">
                  <c:v>2224.7023909374302</c:v>
                </c:pt>
                <c:pt idx="1813">
                  <c:v>2224.3289071676199</c:v>
                </c:pt>
                <c:pt idx="1814">
                  <c:v>2209.4956195765599</c:v>
                </c:pt>
                <c:pt idx="1815">
                  <c:v>2221.16985066608</c:v>
                </c:pt>
                <c:pt idx="1816">
                  <c:v>2218.8904334532799</c:v>
                </c:pt>
                <c:pt idx="1817">
                  <c:v>2224.5690311749099</c:v>
                </c:pt>
                <c:pt idx="1818">
                  <c:v>2226.4423516858901</c:v>
                </c:pt>
                <c:pt idx="1819">
                  <c:v>2224.9689302577699</c:v>
                </c:pt>
                <c:pt idx="1820">
                  <c:v>2221.8166691291999</c:v>
                </c:pt>
                <c:pt idx="1821">
                  <c:v>2223.8847363979298</c:v>
                </c:pt>
                <c:pt idx="1822">
                  <c:v>2228.5273752685198</c:v>
                </c:pt>
                <c:pt idx="1823">
                  <c:v>2228.4344194638702</c:v>
                </c:pt>
                <c:pt idx="1824">
                  <c:v>2231.4921286573499</c:v>
                </c:pt>
                <c:pt idx="1825">
                  <c:v>2233.3559828842899</c:v>
                </c:pt>
                <c:pt idx="1826">
                  <c:v>2234.3292552308699</c:v>
                </c:pt>
                <c:pt idx="1827">
                  <c:v>2234.8406068222698</c:v>
                </c:pt>
                <c:pt idx="1828">
                  <c:v>2226.4461769624199</c:v>
                </c:pt>
                <c:pt idx="1829">
                  <c:v>2225.5465388534799</c:v>
                </c:pt>
                <c:pt idx="1830">
                  <c:v>2227.79863010701</c:v>
                </c:pt>
                <c:pt idx="1831">
                  <c:v>2229.8482799345002</c:v>
                </c:pt>
                <c:pt idx="1832">
                  <c:v>2229.7724436490498</c:v>
                </c:pt>
                <c:pt idx="1833">
                  <c:v>2233.4872647521702</c:v>
                </c:pt>
                <c:pt idx="1834">
                  <c:v>2234.0385360967098</c:v>
                </c:pt>
                <c:pt idx="1835">
                  <c:v>2235.9257842222501</c:v>
                </c:pt>
                <c:pt idx="1836">
                  <c:v>2232.6630242421502</c:v>
                </c:pt>
                <c:pt idx="1837">
                  <c:v>2238.91894946096</c:v>
                </c:pt>
                <c:pt idx="1838">
                  <c:v>2241.52239661464</c:v>
                </c:pt>
                <c:pt idx="1839">
                  <c:v>2238.7096940630699</c:v>
                </c:pt>
                <c:pt idx="1840">
                  <c:v>2239.4575121739299</c:v>
                </c:pt>
                <c:pt idx="1841">
                  <c:v>2239.7653394253798</c:v>
                </c:pt>
                <c:pt idx="1842">
                  <c:v>2238.1180734784198</c:v>
                </c:pt>
                <c:pt idx="1843">
                  <c:v>2235.9708779542202</c:v>
                </c:pt>
                <c:pt idx="1844">
                  <c:v>2237.2519953498199</c:v>
                </c:pt>
                <c:pt idx="1845">
                  <c:v>2237.0733598643801</c:v>
                </c:pt>
                <c:pt idx="1846">
                  <c:v>2241.5043680341701</c:v>
                </c:pt>
                <c:pt idx="1847">
                  <c:v>2237.0824039291701</c:v>
                </c:pt>
                <c:pt idx="1848">
                  <c:v>2239.5603202381999</c:v>
                </c:pt>
                <c:pt idx="1849">
                  <c:v>2238.9107758528398</c:v>
                </c:pt>
                <c:pt idx="1850">
                  <c:v>2245.5574663907</c:v>
                </c:pt>
                <c:pt idx="1851">
                  <c:v>2239.9397264617901</c:v>
                </c:pt>
                <c:pt idx="1852">
                  <c:v>2244.0089720231599</c:v>
                </c:pt>
                <c:pt idx="1853">
                  <c:v>2250.4368266076999</c:v>
                </c:pt>
                <c:pt idx="1854">
                  <c:v>2249.4911783092698</c:v>
                </c:pt>
                <c:pt idx="1855">
                  <c:v>2251.2080239073998</c:v>
                </c:pt>
                <c:pt idx="1856">
                  <c:v>2251.3593899421799</c:v>
                </c:pt>
                <c:pt idx="1857">
                  <c:v>2246.9069657862601</c:v>
                </c:pt>
                <c:pt idx="1858">
                  <c:v>2236.2700360264698</c:v>
                </c:pt>
                <c:pt idx="1859">
                  <c:v>2258.9274709478</c:v>
                </c:pt>
                <c:pt idx="1860">
                  <c:v>2266.69648854456</c:v>
                </c:pt>
                <c:pt idx="1861">
                  <c:v>2273.2508342988499</c:v>
                </c:pt>
                <c:pt idx="1862">
                  <c:v>2270.9331059535398</c:v>
                </c:pt>
                <c:pt idx="1863">
                  <c:v>2278.5072056290501</c:v>
                </c:pt>
                <c:pt idx="1864">
                  <c:v>2276.67411045169</c:v>
                </c:pt>
                <c:pt idx="1865">
                  <c:v>2280.4615908845599</c:v>
                </c:pt>
                <c:pt idx="1866">
                  <c:v>2255.71069758055</c:v>
                </c:pt>
                <c:pt idx="1867">
                  <c:v>2254.4283816239599</c:v>
                </c:pt>
                <c:pt idx="1868">
                  <c:v>2259.4806219352799</c:v>
                </c:pt>
                <c:pt idx="1869">
                  <c:v>2265.6762236924201</c:v>
                </c:pt>
                <c:pt idx="1870">
                  <c:v>2267.1483679071798</c:v>
                </c:pt>
                <c:pt idx="1871">
                  <c:v>2269.8976830698998</c:v>
                </c:pt>
                <c:pt idx="1872">
                  <c:v>2270.2437524583002</c:v>
                </c:pt>
                <c:pt idx="1873">
                  <c:v>2269.4470236236998</c:v>
                </c:pt>
                <c:pt idx="1874">
                  <c:v>2276.36457999512</c:v>
                </c:pt>
                <c:pt idx="1875">
                  <c:v>2275.2313235974302</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pt idx="3534">
                  <c:v>#N/A</c:v>
                </c:pt>
                <c:pt idx="3535">
                  <c:v>#N/A</c:v>
                </c:pt>
                <c:pt idx="3536">
                  <c:v>#N/A</c:v>
                </c:pt>
                <c:pt idx="3537">
                  <c:v>#N/A</c:v>
                </c:pt>
                <c:pt idx="3538">
                  <c:v>#N/A</c:v>
                </c:pt>
                <c:pt idx="3539">
                  <c:v>#N/A</c:v>
                </c:pt>
                <c:pt idx="3540">
                  <c:v>#N/A</c:v>
                </c:pt>
                <c:pt idx="3541">
                  <c:v>#N/A</c:v>
                </c:pt>
                <c:pt idx="3542">
                  <c:v>#N/A</c:v>
                </c:pt>
                <c:pt idx="3543">
                  <c:v>#N/A</c:v>
                </c:pt>
                <c:pt idx="3544">
                  <c:v>#N/A</c:v>
                </c:pt>
                <c:pt idx="3545">
                  <c:v>#N/A</c:v>
                </c:pt>
                <c:pt idx="3546">
                  <c:v>#N/A</c:v>
                </c:pt>
                <c:pt idx="3547">
                  <c:v>#N/A</c:v>
                </c:pt>
                <c:pt idx="3548">
                  <c:v>#N/A</c:v>
                </c:pt>
                <c:pt idx="3549">
                  <c:v>#N/A</c:v>
                </c:pt>
                <c:pt idx="3550">
                  <c:v>#N/A</c:v>
                </c:pt>
                <c:pt idx="3551">
                  <c:v>#N/A</c:v>
                </c:pt>
                <c:pt idx="3552">
                  <c:v>#N/A</c:v>
                </c:pt>
                <c:pt idx="3553">
                  <c:v>#N/A</c:v>
                </c:pt>
                <c:pt idx="3554">
                  <c:v>#N/A</c:v>
                </c:pt>
                <c:pt idx="3555">
                  <c:v>#N/A</c:v>
                </c:pt>
                <c:pt idx="3556">
                  <c:v>#N/A</c:v>
                </c:pt>
                <c:pt idx="3557">
                  <c:v>#N/A</c:v>
                </c:pt>
                <c:pt idx="3558">
                  <c:v>#N/A</c:v>
                </c:pt>
                <c:pt idx="3559">
                  <c:v>#N/A</c:v>
                </c:pt>
                <c:pt idx="3560">
                  <c:v>#N/A</c:v>
                </c:pt>
                <c:pt idx="3561">
                  <c:v>#N/A</c:v>
                </c:pt>
                <c:pt idx="3562">
                  <c:v>#N/A</c:v>
                </c:pt>
                <c:pt idx="3563">
                  <c:v>#N/A</c:v>
                </c:pt>
                <c:pt idx="3564">
                  <c:v>#N/A</c:v>
                </c:pt>
                <c:pt idx="3565">
                  <c:v>#N/A</c:v>
                </c:pt>
                <c:pt idx="3566">
                  <c:v>#N/A</c:v>
                </c:pt>
                <c:pt idx="3567">
                  <c:v>#N/A</c:v>
                </c:pt>
                <c:pt idx="3568">
                  <c:v>#N/A</c:v>
                </c:pt>
                <c:pt idx="3569">
                  <c:v>#N/A</c:v>
                </c:pt>
                <c:pt idx="3570">
                  <c:v>#N/A</c:v>
                </c:pt>
                <c:pt idx="3571">
                  <c:v>#N/A</c:v>
                </c:pt>
                <c:pt idx="3572">
                  <c:v>#N/A</c:v>
                </c:pt>
                <c:pt idx="3573">
                  <c:v>#N/A</c:v>
                </c:pt>
                <c:pt idx="3574">
                  <c:v>#N/A</c:v>
                </c:pt>
                <c:pt idx="3575">
                  <c:v>#N/A</c:v>
                </c:pt>
                <c:pt idx="3576">
                  <c:v>#N/A</c:v>
                </c:pt>
                <c:pt idx="3577">
                  <c:v>#N/A</c:v>
                </c:pt>
                <c:pt idx="3578">
                  <c:v>#N/A</c:v>
                </c:pt>
                <c:pt idx="3579">
                  <c:v>#N/A</c:v>
                </c:pt>
                <c:pt idx="3580">
                  <c:v>#N/A</c:v>
                </c:pt>
                <c:pt idx="3581">
                  <c:v>#N/A</c:v>
                </c:pt>
                <c:pt idx="3582">
                  <c:v>#N/A</c:v>
                </c:pt>
                <c:pt idx="3583">
                  <c:v>#N/A</c:v>
                </c:pt>
                <c:pt idx="3584">
                  <c:v>#N/A</c:v>
                </c:pt>
                <c:pt idx="3585">
                  <c:v>#N/A</c:v>
                </c:pt>
                <c:pt idx="3586">
                  <c:v>#N/A</c:v>
                </c:pt>
                <c:pt idx="3587">
                  <c:v>#N/A</c:v>
                </c:pt>
                <c:pt idx="3588">
                  <c:v>#N/A</c:v>
                </c:pt>
                <c:pt idx="3589">
                  <c:v>#N/A</c:v>
                </c:pt>
                <c:pt idx="3590">
                  <c:v>#N/A</c:v>
                </c:pt>
                <c:pt idx="3591">
                  <c:v>#N/A</c:v>
                </c:pt>
                <c:pt idx="3592">
                  <c:v>#N/A</c:v>
                </c:pt>
                <c:pt idx="3593">
                  <c:v>#N/A</c:v>
                </c:pt>
                <c:pt idx="3594">
                  <c:v>#N/A</c:v>
                </c:pt>
                <c:pt idx="3595">
                  <c:v>#N/A</c:v>
                </c:pt>
                <c:pt idx="3596">
                  <c:v>#N/A</c:v>
                </c:pt>
                <c:pt idx="3597">
                  <c:v>#N/A</c:v>
                </c:pt>
                <c:pt idx="3598">
                  <c:v>#N/A</c:v>
                </c:pt>
                <c:pt idx="3599">
                  <c:v>#N/A</c:v>
                </c:pt>
                <c:pt idx="3600">
                  <c:v>#N/A</c:v>
                </c:pt>
                <c:pt idx="3601">
                  <c:v>#N/A</c:v>
                </c:pt>
                <c:pt idx="3602">
                  <c:v>#N/A</c:v>
                </c:pt>
                <c:pt idx="3603">
                  <c:v>#N/A</c:v>
                </c:pt>
                <c:pt idx="3604">
                  <c:v>#N/A</c:v>
                </c:pt>
                <c:pt idx="3605">
                  <c:v>#N/A</c:v>
                </c:pt>
                <c:pt idx="3606">
                  <c:v>#N/A</c:v>
                </c:pt>
                <c:pt idx="3607">
                  <c:v>#N/A</c:v>
                </c:pt>
                <c:pt idx="3608">
                  <c:v>#N/A</c:v>
                </c:pt>
                <c:pt idx="3609">
                  <c:v>#N/A</c:v>
                </c:pt>
                <c:pt idx="3610">
                  <c:v>#N/A</c:v>
                </c:pt>
                <c:pt idx="3611">
                  <c:v>#N/A</c:v>
                </c:pt>
                <c:pt idx="3612">
                  <c:v>#N/A</c:v>
                </c:pt>
                <c:pt idx="3613">
                  <c:v>#N/A</c:v>
                </c:pt>
                <c:pt idx="3614">
                  <c:v>#N/A</c:v>
                </c:pt>
                <c:pt idx="3615">
                  <c:v>#N/A</c:v>
                </c:pt>
                <c:pt idx="3616">
                  <c:v>#N/A</c:v>
                </c:pt>
                <c:pt idx="3617">
                  <c:v>#N/A</c:v>
                </c:pt>
                <c:pt idx="3618">
                  <c:v>#N/A</c:v>
                </c:pt>
                <c:pt idx="3619">
                  <c:v>#N/A</c:v>
                </c:pt>
                <c:pt idx="3620">
                  <c:v>#N/A</c:v>
                </c:pt>
                <c:pt idx="3621">
                  <c:v>#N/A</c:v>
                </c:pt>
                <c:pt idx="3622">
                  <c:v>#N/A</c:v>
                </c:pt>
                <c:pt idx="3623">
                  <c:v>#N/A</c:v>
                </c:pt>
                <c:pt idx="3624">
                  <c:v>#N/A</c:v>
                </c:pt>
                <c:pt idx="3625">
                  <c:v>#N/A</c:v>
                </c:pt>
                <c:pt idx="3626">
                  <c:v>#N/A</c:v>
                </c:pt>
                <c:pt idx="3627">
                  <c:v>#N/A</c:v>
                </c:pt>
                <c:pt idx="3628">
                  <c:v>#N/A</c:v>
                </c:pt>
                <c:pt idx="3629">
                  <c:v>#N/A</c:v>
                </c:pt>
                <c:pt idx="3630">
                  <c:v>#N/A</c:v>
                </c:pt>
                <c:pt idx="3631">
                  <c:v>#N/A</c:v>
                </c:pt>
                <c:pt idx="3632">
                  <c:v>#N/A</c:v>
                </c:pt>
                <c:pt idx="3633">
                  <c:v>#N/A</c:v>
                </c:pt>
                <c:pt idx="3634">
                  <c:v>#N/A</c:v>
                </c:pt>
                <c:pt idx="3635">
                  <c:v>#N/A</c:v>
                </c:pt>
                <c:pt idx="3636">
                  <c:v>#N/A</c:v>
                </c:pt>
                <c:pt idx="3637">
                  <c:v>#N/A</c:v>
                </c:pt>
                <c:pt idx="3638">
                  <c:v>#N/A</c:v>
                </c:pt>
                <c:pt idx="3639">
                  <c:v>#N/A</c:v>
                </c:pt>
                <c:pt idx="3640">
                  <c:v>#N/A</c:v>
                </c:pt>
                <c:pt idx="3641">
                  <c:v>#N/A</c:v>
                </c:pt>
                <c:pt idx="3642">
                  <c:v>#N/A</c:v>
                </c:pt>
                <c:pt idx="3643">
                  <c:v>#N/A</c:v>
                </c:pt>
                <c:pt idx="3644">
                  <c:v>#N/A</c:v>
                </c:pt>
                <c:pt idx="3645">
                  <c:v>#N/A</c:v>
                </c:pt>
                <c:pt idx="3646">
                  <c:v>#N/A</c:v>
                </c:pt>
                <c:pt idx="3647">
                  <c:v>#N/A</c:v>
                </c:pt>
                <c:pt idx="3648">
                  <c:v>#N/A</c:v>
                </c:pt>
                <c:pt idx="3649">
                  <c:v>#N/A</c:v>
                </c:pt>
                <c:pt idx="3650">
                  <c:v>#N/A</c:v>
                </c:pt>
                <c:pt idx="3651">
                  <c:v>#N/A</c:v>
                </c:pt>
                <c:pt idx="3652">
                  <c:v>#N/A</c:v>
                </c:pt>
                <c:pt idx="3653">
                  <c:v>#N/A</c:v>
                </c:pt>
                <c:pt idx="3654">
                  <c:v>#N/A</c:v>
                </c:pt>
                <c:pt idx="3655">
                  <c:v>#N/A</c:v>
                </c:pt>
                <c:pt idx="3656">
                  <c:v>#N/A</c:v>
                </c:pt>
                <c:pt idx="3657">
                  <c:v>#N/A</c:v>
                </c:pt>
                <c:pt idx="3658">
                  <c:v>#N/A</c:v>
                </c:pt>
                <c:pt idx="3659">
                  <c:v>#N/A</c:v>
                </c:pt>
                <c:pt idx="3660">
                  <c:v>#N/A</c:v>
                </c:pt>
                <c:pt idx="3661">
                  <c:v>#N/A</c:v>
                </c:pt>
                <c:pt idx="3662">
                  <c:v>#N/A</c:v>
                </c:pt>
                <c:pt idx="3663">
                  <c:v>#N/A</c:v>
                </c:pt>
                <c:pt idx="3664">
                  <c:v>#N/A</c:v>
                </c:pt>
                <c:pt idx="3665">
                  <c:v>#N/A</c:v>
                </c:pt>
                <c:pt idx="3666">
                  <c:v>#N/A</c:v>
                </c:pt>
                <c:pt idx="3667">
                  <c:v>#N/A</c:v>
                </c:pt>
                <c:pt idx="3668">
                  <c:v>#N/A</c:v>
                </c:pt>
                <c:pt idx="3669">
                  <c:v>#N/A</c:v>
                </c:pt>
                <c:pt idx="3670">
                  <c:v>#N/A</c:v>
                </c:pt>
                <c:pt idx="3671">
                  <c:v>#N/A</c:v>
                </c:pt>
                <c:pt idx="3672">
                  <c:v>#N/A</c:v>
                </c:pt>
                <c:pt idx="3673">
                  <c:v>#N/A</c:v>
                </c:pt>
                <c:pt idx="3674">
                  <c:v>#N/A</c:v>
                </c:pt>
                <c:pt idx="3675">
                  <c:v>#N/A</c:v>
                </c:pt>
                <c:pt idx="3676">
                  <c:v>#N/A</c:v>
                </c:pt>
                <c:pt idx="3677">
                  <c:v>#N/A</c:v>
                </c:pt>
                <c:pt idx="3678">
                  <c:v>#N/A</c:v>
                </c:pt>
                <c:pt idx="3679">
                  <c:v>#N/A</c:v>
                </c:pt>
                <c:pt idx="3680">
                  <c:v>#N/A</c:v>
                </c:pt>
                <c:pt idx="3681">
                  <c:v>#N/A</c:v>
                </c:pt>
                <c:pt idx="3682">
                  <c:v>#N/A</c:v>
                </c:pt>
                <c:pt idx="3683">
                  <c:v>#N/A</c:v>
                </c:pt>
                <c:pt idx="3684">
                  <c:v>#N/A</c:v>
                </c:pt>
                <c:pt idx="3685">
                  <c:v>#N/A</c:v>
                </c:pt>
                <c:pt idx="3686">
                  <c:v>#N/A</c:v>
                </c:pt>
                <c:pt idx="3687">
                  <c:v>#N/A</c:v>
                </c:pt>
                <c:pt idx="3688">
                  <c:v>#N/A</c:v>
                </c:pt>
                <c:pt idx="3689">
                  <c:v>#N/A</c:v>
                </c:pt>
                <c:pt idx="3690">
                  <c:v>#N/A</c:v>
                </c:pt>
                <c:pt idx="3691">
                  <c:v>#N/A</c:v>
                </c:pt>
                <c:pt idx="3692">
                  <c:v>#N/A</c:v>
                </c:pt>
                <c:pt idx="3693">
                  <c:v>#N/A</c:v>
                </c:pt>
                <c:pt idx="3694">
                  <c:v>#N/A</c:v>
                </c:pt>
                <c:pt idx="3695">
                  <c:v>#N/A</c:v>
                </c:pt>
                <c:pt idx="3696">
                  <c:v>#N/A</c:v>
                </c:pt>
                <c:pt idx="3697">
                  <c:v>#N/A</c:v>
                </c:pt>
                <c:pt idx="3698">
                  <c:v>#N/A</c:v>
                </c:pt>
                <c:pt idx="3699">
                  <c:v>#N/A</c:v>
                </c:pt>
                <c:pt idx="3700">
                  <c:v>#N/A</c:v>
                </c:pt>
                <c:pt idx="3701">
                  <c:v>#N/A</c:v>
                </c:pt>
                <c:pt idx="3702">
                  <c:v>#N/A</c:v>
                </c:pt>
                <c:pt idx="3703">
                  <c:v>#N/A</c:v>
                </c:pt>
                <c:pt idx="3704">
                  <c:v>#N/A</c:v>
                </c:pt>
                <c:pt idx="3705">
                  <c:v>#N/A</c:v>
                </c:pt>
                <c:pt idx="3706">
                  <c:v>#N/A</c:v>
                </c:pt>
                <c:pt idx="3707">
                  <c:v>#N/A</c:v>
                </c:pt>
                <c:pt idx="3708">
                  <c:v>#N/A</c:v>
                </c:pt>
                <c:pt idx="3709">
                  <c:v>#N/A</c:v>
                </c:pt>
                <c:pt idx="3710">
                  <c:v>#N/A</c:v>
                </c:pt>
                <c:pt idx="3711">
                  <c:v>#N/A</c:v>
                </c:pt>
                <c:pt idx="3712">
                  <c:v>#N/A</c:v>
                </c:pt>
                <c:pt idx="3713">
                  <c:v>#N/A</c:v>
                </c:pt>
                <c:pt idx="3714">
                  <c:v>#N/A</c:v>
                </c:pt>
                <c:pt idx="3715">
                  <c:v>#N/A</c:v>
                </c:pt>
                <c:pt idx="3716">
                  <c:v>#N/A</c:v>
                </c:pt>
                <c:pt idx="3717">
                  <c:v>#N/A</c:v>
                </c:pt>
                <c:pt idx="3718">
                  <c:v>#N/A</c:v>
                </c:pt>
                <c:pt idx="3719">
                  <c:v>#N/A</c:v>
                </c:pt>
                <c:pt idx="3720">
                  <c:v>#N/A</c:v>
                </c:pt>
                <c:pt idx="3721">
                  <c:v>#N/A</c:v>
                </c:pt>
                <c:pt idx="3722">
                  <c:v>#N/A</c:v>
                </c:pt>
                <c:pt idx="3723">
                  <c:v>#N/A</c:v>
                </c:pt>
                <c:pt idx="3724">
                  <c:v>#N/A</c:v>
                </c:pt>
                <c:pt idx="3725">
                  <c:v>#N/A</c:v>
                </c:pt>
                <c:pt idx="3726">
                  <c:v>#N/A</c:v>
                </c:pt>
                <c:pt idx="3727">
                  <c:v>#N/A</c:v>
                </c:pt>
                <c:pt idx="3728">
                  <c:v>#N/A</c:v>
                </c:pt>
                <c:pt idx="3729">
                  <c:v>#N/A</c:v>
                </c:pt>
                <c:pt idx="3730">
                  <c:v>#N/A</c:v>
                </c:pt>
                <c:pt idx="3731">
                  <c:v>#N/A</c:v>
                </c:pt>
                <c:pt idx="3732">
                  <c:v>#N/A</c:v>
                </c:pt>
                <c:pt idx="3733">
                  <c:v>#N/A</c:v>
                </c:pt>
                <c:pt idx="3734">
                  <c:v>#N/A</c:v>
                </c:pt>
                <c:pt idx="3735">
                  <c:v>#N/A</c:v>
                </c:pt>
                <c:pt idx="3736">
                  <c:v>#N/A</c:v>
                </c:pt>
                <c:pt idx="3737">
                  <c:v>#N/A</c:v>
                </c:pt>
                <c:pt idx="3738">
                  <c:v>#N/A</c:v>
                </c:pt>
                <c:pt idx="3739">
                  <c:v>#N/A</c:v>
                </c:pt>
                <c:pt idx="3740">
                  <c:v>#N/A</c:v>
                </c:pt>
                <c:pt idx="3741">
                  <c:v>#N/A</c:v>
                </c:pt>
                <c:pt idx="3742">
                  <c:v>#N/A</c:v>
                </c:pt>
                <c:pt idx="3743">
                  <c:v>#N/A</c:v>
                </c:pt>
                <c:pt idx="3744">
                  <c:v>#N/A</c:v>
                </c:pt>
                <c:pt idx="3745">
                  <c:v>#N/A</c:v>
                </c:pt>
                <c:pt idx="3746">
                  <c:v>#N/A</c:v>
                </c:pt>
                <c:pt idx="3747">
                  <c:v>#N/A</c:v>
                </c:pt>
                <c:pt idx="3748">
                  <c:v>#N/A</c:v>
                </c:pt>
                <c:pt idx="3749">
                  <c:v>#N/A</c:v>
                </c:pt>
                <c:pt idx="3750">
                  <c:v>#N/A</c:v>
                </c:pt>
                <c:pt idx="3751">
                  <c:v>#N/A</c:v>
                </c:pt>
                <c:pt idx="3752">
                  <c:v>#N/A</c:v>
                </c:pt>
                <c:pt idx="3753">
                  <c:v>#N/A</c:v>
                </c:pt>
                <c:pt idx="3754">
                  <c:v>#N/A</c:v>
                </c:pt>
                <c:pt idx="3755">
                  <c:v>#N/A</c:v>
                </c:pt>
                <c:pt idx="3756">
                  <c:v>#N/A</c:v>
                </c:pt>
                <c:pt idx="3757">
                  <c:v>#N/A</c:v>
                </c:pt>
                <c:pt idx="3758">
                  <c:v>#N/A</c:v>
                </c:pt>
                <c:pt idx="3759">
                  <c:v>#N/A</c:v>
                </c:pt>
                <c:pt idx="3760">
                  <c:v>#N/A</c:v>
                </c:pt>
                <c:pt idx="3761">
                  <c:v>#N/A</c:v>
                </c:pt>
                <c:pt idx="3762">
                  <c:v>#N/A</c:v>
                </c:pt>
                <c:pt idx="3763">
                  <c:v>#N/A</c:v>
                </c:pt>
                <c:pt idx="3764">
                  <c:v>#N/A</c:v>
                </c:pt>
                <c:pt idx="3765">
                  <c:v>#N/A</c:v>
                </c:pt>
                <c:pt idx="3766">
                  <c:v>#N/A</c:v>
                </c:pt>
                <c:pt idx="3767">
                  <c:v>#N/A</c:v>
                </c:pt>
                <c:pt idx="3768">
                  <c:v>#N/A</c:v>
                </c:pt>
                <c:pt idx="3769">
                  <c:v>#N/A</c:v>
                </c:pt>
                <c:pt idx="3770">
                  <c:v>#N/A</c:v>
                </c:pt>
                <c:pt idx="3771">
                  <c:v>#N/A</c:v>
                </c:pt>
                <c:pt idx="3772">
                  <c:v>#N/A</c:v>
                </c:pt>
                <c:pt idx="3773">
                  <c:v>#N/A</c:v>
                </c:pt>
                <c:pt idx="3774">
                  <c:v>#N/A</c:v>
                </c:pt>
                <c:pt idx="3775">
                  <c:v>#N/A</c:v>
                </c:pt>
                <c:pt idx="3776">
                  <c:v>#N/A</c:v>
                </c:pt>
                <c:pt idx="3777">
                  <c:v>#N/A</c:v>
                </c:pt>
                <c:pt idx="3778">
                  <c:v>#N/A</c:v>
                </c:pt>
                <c:pt idx="3779">
                  <c:v>#N/A</c:v>
                </c:pt>
                <c:pt idx="3780">
                  <c:v>#N/A</c:v>
                </c:pt>
                <c:pt idx="3781">
                  <c:v>#N/A</c:v>
                </c:pt>
                <c:pt idx="3782">
                  <c:v>#N/A</c:v>
                </c:pt>
                <c:pt idx="3783">
                  <c:v>#N/A</c:v>
                </c:pt>
                <c:pt idx="3784">
                  <c:v>#N/A</c:v>
                </c:pt>
                <c:pt idx="3785">
                  <c:v>#N/A</c:v>
                </c:pt>
                <c:pt idx="3786">
                  <c:v>#N/A</c:v>
                </c:pt>
                <c:pt idx="3787">
                  <c:v>#N/A</c:v>
                </c:pt>
                <c:pt idx="3788">
                  <c:v>#N/A</c:v>
                </c:pt>
                <c:pt idx="3789">
                  <c:v>#N/A</c:v>
                </c:pt>
                <c:pt idx="3790">
                  <c:v>#N/A</c:v>
                </c:pt>
                <c:pt idx="3791">
                  <c:v>#N/A</c:v>
                </c:pt>
                <c:pt idx="3792">
                  <c:v>#N/A</c:v>
                </c:pt>
                <c:pt idx="3793">
                  <c:v>#N/A</c:v>
                </c:pt>
                <c:pt idx="3794">
                  <c:v>#N/A</c:v>
                </c:pt>
                <c:pt idx="3795">
                  <c:v>#N/A</c:v>
                </c:pt>
                <c:pt idx="3796">
                  <c:v>#N/A</c:v>
                </c:pt>
                <c:pt idx="3797">
                  <c:v>#N/A</c:v>
                </c:pt>
                <c:pt idx="3798">
                  <c:v>#N/A</c:v>
                </c:pt>
                <c:pt idx="3799">
                  <c:v>#N/A</c:v>
                </c:pt>
                <c:pt idx="3800">
                  <c:v>#N/A</c:v>
                </c:pt>
                <c:pt idx="3801">
                  <c:v>#N/A</c:v>
                </c:pt>
                <c:pt idx="3802">
                  <c:v>#N/A</c:v>
                </c:pt>
                <c:pt idx="3803">
                  <c:v>#N/A</c:v>
                </c:pt>
                <c:pt idx="3804">
                  <c:v>#N/A</c:v>
                </c:pt>
                <c:pt idx="3805">
                  <c:v>#N/A</c:v>
                </c:pt>
                <c:pt idx="3806">
                  <c:v>#N/A</c:v>
                </c:pt>
                <c:pt idx="3807">
                  <c:v>#N/A</c:v>
                </c:pt>
                <c:pt idx="3808">
                  <c:v>#N/A</c:v>
                </c:pt>
                <c:pt idx="3809">
                  <c:v>#N/A</c:v>
                </c:pt>
                <c:pt idx="3810">
                  <c:v>#N/A</c:v>
                </c:pt>
                <c:pt idx="3811">
                  <c:v>#N/A</c:v>
                </c:pt>
                <c:pt idx="3812">
                  <c:v>#N/A</c:v>
                </c:pt>
                <c:pt idx="3813">
                  <c:v>#N/A</c:v>
                </c:pt>
                <c:pt idx="3814">
                  <c:v>#N/A</c:v>
                </c:pt>
                <c:pt idx="3815">
                  <c:v>#N/A</c:v>
                </c:pt>
                <c:pt idx="3816">
                  <c:v>#N/A</c:v>
                </c:pt>
                <c:pt idx="3817">
                  <c:v>#N/A</c:v>
                </c:pt>
                <c:pt idx="3818">
                  <c:v>#N/A</c:v>
                </c:pt>
                <c:pt idx="3819">
                  <c:v>#N/A</c:v>
                </c:pt>
                <c:pt idx="3820">
                  <c:v>#N/A</c:v>
                </c:pt>
                <c:pt idx="3821">
                  <c:v>#N/A</c:v>
                </c:pt>
                <c:pt idx="3822">
                  <c:v>#N/A</c:v>
                </c:pt>
                <c:pt idx="3823">
                  <c:v>#N/A</c:v>
                </c:pt>
                <c:pt idx="3824">
                  <c:v>#N/A</c:v>
                </c:pt>
                <c:pt idx="3825">
                  <c:v>#N/A</c:v>
                </c:pt>
                <c:pt idx="3826">
                  <c:v>#N/A</c:v>
                </c:pt>
                <c:pt idx="3827">
                  <c:v>#N/A</c:v>
                </c:pt>
                <c:pt idx="3828">
                  <c:v>#N/A</c:v>
                </c:pt>
                <c:pt idx="3829">
                  <c:v>#N/A</c:v>
                </c:pt>
                <c:pt idx="3830">
                  <c:v>#N/A</c:v>
                </c:pt>
                <c:pt idx="3831">
                  <c:v>#N/A</c:v>
                </c:pt>
                <c:pt idx="3832">
                  <c:v>#N/A</c:v>
                </c:pt>
                <c:pt idx="3833">
                  <c:v>#N/A</c:v>
                </c:pt>
                <c:pt idx="3834">
                  <c:v>#N/A</c:v>
                </c:pt>
                <c:pt idx="3835">
                  <c:v>#N/A</c:v>
                </c:pt>
                <c:pt idx="3836">
                  <c:v>#N/A</c:v>
                </c:pt>
                <c:pt idx="3837">
                  <c:v>#N/A</c:v>
                </c:pt>
                <c:pt idx="3838">
                  <c:v>#N/A</c:v>
                </c:pt>
                <c:pt idx="3839">
                  <c:v>#N/A</c:v>
                </c:pt>
                <c:pt idx="3840">
                  <c:v>#N/A</c:v>
                </c:pt>
                <c:pt idx="3841">
                  <c:v>#N/A</c:v>
                </c:pt>
                <c:pt idx="3842">
                  <c:v>#N/A</c:v>
                </c:pt>
                <c:pt idx="3843">
                  <c:v>#N/A</c:v>
                </c:pt>
                <c:pt idx="3844">
                  <c:v>#N/A</c:v>
                </c:pt>
                <c:pt idx="3845">
                  <c:v>#N/A</c:v>
                </c:pt>
                <c:pt idx="3846">
                  <c:v>#N/A</c:v>
                </c:pt>
                <c:pt idx="3847">
                  <c:v>#N/A</c:v>
                </c:pt>
                <c:pt idx="3848">
                  <c:v>#N/A</c:v>
                </c:pt>
                <c:pt idx="3849">
                  <c:v>#N/A</c:v>
                </c:pt>
                <c:pt idx="3850">
                  <c:v>#N/A</c:v>
                </c:pt>
                <c:pt idx="3851">
                  <c:v>#N/A</c:v>
                </c:pt>
                <c:pt idx="3852">
                  <c:v>#N/A</c:v>
                </c:pt>
                <c:pt idx="3853">
                  <c:v>#N/A</c:v>
                </c:pt>
                <c:pt idx="3854">
                  <c:v>#N/A</c:v>
                </c:pt>
                <c:pt idx="3855">
                  <c:v>#N/A</c:v>
                </c:pt>
                <c:pt idx="3856">
                  <c:v>#N/A</c:v>
                </c:pt>
                <c:pt idx="3857">
                  <c:v>#N/A</c:v>
                </c:pt>
                <c:pt idx="3858">
                  <c:v>#N/A</c:v>
                </c:pt>
                <c:pt idx="3859">
                  <c:v>#N/A</c:v>
                </c:pt>
                <c:pt idx="3860">
                  <c:v>#N/A</c:v>
                </c:pt>
                <c:pt idx="3861">
                  <c:v>#N/A</c:v>
                </c:pt>
                <c:pt idx="3862">
                  <c:v>#N/A</c:v>
                </c:pt>
                <c:pt idx="3863">
                  <c:v>#N/A</c:v>
                </c:pt>
                <c:pt idx="3864">
                  <c:v>#N/A</c:v>
                </c:pt>
                <c:pt idx="3865">
                  <c:v>#N/A</c:v>
                </c:pt>
                <c:pt idx="3866">
                  <c:v>#N/A</c:v>
                </c:pt>
                <c:pt idx="3867">
                  <c:v>#N/A</c:v>
                </c:pt>
                <c:pt idx="3868">
                  <c:v>#N/A</c:v>
                </c:pt>
                <c:pt idx="3869">
                  <c:v>#N/A</c:v>
                </c:pt>
                <c:pt idx="3870">
                  <c:v>#N/A</c:v>
                </c:pt>
                <c:pt idx="3871">
                  <c:v>#N/A</c:v>
                </c:pt>
                <c:pt idx="3872">
                  <c:v>#N/A</c:v>
                </c:pt>
                <c:pt idx="3873">
                  <c:v>#N/A</c:v>
                </c:pt>
                <c:pt idx="3874">
                  <c:v>#N/A</c:v>
                </c:pt>
                <c:pt idx="3875">
                  <c:v>#N/A</c:v>
                </c:pt>
                <c:pt idx="3876">
                  <c:v>#N/A</c:v>
                </c:pt>
                <c:pt idx="3877">
                  <c:v>#N/A</c:v>
                </c:pt>
                <c:pt idx="3878">
                  <c:v>#N/A</c:v>
                </c:pt>
                <c:pt idx="3879">
                  <c:v>#N/A</c:v>
                </c:pt>
                <c:pt idx="3880">
                  <c:v>#N/A</c:v>
                </c:pt>
                <c:pt idx="3881">
                  <c:v>#N/A</c:v>
                </c:pt>
                <c:pt idx="3882">
                  <c:v>#N/A</c:v>
                </c:pt>
                <c:pt idx="3883">
                  <c:v>#N/A</c:v>
                </c:pt>
                <c:pt idx="3884">
                  <c:v>#N/A</c:v>
                </c:pt>
                <c:pt idx="3885">
                  <c:v>#N/A</c:v>
                </c:pt>
                <c:pt idx="3886">
                  <c:v>#N/A</c:v>
                </c:pt>
                <c:pt idx="3887">
                  <c:v>#N/A</c:v>
                </c:pt>
                <c:pt idx="3888">
                  <c:v>#N/A</c:v>
                </c:pt>
                <c:pt idx="3889">
                  <c:v>#N/A</c:v>
                </c:pt>
                <c:pt idx="3890">
                  <c:v>#N/A</c:v>
                </c:pt>
                <c:pt idx="3891">
                  <c:v>#N/A</c:v>
                </c:pt>
                <c:pt idx="3892">
                  <c:v>#N/A</c:v>
                </c:pt>
                <c:pt idx="3893">
                  <c:v>#N/A</c:v>
                </c:pt>
                <c:pt idx="3894">
                  <c:v>#N/A</c:v>
                </c:pt>
                <c:pt idx="3895">
                  <c:v>#N/A</c:v>
                </c:pt>
                <c:pt idx="3896">
                  <c:v>#N/A</c:v>
                </c:pt>
                <c:pt idx="3897">
                  <c:v>#N/A</c:v>
                </c:pt>
                <c:pt idx="3898">
                  <c:v>#N/A</c:v>
                </c:pt>
                <c:pt idx="3899">
                  <c:v>#N/A</c:v>
                </c:pt>
                <c:pt idx="3900">
                  <c:v>#N/A</c:v>
                </c:pt>
                <c:pt idx="3901">
                  <c:v>#N/A</c:v>
                </c:pt>
                <c:pt idx="3902">
                  <c:v>#N/A</c:v>
                </c:pt>
                <c:pt idx="3903">
                  <c:v>#N/A</c:v>
                </c:pt>
                <c:pt idx="3904">
                  <c:v>#N/A</c:v>
                </c:pt>
                <c:pt idx="3905">
                  <c:v>#N/A</c:v>
                </c:pt>
                <c:pt idx="3906">
                  <c:v>#N/A</c:v>
                </c:pt>
                <c:pt idx="3907">
                  <c:v>#N/A</c:v>
                </c:pt>
                <c:pt idx="3908">
                  <c:v>#N/A</c:v>
                </c:pt>
                <c:pt idx="3909">
                  <c:v>#N/A</c:v>
                </c:pt>
                <c:pt idx="3910">
                  <c:v>#N/A</c:v>
                </c:pt>
                <c:pt idx="3911">
                  <c:v>#N/A</c:v>
                </c:pt>
                <c:pt idx="3912">
                  <c:v>#N/A</c:v>
                </c:pt>
                <c:pt idx="3913">
                  <c:v>#N/A</c:v>
                </c:pt>
                <c:pt idx="3914">
                  <c:v>#N/A</c:v>
                </c:pt>
                <c:pt idx="3915">
                  <c:v>#N/A</c:v>
                </c:pt>
                <c:pt idx="3916">
                  <c:v>#N/A</c:v>
                </c:pt>
                <c:pt idx="3917">
                  <c:v>#N/A</c:v>
                </c:pt>
                <c:pt idx="3918">
                  <c:v>#N/A</c:v>
                </c:pt>
                <c:pt idx="3919">
                  <c:v>#N/A</c:v>
                </c:pt>
                <c:pt idx="3920">
                  <c:v>#N/A</c:v>
                </c:pt>
                <c:pt idx="3921">
                  <c:v>#N/A</c:v>
                </c:pt>
                <c:pt idx="3922">
                  <c:v>#N/A</c:v>
                </c:pt>
                <c:pt idx="3923">
                  <c:v>#N/A</c:v>
                </c:pt>
                <c:pt idx="3924">
                  <c:v>#N/A</c:v>
                </c:pt>
                <c:pt idx="3925">
                  <c:v>#N/A</c:v>
                </c:pt>
                <c:pt idx="3926">
                  <c:v>#N/A</c:v>
                </c:pt>
                <c:pt idx="3927">
                  <c:v>#N/A</c:v>
                </c:pt>
                <c:pt idx="3928">
                  <c:v>#N/A</c:v>
                </c:pt>
                <c:pt idx="3929">
                  <c:v>#N/A</c:v>
                </c:pt>
                <c:pt idx="3930">
                  <c:v>#N/A</c:v>
                </c:pt>
                <c:pt idx="3931">
                  <c:v>#N/A</c:v>
                </c:pt>
                <c:pt idx="3932">
                  <c:v>#N/A</c:v>
                </c:pt>
                <c:pt idx="3933">
                  <c:v>#N/A</c:v>
                </c:pt>
                <c:pt idx="3934">
                  <c:v>#N/A</c:v>
                </c:pt>
                <c:pt idx="3935">
                  <c:v>#N/A</c:v>
                </c:pt>
                <c:pt idx="3936">
                  <c:v>#N/A</c:v>
                </c:pt>
                <c:pt idx="3937">
                  <c:v>#N/A</c:v>
                </c:pt>
                <c:pt idx="3938">
                  <c:v>#N/A</c:v>
                </c:pt>
                <c:pt idx="3939">
                  <c:v>#N/A</c:v>
                </c:pt>
                <c:pt idx="3940">
                  <c:v>#N/A</c:v>
                </c:pt>
                <c:pt idx="3941">
                  <c:v>#N/A</c:v>
                </c:pt>
                <c:pt idx="3942">
                  <c:v>#N/A</c:v>
                </c:pt>
                <c:pt idx="3943">
                  <c:v>#N/A</c:v>
                </c:pt>
                <c:pt idx="3944">
                  <c:v>#N/A</c:v>
                </c:pt>
                <c:pt idx="3945">
                  <c:v>#N/A</c:v>
                </c:pt>
                <c:pt idx="3946">
                  <c:v>#N/A</c:v>
                </c:pt>
                <c:pt idx="3947">
                  <c:v>#N/A</c:v>
                </c:pt>
                <c:pt idx="3948">
                  <c:v>#N/A</c:v>
                </c:pt>
                <c:pt idx="3949">
                  <c:v>#N/A</c:v>
                </c:pt>
                <c:pt idx="3950">
                  <c:v>#N/A</c:v>
                </c:pt>
                <c:pt idx="3951">
                  <c:v>#N/A</c:v>
                </c:pt>
                <c:pt idx="3952">
                  <c:v>#N/A</c:v>
                </c:pt>
                <c:pt idx="3953">
                  <c:v>#N/A</c:v>
                </c:pt>
                <c:pt idx="3954">
                  <c:v>#N/A</c:v>
                </c:pt>
                <c:pt idx="3955">
                  <c:v>#N/A</c:v>
                </c:pt>
                <c:pt idx="3956">
                  <c:v>#N/A</c:v>
                </c:pt>
                <c:pt idx="3957">
                  <c:v>#N/A</c:v>
                </c:pt>
                <c:pt idx="3958">
                  <c:v>#N/A</c:v>
                </c:pt>
                <c:pt idx="3959">
                  <c:v>#N/A</c:v>
                </c:pt>
                <c:pt idx="3960">
                  <c:v>#N/A</c:v>
                </c:pt>
                <c:pt idx="3961">
                  <c:v>#N/A</c:v>
                </c:pt>
                <c:pt idx="3962">
                  <c:v>#N/A</c:v>
                </c:pt>
                <c:pt idx="3963">
                  <c:v>#N/A</c:v>
                </c:pt>
                <c:pt idx="3964">
                  <c:v>#N/A</c:v>
                </c:pt>
                <c:pt idx="3965">
                  <c:v>#N/A</c:v>
                </c:pt>
                <c:pt idx="3966">
                  <c:v>#N/A</c:v>
                </c:pt>
                <c:pt idx="3967">
                  <c:v>#N/A</c:v>
                </c:pt>
                <c:pt idx="3968">
                  <c:v>#N/A</c:v>
                </c:pt>
                <c:pt idx="3969">
                  <c:v>#N/A</c:v>
                </c:pt>
                <c:pt idx="3970">
                  <c:v>#N/A</c:v>
                </c:pt>
                <c:pt idx="3971">
                  <c:v>#N/A</c:v>
                </c:pt>
                <c:pt idx="3972">
                  <c:v>#N/A</c:v>
                </c:pt>
                <c:pt idx="3973">
                  <c:v>#N/A</c:v>
                </c:pt>
                <c:pt idx="3974">
                  <c:v>#N/A</c:v>
                </c:pt>
                <c:pt idx="3975">
                  <c:v>#N/A</c:v>
                </c:pt>
                <c:pt idx="3976">
                  <c:v>#N/A</c:v>
                </c:pt>
                <c:pt idx="3977">
                  <c:v>#N/A</c:v>
                </c:pt>
                <c:pt idx="3978">
                  <c:v>#N/A</c:v>
                </c:pt>
                <c:pt idx="3979">
                  <c:v>#N/A</c:v>
                </c:pt>
                <c:pt idx="3980">
                  <c:v>#N/A</c:v>
                </c:pt>
                <c:pt idx="3981">
                  <c:v>#N/A</c:v>
                </c:pt>
                <c:pt idx="3982">
                  <c:v>#N/A</c:v>
                </c:pt>
                <c:pt idx="3983">
                  <c:v>#N/A</c:v>
                </c:pt>
                <c:pt idx="3984">
                  <c:v>#N/A</c:v>
                </c:pt>
                <c:pt idx="3985">
                  <c:v>#N/A</c:v>
                </c:pt>
                <c:pt idx="3986">
                  <c:v>#N/A</c:v>
                </c:pt>
                <c:pt idx="3987">
                  <c:v>#N/A</c:v>
                </c:pt>
                <c:pt idx="3988">
                  <c:v>#N/A</c:v>
                </c:pt>
                <c:pt idx="3989">
                  <c:v>#N/A</c:v>
                </c:pt>
                <c:pt idx="3990">
                  <c:v>#N/A</c:v>
                </c:pt>
                <c:pt idx="3991">
                  <c:v>#N/A</c:v>
                </c:pt>
                <c:pt idx="3992">
                  <c:v>#N/A</c:v>
                </c:pt>
                <c:pt idx="3993">
                  <c:v>#N/A</c:v>
                </c:pt>
                <c:pt idx="3994">
                  <c:v>#N/A</c:v>
                </c:pt>
                <c:pt idx="3995">
                  <c:v>#N/A</c:v>
                </c:pt>
                <c:pt idx="3996">
                  <c:v>#N/A</c:v>
                </c:pt>
                <c:pt idx="3997">
                  <c:v>#N/A</c:v>
                </c:pt>
                <c:pt idx="3998">
                  <c:v>#N/A</c:v>
                </c:pt>
                <c:pt idx="3999">
                  <c:v>#N/A</c:v>
                </c:pt>
                <c:pt idx="4000">
                  <c:v>#N/A</c:v>
                </c:pt>
                <c:pt idx="4001">
                  <c:v>#N/A</c:v>
                </c:pt>
                <c:pt idx="4002">
                  <c:v>#N/A</c:v>
                </c:pt>
                <c:pt idx="4003">
                  <c:v>#N/A</c:v>
                </c:pt>
                <c:pt idx="4004">
                  <c:v>#N/A</c:v>
                </c:pt>
                <c:pt idx="4005">
                  <c:v>#N/A</c:v>
                </c:pt>
                <c:pt idx="4006">
                  <c:v>#N/A</c:v>
                </c:pt>
                <c:pt idx="4007">
                  <c:v>#N/A</c:v>
                </c:pt>
                <c:pt idx="4008">
                  <c:v>#N/A</c:v>
                </c:pt>
                <c:pt idx="4009">
                  <c:v>#N/A</c:v>
                </c:pt>
                <c:pt idx="4010">
                  <c:v>#N/A</c:v>
                </c:pt>
                <c:pt idx="4011">
                  <c:v>#N/A</c:v>
                </c:pt>
                <c:pt idx="4012">
                  <c:v>#N/A</c:v>
                </c:pt>
                <c:pt idx="4013">
                  <c:v>#N/A</c:v>
                </c:pt>
                <c:pt idx="4014">
                  <c:v>#N/A</c:v>
                </c:pt>
                <c:pt idx="4015">
                  <c:v>#N/A</c:v>
                </c:pt>
                <c:pt idx="4016">
                  <c:v>#N/A</c:v>
                </c:pt>
                <c:pt idx="4017">
                  <c:v>#N/A</c:v>
                </c:pt>
                <c:pt idx="4018">
                  <c:v>#N/A</c:v>
                </c:pt>
                <c:pt idx="4019">
                  <c:v>#N/A</c:v>
                </c:pt>
                <c:pt idx="4020">
                  <c:v>#N/A</c:v>
                </c:pt>
                <c:pt idx="4021">
                  <c:v>#N/A</c:v>
                </c:pt>
                <c:pt idx="4022">
                  <c:v>#N/A</c:v>
                </c:pt>
                <c:pt idx="4023">
                  <c:v>#N/A</c:v>
                </c:pt>
                <c:pt idx="4024">
                  <c:v>#N/A</c:v>
                </c:pt>
                <c:pt idx="4025">
                  <c:v>#N/A</c:v>
                </c:pt>
                <c:pt idx="4026">
                  <c:v>#N/A</c:v>
                </c:pt>
                <c:pt idx="4027">
                  <c:v>#N/A</c:v>
                </c:pt>
                <c:pt idx="4028">
                  <c:v>#N/A</c:v>
                </c:pt>
                <c:pt idx="4029">
                  <c:v>#N/A</c:v>
                </c:pt>
                <c:pt idx="4030">
                  <c:v>#N/A</c:v>
                </c:pt>
                <c:pt idx="4031">
                  <c:v>#N/A</c:v>
                </c:pt>
                <c:pt idx="4032">
                  <c:v>#N/A</c:v>
                </c:pt>
                <c:pt idx="4033">
                  <c:v>#N/A</c:v>
                </c:pt>
                <c:pt idx="4034">
                  <c:v>#N/A</c:v>
                </c:pt>
                <c:pt idx="4035">
                  <c:v>#N/A</c:v>
                </c:pt>
                <c:pt idx="4036">
                  <c:v>#N/A</c:v>
                </c:pt>
                <c:pt idx="4037">
                  <c:v>#N/A</c:v>
                </c:pt>
                <c:pt idx="4038">
                  <c:v>#N/A</c:v>
                </c:pt>
                <c:pt idx="4039">
                  <c:v>#N/A</c:v>
                </c:pt>
                <c:pt idx="4040">
                  <c:v>#N/A</c:v>
                </c:pt>
                <c:pt idx="4041">
                  <c:v>#N/A</c:v>
                </c:pt>
                <c:pt idx="4042">
                  <c:v>#N/A</c:v>
                </c:pt>
                <c:pt idx="4043">
                  <c:v>#N/A</c:v>
                </c:pt>
                <c:pt idx="4044">
                  <c:v>#N/A</c:v>
                </c:pt>
                <c:pt idx="4045">
                  <c:v>#N/A</c:v>
                </c:pt>
                <c:pt idx="4046">
                  <c:v>#N/A</c:v>
                </c:pt>
                <c:pt idx="4047">
                  <c:v>#N/A</c:v>
                </c:pt>
                <c:pt idx="4048">
                  <c:v>#N/A</c:v>
                </c:pt>
                <c:pt idx="4049">
                  <c:v>#N/A</c:v>
                </c:pt>
                <c:pt idx="4050">
                  <c:v>#N/A</c:v>
                </c:pt>
                <c:pt idx="4051">
                  <c:v>#N/A</c:v>
                </c:pt>
                <c:pt idx="4052">
                  <c:v>#N/A</c:v>
                </c:pt>
                <c:pt idx="4053">
                  <c:v>#N/A</c:v>
                </c:pt>
                <c:pt idx="4054">
                  <c:v>#N/A</c:v>
                </c:pt>
                <c:pt idx="4055">
                  <c:v>#N/A</c:v>
                </c:pt>
                <c:pt idx="4056">
                  <c:v>#N/A</c:v>
                </c:pt>
                <c:pt idx="4057">
                  <c:v>#N/A</c:v>
                </c:pt>
                <c:pt idx="4058">
                  <c:v>#N/A</c:v>
                </c:pt>
                <c:pt idx="4059">
                  <c:v>#N/A</c:v>
                </c:pt>
                <c:pt idx="4060">
                  <c:v>#N/A</c:v>
                </c:pt>
                <c:pt idx="4061">
                  <c:v>#N/A</c:v>
                </c:pt>
                <c:pt idx="4062">
                  <c:v>#N/A</c:v>
                </c:pt>
                <c:pt idx="4063">
                  <c:v>#N/A</c:v>
                </c:pt>
                <c:pt idx="4064">
                  <c:v>#N/A</c:v>
                </c:pt>
                <c:pt idx="4065">
                  <c:v>#N/A</c:v>
                </c:pt>
                <c:pt idx="4066">
                  <c:v>#N/A</c:v>
                </c:pt>
                <c:pt idx="4067">
                  <c:v>#N/A</c:v>
                </c:pt>
                <c:pt idx="4068">
                  <c:v>#N/A</c:v>
                </c:pt>
                <c:pt idx="4069">
                  <c:v>#N/A</c:v>
                </c:pt>
                <c:pt idx="4070">
                  <c:v>#N/A</c:v>
                </c:pt>
                <c:pt idx="4071">
                  <c:v>#N/A</c:v>
                </c:pt>
                <c:pt idx="4072">
                  <c:v>#N/A</c:v>
                </c:pt>
                <c:pt idx="4073">
                  <c:v>#N/A</c:v>
                </c:pt>
                <c:pt idx="4074">
                  <c:v>#N/A</c:v>
                </c:pt>
                <c:pt idx="4075">
                  <c:v>#N/A</c:v>
                </c:pt>
                <c:pt idx="4076">
                  <c:v>#N/A</c:v>
                </c:pt>
                <c:pt idx="4077">
                  <c:v>#N/A</c:v>
                </c:pt>
                <c:pt idx="4078">
                  <c:v>#N/A</c:v>
                </c:pt>
                <c:pt idx="4079">
                  <c:v>#N/A</c:v>
                </c:pt>
                <c:pt idx="4080">
                  <c:v>#N/A</c:v>
                </c:pt>
                <c:pt idx="4081">
                  <c:v>#N/A</c:v>
                </c:pt>
                <c:pt idx="4082">
                  <c:v>#N/A</c:v>
                </c:pt>
                <c:pt idx="4083">
                  <c:v>#N/A</c:v>
                </c:pt>
                <c:pt idx="4084">
                  <c:v>#N/A</c:v>
                </c:pt>
                <c:pt idx="4085">
                  <c:v>#N/A</c:v>
                </c:pt>
                <c:pt idx="4086">
                  <c:v>#N/A</c:v>
                </c:pt>
                <c:pt idx="4087">
                  <c:v>#N/A</c:v>
                </c:pt>
                <c:pt idx="4088">
                  <c:v>#N/A</c:v>
                </c:pt>
                <c:pt idx="4089">
                  <c:v>#N/A</c:v>
                </c:pt>
                <c:pt idx="4090">
                  <c:v>#N/A</c:v>
                </c:pt>
                <c:pt idx="4091">
                  <c:v>#N/A</c:v>
                </c:pt>
                <c:pt idx="4092">
                  <c:v>#N/A</c:v>
                </c:pt>
                <c:pt idx="4093">
                  <c:v>#N/A</c:v>
                </c:pt>
                <c:pt idx="4094">
                  <c:v>#N/A</c:v>
                </c:pt>
                <c:pt idx="4095">
                  <c:v>#N/A</c:v>
                </c:pt>
                <c:pt idx="4096">
                  <c:v>#N/A</c:v>
                </c:pt>
                <c:pt idx="4097">
                  <c:v>#N/A</c:v>
                </c:pt>
                <c:pt idx="4098">
                  <c:v>#N/A</c:v>
                </c:pt>
                <c:pt idx="4099">
                  <c:v>#N/A</c:v>
                </c:pt>
                <c:pt idx="4100">
                  <c:v>#N/A</c:v>
                </c:pt>
                <c:pt idx="4101">
                  <c:v>#N/A</c:v>
                </c:pt>
                <c:pt idx="4102">
                  <c:v>#N/A</c:v>
                </c:pt>
                <c:pt idx="4103">
                  <c:v>#N/A</c:v>
                </c:pt>
                <c:pt idx="4104">
                  <c:v>#N/A</c:v>
                </c:pt>
                <c:pt idx="4105">
                  <c:v>#N/A</c:v>
                </c:pt>
                <c:pt idx="4106">
                  <c:v>#N/A</c:v>
                </c:pt>
                <c:pt idx="4107">
                  <c:v>#N/A</c:v>
                </c:pt>
                <c:pt idx="4108">
                  <c:v>#N/A</c:v>
                </c:pt>
                <c:pt idx="4109">
                  <c:v>#N/A</c:v>
                </c:pt>
                <c:pt idx="4110">
                  <c:v>#N/A</c:v>
                </c:pt>
                <c:pt idx="4111">
                  <c:v>#N/A</c:v>
                </c:pt>
                <c:pt idx="4112">
                  <c:v>#N/A</c:v>
                </c:pt>
                <c:pt idx="4113">
                  <c:v>#N/A</c:v>
                </c:pt>
                <c:pt idx="4114">
                  <c:v>#N/A</c:v>
                </c:pt>
                <c:pt idx="4115">
                  <c:v>#N/A</c:v>
                </c:pt>
                <c:pt idx="4116">
                  <c:v>#N/A</c:v>
                </c:pt>
                <c:pt idx="4117">
                  <c:v>#N/A</c:v>
                </c:pt>
                <c:pt idx="4118">
                  <c:v>#N/A</c:v>
                </c:pt>
                <c:pt idx="4119">
                  <c:v>#N/A</c:v>
                </c:pt>
                <c:pt idx="4120">
                  <c:v>#N/A</c:v>
                </c:pt>
                <c:pt idx="4121">
                  <c:v>#N/A</c:v>
                </c:pt>
                <c:pt idx="4122">
                  <c:v>#N/A</c:v>
                </c:pt>
                <c:pt idx="4123">
                  <c:v>#N/A</c:v>
                </c:pt>
                <c:pt idx="4124">
                  <c:v>#N/A</c:v>
                </c:pt>
                <c:pt idx="4125">
                  <c:v>#N/A</c:v>
                </c:pt>
                <c:pt idx="4126">
                  <c:v>#N/A</c:v>
                </c:pt>
                <c:pt idx="4127">
                  <c:v>#N/A</c:v>
                </c:pt>
                <c:pt idx="4128">
                  <c:v>#N/A</c:v>
                </c:pt>
                <c:pt idx="4129">
                  <c:v>#N/A</c:v>
                </c:pt>
                <c:pt idx="4130">
                  <c:v>#N/A</c:v>
                </c:pt>
                <c:pt idx="4131">
                  <c:v>#N/A</c:v>
                </c:pt>
                <c:pt idx="4132">
                  <c:v>#N/A</c:v>
                </c:pt>
                <c:pt idx="4133">
                  <c:v>#N/A</c:v>
                </c:pt>
                <c:pt idx="4134">
                  <c:v>#N/A</c:v>
                </c:pt>
                <c:pt idx="4135">
                  <c:v>#N/A</c:v>
                </c:pt>
                <c:pt idx="4136">
                  <c:v>#N/A</c:v>
                </c:pt>
                <c:pt idx="4137">
                  <c:v>#N/A</c:v>
                </c:pt>
                <c:pt idx="4138">
                  <c:v>#N/A</c:v>
                </c:pt>
                <c:pt idx="4139">
                  <c:v>#N/A</c:v>
                </c:pt>
                <c:pt idx="4140">
                  <c:v>#N/A</c:v>
                </c:pt>
                <c:pt idx="4141">
                  <c:v>#N/A</c:v>
                </c:pt>
                <c:pt idx="4142">
                  <c:v>#N/A</c:v>
                </c:pt>
                <c:pt idx="4143">
                  <c:v>#N/A</c:v>
                </c:pt>
                <c:pt idx="4144">
                  <c:v>#N/A</c:v>
                </c:pt>
                <c:pt idx="4145">
                  <c:v>#N/A</c:v>
                </c:pt>
                <c:pt idx="4146">
                  <c:v>#N/A</c:v>
                </c:pt>
                <c:pt idx="4147">
                  <c:v>#N/A</c:v>
                </c:pt>
                <c:pt idx="4148">
                  <c:v>#N/A</c:v>
                </c:pt>
                <c:pt idx="4149">
                  <c:v>#N/A</c:v>
                </c:pt>
                <c:pt idx="4150">
                  <c:v>#N/A</c:v>
                </c:pt>
                <c:pt idx="4151">
                  <c:v>#N/A</c:v>
                </c:pt>
                <c:pt idx="4152">
                  <c:v>#N/A</c:v>
                </c:pt>
                <c:pt idx="4153">
                  <c:v>#N/A</c:v>
                </c:pt>
                <c:pt idx="4154">
                  <c:v>#N/A</c:v>
                </c:pt>
                <c:pt idx="4155">
                  <c:v>#N/A</c:v>
                </c:pt>
                <c:pt idx="4156">
                  <c:v>#N/A</c:v>
                </c:pt>
                <c:pt idx="4157">
                  <c:v>#N/A</c:v>
                </c:pt>
                <c:pt idx="4158">
                  <c:v>#N/A</c:v>
                </c:pt>
                <c:pt idx="4159">
                  <c:v>#N/A</c:v>
                </c:pt>
                <c:pt idx="4160">
                  <c:v>#N/A</c:v>
                </c:pt>
                <c:pt idx="4161">
                  <c:v>#N/A</c:v>
                </c:pt>
                <c:pt idx="4162">
                  <c:v>#N/A</c:v>
                </c:pt>
                <c:pt idx="4163">
                  <c:v>#N/A</c:v>
                </c:pt>
                <c:pt idx="4164">
                  <c:v>#N/A</c:v>
                </c:pt>
                <c:pt idx="4165">
                  <c:v>#N/A</c:v>
                </c:pt>
                <c:pt idx="4166">
                  <c:v>#N/A</c:v>
                </c:pt>
                <c:pt idx="4167">
                  <c:v>#N/A</c:v>
                </c:pt>
                <c:pt idx="4168">
                  <c:v>#N/A</c:v>
                </c:pt>
                <c:pt idx="4169">
                  <c:v>#N/A</c:v>
                </c:pt>
                <c:pt idx="4170">
                  <c:v>#N/A</c:v>
                </c:pt>
                <c:pt idx="4171">
                  <c:v>#N/A</c:v>
                </c:pt>
                <c:pt idx="4172">
                  <c:v>#N/A</c:v>
                </c:pt>
                <c:pt idx="4173">
                  <c:v>#N/A</c:v>
                </c:pt>
                <c:pt idx="4174">
                  <c:v>#N/A</c:v>
                </c:pt>
                <c:pt idx="4175">
                  <c:v>#N/A</c:v>
                </c:pt>
                <c:pt idx="4176">
                  <c:v>#N/A</c:v>
                </c:pt>
                <c:pt idx="4177">
                  <c:v>#N/A</c:v>
                </c:pt>
                <c:pt idx="4178">
                  <c:v>#N/A</c:v>
                </c:pt>
                <c:pt idx="4179">
                  <c:v>#N/A</c:v>
                </c:pt>
                <c:pt idx="4180">
                  <c:v>#N/A</c:v>
                </c:pt>
                <c:pt idx="4181">
                  <c:v>#N/A</c:v>
                </c:pt>
                <c:pt idx="4182">
                  <c:v>#N/A</c:v>
                </c:pt>
                <c:pt idx="4183">
                  <c:v>#N/A</c:v>
                </c:pt>
                <c:pt idx="4184">
                  <c:v>#N/A</c:v>
                </c:pt>
                <c:pt idx="4185">
                  <c:v>#N/A</c:v>
                </c:pt>
                <c:pt idx="4186">
                  <c:v>#N/A</c:v>
                </c:pt>
                <c:pt idx="4187">
                  <c:v>#N/A</c:v>
                </c:pt>
                <c:pt idx="4188">
                  <c:v>#N/A</c:v>
                </c:pt>
                <c:pt idx="4189">
                  <c:v>#N/A</c:v>
                </c:pt>
                <c:pt idx="4190">
                  <c:v>#N/A</c:v>
                </c:pt>
                <c:pt idx="4191">
                  <c:v>#N/A</c:v>
                </c:pt>
                <c:pt idx="4192">
                  <c:v>#N/A</c:v>
                </c:pt>
                <c:pt idx="4193">
                  <c:v>#N/A</c:v>
                </c:pt>
                <c:pt idx="4194">
                  <c:v>#N/A</c:v>
                </c:pt>
                <c:pt idx="4195">
                  <c:v>#N/A</c:v>
                </c:pt>
                <c:pt idx="4196">
                  <c:v>#N/A</c:v>
                </c:pt>
                <c:pt idx="4197">
                  <c:v>#N/A</c:v>
                </c:pt>
                <c:pt idx="4198">
                  <c:v>#N/A</c:v>
                </c:pt>
                <c:pt idx="4199">
                  <c:v>#N/A</c:v>
                </c:pt>
                <c:pt idx="4200">
                  <c:v>#N/A</c:v>
                </c:pt>
                <c:pt idx="4201">
                  <c:v>#N/A</c:v>
                </c:pt>
                <c:pt idx="4202">
                  <c:v>#N/A</c:v>
                </c:pt>
                <c:pt idx="4203">
                  <c:v>#N/A</c:v>
                </c:pt>
                <c:pt idx="4204">
                  <c:v>#N/A</c:v>
                </c:pt>
                <c:pt idx="4205">
                  <c:v>#N/A</c:v>
                </c:pt>
                <c:pt idx="4206">
                  <c:v>#N/A</c:v>
                </c:pt>
                <c:pt idx="4207">
                  <c:v>#N/A</c:v>
                </c:pt>
                <c:pt idx="4208">
                  <c:v>#N/A</c:v>
                </c:pt>
                <c:pt idx="4209">
                  <c:v>#N/A</c:v>
                </c:pt>
                <c:pt idx="4210">
                  <c:v>#N/A</c:v>
                </c:pt>
                <c:pt idx="4211">
                  <c:v>#N/A</c:v>
                </c:pt>
                <c:pt idx="4212">
                  <c:v>#N/A</c:v>
                </c:pt>
                <c:pt idx="4213">
                  <c:v>#N/A</c:v>
                </c:pt>
                <c:pt idx="4214">
                  <c:v>#N/A</c:v>
                </c:pt>
                <c:pt idx="4215">
                  <c:v>#N/A</c:v>
                </c:pt>
                <c:pt idx="4216">
                  <c:v>#N/A</c:v>
                </c:pt>
                <c:pt idx="4217">
                  <c:v>#N/A</c:v>
                </c:pt>
                <c:pt idx="4218">
                  <c:v>#N/A</c:v>
                </c:pt>
                <c:pt idx="4219">
                  <c:v>#N/A</c:v>
                </c:pt>
                <c:pt idx="4220">
                  <c:v>#N/A</c:v>
                </c:pt>
                <c:pt idx="4221">
                  <c:v>#N/A</c:v>
                </c:pt>
                <c:pt idx="4222">
                  <c:v>#N/A</c:v>
                </c:pt>
                <c:pt idx="4223">
                  <c:v>#N/A</c:v>
                </c:pt>
                <c:pt idx="4224">
                  <c:v>#N/A</c:v>
                </c:pt>
                <c:pt idx="4225">
                  <c:v>#N/A</c:v>
                </c:pt>
                <c:pt idx="4226">
                  <c:v>#N/A</c:v>
                </c:pt>
                <c:pt idx="4227">
                  <c:v>#N/A</c:v>
                </c:pt>
                <c:pt idx="4228">
                  <c:v>#N/A</c:v>
                </c:pt>
                <c:pt idx="4229">
                  <c:v>#N/A</c:v>
                </c:pt>
                <c:pt idx="4230">
                  <c:v>#N/A</c:v>
                </c:pt>
                <c:pt idx="4231">
                  <c:v>#N/A</c:v>
                </c:pt>
                <c:pt idx="4232">
                  <c:v>#N/A</c:v>
                </c:pt>
                <c:pt idx="4233">
                  <c:v>#N/A</c:v>
                </c:pt>
                <c:pt idx="4234">
                  <c:v>#N/A</c:v>
                </c:pt>
                <c:pt idx="4235">
                  <c:v>#N/A</c:v>
                </c:pt>
                <c:pt idx="4236">
                  <c:v>#N/A</c:v>
                </c:pt>
                <c:pt idx="4237">
                  <c:v>#N/A</c:v>
                </c:pt>
                <c:pt idx="4238">
                  <c:v>#N/A</c:v>
                </c:pt>
                <c:pt idx="4239">
                  <c:v>#N/A</c:v>
                </c:pt>
                <c:pt idx="4240">
                  <c:v>#N/A</c:v>
                </c:pt>
                <c:pt idx="4241">
                  <c:v>#N/A</c:v>
                </c:pt>
                <c:pt idx="4242">
                  <c:v>#N/A</c:v>
                </c:pt>
                <c:pt idx="4243">
                  <c:v>#N/A</c:v>
                </c:pt>
                <c:pt idx="4244">
                  <c:v>#N/A</c:v>
                </c:pt>
                <c:pt idx="4245">
                  <c:v>#N/A</c:v>
                </c:pt>
                <c:pt idx="4246">
                  <c:v>#N/A</c:v>
                </c:pt>
                <c:pt idx="4247">
                  <c:v>#N/A</c:v>
                </c:pt>
                <c:pt idx="4248">
                  <c:v>#N/A</c:v>
                </c:pt>
                <c:pt idx="4249">
                  <c:v>#N/A</c:v>
                </c:pt>
                <c:pt idx="4250">
                  <c:v>#N/A</c:v>
                </c:pt>
                <c:pt idx="4251">
                  <c:v>#N/A</c:v>
                </c:pt>
                <c:pt idx="4252">
                  <c:v>#N/A</c:v>
                </c:pt>
                <c:pt idx="4253">
                  <c:v>#N/A</c:v>
                </c:pt>
                <c:pt idx="4254">
                  <c:v>#N/A</c:v>
                </c:pt>
                <c:pt idx="4255">
                  <c:v>#N/A</c:v>
                </c:pt>
                <c:pt idx="4256">
                  <c:v>#N/A</c:v>
                </c:pt>
                <c:pt idx="4257">
                  <c:v>#N/A</c:v>
                </c:pt>
                <c:pt idx="4258">
                  <c:v>#N/A</c:v>
                </c:pt>
                <c:pt idx="4259">
                  <c:v>#N/A</c:v>
                </c:pt>
                <c:pt idx="4260">
                  <c:v>#N/A</c:v>
                </c:pt>
                <c:pt idx="4261">
                  <c:v>#N/A</c:v>
                </c:pt>
                <c:pt idx="4262">
                  <c:v>#N/A</c:v>
                </c:pt>
                <c:pt idx="4263">
                  <c:v>#N/A</c:v>
                </c:pt>
                <c:pt idx="4264">
                  <c:v>#N/A</c:v>
                </c:pt>
                <c:pt idx="4265">
                  <c:v>#N/A</c:v>
                </c:pt>
                <c:pt idx="4266">
                  <c:v>#N/A</c:v>
                </c:pt>
                <c:pt idx="4267">
                  <c:v>#N/A</c:v>
                </c:pt>
                <c:pt idx="4268">
                  <c:v>#N/A</c:v>
                </c:pt>
                <c:pt idx="4269">
                  <c:v>#N/A</c:v>
                </c:pt>
                <c:pt idx="4270">
                  <c:v>#N/A</c:v>
                </c:pt>
                <c:pt idx="4271">
                  <c:v>#N/A</c:v>
                </c:pt>
                <c:pt idx="4272">
                  <c:v>#N/A</c:v>
                </c:pt>
                <c:pt idx="4273">
                  <c:v>#N/A</c:v>
                </c:pt>
                <c:pt idx="4274">
                  <c:v>#N/A</c:v>
                </c:pt>
                <c:pt idx="4275">
                  <c:v>#N/A</c:v>
                </c:pt>
                <c:pt idx="4276">
                  <c:v>#N/A</c:v>
                </c:pt>
                <c:pt idx="4277">
                  <c:v>#N/A</c:v>
                </c:pt>
                <c:pt idx="4278">
                  <c:v>#N/A</c:v>
                </c:pt>
                <c:pt idx="4279">
                  <c:v>#N/A</c:v>
                </c:pt>
                <c:pt idx="4280">
                  <c:v>#N/A</c:v>
                </c:pt>
                <c:pt idx="4281">
                  <c:v>#N/A</c:v>
                </c:pt>
                <c:pt idx="4282">
                  <c:v>#N/A</c:v>
                </c:pt>
                <c:pt idx="4283">
                  <c:v>#N/A</c:v>
                </c:pt>
                <c:pt idx="4284">
                  <c:v>#N/A</c:v>
                </c:pt>
                <c:pt idx="4285">
                  <c:v>#N/A</c:v>
                </c:pt>
                <c:pt idx="4286">
                  <c:v>#N/A</c:v>
                </c:pt>
                <c:pt idx="4287">
                  <c:v>#N/A</c:v>
                </c:pt>
                <c:pt idx="4288">
                  <c:v>#N/A</c:v>
                </c:pt>
                <c:pt idx="4289">
                  <c:v>#N/A</c:v>
                </c:pt>
                <c:pt idx="4290">
                  <c:v>#N/A</c:v>
                </c:pt>
                <c:pt idx="4291">
                  <c:v>#N/A</c:v>
                </c:pt>
                <c:pt idx="4292">
                  <c:v>#N/A</c:v>
                </c:pt>
                <c:pt idx="4293">
                  <c:v>#N/A</c:v>
                </c:pt>
                <c:pt idx="4294">
                  <c:v>#N/A</c:v>
                </c:pt>
                <c:pt idx="4295">
                  <c:v>#N/A</c:v>
                </c:pt>
                <c:pt idx="4296">
                  <c:v>#N/A</c:v>
                </c:pt>
                <c:pt idx="4297">
                  <c:v>#N/A</c:v>
                </c:pt>
                <c:pt idx="4298">
                  <c:v>#N/A</c:v>
                </c:pt>
                <c:pt idx="4299">
                  <c:v>#N/A</c:v>
                </c:pt>
                <c:pt idx="4300">
                  <c:v>#N/A</c:v>
                </c:pt>
                <c:pt idx="4301">
                  <c:v>#N/A</c:v>
                </c:pt>
                <c:pt idx="4302">
                  <c:v>#N/A</c:v>
                </c:pt>
                <c:pt idx="4303">
                  <c:v>#N/A</c:v>
                </c:pt>
                <c:pt idx="4304">
                  <c:v>#N/A</c:v>
                </c:pt>
                <c:pt idx="4305">
                  <c:v>#N/A</c:v>
                </c:pt>
                <c:pt idx="4306">
                  <c:v>#N/A</c:v>
                </c:pt>
                <c:pt idx="4307">
                  <c:v>#N/A</c:v>
                </c:pt>
                <c:pt idx="4308">
                  <c:v>#N/A</c:v>
                </c:pt>
                <c:pt idx="4309">
                  <c:v>#N/A</c:v>
                </c:pt>
                <c:pt idx="4310">
                  <c:v>#N/A</c:v>
                </c:pt>
                <c:pt idx="4311">
                  <c:v>#N/A</c:v>
                </c:pt>
                <c:pt idx="4312">
                  <c:v>#N/A</c:v>
                </c:pt>
                <c:pt idx="4313">
                  <c:v>#N/A</c:v>
                </c:pt>
                <c:pt idx="4314">
                  <c:v>#N/A</c:v>
                </c:pt>
                <c:pt idx="4315">
                  <c:v>#N/A</c:v>
                </c:pt>
                <c:pt idx="4316">
                  <c:v>#N/A</c:v>
                </c:pt>
                <c:pt idx="4317">
                  <c:v>#N/A</c:v>
                </c:pt>
                <c:pt idx="4318">
                  <c:v>#N/A</c:v>
                </c:pt>
                <c:pt idx="4319">
                  <c:v>#N/A</c:v>
                </c:pt>
                <c:pt idx="4320">
                  <c:v>#N/A</c:v>
                </c:pt>
                <c:pt idx="4321">
                  <c:v>#N/A</c:v>
                </c:pt>
                <c:pt idx="4322">
                  <c:v>#N/A</c:v>
                </c:pt>
                <c:pt idx="4323">
                  <c:v>#N/A</c:v>
                </c:pt>
                <c:pt idx="4324">
                  <c:v>#N/A</c:v>
                </c:pt>
                <c:pt idx="4325">
                  <c:v>#N/A</c:v>
                </c:pt>
                <c:pt idx="4326">
                  <c:v>#N/A</c:v>
                </c:pt>
                <c:pt idx="4327">
                  <c:v>#N/A</c:v>
                </c:pt>
                <c:pt idx="4328">
                  <c:v>#N/A</c:v>
                </c:pt>
                <c:pt idx="4329">
                  <c:v>#N/A</c:v>
                </c:pt>
                <c:pt idx="4330">
                  <c:v>#N/A</c:v>
                </c:pt>
                <c:pt idx="4331">
                  <c:v>#N/A</c:v>
                </c:pt>
                <c:pt idx="4332">
                  <c:v>#N/A</c:v>
                </c:pt>
                <c:pt idx="4333">
                  <c:v>#N/A</c:v>
                </c:pt>
                <c:pt idx="4334">
                  <c:v>#N/A</c:v>
                </c:pt>
                <c:pt idx="4335">
                  <c:v>#N/A</c:v>
                </c:pt>
                <c:pt idx="4336">
                  <c:v>#N/A</c:v>
                </c:pt>
                <c:pt idx="4337">
                  <c:v>#N/A</c:v>
                </c:pt>
                <c:pt idx="4338">
                  <c:v>#N/A</c:v>
                </c:pt>
                <c:pt idx="4339">
                  <c:v>#N/A</c:v>
                </c:pt>
                <c:pt idx="4340">
                  <c:v>#N/A</c:v>
                </c:pt>
                <c:pt idx="4341">
                  <c:v>#N/A</c:v>
                </c:pt>
                <c:pt idx="4342">
                  <c:v>#N/A</c:v>
                </c:pt>
                <c:pt idx="4343">
                  <c:v>#N/A</c:v>
                </c:pt>
                <c:pt idx="4344">
                  <c:v>#N/A</c:v>
                </c:pt>
                <c:pt idx="4345">
                  <c:v>#N/A</c:v>
                </c:pt>
                <c:pt idx="4346">
                  <c:v>#N/A</c:v>
                </c:pt>
                <c:pt idx="4347">
                  <c:v>#N/A</c:v>
                </c:pt>
                <c:pt idx="4348">
                  <c:v>#N/A</c:v>
                </c:pt>
                <c:pt idx="4349">
                  <c:v>#N/A</c:v>
                </c:pt>
                <c:pt idx="4350">
                  <c:v>#N/A</c:v>
                </c:pt>
                <c:pt idx="4351">
                  <c:v>#N/A</c:v>
                </c:pt>
                <c:pt idx="4352">
                  <c:v>#N/A</c:v>
                </c:pt>
                <c:pt idx="4353">
                  <c:v>#N/A</c:v>
                </c:pt>
                <c:pt idx="4354">
                  <c:v>#N/A</c:v>
                </c:pt>
                <c:pt idx="4355">
                  <c:v>#N/A</c:v>
                </c:pt>
                <c:pt idx="4356">
                  <c:v>#N/A</c:v>
                </c:pt>
                <c:pt idx="4357">
                  <c:v>#N/A</c:v>
                </c:pt>
                <c:pt idx="4358">
                  <c:v>#N/A</c:v>
                </c:pt>
                <c:pt idx="4359">
                  <c:v>#N/A</c:v>
                </c:pt>
                <c:pt idx="4360">
                  <c:v>#N/A</c:v>
                </c:pt>
                <c:pt idx="4361">
                  <c:v>#N/A</c:v>
                </c:pt>
                <c:pt idx="4362">
                  <c:v>#N/A</c:v>
                </c:pt>
                <c:pt idx="4363">
                  <c:v>#N/A</c:v>
                </c:pt>
                <c:pt idx="4364">
                  <c:v>#N/A</c:v>
                </c:pt>
                <c:pt idx="4365">
                  <c:v>#N/A</c:v>
                </c:pt>
                <c:pt idx="4366">
                  <c:v>#N/A</c:v>
                </c:pt>
                <c:pt idx="4367">
                  <c:v>#N/A</c:v>
                </c:pt>
                <c:pt idx="4368">
                  <c:v>#N/A</c:v>
                </c:pt>
                <c:pt idx="4369">
                  <c:v>#N/A</c:v>
                </c:pt>
                <c:pt idx="4370">
                  <c:v>#N/A</c:v>
                </c:pt>
                <c:pt idx="4371">
                  <c:v>#N/A</c:v>
                </c:pt>
                <c:pt idx="4372">
                  <c:v>#N/A</c:v>
                </c:pt>
                <c:pt idx="4373">
                  <c:v>#N/A</c:v>
                </c:pt>
                <c:pt idx="4374">
                  <c:v>#N/A</c:v>
                </c:pt>
                <c:pt idx="4375">
                  <c:v>#N/A</c:v>
                </c:pt>
                <c:pt idx="4376">
                  <c:v>#N/A</c:v>
                </c:pt>
                <c:pt idx="4377">
                  <c:v>#N/A</c:v>
                </c:pt>
                <c:pt idx="4378">
                  <c:v>#N/A</c:v>
                </c:pt>
                <c:pt idx="4379">
                  <c:v>#N/A</c:v>
                </c:pt>
                <c:pt idx="4380">
                  <c:v>#N/A</c:v>
                </c:pt>
                <c:pt idx="4381">
                  <c:v>#N/A</c:v>
                </c:pt>
                <c:pt idx="4382">
                  <c:v>#N/A</c:v>
                </c:pt>
                <c:pt idx="4383">
                  <c:v>#N/A</c:v>
                </c:pt>
                <c:pt idx="4384">
                  <c:v>#N/A</c:v>
                </c:pt>
                <c:pt idx="4385">
                  <c:v>#N/A</c:v>
                </c:pt>
                <c:pt idx="4386">
                  <c:v>#N/A</c:v>
                </c:pt>
                <c:pt idx="4387">
                  <c:v>#N/A</c:v>
                </c:pt>
                <c:pt idx="4388">
                  <c:v>#N/A</c:v>
                </c:pt>
                <c:pt idx="4389">
                  <c:v>#N/A</c:v>
                </c:pt>
                <c:pt idx="4390">
                  <c:v>#N/A</c:v>
                </c:pt>
                <c:pt idx="4391">
                  <c:v>#N/A</c:v>
                </c:pt>
                <c:pt idx="4392">
                  <c:v>#N/A</c:v>
                </c:pt>
                <c:pt idx="4393">
                  <c:v>#N/A</c:v>
                </c:pt>
                <c:pt idx="4394">
                  <c:v>#N/A</c:v>
                </c:pt>
                <c:pt idx="4395">
                  <c:v>#N/A</c:v>
                </c:pt>
                <c:pt idx="4396">
                  <c:v>#N/A</c:v>
                </c:pt>
                <c:pt idx="4397">
                  <c:v>#N/A</c:v>
                </c:pt>
                <c:pt idx="4398">
                  <c:v>#N/A</c:v>
                </c:pt>
                <c:pt idx="4399">
                  <c:v>#N/A</c:v>
                </c:pt>
                <c:pt idx="4400">
                  <c:v>#N/A</c:v>
                </c:pt>
                <c:pt idx="4401">
                  <c:v>#N/A</c:v>
                </c:pt>
                <c:pt idx="4402">
                  <c:v>#N/A</c:v>
                </c:pt>
                <c:pt idx="4403">
                  <c:v>#N/A</c:v>
                </c:pt>
                <c:pt idx="4404">
                  <c:v>#N/A</c:v>
                </c:pt>
                <c:pt idx="4405">
                  <c:v>#N/A</c:v>
                </c:pt>
                <c:pt idx="4406">
                  <c:v>#N/A</c:v>
                </c:pt>
                <c:pt idx="4407">
                  <c:v>#N/A</c:v>
                </c:pt>
                <c:pt idx="4408">
                  <c:v>#N/A</c:v>
                </c:pt>
                <c:pt idx="4409">
                  <c:v>#N/A</c:v>
                </c:pt>
                <c:pt idx="4410">
                  <c:v>#N/A</c:v>
                </c:pt>
                <c:pt idx="4411">
                  <c:v>#N/A</c:v>
                </c:pt>
                <c:pt idx="4412">
                  <c:v>#N/A</c:v>
                </c:pt>
                <c:pt idx="4413">
                  <c:v>#N/A</c:v>
                </c:pt>
                <c:pt idx="4414">
                  <c:v>#N/A</c:v>
                </c:pt>
                <c:pt idx="4415">
                  <c:v>#N/A</c:v>
                </c:pt>
                <c:pt idx="4416">
                  <c:v>#N/A</c:v>
                </c:pt>
                <c:pt idx="4417">
                  <c:v>#N/A</c:v>
                </c:pt>
                <c:pt idx="4418">
                  <c:v>#N/A</c:v>
                </c:pt>
                <c:pt idx="4419">
                  <c:v>#N/A</c:v>
                </c:pt>
                <c:pt idx="4420">
                  <c:v>#N/A</c:v>
                </c:pt>
                <c:pt idx="4421">
                  <c:v>#N/A</c:v>
                </c:pt>
                <c:pt idx="4422">
                  <c:v>#N/A</c:v>
                </c:pt>
                <c:pt idx="4423">
                  <c:v>#N/A</c:v>
                </c:pt>
                <c:pt idx="4424">
                  <c:v>#N/A</c:v>
                </c:pt>
                <c:pt idx="4425">
                  <c:v>#N/A</c:v>
                </c:pt>
                <c:pt idx="4426">
                  <c:v>#N/A</c:v>
                </c:pt>
                <c:pt idx="4427">
                  <c:v>#N/A</c:v>
                </c:pt>
                <c:pt idx="4428">
                  <c:v>#N/A</c:v>
                </c:pt>
                <c:pt idx="4429">
                  <c:v>#N/A</c:v>
                </c:pt>
                <c:pt idx="4430">
                  <c:v>#N/A</c:v>
                </c:pt>
                <c:pt idx="4431">
                  <c:v>#N/A</c:v>
                </c:pt>
                <c:pt idx="4432">
                  <c:v>#N/A</c:v>
                </c:pt>
                <c:pt idx="4433">
                  <c:v>#N/A</c:v>
                </c:pt>
                <c:pt idx="4434">
                  <c:v>#N/A</c:v>
                </c:pt>
                <c:pt idx="4435">
                  <c:v>#N/A</c:v>
                </c:pt>
                <c:pt idx="4436">
                  <c:v>#N/A</c:v>
                </c:pt>
                <c:pt idx="4437">
                  <c:v>#N/A</c:v>
                </c:pt>
                <c:pt idx="4438">
                  <c:v>#N/A</c:v>
                </c:pt>
                <c:pt idx="4439">
                  <c:v>#N/A</c:v>
                </c:pt>
                <c:pt idx="4440">
                  <c:v>#N/A</c:v>
                </c:pt>
                <c:pt idx="4441">
                  <c:v>#N/A</c:v>
                </c:pt>
                <c:pt idx="4442">
                  <c:v>#N/A</c:v>
                </c:pt>
                <c:pt idx="4443">
                  <c:v>#N/A</c:v>
                </c:pt>
                <c:pt idx="4444">
                  <c:v>#N/A</c:v>
                </c:pt>
                <c:pt idx="4445">
                  <c:v>#N/A</c:v>
                </c:pt>
                <c:pt idx="4446">
                  <c:v>#N/A</c:v>
                </c:pt>
                <c:pt idx="4447">
                  <c:v>#N/A</c:v>
                </c:pt>
                <c:pt idx="4448">
                  <c:v>#N/A</c:v>
                </c:pt>
                <c:pt idx="4449">
                  <c:v>#N/A</c:v>
                </c:pt>
                <c:pt idx="4450">
                  <c:v>#N/A</c:v>
                </c:pt>
                <c:pt idx="4451">
                  <c:v>#N/A</c:v>
                </c:pt>
                <c:pt idx="4452">
                  <c:v>#N/A</c:v>
                </c:pt>
                <c:pt idx="4453">
                  <c:v>#N/A</c:v>
                </c:pt>
                <c:pt idx="4454">
                  <c:v>#N/A</c:v>
                </c:pt>
                <c:pt idx="4455">
                  <c:v>#N/A</c:v>
                </c:pt>
                <c:pt idx="4456">
                  <c:v>#N/A</c:v>
                </c:pt>
                <c:pt idx="4457">
                  <c:v>#N/A</c:v>
                </c:pt>
                <c:pt idx="4458">
                  <c:v>#N/A</c:v>
                </c:pt>
                <c:pt idx="4459">
                  <c:v>#N/A</c:v>
                </c:pt>
                <c:pt idx="4460">
                  <c:v>#N/A</c:v>
                </c:pt>
                <c:pt idx="4461">
                  <c:v>#N/A</c:v>
                </c:pt>
                <c:pt idx="4462">
                  <c:v>#N/A</c:v>
                </c:pt>
                <c:pt idx="4463">
                  <c:v>#N/A</c:v>
                </c:pt>
                <c:pt idx="4464">
                  <c:v>#N/A</c:v>
                </c:pt>
                <c:pt idx="4465">
                  <c:v>#N/A</c:v>
                </c:pt>
                <c:pt idx="4466">
                  <c:v>#N/A</c:v>
                </c:pt>
                <c:pt idx="4467">
                  <c:v>#N/A</c:v>
                </c:pt>
                <c:pt idx="4468">
                  <c:v>#N/A</c:v>
                </c:pt>
                <c:pt idx="4469">
                  <c:v>#N/A</c:v>
                </c:pt>
                <c:pt idx="4470">
                  <c:v>#N/A</c:v>
                </c:pt>
                <c:pt idx="4471">
                  <c:v>#N/A</c:v>
                </c:pt>
                <c:pt idx="4472">
                  <c:v>#N/A</c:v>
                </c:pt>
                <c:pt idx="4473">
                  <c:v>#N/A</c:v>
                </c:pt>
                <c:pt idx="4474">
                  <c:v>#N/A</c:v>
                </c:pt>
                <c:pt idx="4475">
                  <c:v>#N/A</c:v>
                </c:pt>
                <c:pt idx="4476">
                  <c:v>#N/A</c:v>
                </c:pt>
                <c:pt idx="4477">
                  <c:v>#N/A</c:v>
                </c:pt>
                <c:pt idx="4478">
                  <c:v>#N/A</c:v>
                </c:pt>
                <c:pt idx="4479">
                  <c:v>#N/A</c:v>
                </c:pt>
                <c:pt idx="4480">
                  <c:v>#N/A</c:v>
                </c:pt>
                <c:pt idx="4481">
                  <c:v>#N/A</c:v>
                </c:pt>
                <c:pt idx="4482">
                  <c:v>#N/A</c:v>
                </c:pt>
                <c:pt idx="4483">
                  <c:v>#N/A</c:v>
                </c:pt>
                <c:pt idx="4484">
                  <c:v>#N/A</c:v>
                </c:pt>
                <c:pt idx="4485">
                  <c:v>#N/A</c:v>
                </c:pt>
                <c:pt idx="4486">
                  <c:v>#N/A</c:v>
                </c:pt>
                <c:pt idx="4487">
                  <c:v>#N/A</c:v>
                </c:pt>
                <c:pt idx="4488">
                  <c:v>#N/A</c:v>
                </c:pt>
                <c:pt idx="4489">
                  <c:v>#N/A</c:v>
                </c:pt>
                <c:pt idx="4490">
                  <c:v>#N/A</c:v>
                </c:pt>
                <c:pt idx="4491">
                  <c:v>#N/A</c:v>
                </c:pt>
                <c:pt idx="4492">
                  <c:v>#N/A</c:v>
                </c:pt>
                <c:pt idx="4493">
                  <c:v>#N/A</c:v>
                </c:pt>
                <c:pt idx="4494">
                  <c:v>#N/A</c:v>
                </c:pt>
                <c:pt idx="4495">
                  <c:v>#N/A</c:v>
                </c:pt>
                <c:pt idx="4496">
                  <c:v>#N/A</c:v>
                </c:pt>
                <c:pt idx="4497">
                  <c:v>#N/A</c:v>
                </c:pt>
                <c:pt idx="4498">
                  <c:v>#N/A</c:v>
                </c:pt>
                <c:pt idx="4499">
                  <c:v>#N/A</c:v>
                </c:pt>
                <c:pt idx="4500">
                  <c:v>#N/A</c:v>
                </c:pt>
                <c:pt idx="4501">
                  <c:v>#N/A</c:v>
                </c:pt>
                <c:pt idx="4502">
                  <c:v>#N/A</c:v>
                </c:pt>
                <c:pt idx="4503">
                  <c:v>#N/A</c:v>
                </c:pt>
                <c:pt idx="4504">
                  <c:v>#N/A</c:v>
                </c:pt>
                <c:pt idx="4505">
                  <c:v>#N/A</c:v>
                </c:pt>
                <c:pt idx="4506">
                  <c:v>#N/A</c:v>
                </c:pt>
                <c:pt idx="4507">
                  <c:v>#N/A</c:v>
                </c:pt>
                <c:pt idx="4508">
                  <c:v>#N/A</c:v>
                </c:pt>
                <c:pt idx="4509">
                  <c:v>#N/A</c:v>
                </c:pt>
                <c:pt idx="4510">
                  <c:v>#N/A</c:v>
                </c:pt>
                <c:pt idx="4511">
                  <c:v>#N/A</c:v>
                </c:pt>
                <c:pt idx="4512">
                  <c:v>#N/A</c:v>
                </c:pt>
                <c:pt idx="4513">
                  <c:v>#N/A</c:v>
                </c:pt>
                <c:pt idx="4514">
                  <c:v>#N/A</c:v>
                </c:pt>
                <c:pt idx="4515">
                  <c:v>#N/A</c:v>
                </c:pt>
                <c:pt idx="4516">
                  <c:v>#N/A</c:v>
                </c:pt>
                <c:pt idx="4517">
                  <c:v>#N/A</c:v>
                </c:pt>
                <c:pt idx="4518">
                  <c:v>#N/A</c:v>
                </c:pt>
                <c:pt idx="4519">
                  <c:v>#N/A</c:v>
                </c:pt>
                <c:pt idx="4520">
                  <c:v>#N/A</c:v>
                </c:pt>
                <c:pt idx="4521">
                  <c:v>#N/A</c:v>
                </c:pt>
                <c:pt idx="4522">
                  <c:v>#N/A</c:v>
                </c:pt>
                <c:pt idx="4523">
                  <c:v>#N/A</c:v>
                </c:pt>
                <c:pt idx="4524">
                  <c:v>#N/A</c:v>
                </c:pt>
                <c:pt idx="4525">
                  <c:v>#N/A</c:v>
                </c:pt>
                <c:pt idx="4526">
                  <c:v>#N/A</c:v>
                </c:pt>
                <c:pt idx="4527">
                  <c:v>#N/A</c:v>
                </c:pt>
                <c:pt idx="4528">
                  <c:v>#N/A</c:v>
                </c:pt>
                <c:pt idx="4529">
                  <c:v>#N/A</c:v>
                </c:pt>
                <c:pt idx="4530">
                  <c:v>#N/A</c:v>
                </c:pt>
                <c:pt idx="4531">
                  <c:v>#N/A</c:v>
                </c:pt>
                <c:pt idx="4532">
                  <c:v>#N/A</c:v>
                </c:pt>
                <c:pt idx="4533">
                  <c:v>#N/A</c:v>
                </c:pt>
                <c:pt idx="4534">
                  <c:v>#N/A</c:v>
                </c:pt>
                <c:pt idx="4535">
                  <c:v>#N/A</c:v>
                </c:pt>
                <c:pt idx="4536">
                  <c:v>#N/A</c:v>
                </c:pt>
                <c:pt idx="4537">
                  <c:v>#N/A</c:v>
                </c:pt>
                <c:pt idx="4538">
                  <c:v>#N/A</c:v>
                </c:pt>
                <c:pt idx="4539">
                  <c:v>#N/A</c:v>
                </c:pt>
                <c:pt idx="4540">
                  <c:v>#N/A</c:v>
                </c:pt>
                <c:pt idx="4541">
                  <c:v>#N/A</c:v>
                </c:pt>
                <c:pt idx="4542">
                  <c:v>#N/A</c:v>
                </c:pt>
                <c:pt idx="4543">
                  <c:v>#N/A</c:v>
                </c:pt>
                <c:pt idx="4544">
                  <c:v>#N/A</c:v>
                </c:pt>
                <c:pt idx="4545">
                  <c:v>#N/A</c:v>
                </c:pt>
                <c:pt idx="4546">
                  <c:v>#N/A</c:v>
                </c:pt>
                <c:pt idx="4547">
                  <c:v>#N/A</c:v>
                </c:pt>
                <c:pt idx="4548">
                  <c:v>#N/A</c:v>
                </c:pt>
                <c:pt idx="4549">
                  <c:v>#N/A</c:v>
                </c:pt>
                <c:pt idx="4550">
                  <c:v>#N/A</c:v>
                </c:pt>
                <c:pt idx="4551">
                  <c:v>#N/A</c:v>
                </c:pt>
                <c:pt idx="4552">
                  <c:v>#N/A</c:v>
                </c:pt>
                <c:pt idx="4553">
                  <c:v>#N/A</c:v>
                </c:pt>
                <c:pt idx="4554">
                  <c:v>#N/A</c:v>
                </c:pt>
                <c:pt idx="4555">
                  <c:v>#N/A</c:v>
                </c:pt>
                <c:pt idx="4556">
                  <c:v>#N/A</c:v>
                </c:pt>
                <c:pt idx="4557">
                  <c:v>#N/A</c:v>
                </c:pt>
                <c:pt idx="4558">
                  <c:v>#N/A</c:v>
                </c:pt>
                <c:pt idx="4559">
                  <c:v>#N/A</c:v>
                </c:pt>
                <c:pt idx="4560">
                  <c:v>#N/A</c:v>
                </c:pt>
                <c:pt idx="4561">
                  <c:v>#N/A</c:v>
                </c:pt>
                <c:pt idx="4562">
                  <c:v>#N/A</c:v>
                </c:pt>
                <c:pt idx="4563">
                  <c:v>#N/A</c:v>
                </c:pt>
                <c:pt idx="4564">
                  <c:v>#N/A</c:v>
                </c:pt>
                <c:pt idx="4565">
                  <c:v>#N/A</c:v>
                </c:pt>
                <c:pt idx="4566">
                  <c:v>#N/A</c:v>
                </c:pt>
                <c:pt idx="4567">
                  <c:v>#N/A</c:v>
                </c:pt>
                <c:pt idx="4568">
                  <c:v>#N/A</c:v>
                </c:pt>
                <c:pt idx="4569">
                  <c:v>#N/A</c:v>
                </c:pt>
                <c:pt idx="4570">
                  <c:v>#N/A</c:v>
                </c:pt>
                <c:pt idx="4571">
                  <c:v>#N/A</c:v>
                </c:pt>
                <c:pt idx="4572">
                  <c:v>#N/A</c:v>
                </c:pt>
                <c:pt idx="4573">
                  <c:v>#N/A</c:v>
                </c:pt>
                <c:pt idx="4574">
                  <c:v>#N/A</c:v>
                </c:pt>
                <c:pt idx="4575">
                  <c:v>#N/A</c:v>
                </c:pt>
                <c:pt idx="4576">
                  <c:v>#N/A</c:v>
                </c:pt>
                <c:pt idx="4577">
                  <c:v>#N/A</c:v>
                </c:pt>
                <c:pt idx="4578">
                  <c:v>#N/A</c:v>
                </c:pt>
                <c:pt idx="4579">
                  <c:v>#N/A</c:v>
                </c:pt>
                <c:pt idx="4580">
                  <c:v>#N/A</c:v>
                </c:pt>
                <c:pt idx="4581">
                  <c:v>#N/A</c:v>
                </c:pt>
                <c:pt idx="4582">
                  <c:v>#N/A</c:v>
                </c:pt>
                <c:pt idx="4583">
                  <c:v>#N/A</c:v>
                </c:pt>
                <c:pt idx="4584">
                  <c:v>#N/A</c:v>
                </c:pt>
                <c:pt idx="4585">
                  <c:v>#N/A</c:v>
                </c:pt>
                <c:pt idx="4586">
                  <c:v>#N/A</c:v>
                </c:pt>
                <c:pt idx="4587">
                  <c:v>#N/A</c:v>
                </c:pt>
                <c:pt idx="4588">
                  <c:v>#N/A</c:v>
                </c:pt>
                <c:pt idx="4589">
                  <c:v>#N/A</c:v>
                </c:pt>
                <c:pt idx="4590">
                  <c:v>#N/A</c:v>
                </c:pt>
                <c:pt idx="4591">
                  <c:v>#N/A</c:v>
                </c:pt>
                <c:pt idx="4592">
                  <c:v>#N/A</c:v>
                </c:pt>
                <c:pt idx="4593">
                  <c:v>#N/A</c:v>
                </c:pt>
                <c:pt idx="4594">
                  <c:v>#N/A</c:v>
                </c:pt>
                <c:pt idx="4595">
                  <c:v>#N/A</c:v>
                </c:pt>
                <c:pt idx="4596">
                  <c:v>#N/A</c:v>
                </c:pt>
                <c:pt idx="4597">
                  <c:v>#N/A</c:v>
                </c:pt>
                <c:pt idx="4598">
                  <c:v>#N/A</c:v>
                </c:pt>
                <c:pt idx="4599">
                  <c:v>#N/A</c:v>
                </c:pt>
                <c:pt idx="4600">
                  <c:v>#N/A</c:v>
                </c:pt>
                <c:pt idx="4601">
                  <c:v>#N/A</c:v>
                </c:pt>
                <c:pt idx="4602">
                  <c:v>#N/A</c:v>
                </c:pt>
                <c:pt idx="4603">
                  <c:v>#N/A</c:v>
                </c:pt>
                <c:pt idx="4604">
                  <c:v>#N/A</c:v>
                </c:pt>
                <c:pt idx="4605">
                  <c:v>#N/A</c:v>
                </c:pt>
                <c:pt idx="4606">
                  <c:v>#N/A</c:v>
                </c:pt>
                <c:pt idx="4607">
                  <c:v>#N/A</c:v>
                </c:pt>
                <c:pt idx="4608">
                  <c:v>#N/A</c:v>
                </c:pt>
                <c:pt idx="4609">
                  <c:v>#N/A</c:v>
                </c:pt>
                <c:pt idx="4610">
                  <c:v>#N/A</c:v>
                </c:pt>
                <c:pt idx="4611">
                  <c:v>#N/A</c:v>
                </c:pt>
                <c:pt idx="4612">
                  <c:v>#N/A</c:v>
                </c:pt>
                <c:pt idx="4613">
                  <c:v>#N/A</c:v>
                </c:pt>
                <c:pt idx="4614">
                  <c:v>#N/A</c:v>
                </c:pt>
                <c:pt idx="4615">
                  <c:v>#N/A</c:v>
                </c:pt>
                <c:pt idx="4616">
                  <c:v>#N/A</c:v>
                </c:pt>
                <c:pt idx="4617">
                  <c:v>#N/A</c:v>
                </c:pt>
                <c:pt idx="4618">
                  <c:v>#N/A</c:v>
                </c:pt>
                <c:pt idx="4619">
                  <c:v>#N/A</c:v>
                </c:pt>
                <c:pt idx="4620">
                  <c:v>#N/A</c:v>
                </c:pt>
                <c:pt idx="4621">
                  <c:v>#N/A</c:v>
                </c:pt>
                <c:pt idx="4622">
                  <c:v>#N/A</c:v>
                </c:pt>
                <c:pt idx="4623">
                  <c:v>#N/A</c:v>
                </c:pt>
                <c:pt idx="4624">
                  <c:v>#N/A</c:v>
                </c:pt>
                <c:pt idx="4625">
                  <c:v>#N/A</c:v>
                </c:pt>
                <c:pt idx="4626">
                  <c:v>#N/A</c:v>
                </c:pt>
                <c:pt idx="4627">
                  <c:v>#N/A</c:v>
                </c:pt>
                <c:pt idx="4628">
                  <c:v>#N/A</c:v>
                </c:pt>
                <c:pt idx="4629">
                  <c:v>#N/A</c:v>
                </c:pt>
                <c:pt idx="4630">
                  <c:v>#N/A</c:v>
                </c:pt>
                <c:pt idx="4631">
                  <c:v>#N/A</c:v>
                </c:pt>
                <c:pt idx="4632">
                  <c:v>#N/A</c:v>
                </c:pt>
                <c:pt idx="4633">
                  <c:v>#N/A</c:v>
                </c:pt>
                <c:pt idx="4634">
                  <c:v>#N/A</c:v>
                </c:pt>
                <c:pt idx="4635">
                  <c:v>#N/A</c:v>
                </c:pt>
                <c:pt idx="4636">
                  <c:v>#N/A</c:v>
                </c:pt>
                <c:pt idx="4637">
                  <c:v>#N/A</c:v>
                </c:pt>
                <c:pt idx="4638">
                  <c:v>#N/A</c:v>
                </c:pt>
                <c:pt idx="4639">
                  <c:v>#N/A</c:v>
                </c:pt>
                <c:pt idx="4640">
                  <c:v>#N/A</c:v>
                </c:pt>
                <c:pt idx="4641">
                  <c:v>#N/A</c:v>
                </c:pt>
                <c:pt idx="4642">
                  <c:v>#N/A</c:v>
                </c:pt>
                <c:pt idx="4643">
                  <c:v>#N/A</c:v>
                </c:pt>
                <c:pt idx="4644">
                  <c:v>#N/A</c:v>
                </c:pt>
                <c:pt idx="4645">
                  <c:v>#N/A</c:v>
                </c:pt>
                <c:pt idx="4646">
                  <c:v>#N/A</c:v>
                </c:pt>
                <c:pt idx="4647">
                  <c:v>#N/A</c:v>
                </c:pt>
                <c:pt idx="4648">
                  <c:v>#N/A</c:v>
                </c:pt>
                <c:pt idx="4649">
                  <c:v>#N/A</c:v>
                </c:pt>
                <c:pt idx="4650">
                  <c:v>#N/A</c:v>
                </c:pt>
                <c:pt idx="4651">
                  <c:v>#N/A</c:v>
                </c:pt>
                <c:pt idx="4652">
                  <c:v>#N/A</c:v>
                </c:pt>
                <c:pt idx="4653">
                  <c:v>#N/A</c:v>
                </c:pt>
                <c:pt idx="4654">
                  <c:v>#N/A</c:v>
                </c:pt>
                <c:pt idx="4655">
                  <c:v>#N/A</c:v>
                </c:pt>
                <c:pt idx="4656">
                  <c:v>#N/A</c:v>
                </c:pt>
                <c:pt idx="4657">
                  <c:v>#N/A</c:v>
                </c:pt>
                <c:pt idx="4658">
                  <c:v>#N/A</c:v>
                </c:pt>
                <c:pt idx="4659">
                  <c:v>#N/A</c:v>
                </c:pt>
                <c:pt idx="4660">
                  <c:v>#N/A</c:v>
                </c:pt>
                <c:pt idx="4661">
                  <c:v>#N/A</c:v>
                </c:pt>
                <c:pt idx="4662">
                  <c:v>#N/A</c:v>
                </c:pt>
                <c:pt idx="4663">
                  <c:v>#N/A</c:v>
                </c:pt>
                <c:pt idx="4664">
                  <c:v>#N/A</c:v>
                </c:pt>
                <c:pt idx="4665">
                  <c:v>#N/A</c:v>
                </c:pt>
                <c:pt idx="4666">
                  <c:v>#N/A</c:v>
                </c:pt>
                <c:pt idx="4667">
                  <c:v>#N/A</c:v>
                </c:pt>
                <c:pt idx="4668">
                  <c:v>#N/A</c:v>
                </c:pt>
                <c:pt idx="4669">
                  <c:v>#N/A</c:v>
                </c:pt>
                <c:pt idx="4670">
                  <c:v>#N/A</c:v>
                </c:pt>
                <c:pt idx="4671">
                  <c:v>#N/A</c:v>
                </c:pt>
                <c:pt idx="4672">
                  <c:v>#N/A</c:v>
                </c:pt>
                <c:pt idx="4673">
                  <c:v>#N/A</c:v>
                </c:pt>
                <c:pt idx="4674">
                  <c:v>#N/A</c:v>
                </c:pt>
                <c:pt idx="4675">
                  <c:v>#N/A</c:v>
                </c:pt>
                <c:pt idx="4676">
                  <c:v>#N/A</c:v>
                </c:pt>
                <c:pt idx="4677">
                  <c:v>#N/A</c:v>
                </c:pt>
                <c:pt idx="4678">
                  <c:v>#N/A</c:v>
                </c:pt>
                <c:pt idx="4679">
                  <c:v>#N/A</c:v>
                </c:pt>
                <c:pt idx="4680">
                  <c:v>#N/A</c:v>
                </c:pt>
                <c:pt idx="4681">
                  <c:v>#N/A</c:v>
                </c:pt>
                <c:pt idx="4682">
                  <c:v>#N/A</c:v>
                </c:pt>
                <c:pt idx="4683">
                  <c:v>#N/A</c:v>
                </c:pt>
                <c:pt idx="4684">
                  <c:v>#N/A</c:v>
                </c:pt>
                <c:pt idx="4685">
                  <c:v>#N/A</c:v>
                </c:pt>
                <c:pt idx="4686">
                  <c:v>#N/A</c:v>
                </c:pt>
                <c:pt idx="4687">
                  <c:v>#N/A</c:v>
                </c:pt>
                <c:pt idx="4688">
                  <c:v>#N/A</c:v>
                </c:pt>
                <c:pt idx="4689">
                  <c:v>#N/A</c:v>
                </c:pt>
                <c:pt idx="4690">
                  <c:v>#N/A</c:v>
                </c:pt>
                <c:pt idx="4691">
                  <c:v>#N/A</c:v>
                </c:pt>
                <c:pt idx="4692">
                  <c:v>#N/A</c:v>
                </c:pt>
                <c:pt idx="4693">
                  <c:v>#N/A</c:v>
                </c:pt>
                <c:pt idx="4694">
                  <c:v>#N/A</c:v>
                </c:pt>
                <c:pt idx="4695">
                  <c:v>#N/A</c:v>
                </c:pt>
                <c:pt idx="4696">
                  <c:v>#N/A</c:v>
                </c:pt>
                <c:pt idx="4697">
                  <c:v>#N/A</c:v>
                </c:pt>
                <c:pt idx="4698">
                  <c:v>#N/A</c:v>
                </c:pt>
                <c:pt idx="4699">
                  <c:v>#N/A</c:v>
                </c:pt>
                <c:pt idx="4700">
                  <c:v>#N/A</c:v>
                </c:pt>
                <c:pt idx="4701">
                  <c:v>#N/A</c:v>
                </c:pt>
                <c:pt idx="4702">
                  <c:v>#N/A</c:v>
                </c:pt>
                <c:pt idx="4703">
                  <c:v>#N/A</c:v>
                </c:pt>
                <c:pt idx="4704">
                  <c:v>#N/A</c:v>
                </c:pt>
                <c:pt idx="4705">
                  <c:v>#N/A</c:v>
                </c:pt>
                <c:pt idx="4706">
                  <c:v>#N/A</c:v>
                </c:pt>
                <c:pt idx="4707">
                  <c:v>#N/A</c:v>
                </c:pt>
                <c:pt idx="4708">
                  <c:v>#N/A</c:v>
                </c:pt>
                <c:pt idx="4709">
                  <c:v>#N/A</c:v>
                </c:pt>
                <c:pt idx="4710">
                  <c:v>#N/A</c:v>
                </c:pt>
                <c:pt idx="4711">
                  <c:v>#N/A</c:v>
                </c:pt>
                <c:pt idx="4712">
                  <c:v>#N/A</c:v>
                </c:pt>
                <c:pt idx="4713">
                  <c:v>#N/A</c:v>
                </c:pt>
                <c:pt idx="4714">
                  <c:v>#N/A</c:v>
                </c:pt>
                <c:pt idx="4715">
                  <c:v>#N/A</c:v>
                </c:pt>
                <c:pt idx="4716">
                  <c:v>#N/A</c:v>
                </c:pt>
                <c:pt idx="4717">
                  <c:v>#N/A</c:v>
                </c:pt>
                <c:pt idx="4718">
                  <c:v>#N/A</c:v>
                </c:pt>
                <c:pt idx="4719">
                  <c:v>#N/A</c:v>
                </c:pt>
                <c:pt idx="4720">
                  <c:v>#N/A</c:v>
                </c:pt>
                <c:pt idx="4721">
                  <c:v>#N/A</c:v>
                </c:pt>
                <c:pt idx="4722">
                  <c:v>#N/A</c:v>
                </c:pt>
                <c:pt idx="4723">
                  <c:v>#N/A</c:v>
                </c:pt>
                <c:pt idx="4724">
                  <c:v>#N/A</c:v>
                </c:pt>
                <c:pt idx="4725">
                  <c:v>#N/A</c:v>
                </c:pt>
                <c:pt idx="4726">
                  <c:v>#N/A</c:v>
                </c:pt>
                <c:pt idx="4727">
                  <c:v>#N/A</c:v>
                </c:pt>
                <c:pt idx="4728">
                  <c:v>#N/A</c:v>
                </c:pt>
                <c:pt idx="4729">
                  <c:v>#N/A</c:v>
                </c:pt>
                <c:pt idx="4730">
                  <c:v>#N/A</c:v>
                </c:pt>
                <c:pt idx="4731">
                  <c:v>#N/A</c:v>
                </c:pt>
                <c:pt idx="4732">
                  <c:v>#N/A</c:v>
                </c:pt>
                <c:pt idx="4733">
                  <c:v>#N/A</c:v>
                </c:pt>
                <c:pt idx="4734">
                  <c:v>#N/A</c:v>
                </c:pt>
                <c:pt idx="4735">
                  <c:v>#N/A</c:v>
                </c:pt>
                <c:pt idx="4736">
                  <c:v>#N/A</c:v>
                </c:pt>
                <c:pt idx="4737">
                  <c:v>#N/A</c:v>
                </c:pt>
                <c:pt idx="4738">
                  <c:v>#N/A</c:v>
                </c:pt>
                <c:pt idx="4739">
                  <c:v>#N/A</c:v>
                </c:pt>
                <c:pt idx="4740">
                  <c:v>#N/A</c:v>
                </c:pt>
                <c:pt idx="4741">
                  <c:v>#N/A</c:v>
                </c:pt>
                <c:pt idx="4742">
                  <c:v>#N/A</c:v>
                </c:pt>
                <c:pt idx="4743">
                  <c:v>#N/A</c:v>
                </c:pt>
                <c:pt idx="4744">
                  <c:v>#N/A</c:v>
                </c:pt>
                <c:pt idx="4745">
                  <c:v>#N/A</c:v>
                </c:pt>
                <c:pt idx="4746">
                  <c:v>#N/A</c:v>
                </c:pt>
                <c:pt idx="4747">
                  <c:v>#N/A</c:v>
                </c:pt>
                <c:pt idx="4748">
                  <c:v>#N/A</c:v>
                </c:pt>
                <c:pt idx="4749">
                  <c:v>#N/A</c:v>
                </c:pt>
                <c:pt idx="4750">
                  <c:v>#N/A</c:v>
                </c:pt>
                <c:pt idx="4751">
                  <c:v>#N/A</c:v>
                </c:pt>
                <c:pt idx="4752">
                  <c:v>#N/A</c:v>
                </c:pt>
                <c:pt idx="4753">
                  <c:v>#N/A</c:v>
                </c:pt>
                <c:pt idx="4754">
                  <c:v>#N/A</c:v>
                </c:pt>
                <c:pt idx="4755">
                  <c:v>#N/A</c:v>
                </c:pt>
                <c:pt idx="4756">
                  <c:v>#N/A</c:v>
                </c:pt>
                <c:pt idx="4757">
                  <c:v>#N/A</c:v>
                </c:pt>
                <c:pt idx="4758">
                  <c:v>#N/A</c:v>
                </c:pt>
                <c:pt idx="4759">
                  <c:v>#N/A</c:v>
                </c:pt>
                <c:pt idx="4760">
                  <c:v>#N/A</c:v>
                </c:pt>
                <c:pt idx="4761">
                  <c:v>#N/A</c:v>
                </c:pt>
                <c:pt idx="4762">
                  <c:v>#N/A</c:v>
                </c:pt>
                <c:pt idx="4763">
                  <c:v>#N/A</c:v>
                </c:pt>
                <c:pt idx="4764">
                  <c:v>#N/A</c:v>
                </c:pt>
                <c:pt idx="4765">
                  <c:v>#N/A</c:v>
                </c:pt>
                <c:pt idx="4766">
                  <c:v>#N/A</c:v>
                </c:pt>
                <c:pt idx="4767">
                  <c:v>#N/A</c:v>
                </c:pt>
                <c:pt idx="4768">
                  <c:v>#N/A</c:v>
                </c:pt>
                <c:pt idx="4769">
                  <c:v>#N/A</c:v>
                </c:pt>
                <c:pt idx="4770">
                  <c:v>#N/A</c:v>
                </c:pt>
                <c:pt idx="4771">
                  <c:v>#N/A</c:v>
                </c:pt>
                <c:pt idx="4772">
                  <c:v>#N/A</c:v>
                </c:pt>
                <c:pt idx="4773">
                  <c:v>#N/A</c:v>
                </c:pt>
                <c:pt idx="4774">
                  <c:v>#N/A</c:v>
                </c:pt>
                <c:pt idx="4775">
                  <c:v>#N/A</c:v>
                </c:pt>
                <c:pt idx="4776">
                  <c:v>#N/A</c:v>
                </c:pt>
                <c:pt idx="4777">
                  <c:v>#N/A</c:v>
                </c:pt>
                <c:pt idx="4778">
                  <c:v>#N/A</c:v>
                </c:pt>
                <c:pt idx="4779">
                  <c:v>#N/A</c:v>
                </c:pt>
                <c:pt idx="4780">
                  <c:v>#N/A</c:v>
                </c:pt>
                <c:pt idx="4781">
                  <c:v>#N/A</c:v>
                </c:pt>
                <c:pt idx="4782">
                  <c:v>#N/A</c:v>
                </c:pt>
                <c:pt idx="4783">
                  <c:v>#N/A</c:v>
                </c:pt>
                <c:pt idx="4784">
                  <c:v>#N/A</c:v>
                </c:pt>
                <c:pt idx="4785">
                  <c:v>#N/A</c:v>
                </c:pt>
                <c:pt idx="4786">
                  <c:v>#N/A</c:v>
                </c:pt>
                <c:pt idx="4787">
                  <c:v>#N/A</c:v>
                </c:pt>
                <c:pt idx="4788">
                  <c:v>#N/A</c:v>
                </c:pt>
                <c:pt idx="4789">
                  <c:v>#N/A</c:v>
                </c:pt>
                <c:pt idx="4790">
                  <c:v>#N/A</c:v>
                </c:pt>
                <c:pt idx="4791">
                  <c:v>#N/A</c:v>
                </c:pt>
                <c:pt idx="4792">
                  <c:v>#N/A</c:v>
                </c:pt>
                <c:pt idx="4793">
                  <c:v>#N/A</c:v>
                </c:pt>
                <c:pt idx="4794">
                  <c:v>#N/A</c:v>
                </c:pt>
                <c:pt idx="4795">
                  <c:v>#N/A</c:v>
                </c:pt>
                <c:pt idx="4796">
                  <c:v>#N/A</c:v>
                </c:pt>
                <c:pt idx="4797">
                  <c:v>#N/A</c:v>
                </c:pt>
                <c:pt idx="4798">
                  <c:v>#N/A</c:v>
                </c:pt>
                <c:pt idx="4799">
                  <c:v>#N/A</c:v>
                </c:pt>
                <c:pt idx="4800">
                  <c:v>#N/A</c:v>
                </c:pt>
                <c:pt idx="4801">
                  <c:v>#N/A</c:v>
                </c:pt>
                <c:pt idx="4802">
                  <c:v>#N/A</c:v>
                </c:pt>
                <c:pt idx="4803">
                  <c:v>#N/A</c:v>
                </c:pt>
                <c:pt idx="4804">
                  <c:v>#N/A</c:v>
                </c:pt>
                <c:pt idx="4805">
                  <c:v>#N/A</c:v>
                </c:pt>
                <c:pt idx="4806">
                  <c:v>#N/A</c:v>
                </c:pt>
                <c:pt idx="4807">
                  <c:v>#N/A</c:v>
                </c:pt>
                <c:pt idx="4808">
                  <c:v>#N/A</c:v>
                </c:pt>
                <c:pt idx="4809">
                  <c:v>#N/A</c:v>
                </c:pt>
                <c:pt idx="4810">
                  <c:v>#N/A</c:v>
                </c:pt>
                <c:pt idx="4811">
                  <c:v>#N/A</c:v>
                </c:pt>
                <c:pt idx="4812">
                  <c:v>#N/A</c:v>
                </c:pt>
                <c:pt idx="4813">
                  <c:v>#N/A</c:v>
                </c:pt>
                <c:pt idx="4814">
                  <c:v>#N/A</c:v>
                </c:pt>
                <c:pt idx="4815">
                  <c:v>#N/A</c:v>
                </c:pt>
                <c:pt idx="4816">
                  <c:v>#N/A</c:v>
                </c:pt>
                <c:pt idx="4817">
                  <c:v>#N/A</c:v>
                </c:pt>
                <c:pt idx="4818">
                  <c:v>#N/A</c:v>
                </c:pt>
                <c:pt idx="4819">
                  <c:v>#N/A</c:v>
                </c:pt>
                <c:pt idx="4820">
                  <c:v>#N/A</c:v>
                </c:pt>
                <c:pt idx="4821">
                  <c:v>#N/A</c:v>
                </c:pt>
                <c:pt idx="4822">
                  <c:v>#N/A</c:v>
                </c:pt>
                <c:pt idx="4823">
                  <c:v>#N/A</c:v>
                </c:pt>
                <c:pt idx="4824">
                  <c:v>#N/A</c:v>
                </c:pt>
                <c:pt idx="4825">
                  <c:v>#N/A</c:v>
                </c:pt>
                <c:pt idx="4826">
                  <c:v>#N/A</c:v>
                </c:pt>
                <c:pt idx="4827">
                  <c:v>#N/A</c:v>
                </c:pt>
                <c:pt idx="4828">
                  <c:v>#N/A</c:v>
                </c:pt>
                <c:pt idx="4829">
                  <c:v>#N/A</c:v>
                </c:pt>
                <c:pt idx="4830">
                  <c:v>#N/A</c:v>
                </c:pt>
                <c:pt idx="4831">
                  <c:v>#N/A</c:v>
                </c:pt>
                <c:pt idx="4832">
                  <c:v>#N/A</c:v>
                </c:pt>
                <c:pt idx="4833">
                  <c:v>#N/A</c:v>
                </c:pt>
                <c:pt idx="4834">
                  <c:v>#N/A</c:v>
                </c:pt>
                <c:pt idx="4835">
                  <c:v>#N/A</c:v>
                </c:pt>
                <c:pt idx="4836">
                  <c:v>#N/A</c:v>
                </c:pt>
                <c:pt idx="4837">
                  <c:v>#N/A</c:v>
                </c:pt>
                <c:pt idx="4838">
                  <c:v>#N/A</c:v>
                </c:pt>
                <c:pt idx="4839">
                  <c:v>#N/A</c:v>
                </c:pt>
                <c:pt idx="4840">
                  <c:v>#N/A</c:v>
                </c:pt>
                <c:pt idx="4841">
                  <c:v>#N/A</c:v>
                </c:pt>
                <c:pt idx="4842">
                  <c:v>#N/A</c:v>
                </c:pt>
                <c:pt idx="4843">
                  <c:v>#N/A</c:v>
                </c:pt>
                <c:pt idx="4844">
                  <c:v>#N/A</c:v>
                </c:pt>
                <c:pt idx="4845">
                  <c:v>#N/A</c:v>
                </c:pt>
                <c:pt idx="4846">
                  <c:v>#N/A</c:v>
                </c:pt>
                <c:pt idx="4847">
                  <c:v>#N/A</c:v>
                </c:pt>
                <c:pt idx="4848">
                  <c:v>#N/A</c:v>
                </c:pt>
                <c:pt idx="4849">
                  <c:v>#N/A</c:v>
                </c:pt>
                <c:pt idx="4850">
                  <c:v>#N/A</c:v>
                </c:pt>
                <c:pt idx="4851">
                  <c:v>#N/A</c:v>
                </c:pt>
                <c:pt idx="4852">
                  <c:v>#N/A</c:v>
                </c:pt>
                <c:pt idx="4853">
                  <c:v>#N/A</c:v>
                </c:pt>
                <c:pt idx="4854">
                  <c:v>#N/A</c:v>
                </c:pt>
                <c:pt idx="4855">
                  <c:v>#N/A</c:v>
                </c:pt>
                <c:pt idx="4856">
                  <c:v>#N/A</c:v>
                </c:pt>
                <c:pt idx="4857">
                  <c:v>#N/A</c:v>
                </c:pt>
                <c:pt idx="4858">
                  <c:v>#N/A</c:v>
                </c:pt>
                <c:pt idx="4859">
                  <c:v>#N/A</c:v>
                </c:pt>
                <c:pt idx="4860">
                  <c:v>#N/A</c:v>
                </c:pt>
                <c:pt idx="4861">
                  <c:v>#N/A</c:v>
                </c:pt>
                <c:pt idx="4862">
                  <c:v>#N/A</c:v>
                </c:pt>
                <c:pt idx="4863">
                  <c:v>#N/A</c:v>
                </c:pt>
                <c:pt idx="4864">
                  <c:v>#N/A</c:v>
                </c:pt>
                <c:pt idx="4865">
                  <c:v>#N/A</c:v>
                </c:pt>
                <c:pt idx="4866">
                  <c:v>#N/A</c:v>
                </c:pt>
                <c:pt idx="4867">
                  <c:v>#N/A</c:v>
                </c:pt>
                <c:pt idx="4868">
                  <c:v>#N/A</c:v>
                </c:pt>
                <c:pt idx="4869">
                  <c:v>#N/A</c:v>
                </c:pt>
                <c:pt idx="4870">
                  <c:v>#N/A</c:v>
                </c:pt>
                <c:pt idx="4871">
                  <c:v>#N/A</c:v>
                </c:pt>
                <c:pt idx="4872">
                  <c:v>#N/A</c:v>
                </c:pt>
                <c:pt idx="4873">
                  <c:v>#N/A</c:v>
                </c:pt>
                <c:pt idx="4874">
                  <c:v>#N/A</c:v>
                </c:pt>
                <c:pt idx="4875">
                  <c:v>#N/A</c:v>
                </c:pt>
                <c:pt idx="4876">
                  <c:v>#N/A</c:v>
                </c:pt>
                <c:pt idx="4877">
                  <c:v>#N/A</c:v>
                </c:pt>
                <c:pt idx="4878">
                  <c:v>#N/A</c:v>
                </c:pt>
                <c:pt idx="4879">
                  <c:v>#N/A</c:v>
                </c:pt>
                <c:pt idx="4880">
                  <c:v>#N/A</c:v>
                </c:pt>
                <c:pt idx="4881">
                  <c:v>#N/A</c:v>
                </c:pt>
                <c:pt idx="4882">
                  <c:v>#N/A</c:v>
                </c:pt>
                <c:pt idx="4883">
                  <c:v>#N/A</c:v>
                </c:pt>
                <c:pt idx="4884">
                  <c:v>#N/A</c:v>
                </c:pt>
                <c:pt idx="4885">
                  <c:v>#N/A</c:v>
                </c:pt>
                <c:pt idx="4886">
                  <c:v>#N/A</c:v>
                </c:pt>
                <c:pt idx="4887">
                  <c:v>#N/A</c:v>
                </c:pt>
                <c:pt idx="4888">
                  <c:v>#N/A</c:v>
                </c:pt>
                <c:pt idx="4889">
                  <c:v>#N/A</c:v>
                </c:pt>
                <c:pt idx="4890">
                  <c:v>#N/A</c:v>
                </c:pt>
                <c:pt idx="4891">
                  <c:v>#N/A</c:v>
                </c:pt>
                <c:pt idx="4892">
                  <c:v>#N/A</c:v>
                </c:pt>
                <c:pt idx="4893">
                  <c:v>#N/A</c:v>
                </c:pt>
                <c:pt idx="4894">
                  <c:v>#N/A</c:v>
                </c:pt>
                <c:pt idx="4895">
                  <c:v>#N/A</c:v>
                </c:pt>
                <c:pt idx="4896">
                  <c:v>#N/A</c:v>
                </c:pt>
                <c:pt idx="4897">
                  <c:v>#N/A</c:v>
                </c:pt>
                <c:pt idx="4898">
                  <c:v>#N/A</c:v>
                </c:pt>
                <c:pt idx="4899">
                  <c:v>#N/A</c:v>
                </c:pt>
                <c:pt idx="4900">
                  <c:v>#N/A</c:v>
                </c:pt>
                <c:pt idx="4901">
                  <c:v>#N/A</c:v>
                </c:pt>
                <c:pt idx="4902">
                  <c:v>#N/A</c:v>
                </c:pt>
                <c:pt idx="4903">
                  <c:v>#N/A</c:v>
                </c:pt>
                <c:pt idx="4904">
                  <c:v>#N/A</c:v>
                </c:pt>
                <c:pt idx="4905">
                  <c:v>#N/A</c:v>
                </c:pt>
                <c:pt idx="4906">
                  <c:v>#N/A</c:v>
                </c:pt>
                <c:pt idx="4907">
                  <c:v>#N/A</c:v>
                </c:pt>
                <c:pt idx="4908">
                  <c:v>#N/A</c:v>
                </c:pt>
                <c:pt idx="4909">
                  <c:v>#N/A</c:v>
                </c:pt>
                <c:pt idx="4910">
                  <c:v>#N/A</c:v>
                </c:pt>
                <c:pt idx="4911">
                  <c:v>#N/A</c:v>
                </c:pt>
                <c:pt idx="4912">
                  <c:v>#N/A</c:v>
                </c:pt>
                <c:pt idx="4913">
                  <c:v>#N/A</c:v>
                </c:pt>
                <c:pt idx="4914">
                  <c:v>#N/A</c:v>
                </c:pt>
                <c:pt idx="4915">
                  <c:v>#N/A</c:v>
                </c:pt>
                <c:pt idx="4916">
                  <c:v>#N/A</c:v>
                </c:pt>
                <c:pt idx="4917">
                  <c:v>#N/A</c:v>
                </c:pt>
                <c:pt idx="4918">
                  <c:v>#N/A</c:v>
                </c:pt>
                <c:pt idx="4919">
                  <c:v>#N/A</c:v>
                </c:pt>
                <c:pt idx="4920">
                  <c:v>#N/A</c:v>
                </c:pt>
                <c:pt idx="4921">
                  <c:v>#N/A</c:v>
                </c:pt>
                <c:pt idx="4922">
                  <c:v>#N/A</c:v>
                </c:pt>
                <c:pt idx="4923">
                  <c:v>#N/A</c:v>
                </c:pt>
                <c:pt idx="4924">
                  <c:v>#N/A</c:v>
                </c:pt>
                <c:pt idx="4925">
                  <c:v>#N/A</c:v>
                </c:pt>
                <c:pt idx="4926">
                  <c:v>#N/A</c:v>
                </c:pt>
                <c:pt idx="4927">
                  <c:v>#N/A</c:v>
                </c:pt>
                <c:pt idx="4928">
                  <c:v>#N/A</c:v>
                </c:pt>
                <c:pt idx="4929">
                  <c:v>#N/A</c:v>
                </c:pt>
                <c:pt idx="4930">
                  <c:v>#N/A</c:v>
                </c:pt>
                <c:pt idx="4931">
                  <c:v>#N/A</c:v>
                </c:pt>
                <c:pt idx="4932">
                  <c:v>#N/A</c:v>
                </c:pt>
                <c:pt idx="4933">
                  <c:v>#N/A</c:v>
                </c:pt>
                <c:pt idx="4934">
                  <c:v>#N/A</c:v>
                </c:pt>
                <c:pt idx="4935">
                  <c:v>#N/A</c:v>
                </c:pt>
                <c:pt idx="4936">
                  <c:v>#N/A</c:v>
                </c:pt>
                <c:pt idx="4937">
                  <c:v>#N/A</c:v>
                </c:pt>
                <c:pt idx="4938">
                  <c:v>#N/A</c:v>
                </c:pt>
                <c:pt idx="4939">
                  <c:v>#N/A</c:v>
                </c:pt>
                <c:pt idx="4940">
                  <c:v>#N/A</c:v>
                </c:pt>
                <c:pt idx="4941">
                  <c:v>#N/A</c:v>
                </c:pt>
                <c:pt idx="4942">
                  <c:v>#N/A</c:v>
                </c:pt>
                <c:pt idx="4943">
                  <c:v>#N/A</c:v>
                </c:pt>
                <c:pt idx="4944">
                  <c:v>#N/A</c:v>
                </c:pt>
                <c:pt idx="4945">
                  <c:v>#N/A</c:v>
                </c:pt>
                <c:pt idx="4946">
                  <c:v>#N/A</c:v>
                </c:pt>
                <c:pt idx="4947">
                  <c:v>#N/A</c:v>
                </c:pt>
                <c:pt idx="4948">
                  <c:v>#N/A</c:v>
                </c:pt>
                <c:pt idx="4949">
                  <c:v>#N/A</c:v>
                </c:pt>
                <c:pt idx="4950">
                  <c:v>#N/A</c:v>
                </c:pt>
                <c:pt idx="4951">
                  <c:v>#N/A</c:v>
                </c:pt>
                <c:pt idx="4952">
                  <c:v>#N/A</c:v>
                </c:pt>
                <c:pt idx="4953">
                  <c:v>#N/A</c:v>
                </c:pt>
                <c:pt idx="4954">
                  <c:v>#N/A</c:v>
                </c:pt>
                <c:pt idx="4955">
                  <c:v>#N/A</c:v>
                </c:pt>
                <c:pt idx="4956">
                  <c:v>#N/A</c:v>
                </c:pt>
                <c:pt idx="4957">
                  <c:v>#N/A</c:v>
                </c:pt>
                <c:pt idx="4958">
                  <c:v>#N/A</c:v>
                </c:pt>
                <c:pt idx="4959">
                  <c:v>#N/A</c:v>
                </c:pt>
                <c:pt idx="4960">
                  <c:v>#N/A</c:v>
                </c:pt>
                <c:pt idx="4961">
                  <c:v>#N/A</c:v>
                </c:pt>
                <c:pt idx="4962">
                  <c:v>#N/A</c:v>
                </c:pt>
                <c:pt idx="4963">
                  <c:v>#N/A</c:v>
                </c:pt>
                <c:pt idx="4964">
                  <c:v>#N/A</c:v>
                </c:pt>
                <c:pt idx="4965">
                  <c:v>#N/A</c:v>
                </c:pt>
                <c:pt idx="4966">
                  <c:v>#N/A</c:v>
                </c:pt>
                <c:pt idx="4967">
                  <c:v>#N/A</c:v>
                </c:pt>
                <c:pt idx="4968">
                  <c:v>#N/A</c:v>
                </c:pt>
                <c:pt idx="4969">
                  <c:v>#N/A</c:v>
                </c:pt>
                <c:pt idx="4970">
                  <c:v>#N/A</c:v>
                </c:pt>
                <c:pt idx="4971">
                  <c:v>#N/A</c:v>
                </c:pt>
                <c:pt idx="4972">
                  <c:v>#N/A</c:v>
                </c:pt>
                <c:pt idx="4973">
                  <c:v>#N/A</c:v>
                </c:pt>
                <c:pt idx="4974">
                  <c:v>#N/A</c:v>
                </c:pt>
                <c:pt idx="4975">
                  <c:v>#N/A</c:v>
                </c:pt>
                <c:pt idx="4976">
                  <c:v>#N/A</c:v>
                </c:pt>
                <c:pt idx="4977">
                  <c:v>#N/A</c:v>
                </c:pt>
                <c:pt idx="4978">
                  <c:v>#N/A</c:v>
                </c:pt>
                <c:pt idx="4979">
                  <c:v>#N/A</c:v>
                </c:pt>
                <c:pt idx="4980">
                  <c:v>#N/A</c:v>
                </c:pt>
                <c:pt idx="4981">
                  <c:v>#N/A</c:v>
                </c:pt>
                <c:pt idx="4982">
                  <c:v>#N/A</c:v>
                </c:pt>
                <c:pt idx="4983">
                  <c:v>#N/A</c:v>
                </c:pt>
                <c:pt idx="4984">
                  <c:v>#N/A</c:v>
                </c:pt>
                <c:pt idx="4985">
                  <c:v>#N/A</c:v>
                </c:pt>
                <c:pt idx="4986">
                  <c:v>#N/A</c:v>
                </c:pt>
                <c:pt idx="4987">
                  <c:v>#N/A</c:v>
                </c:pt>
                <c:pt idx="4988">
                  <c:v>#N/A</c:v>
                </c:pt>
                <c:pt idx="4989">
                  <c:v>#N/A</c:v>
                </c:pt>
                <c:pt idx="4990">
                  <c:v>#N/A</c:v>
                </c:pt>
                <c:pt idx="4991">
                  <c:v>#N/A</c:v>
                </c:pt>
                <c:pt idx="4992">
                  <c:v>#N/A</c:v>
                </c:pt>
                <c:pt idx="4993">
                  <c:v>#N/A</c:v>
                </c:pt>
                <c:pt idx="4994">
                  <c:v>#N/A</c:v>
                </c:pt>
                <c:pt idx="4995">
                  <c:v>#N/A</c:v>
                </c:pt>
              </c:numCache>
            </c:numRef>
          </c:val>
          <c:smooth val="0"/>
          <c:extLst>
            <c:ext xmlns:c16="http://schemas.microsoft.com/office/drawing/2014/chart" uri="{C3380CC4-5D6E-409C-BE32-E72D297353CC}">
              <c16:uniqueId val="{00000000-7532-49F1-8F72-F7803A4C5F79}"/>
            </c:ext>
          </c:extLst>
        </c:ser>
        <c:dLbls>
          <c:showLegendKey val="0"/>
          <c:showVal val="0"/>
          <c:showCatName val="0"/>
          <c:showSerName val="0"/>
          <c:showPercent val="0"/>
          <c:showBubbleSize val="0"/>
        </c:dLbls>
        <c:smooth val="0"/>
        <c:axId val="145463936"/>
        <c:axId val="710800512"/>
      </c:lineChart>
      <c:dateAx>
        <c:axId val="145463936"/>
        <c:scaling>
          <c:orientation val="minMax"/>
        </c:scaling>
        <c:delete val="0"/>
        <c:axPos val="b"/>
        <c:numFmt formatCode="[$-409]mmm\-yy;@" sourceLinked="0"/>
        <c:majorTickMark val="out"/>
        <c:minorTickMark val="none"/>
        <c:tickLblPos val="nextTo"/>
        <c:txPr>
          <a:bodyPr rot="0" vert="horz"/>
          <a:lstStyle/>
          <a:p>
            <a:pPr>
              <a:defRPr sz="1000" b="0" i="0" u="none" strike="noStrike" baseline="0">
                <a:solidFill>
                  <a:srgbClr val="000000"/>
                </a:solidFill>
                <a:latin typeface="Credit Suisse Type Light"/>
                <a:ea typeface="Credit Suisse Type Light"/>
                <a:cs typeface="Credit Suisse Type Light"/>
              </a:defRPr>
            </a:pPr>
            <a:endParaRPr lang="en-US"/>
          </a:p>
        </c:txPr>
        <c:crossAx val="710800512"/>
        <c:crosses val="autoZero"/>
        <c:auto val="1"/>
        <c:lblOffset val="100"/>
        <c:baseTimeUnit val="days"/>
        <c:majorUnit val="2"/>
        <c:majorTimeUnit val="years"/>
      </c:dateAx>
      <c:valAx>
        <c:axId val="710800512"/>
        <c:scaling>
          <c:orientation val="minMax"/>
          <c:min val="800"/>
        </c:scaling>
        <c:delete val="0"/>
        <c:axPos val="l"/>
        <c:majorGridlines>
          <c:spPr>
            <a:ln>
              <a:solidFill>
                <a:schemeClr val="bg1">
                  <a:lumMod val="85000"/>
                </a:schemeClr>
              </a:solidFill>
            </a:ln>
          </c:spPr>
        </c:majorGridlines>
        <c:numFmt formatCode="0" sourceLinked="0"/>
        <c:majorTickMark val="out"/>
        <c:minorTickMark val="none"/>
        <c:tickLblPos val="nextTo"/>
        <c:txPr>
          <a:bodyPr rot="0" vert="horz"/>
          <a:lstStyle/>
          <a:p>
            <a:pPr>
              <a:defRPr sz="1000" b="0" i="0" u="none" strike="noStrike" baseline="0">
                <a:solidFill>
                  <a:srgbClr val="000000"/>
                </a:solidFill>
                <a:latin typeface="Credit Suisse Type Light"/>
                <a:ea typeface="Credit Suisse Type Light"/>
                <a:cs typeface="Credit Suisse Type Light"/>
              </a:defRPr>
            </a:pPr>
            <a:endParaRPr lang="en-US"/>
          </a:p>
        </c:txPr>
        <c:crossAx val="145463936"/>
        <c:crosses val="autoZero"/>
        <c:crossBetween val="between"/>
      </c:valAx>
    </c:plotArea>
    <c:legend>
      <c:legendPos val="r"/>
      <c:layout>
        <c:manualLayout>
          <c:xMode val="edge"/>
          <c:yMode val="edge"/>
          <c:x val="0.26163888888888887"/>
          <c:y val="0.90353710994459024"/>
          <c:w val="0.42725000000000002"/>
          <c:h val="8.1814668999708351E-2"/>
        </c:manualLayout>
      </c:layout>
      <c:overlay val="0"/>
      <c:txPr>
        <a:bodyPr/>
        <a:lstStyle/>
        <a:p>
          <a:pPr>
            <a:defRPr sz="920" b="0" i="0" u="none" strike="noStrike" baseline="0">
              <a:solidFill>
                <a:srgbClr val="000000"/>
              </a:solidFill>
              <a:latin typeface="Credit Suisse Type Light"/>
              <a:ea typeface="Credit Suisse Type Light"/>
              <a:cs typeface="Credit Suisse Type Light"/>
            </a:defRPr>
          </a:pPr>
          <a:endParaRPr lang="en-US"/>
        </a:p>
      </c:txPr>
    </c:legend>
    <c:plotVisOnly val="1"/>
    <c:dispBlanksAs val="gap"/>
    <c:showDLblsOverMax val="0"/>
  </c:chart>
  <c:spPr>
    <a:ln>
      <a:noFill/>
    </a:ln>
  </c:spPr>
  <c:txPr>
    <a:bodyPr/>
    <a:lstStyle/>
    <a:p>
      <a:pPr>
        <a:defRPr sz="1000" b="0" i="0" u="none" strike="noStrike" baseline="0">
          <a:solidFill>
            <a:srgbClr val="000000"/>
          </a:solidFill>
          <a:latin typeface="Credit Suisse Type Light"/>
          <a:ea typeface="Credit Suisse Type Light"/>
          <a:cs typeface="Credit Suisse Type Light"/>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SMI3M_ref!$C$8</c:f>
              <c:strCache>
                <c:ptCount val="1"/>
                <c:pt idx="0">
                  <c:v>SMI 3M 10d/12.5d</c:v>
                </c:pt>
              </c:strCache>
            </c:strRef>
          </c:tx>
          <c:spPr>
            <a:ln w="28575" cap="rnd">
              <a:solidFill>
                <a:schemeClr val="accent1"/>
              </a:solidFill>
              <a:round/>
            </a:ln>
            <a:effectLst/>
          </c:spPr>
          <c:marker>
            <c:symbol val="none"/>
          </c:marker>
          <c:cat>
            <c:numRef>
              <c:f>SMI3M_ref!$B$9:$B$3627</c:f>
              <c:numCache>
                <c:formatCode>d\-mmm\-yy</c:formatCode>
                <c:ptCount val="3619"/>
                <c:pt idx="0">
                  <c:v>39443</c:v>
                </c:pt>
                <c:pt idx="1">
                  <c:v>39444</c:v>
                </c:pt>
                <c:pt idx="2">
                  <c:v>39450</c:v>
                </c:pt>
                <c:pt idx="3">
                  <c:v>39451</c:v>
                </c:pt>
                <c:pt idx="4">
                  <c:v>39454</c:v>
                </c:pt>
                <c:pt idx="5">
                  <c:v>39455</c:v>
                </c:pt>
                <c:pt idx="6">
                  <c:v>39456</c:v>
                </c:pt>
                <c:pt idx="7">
                  <c:v>39457</c:v>
                </c:pt>
                <c:pt idx="8">
                  <c:v>39458</c:v>
                </c:pt>
                <c:pt idx="9">
                  <c:v>39461</c:v>
                </c:pt>
                <c:pt idx="10">
                  <c:v>39462</c:v>
                </c:pt>
                <c:pt idx="11">
                  <c:v>39463</c:v>
                </c:pt>
                <c:pt idx="12">
                  <c:v>39464</c:v>
                </c:pt>
                <c:pt idx="13">
                  <c:v>39465</c:v>
                </c:pt>
                <c:pt idx="14">
                  <c:v>39468</c:v>
                </c:pt>
                <c:pt idx="15">
                  <c:v>39469</c:v>
                </c:pt>
                <c:pt idx="16">
                  <c:v>39470</c:v>
                </c:pt>
                <c:pt idx="17">
                  <c:v>39471</c:v>
                </c:pt>
                <c:pt idx="18">
                  <c:v>39472</c:v>
                </c:pt>
                <c:pt idx="19">
                  <c:v>39475</c:v>
                </c:pt>
                <c:pt idx="20">
                  <c:v>39476</c:v>
                </c:pt>
                <c:pt idx="21">
                  <c:v>39477</c:v>
                </c:pt>
                <c:pt idx="22">
                  <c:v>39478</c:v>
                </c:pt>
                <c:pt idx="23">
                  <c:v>39479</c:v>
                </c:pt>
                <c:pt idx="24">
                  <c:v>39482</c:v>
                </c:pt>
                <c:pt idx="25">
                  <c:v>39483</c:v>
                </c:pt>
                <c:pt idx="26">
                  <c:v>39484</c:v>
                </c:pt>
                <c:pt idx="27">
                  <c:v>39485</c:v>
                </c:pt>
                <c:pt idx="28">
                  <c:v>39486</c:v>
                </c:pt>
                <c:pt idx="29">
                  <c:v>39489</c:v>
                </c:pt>
                <c:pt idx="30">
                  <c:v>39490</c:v>
                </c:pt>
                <c:pt idx="31">
                  <c:v>39491</c:v>
                </c:pt>
                <c:pt idx="32">
                  <c:v>39492</c:v>
                </c:pt>
                <c:pt idx="33">
                  <c:v>39493</c:v>
                </c:pt>
                <c:pt idx="34">
                  <c:v>39496</c:v>
                </c:pt>
                <c:pt idx="35">
                  <c:v>39497</c:v>
                </c:pt>
                <c:pt idx="36">
                  <c:v>39498</c:v>
                </c:pt>
                <c:pt idx="37">
                  <c:v>39499</c:v>
                </c:pt>
                <c:pt idx="38">
                  <c:v>39500</c:v>
                </c:pt>
                <c:pt idx="39">
                  <c:v>39503</c:v>
                </c:pt>
                <c:pt idx="40">
                  <c:v>39504</c:v>
                </c:pt>
                <c:pt idx="41">
                  <c:v>39505</c:v>
                </c:pt>
                <c:pt idx="42">
                  <c:v>39506</c:v>
                </c:pt>
                <c:pt idx="43">
                  <c:v>39507</c:v>
                </c:pt>
                <c:pt idx="44">
                  <c:v>39510</c:v>
                </c:pt>
                <c:pt idx="45">
                  <c:v>39511</c:v>
                </c:pt>
                <c:pt idx="46">
                  <c:v>39512</c:v>
                </c:pt>
                <c:pt idx="47">
                  <c:v>39513</c:v>
                </c:pt>
                <c:pt idx="48">
                  <c:v>39514</c:v>
                </c:pt>
                <c:pt idx="49">
                  <c:v>39517</c:v>
                </c:pt>
                <c:pt idx="50">
                  <c:v>39518</c:v>
                </c:pt>
                <c:pt idx="51">
                  <c:v>39519</c:v>
                </c:pt>
                <c:pt idx="52">
                  <c:v>39520</c:v>
                </c:pt>
                <c:pt idx="53">
                  <c:v>39521</c:v>
                </c:pt>
                <c:pt idx="54">
                  <c:v>39524</c:v>
                </c:pt>
                <c:pt idx="55">
                  <c:v>39525</c:v>
                </c:pt>
                <c:pt idx="56">
                  <c:v>39526</c:v>
                </c:pt>
                <c:pt idx="57">
                  <c:v>39527</c:v>
                </c:pt>
                <c:pt idx="58">
                  <c:v>39532</c:v>
                </c:pt>
                <c:pt idx="59">
                  <c:v>39533</c:v>
                </c:pt>
                <c:pt idx="60">
                  <c:v>39534</c:v>
                </c:pt>
                <c:pt idx="61">
                  <c:v>39535</c:v>
                </c:pt>
                <c:pt idx="62">
                  <c:v>39538</c:v>
                </c:pt>
                <c:pt idx="63">
                  <c:v>39539</c:v>
                </c:pt>
                <c:pt idx="64">
                  <c:v>39540</c:v>
                </c:pt>
                <c:pt idx="65">
                  <c:v>39541</c:v>
                </c:pt>
                <c:pt idx="66">
                  <c:v>39542</c:v>
                </c:pt>
                <c:pt idx="67">
                  <c:v>39545</c:v>
                </c:pt>
                <c:pt idx="68">
                  <c:v>39546</c:v>
                </c:pt>
                <c:pt idx="69">
                  <c:v>39547</c:v>
                </c:pt>
                <c:pt idx="70">
                  <c:v>39548</c:v>
                </c:pt>
                <c:pt idx="71">
                  <c:v>39549</c:v>
                </c:pt>
                <c:pt idx="72">
                  <c:v>39552</c:v>
                </c:pt>
                <c:pt idx="73">
                  <c:v>39553</c:v>
                </c:pt>
                <c:pt idx="74">
                  <c:v>39554</c:v>
                </c:pt>
                <c:pt idx="75">
                  <c:v>39555</c:v>
                </c:pt>
                <c:pt idx="76">
                  <c:v>39556</c:v>
                </c:pt>
                <c:pt idx="77">
                  <c:v>39559</c:v>
                </c:pt>
                <c:pt idx="78">
                  <c:v>39560</c:v>
                </c:pt>
                <c:pt idx="79">
                  <c:v>39561</c:v>
                </c:pt>
                <c:pt idx="80">
                  <c:v>39562</c:v>
                </c:pt>
                <c:pt idx="81">
                  <c:v>39563</c:v>
                </c:pt>
                <c:pt idx="82">
                  <c:v>39566</c:v>
                </c:pt>
                <c:pt idx="83">
                  <c:v>39567</c:v>
                </c:pt>
                <c:pt idx="84">
                  <c:v>39568</c:v>
                </c:pt>
                <c:pt idx="85">
                  <c:v>39570</c:v>
                </c:pt>
                <c:pt idx="86">
                  <c:v>39573</c:v>
                </c:pt>
                <c:pt idx="87">
                  <c:v>39574</c:v>
                </c:pt>
                <c:pt idx="88">
                  <c:v>39575</c:v>
                </c:pt>
                <c:pt idx="89">
                  <c:v>39576</c:v>
                </c:pt>
                <c:pt idx="90">
                  <c:v>39577</c:v>
                </c:pt>
                <c:pt idx="91">
                  <c:v>39581</c:v>
                </c:pt>
                <c:pt idx="92">
                  <c:v>39582</c:v>
                </c:pt>
                <c:pt idx="93">
                  <c:v>39583</c:v>
                </c:pt>
                <c:pt idx="94">
                  <c:v>39584</c:v>
                </c:pt>
                <c:pt idx="95">
                  <c:v>39587</c:v>
                </c:pt>
                <c:pt idx="96">
                  <c:v>39588</c:v>
                </c:pt>
                <c:pt idx="97">
                  <c:v>39589</c:v>
                </c:pt>
                <c:pt idx="98">
                  <c:v>39590</c:v>
                </c:pt>
                <c:pt idx="99">
                  <c:v>39591</c:v>
                </c:pt>
                <c:pt idx="100">
                  <c:v>39594</c:v>
                </c:pt>
                <c:pt idx="101">
                  <c:v>39595</c:v>
                </c:pt>
                <c:pt idx="102">
                  <c:v>39596</c:v>
                </c:pt>
                <c:pt idx="103">
                  <c:v>39597</c:v>
                </c:pt>
                <c:pt idx="104">
                  <c:v>39598</c:v>
                </c:pt>
                <c:pt idx="105">
                  <c:v>39601</c:v>
                </c:pt>
                <c:pt idx="106">
                  <c:v>39602</c:v>
                </c:pt>
                <c:pt idx="107">
                  <c:v>39603</c:v>
                </c:pt>
                <c:pt idx="108">
                  <c:v>39604</c:v>
                </c:pt>
                <c:pt idx="109">
                  <c:v>39605</c:v>
                </c:pt>
                <c:pt idx="110">
                  <c:v>39608</c:v>
                </c:pt>
                <c:pt idx="111">
                  <c:v>39609</c:v>
                </c:pt>
                <c:pt idx="112">
                  <c:v>39610</c:v>
                </c:pt>
                <c:pt idx="113">
                  <c:v>39611</c:v>
                </c:pt>
                <c:pt idx="114">
                  <c:v>39612</c:v>
                </c:pt>
                <c:pt idx="115">
                  <c:v>39615</c:v>
                </c:pt>
                <c:pt idx="116">
                  <c:v>39616</c:v>
                </c:pt>
                <c:pt idx="117">
                  <c:v>39617</c:v>
                </c:pt>
                <c:pt idx="118">
                  <c:v>39618</c:v>
                </c:pt>
                <c:pt idx="119">
                  <c:v>39619</c:v>
                </c:pt>
                <c:pt idx="120">
                  <c:v>39622</c:v>
                </c:pt>
                <c:pt idx="121">
                  <c:v>39623</c:v>
                </c:pt>
                <c:pt idx="122">
                  <c:v>39624</c:v>
                </c:pt>
                <c:pt idx="123">
                  <c:v>39625</c:v>
                </c:pt>
                <c:pt idx="124">
                  <c:v>39626</c:v>
                </c:pt>
                <c:pt idx="125">
                  <c:v>39629</c:v>
                </c:pt>
                <c:pt idx="126">
                  <c:v>39630</c:v>
                </c:pt>
                <c:pt idx="127">
                  <c:v>39631</c:v>
                </c:pt>
                <c:pt idx="128">
                  <c:v>39632</c:v>
                </c:pt>
                <c:pt idx="129">
                  <c:v>39633</c:v>
                </c:pt>
                <c:pt idx="130">
                  <c:v>39636</c:v>
                </c:pt>
                <c:pt idx="131">
                  <c:v>39637</c:v>
                </c:pt>
                <c:pt idx="132">
                  <c:v>39638</c:v>
                </c:pt>
                <c:pt idx="133">
                  <c:v>39639</c:v>
                </c:pt>
                <c:pt idx="134">
                  <c:v>39640</c:v>
                </c:pt>
                <c:pt idx="135">
                  <c:v>39643</c:v>
                </c:pt>
                <c:pt idx="136">
                  <c:v>39644</c:v>
                </c:pt>
                <c:pt idx="137">
                  <c:v>39645</c:v>
                </c:pt>
                <c:pt idx="138">
                  <c:v>39646</c:v>
                </c:pt>
                <c:pt idx="139">
                  <c:v>39647</c:v>
                </c:pt>
                <c:pt idx="140">
                  <c:v>39650</c:v>
                </c:pt>
                <c:pt idx="141">
                  <c:v>39651</c:v>
                </c:pt>
                <c:pt idx="142">
                  <c:v>39652</c:v>
                </c:pt>
                <c:pt idx="143">
                  <c:v>39653</c:v>
                </c:pt>
                <c:pt idx="144">
                  <c:v>39654</c:v>
                </c:pt>
                <c:pt idx="145">
                  <c:v>39657</c:v>
                </c:pt>
                <c:pt idx="146">
                  <c:v>39658</c:v>
                </c:pt>
                <c:pt idx="147">
                  <c:v>39659</c:v>
                </c:pt>
                <c:pt idx="148">
                  <c:v>39660</c:v>
                </c:pt>
                <c:pt idx="149">
                  <c:v>39664</c:v>
                </c:pt>
                <c:pt idx="150">
                  <c:v>39665</c:v>
                </c:pt>
                <c:pt idx="151">
                  <c:v>39666</c:v>
                </c:pt>
                <c:pt idx="152">
                  <c:v>39667</c:v>
                </c:pt>
                <c:pt idx="153">
                  <c:v>39668</c:v>
                </c:pt>
                <c:pt idx="154">
                  <c:v>39671</c:v>
                </c:pt>
                <c:pt idx="155">
                  <c:v>39672</c:v>
                </c:pt>
                <c:pt idx="156">
                  <c:v>39673</c:v>
                </c:pt>
                <c:pt idx="157">
                  <c:v>39674</c:v>
                </c:pt>
                <c:pt idx="158">
                  <c:v>39675</c:v>
                </c:pt>
                <c:pt idx="159">
                  <c:v>39678</c:v>
                </c:pt>
                <c:pt idx="160">
                  <c:v>39679</c:v>
                </c:pt>
                <c:pt idx="161">
                  <c:v>39680</c:v>
                </c:pt>
                <c:pt idx="162">
                  <c:v>39681</c:v>
                </c:pt>
                <c:pt idx="163">
                  <c:v>39682</c:v>
                </c:pt>
                <c:pt idx="164">
                  <c:v>39685</c:v>
                </c:pt>
                <c:pt idx="165">
                  <c:v>39686</c:v>
                </c:pt>
                <c:pt idx="166">
                  <c:v>39687</c:v>
                </c:pt>
                <c:pt idx="167">
                  <c:v>39688</c:v>
                </c:pt>
                <c:pt idx="168">
                  <c:v>39689</c:v>
                </c:pt>
                <c:pt idx="169">
                  <c:v>39692</c:v>
                </c:pt>
                <c:pt idx="170">
                  <c:v>39693</c:v>
                </c:pt>
                <c:pt idx="171">
                  <c:v>39694</c:v>
                </c:pt>
                <c:pt idx="172">
                  <c:v>39695</c:v>
                </c:pt>
                <c:pt idx="173">
                  <c:v>39696</c:v>
                </c:pt>
                <c:pt idx="174">
                  <c:v>39699</c:v>
                </c:pt>
                <c:pt idx="175">
                  <c:v>39700</c:v>
                </c:pt>
                <c:pt idx="176">
                  <c:v>39701</c:v>
                </c:pt>
                <c:pt idx="177">
                  <c:v>39702</c:v>
                </c:pt>
                <c:pt idx="178">
                  <c:v>39703</c:v>
                </c:pt>
                <c:pt idx="179">
                  <c:v>39706</c:v>
                </c:pt>
                <c:pt idx="180">
                  <c:v>39707</c:v>
                </c:pt>
                <c:pt idx="181">
                  <c:v>39708</c:v>
                </c:pt>
                <c:pt idx="182">
                  <c:v>39709</c:v>
                </c:pt>
                <c:pt idx="183">
                  <c:v>39710</c:v>
                </c:pt>
                <c:pt idx="184">
                  <c:v>39713</c:v>
                </c:pt>
                <c:pt idx="185">
                  <c:v>39714</c:v>
                </c:pt>
                <c:pt idx="186">
                  <c:v>39715</c:v>
                </c:pt>
                <c:pt idx="187">
                  <c:v>39716</c:v>
                </c:pt>
                <c:pt idx="188">
                  <c:v>39717</c:v>
                </c:pt>
                <c:pt idx="189">
                  <c:v>39720</c:v>
                </c:pt>
                <c:pt idx="190">
                  <c:v>39721</c:v>
                </c:pt>
                <c:pt idx="191">
                  <c:v>39722</c:v>
                </c:pt>
                <c:pt idx="192">
                  <c:v>39723</c:v>
                </c:pt>
                <c:pt idx="193">
                  <c:v>39724</c:v>
                </c:pt>
                <c:pt idx="194">
                  <c:v>39727</c:v>
                </c:pt>
                <c:pt idx="195">
                  <c:v>39728</c:v>
                </c:pt>
                <c:pt idx="196">
                  <c:v>39729</c:v>
                </c:pt>
                <c:pt idx="197">
                  <c:v>39730</c:v>
                </c:pt>
                <c:pt idx="198">
                  <c:v>39731</c:v>
                </c:pt>
                <c:pt idx="199">
                  <c:v>39734</c:v>
                </c:pt>
                <c:pt idx="200">
                  <c:v>39735</c:v>
                </c:pt>
                <c:pt idx="201">
                  <c:v>39736</c:v>
                </c:pt>
                <c:pt idx="202">
                  <c:v>39737</c:v>
                </c:pt>
                <c:pt idx="203">
                  <c:v>39738</c:v>
                </c:pt>
                <c:pt idx="204">
                  <c:v>39741</c:v>
                </c:pt>
                <c:pt idx="205">
                  <c:v>39742</c:v>
                </c:pt>
                <c:pt idx="206">
                  <c:v>39743</c:v>
                </c:pt>
                <c:pt idx="207">
                  <c:v>39744</c:v>
                </c:pt>
                <c:pt idx="208">
                  <c:v>39745</c:v>
                </c:pt>
                <c:pt idx="209">
                  <c:v>39748</c:v>
                </c:pt>
                <c:pt idx="210">
                  <c:v>39749</c:v>
                </c:pt>
                <c:pt idx="211">
                  <c:v>39750</c:v>
                </c:pt>
                <c:pt idx="212">
                  <c:v>39751</c:v>
                </c:pt>
                <c:pt idx="213">
                  <c:v>39752</c:v>
                </c:pt>
                <c:pt idx="214">
                  <c:v>39755</c:v>
                </c:pt>
                <c:pt idx="215">
                  <c:v>39756</c:v>
                </c:pt>
                <c:pt idx="216">
                  <c:v>39757</c:v>
                </c:pt>
                <c:pt idx="217">
                  <c:v>39758</c:v>
                </c:pt>
                <c:pt idx="218">
                  <c:v>39759</c:v>
                </c:pt>
                <c:pt idx="219">
                  <c:v>39762</c:v>
                </c:pt>
                <c:pt idx="220">
                  <c:v>39763</c:v>
                </c:pt>
                <c:pt idx="221">
                  <c:v>39764</c:v>
                </c:pt>
                <c:pt idx="222">
                  <c:v>39765</c:v>
                </c:pt>
                <c:pt idx="223">
                  <c:v>39766</c:v>
                </c:pt>
                <c:pt idx="224">
                  <c:v>39769</c:v>
                </c:pt>
                <c:pt idx="225">
                  <c:v>39770</c:v>
                </c:pt>
                <c:pt idx="226">
                  <c:v>39771</c:v>
                </c:pt>
                <c:pt idx="227">
                  <c:v>39772</c:v>
                </c:pt>
                <c:pt idx="228">
                  <c:v>39773</c:v>
                </c:pt>
                <c:pt idx="229">
                  <c:v>39776</c:v>
                </c:pt>
                <c:pt idx="230">
                  <c:v>39777</c:v>
                </c:pt>
                <c:pt idx="231">
                  <c:v>39778</c:v>
                </c:pt>
                <c:pt idx="232">
                  <c:v>39779</c:v>
                </c:pt>
                <c:pt idx="233">
                  <c:v>39780</c:v>
                </c:pt>
                <c:pt idx="234">
                  <c:v>39783</c:v>
                </c:pt>
                <c:pt idx="235">
                  <c:v>39784</c:v>
                </c:pt>
                <c:pt idx="236">
                  <c:v>39785</c:v>
                </c:pt>
                <c:pt idx="237">
                  <c:v>39786</c:v>
                </c:pt>
                <c:pt idx="238">
                  <c:v>39787</c:v>
                </c:pt>
                <c:pt idx="239">
                  <c:v>39790</c:v>
                </c:pt>
                <c:pt idx="240">
                  <c:v>39791</c:v>
                </c:pt>
                <c:pt idx="241">
                  <c:v>39792</c:v>
                </c:pt>
                <c:pt idx="242">
                  <c:v>39793</c:v>
                </c:pt>
                <c:pt idx="243">
                  <c:v>39794</c:v>
                </c:pt>
                <c:pt idx="244">
                  <c:v>39797</c:v>
                </c:pt>
                <c:pt idx="245">
                  <c:v>39798</c:v>
                </c:pt>
                <c:pt idx="246">
                  <c:v>39799</c:v>
                </c:pt>
                <c:pt idx="247">
                  <c:v>39800</c:v>
                </c:pt>
                <c:pt idx="248">
                  <c:v>39801</c:v>
                </c:pt>
                <c:pt idx="249">
                  <c:v>39804</c:v>
                </c:pt>
                <c:pt idx="250">
                  <c:v>39805</c:v>
                </c:pt>
                <c:pt idx="251">
                  <c:v>39811</c:v>
                </c:pt>
                <c:pt idx="252">
                  <c:v>39812</c:v>
                </c:pt>
                <c:pt idx="253">
                  <c:v>39818</c:v>
                </c:pt>
                <c:pt idx="254">
                  <c:v>39819</c:v>
                </c:pt>
                <c:pt idx="255">
                  <c:v>39820</c:v>
                </c:pt>
                <c:pt idx="256">
                  <c:v>39821</c:v>
                </c:pt>
                <c:pt idx="257">
                  <c:v>39822</c:v>
                </c:pt>
                <c:pt idx="258">
                  <c:v>39825</c:v>
                </c:pt>
                <c:pt idx="259">
                  <c:v>39826</c:v>
                </c:pt>
                <c:pt idx="260">
                  <c:v>39827</c:v>
                </c:pt>
                <c:pt idx="261">
                  <c:v>39828</c:v>
                </c:pt>
                <c:pt idx="262">
                  <c:v>39829</c:v>
                </c:pt>
                <c:pt idx="263">
                  <c:v>39832</c:v>
                </c:pt>
                <c:pt idx="264">
                  <c:v>39833</c:v>
                </c:pt>
                <c:pt idx="265">
                  <c:v>39834</c:v>
                </c:pt>
                <c:pt idx="266">
                  <c:v>39835</c:v>
                </c:pt>
                <c:pt idx="267">
                  <c:v>39836</c:v>
                </c:pt>
                <c:pt idx="268">
                  <c:v>39839</c:v>
                </c:pt>
                <c:pt idx="269">
                  <c:v>39840</c:v>
                </c:pt>
                <c:pt idx="270">
                  <c:v>39841</c:v>
                </c:pt>
                <c:pt idx="271">
                  <c:v>39842</c:v>
                </c:pt>
                <c:pt idx="272">
                  <c:v>39843</c:v>
                </c:pt>
                <c:pt idx="273">
                  <c:v>39846</c:v>
                </c:pt>
                <c:pt idx="274">
                  <c:v>39847</c:v>
                </c:pt>
                <c:pt idx="275">
                  <c:v>39848</c:v>
                </c:pt>
                <c:pt idx="276">
                  <c:v>39849</c:v>
                </c:pt>
                <c:pt idx="277">
                  <c:v>39850</c:v>
                </c:pt>
                <c:pt idx="278">
                  <c:v>39853</c:v>
                </c:pt>
                <c:pt idx="279">
                  <c:v>39854</c:v>
                </c:pt>
                <c:pt idx="280">
                  <c:v>39855</c:v>
                </c:pt>
                <c:pt idx="281">
                  <c:v>39856</c:v>
                </c:pt>
                <c:pt idx="282">
                  <c:v>39857</c:v>
                </c:pt>
                <c:pt idx="283">
                  <c:v>39860</c:v>
                </c:pt>
                <c:pt idx="284">
                  <c:v>39861</c:v>
                </c:pt>
                <c:pt idx="285">
                  <c:v>39862</c:v>
                </c:pt>
                <c:pt idx="286">
                  <c:v>39863</c:v>
                </c:pt>
                <c:pt idx="287">
                  <c:v>39864</c:v>
                </c:pt>
                <c:pt idx="288">
                  <c:v>39867</c:v>
                </c:pt>
                <c:pt idx="289">
                  <c:v>39868</c:v>
                </c:pt>
                <c:pt idx="290">
                  <c:v>39869</c:v>
                </c:pt>
                <c:pt idx="291">
                  <c:v>39870</c:v>
                </c:pt>
                <c:pt idx="292">
                  <c:v>39871</c:v>
                </c:pt>
                <c:pt idx="293">
                  <c:v>39874</c:v>
                </c:pt>
                <c:pt idx="294">
                  <c:v>39875</c:v>
                </c:pt>
                <c:pt idx="295">
                  <c:v>39876</c:v>
                </c:pt>
                <c:pt idx="296">
                  <c:v>39877</c:v>
                </c:pt>
                <c:pt idx="297">
                  <c:v>39878</c:v>
                </c:pt>
                <c:pt idx="298">
                  <c:v>39881</c:v>
                </c:pt>
                <c:pt idx="299">
                  <c:v>39882</c:v>
                </c:pt>
                <c:pt idx="300">
                  <c:v>39883</c:v>
                </c:pt>
                <c:pt idx="301">
                  <c:v>39884</c:v>
                </c:pt>
                <c:pt idx="302">
                  <c:v>39885</c:v>
                </c:pt>
                <c:pt idx="303">
                  <c:v>39888</c:v>
                </c:pt>
                <c:pt idx="304">
                  <c:v>39889</c:v>
                </c:pt>
                <c:pt idx="305">
                  <c:v>39890</c:v>
                </c:pt>
                <c:pt idx="306">
                  <c:v>39891</c:v>
                </c:pt>
                <c:pt idx="307">
                  <c:v>39892</c:v>
                </c:pt>
                <c:pt idx="308">
                  <c:v>39895</c:v>
                </c:pt>
                <c:pt idx="309">
                  <c:v>39896</c:v>
                </c:pt>
                <c:pt idx="310">
                  <c:v>39897</c:v>
                </c:pt>
                <c:pt idx="311">
                  <c:v>39898</c:v>
                </c:pt>
                <c:pt idx="312">
                  <c:v>39899</c:v>
                </c:pt>
                <c:pt idx="313">
                  <c:v>39902</c:v>
                </c:pt>
                <c:pt idx="314">
                  <c:v>39903</c:v>
                </c:pt>
                <c:pt idx="315">
                  <c:v>39904</c:v>
                </c:pt>
                <c:pt idx="316">
                  <c:v>39905</c:v>
                </c:pt>
                <c:pt idx="317">
                  <c:v>39906</c:v>
                </c:pt>
                <c:pt idx="318">
                  <c:v>39909</c:v>
                </c:pt>
                <c:pt idx="319">
                  <c:v>39910</c:v>
                </c:pt>
                <c:pt idx="320">
                  <c:v>39911</c:v>
                </c:pt>
                <c:pt idx="321">
                  <c:v>39912</c:v>
                </c:pt>
                <c:pt idx="322">
                  <c:v>39917</c:v>
                </c:pt>
                <c:pt idx="323">
                  <c:v>39918</c:v>
                </c:pt>
                <c:pt idx="324">
                  <c:v>39919</c:v>
                </c:pt>
                <c:pt idx="325">
                  <c:v>39920</c:v>
                </c:pt>
                <c:pt idx="326">
                  <c:v>39923</c:v>
                </c:pt>
                <c:pt idx="327">
                  <c:v>39924</c:v>
                </c:pt>
                <c:pt idx="328">
                  <c:v>39925</c:v>
                </c:pt>
                <c:pt idx="329">
                  <c:v>39926</c:v>
                </c:pt>
                <c:pt idx="330">
                  <c:v>39927</c:v>
                </c:pt>
                <c:pt idx="331">
                  <c:v>39930</c:v>
                </c:pt>
                <c:pt idx="332">
                  <c:v>39931</c:v>
                </c:pt>
                <c:pt idx="333">
                  <c:v>39932</c:v>
                </c:pt>
                <c:pt idx="334">
                  <c:v>39933</c:v>
                </c:pt>
                <c:pt idx="335">
                  <c:v>39937</c:v>
                </c:pt>
                <c:pt idx="336">
                  <c:v>39938</c:v>
                </c:pt>
                <c:pt idx="337">
                  <c:v>39939</c:v>
                </c:pt>
                <c:pt idx="338">
                  <c:v>39940</c:v>
                </c:pt>
                <c:pt idx="339">
                  <c:v>39941</c:v>
                </c:pt>
                <c:pt idx="340">
                  <c:v>39944</c:v>
                </c:pt>
                <c:pt idx="341">
                  <c:v>39945</c:v>
                </c:pt>
                <c:pt idx="342">
                  <c:v>39946</c:v>
                </c:pt>
                <c:pt idx="343">
                  <c:v>39947</c:v>
                </c:pt>
                <c:pt idx="344">
                  <c:v>39948</c:v>
                </c:pt>
                <c:pt idx="345">
                  <c:v>39951</c:v>
                </c:pt>
                <c:pt idx="346">
                  <c:v>39952</c:v>
                </c:pt>
                <c:pt idx="347">
                  <c:v>39953</c:v>
                </c:pt>
                <c:pt idx="348">
                  <c:v>39955</c:v>
                </c:pt>
                <c:pt idx="349">
                  <c:v>39958</c:v>
                </c:pt>
                <c:pt idx="350">
                  <c:v>39959</c:v>
                </c:pt>
                <c:pt idx="351">
                  <c:v>39960</c:v>
                </c:pt>
                <c:pt idx="352">
                  <c:v>39961</c:v>
                </c:pt>
                <c:pt idx="353">
                  <c:v>39962</c:v>
                </c:pt>
                <c:pt idx="354">
                  <c:v>39966</c:v>
                </c:pt>
                <c:pt idx="355">
                  <c:v>39967</c:v>
                </c:pt>
                <c:pt idx="356">
                  <c:v>39968</c:v>
                </c:pt>
                <c:pt idx="357">
                  <c:v>39969</c:v>
                </c:pt>
                <c:pt idx="358">
                  <c:v>39972</c:v>
                </c:pt>
                <c:pt idx="359">
                  <c:v>39973</c:v>
                </c:pt>
                <c:pt idx="360">
                  <c:v>39974</c:v>
                </c:pt>
                <c:pt idx="361">
                  <c:v>39975</c:v>
                </c:pt>
                <c:pt idx="362">
                  <c:v>39976</c:v>
                </c:pt>
                <c:pt idx="363">
                  <c:v>39979</c:v>
                </c:pt>
                <c:pt idx="364">
                  <c:v>39980</c:v>
                </c:pt>
                <c:pt idx="365">
                  <c:v>39981</c:v>
                </c:pt>
                <c:pt idx="366">
                  <c:v>39982</c:v>
                </c:pt>
                <c:pt idx="367">
                  <c:v>39983</c:v>
                </c:pt>
                <c:pt idx="368">
                  <c:v>39986</c:v>
                </c:pt>
                <c:pt idx="369">
                  <c:v>39987</c:v>
                </c:pt>
                <c:pt idx="370">
                  <c:v>39988</c:v>
                </c:pt>
                <c:pt idx="371">
                  <c:v>39989</c:v>
                </c:pt>
                <c:pt idx="372">
                  <c:v>39990</c:v>
                </c:pt>
                <c:pt idx="373">
                  <c:v>39993</c:v>
                </c:pt>
                <c:pt idx="374">
                  <c:v>39994</c:v>
                </c:pt>
                <c:pt idx="375">
                  <c:v>39995</c:v>
                </c:pt>
                <c:pt idx="376">
                  <c:v>39996</c:v>
                </c:pt>
                <c:pt idx="377">
                  <c:v>39997</c:v>
                </c:pt>
                <c:pt idx="378">
                  <c:v>40000</c:v>
                </c:pt>
                <c:pt idx="379">
                  <c:v>40001</c:v>
                </c:pt>
                <c:pt idx="380">
                  <c:v>40002</c:v>
                </c:pt>
                <c:pt idx="381">
                  <c:v>40003</c:v>
                </c:pt>
                <c:pt idx="382">
                  <c:v>40004</c:v>
                </c:pt>
                <c:pt idx="383">
                  <c:v>40007</c:v>
                </c:pt>
                <c:pt idx="384">
                  <c:v>40008</c:v>
                </c:pt>
                <c:pt idx="385">
                  <c:v>40009</c:v>
                </c:pt>
                <c:pt idx="386">
                  <c:v>40010</c:v>
                </c:pt>
                <c:pt idx="387">
                  <c:v>40011</c:v>
                </c:pt>
                <c:pt idx="388">
                  <c:v>40014</c:v>
                </c:pt>
                <c:pt idx="389">
                  <c:v>40015</c:v>
                </c:pt>
                <c:pt idx="390">
                  <c:v>40016</c:v>
                </c:pt>
                <c:pt idx="391">
                  <c:v>40017</c:v>
                </c:pt>
                <c:pt idx="392">
                  <c:v>40018</c:v>
                </c:pt>
                <c:pt idx="393">
                  <c:v>40021</c:v>
                </c:pt>
                <c:pt idx="394">
                  <c:v>40022</c:v>
                </c:pt>
                <c:pt idx="395">
                  <c:v>40023</c:v>
                </c:pt>
                <c:pt idx="396">
                  <c:v>40024</c:v>
                </c:pt>
                <c:pt idx="397">
                  <c:v>40025</c:v>
                </c:pt>
                <c:pt idx="398">
                  <c:v>40028</c:v>
                </c:pt>
                <c:pt idx="399">
                  <c:v>40029</c:v>
                </c:pt>
                <c:pt idx="400">
                  <c:v>40030</c:v>
                </c:pt>
                <c:pt idx="401">
                  <c:v>40031</c:v>
                </c:pt>
                <c:pt idx="402">
                  <c:v>40032</c:v>
                </c:pt>
                <c:pt idx="403">
                  <c:v>40035</c:v>
                </c:pt>
                <c:pt idx="404">
                  <c:v>40036</c:v>
                </c:pt>
                <c:pt idx="405">
                  <c:v>40037</c:v>
                </c:pt>
                <c:pt idx="406">
                  <c:v>40038</c:v>
                </c:pt>
                <c:pt idx="407">
                  <c:v>40039</c:v>
                </c:pt>
                <c:pt idx="408">
                  <c:v>40042</c:v>
                </c:pt>
                <c:pt idx="409">
                  <c:v>40043</c:v>
                </c:pt>
                <c:pt idx="410">
                  <c:v>40044</c:v>
                </c:pt>
                <c:pt idx="411">
                  <c:v>40045</c:v>
                </c:pt>
                <c:pt idx="412">
                  <c:v>40046</c:v>
                </c:pt>
                <c:pt idx="413">
                  <c:v>40049</c:v>
                </c:pt>
                <c:pt idx="414">
                  <c:v>40050</c:v>
                </c:pt>
                <c:pt idx="415">
                  <c:v>40051</c:v>
                </c:pt>
                <c:pt idx="416">
                  <c:v>40052</c:v>
                </c:pt>
                <c:pt idx="417">
                  <c:v>40053</c:v>
                </c:pt>
                <c:pt idx="418">
                  <c:v>40056</c:v>
                </c:pt>
                <c:pt idx="419">
                  <c:v>40057</c:v>
                </c:pt>
                <c:pt idx="420">
                  <c:v>40058</c:v>
                </c:pt>
                <c:pt idx="421">
                  <c:v>40059</c:v>
                </c:pt>
                <c:pt idx="422">
                  <c:v>40060</c:v>
                </c:pt>
                <c:pt idx="423">
                  <c:v>40063</c:v>
                </c:pt>
                <c:pt idx="424">
                  <c:v>40064</c:v>
                </c:pt>
                <c:pt idx="425">
                  <c:v>40065</c:v>
                </c:pt>
                <c:pt idx="426">
                  <c:v>40066</c:v>
                </c:pt>
                <c:pt idx="427">
                  <c:v>40067</c:v>
                </c:pt>
                <c:pt idx="428">
                  <c:v>40070</c:v>
                </c:pt>
                <c:pt idx="429">
                  <c:v>40071</c:v>
                </c:pt>
                <c:pt idx="430">
                  <c:v>40072</c:v>
                </c:pt>
                <c:pt idx="431">
                  <c:v>40073</c:v>
                </c:pt>
                <c:pt idx="432">
                  <c:v>40074</c:v>
                </c:pt>
                <c:pt idx="433">
                  <c:v>40077</c:v>
                </c:pt>
                <c:pt idx="434">
                  <c:v>40078</c:v>
                </c:pt>
                <c:pt idx="435">
                  <c:v>40079</c:v>
                </c:pt>
                <c:pt idx="436">
                  <c:v>40080</c:v>
                </c:pt>
                <c:pt idx="437">
                  <c:v>40081</c:v>
                </c:pt>
                <c:pt idx="438">
                  <c:v>40084</c:v>
                </c:pt>
                <c:pt idx="439">
                  <c:v>40085</c:v>
                </c:pt>
                <c:pt idx="440">
                  <c:v>40086</c:v>
                </c:pt>
                <c:pt idx="441">
                  <c:v>40087</c:v>
                </c:pt>
                <c:pt idx="442">
                  <c:v>40088</c:v>
                </c:pt>
                <c:pt idx="443">
                  <c:v>40091</c:v>
                </c:pt>
                <c:pt idx="444">
                  <c:v>40092</c:v>
                </c:pt>
                <c:pt idx="445">
                  <c:v>40093</c:v>
                </c:pt>
                <c:pt idx="446">
                  <c:v>40094</c:v>
                </c:pt>
                <c:pt idx="447">
                  <c:v>40095</c:v>
                </c:pt>
                <c:pt idx="448">
                  <c:v>40098</c:v>
                </c:pt>
                <c:pt idx="449">
                  <c:v>40099</c:v>
                </c:pt>
                <c:pt idx="450">
                  <c:v>40100</c:v>
                </c:pt>
                <c:pt idx="451">
                  <c:v>40101</c:v>
                </c:pt>
                <c:pt idx="452">
                  <c:v>40102</c:v>
                </c:pt>
                <c:pt idx="453">
                  <c:v>40105</c:v>
                </c:pt>
                <c:pt idx="454">
                  <c:v>40106</c:v>
                </c:pt>
                <c:pt idx="455">
                  <c:v>40107</c:v>
                </c:pt>
                <c:pt idx="456">
                  <c:v>40108</c:v>
                </c:pt>
                <c:pt idx="457">
                  <c:v>40109</c:v>
                </c:pt>
                <c:pt idx="458">
                  <c:v>40112</c:v>
                </c:pt>
                <c:pt idx="459">
                  <c:v>40113</c:v>
                </c:pt>
                <c:pt idx="460">
                  <c:v>40114</c:v>
                </c:pt>
                <c:pt idx="461">
                  <c:v>40115</c:v>
                </c:pt>
                <c:pt idx="462">
                  <c:v>40116</c:v>
                </c:pt>
                <c:pt idx="463">
                  <c:v>40119</c:v>
                </c:pt>
                <c:pt idx="464">
                  <c:v>40120</c:v>
                </c:pt>
                <c:pt idx="465">
                  <c:v>40121</c:v>
                </c:pt>
                <c:pt idx="466">
                  <c:v>40122</c:v>
                </c:pt>
                <c:pt idx="467">
                  <c:v>40123</c:v>
                </c:pt>
                <c:pt idx="468">
                  <c:v>40126</c:v>
                </c:pt>
                <c:pt idx="469">
                  <c:v>40127</c:v>
                </c:pt>
                <c:pt idx="470">
                  <c:v>40128</c:v>
                </c:pt>
                <c:pt idx="471">
                  <c:v>40129</c:v>
                </c:pt>
                <c:pt idx="472">
                  <c:v>40130</c:v>
                </c:pt>
                <c:pt idx="473">
                  <c:v>40133</c:v>
                </c:pt>
                <c:pt idx="474">
                  <c:v>40134</c:v>
                </c:pt>
                <c:pt idx="475">
                  <c:v>40135</c:v>
                </c:pt>
                <c:pt idx="476">
                  <c:v>40136</c:v>
                </c:pt>
                <c:pt idx="477">
                  <c:v>40137</c:v>
                </c:pt>
                <c:pt idx="478">
                  <c:v>40140</c:v>
                </c:pt>
                <c:pt idx="479">
                  <c:v>40141</c:v>
                </c:pt>
                <c:pt idx="480">
                  <c:v>40142</c:v>
                </c:pt>
                <c:pt idx="481">
                  <c:v>40143</c:v>
                </c:pt>
                <c:pt idx="482">
                  <c:v>40144</c:v>
                </c:pt>
                <c:pt idx="483">
                  <c:v>40147</c:v>
                </c:pt>
                <c:pt idx="484">
                  <c:v>40148</c:v>
                </c:pt>
                <c:pt idx="485">
                  <c:v>40149</c:v>
                </c:pt>
                <c:pt idx="486">
                  <c:v>40150</c:v>
                </c:pt>
                <c:pt idx="487">
                  <c:v>40151</c:v>
                </c:pt>
                <c:pt idx="488">
                  <c:v>40154</c:v>
                </c:pt>
                <c:pt idx="489">
                  <c:v>40155</c:v>
                </c:pt>
                <c:pt idx="490">
                  <c:v>40156</c:v>
                </c:pt>
                <c:pt idx="491">
                  <c:v>40157</c:v>
                </c:pt>
                <c:pt idx="492">
                  <c:v>40158</c:v>
                </c:pt>
                <c:pt idx="493">
                  <c:v>40161</c:v>
                </c:pt>
                <c:pt idx="494">
                  <c:v>40162</c:v>
                </c:pt>
                <c:pt idx="495">
                  <c:v>40163</c:v>
                </c:pt>
                <c:pt idx="496">
                  <c:v>40164</c:v>
                </c:pt>
                <c:pt idx="497">
                  <c:v>40165</c:v>
                </c:pt>
                <c:pt idx="498">
                  <c:v>40168</c:v>
                </c:pt>
                <c:pt idx="499">
                  <c:v>40169</c:v>
                </c:pt>
                <c:pt idx="500">
                  <c:v>40170</c:v>
                </c:pt>
                <c:pt idx="501">
                  <c:v>40175</c:v>
                </c:pt>
                <c:pt idx="502">
                  <c:v>40176</c:v>
                </c:pt>
                <c:pt idx="503">
                  <c:v>40177</c:v>
                </c:pt>
                <c:pt idx="504">
                  <c:v>40182</c:v>
                </c:pt>
                <c:pt idx="505">
                  <c:v>40183</c:v>
                </c:pt>
                <c:pt idx="506">
                  <c:v>40184</c:v>
                </c:pt>
                <c:pt idx="507">
                  <c:v>40185</c:v>
                </c:pt>
                <c:pt idx="508">
                  <c:v>40186</c:v>
                </c:pt>
                <c:pt idx="509">
                  <c:v>40189</c:v>
                </c:pt>
                <c:pt idx="510">
                  <c:v>40190</c:v>
                </c:pt>
                <c:pt idx="511">
                  <c:v>40191</c:v>
                </c:pt>
                <c:pt idx="512">
                  <c:v>40192</c:v>
                </c:pt>
                <c:pt idx="513">
                  <c:v>40193</c:v>
                </c:pt>
                <c:pt idx="514">
                  <c:v>40196</c:v>
                </c:pt>
                <c:pt idx="515">
                  <c:v>40197</c:v>
                </c:pt>
                <c:pt idx="516">
                  <c:v>40198</c:v>
                </c:pt>
                <c:pt idx="517">
                  <c:v>40199</c:v>
                </c:pt>
                <c:pt idx="518">
                  <c:v>40200</c:v>
                </c:pt>
                <c:pt idx="519">
                  <c:v>40203</c:v>
                </c:pt>
                <c:pt idx="520">
                  <c:v>40204</c:v>
                </c:pt>
                <c:pt idx="521">
                  <c:v>40205</c:v>
                </c:pt>
                <c:pt idx="522">
                  <c:v>40206</c:v>
                </c:pt>
                <c:pt idx="523">
                  <c:v>40207</c:v>
                </c:pt>
                <c:pt idx="524">
                  <c:v>40210</c:v>
                </c:pt>
                <c:pt idx="525">
                  <c:v>40211</c:v>
                </c:pt>
                <c:pt idx="526">
                  <c:v>40212</c:v>
                </c:pt>
                <c:pt idx="527">
                  <c:v>40213</c:v>
                </c:pt>
                <c:pt idx="528">
                  <c:v>40214</c:v>
                </c:pt>
                <c:pt idx="529">
                  <c:v>40217</c:v>
                </c:pt>
                <c:pt idx="530">
                  <c:v>40218</c:v>
                </c:pt>
                <c:pt idx="531">
                  <c:v>40219</c:v>
                </c:pt>
                <c:pt idx="532">
                  <c:v>40220</c:v>
                </c:pt>
                <c:pt idx="533">
                  <c:v>40221</c:v>
                </c:pt>
                <c:pt idx="534">
                  <c:v>40224</c:v>
                </c:pt>
                <c:pt idx="535">
                  <c:v>40225</c:v>
                </c:pt>
                <c:pt idx="536">
                  <c:v>40226</c:v>
                </c:pt>
                <c:pt idx="537">
                  <c:v>40227</c:v>
                </c:pt>
                <c:pt idx="538">
                  <c:v>40228</c:v>
                </c:pt>
                <c:pt idx="539">
                  <c:v>40231</c:v>
                </c:pt>
                <c:pt idx="540">
                  <c:v>40232</c:v>
                </c:pt>
                <c:pt idx="541">
                  <c:v>40233</c:v>
                </c:pt>
                <c:pt idx="542">
                  <c:v>40234</c:v>
                </c:pt>
                <c:pt idx="543">
                  <c:v>40235</c:v>
                </c:pt>
                <c:pt idx="544">
                  <c:v>40238</c:v>
                </c:pt>
                <c:pt idx="545">
                  <c:v>40239</c:v>
                </c:pt>
                <c:pt idx="546">
                  <c:v>40240</c:v>
                </c:pt>
                <c:pt idx="547">
                  <c:v>40241</c:v>
                </c:pt>
                <c:pt idx="548">
                  <c:v>40242</c:v>
                </c:pt>
                <c:pt idx="549">
                  <c:v>40245</c:v>
                </c:pt>
                <c:pt idx="550">
                  <c:v>40246</c:v>
                </c:pt>
                <c:pt idx="551">
                  <c:v>40247</c:v>
                </c:pt>
                <c:pt idx="552">
                  <c:v>40248</c:v>
                </c:pt>
                <c:pt idx="553">
                  <c:v>40249</c:v>
                </c:pt>
                <c:pt idx="554">
                  <c:v>40252</c:v>
                </c:pt>
                <c:pt idx="555">
                  <c:v>40253</c:v>
                </c:pt>
                <c:pt idx="556">
                  <c:v>40254</c:v>
                </c:pt>
                <c:pt idx="557">
                  <c:v>40255</c:v>
                </c:pt>
                <c:pt idx="558">
                  <c:v>40256</c:v>
                </c:pt>
                <c:pt idx="559">
                  <c:v>40259</c:v>
                </c:pt>
                <c:pt idx="560">
                  <c:v>40260</c:v>
                </c:pt>
                <c:pt idx="561">
                  <c:v>40261</c:v>
                </c:pt>
                <c:pt idx="562">
                  <c:v>40262</c:v>
                </c:pt>
                <c:pt idx="563">
                  <c:v>40263</c:v>
                </c:pt>
                <c:pt idx="564">
                  <c:v>40266</c:v>
                </c:pt>
                <c:pt idx="565">
                  <c:v>40267</c:v>
                </c:pt>
                <c:pt idx="566">
                  <c:v>40268</c:v>
                </c:pt>
                <c:pt idx="567">
                  <c:v>40269</c:v>
                </c:pt>
                <c:pt idx="568">
                  <c:v>40274</c:v>
                </c:pt>
                <c:pt idx="569">
                  <c:v>40275</c:v>
                </c:pt>
                <c:pt idx="570">
                  <c:v>40276</c:v>
                </c:pt>
                <c:pt idx="571">
                  <c:v>40277</c:v>
                </c:pt>
                <c:pt idx="572">
                  <c:v>40280</c:v>
                </c:pt>
                <c:pt idx="573">
                  <c:v>40281</c:v>
                </c:pt>
                <c:pt idx="574">
                  <c:v>40282</c:v>
                </c:pt>
                <c:pt idx="575">
                  <c:v>40283</c:v>
                </c:pt>
                <c:pt idx="576">
                  <c:v>40284</c:v>
                </c:pt>
                <c:pt idx="577">
                  <c:v>40287</c:v>
                </c:pt>
                <c:pt idx="578">
                  <c:v>40288</c:v>
                </c:pt>
                <c:pt idx="579">
                  <c:v>40289</c:v>
                </c:pt>
                <c:pt idx="580">
                  <c:v>40290</c:v>
                </c:pt>
                <c:pt idx="581">
                  <c:v>40291</c:v>
                </c:pt>
                <c:pt idx="582">
                  <c:v>40294</c:v>
                </c:pt>
                <c:pt idx="583">
                  <c:v>40295</c:v>
                </c:pt>
                <c:pt idx="584">
                  <c:v>40296</c:v>
                </c:pt>
                <c:pt idx="585">
                  <c:v>40297</c:v>
                </c:pt>
                <c:pt idx="586">
                  <c:v>40298</c:v>
                </c:pt>
                <c:pt idx="587">
                  <c:v>40301</c:v>
                </c:pt>
                <c:pt idx="588">
                  <c:v>40302</c:v>
                </c:pt>
                <c:pt idx="589">
                  <c:v>40303</c:v>
                </c:pt>
                <c:pt idx="590">
                  <c:v>40304</c:v>
                </c:pt>
                <c:pt idx="591">
                  <c:v>40305</c:v>
                </c:pt>
                <c:pt idx="592">
                  <c:v>40308</c:v>
                </c:pt>
                <c:pt idx="593">
                  <c:v>40309</c:v>
                </c:pt>
                <c:pt idx="594">
                  <c:v>40310</c:v>
                </c:pt>
                <c:pt idx="595">
                  <c:v>40312</c:v>
                </c:pt>
                <c:pt idx="596">
                  <c:v>40315</c:v>
                </c:pt>
                <c:pt idx="597">
                  <c:v>40316</c:v>
                </c:pt>
                <c:pt idx="598">
                  <c:v>40317</c:v>
                </c:pt>
                <c:pt idx="599">
                  <c:v>40318</c:v>
                </c:pt>
                <c:pt idx="600">
                  <c:v>40319</c:v>
                </c:pt>
                <c:pt idx="601">
                  <c:v>40323</c:v>
                </c:pt>
                <c:pt idx="602">
                  <c:v>40324</c:v>
                </c:pt>
                <c:pt idx="603">
                  <c:v>40325</c:v>
                </c:pt>
                <c:pt idx="604">
                  <c:v>40326</c:v>
                </c:pt>
                <c:pt idx="605">
                  <c:v>40329</c:v>
                </c:pt>
                <c:pt idx="606">
                  <c:v>40330</c:v>
                </c:pt>
                <c:pt idx="607">
                  <c:v>40331</c:v>
                </c:pt>
                <c:pt idx="608">
                  <c:v>40332</c:v>
                </c:pt>
                <c:pt idx="609">
                  <c:v>40333</c:v>
                </c:pt>
                <c:pt idx="610">
                  <c:v>40336</c:v>
                </c:pt>
                <c:pt idx="611">
                  <c:v>40337</c:v>
                </c:pt>
                <c:pt idx="612">
                  <c:v>40338</c:v>
                </c:pt>
                <c:pt idx="613">
                  <c:v>40339</c:v>
                </c:pt>
                <c:pt idx="614">
                  <c:v>40340</c:v>
                </c:pt>
                <c:pt idx="615">
                  <c:v>40343</c:v>
                </c:pt>
                <c:pt idx="616">
                  <c:v>40344</c:v>
                </c:pt>
                <c:pt idx="617">
                  <c:v>40345</c:v>
                </c:pt>
                <c:pt idx="618">
                  <c:v>40346</c:v>
                </c:pt>
                <c:pt idx="619">
                  <c:v>40347</c:v>
                </c:pt>
                <c:pt idx="620">
                  <c:v>40350</c:v>
                </c:pt>
                <c:pt idx="621">
                  <c:v>40351</c:v>
                </c:pt>
                <c:pt idx="622">
                  <c:v>40352</c:v>
                </c:pt>
                <c:pt idx="623">
                  <c:v>40353</c:v>
                </c:pt>
                <c:pt idx="624">
                  <c:v>40354</c:v>
                </c:pt>
                <c:pt idx="625">
                  <c:v>40357</c:v>
                </c:pt>
                <c:pt idx="626">
                  <c:v>40358</c:v>
                </c:pt>
                <c:pt idx="627">
                  <c:v>40359</c:v>
                </c:pt>
                <c:pt idx="628">
                  <c:v>40360</c:v>
                </c:pt>
                <c:pt idx="629">
                  <c:v>40361</c:v>
                </c:pt>
                <c:pt idx="630">
                  <c:v>40364</c:v>
                </c:pt>
                <c:pt idx="631">
                  <c:v>40365</c:v>
                </c:pt>
                <c:pt idx="632">
                  <c:v>40366</c:v>
                </c:pt>
                <c:pt idx="633">
                  <c:v>40367</c:v>
                </c:pt>
                <c:pt idx="634">
                  <c:v>40368</c:v>
                </c:pt>
                <c:pt idx="635">
                  <c:v>40371</c:v>
                </c:pt>
                <c:pt idx="636">
                  <c:v>40372</c:v>
                </c:pt>
                <c:pt idx="637">
                  <c:v>40373</c:v>
                </c:pt>
                <c:pt idx="638">
                  <c:v>40374</c:v>
                </c:pt>
                <c:pt idx="639">
                  <c:v>40375</c:v>
                </c:pt>
                <c:pt idx="640">
                  <c:v>40378</c:v>
                </c:pt>
                <c:pt idx="641">
                  <c:v>40379</c:v>
                </c:pt>
                <c:pt idx="642">
                  <c:v>40380</c:v>
                </c:pt>
                <c:pt idx="643">
                  <c:v>40381</c:v>
                </c:pt>
                <c:pt idx="644">
                  <c:v>40382</c:v>
                </c:pt>
                <c:pt idx="645">
                  <c:v>40385</c:v>
                </c:pt>
                <c:pt idx="646">
                  <c:v>40386</c:v>
                </c:pt>
                <c:pt idx="647">
                  <c:v>40387</c:v>
                </c:pt>
                <c:pt idx="648">
                  <c:v>40388</c:v>
                </c:pt>
                <c:pt idx="649">
                  <c:v>40389</c:v>
                </c:pt>
                <c:pt idx="650">
                  <c:v>40392</c:v>
                </c:pt>
                <c:pt idx="651">
                  <c:v>40393</c:v>
                </c:pt>
                <c:pt idx="652">
                  <c:v>40394</c:v>
                </c:pt>
                <c:pt idx="653">
                  <c:v>40395</c:v>
                </c:pt>
                <c:pt idx="654">
                  <c:v>40396</c:v>
                </c:pt>
                <c:pt idx="655">
                  <c:v>40399</c:v>
                </c:pt>
                <c:pt idx="656">
                  <c:v>40400</c:v>
                </c:pt>
                <c:pt idx="657">
                  <c:v>40401</c:v>
                </c:pt>
                <c:pt idx="658">
                  <c:v>40402</c:v>
                </c:pt>
                <c:pt idx="659">
                  <c:v>40403</c:v>
                </c:pt>
                <c:pt idx="660">
                  <c:v>40406</c:v>
                </c:pt>
                <c:pt idx="661">
                  <c:v>40407</c:v>
                </c:pt>
                <c:pt idx="662">
                  <c:v>40408</c:v>
                </c:pt>
                <c:pt idx="663">
                  <c:v>40409</c:v>
                </c:pt>
                <c:pt idx="664">
                  <c:v>40410</c:v>
                </c:pt>
                <c:pt idx="665">
                  <c:v>40413</c:v>
                </c:pt>
                <c:pt idx="666">
                  <c:v>40414</c:v>
                </c:pt>
                <c:pt idx="667">
                  <c:v>40415</c:v>
                </c:pt>
                <c:pt idx="668">
                  <c:v>40416</c:v>
                </c:pt>
                <c:pt idx="669">
                  <c:v>40417</c:v>
                </c:pt>
                <c:pt idx="670">
                  <c:v>40420</c:v>
                </c:pt>
                <c:pt idx="671">
                  <c:v>40421</c:v>
                </c:pt>
                <c:pt idx="672">
                  <c:v>40422</c:v>
                </c:pt>
                <c:pt idx="673">
                  <c:v>40423</c:v>
                </c:pt>
                <c:pt idx="674">
                  <c:v>40424</c:v>
                </c:pt>
                <c:pt idx="675">
                  <c:v>40427</c:v>
                </c:pt>
                <c:pt idx="676">
                  <c:v>40428</c:v>
                </c:pt>
                <c:pt idx="677">
                  <c:v>40429</c:v>
                </c:pt>
                <c:pt idx="678">
                  <c:v>40430</c:v>
                </c:pt>
                <c:pt idx="679">
                  <c:v>40431</c:v>
                </c:pt>
                <c:pt idx="680">
                  <c:v>40434</c:v>
                </c:pt>
                <c:pt idx="681">
                  <c:v>40435</c:v>
                </c:pt>
                <c:pt idx="682">
                  <c:v>40436</c:v>
                </c:pt>
                <c:pt idx="683">
                  <c:v>40437</c:v>
                </c:pt>
                <c:pt idx="684">
                  <c:v>40438</c:v>
                </c:pt>
                <c:pt idx="685">
                  <c:v>40441</c:v>
                </c:pt>
                <c:pt idx="686">
                  <c:v>40442</c:v>
                </c:pt>
                <c:pt idx="687">
                  <c:v>40443</c:v>
                </c:pt>
                <c:pt idx="688">
                  <c:v>40444</c:v>
                </c:pt>
                <c:pt idx="689">
                  <c:v>40445</c:v>
                </c:pt>
                <c:pt idx="690">
                  <c:v>40448</c:v>
                </c:pt>
                <c:pt idx="691">
                  <c:v>40449</c:v>
                </c:pt>
                <c:pt idx="692">
                  <c:v>40450</c:v>
                </c:pt>
                <c:pt idx="693">
                  <c:v>40451</c:v>
                </c:pt>
                <c:pt idx="694">
                  <c:v>40452</c:v>
                </c:pt>
                <c:pt idx="695">
                  <c:v>40455</c:v>
                </c:pt>
                <c:pt idx="696">
                  <c:v>40456</c:v>
                </c:pt>
                <c:pt idx="697">
                  <c:v>40457</c:v>
                </c:pt>
                <c:pt idx="698">
                  <c:v>40458</c:v>
                </c:pt>
                <c:pt idx="699">
                  <c:v>40459</c:v>
                </c:pt>
                <c:pt idx="700">
                  <c:v>40462</c:v>
                </c:pt>
                <c:pt idx="701">
                  <c:v>40463</c:v>
                </c:pt>
                <c:pt idx="702">
                  <c:v>40464</c:v>
                </c:pt>
                <c:pt idx="703">
                  <c:v>40465</c:v>
                </c:pt>
                <c:pt idx="704">
                  <c:v>40466</c:v>
                </c:pt>
                <c:pt idx="705">
                  <c:v>40469</c:v>
                </c:pt>
                <c:pt idx="706">
                  <c:v>40470</c:v>
                </c:pt>
                <c:pt idx="707">
                  <c:v>40471</c:v>
                </c:pt>
                <c:pt idx="708">
                  <c:v>40472</c:v>
                </c:pt>
                <c:pt idx="709">
                  <c:v>40473</c:v>
                </c:pt>
                <c:pt idx="710">
                  <c:v>40476</c:v>
                </c:pt>
                <c:pt idx="711">
                  <c:v>40477</c:v>
                </c:pt>
                <c:pt idx="712">
                  <c:v>40478</c:v>
                </c:pt>
                <c:pt idx="713">
                  <c:v>40479</c:v>
                </c:pt>
                <c:pt idx="714">
                  <c:v>40480</c:v>
                </c:pt>
                <c:pt idx="715">
                  <c:v>40483</c:v>
                </c:pt>
                <c:pt idx="716">
                  <c:v>40484</c:v>
                </c:pt>
                <c:pt idx="717">
                  <c:v>40485</c:v>
                </c:pt>
                <c:pt idx="718">
                  <c:v>40486</c:v>
                </c:pt>
                <c:pt idx="719">
                  <c:v>40487</c:v>
                </c:pt>
                <c:pt idx="720">
                  <c:v>40490</c:v>
                </c:pt>
                <c:pt idx="721">
                  <c:v>40491</c:v>
                </c:pt>
                <c:pt idx="722">
                  <c:v>40492</c:v>
                </c:pt>
                <c:pt idx="723">
                  <c:v>40493</c:v>
                </c:pt>
                <c:pt idx="724">
                  <c:v>40494</c:v>
                </c:pt>
                <c:pt idx="725">
                  <c:v>40497</c:v>
                </c:pt>
                <c:pt idx="726">
                  <c:v>40498</c:v>
                </c:pt>
                <c:pt idx="727">
                  <c:v>40499</c:v>
                </c:pt>
                <c:pt idx="728">
                  <c:v>40500</c:v>
                </c:pt>
                <c:pt idx="729">
                  <c:v>40501</c:v>
                </c:pt>
                <c:pt idx="730">
                  <c:v>40504</c:v>
                </c:pt>
                <c:pt idx="731">
                  <c:v>40505</c:v>
                </c:pt>
                <c:pt idx="732">
                  <c:v>40506</c:v>
                </c:pt>
                <c:pt idx="733">
                  <c:v>40507</c:v>
                </c:pt>
                <c:pt idx="734">
                  <c:v>40508</c:v>
                </c:pt>
                <c:pt idx="735">
                  <c:v>40511</c:v>
                </c:pt>
                <c:pt idx="736">
                  <c:v>40512</c:v>
                </c:pt>
                <c:pt idx="737">
                  <c:v>40513</c:v>
                </c:pt>
                <c:pt idx="738">
                  <c:v>40514</c:v>
                </c:pt>
                <c:pt idx="739">
                  <c:v>40515</c:v>
                </c:pt>
                <c:pt idx="740">
                  <c:v>40518</c:v>
                </c:pt>
                <c:pt idx="741">
                  <c:v>40519</c:v>
                </c:pt>
                <c:pt idx="742">
                  <c:v>40520</c:v>
                </c:pt>
                <c:pt idx="743">
                  <c:v>40521</c:v>
                </c:pt>
                <c:pt idx="744">
                  <c:v>40522</c:v>
                </c:pt>
                <c:pt idx="745">
                  <c:v>40525</c:v>
                </c:pt>
                <c:pt idx="746">
                  <c:v>40526</c:v>
                </c:pt>
                <c:pt idx="747">
                  <c:v>40527</c:v>
                </c:pt>
                <c:pt idx="748">
                  <c:v>40528</c:v>
                </c:pt>
                <c:pt idx="749">
                  <c:v>40529</c:v>
                </c:pt>
                <c:pt idx="750">
                  <c:v>40532</c:v>
                </c:pt>
                <c:pt idx="751">
                  <c:v>40533</c:v>
                </c:pt>
                <c:pt idx="752">
                  <c:v>40534</c:v>
                </c:pt>
                <c:pt idx="753">
                  <c:v>40535</c:v>
                </c:pt>
                <c:pt idx="754">
                  <c:v>40539</c:v>
                </c:pt>
                <c:pt idx="755">
                  <c:v>40540</c:v>
                </c:pt>
                <c:pt idx="756">
                  <c:v>40541</c:v>
                </c:pt>
                <c:pt idx="757">
                  <c:v>40542</c:v>
                </c:pt>
                <c:pt idx="758">
                  <c:v>40546</c:v>
                </c:pt>
                <c:pt idx="759">
                  <c:v>40547</c:v>
                </c:pt>
                <c:pt idx="760">
                  <c:v>40548</c:v>
                </c:pt>
                <c:pt idx="761">
                  <c:v>40549</c:v>
                </c:pt>
                <c:pt idx="762">
                  <c:v>40550</c:v>
                </c:pt>
                <c:pt idx="763">
                  <c:v>40553</c:v>
                </c:pt>
                <c:pt idx="764">
                  <c:v>40554</c:v>
                </c:pt>
                <c:pt idx="765">
                  <c:v>40555</c:v>
                </c:pt>
                <c:pt idx="766">
                  <c:v>40556</c:v>
                </c:pt>
                <c:pt idx="767">
                  <c:v>40557</c:v>
                </c:pt>
                <c:pt idx="768">
                  <c:v>40560</c:v>
                </c:pt>
                <c:pt idx="769">
                  <c:v>40561</c:v>
                </c:pt>
                <c:pt idx="770">
                  <c:v>40562</c:v>
                </c:pt>
                <c:pt idx="771">
                  <c:v>40563</c:v>
                </c:pt>
                <c:pt idx="772">
                  <c:v>40564</c:v>
                </c:pt>
                <c:pt idx="773">
                  <c:v>40567</c:v>
                </c:pt>
                <c:pt idx="774">
                  <c:v>40568</c:v>
                </c:pt>
                <c:pt idx="775">
                  <c:v>40569</c:v>
                </c:pt>
                <c:pt idx="776">
                  <c:v>40570</c:v>
                </c:pt>
                <c:pt idx="777">
                  <c:v>40571</c:v>
                </c:pt>
                <c:pt idx="778">
                  <c:v>40574</c:v>
                </c:pt>
                <c:pt idx="779">
                  <c:v>40575</c:v>
                </c:pt>
                <c:pt idx="780">
                  <c:v>40576</c:v>
                </c:pt>
                <c:pt idx="781">
                  <c:v>40577</c:v>
                </c:pt>
                <c:pt idx="782">
                  <c:v>40578</c:v>
                </c:pt>
                <c:pt idx="783">
                  <c:v>40581</c:v>
                </c:pt>
                <c:pt idx="784">
                  <c:v>40582</c:v>
                </c:pt>
                <c:pt idx="785">
                  <c:v>40583</c:v>
                </c:pt>
                <c:pt idx="786">
                  <c:v>40584</c:v>
                </c:pt>
                <c:pt idx="787">
                  <c:v>40585</c:v>
                </c:pt>
                <c:pt idx="788">
                  <c:v>40588</c:v>
                </c:pt>
                <c:pt idx="789">
                  <c:v>40589</c:v>
                </c:pt>
                <c:pt idx="790">
                  <c:v>40590</c:v>
                </c:pt>
                <c:pt idx="791">
                  <c:v>40591</c:v>
                </c:pt>
                <c:pt idx="792">
                  <c:v>40592</c:v>
                </c:pt>
                <c:pt idx="793">
                  <c:v>40595</c:v>
                </c:pt>
                <c:pt idx="794">
                  <c:v>40596</c:v>
                </c:pt>
                <c:pt idx="795">
                  <c:v>40597</c:v>
                </c:pt>
                <c:pt idx="796">
                  <c:v>40598</c:v>
                </c:pt>
                <c:pt idx="797">
                  <c:v>40599</c:v>
                </c:pt>
                <c:pt idx="798">
                  <c:v>40602</c:v>
                </c:pt>
                <c:pt idx="799">
                  <c:v>40603</c:v>
                </c:pt>
                <c:pt idx="800">
                  <c:v>40604</c:v>
                </c:pt>
                <c:pt idx="801">
                  <c:v>40605</c:v>
                </c:pt>
                <c:pt idx="802">
                  <c:v>40606</c:v>
                </c:pt>
                <c:pt idx="803">
                  <c:v>40609</c:v>
                </c:pt>
                <c:pt idx="804">
                  <c:v>40610</c:v>
                </c:pt>
                <c:pt idx="805">
                  <c:v>40611</c:v>
                </c:pt>
                <c:pt idx="806">
                  <c:v>40612</c:v>
                </c:pt>
                <c:pt idx="807">
                  <c:v>40613</c:v>
                </c:pt>
                <c:pt idx="808">
                  <c:v>40616</c:v>
                </c:pt>
                <c:pt idx="809">
                  <c:v>40617</c:v>
                </c:pt>
                <c:pt idx="810">
                  <c:v>40618</c:v>
                </c:pt>
                <c:pt idx="811">
                  <c:v>40619</c:v>
                </c:pt>
                <c:pt idx="812">
                  <c:v>40620</c:v>
                </c:pt>
                <c:pt idx="813">
                  <c:v>40623</c:v>
                </c:pt>
                <c:pt idx="814">
                  <c:v>40624</c:v>
                </c:pt>
                <c:pt idx="815">
                  <c:v>40625</c:v>
                </c:pt>
                <c:pt idx="816">
                  <c:v>40626</c:v>
                </c:pt>
                <c:pt idx="817">
                  <c:v>40627</c:v>
                </c:pt>
                <c:pt idx="818">
                  <c:v>40630</c:v>
                </c:pt>
                <c:pt idx="819">
                  <c:v>40631</c:v>
                </c:pt>
                <c:pt idx="820">
                  <c:v>40632</c:v>
                </c:pt>
                <c:pt idx="821">
                  <c:v>40633</c:v>
                </c:pt>
                <c:pt idx="822">
                  <c:v>40634</c:v>
                </c:pt>
                <c:pt idx="823">
                  <c:v>40637</c:v>
                </c:pt>
                <c:pt idx="824">
                  <c:v>40638</c:v>
                </c:pt>
                <c:pt idx="825">
                  <c:v>40639</c:v>
                </c:pt>
                <c:pt idx="826">
                  <c:v>40640</c:v>
                </c:pt>
                <c:pt idx="827">
                  <c:v>40641</c:v>
                </c:pt>
                <c:pt idx="828">
                  <c:v>40644</c:v>
                </c:pt>
                <c:pt idx="829">
                  <c:v>40645</c:v>
                </c:pt>
                <c:pt idx="830">
                  <c:v>40646</c:v>
                </c:pt>
                <c:pt idx="831">
                  <c:v>40647</c:v>
                </c:pt>
                <c:pt idx="832">
                  <c:v>40648</c:v>
                </c:pt>
                <c:pt idx="833">
                  <c:v>40651</c:v>
                </c:pt>
                <c:pt idx="834">
                  <c:v>40652</c:v>
                </c:pt>
                <c:pt idx="835">
                  <c:v>40653</c:v>
                </c:pt>
                <c:pt idx="836">
                  <c:v>40654</c:v>
                </c:pt>
                <c:pt idx="837">
                  <c:v>40659</c:v>
                </c:pt>
                <c:pt idx="838">
                  <c:v>40660</c:v>
                </c:pt>
                <c:pt idx="839">
                  <c:v>40661</c:v>
                </c:pt>
                <c:pt idx="840">
                  <c:v>40662</c:v>
                </c:pt>
                <c:pt idx="841">
                  <c:v>40665</c:v>
                </c:pt>
                <c:pt idx="842">
                  <c:v>40666</c:v>
                </c:pt>
                <c:pt idx="843">
                  <c:v>40667</c:v>
                </c:pt>
                <c:pt idx="844">
                  <c:v>40668</c:v>
                </c:pt>
                <c:pt idx="845">
                  <c:v>40669</c:v>
                </c:pt>
                <c:pt idx="846">
                  <c:v>40672</c:v>
                </c:pt>
                <c:pt idx="847">
                  <c:v>40673</c:v>
                </c:pt>
                <c:pt idx="848">
                  <c:v>40674</c:v>
                </c:pt>
                <c:pt idx="849">
                  <c:v>40675</c:v>
                </c:pt>
                <c:pt idx="850">
                  <c:v>40676</c:v>
                </c:pt>
                <c:pt idx="851">
                  <c:v>40679</c:v>
                </c:pt>
                <c:pt idx="852">
                  <c:v>40680</c:v>
                </c:pt>
                <c:pt idx="853">
                  <c:v>40681</c:v>
                </c:pt>
                <c:pt idx="854">
                  <c:v>40682</c:v>
                </c:pt>
                <c:pt idx="855">
                  <c:v>40683</c:v>
                </c:pt>
                <c:pt idx="856">
                  <c:v>40686</c:v>
                </c:pt>
                <c:pt idx="857">
                  <c:v>40687</c:v>
                </c:pt>
                <c:pt idx="858">
                  <c:v>40688</c:v>
                </c:pt>
                <c:pt idx="859">
                  <c:v>40689</c:v>
                </c:pt>
                <c:pt idx="860">
                  <c:v>40690</c:v>
                </c:pt>
                <c:pt idx="861">
                  <c:v>40693</c:v>
                </c:pt>
                <c:pt idx="862">
                  <c:v>40694</c:v>
                </c:pt>
                <c:pt idx="863">
                  <c:v>40695</c:v>
                </c:pt>
                <c:pt idx="864">
                  <c:v>40697</c:v>
                </c:pt>
                <c:pt idx="865">
                  <c:v>40700</c:v>
                </c:pt>
                <c:pt idx="866">
                  <c:v>40701</c:v>
                </c:pt>
                <c:pt idx="867">
                  <c:v>40702</c:v>
                </c:pt>
                <c:pt idx="868">
                  <c:v>40703</c:v>
                </c:pt>
                <c:pt idx="869">
                  <c:v>40704</c:v>
                </c:pt>
                <c:pt idx="870">
                  <c:v>40708</c:v>
                </c:pt>
                <c:pt idx="871">
                  <c:v>40709</c:v>
                </c:pt>
                <c:pt idx="872">
                  <c:v>40710</c:v>
                </c:pt>
                <c:pt idx="873">
                  <c:v>40711</c:v>
                </c:pt>
                <c:pt idx="874">
                  <c:v>40714</c:v>
                </c:pt>
                <c:pt idx="875">
                  <c:v>40715</c:v>
                </c:pt>
                <c:pt idx="876">
                  <c:v>40716</c:v>
                </c:pt>
                <c:pt idx="877">
                  <c:v>40717</c:v>
                </c:pt>
                <c:pt idx="878">
                  <c:v>40718</c:v>
                </c:pt>
                <c:pt idx="879">
                  <c:v>40721</c:v>
                </c:pt>
                <c:pt idx="880">
                  <c:v>40722</c:v>
                </c:pt>
                <c:pt idx="881">
                  <c:v>40723</c:v>
                </c:pt>
                <c:pt idx="882">
                  <c:v>40724</c:v>
                </c:pt>
                <c:pt idx="883">
                  <c:v>40725</c:v>
                </c:pt>
                <c:pt idx="884">
                  <c:v>40728</c:v>
                </c:pt>
                <c:pt idx="885">
                  <c:v>40729</c:v>
                </c:pt>
                <c:pt idx="886">
                  <c:v>40730</c:v>
                </c:pt>
                <c:pt idx="887">
                  <c:v>40731</c:v>
                </c:pt>
                <c:pt idx="888">
                  <c:v>40732</c:v>
                </c:pt>
                <c:pt idx="889">
                  <c:v>40735</c:v>
                </c:pt>
                <c:pt idx="890">
                  <c:v>40736</c:v>
                </c:pt>
                <c:pt idx="891">
                  <c:v>40737</c:v>
                </c:pt>
                <c:pt idx="892">
                  <c:v>40738</c:v>
                </c:pt>
                <c:pt idx="893">
                  <c:v>40739</c:v>
                </c:pt>
                <c:pt idx="894">
                  <c:v>40742</c:v>
                </c:pt>
                <c:pt idx="895">
                  <c:v>40743</c:v>
                </c:pt>
                <c:pt idx="896">
                  <c:v>40744</c:v>
                </c:pt>
                <c:pt idx="897">
                  <c:v>40745</c:v>
                </c:pt>
                <c:pt idx="898">
                  <c:v>40746</c:v>
                </c:pt>
                <c:pt idx="899">
                  <c:v>40749</c:v>
                </c:pt>
                <c:pt idx="900">
                  <c:v>40750</c:v>
                </c:pt>
                <c:pt idx="901">
                  <c:v>40751</c:v>
                </c:pt>
                <c:pt idx="902">
                  <c:v>40752</c:v>
                </c:pt>
                <c:pt idx="903">
                  <c:v>40753</c:v>
                </c:pt>
                <c:pt idx="904">
                  <c:v>40757</c:v>
                </c:pt>
                <c:pt idx="905">
                  <c:v>40758</c:v>
                </c:pt>
                <c:pt idx="906">
                  <c:v>40759</c:v>
                </c:pt>
                <c:pt idx="907">
                  <c:v>40760</c:v>
                </c:pt>
                <c:pt idx="908">
                  <c:v>40763</c:v>
                </c:pt>
                <c:pt idx="909">
                  <c:v>40764</c:v>
                </c:pt>
                <c:pt idx="910">
                  <c:v>40765</c:v>
                </c:pt>
                <c:pt idx="911">
                  <c:v>40766</c:v>
                </c:pt>
                <c:pt idx="912">
                  <c:v>40767</c:v>
                </c:pt>
                <c:pt idx="913">
                  <c:v>40770</c:v>
                </c:pt>
                <c:pt idx="914">
                  <c:v>40771</c:v>
                </c:pt>
                <c:pt idx="915">
                  <c:v>40772</c:v>
                </c:pt>
                <c:pt idx="916">
                  <c:v>40773</c:v>
                </c:pt>
                <c:pt idx="917">
                  <c:v>40774</c:v>
                </c:pt>
                <c:pt idx="918">
                  <c:v>40777</c:v>
                </c:pt>
                <c:pt idx="919">
                  <c:v>40778</c:v>
                </c:pt>
                <c:pt idx="920">
                  <c:v>40779</c:v>
                </c:pt>
                <c:pt idx="921">
                  <c:v>40780</c:v>
                </c:pt>
                <c:pt idx="922">
                  <c:v>40781</c:v>
                </c:pt>
                <c:pt idx="923">
                  <c:v>40784</c:v>
                </c:pt>
                <c:pt idx="924">
                  <c:v>40785</c:v>
                </c:pt>
                <c:pt idx="925">
                  <c:v>40786</c:v>
                </c:pt>
                <c:pt idx="926">
                  <c:v>40787</c:v>
                </c:pt>
                <c:pt idx="927">
                  <c:v>40788</c:v>
                </c:pt>
                <c:pt idx="928">
                  <c:v>40791</c:v>
                </c:pt>
                <c:pt idx="929">
                  <c:v>40792</c:v>
                </c:pt>
                <c:pt idx="930">
                  <c:v>40793</c:v>
                </c:pt>
                <c:pt idx="931">
                  <c:v>40794</c:v>
                </c:pt>
                <c:pt idx="932">
                  <c:v>40795</c:v>
                </c:pt>
                <c:pt idx="933">
                  <c:v>40798</c:v>
                </c:pt>
                <c:pt idx="934">
                  <c:v>40799</c:v>
                </c:pt>
                <c:pt idx="935">
                  <c:v>40800</c:v>
                </c:pt>
                <c:pt idx="936">
                  <c:v>40801</c:v>
                </c:pt>
                <c:pt idx="937">
                  <c:v>40802</c:v>
                </c:pt>
                <c:pt idx="938">
                  <c:v>40805</c:v>
                </c:pt>
                <c:pt idx="939">
                  <c:v>40806</c:v>
                </c:pt>
                <c:pt idx="940">
                  <c:v>40807</c:v>
                </c:pt>
                <c:pt idx="941">
                  <c:v>40808</c:v>
                </c:pt>
                <c:pt idx="942">
                  <c:v>40809</c:v>
                </c:pt>
                <c:pt idx="943">
                  <c:v>40812</c:v>
                </c:pt>
                <c:pt idx="944">
                  <c:v>40813</c:v>
                </c:pt>
                <c:pt idx="945">
                  <c:v>40814</c:v>
                </c:pt>
                <c:pt idx="946">
                  <c:v>40815</c:v>
                </c:pt>
                <c:pt idx="947">
                  <c:v>40816</c:v>
                </c:pt>
                <c:pt idx="948">
                  <c:v>40819</c:v>
                </c:pt>
                <c:pt idx="949">
                  <c:v>40820</c:v>
                </c:pt>
                <c:pt idx="950">
                  <c:v>40821</c:v>
                </c:pt>
                <c:pt idx="951">
                  <c:v>40822</c:v>
                </c:pt>
                <c:pt idx="952">
                  <c:v>40823</c:v>
                </c:pt>
                <c:pt idx="953">
                  <c:v>40826</c:v>
                </c:pt>
                <c:pt idx="954">
                  <c:v>40827</c:v>
                </c:pt>
                <c:pt idx="955">
                  <c:v>40828</c:v>
                </c:pt>
                <c:pt idx="956">
                  <c:v>40829</c:v>
                </c:pt>
                <c:pt idx="957">
                  <c:v>40830</c:v>
                </c:pt>
                <c:pt idx="958">
                  <c:v>40833</c:v>
                </c:pt>
                <c:pt idx="959">
                  <c:v>40834</c:v>
                </c:pt>
                <c:pt idx="960">
                  <c:v>40835</c:v>
                </c:pt>
                <c:pt idx="961">
                  <c:v>40836</c:v>
                </c:pt>
                <c:pt idx="962">
                  <c:v>40837</c:v>
                </c:pt>
                <c:pt idx="963">
                  <c:v>40840</c:v>
                </c:pt>
                <c:pt idx="964">
                  <c:v>40841</c:v>
                </c:pt>
                <c:pt idx="965">
                  <c:v>40842</c:v>
                </c:pt>
                <c:pt idx="966">
                  <c:v>40843</c:v>
                </c:pt>
                <c:pt idx="967">
                  <c:v>40844</c:v>
                </c:pt>
                <c:pt idx="968">
                  <c:v>40847</c:v>
                </c:pt>
                <c:pt idx="969">
                  <c:v>40848</c:v>
                </c:pt>
                <c:pt idx="970">
                  <c:v>40849</c:v>
                </c:pt>
                <c:pt idx="971">
                  <c:v>40850</c:v>
                </c:pt>
                <c:pt idx="972">
                  <c:v>40851</c:v>
                </c:pt>
                <c:pt idx="973">
                  <c:v>40854</c:v>
                </c:pt>
                <c:pt idx="974">
                  <c:v>40855</c:v>
                </c:pt>
                <c:pt idx="975">
                  <c:v>40856</c:v>
                </c:pt>
                <c:pt idx="976">
                  <c:v>40857</c:v>
                </c:pt>
                <c:pt idx="977">
                  <c:v>40858</c:v>
                </c:pt>
                <c:pt idx="978">
                  <c:v>40861</c:v>
                </c:pt>
                <c:pt idx="979">
                  <c:v>40862</c:v>
                </c:pt>
                <c:pt idx="980">
                  <c:v>40863</c:v>
                </c:pt>
                <c:pt idx="981">
                  <c:v>40864</c:v>
                </c:pt>
                <c:pt idx="982">
                  <c:v>40865</c:v>
                </c:pt>
                <c:pt idx="983">
                  <c:v>40868</c:v>
                </c:pt>
                <c:pt idx="984">
                  <c:v>40869</c:v>
                </c:pt>
                <c:pt idx="985">
                  <c:v>40870</c:v>
                </c:pt>
                <c:pt idx="986">
                  <c:v>40871</c:v>
                </c:pt>
                <c:pt idx="987">
                  <c:v>40872</c:v>
                </c:pt>
                <c:pt idx="988">
                  <c:v>40875</c:v>
                </c:pt>
                <c:pt idx="989">
                  <c:v>40876</c:v>
                </c:pt>
                <c:pt idx="990">
                  <c:v>40877</c:v>
                </c:pt>
                <c:pt idx="991">
                  <c:v>40878</c:v>
                </c:pt>
                <c:pt idx="992">
                  <c:v>40879</c:v>
                </c:pt>
                <c:pt idx="993">
                  <c:v>40882</c:v>
                </c:pt>
                <c:pt idx="994">
                  <c:v>40883</c:v>
                </c:pt>
                <c:pt idx="995">
                  <c:v>40884</c:v>
                </c:pt>
                <c:pt idx="996">
                  <c:v>40885</c:v>
                </c:pt>
                <c:pt idx="997">
                  <c:v>40886</c:v>
                </c:pt>
                <c:pt idx="998">
                  <c:v>40889</c:v>
                </c:pt>
                <c:pt idx="999">
                  <c:v>40890</c:v>
                </c:pt>
                <c:pt idx="1000">
                  <c:v>40891</c:v>
                </c:pt>
                <c:pt idx="1001">
                  <c:v>40892</c:v>
                </c:pt>
                <c:pt idx="1002">
                  <c:v>40893</c:v>
                </c:pt>
                <c:pt idx="1003">
                  <c:v>40896</c:v>
                </c:pt>
                <c:pt idx="1004">
                  <c:v>40897</c:v>
                </c:pt>
                <c:pt idx="1005">
                  <c:v>40898</c:v>
                </c:pt>
                <c:pt idx="1006">
                  <c:v>40899</c:v>
                </c:pt>
                <c:pt idx="1007">
                  <c:v>40900</c:v>
                </c:pt>
                <c:pt idx="1008">
                  <c:v>40904</c:v>
                </c:pt>
                <c:pt idx="1009">
                  <c:v>40905</c:v>
                </c:pt>
                <c:pt idx="1010">
                  <c:v>40906</c:v>
                </c:pt>
                <c:pt idx="1011">
                  <c:v>40907</c:v>
                </c:pt>
                <c:pt idx="1012">
                  <c:v>40911</c:v>
                </c:pt>
                <c:pt idx="1013">
                  <c:v>40912</c:v>
                </c:pt>
                <c:pt idx="1014">
                  <c:v>40913</c:v>
                </c:pt>
                <c:pt idx="1015">
                  <c:v>40914</c:v>
                </c:pt>
                <c:pt idx="1016">
                  <c:v>40917</c:v>
                </c:pt>
                <c:pt idx="1017">
                  <c:v>40918</c:v>
                </c:pt>
                <c:pt idx="1018">
                  <c:v>40919</c:v>
                </c:pt>
                <c:pt idx="1019">
                  <c:v>40920</c:v>
                </c:pt>
                <c:pt idx="1020">
                  <c:v>40921</c:v>
                </c:pt>
                <c:pt idx="1021">
                  <c:v>40924</c:v>
                </c:pt>
                <c:pt idx="1022">
                  <c:v>40925</c:v>
                </c:pt>
                <c:pt idx="1023">
                  <c:v>40926</c:v>
                </c:pt>
                <c:pt idx="1024">
                  <c:v>40927</c:v>
                </c:pt>
                <c:pt idx="1025">
                  <c:v>40928</c:v>
                </c:pt>
                <c:pt idx="1026">
                  <c:v>40931</c:v>
                </c:pt>
                <c:pt idx="1027">
                  <c:v>40932</c:v>
                </c:pt>
                <c:pt idx="1028">
                  <c:v>40933</c:v>
                </c:pt>
                <c:pt idx="1029">
                  <c:v>40934</c:v>
                </c:pt>
                <c:pt idx="1030">
                  <c:v>40935</c:v>
                </c:pt>
                <c:pt idx="1031">
                  <c:v>40938</c:v>
                </c:pt>
                <c:pt idx="1032">
                  <c:v>40939</c:v>
                </c:pt>
                <c:pt idx="1033">
                  <c:v>40940</c:v>
                </c:pt>
                <c:pt idx="1034">
                  <c:v>40941</c:v>
                </c:pt>
                <c:pt idx="1035">
                  <c:v>40942</c:v>
                </c:pt>
                <c:pt idx="1036">
                  <c:v>40945</c:v>
                </c:pt>
                <c:pt idx="1037">
                  <c:v>40946</c:v>
                </c:pt>
                <c:pt idx="1038">
                  <c:v>40947</c:v>
                </c:pt>
                <c:pt idx="1039">
                  <c:v>40948</c:v>
                </c:pt>
                <c:pt idx="1040">
                  <c:v>40949</c:v>
                </c:pt>
                <c:pt idx="1041">
                  <c:v>40952</c:v>
                </c:pt>
                <c:pt idx="1042">
                  <c:v>40953</c:v>
                </c:pt>
                <c:pt idx="1043">
                  <c:v>40954</c:v>
                </c:pt>
                <c:pt idx="1044">
                  <c:v>40955</c:v>
                </c:pt>
                <c:pt idx="1045">
                  <c:v>40956</c:v>
                </c:pt>
                <c:pt idx="1046">
                  <c:v>40959</c:v>
                </c:pt>
                <c:pt idx="1047">
                  <c:v>40960</c:v>
                </c:pt>
                <c:pt idx="1048">
                  <c:v>40961</c:v>
                </c:pt>
                <c:pt idx="1049">
                  <c:v>40962</c:v>
                </c:pt>
                <c:pt idx="1050">
                  <c:v>40963</c:v>
                </c:pt>
                <c:pt idx="1051">
                  <c:v>40966</c:v>
                </c:pt>
                <c:pt idx="1052">
                  <c:v>40967</c:v>
                </c:pt>
                <c:pt idx="1053">
                  <c:v>40968</c:v>
                </c:pt>
                <c:pt idx="1054">
                  <c:v>40969</c:v>
                </c:pt>
                <c:pt idx="1055">
                  <c:v>40970</c:v>
                </c:pt>
                <c:pt idx="1056">
                  <c:v>40973</c:v>
                </c:pt>
                <c:pt idx="1057">
                  <c:v>40974</c:v>
                </c:pt>
                <c:pt idx="1058">
                  <c:v>40975</c:v>
                </c:pt>
                <c:pt idx="1059">
                  <c:v>40976</c:v>
                </c:pt>
                <c:pt idx="1060">
                  <c:v>40977</c:v>
                </c:pt>
                <c:pt idx="1061">
                  <c:v>40980</c:v>
                </c:pt>
                <c:pt idx="1062">
                  <c:v>40981</c:v>
                </c:pt>
                <c:pt idx="1063">
                  <c:v>40982</c:v>
                </c:pt>
                <c:pt idx="1064">
                  <c:v>40983</c:v>
                </c:pt>
                <c:pt idx="1065">
                  <c:v>40984</c:v>
                </c:pt>
                <c:pt idx="1066">
                  <c:v>40987</c:v>
                </c:pt>
                <c:pt idx="1067">
                  <c:v>40988</c:v>
                </c:pt>
                <c:pt idx="1068">
                  <c:v>40989</c:v>
                </c:pt>
                <c:pt idx="1069">
                  <c:v>40990</c:v>
                </c:pt>
                <c:pt idx="1070">
                  <c:v>40991</c:v>
                </c:pt>
                <c:pt idx="1071">
                  <c:v>40994</c:v>
                </c:pt>
                <c:pt idx="1072">
                  <c:v>40995</c:v>
                </c:pt>
                <c:pt idx="1073">
                  <c:v>40996</c:v>
                </c:pt>
                <c:pt idx="1074">
                  <c:v>40997</c:v>
                </c:pt>
                <c:pt idx="1075">
                  <c:v>40998</c:v>
                </c:pt>
                <c:pt idx="1076">
                  <c:v>41001</c:v>
                </c:pt>
                <c:pt idx="1077">
                  <c:v>41002</c:v>
                </c:pt>
                <c:pt idx="1078">
                  <c:v>41003</c:v>
                </c:pt>
                <c:pt idx="1079">
                  <c:v>41004</c:v>
                </c:pt>
                <c:pt idx="1080">
                  <c:v>41009</c:v>
                </c:pt>
                <c:pt idx="1081">
                  <c:v>41010</c:v>
                </c:pt>
                <c:pt idx="1082">
                  <c:v>41011</c:v>
                </c:pt>
                <c:pt idx="1083">
                  <c:v>41012</c:v>
                </c:pt>
                <c:pt idx="1084">
                  <c:v>41015</c:v>
                </c:pt>
                <c:pt idx="1085">
                  <c:v>41016</c:v>
                </c:pt>
                <c:pt idx="1086">
                  <c:v>41017</c:v>
                </c:pt>
                <c:pt idx="1087">
                  <c:v>41018</c:v>
                </c:pt>
                <c:pt idx="1088">
                  <c:v>41019</c:v>
                </c:pt>
                <c:pt idx="1089">
                  <c:v>41022</c:v>
                </c:pt>
                <c:pt idx="1090">
                  <c:v>41023</c:v>
                </c:pt>
                <c:pt idx="1091">
                  <c:v>41024</c:v>
                </c:pt>
                <c:pt idx="1092">
                  <c:v>41025</c:v>
                </c:pt>
                <c:pt idx="1093">
                  <c:v>41026</c:v>
                </c:pt>
                <c:pt idx="1094">
                  <c:v>41029</c:v>
                </c:pt>
                <c:pt idx="1095">
                  <c:v>41031</c:v>
                </c:pt>
                <c:pt idx="1096">
                  <c:v>41032</c:v>
                </c:pt>
                <c:pt idx="1097">
                  <c:v>41033</c:v>
                </c:pt>
                <c:pt idx="1098">
                  <c:v>41036</c:v>
                </c:pt>
                <c:pt idx="1099">
                  <c:v>41037</c:v>
                </c:pt>
                <c:pt idx="1100">
                  <c:v>41038</c:v>
                </c:pt>
                <c:pt idx="1101">
                  <c:v>41039</c:v>
                </c:pt>
                <c:pt idx="1102">
                  <c:v>41040</c:v>
                </c:pt>
                <c:pt idx="1103">
                  <c:v>41043</c:v>
                </c:pt>
                <c:pt idx="1104">
                  <c:v>41044</c:v>
                </c:pt>
                <c:pt idx="1105">
                  <c:v>41045</c:v>
                </c:pt>
                <c:pt idx="1106">
                  <c:v>41047</c:v>
                </c:pt>
                <c:pt idx="1107">
                  <c:v>41050</c:v>
                </c:pt>
                <c:pt idx="1108">
                  <c:v>41051</c:v>
                </c:pt>
                <c:pt idx="1109">
                  <c:v>41052</c:v>
                </c:pt>
                <c:pt idx="1110">
                  <c:v>41053</c:v>
                </c:pt>
                <c:pt idx="1111">
                  <c:v>41054</c:v>
                </c:pt>
                <c:pt idx="1112">
                  <c:v>41058</c:v>
                </c:pt>
                <c:pt idx="1113">
                  <c:v>41059</c:v>
                </c:pt>
                <c:pt idx="1114">
                  <c:v>41060</c:v>
                </c:pt>
                <c:pt idx="1115">
                  <c:v>41061</c:v>
                </c:pt>
                <c:pt idx="1116">
                  <c:v>41064</c:v>
                </c:pt>
                <c:pt idx="1117">
                  <c:v>41065</c:v>
                </c:pt>
                <c:pt idx="1118">
                  <c:v>41066</c:v>
                </c:pt>
                <c:pt idx="1119">
                  <c:v>41067</c:v>
                </c:pt>
                <c:pt idx="1120">
                  <c:v>41068</c:v>
                </c:pt>
                <c:pt idx="1121">
                  <c:v>41071</c:v>
                </c:pt>
                <c:pt idx="1122">
                  <c:v>41072</c:v>
                </c:pt>
                <c:pt idx="1123">
                  <c:v>41073</c:v>
                </c:pt>
                <c:pt idx="1124">
                  <c:v>41074</c:v>
                </c:pt>
                <c:pt idx="1125">
                  <c:v>41075</c:v>
                </c:pt>
                <c:pt idx="1126">
                  <c:v>41078</c:v>
                </c:pt>
                <c:pt idx="1127">
                  <c:v>41079</c:v>
                </c:pt>
                <c:pt idx="1128">
                  <c:v>41080</c:v>
                </c:pt>
                <c:pt idx="1129">
                  <c:v>41081</c:v>
                </c:pt>
                <c:pt idx="1130">
                  <c:v>41082</c:v>
                </c:pt>
                <c:pt idx="1131">
                  <c:v>41085</c:v>
                </c:pt>
                <c:pt idx="1132">
                  <c:v>41086</c:v>
                </c:pt>
                <c:pt idx="1133">
                  <c:v>41087</c:v>
                </c:pt>
                <c:pt idx="1134">
                  <c:v>41088</c:v>
                </c:pt>
                <c:pt idx="1135">
                  <c:v>41089</c:v>
                </c:pt>
                <c:pt idx="1136">
                  <c:v>41092</c:v>
                </c:pt>
                <c:pt idx="1137">
                  <c:v>41093</c:v>
                </c:pt>
                <c:pt idx="1138">
                  <c:v>41094</c:v>
                </c:pt>
                <c:pt idx="1139">
                  <c:v>41095</c:v>
                </c:pt>
                <c:pt idx="1140">
                  <c:v>41096</c:v>
                </c:pt>
                <c:pt idx="1141">
                  <c:v>41099</c:v>
                </c:pt>
                <c:pt idx="1142">
                  <c:v>41100</c:v>
                </c:pt>
                <c:pt idx="1143">
                  <c:v>41101</c:v>
                </c:pt>
                <c:pt idx="1144">
                  <c:v>41102</c:v>
                </c:pt>
                <c:pt idx="1145">
                  <c:v>41103</c:v>
                </c:pt>
                <c:pt idx="1146">
                  <c:v>41106</c:v>
                </c:pt>
                <c:pt idx="1147">
                  <c:v>41107</c:v>
                </c:pt>
                <c:pt idx="1148">
                  <c:v>41108</c:v>
                </c:pt>
                <c:pt idx="1149">
                  <c:v>41109</c:v>
                </c:pt>
                <c:pt idx="1150">
                  <c:v>41110</c:v>
                </c:pt>
                <c:pt idx="1151">
                  <c:v>41113</c:v>
                </c:pt>
                <c:pt idx="1152">
                  <c:v>41114</c:v>
                </c:pt>
                <c:pt idx="1153">
                  <c:v>41115</c:v>
                </c:pt>
                <c:pt idx="1154">
                  <c:v>41116</c:v>
                </c:pt>
                <c:pt idx="1155">
                  <c:v>41117</c:v>
                </c:pt>
                <c:pt idx="1156">
                  <c:v>41120</c:v>
                </c:pt>
                <c:pt idx="1157">
                  <c:v>41121</c:v>
                </c:pt>
                <c:pt idx="1158">
                  <c:v>41123</c:v>
                </c:pt>
                <c:pt idx="1159">
                  <c:v>41124</c:v>
                </c:pt>
                <c:pt idx="1160">
                  <c:v>41127</c:v>
                </c:pt>
                <c:pt idx="1161">
                  <c:v>41128</c:v>
                </c:pt>
                <c:pt idx="1162">
                  <c:v>41129</c:v>
                </c:pt>
                <c:pt idx="1163">
                  <c:v>41130</c:v>
                </c:pt>
                <c:pt idx="1164">
                  <c:v>41131</c:v>
                </c:pt>
                <c:pt idx="1165">
                  <c:v>41134</c:v>
                </c:pt>
                <c:pt idx="1166">
                  <c:v>41135</c:v>
                </c:pt>
                <c:pt idx="1167">
                  <c:v>41136</c:v>
                </c:pt>
                <c:pt idx="1168">
                  <c:v>41137</c:v>
                </c:pt>
                <c:pt idx="1169">
                  <c:v>41138</c:v>
                </c:pt>
                <c:pt idx="1170">
                  <c:v>41141</c:v>
                </c:pt>
                <c:pt idx="1171">
                  <c:v>41142</c:v>
                </c:pt>
                <c:pt idx="1172">
                  <c:v>41143</c:v>
                </c:pt>
                <c:pt idx="1173">
                  <c:v>41144</c:v>
                </c:pt>
                <c:pt idx="1174">
                  <c:v>41145</c:v>
                </c:pt>
                <c:pt idx="1175">
                  <c:v>41148</c:v>
                </c:pt>
                <c:pt idx="1176">
                  <c:v>41149</c:v>
                </c:pt>
                <c:pt idx="1177">
                  <c:v>41150</c:v>
                </c:pt>
                <c:pt idx="1178">
                  <c:v>41151</c:v>
                </c:pt>
                <c:pt idx="1179">
                  <c:v>41152</c:v>
                </c:pt>
                <c:pt idx="1180">
                  <c:v>41155</c:v>
                </c:pt>
                <c:pt idx="1181">
                  <c:v>41156</c:v>
                </c:pt>
                <c:pt idx="1182">
                  <c:v>41157</c:v>
                </c:pt>
                <c:pt idx="1183">
                  <c:v>41158</c:v>
                </c:pt>
                <c:pt idx="1184">
                  <c:v>41159</c:v>
                </c:pt>
                <c:pt idx="1185">
                  <c:v>41162</c:v>
                </c:pt>
                <c:pt idx="1186">
                  <c:v>41163</c:v>
                </c:pt>
                <c:pt idx="1187">
                  <c:v>41164</c:v>
                </c:pt>
                <c:pt idx="1188">
                  <c:v>41165</c:v>
                </c:pt>
                <c:pt idx="1189">
                  <c:v>41166</c:v>
                </c:pt>
                <c:pt idx="1190">
                  <c:v>41169</c:v>
                </c:pt>
                <c:pt idx="1191">
                  <c:v>41170</c:v>
                </c:pt>
                <c:pt idx="1192">
                  <c:v>41171</c:v>
                </c:pt>
                <c:pt idx="1193">
                  <c:v>41172</c:v>
                </c:pt>
                <c:pt idx="1194">
                  <c:v>41173</c:v>
                </c:pt>
                <c:pt idx="1195">
                  <c:v>41176</c:v>
                </c:pt>
                <c:pt idx="1196">
                  <c:v>41177</c:v>
                </c:pt>
                <c:pt idx="1197">
                  <c:v>41178</c:v>
                </c:pt>
                <c:pt idx="1198">
                  <c:v>41179</c:v>
                </c:pt>
                <c:pt idx="1199">
                  <c:v>41180</c:v>
                </c:pt>
                <c:pt idx="1200">
                  <c:v>41183</c:v>
                </c:pt>
                <c:pt idx="1201">
                  <c:v>41184</c:v>
                </c:pt>
                <c:pt idx="1202">
                  <c:v>41185</c:v>
                </c:pt>
                <c:pt idx="1203">
                  <c:v>41186</c:v>
                </c:pt>
                <c:pt idx="1204">
                  <c:v>41187</c:v>
                </c:pt>
                <c:pt idx="1205">
                  <c:v>41190</c:v>
                </c:pt>
                <c:pt idx="1206">
                  <c:v>41191</c:v>
                </c:pt>
                <c:pt idx="1207">
                  <c:v>41192</c:v>
                </c:pt>
                <c:pt idx="1208">
                  <c:v>41193</c:v>
                </c:pt>
                <c:pt idx="1209">
                  <c:v>41194</c:v>
                </c:pt>
                <c:pt idx="1210">
                  <c:v>41197</c:v>
                </c:pt>
                <c:pt idx="1211">
                  <c:v>41198</c:v>
                </c:pt>
                <c:pt idx="1212">
                  <c:v>41199</c:v>
                </c:pt>
                <c:pt idx="1213">
                  <c:v>41200</c:v>
                </c:pt>
                <c:pt idx="1214">
                  <c:v>41201</c:v>
                </c:pt>
                <c:pt idx="1215">
                  <c:v>41204</c:v>
                </c:pt>
                <c:pt idx="1216">
                  <c:v>41205</c:v>
                </c:pt>
                <c:pt idx="1217">
                  <c:v>41206</c:v>
                </c:pt>
                <c:pt idx="1218">
                  <c:v>41207</c:v>
                </c:pt>
                <c:pt idx="1219">
                  <c:v>41208</c:v>
                </c:pt>
                <c:pt idx="1220">
                  <c:v>41211</c:v>
                </c:pt>
                <c:pt idx="1221">
                  <c:v>41212</c:v>
                </c:pt>
                <c:pt idx="1222">
                  <c:v>41213</c:v>
                </c:pt>
                <c:pt idx="1223">
                  <c:v>41214</c:v>
                </c:pt>
                <c:pt idx="1224">
                  <c:v>41215</c:v>
                </c:pt>
                <c:pt idx="1225">
                  <c:v>41218</c:v>
                </c:pt>
                <c:pt idx="1226">
                  <c:v>41219</c:v>
                </c:pt>
                <c:pt idx="1227">
                  <c:v>41220</c:v>
                </c:pt>
                <c:pt idx="1228">
                  <c:v>41221</c:v>
                </c:pt>
                <c:pt idx="1229">
                  <c:v>41222</c:v>
                </c:pt>
                <c:pt idx="1230">
                  <c:v>41225</c:v>
                </c:pt>
                <c:pt idx="1231">
                  <c:v>41226</c:v>
                </c:pt>
                <c:pt idx="1232">
                  <c:v>41227</c:v>
                </c:pt>
                <c:pt idx="1233">
                  <c:v>41228</c:v>
                </c:pt>
                <c:pt idx="1234">
                  <c:v>41229</c:v>
                </c:pt>
                <c:pt idx="1235">
                  <c:v>41232</c:v>
                </c:pt>
                <c:pt idx="1236">
                  <c:v>41233</c:v>
                </c:pt>
                <c:pt idx="1237">
                  <c:v>41234</c:v>
                </c:pt>
                <c:pt idx="1238">
                  <c:v>41235</c:v>
                </c:pt>
                <c:pt idx="1239">
                  <c:v>41236</c:v>
                </c:pt>
                <c:pt idx="1240">
                  <c:v>41239</c:v>
                </c:pt>
                <c:pt idx="1241">
                  <c:v>41240</c:v>
                </c:pt>
                <c:pt idx="1242">
                  <c:v>41241</c:v>
                </c:pt>
                <c:pt idx="1243">
                  <c:v>41242</c:v>
                </c:pt>
                <c:pt idx="1244">
                  <c:v>41243</c:v>
                </c:pt>
                <c:pt idx="1245">
                  <c:v>41246</c:v>
                </c:pt>
                <c:pt idx="1246">
                  <c:v>41247</c:v>
                </c:pt>
                <c:pt idx="1247">
                  <c:v>41248</c:v>
                </c:pt>
                <c:pt idx="1248">
                  <c:v>41249</c:v>
                </c:pt>
                <c:pt idx="1249">
                  <c:v>41250</c:v>
                </c:pt>
                <c:pt idx="1250">
                  <c:v>41253</c:v>
                </c:pt>
                <c:pt idx="1251">
                  <c:v>41254</c:v>
                </c:pt>
                <c:pt idx="1252">
                  <c:v>41255</c:v>
                </c:pt>
                <c:pt idx="1253">
                  <c:v>41256</c:v>
                </c:pt>
                <c:pt idx="1254">
                  <c:v>41257</c:v>
                </c:pt>
                <c:pt idx="1255">
                  <c:v>41260</c:v>
                </c:pt>
                <c:pt idx="1256">
                  <c:v>41261</c:v>
                </c:pt>
                <c:pt idx="1257">
                  <c:v>41262</c:v>
                </c:pt>
                <c:pt idx="1258">
                  <c:v>41263</c:v>
                </c:pt>
                <c:pt idx="1259">
                  <c:v>41264</c:v>
                </c:pt>
                <c:pt idx="1260">
                  <c:v>41270</c:v>
                </c:pt>
                <c:pt idx="1261">
                  <c:v>41271</c:v>
                </c:pt>
                <c:pt idx="1262">
                  <c:v>41277</c:v>
                </c:pt>
                <c:pt idx="1263">
                  <c:v>41278</c:v>
                </c:pt>
                <c:pt idx="1264">
                  <c:v>41281</c:v>
                </c:pt>
                <c:pt idx="1265">
                  <c:v>41282</c:v>
                </c:pt>
                <c:pt idx="1266">
                  <c:v>41283</c:v>
                </c:pt>
                <c:pt idx="1267">
                  <c:v>41284</c:v>
                </c:pt>
                <c:pt idx="1268">
                  <c:v>41285</c:v>
                </c:pt>
                <c:pt idx="1269">
                  <c:v>41288</c:v>
                </c:pt>
                <c:pt idx="1270">
                  <c:v>41289</c:v>
                </c:pt>
                <c:pt idx="1271">
                  <c:v>41290</c:v>
                </c:pt>
                <c:pt idx="1272">
                  <c:v>41291</c:v>
                </c:pt>
                <c:pt idx="1273">
                  <c:v>41292</c:v>
                </c:pt>
                <c:pt idx="1274">
                  <c:v>41295</c:v>
                </c:pt>
                <c:pt idx="1275">
                  <c:v>41296</c:v>
                </c:pt>
                <c:pt idx="1276">
                  <c:v>41297</c:v>
                </c:pt>
                <c:pt idx="1277">
                  <c:v>41298</c:v>
                </c:pt>
                <c:pt idx="1278">
                  <c:v>41299</c:v>
                </c:pt>
                <c:pt idx="1279">
                  <c:v>41302</c:v>
                </c:pt>
                <c:pt idx="1280">
                  <c:v>41303</c:v>
                </c:pt>
                <c:pt idx="1281">
                  <c:v>41304</c:v>
                </c:pt>
                <c:pt idx="1282">
                  <c:v>41305</c:v>
                </c:pt>
                <c:pt idx="1283">
                  <c:v>41306</c:v>
                </c:pt>
                <c:pt idx="1284">
                  <c:v>41309</c:v>
                </c:pt>
                <c:pt idx="1285">
                  <c:v>41310</c:v>
                </c:pt>
                <c:pt idx="1286">
                  <c:v>41311</c:v>
                </c:pt>
                <c:pt idx="1287">
                  <c:v>41312</c:v>
                </c:pt>
                <c:pt idx="1288">
                  <c:v>41313</c:v>
                </c:pt>
                <c:pt idx="1289">
                  <c:v>41316</c:v>
                </c:pt>
                <c:pt idx="1290">
                  <c:v>41317</c:v>
                </c:pt>
                <c:pt idx="1291">
                  <c:v>41318</c:v>
                </c:pt>
                <c:pt idx="1292">
                  <c:v>41319</c:v>
                </c:pt>
                <c:pt idx="1293">
                  <c:v>41320</c:v>
                </c:pt>
                <c:pt idx="1294">
                  <c:v>41323</c:v>
                </c:pt>
                <c:pt idx="1295">
                  <c:v>41324</c:v>
                </c:pt>
                <c:pt idx="1296">
                  <c:v>41325</c:v>
                </c:pt>
                <c:pt idx="1297">
                  <c:v>41326</c:v>
                </c:pt>
                <c:pt idx="1298">
                  <c:v>41327</c:v>
                </c:pt>
                <c:pt idx="1299">
                  <c:v>41330</c:v>
                </c:pt>
                <c:pt idx="1300">
                  <c:v>41331</c:v>
                </c:pt>
                <c:pt idx="1301">
                  <c:v>41332</c:v>
                </c:pt>
                <c:pt idx="1302">
                  <c:v>41333</c:v>
                </c:pt>
                <c:pt idx="1303">
                  <c:v>41334</c:v>
                </c:pt>
                <c:pt idx="1304">
                  <c:v>41337</c:v>
                </c:pt>
                <c:pt idx="1305">
                  <c:v>41338</c:v>
                </c:pt>
                <c:pt idx="1306">
                  <c:v>41339</c:v>
                </c:pt>
                <c:pt idx="1307">
                  <c:v>41340</c:v>
                </c:pt>
                <c:pt idx="1308">
                  <c:v>41341</c:v>
                </c:pt>
                <c:pt idx="1309">
                  <c:v>41344</c:v>
                </c:pt>
                <c:pt idx="1310">
                  <c:v>41345</c:v>
                </c:pt>
                <c:pt idx="1311">
                  <c:v>41346</c:v>
                </c:pt>
                <c:pt idx="1312">
                  <c:v>41347</c:v>
                </c:pt>
                <c:pt idx="1313">
                  <c:v>41348</c:v>
                </c:pt>
                <c:pt idx="1314">
                  <c:v>41351</c:v>
                </c:pt>
                <c:pt idx="1315">
                  <c:v>41352</c:v>
                </c:pt>
                <c:pt idx="1316">
                  <c:v>41353</c:v>
                </c:pt>
                <c:pt idx="1317">
                  <c:v>41354</c:v>
                </c:pt>
                <c:pt idx="1318">
                  <c:v>41355</c:v>
                </c:pt>
                <c:pt idx="1319">
                  <c:v>41358</c:v>
                </c:pt>
                <c:pt idx="1320">
                  <c:v>41359</c:v>
                </c:pt>
                <c:pt idx="1321">
                  <c:v>41360</c:v>
                </c:pt>
                <c:pt idx="1322">
                  <c:v>41361</c:v>
                </c:pt>
                <c:pt idx="1323">
                  <c:v>41366</c:v>
                </c:pt>
                <c:pt idx="1324">
                  <c:v>41367</c:v>
                </c:pt>
                <c:pt idx="1325">
                  <c:v>41368</c:v>
                </c:pt>
                <c:pt idx="1326">
                  <c:v>41369</c:v>
                </c:pt>
                <c:pt idx="1327">
                  <c:v>41372</c:v>
                </c:pt>
                <c:pt idx="1328">
                  <c:v>41373</c:v>
                </c:pt>
                <c:pt idx="1329">
                  <c:v>41374</c:v>
                </c:pt>
                <c:pt idx="1330">
                  <c:v>41375</c:v>
                </c:pt>
                <c:pt idx="1331">
                  <c:v>41376</c:v>
                </c:pt>
                <c:pt idx="1332">
                  <c:v>41379</c:v>
                </c:pt>
                <c:pt idx="1333">
                  <c:v>41380</c:v>
                </c:pt>
                <c:pt idx="1334">
                  <c:v>41381</c:v>
                </c:pt>
                <c:pt idx="1335">
                  <c:v>41382</c:v>
                </c:pt>
                <c:pt idx="1336">
                  <c:v>41383</c:v>
                </c:pt>
                <c:pt idx="1337">
                  <c:v>41386</c:v>
                </c:pt>
                <c:pt idx="1338">
                  <c:v>41387</c:v>
                </c:pt>
                <c:pt idx="1339">
                  <c:v>41388</c:v>
                </c:pt>
                <c:pt idx="1340">
                  <c:v>41389</c:v>
                </c:pt>
                <c:pt idx="1341">
                  <c:v>41390</c:v>
                </c:pt>
                <c:pt idx="1342">
                  <c:v>41393</c:v>
                </c:pt>
                <c:pt idx="1343">
                  <c:v>41394</c:v>
                </c:pt>
                <c:pt idx="1344">
                  <c:v>41396</c:v>
                </c:pt>
                <c:pt idx="1345">
                  <c:v>41397</c:v>
                </c:pt>
                <c:pt idx="1346">
                  <c:v>41400</c:v>
                </c:pt>
                <c:pt idx="1347">
                  <c:v>41401</c:v>
                </c:pt>
                <c:pt idx="1348">
                  <c:v>41402</c:v>
                </c:pt>
                <c:pt idx="1349">
                  <c:v>41404</c:v>
                </c:pt>
                <c:pt idx="1350">
                  <c:v>41407</c:v>
                </c:pt>
                <c:pt idx="1351">
                  <c:v>41408</c:v>
                </c:pt>
                <c:pt idx="1352">
                  <c:v>41409</c:v>
                </c:pt>
                <c:pt idx="1353">
                  <c:v>41410</c:v>
                </c:pt>
                <c:pt idx="1354">
                  <c:v>41411</c:v>
                </c:pt>
                <c:pt idx="1355">
                  <c:v>41415</c:v>
                </c:pt>
                <c:pt idx="1356">
                  <c:v>41416</c:v>
                </c:pt>
                <c:pt idx="1357">
                  <c:v>41417</c:v>
                </c:pt>
                <c:pt idx="1358">
                  <c:v>41418</c:v>
                </c:pt>
                <c:pt idx="1359">
                  <c:v>41421</c:v>
                </c:pt>
                <c:pt idx="1360">
                  <c:v>41422</c:v>
                </c:pt>
                <c:pt idx="1361">
                  <c:v>41423</c:v>
                </c:pt>
                <c:pt idx="1362">
                  <c:v>41424</c:v>
                </c:pt>
                <c:pt idx="1363">
                  <c:v>41425</c:v>
                </c:pt>
                <c:pt idx="1364">
                  <c:v>41428</c:v>
                </c:pt>
                <c:pt idx="1365">
                  <c:v>41429</c:v>
                </c:pt>
                <c:pt idx="1366">
                  <c:v>41430</c:v>
                </c:pt>
                <c:pt idx="1367">
                  <c:v>41431</c:v>
                </c:pt>
                <c:pt idx="1368">
                  <c:v>41432</c:v>
                </c:pt>
                <c:pt idx="1369">
                  <c:v>41435</c:v>
                </c:pt>
                <c:pt idx="1370">
                  <c:v>41436</c:v>
                </c:pt>
                <c:pt idx="1371">
                  <c:v>41437</c:v>
                </c:pt>
                <c:pt idx="1372">
                  <c:v>41438</c:v>
                </c:pt>
                <c:pt idx="1373">
                  <c:v>41439</c:v>
                </c:pt>
                <c:pt idx="1374">
                  <c:v>41442</c:v>
                </c:pt>
                <c:pt idx="1375">
                  <c:v>41443</c:v>
                </c:pt>
                <c:pt idx="1376">
                  <c:v>41444</c:v>
                </c:pt>
                <c:pt idx="1377">
                  <c:v>41445</c:v>
                </c:pt>
                <c:pt idx="1378">
                  <c:v>41446</c:v>
                </c:pt>
                <c:pt idx="1379">
                  <c:v>41449</c:v>
                </c:pt>
                <c:pt idx="1380">
                  <c:v>41450</c:v>
                </c:pt>
                <c:pt idx="1381">
                  <c:v>41451</c:v>
                </c:pt>
                <c:pt idx="1382">
                  <c:v>41452</c:v>
                </c:pt>
                <c:pt idx="1383">
                  <c:v>41453</c:v>
                </c:pt>
                <c:pt idx="1384">
                  <c:v>41456</c:v>
                </c:pt>
                <c:pt idx="1385">
                  <c:v>41457</c:v>
                </c:pt>
                <c:pt idx="1386">
                  <c:v>41458</c:v>
                </c:pt>
                <c:pt idx="1387">
                  <c:v>41459</c:v>
                </c:pt>
                <c:pt idx="1388">
                  <c:v>41460</c:v>
                </c:pt>
                <c:pt idx="1389">
                  <c:v>41463</c:v>
                </c:pt>
                <c:pt idx="1390">
                  <c:v>41464</c:v>
                </c:pt>
                <c:pt idx="1391">
                  <c:v>41465</c:v>
                </c:pt>
                <c:pt idx="1392">
                  <c:v>41466</c:v>
                </c:pt>
                <c:pt idx="1393">
                  <c:v>41467</c:v>
                </c:pt>
                <c:pt idx="1394">
                  <c:v>41470</c:v>
                </c:pt>
                <c:pt idx="1395">
                  <c:v>41471</c:v>
                </c:pt>
                <c:pt idx="1396">
                  <c:v>41472</c:v>
                </c:pt>
                <c:pt idx="1397">
                  <c:v>41473</c:v>
                </c:pt>
                <c:pt idx="1398">
                  <c:v>41474</c:v>
                </c:pt>
                <c:pt idx="1399">
                  <c:v>41477</c:v>
                </c:pt>
                <c:pt idx="1400">
                  <c:v>41478</c:v>
                </c:pt>
                <c:pt idx="1401">
                  <c:v>41479</c:v>
                </c:pt>
                <c:pt idx="1402">
                  <c:v>41480</c:v>
                </c:pt>
                <c:pt idx="1403">
                  <c:v>41481</c:v>
                </c:pt>
                <c:pt idx="1404">
                  <c:v>41484</c:v>
                </c:pt>
                <c:pt idx="1405">
                  <c:v>41485</c:v>
                </c:pt>
                <c:pt idx="1406">
                  <c:v>41486</c:v>
                </c:pt>
                <c:pt idx="1407">
                  <c:v>41488</c:v>
                </c:pt>
                <c:pt idx="1408">
                  <c:v>41491</c:v>
                </c:pt>
                <c:pt idx="1409">
                  <c:v>41492</c:v>
                </c:pt>
                <c:pt idx="1410">
                  <c:v>41493</c:v>
                </c:pt>
                <c:pt idx="1411">
                  <c:v>41494</c:v>
                </c:pt>
                <c:pt idx="1412">
                  <c:v>41495</c:v>
                </c:pt>
                <c:pt idx="1413">
                  <c:v>41498</c:v>
                </c:pt>
                <c:pt idx="1414">
                  <c:v>41499</c:v>
                </c:pt>
                <c:pt idx="1415">
                  <c:v>41500</c:v>
                </c:pt>
                <c:pt idx="1416">
                  <c:v>41501</c:v>
                </c:pt>
                <c:pt idx="1417">
                  <c:v>41502</c:v>
                </c:pt>
                <c:pt idx="1418">
                  <c:v>41505</c:v>
                </c:pt>
                <c:pt idx="1419">
                  <c:v>41506</c:v>
                </c:pt>
                <c:pt idx="1420">
                  <c:v>41507</c:v>
                </c:pt>
                <c:pt idx="1421">
                  <c:v>41508</c:v>
                </c:pt>
                <c:pt idx="1422">
                  <c:v>41509</c:v>
                </c:pt>
                <c:pt idx="1423">
                  <c:v>41512</c:v>
                </c:pt>
                <c:pt idx="1424">
                  <c:v>41513</c:v>
                </c:pt>
                <c:pt idx="1425">
                  <c:v>41514</c:v>
                </c:pt>
                <c:pt idx="1426">
                  <c:v>41515</c:v>
                </c:pt>
                <c:pt idx="1427">
                  <c:v>41516</c:v>
                </c:pt>
                <c:pt idx="1428">
                  <c:v>41519</c:v>
                </c:pt>
                <c:pt idx="1429">
                  <c:v>41520</c:v>
                </c:pt>
                <c:pt idx="1430">
                  <c:v>41521</c:v>
                </c:pt>
                <c:pt idx="1431">
                  <c:v>41522</c:v>
                </c:pt>
                <c:pt idx="1432">
                  <c:v>41523</c:v>
                </c:pt>
                <c:pt idx="1433">
                  <c:v>41526</c:v>
                </c:pt>
                <c:pt idx="1434">
                  <c:v>41527</c:v>
                </c:pt>
                <c:pt idx="1435">
                  <c:v>41528</c:v>
                </c:pt>
                <c:pt idx="1436">
                  <c:v>41529</c:v>
                </c:pt>
                <c:pt idx="1437">
                  <c:v>41530</c:v>
                </c:pt>
                <c:pt idx="1438">
                  <c:v>41533</c:v>
                </c:pt>
                <c:pt idx="1439">
                  <c:v>41534</c:v>
                </c:pt>
                <c:pt idx="1440">
                  <c:v>41535</c:v>
                </c:pt>
                <c:pt idx="1441">
                  <c:v>41536</c:v>
                </c:pt>
                <c:pt idx="1442">
                  <c:v>41537</c:v>
                </c:pt>
                <c:pt idx="1443">
                  <c:v>41540</c:v>
                </c:pt>
                <c:pt idx="1444">
                  <c:v>41541</c:v>
                </c:pt>
                <c:pt idx="1445">
                  <c:v>41542</c:v>
                </c:pt>
                <c:pt idx="1446">
                  <c:v>41543</c:v>
                </c:pt>
                <c:pt idx="1447">
                  <c:v>41544</c:v>
                </c:pt>
                <c:pt idx="1448">
                  <c:v>41547</c:v>
                </c:pt>
                <c:pt idx="1449">
                  <c:v>41548</c:v>
                </c:pt>
                <c:pt idx="1450">
                  <c:v>41549</c:v>
                </c:pt>
                <c:pt idx="1451">
                  <c:v>41550</c:v>
                </c:pt>
                <c:pt idx="1452">
                  <c:v>41551</c:v>
                </c:pt>
                <c:pt idx="1453">
                  <c:v>41554</c:v>
                </c:pt>
                <c:pt idx="1454">
                  <c:v>41555</c:v>
                </c:pt>
                <c:pt idx="1455">
                  <c:v>41556</c:v>
                </c:pt>
                <c:pt idx="1456">
                  <c:v>41557</c:v>
                </c:pt>
                <c:pt idx="1457">
                  <c:v>41558</c:v>
                </c:pt>
                <c:pt idx="1458">
                  <c:v>41561</c:v>
                </c:pt>
                <c:pt idx="1459">
                  <c:v>41562</c:v>
                </c:pt>
                <c:pt idx="1460">
                  <c:v>41563</c:v>
                </c:pt>
                <c:pt idx="1461">
                  <c:v>41564</c:v>
                </c:pt>
                <c:pt idx="1462">
                  <c:v>41565</c:v>
                </c:pt>
                <c:pt idx="1463">
                  <c:v>41568</c:v>
                </c:pt>
                <c:pt idx="1464">
                  <c:v>41569</c:v>
                </c:pt>
                <c:pt idx="1465">
                  <c:v>41570</c:v>
                </c:pt>
                <c:pt idx="1466">
                  <c:v>41571</c:v>
                </c:pt>
                <c:pt idx="1467">
                  <c:v>41572</c:v>
                </c:pt>
                <c:pt idx="1468">
                  <c:v>41575</c:v>
                </c:pt>
                <c:pt idx="1469">
                  <c:v>41576</c:v>
                </c:pt>
                <c:pt idx="1470">
                  <c:v>41577</c:v>
                </c:pt>
                <c:pt idx="1471">
                  <c:v>41578</c:v>
                </c:pt>
                <c:pt idx="1472">
                  <c:v>41579</c:v>
                </c:pt>
                <c:pt idx="1473">
                  <c:v>41582</c:v>
                </c:pt>
                <c:pt idx="1474">
                  <c:v>41583</c:v>
                </c:pt>
                <c:pt idx="1475">
                  <c:v>41584</c:v>
                </c:pt>
                <c:pt idx="1476">
                  <c:v>41585</c:v>
                </c:pt>
                <c:pt idx="1477">
                  <c:v>41586</c:v>
                </c:pt>
                <c:pt idx="1478">
                  <c:v>41589</c:v>
                </c:pt>
                <c:pt idx="1479">
                  <c:v>41590</c:v>
                </c:pt>
                <c:pt idx="1480">
                  <c:v>41591</c:v>
                </c:pt>
                <c:pt idx="1481">
                  <c:v>41592</c:v>
                </c:pt>
                <c:pt idx="1482">
                  <c:v>41593</c:v>
                </c:pt>
                <c:pt idx="1483">
                  <c:v>41596</c:v>
                </c:pt>
                <c:pt idx="1484">
                  <c:v>41597</c:v>
                </c:pt>
                <c:pt idx="1485">
                  <c:v>41598</c:v>
                </c:pt>
                <c:pt idx="1486">
                  <c:v>41599</c:v>
                </c:pt>
                <c:pt idx="1487">
                  <c:v>41600</c:v>
                </c:pt>
                <c:pt idx="1488">
                  <c:v>41603</c:v>
                </c:pt>
                <c:pt idx="1489">
                  <c:v>41604</c:v>
                </c:pt>
                <c:pt idx="1490">
                  <c:v>41605</c:v>
                </c:pt>
                <c:pt idx="1491">
                  <c:v>41606</c:v>
                </c:pt>
                <c:pt idx="1492">
                  <c:v>41607</c:v>
                </c:pt>
                <c:pt idx="1493">
                  <c:v>41610</c:v>
                </c:pt>
                <c:pt idx="1494">
                  <c:v>41611</c:v>
                </c:pt>
                <c:pt idx="1495">
                  <c:v>41612</c:v>
                </c:pt>
                <c:pt idx="1496">
                  <c:v>41613</c:v>
                </c:pt>
                <c:pt idx="1497">
                  <c:v>41614</c:v>
                </c:pt>
                <c:pt idx="1498">
                  <c:v>41617</c:v>
                </c:pt>
                <c:pt idx="1499">
                  <c:v>41618</c:v>
                </c:pt>
                <c:pt idx="1500">
                  <c:v>41619</c:v>
                </c:pt>
                <c:pt idx="1501">
                  <c:v>41620</c:v>
                </c:pt>
                <c:pt idx="1502">
                  <c:v>41621</c:v>
                </c:pt>
                <c:pt idx="1503">
                  <c:v>41624</c:v>
                </c:pt>
                <c:pt idx="1504">
                  <c:v>41625</c:v>
                </c:pt>
                <c:pt idx="1505">
                  <c:v>41626</c:v>
                </c:pt>
                <c:pt idx="1506">
                  <c:v>41627</c:v>
                </c:pt>
                <c:pt idx="1507">
                  <c:v>41628</c:v>
                </c:pt>
                <c:pt idx="1508">
                  <c:v>41631</c:v>
                </c:pt>
                <c:pt idx="1509">
                  <c:v>41635</c:v>
                </c:pt>
                <c:pt idx="1510">
                  <c:v>41638</c:v>
                </c:pt>
                <c:pt idx="1511">
                  <c:v>41642</c:v>
                </c:pt>
                <c:pt idx="1512">
                  <c:v>41645</c:v>
                </c:pt>
                <c:pt idx="1513">
                  <c:v>41646</c:v>
                </c:pt>
                <c:pt idx="1514">
                  <c:v>41647</c:v>
                </c:pt>
                <c:pt idx="1515">
                  <c:v>41648</c:v>
                </c:pt>
                <c:pt idx="1516">
                  <c:v>41649</c:v>
                </c:pt>
                <c:pt idx="1517">
                  <c:v>41652</c:v>
                </c:pt>
                <c:pt idx="1518">
                  <c:v>41653</c:v>
                </c:pt>
                <c:pt idx="1519">
                  <c:v>41654</c:v>
                </c:pt>
                <c:pt idx="1520">
                  <c:v>41655</c:v>
                </c:pt>
                <c:pt idx="1521">
                  <c:v>41656</c:v>
                </c:pt>
                <c:pt idx="1522">
                  <c:v>41659</c:v>
                </c:pt>
                <c:pt idx="1523">
                  <c:v>41660</c:v>
                </c:pt>
                <c:pt idx="1524">
                  <c:v>41661</c:v>
                </c:pt>
                <c:pt idx="1525">
                  <c:v>41662</c:v>
                </c:pt>
                <c:pt idx="1526">
                  <c:v>41663</c:v>
                </c:pt>
                <c:pt idx="1527">
                  <c:v>41666</c:v>
                </c:pt>
                <c:pt idx="1528">
                  <c:v>41667</c:v>
                </c:pt>
                <c:pt idx="1529">
                  <c:v>41668</c:v>
                </c:pt>
                <c:pt idx="1530">
                  <c:v>41669</c:v>
                </c:pt>
                <c:pt idx="1531">
                  <c:v>41670</c:v>
                </c:pt>
                <c:pt idx="1532">
                  <c:v>41673</c:v>
                </c:pt>
                <c:pt idx="1533">
                  <c:v>41674</c:v>
                </c:pt>
                <c:pt idx="1534">
                  <c:v>41675</c:v>
                </c:pt>
                <c:pt idx="1535">
                  <c:v>41676</c:v>
                </c:pt>
                <c:pt idx="1536">
                  <c:v>41677</c:v>
                </c:pt>
                <c:pt idx="1537">
                  <c:v>41680</c:v>
                </c:pt>
                <c:pt idx="1538">
                  <c:v>41681</c:v>
                </c:pt>
                <c:pt idx="1539">
                  <c:v>41682</c:v>
                </c:pt>
                <c:pt idx="1540">
                  <c:v>41683</c:v>
                </c:pt>
                <c:pt idx="1541">
                  <c:v>41684</c:v>
                </c:pt>
                <c:pt idx="1542">
                  <c:v>41687</c:v>
                </c:pt>
                <c:pt idx="1543">
                  <c:v>41688</c:v>
                </c:pt>
                <c:pt idx="1544">
                  <c:v>41689</c:v>
                </c:pt>
                <c:pt idx="1545">
                  <c:v>41690</c:v>
                </c:pt>
                <c:pt idx="1546">
                  <c:v>41691</c:v>
                </c:pt>
                <c:pt idx="1547">
                  <c:v>41694</c:v>
                </c:pt>
                <c:pt idx="1548">
                  <c:v>41695</c:v>
                </c:pt>
                <c:pt idx="1549">
                  <c:v>41696</c:v>
                </c:pt>
                <c:pt idx="1550">
                  <c:v>41697</c:v>
                </c:pt>
                <c:pt idx="1551">
                  <c:v>41698</c:v>
                </c:pt>
                <c:pt idx="1552">
                  <c:v>41701</c:v>
                </c:pt>
                <c:pt idx="1553">
                  <c:v>41702</c:v>
                </c:pt>
                <c:pt idx="1554">
                  <c:v>41703</c:v>
                </c:pt>
                <c:pt idx="1555">
                  <c:v>41704</c:v>
                </c:pt>
                <c:pt idx="1556">
                  <c:v>41705</c:v>
                </c:pt>
                <c:pt idx="1557">
                  <c:v>41708</c:v>
                </c:pt>
                <c:pt idx="1558">
                  <c:v>41709</c:v>
                </c:pt>
                <c:pt idx="1559">
                  <c:v>41710</c:v>
                </c:pt>
                <c:pt idx="1560">
                  <c:v>41711</c:v>
                </c:pt>
                <c:pt idx="1561">
                  <c:v>41712</c:v>
                </c:pt>
                <c:pt idx="1562">
                  <c:v>41715</c:v>
                </c:pt>
                <c:pt idx="1563">
                  <c:v>41716</c:v>
                </c:pt>
                <c:pt idx="1564">
                  <c:v>41717</c:v>
                </c:pt>
                <c:pt idx="1565">
                  <c:v>41718</c:v>
                </c:pt>
                <c:pt idx="1566">
                  <c:v>41719</c:v>
                </c:pt>
                <c:pt idx="1567">
                  <c:v>41722</c:v>
                </c:pt>
                <c:pt idx="1568">
                  <c:v>41723</c:v>
                </c:pt>
                <c:pt idx="1569">
                  <c:v>41724</c:v>
                </c:pt>
                <c:pt idx="1570">
                  <c:v>41725</c:v>
                </c:pt>
                <c:pt idx="1571">
                  <c:v>41726</c:v>
                </c:pt>
                <c:pt idx="1572">
                  <c:v>41729</c:v>
                </c:pt>
                <c:pt idx="1573">
                  <c:v>41730</c:v>
                </c:pt>
                <c:pt idx="1574">
                  <c:v>41731</c:v>
                </c:pt>
                <c:pt idx="1575">
                  <c:v>41732</c:v>
                </c:pt>
                <c:pt idx="1576">
                  <c:v>41733</c:v>
                </c:pt>
                <c:pt idx="1577">
                  <c:v>41736</c:v>
                </c:pt>
                <c:pt idx="1578">
                  <c:v>41737</c:v>
                </c:pt>
                <c:pt idx="1579">
                  <c:v>41738</c:v>
                </c:pt>
                <c:pt idx="1580">
                  <c:v>41739</c:v>
                </c:pt>
                <c:pt idx="1581">
                  <c:v>41740</c:v>
                </c:pt>
                <c:pt idx="1582">
                  <c:v>41743</c:v>
                </c:pt>
                <c:pt idx="1583">
                  <c:v>41744</c:v>
                </c:pt>
                <c:pt idx="1584">
                  <c:v>41745</c:v>
                </c:pt>
                <c:pt idx="1585">
                  <c:v>41746</c:v>
                </c:pt>
                <c:pt idx="1586">
                  <c:v>41751</c:v>
                </c:pt>
                <c:pt idx="1587">
                  <c:v>41752</c:v>
                </c:pt>
                <c:pt idx="1588">
                  <c:v>41753</c:v>
                </c:pt>
                <c:pt idx="1589">
                  <c:v>41754</c:v>
                </c:pt>
                <c:pt idx="1590">
                  <c:v>41757</c:v>
                </c:pt>
                <c:pt idx="1591">
                  <c:v>41758</c:v>
                </c:pt>
                <c:pt idx="1592">
                  <c:v>41759</c:v>
                </c:pt>
                <c:pt idx="1593">
                  <c:v>41761</c:v>
                </c:pt>
                <c:pt idx="1594">
                  <c:v>41764</c:v>
                </c:pt>
                <c:pt idx="1595">
                  <c:v>41765</c:v>
                </c:pt>
                <c:pt idx="1596">
                  <c:v>41766</c:v>
                </c:pt>
                <c:pt idx="1597">
                  <c:v>41767</c:v>
                </c:pt>
                <c:pt idx="1598">
                  <c:v>41768</c:v>
                </c:pt>
                <c:pt idx="1599">
                  <c:v>41771</c:v>
                </c:pt>
                <c:pt idx="1600">
                  <c:v>41772</c:v>
                </c:pt>
                <c:pt idx="1601">
                  <c:v>41773</c:v>
                </c:pt>
                <c:pt idx="1602">
                  <c:v>41774</c:v>
                </c:pt>
                <c:pt idx="1603">
                  <c:v>41775</c:v>
                </c:pt>
                <c:pt idx="1604">
                  <c:v>41778</c:v>
                </c:pt>
                <c:pt idx="1605">
                  <c:v>41779</c:v>
                </c:pt>
                <c:pt idx="1606">
                  <c:v>41780</c:v>
                </c:pt>
                <c:pt idx="1607">
                  <c:v>41781</c:v>
                </c:pt>
                <c:pt idx="1608">
                  <c:v>41782</c:v>
                </c:pt>
                <c:pt idx="1609">
                  <c:v>41785</c:v>
                </c:pt>
                <c:pt idx="1610">
                  <c:v>41786</c:v>
                </c:pt>
                <c:pt idx="1611">
                  <c:v>41787</c:v>
                </c:pt>
                <c:pt idx="1612">
                  <c:v>41789</c:v>
                </c:pt>
                <c:pt idx="1613">
                  <c:v>41792</c:v>
                </c:pt>
                <c:pt idx="1614">
                  <c:v>41793</c:v>
                </c:pt>
                <c:pt idx="1615">
                  <c:v>41794</c:v>
                </c:pt>
                <c:pt idx="1616">
                  <c:v>41795</c:v>
                </c:pt>
                <c:pt idx="1617">
                  <c:v>41796</c:v>
                </c:pt>
                <c:pt idx="1618">
                  <c:v>41800</c:v>
                </c:pt>
                <c:pt idx="1619">
                  <c:v>41801</c:v>
                </c:pt>
                <c:pt idx="1620">
                  <c:v>41802</c:v>
                </c:pt>
                <c:pt idx="1621">
                  <c:v>41803</c:v>
                </c:pt>
                <c:pt idx="1622">
                  <c:v>41806</c:v>
                </c:pt>
                <c:pt idx="1623">
                  <c:v>41807</c:v>
                </c:pt>
                <c:pt idx="1624">
                  <c:v>41808</c:v>
                </c:pt>
                <c:pt idx="1625">
                  <c:v>41809</c:v>
                </c:pt>
                <c:pt idx="1626">
                  <c:v>41810</c:v>
                </c:pt>
                <c:pt idx="1627">
                  <c:v>41813</c:v>
                </c:pt>
                <c:pt idx="1628">
                  <c:v>41814</c:v>
                </c:pt>
                <c:pt idx="1629">
                  <c:v>41815</c:v>
                </c:pt>
                <c:pt idx="1630">
                  <c:v>41816</c:v>
                </c:pt>
                <c:pt idx="1631">
                  <c:v>41817</c:v>
                </c:pt>
                <c:pt idx="1632">
                  <c:v>41820</c:v>
                </c:pt>
                <c:pt idx="1633">
                  <c:v>41821</c:v>
                </c:pt>
                <c:pt idx="1634">
                  <c:v>41822</c:v>
                </c:pt>
                <c:pt idx="1635">
                  <c:v>41823</c:v>
                </c:pt>
                <c:pt idx="1636">
                  <c:v>41824</c:v>
                </c:pt>
                <c:pt idx="1637">
                  <c:v>41827</c:v>
                </c:pt>
                <c:pt idx="1638">
                  <c:v>41828</c:v>
                </c:pt>
                <c:pt idx="1639">
                  <c:v>41829</c:v>
                </c:pt>
                <c:pt idx="1640">
                  <c:v>41830</c:v>
                </c:pt>
                <c:pt idx="1641">
                  <c:v>41831</c:v>
                </c:pt>
                <c:pt idx="1642">
                  <c:v>41834</c:v>
                </c:pt>
                <c:pt idx="1643">
                  <c:v>41835</c:v>
                </c:pt>
                <c:pt idx="1644">
                  <c:v>41836</c:v>
                </c:pt>
                <c:pt idx="1645">
                  <c:v>41837</c:v>
                </c:pt>
                <c:pt idx="1646">
                  <c:v>41838</c:v>
                </c:pt>
                <c:pt idx="1647">
                  <c:v>41841</c:v>
                </c:pt>
                <c:pt idx="1648">
                  <c:v>41842</c:v>
                </c:pt>
                <c:pt idx="1649">
                  <c:v>41843</c:v>
                </c:pt>
                <c:pt idx="1650">
                  <c:v>41844</c:v>
                </c:pt>
                <c:pt idx="1651">
                  <c:v>41845</c:v>
                </c:pt>
                <c:pt idx="1652">
                  <c:v>41848</c:v>
                </c:pt>
                <c:pt idx="1653">
                  <c:v>41849</c:v>
                </c:pt>
                <c:pt idx="1654">
                  <c:v>41850</c:v>
                </c:pt>
                <c:pt idx="1655">
                  <c:v>41851</c:v>
                </c:pt>
                <c:pt idx="1656">
                  <c:v>41855</c:v>
                </c:pt>
                <c:pt idx="1657">
                  <c:v>41856</c:v>
                </c:pt>
                <c:pt idx="1658">
                  <c:v>41857</c:v>
                </c:pt>
                <c:pt idx="1659">
                  <c:v>41858</c:v>
                </c:pt>
                <c:pt idx="1660">
                  <c:v>41859</c:v>
                </c:pt>
                <c:pt idx="1661">
                  <c:v>41862</c:v>
                </c:pt>
                <c:pt idx="1662">
                  <c:v>41863</c:v>
                </c:pt>
                <c:pt idx="1663">
                  <c:v>41864</c:v>
                </c:pt>
                <c:pt idx="1664">
                  <c:v>41865</c:v>
                </c:pt>
                <c:pt idx="1665">
                  <c:v>41866</c:v>
                </c:pt>
                <c:pt idx="1666">
                  <c:v>41869</c:v>
                </c:pt>
                <c:pt idx="1667">
                  <c:v>41870</c:v>
                </c:pt>
                <c:pt idx="1668">
                  <c:v>41871</c:v>
                </c:pt>
                <c:pt idx="1669">
                  <c:v>41872</c:v>
                </c:pt>
                <c:pt idx="1670">
                  <c:v>41873</c:v>
                </c:pt>
                <c:pt idx="1671">
                  <c:v>41876</c:v>
                </c:pt>
                <c:pt idx="1672">
                  <c:v>41877</c:v>
                </c:pt>
                <c:pt idx="1673">
                  <c:v>41878</c:v>
                </c:pt>
                <c:pt idx="1674">
                  <c:v>41879</c:v>
                </c:pt>
                <c:pt idx="1675">
                  <c:v>41880</c:v>
                </c:pt>
                <c:pt idx="1676">
                  <c:v>41883</c:v>
                </c:pt>
                <c:pt idx="1677">
                  <c:v>41884</c:v>
                </c:pt>
                <c:pt idx="1678">
                  <c:v>41885</c:v>
                </c:pt>
                <c:pt idx="1679">
                  <c:v>41886</c:v>
                </c:pt>
                <c:pt idx="1680">
                  <c:v>41887</c:v>
                </c:pt>
                <c:pt idx="1681">
                  <c:v>41890</c:v>
                </c:pt>
                <c:pt idx="1682">
                  <c:v>41891</c:v>
                </c:pt>
                <c:pt idx="1683">
                  <c:v>41892</c:v>
                </c:pt>
                <c:pt idx="1684">
                  <c:v>41893</c:v>
                </c:pt>
                <c:pt idx="1685">
                  <c:v>41894</c:v>
                </c:pt>
                <c:pt idx="1686">
                  <c:v>41897</c:v>
                </c:pt>
                <c:pt idx="1687">
                  <c:v>41898</c:v>
                </c:pt>
                <c:pt idx="1688">
                  <c:v>41899</c:v>
                </c:pt>
                <c:pt idx="1689">
                  <c:v>41900</c:v>
                </c:pt>
                <c:pt idx="1690">
                  <c:v>41901</c:v>
                </c:pt>
                <c:pt idx="1691">
                  <c:v>41904</c:v>
                </c:pt>
                <c:pt idx="1692">
                  <c:v>41905</c:v>
                </c:pt>
                <c:pt idx="1693">
                  <c:v>41906</c:v>
                </c:pt>
                <c:pt idx="1694">
                  <c:v>41907</c:v>
                </c:pt>
                <c:pt idx="1695">
                  <c:v>41908</c:v>
                </c:pt>
                <c:pt idx="1696">
                  <c:v>41911</c:v>
                </c:pt>
                <c:pt idx="1697">
                  <c:v>41912</c:v>
                </c:pt>
                <c:pt idx="1698">
                  <c:v>41913</c:v>
                </c:pt>
                <c:pt idx="1699">
                  <c:v>41914</c:v>
                </c:pt>
                <c:pt idx="1700">
                  <c:v>41915</c:v>
                </c:pt>
                <c:pt idx="1701">
                  <c:v>41918</c:v>
                </c:pt>
                <c:pt idx="1702">
                  <c:v>41919</c:v>
                </c:pt>
                <c:pt idx="1703">
                  <c:v>41920</c:v>
                </c:pt>
                <c:pt idx="1704">
                  <c:v>41921</c:v>
                </c:pt>
                <c:pt idx="1705">
                  <c:v>41922</c:v>
                </c:pt>
                <c:pt idx="1706">
                  <c:v>41925</c:v>
                </c:pt>
                <c:pt idx="1707">
                  <c:v>41926</c:v>
                </c:pt>
                <c:pt idx="1708">
                  <c:v>41927</c:v>
                </c:pt>
                <c:pt idx="1709">
                  <c:v>41928</c:v>
                </c:pt>
                <c:pt idx="1710">
                  <c:v>41929</c:v>
                </c:pt>
                <c:pt idx="1711">
                  <c:v>41932</c:v>
                </c:pt>
                <c:pt idx="1712">
                  <c:v>41933</c:v>
                </c:pt>
                <c:pt idx="1713">
                  <c:v>41934</c:v>
                </c:pt>
                <c:pt idx="1714">
                  <c:v>41935</c:v>
                </c:pt>
                <c:pt idx="1715">
                  <c:v>41936</c:v>
                </c:pt>
                <c:pt idx="1716">
                  <c:v>41939</c:v>
                </c:pt>
                <c:pt idx="1717">
                  <c:v>41940</c:v>
                </c:pt>
                <c:pt idx="1718">
                  <c:v>41941</c:v>
                </c:pt>
                <c:pt idx="1719">
                  <c:v>41942</c:v>
                </c:pt>
                <c:pt idx="1720">
                  <c:v>41943</c:v>
                </c:pt>
                <c:pt idx="1721">
                  <c:v>41946</c:v>
                </c:pt>
                <c:pt idx="1722">
                  <c:v>41947</c:v>
                </c:pt>
                <c:pt idx="1723">
                  <c:v>41948</c:v>
                </c:pt>
                <c:pt idx="1724">
                  <c:v>41949</c:v>
                </c:pt>
                <c:pt idx="1725">
                  <c:v>41950</c:v>
                </c:pt>
                <c:pt idx="1726">
                  <c:v>41953</c:v>
                </c:pt>
                <c:pt idx="1727">
                  <c:v>41954</c:v>
                </c:pt>
                <c:pt idx="1728">
                  <c:v>41955</c:v>
                </c:pt>
                <c:pt idx="1729">
                  <c:v>41956</c:v>
                </c:pt>
                <c:pt idx="1730">
                  <c:v>41957</c:v>
                </c:pt>
                <c:pt idx="1731">
                  <c:v>41960</c:v>
                </c:pt>
                <c:pt idx="1732">
                  <c:v>41961</c:v>
                </c:pt>
                <c:pt idx="1733">
                  <c:v>41962</c:v>
                </c:pt>
                <c:pt idx="1734">
                  <c:v>41963</c:v>
                </c:pt>
                <c:pt idx="1735">
                  <c:v>41964</c:v>
                </c:pt>
                <c:pt idx="1736">
                  <c:v>41967</c:v>
                </c:pt>
                <c:pt idx="1737">
                  <c:v>41968</c:v>
                </c:pt>
                <c:pt idx="1738">
                  <c:v>41969</c:v>
                </c:pt>
                <c:pt idx="1739">
                  <c:v>41970</c:v>
                </c:pt>
                <c:pt idx="1740">
                  <c:v>41971</c:v>
                </c:pt>
                <c:pt idx="1741">
                  <c:v>41974</c:v>
                </c:pt>
                <c:pt idx="1742">
                  <c:v>41975</c:v>
                </c:pt>
                <c:pt idx="1743">
                  <c:v>41976</c:v>
                </c:pt>
                <c:pt idx="1744">
                  <c:v>41977</c:v>
                </c:pt>
                <c:pt idx="1745">
                  <c:v>41978</c:v>
                </c:pt>
                <c:pt idx="1746">
                  <c:v>41981</c:v>
                </c:pt>
                <c:pt idx="1747">
                  <c:v>41982</c:v>
                </c:pt>
                <c:pt idx="1748">
                  <c:v>41983</c:v>
                </c:pt>
                <c:pt idx="1749">
                  <c:v>41984</c:v>
                </c:pt>
                <c:pt idx="1750">
                  <c:v>41985</c:v>
                </c:pt>
                <c:pt idx="1751">
                  <c:v>41988</c:v>
                </c:pt>
                <c:pt idx="1752">
                  <c:v>41989</c:v>
                </c:pt>
                <c:pt idx="1753">
                  <c:v>41990</c:v>
                </c:pt>
                <c:pt idx="1754">
                  <c:v>41991</c:v>
                </c:pt>
                <c:pt idx="1755">
                  <c:v>41992</c:v>
                </c:pt>
                <c:pt idx="1756">
                  <c:v>41995</c:v>
                </c:pt>
                <c:pt idx="1757">
                  <c:v>41996</c:v>
                </c:pt>
                <c:pt idx="1758">
                  <c:v>42002</c:v>
                </c:pt>
                <c:pt idx="1759">
                  <c:v>42003</c:v>
                </c:pt>
                <c:pt idx="1760">
                  <c:v>42009</c:v>
                </c:pt>
                <c:pt idx="1761">
                  <c:v>42010</c:v>
                </c:pt>
                <c:pt idx="1762">
                  <c:v>42011</c:v>
                </c:pt>
                <c:pt idx="1763">
                  <c:v>42012</c:v>
                </c:pt>
                <c:pt idx="1764">
                  <c:v>42013</c:v>
                </c:pt>
                <c:pt idx="1765">
                  <c:v>42016</c:v>
                </c:pt>
                <c:pt idx="1766">
                  <c:v>42017</c:v>
                </c:pt>
                <c:pt idx="1767">
                  <c:v>42018</c:v>
                </c:pt>
                <c:pt idx="1768">
                  <c:v>42019</c:v>
                </c:pt>
                <c:pt idx="1769">
                  <c:v>42020</c:v>
                </c:pt>
                <c:pt idx="1770">
                  <c:v>42023</c:v>
                </c:pt>
                <c:pt idx="1771">
                  <c:v>42024</c:v>
                </c:pt>
                <c:pt idx="1772">
                  <c:v>42025</c:v>
                </c:pt>
                <c:pt idx="1773">
                  <c:v>42026</c:v>
                </c:pt>
                <c:pt idx="1774">
                  <c:v>42027</c:v>
                </c:pt>
                <c:pt idx="1775">
                  <c:v>42030</c:v>
                </c:pt>
                <c:pt idx="1776">
                  <c:v>42031</c:v>
                </c:pt>
                <c:pt idx="1777">
                  <c:v>42032</c:v>
                </c:pt>
                <c:pt idx="1778">
                  <c:v>42033</c:v>
                </c:pt>
                <c:pt idx="1779">
                  <c:v>42034</c:v>
                </c:pt>
                <c:pt idx="1780">
                  <c:v>42037</c:v>
                </c:pt>
                <c:pt idx="1781">
                  <c:v>42038</c:v>
                </c:pt>
                <c:pt idx="1782">
                  <c:v>42039</c:v>
                </c:pt>
                <c:pt idx="1783">
                  <c:v>42040</c:v>
                </c:pt>
                <c:pt idx="1784">
                  <c:v>42041</c:v>
                </c:pt>
                <c:pt idx="1785">
                  <c:v>42044</c:v>
                </c:pt>
                <c:pt idx="1786">
                  <c:v>42045</c:v>
                </c:pt>
                <c:pt idx="1787">
                  <c:v>42046</c:v>
                </c:pt>
                <c:pt idx="1788">
                  <c:v>42047</c:v>
                </c:pt>
                <c:pt idx="1789">
                  <c:v>42048</c:v>
                </c:pt>
                <c:pt idx="1790">
                  <c:v>42051</c:v>
                </c:pt>
                <c:pt idx="1791">
                  <c:v>42052</c:v>
                </c:pt>
                <c:pt idx="1792">
                  <c:v>42053</c:v>
                </c:pt>
                <c:pt idx="1793">
                  <c:v>42054</c:v>
                </c:pt>
                <c:pt idx="1794">
                  <c:v>42055</c:v>
                </c:pt>
                <c:pt idx="1795">
                  <c:v>42058</c:v>
                </c:pt>
                <c:pt idx="1796">
                  <c:v>42059</c:v>
                </c:pt>
                <c:pt idx="1797">
                  <c:v>42060</c:v>
                </c:pt>
                <c:pt idx="1798">
                  <c:v>42061</c:v>
                </c:pt>
                <c:pt idx="1799">
                  <c:v>42062</c:v>
                </c:pt>
                <c:pt idx="1800">
                  <c:v>42065</c:v>
                </c:pt>
                <c:pt idx="1801">
                  <c:v>42066</c:v>
                </c:pt>
                <c:pt idx="1802">
                  <c:v>42067</c:v>
                </c:pt>
                <c:pt idx="1803">
                  <c:v>42068</c:v>
                </c:pt>
                <c:pt idx="1804">
                  <c:v>42069</c:v>
                </c:pt>
                <c:pt idx="1805">
                  <c:v>42072</c:v>
                </c:pt>
                <c:pt idx="1806">
                  <c:v>42073</c:v>
                </c:pt>
                <c:pt idx="1807">
                  <c:v>42074</c:v>
                </c:pt>
                <c:pt idx="1808">
                  <c:v>42075</c:v>
                </c:pt>
                <c:pt idx="1809">
                  <c:v>42076</c:v>
                </c:pt>
                <c:pt idx="1810">
                  <c:v>42079</c:v>
                </c:pt>
                <c:pt idx="1811">
                  <c:v>42080</c:v>
                </c:pt>
                <c:pt idx="1812">
                  <c:v>42081</c:v>
                </c:pt>
                <c:pt idx="1813">
                  <c:v>42082</c:v>
                </c:pt>
                <c:pt idx="1814">
                  <c:v>42083</c:v>
                </c:pt>
                <c:pt idx="1815">
                  <c:v>42086</c:v>
                </c:pt>
                <c:pt idx="1816">
                  <c:v>42087</c:v>
                </c:pt>
                <c:pt idx="1817">
                  <c:v>42088</c:v>
                </c:pt>
                <c:pt idx="1818">
                  <c:v>42089</c:v>
                </c:pt>
                <c:pt idx="1819">
                  <c:v>42090</c:v>
                </c:pt>
                <c:pt idx="1820">
                  <c:v>42093</c:v>
                </c:pt>
                <c:pt idx="1821">
                  <c:v>42094</c:v>
                </c:pt>
                <c:pt idx="1822">
                  <c:v>42095</c:v>
                </c:pt>
                <c:pt idx="1823">
                  <c:v>42096</c:v>
                </c:pt>
                <c:pt idx="1824">
                  <c:v>42101</c:v>
                </c:pt>
                <c:pt idx="1825">
                  <c:v>42102</c:v>
                </c:pt>
                <c:pt idx="1826">
                  <c:v>42103</c:v>
                </c:pt>
                <c:pt idx="1827">
                  <c:v>42104</c:v>
                </c:pt>
                <c:pt idx="1828">
                  <c:v>42107</c:v>
                </c:pt>
                <c:pt idx="1829">
                  <c:v>42108</c:v>
                </c:pt>
                <c:pt idx="1830">
                  <c:v>42109</c:v>
                </c:pt>
                <c:pt idx="1831">
                  <c:v>42110</c:v>
                </c:pt>
                <c:pt idx="1832">
                  <c:v>42111</c:v>
                </c:pt>
                <c:pt idx="1833">
                  <c:v>42114</c:v>
                </c:pt>
                <c:pt idx="1834">
                  <c:v>42115</c:v>
                </c:pt>
                <c:pt idx="1835">
                  <c:v>42116</c:v>
                </c:pt>
                <c:pt idx="1836">
                  <c:v>42117</c:v>
                </c:pt>
                <c:pt idx="1837">
                  <c:v>42118</c:v>
                </c:pt>
                <c:pt idx="1838">
                  <c:v>42121</c:v>
                </c:pt>
                <c:pt idx="1839">
                  <c:v>42122</c:v>
                </c:pt>
                <c:pt idx="1840">
                  <c:v>42123</c:v>
                </c:pt>
                <c:pt idx="1841">
                  <c:v>42124</c:v>
                </c:pt>
                <c:pt idx="1842">
                  <c:v>42128</c:v>
                </c:pt>
                <c:pt idx="1843">
                  <c:v>42129</c:v>
                </c:pt>
                <c:pt idx="1844">
                  <c:v>42130</c:v>
                </c:pt>
                <c:pt idx="1845">
                  <c:v>42131</c:v>
                </c:pt>
                <c:pt idx="1846">
                  <c:v>42132</c:v>
                </c:pt>
                <c:pt idx="1847">
                  <c:v>42135</c:v>
                </c:pt>
                <c:pt idx="1848">
                  <c:v>42136</c:v>
                </c:pt>
                <c:pt idx="1849">
                  <c:v>42137</c:v>
                </c:pt>
                <c:pt idx="1850">
                  <c:v>42139</c:v>
                </c:pt>
                <c:pt idx="1851">
                  <c:v>42142</c:v>
                </c:pt>
                <c:pt idx="1852">
                  <c:v>42143</c:v>
                </c:pt>
                <c:pt idx="1853">
                  <c:v>42144</c:v>
                </c:pt>
                <c:pt idx="1854">
                  <c:v>42145</c:v>
                </c:pt>
                <c:pt idx="1855">
                  <c:v>42146</c:v>
                </c:pt>
                <c:pt idx="1856">
                  <c:v>42150</c:v>
                </c:pt>
                <c:pt idx="1857">
                  <c:v>42151</c:v>
                </c:pt>
                <c:pt idx="1858">
                  <c:v>42152</c:v>
                </c:pt>
                <c:pt idx="1859">
                  <c:v>42153</c:v>
                </c:pt>
                <c:pt idx="1860">
                  <c:v>42156</c:v>
                </c:pt>
                <c:pt idx="1861">
                  <c:v>42157</c:v>
                </c:pt>
                <c:pt idx="1862">
                  <c:v>42158</c:v>
                </c:pt>
                <c:pt idx="1863">
                  <c:v>42159</c:v>
                </c:pt>
                <c:pt idx="1864">
                  <c:v>42160</c:v>
                </c:pt>
                <c:pt idx="1865">
                  <c:v>42163</c:v>
                </c:pt>
                <c:pt idx="1866">
                  <c:v>42164</c:v>
                </c:pt>
                <c:pt idx="1867">
                  <c:v>42165</c:v>
                </c:pt>
                <c:pt idx="1868">
                  <c:v>42166</c:v>
                </c:pt>
                <c:pt idx="1869">
                  <c:v>42167</c:v>
                </c:pt>
                <c:pt idx="1870">
                  <c:v>42170</c:v>
                </c:pt>
                <c:pt idx="1871">
                  <c:v>42171</c:v>
                </c:pt>
                <c:pt idx="1872">
                  <c:v>42172</c:v>
                </c:pt>
                <c:pt idx="1873">
                  <c:v>42173</c:v>
                </c:pt>
                <c:pt idx="1874">
                  <c:v>42174</c:v>
                </c:pt>
                <c:pt idx="1875">
                  <c:v>42177</c:v>
                </c:pt>
                <c:pt idx="1876">
                  <c:v>42178</c:v>
                </c:pt>
                <c:pt idx="1877">
                  <c:v>42179</c:v>
                </c:pt>
                <c:pt idx="1878">
                  <c:v>42180</c:v>
                </c:pt>
                <c:pt idx="1879">
                  <c:v>42181</c:v>
                </c:pt>
                <c:pt idx="1880">
                  <c:v>42184</c:v>
                </c:pt>
                <c:pt idx="1881">
                  <c:v>42185</c:v>
                </c:pt>
                <c:pt idx="1882">
                  <c:v>42186</c:v>
                </c:pt>
                <c:pt idx="1883">
                  <c:v>42187</c:v>
                </c:pt>
                <c:pt idx="1884">
                  <c:v>42188</c:v>
                </c:pt>
                <c:pt idx="1885">
                  <c:v>42191</c:v>
                </c:pt>
                <c:pt idx="1886">
                  <c:v>42192</c:v>
                </c:pt>
                <c:pt idx="1887">
                  <c:v>42193</c:v>
                </c:pt>
                <c:pt idx="1888">
                  <c:v>42194</c:v>
                </c:pt>
                <c:pt idx="1889">
                  <c:v>42195</c:v>
                </c:pt>
                <c:pt idx="1890">
                  <c:v>42198</c:v>
                </c:pt>
                <c:pt idx="1891">
                  <c:v>42199</c:v>
                </c:pt>
                <c:pt idx="1892">
                  <c:v>42200</c:v>
                </c:pt>
                <c:pt idx="1893">
                  <c:v>42201</c:v>
                </c:pt>
                <c:pt idx="1894">
                  <c:v>42202</c:v>
                </c:pt>
                <c:pt idx="1895">
                  <c:v>42205</c:v>
                </c:pt>
                <c:pt idx="1896">
                  <c:v>42206</c:v>
                </c:pt>
                <c:pt idx="1897">
                  <c:v>42207</c:v>
                </c:pt>
                <c:pt idx="1898">
                  <c:v>42208</c:v>
                </c:pt>
                <c:pt idx="1899">
                  <c:v>42209</c:v>
                </c:pt>
                <c:pt idx="1900">
                  <c:v>42212</c:v>
                </c:pt>
                <c:pt idx="1901">
                  <c:v>42213</c:v>
                </c:pt>
                <c:pt idx="1902">
                  <c:v>42214</c:v>
                </c:pt>
                <c:pt idx="1903">
                  <c:v>42215</c:v>
                </c:pt>
                <c:pt idx="1904">
                  <c:v>42216</c:v>
                </c:pt>
                <c:pt idx="1905">
                  <c:v>42219</c:v>
                </c:pt>
                <c:pt idx="1906">
                  <c:v>42220</c:v>
                </c:pt>
                <c:pt idx="1907">
                  <c:v>42221</c:v>
                </c:pt>
                <c:pt idx="1908">
                  <c:v>42222</c:v>
                </c:pt>
                <c:pt idx="1909">
                  <c:v>42223</c:v>
                </c:pt>
                <c:pt idx="1910">
                  <c:v>42226</c:v>
                </c:pt>
                <c:pt idx="1911">
                  <c:v>42227</c:v>
                </c:pt>
                <c:pt idx="1912">
                  <c:v>42228</c:v>
                </c:pt>
                <c:pt idx="1913">
                  <c:v>42229</c:v>
                </c:pt>
                <c:pt idx="1914">
                  <c:v>42230</c:v>
                </c:pt>
                <c:pt idx="1915">
                  <c:v>42233</c:v>
                </c:pt>
                <c:pt idx="1916">
                  <c:v>42234</c:v>
                </c:pt>
                <c:pt idx="1917">
                  <c:v>42235</c:v>
                </c:pt>
                <c:pt idx="1918">
                  <c:v>42236</c:v>
                </c:pt>
                <c:pt idx="1919">
                  <c:v>42237</c:v>
                </c:pt>
                <c:pt idx="1920">
                  <c:v>42240</c:v>
                </c:pt>
                <c:pt idx="1921">
                  <c:v>42241</c:v>
                </c:pt>
                <c:pt idx="1922">
                  <c:v>42242</c:v>
                </c:pt>
                <c:pt idx="1923">
                  <c:v>42243</c:v>
                </c:pt>
                <c:pt idx="1924">
                  <c:v>42244</c:v>
                </c:pt>
                <c:pt idx="1925">
                  <c:v>42247</c:v>
                </c:pt>
                <c:pt idx="1926">
                  <c:v>42248</c:v>
                </c:pt>
                <c:pt idx="1927">
                  <c:v>42249</c:v>
                </c:pt>
                <c:pt idx="1928">
                  <c:v>42250</c:v>
                </c:pt>
                <c:pt idx="1929">
                  <c:v>42251</c:v>
                </c:pt>
                <c:pt idx="1930">
                  <c:v>42254</c:v>
                </c:pt>
                <c:pt idx="1931">
                  <c:v>42255</c:v>
                </c:pt>
                <c:pt idx="1932">
                  <c:v>42256</c:v>
                </c:pt>
                <c:pt idx="1933">
                  <c:v>42257</c:v>
                </c:pt>
                <c:pt idx="1934">
                  <c:v>42258</c:v>
                </c:pt>
                <c:pt idx="1935">
                  <c:v>42261</c:v>
                </c:pt>
                <c:pt idx="1936">
                  <c:v>42262</c:v>
                </c:pt>
                <c:pt idx="1937">
                  <c:v>42263</c:v>
                </c:pt>
                <c:pt idx="1938">
                  <c:v>42264</c:v>
                </c:pt>
                <c:pt idx="1939">
                  <c:v>42265</c:v>
                </c:pt>
                <c:pt idx="1940">
                  <c:v>42268</c:v>
                </c:pt>
                <c:pt idx="1941">
                  <c:v>42269</c:v>
                </c:pt>
                <c:pt idx="1942">
                  <c:v>42270</c:v>
                </c:pt>
                <c:pt idx="1943">
                  <c:v>42271</c:v>
                </c:pt>
                <c:pt idx="1944">
                  <c:v>42272</c:v>
                </c:pt>
                <c:pt idx="1945">
                  <c:v>42275</c:v>
                </c:pt>
                <c:pt idx="1946">
                  <c:v>42276</c:v>
                </c:pt>
                <c:pt idx="1947">
                  <c:v>42277</c:v>
                </c:pt>
                <c:pt idx="1948">
                  <c:v>42278</c:v>
                </c:pt>
                <c:pt idx="1949">
                  <c:v>42279</c:v>
                </c:pt>
                <c:pt idx="1950">
                  <c:v>42282</c:v>
                </c:pt>
                <c:pt idx="1951">
                  <c:v>42283</c:v>
                </c:pt>
                <c:pt idx="1952">
                  <c:v>42284</c:v>
                </c:pt>
                <c:pt idx="1953">
                  <c:v>42285</c:v>
                </c:pt>
                <c:pt idx="1954">
                  <c:v>42286</c:v>
                </c:pt>
                <c:pt idx="1955">
                  <c:v>42289</c:v>
                </c:pt>
                <c:pt idx="1956">
                  <c:v>42290</c:v>
                </c:pt>
                <c:pt idx="1957">
                  <c:v>42291</c:v>
                </c:pt>
                <c:pt idx="1958">
                  <c:v>42292</c:v>
                </c:pt>
                <c:pt idx="1959">
                  <c:v>42293</c:v>
                </c:pt>
                <c:pt idx="1960">
                  <c:v>42296</c:v>
                </c:pt>
                <c:pt idx="1961">
                  <c:v>42297</c:v>
                </c:pt>
                <c:pt idx="1962">
                  <c:v>42298</c:v>
                </c:pt>
                <c:pt idx="1963">
                  <c:v>42299</c:v>
                </c:pt>
                <c:pt idx="1964">
                  <c:v>42300</c:v>
                </c:pt>
                <c:pt idx="1965">
                  <c:v>42303</c:v>
                </c:pt>
                <c:pt idx="1966">
                  <c:v>42304</c:v>
                </c:pt>
                <c:pt idx="1967">
                  <c:v>42305</c:v>
                </c:pt>
                <c:pt idx="1968">
                  <c:v>42306</c:v>
                </c:pt>
                <c:pt idx="1969">
                  <c:v>42307</c:v>
                </c:pt>
                <c:pt idx="1970">
                  <c:v>42310</c:v>
                </c:pt>
                <c:pt idx="1971">
                  <c:v>42311</c:v>
                </c:pt>
                <c:pt idx="1972">
                  <c:v>42312</c:v>
                </c:pt>
                <c:pt idx="1973">
                  <c:v>42313</c:v>
                </c:pt>
                <c:pt idx="1974">
                  <c:v>42314</c:v>
                </c:pt>
                <c:pt idx="1975">
                  <c:v>42317</c:v>
                </c:pt>
                <c:pt idx="1976">
                  <c:v>42318</c:v>
                </c:pt>
                <c:pt idx="1977">
                  <c:v>42319</c:v>
                </c:pt>
                <c:pt idx="1978">
                  <c:v>42320</c:v>
                </c:pt>
                <c:pt idx="1979">
                  <c:v>42321</c:v>
                </c:pt>
                <c:pt idx="1980">
                  <c:v>42324</c:v>
                </c:pt>
                <c:pt idx="1981">
                  <c:v>42325</c:v>
                </c:pt>
                <c:pt idx="1982">
                  <c:v>42326</c:v>
                </c:pt>
                <c:pt idx="1983">
                  <c:v>42327</c:v>
                </c:pt>
                <c:pt idx="1984">
                  <c:v>42328</c:v>
                </c:pt>
                <c:pt idx="1985">
                  <c:v>42331</c:v>
                </c:pt>
                <c:pt idx="1986">
                  <c:v>42332</c:v>
                </c:pt>
                <c:pt idx="1987">
                  <c:v>42333</c:v>
                </c:pt>
                <c:pt idx="1988">
                  <c:v>42334</c:v>
                </c:pt>
                <c:pt idx="1989">
                  <c:v>42335</c:v>
                </c:pt>
                <c:pt idx="1990">
                  <c:v>42338</c:v>
                </c:pt>
                <c:pt idx="1991">
                  <c:v>42339</c:v>
                </c:pt>
                <c:pt idx="1992">
                  <c:v>42340</c:v>
                </c:pt>
                <c:pt idx="1993">
                  <c:v>42341</c:v>
                </c:pt>
                <c:pt idx="1994">
                  <c:v>42342</c:v>
                </c:pt>
                <c:pt idx="1995">
                  <c:v>42345</c:v>
                </c:pt>
                <c:pt idx="1996">
                  <c:v>42346</c:v>
                </c:pt>
                <c:pt idx="1997">
                  <c:v>42347</c:v>
                </c:pt>
                <c:pt idx="1998">
                  <c:v>42348</c:v>
                </c:pt>
                <c:pt idx="1999">
                  <c:v>42349</c:v>
                </c:pt>
                <c:pt idx="2000">
                  <c:v>42352</c:v>
                </c:pt>
                <c:pt idx="2001">
                  <c:v>42353</c:v>
                </c:pt>
                <c:pt idx="2002">
                  <c:v>42354</c:v>
                </c:pt>
                <c:pt idx="2003">
                  <c:v>42355</c:v>
                </c:pt>
                <c:pt idx="2004">
                  <c:v>42356</c:v>
                </c:pt>
                <c:pt idx="2005">
                  <c:v>42359</c:v>
                </c:pt>
                <c:pt idx="2006">
                  <c:v>42360</c:v>
                </c:pt>
                <c:pt idx="2007">
                  <c:v>42361</c:v>
                </c:pt>
                <c:pt idx="2008">
                  <c:v>42366</c:v>
                </c:pt>
                <c:pt idx="2009">
                  <c:v>42367</c:v>
                </c:pt>
                <c:pt idx="2010">
                  <c:v>42368</c:v>
                </c:pt>
                <c:pt idx="2011">
                  <c:v>42373</c:v>
                </c:pt>
                <c:pt idx="2012">
                  <c:v>42374</c:v>
                </c:pt>
                <c:pt idx="2013">
                  <c:v>42375</c:v>
                </c:pt>
                <c:pt idx="2014">
                  <c:v>42376</c:v>
                </c:pt>
                <c:pt idx="2015">
                  <c:v>42377</c:v>
                </c:pt>
                <c:pt idx="2016">
                  <c:v>42380</c:v>
                </c:pt>
                <c:pt idx="2017">
                  <c:v>42381</c:v>
                </c:pt>
                <c:pt idx="2018">
                  <c:v>42382</c:v>
                </c:pt>
                <c:pt idx="2019">
                  <c:v>42383</c:v>
                </c:pt>
                <c:pt idx="2020">
                  <c:v>42384</c:v>
                </c:pt>
                <c:pt idx="2021">
                  <c:v>42387</c:v>
                </c:pt>
                <c:pt idx="2022">
                  <c:v>42388</c:v>
                </c:pt>
                <c:pt idx="2023">
                  <c:v>42389</c:v>
                </c:pt>
                <c:pt idx="2024">
                  <c:v>42390</c:v>
                </c:pt>
                <c:pt idx="2025">
                  <c:v>42391</c:v>
                </c:pt>
                <c:pt idx="2026">
                  <c:v>42394</c:v>
                </c:pt>
                <c:pt idx="2027">
                  <c:v>42395</c:v>
                </c:pt>
                <c:pt idx="2028">
                  <c:v>42396</c:v>
                </c:pt>
                <c:pt idx="2029">
                  <c:v>42397</c:v>
                </c:pt>
                <c:pt idx="2030">
                  <c:v>42398</c:v>
                </c:pt>
                <c:pt idx="2031">
                  <c:v>42401</c:v>
                </c:pt>
                <c:pt idx="2032">
                  <c:v>42402</c:v>
                </c:pt>
                <c:pt idx="2033">
                  <c:v>42403</c:v>
                </c:pt>
                <c:pt idx="2034">
                  <c:v>42404</c:v>
                </c:pt>
                <c:pt idx="2035">
                  <c:v>42405</c:v>
                </c:pt>
                <c:pt idx="2036">
                  <c:v>42408</c:v>
                </c:pt>
                <c:pt idx="2037">
                  <c:v>42409</c:v>
                </c:pt>
                <c:pt idx="2038">
                  <c:v>42410</c:v>
                </c:pt>
                <c:pt idx="2039">
                  <c:v>42411</c:v>
                </c:pt>
                <c:pt idx="2040">
                  <c:v>42412</c:v>
                </c:pt>
                <c:pt idx="2041">
                  <c:v>42415</c:v>
                </c:pt>
                <c:pt idx="2042">
                  <c:v>42416</c:v>
                </c:pt>
                <c:pt idx="2043">
                  <c:v>42417</c:v>
                </c:pt>
                <c:pt idx="2044">
                  <c:v>42418</c:v>
                </c:pt>
                <c:pt idx="2045">
                  <c:v>42419</c:v>
                </c:pt>
                <c:pt idx="2046">
                  <c:v>42422</c:v>
                </c:pt>
                <c:pt idx="2047">
                  <c:v>42423</c:v>
                </c:pt>
                <c:pt idx="2048">
                  <c:v>42424</c:v>
                </c:pt>
                <c:pt idx="2049">
                  <c:v>42425</c:v>
                </c:pt>
                <c:pt idx="2050">
                  <c:v>42426</c:v>
                </c:pt>
                <c:pt idx="2051">
                  <c:v>42429</c:v>
                </c:pt>
                <c:pt idx="2052">
                  <c:v>42430</c:v>
                </c:pt>
                <c:pt idx="2053">
                  <c:v>42431</c:v>
                </c:pt>
                <c:pt idx="2054">
                  <c:v>42432</c:v>
                </c:pt>
                <c:pt idx="2055">
                  <c:v>42433</c:v>
                </c:pt>
                <c:pt idx="2056">
                  <c:v>42436</c:v>
                </c:pt>
                <c:pt idx="2057">
                  <c:v>42437</c:v>
                </c:pt>
                <c:pt idx="2058">
                  <c:v>42438</c:v>
                </c:pt>
                <c:pt idx="2059">
                  <c:v>42439</c:v>
                </c:pt>
                <c:pt idx="2060">
                  <c:v>42440</c:v>
                </c:pt>
                <c:pt idx="2061">
                  <c:v>42443</c:v>
                </c:pt>
                <c:pt idx="2062">
                  <c:v>42444</c:v>
                </c:pt>
                <c:pt idx="2063">
                  <c:v>42445</c:v>
                </c:pt>
                <c:pt idx="2064">
                  <c:v>42446</c:v>
                </c:pt>
                <c:pt idx="2065">
                  <c:v>42447</c:v>
                </c:pt>
                <c:pt idx="2066">
                  <c:v>42450</c:v>
                </c:pt>
                <c:pt idx="2067">
                  <c:v>42451</c:v>
                </c:pt>
                <c:pt idx="2068">
                  <c:v>42452</c:v>
                </c:pt>
                <c:pt idx="2069">
                  <c:v>42453</c:v>
                </c:pt>
                <c:pt idx="2070">
                  <c:v>42458</c:v>
                </c:pt>
                <c:pt idx="2071">
                  <c:v>42459</c:v>
                </c:pt>
                <c:pt idx="2072">
                  <c:v>42460</c:v>
                </c:pt>
                <c:pt idx="2073">
                  <c:v>42461</c:v>
                </c:pt>
                <c:pt idx="2074">
                  <c:v>42464</c:v>
                </c:pt>
                <c:pt idx="2075">
                  <c:v>42465</c:v>
                </c:pt>
                <c:pt idx="2076">
                  <c:v>42466</c:v>
                </c:pt>
                <c:pt idx="2077">
                  <c:v>42467</c:v>
                </c:pt>
                <c:pt idx="2078">
                  <c:v>42468</c:v>
                </c:pt>
                <c:pt idx="2079">
                  <c:v>42471</c:v>
                </c:pt>
                <c:pt idx="2080">
                  <c:v>42472</c:v>
                </c:pt>
                <c:pt idx="2081">
                  <c:v>42473</c:v>
                </c:pt>
                <c:pt idx="2082">
                  <c:v>42474</c:v>
                </c:pt>
                <c:pt idx="2083">
                  <c:v>42475</c:v>
                </c:pt>
                <c:pt idx="2084">
                  <c:v>42478</c:v>
                </c:pt>
                <c:pt idx="2085">
                  <c:v>42479</c:v>
                </c:pt>
                <c:pt idx="2086">
                  <c:v>42480</c:v>
                </c:pt>
                <c:pt idx="2087">
                  <c:v>42481</c:v>
                </c:pt>
                <c:pt idx="2088">
                  <c:v>42482</c:v>
                </c:pt>
                <c:pt idx="2089">
                  <c:v>42485</c:v>
                </c:pt>
                <c:pt idx="2090">
                  <c:v>42486</c:v>
                </c:pt>
                <c:pt idx="2091">
                  <c:v>42487</c:v>
                </c:pt>
                <c:pt idx="2092">
                  <c:v>42488</c:v>
                </c:pt>
                <c:pt idx="2093">
                  <c:v>42489</c:v>
                </c:pt>
                <c:pt idx="2094">
                  <c:v>42492</c:v>
                </c:pt>
                <c:pt idx="2095">
                  <c:v>42493</c:v>
                </c:pt>
                <c:pt idx="2096">
                  <c:v>42494</c:v>
                </c:pt>
                <c:pt idx="2097">
                  <c:v>42496</c:v>
                </c:pt>
                <c:pt idx="2098">
                  <c:v>42499</c:v>
                </c:pt>
                <c:pt idx="2099">
                  <c:v>42500</c:v>
                </c:pt>
                <c:pt idx="2100">
                  <c:v>42501</c:v>
                </c:pt>
                <c:pt idx="2101">
                  <c:v>42502</c:v>
                </c:pt>
                <c:pt idx="2102">
                  <c:v>42503</c:v>
                </c:pt>
                <c:pt idx="2103">
                  <c:v>42507</c:v>
                </c:pt>
                <c:pt idx="2104">
                  <c:v>42508</c:v>
                </c:pt>
                <c:pt idx="2105">
                  <c:v>42509</c:v>
                </c:pt>
                <c:pt idx="2106">
                  <c:v>42510</c:v>
                </c:pt>
                <c:pt idx="2107">
                  <c:v>42513</c:v>
                </c:pt>
                <c:pt idx="2108">
                  <c:v>42514</c:v>
                </c:pt>
                <c:pt idx="2109">
                  <c:v>42515</c:v>
                </c:pt>
                <c:pt idx="2110">
                  <c:v>42516</c:v>
                </c:pt>
                <c:pt idx="2111">
                  <c:v>42517</c:v>
                </c:pt>
                <c:pt idx="2112">
                  <c:v>42520</c:v>
                </c:pt>
                <c:pt idx="2113">
                  <c:v>42521</c:v>
                </c:pt>
                <c:pt idx="2114">
                  <c:v>42522</c:v>
                </c:pt>
                <c:pt idx="2115">
                  <c:v>42523</c:v>
                </c:pt>
                <c:pt idx="2116">
                  <c:v>42524</c:v>
                </c:pt>
                <c:pt idx="2117">
                  <c:v>42527</c:v>
                </c:pt>
                <c:pt idx="2118">
                  <c:v>42528</c:v>
                </c:pt>
                <c:pt idx="2119">
                  <c:v>42529</c:v>
                </c:pt>
                <c:pt idx="2120">
                  <c:v>42530</c:v>
                </c:pt>
                <c:pt idx="2121">
                  <c:v>42531</c:v>
                </c:pt>
                <c:pt idx="2122">
                  <c:v>42534</c:v>
                </c:pt>
                <c:pt idx="2123">
                  <c:v>42535</c:v>
                </c:pt>
                <c:pt idx="2124">
                  <c:v>42536</c:v>
                </c:pt>
                <c:pt idx="2125">
                  <c:v>42537</c:v>
                </c:pt>
                <c:pt idx="2126">
                  <c:v>42538</c:v>
                </c:pt>
                <c:pt idx="2127">
                  <c:v>42541</c:v>
                </c:pt>
                <c:pt idx="2128">
                  <c:v>42542</c:v>
                </c:pt>
                <c:pt idx="2129">
                  <c:v>42543</c:v>
                </c:pt>
                <c:pt idx="2130">
                  <c:v>42544</c:v>
                </c:pt>
                <c:pt idx="2131">
                  <c:v>42545</c:v>
                </c:pt>
                <c:pt idx="2132">
                  <c:v>42548</c:v>
                </c:pt>
                <c:pt idx="2133">
                  <c:v>42549</c:v>
                </c:pt>
                <c:pt idx="2134">
                  <c:v>42550</c:v>
                </c:pt>
                <c:pt idx="2135">
                  <c:v>42551</c:v>
                </c:pt>
                <c:pt idx="2136">
                  <c:v>42552</c:v>
                </c:pt>
                <c:pt idx="2137">
                  <c:v>42555</c:v>
                </c:pt>
                <c:pt idx="2138">
                  <c:v>42556</c:v>
                </c:pt>
                <c:pt idx="2139">
                  <c:v>42557</c:v>
                </c:pt>
                <c:pt idx="2140">
                  <c:v>42558</c:v>
                </c:pt>
                <c:pt idx="2141">
                  <c:v>42559</c:v>
                </c:pt>
                <c:pt idx="2142">
                  <c:v>42562</c:v>
                </c:pt>
                <c:pt idx="2143">
                  <c:v>42563</c:v>
                </c:pt>
                <c:pt idx="2144">
                  <c:v>42564</c:v>
                </c:pt>
                <c:pt idx="2145">
                  <c:v>42565</c:v>
                </c:pt>
                <c:pt idx="2146">
                  <c:v>42566</c:v>
                </c:pt>
                <c:pt idx="2147">
                  <c:v>42569</c:v>
                </c:pt>
                <c:pt idx="2148">
                  <c:v>42570</c:v>
                </c:pt>
                <c:pt idx="2149">
                  <c:v>42571</c:v>
                </c:pt>
                <c:pt idx="2150">
                  <c:v>42572</c:v>
                </c:pt>
                <c:pt idx="2151">
                  <c:v>42573</c:v>
                </c:pt>
                <c:pt idx="2152">
                  <c:v>42576</c:v>
                </c:pt>
                <c:pt idx="2153">
                  <c:v>42577</c:v>
                </c:pt>
                <c:pt idx="2154">
                  <c:v>42578</c:v>
                </c:pt>
                <c:pt idx="2155">
                  <c:v>42579</c:v>
                </c:pt>
                <c:pt idx="2156">
                  <c:v>42580</c:v>
                </c:pt>
                <c:pt idx="2157">
                  <c:v>42584</c:v>
                </c:pt>
                <c:pt idx="2158">
                  <c:v>42585</c:v>
                </c:pt>
                <c:pt idx="2159">
                  <c:v>42586</c:v>
                </c:pt>
                <c:pt idx="2160">
                  <c:v>42587</c:v>
                </c:pt>
                <c:pt idx="2161">
                  <c:v>42590</c:v>
                </c:pt>
                <c:pt idx="2162">
                  <c:v>42591</c:v>
                </c:pt>
                <c:pt idx="2163">
                  <c:v>42592</c:v>
                </c:pt>
                <c:pt idx="2164">
                  <c:v>42593</c:v>
                </c:pt>
                <c:pt idx="2165">
                  <c:v>42594</c:v>
                </c:pt>
                <c:pt idx="2166">
                  <c:v>42597</c:v>
                </c:pt>
                <c:pt idx="2167">
                  <c:v>42598</c:v>
                </c:pt>
                <c:pt idx="2168">
                  <c:v>42599</c:v>
                </c:pt>
                <c:pt idx="2169">
                  <c:v>42600</c:v>
                </c:pt>
                <c:pt idx="2170">
                  <c:v>42601</c:v>
                </c:pt>
                <c:pt idx="2171">
                  <c:v>42604</c:v>
                </c:pt>
                <c:pt idx="2172">
                  <c:v>42605</c:v>
                </c:pt>
                <c:pt idx="2173">
                  <c:v>42606</c:v>
                </c:pt>
                <c:pt idx="2174">
                  <c:v>42607</c:v>
                </c:pt>
                <c:pt idx="2175">
                  <c:v>42608</c:v>
                </c:pt>
                <c:pt idx="2176">
                  <c:v>42611</c:v>
                </c:pt>
                <c:pt idx="2177">
                  <c:v>42612</c:v>
                </c:pt>
                <c:pt idx="2178">
                  <c:v>42613</c:v>
                </c:pt>
                <c:pt idx="2179">
                  <c:v>42614</c:v>
                </c:pt>
                <c:pt idx="2180">
                  <c:v>42615</c:v>
                </c:pt>
                <c:pt idx="2181">
                  <c:v>42618</c:v>
                </c:pt>
                <c:pt idx="2182">
                  <c:v>42619</c:v>
                </c:pt>
                <c:pt idx="2183">
                  <c:v>42620</c:v>
                </c:pt>
                <c:pt idx="2184">
                  <c:v>42621</c:v>
                </c:pt>
                <c:pt idx="2185">
                  <c:v>42622</c:v>
                </c:pt>
                <c:pt idx="2186">
                  <c:v>42625</c:v>
                </c:pt>
                <c:pt idx="2187">
                  <c:v>42626</c:v>
                </c:pt>
                <c:pt idx="2188">
                  <c:v>42627</c:v>
                </c:pt>
                <c:pt idx="2189">
                  <c:v>42628</c:v>
                </c:pt>
                <c:pt idx="2190">
                  <c:v>42629</c:v>
                </c:pt>
                <c:pt idx="2191">
                  <c:v>42632</c:v>
                </c:pt>
                <c:pt idx="2192">
                  <c:v>42633</c:v>
                </c:pt>
                <c:pt idx="2193">
                  <c:v>42634</c:v>
                </c:pt>
                <c:pt idx="2194">
                  <c:v>42635</c:v>
                </c:pt>
                <c:pt idx="2195">
                  <c:v>42636</c:v>
                </c:pt>
                <c:pt idx="2196">
                  <c:v>42639</c:v>
                </c:pt>
                <c:pt idx="2197">
                  <c:v>42640</c:v>
                </c:pt>
                <c:pt idx="2198">
                  <c:v>42641</c:v>
                </c:pt>
                <c:pt idx="2199">
                  <c:v>42642</c:v>
                </c:pt>
                <c:pt idx="2200">
                  <c:v>42643</c:v>
                </c:pt>
                <c:pt idx="2201">
                  <c:v>42646</c:v>
                </c:pt>
                <c:pt idx="2202">
                  <c:v>42647</c:v>
                </c:pt>
                <c:pt idx="2203">
                  <c:v>42648</c:v>
                </c:pt>
                <c:pt idx="2204">
                  <c:v>42649</c:v>
                </c:pt>
                <c:pt idx="2205">
                  <c:v>42650</c:v>
                </c:pt>
                <c:pt idx="2206">
                  <c:v>42653</c:v>
                </c:pt>
                <c:pt idx="2207">
                  <c:v>42654</c:v>
                </c:pt>
                <c:pt idx="2208">
                  <c:v>42655</c:v>
                </c:pt>
                <c:pt idx="2209">
                  <c:v>42656</c:v>
                </c:pt>
                <c:pt idx="2210">
                  <c:v>42657</c:v>
                </c:pt>
                <c:pt idx="2211">
                  <c:v>42660</c:v>
                </c:pt>
                <c:pt idx="2212">
                  <c:v>42661</c:v>
                </c:pt>
                <c:pt idx="2213">
                  <c:v>42662</c:v>
                </c:pt>
                <c:pt idx="2214">
                  <c:v>42663</c:v>
                </c:pt>
                <c:pt idx="2215">
                  <c:v>42664</c:v>
                </c:pt>
                <c:pt idx="2216">
                  <c:v>42667</c:v>
                </c:pt>
                <c:pt idx="2217">
                  <c:v>42668</c:v>
                </c:pt>
                <c:pt idx="2218">
                  <c:v>42669</c:v>
                </c:pt>
                <c:pt idx="2219">
                  <c:v>42670</c:v>
                </c:pt>
                <c:pt idx="2220">
                  <c:v>42671</c:v>
                </c:pt>
                <c:pt idx="2221">
                  <c:v>42674</c:v>
                </c:pt>
                <c:pt idx="2222">
                  <c:v>42675</c:v>
                </c:pt>
                <c:pt idx="2223">
                  <c:v>42676</c:v>
                </c:pt>
                <c:pt idx="2224">
                  <c:v>42677</c:v>
                </c:pt>
                <c:pt idx="2225">
                  <c:v>42678</c:v>
                </c:pt>
                <c:pt idx="2226">
                  <c:v>42681</c:v>
                </c:pt>
                <c:pt idx="2227">
                  <c:v>42682</c:v>
                </c:pt>
                <c:pt idx="2228">
                  <c:v>42683</c:v>
                </c:pt>
                <c:pt idx="2229">
                  <c:v>42684</c:v>
                </c:pt>
                <c:pt idx="2230">
                  <c:v>42685</c:v>
                </c:pt>
                <c:pt idx="2231">
                  <c:v>42688</c:v>
                </c:pt>
                <c:pt idx="2232">
                  <c:v>42689</c:v>
                </c:pt>
                <c:pt idx="2233">
                  <c:v>42690</c:v>
                </c:pt>
                <c:pt idx="2234">
                  <c:v>42691</c:v>
                </c:pt>
                <c:pt idx="2235">
                  <c:v>42692</c:v>
                </c:pt>
                <c:pt idx="2236">
                  <c:v>42695</c:v>
                </c:pt>
                <c:pt idx="2237">
                  <c:v>42696</c:v>
                </c:pt>
                <c:pt idx="2238">
                  <c:v>42697</c:v>
                </c:pt>
                <c:pt idx="2239">
                  <c:v>42698</c:v>
                </c:pt>
                <c:pt idx="2240">
                  <c:v>42699</c:v>
                </c:pt>
                <c:pt idx="2241">
                  <c:v>42702</c:v>
                </c:pt>
                <c:pt idx="2242">
                  <c:v>42703</c:v>
                </c:pt>
                <c:pt idx="2243">
                  <c:v>42704</c:v>
                </c:pt>
                <c:pt idx="2244">
                  <c:v>42705</c:v>
                </c:pt>
                <c:pt idx="2245">
                  <c:v>42706</c:v>
                </c:pt>
                <c:pt idx="2246">
                  <c:v>42709</c:v>
                </c:pt>
                <c:pt idx="2247">
                  <c:v>42710</c:v>
                </c:pt>
                <c:pt idx="2248">
                  <c:v>42711</c:v>
                </c:pt>
                <c:pt idx="2249">
                  <c:v>42712</c:v>
                </c:pt>
                <c:pt idx="2250">
                  <c:v>42713</c:v>
                </c:pt>
                <c:pt idx="2251">
                  <c:v>42716</c:v>
                </c:pt>
                <c:pt idx="2252">
                  <c:v>42717</c:v>
                </c:pt>
                <c:pt idx="2253">
                  <c:v>42718</c:v>
                </c:pt>
                <c:pt idx="2254">
                  <c:v>42719</c:v>
                </c:pt>
                <c:pt idx="2255">
                  <c:v>42720</c:v>
                </c:pt>
                <c:pt idx="2256">
                  <c:v>42723</c:v>
                </c:pt>
                <c:pt idx="2257">
                  <c:v>42724</c:v>
                </c:pt>
                <c:pt idx="2258">
                  <c:v>42725</c:v>
                </c:pt>
                <c:pt idx="2259">
                  <c:v>42726</c:v>
                </c:pt>
                <c:pt idx="2260">
                  <c:v>42727</c:v>
                </c:pt>
                <c:pt idx="2261">
                  <c:v>42731</c:v>
                </c:pt>
                <c:pt idx="2262">
                  <c:v>42732</c:v>
                </c:pt>
                <c:pt idx="2263">
                  <c:v>42733</c:v>
                </c:pt>
                <c:pt idx="2264">
                  <c:v>42734</c:v>
                </c:pt>
                <c:pt idx="2265">
                  <c:v>42738</c:v>
                </c:pt>
                <c:pt idx="2266">
                  <c:v>42739</c:v>
                </c:pt>
                <c:pt idx="2267">
                  <c:v>42740</c:v>
                </c:pt>
                <c:pt idx="2268">
                  <c:v>42741</c:v>
                </c:pt>
                <c:pt idx="2269">
                  <c:v>42744</c:v>
                </c:pt>
                <c:pt idx="2270">
                  <c:v>42745</c:v>
                </c:pt>
                <c:pt idx="2271">
                  <c:v>42746</c:v>
                </c:pt>
                <c:pt idx="2272">
                  <c:v>42747</c:v>
                </c:pt>
                <c:pt idx="2273">
                  <c:v>42748</c:v>
                </c:pt>
                <c:pt idx="2274">
                  <c:v>42751</c:v>
                </c:pt>
                <c:pt idx="2275">
                  <c:v>42752</c:v>
                </c:pt>
                <c:pt idx="2276">
                  <c:v>42753</c:v>
                </c:pt>
                <c:pt idx="2277">
                  <c:v>42754</c:v>
                </c:pt>
                <c:pt idx="2278">
                  <c:v>42755</c:v>
                </c:pt>
                <c:pt idx="2279">
                  <c:v>42758</c:v>
                </c:pt>
                <c:pt idx="2280">
                  <c:v>42759</c:v>
                </c:pt>
                <c:pt idx="2281">
                  <c:v>42760</c:v>
                </c:pt>
                <c:pt idx="2282">
                  <c:v>42761</c:v>
                </c:pt>
                <c:pt idx="2283">
                  <c:v>42762</c:v>
                </c:pt>
                <c:pt idx="2284">
                  <c:v>42765</c:v>
                </c:pt>
                <c:pt idx="2285">
                  <c:v>42766</c:v>
                </c:pt>
                <c:pt idx="2286">
                  <c:v>42767</c:v>
                </c:pt>
                <c:pt idx="2287">
                  <c:v>42768</c:v>
                </c:pt>
                <c:pt idx="2288">
                  <c:v>42769</c:v>
                </c:pt>
                <c:pt idx="2289">
                  <c:v>42772</c:v>
                </c:pt>
                <c:pt idx="2290">
                  <c:v>42773</c:v>
                </c:pt>
                <c:pt idx="2291">
                  <c:v>42774</c:v>
                </c:pt>
                <c:pt idx="2292">
                  <c:v>42775</c:v>
                </c:pt>
                <c:pt idx="2293">
                  <c:v>42776</c:v>
                </c:pt>
                <c:pt idx="2294">
                  <c:v>42779</c:v>
                </c:pt>
                <c:pt idx="2295">
                  <c:v>42780</c:v>
                </c:pt>
                <c:pt idx="2296">
                  <c:v>42781</c:v>
                </c:pt>
                <c:pt idx="2297">
                  <c:v>42782</c:v>
                </c:pt>
                <c:pt idx="2298">
                  <c:v>42783</c:v>
                </c:pt>
                <c:pt idx="2299">
                  <c:v>42786</c:v>
                </c:pt>
                <c:pt idx="2300">
                  <c:v>42787</c:v>
                </c:pt>
                <c:pt idx="2301">
                  <c:v>42788</c:v>
                </c:pt>
                <c:pt idx="2302">
                  <c:v>42789</c:v>
                </c:pt>
                <c:pt idx="2303">
                  <c:v>42790</c:v>
                </c:pt>
                <c:pt idx="2304">
                  <c:v>42793</c:v>
                </c:pt>
                <c:pt idx="2305">
                  <c:v>42794</c:v>
                </c:pt>
                <c:pt idx="2306">
                  <c:v>42795</c:v>
                </c:pt>
                <c:pt idx="2307">
                  <c:v>42796</c:v>
                </c:pt>
                <c:pt idx="2308">
                  <c:v>42797</c:v>
                </c:pt>
                <c:pt idx="2309">
                  <c:v>42800</c:v>
                </c:pt>
                <c:pt idx="2310">
                  <c:v>42801</c:v>
                </c:pt>
                <c:pt idx="2311">
                  <c:v>42802</c:v>
                </c:pt>
                <c:pt idx="2312">
                  <c:v>42803</c:v>
                </c:pt>
                <c:pt idx="2313">
                  <c:v>42804</c:v>
                </c:pt>
                <c:pt idx="2314">
                  <c:v>42807</c:v>
                </c:pt>
                <c:pt idx="2315">
                  <c:v>42808</c:v>
                </c:pt>
                <c:pt idx="2316">
                  <c:v>42809</c:v>
                </c:pt>
                <c:pt idx="2317">
                  <c:v>42810</c:v>
                </c:pt>
                <c:pt idx="2318">
                  <c:v>42811</c:v>
                </c:pt>
                <c:pt idx="2319">
                  <c:v>42814</c:v>
                </c:pt>
                <c:pt idx="2320">
                  <c:v>42815</c:v>
                </c:pt>
                <c:pt idx="2321">
                  <c:v>42816</c:v>
                </c:pt>
                <c:pt idx="2322">
                  <c:v>42817</c:v>
                </c:pt>
                <c:pt idx="2323">
                  <c:v>42818</c:v>
                </c:pt>
                <c:pt idx="2324">
                  <c:v>42821</c:v>
                </c:pt>
                <c:pt idx="2325">
                  <c:v>42822</c:v>
                </c:pt>
                <c:pt idx="2326">
                  <c:v>42823</c:v>
                </c:pt>
                <c:pt idx="2327">
                  <c:v>42824</c:v>
                </c:pt>
                <c:pt idx="2328">
                  <c:v>42825</c:v>
                </c:pt>
                <c:pt idx="2329">
                  <c:v>42828</c:v>
                </c:pt>
                <c:pt idx="2330">
                  <c:v>42829</c:v>
                </c:pt>
                <c:pt idx="2331">
                  <c:v>42830</c:v>
                </c:pt>
                <c:pt idx="2332">
                  <c:v>42831</c:v>
                </c:pt>
                <c:pt idx="2333">
                  <c:v>42832</c:v>
                </c:pt>
                <c:pt idx="2334">
                  <c:v>42835</c:v>
                </c:pt>
                <c:pt idx="2335">
                  <c:v>42836</c:v>
                </c:pt>
                <c:pt idx="2336">
                  <c:v>42837</c:v>
                </c:pt>
                <c:pt idx="2337">
                  <c:v>42838</c:v>
                </c:pt>
                <c:pt idx="2338">
                  <c:v>42843</c:v>
                </c:pt>
                <c:pt idx="2339">
                  <c:v>42844</c:v>
                </c:pt>
                <c:pt idx="2340">
                  <c:v>42845</c:v>
                </c:pt>
                <c:pt idx="2341">
                  <c:v>42846</c:v>
                </c:pt>
                <c:pt idx="2342">
                  <c:v>42849</c:v>
                </c:pt>
                <c:pt idx="2343">
                  <c:v>42850</c:v>
                </c:pt>
                <c:pt idx="2344">
                  <c:v>42851</c:v>
                </c:pt>
                <c:pt idx="2345">
                  <c:v>42852</c:v>
                </c:pt>
                <c:pt idx="2346">
                  <c:v>42853</c:v>
                </c:pt>
                <c:pt idx="2347">
                  <c:v>42857</c:v>
                </c:pt>
                <c:pt idx="2348">
                  <c:v>42858</c:v>
                </c:pt>
                <c:pt idx="2349">
                  <c:v>42859</c:v>
                </c:pt>
                <c:pt idx="2350">
                  <c:v>42860</c:v>
                </c:pt>
                <c:pt idx="2351">
                  <c:v>42863</c:v>
                </c:pt>
                <c:pt idx="2352">
                  <c:v>42864</c:v>
                </c:pt>
                <c:pt idx="2353">
                  <c:v>42865</c:v>
                </c:pt>
                <c:pt idx="2354">
                  <c:v>42866</c:v>
                </c:pt>
                <c:pt idx="2355">
                  <c:v>42867</c:v>
                </c:pt>
                <c:pt idx="2356">
                  <c:v>42870</c:v>
                </c:pt>
                <c:pt idx="2357">
                  <c:v>42871</c:v>
                </c:pt>
                <c:pt idx="2358">
                  <c:v>42872</c:v>
                </c:pt>
                <c:pt idx="2359">
                  <c:v>42873</c:v>
                </c:pt>
                <c:pt idx="2360">
                  <c:v>42874</c:v>
                </c:pt>
                <c:pt idx="2361">
                  <c:v>42877</c:v>
                </c:pt>
                <c:pt idx="2362">
                  <c:v>42878</c:v>
                </c:pt>
                <c:pt idx="2363">
                  <c:v>42879</c:v>
                </c:pt>
                <c:pt idx="2364">
                  <c:v>42881</c:v>
                </c:pt>
                <c:pt idx="2365">
                  <c:v>42884</c:v>
                </c:pt>
                <c:pt idx="2366">
                  <c:v>42885</c:v>
                </c:pt>
                <c:pt idx="2367">
                  <c:v>42886</c:v>
                </c:pt>
                <c:pt idx="2368">
                  <c:v>42887</c:v>
                </c:pt>
                <c:pt idx="2369">
                  <c:v>42888</c:v>
                </c:pt>
                <c:pt idx="2370">
                  <c:v>42892</c:v>
                </c:pt>
                <c:pt idx="2371">
                  <c:v>42893</c:v>
                </c:pt>
                <c:pt idx="2372">
                  <c:v>42894</c:v>
                </c:pt>
                <c:pt idx="2373">
                  <c:v>42895</c:v>
                </c:pt>
                <c:pt idx="2374">
                  <c:v>42898</c:v>
                </c:pt>
                <c:pt idx="2375">
                  <c:v>42899</c:v>
                </c:pt>
                <c:pt idx="2376">
                  <c:v>42900</c:v>
                </c:pt>
                <c:pt idx="2377">
                  <c:v>42901</c:v>
                </c:pt>
                <c:pt idx="2378">
                  <c:v>42902</c:v>
                </c:pt>
                <c:pt idx="2379">
                  <c:v>42905</c:v>
                </c:pt>
                <c:pt idx="2380">
                  <c:v>42906</c:v>
                </c:pt>
                <c:pt idx="2381">
                  <c:v>42907</c:v>
                </c:pt>
                <c:pt idx="2382">
                  <c:v>42908</c:v>
                </c:pt>
                <c:pt idx="2383">
                  <c:v>42909</c:v>
                </c:pt>
                <c:pt idx="2384">
                  <c:v>42912</c:v>
                </c:pt>
                <c:pt idx="2385">
                  <c:v>42913</c:v>
                </c:pt>
                <c:pt idx="2386">
                  <c:v>42914</c:v>
                </c:pt>
                <c:pt idx="2387">
                  <c:v>42915</c:v>
                </c:pt>
                <c:pt idx="2388">
                  <c:v>42916</c:v>
                </c:pt>
                <c:pt idx="2389">
                  <c:v>42919</c:v>
                </c:pt>
                <c:pt idx="2390">
                  <c:v>42920</c:v>
                </c:pt>
                <c:pt idx="2391">
                  <c:v>42921</c:v>
                </c:pt>
                <c:pt idx="2392">
                  <c:v>42922</c:v>
                </c:pt>
                <c:pt idx="2393">
                  <c:v>42923</c:v>
                </c:pt>
                <c:pt idx="2394">
                  <c:v>42926</c:v>
                </c:pt>
                <c:pt idx="2395">
                  <c:v>42927</c:v>
                </c:pt>
                <c:pt idx="2396">
                  <c:v>42928</c:v>
                </c:pt>
                <c:pt idx="2397">
                  <c:v>42929</c:v>
                </c:pt>
                <c:pt idx="2398">
                  <c:v>42930</c:v>
                </c:pt>
                <c:pt idx="2399">
                  <c:v>42933</c:v>
                </c:pt>
                <c:pt idx="2400">
                  <c:v>42934</c:v>
                </c:pt>
                <c:pt idx="2401">
                  <c:v>42935</c:v>
                </c:pt>
                <c:pt idx="2402">
                  <c:v>42936</c:v>
                </c:pt>
                <c:pt idx="2403">
                  <c:v>42937</c:v>
                </c:pt>
                <c:pt idx="2404">
                  <c:v>42940</c:v>
                </c:pt>
                <c:pt idx="2405">
                  <c:v>42941</c:v>
                </c:pt>
                <c:pt idx="2406">
                  <c:v>42942</c:v>
                </c:pt>
                <c:pt idx="2407">
                  <c:v>42943</c:v>
                </c:pt>
                <c:pt idx="2408">
                  <c:v>42944</c:v>
                </c:pt>
                <c:pt idx="2409">
                  <c:v>42947</c:v>
                </c:pt>
                <c:pt idx="2410">
                  <c:v>42949</c:v>
                </c:pt>
                <c:pt idx="2411">
                  <c:v>42950</c:v>
                </c:pt>
                <c:pt idx="2412">
                  <c:v>42951</c:v>
                </c:pt>
                <c:pt idx="2413">
                  <c:v>42954</c:v>
                </c:pt>
                <c:pt idx="2414">
                  <c:v>42955</c:v>
                </c:pt>
                <c:pt idx="2415">
                  <c:v>42956</c:v>
                </c:pt>
                <c:pt idx="2416">
                  <c:v>42957</c:v>
                </c:pt>
                <c:pt idx="2417">
                  <c:v>42958</c:v>
                </c:pt>
                <c:pt idx="2418">
                  <c:v>42961</c:v>
                </c:pt>
                <c:pt idx="2419">
                  <c:v>42962</c:v>
                </c:pt>
                <c:pt idx="2420">
                  <c:v>42963</c:v>
                </c:pt>
                <c:pt idx="2421">
                  <c:v>42964</c:v>
                </c:pt>
                <c:pt idx="2422">
                  <c:v>42965</c:v>
                </c:pt>
                <c:pt idx="2423">
                  <c:v>42968</c:v>
                </c:pt>
                <c:pt idx="2424">
                  <c:v>42969</c:v>
                </c:pt>
                <c:pt idx="2425">
                  <c:v>42970</c:v>
                </c:pt>
                <c:pt idx="2426">
                  <c:v>42971</c:v>
                </c:pt>
                <c:pt idx="2427">
                  <c:v>42972</c:v>
                </c:pt>
                <c:pt idx="2428">
                  <c:v>42975</c:v>
                </c:pt>
                <c:pt idx="2429">
                  <c:v>42976</c:v>
                </c:pt>
                <c:pt idx="2430">
                  <c:v>42977</c:v>
                </c:pt>
                <c:pt idx="2431">
                  <c:v>42978</c:v>
                </c:pt>
                <c:pt idx="2432">
                  <c:v>42979</c:v>
                </c:pt>
                <c:pt idx="2433">
                  <c:v>42982</c:v>
                </c:pt>
                <c:pt idx="2434">
                  <c:v>42983</c:v>
                </c:pt>
                <c:pt idx="2435">
                  <c:v>42984</c:v>
                </c:pt>
                <c:pt idx="2436">
                  <c:v>42985</c:v>
                </c:pt>
                <c:pt idx="2437">
                  <c:v>42986</c:v>
                </c:pt>
                <c:pt idx="2438">
                  <c:v>42989</c:v>
                </c:pt>
                <c:pt idx="2439">
                  <c:v>42990</c:v>
                </c:pt>
                <c:pt idx="2440">
                  <c:v>42991</c:v>
                </c:pt>
                <c:pt idx="2441">
                  <c:v>42992</c:v>
                </c:pt>
                <c:pt idx="2442">
                  <c:v>42993</c:v>
                </c:pt>
                <c:pt idx="2443">
                  <c:v>42996</c:v>
                </c:pt>
                <c:pt idx="2444">
                  <c:v>42997</c:v>
                </c:pt>
                <c:pt idx="2445">
                  <c:v>42998</c:v>
                </c:pt>
                <c:pt idx="2446">
                  <c:v>42999</c:v>
                </c:pt>
                <c:pt idx="2447">
                  <c:v>43000</c:v>
                </c:pt>
                <c:pt idx="2448">
                  <c:v>43003</c:v>
                </c:pt>
                <c:pt idx="2449">
                  <c:v>43004</c:v>
                </c:pt>
                <c:pt idx="2450">
                  <c:v>43005</c:v>
                </c:pt>
                <c:pt idx="2451">
                  <c:v>43006</c:v>
                </c:pt>
                <c:pt idx="2452">
                  <c:v>43007</c:v>
                </c:pt>
                <c:pt idx="2453">
                  <c:v>43010</c:v>
                </c:pt>
                <c:pt idx="2454">
                  <c:v>43011</c:v>
                </c:pt>
                <c:pt idx="2455">
                  <c:v>43012</c:v>
                </c:pt>
                <c:pt idx="2456">
                  <c:v>43013</c:v>
                </c:pt>
                <c:pt idx="2457">
                  <c:v>43014</c:v>
                </c:pt>
                <c:pt idx="2458">
                  <c:v>43017</c:v>
                </c:pt>
                <c:pt idx="2459">
                  <c:v>43018</c:v>
                </c:pt>
                <c:pt idx="2460">
                  <c:v>43019</c:v>
                </c:pt>
                <c:pt idx="2461">
                  <c:v>43020</c:v>
                </c:pt>
                <c:pt idx="2462">
                  <c:v>43021</c:v>
                </c:pt>
                <c:pt idx="2463">
                  <c:v>43024</c:v>
                </c:pt>
                <c:pt idx="2464">
                  <c:v>43025</c:v>
                </c:pt>
                <c:pt idx="2465">
                  <c:v>43026</c:v>
                </c:pt>
                <c:pt idx="2466">
                  <c:v>43027</c:v>
                </c:pt>
                <c:pt idx="2467">
                  <c:v>43028</c:v>
                </c:pt>
                <c:pt idx="2468">
                  <c:v>43031</c:v>
                </c:pt>
                <c:pt idx="2469">
                  <c:v>43032</c:v>
                </c:pt>
                <c:pt idx="2470">
                  <c:v>43033</c:v>
                </c:pt>
                <c:pt idx="2471">
                  <c:v>43034</c:v>
                </c:pt>
                <c:pt idx="2472">
                  <c:v>43035</c:v>
                </c:pt>
                <c:pt idx="2473">
                  <c:v>43038</c:v>
                </c:pt>
                <c:pt idx="2474">
                  <c:v>43039</c:v>
                </c:pt>
                <c:pt idx="2475">
                  <c:v>43040</c:v>
                </c:pt>
                <c:pt idx="2476">
                  <c:v>43041</c:v>
                </c:pt>
                <c:pt idx="2477">
                  <c:v>43042</c:v>
                </c:pt>
                <c:pt idx="2478">
                  <c:v>43045</c:v>
                </c:pt>
                <c:pt idx="2479">
                  <c:v>43046</c:v>
                </c:pt>
                <c:pt idx="2480">
                  <c:v>43047</c:v>
                </c:pt>
                <c:pt idx="2481">
                  <c:v>43048</c:v>
                </c:pt>
                <c:pt idx="2482">
                  <c:v>43049</c:v>
                </c:pt>
                <c:pt idx="2483">
                  <c:v>43052</c:v>
                </c:pt>
                <c:pt idx="2484">
                  <c:v>43053</c:v>
                </c:pt>
                <c:pt idx="2485">
                  <c:v>43054</c:v>
                </c:pt>
                <c:pt idx="2486">
                  <c:v>43055</c:v>
                </c:pt>
                <c:pt idx="2487">
                  <c:v>43056</c:v>
                </c:pt>
                <c:pt idx="2488">
                  <c:v>43059</c:v>
                </c:pt>
                <c:pt idx="2489">
                  <c:v>43060</c:v>
                </c:pt>
                <c:pt idx="2490">
                  <c:v>43061</c:v>
                </c:pt>
                <c:pt idx="2491">
                  <c:v>43062</c:v>
                </c:pt>
                <c:pt idx="2492">
                  <c:v>43063</c:v>
                </c:pt>
                <c:pt idx="2493">
                  <c:v>43066</c:v>
                </c:pt>
                <c:pt idx="2494">
                  <c:v>43067</c:v>
                </c:pt>
                <c:pt idx="2495">
                  <c:v>43068</c:v>
                </c:pt>
                <c:pt idx="2496">
                  <c:v>43069</c:v>
                </c:pt>
                <c:pt idx="2497">
                  <c:v>43070</c:v>
                </c:pt>
                <c:pt idx="2498">
                  <c:v>43073</c:v>
                </c:pt>
                <c:pt idx="2499">
                  <c:v>43074</c:v>
                </c:pt>
                <c:pt idx="2500">
                  <c:v>43075</c:v>
                </c:pt>
                <c:pt idx="2501">
                  <c:v>43076</c:v>
                </c:pt>
                <c:pt idx="2502">
                  <c:v>43077</c:v>
                </c:pt>
                <c:pt idx="2503">
                  <c:v>43080</c:v>
                </c:pt>
                <c:pt idx="2504">
                  <c:v>43081</c:v>
                </c:pt>
                <c:pt idx="2505">
                  <c:v>43082</c:v>
                </c:pt>
                <c:pt idx="2506">
                  <c:v>43083</c:v>
                </c:pt>
                <c:pt idx="2507">
                  <c:v>43084</c:v>
                </c:pt>
                <c:pt idx="2508">
                  <c:v>43087</c:v>
                </c:pt>
                <c:pt idx="2509">
                  <c:v>43088</c:v>
                </c:pt>
                <c:pt idx="2510">
                  <c:v>43089</c:v>
                </c:pt>
                <c:pt idx="2511">
                  <c:v>43090</c:v>
                </c:pt>
                <c:pt idx="2512">
                  <c:v>43091</c:v>
                </c:pt>
                <c:pt idx="2513">
                  <c:v>43096</c:v>
                </c:pt>
                <c:pt idx="2514">
                  <c:v>43097</c:v>
                </c:pt>
                <c:pt idx="2515">
                  <c:v>43098</c:v>
                </c:pt>
                <c:pt idx="2516">
                  <c:v>43103</c:v>
                </c:pt>
                <c:pt idx="2517">
                  <c:v>43104</c:v>
                </c:pt>
                <c:pt idx="2518">
                  <c:v>43105</c:v>
                </c:pt>
                <c:pt idx="2519">
                  <c:v>43108</c:v>
                </c:pt>
                <c:pt idx="2520">
                  <c:v>43109</c:v>
                </c:pt>
                <c:pt idx="2521">
                  <c:v>43110</c:v>
                </c:pt>
                <c:pt idx="2522">
                  <c:v>43111</c:v>
                </c:pt>
                <c:pt idx="2523">
                  <c:v>43112</c:v>
                </c:pt>
                <c:pt idx="2524">
                  <c:v>43115</c:v>
                </c:pt>
                <c:pt idx="2525">
                  <c:v>43116</c:v>
                </c:pt>
                <c:pt idx="2526">
                  <c:v>43117</c:v>
                </c:pt>
                <c:pt idx="2527">
                  <c:v>43118</c:v>
                </c:pt>
                <c:pt idx="2528">
                  <c:v>43119</c:v>
                </c:pt>
                <c:pt idx="2529">
                  <c:v>43122</c:v>
                </c:pt>
                <c:pt idx="2530">
                  <c:v>43123</c:v>
                </c:pt>
                <c:pt idx="2531">
                  <c:v>43124</c:v>
                </c:pt>
                <c:pt idx="2532">
                  <c:v>43125</c:v>
                </c:pt>
                <c:pt idx="2533">
                  <c:v>43126</c:v>
                </c:pt>
                <c:pt idx="2534">
                  <c:v>43129</c:v>
                </c:pt>
                <c:pt idx="2535">
                  <c:v>43130</c:v>
                </c:pt>
                <c:pt idx="2536">
                  <c:v>43131</c:v>
                </c:pt>
                <c:pt idx="2537">
                  <c:v>43132</c:v>
                </c:pt>
                <c:pt idx="2538">
                  <c:v>43133</c:v>
                </c:pt>
                <c:pt idx="2539">
                  <c:v>43136</c:v>
                </c:pt>
                <c:pt idx="2540">
                  <c:v>43137</c:v>
                </c:pt>
                <c:pt idx="2541">
                  <c:v>43138</c:v>
                </c:pt>
                <c:pt idx="2542">
                  <c:v>43139</c:v>
                </c:pt>
                <c:pt idx="2543">
                  <c:v>43140</c:v>
                </c:pt>
                <c:pt idx="2544">
                  <c:v>43143</c:v>
                </c:pt>
                <c:pt idx="2545">
                  <c:v>43144</c:v>
                </c:pt>
                <c:pt idx="2546">
                  <c:v>43145</c:v>
                </c:pt>
                <c:pt idx="2547">
                  <c:v>43146</c:v>
                </c:pt>
                <c:pt idx="2548">
                  <c:v>43147</c:v>
                </c:pt>
                <c:pt idx="2549">
                  <c:v>43150</c:v>
                </c:pt>
                <c:pt idx="2550">
                  <c:v>43151</c:v>
                </c:pt>
                <c:pt idx="2551">
                  <c:v>43152</c:v>
                </c:pt>
                <c:pt idx="2552">
                  <c:v>43153</c:v>
                </c:pt>
                <c:pt idx="2553">
                  <c:v>43154</c:v>
                </c:pt>
                <c:pt idx="2554">
                  <c:v>43157</c:v>
                </c:pt>
                <c:pt idx="2555">
                  <c:v>43158</c:v>
                </c:pt>
                <c:pt idx="2556">
                  <c:v>43159</c:v>
                </c:pt>
                <c:pt idx="2557">
                  <c:v>43160</c:v>
                </c:pt>
                <c:pt idx="2558">
                  <c:v>43161</c:v>
                </c:pt>
                <c:pt idx="2559">
                  <c:v>43164</c:v>
                </c:pt>
                <c:pt idx="2560">
                  <c:v>43165</c:v>
                </c:pt>
                <c:pt idx="2561">
                  <c:v>43166</c:v>
                </c:pt>
                <c:pt idx="2562">
                  <c:v>43167</c:v>
                </c:pt>
                <c:pt idx="2563">
                  <c:v>43168</c:v>
                </c:pt>
                <c:pt idx="2564">
                  <c:v>43171</c:v>
                </c:pt>
                <c:pt idx="2565">
                  <c:v>43172</c:v>
                </c:pt>
                <c:pt idx="2566">
                  <c:v>43173</c:v>
                </c:pt>
                <c:pt idx="2567">
                  <c:v>43174</c:v>
                </c:pt>
                <c:pt idx="2568">
                  <c:v>43175</c:v>
                </c:pt>
                <c:pt idx="2569">
                  <c:v>43178</c:v>
                </c:pt>
                <c:pt idx="2570">
                  <c:v>43179</c:v>
                </c:pt>
                <c:pt idx="2571">
                  <c:v>43180</c:v>
                </c:pt>
                <c:pt idx="2572">
                  <c:v>43181</c:v>
                </c:pt>
                <c:pt idx="2573">
                  <c:v>43182</c:v>
                </c:pt>
                <c:pt idx="2574">
                  <c:v>43185</c:v>
                </c:pt>
                <c:pt idx="2575">
                  <c:v>43186</c:v>
                </c:pt>
                <c:pt idx="2576">
                  <c:v>43187</c:v>
                </c:pt>
                <c:pt idx="2577">
                  <c:v>43188</c:v>
                </c:pt>
                <c:pt idx="2578">
                  <c:v>43193</c:v>
                </c:pt>
                <c:pt idx="2579">
                  <c:v>43194</c:v>
                </c:pt>
                <c:pt idx="2580">
                  <c:v>43195</c:v>
                </c:pt>
                <c:pt idx="2581">
                  <c:v>43196</c:v>
                </c:pt>
                <c:pt idx="2582">
                  <c:v>43199</c:v>
                </c:pt>
                <c:pt idx="2583">
                  <c:v>43200</c:v>
                </c:pt>
                <c:pt idx="2584">
                  <c:v>43201</c:v>
                </c:pt>
                <c:pt idx="2585">
                  <c:v>43202</c:v>
                </c:pt>
                <c:pt idx="2586">
                  <c:v>43203</c:v>
                </c:pt>
                <c:pt idx="2587">
                  <c:v>43206</c:v>
                </c:pt>
                <c:pt idx="2588">
                  <c:v>43207</c:v>
                </c:pt>
                <c:pt idx="2589">
                  <c:v>43208</c:v>
                </c:pt>
                <c:pt idx="2590">
                  <c:v>43209</c:v>
                </c:pt>
                <c:pt idx="2591">
                  <c:v>43210</c:v>
                </c:pt>
                <c:pt idx="2592">
                  <c:v>43213</c:v>
                </c:pt>
                <c:pt idx="2593">
                  <c:v>43214</c:v>
                </c:pt>
                <c:pt idx="2594">
                  <c:v>43215</c:v>
                </c:pt>
                <c:pt idx="2595">
                  <c:v>43216</c:v>
                </c:pt>
                <c:pt idx="2596">
                  <c:v>43217</c:v>
                </c:pt>
                <c:pt idx="2597">
                  <c:v>43220</c:v>
                </c:pt>
                <c:pt idx="2598">
                  <c:v>43222</c:v>
                </c:pt>
                <c:pt idx="2599">
                  <c:v>43223</c:v>
                </c:pt>
                <c:pt idx="2600">
                  <c:v>43224</c:v>
                </c:pt>
                <c:pt idx="2601">
                  <c:v>43227</c:v>
                </c:pt>
                <c:pt idx="2602">
                  <c:v>43228</c:v>
                </c:pt>
                <c:pt idx="2603">
                  <c:v>43229</c:v>
                </c:pt>
                <c:pt idx="2604">
                  <c:v>43231</c:v>
                </c:pt>
                <c:pt idx="2605">
                  <c:v>43234</c:v>
                </c:pt>
                <c:pt idx="2606">
                  <c:v>43235</c:v>
                </c:pt>
                <c:pt idx="2607">
                  <c:v>43236</c:v>
                </c:pt>
                <c:pt idx="2608">
                  <c:v>43237</c:v>
                </c:pt>
                <c:pt idx="2609">
                  <c:v>43238</c:v>
                </c:pt>
                <c:pt idx="2610">
                  <c:v>43242</c:v>
                </c:pt>
                <c:pt idx="2611">
                  <c:v>43243</c:v>
                </c:pt>
                <c:pt idx="2612">
                  <c:v>43244</c:v>
                </c:pt>
                <c:pt idx="2613">
                  <c:v>43245</c:v>
                </c:pt>
                <c:pt idx="2614">
                  <c:v>43248</c:v>
                </c:pt>
                <c:pt idx="2615">
                  <c:v>43249</c:v>
                </c:pt>
                <c:pt idx="2616">
                  <c:v>43250</c:v>
                </c:pt>
                <c:pt idx="2617">
                  <c:v>43251</c:v>
                </c:pt>
                <c:pt idx="2618">
                  <c:v>43252</c:v>
                </c:pt>
                <c:pt idx="2619">
                  <c:v>43255</c:v>
                </c:pt>
                <c:pt idx="2620">
                  <c:v>43256</c:v>
                </c:pt>
                <c:pt idx="2621">
                  <c:v>43257</c:v>
                </c:pt>
                <c:pt idx="2622">
                  <c:v>43258</c:v>
                </c:pt>
                <c:pt idx="2623">
                  <c:v>43259</c:v>
                </c:pt>
                <c:pt idx="2624">
                  <c:v>43262</c:v>
                </c:pt>
                <c:pt idx="2625">
                  <c:v>43263</c:v>
                </c:pt>
                <c:pt idx="2626">
                  <c:v>43264</c:v>
                </c:pt>
                <c:pt idx="2627">
                  <c:v>43265</c:v>
                </c:pt>
                <c:pt idx="2628">
                  <c:v>43266</c:v>
                </c:pt>
                <c:pt idx="2629">
                  <c:v>43269</c:v>
                </c:pt>
                <c:pt idx="2630">
                  <c:v>43270</c:v>
                </c:pt>
                <c:pt idx="2631">
                  <c:v>43271</c:v>
                </c:pt>
                <c:pt idx="2632">
                  <c:v>43272</c:v>
                </c:pt>
                <c:pt idx="2633">
                  <c:v>43273</c:v>
                </c:pt>
                <c:pt idx="2634">
                  <c:v>43276</c:v>
                </c:pt>
                <c:pt idx="2635">
                  <c:v>43277</c:v>
                </c:pt>
                <c:pt idx="2636">
                  <c:v>43278</c:v>
                </c:pt>
                <c:pt idx="2637">
                  <c:v>43279</c:v>
                </c:pt>
                <c:pt idx="2638">
                  <c:v>43280</c:v>
                </c:pt>
                <c:pt idx="2639">
                  <c:v>43283</c:v>
                </c:pt>
                <c:pt idx="2640">
                  <c:v>43284</c:v>
                </c:pt>
                <c:pt idx="2641">
                  <c:v>43285</c:v>
                </c:pt>
                <c:pt idx="2642">
                  <c:v>43286</c:v>
                </c:pt>
                <c:pt idx="2643">
                  <c:v>43287</c:v>
                </c:pt>
                <c:pt idx="2644">
                  <c:v>43290</c:v>
                </c:pt>
                <c:pt idx="2645">
                  <c:v>43291</c:v>
                </c:pt>
                <c:pt idx="2646">
                  <c:v>43292</c:v>
                </c:pt>
                <c:pt idx="2647">
                  <c:v>43293</c:v>
                </c:pt>
                <c:pt idx="2648">
                  <c:v>43294</c:v>
                </c:pt>
                <c:pt idx="2649">
                  <c:v>43297</c:v>
                </c:pt>
                <c:pt idx="2650">
                  <c:v>43298</c:v>
                </c:pt>
                <c:pt idx="2651">
                  <c:v>43299</c:v>
                </c:pt>
                <c:pt idx="2652">
                  <c:v>43300</c:v>
                </c:pt>
                <c:pt idx="2653">
                  <c:v>43301</c:v>
                </c:pt>
                <c:pt idx="2654">
                  <c:v>43304</c:v>
                </c:pt>
                <c:pt idx="2655">
                  <c:v>43305</c:v>
                </c:pt>
                <c:pt idx="2656">
                  <c:v>43306</c:v>
                </c:pt>
                <c:pt idx="2657">
                  <c:v>43307</c:v>
                </c:pt>
                <c:pt idx="2658">
                  <c:v>43308</c:v>
                </c:pt>
                <c:pt idx="2659">
                  <c:v>43311</c:v>
                </c:pt>
                <c:pt idx="2660">
                  <c:v>43312</c:v>
                </c:pt>
                <c:pt idx="2661">
                  <c:v>43314</c:v>
                </c:pt>
                <c:pt idx="2662">
                  <c:v>43315</c:v>
                </c:pt>
                <c:pt idx="2663">
                  <c:v>43318</c:v>
                </c:pt>
                <c:pt idx="2664">
                  <c:v>43319</c:v>
                </c:pt>
                <c:pt idx="2665">
                  <c:v>43320</c:v>
                </c:pt>
                <c:pt idx="2666">
                  <c:v>43321</c:v>
                </c:pt>
                <c:pt idx="2667">
                  <c:v>43322</c:v>
                </c:pt>
                <c:pt idx="2668">
                  <c:v>43325</c:v>
                </c:pt>
                <c:pt idx="2669">
                  <c:v>43326</c:v>
                </c:pt>
                <c:pt idx="2670">
                  <c:v>43327</c:v>
                </c:pt>
                <c:pt idx="2671">
                  <c:v>43328</c:v>
                </c:pt>
                <c:pt idx="2672">
                  <c:v>43329</c:v>
                </c:pt>
                <c:pt idx="2673">
                  <c:v>43332</c:v>
                </c:pt>
                <c:pt idx="2674">
                  <c:v>43333</c:v>
                </c:pt>
                <c:pt idx="2675">
                  <c:v>43334</c:v>
                </c:pt>
                <c:pt idx="2676">
                  <c:v>43335</c:v>
                </c:pt>
                <c:pt idx="2677">
                  <c:v>43336</c:v>
                </c:pt>
                <c:pt idx="2678">
                  <c:v>43339</c:v>
                </c:pt>
                <c:pt idx="2679">
                  <c:v>43340</c:v>
                </c:pt>
                <c:pt idx="2680">
                  <c:v>43341</c:v>
                </c:pt>
                <c:pt idx="2681">
                  <c:v>43342</c:v>
                </c:pt>
                <c:pt idx="2682">
                  <c:v>43343</c:v>
                </c:pt>
                <c:pt idx="2683">
                  <c:v>43346</c:v>
                </c:pt>
                <c:pt idx="2684">
                  <c:v>43347</c:v>
                </c:pt>
                <c:pt idx="2685">
                  <c:v>43348</c:v>
                </c:pt>
                <c:pt idx="2686">
                  <c:v>43349</c:v>
                </c:pt>
                <c:pt idx="2687">
                  <c:v>43350</c:v>
                </c:pt>
                <c:pt idx="2688">
                  <c:v>43353</c:v>
                </c:pt>
                <c:pt idx="2689">
                  <c:v>43354</c:v>
                </c:pt>
                <c:pt idx="2690">
                  <c:v>43355</c:v>
                </c:pt>
                <c:pt idx="2691">
                  <c:v>43356</c:v>
                </c:pt>
                <c:pt idx="2692">
                  <c:v>43357</c:v>
                </c:pt>
                <c:pt idx="2693">
                  <c:v>43360</c:v>
                </c:pt>
                <c:pt idx="2694">
                  <c:v>43361</c:v>
                </c:pt>
                <c:pt idx="2695">
                  <c:v>43362</c:v>
                </c:pt>
                <c:pt idx="2696">
                  <c:v>43363</c:v>
                </c:pt>
                <c:pt idx="2697">
                  <c:v>43364</c:v>
                </c:pt>
                <c:pt idx="2698">
                  <c:v>43367</c:v>
                </c:pt>
                <c:pt idx="2699">
                  <c:v>43368</c:v>
                </c:pt>
                <c:pt idx="2700">
                  <c:v>43369</c:v>
                </c:pt>
                <c:pt idx="2701">
                  <c:v>43370</c:v>
                </c:pt>
                <c:pt idx="2702">
                  <c:v>43371</c:v>
                </c:pt>
                <c:pt idx="2703">
                  <c:v>43374</c:v>
                </c:pt>
                <c:pt idx="2704">
                  <c:v>43375</c:v>
                </c:pt>
                <c:pt idx="2705">
                  <c:v>43376</c:v>
                </c:pt>
                <c:pt idx="2706">
                  <c:v>43377</c:v>
                </c:pt>
                <c:pt idx="2707">
                  <c:v>43378</c:v>
                </c:pt>
                <c:pt idx="2708">
                  <c:v>43381</c:v>
                </c:pt>
                <c:pt idx="2709">
                  <c:v>43382</c:v>
                </c:pt>
                <c:pt idx="2710">
                  <c:v>43383</c:v>
                </c:pt>
                <c:pt idx="2711">
                  <c:v>43384</c:v>
                </c:pt>
                <c:pt idx="2712">
                  <c:v>43385</c:v>
                </c:pt>
                <c:pt idx="2713">
                  <c:v>43388</c:v>
                </c:pt>
                <c:pt idx="2714">
                  <c:v>43389</c:v>
                </c:pt>
                <c:pt idx="2715">
                  <c:v>43390</c:v>
                </c:pt>
                <c:pt idx="2716">
                  <c:v>43391</c:v>
                </c:pt>
                <c:pt idx="2717">
                  <c:v>43392</c:v>
                </c:pt>
                <c:pt idx="2718">
                  <c:v>43395</c:v>
                </c:pt>
                <c:pt idx="2719">
                  <c:v>43396</c:v>
                </c:pt>
                <c:pt idx="2720">
                  <c:v>43397</c:v>
                </c:pt>
                <c:pt idx="2721">
                  <c:v>43398</c:v>
                </c:pt>
                <c:pt idx="2722">
                  <c:v>43399</c:v>
                </c:pt>
                <c:pt idx="2723">
                  <c:v>43402</c:v>
                </c:pt>
                <c:pt idx="2724">
                  <c:v>43403</c:v>
                </c:pt>
                <c:pt idx="2725">
                  <c:v>43404</c:v>
                </c:pt>
                <c:pt idx="2726">
                  <c:v>43405</c:v>
                </c:pt>
                <c:pt idx="2727">
                  <c:v>43406</c:v>
                </c:pt>
                <c:pt idx="2728">
                  <c:v>43409</c:v>
                </c:pt>
                <c:pt idx="2729">
                  <c:v>43410</c:v>
                </c:pt>
                <c:pt idx="2730">
                  <c:v>43411</c:v>
                </c:pt>
                <c:pt idx="2731">
                  <c:v>43412</c:v>
                </c:pt>
                <c:pt idx="2732">
                  <c:v>43413</c:v>
                </c:pt>
                <c:pt idx="2733">
                  <c:v>43416</c:v>
                </c:pt>
                <c:pt idx="2734">
                  <c:v>43417</c:v>
                </c:pt>
                <c:pt idx="2735">
                  <c:v>43418</c:v>
                </c:pt>
                <c:pt idx="2736">
                  <c:v>43419</c:v>
                </c:pt>
                <c:pt idx="2737">
                  <c:v>43420</c:v>
                </c:pt>
                <c:pt idx="2738">
                  <c:v>43423</c:v>
                </c:pt>
                <c:pt idx="2739">
                  <c:v>43424</c:v>
                </c:pt>
                <c:pt idx="2740">
                  <c:v>43425</c:v>
                </c:pt>
                <c:pt idx="2741">
                  <c:v>43426</c:v>
                </c:pt>
                <c:pt idx="2742">
                  <c:v>43427</c:v>
                </c:pt>
                <c:pt idx="2743">
                  <c:v>43430</c:v>
                </c:pt>
                <c:pt idx="2744">
                  <c:v>43431</c:v>
                </c:pt>
                <c:pt idx="2745">
                  <c:v>43432</c:v>
                </c:pt>
                <c:pt idx="2746">
                  <c:v>43433</c:v>
                </c:pt>
                <c:pt idx="2747">
                  <c:v>43434</c:v>
                </c:pt>
                <c:pt idx="2748">
                  <c:v>43437</c:v>
                </c:pt>
                <c:pt idx="2749">
                  <c:v>43438</c:v>
                </c:pt>
                <c:pt idx="2750">
                  <c:v>43439</c:v>
                </c:pt>
                <c:pt idx="2751">
                  <c:v>43440</c:v>
                </c:pt>
                <c:pt idx="2752">
                  <c:v>43441</c:v>
                </c:pt>
                <c:pt idx="2753">
                  <c:v>43444</c:v>
                </c:pt>
                <c:pt idx="2754">
                  <c:v>43445</c:v>
                </c:pt>
                <c:pt idx="2755">
                  <c:v>43446</c:v>
                </c:pt>
                <c:pt idx="2756">
                  <c:v>43447</c:v>
                </c:pt>
                <c:pt idx="2757">
                  <c:v>43448</c:v>
                </c:pt>
                <c:pt idx="2758">
                  <c:v>43451</c:v>
                </c:pt>
                <c:pt idx="2759">
                  <c:v>43452</c:v>
                </c:pt>
                <c:pt idx="2760">
                  <c:v>43453</c:v>
                </c:pt>
                <c:pt idx="2761">
                  <c:v>43454</c:v>
                </c:pt>
                <c:pt idx="2762">
                  <c:v>43455</c:v>
                </c:pt>
                <c:pt idx="2763">
                  <c:v>43461</c:v>
                </c:pt>
                <c:pt idx="2764">
                  <c:v>43462</c:v>
                </c:pt>
                <c:pt idx="2765">
                  <c:v>43468</c:v>
                </c:pt>
                <c:pt idx="2766">
                  <c:v>43469</c:v>
                </c:pt>
                <c:pt idx="2767">
                  <c:v>43472</c:v>
                </c:pt>
                <c:pt idx="2768">
                  <c:v>43473</c:v>
                </c:pt>
                <c:pt idx="2769">
                  <c:v>43474</c:v>
                </c:pt>
                <c:pt idx="2770">
                  <c:v>43475</c:v>
                </c:pt>
                <c:pt idx="2771">
                  <c:v>43476</c:v>
                </c:pt>
                <c:pt idx="2772">
                  <c:v>43479</c:v>
                </c:pt>
                <c:pt idx="2773">
                  <c:v>43480</c:v>
                </c:pt>
                <c:pt idx="2774">
                  <c:v>43481</c:v>
                </c:pt>
                <c:pt idx="2775">
                  <c:v>43482</c:v>
                </c:pt>
                <c:pt idx="2776">
                  <c:v>43483</c:v>
                </c:pt>
                <c:pt idx="2777">
                  <c:v>43486</c:v>
                </c:pt>
                <c:pt idx="2778">
                  <c:v>43487</c:v>
                </c:pt>
                <c:pt idx="2779">
                  <c:v>43488</c:v>
                </c:pt>
                <c:pt idx="2780">
                  <c:v>43489</c:v>
                </c:pt>
                <c:pt idx="2781">
                  <c:v>43490</c:v>
                </c:pt>
                <c:pt idx="2782">
                  <c:v>43493</c:v>
                </c:pt>
                <c:pt idx="2783">
                  <c:v>43494</c:v>
                </c:pt>
                <c:pt idx="2784">
                  <c:v>43495</c:v>
                </c:pt>
                <c:pt idx="2785">
                  <c:v>43496</c:v>
                </c:pt>
                <c:pt idx="2786">
                  <c:v>43497</c:v>
                </c:pt>
                <c:pt idx="2787">
                  <c:v>43500</c:v>
                </c:pt>
                <c:pt idx="2788">
                  <c:v>43501</c:v>
                </c:pt>
                <c:pt idx="2789">
                  <c:v>43502</c:v>
                </c:pt>
                <c:pt idx="2790">
                  <c:v>43503</c:v>
                </c:pt>
                <c:pt idx="2791">
                  <c:v>43504</c:v>
                </c:pt>
                <c:pt idx="2792">
                  <c:v>43507</c:v>
                </c:pt>
                <c:pt idx="2793">
                  <c:v>43508</c:v>
                </c:pt>
                <c:pt idx="2794">
                  <c:v>43509</c:v>
                </c:pt>
                <c:pt idx="2795">
                  <c:v>43510</c:v>
                </c:pt>
                <c:pt idx="2796">
                  <c:v>43511</c:v>
                </c:pt>
                <c:pt idx="2797">
                  <c:v>43514</c:v>
                </c:pt>
                <c:pt idx="2798">
                  <c:v>43515</c:v>
                </c:pt>
                <c:pt idx="2799">
                  <c:v>43516</c:v>
                </c:pt>
                <c:pt idx="2800">
                  <c:v>43517</c:v>
                </c:pt>
                <c:pt idx="2801">
                  <c:v>43518</c:v>
                </c:pt>
                <c:pt idx="2802">
                  <c:v>43521</c:v>
                </c:pt>
                <c:pt idx="2803">
                  <c:v>43522</c:v>
                </c:pt>
                <c:pt idx="2804">
                  <c:v>43523</c:v>
                </c:pt>
                <c:pt idx="2805">
                  <c:v>43524</c:v>
                </c:pt>
                <c:pt idx="2806">
                  <c:v>43525</c:v>
                </c:pt>
                <c:pt idx="2807">
                  <c:v>43528</c:v>
                </c:pt>
                <c:pt idx="2808">
                  <c:v>43529</c:v>
                </c:pt>
                <c:pt idx="2809">
                  <c:v>43530</c:v>
                </c:pt>
                <c:pt idx="2810">
                  <c:v>43531</c:v>
                </c:pt>
                <c:pt idx="2811">
                  <c:v>43532</c:v>
                </c:pt>
                <c:pt idx="2812">
                  <c:v>43535</c:v>
                </c:pt>
                <c:pt idx="2813">
                  <c:v>43536</c:v>
                </c:pt>
                <c:pt idx="2814">
                  <c:v>43537</c:v>
                </c:pt>
                <c:pt idx="2815">
                  <c:v>43538</c:v>
                </c:pt>
                <c:pt idx="2816">
                  <c:v>43539</c:v>
                </c:pt>
                <c:pt idx="2817">
                  <c:v>43542</c:v>
                </c:pt>
                <c:pt idx="2818">
                  <c:v>43543</c:v>
                </c:pt>
                <c:pt idx="2819">
                  <c:v>43544</c:v>
                </c:pt>
                <c:pt idx="2820">
                  <c:v>43545</c:v>
                </c:pt>
                <c:pt idx="2821">
                  <c:v>43546</c:v>
                </c:pt>
                <c:pt idx="2822">
                  <c:v>43549</c:v>
                </c:pt>
                <c:pt idx="2823">
                  <c:v>43550</c:v>
                </c:pt>
                <c:pt idx="2824">
                  <c:v>43551</c:v>
                </c:pt>
                <c:pt idx="2825">
                  <c:v>43552</c:v>
                </c:pt>
                <c:pt idx="2826">
                  <c:v>43553</c:v>
                </c:pt>
                <c:pt idx="2827">
                  <c:v>43556</c:v>
                </c:pt>
                <c:pt idx="2828">
                  <c:v>43557</c:v>
                </c:pt>
                <c:pt idx="2829">
                  <c:v>43558</c:v>
                </c:pt>
                <c:pt idx="2830">
                  <c:v>43559</c:v>
                </c:pt>
                <c:pt idx="2831">
                  <c:v>43560</c:v>
                </c:pt>
                <c:pt idx="2832">
                  <c:v>43563</c:v>
                </c:pt>
                <c:pt idx="2833">
                  <c:v>43564</c:v>
                </c:pt>
                <c:pt idx="2834">
                  <c:v>43565</c:v>
                </c:pt>
                <c:pt idx="2835">
                  <c:v>43566</c:v>
                </c:pt>
                <c:pt idx="2836">
                  <c:v>43567</c:v>
                </c:pt>
                <c:pt idx="2837">
                  <c:v>43570</c:v>
                </c:pt>
                <c:pt idx="2838">
                  <c:v>43571</c:v>
                </c:pt>
                <c:pt idx="2839">
                  <c:v>43572</c:v>
                </c:pt>
                <c:pt idx="2840">
                  <c:v>43573</c:v>
                </c:pt>
                <c:pt idx="2841">
                  <c:v>43578</c:v>
                </c:pt>
                <c:pt idx="2842">
                  <c:v>43579</c:v>
                </c:pt>
                <c:pt idx="2843">
                  <c:v>43580</c:v>
                </c:pt>
                <c:pt idx="2844">
                  <c:v>43581</c:v>
                </c:pt>
                <c:pt idx="2845">
                  <c:v>43584</c:v>
                </c:pt>
                <c:pt idx="2846">
                  <c:v>43585</c:v>
                </c:pt>
                <c:pt idx="2847">
                  <c:v>43587</c:v>
                </c:pt>
                <c:pt idx="2848">
                  <c:v>43588</c:v>
                </c:pt>
                <c:pt idx="2849">
                  <c:v>43591</c:v>
                </c:pt>
                <c:pt idx="2850">
                  <c:v>43592</c:v>
                </c:pt>
                <c:pt idx="2851">
                  <c:v>43593</c:v>
                </c:pt>
                <c:pt idx="2852">
                  <c:v>43594</c:v>
                </c:pt>
                <c:pt idx="2853">
                  <c:v>43595</c:v>
                </c:pt>
                <c:pt idx="2854">
                  <c:v>43598</c:v>
                </c:pt>
                <c:pt idx="2855">
                  <c:v>43599</c:v>
                </c:pt>
                <c:pt idx="2856">
                  <c:v>43600</c:v>
                </c:pt>
                <c:pt idx="2857">
                  <c:v>43601</c:v>
                </c:pt>
                <c:pt idx="2858">
                  <c:v>43602</c:v>
                </c:pt>
                <c:pt idx="2859">
                  <c:v>43605</c:v>
                </c:pt>
                <c:pt idx="2860">
                  <c:v>43606</c:v>
                </c:pt>
                <c:pt idx="2861">
                  <c:v>43607</c:v>
                </c:pt>
                <c:pt idx="2862">
                  <c:v>43608</c:v>
                </c:pt>
                <c:pt idx="2863">
                  <c:v>43609</c:v>
                </c:pt>
                <c:pt idx="2864">
                  <c:v>43612</c:v>
                </c:pt>
                <c:pt idx="2865">
                  <c:v>43613</c:v>
                </c:pt>
                <c:pt idx="2866">
                  <c:v>43614</c:v>
                </c:pt>
                <c:pt idx="2867">
                  <c:v>43616</c:v>
                </c:pt>
                <c:pt idx="2868">
                  <c:v>43619</c:v>
                </c:pt>
                <c:pt idx="2869">
                  <c:v>43620</c:v>
                </c:pt>
                <c:pt idx="2870">
                  <c:v>43621</c:v>
                </c:pt>
                <c:pt idx="2871">
                  <c:v>43622</c:v>
                </c:pt>
                <c:pt idx="2872">
                  <c:v>43623</c:v>
                </c:pt>
                <c:pt idx="2873">
                  <c:v>43627</c:v>
                </c:pt>
                <c:pt idx="2874">
                  <c:v>43628</c:v>
                </c:pt>
                <c:pt idx="2875">
                  <c:v>43629</c:v>
                </c:pt>
                <c:pt idx="2876">
                  <c:v>43630</c:v>
                </c:pt>
                <c:pt idx="2877">
                  <c:v>43633</c:v>
                </c:pt>
                <c:pt idx="2878">
                  <c:v>43634</c:v>
                </c:pt>
                <c:pt idx="2879">
                  <c:v>43635</c:v>
                </c:pt>
                <c:pt idx="2880">
                  <c:v>43636</c:v>
                </c:pt>
                <c:pt idx="2881">
                  <c:v>43637</c:v>
                </c:pt>
                <c:pt idx="2882">
                  <c:v>43640</c:v>
                </c:pt>
                <c:pt idx="2883">
                  <c:v>43641</c:v>
                </c:pt>
                <c:pt idx="2884">
                  <c:v>43642</c:v>
                </c:pt>
                <c:pt idx="2885">
                  <c:v>43643</c:v>
                </c:pt>
                <c:pt idx="2886">
                  <c:v>43644</c:v>
                </c:pt>
                <c:pt idx="2887">
                  <c:v>43647</c:v>
                </c:pt>
                <c:pt idx="2888">
                  <c:v>43648</c:v>
                </c:pt>
                <c:pt idx="2889">
                  <c:v>43649</c:v>
                </c:pt>
                <c:pt idx="2890">
                  <c:v>43650</c:v>
                </c:pt>
                <c:pt idx="2891">
                  <c:v>43651</c:v>
                </c:pt>
                <c:pt idx="2892">
                  <c:v>43654</c:v>
                </c:pt>
                <c:pt idx="2893">
                  <c:v>43655</c:v>
                </c:pt>
                <c:pt idx="2894">
                  <c:v>43656</c:v>
                </c:pt>
                <c:pt idx="2895">
                  <c:v>43657</c:v>
                </c:pt>
                <c:pt idx="2896">
                  <c:v>43658</c:v>
                </c:pt>
                <c:pt idx="2897">
                  <c:v>43661</c:v>
                </c:pt>
                <c:pt idx="2898">
                  <c:v>43662</c:v>
                </c:pt>
                <c:pt idx="2899">
                  <c:v>43663</c:v>
                </c:pt>
                <c:pt idx="2900">
                  <c:v>43664</c:v>
                </c:pt>
                <c:pt idx="2901">
                  <c:v>43665</c:v>
                </c:pt>
                <c:pt idx="2902">
                  <c:v>43668</c:v>
                </c:pt>
                <c:pt idx="2903">
                  <c:v>43669</c:v>
                </c:pt>
                <c:pt idx="2904">
                  <c:v>43670</c:v>
                </c:pt>
                <c:pt idx="2905">
                  <c:v>43671</c:v>
                </c:pt>
                <c:pt idx="2906">
                  <c:v>43672</c:v>
                </c:pt>
                <c:pt idx="2907">
                  <c:v>43675</c:v>
                </c:pt>
                <c:pt idx="2908">
                  <c:v>43676</c:v>
                </c:pt>
                <c:pt idx="2909">
                  <c:v>43677</c:v>
                </c:pt>
                <c:pt idx="2910">
                  <c:v>43679</c:v>
                </c:pt>
                <c:pt idx="2911">
                  <c:v>43682</c:v>
                </c:pt>
                <c:pt idx="2912">
                  <c:v>43683</c:v>
                </c:pt>
                <c:pt idx="2913">
                  <c:v>43684</c:v>
                </c:pt>
                <c:pt idx="2914">
                  <c:v>43685</c:v>
                </c:pt>
                <c:pt idx="2915">
                  <c:v>43686</c:v>
                </c:pt>
                <c:pt idx="2916">
                  <c:v>43689</c:v>
                </c:pt>
                <c:pt idx="2917">
                  <c:v>43690</c:v>
                </c:pt>
                <c:pt idx="2918">
                  <c:v>43691</c:v>
                </c:pt>
                <c:pt idx="2919">
                  <c:v>43692</c:v>
                </c:pt>
                <c:pt idx="2920">
                  <c:v>43693</c:v>
                </c:pt>
                <c:pt idx="2921">
                  <c:v>43696</c:v>
                </c:pt>
                <c:pt idx="2922">
                  <c:v>43697</c:v>
                </c:pt>
                <c:pt idx="2923">
                  <c:v>43698</c:v>
                </c:pt>
                <c:pt idx="2924">
                  <c:v>43699</c:v>
                </c:pt>
                <c:pt idx="2925">
                  <c:v>43700</c:v>
                </c:pt>
                <c:pt idx="2926">
                  <c:v>43703</c:v>
                </c:pt>
                <c:pt idx="2927">
                  <c:v>43704</c:v>
                </c:pt>
                <c:pt idx="2928">
                  <c:v>43705</c:v>
                </c:pt>
                <c:pt idx="2929">
                  <c:v>43706</c:v>
                </c:pt>
                <c:pt idx="2930">
                  <c:v>43707</c:v>
                </c:pt>
                <c:pt idx="2931">
                  <c:v>43710</c:v>
                </c:pt>
                <c:pt idx="2932">
                  <c:v>43711</c:v>
                </c:pt>
                <c:pt idx="2933">
                  <c:v>43712</c:v>
                </c:pt>
                <c:pt idx="2934">
                  <c:v>43713</c:v>
                </c:pt>
                <c:pt idx="2935">
                  <c:v>43714</c:v>
                </c:pt>
                <c:pt idx="2936">
                  <c:v>43717</c:v>
                </c:pt>
                <c:pt idx="2937">
                  <c:v>43718</c:v>
                </c:pt>
                <c:pt idx="2938">
                  <c:v>43719</c:v>
                </c:pt>
                <c:pt idx="2939">
                  <c:v>43720</c:v>
                </c:pt>
                <c:pt idx="2940">
                  <c:v>43721</c:v>
                </c:pt>
                <c:pt idx="2941">
                  <c:v>43724</c:v>
                </c:pt>
                <c:pt idx="2942">
                  <c:v>43725</c:v>
                </c:pt>
                <c:pt idx="2943">
                  <c:v>43726</c:v>
                </c:pt>
                <c:pt idx="2944">
                  <c:v>43727</c:v>
                </c:pt>
                <c:pt idx="2945">
                  <c:v>43728</c:v>
                </c:pt>
                <c:pt idx="2946">
                  <c:v>43731</c:v>
                </c:pt>
                <c:pt idx="2947">
                  <c:v>43732</c:v>
                </c:pt>
                <c:pt idx="2948">
                  <c:v>43733</c:v>
                </c:pt>
                <c:pt idx="2949">
                  <c:v>43734</c:v>
                </c:pt>
                <c:pt idx="2950">
                  <c:v>43735</c:v>
                </c:pt>
                <c:pt idx="2951">
                  <c:v>43738</c:v>
                </c:pt>
                <c:pt idx="2952">
                  <c:v>43739</c:v>
                </c:pt>
                <c:pt idx="2953">
                  <c:v>43740</c:v>
                </c:pt>
                <c:pt idx="2954">
                  <c:v>43741</c:v>
                </c:pt>
                <c:pt idx="2955">
                  <c:v>43742</c:v>
                </c:pt>
                <c:pt idx="2956">
                  <c:v>43745</c:v>
                </c:pt>
                <c:pt idx="2957">
                  <c:v>43746</c:v>
                </c:pt>
                <c:pt idx="2958">
                  <c:v>43747</c:v>
                </c:pt>
                <c:pt idx="2959">
                  <c:v>43748</c:v>
                </c:pt>
                <c:pt idx="2960">
                  <c:v>43749</c:v>
                </c:pt>
                <c:pt idx="2961">
                  <c:v>43752</c:v>
                </c:pt>
                <c:pt idx="2962">
                  <c:v>43753</c:v>
                </c:pt>
                <c:pt idx="2963">
                  <c:v>43754</c:v>
                </c:pt>
                <c:pt idx="2964">
                  <c:v>43755</c:v>
                </c:pt>
                <c:pt idx="2965">
                  <c:v>43756</c:v>
                </c:pt>
                <c:pt idx="2966">
                  <c:v>43759</c:v>
                </c:pt>
                <c:pt idx="2967">
                  <c:v>43760</c:v>
                </c:pt>
                <c:pt idx="2968">
                  <c:v>43761</c:v>
                </c:pt>
                <c:pt idx="2969">
                  <c:v>43762</c:v>
                </c:pt>
                <c:pt idx="2970">
                  <c:v>43763</c:v>
                </c:pt>
                <c:pt idx="2971">
                  <c:v>43766</c:v>
                </c:pt>
                <c:pt idx="2972">
                  <c:v>43767</c:v>
                </c:pt>
                <c:pt idx="2973">
                  <c:v>43768</c:v>
                </c:pt>
                <c:pt idx="2974">
                  <c:v>43769</c:v>
                </c:pt>
                <c:pt idx="2975">
                  <c:v>43770</c:v>
                </c:pt>
                <c:pt idx="2976">
                  <c:v>43773</c:v>
                </c:pt>
                <c:pt idx="2977">
                  <c:v>43774</c:v>
                </c:pt>
                <c:pt idx="2978">
                  <c:v>43775</c:v>
                </c:pt>
                <c:pt idx="2979">
                  <c:v>43776</c:v>
                </c:pt>
                <c:pt idx="2980">
                  <c:v>43777</c:v>
                </c:pt>
                <c:pt idx="2981">
                  <c:v>43780</c:v>
                </c:pt>
                <c:pt idx="2982">
                  <c:v>43781</c:v>
                </c:pt>
                <c:pt idx="2983">
                  <c:v>43782</c:v>
                </c:pt>
                <c:pt idx="2984">
                  <c:v>43783</c:v>
                </c:pt>
                <c:pt idx="2985">
                  <c:v>43784</c:v>
                </c:pt>
                <c:pt idx="2986">
                  <c:v>43787</c:v>
                </c:pt>
                <c:pt idx="2987">
                  <c:v>43788</c:v>
                </c:pt>
                <c:pt idx="2988">
                  <c:v>43789</c:v>
                </c:pt>
                <c:pt idx="2989">
                  <c:v>43790</c:v>
                </c:pt>
                <c:pt idx="2990">
                  <c:v>43791</c:v>
                </c:pt>
                <c:pt idx="2991">
                  <c:v>43794</c:v>
                </c:pt>
                <c:pt idx="2992">
                  <c:v>43795</c:v>
                </c:pt>
                <c:pt idx="2993">
                  <c:v>43796</c:v>
                </c:pt>
                <c:pt idx="2994">
                  <c:v>43797</c:v>
                </c:pt>
                <c:pt idx="2995">
                  <c:v>43798</c:v>
                </c:pt>
                <c:pt idx="2996">
                  <c:v>43801</c:v>
                </c:pt>
                <c:pt idx="2997">
                  <c:v>43802</c:v>
                </c:pt>
                <c:pt idx="2998">
                  <c:v>43803</c:v>
                </c:pt>
                <c:pt idx="2999">
                  <c:v>43804</c:v>
                </c:pt>
                <c:pt idx="3000">
                  <c:v>43805</c:v>
                </c:pt>
                <c:pt idx="3001">
                  <c:v>43808</c:v>
                </c:pt>
                <c:pt idx="3002">
                  <c:v>43809</c:v>
                </c:pt>
                <c:pt idx="3003">
                  <c:v>43810</c:v>
                </c:pt>
                <c:pt idx="3004">
                  <c:v>43811</c:v>
                </c:pt>
                <c:pt idx="3005">
                  <c:v>43812</c:v>
                </c:pt>
                <c:pt idx="3006">
                  <c:v>43815</c:v>
                </c:pt>
                <c:pt idx="3007">
                  <c:v>43816</c:v>
                </c:pt>
                <c:pt idx="3008">
                  <c:v>43817</c:v>
                </c:pt>
                <c:pt idx="3009">
                  <c:v>43818</c:v>
                </c:pt>
                <c:pt idx="3010">
                  <c:v>43819</c:v>
                </c:pt>
                <c:pt idx="3011">
                  <c:v>43822</c:v>
                </c:pt>
                <c:pt idx="3012">
                  <c:v>43826</c:v>
                </c:pt>
                <c:pt idx="3013">
                  <c:v>43829</c:v>
                </c:pt>
                <c:pt idx="3014">
                  <c:v>43833</c:v>
                </c:pt>
                <c:pt idx="3015">
                  <c:v>43836</c:v>
                </c:pt>
                <c:pt idx="3016">
                  <c:v>43837</c:v>
                </c:pt>
                <c:pt idx="3017">
                  <c:v>43838</c:v>
                </c:pt>
                <c:pt idx="3018">
                  <c:v>43839</c:v>
                </c:pt>
                <c:pt idx="3019">
                  <c:v>43840</c:v>
                </c:pt>
                <c:pt idx="3020">
                  <c:v>43843</c:v>
                </c:pt>
                <c:pt idx="3021">
                  <c:v>43844</c:v>
                </c:pt>
                <c:pt idx="3022">
                  <c:v>43845</c:v>
                </c:pt>
                <c:pt idx="3023">
                  <c:v>43846</c:v>
                </c:pt>
                <c:pt idx="3024">
                  <c:v>43847</c:v>
                </c:pt>
                <c:pt idx="3025">
                  <c:v>43850</c:v>
                </c:pt>
                <c:pt idx="3026">
                  <c:v>43851</c:v>
                </c:pt>
                <c:pt idx="3027">
                  <c:v>43852</c:v>
                </c:pt>
                <c:pt idx="3028">
                  <c:v>43853</c:v>
                </c:pt>
                <c:pt idx="3029">
                  <c:v>43854</c:v>
                </c:pt>
                <c:pt idx="3030">
                  <c:v>43857</c:v>
                </c:pt>
                <c:pt idx="3031">
                  <c:v>43858</c:v>
                </c:pt>
                <c:pt idx="3032">
                  <c:v>43859</c:v>
                </c:pt>
                <c:pt idx="3033">
                  <c:v>43860</c:v>
                </c:pt>
                <c:pt idx="3034">
                  <c:v>43861</c:v>
                </c:pt>
                <c:pt idx="3035">
                  <c:v>43864</c:v>
                </c:pt>
                <c:pt idx="3036">
                  <c:v>43865</c:v>
                </c:pt>
                <c:pt idx="3037">
                  <c:v>43866</c:v>
                </c:pt>
                <c:pt idx="3038">
                  <c:v>43867</c:v>
                </c:pt>
                <c:pt idx="3039">
                  <c:v>43868</c:v>
                </c:pt>
                <c:pt idx="3040">
                  <c:v>43871</c:v>
                </c:pt>
                <c:pt idx="3041">
                  <c:v>43872</c:v>
                </c:pt>
                <c:pt idx="3042">
                  <c:v>43873</c:v>
                </c:pt>
                <c:pt idx="3043">
                  <c:v>43874</c:v>
                </c:pt>
                <c:pt idx="3044">
                  <c:v>43875</c:v>
                </c:pt>
                <c:pt idx="3045">
                  <c:v>43878</c:v>
                </c:pt>
                <c:pt idx="3046">
                  <c:v>43879</c:v>
                </c:pt>
                <c:pt idx="3047">
                  <c:v>43880</c:v>
                </c:pt>
                <c:pt idx="3048">
                  <c:v>43881</c:v>
                </c:pt>
                <c:pt idx="3049">
                  <c:v>43882</c:v>
                </c:pt>
                <c:pt idx="3050">
                  <c:v>43885</c:v>
                </c:pt>
                <c:pt idx="3051">
                  <c:v>43886</c:v>
                </c:pt>
                <c:pt idx="3052">
                  <c:v>43887</c:v>
                </c:pt>
                <c:pt idx="3053">
                  <c:v>43888</c:v>
                </c:pt>
                <c:pt idx="3054">
                  <c:v>43889</c:v>
                </c:pt>
                <c:pt idx="3055">
                  <c:v>43892</c:v>
                </c:pt>
                <c:pt idx="3056">
                  <c:v>43893</c:v>
                </c:pt>
                <c:pt idx="3057">
                  <c:v>43894</c:v>
                </c:pt>
                <c:pt idx="3058">
                  <c:v>43895</c:v>
                </c:pt>
                <c:pt idx="3059">
                  <c:v>43896</c:v>
                </c:pt>
                <c:pt idx="3060">
                  <c:v>43899</c:v>
                </c:pt>
                <c:pt idx="3061">
                  <c:v>43900</c:v>
                </c:pt>
                <c:pt idx="3062">
                  <c:v>43901</c:v>
                </c:pt>
                <c:pt idx="3063">
                  <c:v>43902</c:v>
                </c:pt>
                <c:pt idx="3064">
                  <c:v>43903</c:v>
                </c:pt>
                <c:pt idx="3065">
                  <c:v>43906</c:v>
                </c:pt>
                <c:pt idx="3066">
                  <c:v>43907</c:v>
                </c:pt>
                <c:pt idx="3067">
                  <c:v>43908</c:v>
                </c:pt>
                <c:pt idx="3068">
                  <c:v>43909</c:v>
                </c:pt>
                <c:pt idx="3069">
                  <c:v>43910</c:v>
                </c:pt>
                <c:pt idx="3070">
                  <c:v>43913</c:v>
                </c:pt>
                <c:pt idx="3071">
                  <c:v>43914</c:v>
                </c:pt>
                <c:pt idx="3072">
                  <c:v>43915</c:v>
                </c:pt>
                <c:pt idx="3073">
                  <c:v>43916</c:v>
                </c:pt>
                <c:pt idx="3074">
                  <c:v>43917</c:v>
                </c:pt>
                <c:pt idx="3075">
                  <c:v>43920</c:v>
                </c:pt>
                <c:pt idx="3076">
                  <c:v>43921</c:v>
                </c:pt>
                <c:pt idx="3077">
                  <c:v>43922</c:v>
                </c:pt>
                <c:pt idx="3078">
                  <c:v>43923</c:v>
                </c:pt>
                <c:pt idx="3079">
                  <c:v>43924</c:v>
                </c:pt>
                <c:pt idx="3080">
                  <c:v>43927</c:v>
                </c:pt>
                <c:pt idx="3081">
                  <c:v>43928</c:v>
                </c:pt>
                <c:pt idx="3082">
                  <c:v>43929</c:v>
                </c:pt>
                <c:pt idx="3083">
                  <c:v>43930</c:v>
                </c:pt>
                <c:pt idx="3084">
                  <c:v>43935</c:v>
                </c:pt>
                <c:pt idx="3085">
                  <c:v>43936</c:v>
                </c:pt>
                <c:pt idx="3086">
                  <c:v>43937</c:v>
                </c:pt>
                <c:pt idx="3087">
                  <c:v>43938</c:v>
                </c:pt>
                <c:pt idx="3088">
                  <c:v>43941</c:v>
                </c:pt>
                <c:pt idx="3089">
                  <c:v>43942</c:v>
                </c:pt>
                <c:pt idx="3090">
                  <c:v>43943</c:v>
                </c:pt>
                <c:pt idx="3091">
                  <c:v>43944</c:v>
                </c:pt>
                <c:pt idx="3092">
                  <c:v>43945</c:v>
                </c:pt>
                <c:pt idx="3093">
                  <c:v>43948</c:v>
                </c:pt>
                <c:pt idx="3094">
                  <c:v>43949</c:v>
                </c:pt>
                <c:pt idx="3095">
                  <c:v>43950</c:v>
                </c:pt>
                <c:pt idx="3096">
                  <c:v>43951</c:v>
                </c:pt>
                <c:pt idx="3097">
                  <c:v>43955</c:v>
                </c:pt>
                <c:pt idx="3098">
                  <c:v>43956</c:v>
                </c:pt>
                <c:pt idx="3099">
                  <c:v>43957</c:v>
                </c:pt>
                <c:pt idx="3100">
                  <c:v>43958</c:v>
                </c:pt>
                <c:pt idx="3101">
                  <c:v>43959</c:v>
                </c:pt>
                <c:pt idx="3102">
                  <c:v>43962</c:v>
                </c:pt>
                <c:pt idx="3103">
                  <c:v>43963</c:v>
                </c:pt>
                <c:pt idx="3104">
                  <c:v>43964</c:v>
                </c:pt>
                <c:pt idx="3105">
                  <c:v>43965</c:v>
                </c:pt>
                <c:pt idx="3106">
                  <c:v>43966</c:v>
                </c:pt>
                <c:pt idx="3107">
                  <c:v>43969</c:v>
                </c:pt>
                <c:pt idx="3108">
                  <c:v>43970</c:v>
                </c:pt>
                <c:pt idx="3109">
                  <c:v>43971</c:v>
                </c:pt>
                <c:pt idx="3110">
                  <c:v>43973</c:v>
                </c:pt>
                <c:pt idx="3111">
                  <c:v>43976</c:v>
                </c:pt>
                <c:pt idx="3112">
                  <c:v>43977</c:v>
                </c:pt>
                <c:pt idx="3113">
                  <c:v>43978</c:v>
                </c:pt>
                <c:pt idx="3114">
                  <c:v>43979</c:v>
                </c:pt>
                <c:pt idx="3115">
                  <c:v>43980</c:v>
                </c:pt>
                <c:pt idx="3116">
                  <c:v>43984</c:v>
                </c:pt>
                <c:pt idx="3117">
                  <c:v>43985</c:v>
                </c:pt>
                <c:pt idx="3118">
                  <c:v>43986</c:v>
                </c:pt>
                <c:pt idx="3119">
                  <c:v>43987</c:v>
                </c:pt>
                <c:pt idx="3120">
                  <c:v>43990</c:v>
                </c:pt>
                <c:pt idx="3121">
                  <c:v>43991</c:v>
                </c:pt>
                <c:pt idx="3122">
                  <c:v>43992</c:v>
                </c:pt>
                <c:pt idx="3123">
                  <c:v>43993</c:v>
                </c:pt>
                <c:pt idx="3124">
                  <c:v>43994</c:v>
                </c:pt>
                <c:pt idx="3125">
                  <c:v>43997</c:v>
                </c:pt>
                <c:pt idx="3126">
                  <c:v>43998</c:v>
                </c:pt>
                <c:pt idx="3127">
                  <c:v>43999</c:v>
                </c:pt>
                <c:pt idx="3128">
                  <c:v>44000</c:v>
                </c:pt>
                <c:pt idx="3129">
                  <c:v>44001</c:v>
                </c:pt>
                <c:pt idx="3130">
                  <c:v>44004</c:v>
                </c:pt>
                <c:pt idx="3131">
                  <c:v>44005</c:v>
                </c:pt>
                <c:pt idx="3132">
                  <c:v>44006</c:v>
                </c:pt>
                <c:pt idx="3133">
                  <c:v>44007</c:v>
                </c:pt>
                <c:pt idx="3134">
                  <c:v>44008</c:v>
                </c:pt>
                <c:pt idx="3135">
                  <c:v>44011</c:v>
                </c:pt>
                <c:pt idx="3136">
                  <c:v>44012</c:v>
                </c:pt>
                <c:pt idx="3137">
                  <c:v>44013</c:v>
                </c:pt>
                <c:pt idx="3138">
                  <c:v>44014</c:v>
                </c:pt>
                <c:pt idx="3139">
                  <c:v>44015</c:v>
                </c:pt>
                <c:pt idx="3140">
                  <c:v>44018</c:v>
                </c:pt>
                <c:pt idx="3141">
                  <c:v>44019</c:v>
                </c:pt>
                <c:pt idx="3142">
                  <c:v>44020</c:v>
                </c:pt>
                <c:pt idx="3143">
                  <c:v>44021</c:v>
                </c:pt>
                <c:pt idx="3144">
                  <c:v>44022</c:v>
                </c:pt>
                <c:pt idx="3145">
                  <c:v>44025</c:v>
                </c:pt>
                <c:pt idx="3146">
                  <c:v>44026</c:v>
                </c:pt>
                <c:pt idx="3147">
                  <c:v>44027</c:v>
                </c:pt>
                <c:pt idx="3148">
                  <c:v>44028</c:v>
                </c:pt>
                <c:pt idx="3149">
                  <c:v>44029</c:v>
                </c:pt>
                <c:pt idx="3150">
                  <c:v>44032</c:v>
                </c:pt>
                <c:pt idx="3151">
                  <c:v>44033</c:v>
                </c:pt>
                <c:pt idx="3152">
                  <c:v>44034</c:v>
                </c:pt>
                <c:pt idx="3153">
                  <c:v>44035</c:v>
                </c:pt>
                <c:pt idx="3154">
                  <c:v>44036</c:v>
                </c:pt>
                <c:pt idx="3155">
                  <c:v>44039</c:v>
                </c:pt>
                <c:pt idx="3156">
                  <c:v>44040</c:v>
                </c:pt>
                <c:pt idx="3157">
                  <c:v>44041</c:v>
                </c:pt>
                <c:pt idx="3158">
                  <c:v>44042</c:v>
                </c:pt>
                <c:pt idx="3159">
                  <c:v>44043</c:v>
                </c:pt>
                <c:pt idx="3160">
                  <c:v>44046</c:v>
                </c:pt>
                <c:pt idx="3161">
                  <c:v>44047</c:v>
                </c:pt>
                <c:pt idx="3162">
                  <c:v>44048</c:v>
                </c:pt>
                <c:pt idx="3163">
                  <c:v>44049</c:v>
                </c:pt>
                <c:pt idx="3164">
                  <c:v>44050</c:v>
                </c:pt>
                <c:pt idx="3165">
                  <c:v>44053</c:v>
                </c:pt>
                <c:pt idx="3166">
                  <c:v>44054</c:v>
                </c:pt>
                <c:pt idx="3167">
                  <c:v>44055</c:v>
                </c:pt>
                <c:pt idx="3168">
                  <c:v>44056</c:v>
                </c:pt>
                <c:pt idx="3169">
                  <c:v>44057</c:v>
                </c:pt>
                <c:pt idx="3170">
                  <c:v>44060</c:v>
                </c:pt>
                <c:pt idx="3171">
                  <c:v>44061</c:v>
                </c:pt>
                <c:pt idx="3172">
                  <c:v>44062</c:v>
                </c:pt>
                <c:pt idx="3173">
                  <c:v>44063</c:v>
                </c:pt>
                <c:pt idx="3174">
                  <c:v>44064</c:v>
                </c:pt>
                <c:pt idx="3175">
                  <c:v>44067</c:v>
                </c:pt>
                <c:pt idx="3176">
                  <c:v>44068</c:v>
                </c:pt>
                <c:pt idx="3177">
                  <c:v>44069</c:v>
                </c:pt>
                <c:pt idx="3178">
                  <c:v>44070</c:v>
                </c:pt>
                <c:pt idx="3179">
                  <c:v>44071</c:v>
                </c:pt>
                <c:pt idx="3180">
                  <c:v>44074</c:v>
                </c:pt>
                <c:pt idx="3181">
                  <c:v>44075</c:v>
                </c:pt>
                <c:pt idx="3182">
                  <c:v>44076</c:v>
                </c:pt>
                <c:pt idx="3183">
                  <c:v>44077</c:v>
                </c:pt>
                <c:pt idx="3184">
                  <c:v>44078</c:v>
                </c:pt>
                <c:pt idx="3185">
                  <c:v>44081</c:v>
                </c:pt>
                <c:pt idx="3186">
                  <c:v>44082</c:v>
                </c:pt>
                <c:pt idx="3187">
                  <c:v>44083</c:v>
                </c:pt>
                <c:pt idx="3188">
                  <c:v>44084</c:v>
                </c:pt>
                <c:pt idx="3189">
                  <c:v>44085</c:v>
                </c:pt>
                <c:pt idx="3190">
                  <c:v>44088</c:v>
                </c:pt>
                <c:pt idx="3191">
                  <c:v>44089</c:v>
                </c:pt>
                <c:pt idx="3192">
                  <c:v>44090</c:v>
                </c:pt>
                <c:pt idx="3193">
                  <c:v>44091</c:v>
                </c:pt>
                <c:pt idx="3194">
                  <c:v>44092</c:v>
                </c:pt>
                <c:pt idx="3195">
                  <c:v>44095</c:v>
                </c:pt>
                <c:pt idx="3196">
                  <c:v>44096</c:v>
                </c:pt>
                <c:pt idx="3197">
                  <c:v>44097</c:v>
                </c:pt>
                <c:pt idx="3198">
                  <c:v>44098</c:v>
                </c:pt>
                <c:pt idx="3199">
                  <c:v>44099</c:v>
                </c:pt>
                <c:pt idx="3200">
                  <c:v>44102</c:v>
                </c:pt>
                <c:pt idx="3201">
                  <c:v>44103</c:v>
                </c:pt>
                <c:pt idx="3202">
                  <c:v>44104</c:v>
                </c:pt>
                <c:pt idx="3203">
                  <c:v>44105</c:v>
                </c:pt>
                <c:pt idx="3204">
                  <c:v>44106</c:v>
                </c:pt>
                <c:pt idx="3205">
                  <c:v>44109</c:v>
                </c:pt>
                <c:pt idx="3206">
                  <c:v>44110</c:v>
                </c:pt>
                <c:pt idx="3207">
                  <c:v>44111</c:v>
                </c:pt>
                <c:pt idx="3208">
                  <c:v>44112</c:v>
                </c:pt>
                <c:pt idx="3209">
                  <c:v>44113</c:v>
                </c:pt>
                <c:pt idx="3210">
                  <c:v>44116</c:v>
                </c:pt>
                <c:pt idx="3211">
                  <c:v>44117</c:v>
                </c:pt>
                <c:pt idx="3212">
                  <c:v>44118</c:v>
                </c:pt>
                <c:pt idx="3213">
                  <c:v>44119</c:v>
                </c:pt>
                <c:pt idx="3214">
                  <c:v>44120</c:v>
                </c:pt>
                <c:pt idx="3215">
                  <c:v>44123</c:v>
                </c:pt>
                <c:pt idx="3216">
                  <c:v>44124</c:v>
                </c:pt>
                <c:pt idx="3217">
                  <c:v>44125</c:v>
                </c:pt>
                <c:pt idx="3218">
                  <c:v>44126</c:v>
                </c:pt>
                <c:pt idx="3219">
                  <c:v>44127</c:v>
                </c:pt>
                <c:pt idx="3220">
                  <c:v>44130</c:v>
                </c:pt>
                <c:pt idx="3221">
                  <c:v>44131</c:v>
                </c:pt>
                <c:pt idx="3222">
                  <c:v>44132</c:v>
                </c:pt>
                <c:pt idx="3223">
                  <c:v>44133</c:v>
                </c:pt>
                <c:pt idx="3224">
                  <c:v>44134</c:v>
                </c:pt>
                <c:pt idx="3225">
                  <c:v>44137</c:v>
                </c:pt>
                <c:pt idx="3226">
                  <c:v>44138</c:v>
                </c:pt>
                <c:pt idx="3227">
                  <c:v>44139</c:v>
                </c:pt>
                <c:pt idx="3228">
                  <c:v>44140</c:v>
                </c:pt>
                <c:pt idx="3229">
                  <c:v>44141</c:v>
                </c:pt>
                <c:pt idx="3230">
                  <c:v>44144</c:v>
                </c:pt>
                <c:pt idx="3231">
                  <c:v>44145</c:v>
                </c:pt>
                <c:pt idx="3232">
                  <c:v>44146</c:v>
                </c:pt>
                <c:pt idx="3233">
                  <c:v>44147</c:v>
                </c:pt>
                <c:pt idx="3234">
                  <c:v>44148</c:v>
                </c:pt>
                <c:pt idx="3235">
                  <c:v>44151</c:v>
                </c:pt>
                <c:pt idx="3236">
                  <c:v>44152</c:v>
                </c:pt>
                <c:pt idx="3237">
                  <c:v>44153</c:v>
                </c:pt>
                <c:pt idx="3238">
                  <c:v>44154</c:v>
                </c:pt>
                <c:pt idx="3239">
                  <c:v>44155</c:v>
                </c:pt>
                <c:pt idx="3240">
                  <c:v>44158</c:v>
                </c:pt>
                <c:pt idx="3241">
                  <c:v>44159</c:v>
                </c:pt>
                <c:pt idx="3242">
                  <c:v>44160</c:v>
                </c:pt>
                <c:pt idx="3243">
                  <c:v>44161</c:v>
                </c:pt>
                <c:pt idx="3244">
                  <c:v>44162</c:v>
                </c:pt>
                <c:pt idx="3245">
                  <c:v>44165</c:v>
                </c:pt>
                <c:pt idx="3246">
                  <c:v>44166</c:v>
                </c:pt>
                <c:pt idx="3247">
                  <c:v>44167</c:v>
                </c:pt>
                <c:pt idx="3248">
                  <c:v>44168</c:v>
                </c:pt>
                <c:pt idx="3249">
                  <c:v>44169</c:v>
                </c:pt>
                <c:pt idx="3250">
                  <c:v>44172</c:v>
                </c:pt>
                <c:pt idx="3251">
                  <c:v>44173</c:v>
                </c:pt>
                <c:pt idx="3252">
                  <c:v>44174</c:v>
                </c:pt>
                <c:pt idx="3253">
                  <c:v>44175</c:v>
                </c:pt>
                <c:pt idx="3254">
                  <c:v>44176</c:v>
                </c:pt>
                <c:pt idx="3255">
                  <c:v>44179</c:v>
                </c:pt>
                <c:pt idx="3256">
                  <c:v>44180</c:v>
                </c:pt>
                <c:pt idx="3257">
                  <c:v>44181</c:v>
                </c:pt>
                <c:pt idx="3258">
                  <c:v>44182</c:v>
                </c:pt>
                <c:pt idx="3259">
                  <c:v>44183</c:v>
                </c:pt>
                <c:pt idx="3260">
                  <c:v>44186</c:v>
                </c:pt>
                <c:pt idx="3261">
                  <c:v>44187</c:v>
                </c:pt>
                <c:pt idx="3262">
                  <c:v>44188</c:v>
                </c:pt>
                <c:pt idx="3263">
                  <c:v>44193</c:v>
                </c:pt>
                <c:pt idx="3264">
                  <c:v>44194</c:v>
                </c:pt>
                <c:pt idx="3265">
                  <c:v>44195</c:v>
                </c:pt>
                <c:pt idx="3266">
                  <c:v>44200</c:v>
                </c:pt>
                <c:pt idx="3267">
                  <c:v>44201</c:v>
                </c:pt>
                <c:pt idx="3268">
                  <c:v>44202</c:v>
                </c:pt>
                <c:pt idx="3269">
                  <c:v>44203</c:v>
                </c:pt>
                <c:pt idx="3270">
                  <c:v>44204</c:v>
                </c:pt>
                <c:pt idx="3271">
                  <c:v>44207</c:v>
                </c:pt>
                <c:pt idx="3272">
                  <c:v>44208</c:v>
                </c:pt>
                <c:pt idx="3273">
                  <c:v>44209</c:v>
                </c:pt>
                <c:pt idx="3274">
                  <c:v>44210</c:v>
                </c:pt>
                <c:pt idx="3275">
                  <c:v>44211</c:v>
                </c:pt>
                <c:pt idx="3276">
                  <c:v>44214</c:v>
                </c:pt>
                <c:pt idx="3277">
                  <c:v>44215</c:v>
                </c:pt>
                <c:pt idx="3278">
                  <c:v>44216</c:v>
                </c:pt>
                <c:pt idx="3279">
                  <c:v>44217</c:v>
                </c:pt>
                <c:pt idx="3280">
                  <c:v>44218</c:v>
                </c:pt>
                <c:pt idx="3281">
                  <c:v>44221</c:v>
                </c:pt>
                <c:pt idx="3282">
                  <c:v>44222</c:v>
                </c:pt>
                <c:pt idx="3283">
                  <c:v>44223</c:v>
                </c:pt>
                <c:pt idx="3284">
                  <c:v>44224</c:v>
                </c:pt>
                <c:pt idx="3285">
                  <c:v>44225</c:v>
                </c:pt>
                <c:pt idx="3286">
                  <c:v>44228</c:v>
                </c:pt>
                <c:pt idx="3287">
                  <c:v>44229</c:v>
                </c:pt>
                <c:pt idx="3288">
                  <c:v>44230</c:v>
                </c:pt>
                <c:pt idx="3289">
                  <c:v>44231</c:v>
                </c:pt>
                <c:pt idx="3290">
                  <c:v>44232</c:v>
                </c:pt>
                <c:pt idx="3291">
                  <c:v>44235</c:v>
                </c:pt>
                <c:pt idx="3292">
                  <c:v>44236</c:v>
                </c:pt>
                <c:pt idx="3293">
                  <c:v>44237</c:v>
                </c:pt>
                <c:pt idx="3294">
                  <c:v>44238</c:v>
                </c:pt>
                <c:pt idx="3295">
                  <c:v>44239</c:v>
                </c:pt>
                <c:pt idx="3296">
                  <c:v>44242</c:v>
                </c:pt>
                <c:pt idx="3297">
                  <c:v>44243</c:v>
                </c:pt>
                <c:pt idx="3298">
                  <c:v>44244</c:v>
                </c:pt>
                <c:pt idx="3299">
                  <c:v>44245</c:v>
                </c:pt>
                <c:pt idx="3300">
                  <c:v>44246</c:v>
                </c:pt>
                <c:pt idx="3301">
                  <c:v>44249</c:v>
                </c:pt>
                <c:pt idx="3302">
                  <c:v>44250</c:v>
                </c:pt>
                <c:pt idx="3303">
                  <c:v>44251</c:v>
                </c:pt>
                <c:pt idx="3304">
                  <c:v>44252</c:v>
                </c:pt>
                <c:pt idx="3305">
                  <c:v>44253</c:v>
                </c:pt>
                <c:pt idx="3306">
                  <c:v>44256</c:v>
                </c:pt>
                <c:pt idx="3307">
                  <c:v>44257</c:v>
                </c:pt>
                <c:pt idx="3308">
                  <c:v>44258</c:v>
                </c:pt>
                <c:pt idx="3309">
                  <c:v>44259</c:v>
                </c:pt>
                <c:pt idx="3310">
                  <c:v>44260</c:v>
                </c:pt>
                <c:pt idx="3311">
                  <c:v>44263</c:v>
                </c:pt>
                <c:pt idx="3312">
                  <c:v>44264</c:v>
                </c:pt>
                <c:pt idx="3313">
                  <c:v>44265</c:v>
                </c:pt>
                <c:pt idx="3314">
                  <c:v>44266</c:v>
                </c:pt>
                <c:pt idx="3315">
                  <c:v>44267</c:v>
                </c:pt>
                <c:pt idx="3316">
                  <c:v>44270</c:v>
                </c:pt>
                <c:pt idx="3317">
                  <c:v>44271</c:v>
                </c:pt>
                <c:pt idx="3318">
                  <c:v>44272</c:v>
                </c:pt>
                <c:pt idx="3319">
                  <c:v>44273</c:v>
                </c:pt>
                <c:pt idx="3320">
                  <c:v>44274</c:v>
                </c:pt>
                <c:pt idx="3321">
                  <c:v>44277</c:v>
                </c:pt>
                <c:pt idx="3322">
                  <c:v>44278</c:v>
                </c:pt>
                <c:pt idx="3323">
                  <c:v>44279</c:v>
                </c:pt>
                <c:pt idx="3324">
                  <c:v>44280</c:v>
                </c:pt>
                <c:pt idx="3325">
                  <c:v>44281</c:v>
                </c:pt>
                <c:pt idx="3326">
                  <c:v>44284</c:v>
                </c:pt>
                <c:pt idx="3327">
                  <c:v>44285</c:v>
                </c:pt>
                <c:pt idx="3328">
                  <c:v>44286</c:v>
                </c:pt>
                <c:pt idx="3329">
                  <c:v>44287</c:v>
                </c:pt>
                <c:pt idx="3330">
                  <c:v>44292</c:v>
                </c:pt>
                <c:pt idx="3331">
                  <c:v>44293</c:v>
                </c:pt>
                <c:pt idx="3332">
                  <c:v>44294</c:v>
                </c:pt>
                <c:pt idx="3333">
                  <c:v>44295</c:v>
                </c:pt>
                <c:pt idx="3334">
                  <c:v>44298</c:v>
                </c:pt>
                <c:pt idx="3335">
                  <c:v>44299</c:v>
                </c:pt>
                <c:pt idx="3336">
                  <c:v>44300</c:v>
                </c:pt>
                <c:pt idx="3337">
                  <c:v>44301</c:v>
                </c:pt>
                <c:pt idx="3338">
                  <c:v>44302</c:v>
                </c:pt>
                <c:pt idx="3339">
                  <c:v>44305</c:v>
                </c:pt>
                <c:pt idx="3340">
                  <c:v>44306</c:v>
                </c:pt>
                <c:pt idx="3341">
                  <c:v>44307</c:v>
                </c:pt>
                <c:pt idx="3342">
                  <c:v>44308</c:v>
                </c:pt>
                <c:pt idx="3343">
                  <c:v>44309</c:v>
                </c:pt>
                <c:pt idx="3344">
                  <c:v>44312</c:v>
                </c:pt>
                <c:pt idx="3345">
                  <c:v>44313</c:v>
                </c:pt>
                <c:pt idx="3346">
                  <c:v>44314</c:v>
                </c:pt>
                <c:pt idx="3347">
                  <c:v>44315</c:v>
                </c:pt>
                <c:pt idx="3348">
                  <c:v>44316</c:v>
                </c:pt>
                <c:pt idx="3349">
                  <c:v>44319</c:v>
                </c:pt>
                <c:pt idx="3350">
                  <c:v>44320</c:v>
                </c:pt>
                <c:pt idx="3351">
                  <c:v>44321</c:v>
                </c:pt>
                <c:pt idx="3352">
                  <c:v>44322</c:v>
                </c:pt>
                <c:pt idx="3353">
                  <c:v>44323</c:v>
                </c:pt>
                <c:pt idx="3354">
                  <c:v>44326</c:v>
                </c:pt>
                <c:pt idx="3355">
                  <c:v>44327</c:v>
                </c:pt>
                <c:pt idx="3356">
                  <c:v>44328</c:v>
                </c:pt>
                <c:pt idx="3357">
                  <c:v>44330</c:v>
                </c:pt>
                <c:pt idx="3358">
                  <c:v>44333</c:v>
                </c:pt>
                <c:pt idx="3359">
                  <c:v>44334</c:v>
                </c:pt>
                <c:pt idx="3360">
                  <c:v>44335</c:v>
                </c:pt>
                <c:pt idx="3361">
                  <c:v>44336</c:v>
                </c:pt>
                <c:pt idx="3362">
                  <c:v>44337</c:v>
                </c:pt>
                <c:pt idx="3363">
                  <c:v>44341</c:v>
                </c:pt>
                <c:pt idx="3364">
                  <c:v>44342</c:v>
                </c:pt>
                <c:pt idx="3365">
                  <c:v>44343</c:v>
                </c:pt>
                <c:pt idx="3366">
                  <c:v>44344</c:v>
                </c:pt>
                <c:pt idx="3367">
                  <c:v>44347</c:v>
                </c:pt>
                <c:pt idx="3368">
                  <c:v>44348</c:v>
                </c:pt>
                <c:pt idx="3369">
                  <c:v>44349</c:v>
                </c:pt>
                <c:pt idx="3370">
                  <c:v>44350</c:v>
                </c:pt>
                <c:pt idx="3371">
                  <c:v>44351</c:v>
                </c:pt>
                <c:pt idx="3372">
                  <c:v>44354</c:v>
                </c:pt>
                <c:pt idx="3373">
                  <c:v>44355</c:v>
                </c:pt>
                <c:pt idx="3374">
                  <c:v>44356</c:v>
                </c:pt>
                <c:pt idx="3375">
                  <c:v>44357</c:v>
                </c:pt>
                <c:pt idx="3376">
                  <c:v>44358</c:v>
                </c:pt>
                <c:pt idx="3377">
                  <c:v>44361</c:v>
                </c:pt>
                <c:pt idx="3378">
                  <c:v>44362</c:v>
                </c:pt>
                <c:pt idx="3379">
                  <c:v>44363</c:v>
                </c:pt>
                <c:pt idx="3380">
                  <c:v>44364</c:v>
                </c:pt>
                <c:pt idx="3381">
                  <c:v>44365</c:v>
                </c:pt>
                <c:pt idx="3382">
                  <c:v>44368</c:v>
                </c:pt>
                <c:pt idx="3383">
                  <c:v>44369</c:v>
                </c:pt>
                <c:pt idx="3384">
                  <c:v>44370</c:v>
                </c:pt>
                <c:pt idx="3385">
                  <c:v>44371</c:v>
                </c:pt>
                <c:pt idx="3386">
                  <c:v>44372</c:v>
                </c:pt>
                <c:pt idx="3387">
                  <c:v>44375</c:v>
                </c:pt>
                <c:pt idx="3388">
                  <c:v>44376</c:v>
                </c:pt>
                <c:pt idx="3389">
                  <c:v>44377</c:v>
                </c:pt>
                <c:pt idx="3390">
                  <c:v>44378</c:v>
                </c:pt>
                <c:pt idx="3391">
                  <c:v>44379</c:v>
                </c:pt>
                <c:pt idx="3392">
                  <c:v>44382</c:v>
                </c:pt>
                <c:pt idx="3393">
                  <c:v>44383</c:v>
                </c:pt>
                <c:pt idx="3394">
                  <c:v>44384</c:v>
                </c:pt>
                <c:pt idx="3395">
                  <c:v>44385</c:v>
                </c:pt>
                <c:pt idx="3396">
                  <c:v>44386</c:v>
                </c:pt>
                <c:pt idx="3397">
                  <c:v>44389</c:v>
                </c:pt>
                <c:pt idx="3398">
                  <c:v>44390</c:v>
                </c:pt>
                <c:pt idx="3399">
                  <c:v>44391</c:v>
                </c:pt>
                <c:pt idx="3400">
                  <c:v>44392</c:v>
                </c:pt>
                <c:pt idx="3401">
                  <c:v>44393</c:v>
                </c:pt>
                <c:pt idx="3402">
                  <c:v>44396</c:v>
                </c:pt>
                <c:pt idx="3403">
                  <c:v>44397</c:v>
                </c:pt>
                <c:pt idx="3404">
                  <c:v>44398</c:v>
                </c:pt>
                <c:pt idx="3405">
                  <c:v>44399</c:v>
                </c:pt>
                <c:pt idx="3406">
                  <c:v>44400</c:v>
                </c:pt>
                <c:pt idx="3407">
                  <c:v>44403</c:v>
                </c:pt>
                <c:pt idx="3408">
                  <c:v>44404</c:v>
                </c:pt>
                <c:pt idx="3409">
                  <c:v>44405</c:v>
                </c:pt>
                <c:pt idx="3410">
                  <c:v>44406</c:v>
                </c:pt>
                <c:pt idx="3411">
                  <c:v>44407</c:v>
                </c:pt>
                <c:pt idx="3412">
                  <c:v>44410</c:v>
                </c:pt>
                <c:pt idx="3413">
                  <c:v>44411</c:v>
                </c:pt>
                <c:pt idx="3414">
                  <c:v>44412</c:v>
                </c:pt>
                <c:pt idx="3415">
                  <c:v>44413</c:v>
                </c:pt>
                <c:pt idx="3416">
                  <c:v>44414</c:v>
                </c:pt>
                <c:pt idx="3417">
                  <c:v>44417</c:v>
                </c:pt>
                <c:pt idx="3418">
                  <c:v>44418</c:v>
                </c:pt>
                <c:pt idx="3419">
                  <c:v>44419</c:v>
                </c:pt>
                <c:pt idx="3420">
                  <c:v>44420</c:v>
                </c:pt>
                <c:pt idx="3421">
                  <c:v>44421</c:v>
                </c:pt>
                <c:pt idx="3422">
                  <c:v>44424</c:v>
                </c:pt>
                <c:pt idx="3423">
                  <c:v>44425</c:v>
                </c:pt>
                <c:pt idx="3424">
                  <c:v>44426</c:v>
                </c:pt>
                <c:pt idx="3425">
                  <c:v>44427</c:v>
                </c:pt>
                <c:pt idx="3426">
                  <c:v>44428</c:v>
                </c:pt>
                <c:pt idx="3427">
                  <c:v>44431</c:v>
                </c:pt>
                <c:pt idx="3428">
                  <c:v>44432</c:v>
                </c:pt>
                <c:pt idx="3429">
                  <c:v>44433</c:v>
                </c:pt>
                <c:pt idx="3430">
                  <c:v>44434</c:v>
                </c:pt>
                <c:pt idx="3431">
                  <c:v>44435</c:v>
                </c:pt>
                <c:pt idx="3432">
                  <c:v>44438</c:v>
                </c:pt>
                <c:pt idx="3433">
                  <c:v>44439</c:v>
                </c:pt>
                <c:pt idx="3434">
                  <c:v>44440</c:v>
                </c:pt>
                <c:pt idx="3435">
                  <c:v>44441</c:v>
                </c:pt>
                <c:pt idx="3436">
                  <c:v>44442</c:v>
                </c:pt>
                <c:pt idx="3437">
                  <c:v>44445</c:v>
                </c:pt>
                <c:pt idx="3438">
                  <c:v>44446</c:v>
                </c:pt>
                <c:pt idx="3439">
                  <c:v>44447</c:v>
                </c:pt>
                <c:pt idx="3440">
                  <c:v>44448</c:v>
                </c:pt>
                <c:pt idx="3441">
                  <c:v>44449</c:v>
                </c:pt>
                <c:pt idx="3442">
                  <c:v>44452</c:v>
                </c:pt>
                <c:pt idx="3443">
                  <c:v>44453</c:v>
                </c:pt>
                <c:pt idx="3444">
                  <c:v>44454</c:v>
                </c:pt>
                <c:pt idx="3445">
                  <c:v>44455</c:v>
                </c:pt>
                <c:pt idx="3446">
                  <c:v>44456</c:v>
                </c:pt>
                <c:pt idx="3447">
                  <c:v>44459</c:v>
                </c:pt>
                <c:pt idx="3448">
                  <c:v>44460</c:v>
                </c:pt>
                <c:pt idx="3449">
                  <c:v>44461</c:v>
                </c:pt>
                <c:pt idx="3450">
                  <c:v>44462</c:v>
                </c:pt>
                <c:pt idx="3451">
                  <c:v>44463</c:v>
                </c:pt>
                <c:pt idx="3452">
                  <c:v>44466</c:v>
                </c:pt>
                <c:pt idx="3453">
                  <c:v>44467</c:v>
                </c:pt>
                <c:pt idx="3454">
                  <c:v>44468</c:v>
                </c:pt>
                <c:pt idx="3455">
                  <c:v>44469</c:v>
                </c:pt>
                <c:pt idx="3456">
                  <c:v>44470</c:v>
                </c:pt>
                <c:pt idx="3457">
                  <c:v>44473</c:v>
                </c:pt>
                <c:pt idx="3458">
                  <c:v>44474</c:v>
                </c:pt>
                <c:pt idx="3459">
                  <c:v>44475</c:v>
                </c:pt>
                <c:pt idx="3460">
                  <c:v>44476</c:v>
                </c:pt>
                <c:pt idx="3461">
                  <c:v>44477</c:v>
                </c:pt>
                <c:pt idx="3462">
                  <c:v>44480</c:v>
                </c:pt>
                <c:pt idx="3463">
                  <c:v>44481</c:v>
                </c:pt>
                <c:pt idx="3464">
                  <c:v>44482</c:v>
                </c:pt>
                <c:pt idx="3465">
                  <c:v>44483</c:v>
                </c:pt>
                <c:pt idx="3466">
                  <c:v>44484</c:v>
                </c:pt>
                <c:pt idx="3467">
                  <c:v>44487</c:v>
                </c:pt>
                <c:pt idx="3468">
                  <c:v>44488</c:v>
                </c:pt>
                <c:pt idx="3469">
                  <c:v>44489</c:v>
                </c:pt>
                <c:pt idx="3470">
                  <c:v>44490</c:v>
                </c:pt>
                <c:pt idx="3471">
                  <c:v>44491</c:v>
                </c:pt>
                <c:pt idx="3472">
                  <c:v>44494</c:v>
                </c:pt>
                <c:pt idx="3473">
                  <c:v>44495</c:v>
                </c:pt>
                <c:pt idx="3474">
                  <c:v>44496</c:v>
                </c:pt>
                <c:pt idx="3475">
                  <c:v>44497</c:v>
                </c:pt>
                <c:pt idx="3476">
                  <c:v>44498</c:v>
                </c:pt>
                <c:pt idx="3477">
                  <c:v>44501</c:v>
                </c:pt>
                <c:pt idx="3478">
                  <c:v>44502</c:v>
                </c:pt>
                <c:pt idx="3479">
                  <c:v>44503</c:v>
                </c:pt>
                <c:pt idx="3480">
                  <c:v>44504</c:v>
                </c:pt>
                <c:pt idx="3481">
                  <c:v>44505</c:v>
                </c:pt>
                <c:pt idx="3482">
                  <c:v>44508</c:v>
                </c:pt>
                <c:pt idx="3483">
                  <c:v>44509</c:v>
                </c:pt>
                <c:pt idx="3484">
                  <c:v>44510</c:v>
                </c:pt>
                <c:pt idx="3485">
                  <c:v>44511</c:v>
                </c:pt>
                <c:pt idx="3486">
                  <c:v>44512</c:v>
                </c:pt>
                <c:pt idx="3487">
                  <c:v>44515</c:v>
                </c:pt>
                <c:pt idx="3488">
                  <c:v>44516</c:v>
                </c:pt>
                <c:pt idx="3489">
                  <c:v>44517</c:v>
                </c:pt>
                <c:pt idx="3490">
                  <c:v>44518</c:v>
                </c:pt>
                <c:pt idx="3491">
                  <c:v>44519</c:v>
                </c:pt>
                <c:pt idx="3492">
                  <c:v>44522</c:v>
                </c:pt>
                <c:pt idx="3493">
                  <c:v>44523</c:v>
                </c:pt>
                <c:pt idx="3494">
                  <c:v>44524</c:v>
                </c:pt>
                <c:pt idx="3495">
                  <c:v>44525</c:v>
                </c:pt>
                <c:pt idx="3496">
                  <c:v>44526</c:v>
                </c:pt>
                <c:pt idx="3497">
                  <c:v>44529</c:v>
                </c:pt>
                <c:pt idx="3498">
                  <c:v>44530</c:v>
                </c:pt>
                <c:pt idx="3499">
                  <c:v>44531</c:v>
                </c:pt>
                <c:pt idx="3500">
                  <c:v>44532</c:v>
                </c:pt>
                <c:pt idx="3501">
                  <c:v>44533</c:v>
                </c:pt>
                <c:pt idx="3502">
                  <c:v>44536</c:v>
                </c:pt>
                <c:pt idx="3503">
                  <c:v>44537</c:v>
                </c:pt>
                <c:pt idx="3504">
                  <c:v>44538</c:v>
                </c:pt>
                <c:pt idx="3505">
                  <c:v>44539</c:v>
                </c:pt>
                <c:pt idx="3506">
                  <c:v>44540</c:v>
                </c:pt>
                <c:pt idx="3507">
                  <c:v>44543</c:v>
                </c:pt>
                <c:pt idx="3508">
                  <c:v>44544</c:v>
                </c:pt>
                <c:pt idx="3509">
                  <c:v>44545</c:v>
                </c:pt>
                <c:pt idx="3510">
                  <c:v>44546</c:v>
                </c:pt>
                <c:pt idx="3511">
                  <c:v>44547</c:v>
                </c:pt>
                <c:pt idx="3512">
                  <c:v>44550</c:v>
                </c:pt>
                <c:pt idx="3513">
                  <c:v>44551</c:v>
                </c:pt>
                <c:pt idx="3514">
                  <c:v>44552</c:v>
                </c:pt>
                <c:pt idx="3515">
                  <c:v>44553</c:v>
                </c:pt>
                <c:pt idx="3516">
                  <c:v>44557</c:v>
                </c:pt>
                <c:pt idx="3517">
                  <c:v>44558</c:v>
                </c:pt>
                <c:pt idx="3518">
                  <c:v>44559</c:v>
                </c:pt>
                <c:pt idx="3519">
                  <c:v>44560</c:v>
                </c:pt>
                <c:pt idx="3520">
                  <c:v>44564</c:v>
                </c:pt>
                <c:pt idx="3521">
                  <c:v>44565</c:v>
                </c:pt>
                <c:pt idx="3522">
                  <c:v>44566</c:v>
                </c:pt>
                <c:pt idx="3523">
                  <c:v>44567</c:v>
                </c:pt>
                <c:pt idx="3524">
                  <c:v>44568</c:v>
                </c:pt>
                <c:pt idx="3525">
                  <c:v>44571</c:v>
                </c:pt>
                <c:pt idx="3526">
                  <c:v>44572</c:v>
                </c:pt>
                <c:pt idx="3527">
                  <c:v>44573</c:v>
                </c:pt>
                <c:pt idx="3528">
                  <c:v>44574</c:v>
                </c:pt>
                <c:pt idx="3529">
                  <c:v>44575</c:v>
                </c:pt>
                <c:pt idx="3530">
                  <c:v>44578</c:v>
                </c:pt>
                <c:pt idx="3531">
                  <c:v>44579</c:v>
                </c:pt>
                <c:pt idx="3532">
                  <c:v>44580</c:v>
                </c:pt>
                <c:pt idx="3533">
                  <c:v>44581</c:v>
                </c:pt>
                <c:pt idx="3534">
                  <c:v>44582</c:v>
                </c:pt>
                <c:pt idx="3535">
                  <c:v>44585</c:v>
                </c:pt>
                <c:pt idx="3536">
                  <c:v>44586</c:v>
                </c:pt>
                <c:pt idx="3537">
                  <c:v>44587</c:v>
                </c:pt>
                <c:pt idx="3538">
                  <c:v>44588</c:v>
                </c:pt>
                <c:pt idx="3539">
                  <c:v>44589</c:v>
                </c:pt>
                <c:pt idx="3540">
                  <c:v>44592</c:v>
                </c:pt>
                <c:pt idx="3541">
                  <c:v>44593</c:v>
                </c:pt>
                <c:pt idx="3542">
                  <c:v>44594</c:v>
                </c:pt>
                <c:pt idx="3543">
                  <c:v>44595</c:v>
                </c:pt>
                <c:pt idx="3544">
                  <c:v>44596</c:v>
                </c:pt>
                <c:pt idx="3545">
                  <c:v>44599</c:v>
                </c:pt>
                <c:pt idx="3546">
                  <c:v>44600</c:v>
                </c:pt>
                <c:pt idx="3547">
                  <c:v>44601</c:v>
                </c:pt>
                <c:pt idx="3548">
                  <c:v>44602</c:v>
                </c:pt>
                <c:pt idx="3549">
                  <c:v>44603</c:v>
                </c:pt>
                <c:pt idx="3550">
                  <c:v>44606</c:v>
                </c:pt>
                <c:pt idx="3551">
                  <c:v>44607</c:v>
                </c:pt>
                <c:pt idx="3552">
                  <c:v>44608</c:v>
                </c:pt>
                <c:pt idx="3553">
                  <c:v>44609</c:v>
                </c:pt>
                <c:pt idx="3554">
                  <c:v>44610</c:v>
                </c:pt>
                <c:pt idx="3555">
                  <c:v>44613</c:v>
                </c:pt>
                <c:pt idx="3556">
                  <c:v>44614</c:v>
                </c:pt>
                <c:pt idx="3557">
                  <c:v>44615</c:v>
                </c:pt>
                <c:pt idx="3558">
                  <c:v>44616</c:v>
                </c:pt>
                <c:pt idx="3559">
                  <c:v>44617</c:v>
                </c:pt>
                <c:pt idx="3560">
                  <c:v>44620</c:v>
                </c:pt>
                <c:pt idx="3561">
                  <c:v>44621</c:v>
                </c:pt>
                <c:pt idx="3562">
                  <c:v>44622</c:v>
                </c:pt>
                <c:pt idx="3563">
                  <c:v>44623</c:v>
                </c:pt>
                <c:pt idx="3564">
                  <c:v>44624</c:v>
                </c:pt>
                <c:pt idx="3565">
                  <c:v>44627</c:v>
                </c:pt>
                <c:pt idx="3566">
                  <c:v>44628</c:v>
                </c:pt>
                <c:pt idx="3567">
                  <c:v>44629</c:v>
                </c:pt>
                <c:pt idx="3568">
                  <c:v>44630</c:v>
                </c:pt>
                <c:pt idx="3569">
                  <c:v>44631</c:v>
                </c:pt>
                <c:pt idx="3570">
                  <c:v>44634</c:v>
                </c:pt>
                <c:pt idx="3571">
                  <c:v>44635</c:v>
                </c:pt>
                <c:pt idx="3572">
                  <c:v>44636</c:v>
                </c:pt>
                <c:pt idx="3573">
                  <c:v>44637</c:v>
                </c:pt>
                <c:pt idx="3574">
                  <c:v>44638</c:v>
                </c:pt>
                <c:pt idx="3575">
                  <c:v>44641</c:v>
                </c:pt>
                <c:pt idx="3576">
                  <c:v>44642</c:v>
                </c:pt>
                <c:pt idx="3577">
                  <c:v>44643</c:v>
                </c:pt>
                <c:pt idx="3578">
                  <c:v>44644</c:v>
                </c:pt>
                <c:pt idx="3579">
                  <c:v>44645</c:v>
                </c:pt>
                <c:pt idx="3580">
                  <c:v>44648</c:v>
                </c:pt>
                <c:pt idx="3581">
                  <c:v>44649</c:v>
                </c:pt>
                <c:pt idx="3582">
                  <c:v>44650</c:v>
                </c:pt>
                <c:pt idx="3583">
                  <c:v>44651</c:v>
                </c:pt>
                <c:pt idx="3584">
                  <c:v>44652</c:v>
                </c:pt>
                <c:pt idx="3585">
                  <c:v>44655</c:v>
                </c:pt>
                <c:pt idx="3586">
                  <c:v>44656</c:v>
                </c:pt>
                <c:pt idx="3587">
                  <c:v>44657</c:v>
                </c:pt>
                <c:pt idx="3588">
                  <c:v>44658</c:v>
                </c:pt>
                <c:pt idx="3589">
                  <c:v>44659</c:v>
                </c:pt>
                <c:pt idx="3590">
                  <c:v>44662</c:v>
                </c:pt>
                <c:pt idx="3591">
                  <c:v>44663</c:v>
                </c:pt>
                <c:pt idx="3592">
                  <c:v>44664</c:v>
                </c:pt>
                <c:pt idx="3593">
                  <c:v>44665</c:v>
                </c:pt>
                <c:pt idx="3594">
                  <c:v>44670</c:v>
                </c:pt>
                <c:pt idx="3595">
                  <c:v>44671</c:v>
                </c:pt>
                <c:pt idx="3596">
                  <c:v>44672</c:v>
                </c:pt>
                <c:pt idx="3597">
                  <c:v>44673</c:v>
                </c:pt>
                <c:pt idx="3598">
                  <c:v>44676</c:v>
                </c:pt>
                <c:pt idx="3599">
                  <c:v>44677</c:v>
                </c:pt>
                <c:pt idx="3600">
                  <c:v>44678</c:v>
                </c:pt>
                <c:pt idx="3601">
                  <c:v>44679</c:v>
                </c:pt>
                <c:pt idx="3602">
                  <c:v>44680</c:v>
                </c:pt>
                <c:pt idx="3603">
                  <c:v>44683</c:v>
                </c:pt>
                <c:pt idx="3604">
                  <c:v>44684</c:v>
                </c:pt>
                <c:pt idx="3605">
                  <c:v>44685</c:v>
                </c:pt>
                <c:pt idx="3606">
                  <c:v>44686</c:v>
                </c:pt>
                <c:pt idx="3607">
                  <c:v>44687</c:v>
                </c:pt>
                <c:pt idx="3608">
                  <c:v>44690</c:v>
                </c:pt>
                <c:pt idx="3609">
                  <c:v>44691</c:v>
                </c:pt>
                <c:pt idx="3610">
                  <c:v>44692</c:v>
                </c:pt>
                <c:pt idx="3611">
                  <c:v>44693</c:v>
                </c:pt>
                <c:pt idx="3612">
                  <c:v>44694</c:v>
                </c:pt>
                <c:pt idx="3613">
                  <c:v>44697</c:v>
                </c:pt>
                <c:pt idx="3614">
                  <c:v>44698</c:v>
                </c:pt>
                <c:pt idx="3615">
                  <c:v>44699</c:v>
                </c:pt>
                <c:pt idx="3616">
                  <c:v>44700</c:v>
                </c:pt>
                <c:pt idx="3617">
                  <c:v>44701</c:v>
                </c:pt>
                <c:pt idx="3618">
                  <c:v>44704</c:v>
                </c:pt>
              </c:numCache>
            </c:numRef>
          </c:cat>
          <c:val>
            <c:numRef>
              <c:f>SMI3M_ref!$C$9:$C$3627</c:f>
              <c:numCache>
                <c:formatCode>#,##0.00</c:formatCode>
                <c:ptCount val="3619"/>
                <c:pt idx="0">
                  <c:v>1000</c:v>
                </c:pt>
                <c:pt idx="1">
                  <c:v>999.53234092087689</c:v>
                </c:pt>
                <c:pt idx="2">
                  <c:v>998.81674108202412</c:v>
                </c:pt>
                <c:pt idx="3">
                  <c:v>997.29939481258737</c:v>
                </c:pt>
                <c:pt idx="4">
                  <c:v>998.57091481659211</c:v>
                </c:pt>
                <c:pt idx="5">
                  <c:v>1000.727530329269</c:v>
                </c:pt>
                <c:pt idx="6">
                  <c:v>1001.399884201263</c:v>
                </c:pt>
                <c:pt idx="7">
                  <c:v>1001.264877256056</c:v>
                </c:pt>
                <c:pt idx="8">
                  <c:v>1002.024734981807</c:v>
                </c:pt>
                <c:pt idx="9">
                  <c:v>1002.785176749109</c:v>
                </c:pt>
                <c:pt idx="10">
                  <c:v>1001.117434907801</c:v>
                </c:pt>
                <c:pt idx="11">
                  <c:v>1000.637151089345</c:v>
                </c:pt>
                <c:pt idx="12">
                  <c:v>1002.429075404371</c:v>
                </c:pt>
                <c:pt idx="13">
                  <c:v>1001.6031101901521</c:v>
                </c:pt>
                <c:pt idx="14">
                  <c:v>1000.658113704681</c:v>
                </c:pt>
                <c:pt idx="15">
                  <c:v>1004.4474634479679</c:v>
                </c:pt>
                <c:pt idx="16">
                  <c:v>1005.08568489525</c:v>
                </c:pt>
                <c:pt idx="17">
                  <c:v>1003.870581080211</c:v>
                </c:pt>
                <c:pt idx="18">
                  <c:v>1003.713390599372</c:v>
                </c:pt>
                <c:pt idx="19">
                  <c:v>1005.878338211563</c:v>
                </c:pt>
                <c:pt idx="20">
                  <c:v>1006.77520187272</c:v>
                </c:pt>
                <c:pt idx="21">
                  <c:v>1002.869956282649</c:v>
                </c:pt>
                <c:pt idx="22">
                  <c:v>1006.426733899042</c:v>
                </c:pt>
                <c:pt idx="23">
                  <c:v>1007.064846766218</c:v>
                </c:pt>
                <c:pt idx="24">
                  <c:v>1005.163698245216</c:v>
                </c:pt>
                <c:pt idx="25">
                  <c:v>1000.417809246672</c:v>
                </c:pt>
                <c:pt idx="26">
                  <c:v>1002.811606654717</c:v>
                </c:pt>
                <c:pt idx="27">
                  <c:v>1002.007748170693</c:v>
                </c:pt>
                <c:pt idx="28">
                  <c:v>1002.378219678974</c:v>
                </c:pt>
                <c:pt idx="29">
                  <c:v>1002.903104982783</c:v>
                </c:pt>
                <c:pt idx="30">
                  <c:v>1003.83555663824</c:v>
                </c:pt>
                <c:pt idx="31">
                  <c:v>1002.003855049087</c:v>
                </c:pt>
                <c:pt idx="32">
                  <c:v>1001.0761321094921</c:v>
                </c:pt>
                <c:pt idx="33">
                  <c:v>1001.414081241002</c:v>
                </c:pt>
                <c:pt idx="34">
                  <c:v>1000.551714271478</c:v>
                </c:pt>
                <c:pt idx="35">
                  <c:v>999.37757481223059</c:v>
                </c:pt>
                <c:pt idx="36">
                  <c:v>1000.902973429782</c:v>
                </c:pt>
                <c:pt idx="37">
                  <c:v>999.99667394170251</c:v>
                </c:pt>
                <c:pt idx="38">
                  <c:v>997.49884538873903</c:v>
                </c:pt>
                <c:pt idx="39">
                  <c:v>995.71014620979975</c:v>
                </c:pt>
                <c:pt idx="40">
                  <c:v>995.46255638005903</c:v>
                </c:pt>
                <c:pt idx="41">
                  <c:v>997.1370040076672</c:v>
                </c:pt>
                <c:pt idx="42">
                  <c:v>993.60200133314083</c:v>
                </c:pt>
                <c:pt idx="43">
                  <c:v>991.92301457749772</c:v>
                </c:pt>
                <c:pt idx="44">
                  <c:v>991.25026993434653</c:v>
                </c:pt>
                <c:pt idx="45">
                  <c:v>992.89247238674875</c:v>
                </c:pt>
                <c:pt idx="46">
                  <c:v>990.826942563285</c:v>
                </c:pt>
                <c:pt idx="47">
                  <c:v>993.06809277915806</c:v>
                </c:pt>
                <c:pt idx="48">
                  <c:v>996.93402773135892</c:v>
                </c:pt>
                <c:pt idx="49">
                  <c:v>996.00503399554577</c:v>
                </c:pt>
                <c:pt idx="50">
                  <c:v>994.8951599868933</c:v>
                </c:pt>
                <c:pt idx="51">
                  <c:v>993.85817879529793</c:v>
                </c:pt>
                <c:pt idx="52">
                  <c:v>1002.790593276265</c:v>
                </c:pt>
                <c:pt idx="53">
                  <c:v>1001.023430026534</c:v>
                </c:pt>
                <c:pt idx="54">
                  <c:v>1008.144632075707</c:v>
                </c:pt>
                <c:pt idx="55">
                  <c:v>1006.723333573222</c:v>
                </c:pt>
                <c:pt idx="56">
                  <c:v>1003.809092407885</c:v>
                </c:pt>
                <c:pt idx="57">
                  <c:v>1003.703342357363</c:v>
                </c:pt>
                <c:pt idx="58">
                  <c:v>1002.901706381452</c:v>
                </c:pt>
                <c:pt idx="59">
                  <c:v>1000.619655521593</c:v>
                </c:pt>
                <c:pt idx="60">
                  <c:v>1000.456025779849</c:v>
                </c:pt>
                <c:pt idx="61">
                  <c:v>1000.624619428295</c:v>
                </c:pt>
                <c:pt idx="62">
                  <c:v>999.46603131640074</c:v>
                </c:pt>
                <c:pt idx="63">
                  <c:v>998.22045847635809</c:v>
                </c:pt>
                <c:pt idx="64">
                  <c:v>998.11649840378152</c:v>
                </c:pt>
                <c:pt idx="65">
                  <c:v>994.86787460734058</c:v>
                </c:pt>
                <c:pt idx="66">
                  <c:v>994.26237834849917</c:v>
                </c:pt>
                <c:pt idx="67">
                  <c:v>994.30495894194598</c:v>
                </c:pt>
                <c:pt idx="68">
                  <c:v>992.10652577521603</c:v>
                </c:pt>
                <c:pt idx="69">
                  <c:v>987.52681984052242</c:v>
                </c:pt>
                <c:pt idx="70">
                  <c:v>987.79801747546696</c:v>
                </c:pt>
                <c:pt idx="71">
                  <c:v>987.1782319161249</c:v>
                </c:pt>
                <c:pt idx="72">
                  <c:v>983.67157365417938</c:v>
                </c:pt>
                <c:pt idx="73">
                  <c:v>986.43181965005874</c:v>
                </c:pt>
                <c:pt idx="74">
                  <c:v>990.13300569106764</c:v>
                </c:pt>
                <c:pt idx="75">
                  <c:v>986.82682678124877</c:v>
                </c:pt>
                <c:pt idx="76">
                  <c:v>986.64342045212993</c:v>
                </c:pt>
                <c:pt idx="77">
                  <c:v>985.3943397250606</c:v>
                </c:pt>
                <c:pt idx="78">
                  <c:v>983.08250938649292</c:v>
                </c:pt>
                <c:pt idx="79">
                  <c:v>983.91901499595781</c:v>
                </c:pt>
                <c:pt idx="80">
                  <c:v>985.13537235054309</c:v>
                </c:pt>
                <c:pt idx="81">
                  <c:v>984.74625970583349</c:v>
                </c:pt>
                <c:pt idx="82">
                  <c:v>984.59798238280223</c:v>
                </c:pt>
                <c:pt idx="83">
                  <c:v>983.64976117887841</c:v>
                </c:pt>
                <c:pt idx="84">
                  <c:v>982.45265384741754</c:v>
                </c:pt>
                <c:pt idx="85">
                  <c:v>982.2228573203929</c:v>
                </c:pt>
                <c:pt idx="86">
                  <c:v>982.60333811309511</c:v>
                </c:pt>
                <c:pt idx="87">
                  <c:v>982.60667597614042</c:v>
                </c:pt>
                <c:pt idx="88">
                  <c:v>981.27630332820536</c:v>
                </c:pt>
                <c:pt idx="89">
                  <c:v>981.49503303255767</c:v>
                </c:pt>
                <c:pt idx="90">
                  <c:v>981.81494115234932</c:v>
                </c:pt>
                <c:pt idx="91">
                  <c:v>981.38935071983985</c:v>
                </c:pt>
                <c:pt idx="92">
                  <c:v>981.99493771067341</c:v>
                </c:pt>
                <c:pt idx="93">
                  <c:v>981.44586521213364</c:v>
                </c:pt>
                <c:pt idx="94">
                  <c:v>981.03625855829932</c:v>
                </c:pt>
                <c:pt idx="95">
                  <c:v>980.21424087059813</c:v>
                </c:pt>
                <c:pt idx="96">
                  <c:v>978.37728096258297</c:v>
                </c:pt>
                <c:pt idx="97">
                  <c:v>978.81121342541678</c:v>
                </c:pt>
                <c:pt idx="98">
                  <c:v>978.91291666496886</c:v>
                </c:pt>
                <c:pt idx="99">
                  <c:v>977.59544161461577</c:v>
                </c:pt>
                <c:pt idx="100">
                  <c:v>976.66808775834306</c:v>
                </c:pt>
                <c:pt idx="101">
                  <c:v>977.81394920949253</c:v>
                </c:pt>
                <c:pt idx="102">
                  <c:v>977.94816820425012</c:v>
                </c:pt>
                <c:pt idx="103">
                  <c:v>979.12427195189957</c:v>
                </c:pt>
                <c:pt idx="104">
                  <c:v>979.41049840009077</c:v>
                </c:pt>
                <c:pt idx="105">
                  <c:v>980.558737690469</c:v>
                </c:pt>
                <c:pt idx="106">
                  <c:v>980.97517006940961</c:v>
                </c:pt>
                <c:pt idx="107">
                  <c:v>980.99147856455545</c:v>
                </c:pt>
                <c:pt idx="108">
                  <c:v>981.21939033385115</c:v>
                </c:pt>
                <c:pt idx="109">
                  <c:v>978.1509390551646</c:v>
                </c:pt>
                <c:pt idx="110">
                  <c:v>980.69999372865004</c:v>
                </c:pt>
                <c:pt idx="111">
                  <c:v>982.21678141098323</c:v>
                </c:pt>
                <c:pt idx="112">
                  <c:v>981.34866038734378</c:v>
                </c:pt>
                <c:pt idx="113">
                  <c:v>982.05459695477884</c:v>
                </c:pt>
                <c:pt idx="114">
                  <c:v>982.78019132774511</c:v>
                </c:pt>
                <c:pt idx="115">
                  <c:v>981.85665733967176</c:v>
                </c:pt>
                <c:pt idx="116">
                  <c:v>981.60246011041784</c:v>
                </c:pt>
                <c:pt idx="117">
                  <c:v>980.88429960667793</c:v>
                </c:pt>
                <c:pt idx="118">
                  <c:v>981.65888720300245</c:v>
                </c:pt>
                <c:pt idx="119">
                  <c:v>981.76513410373923</c:v>
                </c:pt>
                <c:pt idx="120">
                  <c:v>981.20103538035391</c:v>
                </c:pt>
                <c:pt idx="121">
                  <c:v>982.01686225273556</c:v>
                </c:pt>
                <c:pt idx="122">
                  <c:v>981.23059264120604</c:v>
                </c:pt>
                <c:pt idx="123">
                  <c:v>981.59845487131747</c:v>
                </c:pt>
                <c:pt idx="124">
                  <c:v>976.85533105635568</c:v>
                </c:pt>
                <c:pt idx="125">
                  <c:v>988.65868969592168</c:v>
                </c:pt>
                <c:pt idx="126">
                  <c:v>988.77558213647876</c:v>
                </c:pt>
                <c:pt idx="127">
                  <c:v>990.17897988708842</c:v>
                </c:pt>
                <c:pt idx="128">
                  <c:v>992.90222496299953</c:v>
                </c:pt>
                <c:pt idx="129">
                  <c:v>990.54613662122415</c:v>
                </c:pt>
                <c:pt idx="130">
                  <c:v>991.30157033487558</c:v>
                </c:pt>
                <c:pt idx="131">
                  <c:v>992.539010753713</c:v>
                </c:pt>
                <c:pt idx="132">
                  <c:v>992.56476944937674</c:v>
                </c:pt>
                <c:pt idx="133">
                  <c:v>990.95265976577014</c:v>
                </c:pt>
                <c:pt idx="134">
                  <c:v>994.38046985775327</c:v>
                </c:pt>
                <c:pt idx="135">
                  <c:v>993.6475137930903</c:v>
                </c:pt>
                <c:pt idx="136">
                  <c:v>994.8712454726948</c:v>
                </c:pt>
                <c:pt idx="137">
                  <c:v>996.70696100867451</c:v>
                </c:pt>
                <c:pt idx="138">
                  <c:v>996.34709354216955</c:v>
                </c:pt>
                <c:pt idx="139">
                  <c:v>995.83029067289965</c:v>
                </c:pt>
                <c:pt idx="140">
                  <c:v>998.30367836243522</c:v>
                </c:pt>
                <c:pt idx="141">
                  <c:v>999.38804195602188</c:v>
                </c:pt>
                <c:pt idx="142">
                  <c:v>998.27112885872566</c:v>
                </c:pt>
                <c:pt idx="143">
                  <c:v>997.82338166927889</c:v>
                </c:pt>
                <c:pt idx="144">
                  <c:v>1002.656311934884</c:v>
                </c:pt>
                <c:pt idx="145">
                  <c:v>999.85454949551445</c:v>
                </c:pt>
                <c:pt idx="146">
                  <c:v>1002.856149866219</c:v>
                </c:pt>
                <c:pt idx="147">
                  <c:v>1002.466239538001</c:v>
                </c:pt>
                <c:pt idx="148">
                  <c:v>1002.190692415676</c:v>
                </c:pt>
                <c:pt idx="149">
                  <c:v>998.44886224012998</c:v>
                </c:pt>
                <c:pt idx="150">
                  <c:v>1001.890936562861</c:v>
                </c:pt>
                <c:pt idx="151">
                  <c:v>1004.598323343817</c:v>
                </c:pt>
                <c:pt idx="152">
                  <c:v>1004.467856744643</c:v>
                </c:pt>
                <c:pt idx="153">
                  <c:v>1004.9538211894979</c:v>
                </c:pt>
                <c:pt idx="154">
                  <c:v>1005.049338903709</c:v>
                </c:pt>
                <c:pt idx="155">
                  <c:v>1003.537338793937</c:v>
                </c:pt>
                <c:pt idx="156">
                  <c:v>1002.579511981051</c:v>
                </c:pt>
                <c:pt idx="157">
                  <c:v>1004.877735362412</c:v>
                </c:pt>
                <c:pt idx="158">
                  <c:v>1004.741104699726</c:v>
                </c:pt>
                <c:pt idx="159">
                  <c:v>1002.841380831634</c:v>
                </c:pt>
                <c:pt idx="160">
                  <c:v>1001.517534400607</c:v>
                </c:pt>
                <c:pt idx="161">
                  <c:v>1002.91806334418</c:v>
                </c:pt>
                <c:pt idx="162">
                  <c:v>1001.58047561074</c:v>
                </c:pt>
                <c:pt idx="163">
                  <c:v>1000.771956137242</c:v>
                </c:pt>
                <c:pt idx="164">
                  <c:v>997.42757687682808</c:v>
                </c:pt>
                <c:pt idx="165">
                  <c:v>997.60481391783117</c:v>
                </c:pt>
                <c:pt idx="166">
                  <c:v>998.33969204271659</c:v>
                </c:pt>
                <c:pt idx="167">
                  <c:v>997.9179322510812</c:v>
                </c:pt>
                <c:pt idx="168">
                  <c:v>995.94932760232552</c:v>
                </c:pt>
                <c:pt idx="169">
                  <c:v>994.69973449808708</c:v>
                </c:pt>
                <c:pt idx="170">
                  <c:v>993.71380640030657</c:v>
                </c:pt>
                <c:pt idx="171">
                  <c:v>992.95693495944511</c:v>
                </c:pt>
                <c:pt idx="172">
                  <c:v>989.97177059950229</c:v>
                </c:pt>
                <c:pt idx="173">
                  <c:v>991.27689064748313</c:v>
                </c:pt>
                <c:pt idx="174">
                  <c:v>987.78253269848005</c:v>
                </c:pt>
                <c:pt idx="175">
                  <c:v>989.64788598930386</c:v>
                </c:pt>
                <c:pt idx="176">
                  <c:v>994.34231062035008</c:v>
                </c:pt>
                <c:pt idx="177">
                  <c:v>996.6785587481404</c:v>
                </c:pt>
                <c:pt idx="178">
                  <c:v>993.95871169449219</c:v>
                </c:pt>
                <c:pt idx="179">
                  <c:v>1002.173786692058</c:v>
                </c:pt>
                <c:pt idx="180">
                  <c:v>1005.453969670955</c:v>
                </c:pt>
                <c:pt idx="181">
                  <c:v>1008.523173713785</c:v>
                </c:pt>
                <c:pt idx="182">
                  <c:v>1011.950817222048</c:v>
                </c:pt>
                <c:pt idx="183">
                  <c:v>1003.00469325551</c:v>
                </c:pt>
                <c:pt idx="184">
                  <c:v>1002.300648890995</c:v>
                </c:pt>
                <c:pt idx="185">
                  <c:v>1005.7535680985141</c:v>
                </c:pt>
                <c:pt idx="186">
                  <c:v>1007.068656679879</c:v>
                </c:pt>
                <c:pt idx="187">
                  <c:v>1006.69911096276</c:v>
                </c:pt>
                <c:pt idx="188">
                  <c:v>999.62247103531627</c:v>
                </c:pt>
                <c:pt idx="189">
                  <c:v>1007.293299637457</c:v>
                </c:pt>
                <c:pt idx="190">
                  <c:v>1008.303521413511</c:v>
                </c:pt>
                <c:pt idx="191">
                  <c:v>1003.311120725981</c:v>
                </c:pt>
                <c:pt idx="192">
                  <c:v>1004.9542635132329</c:v>
                </c:pt>
                <c:pt idx="193">
                  <c:v>1010.128732871825</c:v>
                </c:pt>
                <c:pt idx="194">
                  <c:v>1011.793411969879</c:v>
                </c:pt>
                <c:pt idx="195">
                  <c:v>1015.568295320957</c:v>
                </c:pt>
                <c:pt idx="196">
                  <c:v>1027.845648327263</c:v>
                </c:pt>
                <c:pt idx="197">
                  <c:v>1044.1482706175809</c:v>
                </c:pt>
                <c:pt idx="198">
                  <c:v>1058.1099347284551</c:v>
                </c:pt>
                <c:pt idx="199">
                  <c:v>1075.313803437771</c:v>
                </c:pt>
                <c:pt idx="200">
                  <c:v>1075.1777662346969</c:v>
                </c:pt>
                <c:pt idx="201">
                  <c:v>1076.094001489394</c:v>
                </c:pt>
                <c:pt idx="202">
                  <c:v>1060.576431483556</c:v>
                </c:pt>
                <c:pt idx="203">
                  <c:v>1119.4146803351709</c:v>
                </c:pt>
                <c:pt idx="204">
                  <c:v>1107.275713008391</c:v>
                </c:pt>
                <c:pt idx="205">
                  <c:v>1106.2253842047</c:v>
                </c:pt>
                <c:pt idx="206">
                  <c:v>1107.65338902179</c:v>
                </c:pt>
                <c:pt idx="207">
                  <c:v>1111.80477379487</c:v>
                </c:pt>
                <c:pt idx="208">
                  <c:v>1112.578070242751</c:v>
                </c:pt>
                <c:pt idx="209">
                  <c:v>1125.0094320212299</c:v>
                </c:pt>
                <c:pt idx="210">
                  <c:v>1126.1354748747631</c:v>
                </c:pt>
                <c:pt idx="211">
                  <c:v>1125.995626025848</c:v>
                </c:pt>
                <c:pt idx="212">
                  <c:v>1139.747872455268</c:v>
                </c:pt>
                <c:pt idx="213">
                  <c:v>1164.0331686278671</c:v>
                </c:pt>
                <c:pt idx="214">
                  <c:v>1172.184544997127</c:v>
                </c:pt>
                <c:pt idx="215">
                  <c:v>1157.1299324810529</c:v>
                </c:pt>
                <c:pt idx="216">
                  <c:v>1166.28824346895</c:v>
                </c:pt>
                <c:pt idx="217">
                  <c:v>1149.810838058856</c:v>
                </c:pt>
                <c:pt idx="218">
                  <c:v>1161.245668799598</c:v>
                </c:pt>
                <c:pt idx="219">
                  <c:v>1152.2450934749879</c:v>
                </c:pt>
                <c:pt idx="220">
                  <c:v>1147.5112028654171</c:v>
                </c:pt>
                <c:pt idx="221">
                  <c:v>1138.888374540295</c:v>
                </c:pt>
                <c:pt idx="222">
                  <c:v>1151.2730647581241</c:v>
                </c:pt>
                <c:pt idx="223">
                  <c:v>1148.3876356195981</c:v>
                </c:pt>
                <c:pt idx="224">
                  <c:v>1147.0447489047849</c:v>
                </c:pt>
                <c:pt idx="225">
                  <c:v>1149.6932673327781</c:v>
                </c:pt>
                <c:pt idx="226">
                  <c:v>1147.6396842957661</c:v>
                </c:pt>
                <c:pt idx="227">
                  <c:v>1152.4597922682849</c:v>
                </c:pt>
                <c:pt idx="228">
                  <c:v>1160.8525009095979</c:v>
                </c:pt>
                <c:pt idx="229">
                  <c:v>1167.329274487068</c:v>
                </c:pt>
                <c:pt idx="230">
                  <c:v>1166.574867271662</c:v>
                </c:pt>
                <c:pt idx="231">
                  <c:v>1174.8189697934961</c:v>
                </c:pt>
                <c:pt idx="232">
                  <c:v>1177.045908866201</c:v>
                </c:pt>
                <c:pt idx="233">
                  <c:v>1171.3463423763101</c:v>
                </c:pt>
                <c:pt idx="234">
                  <c:v>1161.6332023955181</c:v>
                </c:pt>
                <c:pt idx="235">
                  <c:v>1176.7235129008261</c:v>
                </c:pt>
                <c:pt idx="236">
                  <c:v>1181.240475241565</c:v>
                </c:pt>
                <c:pt idx="237">
                  <c:v>1180.572785860244</c:v>
                </c:pt>
                <c:pt idx="238">
                  <c:v>1176.503002897522</c:v>
                </c:pt>
                <c:pt idx="239">
                  <c:v>1171.7252870831001</c:v>
                </c:pt>
                <c:pt idx="240">
                  <c:v>1171.164792791483</c:v>
                </c:pt>
                <c:pt idx="241">
                  <c:v>1170.5105448870199</c:v>
                </c:pt>
                <c:pt idx="242">
                  <c:v>1172.7503719702111</c:v>
                </c:pt>
                <c:pt idx="243">
                  <c:v>1172.674765827722</c:v>
                </c:pt>
                <c:pt idx="244">
                  <c:v>1170.324152162844</c:v>
                </c:pt>
                <c:pt idx="245">
                  <c:v>1167.7009203504861</c:v>
                </c:pt>
                <c:pt idx="246">
                  <c:v>1169.375245190332</c:v>
                </c:pt>
                <c:pt idx="247">
                  <c:v>1172.892055730905</c:v>
                </c:pt>
                <c:pt idx="248">
                  <c:v>1176.9723444156571</c:v>
                </c:pt>
                <c:pt idx="249">
                  <c:v>1167.097461101471</c:v>
                </c:pt>
                <c:pt idx="250">
                  <c:v>1166.786964178242</c:v>
                </c:pt>
                <c:pt idx="251">
                  <c:v>1159.413736244433</c:v>
                </c:pt>
                <c:pt idx="252">
                  <c:v>1156.583582055639</c:v>
                </c:pt>
                <c:pt idx="253">
                  <c:v>1159.4527708630801</c:v>
                </c:pt>
                <c:pt idx="254">
                  <c:v>1152.57271732816</c:v>
                </c:pt>
                <c:pt idx="255">
                  <c:v>1149.8176855857209</c:v>
                </c:pt>
                <c:pt idx="256">
                  <c:v>1150.026663218337</c:v>
                </c:pt>
                <c:pt idx="257">
                  <c:v>1151.7897412161401</c:v>
                </c:pt>
                <c:pt idx="258">
                  <c:v>1151.847504538649</c:v>
                </c:pt>
                <c:pt idx="259">
                  <c:v>1151.3646200195019</c:v>
                </c:pt>
                <c:pt idx="260">
                  <c:v>1140.757020170259</c:v>
                </c:pt>
                <c:pt idx="261">
                  <c:v>1141.7223778488119</c:v>
                </c:pt>
                <c:pt idx="262">
                  <c:v>1152.3734275384541</c:v>
                </c:pt>
                <c:pt idx="263">
                  <c:v>1152.568982432374</c:v>
                </c:pt>
                <c:pt idx="264">
                  <c:v>1148.0504014198441</c:v>
                </c:pt>
                <c:pt idx="265">
                  <c:v>1152.9599483412021</c:v>
                </c:pt>
                <c:pt idx="266">
                  <c:v>1158.7058361034551</c:v>
                </c:pt>
                <c:pt idx="267">
                  <c:v>1167.131453464644</c:v>
                </c:pt>
                <c:pt idx="268">
                  <c:v>1173.96018087385</c:v>
                </c:pt>
                <c:pt idx="269">
                  <c:v>1173.237634410948</c:v>
                </c:pt>
                <c:pt idx="270">
                  <c:v>1186.262158734557</c:v>
                </c:pt>
                <c:pt idx="271">
                  <c:v>1183.345567219641</c:v>
                </c:pt>
                <c:pt idx="272">
                  <c:v>1185.1191002016169</c:v>
                </c:pt>
                <c:pt idx="273">
                  <c:v>1179.096668467967</c:v>
                </c:pt>
                <c:pt idx="274">
                  <c:v>1183.752357522628</c:v>
                </c:pt>
                <c:pt idx="275">
                  <c:v>1202.316376065836</c:v>
                </c:pt>
                <c:pt idx="276">
                  <c:v>1203.194496106506</c:v>
                </c:pt>
                <c:pt idx="277">
                  <c:v>1206.4043692502701</c:v>
                </c:pt>
                <c:pt idx="278">
                  <c:v>1206.4866446925701</c:v>
                </c:pt>
                <c:pt idx="279">
                  <c:v>1197.2577348768959</c:v>
                </c:pt>
                <c:pt idx="280">
                  <c:v>1200.9753877632911</c:v>
                </c:pt>
                <c:pt idx="281">
                  <c:v>1198.515049324687</c:v>
                </c:pt>
                <c:pt idx="282">
                  <c:v>1203.344594845614</c:v>
                </c:pt>
                <c:pt idx="283">
                  <c:v>1200.500437114187</c:v>
                </c:pt>
                <c:pt idx="284">
                  <c:v>1199.462408167409</c:v>
                </c:pt>
                <c:pt idx="285">
                  <c:v>1199.094701538899</c:v>
                </c:pt>
                <c:pt idx="286">
                  <c:v>1208.701026779805</c:v>
                </c:pt>
                <c:pt idx="287">
                  <c:v>1210.0290383205499</c:v>
                </c:pt>
                <c:pt idx="288">
                  <c:v>1203.074749708449</c:v>
                </c:pt>
                <c:pt idx="289">
                  <c:v>1208.6186357547761</c:v>
                </c:pt>
                <c:pt idx="290">
                  <c:v>1217.126913910422</c:v>
                </c:pt>
                <c:pt idx="291">
                  <c:v>1234.1749146971231</c:v>
                </c:pt>
                <c:pt idx="292">
                  <c:v>1233.8483484679709</c:v>
                </c:pt>
                <c:pt idx="293">
                  <c:v>1220.068304685841</c:v>
                </c:pt>
                <c:pt idx="294">
                  <c:v>1219.541380433368</c:v>
                </c:pt>
                <c:pt idx="295">
                  <c:v>1228.178919306459</c:v>
                </c:pt>
                <c:pt idx="296">
                  <c:v>1228.2633648699309</c:v>
                </c:pt>
                <c:pt idx="297">
                  <c:v>1220.6490465795191</c:v>
                </c:pt>
                <c:pt idx="298">
                  <c:v>1228.8892827258039</c:v>
                </c:pt>
                <c:pt idx="299">
                  <c:v>1232.855229934348</c:v>
                </c:pt>
                <c:pt idx="300">
                  <c:v>1228.1557959741881</c:v>
                </c:pt>
                <c:pt idx="301">
                  <c:v>1228.2056007787619</c:v>
                </c:pt>
                <c:pt idx="302">
                  <c:v>1228.774308550034</c:v>
                </c:pt>
                <c:pt idx="303">
                  <c:v>1230.2683353798679</c:v>
                </c:pt>
                <c:pt idx="304">
                  <c:v>1226.4829395216409</c:v>
                </c:pt>
                <c:pt idx="305">
                  <c:v>1225.4695828889121</c:v>
                </c:pt>
                <c:pt idx="306">
                  <c:v>1227.4679153885741</c:v>
                </c:pt>
                <c:pt idx="307">
                  <c:v>1231.2433002414141</c:v>
                </c:pt>
                <c:pt idx="308">
                  <c:v>1233.1419842568571</c:v>
                </c:pt>
                <c:pt idx="309">
                  <c:v>1230.934412871321</c:v>
                </c:pt>
                <c:pt idx="310">
                  <c:v>1234.2276009421189</c:v>
                </c:pt>
                <c:pt idx="311">
                  <c:v>1231.123956111061</c:v>
                </c:pt>
                <c:pt idx="312">
                  <c:v>1230.808249522775</c:v>
                </c:pt>
                <c:pt idx="313">
                  <c:v>1222.721378908996</c:v>
                </c:pt>
                <c:pt idx="314">
                  <c:v>1224.689889937003</c:v>
                </c:pt>
                <c:pt idx="315">
                  <c:v>1225.750647794777</c:v>
                </c:pt>
                <c:pt idx="316">
                  <c:v>1221.534692649084</c:v>
                </c:pt>
                <c:pt idx="317">
                  <c:v>1232.324323331083</c:v>
                </c:pt>
                <c:pt idx="318">
                  <c:v>1232.906977921657</c:v>
                </c:pt>
                <c:pt idx="319">
                  <c:v>1241.6334331687269</c:v>
                </c:pt>
                <c:pt idx="320">
                  <c:v>1243.956441154405</c:v>
                </c:pt>
                <c:pt idx="321">
                  <c:v>1249.8985670305381</c:v>
                </c:pt>
                <c:pt idx="322">
                  <c:v>1257.594718894441</c:v>
                </c:pt>
                <c:pt idx="323">
                  <c:v>1257.4634885975679</c:v>
                </c:pt>
                <c:pt idx="324">
                  <c:v>1254.9323960425811</c:v>
                </c:pt>
                <c:pt idx="325">
                  <c:v>1255.8225833655399</c:v>
                </c:pt>
                <c:pt idx="326">
                  <c:v>1245.575491407516</c:v>
                </c:pt>
                <c:pt idx="327">
                  <c:v>1247.0350674974391</c:v>
                </c:pt>
                <c:pt idx="328">
                  <c:v>1248.531107714758</c:v>
                </c:pt>
                <c:pt idx="329">
                  <c:v>1244.4649632245221</c:v>
                </c:pt>
                <c:pt idx="330">
                  <c:v>1243.851623817932</c:v>
                </c:pt>
                <c:pt idx="331">
                  <c:v>1244.1711451879351</c:v>
                </c:pt>
                <c:pt idx="332">
                  <c:v>1239.7223996162979</c:v>
                </c:pt>
                <c:pt idx="333">
                  <c:v>1236.494941487206</c:v>
                </c:pt>
                <c:pt idx="334">
                  <c:v>1232.2750472963689</c:v>
                </c:pt>
                <c:pt idx="335">
                  <c:v>1237.480270313157</c:v>
                </c:pt>
                <c:pt idx="336">
                  <c:v>1237.007037940773</c:v>
                </c:pt>
                <c:pt idx="337">
                  <c:v>1236.533836065362</c:v>
                </c:pt>
                <c:pt idx="338">
                  <c:v>1233.2441012022221</c:v>
                </c:pt>
                <c:pt idx="339">
                  <c:v>1237.081309646516</c:v>
                </c:pt>
                <c:pt idx="340">
                  <c:v>1239.8059591110029</c:v>
                </c:pt>
                <c:pt idx="341">
                  <c:v>1242.127639261334</c:v>
                </c:pt>
                <c:pt idx="342">
                  <c:v>1253.5413011436681</c:v>
                </c:pt>
                <c:pt idx="343">
                  <c:v>1254.1746563823781</c:v>
                </c:pt>
                <c:pt idx="344">
                  <c:v>1252.6863476604999</c:v>
                </c:pt>
                <c:pt idx="345">
                  <c:v>1249.3817397395021</c:v>
                </c:pt>
                <c:pt idx="346">
                  <c:v>1245.022454371458</c:v>
                </c:pt>
                <c:pt idx="347">
                  <c:v>1242.46564808822</c:v>
                </c:pt>
                <c:pt idx="348">
                  <c:v>1241.6872208445459</c:v>
                </c:pt>
                <c:pt idx="349">
                  <c:v>1240.346705834736</c:v>
                </c:pt>
                <c:pt idx="350">
                  <c:v>1240.165701383838</c:v>
                </c:pt>
                <c:pt idx="351">
                  <c:v>1238.788182823665</c:v>
                </c:pt>
                <c:pt idx="352">
                  <c:v>1237.441100152832</c:v>
                </c:pt>
                <c:pt idx="353">
                  <c:v>1236.855619568569</c:v>
                </c:pt>
                <c:pt idx="354">
                  <c:v>1237.334825506126</c:v>
                </c:pt>
                <c:pt idx="355">
                  <c:v>1236.243853559904</c:v>
                </c:pt>
                <c:pt idx="356">
                  <c:v>1235.2068932651471</c:v>
                </c:pt>
                <c:pt idx="357">
                  <c:v>1237.1386900789059</c:v>
                </c:pt>
                <c:pt idx="358">
                  <c:v>1235.226342395046</c:v>
                </c:pt>
                <c:pt idx="359">
                  <c:v>1235.369571916882</c:v>
                </c:pt>
                <c:pt idx="360">
                  <c:v>1232.8295270670581</c:v>
                </c:pt>
                <c:pt idx="361">
                  <c:v>1234.256211180342</c:v>
                </c:pt>
                <c:pt idx="362">
                  <c:v>1236.6817183897731</c:v>
                </c:pt>
                <c:pt idx="363">
                  <c:v>1231.5217562291209</c:v>
                </c:pt>
                <c:pt idx="364">
                  <c:v>1233.110141730768</c:v>
                </c:pt>
                <c:pt idx="365">
                  <c:v>1233.1214590129709</c:v>
                </c:pt>
                <c:pt idx="366">
                  <c:v>1234.489645138166</c:v>
                </c:pt>
                <c:pt idx="367">
                  <c:v>1232.9574380625011</c:v>
                </c:pt>
                <c:pt idx="368">
                  <c:v>1229.190901442556</c:v>
                </c:pt>
                <c:pt idx="369">
                  <c:v>1229.4025494895029</c:v>
                </c:pt>
                <c:pt idx="370">
                  <c:v>1229.2546445712601</c:v>
                </c:pt>
                <c:pt idx="371">
                  <c:v>1227.2513973663331</c:v>
                </c:pt>
                <c:pt idx="372">
                  <c:v>1227.9361828115109</c:v>
                </c:pt>
                <c:pt idx="373">
                  <c:v>1228.64675053988</c:v>
                </c:pt>
                <c:pt idx="374">
                  <c:v>1224.1678813655431</c:v>
                </c:pt>
                <c:pt idx="375">
                  <c:v>1225.056813628524</c:v>
                </c:pt>
                <c:pt idx="376">
                  <c:v>1218.2992233728371</c:v>
                </c:pt>
                <c:pt idx="377">
                  <c:v>1220.2651530622859</c:v>
                </c:pt>
                <c:pt idx="378">
                  <c:v>1215.9589600995889</c:v>
                </c:pt>
                <c:pt idx="379">
                  <c:v>1215.3018997543691</c:v>
                </c:pt>
                <c:pt idx="380">
                  <c:v>1217.0929522129161</c:v>
                </c:pt>
                <c:pt idx="381">
                  <c:v>1218.011966151952</c:v>
                </c:pt>
                <c:pt idx="382">
                  <c:v>1223.470029246115</c:v>
                </c:pt>
                <c:pt idx="383">
                  <c:v>1224.2374894095151</c:v>
                </c:pt>
                <c:pt idx="384">
                  <c:v>1224.3717791562531</c:v>
                </c:pt>
                <c:pt idx="385">
                  <c:v>1225.119872705945</c:v>
                </c:pt>
                <c:pt idx="386">
                  <c:v>1227.946706667042</c:v>
                </c:pt>
                <c:pt idx="387">
                  <c:v>1226.061394430817</c:v>
                </c:pt>
                <c:pt idx="388">
                  <c:v>1223.9352714178599</c:v>
                </c:pt>
                <c:pt idx="389">
                  <c:v>1221.4704491230921</c:v>
                </c:pt>
                <c:pt idx="390">
                  <c:v>1222.0062676484281</c:v>
                </c:pt>
                <c:pt idx="391">
                  <c:v>1217.6937390219391</c:v>
                </c:pt>
                <c:pt idx="392">
                  <c:v>1218.1234948047061</c:v>
                </c:pt>
                <c:pt idx="393">
                  <c:v>1219.884801732311</c:v>
                </c:pt>
                <c:pt idx="394">
                  <c:v>1221.830285789435</c:v>
                </c:pt>
                <c:pt idx="395">
                  <c:v>1224.3476614000001</c:v>
                </c:pt>
                <c:pt idx="396">
                  <c:v>1225.773948799628</c:v>
                </c:pt>
                <c:pt idx="397">
                  <c:v>1225.5624520971139</c:v>
                </c:pt>
                <c:pt idx="398">
                  <c:v>1224.824465494303</c:v>
                </c:pt>
                <c:pt idx="399">
                  <c:v>1224.1314005325751</c:v>
                </c:pt>
                <c:pt idx="400">
                  <c:v>1226.4375490698101</c:v>
                </c:pt>
                <c:pt idx="401">
                  <c:v>1226.9344339905119</c:v>
                </c:pt>
                <c:pt idx="402">
                  <c:v>1227.603347234656</c:v>
                </c:pt>
                <c:pt idx="403">
                  <c:v>1225.8086464782871</c:v>
                </c:pt>
                <c:pt idx="404">
                  <c:v>1224.5759231041759</c:v>
                </c:pt>
                <c:pt idx="405">
                  <c:v>1228.629540579376</c:v>
                </c:pt>
                <c:pt idx="406">
                  <c:v>1235.1823839111521</c:v>
                </c:pt>
                <c:pt idx="407">
                  <c:v>1237.0975997364001</c:v>
                </c:pt>
                <c:pt idx="408">
                  <c:v>1227.286981894978</c:v>
                </c:pt>
                <c:pt idx="409">
                  <c:v>1229.321410373102</c:v>
                </c:pt>
                <c:pt idx="410">
                  <c:v>1228.0321644830699</c:v>
                </c:pt>
                <c:pt idx="411">
                  <c:v>1230.767306726907</c:v>
                </c:pt>
                <c:pt idx="412">
                  <c:v>1228.421505301096</c:v>
                </c:pt>
                <c:pt idx="413">
                  <c:v>1228.15901150632</c:v>
                </c:pt>
                <c:pt idx="414">
                  <c:v>1226.433177381844</c:v>
                </c:pt>
                <c:pt idx="415">
                  <c:v>1225.916709658592</c:v>
                </c:pt>
                <c:pt idx="416">
                  <c:v>1224.4900415616239</c:v>
                </c:pt>
                <c:pt idx="417">
                  <c:v>1222.635414596175</c:v>
                </c:pt>
                <c:pt idx="418">
                  <c:v>1221.7170899444991</c:v>
                </c:pt>
                <c:pt idx="419">
                  <c:v>1219.25939094667</c:v>
                </c:pt>
                <c:pt idx="420">
                  <c:v>1220.691492168093</c:v>
                </c:pt>
                <c:pt idx="421">
                  <c:v>1220.971600103936</c:v>
                </c:pt>
                <c:pt idx="422">
                  <c:v>1223.778322285589</c:v>
                </c:pt>
                <c:pt idx="423">
                  <c:v>1224.097421326959</c:v>
                </c:pt>
                <c:pt idx="424">
                  <c:v>1224.8544510158181</c:v>
                </c:pt>
                <c:pt idx="425">
                  <c:v>1224.034753743993</c:v>
                </c:pt>
                <c:pt idx="426">
                  <c:v>1224.254985813383</c:v>
                </c:pt>
                <c:pt idx="427">
                  <c:v>1220.2946941367979</c:v>
                </c:pt>
                <c:pt idx="428">
                  <c:v>1219.8695590900311</c:v>
                </c:pt>
                <c:pt idx="429">
                  <c:v>1219.573813973502</c:v>
                </c:pt>
                <c:pt idx="430">
                  <c:v>1221.0511351746879</c:v>
                </c:pt>
                <c:pt idx="431">
                  <c:v>1221.8902640703891</c:v>
                </c:pt>
                <c:pt idx="432">
                  <c:v>1224.920255835335</c:v>
                </c:pt>
                <c:pt idx="433">
                  <c:v>1222.849478295492</c:v>
                </c:pt>
                <c:pt idx="434">
                  <c:v>1221.224649449842</c:v>
                </c:pt>
                <c:pt idx="435">
                  <c:v>1222.310001622543</c:v>
                </c:pt>
                <c:pt idx="436">
                  <c:v>1217.841305443671</c:v>
                </c:pt>
                <c:pt idx="437">
                  <c:v>1221.055126463591</c:v>
                </c:pt>
                <c:pt idx="438">
                  <c:v>1219.516177559447</c:v>
                </c:pt>
                <c:pt idx="439">
                  <c:v>1217.941881041688</c:v>
                </c:pt>
                <c:pt idx="440">
                  <c:v>1215.4539289984709</c:v>
                </c:pt>
                <c:pt idx="441">
                  <c:v>1211.0956399808131</c:v>
                </c:pt>
                <c:pt idx="442">
                  <c:v>1209.385496551831</c:v>
                </c:pt>
                <c:pt idx="443">
                  <c:v>1210.435160763207</c:v>
                </c:pt>
                <c:pt idx="444">
                  <c:v>1213.3652948315951</c:v>
                </c:pt>
                <c:pt idx="445">
                  <c:v>1211.537183571681</c:v>
                </c:pt>
                <c:pt idx="446">
                  <c:v>1215.013962106977</c:v>
                </c:pt>
                <c:pt idx="447">
                  <c:v>1214.761590530225</c:v>
                </c:pt>
                <c:pt idx="448">
                  <c:v>1215.518694120816</c:v>
                </c:pt>
                <c:pt idx="449">
                  <c:v>1215.1506165036651</c:v>
                </c:pt>
                <c:pt idx="450">
                  <c:v>1216.709301475109</c:v>
                </c:pt>
                <c:pt idx="451">
                  <c:v>1220.198414642831</c:v>
                </c:pt>
                <c:pt idx="452">
                  <c:v>1216.497048062487</c:v>
                </c:pt>
                <c:pt idx="453">
                  <c:v>1214.800028503176</c:v>
                </c:pt>
                <c:pt idx="454">
                  <c:v>1214.9004715345129</c:v>
                </c:pt>
                <c:pt idx="455">
                  <c:v>1215.59235380327</c:v>
                </c:pt>
                <c:pt idx="456">
                  <c:v>1212.0328545892421</c:v>
                </c:pt>
                <c:pt idx="457">
                  <c:v>1209.7273830069009</c:v>
                </c:pt>
                <c:pt idx="458">
                  <c:v>1204.701118186432</c:v>
                </c:pt>
                <c:pt idx="459">
                  <c:v>1211.3264426861199</c:v>
                </c:pt>
                <c:pt idx="460">
                  <c:v>1209.8544862819381</c:v>
                </c:pt>
                <c:pt idx="461">
                  <c:v>1216.400816424044</c:v>
                </c:pt>
                <c:pt idx="462">
                  <c:v>1210.688216003952</c:v>
                </c:pt>
                <c:pt idx="463">
                  <c:v>1213.3257324389631</c:v>
                </c:pt>
                <c:pt idx="464">
                  <c:v>1212.3277703870699</c:v>
                </c:pt>
                <c:pt idx="465">
                  <c:v>1219.180182818435</c:v>
                </c:pt>
                <c:pt idx="466">
                  <c:v>1220.6972703617041</c:v>
                </c:pt>
                <c:pt idx="467">
                  <c:v>1221.702471276991</c:v>
                </c:pt>
                <c:pt idx="468">
                  <c:v>1221.023120096645</c:v>
                </c:pt>
                <c:pt idx="469">
                  <c:v>1218.651235489501</c:v>
                </c:pt>
                <c:pt idx="470">
                  <c:v>1219.86732652254</c:v>
                </c:pt>
                <c:pt idx="471">
                  <c:v>1219.7891064924361</c:v>
                </c:pt>
                <c:pt idx="472">
                  <c:v>1219.0197063913611</c:v>
                </c:pt>
                <c:pt idx="473">
                  <c:v>1218.8977914705631</c:v>
                </c:pt>
                <c:pt idx="474">
                  <c:v>1219.5546281416359</c:v>
                </c:pt>
                <c:pt idx="475">
                  <c:v>1221.4797073635</c:v>
                </c:pt>
                <c:pt idx="476">
                  <c:v>1216.6382787030329</c:v>
                </c:pt>
                <c:pt idx="477">
                  <c:v>1216.521602878468</c:v>
                </c:pt>
                <c:pt idx="478">
                  <c:v>1214.840542775099</c:v>
                </c:pt>
                <c:pt idx="479">
                  <c:v>1214.5280189356611</c:v>
                </c:pt>
                <c:pt idx="480">
                  <c:v>1215.130561755381</c:v>
                </c:pt>
                <c:pt idx="481">
                  <c:v>1200.8641746155099</c:v>
                </c:pt>
                <c:pt idx="482">
                  <c:v>1210.3984284121909</c:v>
                </c:pt>
                <c:pt idx="483">
                  <c:v>1206.1665315391219</c:v>
                </c:pt>
                <c:pt idx="484">
                  <c:v>1209.864761042945</c:v>
                </c:pt>
                <c:pt idx="485">
                  <c:v>1212.2967200536009</c:v>
                </c:pt>
                <c:pt idx="486">
                  <c:v>1212.602616308249</c:v>
                </c:pt>
                <c:pt idx="487">
                  <c:v>1217.106221423795</c:v>
                </c:pt>
                <c:pt idx="488">
                  <c:v>1214.8000331326409</c:v>
                </c:pt>
                <c:pt idx="489">
                  <c:v>1213.1121029244191</c:v>
                </c:pt>
                <c:pt idx="490">
                  <c:v>1209.8074303567689</c:v>
                </c:pt>
                <c:pt idx="491">
                  <c:v>1211.7974622231429</c:v>
                </c:pt>
                <c:pt idx="492">
                  <c:v>1214.889294494659</c:v>
                </c:pt>
                <c:pt idx="493">
                  <c:v>1214.714000824355</c:v>
                </c:pt>
                <c:pt idx="494">
                  <c:v>1215.4690260107091</c:v>
                </c:pt>
                <c:pt idx="495">
                  <c:v>1215.4454926025969</c:v>
                </c:pt>
                <c:pt idx="496">
                  <c:v>1213.7260921317841</c:v>
                </c:pt>
                <c:pt idx="497">
                  <c:v>1211.8608256250909</c:v>
                </c:pt>
                <c:pt idx="498">
                  <c:v>1212.0419868539429</c:v>
                </c:pt>
                <c:pt idx="499">
                  <c:v>1210.743372629511</c:v>
                </c:pt>
                <c:pt idx="500">
                  <c:v>1211.0641138135591</c:v>
                </c:pt>
                <c:pt idx="501">
                  <c:v>1210.53396056101</c:v>
                </c:pt>
                <c:pt idx="502">
                  <c:v>1210.7209190214101</c:v>
                </c:pt>
                <c:pt idx="503">
                  <c:v>1208.6736348182619</c:v>
                </c:pt>
                <c:pt idx="504">
                  <c:v>1217.9181497663851</c:v>
                </c:pt>
                <c:pt idx="505">
                  <c:v>1221.608219585728</c:v>
                </c:pt>
                <c:pt idx="506">
                  <c:v>1221.628130259212</c:v>
                </c:pt>
                <c:pt idx="507">
                  <c:v>1223.6047934480021</c:v>
                </c:pt>
                <c:pt idx="508">
                  <c:v>1225.887603167366</c:v>
                </c:pt>
                <c:pt idx="509">
                  <c:v>1223.750190922312</c:v>
                </c:pt>
                <c:pt idx="510">
                  <c:v>1222.471832747872</c:v>
                </c:pt>
                <c:pt idx="511">
                  <c:v>1223.48419719089</c:v>
                </c:pt>
                <c:pt idx="512">
                  <c:v>1226.229498328245</c:v>
                </c:pt>
                <c:pt idx="513">
                  <c:v>1224.1780537664929</c:v>
                </c:pt>
                <c:pt idx="514">
                  <c:v>1225.7159457778071</c:v>
                </c:pt>
                <c:pt idx="515">
                  <c:v>1226.4207696252199</c:v>
                </c:pt>
                <c:pt idx="516">
                  <c:v>1220.1208292572351</c:v>
                </c:pt>
                <c:pt idx="517">
                  <c:v>1219.950797547124</c:v>
                </c:pt>
                <c:pt idx="518">
                  <c:v>1218.3578047664901</c:v>
                </c:pt>
                <c:pt idx="519">
                  <c:v>1220.173366327439</c:v>
                </c:pt>
                <c:pt idx="520">
                  <c:v>1221.510812637571</c:v>
                </c:pt>
                <c:pt idx="521">
                  <c:v>1218.8948106235009</c:v>
                </c:pt>
                <c:pt idx="522">
                  <c:v>1218.526485797137</c:v>
                </c:pt>
                <c:pt idx="523">
                  <c:v>1225.5020314788071</c:v>
                </c:pt>
                <c:pt idx="524">
                  <c:v>1228.094647054065</c:v>
                </c:pt>
                <c:pt idx="525">
                  <c:v>1228.8990674463121</c:v>
                </c:pt>
                <c:pt idx="526">
                  <c:v>1225.6419804388629</c:v>
                </c:pt>
                <c:pt idx="527">
                  <c:v>1216.5416266300349</c:v>
                </c:pt>
                <c:pt idx="528">
                  <c:v>1221.4362286182279</c:v>
                </c:pt>
                <c:pt idx="529">
                  <c:v>1226.901006820199</c:v>
                </c:pt>
                <c:pt idx="530">
                  <c:v>1224.494132686011</c:v>
                </c:pt>
                <c:pt idx="531">
                  <c:v>1226.3121406986329</c:v>
                </c:pt>
                <c:pt idx="532">
                  <c:v>1227.1285160498901</c:v>
                </c:pt>
                <c:pt idx="533">
                  <c:v>1230.227485039906</c:v>
                </c:pt>
                <c:pt idx="534">
                  <c:v>1229.7939395139099</c:v>
                </c:pt>
                <c:pt idx="535">
                  <c:v>1230.7718005409481</c:v>
                </c:pt>
                <c:pt idx="536">
                  <c:v>1230.8554765731981</c:v>
                </c:pt>
                <c:pt idx="537">
                  <c:v>1233.784214183838</c:v>
                </c:pt>
                <c:pt idx="538">
                  <c:v>1235.136411396124</c:v>
                </c:pt>
                <c:pt idx="539">
                  <c:v>1233.52489928149</c:v>
                </c:pt>
                <c:pt idx="540">
                  <c:v>1233.0677421455421</c:v>
                </c:pt>
                <c:pt idx="541">
                  <c:v>1235.381197167841</c:v>
                </c:pt>
                <c:pt idx="542">
                  <c:v>1233.912378107342</c:v>
                </c:pt>
                <c:pt idx="543">
                  <c:v>1237.431639976028</c:v>
                </c:pt>
                <c:pt idx="544">
                  <c:v>1237.958544554275</c:v>
                </c:pt>
                <c:pt idx="545">
                  <c:v>1228.349334758243</c:v>
                </c:pt>
                <c:pt idx="546">
                  <c:v>1225.6989790473961</c:v>
                </c:pt>
                <c:pt idx="547">
                  <c:v>1216.9297381382819</c:v>
                </c:pt>
                <c:pt idx="548">
                  <c:v>1219.470950221182</c:v>
                </c:pt>
                <c:pt idx="549">
                  <c:v>1218.0939214831869</c:v>
                </c:pt>
                <c:pt idx="550">
                  <c:v>1217.1128334327509</c:v>
                </c:pt>
                <c:pt idx="551">
                  <c:v>1216.196306128518</c:v>
                </c:pt>
                <c:pt idx="552">
                  <c:v>1216.3751420573719</c:v>
                </c:pt>
                <c:pt idx="553">
                  <c:v>1215.668408505305</c:v>
                </c:pt>
                <c:pt idx="554">
                  <c:v>1212.960454692228</c:v>
                </c:pt>
                <c:pt idx="555">
                  <c:v>1213.635316865867</c:v>
                </c:pt>
                <c:pt idx="556">
                  <c:v>1214.586845115261</c:v>
                </c:pt>
                <c:pt idx="557">
                  <c:v>1215.507579364506</c:v>
                </c:pt>
                <c:pt idx="558">
                  <c:v>1214.89930426912</c:v>
                </c:pt>
                <c:pt idx="559">
                  <c:v>1213.8312295306271</c:v>
                </c:pt>
                <c:pt idx="560">
                  <c:v>1213.281642339294</c:v>
                </c:pt>
                <c:pt idx="561">
                  <c:v>1211.296385255308</c:v>
                </c:pt>
                <c:pt idx="562">
                  <c:v>1210.713886276521</c:v>
                </c:pt>
                <c:pt idx="563">
                  <c:v>1211.618982810134</c:v>
                </c:pt>
                <c:pt idx="564">
                  <c:v>1212.7013279625039</c:v>
                </c:pt>
                <c:pt idx="565">
                  <c:v>1212.159346830533</c:v>
                </c:pt>
                <c:pt idx="566">
                  <c:v>1210.8288768685079</c:v>
                </c:pt>
                <c:pt idx="567">
                  <c:v>1211.947251082823</c:v>
                </c:pt>
                <c:pt idx="568">
                  <c:v>1213.6294706532551</c:v>
                </c:pt>
                <c:pt idx="569">
                  <c:v>1214.2540703986349</c:v>
                </c:pt>
                <c:pt idx="570">
                  <c:v>1214.7304371918799</c:v>
                </c:pt>
                <c:pt idx="571">
                  <c:v>1217.385589816899</c:v>
                </c:pt>
                <c:pt idx="572">
                  <c:v>1218.658036687174</c:v>
                </c:pt>
                <c:pt idx="573">
                  <c:v>1216.686491246893</c:v>
                </c:pt>
                <c:pt idx="574">
                  <c:v>1216.0601905897611</c:v>
                </c:pt>
                <c:pt idx="575">
                  <c:v>1218.7714798947829</c:v>
                </c:pt>
                <c:pt idx="576">
                  <c:v>1213.6362306766009</c:v>
                </c:pt>
                <c:pt idx="577">
                  <c:v>1216.230784376917</c:v>
                </c:pt>
                <c:pt idx="578">
                  <c:v>1213.335981969635</c:v>
                </c:pt>
                <c:pt idx="579">
                  <c:v>1208.9360185271</c:v>
                </c:pt>
                <c:pt idx="580">
                  <c:v>1207.6331594717319</c:v>
                </c:pt>
                <c:pt idx="581">
                  <c:v>1211.3869752377111</c:v>
                </c:pt>
                <c:pt idx="582">
                  <c:v>1211.865191969393</c:v>
                </c:pt>
                <c:pt idx="583">
                  <c:v>1199.161740154836</c:v>
                </c:pt>
                <c:pt idx="584">
                  <c:v>1204.8451628885671</c:v>
                </c:pt>
                <c:pt idx="585">
                  <c:v>1208.8388148842851</c:v>
                </c:pt>
                <c:pt idx="586">
                  <c:v>1204.746819414996</c:v>
                </c:pt>
                <c:pt idx="587">
                  <c:v>1208.2919294802689</c:v>
                </c:pt>
                <c:pt idx="588">
                  <c:v>1200.227524622336</c:v>
                </c:pt>
                <c:pt idx="589">
                  <c:v>1201.9182786019451</c:v>
                </c:pt>
                <c:pt idx="590">
                  <c:v>1200.3132994323521</c:v>
                </c:pt>
                <c:pt idx="591">
                  <c:v>1195.9683579670509</c:v>
                </c:pt>
                <c:pt idx="592">
                  <c:v>1205.935077221103</c:v>
                </c:pt>
                <c:pt idx="593">
                  <c:v>1208.3812825444729</c:v>
                </c:pt>
                <c:pt idx="594">
                  <c:v>1208.2134055694059</c:v>
                </c:pt>
                <c:pt idx="595">
                  <c:v>1194.2793930189721</c:v>
                </c:pt>
                <c:pt idx="596">
                  <c:v>1198.018831656178</c:v>
                </c:pt>
                <c:pt idx="597">
                  <c:v>1200.037365920716</c:v>
                </c:pt>
                <c:pt idx="598">
                  <c:v>1195.8900993490611</c:v>
                </c:pt>
                <c:pt idx="599">
                  <c:v>1197.0125292103619</c:v>
                </c:pt>
                <c:pt idx="600">
                  <c:v>1201.8518277854089</c:v>
                </c:pt>
                <c:pt idx="601">
                  <c:v>1201.3813480105489</c:v>
                </c:pt>
                <c:pt idx="602">
                  <c:v>1201.209796123127</c:v>
                </c:pt>
                <c:pt idx="603">
                  <c:v>1199.401098929741</c:v>
                </c:pt>
                <c:pt idx="604">
                  <c:v>1196.899232695451</c:v>
                </c:pt>
                <c:pt idx="605">
                  <c:v>1196.8500792993029</c:v>
                </c:pt>
                <c:pt idx="606">
                  <c:v>1199.0071755492711</c:v>
                </c:pt>
                <c:pt idx="607">
                  <c:v>1198.0848647430721</c:v>
                </c:pt>
                <c:pt idx="608">
                  <c:v>1196.2380958118349</c:v>
                </c:pt>
                <c:pt idx="609">
                  <c:v>1189.649829159096</c:v>
                </c:pt>
                <c:pt idx="610">
                  <c:v>1189.765362766429</c:v>
                </c:pt>
                <c:pt idx="611">
                  <c:v>1189.5348679109361</c:v>
                </c:pt>
                <c:pt idx="612">
                  <c:v>1192.0032009874619</c:v>
                </c:pt>
                <c:pt idx="613">
                  <c:v>1192.1810384478081</c:v>
                </c:pt>
                <c:pt idx="614">
                  <c:v>1191.7324589993621</c:v>
                </c:pt>
                <c:pt idx="615">
                  <c:v>1192.111497253371</c:v>
                </c:pt>
                <c:pt idx="616">
                  <c:v>1192.8649483014699</c:v>
                </c:pt>
                <c:pt idx="617">
                  <c:v>1192.2596179193599</c:v>
                </c:pt>
                <c:pt idx="618">
                  <c:v>1190.2575922838389</c:v>
                </c:pt>
                <c:pt idx="619">
                  <c:v>1193.1456795784629</c:v>
                </c:pt>
                <c:pt idx="620">
                  <c:v>1191.5842261947389</c:v>
                </c:pt>
                <c:pt idx="621">
                  <c:v>1191.3136040007839</c:v>
                </c:pt>
                <c:pt idx="622">
                  <c:v>1188.7093700266489</c:v>
                </c:pt>
                <c:pt idx="623">
                  <c:v>1189.1226532711901</c:v>
                </c:pt>
                <c:pt idx="624">
                  <c:v>1186.623882501392</c:v>
                </c:pt>
                <c:pt idx="625">
                  <c:v>1186.473206706027</c:v>
                </c:pt>
                <c:pt idx="626">
                  <c:v>1184.312931305665</c:v>
                </c:pt>
                <c:pt idx="627">
                  <c:v>1185.5860952287881</c:v>
                </c:pt>
                <c:pt idx="628">
                  <c:v>1184.3848872013871</c:v>
                </c:pt>
                <c:pt idx="629">
                  <c:v>1188.972719309214</c:v>
                </c:pt>
                <c:pt idx="630">
                  <c:v>1189.0178724002601</c:v>
                </c:pt>
                <c:pt idx="631">
                  <c:v>1190.200842032644</c:v>
                </c:pt>
                <c:pt idx="632">
                  <c:v>1190.2475515230881</c:v>
                </c:pt>
                <c:pt idx="633">
                  <c:v>1190.142243403913</c:v>
                </c:pt>
                <c:pt idx="634">
                  <c:v>1192.734790440441</c:v>
                </c:pt>
                <c:pt idx="635">
                  <c:v>1189.96749285176</c:v>
                </c:pt>
                <c:pt idx="636">
                  <c:v>1190.6249397112019</c:v>
                </c:pt>
                <c:pt idx="637">
                  <c:v>1189.155975720706</c:v>
                </c:pt>
                <c:pt idx="638">
                  <c:v>1187.6774817568801</c:v>
                </c:pt>
                <c:pt idx="639">
                  <c:v>1186.556388190319</c:v>
                </c:pt>
                <c:pt idx="640">
                  <c:v>1185.7519081005939</c:v>
                </c:pt>
                <c:pt idx="641">
                  <c:v>1185.57508586667</c:v>
                </c:pt>
                <c:pt idx="642">
                  <c:v>1188.5238017396121</c:v>
                </c:pt>
                <c:pt idx="643">
                  <c:v>1188.6107556908421</c:v>
                </c:pt>
                <c:pt idx="644">
                  <c:v>1188.9338294517081</c:v>
                </c:pt>
                <c:pt idx="645">
                  <c:v>1190.6811253495071</c:v>
                </c:pt>
                <c:pt idx="646">
                  <c:v>1196.3120863581969</c:v>
                </c:pt>
                <c:pt idx="647">
                  <c:v>1198.970715806342</c:v>
                </c:pt>
                <c:pt idx="648">
                  <c:v>1199.3685500184231</c:v>
                </c:pt>
                <c:pt idx="649">
                  <c:v>1201.177090338475</c:v>
                </c:pt>
                <c:pt idx="650">
                  <c:v>1201.2374381974871</c:v>
                </c:pt>
                <c:pt idx="651">
                  <c:v>1202.0402499346451</c:v>
                </c:pt>
                <c:pt idx="652">
                  <c:v>1201.3195321537439</c:v>
                </c:pt>
                <c:pt idx="653">
                  <c:v>1204.8050957342091</c:v>
                </c:pt>
                <c:pt idx="654">
                  <c:v>1204.8332896127461</c:v>
                </c:pt>
                <c:pt idx="655">
                  <c:v>1207.2881722534701</c:v>
                </c:pt>
                <c:pt idx="656">
                  <c:v>1207.69187914235</c:v>
                </c:pt>
                <c:pt idx="657">
                  <c:v>1200.427945666306</c:v>
                </c:pt>
                <c:pt idx="658">
                  <c:v>1202.67484043636</c:v>
                </c:pt>
                <c:pt idx="659">
                  <c:v>1202.155818822743</c:v>
                </c:pt>
                <c:pt idx="660">
                  <c:v>1201.9724910753821</c:v>
                </c:pt>
                <c:pt idx="661">
                  <c:v>1202.0015884980401</c:v>
                </c:pt>
                <c:pt idx="662">
                  <c:v>1201.9711821792121</c:v>
                </c:pt>
                <c:pt idx="663">
                  <c:v>1201.288394550369</c:v>
                </c:pt>
                <c:pt idx="664">
                  <c:v>1201.153645332643</c:v>
                </c:pt>
                <c:pt idx="665">
                  <c:v>1201.4209549815359</c:v>
                </c:pt>
                <c:pt idx="666">
                  <c:v>1198.982535418972</c:v>
                </c:pt>
                <c:pt idx="667">
                  <c:v>1196.8377922018319</c:v>
                </c:pt>
                <c:pt idx="668">
                  <c:v>1199.127130176538</c:v>
                </c:pt>
                <c:pt idx="669">
                  <c:v>1199.4352214042301</c:v>
                </c:pt>
                <c:pt idx="670">
                  <c:v>1196.862182920531</c:v>
                </c:pt>
                <c:pt idx="671">
                  <c:v>1196.01234676488</c:v>
                </c:pt>
                <c:pt idx="672">
                  <c:v>1198.678660468398</c:v>
                </c:pt>
                <c:pt idx="673">
                  <c:v>1197.5370056079839</c:v>
                </c:pt>
                <c:pt idx="674">
                  <c:v>1197.075889664392</c:v>
                </c:pt>
                <c:pt idx="675">
                  <c:v>1198.2434935114291</c:v>
                </c:pt>
                <c:pt idx="676">
                  <c:v>1197.044726323642</c:v>
                </c:pt>
                <c:pt idx="677">
                  <c:v>1196.4696904640459</c:v>
                </c:pt>
                <c:pt idx="678">
                  <c:v>1196.468353143561</c:v>
                </c:pt>
                <c:pt idx="679">
                  <c:v>1197.9137197672039</c:v>
                </c:pt>
                <c:pt idx="680">
                  <c:v>1198.0970679813479</c:v>
                </c:pt>
                <c:pt idx="681">
                  <c:v>1199.255453636838</c:v>
                </c:pt>
                <c:pt idx="682">
                  <c:v>1198.771913697743</c:v>
                </c:pt>
                <c:pt idx="683">
                  <c:v>1199.2701727288579</c:v>
                </c:pt>
                <c:pt idx="684">
                  <c:v>1197.4932688240419</c:v>
                </c:pt>
                <c:pt idx="685">
                  <c:v>1197.5031156944231</c:v>
                </c:pt>
                <c:pt idx="686">
                  <c:v>1196.118902822165</c:v>
                </c:pt>
                <c:pt idx="687">
                  <c:v>1195.5902134845251</c:v>
                </c:pt>
                <c:pt idx="688">
                  <c:v>1195.359491015756</c:v>
                </c:pt>
                <c:pt idx="689">
                  <c:v>1199.4485756198731</c:v>
                </c:pt>
                <c:pt idx="690">
                  <c:v>1198.031108629581</c:v>
                </c:pt>
                <c:pt idx="691">
                  <c:v>1197.9301051681521</c:v>
                </c:pt>
                <c:pt idx="692">
                  <c:v>1197.270690563741</c:v>
                </c:pt>
                <c:pt idx="693">
                  <c:v>1196.22589794534</c:v>
                </c:pt>
                <c:pt idx="694">
                  <c:v>1198.350047157367</c:v>
                </c:pt>
                <c:pt idx="695">
                  <c:v>1197.130988443934</c:v>
                </c:pt>
                <c:pt idx="696">
                  <c:v>1200.847992271194</c:v>
                </c:pt>
                <c:pt idx="697">
                  <c:v>1201.7464351575891</c:v>
                </c:pt>
                <c:pt idx="698">
                  <c:v>1200.9160679496961</c:v>
                </c:pt>
                <c:pt idx="699">
                  <c:v>1204.512655240952</c:v>
                </c:pt>
                <c:pt idx="700">
                  <c:v>1206.338410325526</c:v>
                </c:pt>
                <c:pt idx="701">
                  <c:v>1207.589151654741</c:v>
                </c:pt>
                <c:pt idx="702">
                  <c:v>1207.3494250986121</c:v>
                </c:pt>
                <c:pt idx="703">
                  <c:v>1206.962297064993</c:v>
                </c:pt>
                <c:pt idx="704">
                  <c:v>1207.606786432342</c:v>
                </c:pt>
                <c:pt idx="705">
                  <c:v>1207.414514249308</c:v>
                </c:pt>
                <c:pt idx="706">
                  <c:v>1206.3044508930309</c:v>
                </c:pt>
                <c:pt idx="707">
                  <c:v>1206.06532544232</c:v>
                </c:pt>
                <c:pt idx="708">
                  <c:v>1205.5213878598429</c:v>
                </c:pt>
                <c:pt idx="709">
                  <c:v>1203.316591212011</c:v>
                </c:pt>
                <c:pt idx="710">
                  <c:v>1203.769439707818</c:v>
                </c:pt>
                <c:pt idx="711">
                  <c:v>1203.201700834984</c:v>
                </c:pt>
                <c:pt idx="712">
                  <c:v>1201.700707358096</c:v>
                </c:pt>
                <c:pt idx="713">
                  <c:v>1204.4281937382971</c:v>
                </c:pt>
                <c:pt idx="714">
                  <c:v>1204.2685157487199</c:v>
                </c:pt>
                <c:pt idx="715">
                  <c:v>1203.231756622135</c:v>
                </c:pt>
                <c:pt idx="716">
                  <c:v>1204.8767067374711</c:v>
                </c:pt>
                <c:pt idx="717">
                  <c:v>1203.312589135978</c:v>
                </c:pt>
                <c:pt idx="718">
                  <c:v>1208.8181599982929</c:v>
                </c:pt>
                <c:pt idx="719">
                  <c:v>1209.8409359299019</c:v>
                </c:pt>
                <c:pt idx="720">
                  <c:v>1210.673835151126</c:v>
                </c:pt>
                <c:pt idx="721">
                  <c:v>1212.4178551412131</c:v>
                </c:pt>
                <c:pt idx="722">
                  <c:v>1210.6268846619409</c:v>
                </c:pt>
                <c:pt idx="723">
                  <c:v>1211.287180301935</c:v>
                </c:pt>
                <c:pt idx="724">
                  <c:v>1211.510425137104</c:v>
                </c:pt>
                <c:pt idx="725">
                  <c:v>1210.4195175991649</c:v>
                </c:pt>
                <c:pt idx="726">
                  <c:v>1206.934469058325</c:v>
                </c:pt>
                <c:pt idx="727">
                  <c:v>1209.7822619730091</c:v>
                </c:pt>
                <c:pt idx="728">
                  <c:v>1211.1962126939629</c:v>
                </c:pt>
                <c:pt idx="729">
                  <c:v>1210.2897285616179</c:v>
                </c:pt>
                <c:pt idx="730">
                  <c:v>1206.9904346151111</c:v>
                </c:pt>
                <c:pt idx="731">
                  <c:v>1202.296075479476</c:v>
                </c:pt>
                <c:pt idx="732">
                  <c:v>1205.113393085755</c:v>
                </c:pt>
                <c:pt idx="733">
                  <c:v>1207.4738755736789</c:v>
                </c:pt>
                <c:pt idx="734">
                  <c:v>1205.4663818419781</c:v>
                </c:pt>
                <c:pt idx="735">
                  <c:v>1199.467576004806</c:v>
                </c:pt>
                <c:pt idx="736">
                  <c:v>1201.0436440479709</c:v>
                </c:pt>
                <c:pt idx="737">
                  <c:v>1204.647943582183</c:v>
                </c:pt>
                <c:pt idx="738">
                  <c:v>1206.162089247671</c:v>
                </c:pt>
                <c:pt idx="739">
                  <c:v>1207.9717343713839</c:v>
                </c:pt>
                <c:pt idx="740">
                  <c:v>1208.721362159406</c:v>
                </c:pt>
                <c:pt idx="741">
                  <c:v>1210.3954934847841</c:v>
                </c:pt>
                <c:pt idx="742">
                  <c:v>1211.484839236884</c:v>
                </c:pt>
                <c:pt idx="743">
                  <c:v>1213.7814802681501</c:v>
                </c:pt>
                <c:pt idx="744">
                  <c:v>1211.698789604236</c:v>
                </c:pt>
                <c:pt idx="745">
                  <c:v>1211.3862451532671</c:v>
                </c:pt>
                <c:pt idx="746">
                  <c:v>1210.146448526785</c:v>
                </c:pt>
                <c:pt idx="747">
                  <c:v>1218.505486363259</c:v>
                </c:pt>
                <c:pt idx="748">
                  <c:v>1216.552859909076</c:v>
                </c:pt>
                <c:pt idx="749">
                  <c:v>1214.3107811868249</c:v>
                </c:pt>
                <c:pt idx="750">
                  <c:v>1211.220514035123</c:v>
                </c:pt>
                <c:pt idx="751">
                  <c:v>1210.105719513585</c:v>
                </c:pt>
                <c:pt idx="752">
                  <c:v>1209.9531486616361</c:v>
                </c:pt>
                <c:pt idx="753">
                  <c:v>1207.9538945217159</c:v>
                </c:pt>
                <c:pt idx="754">
                  <c:v>1206.4746055780829</c:v>
                </c:pt>
                <c:pt idx="755">
                  <c:v>1205.6184418072021</c:v>
                </c:pt>
                <c:pt idx="756">
                  <c:v>1205.870223759094</c:v>
                </c:pt>
                <c:pt idx="757">
                  <c:v>1200.865479036464</c:v>
                </c:pt>
                <c:pt idx="758">
                  <c:v>1204.966855736651</c:v>
                </c:pt>
                <c:pt idx="759">
                  <c:v>1204.683155507214</c:v>
                </c:pt>
                <c:pt idx="760">
                  <c:v>1208.376511672468</c:v>
                </c:pt>
                <c:pt idx="761">
                  <c:v>1208.0723546259489</c:v>
                </c:pt>
                <c:pt idx="762">
                  <c:v>1209.0830810376251</c:v>
                </c:pt>
                <c:pt idx="763">
                  <c:v>1208.5566286209839</c:v>
                </c:pt>
                <c:pt idx="764">
                  <c:v>1210.161996695173</c:v>
                </c:pt>
                <c:pt idx="765">
                  <c:v>1211.3931389178761</c:v>
                </c:pt>
                <c:pt idx="766">
                  <c:v>1216.9484114340851</c:v>
                </c:pt>
                <c:pt idx="767">
                  <c:v>1218.2964833412641</c:v>
                </c:pt>
                <c:pt idx="768">
                  <c:v>1219.577231770545</c:v>
                </c:pt>
                <c:pt idx="769">
                  <c:v>1220.2968177257919</c:v>
                </c:pt>
                <c:pt idx="770">
                  <c:v>1218.627884892345</c:v>
                </c:pt>
                <c:pt idx="771">
                  <c:v>1215.9048922230829</c:v>
                </c:pt>
                <c:pt idx="772">
                  <c:v>1217.1750079838141</c:v>
                </c:pt>
                <c:pt idx="773">
                  <c:v>1218.2082381227351</c:v>
                </c:pt>
                <c:pt idx="774">
                  <c:v>1217.5268979392581</c:v>
                </c:pt>
                <c:pt idx="775">
                  <c:v>1218.4888147121931</c:v>
                </c:pt>
                <c:pt idx="776">
                  <c:v>1218.256878316249</c:v>
                </c:pt>
                <c:pt idx="777">
                  <c:v>1217.3225387113901</c:v>
                </c:pt>
                <c:pt idx="778">
                  <c:v>1215.7130318291049</c:v>
                </c:pt>
                <c:pt idx="779">
                  <c:v>1218.596343141603</c:v>
                </c:pt>
                <c:pt idx="780">
                  <c:v>1217.6552133057471</c:v>
                </c:pt>
                <c:pt idx="781">
                  <c:v>1217.4785129984509</c:v>
                </c:pt>
                <c:pt idx="782">
                  <c:v>1218.649533662862</c:v>
                </c:pt>
                <c:pt idx="783">
                  <c:v>1219.5963644548281</c:v>
                </c:pt>
                <c:pt idx="784">
                  <c:v>1223.0174799784061</c:v>
                </c:pt>
                <c:pt idx="785">
                  <c:v>1223.0568242618369</c:v>
                </c:pt>
                <c:pt idx="786">
                  <c:v>1221.438204785833</c:v>
                </c:pt>
                <c:pt idx="787">
                  <c:v>1221.6175283850621</c:v>
                </c:pt>
                <c:pt idx="788">
                  <c:v>1222.477437282736</c:v>
                </c:pt>
                <c:pt idx="789">
                  <c:v>1224.7075598083111</c:v>
                </c:pt>
                <c:pt idx="790">
                  <c:v>1225.481084927826</c:v>
                </c:pt>
                <c:pt idx="791">
                  <c:v>1224.5804200970069</c:v>
                </c:pt>
                <c:pt idx="792">
                  <c:v>1225.34489803931</c:v>
                </c:pt>
                <c:pt idx="793">
                  <c:v>1220.8316850096389</c:v>
                </c:pt>
                <c:pt idx="794">
                  <c:v>1220.164909571663</c:v>
                </c:pt>
                <c:pt idx="795">
                  <c:v>1215.5358690117789</c:v>
                </c:pt>
                <c:pt idx="796">
                  <c:v>1216.7981955663261</c:v>
                </c:pt>
                <c:pt idx="797">
                  <c:v>1220.020733781636</c:v>
                </c:pt>
                <c:pt idx="798">
                  <c:v>1218.7606562126771</c:v>
                </c:pt>
                <c:pt idx="799">
                  <c:v>1217.8567214628199</c:v>
                </c:pt>
                <c:pt idx="800">
                  <c:v>1217.852055699092</c:v>
                </c:pt>
                <c:pt idx="801">
                  <c:v>1217.717514964108</c:v>
                </c:pt>
                <c:pt idx="802">
                  <c:v>1214.943333340367</c:v>
                </c:pt>
                <c:pt idx="803">
                  <c:v>1214.495078573435</c:v>
                </c:pt>
                <c:pt idx="804">
                  <c:v>1217.1145058950381</c:v>
                </c:pt>
                <c:pt idx="805">
                  <c:v>1212.7015202136181</c:v>
                </c:pt>
                <c:pt idx="806">
                  <c:v>1212.641359553621</c:v>
                </c:pt>
                <c:pt idx="807">
                  <c:v>1214.798055105146</c:v>
                </c:pt>
                <c:pt idx="808">
                  <c:v>1210.0135152970661</c:v>
                </c:pt>
                <c:pt idx="809">
                  <c:v>1210.512198037178</c:v>
                </c:pt>
                <c:pt idx="810">
                  <c:v>1204.6777154516069</c:v>
                </c:pt>
                <c:pt idx="811">
                  <c:v>1208.5306055671381</c:v>
                </c:pt>
                <c:pt idx="812">
                  <c:v>1208.7861186440739</c:v>
                </c:pt>
                <c:pt idx="813">
                  <c:v>1212.32132601884</c:v>
                </c:pt>
                <c:pt idx="814">
                  <c:v>1213.671435269936</c:v>
                </c:pt>
                <c:pt idx="815">
                  <c:v>1213.3177209880901</c:v>
                </c:pt>
                <c:pt idx="816">
                  <c:v>1215.9605066297679</c:v>
                </c:pt>
                <c:pt idx="817">
                  <c:v>1215.1190539465911</c:v>
                </c:pt>
                <c:pt idx="818">
                  <c:v>1213.2937133172479</c:v>
                </c:pt>
                <c:pt idx="819">
                  <c:v>1209.7785375542101</c:v>
                </c:pt>
                <c:pt idx="820">
                  <c:v>1212.0692030887219</c:v>
                </c:pt>
                <c:pt idx="821">
                  <c:v>1209.7221388792841</c:v>
                </c:pt>
                <c:pt idx="822">
                  <c:v>1213.42201564283</c:v>
                </c:pt>
                <c:pt idx="823">
                  <c:v>1214.9712038579489</c:v>
                </c:pt>
                <c:pt idx="824">
                  <c:v>1215.4621727568369</c:v>
                </c:pt>
                <c:pt idx="825">
                  <c:v>1216.36127701024</c:v>
                </c:pt>
                <c:pt idx="826">
                  <c:v>1216.2058555584099</c:v>
                </c:pt>
                <c:pt idx="827">
                  <c:v>1215.140551222162</c:v>
                </c:pt>
                <c:pt idx="828">
                  <c:v>1213.0975975472311</c:v>
                </c:pt>
                <c:pt idx="829">
                  <c:v>1207.1767245013159</c:v>
                </c:pt>
                <c:pt idx="830">
                  <c:v>1210.011980936943</c:v>
                </c:pt>
                <c:pt idx="831">
                  <c:v>1210.5827504051711</c:v>
                </c:pt>
                <c:pt idx="832">
                  <c:v>1212.1895216879921</c:v>
                </c:pt>
                <c:pt idx="833">
                  <c:v>1204.3044508171499</c:v>
                </c:pt>
                <c:pt idx="834">
                  <c:v>1208.160432834251</c:v>
                </c:pt>
                <c:pt idx="835">
                  <c:v>1207.1211922049431</c:v>
                </c:pt>
                <c:pt idx="836">
                  <c:v>1208.709355211987</c:v>
                </c:pt>
                <c:pt idx="837">
                  <c:v>1207.887113280942</c:v>
                </c:pt>
                <c:pt idx="838">
                  <c:v>1204.0750700812509</c:v>
                </c:pt>
                <c:pt idx="839">
                  <c:v>1206.594299843917</c:v>
                </c:pt>
                <c:pt idx="840">
                  <c:v>1208.7223822210999</c:v>
                </c:pt>
                <c:pt idx="841">
                  <c:v>1206.883783943362</c:v>
                </c:pt>
                <c:pt idx="842">
                  <c:v>1207.753118329596</c:v>
                </c:pt>
                <c:pt idx="843">
                  <c:v>1206.177321338934</c:v>
                </c:pt>
                <c:pt idx="844">
                  <c:v>1207.209967021985</c:v>
                </c:pt>
                <c:pt idx="845">
                  <c:v>1209.978588343748</c:v>
                </c:pt>
                <c:pt idx="846">
                  <c:v>1207.919122482557</c:v>
                </c:pt>
                <c:pt idx="847">
                  <c:v>1209.6397755524761</c:v>
                </c:pt>
                <c:pt idx="848">
                  <c:v>1208.879650342137</c:v>
                </c:pt>
                <c:pt idx="849">
                  <c:v>1208.062828061589</c:v>
                </c:pt>
                <c:pt idx="850">
                  <c:v>1208.284636231906</c:v>
                </c:pt>
                <c:pt idx="851">
                  <c:v>1208.4803573631809</c:v>
                </c:pt>
                <c:pt idx="852">
                  <c:v>1208.7911129975189</c:v>
                </c:pt>
                <c:pt idx="853">
                  <c:v>1208.287120344341</c:v>
                </c:pt>
                <c:pt idx="854">
                  <c:v>1208.813983494711</c:v>
                </c:pt>
                <c:pt idx="855">
                  <c:v>1207.5187610400139</c:v>
                </c:pt>
                <c:pt idx="856">
                  <c:v>1205.531080619141</c:v>
                </c:pt>
                <c:pt idx="857">
                  <c:v>1205.834986066691</c:v>
                </c:pt>
                <c:pt idx="858">
                  <c:v>1206.4068699478851</c:v>
                </c:pt>
                <c:pt idx="859">
                  <c:v>1205.4476182108649</c:v>
                </c:pt>
                <c:pt idx="860">
                  <c:v>1205.608582369003</c:v>
                </c:pt>
                <c:pt idx="861">
                  <c:v>1205.3319885893479</c:v>
                </c:pt>
                <c:pt idx="862">
                  <c:v>1205.7114006864431</c:v>
                </c:pt>
                <c:pt idx="863">
                  <c:v>1204.8391259065729</c:v>
                </c:pt>
                <c:pt idx="864">
                  <c:v>1205.696627065659</c:v>
                </c:pt>
                <c:pt idx="865">
                  <c:v>1203.010473485228</c:v>
                </c:pt>
                <c:pt idx="866">
                  <c:v>1204.5112811216629</c:v>
                </c:pt>
                <c:pt idx="867">
                  <c:v>1204.756136005092</c:v>
                </c:pt>
                <c:pt idx="868">
                  <c:v>1206.0988698435649</c:v>
                </c:pt>
                <c:pt idx="869">
                  <c:v>1202.289110071235</c:v>
                </c:pt>
                <c:pt idx="870">
                  <c:v>1205.264602481986</c:v>
                </c:pt>
                <c:pt idx="871">
                  <c:v>1203.998316343441</c:v>
                </c:pt>
                <c:pt idx="872">
                  <c:v>1203.633863169307</c:v>
                </c:pt>
                <c:pt idx="873">
                  <c:v>1203.046946947848</c:v>
                </c:pt>
                <c:pt idx="874">
                  <c:v>1203.3881536357469</c:v>
                </c:pt>
                <c:pt idx="875">
                  <c:v>1204.63082204529</c:v>
                </c:pt>
                <c:pt idx="876">
                  <c:v>1205.811761040555</c:v>
                </c:pt>
                <c:pt idx="877">
                  <c:v>1201.8778666265621</c:v>
                </c:pt>
                <c:pt idx="878">
                  <c:v>1205.638386696618</c:v>
                </c:pt>
                <c:pt idx="879">
                  <c:v>1203.3244276433129</c:v>
                </c:pt>
                <c:pt idx="880">
                  <c:v>1204.7274293989719</c:v>
                </c:pt>
                <c:pt idx="881">
                  <c:v>1207.625344279232</c:v>
                </c:pt>
                <c:pt idx="882">
                  <c:v>1208.3710080153469</c:v>
                </c:pt>
                <c:pt idx="883">
                  <c:v>1207.862592396714</c:v>
                </c:pt>
                <c:pt idx="884">
                  <c:v>1207.0128311105821</c:v>
                </c:pt>
                <c:pt idx="885">
                  <c:v>1205.021869946132</c:v>
                </c:pt>
                <c:pt idx="886">
                  <c:v>1203.8266047802381</c:v>
                </c:pt>
                <c:pt idx="887">
                  <c:v>1202.279876189926</c:v>
                </c:pt>
                <c:pt idx="888">
                  <c:v>1200.6184030356801</c:v>
                </c:pt>
                <c:pt idx="889">
                  <c:v>1198.9875384755901</c:v>
                </c:pt>
                <c:pt idx="890">
                  <c:v>1203.1172298429119</c:v>
                </c:pt>
                <c:pt idx="891">
                  <c:v>1204.519435517813</c:v>
                </c:pt>
                <c:pt idx="892">
                  <c:v>1202.8754007643649</c:v>
                </c:pt>
                <c:pt idx="893">
                  <c:v>1201.9177932973889</c:v>
                </c:pt>
                <c:pt idx="894">
                  <c:v>1197.890592580769</c:v>
                </c:pt>
                <c:pt idx="895">
                  <c:v>1198.4859053093701</c:v>
                </c:pt>
                <c:pt idx="896">
                  <c:v>1199.256099077345</c:v>
                </c:pt>
                <c:pt idx="897">
                  <c:v>1200.1629882903931</c:v>
                </c:pt>
                <c:pt idx="898">
                  <c:v>1200.203538804474</c:v>
                </c:pt>
                <c:pt idx="899">
                  <c:v>1201.1658188865781</c:v>
                </c:pt>
                <c:pt idx="900">
                  <c:v>1200.178604474542</c:v>
                </c:pt>
                <c:pt idx="901">
                  <c:v>1197.3449562174039</c:v>
                </c:pt>
                <c:pt idx="902">
                  <c:v>1197.7148460309861</c:v>
                </c:pt>
                <c:pt idx="903">
                  <c:v>1196.346108136981</c:v>
                </c:pt>
                <c:pt idx="904">
                  <c:v>1188.916737181763</c:v>
                </c:pt>
                <c:pt idx="905">
                  <c:v>1191.469849951874</c:v>
                </c:pt>
                <c:pt idx="906">
                  <c:v>1189.187039417219</c:v>
                </c:pt>
                <c:pt idx="907">
                  <c:v>1195.4647856226729</c:v>
                </c:pt>
                <c:pt idx="908">
                  <c:v>1192.5738177827211</c:v>
                </c:pt>
                <c:pt idx="909">
                  <c:v>1204.2356707770009</c:v>
                </c:pt>
                <c:pt idx="910">
                  <c:v>1189.2386767015951</c:v>
                </c:pt>
                <c:pt idx="911">
                  <c:v>1193.6463753859809</c:v>
                </c:pt>
                <c:pt idx="912">
                  <c:v>1195.1067079130389</c:v>
                </c:pt>
                <c:pt idx="913">
                  <c:v>1197.512676343787</c:v>
                </c:pt>
                <c:pt idx="914">
                  <c:v>1196.676408048826</c:v>
                </c:pt>
                <c:pt idx="915">
                  <c:v>1196.1368651450539</c:v>
                </c:pt>
                <c:pt idx="916">
                  <c:v>1186.299453381366</c:v>
                </c:pt>
                <c:pt idx="917">
                  <c:v>1195.2045428283229</c:v>
                </c:pt>
                <c:pt idx="918">
                  <c:v>1195.4568354162509</c:v>
                </c:pt>
                <c:pt idx="919">
                  <c:v>1193.939725997039</c:v>
                </c:pt>
                <c:pt idx="920">
                  <c:v>1192.9827112895221</c:v>
                </c:pt>
                <c:pt idx="921">
                  <c:v>1186.591385818763</c:v>
                </c:pt>
                <c:pt idx="922">
                  <c:v>1197.3662061147529</c:v>
                </c:pt>
                <c:pt idx="923">
                  <c:v>1196.555430068812</c:v>
                </c:pt>
                <c:pt idx="924">
                  <c:v>1197.314988858366</c:v>
                </c:pt>
                <c:pt idx="925">
                  <c:v>1196.98398013472</c:v>
                </c:pt>
                <c:pt idx="926">
                  <c:v>1191.4976551359871</c:v>
                </c:pt>
                <c:pt idx="927">
                  <c:v>1183.566481084544</c:v>
                </c:pt>
                <c:pt idx="928">
                  <c:v>1179.3189368720521</c:v>
                </c:pt>
                <c:pt idx="929">
                  <c:v>1181.5770564293589</c:v>
                </c:pt>
                <c:pt idx="930">
                  <c:v>1189.9609584706841</c:v>
                </c:pt>
                <c:pt idx="931">
                  <c:v>1188.7146065105351</c:v>
                </c:pt>
                <c:pt idx="932">
                  <c:v>1172.7588148186419</c:v>
                </c:pt>
                <c:pt idx="933">
                  <c:v>1180.0651602726359</c:v>
                </c:pt>
                <c:pt idx="934">
                  <c:v>1181.543898489706</c:v>
                </c:pt>
                <c:pt idx="935">
                  <c:v>1183.7885407316451</c:v>
                </c:pt>
                <c:pt idx="936">
                  <c:v>1188.0275212815741</c:v>
                </c:pt>
                <c:pt idx="937">
                  <c:v>1193.302634871229</c:v>
                </c:pt>
                <c:pt idx="938">
                  <c:v>1190.320168376787</c:v>
                </c:pt>
                <c:pt idx="939">
                  <c:v>1192.3437870717969</c:v>
                </c:pt>
                <c:pt idx="940">
                  <c:v>1191.3568831048001</c:v>
                </c:pt>
                <c:pt idx="941">
                  <c:v>1184.2825810269339</c:v>
                </c:pt>
                <c:pt idx="942">
                  <c:v>1181.1347599838709</c:v>
                </c:pt>
                <c:pt idx="943">
                  <c:v>1178.368153031917</c:v>
                </c:pt>
                <c:pt idx="944">
                  <c:v>1185.168259966018</c:v>
                </c:pt>
                <c:pt idx="945">
                  <c:v>1179.798435620854</c:v>
                </c:pt>
                <c:pt idx="946">
                  <c:v>1183.869559797598</c:v>
                </c:pt>
                <c:pt idx="947">
                  <c:v>1183.0155661895189</c:v>
                </c:pt>
                <c:pt idx="948">
                  <c:v>1183.04842784629</c:v>
                </c:pt>
                <c:pt idx="949">
                  <c:v>1187.687829542233</c:v>
                </c:pt>
                <c:pt idx="950">
                  <c:v>1195.116791366391</c:v>
                </c:pt>
                <c:pt idx="951">
                  <c:v>1196.4199086408539</c:v>
                </c:pt>
                <c:pt idx="952">
                  <c:v>1202.6124434354019</c:v>
                </c:pt>
                <c:pt idx="953">
                  <c:v>1204.2368916640639</c:v>
                </c:pt>
                <c:pt idx="954">
                  <c:v>1203.004193803039</c:v>
                </c:pt>
                <c:pt idx="955">
                  <c:v>1206.0019875380599</c:v>
                </c:pt>
                <c:pt idx="956">
                  <c:v>1202.572674467536</c:v>
                </c:pt>
                <c:pt idx="957">
                  <c:v>1208.212113390854</c:v>
                </c:pt>
                <c:pt idx="958">
                  <c:v>1204.963098784152</c:v>
                </c:pt>
                <c:pt idx="959">
                  <c:v>1207.648002028149</c:v>
                </c:pt>
                <c:pt idx="960">
                  <c:v>1206.1506236281459</c:v>
                </c:pt>
                <c:pt idx="961">
                  <c:v>1201.034909607228</c:v>
                </c:pt>
                <c:pt idx="962">
                  <c:v>1207.416261021011</c:v>
                </c:pt>
                <c:pt idx="963">
                  <c:v>1208.9191119249881</c:v>
                </c:pt>
                <c:pt idx="964">
                  <c:v>1207.0004769664761</c:v>
                </c:pt>
                <c:pt idx="965">
                  <c:v>1205.062812932603</c:v>
                </c:pt>
                <c:pt idx="966">
                  <c:v>1205.4943192375961</c:v>
                </c:pt>
                <c:pt idx="967">
                  <c:v>1203.4565812699159</c:v>
                </c:pt>
                <c:pt idx="968">
                  <c:v>1203.7279635793329</c:v>
                </c:pt>
                <c:pt idx="969">
                  <c:v>1190.7618364271871</c:v>
                </c:pt>
                <c:pt idx="970">
                  <c:v>1198.7973455525121</c:v>
                </c:pt>
                <c:pt idx="971">
                  <c:v>1203.83808619459</c:v>
                </c:pt>
                <c:pt idx="972">
                  <c:v>1205.897336016262</c:v>
                </c:pt>
                <c:pt idx="973">
                  <c:v>1207.7523562776871</c:v>
                </c:pt>
                <c:pt idx="974">
                  <c:v>1206.690870577477</c:v>
                </c:pt>
                <c:pt idx="975">
                  <c:v>1205.3774487997091</c:v>
                </c:pt>
                <c:pt idx="976">
                  <c:v>1201.863364582601</c:v>
                </c:pt>
                <c:pt idx="977">
                  <c:v>1205.827823762432</c:v>
                </c:pt>
                <c:pt idx="978">
                  <c:v>1206.9359285893461</c:v>
                </c:pt>
                <c:pt idx="979">
                  <c:v>1208.4908405409351</c:v>
                </c:pt>
                <c:pt idx="980">
                  <c:v>1209.6107138535631</c:v>
                </c:pt>
                <c:pt idx="981">
                  <c:v>1206.8810933991981</c:v>
                </c:pt>
                <c:pt idx="982">
                  <c:v>1205.2211879213619</c:v>
                </c:pt>
                <c:pt idx="983">
                  <c:v>1202.6661241867621</c:v>
                </c:pt>
                <c:pt idx="984">
                  <c:v>1204.313982719573</c:v>
                </c:pt>
                <c:pt idx="985">
                  <c:v>1201.799745589424</c:v>
                </c:pt>
                <c:pt idx="986">
                  <c:v>1205.3267402093379</c:v>
                </c:pt>
                <c:pt idx="987">
                  <c:v>1208.155106839492</c:v>
                </c:pt>
                <c:pt idx="988">
                  <c:v>1211.733020651782</c:v>
                </c:pt>
                <c:pt idx="989">
                  <c:v>1212.8725397550279</c:v>
                </c:pt>
                <c:pt idx="990">
                  <c:v>1218.983634534874</c:v>
                </c:pt>
                <c:pt idx="991">
                  <c:v>1216.668883105513</c:v>
                </c:pt>
                <c:pt idx="992">
                  <c:v>1216.90638379243</c:v>
                </c:pt>
                <c:pt idx="993">
                  <c:v>1215.9959732811949</c:v>
                </c:pt>
                <c:pt idx="994">
                  <c:v>1213.3902198826181</c:v>
                </c:pt>
                <c:pt idx="995">
                  <c:v>1209.6112038376671</c:v>
                </c:pt>
                <c:pt idx="996">
                  <c:v>1208.096584195632</c:v>
                </c:pt>
                <c:pt idx="997">
                  <c:v>1211.648271385666</c:v>
                </c:pt>
                <c:pt idx="998">
                  <c:v>1211.062538825443</c:v>
                </c:pt>
                <c:pt idx="999">
                  <c:v>1216.028450823768</c:v>
                </c:pt>
                <c:pt idx="1000">
                  <c:v>1215.4047415029111</c:v>
                </c:pt>
                <c:pt idx="1001">
                  <c:v>1219.524537741117</c:v>
                </c:pt>
                <c:pt idx="1002">
                  <c:v>1220.3590423168489</c:v>
                </c:pt>
                <c:pt idx="1003">
                  <c:v>1221.9937884620631</c:v>
                </c:pt>
                <c:pt idx="1004">
                  <c:v>1223.6144259220821</c:v>
                </c:pt>
                <c:pt idx="1005">
                  <c:v>1223.927354069431</c:v>
                </c:pt>
                <c:pt idx="1006">
                  <c:v>1222.9381288639511</c:v>
                </c:pt>
                <c:pt idx="1007">
                  <c:v>1221.955238188594</c:v>
                </c:pt>
                <c:pt idx="1008">
                  <c:v>1220.4097017041649</c:v>
                </c:pt>
                <c:pt idx="1009">
                  <c:v>1216.7469442769441</c:v>
                </c:pt>
                <c:pt idx="1010">
                  <c:v>1219.7645794281329</c:v>
                </c:pt>
                <c:pt idx="1011">
                  <c:v>1218.09059502694</c:v>
                </c:pt>
                <c:pt idx="1012">
                  <c:v>1220.638297001236</c:v>
                </c:pt>
                <c:pt idx="1013">
                  <c:v>1219.707030285062</c:v>
                </c:pt>
                <c:pt idx="1014">
                  <c:v>1219.4390220518731</c:v>
                </c:pt>
                <c:pt idx="1015">
                  <c:v>1219.7105354815301</c:v>
                </c:pt>
                <c:pt idx="1016">
                  <c:v>1221.143441271606</c:v>
                </c:pt>
                <c:pt idx="1017">
                  <c:v>1222.472212242694</c:v>
                </c:pt>
                <c:pt idx="1018">
                  <c:v>1224.796972637379</c:v>
                </c:pt>
                <c:pt idx="1019">
                  <c:v>1226.2622853828591</c:v>
                </c:pt>
                <c:pt idx="1020">
                  <c:v>1225.679315841918</c:v>
                </c:pt>
                <c:pt idx="1021">
                  <c:v>1227.2362431397939</c:v>
                </c:pt>
                <c:pt idx="1022">
                  <c:v>1226.108710363362</c:v>
                </c:pt>
                <c:pt idx="1023">
                  <c:v>1226.124452170629</c:v>
                </c:pt>
                <c:pt idx="1024">
                  <c:v>1228.4268219039111</c:v>
                </c:pt>
                <c:pt idx="1025">
                  <c:v>1234.507610638603</c:v>
                </c:pt>
                <c:pt idx="1026">
                  <c:v>1234.5142149222911</c:v>
                </c:pt>
                <c:pt idx="1027">
                  <c:v>1233.9965445297371</c:v>
                </c:pt>
                <c:pt idx="1028">
                  <c:v>1235.403276542613</c:v>
                </c:pt>
                <c:pt idx="1029">
                  <c:v>1237.591346886664</c:v>
                </c:pt>
                <c:pt idx="1030">
                  <c:v>1238.080044738477</c:v>
                </c:pt>
                <c:pt idx="1031">
                  <c:v>1234.8624771762611</c:v>
                </c:pt>
                <c:pt idx="1032">
                  <c:v>1236.8780019288799</c:v>
                </c:pt>
                <c:pt idx="1033">
                  <c:v>1237.663683037784</c:v>
                </c:pt>
                <c:pt idx="1034">
                  <c:v>1236.918908523181</c:v>
                </c:pt>
                <c:pt idx="1035">
                  <c:v>1235.095819271806</c:v>
                </c:pt>
                <c:pt idx="1036">
                  <c:v>1232.03240312354</c:v>
                </c:pt>
                <c:pt idx="1037">
                  <c:v>1230.4518978930801</c:v>
                </c:pt>
                <c:pt idx="1038">
                  <c:v>1230.4987137510841</c:v>
                </c:pt>
                <c:pt idx="1039">
                  <c:v>1229.823245516209</c:v>
                </c:pt>
                <c:pt idx="1040">
                  <c:v>1228.539158164029</c:v>
                </c:pt>
                <c:pt idx="1041">
                  <c:v>1228.8688745103029</c:v>
                </c:pt>
                <c:pt idx="1042">
                  <c:v>1229.272346378425</c:v>
                </c:pt>
                <c:pt idx="1043">
                  <c:v>1229.5155797841551</c:v>
                </c:pt>
                <c:pt idx="1044">
                  <c:v>1230.330140060121</c:v>
                </c:pt>
                <c:pt idx="1045">
                  <c:v>1232.6157338851719</c:v>
                </c:pt>
                <c:pt idx="1046">
                  <c:v>1232.679707545956</c:v>
                </c:pt>
                <c:pt idx="1047">
                  <c:v>1231.8164044221201</c:v>
                </c:pt>
                <c:pt idx="1048">
                  <c:v>1232.115636080789</c:v>
                </c:pt>
                <c:pt idx="1049">
                  <c:v>1231.655206236996</c:v>
                </c:pt>
                <c:pt idx="1050">
                  <c:v>1233.99920796942</c:v>
                </c:pt>
                <c:pt idx="1051">
                  <c:v>1230.9389225515531</c:v>
                </c:pt>
                <c:pt idx="1052">
                  <c:v>1231.2777820082169</c:v>
                </c:pt>
                <c:pt idx="1053">
                  <c:v>1230.384023906131</c:v>
                </c:pt>
                <c:pt idx="1054">
                  <c:v>1230.463163803759</c:v>
                </c:pt>
                <c:pt idx="1055">
                  <c:v>1230.2086754768779</c:v>
                </c:pt>
                <c:pt idx="1056">
                  <c:v>1229.289280585793</c:v>
                </c:pt>
                <c:pt idx="1057">
                  <c:v>1216.550156899302</c:v>
                </c:pt>
                <c:pt idx="1058">
                  <c:v>1223.133940411816</c:v>
                </c:pt>
                <c:pt idx="1059">
                  <c:v>1227.8034282441231</c:v>
                </c:pt>
                <c:pt idx="1060">
                  <c:v>1232.6770713098149</c:v>
                </c:pt>
                <c:pt idx="1061">
                  <c:v>1231.247196829047</c:v>
                </c:pt>
                <c:pt idx="1062">
                  <c:v>1232.6683072049409</c:v>
                </c:pt>
                <c:pt idx="1063">
                  <c:v>1231.6837058500321</c:v>
                </c:pt>
                <c:pt idx="1064">
                  <c:v>1232.325531253294</c:v>
                </c:pt>
                <c:pt idx="1065">
                  <c:v>1231.918935734745</c:v>
                </c:pt>
                <c:pt idx="1066">
                  <c:v>1230.558586279677</c:v>
                </c:pt>
                <c:pt idx="1067">
                  <c:v>1228.285825144251</c:v>
                </c:pt>
                <c:pt idx="1068">
                  <c:v>1227.070114397367</c:v>
                </c:pt>
                <c:pt idx="1069">
                  <c:v>1223.776943946606</c:v>
                </c:pt>
                <c:pt idx="1070">
                  <c:v>1223.7515786484801</c:v>
                </c:pt>
                <c:pt idx="1071">
                  <c:v>1226.001324996879</c:v>
                </c:pt>
                <c:pt idx="1072">
                  <c:v>1223.160555468284</c:v>
                </c:pt>
                <c:pt idx="1073">
                  <c:v>1221.316858587767</c:v>
                </c:pt>
                <c:pt idx="1074">
                  <c:v>1214.062367248089</c:v>
                </c:pt>
                <c:pt idx="1075">
                  <c:v>1220.8186752102711</c:v>
                </c:pt>
                <c:pt idx="1076">
                  <c:v>1228.844070729943</c:v>
                </c:pt>
                <c:pt idx="1077">
                  <c:v>1227.3212794000201</c:v>
                </c:pt>
                <c:pt idx="1078">
                  <c:v>1218.330123595422</c:v>
                </c:pt>
                <c:pt idx="1079">
                  <c:v>1223.067335250191</c:v>
                </c:pt>
                <c:pt idx="1080">
                  <c:v>1213.1692753354689</c:v>
                </c:pt>
                <c:pt idx="1081">
                  <c:v>1220.0208927102251</c:v>
                </c:pt>
                <c:pt idx="1082">
                  <c:v>1223.64294917295</c:v>
                </c:pt>
                <c:pt idx="1083">
                  <c:v>1219.5505783547881</c:v>
                </c:pt>
                <c:pt idx="1084">
                  <c:v>1221.5195650352291</c:v>
                </c:pt>
                <c:pt idx="1085">
                  <c:v>1223.0137372019669</c:v>
                </c:pt>
                <c:pt idx="1086">
                  <c:v>1221.785078602011</c:v>
                </c:pt>
                <c:pt idx="1087">
                  <c:v>1223.5384916241389</c:v>
                </c:pt>
                <c:pt idx="1088">
                  <c:v>1226.0554534381749</c:v>
                </c:pt>
                <c:pt idx="1089">
                  <c:v>1219.655902892519</c:v>
                </c:pt>
                <c:pt idx="1090">
                  <c:v>1221.644707935644</c:v>
                </c:pt>
                <c:pt idx="1091">
                  <c:v>1222.616673118039</c:v>
                </c:pt>
                <c:pt idx="1092">
                  <c:v>1222.0328110266289</c:v>
                </c:pt>
                <c:pt idx="1093">
                  <c:v>1223.6574422568231</c:v>
                </c:pt>
                <c:pt idx="1094">
                  <c:v>1220.3381397953381</c:v>
                </c:pt>
                <c:pt idx="1095">
                  <c:v>1219.0570030029569</c:v>
                </c:pt>
                <c:pt idx="1096">
                  <c:v>1219.8093301718291</c:v>
                </c:pt>
                <c:pt idx="1097">
                  <c:v>1218.5823901013521</c:v>
                </c:pt>
                <c:pt idx="1098">
                  <c:v>1222.447612973921</c:v>
                </c:pt>
                <c:pt idx="1099">
                  <c:v>1218.77255967458</c:v>
                </c:pt>
                <c:pt idx="1100">
                  <c:v>1218.50786400569</c:v>
                </c:pt>
                <c:pt idx="1101">
                  <c:v>1219.5007498510679</c:v>
                </c:pt>
                <c:pt idx="1102">
                  <c:v>1221.3200024390289</c:v>
                </c:pt>
                <c:pt idx="1103">
                  <c:v>1218.8303482277211</c:v>
                </c:pt>
                <c:pt idx="1104">
                  <c:v>1220.025097825426</c:v>
                </c:pt>
                <c:pt idx="1105">
                  <c:v>1226.3973919491759</c:v>
                </c:pt>
                <c:pt idx="1106">
                  <c:v>1223.6368472400011</c:v>
                </c:pt>
                <c:pt idx="1107">
                  <c:v>1223.6658647087891</c:v>
                </c:pt>
                <c:pt idx="1108">
                  <c:v>1223.1356168797381</c:v>
                </c:pt>
                <c:pt idx="1109">
                  <c:v>1217.748662457825</c:v>
                </c:pt>
                <c:pt idx="1110">
                  <c:v>1219.193989879223</c:v>
                </c:pt>
                <c:pt idx="1111">
                  <c:v>1219.896364712979</c:v>
                </c:pt>
                <c:pt idx="1112">
                  <c:v>1217.9297606737441</c:v>
                </c:pt>
                <c:pt idx="1113">
                  <c:v>1211.156038149195</c:v>
                </c:pt>
                <c:pt idx="1114">
                  <c:v>1209.1238568196879</c:v>
                </c:pt>
                <c:pt idx="1115">
                  <c:v>1211.2683439562859</c:v>
                </c:pt>
                <c:pt idx="1116">
                  <c:v>1212.162729078548</c:v>
                </c:pt>
                <c:pt idx="1117">
                  <c:v>1213.480036985482</c:v>
                </c:pt>
                <c:pt idx="1118">
                  <c:v>1212.0905324323619</c:v>
                </c:pt>
                <c:pt idx="1119">
                  <c:v>1211.265761451825</c:v>
                </c:pt>
                <c:pt idx="1120">
                  <c:v>1211.8351127163819</c:v>
                </c:pt>
                <c:pt idx="1121">
                  <c:v>1211.2809241279911</c:v>
                </c:pt>
                <c:pt idx="1122">
                  <c:v>1211.0215284820581</c:v>
                </c:pt>
                <c:pt idx="1123">
                  <c:v>1213.2618007363731</c:v>
                </c:pt>
                <c:pt idx="1124">
                  <c:v>1213.7521956290709</c:v>
                </c:pt>
                <c:pt idx="1125">
                  <c:v>1213.7292185805629</c:v>
                </c:pt>
                <c:pt idx="1126">
                  <c:v>1219.4623633297881</c:v>
                </c:pt>
                <c:pt idx="1127">
                  <c:v>1219.313714573947</c:v>
                </c:pt>
                <c:pt idx="1128">
                  <c:v>1216.9693244806319</c:v>
                </c:pt>
                <c:pt idx="1129">
                  <c:v>1218.124435311154</c:v>
                </c:pt>
                <c:pt idx="1130">
                  <c:v>1217.4099025081209</c:v>
                </c:pt>
                <c:pt idx="1131">
                  <c:v>1214.1104963603759</c:v>
                </c:pt>
                <c:pt idx="1132">
                  <c:v>1217.613252607058</c:v>
                </c:pt>
                <c:pt idx="1133">
                  <c:v>1220.568564267264</c:v>
                </c:pt>
                <c:pt idx="1134">
                  <c:v>1219.589734973677</c:v>
                </c:pt>
                <c:pt idx="1135">
                  <c:v>1223.686345108538</c:v>
                </c:pt>
                <c:pt idx="1136">
                  <c:v>1222.7586425012589</c:v>
                </c:pt>
                <c:pt idx="1137">
                  <c:v>1223.500157255919</c:v>
                </c:pt>
                <c:pt idx="1138">
                  <c:v>1223.3884347872861</c:v>
                </c:pt>
                <c:pt idx="1139">
                  <c:v>1221.732439769876</c:v>
                </c:pt>
                <c:pt idx="1140">
                  <c:v>1223.035468451448</c:v>
                </c:pt>
                <c:pt idx="1141">
                  <c:v>1222.7816292358209</c:v>
                </c:pt>
                <c:pt idx="1142">
                  <c:v>1223.4331404640741</c:v>
                </c:pt>
                <c:pt idx="1143">
                  <c:v>1224.339900296023</c:v>
                </c:pt>
                <c:pt idx="1144">
                  <c:v>1223.8101877145029</c:v>
                </c:pt>
                <c:pt idx="1145">
                  <c:v>1225.310469708149</c:v>
                </c:pt>
                <c:pt idx="1146">
                  <c:v>1225.141923060572</c:v>
                </c:pt>
                <c:pt idx="1147">
                  <c:v>1226.623351118656</c:v>
                </c:pt>
                <c:pt idx="1148">
                  <c:v>1226.774440127411</c:v>
                </c:pt>
                <c:pt idx="1149">
                  <c:v>1225.9103066972059</c:v>
                </c:pt>
                <c:pt idx="1150">
                  <c:v>1224.983072873524</c:v>
                </c:pt>
                <c:pt idx="1151">
                  <c:v>1225.710302646514</c:v>
                </c:pt>
                <c:pt idx="1152">
                  <c:v>1225.659493308335</c:v>
                </c:pt>
                <c:pt idx="1153">
                  <c:v>1226.7591663263499</c:v>
                </c:pt>
                <c:pt idx="1154">
                  <c:v>1224.4070428336511</c:v>
                </c:pt>
                <c:pt idx="1155">
                  <c:v>1221.585763531747</c:v>
                </c:pt>
                <c:pt idx="1156">
                  <c:v>1219.710958165032</c:v>
                </c:pt>
                <c:pt idx="1157">
                  <c:v>1218.3925143682011</c:v>
                </c:pt>
                <c:pt idx="1158">
                  <c:v>1223.1658506892411</c:v>
                </c:pt>
                <c:pt idx="1159">
                  <c:v>1222.85688135803</c:v>
                </c:pt>
                <c:pt idx="1160">
                  <c:v>1223.1513791222051</c:v>
                </c:pt>
                <c:pt idx="1161">
                  <c:v>1223.45128532485</c:v>
                </c:pt>
                <c:pt idx="1162">
                  <c:v>1222.8963054577241</c:v>
                </c:pt>
                <c:pt idx="1163">
                  <c:v>1222.2113742630761</c:v>
                </c:pt>
                <c:pt idx="1164">
                  <c:v>1222.8651398801401</c:v>
                </c:pt>
                <c:pt idx="1165">
                  <c:v>1222.8191714775901</c:v>
                </c:pt>
                <c:pt idx="1166">
                  <c:v>1221.4289658422031</c:v>
                </c:pt>
                <c:pt idx="1167">
                  <c:v>1221.753768313597</c:v>
                </c:pt>
                <c:pt idx="1168">
                  <c:v>1221.6916366197911</c:v>
                </c:pt>
                <c:pt idx="1169">
                  <c:v>1220.3952651395041</c:v>
                </c:pt>
                <c:pt idx="1170">
                  <c:v>1218.1011592140319</c:v>
                </c:pt>
                <c:pt idx="1171">
                  <c:v>1216.6816295349199</c:v>
                </c:pt>
                <c:pt idx="1172">
                  <c:v>1215.5849344586909</c:v>
                </c:pt>
                <c:pt idx="1173">
                  <c:v>1215.9591183377081</c:v>
                </c:pt>
                <c:pt idx="1174">
                  <c:v>1218.1378739555801</c:v>
                </c:pt>
                <c:pt idx="1175">
                  <c:v>1216.9028479888821</c:v>
                </c:pt>
                <c:pt idx="1176">
                  <c:v>1216.7432128942619</c:v>
                </c:pt>
                <c:pt idx="1177">
                  <c:v>1215.770239821871</c:v>
                </c:pt>
                <c:pt idx="1178">
                  <c:v>1213.9548477521209</c:v>
                </c:pt>
                <c:pt idx="1179">
                  <c:v>1215.3736539891429</c:v>
                </c:pt>
                <c:pt idx="1180">
                  <c:v>1216.6214891057321</c:v>
                </c:pt>
                <c:pt idx="1181">
                  <c:v>1215.612052808965</c:v>
                </c:pt>
                <c:pt idx="1182">
                  <c:v>1217.098656158385</c:v>
                </c:pt>
                <c:pt idx="1183">
                  <c:v>1223.0323068564501</c:v>
                </c:pt>
                <c:pt idx="1184">
                  <c:v>1226.314567371765</c:v>
                </c:pt>
                <c:pt idx="1185">
                  <c:v>1224.9623216523289</c:v>
                </c:pt>
                <c:pt idx="1186">
                  <c:v>1223.8613913138149</c:v>
                </c:pt>
                <c:pt idx="1187">
                  <c:v>1226.323070139231</c:v>
                </c:pt>
                <c:pt idx="1188">
                  <c:v>1225.500887503827</c:v>
                </c:pt>
                <c:pt idx="1189">
                  <c:v>1227.012059711572</c:v>
                </c:pt>
                <c:pt idx="1190">
                  <c:v>1225.478051601991</c:v>
                </c:pt>
                <c:pt idx="1191">
                  <c:v>1226.2948742066469</c:v>
                </c:pt>
                <c:pt idx="1192">
                  <c:v>1226.855381320483</c:v>
                </c:pt>
                <c:pt idx="1193">
                  <c:v>1227.1380504185111</c:v>
                </c:pt>
                <c:pt idx="1194">
                  <c:v>1226.291561317172</c:v>
                </c:pt>
                <c:pt idx="1195">
                  <c:v>1225.184889518069</c:v>
                </c:pt>
                <c:pt idx="1196">
                  <c:v>1225.0461452086979</c:v>
                </c:pt>
                <c:pt idx="1197">
                  <c:v>1225.3337738186499</c:v>
                </c:pt>
                <c:pt idx="1198">
                  <c:v>1224.879811357504</c:v>
                </c:pt>
                <c:pt idx="1199">
                  <c:v>1224.7475092387881</c:v>
                </c:pt>
                <c:pt idx="1200">
                  <c:v>1223.8051054582211</c:v>
                </c:pt>
                <c:pt idx="1201">
                  <c:v>1222.6733240023441</c:v>
                </c:pt>
                <c:pt idx="1202">
                  <c:v>1222.9160178739901</c:v>
                </c:pt>
                <c:pt idx="1203">
                  <c:v>1222.9111556876289</c:v>
                </c:pt>
                <c:pt idx="1204">
                  <c:v>1222.4784361409349</c:v>
                </c:pt>
                <c:pt idx="1205">
                  <c:v>1222.150048568298</c:v>
                </c:pt>
                <c:pt idx="1206">
                  <c:v>1222.391770355425</c:v>
                </c:pt>
                <c:pt idx="1207">
                  <c:v>1222.3789477029529</c:v>
                </c:pt>
                <c:pt idx="1208">
                  <c:v>1223.7316295977389</c:v>
                </c:pt>
                <c:pt idx="1209">
                  <c:v>1223.700140024672</c:v>
                </c:pt>
                <c:pt idx="1210">
                  <c:v>1223.40717112071</c:v>
                </c:pt>
                <c:pt idx="1211">
                  <c:v>1222.489548422574</c:v>
                </c:pt>
                <c:pt idx="1212">
                  <c:v>1222.418126233975</c:v>
                </c:pt>
                <c:pt idx="1213">
                  <c:v>1222.408189165656</c:v>
                </c:pt>
                <c:pt idx="1214">
                  <c:v>1222.447852953208</c:v>
                </c:pt>
                <c:pt idx="1215">
                  <c:v>1221.631514523641</c:v>
                </c:pt>
                <c:pt idx="1216">
                  <c:v>1218.544671067034</c:v>
                </c:pt>
                <c:pt idx="1217">
                  <c:v>1220.4321969304469</c:v>
                </c:pt>
                <c:pt idx="1218">
                  <c:v>1218.5911091287519</c:v>
                </c:pt>
                <c:pt idx="1219">
                  <c:v>1218.040775473901</c:v>
                </c:pt>
                <c:pt idx="1220">
                  <c:v>1218.3426436788909</c:v>
                </c:pt>
                <c:pt idx="1221">
                  <c:v>1220.446636918115</c:v>
                </c:pt>
                <c:pt idx="1222">
                  <c:v>1219.4570705405031</c:v>
                </c:pt>
                <c:pt idx="1223">
                  <c:v>1221.405062059272</c:v>
                </c:pt>
                <c:pt idx="1224">
                  <c:v>1223.161188686747</c:v>
                </c:pt>
                <c:pt idx="1225">
                  <c:v>1223.200726247027</c:v>
                </c:pt>
                <c:pt idx="1226">
                  <c:v>1222.948800744698</c:v>
                </c:pt>
                <c:pt idx="1227">
                  <c:v>1222.2055220054151</c:v>
                </c:pt>
                <c:pt idx="1228">
                  <c:v>1223.5518725187219</c:v>
                </c:pt>
                <c:pt idx="1229">
                  <c:v>1223.393115219081</c:v>
                </c:pt>
                <c:pt idx="1230">
                  <c:v>1222.703495702187</c:v>
                </c:pt>
                <c:pt idx="1231">
                  <c:v>1223.600979880071</c:v>
                </c:pt>
                <c:pt idx="1232">
                  <c:v>1222.195810638822</c:v>
                </c:pt>
                <c:pt idx="1233">
                  <c:v>1222.8370359251389</c:v>
                </c:pt>
                <c:pt idx="1234">
                  <c:v>1221.527187876834</c:v>
                </c:pt>
                <c:pt idx="1235">
                  <c:v>1223.394951519859</c:v>
                </c:pt>
                <c:pt idx="1236">
                  <c:v>1222.986025245001</c:v>
                </c:pt>
                <c:pt idx="1237">
                  <c:v>1222.330185320392</c:v>
                </c:pt>
                <c:pt idx="1238">
                  <c:v>1220.497304960064</c:v>
                </c:pt>
                <c:pt idx="1239">
                  <c:v>1217.07017116517</c:v>
                </c:pt>
                <c:pt idx="1240">
                  <c:v>1213.2783856204539</c:v>
                </c:pt>
                <c:pt idx="1241">
                  <c:v>1211.854597006494</c:v>
                </c:pt>
                <c:pt idx="1242">
                  <c:v>1211.961503513063</c:v>
                </c:pt>
                <c:pt idx="1243">
                  <c:v>1212.2714891786611</c:v>
                </c:pt>
                <c:pt idx="1244">
                  <c:v>1211.463017780676</c:v>
                </c:pt>
                <c:pt idx="1245">
                  <c:v>1210.134622268994</c:v>
                </c:pt>
                <c:pt idx="1246">
                  <c:v>1208.3739062048351</c:v>
                </c:pt>
                <c:pt idx="1247">
                  <c:v>1207.8256374686059</c:v>
                </c:pt>
                <c:pt idx="1248">
                  <c:v>1207.945184924929</c:v>
                </c:pt>
                <c:pt idx="1249">
                  <c:v>1207.913386767576</c:v>
                </c:pt>
                <c:pt idx="1250">
                  <c:v>1207.5444633346281</c:v>
                </c:pt>
                <c:pt idx="1251">
                  <c:v>1207.748431821627</c:v>
                </c:pt>
                <c:pt idx="1252">
                  <c:v>1208.3451066525699</c:v>
                </c:pt>
                <c:pt idx="1253">
                  <c:v>1208.2350540172729</c:v>
                </c:pt>
                <c:pt idx="1254">
                  <c:v>1209.3085363346929</c:v>
                </c:pt>
                <c:pt idx="1255">
                  <c:v>1208.820307831626</c:v>
                </c:pt>
                <c:pt idx="1256">
                  <c:v>1209.3463021877769</c:v>
                </c:pt>
                <c:pt idx="1257">
                  <c:v>1209.9596707889971</c:v>
                </c:pt>
                <c:pt idx="1258">
                  <c:v>1209.412277299479</c:v>
                </c:pt>
                <c:pt idx="1259">
                  <c:v>1207.493585635043</c:v>
                </c:pt>
                <c:pt idx="1260">
                  <c:v>1208.1791908580069</c:v>
                </c:pt>
                <c:pt idx="1261">
                  <c:v>1205.9685742997151</c:v>
                </c:pt>
                <c:pt idx="1262">
                  <c:v>1207.5994495854609</c:v>
                </c:pt>
                <c:pt idx="1263">
                  <c:v>1208.5087909965009</c:v>
                </c:pt>
                <c:pt idx="1264">
                  <c:v>1208.196716907074</c:v>
                </c:pt>
                <c:pt idx="1265">
                  <c:v>1208.5393447366851</c:v>
                </c:pt>
                <c:pt idx="1266">
                  <c:v>1208.914257899118</c:v>
                </c:pt>
                <c:pt idx="1267">
                  <c:v>1208.318411486011</c:v>
                </c:pt>
                <c:pt idx="1268">
                  <c:v>1209.280179281036</c:v>
                </c:pt>
                <c:pt idx="1269">
                  <c:v>1209.106580888812</c:v>
                </c:pt>
                <c:pt idx="1270">
                  <c:v>1210.311684690701</c:v>
                </c:pt>
                <c:pt idx="1271">
                  <c:v>1211.3947588477649</c:v>
                </c:pt>
                <c:pt idx="1272">
                  <c:v>1215.190818325045</c:v>
                </c:pt>
                <c:pt idx="1273">
                  <c:v>1215.351208829386</c:v>
                </c:pt>
                <c:pt idx="1274">
                  <c:v>1215.1567792071089</c:v>
                </c:pt>
                <c:pt idx="1275">
                  <c:v>1214.8302449775081</c:v>
                </c:pt>
                <c:pt idx="1276">
                  <c:v>1216.089433162246</c:v>
                </c:pt>
                <c:pt idx="1277">
                  <c:v>1217.728886823058</c:v>
                </c:pt>
                <c:pt idx="1278">
                  <c:v>1216.5001410964969</c:v>
                </c:pt>
                <c:pt idx="1279">
                  <c:v>1216.5412617005891</c:v>
                </c:pt>
                <c:pt idx="1280">
                  <c:v>1215.243772463328</c:v>
                </c:pt>
                <c:pt idx="1281">
                  <c:v>1212.1789947004349</c:v>
                </c:pt>
                <c:pt idx="1282">
                  <c:v>1212.015160404052</c:v>
                </c:pt>
                <c:pt idx="1283">
                  <c:v>1213.588613912106</c:v>
                </c:pt>
                <c:pt idx="1284">
                  <c:v>1211.682076148978</c:v>
                </c:pt>
                <c:pt idx="1285">
                  <c:v>1212.763467182024</c:v>
                </c:pt>
                <c:pt idx="1286">
                  <c:v>1214.061290736066</c:v>
                </c:pt>
                <c:pt idx="1287">
                  <c:v>1212.923371611384</c:v>
                </c:pt>
                <c:pt idx="1288">
                  <c:v>1215.033666569512</c:v>
                </c:pt>
                <c:pt idx="1289">
                  <c:v>1213.4620629970141</c:v>
                </c:pt>
                <c:pt idx="1290">
                  <c:v>1213.929526132428</c:v>
                </c:pt>
                <c:pt idx="1291">
                  <c:v>1215.001069125198</c:v>
                </c:pt>
                <c:pt idx="1292">
                  <c:v>1215.7860338519681</c:v>
                </c:pt>
                <c:pt idx="1293">
                  <c:v>1216.400592678933</c:v>
                </c:pt>
                <c:pt idx="1294">
                  <c:v>1215.7931123296071</c:v>
                </c:pt>
                <c:pt idx="1295">
                  <c:v>1218.1228562763019</c:v>
                </c:pt>
                <c:pt idx="1296">
                  <c:v>1218.4240021536609</c:v>
                </c:pt>
                <c:pt idx="1297">
                  <c:v>1212.6473432414409</c:v>
                </c:pt>
                <c:pt idx="1298">
                  <c:v>1214.4212836488421</c:v>
                </c:pt>
                <c:pt idx="1299">
                  <c:v>1215.2781284577291</c:v>
                </c:pt>
                <c:pt idx="1300">
                  <c:v>1207.9210170207821</c:v>
                </c:pt>
                <c:pt idx="1301">
                  <c:v>1210.5699514138951</c:v>
                </c:pt>
                <c:pt idx="1302">
                  <c:v>1214.7976278538531</c:v>
                </c:pt>
                <c:pt idx="1303">
                  <c:v>1215.324407284777</c:v>
                </c:pt>
                <c:pt idx="1304">
                  <c:v>1214.550614782534</c:v>
                </c:pt>
                <c:pt idx="1305">
                  <c:v>1218.673623672101</c:v>
                </c:pt>
                <c:pt idx="1306">
                  <c:v>1217.675211238464</c:v>
                </c:pt>
                <c:pt idx="1307">
                  <c:v>1218.653431533643</c:v>
                </c:pt>
                <c:pt idx="1308">
                  <c:v>1219.246962649471</c:v>
                </c:pt>
                <c:pt idx="1309">
                  <c:v>1219.373550522163</c:v>
                </c:pt>
                <c:pt idx="1310">
                  <c:v>1219.8053101169539</c:v>
                </c:pt>
                <c:pt idx="1311">
                  <c:v>1219.319010120151</c:v>
                </c:pt>
                <c:pt idx="1312">
                  <c:v>1220.064275996659</c:v>
                </c:pt>
                <c:pt idx="1313">
                  <c:v>1219.52700568159</c:v>
                </c:pt>
                <c:pt idx="1314">
                  <c:v>1219.3053028378531</c:v>
                </c:pt>
                <c:pt idx="1315">
                  <c:v>1219.231489171498</c:v>
                </c:pt>
                <c:pt idx="1316">
                  <c:v>1220.159953759171</c:v>
                </c:pt>
                <c:pt idx="1317">
                  <c:v>1218.5075489960209</c:v>
                </c:pt>
                <c:pt idx="1318">
                  <c:v>1216.0509533832201</c:v>
                </c:pt>
                <c:pt idx="1319">
                  <c:v>1216.7224862474341</c:v>
                </c:pt>
                <c:pt idx="1320">
                  <c:v>1218.26112027265</c:v>
                </c:pt>
                <c:pt idx="1321">
                  <c:v>1217.4118999905261</c:v>
                </c:pt>
                <c:pt idx="1322">
                  <c:v>1219.969835134068</c:v>
                </c:pt>
                <c:pt idx="1323">
                  <c:v>1219.9976984645989</c:v>
                </c:pt>
                <c:pt idx="1324">
                  <c:v>1218.4801961508731</c:v>
                </c:pt>
                <c:pt idx="1325">
                  <c:v>1212.2892118204661</c:v>
                </c:pt>
                <c:pt idx="1326">
                  <c:v>1209.3208006039461</c:v>
                </c:pt>
                <c:pt idx="1327">
                  <c:v>1216.3408976382441</c:v>
                </c:pt>
                <c:pt idx="1328">
                  <c:v>1219.285292034019</c:v>
                </c:pt>
                <c:pt idx="1329">
                  <c:v>1222.716773461078</c:v>
                </c:pt>
                <c:pt idx="1330">
                  <c:v>1222.999325418346</c:v>
                </c:pt>
                <c:pt idx="1331">
                  <c:v>1221.4917823462031</c:v>
                </c:pt>
                <c:pt idx="1332">
                  <c:v>1226.35961455854</c:v>
                </c:pt>
                <c:pt idx="1333">
                  <c:v>1224.753748528095</c:v>
                </c:pt>
                <c:pt idx="1334">
                  <c:v>1219.0014909458509</c:v>
                </c:pt>
                <c:pt idx="1335">
                  <c:v>1221.984725604271</c:v>
                </c:pt>
                <c:pt idx="1336">
                  <c:v>1224.1510393306139</c:v>
                </c:pt>
                <c:pt idx="1337">
                  <c:v>1223.592406334154</c:v>
                </c:pt>
                <c:pt idx="1338">
                  <c:v>1223.05025587521</c:v>
                </c:pt>
                <c:pt idx="1339">
                  <c:v>1220.879326085492</c:v>
                </c:pt>
                <c:pt idx="1340">
                  <c:v>1218.063432987954</c:v>
                </c:pt>
                <c:pt idx="1341">
                  <c:v>1217.931684273542</c:v>
                </c:pt>
                <c:pt idx="1342">
                  <c:v>1219.028834942643</c:v>
                </c:pt>
                <c:pt idx="1343">
                  <c:v>1221.38775048859</c:v>
                </c:pt>
                <c:pt idx="1344">
                  <c:v>1220.4860657342399</c:v>
                </c:pt>
                <c:pt idx="1345">
                  <c:v>1222.6312425256799</c:v>
                </c:pt>
                <c:pt idx="1346">
                  <c:v>1222.5524287407111</c:v>
                </c:pt>
                <c:pt idx="1347">
                  <c:v>1221.675113401981</c:v>
                </c:pt>
                <c:pt idx="1348">
                  <c:v>1223.2289737207341</c:v>
                </c:pt>
                <c:pt idx="1349">
                  <c:v>1220.7039869149969</c:v>
                </c:pt>
                <c:pt idx="1350">
                  <c:v>1220.5818560027631</c:v>
                </c:pt>
                <c:pt idx="1351">
                  <c:v>1220.69783834176</c:v>
                </c:pt>
                <c:pt idx="1352">
                  <c:v>1220.8749946009921</c:v>
                </c:pt>
                <c:pt idx="1353">
                  <c:v>1223.4060261253701</c:v>
                </c:pt>
                <c:pt idx="1354">
                  <c:v>1223.5094784438179</c:v>
                </c:pt>
                <c:pt idx="1355">
                  <c:v>1224.243561170138</c:v>
                </c:pt>
                <c:pt idx="1356">
                  <c:v>1223.5949877429071</c:v>
                </c:pt>
                <c:pt idx="1357">
                  <c:v>1221.781526812448</c:v>
                </c:pt>
                <c:pt idx="1358">
                  <c:v>1220.9555080025571</c:v>
                </c:pt>
                <c:pt idx="1359">
                  <c:v>1221.1939841989779</c:v>
                </c:pt>
                <c:pt idx="1360">
                  <c:v>1221.18994773892</c:v>
                </c:pt>
                <c:pt idx="1361">
                  <c:v>1219.1026060920451</c:v>
                </c:pt>
                <c:pt idx="1362">
                  <c:v>1220.4432573419699</c:v>
                </c:pt>
                <c:pt idx="1363">
                  <c:v>1222.2326221664471</c:v>
                </c:pt>
                <c:pt idx="1364">
                  <c:v>1220.772130939816</c:v>
                </c:pt>
                <c:pt idx="1365">
                  <c:v>1223.5687098504179</c:v>
                </c:pt>
                <c:pt idx="1366">
                  <c:v>1219.537541043228</c:v>
                </c:pt>
                <c:pt idx="1367">
                  <c:v>1221.1121626005811</c:v>
                </c:pt>
                <c:pt idx="1368">
                  <c:v>1223.429167902344</c:v>
                </c:pt>
                <c:pt idx="1369">
                  <c:v>1223.5684749418419</c:v>
                </c:pt>
                <c:pt idx="1370">
                  <c:v>1221.2156474636549</c:v>
                </c:pt>
                <c:pt idx="1371">
                  <c:v>1220.0278011175401</c:v>
                </c:pt>
                <c:pt idx="1372">
                  <c:v>1223.350221349817</c:v>
                </c:pt>
                <c:pt idx="1373">
                  <c:v>1221.563370043893</c:v>
                </c:pt>
                <c:pt idx="1374">
                  <c:v>1221.005831642643</c:v>
                </c:pt>
                <c:pt idx="1375">
                  <c:v>1218.176903832896</c:v>
                </c:pt>
                <c:pt idx="1376">
                  <c:v>1218.3883186418559</c:v>
                </c:pt>
                <c:pt idx="1377">
                  <c:v>1213.972247745842</c:v>
                </c:pt>
                <c:pt idx="1378">
                  <c:v>1212.2781336636481</c:v>
                </c:pt>
                <c:pt idx="1379">
                  <c:v>1212.4579326207299</c:v>
                </c:pt>
                <c:pt idx="1380">
                  <c:v>1210.6770496417321</c:v>
                </c:pt>
                <c:pt idx="1381">
                  <c:v>1209.7567419293621</c:v>
                </c:pt>
                <c:pt idx="1382">
                  <c:v>1209.7554358916991</c:v>
                </c:pt>
                <c:pt idx="1383">
                  <c:v>1210.984894674888</c:v>
                </c:pt>
                <c:pt idx="1384">
                  <c:v>1208.337073510022</c:v>
                </c:pt>
                <c:pt idx="1385">
                  <c:v>1208.91710163418</c:v>
                </c:pt>
                <c:pt idx="1386">
                  <c:v>1207.8924812787641</c:v>
                </c:pt>
                <c:pt idx="1387">
                  <c:v>1208.448641259092</c:v>
                </c:pt>
                <c:pt idx="1388">
                  <c:v>1206.16826519354</c:v>
                </c:pt>
                <c:pt idx="1389">
                  <c:v>1207.373721462513</c:v>
                </c:pt>
                <c:pt idx="1390">
                  <c:v>1206.1535540864099</c:v>
                </c:pt>
                <c:pt idx="1391">
                  <c:v>1206.850303969788</c:v>
                </c:pt>
                <c:pt idx="1392">
                  <c:v>1207.0412346205751</c:v>
                </c:pt>
                <c:pt idx="1393">
                  <c:v>1208.178622907745</c:v>
                </c:pt>
                <c:pt idx="1394">
                  <c:v>1207.9239998180881</c:v>
                </c:pt>
                <c:pt idx="1395">
                  <c:v>1208.5847213328329</c:v>
                </c:pt>
                <c:pt idx="1396">
                  <c:v>1206.7133350209101</c:v>
                </c:pt>
                <c:pt idx="1397">
                  <c:v>1209.026353484197</c:v>
                </c:pt>
                <c:pt idx="1398">
                  <c:v>1208.6191198801239</c:v>
                </c:pt>
                <c:pt idx="1399">
                  <c:v>1208.117949332358</c:v>
                </c:pt>
                <c:pt idx="1400">
                  <c:v>1207.4843071905541</c:v>
                </c:pt>
                <c:pt idx="1401">
                  <c:v>1207.0186352901919</c:v>
                </c:pt>
                <c:pt idx="1402">
                  <c:v>1205.716393596068</c:v>
                </c:pt>
                <c:pt idx="1403">
                  <c:v>1204.5338902886151</c:v>
                </c:pt>
                <c:pt idx="1404">
                  <c:v>1204.054476171945</c:v>
                </c:pt>
                <c:pt idx="1405">
                  <c:v>1204.401248551088</c:v>
                </c:pt>
                <c:pt idx="1406">
                  <c:v>1204.641976127203</c:v>
                </c:pt>
                <c:pt idx="1407">
                  <c:v>1206.470834950901</c:v>
                </c:pt>
                <c:pt idx="1408">
                  <c:v>1207.1146912222571</c:v>
                </c:pt>
                <c:pt idx="1409">
                  <c:v>1206.8864285185971</c:v>
                </c:pt>
                <c:pt idx="1410">
                  <c:v>1206.7601333295711</c:v>
                </c:pt>
                <c:pt idx="1411">
                  <c:v>1207.2815340080419</c:v>
                </c:pt>
                <c:pt idx="1412">
                  <c:v>1208.943220496453</c:v>
                </c:pt>
                <c:pt idx="1413">
                  <c:v>1208.3404340086911</c:v>
                </c:pt>
                <c:pt idx="1414">
                  <c:v>1208.700293983019</c:v>
                </c:pt>
                <c:pt idx="1415">
                  <c:v>1208.7412802535609</c:v>
                </c:pt>
                <c:pt idx="1416">
                  <c:v>1207.804036752839</c:v>
                </c:pt>
                <c:pt idx="1417">
                  <c:v>1208.491902098147</c:v>
                </c:pt>
                <c:pt idx="1418">
                  <c:v>1208.3145944836381</c:v>
                </c:pt>
                <c:pt idx="1419">
                  <c:v>1207.9250420635419</c:v>
                </c:pt>
                <c:pt idx="1420">
                  <c:v>1206.414057647346</c:v>
                </c:pt>
                <c:pt idx="1421">
                  <c:v>1205.716808919266</c:v>
                </c:pt>
                <c:pt idx="1422">
                  <c:v>1205.7517150499939</c:v>
                </c:pt>
                <c:pt idx="1423">
                  <c:v>1204.8891155779861</c:v>
                </c:pt>
                <c:pt idx="1424">
                  <c:v>1201.5159409860601</c:v>
                </c:pt>
                <c:pt idx="1425">
                  <c:v>1201.870507574622</c:v>
                </c:pt>
                <c:pt idx="1426">
                  <c:v>1202.639856338094</c:v>
                </c:pt>
                <c:pt idx="1427">
                  <c:v>1201.3509105218509</c:v>
                </c:pt>
                <c:pt idx="1428">
                  <c:v>1204.6186461156931</c:v>
                </c:pt>
                <c:pt idx="1429">
                  <c:v>1203.633826619061</c:v>
                </c:pt>
                <c:pt idx="1430">
                  <c:v>1203.7181591641779</c:v>
                </c:pt>
                <c:pt idx="1431">
                  <c:v>1204.0736984949649</c:v>
                </c:pt>
                <c:pt idx="1432">
                  <c:v>1205.042834227205</c:v>
                </c:pt>
                <c:pt idx="1433">
                  <c:v>1205.2076412596591</c:v>
                </c:pt>
                <c:pt idx="1434">
                  <c:v>1204.442264981923</c:v>
                </c:pt>
                <c:pt idx="1435">
                  <c:v>1203.970910151751</c:v>
                </c:pt>
                <c:pt idx="1436">
                  <c:v>1204.1043480354169</c:v>
                </c:pt>
                <c:pt idx="1437">
                  <c:v>1203.468961869864</c:v>
                </c:pt>
                <c:pt idx="1438">
                  <c:v>1203.973195921332</c:v>
                </c:pt>
                <c:pt idx="1439">
                  <c:v>1203.24698130041</c:v>
                </c:pt>
                <c:pt idx="1440">
                  <c:v>1204.3756474115951</c:v>
                </c:pt>
                <c:pt idx="1441">
                  <c:v>1205.240958664845</c:v>
                </c:pt>
                <c:pt idx="1442">
                  <c:v>1205.0087314499531</c:v>
                </c:pt>
                <c:pt idx="1443">
                  <c:v>1203.334162981389</c:v>
                </c:pt>
                <c:pt idx="1444">
                  <c:v>1200.5267744531141</c:v>
                </c:pt>
                <c:pt idx="1445">
                  <c:v>1203.764975525658</c:v>
                </c:pt>
                <c:pt idx="1446">
                  <c:v>1203.4017080405131</c:v>
                </c:pt>
                <c:pt idx="1447">
                  <c:v>1202.863232069084</c:v>
                </c:pt>
                <c:pt idx="1448">
                  <c:v>1201.0364626190801</c:v>
                </c:pt>
                <c:pt idx="1449">
                  <c:v>1203.141367663929</c:v>
                </c:pt>
                <c:pt idx="1450">
                  <c:v>1200.258131977318</c:v>
                </c:pt>
                <c:pt idx="1451">
                  <c:v>1199.307109075399</c:v>
                </c:pt>
                <c:pt idx="1452">
                  <c:v>1200.192929074145</c:v>
                </c:pt>
                <c:pt idx="1453">
                  <c:v>1199.872339904462</c:v>
                </c:pt>
                <c:pt idx="1454">
                  <c:v>1198.9825850575421</c:v>
                </c:pt>
                <c:pt idx="1455">
                  <c:v>1198.0407365614799</c:v>
                </c:pt>
                <c:pt idx="1456">
                  <c:v>1200.263093841661</c:v>
                </c:pt>
                <c:pt idx="1457">
                  <c:v>1202.205295493246</c:v>
                </c:pt>
                <c:pt idx="1458">
                  <c:v>1200.0806280989</c:v>
                </c:pt>
                <c:pt idx="1459">
                  <c:v>1201.6082952965889</c:v>
                </c:pt>
                <c:pt idx="1460">
                  <c:v>1202.0105476835879</c:v>
                </c:pt>
                <c:pt idx="1461">
                  <c:v>1204.3688266033409</c:v>
                </c:pt>
                <c:pt idx="1462">
                  <c:v>1206.6330368503191</c:v>
                </c:pt>
                <c:pt idx="1463">
                  <c:v>1205.6881256214861</c:v>
                </c:pt>
                <c:pt idx="1464">
                  <c:v>1204.51934048465</c:v>
                </c:pt>
                <c:pt idx="1465">
                  <c:v>1203.748705606841</c:v>
                </c:pt>
                <c:pt idx="1466">
                  <c:v>1204.5090134488239</c:v>
                </c:pt>
                <c:pt idx="1467">
                  <c:v>1203.4996883342001</c:v>
                </c:pt>
                <c:pt idx="1468">
                  <c:v>1201.573115613706</c:v>
                </c:pt>
                <c:pt idx="1469">
                  <c:v>1206.812802564237</c:v>
                </c:pt>
                <c:pt idx="1470">
                  <c:v>1207.1204315554321</c:v>
                </c:pt>
                <c:pt idx="1471">
                  <c:v>1208.085050192662</c:v>
                </c:pt>
                <c:pt idx="1472">
                  <c:v>1208.7765072313341</c:v>
                </c:pt>
                <c:pt idx="1473">
                  <c:v>1211.2739364441279</c:v>
                </c:pt>
                <c:pt idx="1474">
                  <c:v>1211.4266737411419</c:v>
                </c:pt>
                <c:pt idx="1475">
                  <c:v>1210.770855351893</c:v>
                </c:pt>
                <c:pt idx="1476">
                  <c:v>1211.79031266727</c:v>
                </c:pt>
                <c:pt idx="1477">
                  <c:v>1211.1974013998929</c:v>
                </c:pt>
                <c:pt idx="1478">
                  <c:v>1210.666692490357</c:v>
                </c:pt>
                <c:pt idx="1479">
                  <c:v>1209.6195636235229</c:v>
                </c:pt>
                <c:pt idx="1480">
                  <c:v>1209.685523216418</c:v>
                </c:pt>
                <c:pt idx="1481">
                  <c:v>1210.2846762491449</c:v>
                </c:pt>
                <c:pt idx="1482">
                  <c:v>1209.2874491494611</c:v>
                </c:pt>
                <c:pt idx="1483">
                  <c:v>1208.921564170379</c:v>
                </c:pt>
                <c:pt idx="1484">
                  <c:v>1207.622081589737</c:v>
                </c:pt>
                <c:pt idx="1485">
                  <c:v>1208.40719095231</c:v>
                </c:pt>
                <c:pt idx="1486">
                  <c:v>1208.129394212104</c:v>
                </c:pt>
                <c:pt idx="1487">
                  <c:v>1209.260365858112</c:v>
                </c:pt>
                <c:pt idx="1488">
                  <c:v>1207.9226812768229</c:v>
                </c:pt>
                <c:pt idx="1489">
                  <c:v>1207.660242649843</c:v>
                </c:pt>
                <c:pt idx="1490">
                  <c:v>1207.9422329052111</c:v>
                </c:pt>
                <c:pt idx="1491">
                  <c:v>1208.0846360248829</c:v>
                </c:pt>
                <c:pt idx="1492">
                  <c:v>1205.860466424846</c:v>
                </c:pt>
                <c:pt idx="1493">
                  <c:v>1205.883103730956</c:v>
                </c:pt>
                <c:pt idx="1494">
                  <c:v>1202.600802776881</c:v>
                </c:pt>
                <c:pt idx="1495">
                  <c:v>1206.129848818302</c:v>
                </c:pt>
                <c:pt idx="1496">
                  <c:v>1206.459634332449</c:v>
                </c:pt>
                <c:pt idx="1497">
                  <c:v>1208.253820155335</c:v>
                </c:pt>
                <c:pt idx="1498">
                  <c:v>1210.2310821894289</c:v>
                </c:pt>
                <c:pt idx="1499">
                  <c:v>1209.67018310615</c:v>
                </c:pt>
                <c:pt idx="1500">
                  <c:v>1207.446119684221</c:v>
                </c:pt>
                <c:pt idx="1501">
                  <c:v>1207.225671352101</c:v>
                </c:pt>
                <c:pt idx="1502">
                  <c:v>1207.903842692597</c:v>
                </c:pt>
                <c:pt idx="1503">
                  <c:v>1207.099380191082</c:v>
                </c:pt>
                <c:pt idx="1504">
                  <c:v>1207.4027115708391</c:v>
                </c:pt>
                <c:pt idx="1505">
                  <c:v>1207.8154259019159</c:v>
                </c:pt>
                <c:pt idx="1506">
                  <c:v>1211.093904949372</c:v>
                </c:pt>
                <c:pt idx="1507">
                  <c:v>1207.854227219751</c:v>
                </c:pt>
                <c:pt idx="1508">
                  <c:v>1207.4082680890619</c:v>
                </c:pt>
                <c:pt idx="1509">
                  <c:v>1205.2656911982531</c:v>
                </c:pt>
                <c:pt idx="1510">
                  <c:v>1204.4532178835759</c:v>
                </c:pt>
                <c:pt idx="1511">
                  <c:v>1203.212995894715</c:v>
                </c:pt>
                <c:pt idx="1512">
                  <c:v>1203.542907842723</c:v>
                </c:pt>
                <c:pt idx="1513">
                  <c:v>1204.137375059543</c:v>
                </c:pt>
                <c:pt idx="1514">
                  <c:v>1206.176092957684</c:v>
                </c:pt>
                <c:pt idx="1515">
                  <c:v>1206.7742933040349</c:v>
                </c:pt>
                <c:pt idx="1516">
                  <c:v>1208.178223940165</c:v>
                </c:pt>
                <c:pt idx="1517">
                  <c:v>1209.0320946506281</c:v>
                </c:pt>
                <c:pt idx="1518">
                  <c:v>1208.894176655079</c:v>
                </c:pt>
                <c:pt idx="1519">
                  <c:v>1207.7962569481681</c:v>
                </c:pt>
                <c:pt idx="1520">
                  <c:v>1208.790786781597</c:v>
                </c:pt>
                <c:pt idx="1521">
                  <c:v>1209.8311452530529</c:v>
                </c:pt>
                <c:pt idx="1522">
                  <c:v>1210.3385575293489</c:v>
                </c:pt>
                <c:pt idx="1523">
                  <c:v>1209.6776454190231</c:v>
                </c:pt>
                <c:pt idx="1524">
                  <c:v>1209.3432243955649</c:v>
                </c:pt>
                <c:pt idx="1525">
                  <c:v>1207.8207388649639</c:v>
                </c:pt>
                <c:pt idx="1526">
                  <c:v>1200.674712643636</c:v>
                </c:pt>
                <c:pt idx="1527">
                  <c:v>1204.3550325265051</c:v>
                </c:pt>
                <c:pt idx="1528">
                  <c:v>1204.626950680841</c:v>
                </c:pt>
                <c:pt idx="1529">
                  <c:v>1201.2324469832481</c:v>
                </c:pt>
                <c:pt idx="1530">
                  <c:v>1205.128065363667</c:v>
                </c:pt>
                <c:pt idx="1531">
                  <c:v>1206.4225301098941</c:v>
                </c:pt>
                <c:pt idx="1532">
                  <c:v>1202.062074472487</c:v>
                </c:pt>
                <c:pt idx="1533">
                  <c:v>1206.488017888641</c:v>
                </c:pt>
                <c:pt idx="1534">
                  <c:v>1205.058496132883</c:v>
                </c:pt>
                <c:pt idx="1535">
                  <c:v>1210.3999330998461</c:v>
                </c:pt>
                <c:pt idx="1536">
                  <c:v>1211.433530427749</c:v>
                </c:pt>
                <c:pt idx="1537">
                  <c:v>1212.923957655348</c:v>
                </c:pt>
                <c:pt idx="1538">
                  <c:v>1213.4386777892601</c:v>
                </c:pt>
                <c:pt idx="1539">
                  <c:v>1213.9817782685629</c:v>
                </c:pt>
                <c:pt idx="1540">
                  <c:v>1212.5658867971699</c:v>
                </c:pt>
                <c:pt idx="1541">
                  <c:v>1212.801272938324</c:v>
                </c:pt>
                <c:pt idx="1542">
                  <c:v>1211.1959071419501</c:v>
                </c:pt>
                <c:pt idx="1543">
                  <c:v>1211.4665045766501</c:v>
                </c:pt>
                <c:pt idx="1544">
                  <c:v>1210.8811527928781</c:v>
                </c:pt>
                <c:pt idx="1545">
                  <c:v>1211.078942605423</c:v>
                </c:pt>
                <c:pt idx="1546">
                  <c:v>1211.820185089708</c:v>
                </c:pt>
                <c:pt idx="1547">
                  <c:v>1212.672290804365</c:v>
                </c:pt>
                <c:pt idx="1548">
                  <c:v>1211.0284932304551</c:v>
                </c:pt>
                <c:pt idx="1549">
                  <c:v>1211.2836013537919</c:v>
                </c:pt>
                <c:pt idx="1550">
                  <c:v>1210.039585962501</c:v>
                </c:pt>
                <c:pt idx="1551">
                  <c:v>1210.0951284986129</c:v>
                </c:pt>
                <c:pt idx="1552">
                  <c:v>1197.028580251774</c:v>
                </c:pt>
                <c:pt idx="1553">
                  <c:v>1206.100740530655</c:v>
                </c:pt>
                <c:pt idx="1554">
                  <c:v>1206.2751963902931</c:v>
                </c:pt>
                <c:pt idx="1555">
                  <c:v>1206.9963296943481</c:v>
                </c:pt>
                <c:pt idx="1556">
                  <c:v>1201.4079956304779</c:v>
                </c:pt>
                <c:pt idx="1557">
                  <c:v>1202.851086680776</c:v>
                </c:pt>
                <c:pt idx="1558">
                  <c:v>1204.325659767328</c:v>
                </c:pt>
                <c:pt idx="1559">
                  <c:v>1202.859144407081</c:v>
                </c:pt>
                <c:pt idx="1560">
                  <c:v>1196.433589726681</c:v>
                </c:pt>
                <c:pt idx="1561">
                  <c:v>1197.1694739199661</c:v>
                </c:pt>
                <c:pt idx="1562">
                  <c:v>1200.6892865014549</c:v>
                </c:pt>
                <c:pt idx="1563">
                  <c:v>1200.9638539290429</c:v>
                </c:pt>
                <c:pt idx="1564">
                  <c:v>1200.9063687694179</c:v>
                </c:pt>
                <c:pt idx="1565">
                  <c:v>1203.7584054439919</c:v>
                </c:pt>
                <c:pt idx="1566">
                  <c:v>1202.898258034686</c:v>
                </c:pt>
                <c:pt idx="1567">
                  <c:v>1198.8344065981989</c:v>
                </c:pt>
                <c:pt idx="1568">
                  <c:v>1198.682218983392</c:v>
                </c:pt>
                <c:pt idx="1569">
                  <c:v>1198.879802141458</c:v>
                </c:pt>
                <c:pt idx="1570">
                  <c:v>1199.036219276519</c:v>
                </c:pt>
                <c:pt idx="1571">
                  <c:v>1201.741053812759</c:v>
                </c:pt>
                <c:pt idx="1572">
                  <c:v>1204.273260683512</c:v>
                </c:pt>
                <c:pt idx="1573">
                  <c:v>1206.0822674915589</c:v>
                </c:pt>
                <c:pt idx="1574">
                  <c:v>1206.93821409783</c:v>
                </c:pt>
                <c:pt idx="1575">
                  <c:v>1206.910945513165</c:v>
                </c:pt>
                <c:pt idx="1576">
                  <c:v>1208.329284580738</c:v>
                </c:pt>
                <c:pt idx="1577">
                  <c:v>1203.94984264552</c:v>
                </c:pt>
                <c:pt idx="1578">
                  <c:v>1205.107122986843</c:v>
                </c:pt>
                <c:pt idx="1579">
                  <c:v>1205.389222575958</c:v>
                </c:pt>
                <c:pt idx="1580">
                  <c:v>1206.9634342563711</c:v>
                </c:pt>
                <c:pt idx="1581">
                  <c:v>1201.7898207629601</c:v>
                </c:pt>
                <c:pt idx="1582">
                  <c:v>1203.5981889043239</c:v>
                </c:pt>
                <c:pt idx="1583">
                  <c:v>1200.2023069761219</c:v>
                </c:pt>
                <c:pt idx="1584">
                  <c:v>1203.0005179920529</c:v>
                </c:pt>
                <c:pt idx="1585">
                  <c:v>1203.5675783914739</c:v>
                </c:pt>
                <c:pt idx="1586">
                  <c:v>1203.6890755322149</c:v>
                </c:pt>
                <c:pt idx="1587">
                  <c:v>1202.860816947549</c:v>
                </c:pt>
                <c:pt idx="1588">
                  <c:v>1201.3412742307719</c:v>
                </c:pt>
                <c:pt idx="1589">
                  <c:v>1198.6196284516309</c:v>
                </c:pt>
                <c:pt idx="1590">
                  <c:v>1200.3923333150001</c:v>
                </c:pt>
                <c:pt idx="1591">
                  <c:v>1207.033101940933</c:v>
                </c:pt>
                <c:pt idx="1592">
                  <c:v>1208.465499889779</c:v>
                </c:pt>
                <c:pt idx="1593">
                  <c:v>1207.025449938865</c:v>
                </c:pt>
                <c:pt idx="1594">
                  <c:v>1207.466391641165</c:v>
                </c:pt>
                <c:pt idx="1595">
                  <c:v>1204.6022761877321</c:v>
                </c:pt>
                <c:pt idx="1596">
                  <c:v>1205.3684767160951</c:v>
                </c:pt>
                <c:pt idx="1597">
                  <c:v>1206.8370190514199</c:v>
                </c:pt>
                <c:pt idx="1598">
                  <c:v>1207.2940872440779</c:v>
                </c:pt>
                <c:pt idx="1599">
                  <c:v>1207.727279367251</c:v>
                </c:pt>
                <c:pt idx="1600">
                  <c:v>1207.1304964261651</c:v>
                </c:pt>
                <c:pt idx="1601">
                  <c:v>1207.8604751346079</c:v>
                </c:pt>
                <c:pt idx="1602">
                  <c:v>1208.262844013542</c:v>
                </c:pt>
                <c:pt idx="1603">
                  <c:v>1210.612237242907</c:v>
                </c:pt>
                <c:pt idx="1604">
                  <c:v>1210.4448342118869</c:v>
                </c:pt>
                <c:pt idx="1605">
                  <c:v>1209.368806520775</c:v>
                </c:pt>
                <c:pt idx="1606">
                  <c:v>1208.542989030921</c:v>
                </c:pt>
                <c:pt idx="1607">
                  <c:v>1207.899513425617</c:v>
                </c:pt>
                <c:pt idx="1608">
                  <c:v>1206.55107456564</c:v>
                </c:pt>
                <c:pt idx="1609">
                  <c:v>1206.143185466384</c:v>
                </c:pt>
                <c:pt idx="1610">
                  <c:v>1206.1592229594719</c:v>
                </c:pt>
                <c:pt idx="1611">
                  <c:v>1205.6445623537711</c:v>
                </c:pt>
                <c:pt idx="1612">
                  <c:v>1206.259423032353</c:v>
                </c:pt>
                <c:pt idx="1613">
                  <c:v>1206.117286528709</c:v>
                </c:pt>
                <c:pt idx="1614">
                  <c:v>1205.794552996852</c:v>
                </c:pt>
                <c:pt idx="1615">
                  <c:v>1205.0777139936561</c:v>
                </c:pt>
                <c:pt idx="1616">
                  <c:v>1206.8593844095101</c:v>
                </c:pt>
                <c:pt idx="1617">
                  <c:v>1207.162712365345</c:v>
                </c:pt>
                <c:pt idx="1618">
                  <c:v>1205.6033311664969</c:v>
                </c:pt>
                <c:pt idx="1619">
                  <c:v>1205.9848353873219</c:v>
                </c:pt>
                <c:pt idx="1620">
                  <c:v>1206.32825468692</c:v>
                </c:pt>
                <c:pt idx="1621">
                  <c:v>1205.9612137987631</c:v>
                </c:pt>
                <c:pt idx="1622">
                  <c:v>1205.4464813657451</c:v>
                </c:pt>
                <c:pt idx="1623">
                  <c:v>1205.510693496117</c:v>
                </c:pt>
                <c:pt idx="1624">
                  <c:v>1204.4496508860959</c:v>
                </c:pt>
                <c:pt idx="1625">
                  <c:v>1206.0566009288671</c:v>
                </c:pt>
                <c:pt idx="1626">
                  <c:v>1204.7509408322001</c:v>
                </c:pt>
                <c:pt idx="1627">
                  <c:v>1205.0142366073701</c:v>
                </c:pt>
                <c:pt idx="1628">
                  <c:v>1205.3600752058239</c:v>
                </c:pt>
                <c:pt idx="1629">
                  <c:v>1205.0795841482429</c:v>
                </c:pt>
                <c:pt idx="1630">
                  <c:v>1205.310730382065</c:v>
                </c:pt>
                <c:pt idx="1631">
                  <c:v>1204.689151142325</c:v>
                </c:pt>
                <c:pt idx="1632">
                  <c:v>1204.742538377589</c:v>
                </c:pt>
                <c:pt idx="1633">
                  <c:v>1207.165682540799</c:v>
                </c:pt>
                <c:pt idx="1634">
                  <c:v>1207.0169460036241</c:v>
                </c:pt>
                <c:pt idx="1635">
                  <c:v>1207.9723936245341</c:v>
                </c:pt>
                <c:pt idx="1636">
                  <c:v>1207.198695556239</c:v>
                </c:pt>
                <c:pt idx="1637">
                  <c:v>1207.187363655788</c:v>
                </c:pt>
                <c:pt idx="1638">
                  <c:v>1204.7485239505991</c:v>
                </c:pt>
                <c:pt idx="1639">
                  <c:v>1206.4884593341019</c:v>
                </c:pt>
                <c:pt idx="1640">
                  <c:v>1205.452604868153</c:v>
                </c:pt>
                <c:pt idx="1641">
                  <c:v>1206.2435364559949</c:v>
                </c:pt>
                <c:pt idx="1642">
                  <c:v>1206.310673056478</c:v>
                </c:pt>
                <c:pt idx="1643">
                  <c:v>1204.573797641787</c:v>
                </c:pt>
                <c:pt idx="1644">
                  <c:v>1204.962784690714</c:v>
                </c:pt>
                <c:pt idx="1645">
                  <c:v>1203.7191998705739</c:v>
                </c:pt>
                <c:pt idx="1646">
                  <c:v>1201.6196353658729</c:v>
                </c:pt>
                <c:pt idx="1647">
                  <c:v>1201.847825482186</c:v>
                </c:pt>
                <c:pt idx="1648">
                  <c:v>1203.4500402500021</c:v>
                </c:pt>
                <c:pt idx="1649">
                  <c:v>1202.4855721448189</c:v>
                </c:pt>
                <c:pt idx="1650">
                  <c:v>1201.2874895049399</c:v>
                </c:pt>
                <c:pt idx="1651">
                  <c:v>1199.66034611546</c:v>
                </c:pt>
                <c:pt idx="1652">
                  <c:v>1197.374831398793</c:v>
                </c:pt>
                <c:pt idx="1653">
                  <c:v>1198.648578411769</c:v>
                </c:pt>
                <c:pt idx="1654">
                  <c:v>1197.580904137892</c:v>
                </c:pt>
                <c:pt idx="1655">
                  <c:v>1195.766170266802</c:v>
                </c:pt>
                <c:pt idx="1656">
                  <c:v>1199.8767043250371</c:v>
                </c:pt>
                <c:pt idx="1657">
                  <c:v>1199.6426109739371</c:v>
                </c:pt>
                <c:pt idx="1658">
                  <c:v>1201.58936089854</c:v>
                </c:pt>
                <c:pt idx="1659">
                  <c:v>1203.489964036726</c:v>
                </c:pt>
                <c:pt idx="1660">
                  <c:v>1206.577099825141</c:v>
                </c:pt>
                <c:pt idx="1661">
                  <c:v>1207.3465640882359</c:v>
                </c:pt>
                <c:pt idx="1662">
                  <c:v>1206.7324345780139</c:v>
                </c:pt>
                <c:pt idx="1663">
                  <c:v>1207.9140992563659</c:v>
                </c:pt>
                <c:pt idx="1664">
                  <c:v>1207.416962511232</c:v>
                </c:pt>
                <c:pt idx="1665">
                  <c:v>1203.767699261706</c:v>
                </c:pt>
                <c:pt idx="1666">
                  <c:v>1204.941944291751</c:v>
                </c:pt>
                <c:pt idx="1667">
                  <c:v>1204.522962502999</c:v>
                </c:pt>
                <c:pt idx="1668">
                  <c:v>1203.145157823154</c:v>
                </c:pt>
                <c:pt idx="1669">
                  <c:v>1202.875785808533</c:v>
                </c:pt>
                <c:pt idx="1670">
                  <c:v>1201.617235646476</c:v>
                </c:pt>
                <c:pt idx="1671">
                  <c:v>1201.1937455071561</c:v>
                </c:pt>
                <c:pt idx="1672">
                  <c:v>1199.142962538325</c:v>
                </c:pt>
                <c:pt idx="1673">
                  <c:v>1196.885719304139</c:v>
                </c:pt>
                <c:pt idx="1674">
                  <c:v>1196.714913337597</c:v>
                </c:pt>
                <c:pt idx="1675">
                  <c:v>1197.387888280432</c:v>
                </c:pt>
                <c:pt idx="1676">
                  <c:v>1200.3031451354079</c:v>
                </c:pt>
                <c:pt idx="1677">
                  <c:v>1198.875572198772</c:v>
                </c:pt>
                <c:pt idx="1678">
                  <c:v>1199.017060127605</c:v>
                </c:pt>
                <c:pt idx="1679">
                  <c:v>1200.5275247646939</c:v>
                </c:pt>
                <c:pt idx="1680">
                  <c:v>1199.4440807912831</c:v>
                </c:pt>
                <c:pt idx="1681">
                  <c:v>1199.302609836066</c:v>
                </c:pt>
                <c:pt idx="1682">
                  <c:v>1199.297628261708</c:v>
                </c:pt>
                <c:pt idx="1683">
                  <c:v>1199.111914255086</c:v>
                </c:pt>
                <c:pt idx="1684">
                  <c:v>1200.231754402432</c:v>
                </c:pt>
                <c:pt idx="1685">
                  <c:v>1200.636589501037</c:v>
                </c:pt>
                <c:pt idx="1686">
                  <c:v>1200.5606010019501</c:v>
                </c:pt>
                <c:pt idx="1687">
                  <c:v>1200.5605698988149</c:v>
                </c:pt>
                <c:pt idx="1688">
                  <c:v>1203.3348095608201</c:v>
                </c:pt>
                <c:pt idx="1689">
                  <c:v>1204.6360385034</c:v>
                </c:pt>
                <c:pt idx="1690">
                  <c:v>1203.4518531045121</c:v>
                </c:pt>
                <c:pt idx="1691">
                  <c:v>1203.934295849132</c:v>
                </c:pt>
                <c:pt idx="1692">
                  <c:v>1203.569384180566</c:v>
                </c:pt>
                <c:pt idx="1693">
                  <c:v>1204.417257090128</c:v>
                </c:pt>
                <c:pt idx="1694">
                  <c:v>1202.711404865837</c:v>
                </c:pt>
                <c:pt idx="1695">
                  <c:v>1202.8876866451601</c:v>
                </c:pt>
                <c:pt idx="1696">
                  <c:v>1202.14614448308</c:v>
                </c:pt>
                <c:pt idx="1697">
                  <c:v>1204.2195743291461</c:v>
                </c:pt>
                <c:pt idx="1698">
                  <c:v>1203.040520696868</c:v>
                </c:pt>
                <c:pt idx="1699">
                  <c:v>1200.7097883416541</c:v>
                </c:pt>
                <c:pt idx="1700">
                  <c:v>1205.2921559901249</c:v>
                </c:pt>
                <c:pt idx="1701">
                  <c:v>1206.2574105676979</c:v>
                </c:pt>
                <c:pt idx="1702">
                  <c:v>1204.920162236855</c:v>
                </c:pt>
                <c:pt idx="1703">
                  <c:v>1208.1424558666779</c:v>
                </c:pt>
                <c:pt idx="1704">
                  <c:v>1207.645901873849</c:v>
                </c:pt>
                <c:pt idx="1705">
                  <c:v>1204.7948345702291</c:v>
                </c:pt>
                <c:pt idx="1706">
                  <c:v>1205.236456590721</c:v>
                </c:pt>
                <c:pt idx="1707">
                  <c:v>1209.417027492505</c:v>
                </c:pt>
                <c:pt idx="1708">
                  <c:v>1202.100153235285</c:v>
                </c:pt>
                <c:pt idx="1709">
                  <c:v>1211.938675883219</c:v>
                </c:pt>
                <c:pt idx="1710">
                  <c:v>1206.4732959855371</c:v>
                </c:pt>
                <c:pt idx="1711">
                  <c:v>1206.915611183098</c:v>
                </c:pt>
                <c:pt idx="1712">
                  <c:v>1207.188929242752</c:v>
                </c:pt>
                <c:pt idx="1713">
                  <c:v>1205.409845872214</c:v>
                </c:pt>
                <c:pt idx="1714">
                  <c:v>1203.4883389018521</c:v>
                </c:pt>
                <c:pt idx="1715">
                  <c:v>1201.0423194639361</c:v>
                </c:pt>
                <c:pt idx="1716">
                  <c:v>1198.605877555023</c:v>
                </c:pt>
                <c:pt idx="1717">
                  <c:v>1200.572331310573</c:v>
                </c:pt>
                <c:pt idx="1718">
                  <c:v>1198.1309977821611</c:v>
                </c:pt>
                <c:pt idx="1719">
                  <c:v>1199.377548542386</c:v>
                </c:pt>
                <c:pt idx="1720">
                  <c:v>1198.76327722718</c:v>
                </c:pt>
                <c:pt idx="1721">
                  <c:v>1197.441136141116</c:v>
                </c:pt>
                <c:pt idx="1722">
                  <c:v>1195.024089062412</c:v>
                </c:pt>
                <c:pt idx="1723">
                  <c:v>1198.470939348304</c:v>
                </c:pt>
                <c:pt idx="1724">
                  <c:v>1201.7703119713969</c:v>
                </c:pt>
                <c:pt idx="1725">
                  <c:v>1201.808057401739</c:v>
                </c:pt>
                <c:pt idx="1726">
                  <c:v>1202.2270907077659</c:v>
                </c:pt>
                <c:pt idx="1727">
                  <c:v>1201.7607326105499</c:v>
                </c:pt>
                <c:pt idx="1728">
                  <c:v>1200.838826927632</c:v>
                </c:pt>
                <c:pt idx="1729">
                  <c:v>1201.700893429314</c:v>
                </c:pt>
                <c:pt idx="1730">
                  <c:v>1203.1406768167799</c:v>
                </c:pt>
                <c:pt idx="1731">
                  <c:v>1202.031726841783</c:v>
                </c:pt>
                <c:pt idx="1732">
                  <c:v>1200.35870324091</c:v>
                </c:pt>
                <c:pt idx="1733">
                  <c:v>1199.6603722928201</c:v>
                </c:pt>
                <c:pt idx="1734">
                  <c:v>1201.986712184171</c:v>
                </c:pt>
                <c:pt idx="1735">
                  <c:v>1204.365482980357</c:v>
                </c:pt>
                <c:pt idx="1736">
                  <c:v>1203.0221636812571</c:v>
                </c:pt>
                <c:pt idx="1737">
                  <c:v>1202.78933422875</c:v>
                </c:pt>
                <c:pt idx="1738">
                  <c:v>1202.4157028934969</c:v>
                </c:pt>
                <c:pt idx="1739">
                  <c:v>1202.6207765599629</c:v>
                </c:pt>
                <c:pt idx="1740">
                  <c:v>1202.060828681158</c:v>
                </c:pt>
                <c:pt idx="1741">
                  <c:v>1201.4744162775489</c:v>
                </c:pt>
                <c:pt idx="1742">
                  <c:v>1201.8733820651989</c:v>
                </c:pt>
                <c:pt idx="1743">
                  <c:v>1204.725030079826</c:v>
                </c:pt>
                <c:pt idx="1744">
                  <c:v>1204.784880634166</c:v>
                </c:pt>
                <c:pt idx="1745">
                  <c:v>1205.1276817134719</c:v>
                </c:pt>
                <c:pt idx="1746">
                  <c:v>1203.6167615809341</c:v>
                </c:pt>
                <c:pt idx="1747">
                  <c:v>1201.78678642555</c:v>
                </c:pt>
                <c:pt idx="1748">
                  <c:v>1204.5131468619611</c:v>
                </c:pt>
                <c:pt idx="1749">
                  <c:v>1205.9898740306221</c:v>
                </c:pt>
                <c:pt idx="1750">
                  <c:v>1200.2170738406389</c:v>
                </c:pt>
                <c:pt idx="1751">
                  <c:v>1201.190181104186</c:v>
                </c:pt>
                <c:pt idx="1752">
                  <c:v>1209.112930563776</c:v>
                </c:pt>
                <c:pt idx="1753">
                  <c:v>1203.5891027011769</c:v>
                </c:pt>
                <c:pt idx="1754">
                  <c:v>1206.7251161029981</c:v>
                </c:pt>
                <c:pt idx="1755">
                  <c:v>1217.164987050159</c:v>
                </c:pt>
                <c:pt idx="1756">
                  <c:v>1218.7166439334169</c:v>
                </c:pt>
                <c:pt idx="1757">
                  <c:v>1218.701982684491</c:v>
                </c:pt>
                <c:pt idx="1758">
                  <c:v>1217.134806825334</c:v>
                </c:pt>
                <c:pt idx="1759">
                  <c:v>1216.64841460514</c:v>
                </c:pt>
                <c:pt idx="1760">
                  <c:v>1217.9003923089469</c:v>
                </c:pt>
                <c:pt idx="1761">
                  <c:v>1218.9139897393379</c:v>
                </c:pt>
                <c:pt idx="1762">
                  <c:v>1219.8782792128279</c:v>
                </c:pt>
                <c:pt idx="1763">
                  <c:v>1222.1150433943401</c:v>
                </c:pt>
                <c:pt idx="1764">
                  <c:v>1217.968085334732</c:v>
                </c:pt>
                <c:pt idx="1765">
                  <c:v>1219.9208129133831</c:v>
                </c:pt>
                <c:pt idx="1766">
                  <c:v>1222.9455316267561</c:v>
                </c:pt>
                <c:pt idx="1767">
                  <c:v>1219.6741927566311</c:v>
                </c:pt>
                <c:pt idx="1768">
                  <c:v>1208.864654210365</c:v>
                </c:pt>
                <c:pt idx="1769">
                  <c:v>1218.638763540808</c:v>
                </c:pt>
                <c:pt idx="1770">
                  <c:v>1220.942147326331</c:v>
                </c:pt>
                <c:pt idx="1771">
                  <c:v>1216.9914237936</c:v>
                </c:pt>
                <c:pt idx="1772">
                  <c:v>1224.0092845905449</c:v>
                </c:pt>
                <c:pt idx="1773">
                  <c:v>1231.7316922903819</c:v>
                </c:pt>
                <c:pt idx="1774">
                  <c:v>1231.489050549364</c:v>
                </c:pt>
                <c:pt idx="1775">
                  <c:v>1231.783804801574</c:v>
                </c:pt>
                <c:pt idx="1776">
                  <c:v>1228.3880523584651</c:v>
                </c:pt>
                <c:pt idx="1777">
                  <c:v>1223.924083197749</c:v>
                </c:pt>
                <c:pt idx="1778">
                  <c:v>1224.8680153151481</c:v>
                </c:pt>
                <c:pt idx="1779">
                  <c:v>1224.517833300544</c:v>
                </c:pt>
                <c:pt idx="1780">
                  <c:v>1226.3358067696111</c:v>
                </c:pt>
                <c:pt idx="1781">
                  <c:v>1229.4204850622921</c:v>
                </c:pt>
                <c:pt idx="1782">
                  <c:v>1230.477310650663</c:v>
                </c:pt>
                <c:pt idx="1783">
                  <c:v>1231.0299928661771</c:v>
                </c:pt>
                <c:pt idx="1784">
                  <c:v>1230.2896156867339</c:v>
                </c:pt>
                <c:pt idx="1785">
                  <c:v>1237.8615333107671</c:v>
                </c:pt>
                <c:pt idx="1786">
                  <c:v>1237.6775658455749</c:v>
                </c:pt>
                <c:pt idx="1787">
                  <c:v>1235.7421738723581</c:v>
                </c:pt>
                <c:pt idx="1788">
                  <c:v>1239.658057072533</c:v>
                </c:pt>
                <c:pt idx="1789">
                  <c:v>1240.3770551747959</c:v>
                </c:pt>
                <c:pt idx="1790">
                  <c:v>1240.5051377102429</c:v>
                </c:pt>
                <c:pt idx="1791">
                  <c:v>1241.5078628563761</c:v>
                </c:pt>
                <c:pt idx="1792">
                  <c:v>1241.8534777626851</c:v>
                </c:pt>
                <c:pt idx="1793">
                  <c:v>1241.1903516808279</c:v>
                </c:pt>
                <c:pt idx="1794">
                  <c:v>1238.3883865931989</c:v>
                </c:pt>
                <c:pt idx="1795">
                  <c:v>1239.9970180354401</c:v>
                </c:pt>
                <c:pt idx="1796">
                  <c:v>1239.814866038859</c:v>
                </c:pt>
                <c:pt idx="1797">
                  <c:v>1238.5521282695111</c:v>
                </c:pt>
                <c:pt idx="1798">
                  <c:v>1238.7097724404709</c:v>
                </c:pt>
                <c:pt idx="1799">
                  <c:v>1237.027320211831</c:v>
                </c:pt>
                <c:pt idx="1800">
                  <c:v>1235.3953769280431</c:v>
                </c:pt>
                <c:pt idx="1801">
                  <c:v>1230.452882650068</c:v>
                </c:pt>
                <c:pt idx="1802">
                  <c:v>1232.642581248517</c:v>
                </c:pt>
                <c:pt idx="1803">
                  <c:v>1233.2085157791</c:v>
                </c:pt>
                <c:pt idx="1804">
                  <c:v>1232.029472332104</c:v>
                </c:pt>
                <c:pt idx="1805">
                  <c:v>1233.697751144723</c:v>
                </c:pt>
                <c:pt idx="1806">
                  <c:v>1231.5214533758201</c:v>
                </c:pt>
                <c:pt idx="1807">
                  <c:v>1233.8026465437681</c:v>
                </c:pt>
                <c:pt idx="1808">
                  <c:v>1233.754028858938</c:v>
                </c:pt>
                <c:pt idx="1809">
                  <c:v>1233.098966108764</c:v>
                </c:pt>
                <c:pt idx="1810">
                  <c:v>1231.9648417591591</c:v>
                </c:pt>
                <c:pt idx="1811">
                  <c:v>1233.7005837678289</c:v>
                </c:pt>
                <c:pt idx="1812">
                  <c:v>1234.8944423086809</c:v>
                </c:pt>
                <c:pt idx="1813">
                  <c:v>1238.633810699848</c:v>
                </c:pt>
                <c:pt idx="1814">
                  <c:v>1238.8574170274269</c:v>
                </c:pt>
                <c:pt idx="1815">
                  <c:v>1237.091764111867</c:v>
                </c:pt>
                <c:pt idx="1816">
                  <c:v>1236.2813173019349</c:v>
                </c:pt>
                <c:pt idx="1817">
                  <c:v>1235.447784362224</c:v>
                </c:pt>
                <c:pt idx="1818">
                  <c:v>1232.8611375868061</c:v>
                </c:pt>
                <c:pt idx="1819">
                  <c:v>1232.691406775622</c:v>
                </c:pt>
                <c:pt idx="1820">
                  <c:v>1233.6019192824699</c:v>
                </c:pt>
                <c:pt idx="1821">
                  <c:v>1233.096357351289</c:v>
                </c:pt>
                <c:pt idx="1822">
                  <c:v>1233.266726192556</c:v>
                </c:pt>
                <c:pt idx="1823">
                  <c:v>1231.977957802294</c:v>
                </c:pt>
                <c:pt idx="1824">
                  <c:v>1236.42507718563</c:v>
                </c:pt>
                <c:pt idx="1825">
                  <c:v>1235.933193343704</c:v>
                </c:pt>
                <c:pt idx="1826">
                  <c:v>1239.4837617282551</c:v>
                </c:pt>
                <c:pt idx="1827">
                  <c:v>1239.846585228895</c:v>
                </c:pt>
                <c:pt idx="1828">
                  <c:v>1237.7496370903621</c:v>
                </c:pt>
                <c:pt idx="1829">
                  <c:v>1237.621792930189</c:v>
                </c:pt>
                <c:pt idx="1830">
                  <c:v>1238.2918817172799</c:v>
                </c:pt>
                <c:pt idx="1831">
                  <c:v>1236.587061558454</c:v>
                </c:pt>
                <c:pt idx="1832">
                  <c:v>1235.6401239636509</c:v>
                </c:pt>
                <c:pt idx="1833">
                  <c:v>1235.6443565244119</c:v>
                </c:pt>
                <c:pt idx="1834">
                  <c:v>1236.2886773188079</c:v>
                </c:pt>
                <c:pt idx="1835">
                  <c:v>1235.7206055775291</c:v>
                </c:pt>
                <c:pt idx="1836">
                  <c:v>1235.039056395821</c:v>
                </c:pt>
                <c:pt idx="1837">
                  <c:v>1233.383811401178</c:v>
                </c:pt>
                <c:pt idx="1838">
                  <c:v>1232.450199896949</c:v>
                </c:pt>
                <c:pt idx="1839">
                  <c:v>1230.0831442924091</c:v>
                </c:pt>
                <c:pt idx="1840">
                  <c:v>1226.8335542259219</c:v>
                </c:pt>
                <c:pt idx="1841">
                  <c:v>1230.757057154884</c:v>
                </c:pt>
                <c:pt idx="1842">
                  <c:v>1235.5883578269111</c:v>
                </c:pt>
                <c:pt idx="1843">
                  <c:v>1234.361579664439</c:v>
                </c:pt>
                <c:pt idx="1844">
                  <c:v>1232.9168867778999</c:v>
                </c:pt>
                <c:pt idx="1845">
                  <c:v>1236.2001754704299</c:v>
                </c:pt>
                <c:pt idx="1846">
                  <c:v>1245.8494269313289</c:v>
                </c:pt>
                <c:pt idx="1847">
                  <c:v>1244.7893027666571</c:v>
                </c:pt>
                <c:pt idx="1848">
                  <c:v>1243.209656329358</c:v>
                </c:pt>
                <c:pt idx="1849">
                  <c:v>1243.170549582062</c:v>
                </c:pt>
                <c:pt idx="1850">
                  <c:v>1246.873880820754</c:v>
                </c:pt>
                <c:pt idx="1851">
                  <c:v>1245.9146023656781</c:v>
                </c:pt>
                <c:pt idx="1852">
                  <c:v>1243.8981909677091</c:v>
                </c:pt>
                <c:pt idx="1853">
                  <c:v>1243.159917400485</c:v>
                </c:pt>
                <c:pt idx="1854">
                  <c:v>1242.29286199426</c:v>
                </c:pt>
                <c:pt idx="1855">
                  <c:v>1239.8973046011311</c:v>
                </c:pt>
                <c:pt idx="1856">
                  <c:v>1237.731745199311</c:v>
                </c:pt>
                <c:pt idx="1857">
                  <c:v>1238.5065767010251</c:v>
                </c:pt>
                <c:pt idx="1858">
                  <c:v>1237.4734147167169</c:v>
                </c:pt>
                <c:pt idx="1859">
                  <c:v>1235.472121374321</c:v>
                </c:pt>
                <c:pt idx="1860">
                  <c:v>1236.5481182534479</c:v>
                </c:pt>
                <c:pt idx="1861">
                  <c:v>1237.894262501243</c:v>
                </c:pt>
                <c:pt idx="1862">
                  <c:v>1237.8086916676691</c:v>
                </c:pt>
                <c:pt idx="1863">
                  <c:v>1239.9093828635409</c:v>
                </c:pt>
                <c:pt idx="1864">
                  <c:v>1237.762432393075</c:v>
                </c:pt>
                <c:pt idx="1865">
                  <c:v>1238.476170353576</c:v>
                </c:pt>
                <c:pt idx="1866">
                  <c:v>1239.7348157450569</c:v>
                </c:pt>
                <c:pt idx="1867">
                  <c:v>1241.596057917259</c:v>
                </c:pt>
                <c:pt idx="1868">
                  <c:v>1240.048460482617</c:v>
                </c:pt>
                <c:pt idx="1869">
                  <c:v>1234.8045946802331</c:v>
                </c:pt>
                <c:pt idx="1870">
                  <c:v>1234.418134025542</c:v>
                </c:pt>
                <c:pt idx="1871">
                  <c:v>1235.0643522280529</c:v>
                </c:pt>
                <c:pt idx="1872">
                  <c:v>1235.144880352882</c:v>
                </c:pt>
                <c:pt idx="1873">
                  <c:v>1234.848238802613</c:v>
                </c:pt>
                <c:pt idx="1874">
                  <c:v>1232.2888926709929</c:v>
                </c:pt>
                <c:pt idx="1875">
                  <c:v>1234.959602167309</c:v>
                </c:pt>
                <c:pt idx="1876">
                  <c:v>1233.400392559025</c:v>
                </c:pt>
                <c:pt idx="1877">
                  <c:v>1231.310775438815</c:v>
                </c:pt>
                <c:pt idx="1878">
                  <c:v>1230.4141569887679</c:v>
                </c:pt>
                <c:pt idx="1879">
                  <c:v>1229.161248294321</c:v>
                </c:pt>
                <c:pt idx="1880">
                  <c:v>1224.105806198721</c:v>
                </c:pt>
                <c:pt idx="1881">
                  <c:v>1222.5173729352159</c:v>
                </c:pt>
                <c:pt idx="1882">
                  <c:v>1231.037119135229</c:v>
                </c:pt>
                <c:pt idx="1883">
                  <c:v>1228.432096675238</c:v>
                </c:pt>
                <c:pt idx="1884">
                  <c:v>1226.3446557805819</c:v>
                </c:pt>
                <c:pt idx="1885">
                  <c:v>1232.0724539574869</c:v>
                </c:pt>
                <c:pt idx="1886">
                  <c:v>1229.236625220213</c:v>
                </c:pt>
                <c:pt idx="1887">
                  <c:v>1231.6498651893901</c:v>
                </c:pt>
                <c:pt idx="1888">
                  <c:v>1231.826141702343</c:v>
                </c:pt>
                <c:pt idx="1889">
                  <c:v>1233.6079966604291</c:v>
                </c:pt>
                <c:pt idx="1890">
                  <c:v>1233.686523253798</c:v>
                </c:pt>
                <c:pt idx="1891">
                  <c:v>1234.7919349022829</c:v>
                </c:pt>
                <c:pt idx="1892">
                  <c:v>1236.882231434807</c:v>
                </c:pt>
                <c:pt idx="1893">
                  <c:v>1239.063700067454</c:v>
                </c:pt>
                <c:pt idx="1894">
                  <c:v>1238.201876958366</c:v>
                </c:pt>
                <c:pt idx="1895">
                  <c:v>1237.7532065450041</c:v>
                </c:pt>
                <c:pt idx="1896">
                  <c:v>1236.7643986842129</c:v>
                </c:pt>
                <c:pt idx="1897">
                  <c:v>1235.2382685709979</c:v>
                </c:pt>
                <c:pt idx="1898">
                  <c:v>1235.1216410883339</c:v>
                </c:pt>
                <c:pt idx="1899">
                  <c:v>1234.1232016926349</c:v>
                </c:pt>
                <c:pt idx="1900">
                  <c:v>1229.169754789943</c:v>
                </c:pt>
                <c:pt idx="1901">
                  <c:v>1231.5798093697219</c:v>
                </c:pt>
                <c:pt idx="1902">
                  <c:v>1231.1979662681219</c:v>
                </c:pt>
                <c:pt idx="1903">
                  <c:v>1231.8573678193709</c:v>
                </c:pt>
                <c:pt idx="1904">
                  <c:v>1231.6984411638159</c:v>
                </c:pt>
                <c:pt idx="1905">
                  <c:v>1232.5878217908889</c:v>
                </c:pt>
                <c:pt idx="1906">
                  <c:v>1231.9385212868549</c:v>
                </c:pt>
                <c:pt idx="1907">
                  <c:v>1232.9867610336501</c:v>
                </c:pt>
                <c:pt idx="1908">
                  <c:v>1233.005337287633</c:v>
                </c:pt>
                <c:pt idx="1909">
                  <c:v>1233.272143832352</c:v>
                </c:pt>
                <c:pt idx="1910">
                  <c:v>1232.6954410985561</c:v>
                </c:pt>
                <c:pt idx="1911">
                  <c:v>1231.727436575675</c:v>
                </c:pt>
                <c:pt idx="1912">
                  <c:v>1225.490706777344</c:v>
                </c:pt>
                <c:pt idx="1913">
                  <c:v>1226.9926556542939</c:v>
                </c:pt>
                <c:pt idx="1914">
                  <c:v>1229.8396097682939</c:v>
                </c:pt>
                <c:pt idx="1915">
                  <c:v>1229.9490414027621</c:v>
                </c:pt>
                <c:pt idx="1916">
                  <c:v>1229.145105064787</c:v>
                </c:pt>
                <c:pt idx="1917">
                  <c:v>1224.6319134730129</c:v>
                </c:pt>
                <c:pt idx="1918">
                  <c:v>1223.4345325287691</c:v>
                </c:pt>
                <c:pt idx="1919">
                  <c:v>1223.601630917856</c:v>
                </c:pt>
                <c:pt idx="1920">
                  <c:v>1221.99056001912</c:v>
                </c:pt>
                <c:pt idx="1921">
                  <c:v>1226.2508450233829</c:v>
                </c:pt>
                <c:pt idx="1922">
                  <c:v>1223.802789257757</c:v>
                </c:pt>
                <c:pt idx="1923">
                  <c:v>1225.964566141316</c:v>
                </c:pt>
                <c:pt idx="1924">
                  <c:v>1225.924709019361</c:v>
                </c:pt>
                <c:pt idx="1925">
                  <c:v>1224.5079357810071</c:v>
                </c:pt>
                <c:pt idx="1926">
                  <c:v>1221.8487341990301</c:v>
                </c:pt>
                <c:pt idx="1927">
                  <c:v>1224.0850695174661</c:v>
                </c:pt>
                <c:pt idx="1928">
                  <c:v>1224.0591869225909</c:v>
                </c:pt>
                <c:pt idx="1929">
                  <c:v>1220.628758351115</c:v>
                </c:pt>
                <c:pt idx="1930">
                  <c:v>1221.141688615658</c:v>
                </c:pt>
                <c:pt idx="1931">
                  <c:v>1221.952564096581</c:v>
                </c:pt>
                <c:pt idx="1932">
                  <c:v>1221.454647969849</c:v>
                </c:pt>
                <c:pt idx="1933">
                  <c:v>1221.678713974386</c:v>
                </c:pt>
                <c:pt idx="1934">
                  <c:v>1223.6072027491689</c:v>
                </c:pt>
                <c:pt idx="1935">
                  <c:v>1224.733111327098</c:v>
                </c:pt>
                <c:pt idx="1936">
                  <c:v>1225.9421082886861</c:v>
                </c:pt>
                <c:pt idx="1937">
                  <c:v>1227.202248073407</c:v>
                </c:pt>
                <c:pt idx="1938">
                  <c:v>1221.5647622877459</c:v>
                </c:pt>
                <c:pt idx="1939">
                  <c:v>1221.0825130783669</c:v>
                </c:pt>
                <c:pt idx="1940">
                  <c:v>1222.434493834601</c:v>
                </c:pt>
                <c:pt idx="1941">
                  <c:v>1220.2400595217041</c:v>
                </c:pt>
                <c:pt idx="1942">
                  <c:v>1221.545410326803</c:v>
                </c:pt>
                <c:pt idx="1943">
                  <c:v>1225.691775901028</c:v>
                </c:pt>
                <c:pt idx="1944">
                  <c:v>1221.3711468603201</c:v>
                </c:pt>
                <c:pt idx="1945">
                  <c:v>1221.829804307429</c:v>
                </c:pt>
                <c:pt idx="1946">
                  <c:v>1224.2446772728831</c:v>
                </c:pt>
                <c:pt idx="1947">
                  <c:v>1224.457861372653</c:v>
                </c:pt>
                <c:pt idx="1948">
                  <c:v>1221.4003074234299</c:v>
                </c:pt>
                <c:pt idx="1949">
                  <c:v>1222.885561832361</c:v>
                </c:pt>
                <c:pt idx="1950">
                  <c:v>1222.6330561221271</c:v>
                </c:pt>
                <c:pt idx="1951">
                  <c:v>1222.413259667316</c:v>
                </c:pt>
                <c:pt idx="1952">
                  <c:v>1225.7471880988171</c:v>
                </c:pt>
                <c:pt idx="1953">
                  <c:v>1228.3147706972909</c:v>
                </c:pt>
                <c:pt idx="1954">
                  <c:v>1225.767326791113</c:v>
                </c:pt>
                <c:pt idx="1955">
                  <c:v>1227.601860730188</c:v>
                </c:pt>
                <c:pt idx="1956">
                  <c:v>1227.5282932816449</c:v>
                </c:pt>
                <c:pt idx="1957">
                  <c:v>1225.438801808931</c:v>
                </c:pt>
                <c:pt idx="1958">
                  <c:v>1227.6343794343379</c:v>
                </c:pt>
                <c:pt idx="1959">
                  <c:v>1228.997177682937</c:v>
                </c:pt>
                <c:pt idx="1960">
                  <c:v>1227.978233563033</c:v>
                </c:pt>
                <c:pt idx="1961">
                  <c:v>1229.068039244683</c:v>
                </c:pt>
                <c:pt idx="1962">
                  <c:v>1228.8510420852081</c:v>
                </c:pt>
                <c:pt idx="1963">
                  <c:v>1229.8176135830331</c:v>
                </c:pt>
                <c:pt idx="1964">
                  <c:v>1226.0494518105841</c:v>
                </c:pt>
                <c:pt idx="1965">
                  <c:v>1226.768026479916</c:v>
                </c:pt>
                <c:pt idx="1966">
                  <c:v>1225.5812635749951</c:v>
                </c:pt>
                <c:pt idx="1967">
                  <c:v>1224.544471540803</c:v>
                </c:pt>
                <c:pt idx="1968">
                  <c:v>1224.191369556956</c:v>
                </c:pt>
                <c:pt idx="1969">
                  <c:v>1223.5572951903659</c:v>
                </c:pt>
                <c:pt idx="1970">
                  <c:v>1225.2240414029011</c:v>
                </c:pt>
                <c:pt idx="1971">
                  <c:v>1225.852035039801</c:v>
                </c:pt>
                <c:pt idx="1972">
                  <c:v>1225.928450485839</c:v>
                </c:pt>
                <c:pt idx="1973">
                  <c:v>1228.781258238743</c:v>
                </c:pt>
                <c:pt idx="1974">
                  <c:v>1231.5654921108669</c:v>
                </c:pt>
                <c:pt idx="1975">
                  <c:v>1230.4852785378521</c:v>
                </c:pt>
                <c:pt idx="1976">
                  <c:v>1228.960951661003</c:v>
                </c:pt>
                <c:pt idx="1977">
                  <c:v>1228.542742112573</c:v>
                </c:pt>
                <c:pt idx="1978">
                  <c:v>1229.7597288003101</c:v>
                </c:pt>
                <c:pt idx="1979">
                  <c:v>1229.6062890757021</c:v>
                </c:pt>
                <c:pt idx="1980">
                  <c:v>1229.946022342142</c:v>
                </c:pt>
                <c:pt idx="1981">
                  <c:v>1228.3409701829901</c:v>
                </c:pt>
                <c:pt idx="1982">
                  <c:v>1226.962929469006</c:v>
                </c:pt>
                <c:pt idx="1983">
                  <c:v>1226.786510270884</c:v>
                </c:pt>
                <c:pt idx="1984">
                  <c:v>1227.472152013587</c:v>
                </c:pt>
                <c:pt idx="1985">
                  <c:v>1225.5445047214789</c:v>
                </c:pt>
                <c:pt idx="1986">
                  <c:v>1224.071635734771</c:v>
                </c:pt>
                <c:pt idx="1987">
                  <c:v>1223.7489049355011</c:v>
                </c:pt>
                <c:pt idx="1988">
                  <c:v>1222.897629198435</c:v>
                </c:pt>
                <c:pt idx="1989">
                  <c:v>1222.746168245339</c:v>
                </c:pt>
                <c:pt idx="1990">
                  <c:v>1221.160853005118</c:v>
                </c:pt>
                <c:pt idx="1991">
                  <c:v>1222.5523970492779</c:v>
                </c:pt>
                <c:pt idx="1992">
                  <c:v>1222.643002388385</c:v>
                </c:pt>
                <c:pt idx="1993">
                  <c:v>1222.4553379376421</c:v>
                </c:pt>
                <c:pt idx="1994">
                  <c:v>1222.936948957092</c:v>
                </c:pt>
                <c:pt idx="1995">
                  <c:v>1223.4229644892009</c:v>
                </c:pt>
                <c:pt idx="1996">
                  <c:v>1220.9255803796059</c:v>
                </c:pt>
                <c:pt idx="1997">
                  <c:v>1220.3792037488511</c:v>
                </c:pt>
                <c:pt idx="1998">
                  <c:v>1221.583788579233</c:v>
                </c:pt>
                <c:pt idx="1999">
                  <c:v>1219.1941956800069</c:v>
                </c:pt>
                <c:pt idx="2000">
                  <c:v>1217.0027644506649</c:v>
                </c:pt>
                <c:pt idx="2001">
                  <c:v>1219.4096638506519</c:v>
                </c:pt>
                <c:pt idx="2002">
                  <c:v>1220.5007457952249</c:v>
                </c:pt>
                <c:pt idx="2003">
                  <c:v>1217.2152316839481</c:v>
                </c:pt>
                <c:pt idx="2004">
                  <c:v>1217.2791016473359</c:v>
                </c:pt>
                <c:pt idx="2005">
                  <c:v>1215.8480637870821</c:v>
                </c:pt>
                <c:pt idx="2006">
                  <c:v>1219.6073115490919</c:v>
                </c:pt>
                <c:pt idx="2007">
                  <c:v>1219.55109511914</c:v>
                </c:pt>
                <c:pt idx="2008">
                  <c:v>1218.559967405419</c:v>
                </c:pt>
                <c:pt idx="2009">
                  <c:v>1219.57620575596</c:v>
                </c:pt>
                <c:pt idx="2010">
                  <c:v>1216.929779842651</c:v>
                </c:pt>
                <c:pt idx="2011">
                  <c:v>1213.5265904208179</c:v>
                </c:pt>
                <c:pt idx="2012">
                  <c:v>1214.5411803242639</c:v>
                </c:pt>
                <c:pt idx="2013">
                  <c:v>1212.383385492346</c:v>
                </c:pt>
                <c:pt idx="2014">
                  <c:v>1209.7455488983651</c:v>
                </c:pt>
                <c:pt idx="2015">
                  <c:v>1204.7906156477229</c:v>
                </c:pt>
                <c:pt idx="2016">
                  <c:v>1210.282660037198</c:v>
                </c:pt>
                <c:pt idx="2017">
                  <c:v>1212.477813396916</c:v>
                </c:pt>
                <c:pt idx="2018">
                  <c:v>1212.793150254274</c:v>
                </c:pt>
                <c:pt idx="2019">
                  <c:v>1213.300884010134</c:v>
                </c:pt>
                <c:pt idx="2020">
                  <c:v>1212.252056619368</c:v>
                </c:pt>
                <c:pt idx="2021">
                  <c:v>1210.528709895184</c:v>
                </c:pt>
                <c:pt idx="2022">
                  <c:v>1211.43338869896</c:v>
                </c:pt>
                <c:pt idx="2023">
                  <c:v>1208.9651933004491</c:v>
                </c:pt>
                <c:pt idx="2024">
                  <c:v>1211.596474945469</c:v>
                </c:pt>
                <c:pt idx="2025">
                  <c:v>1211.43014690069</c:v>
                </c:pt>
                <c:pt idx="2026">
                  <c:v>1211.1615336377679</c:v>
                </c:pt>
                <c:pt idx="2027">
                  <c:v>1211.9366096673391</c:v>
                </c:pt>
                <c:pt idx="2028">
                  <c:v>1218.5725188683591</c:v>
                </c:pt>
                <c:pt idx="2029">
                  <c:v>1217.0726141009129</c:v>
                </c:pt>
                <c:pt idx="2030">
                  <c:v>1219.86134070604</c:v>
                </c:pt>
                <c:pt idx="2031">
                  <c:v>1217.8712323106899</c:v>
                </c:pt>
                <c:pt idx="2032">
                  <c:v>1214.3336673364961</c:v>
                </c:pt>
                <c:pt idx="2033">
                  <c:v>1210.7137114797169</c:v>
                </c:pt>
                <c:pt idx="2034">
                  <c:v>1215.243414988799</c:v>
                </c:pt>
                <c:pt idx="2035">
                  <c:v>1213.7559687331959</c:v>
                </c:pt>
                <c:pt idx="2036">
                  <c:v>1211.0026286160121</c:v>
                </c:pt>
                <c:pt idx="2037">
                  <c:v>1216.9347365267679</c:v>
                </c:pt>
                <c:pt idx="2038">
                  <c:v>1212.286139865216</c:v>
                </c:pt>
                <c:pt idx="2039">
                  <c:v>1212.6553923476829</c:v>
                </c:pt>
                <c:pt idx="2040">
                  <c:v>1214.3947370958749</c:v>
                </c:pt>
                <c:pt idx="2041">
                  <c:v>1212.5531945028019</c:v>
                </c:pt>
                <c:pt idx="2042">
                  <c:v>1212.474032541749</c:v>
                </c:pt>
                <c:pt idx="2043">
                  <c:v>1212.827668493373</c:v>
                </c:pt>
                <c:pt idx="2044">
                  <c:v>1214.053894489356</c:v>
                </c:pt>
                <c:pt idx="2045">
                  <c:v>1209.3850243828331</c:v>
                </c:pt>
                <c:pt idx="2046">
                  <c:v>1210.9099955381871</c:v>
                </c:pt>
                <c:pt idx="2047">
                  <c:v>1207.8575746716119</c:v>
                </c:pt>
                <c:pt idx="2048">
                  <c:v>1205.418679993151</c:v>
                </c:pt>
                <c:pt idx="2049">
                  <c:v>1202.6536383564439</c:v>
                </c:pt>
                <c:pt idx="2050">
                  <c:v>1206.296372134266</c:v>
                </c:pt>
                <c:pt idx="2051">
                  <c:v>1205.1824822213721</c:v>
                </c:pt>
                <c:pt idx="2052">
                  <c:v>1203.827080648015</c:v>
                </c:pt>
                <c:pt idx="2053">
                  <c:v>1206.9495326124511</c:v>
                </c:pt>
                <c:pt idx="2054">
                  <c:v>1207.5816791165571</c:v>
                </c:pt>
                <c:pt idx="2055">
                  <c:v>1210.3392885596179</c:v>
                </c:pt>
                <c:pt idx="2056">
                  <c:v>1209.3045130287101</c:v>
                </c:pt>
                <c:pt idx="2057">
                  <c:v>1204.12804716249</c:v>
                </c:pt>
                <c:pt idx="2058">
                  <c:v>1202.7227915957681</c:v>
                </c:pt>
                <c:pt idx="2059">
                  <c:v>1201.5604056611189</c:v>
                </c:pt>
                <c:pt idx="2060">
                  <c:v>1205.1384991449711</c:v>
                </c:pt>
                <c:pt idx="2061">
                  <c:v>1207.168121241938</c:v>
                </c:pt>
                <c:pt idx="2062">
                  <c:v>1205.750171257811</c:v>
                </c:pt>
                <c:pt idx="2063">
                  <c:v>1204.449296679524</c:v>
                </c:pt>
                <c:pt idx="2064">
                  <c:v>1206.156772817146</c:v>
                </c:pt>
                <c:pt idx="2065">
                  <c:v>1208.7522050271079</c:v>
                </c:pt>
                <c:pt idx="2066">
                  <c:v>1208.783972235294</c:v>
                </c:pt>
                <c:pt idx="2067">
                  <c:v>1209.7235111009529</c:v>
                </c:pt>
                <c:pt idx="2068">
                  <c:v>1208.5653934900081</c:v>
                </c:pt>
                <c:pt idx="2069">
                  <c:v>1205.442345268498</c:v>
                </c:pt>
                <c:pt idx="2070">
                  <c:v>1207.480236789125</c:v>
                </c:pt>
                <c:pt idx="2071">
                  <c:v>1210.5613603258121</c:v>
                </c:pt>
                <c:pt idx="2072">
                  <c:v>1208.772341711767</c:v>
                </c:pt>
                <c:pt idx="2073">
                  <c:v>1207.019650030996</c:v>
                </c:pt>
                <c:pt idx="2074">
                  <c:v>1209.994061906614</c:v>
                </c:pt>
                <c:pt idx="2075">
                  <c:v>1207.594951458469</c:v>
                </c:pt>
                <c:pt idx="2076">
                  <c:v>1212.603973180195</c:v>
                </c:pt>
                <c:pt idx="2077">
                  <c:v>1210.913285898856</c:v>
                </c:pt>
                <c:pt idx="2078">
                  <c:v>1213.112568181004</c:v>
                </c:pt>
                <c:pt idx="2079">
                  <c:v>1212.8533078116329</c:v>
                </c:pt>
                <c:pt idx="2080">
                  <c:v>1213.3899716479259</c:v>
                </c:pt>
                <c:pt idx="2081">
                  <c:v>1214.918452994837</c:v>
                </c:pt>
                <c:pt idx="2082">
                  <c:v>1215.110253561216</c:v>
                </c:pt>
                <c:pt idx="2083">
                  <c:v>1215.025909504717</c:v>
                </c:pt>
                <c:pt idx="2084">
                  <c:v>1215.621735950861</c:v>
                </c:pt>
                <c:pt idx="2085">
                  <c:v>1214.5916502930691</c:v>
                </c:pt>
                <c:pt idx="2086">
                  <c:v>1214.280851927424</c:v>
                </c:pt>
                <c:pt idx="2087">
                  <c:v>1213.896748957196</c:v>
                </c:pt>
                <c:pt idx="2088">
                  <c:v>1212.7957045760891</c:v>
                </c:pt>
                <c:pt idx="2089">
                  <c:v>1211.201117316878</c:v>
                </c:pt>
                <c:pt idx="2090">
                  <c:v>1211.023938311085</c:v>
                </c:pt>
                <c:pt idx="2091">
                  <c:v>1209.1077631999131</c:v>
                </c:pt>
                <c:pt idx="2092">
                  <c:v>1209.4827442293911</c:v>
                </c:pt>
                <c:pt idx="2093">
                  <c:v>1204.417892995478</c:v>
                </c:pt>
                <c:pt idx="2094">
                  <c:v>1206.8594414101351</c:v>
                </c:pt>
                <c:pt idx="2095">
                  <c:v>1204.712536106493</c:v>
                </c:pt>
                <c:pt idx="2096">
                  <c:v>1204.115397362141</c:v>
                </c:pt>
                <c:pt idx="2097">
                  <c:v>1205.693125348017</c:v>
                </c:pt>
                <c:pt idx="2098">
                  <c:v>1209.1460034179081</c:v>
                </c:pt>
                <c:pt idx="2099">
                  <c:v>1212.559532218535</c:v>
                </c:pt>
                <c:pt idx="2100">
                  <c:v>1211.6947993431111</c:v>
                </c:pt>
                <c:pt idx="2101">
                  <c:v>1212.1881438665621</c:v>
                </c:pt>
                <c:pt idx="2102">
                  <c:v>1212.8487697833241</c:v>
                </c:pt>
                <c:pt idx="2103">
                  <c:v>1212.2713023340241</c:v>
                </c:pt>
                <c:pt idx="2104">
                  <c:v>1213.45302430734</c:v>
                </c:pt>
                <c:pt idx="2105">
                  <c:v>1211.6465917264441</c:v>
                </c:pt>
                <c:pt idx="2106">
                  <c:v>1213.506573225251</c:v>
                </c:pt>
                <c:pt idx="2107">
                  <c:v>1215.423087644029</c:v>
                </c:pt>
                <c:pt idx="2108">
                  <c:v>1216.107374804569</c:v>
                </c:pt>
                <c:pt idx="2109">
                  <c:v>1217.119706793975</c:v>
                </c:pt>
                <c:pt idx="2110">
                  <c:v>1215.3698491720429</c:v>
                </c:pt>
                <c:pt idx="2111">
                  <c:v>1217.076205719934</c:v>
                </c:pt>
                <c:pt idx="2112">
                  <c:v>1216.329062588065</c:v>
                </c:pt>
                <c:pt idx="2113">
                  <c:v>1213.3955409479711</c:v>
                </c:pt>
                <c:pt idx="2114">
                  <c:v>1212.148237471725</c:v>
                </c:pt>
                <c:pt idx="2115">
                  <c:v>1215.2203738563319</c:v>
                </c:pt>
                <c:pt idx="2116">
                  <c:v>1215.81215407782</c:v>
                </c:pt>
                <c:pt idx="2117">
                  <c:v>1215.7306323232201</c:v>
                </c:pt>
                <c:pt idx="2118">
                  <c:v>1214.4362746839879</c:v>
                </c:pt>
                <c:pt idx="2119">
                  <c:v>1214.0707937242571</c:v>
                </c:pt>
                <c:pt idx="2120">
                  <c:v>1212.476235959919</c:v>
                </c:pt>
                <c:pt idx="2121">
                  <c:v>1207.432748343766</c:v>
                </c:pt>
                <c:pt idx="2122">
                  <c:v>1206.018207131468</c:v>
                </c:pt>
                <c:pt idx="2123">
                  <c:v>1201.2717047630249</c:v>
                </c:pt>
                <c:pt idx="2124">
                  <c:v>1201.956023485687</c:v>
                </c:pt>
                <c:pt idx="2125">
                  <c:v>1199.73921468303</c:v>
                </c:pt>
                <c:pt idx="2126">
                  <c:v>1198.732123982388</c:v>
                </c:pt>
                <c:pt idx="2127">
                  <c:v>1200.5925051316631</c:v>
                </c:pt>
                <c:pt idx="2128">
                  <c:v>1197.526875152575</c:v>
                </c:pt>
                <c:pt idx="2129">
                  <c:v>1195.746242886243</c:v>
                </c:pt>
                <c:pt idx="2130">
                  <c:v>1204.042360454765</c:v>
                </c:pt>
                <c:pt idx="2131">
                  <c:v>1201.8312459497311</c:v>
                </c:pt>
                <c:pt idx="2132">
                  <c:v>1197.910309787196</c:v>
                </c:pt>
                <c:pt idx="2133">
                  <c:v>1208.812442058158</c:v>
                </c:pt>
                <c:pt idx="2134">
                  <c:v>1209.8299296220889</c:v>
                </c:pt>
                <c:pt idx="2135">
                  <c:v>1214.681331300266</c:v>
                </c:pt>
                <c:pt idx="2136">
                  <c:v>1216.507157280613</c:v>
                </c:pt>
                <c:pt idx="2137">
                  <c:v>1216.769952734729</c:v>
                </c:pt>
                <c:pt idx="2138">
                  <c:v>1214.480865345032</c:v>
                </c:pt>
                <c:pt idx="2139">
                  <c:v>1213.328102205614</c:v>
                </c:pt>
                <c:pt idx="2140">
                  <c:v>1216.987496532053</c:v>
                </c:pt>
                <c:pt idx="2141">
                  <c:v>1218.4118908347771</c:v>
                </c:pt>
                <c:pt idx="2142">
                  <c:v>1222.082882077749</c:v>
                </c:pt>
                <c:pt idx="2143">
                  <c:v>1223.0983352223991</c:v>
                </c:pt>
                <c:pt idx="2144">
                  <c:v>1220.531488964117</c:v>
                </c:pt>
                <c:pt idx="2145">
                  <c:v>1222.9084419353351</c:v>
                </c:pt>
                <c:pt idx="2146">
                  <c:v>1223.99251932328</c:v>
                </c:pt>
                <c:pt idx="2147">
                  <c:v>1223.497553296698</c:v>
                </c:pt>
                <c:pt idx="2148">
                  <c:v>1222.1680795624311</c:v>
                </c:pt>
                <c:pt idx="2149">
                  <c:v>1221.789773534837</c:v>
                </c:pt>
                <c:pt idx="2150">
                  <c:v>1221.207496761705</c:v>
                </c:pt>
                <c:pt idx="2151">
                  <c:v>1219.606818839897</c:v>
                </c:pt>
                <c:pt idx="2152">
                  <c:v>1217.902027488456</c:v>
                </c:pt>
                <c:pt idx="2153">
                  <c:v>1217.1163058425091</c:v>
                </c:pt>
                <c:pt idx="2154">
                  <c:v>1216.600362526653</c:v>
                </c:pt>
                <c:pt idx="2155">
                  <c:v>1215.82115971914</c:v>
                </c:pt>
                <c:pt idx="2156">
                  <c:v>1217.118353881307</c:v>
                </c:pt>
                <c:pt idx="2157">
                  <c:v>1215.413657391071</c:v>
                </c:pt>
                <c:pt idx="2158">
                  <c:v>1215.107223991366</c:v>
                </c:pt>
                <c:pt idx="2159">
                  <c:v>1217.8303670490441</c:v>
                </c:pt>
                <c:pt idx="2160">
                  <c:v>1220.022541627726</c:v>
                </c:pt>
                <c:pt idx="2161">
                  <c:v>1220.052010746361</c:v>
                </c:pt>
                <c:pt idx="2162">
                  <c:v>1219.228997801838</c:v>
                </c:pt>
                <c:pt idx="2163">
                  <c:v>1217.8302928131029</c:v>
                </c:pt>
                <c:pt idx="2164">
                  <c:v>1219.0259628290121</c:v>
                </c:pt>
                <c:pt idx="2165">
                  <c:v>1220.205839764435</c:v>
                </c:pt>
                <c:pt idx="2166">
                  <c:v>1219.4556232439249</c:v>
                </c:pt>
                <c:pt idx="2167">
                  <c:v>1219.450189490675</c:v>
                </c:pt>
                <c:pt idx="2168">
                  <c:v>1219.150074165002</c:v>
                </c:pt>
                <c:pt idx="2169">
                  <c:v>1221.242180572418</c:v>
                </c:pt>
                <c:pt idx="2170">
                  <c:v>1218.174320784382</c:v>
                </c:pt>
                <c:pt idx="2171">
                  <c:v>1216.4012416259679</c:v>
                </c:pt>
                <c:pt idx="2172">
                  <c:v>1216.1546358949181</c:v>
                </c:pt>
                <c:pt idx="2173">
                  <c:v>1216.158951328636</c:v>
                </c:pt>
                <c:pt idx="2174">
                  <c:v>1215.1649967235201</c:v>
                </c:pt>
                <c:pt idx="2175">
                  <c:v>1216.0606532105239</c:v>
                </c:pt>
                <c:pt idx="2176">
                  <c:v>1214.557788238244</c:v>
                </c:pt>
                <c:pt idx="2177">
                  <c:v>1213.429082490328</c:v>
                </c:pt>
                <c:pt idx="2178">
                  <c:v>1214.837431381033</c:v>
                </c:pt>
                <c:pt idx="2179">
                  <c:v>1214.132145531478</c:v>
                </c:pt>
                <c:pt idx="2180">
                  <c:v>1215.5694858989909</c:v>
                </c:pt>
                <c:pt idx="2181">
                  <c:v>1214.582118143866</c:v>
                </c:pt>
                <c:pt idx="2182">
                  <c:v>1213.8704581618069</c:v>
                </c:pt>
                <c:pt idx="2183">
                  <c:v>1214.3016042583281</c:v>
                </c:pt>
                <c:pt idx="2184">
                  <c:v>1214.3992447417349</c:v>
                </c:pt>
                <c:pt idx="2185">
                  <c:v>1213.612081695612</c:v>
                </c:pt>
                <c:pt idx="2186">
                  <c:v>1210.8047477517521</c:v>
                </c:pt>
                <c:pt idx="2187">
                  <c:v>1210.002956935029</c:v>
                </c:pt>
                <c:pt idx="2188">
                  <c:v>1212.6462290694849</c:v>
                </c:pt>
                <c:pt idx="2189">
                  <c:v>1215.557519222489</c:v>
                </c:pt>
                <c:pt idx="2190">
                  <c:v>1215.8420226231281</c:v>
                </c:pt>
                <c:pt idx="2191">
                  <c:v>1215.584465901632</c:v>
                </c:pt>
                <c:pt idx="2192">
                  <c:v>1215.506190145205</c:v>
                </c:pt>
                <c:pt idx="2193">
                  <c:v>1215.074484142086</c:v>
                </c:pt>
                <c:pt idx="2194">
                  <c:v>1215.222547892181</c:v>
                </c:pt>
                <c:pt idx="2195">
                  <c:v>1214.943562841554</c:v>
                </c:pt>
                <c:pt idx="2196">
                  <c:v>1212.203271229539</c:v>
                </c:pt>
                <c:pt idx="2197">
                  <c:v>1212.7272971637831</c:v>
                </c:pt>
                <c:pt idx="2198">
                  <c:v>1213.9156100418211</c:v>
                </c:pt>
                <c:pt idx="2199">
                  <c:v>1214.9641615391481</c:v>
                </c:pt>
                <c:pt idx="2200">
                  <c:v>1217.035059164016</c:v>
                </c:pt>
                <c:pt idx="2201">
                  <c:v>1216.730829655806</c:v>
                </c:pt>
                <c:pt idx="2202">
                  <c:v>1216.1123947273179</c:v>
                </c:pt>
                <c:pt idx="2203">
                  <c:v>1215.8100428997161</c:v>
                </c:pt>
                <c:pt idx="2204">
                  <c:v>1216.059536228046</c:v>
                </c:pt>
                <c:pt idx="2205">
                  <c:v>1218.026558670794</c:v>
                </c:pt>
                <c:pt idx="2206">
                  <c:v>1220.8548261605811</c:v>
                </c:pt>
                <c:pt idx="2207">
                  <c:v>1220.2185799313061</c:v>
                </c:pt>
                <c:pt idx="2208">
                  <c:v>1218.213793931204</c:v>
                </c:pt>
                <c:pt idx="2209">
                  <c:v>1219.638817506891</c:v>
                </c:pt>
                <c:pt idx="2210">
                  <c:v>1219.03053827034</c:v>
                </c:pt>
                <c:pt idx="2211">
                  <c:v>1218.778249889074</c:v>
                </c:pt>
                <c:pt idx="2212">
                  <c:v>1218.639928098414</c:v>
                </c:pt>
                <c:pt idx="2213">
                  <c:v>1218.940248560051</c:v>
                </c:pt>
                <c:pt idx="2214">
                  <c:v>1216.221709251193</c:v>
                </c:pt>
                <c:pt idx="2215">
                  <c:v>1216.8097892317451</c:v>
                </c:pt>
                <c:pt idx="2216">
                  <c:v>1218.015677924803</c:v>
                </c:pt>
                <c:pt idx="2217">
                  <c:v>1216.9835178132021</c:v>
                </c:pt>
                <c:pt idx="2218">
                  <c:v>1216.508604466206</c:v>
                </c:pt>
                <c:pt idx="2219">
                  <c:v>1220.630983066786</c:v>
                </c:pt>
                <c:pt idx="2220">
                  <c:v>1219.907838755395</c:v>
                </c:pt>
                <c:pt idx="2221">
                  <c:v>1216.6654471270849</c:v>
                </c:pt>
                <c:pt idx="2222">
                  <c:v>1216.603596505948</c:v>
                </c:pt>
                <c:pt idx="2223">
                  <c:v>1215.776724115032</c:v>
                </c:pt>
                <c:pt idx="2224">
                  <c:v>1213.3265170752079</c:v>
                </c:pt>
                <c:pt idx="2225">
                  <c:v>1211.7665471932539</c:v>
                </c:pt>
                <c:pt idx="2226">
                  <c:v>1212.2315258563151</c:v>
                </c:pt>
                <c:pt idx="2227">
                  <c:v>1210.376584377967</c:v>
                </c:pt>
                <c:pt idx="2228">
                  <c:v>1224.1136088064729</c:v>
                </c:pt>
                <c:pt idx="2229">
                  <c:v>1230.711171595719</c:v>
                </c:pt>
                <c:pt idx="2230">
                  <c:v>1231.937126038699</c:v>
                </c:pt>
                <c:pt idx="2231">
                  <c:v>1233.0995473595281</c:v>
                </c:pt>
                <c:pt idx="2232">
                  <c:v>1233.402077744654</c:v>
                </c:pt>
                <c:pt idx="2233">
                  <c:v>1233.832123595811</c:v>
                </c:pt>
                <c:pt idx="2234">
                  <c:v>1235.0220557540749</c:v>
                </c:pt>
                <c:pt idx="2235">
                  <c:v>1235.509757941795</c:v>
                </c:pt>
                <c:pt idx="2236">
                  <c:v>1233.134489763095</c:v>
                </c:pt>
                <c:pt idx="2237">
                  <c:v>1234.847271171237</c:v>
                </c:pt>
                <c:pt idx="2238">
                  <c:v>1236.7020017113009</c:v>
                </c:pt>
                <c:pt idx="2239">
                  <c:v>1235.617801963539</c:v>
                </c:pt>
                <c:pt idx="2240">
                  <c:v>1234.860324733994</c:v>
                </c:pt>
                <c:pt idx="2241">
                  <c:v>1231.2953091874731</c:v>
                </c:pt>
                <c:pt idx="2242">
                  <c:v>1231.547065421923</c:v>
                </c:pt>
                <c:pt idx="2243">
                  <c:v>1234.418445316687</c:v>
                </c:pt>
                <c:pt idx="2244">
                  <c:v>1233.118164082078</c:v>
                </c:pt>
                <c:pt idx="2245">
                  <c:v>1237.295949288015</c:v>
                </c:pt>
                <c:pt idx="2246">
                  <c:v>1239.454282861235</c:v>
                </c:pt>
                <c:pt idx="2247">
                  <c:v>1239.322149813647</c:v>
                </c:pt>
                <c:pt idx="2248">
                  <c:v>1241.3517412939859</c:v>
                </c:pt>
                <c:pt idx="2249">
                  <c:v>1242.144781811887</c:v>
                </c:pt>
                <c:pt idx="2250">
                  <c:v>1246.556791376724</c:v>
                </c:pt>
                <c:pt idx="2251">
                  <c:v>1245.827690202311</c:v>
                </c:pt>
                <c:pt idx="2252">
                  <c:v>1246.954498539644</c:v>
                </c:pt>
                <c:pt idx="2253">
                  <c:v>1248.007763635919</c:v>
                </c:pt>
                <c:pt idx="2254">
                  <c:v>1247.6589307423869</c:v>
                </c:pt>
                <c:pt idx="2255">
                  <c:v>1246.559204994159</c:v>
                </c:pt>
                <c:pt idx="2256">
                  <c:v>1245.244148454912</c:v>
                </c:pt>
                <c:pt idx="2257">
                  <c:v>1244.688669840865</c:v>
                </c:pt>
                <c:pt idx="2258">
                  <c:v>1243.1105037021539</c:v>
                </c:pt>
                <c:pt idx="2259">
                  <c:v>1241.391584255952</c:v>
                </c:pt>
                <c:pt idx="2260">
                  <c:v>1239.5861024408539</c:v>
                </c:pt>
                <c:pt idx="2261">
                  <c:v>1237.452711870061</c:v>
                </c:pt>
                <c:pt idx="2262">
                  <c:v>1237.653598743424</c:v>
                </c:pt>
                <c:pt idx="2263">
                  <c:v>1235.3548068634959</c:v>
                </c:pt>
                <c:pt idx="2264">
                  <c:v>1233.9770410062249</c:v>
                </c:pt>
                <c:pt idx="2265">
                  <c:v>1238.5136382230839</c:v>
                </c:pt>
                <c:pt idx="2266">
                  <c:v>1241.6218080727999</c:v>
                </c:pt>
                <c:pt idx="2267">
                  <c:v>1243.288995529155</c:v>
                </c:pt>
                <c:pt idx="2268">
                  <c:v>1243.7568101882059</c:v>
                </c:pt>
                <c:pt idx="2269">
                  <c:v>1241.8391221111949</c:v>
                </c:pt>
                <c:pt idx="2270">
                  <c:v>1241.050653191174</c:v>
                </c:pt>
                <c:pt idx="2271">
                  <c:v>1239.046914691761</c:v>
                </c:pt>
                <c:pt idx="2272">
                  <c:v>1243.2395976356279</c:v>
                </c:pt>
                <c:pt idx="2273">
                  <c:v>1244.217999323231</c:v>
                </c:pt>
                <c:pt idx="2274">
                  <c:v>1246.2678801904631</c:v>
                </c:pt>
                <c:pt idx="2275">
                  <c:v>1245.6563722339699</c:v>
                </c:pt>
                <c:pt idx="2276">
                  <c:v>1247.6304864587271</c:v>
                </c:pt>
                <c:pt idx="2277">
                  <c:v>1248.1601467641669</c:v>
                </c:pt>
                <c:pt idx="2278">
                  <c:v>1247.780962954562</c:v>
                </c:pt>
                <c:pt idx="2279">
                  <c:v>1246.2418833230561</c:v>
                </c:pt>
                <c:pt idx="2280">
                  <c:v>1244.9551139907769</c:v>
                </c:pt>
                <c:pt idx="2281">
                  <c:v>1243.6317308224079</c:v>
                </c:pt>
                <c:pt idx="2282">
                  <c:v>1244.442634209727</c:v>
                </c:pt>
                <c:pt idx="2283">
                  <c:v>1243.3661012108739</c:v>
                </c:pt>
                <c:pt idx="2284">
                  <c:v>1240.3756496917831</c:v>
                </c:pt>
                <c:pt idx="2285">
                  <c:v>1240.2596105125731</c:v>
                </c:pt>
                <c:pt idx="2286">
                  <c:v>1241.3085591825979</c:v>
                </c:pt>
                <c:pt idx="2287">
                  <c:v>1241.990475431181</c:v>
                </c:pt>
                <c:pt idx="2288">
                  <c:v>1242.908772721476</c:v>
                </c:pt>
                <c:pt idx="2289">
                  <c:v>1241.6083277202649</c:v>
                </c:pt>
                <c:pt idx="2290">
                  <c:v>1240.9108990926891</c:v>
                </c:pt>
                <c:pt idx="2291">
                  <c:v>1241.1291008721989</c:v>
                </c:pt>
                <c:pt idx="2292">
                  <c:v>1242.27054498653</c:v>
                </c:pt>
                <c:pt idx="2293">
                  <c:v>1241.7124610721389</c:v>
                </c:pt>
                <c:pt idx="2294">
                  <c:v>1240.5657365392551</c:v>
                </c:pt>
                <c:pt idx="2295">
                  <c:v>1239.330222453676</c:v>
                </c:pt>
                <c:pt idx="2296">
                  <c:v>1238.0614059591969</c:v>
                </c:pt>
                <c:pt idx="2297">
                  <c:v>1235.605807423354</c:v>
                </c:pt>
                <c:pt idx="2298">
                  <c:v>1238.7657843396539</c:v>
                </c:pt>
                <c:pt idx="2299">
                  <c:v>1238.0768902848449</c:v>
                </c:pt>
                <c:pt idx="2300">
                  <c:v>1237.930642085028</c:v>
                </c:pt>
                <c:pt idx="2301">
                  <c:v>1236.4710622364771</c:v>
                </c:pt>
                <c:pt idx="2302">
                  <c:v>1234.9406676979561</c:v>
                </c:pt>
                <c:pt idx="2303">
                  <c:v>1232.9818390178759</c:v>
                </c:pt>
                <c:pt idx="2304">
                  <c:v>1231.6552704466201</c:v>
                </c:pt>
                <c:pt idx="2305">
                  <c:v>1230.519508195332</c:v>
                </c:pt>
                <c:pt idx="2306">
                  <c:v>1235.511284400771</c:v>
                </c:pt>
                <c:pt idx="2307">
                  <c:v>1241.152250013813</c:v>
                </c:pt>
                <c:pt idx="2308">
                  <c:v>1241.0330904144921</c:v>
                </c:pt>
                <c:pt idx="2309">
                  <c:v>1241.4838387064719</c:v>
                </c:pt>
                <c:pt idx="2310">
                  <c:v>1241.0283647876131</c:v>
                </c:pt>
                <c:pt idx="2311">
                  <c:v>1240.2133153444811</c:v>
                </c:pt>
                <c:pt idx="2312">
                  <c:v>1239.4453952344611</c:v>
                </c:pt>
                <c:pt idx="2313">
                  <c:v>1239.174105028457</c:v>
                </c:pt>
                <c:pt idx="2314">
                  <c:v>1237.636562259908</c:v>
                </c:pt>
                <c:pt idx="2315">
                  <c:v>1236.005790962173</c:v>
                </c:pt>
                <c:pt idx="2316">
                  <c:v>1235.732363988182</c:v>
                </c:pt>
                <c:pt idx="2317">
                  <c:v>1235.8741642243349</c:v>
                </c:pt>
                <c:pt idx="2318">
                  <c:v>1237.047516140133</c:v>
                </c:pt>
                <c:pt idx="2319">
                  <c:v>1234.760645934934</c:v>
                </c:pt>
                <c:pt idx="2320">
                  <c:v>1232.210475898346</c:v>
                </c:pt>
                <c:pt idx="2321">
                  <c:v>1231.2184670009669</c:v>
                </c:pt>
                <c:pt idx="2322">
                  <c:v>1231.2076253922851</c:v>
                </c:pt>
                <c:pt idx="2323">
                  <c:v>1230.4078957074039</c:v>
                </c:pt>
                <c:pt idx="2324">
                  <c:v>1228.49588649163</c:v>
                </c:pt>
                <c:pt idx="2325">
                  <c:v>1230.7937421591989</c:v>
                </c:pt>
                <c:pt idx="2326">
                  <c:v>1231.8533077208699</c:v>
                </c:pt>
                <c:pt idx="2327">
                  <c:v>1231.5125707204541</c:v>
                </c:pt>
                <c:pt idx="2328">
                  <c:v>1230.2445875402741</c:v>
                </c:pt>
                <c:pt idx="2329">
                  <c:v>1229.125827638534</c:v>
                </c:pt>
                <c:pt idx="2330">
                  <c:v>1229.5018429282829</c:v>
                </c:pt>
                <c:pt idx="2331">
                  <c:v>1230.286475021808</c:v>
                </c:pt>
                <c:pt idx="2332">
                  <c:v>1229.7997541617181</c:v>
                </c:pt>
                <c:pt idx="2333">
                  <c:v>1226.3765546049581</c:v>
                </c:pt>
                <c:pt idx="2334">
                  <c:v>1223.257967036441</c:v>
                </c:pt>
                <c:pt idx="2335">
                  <c:v>1224.2961765605521</c:v>
                </c:pt>
                <c:pt idx="2336">
                  <c:v>1226.7732421187329</c:v>
                </c:pt>
                <c:pt idx="2337">
                  <c:v>1226.348732443397</c:v>
                </c:pt>
                <c:pt idx="2338">
                  <c:v>1224.315546862287</c:v>
                </c:pt>
                <c:pt idx="2339">
                  <c:v>1225.2442521083019</c:v>
                </c:pt>
                <c:pt idx="2340">
                  <c:v>1223.4681218988489</c:v>
                </c:pt>
                <c:pt idx="2341">
                  <c:v>1224.8859210903161</c:v>
                </c:pt>
                <c:pt idx="2342">
                  <c:v>1230.3276973780571</c:v>
                </c:pt>
                <c:pt idx="2343">
                  <c:v>1228.9171708397639</c:v>
                </c:pt>
                <c:pt idx="2344">
                  <c:v>1227.0674728908321</c:v>
                </c:pt>
                <c:pt idx="2345">
                  <c:v>1226.6969965516159</c:v>
                </c:pt>
                <c:pt idx="2346">
                  <c:v>1224.0380446518841</c:v>
                </c:pt>
                <c:pt idx="2347">
                  <c:v>1222.882596168547</c:v>
                </c:pt>
                <c:pt idx="2348">
                  <c:v>1222.0274452053329</c:v>
                </c:pt>
                <c:pt idx="2349">
                  <c:v>1225.2464990921369</c:v>
                </c:pt>
                <c:pt idx="2350">
                  <c:v>1224.381119610551</c:v>
                </c:pt>
                <c:pt idx="2351">
                  <c:v>1227.9575136689771</c:v>
                </c:pt>
                <c:pt idx="2352">
                  <c:v>1226.7261788619301</c:v>
                </c:pt>
                <c:pt idx="2353">
                  <c:v>1227.9389640411359</c:v>
                </c:pt>
                <c:pt idx="2354">
                  <c:v>1226.784438838092</c:v>
                </c:pt>
                <c:pt idx="2355">
                  <c:v>1230.353774079528</c:v>
                </c:pt>
                <c:pt idx="2356">
                  <c:v>1229.786664500826</c:v>
                </c:pt>
                <c:pt idx="2357">
                  <c:v>1231.086845326088</c:v>
                </c:pt>
                <c:pt idx="2358">
                  <c:v>1229.7638585015959</c:v>
                </c:pt>
                <c:pt idx="2359">
                  <c:v>1232.6694053509341</c:v>
                </c:pt>
                <c:pt idx="2360">
                  <c:v>1233.3287595206159</c:v>
                </c:pt>
                <c:pt idx="2361">
                  <c:v>1232.182280115755</c:v>
                </c:pt>
                <c:pt idx="2362">
                  <c:v>1231.8579798218159</c:v>
                </c:pt>
                <c:pt idx="2363">
                  <c:v>1231.714843338933</c:v>
                </c:pt>
                <c:pt idx="2364">
                  <c:v>1230.686318653188</c:v>
                </c:pt>
                <c:pt idx="2365">
                  <c:v>1229.8389998634809</c:v>
                </c:pt>
                <c:pt idx="2366">
                  <c:v>1228.8633429197359</c:v>
                </c:pt>
                <c:pt idx="2367">
                  <c:v>1229.2946452307599</c:v>
                </c:pt>
                <c:pt idx="2368">
                  <c:v>1227.971360714982</c:v>
                </c:pt>
                <c:pt idx="2369">
                  <c:v>1229.101944739866</c:v>
                </c:pt>
                <c:pt idx="2370">
                  <c:v>1234.5590301220309</c:v>
                </c:pt>
                <c:pt idx="2371">
                  <c:v>1234.443618518068</c:v>
                </c:pt>
                <c:pt idx="2372">
                  <c:v>1236.0382874977049</c:v>
                </c:pt>
                <c:pt idx="2373">
                  <c:v>1236.898684288846</c:v>
                </c:pt>
                <c:pt idx="2374">
                  <c:v>1234.954132470159</c:v>
                </c:pt>
                <c:pt idx="2375">
                  <c:v>1234.4986929527629</c:v>
                </c:pt>
                <c:pt idx="2376">
                  <c:v>1232.4561422159011</c:v>
                </c:pt>
                <c:pt idx="2377">
                  <c:v>1231.5995692391</c:v>
                </c:pt>
                <c:pt idx="2378">
                  <c:v>1232.8384217025341</c:v>
                </c:pt>
                <c:pt idx="2379">
                  <c:v>1232.7695950804609</c:v>
                </c:pt>
                <c:pt idx="2380">
                  <c:v>1232.3492201019139</c:v>
                </c:pt>
                <c:pt idx="2381">
                  <c:v>1232.136495257244</c:v>
                </c:pt>
                <c:pt idx="2382">
                  <c:v>1236.2360541113551</c:v>
                </c:pt>
                <c:pt idx="2383">
                  <c:v>1236.9306491599459</c:v>
                </c:pt>
                <c:pt idx="2384">
                  <c:v>1243.8198163729469</c:v>
                </c:pt>
                <c:pt idx="2385">
                  <c:v>1244.276857522369</c:v>
                </c:pt>
                <c:pt idx="2386">
                  <c:v>1245.594351593295</c:v>
                </c:pt>
                <c:pt idx="2387">
                  <c:v>1245.723404885686</c:v>
                </c:pt>
                <c:pt idx="2388">
                  <c:v>1244.871709011788</c:v>
                </c:pt>
                <c:pt idx="2389">
                  <c:v>1246.5797065019731</c:v>
                </c:pt>
                <c:pt idx="2390">
                  <c:v>1246.363357551483</c:v>
                </c:pt>
                <c:pt idx="2391">
                  <c:v>1246.1744505373449</c:v>
                </c:pt>
                <c:pt idx="2392">
                  <c:v>1246.1917073010709</c:v>
                </c:pt>
                <c:pt idx="2393">
                  <c:v>1245.441577725697</c:v>
                </c:pt>
                <c:pt idx="2394">
                  <c:v>1246.3630939202001</c:v>
                </c:pt>
                <c:pt idx="2395">
                  <c:v>1245.9586592290741</c:v>
                </c:pt>
                <c:pt idx="2396">
                  <c:v>1246.7856675461439</c:v>
                </c:pt>
                <c:pt idx="2397">
                  <c:v>1246.4801506912779</c:v>
                </c:pt>
                <c:pt idx="2398">
                  <c:v>1247.100467293081</c:v>
                </c:pt>
                <c:pt idx="2399">
                  <c:v>1247.3104832310951</c:v>
                </c:pt>
                <c:pt idx="2400">
                  <c:v>1245.202610074823</c:v>
                </c:pt>
                <c:pt idx="2401">
                  <c:v>1244.2685548528809</c:v>
                </c:pt>
                <c:pt idx="2402">
                  <c:v>1243.362482780926</c:v>
                </c:pt>
                <c:pt idx="2403">
                  <c:v>1244.9648133946789</c:v>
                </c:pt>
                <c:pt idx="2404">
                  <c:v>1244.982974340757</c:v>
                </c:pt>
                <c:pt idx="2405">
                  <c:v>1245.625920797446</c:v>
                </c:pt>
                <c:pt idx="2406">
                  <c:v>1245.8511746418139</c:v>
                </c:pt>
                <c:pt idx="2407">
                  <c:v>1243.332185123659</c:v>
                </c:pt>
                <c:pt idx="2408">
                  <c:v>1240.8960985610729</c:v>
                </c:pt>
                <c:pt idx="2409">
                  <c:v>1240.016196581061</c:v>
                </c:pt>
                <c:pt idx="2410">
                  <c:v>1241.0310297606311</c:v>
                </c:pt>
                <c:pt idx="2411">
                  <c:v>1240.575194537131</c:v>
                </c:pt>
                <c:pt idx="2412">
                  <c:v>1242.003582066015</c:v>
                </c:pt>
                <c:pt idx="2413">
                  <c:v>1242.176942702936</c:v>
                </c:pt>
                <c:pt idx="2414">
                  <c:v>1240.837947886374</c:v>
                </c:pt>
                <c:pt idx="2415">
                  <c:v>1239.837831392183</c:v>
                </c:pt>
                <c:pt idx="2416">
                  <c:v>1235.6271581830899</c:v>
                </c:pt>
                <c:pt idx="2417">
                  <c:v>1237.624219520688</c:v>
                </c:pt>
                <c:pt idx="2418">
                  <c:v>1238.1492704573529</c:v>
                </c:pt>
                <c:pt idx="2419">
                  <c:v>1239.793254061997</c:v>
                </c:pt>
                <c:pt idx="2420">
                  <c:v>1238.336030278509</c:v>
                </c:pt>
                <c:pt idx="2421">
                  <c:v>1237.2075232440429</c:v>
                </c:pt>
                <c:pt idx="2422">
                  <c:v>1233.51400346679</c:v>
                </c:pt>
                <c:pt idx="2423">
                  <c:v>1232.252955070159</c:v>
                </c:pt>
                <c:pt idx="2424">
                  <c:v>1232.7495955761181</c:v>
                </c:pt>
                <c:pt idx="2425">
                  <c:v>1231.9891953141921</c:v>
                </c:pt>
                <c:pt idx="2426">
                  <c:v>1232.0633157412819</c:v>
                </c:pt>
                <c:pt idx="2427">
                  <c:v>1231.221414560009</c:v>
                </c:pt>
                <c:pt idx="2428">
                  <c:v>1229.05614141102</c:v>
                </c:pt>
                <c:pt idx="2429">
                  <c:v>1230.745953801536</c:v>
                </c:pt>
                <c:pt idx="2430">
                  <c:v>1231.772207386229</c:v>
                </c:pt>
                <c:pt idx="2431">
                  <c:v>1232.592975653281</c:v>
                </c:pt>
                <c:pt idx="2432">
                  <c:v>1234.783089226831</c:v>
                </c:pt>
                <c:pt idx="2433">
                  <c:v>1232.0791967971491</c:v>
                </c:pt>
                <c:pt idx="2434">
                  <c:v>1231.653894372974</c:v>
                </c:pt>
                <c:pt idx="2435">
                  <c:v>1233.087919537166</c:v>
                </c:pt>
                <c:pt idx="2436">
                  <c:v>1234.8441791527539</c:v>
                </c:pt>
                <c:pt idx="2437">
                  <c:v>1233.3753496727479</c:v>
                </c:pt>
                <c:pt idx="2438">
                  <c:v>1235.542398007279</c:v>
                </c:pt>
                <c:pt idx="2439">
                  <c:v>1236.2161540963159</c:v>
                </c:pt>
                <c:pt idx="2440">
                  <c:v>1235.6886986916491</c:v>
                </c:pt>
                <c:pt idx="2441">
                  <c:v>1235.290492125918</c:v>
                </c:pt>
                <c:pt idx="2442">
                  <c:v>1233.939710520616</c:v>
                </c:pt>
                <c:pt idx="2443">
                  <c:v>1233.043752432867</c:v>
                </c:pt>
                <c:pt idx="2444">
                  <c:v>1233.1927401270621</c:v>
                </c:pt>
                <c:pt idx="2445">
                  <c:v>1234.373686254728</c:v>
                </c:pt>
                <c:pt idx="2446">
                  <c:v>1235.5430182755269</c:v>
                </c:pt>
                <c:pt idx="2447">
                  <c:v>1235.080304299034</c:v>
                </c:pt>
                <c:pt idx="2448">
                  <c:v>1235.5436735494891</c:v>
                </c:pt>
                <c:pt idx="2449">
                  <c:v>1235.318701875015</c:v>
                </c:pt>
                <c:pt idx="2450">
                  <c:v>1235.7300014152229</c:v>
                </c:pt>
                <c:pt idx="2451">
                  <c:v>1236.16544537709</c:v>
                </c:pt>
                <c:pt idx="2452">
                  <c:v>1235.30086239819</c:v>
                </c:pt>
                <c:pt idx="2453">
                  <c:v>1237.1228371914681</c:v>
                </c:pt>
                <c:pt idx="2454">
                  <c:v>1237.1851889451309</c:v>
                </c:pt>
                <c:pt idx="2455">
                  <c:v>1236.235214810931</c:v>
                </c:pt>
                <c:pt idx="2456">
                  <c:v>1237.069306739189</c:v>
                </c:pt>
                <c:pt idx="2457">
                  <c:v>1236.983771681279</c:v>
                </c:pt>
                <c:pt idx="2458">
                  <c:v>1237.243617387292</c:v>
                </c:pt>
                <c:pt idx="2459">
                  <c:v>1235.2490012561841</c:v>
                </c:pt>
                <c:pt idx="2460">
                  <c:v>1234.645373073723</c:v>
                </c:pt>
                <c:pt idx="2461">
                  <c:v>1234.5679791755861</c:v>
                </c:pt>
                <c:pt idx="2462">
                  <c:v>1234.7896468700931</c:v>
                </c:pt>
                <c:pt idx="2463">
                  <c:v>1236.0792064959289</c:v>
                </c:pt>
                <c:pt idx="2464">
                  <c:v>1236.0455864196699</c:v>
                </c:pt>
                <c:pt idx="2465">
                  <c:v>1236.149961091279</c:v>
                </c:pt>
                <c:pt idx="2466">
                  <c:v>1234.576609534033</c:v>
                </c:pt>
                <c:pt idx="2467">
                  <c:v>1235.428328542818</c:v>
                </c:pt>
                <c:pt idx="2468">
                  <c:v>1234.832835685766</c:v>
                </c:pt>
                <c:pt idx="2469">
                  <c:v>1234.1417325291991</c:v>
                </c:pt>
                <c:pt idx="2470">
                  <c:v>1234.8689364324559</c:v>
                </c:pt>
                <c:pt idx="2471">
                  <c:v>1236.9773226401651</c:v>
                </c:pt>
                <c:pt idx="2472">
                  <c:v>1235.165573770925</c:v>
                </c:pt>
                <c:pt idx="2473">
                  <c:v>1235.4472784845791</c:v>
                </c:pt>
                <c:pt idx="2474">
                  <c:v>1236.604876189203</c:v>
                </c:pt>
                <c:pt idx="2475">
                  <c:v>1238.248531542195</c:v>
                </c:pt>
                <c:pt idx="2476">
                  <c:v>1237.504676002653</c:v>
                </c:pt>
                <c:pt idx="2477">
                  <c:v>1237.89118416937</c:v>
                </c:pt>
                <c:pt idx="2478">
                  <c:v>1236.853575273147</c:v>
                </c:pt>
                <c:pt idx="2479">
                  <c:v>1237.2405927837849</c:v>
                </c:pt>
                <c:pt idx="2480">
                  <c:v>1236.834533779283</c:v>
                </c:pt>
                <c:pt idx="2481">
                  <c:v>1236.5509989453969</c:v>
                </c:pt>
                <c:pt idx="2482">
                  <c:v>1236.939149505517</c:v>
                </c:pt>
                <c:pt idx="2483">
                  <c:v>1236.5312101844361</c:v>
                </c:pt>
                <c:pt idx="2484">
                  <c:v>1235.5334589109659</c:v>
                </c:pt>
                <c:pt idx="2485">
                  <c:v>1235.6679494078639</c:v>
                </c:pt>
                <c:pt idx="2486">
                  <c:v>1235.691577988905</c:v>
                </c:pt>
                <c:pt idx="2487">
                  <c:v>1234.3285495919099</c:v>
                </c:pt>
                <c:pt idx="2488">
                  <c:v>1239.4434543002151</c:v>
                </c:pt>
                <c:pt idx="2489">
                  <c:v>1237.1771701606631</c:v>
                </c:pt>
                <c:pt idx="2490">
                  <c:v>1236.586294368597</c:v>
                </c:pt>
                <c:pt idx="2491">
                  <c:v>1235.570857382113</c:v>
                </c:pt>
                <c:pt idx="2492">
                  <c:v>1233.7029118700821</c:v>
                </c:pt>
                <c:pt idx="2493">
                  <c:v>1231.951975229035</c:v>
                </c:pt>
                <c:pt idx="2494">
                  <c:v>1232.6069923232631</c:v>
                </c:pt>
                <c:pt idx="2495">
                  <c:v>1229.9523504986889</c:v>
                </c:pt>
                <c:pt idx="2496">
                  <c:v>1231.009625730155</c:v>
                </c:pt>
                <c:pt idx="2497">
                  <c:v>1229.4362585027741</c:v>
                </c:pt>
                <c:pt idx="2498">
                  <c:v>1234.050458610893</c:v>
                </c:pt>
                <c:pt idx="2499">
                  <c:v>1235.8959124208341</c:v>
                </c:pt>
                <c:pt idx="2500">
                  <c:v>1235.706383930019</c:v>
                </c:pt>
                <c:pt idx="2501">
                  <c:v>1233.537090547142</c:v>
                </c:pt>
                <c:pt idx="2502">
                  <c:v>1234.1608371407999</c:v>
                </c:pt>
                <c:pt idx="2503">
                  <c:v>1233.797769809529</c:v>
                </c:pt>
                <c:pt idx="2504">
                  <c:v>1233.5515966157391</c:v>
                </c:pt>
                <c:pt idx="2505">
                  <c:v>1232.282486851175</c:v>
                </c:pt>
                <c:pt idx="2506">
                  <c:v>1231.5418938903149</c:v>
                </c:pt>
                <c:pt idx="2507">
                  <c:v>1231.379352172469</c:v>
                </c:pt>
                <c:pt idx="2508">
                  <c:v>1229.9950947097429</c:v>
                </c:pt>
                <c:pt idx="2509">
                  <c:v>1229.742886282279</c:v>
                </c:pt>
                <c:pt idx="2510">
                  <c:v>1231.1973813831701</c:v>
                </c:pt>
                <c:pt idx="2511">
                  <c:v>1231.3076048452781</c:v>
                </c:pt>
                <c:pt idx="2512">
                  <c:v>1230.6301973513171</c:v>
                </c:pt>
                <c:pt idx="2513">
                  <c:v>1229.506617036013</c:v>
                </c:pt>
                <c:pt idx="2514">
                  <c:v>1227.650104418266</c:v>
                </c:pt>
                <c:pt idx="2515">
                  <c:v>1229.262552877992</c:v>
                </c:pt>
                <c:pt idx="2516">
                  <c:v>1231.177914196752</c:v>
                </c:pt>
                <c:pt idx="2517">
                  <c:v>1231.596521631044</c:v>
                </c:pt>
                <c:pt idx="2518">
                  <c:v>1232.327659527713</c:v>
                </c:pt>
                <c:pt idx="2519">
                  <c:v>1232.203636383801</c:v>
                </c:pt>
                <c:pt idx="2520">
                  <c:v>1233.04239778125</c:v>
                </c:pt>
                <c:pt idx="2521">
                  <c:v>1235.074040841442</c:v>
                </c:pt>
                <c:pt idx="2522">
                  <c:v>1235.7522234183159</c:v>
                </c:pt>
                <c:pt idx="2523">
                  <c:v>1234.843420357739</c:v>
                </c:pt>
                <c:pt idx="2524">
                  <c:v>1235.322025422975</c:v>
                </c:pt>
                <c:pt idx="2525">
                  <c:v>1237.853208566022</c:v>
                </c:pt>
                <c:pt idx="2526">
                  <c:v>1237.6082465623631</c:v>
                </c:pt>
                <c:pt idx="2527">
                  <c:v>1238.550242665249</c:v>
                </c:pt>
                <c:pt idx="2528">
                  <c:v>1237.2938152133529</c:v>
                </c:pt>
                <c:pt idx="2529">
                  <c:v>1236.8606469368001</c:v>
                </c:pt>
                <c:pt idx="2530">
                  <c:v>1237.891198901978</c:v>
                </c:pt>
                <c:pt idx="2531">
                  <c:v>1236.733367040704</c:v>
                </c:pt>
                <c:pt idx="2532">
                  <c:v>1239.515085811872</c:v>
                </c:pt>
                <c:pt idx="2533">
                  <c:v>1239.903647832343</c:v>
                </c:pt>
                <c:pt idx="2534">
                  <c:v>1237.2988558200379</c:v>
                </c:pt>
                <c:pt idx="2535">
                  <c:v>1238.535558215581</c:v>
                </c:pt>
                <c:pt idx="2536">
                  <c:v>1237.60364242123</c:v>
                </c:pt>
                <c:pt idx="2537">
                  <c:v>1237.7955653215349</c:v>
                </c:pt>
                <c:pt idx="2538">
                  <c:v>1237.932981097214</c:v>
                </c:pt>
                <c:pt idx="2539">
                  <c:v>1235.979287004938</c:v>
                </c:pt>
                <c:pt idx="2540">
                  <c:v>1225.956031186266</c:v>
                </c:pt>
                <c:pt idx="2541">
                  <c:v>1229.2025029188901</c:v>
                </c:pt>
                <c:pt idx="2542">
                  <c:v>1222.4021492111269</c:v>
                </c:pt>
                <c:pt idx="2543">
                  <c:v>1221.938499502246</c:v>
                </c:pt>
                <c:pt idx="2544">
                  <c:v>1221.394158713143</c:v>
                </c:pt>
                <c:pt idx="2545">
                  <c:v>1222.502733402577</c:v>
                </c:pt>
                <c:pt idx="2546">
                  <c:v>1221.843496591378</c:v>
                </c:pt>
                <c:pt idx="2547">
                  <c:v>1221.046845052969</c:v>
                </c:pt>
                <c:pt idx="2548">
                  <c:v>1221.185779332136</c:v>
                </c:pt>
                <c:pt idx="2549">
                  <c:v>1218.58275111586</c:v>
                </c:pt>
                <c:pt idx="2550">
                  <c:v>1219.770740215474</c:v>
                </c:pt>
                <c:pt idx="2551">
                  <c:v>1219.8649018156379</c:v>
                </c:pt>
                <c:pt idx="2552">
                  <c:v>1220.6123400232709</c:v>
                </c:pt>
                <c:pt idx="2553">
                  <c:v>1220.030692829398</c:v>
                </c:pt>
                <c:pt idx="2554">
                  <c:v>1220.684833262651</c:v>
                </c:pt>
                <c:pt idx="2555">
                  <c:v>1218.7052813125811</c:v>
                </c:pt>
                <c:pt idx="2556">
                  <c:v>1216.2655033277811</c:v>
                </c:pt>
                <c:pt idx="2557">
                  <c:v>1213.628287747069</c:v>
                </c:pt>
                <c:pt idx="2558">
                  <c:v>1209.8294387184339</c:v>
                </c:pt>
                <c:pt idx="2559">
                  <c:v>1209.802562393277</c:v>
                </c:pt>
                <c:pt idx="2560">
                  <c:v>1208.3979332856891</c:v>
                </c:pt>
                <c:pt idx="2561">
                  <c:v>1210.230207304216</c:v>
                </c:pt>
                <c:pt idx="2562">
                  <c:v>1210.006725018535</c:v>
                </c:pt>
                <c:pt idx="2563">
                  <c:v>1209.0899130200651</c:v>
                </c:pt>
                <c:pt idx="2564">
                  <c:v>1210.1282926076551</c:v>
                </c:pt>
                <c:pt idx="2565">
                  <c:v>1204.316954252635</c:v>
                </c:pt>
                <c:pt idx="2566">
                  <c:v>1205.971681805619</c:v>
                </c:pt>
                <c:pt idx="2567">
                  <c:v>1208.1133211460749</c:v>
                </c:pt>
                <c:pt idx="2568">
                  <c:v>1209.0384350787799</c:v>
                </c:pt>
                <c:pt idx="2569">
                  <c:v>1204.7723760671299</c:v>
                </c:pt>
                <c:pt idx="2570">
                  <c:v>1207.044259990661</c:v>
                </c:pt>
                <c:pt idx="2571">
                  <c:v>1208.2879374899819</c:v>
                </c:pt>
                <c:pt idx="2572">
                  <c:v>1204.1092663361339</c:v>
                </c:pt>
                <c:pt idx="2573">
                  <c:v>1203.0731886524879</c:v>
                </c:pt>
                <c:pt idx="2574">
                  <c:v>1198.4044722199019</c:v>
                </c:pt>
                <c:pt idx="2575">
                  <c:v>1202.958165465076</c:v>
                </c:pt>
                <c:pt idx="2576">
                  <c:v>1205.1816291781381</c:v>
                </c:pt>
                <c:pt idx="2577">
                  <c:v>1209.109382674842</c:v>
                </c:pt>
                <c:pt idx="2578">
                  <c:v>1209.360756158278</c:v>
                </c:pt>
                <c:pt idx="2579">
                  <c:v>1206.5139448688949</c:v>
                </c:pt>
                <c:pt idx="2580">
                  <c:v>1208.986997941166</c:v>
                </c:pt>
                <c:pt idx="2581">
                  <c:v>1205.857902928936</c:v>
                </c:pt>
                <c:pt idx="2582">
                  <c:v>1206.271644490248</c:v>
                </c:pt>
                <c:pt idx="2583">
                  <c:v>1207.28689077787</c:v>
                </c:pt>
                <c:pt idx="2584">
                  <c:v>1205.675254383357</c:v>
                </c:pt>
                <c:pt idx="2585">
                  <c:v>1209.7095086539409</c:v>
                </c:pt>
                <c:pt idx="2586">
                  <c:v>1210.3157931509199</c:v>
                </c:pt>
                <c:pt idx="2587">
                  <c:v>1209.206683611206</c:v>
                </c:pt>
                <c:pt idx="2588">
                  <c:v>1209.5915799686841</c:v>
                </c:pt>
                <c:pt idx="2589">
                  <c:v>1209.42524554187</c:v>
                </c:pt>
                <c:pt idx="2590">
                  <c:v>1206.910429595149</c:v>
                </c:pt>
                <c:pt idx="2591">
                  <c:v>1205.1007080854599</c:v>
                </c:pt>
                <c:pt idx="2592">
                  <c:v>1207.1857875797029</c:v>
                </c:pt>
                <c:pt idx="2593">
                  <c:v>1207.049577260065</c:v>
                </c:pt>
                <c:pt idx="2594">
                  <c:v>1208.383038196268</c:v>
                </c:pt>
                <c:pt idx="2595">
                  <c:v>1208.9574823109419</c:v>
                </c:pt>
                <c:pt idx="2596">
                  <c:v>1207.9153775313471</c:v>
                </c:pt>
                <c:pt idx="2597">
                  <c:v>1208.316673401876</c:v>
                </c:pt>
                <c:pt idx="2598">
                  <c:v>1210.8395840736739</c:v>
                </c:pt>
                <c:pt idx="2599">
                  <c:v>1210.441712467077</c:v>
                </c:pt>
                <c:pt idx="2600">
                  <c:v>1212.1331444177979</c:v>
                </c:pt>
                <c:pt idx="2601">
                  <c:v>1212.2504297325511</c:v>
                </c:pt>
                <c:pt idx="2602">
                  <c:v>1212.510215169664</c:v>
                </c:pt>
                <c:pt idx="2603">
                  <c:v>1211.987836300809</c:v>
                </c:pt>
                <c:pt idx="2604">
                  <c:v>1212.5393709201251</c:v>
                </c:pt>
                <c:pt idx="2605">
                  <c:v>1212.149345747911</c:v>
                </c:pt>
                <c:pt idx="2606">
                  <c:v>1212.4969550869939</c:v>
                </c:pt>
                <c:pt idx="2607">
                  <c:v>1212.614379221927</c:v>
                </c:pt>
                <c:pt idx="2608">
                  <c:v>1211.9365304202099</c:v>
                </c:pt>
                <c:pt idx="2609">
                  <c:v>1211.1176000747901</c:v>
                </c:pt>
                <c:pt idx="2610">
                  <c:v>1212.2346191235711</c:v>
                </c:pt>
                <c:pt idx="2611">
                  <c:v>1212.78410564302</c:v>
                </c:pt>
                <c:pt idx="2612">
                  <c:v>1212.6086413163621</c:v>
                </c:pt>
                <c:pt idx="2613">
                  <c:v>1211.6492328282559</c:v>
                </c:pt>
                <c:pt idx="2614">
                  <c:v>1208.8538502496169</c:v>
                </c:pt>
                <c:pt idx="2615">
                  <c:v>1205.761614433894</c:v>
                </c:pt>
                <c:pt idx="2616">
                  <c:v>1205.9615509219409</c:v>
                </c:pt>
                <c:pt idx="2617">
                  <c:v>1204.835988261684</c:v>
                </c:pt>
                <c:pt idx="2618">
                  <c:v>1207.9603323466849</c:v>
                </c:pt>
                <c:pt idx="2619">
                  <c:v>1208.4284969290629</c:v>
                </c:pt>
                <c:pt idx="2620">
                  <c:v>1207.3689039474591</c:v>
                </c:pt>
                <c:pt idx="2621">
                  <c:v>1207.504032154063</c:v>
                </c:pt>
                <c:pt idx="2622">
                  <c:v>1206.9618528345741</c:v>
                </c:pt>
                <c:pt idx="2623">
                  <c:v>1204.9516142819459</c:v>
                </c:pt>
                <c:pt idx="2624">
                  <c:v>1205.4127804065929</c:v>
                </c:pt>
                <c:pt idx="2625">
                  <c:v>1203.9176994596239</c:v>
                </c:pt>
                <c:pt idx="2626">
                  <c:v>1202.988409856205</c:v>
                </c:pt>
                <c:pt idx="2627">
                  <c:v>1203.966657728027</c:v>
                </c:pt>
                <c:pt idx="2628">
                  <c:v>1203.164761997431</c:v>
                </c:pt>
                <c:pt idx="2629">
                  <c:v>1201.8309157417259</c:v>
                </c:pt>
                <c:pt idx="2630">
                  <c:v>1201.6412562935959</c:v>
                </c:pt>
                <c:pt idx="2631">
                  <c:v>1201.196758831695</c:v>
                </c:pt>
                <c:pt idx="2632">
                  <c:v>1199.732889107418</c:v>
                </c:pt>
                <c:pt idx="2633">
                  <c:v>1199.6109885693841</c:v>
                </c:pt>
                <c:pt idx="2634">
                  <c:v>1194.8863814331071</c:v>
                </c:pt>
                <c:pt idx="2635">
                  <c:v>1197.84816413061</c:v>
                </c:pt>
                <c:pt idx="2636">
                  <c:v>1199.8953264116469</c:v>
                </c:pt>
                <c:pt idx="2637">
                  <c:v>1197.6297940439169</c:v>
                </c:pt>
                <c:pt idx="2638">
                  <c:v>1201.15014502442</c:v>
                </c:pt>
                <c:pt idx="2639">
                  <c:v>1200.6343685403469</c:v>
                </c:pt>
                <c:pt idx="2640">
                  <c:v>1202.419584004894</c:v>
                </c:pt>
                <c:pt idx="2641">
                  <c:v>1203.723992151537</c:v>
                </c:pt>
                <c:pt idx="2642">
                  <c:v>1204.2109814409159</c:v>
                </c:pt>
                <c:pt idx="2643">
                  <c:v>1205.479371788261</c:v>
                </c:pt>
                <c:pt idx="2644">
                  <c:v>1206.512285597913</c:v>
                </c:pt>
                <c:pt idx="2645">
                  <c:v>1207.471300928406</c:v>
                </c:pt>
                <c:pt idx="2646">
                  <c:v>1205.4376513435229</c:v>
                </c:pt>
                <c:pt idx="2647">
                  <c:v>1213.0984553417329</c:v>
                </c:pt>
                <c:pt idx="2648">
                  <c:v>1211.4105048218901</c:v>
                </c:pt>
                <c:pt idx="2649">
                  <c:v>1211.236520678937</c:v>
                </c:pt>
                <c:pt idx="2650">
                  <c:v>1211.996786889144</c:v>
                </c:pt>
                <c:pt idx="2651">
                  <c:v>1212.8098216615431</c:v>
                </c:pt>
                <c:pt idx="2652">
                  <c:v>1212.7522012859499</c:v>
                </c:pt>
                <c:pt idx="2653">
                  <c:v>1213.554498576289</c:v>
                </c:pt>
                <c:pt idx="2654">
                  <c:v>1211.992702956549</c:v>
                </c:pt>
                <c:pt idx="2655">
                  <c:v>1214.003599245804</c:v>
                </c:pt>
                <c:pt idx="2656">
                  <c:v>1213.197003992045</c:v>
                </c:pt>
                <c:pt idx="2657">
                  <c:v>1210.054794137724</c:v>
                </c:pt>
                <c:pt idx="2658">
                  <c:v>1209.0752360444701</c:v>
                </c:pt>
                <c:pt idx="2659">
                  <c:v>1207.587229372597</c:v>
                </c:pt>
                <c:pt idx="2660">
                  <c:v>1207.27705607963</c:v>
                </c:pt>
                <c:pt idx="2661">
                  <c:v>1208.285115423553</c:v>
                </c:pt>
                <c:pt idx="2662">
                  <c:v>1209.582940010974</c:v>
                </c:pt>
                <c:pt idx="2663">
                  <c:v>1209.3201766560931</c:v>
                </c:pt>
                <c:pt idx="2664">
                  <c:v>1209.3633980343709</c:v>
                </c:pt>
                <c:pt idx="2665">
                  <c:v>1209.2195795277071</c:v>
                </c:pt>
                <c:pt idx="2666">
                  <c:v>1208.2780969724499</c:v>
                </c:pt>
                <c:pt idx="2667">
                  <c:v>1206.4522529127501</c:v>
                </c:pt>
                <c:pt idx="2668">
                  <c:v>1205.863372785084</c:v>
                </c:pt>
                <c:pt idx="2669">
                  <c:v>1203.914117874685</c:v>
                </c:pt>
                <c:pt idx="2670">
                  <c:v>1200.6103492974601</c:v>
                </c:pt>
                <c:pt idx="2671">
                  <c:v>1202.7884605764659</c:v>
                </c:pt>
                <c:pt idx="2672">
                  <c:v>1202.353095318507</c:v>
                </c:pt>
                <c:pt idx="2673">
                  <c:v>1203.335205831823</c:v>
                </c:pt>
                <c:pt idx="2674">
                  <c:v>1202.4868213060431</c:v>
                </c:pt>
                <c:pt idx="2675">
                  <c:v>1201.729791022088</c:v>
                </c:pt>
                <c:pt idx="2676">
                  <c:v>1201.7242399721281</c:v>
                </c:pt>
                <c:pt idx="2677">
                  <c:v>1201.5373267309999</c:v>
                </c:pt>
                <c:pt idx="2678">
                  <c:v>1200.2428129296261</c:v>
                </c:pt>
                <c:pt idx="2679">
                  <c:v>1200.8467988338641</c:v>
                </c:pt>
                <c:pt idx="2680">
                  <c:v>1201.2854267697121</c:v>
                </c:pt>
                <c:pt idx="2681">
                  <c:v>1200.7110876084421</c:v>
                </c:pt>
                <c:pt idx="2682">
                  <c:v>1200.516053569012</c:v>
                </c:pt>
                <c:pt idx="2683">
                  <c:v>1201.272951028591</c:v>
                </c:pt>
                <c:pt idx="2684">
                  <c:v>1202.4095102866811</c:v>
                </c:pt>
                <c:pt idx="2685">
                  <c:v>1201.1676441689669</c:v>
                </c:pt>
                <c:pt idx="2686">
                  <c:v>1200.3205282451031</c:v>
                </c:pt>
                <c:pt idx="2687">
                  <c:v>1202.174673825738</c:v>
                </c:pt>
                <c:pt idx="2688">
                  <c:v>1202.433552085605</c:v>
                </c:pt>
                <c:pt idx="2689">
                  <c:v>1203.9309706153999</c:v>
                </c:pt>
                <c:pt idx="2690">
                  <c:v>1203.793968899977</c:v>
                </c:pt>
                <c:pt idx="2691">
                  <c:v>1204.6614682840379</c:v>
                </c:pt>
                <c:pt idx="2692">
                  <c:v>1205.4477675003659</c:v>
                </c:pt>
                <c:pt idx="2693">
                  <c:v>1205.0656825814499</c:v>
                </c:pt>
                <c:pt idx="2694">
                  <c:v>1205.32206229244</c:v>
                </c:pt>
                <c:pt idx="2695">
                  <c:v>1205.952831457203</c:v>
                </c:pt>
                <c:pt idx="2696">
                  <c:v>1207.9117539914821</c:v>
                </c:pt>
                <c:pt idx="2697">
                  <c:v>1207.5288298896869</c:v>
                </c:pt>
                <c:pt idx="2698">
                  <c:v>1206.3959403934871</c:v>
                </c:pt>
                <c:pt idx="2699">
                  <c:v>1206.991513128967</c:v>
                </c:pt>
                <c:pt idx="2700">
                  <c:v>1207.4050721060021</c:v>
                </c:pt>
                <c:pt idx="2701">
                  <c:v>1207.416224361815</c:v>
                </c:pt>
                <c:pt idx="2702">
                  <c:v>1210.161780973576</c:v>
                </c:pt>
                <c:pt idx="2703">
                  <c:v>1209.0265445997341</c:v>
                </c:pt>
                <c:pt idx="2704">
                  <c:v>1208.4638830302499</c:v>
                </c:pt>
                <c:pt idx="2705">
                  <c:v>1209.9792698544261</c:v>
                </c:pt>
                <c:pt idx="2706">
                  <c:v>1211.5921334679001</c:v>
                </c:pt>
                <c:pt idx="2707">
                  <c:v>1209.7898932191199</c:v>
                </c:pt>
                <c:pt idx="2708">
                  <c:v>1208.576437122008</c:v>
                </c:pt>
                <c:pt idx="2709">
                  <c:v>1207.7974501267349</c:v>
                </c:pt>
                <c:pt idx="2710">
                  <c:v>1207.2229680183741</c:v>
                </c:pt>
                <c:pt idx="2711">
                  <c:v>1210.13199828187</c:v>
                </c:pt>
                <c:pt idx="2712">
                  <c:v>1210.976707474759</c:v>
                </c:pt>
                <c:pt idx="2713">
                  <c:v>1212.5004081552081</c:v>
                </c:pt>
                <c:pt idx="2714">
                  <c:v>1212.969573019474</c:v>
                </c:pt>
                <c:pt idx="2715">
                  <c:v>1211.5982780554989</c:v>
                </c:pt>
                <c:pt idx="2716">
                  <c:v>1209.0993596879521</c:v>
                </c:pt>
                <c:pt idx="2717">
                  <c:v>1214.6098478314491</c:v>
                </c:pt>
                <c:pt idx="2718">
                  <c:v>1214.85276524291</c:v>
                </c:pt>
                <c:pt idx="2719">
                  <c:v>1213.4454945391619</c:v>
                </c:pt>
                <c:pt idx="2720">
                  <c:v>1212.157560810849</c:v>
                </c:pt>
                <c:pt idx="2721">
                  <c:v>1220.3588674190951</c:v>
                </c:pt>
                <c:pt idx="2722">
                  <c:v>1221.230913214247</c:v>
                </c:pt>
                <c:pt idx="2723">
                  <c:v>1216.9265919376401</c:v>
                </c:pt>
                <c:pt idx="2724">
                  <c:v>1218.313218578927</c:v>
                </c:pt>
                <c:pt idx="2725">
                  <c:v>1216.1793331255051</c:v>
                </c:pt>
                <c:pt idx="2726">
                  <c:v>1218.169146143546</c:v>
                </c:pt>
                <c:pt idx="2727">
                  <c:v>1221.461256831378</c:v>
                </c:pt>
                <c:pt idx="2728">
                  <c:v>1222.7885919677369</c:v>
                </c:pt>
                <c:pt idx="2729">
                  <c:v>1222.49991099723</c:v>
                </c:pt>
                <c:pt idx="2730">
                  <c:v>1220.2972305215001</c:v>
                </c:pt>
                <c:pt idx="2731">
                  <c:v>1219.2699408282999</c:v>
                </c:pt>
                <c:pt idx="2732">
                  <c:v>1219.3469688418761</c:v>
                </c:pt>
                <c:pt idx="2733">
                  <c:v>1216.4207131790449</c:v>
                </c:pt>
                <c:pt idx="2734">
                  <c:v>1217.5175862236381</c:v>
                </c:pt>
                <c:pt idx="2735">
                  <c:v>1217.348181127644</c:v>
                </c:pt>
                <c:pt idx="2736">
                  <c:v>1215.830771342429</c:v>
                </c:pt>
                <c:pt idx="2737">
                  <c:v>1217.8434275756881</c:v>
                </c:pt>
                <c:pt idx="2738">
                  <c:v>1215.342157936471</c:v>
                </c:pt>
                <c:pt idx="2739">
                  <c:v>1213.0239174354349</c:v>
                </c:pt>
                <c:pt idx="2740">
                  <c:v>1214.6370757843731</c:v>
                </c:pt>
                <c:pt idx="2741">
                  <c:v>1212.562708466608</c:v>
                </c:pt>
                <c:pt idx="2742">
                  <c:v>1211.3337194988751</c:v>
                </c:pt>
                <c:pt idx="2743">
                  <c:v>1212.677710839497</c:v>
                </c:pt>
                <c:pt idx="2744">
                  <c:v>1211.7317672482459</c:v>
                </c:pt>
                <c:pt idx="2745">
                  <c:v>1210.6531084834251</c:v>
                </c:pt>
                <c:pt idx="2746">
                  <c:v>1211.6865658632109</c:v>
                </c:pt>
                <c:pt idx="2747">
                  <c:v>1214.2601041336841</c:v>
                </c:pt>
                <c:pt idx="2748">
                  <c:v>1217.3296676953839</c:v>
                </c:pt>
                <c:pt idx="2749">
                  <c:v>1218.231903684381</c:v>
                </c:pt>
                <c:pt idx="2750">
                  <c:v>1212.350081346967</c:v>
                </c:pt>
                <c:pt idx="2751">
                  <c:v>1200.430060118827</c:v>
                </c:pt>
                <c:pt idx="2752">
                  <c:v>1204.2710843617369</c:v>
                </c:pt>
                <c:pt idx="2753">
                  <c:v>1199.392531371931</c:v>
                </c:pt>
                <c:pt idx="2754">
                  <c:v>1199.92960454372</c:v>
                </c:pt>
                <c:pt idx="2755">
                  <c:v>1198.8492330674819</c:v>
                </c:pt>
                <c:pt idx="2756">
                  <c:v>1197.8562579862289</c:v>
                </c:pt>
                <c:pt idx="2757">
                  <c:v>1200.3523233143869</c:v>
                </c:pt>
                <c:pt idx="2758">
                  <c:v>1198.215031198662</c:v>
                </c:pt>
                <c:pt idx="2759">
                  <c:v>1197.0484600881009</c:v>
                </c:pt>
                <c:pt idx="2760">
                  <c:v>1199.631377252618</c:v>
                </c:pt>
                <c:pt idx="2761">
                  <c:v>1197.1467434409819</c:v>
                </c:pt>
                <c:pt idx="2762">
                  <c:v>1198.138071919896</c:v>
                </c:pt>
                <c:pt idx="2763">
                  <c:v>1199.216855110408</c:v>
                </c:pt>
                <c:pt idx="2764">
                  <c:v>1196.324025789412</c:v>
                </c:pt>
                <c:pt idx="2765">
                  <c:v>1199.513805093188</c:v>
                </c:pt>
                <c:pt idx="2766">
                  <c:v>1199.168287872498</c:v>
                </c:pt>
                <c:pt idx="2767">
                  <c:v>1198.6610205382319</c:v>
                </c:pt>
                <c:pt idx="2768">
                  <c:v>1196.9045525268839</c:v>
                </c:pt>
                <c:pt idx="2769">
                  <c:v>1197.521046452164</c:v>
                </c:pt>
                <c:pt idx="2770">
                  <c:v>1195.5647776606679</c:v>
                </c:pt>
                <c:pt idx="2771">
                  <c:v>1196.6316228437511</c:v>
                </c:pt>
                <c:pt idx="2772">
                  <c:v>1195.792245464706</c:v>
                </c:pt>
                <c:pt idx="2773">
                  <c:v>1197.169337040317</c:v>
                </c:pt>
                <c:pt idx="2774">
                  <c:v>1197.860332784607</c:v>
                </c:pt>
                <c:pt idx="2775">
                  <c:v>1196.6178338439311</c:v>
                </c:pt>
                <c:pt idx="2776">
                  <c:v>1196.959145427933</c:v>
                </c:pt>
                <c:pt idx="2777">
                  <c:v>1195.5128712197679</c:v>
                </c:pt>
                <c:pt idx="2778">
                  <c:v>1194.251400961251</c:v>
                </c:pt>
                <c:pt idx="2779">
                  <c:v>1194.8512857902649</c:v>
                </c:pt>
                <c:pt idx="2780">
                  <c:v>1197.446070942925</c:v>
                </c:pt>
                <c:pt idx="2781">
                  <c:v>1199.208052375888</c:v>
                </c:pt>
                <c:pt idx="2782">
                  <c:v>1196.102641898957</c:v>
                </c:pt>
                <c:pt idx="2783">
                  <c:v>1198.1571249470951</c:v>
                </c:pt>
                <c:pt idx="2784">
                  <c:v>1198.356145138845</c:v>
                </c:pt>
                <c:pt idx="2785">
                  <c:v>1200.493355746821</c:v>
                </c:pt>
                <c:pt idx="2786">
                  <c:v>1201.329749777</c:v>
                </c:pt>
                <c:pt idx="2787">
                  <c:v>1201.9091745259891</c:v>
                </c:pt>
                <c:pt idx="2788">
                  <c:v>1202.8600315937999</c:v>
                </c:pt>
                <c:pt idx="2789">
                  <c:v>1202.494212310753</c:v>
                </c:pt>
                <c:pt idx="2790">
                  <c:v>1196.79507629979</c:v>
                </c:pt>
                <c:pt idx="2791">
                  <c:v>1196.788414407552</c:v>
                </c:pt>
                <c:pt idx="2792">
                  <c:v>1199.3545533432091</c:v>
                </c:pt>
                <c:pt idx="2793">
                  <c:v>1201.762873730012</c:v>
                </c:pt>
                <c:pt idx="2794">
                  <c:v>1202.8689416126199</c:v>
                </c:pt>
                <c:pt idx="2795">
                  <c:v>1202.5661978330879</c:v>
                </c:pt>
                <c:pt idx="2796">
                  <c:v>1203.360486201502</c:v>
                </c:pt>
                <c:pt idx="2797">
                  <c:v>1203.541356129497</c:v>
                </c:pt>
                <c:pt idx="2798">
                  <c:v>1203.226928544261</c:v>
                </c:pt>
                <c:pt idx="2799">
                  <c:v>1204.6475801732749</c:v>
                </c:pt>
                <c:pt idx="2800">
                  <c:v>1204.243622832719</c:v>
                </c:pt>
                <c:pt idx="2801">
                  <c:v>1203.8619272459671</c:v>
                </c:pt>
                <c:pt idx="2802">
                  <c:v>1204.335189965542</c:v>
                </c:pt>
                <c:pt idx="2803">
                  <c:v>1204.2114889108921</c:v>
                </c:pt>
                <c:pt idx="2804">
                  <c:v>1201.901498859685</c:v>
                </c:pt>
                <c:pt idx="2805">
                  <c:v>1202.0421487519091</c:v>
                </c:pt>
                <c:pt idx="2806">
                  <c:v>1202.785180989237</c:v>
                </c:pt>
                <c:pt idx="2807">
                  <c:v>1201.9937658946769</c:v>
                </c:pt>
                <c:pt idx="2808">
                  <c:v>1202.3316398738641</c:v>
                </c:pt>
                <c:pt idx="2809">
                  <c:v>1201.3848817637729</c:v>
                </c:pt>
                <c:pt idx="2810">
                  <c:v>1201.578553877451</c:v>
                </c:pt>
                <c:pt idx="2811">
                  <c:v>1200.2951236074309</c:v>
                </c:pt>
                <c:pt idx="2812">
                  <c:v>1201.7995828956521</c:v>
                </c:pt>
                <c:pt idx="2813">
                  <c:v>1200.697218211423</c:v>
                </c:pt>
                <c:pt idx="2814">
                  <c:v>1200.5208286650991</c:v>
                </c:pt>
                <c:pt idx="2815">
                  <c:v>1200.927162675931</c:v>
                </c:pt>
                <c:pt idx="2816">
                  <c:v>1201.7977449689799</c:v>
                </c:pt>
                <c:pt idx="2817">
                  <c:v>1200.8591634241891</c:v>
                </c:pt>
                <c:pt idx="2818">
                  <c:v>1200.449568443765</c:v>
                </c:pt>
                <c:pt idx="2819">
                  <c:v>1199.18526782254</c:v>
                </c:pt>
                <c:pt idx="2820">
                  <c:v>1200.0632776636539</c:v>
                </c:pt>
                <c:pt idx="2821">
                  <c:v>1197.931996854091</c:v>
                </c:pt>
                <c:pt idx="2822">
                  <c:v>1198.0288400600759</c:v>
                </c:pt>
                <c:pt idx="2823">
                  <c:v>1201.840165239742</c:v>
                </c:pt>
                <c:pt idx="2824">
                  <c:v>1200.426042131309</c:v>
                </c:pt>
                <c:pt idx="2825">
                  <c:v>1202.082407734471</c:v>
                </c:pt>
                <c:pt idx="2826">
                  <c:v>1204.642310156144</c:v>
                </c:pt>
                <c:pt idx="2827">
                  <c:v>1204.507041260473</c:v>
                </c:pt>
                <c:pt idx="2828">
                  <c:v>1202.917132794274</c:v>
                </c:pt>
                <c:pt idx="2829">
                  <c:v>1202.508670911162</c:v>
                </c:pt>
                <c:pt idx="2830">
                  <c:v>1202.4217461606929</c:v>
                </c:pt>
                <c:pt idx="2831">
                  <c:v>1203.8316336751391</c:v>
                </c:pt>
                <c:pt idx="2832">
                  <c:v>1201.198208974894</c:v>
                </c:pt>
                <c:pt idx="2833">
                  <c:v>1219.848423300996</c:v>
                </c:pt>
                <c:pt idx="2834">
                  <c:v>1223.2890496288931</c:v>
                </c:pt>
                <c:pt idx="2835">
                  <c:v>1224.878188262875</c:v>
                </c:pt>
                <c:pt idx="2836">
                  <c:v>1228.1036556669519</c:v>
                </c:pt>
                <c:pt idx="2837">
                  <c:v>1229.613852689778</c:v>
                </c:pt>
                <c:pt idx="2838">
                  <c:v>1233.128328991347</c:v>
                </c:pt>
                <c:pt idx="2839">
                  <c:v>1236.458036632112</c:v>
                </c:pt>
                <c:pt idx="2840">
                  <c:v>1235.4080569681189</c:v>
                </c:pt>
                <c:pt idx="2841">
                  <c:v>1236.5446074964391</c:v>
                </c:pt>
                <c:pt idx="2842">
                  <c:v>1236.7124885456799</c:v>
                </c:pt>
                <c:pt idx="2843">
                  <c:v>1237.645011553866</c:v>
                </c:pt>
                <c:pt idx="2844">
                  <c:v>1236.9854646128449</c:v>
                </c:pt>
                <c:pt idx="2845">
                  <c:v>1235.588960100077</c:v>
                </c:pt>
                <c:pt idx="2846">
                  <c:v>1233.940753055276</c:v>
                </c:pt>
                <c:pt idx="2847">
                  <c:v>1232.134073658086</c:v>
                </c:pt>
                <c:pt idx="2848">
                  <c:v>1233.104455019906</c:v>
                </c:pt>
                <c:pt idx="2849">
                  <c:v>1233.569661241829</c:v>
                </c:pt>
                <c:pt idx="2850">
                  <c:v>1231.344739345735</c:v>
                </c:pt>
                <c:pt idx="2851">
                  <c:v>1232.1716787584389</c:v>
                </c:pt>
                <c:pt idx="2852">
                  <c:v>1229.085440232657</c:v>
                </c:pt>
                <c:pt idx="2853">
                  <c:v>1230.6400212760291</c:v>
                </c:pt>
                <c:pt idx="2854">
                  <c:v>1229.0080560941351</c:v>
                </c:pt>
                <c:pt idx="2855">
                  <c:v>1230.9194661985259</c:v>
                </c:pt>
                <c:pt idx="2856">
                  <c:v>1231.1855066256551</c:v>
                </c:pt>
                <c:pt idx="2857">
                  <c:v>1231.979039739178</c:v>
                </c:pt>
                <c:pt idx="2858">
                  <c:v>1232.4397739839831</c:v>
                </c:pt>
                <c:pt idx="2859">
                  <c:v>1231.3066059610351</c:v>
                </c:pt>
                <c:pt idx="2860">
                  <c:v>1232.544066844503</c:v>
                </c:pt>
                <c:pt idx="2861">
                  <c:v>1231.7061518326959</c:v>
                </c:pt>
                <c:pt idx="2862">
                  <c:v>1229.7238808204011</c:v>
                </c:pt>
                <c:pt idx="2863">
                  <c:v>1230.5191121815869</c:v>
                </c:pt>
                <c:pt idx="2864">
                  <c:v>1228.882810670239</c:v>
                </c:pt>
                <c:pt idx="2865">
                  <c:v>1228.8824565691359</c:v>
                </c:pt>
                <c:pt idx="2866">
                  <c:v>1227.0594704773241</c:v>
                </c:pt>
                <c:pt idx="2867">
                  <c:v>1226.337249504737</c:v>
                </c:pt>
                <c:pt idx="2868">
                  <c:v>1228.6597414658081</c:v>
                </c:pt>
                <c:pt idx="2869">
                  <c:v>1234.116569037014</c:v>
                </c:pt>
                <c:pt idx="2870">
                  <c:v>1235.301852287492</c:v>
                </c:pt>
                <c:pt idx="2871">
                  <c:v>1236.84844337506</c:v>
                </c:pt>
                <c:pt idx="2872">
                  <c:v>1237.3530444659809</c:v>
                </c:pt>
                <c:pt idx="2873">
                  <c:v>1235.987135855954</c:v>
                </c:pt>
                <c:pt idx="2874">
                  <c:v>1235.7117168751349</c:v>
                </c:pt>
                <c:pt idx="2875">
                  <c:v>1235.6227319155689</c:v>
                </c:pt>
                <c:pt idx="2876">
                  <c:v>1234.965110753802</c:v>
                </c:pt>
                <c:pt idx="2877">
                  <c:v>1233.65670879606</c:v>
                </c:pt>
                <c:pt idx="2878">
                  <c:v>1232.818219572594</c:v>
                </c:pt>
                <c:pt idx="2879">
                  <c:v>1233.226690676604</c:v>
                </c:pt>
                <c:pt idx="2880">
                  <c:v>1232.7349351530479</c:v>
                </c:pt>
                <c:pt idx="2881">
                  <c:v>1231.5592351371561</c:v>
                </c:pt>
                <c:pt idx="2882">
                  <c:v>1230.2571808963919</c:v>
                </c:pt>
                <c:pt idx="2883">
                  <c:v>1229.068399585281</c:v>
                </c:pt>
                <c:pt idx="2884">
                  <c:v>1228.571051975779</c:v>
                </c:pt>
                <c:pt idx="2885">
                  <c:v>1228.6217040582069</c:v>
                </c:pt>
                <c:pt idx="2886">
                  <c:v>1227.575027834619</c:v>
                </c:pt>
                <c:pt idx="2887">
                  <c:v>1228.505195271807</c:v>
                </c:pt>
                <c:pt idx="2888">
                  <c:v>1228.9786776027399</c:v>
                </c:pt>
                <c:pt idx="2889">
                  <c:v>1227.922365394232</c:v>
                </c:pt>
                <c:pt idx="2890">
                  <c:v>1226.5650908323189</c:v>
                </c:pt>
                <c:pt idx="2891">
                  <c:v>1226.178399045732</c:v>
                </c:pt>
                <c:pt idx="2892">
                  <c:v>1226.804407329766</c:v>
                </c:pt>
                <c:pt idx="2893">
                  <c:v>1228.119222496023</c:v>
                </c:pt>
                <c:pt idx="2894">
                  <c:v>1228.700747787092</c:v>
                </c:pt>
                <c:pt idx="2895">
                  <c:v>1229.402490641482</c:v>
                </c:pt>
                <c:pt idx="2896">
                  <c:v>1233.6263317685789</c:v>
                </c:pt>
                <c:pt idx="2897">
                  <c:v>1232.5942685898569</c:v>
                </c:pt>
                <c:pt idx="2898">
                  <c:v>1232.487514187671</c:v>
                </c:pt>
                <c:pt idx="2899">
                  <c:v>1232.7299849033709</c:v>
                </c:pt>
                <c:pt idx="2900">
                  <c:v>1232.9120872813</c:v>
                </c:pt>
                <c:pt idx="2901">
                  <c:v>1234.2141297642011</c:v>
                </c:pt>
                <c:pt idx="2902">
                  <c:v>1233.1189659135739</c:v>
                </c:pt>
                <c:pt idx="2903">
                  <c:v>1232.061927370303</c:v>
                </c:pt>
                <c:pt idx="2904">
                  <c:v>1231.802491036764</c:v>
                </c:pt>
                <c:pt idx="2905">
                  <c:v>1229.807168329512</c:v>
                </c:pt>
                <c:pt idx="2906">
                  <c:v>1229.933846102178</c:v>
                </c:pt>
                <c:pt idx="2907">
                  <c:v>1229.843871379416</c:v>
                </c:pt>
                <c:pt idx="2908">
                  <c:v>1229.15166341246</c:v>
                </c:pt>
                <c:pt idx="2909">
                  <c:v>1229.141531008931</c:v>
                </c:pt>
                <c:pt idx="2910">
                  <c:v>1227.642340409634</c:v>
                </c:pt>
                <c:pt idx="2911">
                  <c:v>1228.1230325957449</c:v>
                </c:pt>
                <c:pt idx="2912">
                  <c:v>1225.6465022851021</c:v>
                </c:pt>
                <c:pt idx="2913">
                  <c:v>1231.716317941165</c:v>
                </c:pt>
                <c:pt idx="2914">
                  <c:v>1233.1793407541991</c:v>
                </c:pt>
                <c:pt idx="2915">
                  <c:v>1231.899507553529</c:v>
                </c:pt>
                <c:pt idx="2916">
                  <c:v>1232.265852137647</c:v>
                </c:pt>
                <c:pt idx="2917">
                  <c:v>1232.401986640039</c:v>
                </c:pt>
                <c:pt idx="2918">
                  <c:v>1225.694332771702</c:v>
                </c:pt>
                <c:pt idx="2919">
                  <c:v>1228.841864988128</c:v>
                </c:pt>
                <c:pt idx="2920">
                  <c:v>1228.876431500028</c:v>
                </c:pt>
                <c:pt idx="2921">
                  <c:v>1228.5246374409869</c:v>
                </c:pt>
                <c:pt idx="2922">
                  <c:v>1227.413901746291</c:v>
                </c:pt>
                <c:pt idx="2923">
                  <c:v>1228.415723634253</c:v>
                </c:pt>
                <c:pt idx="2924">
                  <c:v>1225.759126059183</c:v>
                </c:pt>
                <c:pt idx="2925">
                  <c:v>1225.661017427997</c:v>
                </c:pt>
                <c:pt idx="2926">
                  <c:v>1223.448053392907</c:v>
                </c:pt>
                <c:pt idx="2927">
                  <c:v>1223.721557319752</c:v>
                </c:pt>
                <c:pt idx="2928">
                  <c:v>1225.014140007208</c:v>
                </c:pt>
                <c:pt idx="2929">
                  <c:v>1228.3645591919781</c:v>
                </c:pt>
                <c:pt idx="2930">
                  <c:v>1227.399341750548</c:v>
                </c:pt>
                <c:pt idx="2931">
                  <c:v>1228.2325806880619</c:v>
                </c:pt>
                <c:pt idx="2932">
                  <c:v>1227.104761297564</c:v>
                </c:pt>
                <c:pt idx="2933">
                  <c:v>1228.5203212003239</c:v>
                </c:pt>
                <c:pt idx="2934">
                  <c:v>1230.5668560921711</c:v>
                </c:pt>
                <c:pt idx="2935">
                  <c:v>1230.985729411005</c:v>
                </c:pt>
                <c:pt idx="2936">
                  <c:v>1233.0295071810749</c:v>
                </c:pt>
                <c:pt idx="2937">
                  <c:v>1238.987759539631</c:v>
                </c:pt>
                <c:pt idx="2938">
                  <c:v>1239.4324496649131</c:v>
                </c:pt>
                <c:pt idx="2939">
                  <c:v>1238.4705378526639</c:v>
                </c:pt>
                <c:pt idx="2940">
                  <c:v>1244.7215731487429</c:v>
                </c:pt>
                <c:pt idx="2941">
                  <c:v>1241.385588685753</c:v>
                </c:pt>
                <c:pt idx="2942">
                  <c:v>1241.1989281865631</c:v>
                </c:pt>
                <c:pt idx="2943">
                  <c:v>1242.0541725435151</c:v>
                </c:pt>
                <c:pt idx="2944">
                  <c:v>1241.1366721683501</c:v>
                </c:pt>
                <c:pt idx="2945">
                  <c:v>1239.068423652513</c:v>
                </c:pt>
                <c:pt idx="2946">
                  <c:v>1237.709893898827</c:v>
                </c:pt>
                <c:pt idx="2947">
                  <c:v>1236.7997114790669</c:v>
                </c:pt>
                <c:pt idx="2948">
                  <c:v>1236.0003529399951</c:v>
                </c:pt>
                <c:pt idx="2949">
                  <c:v>1235.440912804215</c:v>
                </c:pt>
                <c:pt idx="2950">
                  <c:v>1235.7035756463599</c:v>
                </c:pt>
                <c:pt idx="2951">
                  <c:v>1235.9784397807659</c:v>
                </c:pt>
                <c:pt idx="2952">
                  <c:v>1234.72062206899</c:v>
                </c:pt>
                <c:pt idx="2953">
                  <c:v>1228.995258806624</c:v>
                </c:pt>
                <c:pt idx="2954">
                  <c:v>1232.7796575663981</c:v>
                </c:pt>
                <c:pt idx="2955">
                  <c:v>1234.810396447446</c:v>
                </c:pt>
                <c:pt idx="2956">
                  <c:v>1234.773955215762</c:v>
                </c:pt>
                <c:pt idx="2957">
                  <c:v>1230.6443921528851</c:v>
                </c:pt>
                <c:pt idx="2958">
                  <c:v>1230.9832315384861</c:v>
                </c:pt>
                <c:pt idx="2959">
                  <c:v>1232.315858051503</c:v>
                </c:pt>
                <c:pt idx="2960">
                  <c:v>1233.983894228347</c:v>
                </c:pt>
                <c:pt idx="2961">
                  <c:v>1234.987256586192</c:v>
                </c:pt>
                <c:pt idx="2962">
                  <c:v>1233.790408673226</c:v>
                </c:pt>
                <c:pt idx="2963">
                  <c:v>1232.082637255088</c:v>
                </c:pt>
                <c:pt idx="2964">
                  <c:v>1232.1283634117899</c:v>
                </c:pt>
                <c:pt idx="2965">
                  <c:v>1228.8869449687611</c:v>
                </c:pt>
                <c:pt idx="2966">
                  <c:v>1230.6732154481331</c:v>
                </c:pt>
                <c:pt idx="2967">
                  <c:v>1228.599693870063</c:v>
                </c:pt>
                <c:pt idx="2968">
                  <c:v>1228.4020755729709</c:v>
                </c:pt>
                <c:pt idx="2969">
                  <c:v>1228.4068898106209</c:v>
                </c:pt>
                <c:pt idx="2970">
                  <c:v>1227.7201159400861</c:v>
                </c:pt>
                <c:pt idx="2971">
                  <c:v>1226.306207428293</c:v>
                </c:pt>
                <c:pt idx="2972">
                  <c:v>1224.5251733236969</c:v>
                </c:pt>
                <c:pt idx="2973">
                  <c:v>1226.329253927961</c:v>
                </c:pt>
                <c:pt idx="2974">
                  <c:v>1224.8988243334111</c:v>
                </c:pt>
                <c:pt idx="2975">
                  <c:v>1226.234377761949</c:v>
                </c:pt>
                <c:pt idx="2976">
                  <c:v>1225.3890574661791</c:v>
                </c:pt>
                <c:pt idx="2977">
                  <c:v>1225.5226937792991</c:v>
                </c:pt>
                <c:pt idx="2978">
                  <c:v>1224.6591123877081</c:v>
                </c:pt>
                <c:pt idx="2979">
                  <c:v>1224.432795420078</c:v>
                </c:pt>
                <c:pt idx="2980">
                  <c:v>1224.427784490558</c:v>
                </c:pt>
                <c:pt idx="2981">
                  <c:v>1224.270860159558</c:v>
                </c:pt>
                <c:pt idx="2982">
                  <c:v>1224.65363219704</c:v>
                </c:pt>
                <c:pt idx="2983">
                  <c:v>1224.673510807293</c:v>
                </c:pt>
                <c:pt idx="2984">
                  <c:v>1224.009121009442</c:v>
                </c:pt>
                <c:pt idx="2985">
                  <c:v>1221.2645085996171</c:v>
                </c:pt>
                <c:pt idx="2986">
                  <c:v>1220.087286793987</c:v>
                </c:pt>
                <c:pt idx="2987">
                  <c:v>1219.8931402548581</c:v>
                </c:pt>
                <c:pt idx="2988">
                  <c:v>1218.4427772947161</c:v>
                </c:pt>
                <c:pt idx="2989">
                  <c:v>1217.4892872851769</c:v>
                </c:pt>
                <c:pt idx="2990">
                  <c:v>1216.1150070516401</c:v>
                </c:pt>
                <c:pt idx="2991">
                  <c:v>1217.4707962287951</c:v>
                </c:pt>
                <c:pt idx="2992">
                  <c:v>1215.9344643900961</c:v>
                </c:pt>
                <c:pt idx="2993">
                  <c:v>1215.3698180255481</c:v>
                </c:pt>
                <c:pt idx="2994">
                  <c:v>1213.724733016684</c:v>
                </c:pt>
                <c:pt idx="2995">
                  <c:v>1212.0164477292381</c:v>
                </c:pt>
                <c:pt idx="2996">
                  <c:v>1209.7670536285241</c:v>
                </c:pt>
                <c:pt idx="2997">
                  <c:v>1209.2869084372501</c:v>
                </c:pt>
                <c:pt idx="2998">
                  <c:v>1211.280928137398</c:v>
                </c:pt>
                <c:pt idx="2999">
                  <c:v>1209.885955881934</c:v>
                </c:pt>
                <c:pt idx="3000">
                  <c:v>1212.670997976137</c:v>
                </c:pt>
                <c:pt idx="3001">
                  <c:v>1211.220234496478</c:v>
                </c:pt>
                <c:pt idx="3002">
                  <c:v>1209.8582162811431</c:v>
                </c:pt>
                <c:pt idx="3003">
                  <c:v>1209.313320573797</c:v>
                </c:pt>
                <c:pt idx="3004">
                  <c:v>1211.702856128828</c:v>
                </c:pt>
                <c:pt idx="3005">
                  <c:v>1212.4620083128859</c:v>
                </c:pt>
                <c:pt idx="3006">
                  <c:v>1210.6995515775261</c:v>
                </c:pt>
                <c:pt idx="3007">
                  <c:v>1211.3069449242821</c:v>
                </c:pt>
                <c:pt idx="3008">
                  <c:v>1209.7453467860721</c:v>
                </c:pt>
                <c:pt idx="3009">
                  <c:v>1209.2266256119631</c:v>
                </c:pt>
                <c:pt idx="3010">
                  <c:v>1209.538715201234</c:v>
                </c:pt>
                <c:pt idx="3011">
                  <c:v>1208.9872089863491</c:v>
                </c:pt>
                <c:pt idx="3012">
                  <c:v>1207.8380672194869</c:v>
                </c:pt>
                <c:pt idx="3013">
                  <c:v>1207.139662050246</c:v>
                </c:pt>
                <c:pt idx="3014">
                  <c:v>1208.4618202245599</c:v>
                </c:pt>
                <c:pt idx="3015">
                  <c:v>1208.6921420995809</c:v>
                </c:pt>
                <c:pt idx="3016">
                  <c:v>1209.1100077522451</c:v>
                </c:pt>
                <c:pt idx="3017">
                  <c:v>1209.777507069753</c:v>
                </c:pt>
                <c:pt idx="3018">
                  <c:v>1209.8051022792999</c:v>
                </c:pt>
                <c:pt idx="3019">
                  <c:v>1208.130040344553</c:v>
                </c:pt>
                <c:pt idx="3020">
                  <c:v>1208.790905255421</c:v>
                </c:pt>
                <c:pt idx="3021">
                  <c:v>1209.934215007534</c:v>
                </c:pt>
                <c:pt idx="3022">
                  <c:v>1210.9395974456961</c:v>
                </c:pt>
                <c:pt idx="3023">
                  <c:v>1212.0887093211279</c:v>
                </c:pt>
                <c:pt idx="3024">
                  <c:v>1214.6667868663201</c:v>
                </c:pt>
                <c:pt idx="3025">
                  <c:v>1214.023982283258</c:v>
                </c:pt>
                <c:pt idx="3026">
                  <c:v>1214.454527863445</c:v>
                </c:pt>
                <c:pt idx="3027">
                  <c:v>1213.968030062769</c:v>
                </c:pt>
                <c:pt idx="3028">
                  <c:v>1211.464971970739</c:v>
                </c:pt>
                <c:pt idx="3029">
                  <c:v>1212.819492093417</c:v>
                </c:pt>
                <c:pt idx="3030">
                  <c:v>1209.7711315688671</c:v>
                </c:pt>
                <c:pt idx="3031">
                  <c:v>1212.314957914554</c:v>
                </c:pt>
                <c:pt idx="3032">
                  <c:v>1209.8966713446241</c:v>
                </c:pt>
                <c:pt idx="3033">
                  <c:v>1207.2916330483879</c:v>
                </c:pt>
                <c:pt idx="3034">
                  <c:v>1204.162961541354</c:v>
                </c:pt>
                <c:pt idx="3035">
                  <c:v>1207.874573588495</c:v>
                </c:pt>
                <c:pt idx="3036">
                  <c:v>1210.9924720421161</c:v>
                </c:pt>
                <c:pt idx="3037">
                  <c:v>1211.607830582318</c:v>
                </c:pt>
                <c:pt idx="3038">
                  <c:v>1211.0456180164631</c:v>
                </c:pt>
                <c:pt idx="3039">
                  <c:v>1209.602521606334</c:v>
                </c:pt>
                <c:pt idx="3040">
                  <c:v>1207.755811324404</c:v>
                </c:pt>
                <c:pt idx="3041">
                  <c:v>1208.5116633395539</c:v>
                </c:pt>
                <c:pt idx="3042">
                  <c:v>1208.9838008916711</c:v>
                </c:pt>
                <c:pt idx="3043">
                  <c:v>1209.4670325829211</c:v>
                </c:pt>
                <c:pt idx="3044">
                  <c:v>1213.280460009315</c:v>
                </c:pt>
                <c:pt idx="3045">
                  <c:v>1213.3034133150691</c:v>
                </c:pt>
                <c:pt idx="3046">
                  <c:v>1213.0792858166531</c:v>
                </c:pt>
                <c:pt idx="3047">
                  <c:v>1215.8101352050689</c:v>
                </c:pt>
                <c:pt idx="3048">
                  <c:v>1217.5641345278691</c:v>
                </c:pt>
                <c:pt idx="3049">
                  <c:v>1213.915178449115</c:v>
                </c:pt>
                <c:pt idx="3050">
                  <c:v>1210.3207727726519</c:v>
                </c:pt>
                <c:pt idx="3051">
                  <c:v>1209.4540884719811</c:v>
                </c:pt>
                <c:pt idx="3052">
                  <c:v>1214.1160575827951</c:v>
                </c:pt>
                <c:pt idx="3053">
                  <c:v>1208.1986978775451</c:v>
                </c:pt>
                <c:pt idx="3054">
                  <c:v>1214.6915848220301</c:v>
                </c:pt>
                <c:pt idx="3055">
                  <c:v>1210.8974098419269</c:v>
                </c:pt>
                <c:pt idx="3056">
                  <c:v>1205.7069426026551</c:v>
                </c:pt>
                <c:pt idx="3057">
                  <c:v>1206.0280567250791</c:v>
                </c:pt>
                <c:pt idx="3058">
                  <c:v>1208.634972785778</c:v>
                </c:pt>
                <c:pt idx="3059">
                  <c:v>1225.381519114891</c:v>
                </c:pt>
                <c:pt idx="3060">
                  <c:v>1251.441549795155</c:v>
                </c:pt>
                <c:pt idx="3061">
                  <c:v>1244.1635562751319</c:v>
                </c:pt>
                <c:pt idx="3062">
                  <c:v>1241.0926719100639</c:v>
                </c:pt>
                <c:pt idx="3063">
                  <c:v>1254.595427589672</c:v>
                </c:pt>
                <c:pt idx="3064">
                  <c:v>1271.9244933207401</c:v>
                </c:pt>
                <c:pt idx="3065">
                  <c:v>1281.049677845637</c:v>
                </c:pt>
                <c:pt idx="3066">
                  <c:v>1280.046822317018</c:v>
                </c:pt>
                <c:pt idx="3067">
                  <c:v>1272.456491804649</c:v>
                </c:pt>
                <c:pt idx="3068">
                  <c:v>1302.7311319736839</c:v>
                </c:pt>
                <c:pt idx="3069">
                  <c:v>1286.1409444954791</c:v>
                </c:pt>
                <c:pt idx="3070">
                  <c:v>1279.8316981364001</c:v>
                </c:pt>
                <c:pt idx="3071">
                  <c:v>1278.8221835212009</c:v>
                </c:pt>
                <c:pt idx="3072">
                  <c:v>1283.5954280080539</c:v>
                </c:pt>
                <c:pt idx="3073">
                  <c:v>1282.165548470414</c:v>
                </c:pt>
                <c:pt idx="3074">
                  <c:v>1282.01148796746</c:v>
                </c:pt>
                <c:pt idx="3075">
                  <c:v>1283.377066055006</c:v>
                </c:pt>
                <c:pt idx="3076">
                  <c:v>1279.9607010659231</c:v>
                </c:pt>
                <c:pt idx="3077">
                  <c:v>1280.033068649361</c:v>
                </c:pt>
                <c:pt idx="3078">
                  <c:v>1276.967791952686</c:v>
                </c:pt>
                <c:pt idx="3079">
                  <c:v>1278.429912136992</c:v>
                </c:pt>
                <c:pt idx="3080">
                  <c:v>1278.2725039726929</c:v>
                </c:pt>
                <c:pt idx="3081">
                  <c:v>1279.392202662809</c:v>
                </c:pt>
                <c:pt idx="3082">
                  <c:v>1276.453745265459</c:v>
                </c:pt>
                <c:pt idx="3083">
                  <c:v>1273.264390884462</c:v>
                </c:pt>
                <c:pt idx="3084">
                  <c:v>1273.1038016138159</c:v>
                </c:pt>
                <c:pt idx="3085">
                  <c:v>1274.505538821099</c:v>
                </c:pt>
                <c:pt idx="3086">
                  <c:v>1279.1135382174409</c:v>
                </c:pt>
                <c:pt idx="3087">
                  <c:v>1281.96657087525</c:v>
                </c:pt>
                <c:pt idx="3088">
                  <c:v>1278.746222107771</c:v>
                </c:pt>
                <c:pt idx="3089">
                  <c:v>1274.9792043280211</c:v>
                </c:pt>
                <c:pt idx="3090">
                  <c:v>1275.444296422264</c:v>
                </c:pt>
                <c:pt idx="3091">
                  <c:v>1278.7026721186189</c:v>
                </c:pt>
                <c:pt idx="3092">
                  <c:v>1277.4873139019201</c:v>
                </c:pt>
                <c:pt idx="3093">
                  <c:v>1281.5353416431019</c:v>
                </c:pt>
                <c:pt idx="3094">
                  <c:v>1277.7794153215259</c:v>
                </c:pt>
                <c:pt idx="3095">
                  <c:v>1283.6210486463201</c:v>
                </c:pt>
                <c:pt idx="3096">
                  <c:v>1278.648599070779</c:v>
                </c:pt>
                <c:pt idx="3097">
                  <c:v>1277.0451601496241</c:v>
                </c:pt>
                <c:pt idx="3098">
                  <c:v>1280.7010340689831</c:v>
                </c:pt>
                <c:pt idx="3099">
                  <c:v>1281.475885786293</c:v>
                </c:pt>
                <c:pt idx="3100">
                  <c:v>1283.2202707611939</c:v>
                </c:pt>
                <c:pt idx="3101">
                  <c:v>1285.1636134454479</c:v>
                </c:pt>
                <c:pt idx="3102">
                  <c:v>1284.2544317737879</c:v>
                </c:pt>
                <c:pt idx="3103">
                  <c:v>1285.6547490714779</c:v>
                </c:pt>
                <c:pt idx="3104">
                  <c:v>1285.1694491506039</c:v>
                </c:pt>
                <c:pt idx="3105">
                  <c:v>1284.9400388502061</c:v>
                </c:pt>
                <c:pt idx="3106">
                  <c:v>1285.7184541520071</c:v>
                </c:pt>
                <c:pt idx="3107">
                  <c:v>1287.9566785573379</c:v>
                </c:pt>
                <c:pt idx="3108">
                  <c:v>1287.1635255680701</c:v>
                </c:pt>
                <c:pt idx="3109">
                  <c:v>1288.102591655816</c:v>
                </c:pt>
                <c:pt idx="3110">
                  <c:v>1286.466201950464</c:v>
                </c:pt>
                <c:pt idx="3111">
                  <c:v>1287.207875351427</c:v>
                </c:pt>
                <c:pt idx="3112">
                  <c:v>1287.64907122157</c:v>
                </c:pt>
                <c:pt idx="3113">
                  <c:v>1290.189646181394</c:v>
                </c:pt>
                <c:pt idx="3114">
                  <c:v>1288.7347128879969</c:v>
                </c:pt>
                <c:pt idx="3115">
                  <c:v>1286.277224409348</c:v>
                </c:pt>
                <c:pt idx="3116">
                  <c:v>1288.9235524879589</c:v>
                </c:pt>
                <c:pt idx="3117">
                  <c:v>1290.9791690986999</c:v>
                </c:pt>
                <c:pt idx="3118">
                  <c:v>1290.8841656763821</c:v>
                </c:pt>
                <c:pt idx="3119">
                  <c:v>1290.6293738444999</c:v>
                </c:pt>
                <c:pt idx="3120">
                  <c:v>1290.831001839548</c:v>
                </c:pt>
                <c:pt idx="3121">
                  <c:v>1291.8768916107149</c:v>
                </c:pt>
                <c:pt idx="3122">
                  <c:v>1291.54745830154</c:v>
                </c:pt>
                <c:pt idx="3123">
                  <c:v>1283.293446336304</c:v>
                </c:pt>
                <c:pt idx="3124">
                  <c:v>1276.8364761418011</c:v>
                </c:pt>
                <c:pt idx="3125">
                  <c:v>1284.045591931605</c:v>
                </c:pt>
                <c:pt idx="3126">
                  <c:v>1283.401028013046</c:v>
                </c:pt>
                <c:pt idx="3127">
                  <c:v>1286.2117532545569</c:v>
                </c:pt>
                <c:pt idx="3128">
                  <c:v>1286.1663589292391</c:v>
                </c:pt>
                <c:pt idx="3129">
                  <c:v>1289.7698530179739</c:v>
                </c:pt>
                <c:pt idx="3130">
                  <c:v>1287.0540399362719</c:v>
                </c:pt>
                <c:pt idx="3131">
                  <c:v>1287.7635956594211</c:v>
                </c:pt>
                <c:pt idx="3132">
                  <c:v>1280.1099822423621</c:v>
                </c:pt>
                <c:pt idx="3133">
                  <c:v>1288.19047513484</c:v>
                </c:pt>
                <c:pt idx="3134">
                  <c:v>1285.885782695867</c:v>
                </c:pt>
                <c:pt idx="3135">
                  <c:v>1287.610514919068</c:v>
                </c:pt>
                <c:pt idx="3136">
                  <c:v>1290.316771632311</c:v>
                </c:pt>
                <c:pt idx="3137">
                  <c:v>1290.8362147707619</c:v>
                </c:pt>
                <c:pt idx="3138">
                  <c:v>1292.8028978771761</c:v>
                </c:pt>
                <c:pt idx="3139">
                  <c:v>1291.3538222785071</c:v>
                </c:pt>
                <c:pt idx="3140">
                  <c:v>1292.5294674841221</c:v>
                </c:pt>
                <c:pt idx="3141">
                  <c:v>1290.3796634027251</c:v>
                </c:pt>
                <c:pt idx="3142">
                  <c:v>1289.029423953559</c:v>
                </c:pt>
                <c:pt idx="3143">
                  <c:v>1286.4220457658671</c:v>
                </c:pt>
                <c:pt idx="3144">
                  <c:v>1291.65217579352</c:v>
                </c:pt>
                <c:pt idx="3145">
                  <c:v>1293.586220081176</c:v>
                </c:pt>
                <c:pt idx="3146">
                  <c:v>1292.3045204078901</c:v>
                </c:pt>
                <c:pt idx="3147">
                  <c:v>1293.228108302465</c:v>
                </c:pt>
                <c:pt idx="3148">
                  <c:v>1295.341098666991</c:v>
                </c:pt>
                <c:pt idx="3149">
                  <c:v>1295.1473747553671</c:v>
                </c:pt>
                <c:pt idx="3150">
                  <c:v>1295.360837952898</c:v>
                </c:pt>
                <c:pt idx="3151">
                  <c:v>1293.7256346584461</c:v>
                </c:pt>
                <c:pt idx="3152">
                  <c:v>1290.7848571972961</c:v>
                </c:pt>
                <c:pt idx="3153">
                  <c:v>1294.369910051219</c:v>
                </c:pt>
                <c:pt idx="3154">
                  <c:v>1289.019807057733</c:v>
                </c:pt>
                <c:pt idx="3155">
                  <c:v>1291.162511171161</c:v>
                </c:pt>
                <c:pt idx="3156">
                  <c:v>1291.656188713685</c:v>
                </c:pt>
                <c:pt idx="3157">
                  <c:v>1291.234701614296</c:v>
                </c:pt>
                <c:pt idx="3158">
                  <c:v>1288.8151847897809</c:v>
                </c:pt>
                <c:pt idx="3159">
                  <c:v>1289.526814194377</c:v>
                </c:pt>
                <c:pt idx="3160">
                  <c:v>1291.2172338725441</c:v>
                </c:pt>
                <c:pt idx="3161">
                  <c:v>1293.1325177557501</c:v>
                </c:pt>
                <c:pt idx="3162">
                  <c:v>1294.488590650597</c:v>
                </c:pt>
                <c:pt idx="3163">
                  <c:v>1292.6810302435599</c:v>
                </c:pt>
                <c:pt idx="3164">
                  <c:v>1294.411187275655</c:v>
                </c:pt>
                <c:pt idx="3165">
                  <c:v>1295.4065690488069</c:v>
                </c:pt>
                <c:pt idx="3166">
                  <c:v>1298.042989518852</c:v>
                </c:pt>
                <c:pt idx="3167">
                  <c:v>1298.714241292771</c:v>
                </c:pt>
                <c:pt idx="3168">
                  <c:v>1297.453053531108</c:v>
                </c:pt>
                <c:pt idx="3169">
                  <c:v>1294.5321703937491</c:v>
                </c:pt>
                <c:pt idx="3170">
                  <c:v>1296.603268344139</c:v>
                </c:pt>
                <c:pt idx="3171">
                  <c:v>1295.585721891526</c:v>
                </c:pt>
                <c:pt idx="3172">
                  <c:v>1296.367923377298</c:v>
                </c:pt>
                <c:pt idx="3173">
                  <c:v>1294.235750490697</c:v>
                </c:pt>
                <c:pt idx="3174">
                  <c:v>1293.1891286517091</c:v>
                </c:pt>
                <c:pt idx="3175">
                  <c:v>1295.103500717428</c:v>
                </c:pt>
                <c:pt idx="3176">
                  <c:v>1293.0969602961411</c:v>
                </c:pt>
                <c:pt idx="3177">
                  <c:v>1293.8449726239769</c:v>
                </c:pt>
                <c:pt idx="3178">
                  <c:v>1292.248953721077</c:v>
                </c:pt>
                <c:pt idx="3179">
                  <c:v>1288.1550923492639</c:v>
                </c:pt>
                <c:pt idx="3180">
                  <c:v>1290.3504311251029</c:v>
                </c:pt>
                <c:pt idx="3181">
                  <c:v>1288.844457015321</c:v>
                </c:pt>
                <c:pt idx="3182">
                  <c:v>1293.6597422647951</c:v>
                </c:pt>
                <c:pt idx="3183">
                  <c:v>1291.5556798711721</c:v>
                </c:pt>
                <c:pt idx="3184">
                  <c:v>1290.7468505086031</c:v>
                </c:pt>
                <c:pt idx="3185">
                  <c:v>1297.5186071456901</c:v>
                </c:pt>
                <c:pt idx="3186">
                  <c:v>1295.5062190082911</c:v>
                </c:pt>
                <c:pt idx="3187">
                  <c:v>1299.2901534970949</c:v>
                </c:pt>
                <c:pt idx="3188">
                  <c:v>1299.170450543239</c:v>
                </c:pt>
                <c:pt idx="3189">
                  <c:v>1295.5035555791151</c:v>
                </c:pt>
                <c:pt idx="3190">
                  <c:v>1295.9795380725341</c:v>
                </c:pt>
                <c:pt idx="3191">
                  <c:v>1294.2588722217299</c:v>
                </c:pt>
                <c:pt idx="3192">
                  <c:v>1295.047605776811</c:v>
                </c:pt>
                <c:pt idx="3193">
                  <c:v>1296.001403673072</c:v>
                </c:pt>
                <c:pt idx="3194">
                  <c:v>1296.4533298526101</c:v>
                </c:pt>
                <c:pt idx="3195">
                  <c:v>1296.194268226777</c:v>
                </c:pt>
                <c:pt idx="3196">
                  <c:v>1298.717919706615</c:v>
                </c:pt>
                <c:pt idx="3197">
                  <c:v>1298.802780533762</c:v>
                </c:pt>
                <c:pt idx="3198">
                  <c:v>1295.254425020411</c:v>
                </c:pt>
                <c:pt idx="3199">
                  <c:v>1296.723167963662</c:v>
                </c:pt>
                <c:pt idx="3200">
                  <c:v>1301.4013698585011</c:v>
                </c:pt>
                <c:pt idx="3201">
                  <c:v>1300.849610453967</c:v>
                </c:pt>
                <c:pt idx="3202">
                  <c:v>1302.60073905946</c:v>
                </c:pt>
                <c:pt idx="3203">
                  <c:v>1300.6088349343811</c:v>
                </c:pt>
                <c:pt idx="3204">
                  <c:v>1299.551800403731</c:v>
                </c:pt>
                <c:pt idx="3205">
                  <c:v>1302.3994790281999</c:v>
                </c:pt>
                <c:pt idx="3206">
                  <c:v>1305.273862904623</c:v>
                </c:pt>
                <c:pt idx="3207">
                  <c:v>1306.4391403306499</c:v>
                </c:pt>
                <c:pt idx="3208">
                  <c:v>1306.8671826153991</c:v>
                </c:pt>
                <c:pt idx="3209">
                  <c:v>1306.5198224934529</c:v>
                </c:pt>
                <c:pt idx="3210">
                  <c:v>1306.4588048469791</c:v>
                </c:pt>
                <c:pt idx="3211">
                  <c:v>1303.659948750266</c:v>
                </c:pt>
                <c:pt idx="3212">
                  <c:v>1300.2514202995389</c:v>
                </c:pt>
                <c:pt idx="3213">
                  <c:v>1302.7752809854589</c:v>
                </c:pt>
                <c:pt idx="3214">
                  <c:v>1301.8959247827991</c:v>
                </c:pt>
                <c:pt idx="3215">
                  <c:v>1299.7584562994141</c:v>
                </c:pt>
                <c:pt idx="3216">
                  <c:v>1300.1616821049161</c:v>
                </c:pt>
                <c:pt idx="3217">
                  <c:v>1298.5413410375529</c:v>
                </c:pt>
                <c:pt idx="3218">
                  <c:v>1301.046164259988</c:v>
                </c:pt>
                <c:pt idx="3219">
                  <c:v>1302.133675013732</c:v>
                </c:pt>
                <c:pt idx="3220">
                  <c:v>1298.851722476679</c:v>
                </c:pt>
                <c:pt idx="3221">
                  <c:v>1298.2902068169719</c:v>
                </c:pt>
                <c:pt idx="3222">
                  <c:v>1295.703424199648</c:v>
                </c:pt>
                <c:pt idx="3223">
                  <c:v>1298.4645291578361</c:v>
                </c:pt>
                <c:pt idx="3224">
                  <c:v>1298.432265595651</c:v>
                </c:pt>
                <c:pt idx="3225">
                  <c:v>1292.679031983163</c:v>
                </c:pt>
                <c:pt idx="3226">
                  <c:v>1292.374340425509</c:v>
                </c:pt>
                <c:pt idx="3227">
                  <c:v>1299.696557046153</c:v>
                </c:pt>
                <c:pt idx="3228">
                  <c:v>1301.5211155992299</c:v>
                </c:pt>
                <c:pt idx="3229">
                  <c:v>1305.8796893273079</c:v>
                </c:pt>
                <c:pt idx="3230">
                  <c:v>1322.476459476123</c:v>
                </c:pt>
                <c:pt idx="3231">
                  <c:v>1324.601645407814</c:v>
                </c:pt>
                <c:pt idx="3232">
                  <c:v>1326.142345687462</c:v>
                </c:pt>
                <c:pt idx="3233">
                  <c:v>1323.5183883746529</c:v>
                </c:pt>
                <c:pt idx="3234">
                  <c:v>1322.0110684217959</c:v>
                </c:pt>
                <c:pt idx="3235">
                  <c:v>1324.5653500402809</c:v>
                </c:pt>
                <c:pt idx="3236">
                  <c:v>1324.9039849807009</c:v>
                </c:pt>
                <c:pt idx="3237">
                  <c:v>1326.7174241491259</c:v>
                </c:pt>
                <c:pt idx="3238">
                  <c:v>1324.924053712426</c:v>
                </c:pt>
                <c:pt idx="3239">
                  <c:v>1323.7046807431459</c:v>
                </c:pt>
                <c:pt idx="3240">
                  <c:v>1325.0183960357949</c:v>
                </c:pt>
                <c:pt idx="3241">
                  <c:v>1327.7278661309169</c:v>
                </c:pt>
                <c:pt idx="3242">
                  <c:v>1327.8830943284231</c:v>
                </c:pt>
                <c:pt idx="3243">
                  <c:v>1325.666269374801</c:v>
                </c:pt>
                <c:pt idx="3244">
                  <c:v>1327.135829151073</c:v>
                </c:pt>
                <c:pt idx="3245">
                  <c:v>1321.0716287906989</c:v>
                </c:pt>
                <c:pt idx="3246">
                  <c:v>1324.4163634151389</c:v>
                </c:pt>
                <c:pt idx="3247">
                  <c:v>1325.34487750788</c:v>
                </c:pt>
                <c:pt idx="3248">
                  <c:v>1324.7904072351221</c:v>
                </c:pt>
                <c:pt idx="3249">
                  <c:v>1324.655308130865</c:v>
                </c:pt>
                <c:pt idx="3250">
                  <c:v>1324.344659127978</c:v>
                </c:pt>
                <c:pt idx="3251">
                  <c:v>1326.581789492609</c:v>
                </c:pt>
                <c:pt idx="3252">
                  <c:v>1327.231429926049</c:v>
                </c:pt>
                <c:pt idx="3253">
                  <c:v>1325.7539981987891</c:v>
                </c:pt>
                <c:pt idx="3254">
                  <c:v>1325.491696110334</c:v>
                </c:pt>
                <c:pt idx="3255">
                  <c:v>1328.022531102037</c:v>
                </c:pt>
                <c:pt idx="3256">
                  <c:v>1328.9898160276871</c:v>
                </c:pt>
                <c:pt idx="3257">
                  <c:v>1331.173946507356</c:v>
                </c:pt>
                <c:pt idx="3258">
                  <c:v>1330.6774660630699</c:v>
                </c:pt>
                <c:pt idx="3259">
                  <c:v>1327.0136950444651</c:v>
                </c:pt>
                <c:pt idx="3260">
                  <c:v>1324.9052156295929</c:v>
                </c:pt>
                <c:pt idx="3261">
                  <c:v>1325.5367508664799</c:v>
                </c:pt>
                <c:pt idx="3262">
                  <c:v>1326.114792308759</c:v>
                </c:pt>
                <c:pt idx="3263">
                  <c:v>1327.266323816538</c:v>
                </c:pt>
                <c:pt idx="3264">
                  <c:v>1324.8170170339031</c:v>
                </c:pt>
                <c:pt idx="3265">
                  <c:v>1321.927647367809</c:v>
                </c:pt>
                <c:pt idx="3266">
                  <c:v>1318.138957463623</c:v>
                </c:pt>
                <c:pt idx="3267">
                  <c:v>1320.6786476266709</c:v>
                </c:pt>
                <c:pt idx="3268">
                  <c:v>1332.1569450895449</c:v>
                </c:pt>
                <c:pt idx="3269">
                  <c:v>1333.579456704106</c:v>
                </c:pt>
                <c:pt idx="3270">
                  <c:v>1334.723494445225</c:v>
                </c:pt>
                <c:pt idx="3271">
                  <c:v>1335.285359782114</c:v>
                </c:pt>
                <c:pt idx="3272">
                  <c:v>1334.4007575662999</c:v>
                </c:pt>
                <c:pt idx="3273">
                  <c:v>1336.211526886711</c:v>
                </c:pt>
                <c:pt idx="3274">
                  <c:v>1335.8691803561801</c:v>
                </c:pt>
                <c:pt idx="3275">
                  <c:v>1336.0311497050529</c:v>
                </c:pt>
                <c:pt idx="3276">
                  <c:v>1338.277243462966</c:v>
                </c:pt>
                <c:pt idx="3277">
                  <c:v>1339.3270389271861</c:v>
                </c:pt>
                <c:pt idx="3278">
                  <c:v>1339.928892793848</c:v>
                </c:pt>
                <c:pt idx="3279">
                  <c:v>1337.929471694609</c:v>
                </c:pt>
                <c:pt idx="3280">
                  <c:v>1337.1723378541581</c:v>
                </c:pt>
                <c:pt idx="3281">
                  <c:v>1331.591196715887</c:v>
                </c:pt>
                <c:pt idx="3282">
                  <c:v>1339.48413701913</c:v>
                </c:pt>
                <c:pt idx="3283">
                  <c:v>1333.5662019807</c:v>
                </c:pt>
                <c:pt idx="3284">
                  <c:v>1342.4763803628159</c:v>
                </c:pt>
                <c:pt idx="3285">
                  <c:v>1337.250687919756</c:v>
                </c:pt>
                <c:pt idx="3286">
                  <c:v>1340.4884829551879</c:v>
                </c:pt>
                <c:pt idx="3287">
                  <c:v>1345.672393114085</c:v>
                </c:pt>
                <c:pt idx="3288">
                  <c:v>1346.175982877952</c:v>
                </c:pt>
                <c:pt idx="3289">
                  <c:v>1348.351161466172</c:v>
                </c:pt>
                <c:pt idx="3290">
                  <c:v>1347.677782057342</c:v>
                </c:pt>
                <c:pt idx="3291">
                  <c:v>1349.106230044122</c:v>
                </c:pt>
                <c:pt idx="3292">
                  <c:v>1347.6956933845479</c:v>
                </c:pt>
                <c:pt idx="3293">
                  <c:v>1345.136143052817</c:v>
                </c:pt>
                <c:pt idx="3294">
                  <c:v>1345.0217912814751</c:v>
                </c:pt>
                <c:pt idx="3295">
                  <c:v>1345.7236386882771</c:v>
                </c:pt>
                <c:pt idx="3296">
                  <c:v>1344.730957338877</c:v>
                </c:pt>
                <c:pt idx="3297">
                  <c:v>1343.2217015709509</c:v>
                </c:pt>
                <c:pt idx="3298">
                  <c:v>1341.0871230701309</c:v>
                </c:pt>
                <c:pt idx="3299">
                  <c:v>1336.8753677458401</c:v>
                </c:pt>
                <c:pt idx="3300">
                  <c:v>1338.646047625791</c:v>
                </c:pt>
                <c:pt idx="3301">
                  <c:v>1338.399990085413</c:v>
                </c:pt>
                <c:pt idx="3302">
                  <c:v>1338.56853130637</c:v>
                </c:pt>
                <c:pt idx="3303">
                  <c:v>1339.0231497101011</c:v>
                </c:pt>
                <c:pt idx="3304">
                  <c:v>1339.424194413431</c:v>
                </c:pt>
                <c:pt idx="3305">
                  <c:v>1333.7366454105299</c:v>
                </c:pt>
                <c:pt idx="3306">
                  <c:v>1337.5918106400679</c:v>
                </c:pt>
                <c:pt idx="3307">
                  <c:v>1337.23232028088</c:v>
                </c:pt>
                <c:pt idx="3308">
                  <c:v>1338.200433491608</c:v>
                </c:pt>
                <c:pt idx="3309">
                  <c:v>1339.7103602457621</c:v>
                </c:pt>
                <c:pt idx="3310">
                  <c:v>1336.7884379751169</c:v>
                </c:pt>
                <c:pt idx="3311">
                  <c:v>1340.948297142344</c:v>
                </c:pt>
                <c:pt idx="3312">
                  <c:v>1340.6485859685749</c:v>
                </c:pt>
                <c:pt idx="3313">
                  <c:v>1339.6832298210429</c:v>
                </c:pt>
                <c:pt idx="3314">
                  <c:v>1339.8017744420399</c:v>
                </c:pt>
                <c:pt idx="3315">
                  <c:v>1338.4432062470109</c:v>
                </c:pt>
                <c:pt idx="3316">
                  <c:v>1337.530523775006</c:v>
                </c:pt>
                <c:pt idx="3317">
                  <c:v>1336.373103419822</c:v>
                </c:pt>
                <c:pt idx="3318">
                  <c:v>1333.458653412011</c:v>
                </c:pt>
                <c:pt idx="3319">
                  <c:v>1332.8744839609381</c:v>
                </c:pt>
                <c:pt idx="3320">
                  <c:v>1332.1740696434169</c:v>
                </c:pt>
                <c:pt idx="3321">
                  <c:v>1335.069472694167</c:v>
                </c:pt>
                <c:pt idx="3322">
                  <c:v>1337.6023067112919</c:v>
                </c:pt>
                <c:pt idx="3323">
                  <c:v>1336.068593416278</c:v>
                </c:pt>
                <c:pt idx="3324">
                  <c:v>1333.894345534286</c:v>
                </c:pt>
                <c:pt idx="3325">
                  <c:v>1337.8207294625561</c:v>
                </c:pt>
                <c:pt idx="3326">
                  <c:v>1338.6787389447491</c:v>
                </c:pt>
                <c:pt idx="3327">
                  <c:v>1339.199349469757</c:v>
                </c:pt>
                <c:pt idx="3328">
                  <c:v>1337.700026456776</c:v>
                </c:pt>
                <c:pt idx="3329">
                  <c:v>1338.575081392878</c:v>
                </c:pt>
                <c:pt idx="3330">
                  <c:v>1339.727026845721</c:v>
                </c:pt>
                <c:pt idx="3331">
                  <c:v>1338.508852071109</c:v>
                </c:pt>
                <c:pt idx="3332">
                  <c:v>1340.1773705766341</c:v>
                </c:pt>
                <c:pt idx="3333">
                  <c:v>1340.225566251492</c:v>
                </c:pt>
                <c:pt idx="3334">
                  <c:v>1340.0236435797731</c:v>
                </c:pt>
                <c:pt idx="3335">
                  <c:v>1342.09250749329</c:v>
                </c:pt>
                <c:pt idx="3336">
                  <c:v>1341.564417087159</c:v>
                </c:pt>
                <c:pt idx="3337">
                  <c:v>1340.4644968293869</c:v>
                </c:pt>
                <c:pt idx="3338">
                  <c:v>1337.051884130397</c:v>
                </c:pt>
                <c:pt idx="3339">
                  <c:v>1333.7503298980851</c:v>
                </c:pt>
                <c:pt idx="3340">
                  <c:v>1329.8602419363649</c:v>
                </c:pt>
                <c:pt idx="3341">
                  <c:v>1332.590313247495</c:v>
                </c:pt>
                <c:pt idx="3342">
                  <c:v>1334.074437515098</c:v>
                </c:pt>
                <c:pt idx="3343">
                  <c:v>1332.7266505403841</c:v>
                </c:pt>
                <c:pt idx="3344">
                  <c:v>1332.075428628295</c:v>
                </c:pt>
                <c:pt idx="3345">
                  <c:v>1329.715614215331</c:v>
                </c:pt>
                <c:pt idx="3346">
                  <c:v>1329.083811731786</c:v>
                </c:pt>
                <c:pt idx="3347">
                  <c:v>1329.482206711466</c:v>
                </c:pt>
                <c:pt idx="3348">
                  <c:v>1326.5655675642699</c:v>
                </c:pt>
                <c:pt idx="3349">
                  <c:v>1330.6946600381459</c:v>
                </c:pt>
                <c:pt idx="3350">
                  <c:v>1326.3289872888599</c:v>
                </c:pt>
                <c:pt idx="3351">
                  <c:v>1333.574754225685</c:v>
                </c:pt>
                <c:pt idx="3352">
                  <c:v>1332.1230909523319</c:v>
                </c:pt>
                <c:pt idx="3353">
                  <c:v>1336.2520747729241</c:v>
                </c:pt>
                <c:pt idx="3354">
                  <c:v>1334.7374558564311</c:v>
                </c:pt>
                <c:pt idx="3355">
                  <c:v>1331.95443912155</c:v>
                </c:pt>
                <c:pt idx="3356">
                  <c:v>1330.0041032016611</c:v>
                </c:pt>
                <c:pt idx="3357">
                  <c:v>1335.211262372045</c:v>
                </c:pt>
                <c:pt idx="3358">
                  <c:v>1329.9118001217939</c:v>
                </c:pt>
                <c:pt idx="3359">
                  <c:v>1330.4138207851499</c:v>
                </c:pt>
                <c:pt idx="3360">
                  <c:v>1328.6438369049231</c:v>
                </c:pt>
                <c:pt idx="3361">
                  <c:v>1331.403036626326</c:v>
                </c:pt>
                <c:pt idx="3362">
                  <c:v>1330.3288352251</c:v>
                </c:pt>
                <c:pt idx="3363">
                  <c:v>1329.091094330435</c:v>
                </c:pt>
                <c:pt idx="3364">
                  <c:v>1328.258671708983</c:v>
                </c:pt>
                <c:pt idx="3365">
                  <c:v>1327.18961440763</c:v>
                </c:pt>
                <c:pt idx="3366">
                  <c:v>1325.082063800226</c:v>
                </c:pt>
                <c:pt idx="3367">
                  <c:v>1322.3389601050189</c:v>
                </c:pt>
                <c:pt idx="3368">
                  <c:v>1321.536651585747</c:v>
                </c:pt>
                <c:pt idx="3369">
                  <c:v>1321.39119551607</c:v>
                </c:pt>
                <c:pt idx="3370">
                  <c:v>1323.007007646396</c:v>
                </c:pt>
                <c:pt idx="3371">
                  <c:v>1324.3288430882701</c:v>
                </c:pt>
                <c:pt idx="3372">
                  <c:v>1324.347508533772</c:v>
                </c:pt>
                <c:pt idx="3373">
                  <c:v>1326.6490389329649</c:v>
                </c:pt>
                <c:pt idx="3374">
                  <c:v>1331.797703792178</c:v>
                </c:pt>
                <c:pt idx="3375">
                  <c:v>1330.01145781897</c:v>
                </c:pt>
                <c:pt idx="3376">
                  <c:v>1326.1562481471019</c:v>
                </c:pt>
                <c:pt idx="3377">
                  <c:v>1323.8866053561881</c:v>
                </c:pt>
                <c:pt idx="3378">
                  <c:v>1322.6444716019639</c:v>
                </c:pt>
                <c:pt idx="3379">
                  <c:v>1323.133914769893</c:v>
                </c:pt>
                <c:pt idx="3380">
                  <c:v>1322.931363063668</c:v>
                </c:pt>
                <c:pt idx="3381">
                  <c:v>1321.180060887752</c:v>
                </c:pt>
                <c:pt idx="3382">
                  <c:v>1322.4053560606769</c:v>
                </c:pt>
                <c:pt idx="3383">
                  <c:v>1321.3785201039541</c:v>
                </c:pt>
                <c:pt idx="3384">
                  <c:v>1319.0205444275521</c:v>
                </c:pt>
                <c:pt idx="3385">
                  <c:v>1321.8222552188049</c:v>
                </c:pt>
                <c:pt idx="3386">
                  <c:v>1320.9259475434631</c:v>
                </c:pt>
                <c:pt idx="3387">
                  <c:v>1319.1228924357381</c:v>
                </c:pt>
                <c:pt idx="3388">
                  <c:v>1319.301042711307</c:v>
                </c:pt>
                <c:pt idx="3389">
                  <c:v>1317.451439673184</c:v>
                </c:pt>
                <c:pt idx="3390">
                  <c:v>1318.9965741605779</c:v>
                </c:pt>
                <c:pt idx="3391">
                  <c:v>1321.7116324647959</c:v>
                </c:pt>
                <c:pt idx="3392">
                  <c:v>1321.1224865816971</c:v>
                </c:pt>
                <c:pt idx="3393">
                  <c:v>1320.0513591630761</c:v>
                </c:pt>
                <c:pt idx="3394">
                  <c:v>1320.6411971401619</c:v>
                </c:pt>
                <c:pt idx="3395">
                  <c:v>1323.275515069183</c:v>
                </c:pt>
                <c:pt idx="3396">
                  <c:v>1324.8232317015991</c:v>
                </c:pt>
                <c:pt idx="3397">
                  <c:v>1323.51078553871</c:v>
                </c:pt>
                <c:pt idx="3398">
                  <c:v>1322.2855064361879</c:v>
                </c:pt>
                <c:pt idx="3399">
                  <c:v>1322.823204512194</c:v>
                </c:pt>
                <c:pt idx="3400">
                  <c:v>1320.478175177534</c:v>
                </c:pt>
                <c:pt idx="3401">
                  <c:v>1320.156117994208</c:v>
                </c:pt>
                <c:pt idx="3402">
                  <c:v>1319.6900243194709</c:v>
                </c:pt>
                <c:pt idx="3403">
                  <c:v>1320.218072196807</c:v>
                </c:pt>
                <c:pt idx="3404">
                  <c:v>1322.300219472882</c:v>
                </c:pt>
                <c:pt idx="3405">
                  <c:v>1324.5603846155079</c:v>
                </c:pt>
                <c:pt idx="3406">
                  <c:v>1322.94509860731</c:v>
                </c:pt>
                <c:pt idx="3407">
                  <c:v>1322.9203560999099</c:v>
                </c:pt>
                <c:pt idx="3408">
                  <c:v>1319.4600062963741</c:v>
                </c:pt>
                <c:pt idx="3409">
                  <c:v>1321.686149557082</c:v>
                </c:pt>
                <c:pt idx="3410">
                  <c:v>1319.267396363688</c:v>
                </c:pt>
                <c:pt idx="3411">
                  <c:v>1317.70747771624</c:v>
                </c:pt>
                <c:pt idx="3412">
                  <c:v>1319.4652117210139</c:v>
                </c:pt>
                <c:pt idx="3413">
                  <c:v>1316.7084591199971</c:v>
                </c:pt>
                <c:pt idx="3414">
                  <c:v>1316.9026583780851</c:v>
                </c:pt>
                <c:pt idx="3415">
                  <c:v>1318.40935438613</c:v>
                </c:pt>
                <c:pt idx="3416">
                  <c:v>1319.886575746217</c:v>
                </c:pt>
                <c:pt idx="3417">
                  <c:v>1319.4734055401691</c:v>
                </c:pt>
                <c:pt idx="3418">
                  <c:v>1316.8816686316629</c:v>
                </c:pt>
                <c:pt idx="3419">
                  <c:v>1315.3192662518759</c:v>
                </c:pt>
                <c:pt idx="3420">
                  <c:v>1316.326939219673</c:v>
                </c:pt>
                <c:pt idx="3421">
                  <c:v>1315.23980556166</c:v>
                </c:pt>
                <c:pt idx="3422">
                  <c:v>1314.390528385351</c:v>
                </c:pt>
                <c:pt idx="3423">
                  <c:v>1317.1717827933201</c:v>
                </c:pt>
                <c:pt idx="3424">
                  <c:v>1321.5628748406839</c:v>
                </c:pt>
                <c:pt idx="3425">
                  <c:v>1322.3101166061119</c:v>
                </c:pt>
                <c:pt idx="3426">
                  <c:v>1322.5556994912949</c:v>
                </c:pt>
                <c:pt idx="3427">
                  <c:v>1322.2428236431019</c:v>
                </c:pt>
                <c:pt idx="3428">
                  <c:v>1322.506171251566</c:v>
                </c:pt>
                <c:pt idx="3429">
                  <c:v>1323.2864077692191</c:v>
                </c:pt>
                <c:pt idx="3430">
                  <c:v>1320.8106965466141</c:v>
                </c:pt>
                <c:pt idx="3431">
                  <c:v>1320.545707055287</c:v>
                </c:pt>
                <c:pt idx="3432">
                  <c:v>1320.1232055099861</c:v>
                </c:pt>
                <c:pt idx="3433">
                  <c:v>1318.806478535055</c:v>
                </c:pt>
                <c:pt idx="3434">
                  <c:v>1318.756896895947</c:v>
                </c:pt>
                <c:pt idx="3435">
                  <c:v>1319.2025810314519</c:v>
                </c:pt>
                <c:pt idx="3436">
                  <c:v>1319.5997664924801</c:v>
                </c:pt>
                <c:pt idx="3437">
                  <c:v>1319.7616147880019</c:v>
                </c:pt>
                <c:pt idx="3438">
                  <c:v>1319.6167551922899</c:v>
                </c:pt>
                <c:pt idx="3439">
                  <c:v>1319.801582665146</c:v>
                </c:pt>
                <c:pt idx="3440">
                  <c:v>1324.9438826881669</c:v>
                </c:pt>
                <c:pt idx="3441">
                  <c:v>1325.213836332236</c:v>
                </c:pt>
                <c:pt idx="3442">
                  <c:v>1323.557762395264</c:v>
                </c:pt>
                <c:pt idx="3443">
                  <c:v>1327.1237924969259</c:v>
                </c:pt>
                <c:pt idx="3444">
                  <c:v>1325.753354902889</c:v>
                </c:pt>
                <c:pt idx="3445">
                  <c:v>1323.416549199464</c:v>
                </c:pt>
                <c:pt idx="3446">
                  <c:v>1320.621900392493</c:v>
                </c:pt>
                <c:pt idx="3447">
                  <c:v>1323.1707671986289</c:v>
                </c:pt>
                <c:pt idx="3448">
                  <c:v>1321.8222356245619</c:v>
                </c:pt>
                <c:pt idx="3449">
                  <c:v>1322.079736524757</c:v>
                </c:pt>
                <c:pt idx="3450">
                  <c:v>1323.5212670283031</c:v>
                </c:pt>
                <c:pt idx="3451">
                  <c:v>1322.842113561205</c:v>
                </c:pt>
                <c:pt idx="3452">
                  <c:v>1326.5466714889051</c:v>
                </c:pt>
                <c:pt idx="3453">
                  <c:v>1328.7994483228931</c:v>
                </c:pt>
                <c:pt idx="3454">
                  <c:v>1331.9526767391001</c:v>
                </c:pt>
                <c:pt idx="3455">
                  <c:v>1332.2795908362409</c:v>
                </c:pt>
                <c:pt idx="3456">
                  <c:v>1333.2945137570671</c:v>
                </c:pt>
                <c:pt idx="3457">
                  <c:v>1331.0041390757381</c:v>
                </c:pt>
                <c:pt idx="3458">
                  <c:v>1334.0646252159229</c:v>
                </c:pt>
                <c:pt idx="3459">
                  <c:v>1334.513750332289</c:v>
                </c:pt>
                <c:pt idx="3460">
                  <c:v>1335.545313600139</c:v>
                </c:pt>
                <c:pt idx="3461">
                  <c:v>1335.124292300857</c:v>
                </c:pt>
                <c:pt idx="3462">
                  <c:v>1334.5468645124599</c:v>
                </c:pt>
                <c:pt idx="3463">
                  <c:v>1333.021709081866</c:v>
                </c:pt>
                <c:pt idx="3464">
                  <c:v>1333.8818789809859</c:v>
                </c:pt>
                <c:pt idx="3465">
                  <c:v>1336.109688487312</c:v>
                </c:pt>
                <c:pt idx="3466">
                  <c:v>1333.645840946956</c:v>
                </c:pt>
                <c:pt idx="3467">
                  <c:v>1334.0263340458639</c:v>
                </c:pt>
                <c:pt idx="3468">
                  <c:v>1338.454822342439</c:v>
                </c:pt>
                <c:pt idx="3469">
                  <c:v>1336.3972632625109</c:v>
                </c:pt>
                <c:pt idx="3470">
                  <c:v>1336.7291386306911</c:v>
                </c:pt>
                <c:pt idx="3471">
                  <c:v>1333.969620802751</c:v>
                </c:pt>
                <c:pt idx="3472">
                  <c:v>1333.7548298306219</c:v>
                </c:pt>
                <c:pt idx="3473">
                  <c:v>1330.9574533044661</c:v>
                </c:pt>
                <c:pt idx="3474">
                  <c:v>1329.110343026578</c:v>
                </c:pt>
                <c:pt idx="3475">
                  <c:v>1331.398833936388</c:v>
                </c:pt>
                <c:pt idx="3476">
                  <c:v>1333.1422275061079</c:v>
                </c:pt>
                <c:pt idx="3477">
                  <c:v>1334.4295699635879</c:v>
                </c:pt>
                <c:pt idx="3478">
                  <c:v>1334.2490481039181</c:v>
                </c:pt>
                <c:pt idx="3479">
                  <c:v>1336.0330173439661</c:v>
                </c:pt>
                <c:pt idx="3480">
                  <c:v>1335.5135143213181</c:v>
                </c:pt>
                <c:pt idx="3481">
                  <c:v>1339.4504307999059</c:v>
                </c:pt>
                <c:pt idx="3482">
                  <c:v>1337.800585297214</c:v>
                </c:pt>
                <c:pt idx="3483">
                  <c:v>1334.894411724162</c:v>
                </c:pt>
                <c:pt idx="3484">
                  <c:v>1335.0860959153049</c:v>
                </c:pt>
                <c:pt idx="3485">
                  <c:v>1340.2344820093131</c:v>
                </c:pt>
                <c:pt idx="3486">
                  <c:v>1340.6720169841251</c:v>
                </c:pt>
                <c:pt idx="3487">
                  <c:v>1338.303873740361</c:v>
                </c:pt>
                <c:pt idx="3488">
                  <c:v>1336.542689310709</c:v>
                </c:pt>
                <c:pt idx="3489">
                  <c:v>1335.159233707546</c:v>
                </c:pt>
                <c:pt idx="3490">
                  <c:v>1333.137112744899</c:v>
                </c:pt>
                <c:pt idx="3491">
                  <c:v>1332.037306666391</c:v>
                </c:pt>
                <c:pt idx="3492">
                  <c:v>1333.158334797924</c:v>
                </c:pt>
                <c:pt idx="3493">
                  <c:v>1335.8816221909369</c:v>
                </c:pt>
                <c:pt idx="3494">
                  <c:v>1337.116799871799</c:v>
                </c:pt>
                <c:pt idx="3495">
                  <c:v>1336.8876148089139</c:v>
                </c:pt>
                <c:pt idx="3496">
                  <c:v>1329.939263761037</c:v>
                </c:pt>
                <c:pt idx="3497">
                  <c:v>1340.9323313530399</c:v>
                </c:pt>
                <c:pt idx="3498">
                  <c:v>1340.617792627228</c:v>
                </c:pt>
                <c:pt idx="3499">
                  <c:v>1343.595750753931</c:v>
                </c:pt>
                <c:pt idx="3500">
                  <c:v>1342.519467354904</c:v>
                </c:pt>
                <c:pt idx="3501">
                  <c:v>1337.1700293830741</c:v>
                </c:pt>
                <c:pt idx="3502">
                  <c:v>1345.317772773951</c:v>
                </c:pt>
                <c:pt idx="3503">
                  <c:v>1344.6169348260551</c:v>
                </c:pt>
                <c:pt idx="3504">
                  <c:v>1341.2175237094641</c:v>
                </c:pt>
                <c:pt idx="3505">
                  <c:v>1343.885527587322</c:v>
                </c:pt>
                <c:pt idx="3506">
                  <c:v>1342.611985203732</c:v>
                </c:pt>
                <c:pt idx="3507">
                  <c:v>1337.6292905061421</c:v>
                </c:pt>
                <c:pt idx="3508">
                  <c:v>1337.768303552813</c:v>
                </c:pt>
                <c:pt idx="3509">
                  <c:v>1338.4895579942281</c:v>
                </c:pt>
                <c:pt idx="3510">
                  <c:v>1345.6111630980911</c:v>
                </c:pt>
                <c:pt idx="3511">
                  <c:v>1343.473634037254</c:v>
                </c:pt>
                <c:pt idx="3512">
                  <c:v>1342.2033909875261</c:v>
                </c:pt>
                <c:pt idx="3513">
                  <c:v>1344.7472710698021</c:v>
                </c:pt>
                <c:pt idx="3514">
                  <c:v>1346.117284252957</c:v>
                </c:pt>
                <c:pt idx="3515">
                  <c:v>1345.8278652787501</c:v>
                </c:pt>
                <c:pt idx="3516">
                  <c:v>1342.2581291849519</c:v>
                </c:pt>
                <c:pt idx="3517">
                  <c:v>1342.4966702766881</c:v>
                </c:pt>
                <c:pt idx="3518">
                  <c:v>1341.7688117695941</c:v>
                </c:pt>
                <c:pt idx="3519">
                  <c:v>1338.6851726630441</c:v>
                </c:pt>
                <c:pt idx="3520">
                  <c:v>1340.0202756338388</c:v>
                </c:pt>
                <c:pt idx="3521">
                  <c:v>1343.3848551827643</c:v>
                </c:pt>
                <c:pt idx="3522">
                  <c:v>1347.8095748889434</c:v>
                </c:pt>
                <c:pt idx="3523">
                  <c:v>1351.3596609102633</c:v>
                </c:pt>
                <c:pt idx="3524">
                  <c:v>1352.8198067669832</c:v>
                </c:pt>
                <c:pt idx="3525">
                  <c:v>1358.3166082720686</c:v>
                </c:pt>
                <c:pt idx="3526">
                  <c:v>1359.6320275239582</c:v>
                </c:pt>
                <c:pt idx="3527">
                  <c:v>1362.7889044526057</c:v>
                </c:pt>
                <c:pt idx="3528">
                  <c:v>1361.5405879333348</c:v>
                </c:pt>
                <c:pt idx="3529">
                  <c:v>1359.1341645211005</c:v>
                </c:pt>
                <c:pt idx="3530">
                  <c:v>1362.0415232720259</c:v>
                </c:pt>
                <c:pt idx="3531">
                  <c:v>1359.3186019103773</c:v>
                </c:pt>
                <c:pt idx="3532">
                  <c:v>1362.3343413235621</c:v>
                </c:pt>
                <c:pt idx="3533">
                  <c:v>1363.2349449814478</c:v>
                </c:pt>
                <c:pt idx="3534">
                  <c:v>1359.5340543123684</c:v>
                </c:pt>
                <c:pt idx="3535">
                  <c:v>1350.5041027634766</c:v>
                </c:pt>
                <c:pt idx="3536">
                  <c:v>1350.0915432274544</c:v>
                </c:pt>
                <c:pt idx="3537">
                  <c:v>1350.7961677929293</c:v>
                </c:pt>
                <c:pt idx="3538">
                  <c:v>1352.6018624921433</c:v>
                </c:pt>
                <c:pt idx="3539">
                  <c:v>1352.674594754654</c:v>
                </c:pt>
                <c:pt idx="3540">
                  <c:v>1350.927531606485</c:v>
                </c:pt>
                <c:pt idx="3541">
                  <c:v>1355.1720335162563</c:v>
                </c:pt>
                <c:pt idx="3542">
                  <c:v>1357.7319774141959</c:v>
                </c:pt>
                <c:pt idx="3543">
                  <c:v>1355.5684308940872</c:v>
                </c:pt>
                <c:pt idx="3544">
                  <c:v>1352.2743995452311</c:v>
                </c:pt>
                <c:pt idx="3545">
                  <c:v>1355.0379458390237</c:v>
                </c:pt>
                <c:pt idx="3546">
                  <c:v>1353.7617373016024</c:v>
                </c:pt>
                <c:pt idx="3547">
                  <c:v>1355.6317993019568</c:v>
                </c:pt>
                <c:pt idx="3548">
                  <c:v>1356.6512247800581</c:v>
                </c:pt>
                <c:pt idx="3549">
                  <c:v>1351.1512367375021</c:v>
                </c:pt>
                <c:pt idx="3550">
                  <c:v>1350.5654228347851</c:v>
                </c:pt>
                <c:pt idx="3551">
                  <c:v>1349.4158664509152</c:v>
                </c:pt>
                <c:pt idx="3552">
                  <c:v>1348.8928219254447</c:v>
                </c:pt>
                <c:pt idx="3553">
                  <c:v>1348.8678176947326</c:v>
                </c:pt>
                <c:pt idx="3554">
                  <c:v>1344.6117225182118</c:v>
                </c:pt>
                <c:pt idx="3555">
                  <c:v>1343.9721210560224</c:v>
                </c:pt>
                <c:pt idx="3556">
                  <c:v>1345.5037687099582</c:v>
                </c:pt>
                <c:pt idx="3557">
                  <c:v>1341.7348403766064</c:v>
                </c:pt>
                <c:pt idx="3558">
                  <c:v>1347.7272936994523</c:v>
                </c:pt>
                <c:pt idx="3559">
                  <c:v>1341.8881218456681</c:v>
                </c:pt>
                <c:pt idx="3560">
                  <c:v>1341.7717784530521</c:v>
                </c:pt>
                <c:pt idx="3561">
                  <c:v>1343.5353659150501</c:v>
                </c:pt>
                <c:pt idx="3562">
                  <c:v>1349.3152322435349</c:v>
                </c:pt>
                <c:pt idx="3563">
                  <c:v>1343.2519835791527</c:v>
                </c:pt>
                <c:pt idx="3564">
                  <c:v>1349.4682379933197</c:v>
                </c:pt>
                <c:pt idx="3565">
                  <c:v>1354.3925862147296</c:v>
                </c:pt>
                <c:pt idx="3566">
                  <c:v>1358.8705105696426</c:v>
                </c:pt>
                <c:pt idx="3567">
                  <c:v>1350.3794073886152</c:v>
                </c:pt>
                <c:pt idx="3568">
                  <c:v>1349.6405373564739</c:v>
                </c:pt>
                <c:pt idx="3569">
                  <c:v>1345.7865652737685</c:v>
                </c:pt>
                <c:pt idx="3570">
                  <c:v>1344.2830694021197</c:v>
                </c:pt>
                <c:pt idx="3571">
                  <c:v>1342.9260405489199</c:v>
                </c:pt>
                <c:pt idx="3572">
                  <c:v>1349.5262090628805</c:v>
                </c:pt>
                <c:pt idx="3573">
                  <c:v>1347.9279952858435</c:v>
                </c:pt>
                <c:pt idx="3574">
                  <c:v>1343.2383565749992</c:v>
                </c:pt>
                <c:pt idx="3575">
                  <c:v>1340.3118122228934</c:v>
                </c:pt>
                <c:pt idx="3576">
                  <c:v>1338.0340364105762</c:v>
                </c:pt>
                <c:pt idx="3577">
                  <c:v>1335.1234552471362</c:v>
                </c:pt>
                <c:pt idx="3578">
                  <c:v>1336.5798906070495</c:v>
                </c:pt>
                <c:pt idx="3579">
                  <c:v>1335.4328979904255</c:v>
                </c:pt>
                <c:pt idx="3580">
                  <c:v>1335.3119853662465</c:v>
                </c:pt>
                <c:pt idx="3581">
                  <c:v>1340.3557373021365</c:v>
                </c:pt>
                <c:pt idx="3582">
                  <c:v>1337.779665211867</c:v>
                </c:pt>
                <c:pt idx="3583">
                  <c:v>1335.7965281249531</c:v>
                </c:pt>
                <c:pt idx="3584">
                  <c:v>1335.2164205806816</c:v>
                </c:pt>
                <c:pt idx="3585">
                  <c:v>1341.1863411158986</c:v>
                </c:pt>
                <c:pt idx="3586">
                  <c:v>1340.9224147634184</c:v>
                </c:pt>
                <c:pt idx="3587">
                  <c:v>1348.5412362126185</c:v>
                </c:pt>
                <c:pt idx="3588">
                  <c:v>1349.587975037005</c:v>
                </c:pt>
                <c:pt idx="3589">
                  <c:v>1351.0564096775147</c:v>
                </c:pt>
                <c:pt idx="3590">
                  <c:v>1351.047345764516</c:v>
                </c:pt>
                <c:pt idx="3591">
                  <c:v>1350.3368070386809</c:v>
                </c:pt>
                <c:pt idx="3592">
                  <c:v>1350.9967059466767</c:v>
                </c:pt>
                <c:pt idx="3593">
                  <c:v>1349.6743822055914</c:v>
                </c:pt>
                <c:pt idx="3594">
                  <c:v>1349.9861130819668</c:v>
                </c:pt>
                <c:pt idx="3595">
                  <c:v>1349.3386167043598</c:v>
                </c:pt>
                <c:pt idx="3596">
                  <c:v>1348.8352490360567</c:v>
                </c:pt>
                <c:pt idx="3597">
                  <c:v>1351.6814202543783</c:v>
                </c:pt>
                <c:pt idx="3598">
                  <c:v>1352.9099707075525</c:v>
                </c:pt>
                <c:pt idx="3599">
                  <c:v>1345.5842938987494</c:v>
                </c:pt>
                <c:pt idx="3600">
                  <c:v>1351.9234838050056</c:v>
                </c:pt>
                <c:pt idx="3601">
                  <c:v>1350.9947355590043</c:v>
                </c:pt>
                <c:pt idx="3602">
                  <c:v>1350.5026082911879</c:v>
                </c:pt>
                <c:pt idx="3603">
                  <c:v>1347.2286452609242</c:v>
                </c:pt>
                <c:pt idx="3604">
                  <c:v>1348.1780646997647</c:v>
                </c:pt>
                <c:pt idx="3605">
                  <c:v>1345.8340304264493</c:v>
                </c:pt>
                <c:pt idx="3606">
                  <c:v>1344.3734446468404</c:v>
                </c:pt>
                <c:pt idx="3607">
                  <c:v>1349.7817355859613</c:v>
                </c:pt>
                <c:pt idx="3608">
                  <c:v>1348.0846128493624</c:v>
                </c:pt>
                <c:pt idx="3609">
                  <c:v>1348.0678957827811</c:v>
                </c:pt>
                <c:pt idx="3610">
                  <c:v>1367.443168290841</c:v>
                </c:pt>
                <c:pt idx="3611">
                  <c:v>1365.8613773405114</c:v>
                </c:pt>
                <c:pt idx="3612">
                  <c:v>1367.3744375739063</c:v>
                </c:pt>
                <c:pt idx="3613">
                  <c:v>1365.5349032223701</c:v>
                </c:pt>
                <c:pt idx="3614">
                  <c:v>1366.4010849367942</c:v>
                </c:pt>
                <c:pt idx="3615">
                  <c:v>1363.3527583672906</c:v>
                </c:pt>
                <c:pt idx="3616">
                  <c:v>1370.2534926610219</c:v>
                </c:pt>
                <c:pt idx="3617">
                  <c:v>1368.1047718277237</c:v>
                </c:pt>
                <c:pt idx="3618">
                  <c:v>1369.7820452668252</c:v>
                </c:pt>
              </c:numCache>
            </c:numRef>
          </c:val>
          <c:smooth val="0"/>
          <c:extLst>
            <c:ext xmlns:c16="http://schemas.microsoft.com/office/drawing/2014/chart" uri="{C3380CC4-5D6E-409C-BE32-E72D297353CC}">
              <c16:uniqueId val="{00000000-ED64-4A07-A34A-A730240B6886}"/>
            </c:ext>
          </c:extLst>
        </c:ser>
        <c:dLbls>
          <c:showLegendKey val="0"/>
          <c:showVal val="0"/>
          <c:showCatName val="0"/>
          <c:showSerName val="0"/>
          <c:showPercent val="0"/>
          <c:showBubbleSize val="0"/>
        </c:dLbls>
        <c:smooth val="0"/>
        <c:axId val="737173455"/>
        <c:axId val="737168879"/>
      </c:lineChart>
      <c:dateAx>
        <c:axId val="737173455"/>
        <c:scaling>
          <c:orientation val="minMax"/>
        </c:scaling>
        <c:delete val="0"/>
        <c:axPos val="b"/>
        <c:numFmt formatCode="d\-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7168879"/>
        <c:crosses val="autoZero"/>
        <c:auto val="1"/>
        <c:lblOffset val="100"/>
        <c:baseTimeUnit val="days"/>
      </c:dateAx>
      <c:valAx>
        <c:axId val="737168879"/>
        <c:scaling>
          <c:orientation val="minMax"/>
          <c:min val="90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717345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attribution!$B$1</c:f>
              <c:strCache>
                <c:ptCount val="1"/>
                <c:pt idx="0">
                  <c:v>Rld_Corr</c:v>
                </c:pt>
              </c:strCache>
            </c:strRef>
          </c:tx>
          <c:spPr>
            <a:ln w="28575" cap="rnd">
              <a:solidFill>
                <a:schemeClr val="accent1"/>
              </a:solidFill>
              <a:round/>
            </a:ln>
            <a:effectLst/>
          </c:spPr>
          <c:marker>
            <c:symbol val="none"/>
          </c:marker>
          <c:cat>
            <c:numRef>
              <c:f>attribution!$A$2:$A$101</c:f>
              <c:numCache>
                <c:formatCode>m/d/yyyy</c:formatCode>
                <c:ptCount val="100"/>
                <c:pt idx="0">
                  <c:v>44560</c:v>
                </c:pt>
                <c:pt idx="1">
                  <c:v>44564</c:v>
                </c:pt>
                <c:pt idx="2">
                  <c:v>44565</c:v>
                </c:pt>
                <c:pt idx="3">
                  <c:v>44566</c:v>
                </c:pt>
                <c:pt idx="4">
                  <c:v>44567</c:v>
                </c:pt>
                <c:pt idx="5">
                  <c:v>44568</c:v>
                </c:pt>
                <c:pt idx="6">
                  <c:v>44571</c:v>
                </c:pt>
                <c:pt idx="7">
                  <c:v>44572</c:v>
                </c:pt>
                <c:pt idx="8">
                  <c:v>44573</c:v>
                </c:pt>
                <c:pt idx="9">
                  <c:v>44574</c:v>
                </c:pt>
                <c:pt idx="10">
                  <c:v>44575</c:v>
                </c:pt>
                <c:pt idx="11">
                  <c:v>44578</c:v>
                </c:pt>
                <c:pt idx="12">
                  <c:v>44579</c:v>
                </c:pt>
                <c:pt idx="13">
                  <c:v>44580</c:v>
                </c:pt>
                <c:pt idx="14">
                  <c:v>44581</c:v>
                </c:pt>
                <c:pt idx="15">
                  <c:v>44582</c:v>
                </c:pt>
                <c:pt idx="16">
                  <c:v>44585</c:v>
                </c:pt>
                <c:pt idx="17">
                  <c:v>44586</c:v>
                </c:pt>
                <c:pt idx="18">
                  <c:v>44587</c:v>
                </c:pt>
                <c:pt idx="19">
                  <c:v>44588</c:v>
                </c:pt>
                <c:pt idx="20">
                  <c:v>44589</c:v>
                </c:pt>
                <c:pt idx="21">
                  <c:v>44592</c:v>
                </c:pt>
                <c:pt idx="22">
                  <c:v>44593</c:v>
                </c:pt>
                <c:pt idx="23">
                  <c:v>44594</c:v>
                </c:pt>
                <c:pt idx="24">
                  <c:v>44595</c:v>
                </c:pt>
                <c:pt idx="25">
                  <c:v>44596</c:v>
                </c:pt>
                <c:pt idx="26">
                  <c:v>44599</c:v>
                </c:pt>
                <c:pt idx="27">
                  <c:v>44600</c:v>
                </c:pt>
                <c:pt idx="28">
                  <c:v>44601</c:v>
                </c:pt>
                <c:pt idx="29">
                  <c:v>44602</c:v>
                </c:pt>
                <c:pt idx="30">
                  <c:v>44603</c:v>
                </c:pt>
                <c:pt idx="31">
                  <c:v>44606</c:v>
                </c:pt>
                <c:pt idx="32">
                  <c:v>44607</c:v>
                </c:pt>
                <c:pt idx="33">
                  <c:v>44608</c:v>
                </c:pt>
                <c:pt idx="34">
                  <c:v>44609</c:v>
                </c:pt>
                <c:pt idx="35">
                  <c:v>44610</c:v>
                </c:pt>
                <c:pt idx="36">
                  <c:v>44613</c:v>
                </c:pt>
                <c:pt idx="37">
                  <c:v>44614</c:v>
                </c:pt>
                <c:pt idx="38">
                  <c:v>44615</c:v>
                </c:pt>
                <c:pt idx="39">
                  <c:v>44616</c:v>
                </c:pt>
                <c:pt idx="40">
                  <c:v>44617</c:v>
                </c:pt>
                <c:pt idx="41">
                  <c:v>44620</c:v>
                </c:pt>
                <c:pt idx="42">
                  <c:v>44621</c:v>
                </c:pt>
                <c:pt idx="43">
                  <c:v>44622</c:v>
                </c:pt>
                <c:pt idx="44">
                  <c:v>44623</c:v>
                </c:pt>
                <c:pt idx="45">
                  <c:v>44624</c:v>
                </c:pt>
                <c:pt idx="46">
                  <c:v>44627</c:v>
                </c:pt>
                <c:pt idx="47">
                  <c:v>44628</c:v>
                </c:pt>
                <c:pt idx="48">
                  <c:v>44629</c:v>
                </c:pt>
                <c:pt idx="49">
                  <c:v>44630</c:v>
                </c:pt>
                <c:pt idx="50">
                  <c:v>44631</c:v>
                </c:pt>
                <c:pt idx="51">
                  <c:v>44634</c:v>
                </c:pt>
                <c:pt idx="52">
                  <c:v>44635</c:v>
                </c:pt>
                <c:pt idx="53">
                  <c:v>44636</c:v>
                </c:pt>
                <c:pt idx="54">
                  <c:v>44637</c:v>
                </c:pt>
                <c:pt idx="55">
                  <c:v>44638</c:v>
                </c:pt>
                <c:pt idx="56">
                  <c:v>44641</c:v>
                </c:pt>
                <c:pt idx="57">
                  <c:v>44642</c:v>
                </c:pt>
                <c:pt idx="58">
                  <c:v>44643</c:v>
                </c:pt>
                <c:pt idx="59">
                  <c:v>44644</c:v>
                </c:pt>
                <c:pt idx="60">
                  <c:v>44645</c:v>
                </c:pt>
                <c:pt idx="61">
                  <c:v>44648</c:v>
                </c:pt>
                <c:pt idx="62">
                  <c:v>44649</c:v>
                </c:pt>
                <c:pt idx="63">
                  <c:v>44650</c:v>
                </c:pt>
                <c:pt idx="64">
                  <c:v>44651</c:v>
                </c:pt>
                <c:pt idx="65">
                  <c:v>44652</c:v>
                </c:pt>
                <c:pt idx="66">
                  <c:v>44655</c:v>
                </c:pt>
                <c:pt idx="67">
                  <c:v>44656</c:v>
                </c:pt>
                <c:pt idx="68">
                  <c:v>44657</c:v>
                </c:pt>
                <c:pt idx="69">
                  <c:v>44658</c:v>
                </c:pt>
                <c:pt idx="70">
                  <c:v>44659</c:v>
                </c:pt>
                <c:pt idx="71">
                  <c:v>44662</c:v>
                </c:pt>
                <c:pt idx="72">
                  <c:v>44663</c:v>
                </c:pt>
                <c:pt idx="73">
                  <c:v>44664</c:v>
                </c:pt>
                <c:pt idx="74">
                  <c:v>44665</c:v>
                </c:pt>
                <c:pt idx="75">
                  <c:v>44670</c:v>
                </c:pt>
                <c:pt idx="76">
                  <c:v>44671</c:v>
                </c:pt>
                <c:pt idx="77">
                  <c:v>44672</c:v>
                </c:pt>
                <c:pt idx="78">
                  <c:v>44673</c:v>
                </c:pt>
                <c:pt idx="79">
                  <c:v>44676</c:v>
                </c:pt>
                <c:pt idx="80">
                  <c:v>44677</c:v>
                </c:pt>
                <c:pt idx="81">
                  <c:v>44678</c:v>
                </c:pt>
                <c:pt idx="82">
                  <c:v>44679</c:v>
                </c:pt>
                <c:pt idx="83">
                  <c:v>44680</c:v>
                </c:pt>
                <c:pt idx="84">
                  <c:v>44683</c:v>
                </c:pt>
                <c:pt idx="85">
                  <c:v>44684</c:v>
                </c:pt>
                <c:pt idx="86">
                  <c:v>44685</c:v>
                </c:pt>
                <c:pt idx="87">
                  <c:v>44686</c:v>
                </c:pt>
                <c:pt idx="88">
                  <c:v>44687</c:v>
                </c:pt>
                <c:pt idx="89">
                  <c:v>44690</c:v>
                </c:pt>
                <c:pt idx="90">
                  <c:v>44691</c:v>
                </c:pt>
                <c:pt idx="91">
                  <c:v>44692</c:v>
                </c:pt>
                <c:pt idx="92">
                  <c:v>44693</c:v>
                </c:pt>
                <c:pt idx="93">
                  <c:v>44694</c:v>
                </c:pt>
                <c:pt idx="94">
                  <c:v>44697</c:v>
                </c:pt>
                <c:pt idx="95">
                  <c:v>44698</c:v>
                </c:pt>
                <c:pt idx="96">
                  <c:v>44699</c:v>
                </c:pt>
                <c:pt idx="97">
                  <c:v>44700</c:v>
                </c:pt>
                <c:pt idx="98">
                  <c:v>44701</c:v>
                </c:pt>
                <c:pt idx="99">
                  <c:v>44704</c:v>
                </c:pt>
              </c:numCache>
            </c:numRef>
          </c:cat>
          <c:val>
            <c:numRef>
              <c:f>attribution!$B$2:$B$101</c:f>
              <c:numCache>
                <c:formatCode>0.00%</c:formatCode>
                <c:ptCount val="100"/>
                <c:pt idx="0">
                  <c:v>0</c:v>
                </c:pt>
                <c:pt idx="1">
                  <c:v>4.4999999999999997E-3</c:v>
                </c:pt>
                <c:pt idx="2">
                  <c:v>2.3E-3</c:v>
                </c:pt>
                <c:pt idx="3">
                  <c:v>5.7000000000000002E-3</c:v>
                </c:pt>
                <c:pt idx="4">
                  <c:v>5.1000000000000004E-3</c:v>
                </c:pt>
                <c:pt idx="5">
                  <c:v>6.8999999999999999E-3</c:v>
                </c:pt>
                <c:pt idx="6">
                  <c:v>5.7999999999999996E-3</c:v>
                </c:pt>
                <c:pt idx="7">
                  <c:v>5.7999999999999996E-3</c:v>
                </c:pt>
                <c:pt idx="8">
                  <c:v>6.3E-3</c:v>
                </c:pt>
                <c:pt idx="9">
                  <c:v>7.7000000000000002E-3</c:v>
                </c:pt>
                <c:pt idx="10">
                  <c:v>7.7999999999999996E-3</c:v>
                </c:pt>
                <c:pt idx="11">
                  <c:v>7.7999999999999996E-3</c:v>
                </c:pt>
                <c:pt idx="12">
                  <c:v>7.1000000000000004E-3</c:v>
                </c:pt>
                <c:pt idx="13">
                  <c:v>9.7999999999999997E-3</c:v>
                </c:pt>
                <c:pt idx="14">
                  <c:v>0.01</c:v>
                </c:pt>
                <c:pt idx="15">
                  <c:v>7.0000000000000001E-3</c:v>
                </c:pt>
                <c:pt idx="16">
                  <c:v>2.2000000000000001E-3</c:v>
                </c:pt>
                <c:pt idx="17">
                  <c:v>1E-3</c:v>
                </c:pt>
                <c:pt idx="18">
                  <c:v>2.0000000000000001E-4</c:v>
                </c:pt>
                <c:pt idx="19">
                  <c:v>5.0000000000000001E-4</c:v>
                </c:pt>
                <c:pt idx="20">
                  <c:v>2.0000000000000001E-4</c:v>
                </c:pt>
                <c:pt idx="21">
                  <c:v>2E-3</c:v>
                </c:pt>
                <c:pt idx="22">
                  <c:v>3.3E-3</c:v>
                </c:pt>
                <c:pt idx="23">
                  <c:v>5.7000000000000002E-3</c:v>
                </c:pt>
                <c:pt idx="24">
                  <c:v>4.7999999999999996E-3</c:v>
                </c:pt>
                <c:pt idx="25">
                  <c:v>3.5000000000000001E-3</c:v>
                </c:pt>
                <c:pt idx="26">
                  <c:v>4.7000000000000002E-3</c:v>
                </c:pt>
                <c:pt idx="27">
                  <c:v>4.7999999999999996E-3</c:v>
                </c:pt>
                <c:pt idx="28">
                  <c:v>5.1999999999999998E-3</c:v>
                </c:pt>
                <c:pt idx="29">
                  <c:v>4.7000000000000002E-3</c:v>
                </c:pt>
                <c:pt idx="30">
                  <c:v>4.7999999999999996E-3</c:v>
                </c:pt>
                <c:pt idx="31">
                  <c:v>1.6000000000000001E-3</c:v>
                </c:pt>
                <c:pt idx="32">
                  <c:v>2.2000000000000001E-3</c:v>
                </c:pt>
                <c:pt idx="33">
                  <c:v>2.3999999999999998E-3</c:v>
                </c:pt>
                <c:pt idx="34">
                  <c:v>1E-3</c:v>
                </c:pt>
                <c:pt idx="35">
                  <c:v>5.0000000000000001E-4</c:v>
                </c:pt>
                <c:pt idx="36">
                  <c:v>4.0000000000000002E-4</c:v>
                </c:pt>
                <c:pt idx="37">
                  <c:v>-6.9999999999999999E-4</c:v>
                </c:pt>
                <c:pt idx="38">
                  <c:v>1E-4</c:v>
                </c:pt>
                <c:pt idx="39">
                  <c:v>-4.4999999999999997E-3</c:v>
                </c:pt>
                <c:pt idx="40">
                  <c:v>-5.5999999999999999E-3</c:v>
                </c:pt>
                <c:pt idx="41">
                  <c:v>-5.7999999999999996E-3</c:v>
                </c:pt>
                <c:pt idx="42">
                  <c:v>-6.4000000000000003E-3</c:v>
                </c:pt>
                <c:pt idx="43">
                  <c:v>-5.0000000000000001E-3</c:v>
                </c:pt>
                <c:pt idx="44">
                  <c:v>-1.01E-2</c:v>
                </c:pt>
                <c:pt idx="45">
                  <c:v>-1.46E-2</c:v>
                </c:pt>
                <c:pt idx="46">
                  <c:v>-2.07E-2</c:v>
                </c:pt>
                <c:pt idx="47">
                  <c:v>-1.4E-2</c:v>
                </c:pt>
                <c:pt idx="48">
                  <c:v>-2.69E-2</c:v>
                </c:pt>
                <c:pt idx="49">
                  <c:v>-2.53E-2</c:v>
                </c:pt>
                <c:pt idx="50">
                  <c:v>-2.4500000000000001E-2</c:v>
                </c:pt>
                <c:pt idx="51">
                  <c:v>-2.4400000000000002E-2</c:v>
                </c:pt>
                <c:pt idx="52">
                  <c:v>-2.5100000000000001E-2</c:v>
                </c:pt>
                <c:pt idx="53">
                  <c:v>-2.1000000000000001E-2</c:v>
                </c:pt>
                <c:pt idx="54">
                  <c:v>-1.9699999999999999E-2</c:v>
                </c:pt>
                <c:pt idx="55">
                  <c:v>-1.54E-2</c:v>
                </c:pt>
                <c:pt idx="56">
                  <c:v>-1.7899999999999999E-2</c:v>
                </c:pt>
                <c:pt idx="57">
                  <c:v>-1.9E-2</c:v>
                </c:pt>
                <c:pt idx="58">
                  <c:v>-1.95E-2</c:v>
                </c:pt>
                <c:pt idx="59">
                  <c:v>-1.8499999999999999E-2</c:v>
                </c:pt>
                <c:pt idx="60">
                  <c:v>-1.84E-2</c:v>
                </c:pt>
                <c:pt idx="61">
                  <c:v>-1.8100000000000002E-2</c:v>
                </c:pt>
                <c:pt idx="62">
                  <c:v>-1.49E-2</c:v>
                </c:pt>
                <c:pt idx="63">
                  <c:v>-1.67E-2</c:v>
                </c:pt>
                <c:pt idx="64">
                  <c:v>-1.8700000000000001E-2</c:v>
                </c:pt>
                <c:pt idx="65">
                  <c:v>-1.8200000000000001E-2</c:v>
                </c:pt>
                <c:pt idx="66">
                  <c:v>-1.5100000000000001E-2</c:v>
                </c:pt>
                <c:pt idx="67">
                  <c:v>-1.23E-2</c:v>
                </c:pt>
                <c:pt idx="68">
                  <c:v>-1.26E-2</c:v>
                </c:pt>
                <c:pt idx="69">
                  <c:v>-1.24E-2</c:v>
                </c:pt>
                <c:pt idx="70">
                  <c:v>-9.7000000000000003E-3</c:v>
                </c:pt>
                <c:pt idx="71">
                  <c:v>-8.8000000000000005E-3</c:v>
                </c:pt>
                <c:pt idx="72">
                  <c:v>-1.0800000000000001E-2</c:v>
                </c:pt>
                <c:pt idx="73">
                  <c:v>-9.5999999999999992E-3</c:v>
                </c:pt>
                <c:pt idx="74">
                  <c:v>-9.1000000000000004E-3</c:v>
                </c:pt>
                <c:pt idx="75">
                  <c:v>-9.7000000000000003E-3</c:v>
                </c:pt>
                <c:pt idx="76">
                  <c:v>-8.8000000000000005E-3</c:v>
                </c:pt>
                <c:pt idx="77">
                  <c:v>-8.6E-3</c:v>
                </c:pt>
                <c:pt idx="78">
                  <c:v>-8.2000000000000007E-3</c:v>
                </c:pt>
                <c:pt idx="79">
                  <c:v>-8.0999999999999996E-3</c:v>
                </c:pt>
                <c:pt idx="80">
                  <c:v>-8.5000000000000006E-3</c:v>
                </c:pt>
                <c:pt idx="81">
                  <c:v>-8.0999999999999996E-3</c:v>
                </c:pt>
                <c:pt idx="82">
                  <c:v>-7.6E-3</c:v>
                </c:pt>
                <c:pt idx="83">
                  <c:v>-7.3000000000000001E-3</c:v>
                </c:pt>
                <c:pt idx="84">
                  <c:v>-7.7000000000000002E-3</c:v>
                </c:pt>
                <c:pt idx="85">
                  <c:v>-7.0000000000000001E-3</c:v>
                </c:pt>
                <c:pt idx="86">
                  <c:v>-6.7999999999999996E-3</c:v>
                </c:pt>
                <c:pt idx="87">
                  <c:v>-7.0000000000000001E-3</c:v>
                </c:pt>
                <c:pt idx="88">
                  <c:v>-5.8999999999999999E-3</c:v>
                </c:pt>
                <c:pt idx="89">
                  <c:v>-6.0000000000000001E-3</c:v>
                </c:pt>
                <c:pt idx="90">
                  <c:v>-6.4999999999999997E-3</c:v>
                </c:pt>
                <c:pt idx="91">
                  <c:v>-2.7000000000000001E-3</c:v>
                </c:pt>
                <c:pt idx="92">
                  <c:v>1.6999999999999999E-3</c:v>
                </c:pt>
                <c:pt idx="93">
                  <c:v>-1.6999999999999999E-3</c:v>
                </c:pt>
                <c:pt idx="94">
                  <c:v>1.5E-3</c:v>
                </c:pt>
                <c:pt idx="95">
                  <c:v>0</c:v>
                </c:pt>
                <c:pt idx="96">
                  <c:v>1.2999999999999999E-3</c:v>
                </c:pt>
                <c:pt idx="97">
                  <c:v>2.0000000000000001E-4</c:v>
                </c:pt>
                <c:pt idx="98">
                  <c:v>5.9999999999999995E-4</c:v>
                </c:pt>
                <c:pt idx="99">
                  <c:v>1E-4</c:v>
                </c:pt>
              </c:numCache>
            </c:numRef>
          </c:val>
          <c:smooth val="0"/>
          <c:extLst>
            <c:ext xmlns:c16="http://schemas.microsoft.com/office/drawing/2014/chart" uri="{C3380CC4-5D6E-409C-BE32-E72D297353CC}">
              <c16:uniqueId val="{00000000-5D76-4730-B3B2-5A7FEF29B952}"/>
            </c:ext>
          </c:extLst>
        </c:ser>
        <c:ser>
          <c:idx val="1"/>
          <c:order val="1"/>
          <c:tx>
            <c:strRef>
              <c:f>attribution!$C$1</c:f>
              <c:strCache>
                <c:ptCount val="1"/>
                <c:pt idx="0">
                  <c:v>Rld_Vol</c:v>
                </c:pt>
              </c:strCache>
            </c:strRef>
          </c:tx>
          <c:spPr>
            <a:ln w="28575" cap="rnd">
              <a:solidFill>
                <a:schemeClr val="accent2"/>
              </a:solidFill>
              <a:round/>
            </a:ln>
            <a:effectLst/>
          </c:spPr>
          <c:marker>
            <c:symbol val="none"/>
          </c:marker>
          <c:cat>
            <c:numRef>
              <c:f>attribution!$A$2:$A$101</c:f>
              <c:numCache>
                <c:formatCode>m/d/yyyy</c:formatCode>
                <c:ptCount val="100"/>
                <c:pt idx="0">
                  <c:v>44560</c:v>
                </c:pt>
                <c:pt idx="1">
                  <c:v>44564</c:v>
                </c:pt>
                <c:pt idx="2">
                  <c:v>44565</c:v>
                </c:pt>
                <c:pt idx="3">
                  <c:v>44566</c:v>
                </c:pt>
                <c:pt idx="4">
                  <c:v>44567</c:v>
                </c:pt>
                <c:pt idx="5">
                  <c:v>44568</c:v>
                </c:pt>
                <c:pt idx="6">
                  <c:v>44571</c:v>
                </c:pt>
                <c:pt idx="7">
                  <c:v>44572</c:v>
                </c:pt>
                <c:pt idx="8">
                  <c:v>44573</c:v>
                </c:pt>
                <c:pt idx="9">
                  <c:v>44574</c:v>
                </c:pt>
                <c:pt idx="10">
                  <c:v>44575</c:v>
                </c:pt>
                <c:pt idx="11">
                  <c:v>44578</c:v>
                </c:pt>
                <c:pt idx="12">
                  <c:v>44579</c:v>
                </c:pt>
                <c:pt idx="13">
                  <c:v>44580</c:v>
                </c:pt>
                <c:pt idx="14">
                  <c:v>44581</c:v>
                </c:pt>
                <c:pt idx="15">
                  <c:v>44582</c:v>
                </c:pt>
                <c:pt idx="16">
                  <c:v>44585</c:v>
                </c:pt>
                <c:pt idx="17">
                  <c:v>44586</c:v>
                </c:pt>
                <c:pt idx="18">
                  <c:v>44587</c:v>
                </c:pt>
                <c:pt idx="19">
                  <c:v>44588</c:v>
                </c:pt>
                <c:pt idx="20">
                  <c:v>44589</c:v>
                </c:pt>
                <c:pt idx="21">
                  <c:v>44592</c:v>
                </c:pt>
                <c:pt idx="22">
                  <c:v>44593</c:v>
                </c:pt>
                <c:pt idx="23">
                  <c:v>44594</c:v>
                </c:pt>
                <c:pt idx="24">
                  <c:v>44595</c:v>
                </c:pt>
                <c:pt idx="25">
                  <c:v>44596</c:v>
                </c:pt>
                <c:pt idx="26">
                  <c:v>44599</c:v>
                </c:pt>
                <c:pt idx="27">
                  <c:v>44600</c:v>
                </c:pt>
                <c:pt idx="28">
                  <c:v>44601</c:v>
                </c:pt>
                <c:pt idx="29">
                  <c:v>44602</c:v>
                </c:pt>
                <c:pt idx="30">
                  <c:v>44603</c:v>
                </c:pt>
                <c:pt idx="31">
                  <c:v>44606</c:v>
                </c:pt>
                <c:pt idx="32">
                  <c:v>44607</c:v>
                </c:pt>
                <c:pt idx="33">
                  <c:v>44608</c:v>
                </c:pt>
                <c:pt idx="34">
                  <c:v>44609</c:v>
                </c:pt>
                <c:pt idx="35">
                  <c:v>44610</c:v>
                </c:pt>
                <c:pt idx="36">
                  <c:v>44613</c:v>
                </c:pt>
                <c:pt idx="37">
                  <c:v>44614</c:v>
                </c:pt>
                <c:pt idx="38">
                  <c:v>44615</c:v>
                </c:pt>
                <c:pt idx="39">
                  <c:v>44616</c:v>
                </c:pt>
                <c:pt idx="40">
                  <c:v>44617</c:v>
                </c:pt>
                <c:pt idx="41">
                  <c:v>44620</c:v>
                </c:pt>
                <c:pt idx="42">
                  <c:v>44621</c:v>
                </c:pt>
                <c:pt idx="43">
                  <c:v>44622</c:v>
                </c:pt>
                <c:pt idx="44">
                  <c:v>44623</c:v>
                </c:pt>
                <c:pt idx="45">
                  <c:v>44624</c:v>
                </c:pt>
                <c:pt idx="46">
                  <c:v>44627</c:v>
                </c:pt>
                <c:pt idx="47">
                  <c:v>44628</c:v>
                </c:pt>
                <c:pt idx="48">
                  <c:v>44629</c:v>
                </c:pt>
                <c:pt idx="49">
                  <c:v>44630</c:v>
                </c:pt>
                <c:pt idx="50">
                  <c:v>44631</c:v>
                </c:pt>
                <c:pt idx="51">
                  <c:v>44634</c:v>
                </c:pt>
                <c:pt idx="52">
                  <c:v>44635</c:v>
                </c:pt>
                <c:pt idx="53">
                  <c:v>44636</c:v>
                </c:pt>
                <c:pt idx="54">
                  <c:v>44637</c:v>
                </c:pt>
                <c:pt idx="55">
                  <c:v>44638</c:v>
                </c:pt>
                <c:pt idx="56">
                  <c:v>44641</c:v>
                </c:pt>
                <c:pt idx="57">
                  <c:v>44642</c:v>
                </c:pt>
                <c:pt idx="58">
                  <c:v>44643</c:v>
                </c:pt>
                <c:pt idx="59">
                  <c:v>44644</c:v>
                </c:pt>
                <c:pt idx="60">
                  <c:v>44645</c:v>
                </c:pt>
                <c:pt idx="61">
                  <c:v>44648</c:v>
                </c:pt>
                <c:pt idx="62">
                  <c:v>44649</c:v>
                </c:pt>
                <c:pt idx="63">
                  <c:v>44650</c:v>
                </c:pt>
                <c:pt idx="64">
                  <c:v>44651</c:v>
                </c:pt>
                <c:pt idx="65">
                  <c:v>44652</c:v>
                </c:pt>
                <c:pt idx="66">
                  <c:v>44655</c:v>
                </c:pt>
                <c:pt idx="67">
                  <c:v>44656</c:v>
                </c:pt>
                <c:pt idx="68">
                  <c:v>44657</c:v>
                </c:pt>
                <c:pt idx="69">
                  <c:v>44658</c:v>
                </c:pt>
                <c:pt idx="70">
                  <c:v>44659</c:v>
                </c:pt>
                <c:pt idx="71">
                  <c:v>44662</c:v>
                </c:pt>
                <c:pt idx="72">
                  <c:v>44663</c:v>
                </c:pt>
                <c:pt idx="73">
                  <c:v>44664</c:v>
                </c:pt>
                <c:pt idx="74">
                  <c:v>44665</c:v>
                </c:pt>
                <c:pt idx="75">
                  <c:v>44670</c:v>
                </c:pt>
                <c:pt idx="76">
                  <c:v>44671</c:v>
                </c:pt>
                <c:pt idx="77">
                  <c:v>44672</c:v>
                </c:pt>
                <c:pt idx="78">
                  <c:v>44673</c:v>
                </c:pt>
                <c:pt idx="79">
                  <c:v>44676</c:v>
                </c:pt>
                <c:pt idx="80">
                  <c:v>44677</c:v>
                </c:pt>
                <c:pt idx="81">
                  <c:v>44678</c:v>
                </c:pt>
                <c:pt idx="82">
                  <c:v>44679</c:v>
                </c:pt>
                <c:pt idx="83">
                  <c:v>44680</c:v>
                </c:pt>
                <c:pt idx="84">
                  <c:v>44683</c:v>
                </c:pt>
                <c:pt idx="85">
                  <c:v>44684</c:v>
                </c:pt>
                <c:pt idx="86">
                  <c:v>44685</c:v>
                </c:pt>
                <c:pt idx="87">
                  <c:v>44686</c:v>
                </c:pt>
                <c:pt idx="88">
                  <c:v>44687</c:v>
                </c:pt>
                <c:pt idx="89">
                  <c:v>44690</c:v>
                </c:pt>
                <c:pt idx="90">
                  <c:v>44691</c:v>
                </c:pt>
                <c:pt idx="91">
                  <c:v>44692</c:v>
                </c:pt>
                <c:pt idx="92">
                  <c:v>44693</c:v>
                </c:pt>
                <c:pt idx="93">
                  <c:v>44694</c:v>
                </c:pt>
                <c:pt idx="94">
                  <c:v>44697</c:v>
                </c:pt>
                <c:pt idx="95">
                  <c:v>44698</c:v>
                </c:pt>
                <c:pt idx="96">
                  <c:v>44699</c:v>
                </c:pt>
                <c:pt idx="97">
                  <c:v>44700</c:v>
                </c:pt>
                <c:pt idx="98">
                  <c:v>44701</c:v>
                </c:pt>
                <c:pt idx="99">
                  <c:v>44704</c:v>
                </c:pt>
              </c:numCache>
            </c:numRef>
          </c:cat>
          <c:val>
            <c:numRef>
              <c:f>attribution!$C$2:$C$101</c:f>
              <c:numCache>
                <c:formatCode>0.00%</c:formatCode>
                <c:ptCount val="100"/>
                <c:pt idx="0">
                  <c:v>0</c:v>
                </c:pt>
                <c:pt idx="1">
                  <c:v>-1.6000000000000001E-3</c:v>
                </c:pt>
                <c:pt idx="2">
                  <c:v>-1E-3</c:v>
                </c:pt>
                <c:pt idx="3">
                  <c:v>-4.0000000000000002E-4</c:v>
                </c:pt>
                <c:pt idx="4">
                  <c:v>2.9999999999999997E-4</c:v>
                </c:pt>
                <c:pt idx="5">
                  <c:v>4.0000000000000002E-4</c:v>
                </c:pt>
                <c:pt idx="6">
                  <c:v>1.8E-3</c:v>
                </c:pt>
                <c:pt idx="7">
                  <c:v>1.6999999999999999E-3</c:v>
                </c:pt>
                <c:pt idx="8">
                  <c:v>2.3999999999999998E-3</c:v>
                </c:pt>
                <c:pt idx="9">
                  <c:v>2.5999999999999999E-3</c:v>
                </c:pt>
                <c:pt idx="10">
                  <c:v>3.0999999999999999E-3</c:v>
                </c:pt>
                <c:pt idx="11">
                  <c:v>2.0999999999999999E-3</c:v>
                </c:pt>
                <c:pt idx="12">
                  <c:v>2.3999999999999998E-3</c:v>
                </c:pt>
                <c:pt idx="13">
                  <c:v>2.8999999999999998E-3</c:v>
                </c:pt>
                <c:pt idx="14">
                  <c:v>2.7000000000000001E-3</c:v>
                </c:pt>
                <c:pt idx="15">
                  <c:v>3.8E-3</c:v>
                </c:pt>
                <c:pt idx="16">
                  <c:v>7.7000000000000002E-3</c:v>
                </c:pt>
                <c:pt idx="17">
                  <c:v>7.3000000000000001E-3</c:v>
                </c:pt>
                <c:pt idx="18">
                  <c:v>7.1999999999999998E-3</c:v>
                </c:pt>
                <c:pt idx="19">
                  <c:v>6.7000000000000002E-3</c:v>
                </c:pt>
                <c:pt idx="20">
                  <c:v>6.7999999999999996E-3</c:v>
                </c:pt>
                <c:pt idx="21">
                  <c:v>5.4000000000000003E-3</c:v>
                </c:pt>
                <c:pt idx="22">
                  <c:v>5.7999999999999996E-3</c:v>
                </c:pt>
                <c:pt idx="23">
                  <c:v>7.0000000000000001E-3</c:v>
                </c:pt>
                <c:pt idx="24">
                  <c:v>7.7000000000000002E-3</c:v>
                </c:pt>
                <c:pt idx="25">
                  <c:v>7.7000000000000002E-3</c:v>
                </c:pt>
                <c:pt idx="26">
                  <c:v>6.0000000000000001E-3</c:v>
                </c:pt>
                <c:pt idx="27">
                  <c:v>5.8999999999999999E-3</c:v>
                </c:pt>
                <c:pt idx="28">
                  <c:v>6.3E-3</c:v>
                </c:pt>
                <c:pt idx="29">
                  <c:v>6.1000000000000004E-3</c:v>
                </c:pt>
                <c:pt idx="30">
                  <c:v>6.4999999999999997E-3</c:v>
                </c:pt>
                <c:pt idx="31">
                  <c:v>6.7999999999999996E-3</c:v>
                </c:pt>
                <c:pt idx="32">
                  <c:v>6.3E-3</c:v>
                </c:pt>
                <c:pt idx="33">
                  <c:v>5.7999999999999996E-3</c:v>
                </c:pt>
                <c:pt idx="34">
                  <c:v>6.4000000000000003E-3</c:v>
                </c:pt>
                <c:pt idx="35">
                  <c:v>7.1000000000000004E-3</c:v>
                </c:pt>
                <c:pt idx="36">
                  <c:v>6.0000000000000001E-3</c:v>
                </c:pt>
                <c:pt idx="37">
                  <c:v>5.3E-3</c:v>
                </c:pt>
                <c:pt idx="38">
                  <c:v>4.7999999999999996E-3</c:v>
                </c:pt>
                <c:pt idx="39">
                  <c:v>8.6E-3</c:v>
                </c:pt>
                <c:pt idx="40">
                  <c:v>9.1000000000000004E-3</c:v>
                </c:pt>
                <c:pt idx="41">
                  <c:v>7.4999999999999997E-3</c:v>
                </c:pt>
                <c:pt idx="42">
                  <c:v>9.4999999999999998E-3</c:v>
                </c:pt>
                <c:pt idx="43">
                  <c:v>9.1999999999999998E-3</c:v>
                </c:pt>
                <c:pt idx="44">
                  <c:v>1.1900000000000001E-2</c:v>
                </c:pt>
                <c:pt idx="45">
                  <c:v>1.8800000000000001E-2</c:v>
                </c:pt>
                <c:pt idx="46">
                  <c:v>1.8700000000000001E-2</c:v>
                </c:pt>
                <c:pt idx="47">
                  <c:v>1.9900000000000001E-2</c:v>
                </c:pt>
                <c:pt idx="48">
                  <c:v>2.24E-2</c:v>
                </c:pt>
                <c:pt idx="49">
                  <c:v>2.3400000000000001E-2</c:v>
                </c:pt>
                <c:pt idx="50">
                  <c:v>2.2800000000000001E-2</c:v>
                </c:pt>
                <c:pt idx="51">
                  <c:v>2.1299999999999999E-2</c:v>
                </c:pt>
                <c:pt idx="52">
                  <c:v>2.07E-2</c:v>
                </c:pt>
                <c:pt idx="53">
                  <c:v>2.2100000000000002E-2</c:v>
                </c:pt>
                <c:pt idx="54">
                  <c:v>2.1399999999999999E-2</c:v>
                </c:pt>
                <c:pt idx="55">
                  <c:v>2.24E-2</c:v>
                </c:pt>
                <c:pt idx="56">
                  <c:v>1.9599999999999999E-2</c:v>
                </c:pt>
                <c:pt idx="57">
                  <c:v>1.9E-2</c:v>
                </c:pt>
                <c:pt idx="58">
                  <c:v>1.9400000000000001E-2</c:v>
                </c:pt>
                <c:pt idx="59">
                  <c:v>1.9199999999999998E-2</c:v>
                </c:pt>
                <c:pt idx="60">
                  <c:v>1.89E-2</c:v>
                </c:pt>
                <c:pt idx="61">
                  <c:v>1.6899999999999998E-2</c:v>
                </c:pt>
                <c:pt idx="62">
                  <c:v>1.66E-2</c:v>
                </c:pt>
                <c:pt idx="63">
                  <c:v>1.6799999999999999E-2</c:v>
                </c:pt>
                <c:pt idx="64">
                  <c:v>1.6799999999999999E-2</c:v>
                </c:pt>
                <c:pt idx="65">
                  <c:v>1.61E-2</c:v>
                </c:pt>
                <c:pt idx="66">
                  <c:v>1.4999999999999999E-2</c:v>
                </c:pt>
                <c:pt idx="67">
                  <c:v>1.47E-2</c:v>
                </c:pt>
                <c:pt idx="68">
                  <c:v>1.61E-2</c:v>
                </c:pt>
                <c:pt idx="69">
                  <c:v>1.55E-2</c:v>
                </c:pt>
                <c:pt idx="70">
                  <c:v>1.49E-2</c:v>
                </c:pt>
                <c:pt idx="71">
                  <c:v>1.3299999999999999E-2</c:v>
                </c:pt>
                <c:pt idx="72">
                  <c:v>1.38E-2</c:v>
                </c:pt>
                <c:pt idx="73">
                  <c:v>1.37E-2</c:v>
                </c:pt>
                <c:pt idx="74">
                  <c:v>1.3299999999999999E-2</c:v>
                </c:pt>
                <c:pt idx="75">
                  <c:v>1.32E-2</c:v>
                </c:pt>
                <c:pt idx="76">
                  <c:v>1.2999999999999999E-2</c:v>
                </c:pt>
                <c:pt idx="77">
                  <c:v>1.2999999999999999E-2</c:v>
                </c:pt>
                <c:pt idx="78">
                  <c:v>1.2999999999999999E-2</c:v>
                </c:pt>
                <c:pt idx="79">
                  <c:v>1.32E-2</c:v>
                </c:pt>
                <c:pt idx="80">
                  <c:v>1.38E-2</c:v>
                </c:pt>
                <c:pt idx="81">
                  <c:v>1.38E-2</c:v>
                </c:pt>
                <c:pt idx="82">
                  <c:v>1.34E-2</c:v>
                </c:pt>
                <c:pt idx="83">
                  <c:v>1.2999999999999999E-2</c:v>
                </c:pt>
                <c:pt idx="84">
                  <c:v>1.26E-2</c:v>
                </c:pt>
                <c:pt idx="85">
                  <c:v>1.23E-2</c:v>
                </c:pt>
                <c:pt idx="86">
                  <c:v>1.2699999999999999E-2</c:v>
                </c:pt>
                <c:pt idx="87">
                  <c:v>1.23E-2</c:v>
                </c:pt>
                <c:pt idx="88">
                  <c:v>1.3100000000000001E-2</c:v>
                </c:pt>
                <c:pt idx="89">
                  <c:v>1.46E-2</c:v>
                </c:pt>
                <c:pt idx="90">
                  <c:v>1.46E-2</c:v>
                </c:pt>
                <c:pt idx="91">
                  <c:v>1.8100000000000002E-2</c:v>
                </c:pt>
                <c:pt idx="92">
                  <c:v>1.8200000000000001E-2</c:v>
                </c:pt>
                <c:pt idx="93">
                  <c:v>1.8200000000000001E-2</c:v>
                </c:pt>
                <c:pt idx="94">
                  <c:v>1.7100000000000001E-2</c:v>
                </c:pt>
                <c:pt idx="95">
                  <c:v>1.6899999999999998E-2</c:v>
                </c:pt>
                <c:pt idx="96">
                  <c:v>1.7399999999999999E-2</c:v>
                </c:pt>
                <c:pt idx="97">
                  <c:v>1.9599999999999999E-2</c:v>
                </c:pt>
                <c:pt idx="98">
                  <c:v>1.9900000000000001E-2</c:v>
                </c:pt>
                <c:pt idx="99">
                  <c:v>1.9900000000000001E-2</c:v>
                </c:pt>
              </c:numCache>
            </c:numRef>
          </c:val>
          <c:smooth val="0"/>
          <c:extLst>
            <c:ext xmlns:c16="http://schemas.microsoft.com/office/drawing/2014/chart" uri="{C3380CC4-5D6E-409C-BE32-E72D297353CC}">
              <c16:uniqueId val="{00000001-5D76-4730-B3B2-5A7FEF29B952}"/>
            </c:ext>
          </c:extLst>
        </c:ser>
        <c:ser>
          <c:idx val="2"/>
          <c:order val="2"/>
          <c:tx>
            <c:strRef>
              <c:f>attribution!$D$1</c:f>
              <c:strCache>
                <c:ptCount val="1"/>
                <c:pt idx="0">
                  <c:v>MtM_Corr</c:v>
                </c:pt>
              </c:strCache>
            </c:strRef>
          </c:tx>
          <c:spPr>
            <a:ln w="28575" cap="rnd">
              <a:solidFill>
                <a:schemeClr val="accent3"/>
              </a:solidFill>
              <a:round/>
            </a:ln>
            <a:effectLst/>
          </c:spPr>
          <c:marker>
            <c:symbol val="none"/>
          </c:marker>
          <c:cat>
            <c:numRef>
              <c:f>attribution!$A$2:$A$101</c:f>
              <c:numCache>
                <c:formatCode>m/d/yyyy</c:formatCode>
                <c:ptCount val="100"/>
                <c:pt idx="0">
                  <c:v>44560</c:v>
                </c:pt>
                <c:pt idx="1">
                  <c:v>44564</c:v>
                </c:pt>
                <c:pt idx="2">
                  <c:v>44565</c:v>
                </c:pt>
                <c:pt idx="3">
                  <c:v>44566</c:v>
                </c:pt>
                <c:pt idx="4">
                  <c:v>44567</c:v>
                </c:pt>
                <c:pt idx="5">
                  <c:v>44568</c:v>
                </c:pt>
                <c:pt idx="6">
                  <c:v>44571</c:v>
                </c:pt>
                <c:pt idx="7">
                  <c:v>44572</c:v>
                </c:pt>
                <c:pt idx="8">
                  <c:v>44573</c:v>
                </c:pt>
                <c:pt idx="9">
                  <c:v>44574</c:v>
                </c:pt>
                <c:pt idx="10">
                  <c:v>44575</c:v>
                </c:pt>
                <c:pt idx="11">
                  <c:v>44578</c:v>
                </c:pt>
                <c:pt idx="12">
                  <c:v>44579</c:v>
                </c:pt>
                <c:pt idx="13">
                  <c:v>44580</c:v>
                </c:pt>
                <c:pt idx="14">
                  <c:v>44581</c:v>
                </c:pt>
                <c:pt idx="15">
                  <c:v>44582</c:v>
                </c:pt>
                <c:pt idx="16">
                  <c:v>44585</c:v>
                </c:pt>
                <c:pt idx="17">
                  <c:v>44586</c:v>
                </c:pt>
                <c:pt idx="18">
                  <c:v>44587</c:v>
                </c:pt>
                <c:pt idx="19">
                  <c:v>44588</c:v>
                </c:pt>
                <c:pt idx="20">
                  <c:v>44589</c:v>
                </c:pt>
                <c:pt idx="21">
                  <c:v>44592</c:v>
                </c:pt>
                <c:pt idx="22">
                  <c:v>44593</c:v>
                </c:pt>
                <c:pt idx="23">
                  <c:v>44594</c:v>
                </c:pt>
                <c:pt idx="24">
                  <c:v>44595</c:v>
                </c:pt>
                <c:pt idx="25">
                  <c:v>44596</c:v>
                </c:pt>
                <c:pt idx="26">
                  <c:v>44599</c:v>
                </c:pt>
                <c:pt idx="27">
                  <c:v>44600</c:v>
                </c:pt>
                <c:pt idx="28">
                  <c:v>44601</c:v>
                </c:pt>
                <c:pt idx="29">
                  <c:v>44602</c:v>
                </c:pt>
                <c:pt idx="30">
                  <c:v>44603</c:v>
                </c:pt>
                <c:pt idx="31">
                  <c:v>44606</c:v>
                </c:pt>
                <c:pt idx="32">
                  <c:v>44607</c:v>
                </c:pt>
                <c:pt idx="33">
                  <c:v>44608</c:v>
                </c:pt>
                <c:pt idx="34">
                  <c:v>44609</c:v>
                </c:pt>
                <c:pt idx="35">
                  <c:v>44610</c:v>
                </c:pt>
                <c:pt idx="36">
                  <c:v>44613</c:v>
                </c:pt>
                <c:pt idx="37">
                  <c:v>44614</c:v>
                </c:pt>
                <c:pt idx="38">
                  <c:v>44615</c:v>
                </c:pt>
                <c:pt idx="39">
                  <c:v>44616</c:v>
                </c:pt>
                <c:pt idx="40">
                  <c:v>44617</c:v>
                </c:pt>
                <c:pt idx="41">
                  <c:v>44620</c:v>
                </c:pt>
                <c:pt idx="42">
                  <c:v>44621</c:v>
                </c:pt>
                <c:pt idx="43">
                  <c:v>44622</c:v>
                </c:pt>
                <c:pt idx="44">
                  <c:v>44623</c:v>
                </c:pt>
                <c:pt idx="45">
                  <c:v>44624</c:v>
                </c:pt>
                <c:pt idx="46">
                  <c:v>44627</c:v>
                </c:pt>
                <c:pt idx="47">
                  <c:v>44628</c:v>
                </c:pt>
                <c:pt idx="48">
                  <c:v>44629</c:v>
                </c:pt>
                <c:pt idx="49">
                  <c:v>44630</c:v>
                </c:pt>
                <c:pt idx="50">
                  <c:v>44631</c:v>
                </c:pt>
                <c:pt idx="51">
                  <c:v>44634</c:v>
                </c:pt>
                <c:pt idx="52">
                  <c:v>44635</c:v>
                </c:pt>
                <c:pt idx="53">
                  <c:v>44636</c:v>
                </c:pt>
                <c:pt idx="54">
                  <c:v>44637</c:v>
                </c:pt>
                <c:pt idx="55">
                  <c:v>44638</c:v>
                </c:pt>
                <c:pt idx="56">
                  <c:v>44641</c:v>
                </c:pt>
                <c:pt idx="57">
                  <c:v>44642</c:v>
                </c:pt>
                <c:pt idx="58">
                  <c:v>44643</c:v>
                </c:pt>
                <c:pt idx="59">
                  <c:v>44644</c:v>
                </c:pt>
                <c:pt idx="60">
                  <c:v>44645</c:v>
                </c:pt>
                <c:pt idx="61">
                  <c:v>44648</c:v>
                </c:pt>
                <c:pt idx="62">
                  <c:v>44649</c:v>
                </c:pt>
                <c:pt idx="63">
                  <c:v>44650</c:v>
                </c:pt>
                <c:pt idx="64">
                  <c:v>44651</c:v>
                </c:pt>
                <c:pt idx="65">
                  <c:v>44652</c:v>
                </c:pt>
                <c:pt idx="66">
                  <c:v>44655</c:v>
                </c:pt>
                <c:pt idx="67">
                  <c:v>44656</c:v>
                </c:pt>
                <c:pt idx="68">
                  <c:v>44657</c:v>
                </c:pt>
                <c:pt idx="69">
                  <c:v>44658</c:v>
                </c:pt>
                <c:pt idx="70">
                  <c:v>44659</c:v>
                </c:pt>
                <c:pt idx="71">
                  <c:v>44662</c:v>
                </c:pt>
                <c:pt idx="72">
                  <c:v>44663</c:v>
                </c:pt>
                <c:pt idx="73">
                  <c:v>44664</c:v>
                </c:pt>
                <c:pt idx="74">
                  <c:v>44665</c:v>
                </c:pt>
                <c:pt idx="75">
                  <c:v>44670</c:v>
                </c:pt>
                <c:pt idx="76">
                  <c:v>44671</c:v>
                </c:pt>
                <c:pt idx="77">
                  <c:v>44672</c:v>
                </c:pt>
                <c:pt idx="78">
                  <c:v>44673</c:v>
                </c:pt>
                <c:pt idx="79">
                  <c:v>44676</c:v>
                </c:pt>
                <c:pt idx="80">
                  <c:v>44677</c:v>
                </c:pt>
                <c:pt idx="81">
                  <c:v>44678</c:v>
                </c:pt>
                <c:pt idx="82">
                  <c:v>44679</c:v>
                </c:pt>
                <c:pt idx="83">
                  <c:v>44680</c:v>
                </c:pt>
                <c:pt idx="84">
                  <c:v>44683</c:v>
                </c:pt>
                <c:pt idx="85">
                  <c:v>44684</c:v>
                </c:pt>
                <c:pt idx="86">
                  <c:v>44685</c:v>
                </c:pt>
                <c:pt idx="87">
                  <c:v>44686</c:v>
                </c:pt>
                <c:pt idx="88">
                  <c:v>44687</c:v>
                </c:pt>
                <c:pt idx="89">
                  <c:v>44690</c:v>
                </c:pt>
                <c:pt idx="90">
                  <c:v>44691</c:v>
                </c:pt>
                <c:pt idx="91">
                  <c:v>44692</c:v>
                </c:pt>
                <c:pt idx="92">
                  <c:v>44693</c:v>
                </c:pt>
                <c:pt idx="93">
                  <c:v>44694</c:v>
                </c:pt>
                <c:pt idx="94">
                  <c:v>44697</c:v>
                </c:pt>
                <c:pt idx="95">
                  <c:v>44698</c:v>
                </c:pt>
                <c:pt idx="96">
                  <c:v>44699</c:v>
                </c:pt>
                <c:pt idx="97">
                  <c:v>44700</c:v>
                </c:pt>
                <c:pt idx="98">
                  <c:v>44701</c:v>
                </c:pt>
                <c:pt idx="99">
                  <c:v>44704</c:v>
                </c:pt>
              </c:numCache>
            </c:numRef>
          </c:cat>
          <c:val>
            <c:numRef>
              <c:f>attribution!$D$2:$D$101</c:f>
              <c:numCache>
                <c:formatCode>0.00%</c:formatCode>
                <c:ptCount val="100"/>
                <c:pt idx="0">
                  <c:v>0</c:v>
                </c:pt>
                <c:pt idx="1">
                  <c:v>-2.7000000000000001E-3</c:v>
                </c:pt>
                <c:pt idx="2">
                  <c:v>1.5E-3</c:v>
                </c:pt>
                <c:pt idx="3">
                  <c:v>1.1999999999999999E-3</c:v>
                </c:pt>
                <c:pt idx="4">
                  <c:v>1.4E-3</c:v>
                </c:pt>
                <c:pt idx="5">
                  <c:v>5.9999999999999995E-4</c:v>
                </c:pt>
                <c:pt idx="6">
                  <c:v>2.3999999999999998E-3</c:v>
                </c:pt>
                <c:pt idx="7">
                  <c:v>4.7999999999999996E-3</c:v>
                </c:pt>
                <c:pt idx="8">
                  <c:v>6.7999999999999996E-3</c:v>
                </c:pt>
                <c:pt idx="9">
                  <c:v>5.1000000000000004E-3</c:v>
                </c:pt>
                <c:pt idx="10">
                  <c:v>2.3E-3</c:v>
                </c:pt>
                <c:pt idx="11">
                  <c:v>5.0000000000000001E-3</c:v>
                </c:pt>
                <c:pt idx="12">
                  <c:v>3.2000000000000002E-3</c:v>
                </c:pt>
                <c:pt idx="13">
                  <c:v>2.2000000000000001E-3</c:v>
                </c:pt>
                <c:pt idx="14">
                  <c:v>3.5000000000000001E-3</c:v>
                </c:pt>
                <c:pt idx="15">
                  <c:v>2.2000000000000001E-3</c:v>
                </c:pt>
                <c:pt idx="16">
                  <c:v>-5.7000000000000002E-3</c:v>
                </c:pt>
                <c:pt idx="17">
                  <c:v>-3.7000000000000002E-3</c:v>
                </c:pt>
                <c:pt idx="18">
                  <c:v>-6.9999999999999999E-4</c:v>
                </c:pt>
                <c:pt idx="19">
                  <c:v>1.1000000000000001E-3</c:v>
                </c:pt>
                <c:pt idx="20">
                  <c:v>2.9999999999999997E-4</c:v>
                </c:pt>
                <c:pt idx="21">
                  <c:v>-2.9999999999999997E-4</c:v>
                </c:pt>
                <c:pt idx="22">
                  <c:v>3.2000000000000002E-3</c:v>
                </c:pt>
                <c:pt idx="23">
                  <c:v>2.8E-3</c:v>
                </c:pt>
                <c:pt idx="24">
                  <c:v>1.1000000000000001E-3</c:v>
                </c:pt>
                <c:pt idx="25">
                  <c:v>-1.1000000000000001E-3</c:v>
                </c:pt>
                <c:pt idx="26">
                  <c:v>1.4E-3</c:v>
                </c:pt>
                <c:pt idx="27">
                  <c:v>1.5E-3</c:v>
                </c:pt>
                <c:pt idx="28">
                  <c:v>2.5000000000000001E-3</c:v>
                </c:pt>
                <c:pt idx="29">
                  <c:v>3.7000000000000002E-3</c:v>
                </c:pt>
                <c:pt idx="30">
                  <c:v>-1.1999999999999999E-3</c:v>
                </c:pt>
                <c:pt idx="31">
                  <c:v>-1.4E-3</c:v>
                </c:pt>
                <c:pt idx="32">
                  <c:v>-1.1999999999999999E-3</c:v>
                </c:pt>
                <c:pt idx="33">
                  <c:v>-1E-3</c:v>
                </c:pt>
                <c:pt idx="34">
                  <c:v>-8.9999999999999998E-4</c:v>
                </c:pt>
                <c:pt idx="35">
                  <c:v>-3.5000000000000001E-3</c:v>
                </c:pt>
                <c:pt idx="36">
                  <c:v>-5.4999999999999997E-3</c:v>
                </c:pt>
                <c:pt idx="37">
                  <c:v>-2E-3</c:v>
                </c:pt>
                <c:pt idx="38">
                  <c:v>-4.7999999999999996E-3</c:v>
                </c:pt>
                <c:pt idx="39">
                  <c:v>-4.7000000000000002E-3</c:v>
                </c:pt>
                <c:pt idx="40">
                  <c:v>-3.8E-3</c:v>
                </c:pt>
                <c:pt idx="41">
                  <c:v>-5.7999999999999996E-3</c:v>
                </c:pt>
                <c:pt idx="42">
                  <c:v>-8.3999999999999995E-3</c:v>
                </c:pt>
                <c:pt idx="43">
                  <c:v>-6.0000000000000001E-3</c:v>
                </c:pt>
                <c:pt idx="44">
                  <c:v>-7.3000000000000001E-3</c:v>
                </c:pt>
                <c:pt idx="45">
                  <c:v>-1.24E-2</c:v>
                </c:pt>
                <c:pt idx="46">
                  <c:v>-4.3E-3</c:v>
                </c:pt>
                <c:pt idx="47">
                  <c:v>-9.7000000000000003E-3</c:v>
                </c:pt>
                <c:pt idx="48">
                  <c:v>-1.5E-3</c:v>
                </c:pt>
                <c:pt idx="49">
                  <c:v>-2.7000000000000001E-3</c:v>
                </c:pt>
                <c:pt idx="50">
                  <c:v>-2.3999999999999998E-3</c:v>
                </c:pt>
                <c:pt idx="51">
                  <c:v>-1E-3</c:v>
                </c:pt>
                <c:pt idx="52">
                  <c:v>-5.0000000000000001E-4</c:v>
                </c:pt>
                <c:pt idx="53">
                  <c:v>1.6000000000000001E-3</c:v>
                </c:pt>
                <c:pt idx="54">
                  <c:v>2.2000000000000001E-3</c:v>
                </c:pt>
                <c:pt idx="55">
                  <c:v>-2.7000000000000001E-3</c:v>
                </c:pt>
                <c:pt idx="56">
                  <c:v>5.0000000000000001E-4</c:v>
                </c:pt>
                <c:pt idx="57">
                  <c:v>1.5E-3</c:v>
                </c:pt>
                <c:pt idx="58">
                  <c:v>-1.6999999999999999E-3</c:v>
                </c:pt>
                <c:pt idx="59">
                  <c:v>-1.8E-3</c:v>
                </c:pt>
                <c:pt idx="60">
                  <c:v>-2.2000000000000001E-3</c:v>
                </c:pt>
                <c:pt idx="61">
                  <c:v>-8.9999999999999998E-4</c:v>
                </c:pt>
                <c:pt idx="62">
                  <c:v>1E-3</c:v>
                </c:pt>
                <c:pt idx="63">
                  <c:v>1E-3</c:v>
                </c:pt>
                <c:pt idx="64">
                  <c:v>1.1000000000000001E-3</c:v>
                </c:pt>
                <c:pt idx="65">
                  <c:v>1.1000000000000001E-3</c:v>
                </c:pt>
                <c:pt idx="66">
                  <c:v>2.5999999999999999E-3</c:v>
                </c:pt>
                <c:pt idx="67">
                  <c:v>-5.9999999999999995E-4</c:v>
                </c:pt>
                <c:pt idx="68">
                  <c:v>1.9E-3</c:v>
                </c:pt>
                <c:pt idx="69">
                  <c:v>2.8E-3</c:v>
                </c:pt>
                <c:pt idx="70">
                  <c:v>3.5999999999999999E-3</c:v>
                </c:pt>
                <c:pt idx="71">
                  <c:v>3.3999999999999998E-3</c:v>
                </c:pt>
                <c:pt idx="72">
                  <c:v>4.4000000000000003E-3</c:v>
                </c:pt>
                <c:pt idx="73">
                  <c:v>4.1000000000000003E-3</c:v>
                </c:pt>
                <c:pt idx="74">
                  <c:v>3.7000000000000002E-3</c:v>
                </c:pt>
                <c:pt idx="75">
                  <c:v>3.8E-3</c:v>
                </c:pt>
                <c:pt idx="76">
                  <c:v>3.2000000000000002E-3</c:v>
                </c:pt>
                <c:pt idx="77">
                  <c:v>3.0999999999999999E-3</c:v>
                </c:pt>
                <c:pt idx="78">
                  <c:v>3.5999999999999999E-3</c:v>
                </c:pt>
                <c:pt idx="79">
                  <c:v>2.8E-3</c:v>
                </c:pt>
                <c:pt idx="80">
                  <c:v>-2.8E-3</c:v>
                </c:pt>
                <c:pt idx="81">
                  <c:v>1.4E-3</c:v>
                </c:pt>
                <c:pt idx="82">
                  <c:v>1.2999999999999999E-3</c:v>
                </c:pt>
                <c:pt idx="83">
                  <c:v>1.1999999999999999E-3</c:v>
                </c:pt>
                <c:pt idx="84">
                  <c:v>-1.9E-3</c:v>
                </c:pt>
                <c:pt idx="85">
                  <c:v>-1E-3</c:v>
                </c:pt>
                <c:pt idx="86">
                  <c:v>-2.2000000000000001E-3</c:v>
                </c:pt>
                <c:pt idx="87">
                  <c:v>-2.8E-3</c:v>
                </c:pt>
                <c:pt idx="88">
                  <c:v>-2.3E-3</c:v>
                </c:pt>
                <c:pt idx="89">
                  <c:v>-6.1000000000000004E-3</c:v>
                </c:pt>
                <c:pt idx="90">
                  <c:v>-5.1000000000000004E-3</c:v>
                </c:pt>
                <c:pt idx="91">
                  <c:v>2.5999999999999999E-3</c:v>
                </c:pt>
                <c:pt idx="92">
                  <c:v>-2.7000000000000001E-3</c:v>
                </c:pt>
                <c:pt idx="93">
                  <c:v>2.8999999999999998E-3</c:v>
                </c:pt>
                <c:pt idx="94">
                  <c:v>2.0000000000000001E-4</c:v>
                </c:pt>
                <c:pt idx="95">
                  <c:v>3.2000000000000002E-3</c:v>
                </c:pt>
                <c:pt idx="96">
                  <c:v>-5.0000000000000001E-4</c:v>
                </c:pt>
                <c:pt idx="97">
                  <c:v>5.0000000000000001E-4</c:v>
                </c:pt>
                <c:pt idx="98">
                  <c:v>0</c:v>
                </c:pt>
                <c:pt idx="99">
                  <c:v>1.8E-3</c:v>
                </c:pt>
              </c:numCache>
            </c:numRef>
          </c:val>
          <c:smooth val="0"/>
          <c:extLst>
            <c:ext xmlns:c16="http://schemas.microsoft.com/office/drawing/2014/chart" uri="{C3380CC4-5D6E-409C-BE32-E72D297353CC}">
              <c16:uniqueId val="{00000002-5D76-4730-B3B2-5A7FEF29B952}"/>
            </c:ext>
          </c:extLst>
        </c:ser>
        <c:ser>
          <c:idx val="3"/>
          <c:order val="3"/>
          <c:tx>
            <c:strRef>
              <c:f>attribution!$E$1</c:f>
              <c:strCache>
                <c:ptCount val="1"/>
                <c:pt idx="0">
                  <c:v>MtM_Vol</c:v>
                </c:pt>
              </c:strCache>
            </c:strRef>
          </c:tx>
          <c:spPr>
            <a:ln w="28575" cap="rnd">
              <a:solidFill>
                <a:schemeClr val="accent4"/>
              </a:solidFill>
              <a:round/>
            </a:ln>
            <a:effectLst/>
          </c:spPr>
          <c:marker>
            <c:symbol val="none"/>
          </c:marker>
          <c:cat>
            <c:numRef>
              <c:f>attribution!$A$2:$A$101</c:f>
              <c:numCache>
                <c:formatCode>m/d/yyyy</c:formatCode>
                <c:ptCount val="100"/>
                <c:pt idx="0">
                  <c:v>44560</c:v>
                </c:pt>
                <c:pt idx="1">
                  <c:v>44564</c:v>
                </c:pt>
                <c:pt idx="2">
                  <c:v>44565</c:v>
                </c:pt>
                <c:pt idx="3">
                  <c:v>44566</c:v>
                </c:pt>
                <c:pt idx="4">
                  <c:v>44567</c:v>
                </c:pt>
                <c:pt idx="5">
                  <c:v>44568</c:v>
                </c:pt>
                <c:pt idx="6">
                  <c:v>44571</c:v>
                </c:pt>
                <c:pt idx="7">
                  <c:v>44572</c:v>
                </c:pt>
                <c:pt idx="8">
                  <c:v>44573</c:v>
                </c:pt>
                <c:pt idx="9">
                  <c:v>44574</c:v>
                </c:pt>
                <c:pt idx="10">
                  <c:v>44575</c:v>
                </c:pt>
                <c:pt idx="11">
                  <c:v>44578</c:v>
                </c:pt>
                <c:pt idx="12">
                  <c:v>44579</c:v>
                </c:pt>
                <c:pt idx="13">
                  <c:v>44580</c:v>
                </c:pt>
                <c:pt idx="14">
                  <c:v>44581</c:v>
                </c:pt>
                <c:pt idx="15">
                  <c:v>44582</c:v>
                </c:pt>
                <c:pt idx="16">
                  <c:v>44585</c:v>
                </c:pt>
                <c:pt idx="17">
                  <c:v>44586</c:v>
                </c:pt>
                <c:pt idx="18">
                  <c:v>44587</c:v>
                </c:pt>
                <c:pt idx="19">
                  <c:v>44588</c:v>
                </c:pt>
                <c:pt idx="20">
                  <c:v>44589</c:v>
                </c:pt>
                <c:pt idx="21">
                  <c:v>44592</c:v>
                </c:pt>
                <c:pt idx="22">
                  <c:v>44593</c:v>
                </c:pt>
                <c:pt idx="23">
                  <c:v>44594</c:v>
                </c:pt>
                <c:pt idx="24">
                  <c:v>44595</c:v>
                </c:pt>
                <c:pt idx="25">
                  <c:v>44596</c:v>
                </c:pt>
                <c:pt idx="26">
                  <c:v>44599</c:v>
                </c:pt>
                <c:pt idx="27">
                  <c:v>44600</c:v>
                </c:pt>
                <c:pt idx="28">
                  <c:v>44601</c:v>
                </c:pt>
                <c:pt idx="29">
                  <c:v>44602</c:v>
                </c:pt>
                <c:pt idx="30">
                  <c:v>44603</c:v>
                </c:pt>
                <c:pt idx="31">
                  <c:v>44606</c:v>
                </c:pt>
                <c:pt idx="32">
                  <c:v>44607</c:v>
                </c:pt>
                <c:pt idx="33">
                  <c:v>44608</c:v>
                </c:pt>
                <c:pt idx="34">
                  <c:v>44609</c:v>
                </c:pt>
                <c:pt idx="35">
                  <c:v>44610</c:v>
                </c:pt>
                <c:pt idx="36">
                  <c:v>44613</c:v>
                </c:pt>
                <c:pt idx="37">
                  <c:v>44614</c:v>
                </c:pt>
                <c:pt idx="38">
                  <c:v>44615</c:v>
                </c:pt>
                <c:pt idx="39">
                  <c:v>44616</c:v>
                </c:pt>
                <c:pt idx="40">
                  <c:v>44617</c:v>
                </c:pt>
                <c:pt idx="41">
                  <c:v>44620</c:v>
                </c:pt>
                <c:pt idx="42">
                  <c:v>44621</c:v>
                </c:pt>
                <c:pt idx="43">
                  <c:v>44622</c:v>
                </c:pt>
                <c:pt idx="44">
                  <c:v>44623</c:v>
                </c:pt>
                <c:pt idx="45">
                  <c:v>44624</c:v>
                </c:pt>
                <c:pt idx="46">
                  <c:v>44627</c:v>
                </c:pt>
                <c:pt idx="47">
                  <c:v>44628</c:v>
                </c:pt>
                <c:pt idx="48">
                  <c:v>44629</c:v>
                </c:pt>
                <c:pt idx="49">
                  <c:v>44630</c:v>
                </c:pt>
                <c:pt idx="50">
                  <c:v>44631</c:v>
                </c:pt>
                <c:pt idx="51">
                  <c:v>44634</c:v>
                </c:pt>
                <c:pt idx="52">
                  <c:v>44635</c:v>
                </c:pt>
                <c:pt idx="53">
                  <c:v>44636</c:v>
                </c:pt>
                <c:pt idx="54">
                  <c:v>44637</c:v>
                </c:pt>
                <c:pt idx="55">
                  <c:v>44638</c:v>
                </c:pt>
                <c:pt idx="56">
                  <c:v>44641</c:v>
                </c:pt>
                <c:pt idx="57">
                  <c:v>44642</c:v>
                </c:pt>
                <c:pt idx="58">
                  <c:v>44643</c:v>
                </c:pt>
                <c:pt idx="59">
                  <c:v>44644</c:v>
                </c:pt>
                <c:pt idx="60">
                  <c:v>44645</c:v>
                </c:pt>
                <c:pt idx="61">
                  <c:v>44648</c:v>
                </c:pt>
                <c:pt idx="62">
                  <c:v>44649</c:v>
                </c:pt>
                <c:pt idx="63">
                  <c:v>44650</c:v>
                </c:pt>
                <c:pt idx="64">
                  <c:v>44651</c:v>
                </c:pt>
                <c:pt idx="65">
                  <c:v>44652</c:v>
                </c:pt>
                <c:pt idx="66">
                  <c:v>44655</c:v>
                </c:pt>
                <c:pt idx="67">
                  <c:v>44656</c:v>
                </c:pt>
                <c:pt idx="68">
                  <c:v>44657</c:v>
                </c:pt>
                <c:pt idx="69">
                  <c:v>44658</c:v>
                </c:pt>
                <c:pt idx="70">
                  <c:v>44659</c:v>
                </c:pt>
                <c:pt idx="71">
                  <c:v>44662</c:v>
                </c:pt>
                <c:pt idx="72">
                  <c:v>44663</c:v>
                </c:pt>
                <c:pt idx="73">
                  <c:v>44664</c:v>
                </c:pt>
                <c:pt idx="74">
                  <c:v>44665</c:v>
                </c:pt>
                <c:pt idx="75">
                  <c:v>44670</c:v>
                </c:pt>
                <c:pt idx="76">
                  <c:v>44671</c:v>
                </c:pt>
                <c:pt idx="77">
                  <c:v>44672</c:v>
                </c:pt>
                <c:pt idx="78">
                  <c:v>44673</c:v>
                </c:pt>
                <c:pt idx="79">
                  <c:v>44676</c:v>
                </c:pt>
                <c:pt idx="80">
                  <c:v>44677</c:v>
                </c:pt>
                <c:pt idx="81">
                  <c:v>44678</c:v>
                </c:pt>
                <c:pt idx="82">
                  <c:v>44679</c:v>
                </c:pt>
                <c:pt idx="83">
                  <c:v>44680</c:v>
                </c:pt>
                <c:pt idx="84">
                  <c:v>44683</c:v>
                </c:pt>
                <c:pt idx="85">
                  <c:v>44684</c:v>
                </c:pt>
                <c:pt idx="86">
                  <c:v>44685</c:v>
                </c:pt>
                <c:pt idx="87">
                  <c:v>44686</c:v>
                </c:pt>
                <c:pt idx="88">
                  <c:v>44687</c:v>
                </c:pt>
                <c:pt idx="89">
                  <c:v>44690</c:v>
                </c:pt>
                <c:pt idx="90">
                  <c:v>44691</c:v>
                </c:pt>
                <c:pt idx="91">
                  <c:v>44692</c:v>
                </c:pt>
                <c:pt idx="92">
                  <c:v>44693</c:v>
                </c:pt>
                <c:pt idx="93">
                  <c:v>44694</c:v>
                </c:pt>
                <c:pt idx="94">
                  <c:v>44697</c:v>
                </c:pt>
                <c:pt idx="95">
                  <c:v>44698</c:v>
                </c:pt>
                <c:pt idx="96">
                  <c:v>44699</c:v>
                </c:pt>
                <c:pt idx="97">
                  <c:v>44700</c:v>
                </c:pt>
                <c:pt idx="98">
                  <c:v>44701</c:v>
                </c:pt>
                <c:pt idx="99">
                  <c:v>44704</c:v>
                </c:pt>
              </c:numCache>
            </c:numRef>
          </c:cat>
          <c:val>
            <c:numRef>
              <c:f>attribution!$E$2:$E$101</c:f>
              <c:numCache>
                <c:formatCode>0.00%</c:formatCode>
                <c:ptCount val="100"/>
                <c:pt idx="0">
                  <c:v>0</c:v>
                </c:pt>
                <c:pt idx="1">
                  <c:v>8.0000000000000004E-4</c:v>
                </c:pt>
                <c:pt idx="2">
                  <c:v>6.9999999999999999E-4</c:v>
                </c:pt>
                <c:pt idx="3">
                  <c:v>2.9999999999999997E-4</c:v>
                </c:pt>
                <c:pt idx="4">
                  <c:v>2.5999999999999999E-3</c:v>
                </c:pt>
                <c:pt idx="5">
                  <c:v>2.7000000000000001E-3</c:v>
                </c:pt>
                <c:pt idx="6">
                  <c:v>4.7000000000000002E-3</c:v>
                </c:pt>
                <c:pt idx="7">
                  <c:v>3.3E-3</c:v>
                </c:pt>
                <c:pt idx="8">
                  <c:v>2.5000000000000001E-3</c:v>
                </c:pt>
                <c:pt idx="9">
                  <c:v>1.6999999999999999E-3</c:v>
                </c:pt>
                <c:pt idx="10">
                  <c:v>2.0999999999999999E-3</c:v>
                </c:pt>
                <c:pt idx="11">
                  <c:v>2.5000000000000001E-3</c:v>
                </c:pt>
                <c:pt idx="12">
                  <c:v>2.7000000000000001E-3</c:v>
                </c:pt>
                <c:pt idx="13">
                  <c:v>2.7000000000000001E-3</c:v>
                </c:pt>
                <c:pt idx="14">
                  <c:v>2.0999999999999999E-3</c:v>
                </c:pt>
                <c:pt idx="15">
                  <c:v>2.5999999999999999E-3</c:v>
                </c:pt>
                <c:pt idx="16">
                  <c:v>4.5999999999999999E-3</c:v>
                </c:pt>
                <c:pt idx="17">
                  <c:v>4.0000000000000001E-3</c:v>
                </c:pt>
                <c:pt idx="18">
                  <c:v>2.3999999999999998E-3</c:v>
                </c:pt>
                <c:pt idx="19">
                  <c:v>2.0999999999999999E-3</c:v>
                </c:pt>
                <c:pt idx="20">
                  <c:v>3.0999999999999999E-3</c:v>
                </c:pt>
                <c:pt idx="21">
                  <c:v>2E-3</c:v>
                </c:pt>
                <c:pt idx="22">
                  <c:v>0</c:v>
                </c:pt>
                <c:pt idx="23">
                  <c:v>-1.1999999999999999E-3</c:v>
                </c:pt>
                <c:pt idx="24">
                  <c:v>-1E-3</c:v>
                </c:pt>
                <c:pt idx="25">
                  <c:v>0</c:v>
                </c:pt>
                <c:pt idx="26">
                  <c:v>1E-4</c:v>
                </c:pt>
                <c:pt idx="27">
                  <c:v>-8.0000000000000004E-4</c:v>
                </c:pt>
                <c:pt idx="28">
                  <c:v>-1.2999999999999999E-3</c:v>
                </c:pt>
                <c:pt idx="29">
                  <c:v>-1.1000000000000001E-3</c:v>
                </c:pt>
                <c:pt idx="30">
                  <c:v>-8.9999999999999998E-4</c:v>
                </c:pt>
                <c:pt idx="31">
                  <c:v>1.9E-3</c:v>
                </c:pt>
                <c:pt idx="32">
                  <c:v>5.9999999999999995E-4</c:v>
                </c:pt>
                <c:pt idx="33">
                  <c:v>4.0000000000000002E-4</c:v>
                </c:pt>
                <c:pt idx="34">
                  <c:v>1.1000000000000001E-3</c:v>
                </c:pt>
                <c:pt idx="35">
                  <c:v>4.0000000000000002E-4</c:v>
                </c:pt>
                <c:pt idx="36">
                  <c:v>3.0000000000000001E-3</c:v>
                </c:pt>
                <c:pt idx="37">
                  <c:v>2.3999999999999998E-3</c:v>
                </c:pt>
                <c:pt idx="38">
                  <c:v>2.2000000000000001E-3</c:v>
                </c:pt>
                <c:pt idx="39">
                  <c:v>7.3000000000000001E-3</c:v>
                </c:pt>
                <c:pt idx="40">
                  <c:v>2.8E-3</c:v>
                </c:pt>
                <c:pt idx="41">
                  <c:v>6.4000000000000003E-3</c:v>
                </c:pt>
                <c:pt idx="42">
                  <c:v>8.8999999999999999E-3</c:v>
                </c:pt>
                <c:pt idx="43">
                  <c:v>9.5999999999999992E-3</c:v>
                </c:pt>
                <c:pt idx="44">
                  <c:v>8.8000000000000005E-3</c:v>
                </c:pt>
                <c:pt idx="45">
                  <c:v>1.5900000000000001E-2</c:v>
                </c:pt>
                <c:pt idx="46">
                  <c:v>1.7899999999999999E-2</c:v>
                </c:pt>
                <c:pt idx="47">
                  <c:v>1.89E-2</c:v>
                </c:pt>
                <c:pt idx="48">
                  <c:v>1.46E-2</c:v>
                </c:pt>
                <c:pt idx="49">
                  <c:v>1.26E-2</c:v>
                </c:pt>
                <c:pt idx="50">
                  <c:v>9.4000000000000004E-3</c:v>
                </c:pt>
                <c:pt idx="51">
                  <c:v>8.2000000000000007E-3</c:v>
                </c:pt>
                <c:pt idx="52">
                  <c:v>8.0000000000000002E-3</c:v>
                </c:pt>
                <c:pt idx="53">
                  <c:v>5.1999999999999998E-3</c:v>
                </c:pt>
                <c:pt idx="54">
                  <c:v>2.8E-3</c:v>
                </c:pt>
                <c:pt idx="55">
                  <c:v>-8.9999999999999998E-4</c:v>
                </c:pt>
                <c:pt idx="56">
                  <c:v>-1.1000000000000001E-3</c:v>
                </c:pt>
                <c:pt idx="57">
                  <c:v>-2E-3</c:v>
                </c:pt>
                <c:pt idx="58">
                  <c:v>-1E-3</c:v>
                </c:pt>
                <c:pt idx="59">
                  <c:v>-5.9999999999999995E-4</c:v>
                </c:pt>
                <c:pt idx="60">
                  <c:v>-8.9999999999999998E-4</c:v>
                </c:pt>
                <c:pt idx="61">
                  <c:v>-5.9999999999999995E-4</c:v>
                </c:pt>
                <c:pt idx="62">
                  <c:v>-1.6000000000000001E-3</c:v>
                </c:pt>
                <c:pt idx="63">
                  <c:v>-1.8E-3</c:v>
                </c:pt>
                <c:pt idx="64">
                  <c:v>-1.5E-3</c:v>
                </c:pt>
                <c:pt idx="65">
                  <c:v>-1.6999999999999999E-3</c:v>
                </c:pt>
                <c:pt idx="66">
                  <c:v>-8.0000000000000004E-4</c:v>
                </c:pt>
                <c:pt idx="67">
                  <c:v>-1E-4</c:v>
                </c:pt>
                <c:pt idx="68">
                  <c:v>1.6999999999999999E-3</c:v>
                </c:pt>
                <c:pt idx="69">
                  <c:v>2E-3</c:v>
                </c:pt>
                <c:pt idx="70">
                  <c:v>2.9999999999999997E-4</c:v>
                </c:pt>
                <c:pt idx="71">
                  <c:v>1.1000000000000001E-3</c:v>
                </c:pt>
                <c:pt idx="72">
                  <c:v>1.1000000000000001E-3</c:v>
                </c:pt>
                <c:pt idx="73">
                  <c:v>8.0000000000000004E-4</c:v>
                </c:pt>
                <c:pt idx="74">
                  <c:v>2.0000000000000001E-4</c:v>
                </c:pt>
                <c:pt idx="75">
                  <c:v>1E-3</c:v>
                </c:pt>
                <c:pt idx="76">
                  <c:v>5.0000000000000001E-4</c:v>
                </c:pt>
                <c:pt idx="77">
                  <c:v>0</c:v>
                </c:pt>
                <c:pt idx="78">
                  <c:v>1.1999999999999999E-3</c:v>
                </c:pt>
                <c:pt idx="79">
                  <c:v>2.5000000000000001E-3</c:v>
                </c:pt>
                <c:pt idx="80">
                  <c:v>2.3999999999999998E-3</c:v>
                </c:pt>
                <c:pt idx="81">
                  <c:v>2.5999999999999999E-3</c:v>
                </c:pt>
                <c:pt idx="82">
                  <c:v>2E-3</c:v>
                </c:pt>
                <c:pt idx="83">
                  <c:v>1.8E-3</c:v>
                </c:pt>
                <c:pt idx="84">
                  <c:v>3.2000000000000002E-3</c:v>
                </c:pt>
                <c:pt idx="85">
                  <c:v>2.5999999999999999E-3</c:v>
                </c:pt>
                <c:pt idx="86">
                  <c:v>1.5E-3</c:v>
                </c:pt>
                <c:pt idx="87">
                  <c:v>1.6000000000000001E-3</c:v>
                </c:pt>
                <c:pt idx="88">
                  <c:v>3.2000000000000002E-3</c:v>
                </c:pt>
                <c:pt idx="89">
                  <c:v>4.3E-3</c:v>
                </c:pt>
                <c:pt idx="90">
                  <c:v>3.8E-3</c:v>
                </c:pt>
                <c:pt idx="91">
                  <c:v>2.8999999999999998E-3</c:v>
                </c:pt>
                <c:pt idx="92">
                  <c:v>2.7000000000000001E-3</c:v>
                </c:pt>
                <c:pt idx="93">
                  <c:v>1.6000000000000001E-3</c:v>
                </c:pt>
                <c:pt idx="94">
                  <c:v>8.9999999999999998E-4</c:v>
                </c:pt>
                <c:pt idx="95">
                  <c:v>2.9999999999999997E-4</c:v>
                </c:pt>
                <c:pt idx="96">
                  <c:v>-1E-4</c:v>
                </c:pt>
                <c:pt idx="97">
                  <c:v>2.2000000000000001E-3</c:v>
                </c:pt>
                <c:pt idx="98">
                  <c:v>4.0000000000000002E-4</c:v>
                </c:pt>
                <c:pt idx="99">
                  <c:v>2.0000000000000001E-4</c:v>
                </c:pt>
              </c:numCache>
            </c:numRef>
          </c:val>
          <c:smooth val="0"/>
          <c:extLst>
            <c:ext xmlns:c16="http://schemas.microsoft.com/office/drawing/2014/chart" uri="{C3380CC4-5D6E-409C-BE32-E72D297353CC}">
              <c16:uniqueId val="{00000003-5D76-4730-B3B2-5A7FEF29B952}"/>
            </c:ext>
          </c:extLst>
        </c:ser>
        <c:ser>
          <c:idx val="4"/>
          <c:order val="4"/>
          <c:tx>
            <c:strRef>
              <c:f>attribution!$F$1</c:f>
              <c:strCache>
                <c:ptCount val="1"/>
                <c:pt idx="0">
                  <c:v>Index</c:v>
                </c:pt>
              </c:strCache>
            </c:strRef>
          </c:tx>
          <c:spPr>
            <a:ln w="28575" cap="rnd">
              <a:solidFill>
                <a:schemeClr val="accent5"/>
              </a:solidFill>
              <a:round/>
            </a:ln>
            <a:effectLst/>
          </c:spPr>
          <c:marker>
            <c:symbol val="none"/>
          </c:marker>
          <c:cat>
            <c:numRef>
              <c:f>attribution!$A$2:$A$101</c:f>
              <c:numCache>
                <c:formatCode>m/d/yyyy</c:formatCode>
                <c:ptCount val="100"/>
                <c:pt idx="0">
                  <c:v>44560</c:v>
                </c:pt>
                <c:pt idx="1">
                  <c:v>44564</c:v>
                </c:pt>
                <c:pt idx="2">
                  <c:v>44565</c:v>
                </c:pt>
                <c:pt idx="3">
                  <c:v>44566</c:v>
                </c:pt>
                <c:pt idx="4">
                  <c:v>44567</c:v>
                </c:pt>
                <c:pt idx="5">
                  <c:v>44568</c:v>
                </c:pt>
                <c:pt idx="6">
                  <c:v>44571</c:v>
                </c:pt>
                <c:pt idx="7">
                  <c:v>44572</c:v>
                </c:pt>
                <c:pt idx="8">
                  <c:v>44573</c:v>
                </c:pt>
                <c:pt idx="9">
                  <c:v>44574</c:v>
                </c:pt>
                <c:pt idx="10">
                  <c:v>44575</c:v>
                </c:pt>
                <c:pt idx="11">
                  <c:v>44578</c:v>
                </c:pt>
                <c:pt idx="12">
                  <c:v>44579</c:v>
                </c:pt>
                <c:pt idx="13">
                  <c:v>44580</c:v>
                </c:pt>
                <c:pt idx="14">
                  <c:v>44581</c:v>
                </c:pt>
                <c:pt idx="15">
                  <c:v>44582</c:v>
                </c:pt>
                <c:pt idx="16">
                  <c:v>44585</c:v>
                </c:pt>
                <c:pt idx="17">
                  <c:v>44586</c:v>
                </c:pt>
                <c:pt idx="18">
                  <c:v>44587</c:v>
                </c:pt>
                <c:pt idx="19">
                  <c:v>44588</c:v>
                </c:pt>
                <c:pt idx="20">
                  <c:v>44589</c:v>
                </c:pt>
                <c:pt idx="21">
                  <c:v>44592</c:v>
                </c:pt>
                <c:pt idx="22">
                  <c:v>44593</c:v>
                </c:pt>
                <c:pt idx="23">
                  <c:v>44594</c:v>
                </c:pt>
                <c:pt idx="24">
                  <c:v>44595</c:v>
                </c:pt>
                <c:pt idx="25">
                  <c:v>44596</c:v>
                </c:pt>
                <c:pt idx="26">
                  <c:v>44599</c:v>
                </c:pt>
                <c:pt idx="27">
                  <c:v>44600</c:v>
                </c:pt>
                <c:pt idx="28">
                  <c:v>44601</c:v>
                </c:pt>
                <c:pt idx="29">
                  <c:v>44602</c:v>
                </c:pt>
                <c:pt idx="30">
                  <c:v>44603</c:v>
                </c:pt>
                <c:pt idx="31">
                  <c:v>44606</c:v>
                </c:pt>
                <c:pt idx="32">
                  <c:v>44607</c:v>
                </c:pt>
                <c:pt idx="33">
                  <c:v>44608</c:v>
                </c:pt>
                <c:pt idx="34">
                  <c:v>44609</c:v>
                </c:pt>
                <c:pt idx="35">
                  <c:v>44610</c:v>
                </c:pt>
                <c:pt idx="36">
                  <c:v>44613</c:v>
                </c:pt>
                <c:pt idx="37">
                  <c:v>44614</c:v>
                </c:pt>
                <c:pt idx="38">
                  <c:v>44615</c:v>
                </c:pt>
                <c:pt idx="39">
                  <c:v>44616</c:v>
                </c:pt>
                <c:pt idx="40">
                  <c:v>44617</c:v>
                </c:pt>
                <c:pt idx="41">
                  <c:v>44620</c:v>
                </c:pt>
                <c:pt idx="42">
                  <c:v>44621</c:v>
                </c:pt>
                <c:pt idx="43">
                  <c:v>44622</c:v>
                </c:pt>
                <c:pt idx="44">
                  <c:v>44623</c:v>
                </c:pt>
                <c:pt idx="45">
                  <c:v>44624</c:v>
                </c:pt>
                <c:pt idx="46">
                  <c:v>44627</c:v>
                </c:pt>
                <c:pt idx="47">
                  <c:v>44628</c:v>
                </c:pt>
                <c:pt idx="48">
                  <c:v>44629</c:v>
                </c:pt>
                <c:pt idx="49">
                  <c:v>44630</c:v>
                </c:pt>
                <c:pt idx="50">
                  <c:v>44631</c:v>
                </c:pt>
                <c:pt idx="51">
                  <c:v>44634</c:v>
                </c:pt>
                <c:pt idx="52">
                  <c:v>44635</c:v>
                </c:pt>
                <c:pt idx="53">
                  <c:v>44636</c:v>
                </c:pt>
                <c:pt idx="54">
                  <c:v>44637</c:v>
                </c:pt>
                <c:pt idx="55">
                  <c:v>44638</c:v>
                </c:pt>
                <c:pt idx="56">
                  <c:v>44641</c:v>
                </c:pt>
                <c:pt idx="57">
                  <c:v>44642</c:v>
                </c:pt>
                <c:pt idx="58">
                  <c:v>44643</c:v>
                </c:pt>
                <c:pt idx="59">
                  <c:v>44644</c:v>
                </c:pt>
                <c:pt idx="60">
                  <c:v>44645</c:v>
                </c:pt>
                <c:pt idx="61">
                  <c:v>44648</c:v>
                </c:pt>
                <c:pt idx="62">
                  <c:v>44649</c:v>
                </c:pt>
                <c:pt idx="63">
                  <c:v>44650</c:v>
                </c:pt>
                <c:pt idx="64">
                  <c:v>44651</c:v>
                </c:pt>
                <c:pt idx="65">
                  <c:v>44652</c:v>
                </c:pt>
                <c:pt idx="66">
                  <c:v>44655</c:v>
                </c:pt>
                <c:pt idx="67">
                  <c:v>44656</c:v>
                </c:pt>
                <c:pt idx="68">
                  <c:v>44657</c:v>
                </c:pt>
                <c:pt idx="69">
                  <c:v>44658</c:v>
                </c:pt>
                <c:pt idx="70">
                  <c:v>44659</c:v>
                </c:pt>
                <c:pt idx="71">
                  <c:v>44662</c:v>
                </c:pt>
                <c:pt idx="72">
                  <c:v>44663</c:v>
                </c:pt>
                <c:pt idx="73">
                  <c:v>44664</c:v>
                </c:pt>
                <c:pt idx="74">
                  <c:v>44665</c:v>
                </c:pt>
                <c:pt idx="75">
                  <c:v>44670</c:v>
                </c:pt>
                <c:pt idx="76">
                  <c:v>44671</c:v>
                </c:pt>
                <c:pt idx="77">
                  <c:v>44672</c:v>
                </c:pt>
                <c:pt idx="78">
                  <c:v>44673</c:v>
                </c:pt>
                <c:pt idx="79">
                  <c:v>44676</c:v>
                </c:pt>
                <c:pt idx="80">
                  <c:v>44677</c:v>
                </c:pt>
                <c:pt idx="81">
                  <c:v>44678</c:v>
                </c:pt>
                <c:pt idx="82">
                  <c:v>44679</c:v>
                </c:pt>
                <c:pt idx="83">
                  <c:v>44680</c:v>
                </c:pt>
                <c:pt idx="84">
                  <c:v>44683</c:v>
                </c:pt>
                <c:pt idx="85">
                  <c:v>44684</c:v>
                </c:pt>
                <c:pt idx="86">
                  <c:v>44685</c:v>
                </c:pt>
                <c:pt idx="87">
                  <c:v>44686</c:v>
                </c:pt>
                <c:pt idx="88">
                  <c:v>44687</c:v>
                </c:pt>
                <c:pt idx="89">
                  <c:v>44690</c:v>
                </c:pt>
                <c:pt idx="90">
                  <c:v>44691</c:v>
                </c:pt>
                <c:pt idx="91">
                  <c:v>44692</c:v>
                </c:pt>
                <c:pt idx="92">
                  <c:v>44693</c:v>
                </c:pt>
                <c:pt idx="93">
                  <c:v>44694</c:v>
                </c:pt>
                <c:pt idx="94">
                  <c:v>44697</c:v>
                </c:pt>
                <c:pt idx="95">
                  <c:v>44698</c:v>
                </c:pt>
                <c:pt idx="96">
                  <c:v>44699</c:v>
                </c:pt>
                <c:pt idx="97">
                  <c:v>44700</c:v>
                </c:pt>
                <c:pt idx="98">
                  <c:v>44701</c:v>
                </c:pt>
                <c:pt idx="99">
                  <c:v>44704</c:v>
                </c:pt>
              </c:numCache>
            </c:numRef>
          </c:cat>
          <c:val>
            <c:numRef>
              <c:f>attribution!$F$2:$F$101</c:f>
              <c:numCache>
                <c:formatCode>0.00%</c:formatCode>
                <c:ptCount val="100"/>
                <c:pt idx="0">
                  <c:v>0</c:v>
                </c:pt>
                <c:pt idx="1">
                  <c:v>1E-3</c:v>
                </c:pt>
                <c:pt idx="2">
                  <c:v>3.5000000000000001E-3</c:v>
                </c:pt>
                <c:pt idx="3">
                  <c:v>6.7999999999999996E-3</c:v>
                </c:pt>
                <c:pt idx="4">
                  <c:v>9.4999999999999998E-3</c:v>
                </c:pt>
                <c:pt idx="5">
                  <c:v>1.06E-2</c:v>
                </c:pt>
                <c:pt idx="6">
                  <c:v>1.47E-2</c:v>
                </c:pt>
                <c:pt idx="7">
                  <c:v>1.5599999999999999E-2</c:v>
                </c:pt>
                <c:pt idx="8">
                  <c:v>1.7999999999999999E-2</c:v>
                </c:pt>
                <c:pt idx="9">
                  <c:v>1.7100000000000001E-2</c:v>
                </c:pt>
                <c:pt idx="10">
                  <c:v>1.5299999999999999E-2</c:v>
                </c:pt>
                <c:pt idx="11">
                  <c:v>1.7399999999999999E-2</c:v>
                </c:pt>
                <c:pt idx="12">
                  <c:v>1.54E-2</c:v>
                </c:pt>
                <c:pt idx="13">
                  <c:v>1.77E-2</c:v>
                </c:pt>
                <c:pt idx="14">
                  <c:v>1.83E-2</c:v>
                </c:pt>
                <c:pt idx="15">
                  <c:v>1.5599999999999999E-2</c:v>
                </c:pt>
                <c:pt idx="16">
                  <c:v>8.8000000000000005E-3</c:v>
                </c:pt>
                <c:pt idx="17">
                  <c:v>8.5000000000000006E-3</c:v>
                </c:pt>
                <c:pt idx="18">
                  <c:v>8.9999999999999993E-3</c:v>
                </c:pt>
                <c:pt idx="19">
                  <c:v>1.04E-2</c:v>
                </c:pt>
                <c:pt idx="20">
                  <c:v>1.0500000000000001E-2</c:v>
                </c:pt>
                <c:pt idx="21">
                  <c:v>9.1000000000000004E-3</c:v>
                </c:pt>
                <c:pt idx="22">
                  <c:v>1.23E-2</c:v>
                </c:pt>
                <c:pt idx="23">
                  <c:v>1.4200000000000001E-2</c:v>
                </c:pt>
                <c:pt idx="24">
                  <c:v>1.26E-2</c:v>
                </c:pt>
                <c:pt idx="25">
                  <c:v>1.0200000000000001E-2</c:v>
                </c:pt>
                <c:pt idx="26">
                  <c:v>1.2200000000000001E-2</c:v>
                </c:pt>
                <c:pt idx="27">
                  <c:v>1.1299999999999999E-2</c:v>
                </c:pt>
                <c:pt idx="28">
                  <c:v>1.2699999999999999E-2</c:v>
                </c:pt>
                <c:pt idx="29">
                  <c:v>1.34E-2</c:v>
                </c:pt>
                <c:pt idx="30">
                  <c:v>9.2999999999999992E-3</c:v>
                </c:pt>
                <c:pt idx="31">
                  <c:v>8.8999999999999999E-3</c:v>
                </c:pt>
                <c:pt idx="32">
                  <c:v>8.0000000000000002E-3</c:v>
                </c:pt>
                <c:pt idx="33">
                  <c:v>7.6E-3</c:v>
                </c:pt>
                <c:pt idx="34">
                  <c:v>7.6E-3</c:v>
                </c:pt>
                <c:pt idx="35">
                  <c:v>4.4000000000000003E-3</c:v>
                </c:pt>
                <c:pt idx="36">
                  <c:v>3.8999999999999998E-3</c:v>
                </c:pt>
                <c:pt idx="37">
                  <c:v>5.1000000000000004E-3</c:v>
                </c:pt>
                <c:pt idx="38">
                  <c:v>2.3E-3</c:v>
                </c:pt>
                <c:pt idx="39">
                  <c:v>6.7000000000000002E-3</c:v>
                </c:pt>
                <c:pt idx="40">
                  <c:v>2.5000000000000001E-3</c:v>
                </c:pt>
                <c:pt idx="41">
                  <c:v>2.3E-3</c:v>
                </c:pt>
                <c:pt idx="42">
                  <c:v>3.5999999999999999E-3</c:v>
                </c:pt>
                <c:pt idx="43">
                  <c:v>7.9000000000000008E-3</c:v>
                </c:pt>
                <c:pt idx="44">
                  <c:v>3.2000000000000002E-3</c:v>
                </c:pt>
                <c:pt idx="45">
                  <c:v>7.7000000000000002E-3</c:v>
                </c:pt>
                <c:pt idx="46">
                  <c:v>1.17E-2</c:v>
                </c:pt>
                <c:pt idx="47">
                  <c:v>1.52E-2</c:v>
                </c:pt>
                <c:pt idx="48">
                  <c:v>8.6E-3</c:v>
                </c:pt>
                <c:pt idx="49">
                  <c:v>8.0000000000000002E-3</c:v>
                </c:pt>
                <c:pt idx="50">
                  <c:v>5.3E-3</c:v>
                </c:pt>
                <c:pt idx="51">
                  <c:v>4.1000000000000003E-3</c:v>
                </c:pt>
                <c:pt idx="52">
                  <c:v>3.0000000000000001E-3</c:v>
                </c:pt>
                <c:pt idx="53">
                  <c:v>7.9000000000000008E-3</c:v>
                </c:pt>
                <c:pt idx="54">
                  <c:v>6.7999999999999996E-3</c:v>
                </c:pt>
                <c:pt idx="55">
                  <c:v>3.3E-3</c:v>
                </c:pt>
                <c:pt idx="56">
                  <c:v>1.1000000000000001E-3</c:v>
                </c:pt>
                <c:pt idx="57">
                  <c:v>-5.0000000000000001E-4</c:v>
                </c:pt>
                <c:pt idx="58">
                  <c:v>-2.8E-3</c:v>
                </c:pt>
                <c:pt idx="59">
                  <c:v>-1.8E-3</c:v>
                </c:pt>
                <c:pt idx="60">
                  <c:v>-2.5999999999999999E-3</c:v>
                </c:pt>
                <c:pt idx="61">
                  <c:v>-2.7000000000000001E-3</c:v>
                </c:pt>
                <c:pt idx="62">
                  <c:v>1.1999999999999999E-3</c:v>
                </c:pt>
                <c:pt idx="63">
                  <c:v>-6.9999999999999999E-4</c:v>
                </c:pt>
                <c:pt idx="64">
                  <c:v>-2.2000000000000001E-3</c:v>
                </c:pt>
                <c:pt idx="65">
                  <c:v>-2.7000000000000001E-3</c:v>
                </c:pt>
                <c:pt idx="66">
                  <c:v>1.6999999999999999E-3</c:v>
                </c:pt>
                <c:pt idx="67">
                  <c:v>1.6000000000000001E-3</c:v>
                </c:pt>
                <c:pt idx="68">
                  <c:v>7.1000000000000004E-3</c:v>
                </c:pt>
                <c:pt idx="69">
                  <c:v>7.9000000000000008E-3</c:v>
                </c:pt>
                <c:pt idx="70">
                  <c:v>9.1000000000000004E-3</c:v>
                </c:pt>
                <c:pt idx="71">
                  <c:v>8.9999999999999993E-3</c:v>
                </c:pt>
                <c:pt idx="72">
                  <c:v>8.5000000000000006E-3</c:v>
                </c:pt>
                <c:pt idx="73">
                  <c:v>8.9999999999999993E-3</c:v>
                </c:pt>
                <c:pt idx="74">
                  <c:v>8.0999999999999996E-3</c:v>
                </c:pt>
                <c:pt idx="75">
                  <c:v>8.3000000000000001E-3</c:v>
                </c:pt>
                <c:pt idx="76">
                  <c:v>7.9000000000000008E-3</c:v>
                </c:pt>
                <c:pt idx="77">
                  <c:v>7.6E-3</c:v>
                </c:pt>
                <c:pt idx="78">
                  <c:v>9.5999999999999992E-3</c:v>
                </c:pt>
                <c:pt idx="79">
                  <c:v>1.0500000000000001E-2</c:v>
                </c:pt>
                <c:pt idx="80">
                  <c:v>5.0000000000000001E-3</c:v>
                </c:pt>
                <c:pt idx="81">
                  <c:v>9.7000000000000003E-3</c:v>
                </c:pt>
                <c:pt idx="82">
                  <c:v>8.9999999999999993E-3</c:v>
                </c:pt>
                <c:pt idx="83">
                  <c:v>8.6999999999999994E-3</c:v>
                </c:pt>
                <c:pt idx="84">
                  <c:v>6.1999999999999998E-3</c:v>
                </c:pt>
                <c:pt idx="85">
                  <c:v>7.0000000000000001E-3</c:v>
                </c:pt>
                <c:pt idx="86">
                  <c:v>5.3E-3</c:v>
                </c:pt>
                <c:pt idx="87">
                  <c:v>4.1999999999999997E-3</c:v>
                </c:pt>
                <c:pt idx="88">
                  <c:v>8.2000000000000007E-3</c:v>
                </c:pt>
                <c:pt idx="89">
                  <c:v>6.7999999999999996E-3</c:v>
                </c:pt>
                <c:pt idx="90">
                  <c:v>6.7999999999999996E-3</c:v>
                </c:pt>
                <c:pt idx="91">
                  <c:v>2.1000000000000001E-2</c:v>
                </c:pt>
                <c:pt idx="92">
                  <c:v>1.9900000000000001E-2</c:v>
                </c:pt>
                <c:pt idx="93">
                  <c:v>2.1000000000000001E-2</c:v>
                </c:pt>
                <c:pt idx="94">
                  <c:v>1.9699999999999999E-2</c:v>
                </c:pt>
                <c:pt idx="95">
                  <c:v>2.0400000000000001E-2</c:v>
                </c:pt>
                <c:pt idx="96">
                  <c:v>1.8100000000000002E-2</c:v>
                </c:pt>
                <c:pt idx="97">
                  <c:v>2.24E-2</c:v>
                </c:pt>
                <c:pt idx="98">
                  <c:v>2.0799999999999999E-2</c:v>
                </c:pt>
                <c:pt idx="99">
                  <c:v>2.2100000000000002E-2</c:v>
                </c:pt>
              </c:numCache>
            </c:numRef>
          </c:val>
          <c:smooth val="0"/>
          <c:extLst>
            <c:ext xmlns:c16="http://schemas.microsoft.com/office/drawing/2014/chart" uri="{C3380CC4-5D6E-409C-BE32-E72D297353CC}">
              <c16:uniqueId val="{00000004-5D76-4730-B3B2-5A7FEF29B952}"/>
            </c:ext>
          </c:extLst>
        </c:ser>
        <c:dLbls>
          <c:showLegendKey val="0"/>
          <c:showVal val="0"/>
          <c:showCatName val="0"/>
          <c:showSerName val="0"/>
          <c:showPercent val="0"/>
          <c:showBubbleSize val="0"/>
        </c:dLbls>
        <c:smooth val="0"/>
        <c:axId val="471272752"/>
        <c:axId val="471274416"/>
      </c:lineChart>
      <c:dateAx>
        <c:axId val="47127275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274416"/>
        <c:crosses val="autoZero"/>
        <c:auto val="1"/>
        <c:lblOffset val="100"/>
        <c:baseTimeUnit val="days"/>
      </c:dateAx>
      <c:valAx>
        <c:axId val="471274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27275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12</xdr:col>
      <xdr:colOff>542925</xdr:colOff>
      <xdr:row>15</xdr:row>
      <xdr:rowOff>9525</xdr:rowOff>
    </xdr:from>
    <xdr:to>
      <xdr:col>20</xdr:col>
      <xdr:colOff>238125</xdr:colOff>
      <xdr:row>32</xdr:row>
      <xdr:rowOff>0</xdr:rowOff>
    </xdr:to>
    <xdr:graphicFrame macro="">
      <xdr:nvGraphicFramePr>
        <xdr:cNvPr id="1049"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136070</xdr:colOff>
      <xdr:row>36</xdr:row>
      <xdr:rowOff>81641</xdr:rowOff>
    </xdr:from>
    <xdr:to>
      <xdr:col>15</xdr:col>
      <xdr:colOff>176892</xdr:colOff>
      <xdr:row>69</xdr:row>
      <xdr:rowOff>136070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10</xdr:col>
      <xdr:colOff>571500</xdr:colOff>
      <xdr:row>71</xdr:row>
      <xdr:rowOff>38100</xdr:rowOff>
    </xdr:from>
    <xdr:to>
      <xdr:col>18</xdr:col>
      <xdr:colOff>266700</xdr:colOff>
      <xdr:row>88</xdr:row>
      <xdr:rowOff>28575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CS 1">
  <a:themeElements>
    <a:clrScheme name="Credit Suisse 1">
      <a:dk1>
        <a:sysClr val="windowText" lastClr="000000"/>
      </a:dk1>
      <a:lt1>
        <a:sysClr val="window" lastClr="FFFFFF"/>
      </a:lt1>
      <a:dk2>
        <a:srgbClr val="166C86"/>
      </a:dk2>
      <a:lt2>
        <a:srgbClr val="EEECE1"/>
      </a:lt2>
      <a:accent1>
        <a:srgbClr val="255B89"/>
      </a:accent1>
      <a:accent2>
        <a:srgbClr val="AAA19A"/>
      </a:accent2>
      <a:accent3>
        <a:srgbClr val="A6CCD6"/>
      </a:accent3>
      <a:accent4>
        <a:srgbClr val="56A2B9"/>
      </a:accent4>
      <a:accent5>
        <a:srgbClr val="C8C1BC"/>
      </a:accent5>
      <a:accent6>
        <a:srgbClr val="003868"/>
      </a:accent6>
      <a:hlink>
        <a:srgbClr val="0000FF"/>
      </a:hlink>
      <a:folHlink>
        <a:srgbClr val="800080"/>
      </a:folHlink>
    </a:clrScheme>
    <a:fontScheme name="CS 1">
      <a:majorFont>
        <a:latin typeface="Credit Suisse Type Light"/>
        <a:ea typeface=""/>
        <a:cs typeface=""/>
        <a:font script="Kore" typeface="Credit Suisse Type Kor Roman"/>
        <a:font script="Arab" typeface="Credit Suisse Type Arabic Light"/>
        <a:font script="Cyrl" typeface="Credit Suisse Type Light"/>
        <a:font script="Deva" typeface="Credit Suisse Type Deva Light"/>
        <a:font script="Grek" typeface="Credit Suisse Type Light"/>
        <a:font script="Hans" typeface="Credit Suisse Type SCh Light"/>
        <a:font script="Hant" typeface="Credit Suisse Type TCh Light"/>
        <a:font script="Jpan" typeface="Credit Suisse Type Jap Light"/>
        <a:font script="Thai" typeface="Credit Suisse Type Thai Light"/>
      </a:majorFont>
      <a:minorFont>
        <a:latin typeface="Credit Suisse Type Light"/>
        <a:ea typeface=""/>
        <a:cs typeface=""/>
        <a:font script="Kore" typeface="Credit Suisse Type Kor Roman"/>
        <a:font script="Arab" typeface="Credit Suisse Type Arabic Light"/>
        <a:font script="Cyrl" typeface="Credit Suisse Type Light"/>
        <a:font script="Deva" typeface="Credit Suisse Type Deva Light"/>
        <a:font script="Grek" typeface="Credit Suisse Type Light"/>
        <a:font script="Hans" typeface="Credit Suisse Type SCh Light"/>
        <a:font script="Hant" typeface="Credit Suisse Type TCh Light"/>
        <a:font script="Jpan" typeface="Credit Suisse Type Jap Light"/>
        <a:font script="Thai" typeface="Credit Suisse Type Thai Light"/>
      </a:minorFont>
    </a:fontScheme>
    <a:fmtScheme name="Couture">
      <a:fillStyleLst>
        <a:solidFill>
          <a:schemeClr val="phClr"/>
        </a:solidFill>
        <a:solidFill>
          <a:schemeClr val="phClr">
            <a:tint val="65000"/>
          </a:schemeClr>
        </a:solidFill>
        <a:solidFill>
          <a:schemeClr val="phClr">
            <a:shade val="80000"/>
            <a:satMod val="180000"/>
          </a:schemeClr>
        </a:solidFill>
      </a:fillStyleLst>
      <a:lnStyleLst>
        <a:ln w="9525" cap="flat" cmpd="sng" algn="ctr">
          <a:solidFill>
            <a:schemeClr val="phClr"/>
          </a:solidFill>
          <a:prstDash val="solid"/>
        </a:ln>
        <a:ln w="10795" cap="flat" cmpd="sng" algn="ctr">
          <a:solidFill>
            <a:schemeClr val="phClr"/>
          </a:solidFill>
          <a:prstDash val="solid"/>
        </a:ln>
        <a:ln w="17145" cap="flat" cmpd="sng" algn="ctr">
          <a:solidFill>
            <a:schemeClr val="phClr">
              <a:shade val="95000"/>
              <a:alpha val="50000"/>
              <a:satMod val="150000"/>
            </a:schemeClr>
          </a:solidFill>
          <a:prstDash val="solid"/>
        </a:ln>
      </a:lnStyleLst>
      <a:effectStyleLst>
        <a:effectStyle>
          <a:effectLst/>
        </a:effectStyle>
        <a:effectStyle>
          <a:effectLst/>
        </a:effectStyle>
        <a:effectStyle>
          <a:effectLst>
            <a:outerShdw blurRad="44450" dist="13970" dir="5400000" algn="ctr" rotWithShape="0">
              <a:srgbClr val="000000">
                <a:alpha val="45000"/>
              </a:srgbClr>
            </a:outerShdw>
          </a:effectLst>
          <a:scene3d>
            <a:camera prst="orthographicFront">
              <a:rot lat="0" lon="0" rev="0"/>
            </a:camera>
            <a:lightRig rig="twoPt" dir="tl"/>
          </a:scene3d>
          <a:sp3d prstMaterial="flat">
            <a:bevelT w="19050" h="31750" prst="coolSlant"/>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ln>
          <a:noFill/>
        </a:ln>
      </a:spPr>
      <a:bodyPr rtlCol="0" anchor="ctr"/>
      <a:lstStyle>
        <a:defPPr algn="ctr">
          <a:defRPr/>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custClrLst>
    <a:custClr name="Purple 1">
      <a:srgbClr val="92499E"/>
    </a:custClr>
    <a:custClr name="Green 1">
      <a:srgbClr val="898000"/>
    </a:custClr>
    <a:custClr name="Yellow 1">
      <a:srgbClr val="FFC726"/>
    </a:custClr>
    <a:custClr name="Orange 1">
      <a:srgbClr val="F49C3E"/>
    </a:custClr>
    <a:custClr name="Red 1">
      <a:srgbClr val="9D0E2D"/>
    </a:custClr>
    <a:custClr name="Purple 2">
      <a:srgbClr val="A86DB1"/>
    </a:custClr>
    <a:custClr name="Green 2">
      <a:srgbClr val="B1A82F"/>
    </a:custClr>
    <a:custClr name="Yellow 2">
      <a:srgbClr val="FFD251"/>
    </a:custClr>
    <a:custClr name="Orange 2">
      <a:srgbClr val="F6B065"/>
    </a:custClr>
    <a:custClr name="Red 2">
      <a:srgbClr val="C23841"/>
    </a:custClr>
    <a:custClr name="Purple 3">
      <a:srgbClr val="BE92C5"/>
    </a:custClr>
    <a:custClr name="Green 3">
      <a:srgbClr val="D7D17B"/>
    </a:custClr>
    <a:custClr name="Yellow 3">
      <a:srgbClr val="FFDD7D"/>
    </a:custClr>
    <a:custClr name="Orange 3">
      <a:srgbClr val="F8C48B"/>
    </a:custClr>
    <a:custClr name="Red 3">
      <a:srgbClr val="DE7572"/>
    </a:custClr>
    <a:custClr name="Purple 4">
      <a:srgbClr val="D3B6D8"/>
    </a:custClr>
    <a:custClr name="Green 4">
      <a:srgbClr val="E9E6B9"/>
    </a:custClr>
    <a:custClr name="Yellow 4">
      <a:srgbClr val="FFE9A8"/>
    </a:custClr>
    <a:custClr name="Orange 4">
      <a:srgbClr val="FBD7B2"/>
    </a:custClr>
    <a:custClr name="Red 4">
      <a:srgbClr val="EBB7B6"/>
    </a:custClr>
  </a:custClr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3:J5002"/>
  <sheetViews>
    <sheetView showGridLines="0" workbookViewId="0">
      <selection activeCell="E45" sqref="E45"/>
    </sheetView>
  </sheetViews>
  <sheetFormatPr defaultRowHeight="12.75"/>
  <cols>
    <col min="2" max="2" width="9.7109375" bestFit="1" customWidth="1"/>
    <col min="3" max="3" width="12" bestFit="1" customWidth="1"/>
    <col min="4" max="5" width="6" bestFit="1" customWidth="1"/>
    <col min="8" max="8" width="9.42578125" bestFit="1" customWidth="1"/>
    <col min="9" max="9" width="14" bestFit="1" customWidth="1"/>
    <col min="10" max="10" width="10.42578125" bestFit="1" customWidth="1"/>
  </cols>
  <sheetData>
    <row r="3" spans="2:10" ht="14.25">
      <c r="B3" s="19" t="s">
        <v>6</v>
      </c>
      <c r="I3" t="s">
        <v>4</v>
      </c>
      <c r="J3" s="2">
        <f>B7</f>
        <v>40053</v>
      </c>
    </row>
    <row r="4" spans="2:10">
      <c r="B4" s="3"/>
      <c r="I4" t="s">
        <v>5</v>
      </c>
      <c r="J4" s="2">
        <f t="array" ref="J4">MAX(IF(ISNA(B7:B5002),0,B7:B5002))</f>
        <v>42886</v>
      </c>
    </row>
    <row r="6" spans="2:10">
      <c r="B6" s="4" t="s">
        <v>0</v>
      </c>
      <c r="C6" s="5" t="str">
        <f>B3</f>
        <v>Index#1</v>
      </c>
      <c r="I6" s="13"/>
      <c r="J6" s="14" t="str">
        <f>C6</f>
        <v>Index#1</v>
      </c>
    </row>
    <row r="7" spans="2:10">
      <c r="B7" s="2">
        <v>40053</v>
      </c>
      <c r="C7" s="6">
        <v>1000</v>
      </c>
      <c r="I7" s="7" t="s">
        <v>1</v>
      </c>
      <c r="J7" s="8">
        <f>(VLOOKUP(J4,$B$7:$C$5002,2)/C7)^(365/(J4-J3))-1</f>
        <v>0.11172840996532996</v>
      </c>
    </row>
    <row r="8" spans="2:10">
      <c r="B8" s="2">
        <v>40057</v>
      </c>
      <c r="C8" s="6">
        <v>1002.64653970222</v>
      </c>
      <c r="D8" s="1">
        <f t="shared" ref="D8:D39" si="0">C8/C7-1</f>
        <v>2.6465397022199522E-3</v>
      </c>
      <c r="E8" s="1">
        <f>(C8-MAX(C$7:C8))/MAX(C$7:C8)</f>
        <v>0</v>
      </c>
      <c r="I8" s="7" t="s">
        <v>2</v>
      </c>
      <c r="J8" s="8">
        <f ca="1">STDEV(OFFSET(D8,,,COUNT(D8:D5002)))*SQRT(252)</f>
        <v>4.5542794291550462E-2</v>
      </c>
    </row>
    <row r="9" spans="2:10">
      <c r="B9" s="2">
        <v>40058</v>
      </c>
      <c r="C9" s="6">
        <v>1004.19845045225</v>
      </c>
      <c r="D9" s="1">
        <f t="shared" si="0"/>
        <v>1.5478143977745162E-3</v>
      </c>
      <c r="E9" s="1">
        <f>(C9-MAX(C$7:C9))/MAX(C$7:C9)</f>
        <v>0</v>
      </c>
      <c r="I9" s="9" t="s">
        <v>3</v>
      </c>
      <c r="J9" s="10">
        <f t="array" aca="1" ref="J9" ca="1">MIN(OFFSET(E8,,,COUNT(E8:E5002)))</f>
        <v>-5.7707229561079085E-2</v>
      </c>
    </row>
    <row r="10" spans="2:10">
      <c r="B10" s="2">
        <v>40059</v>
      </c>
      <c r="C10" s="6">
        <v>1005.41468898774</v>
      </c>
      <c r="D10" s="1">
        <f t="shared" si="0"/>
        <v>1.2111535672478801E-3</v>
      </c>
      <c r="E10" s="1">
        <f>(C10-MAX(C$7:C10))/MAX(C$7:C10)</f>
        <v>0</v>
      </c>
      <c r="H10" s="11">
        <f>B7</f>
        <v>40053</v>
      </c>
      <c r="I10" s="15">
        <f>DATE(YEAR(H10),12,31)</f>
        <v>40178</v>
      </c>
      <c r="J10" s="16">
        <f>VLOOKUP(I10,$B$7:$C$5002,2)/VLOOKUP(H10,$B$7:$C$5002,2)-1</f>
        <v>7.1492050274930108E-2</v>
      </c>
    </row>
    <row r="11" spans="2:10">
      <c r="B11" s="2">
        <v>40060</v>
      </c>
      <c r="C11" s="6">
        <v>1005.71793414926</v>
      </c>
      <c r="D11" s="1">
        <f t="shared" si="0"/>
        <v>3.0161202620315741E-4</v>
      </c>
      <c r="E11" s="1">
        <f>(C11-MAX(C$7:C11))/MAX(C$7:C11)</f>
        <v>0</v>
      </c>
      <c r="H11" s="11">
        <f>I10</f>
        <v>40178</v>
      </c>
      <c r="I11" s="15">
        <f>EOMONTH(H11,12)</f>
        <v>40543</v>
      </c>
      <c r="J11" s="16">
        <f t="shared" ref="J11:J30" si="1">VLOOKUP(I11,$B$7:$C$5002,2)/VLOOKUP(H11,$B$7:$C$5002,2)-1</f>
        <v>0.17677654877546556</v>
      </c>
    </row>
    <row r="12" spans="2:10">
      <c r="B12" s="2">
        <v>40064</v>
      </c>
      <c r="C12" s="6">
        <v>1008.68401934223</v>
      </c>
      <c r="D12" s="1">
        <f t="shared" si="0"/>
        <v>2.9492217372846241E-3</v>
      </c>
      <c r="E12" s="1">
        <f>(C12-MAX(C$7:C12))/MAX(C$7:C12)</f>
        <v>0</v>
      </c>
      <c r="H12" s="11">
        <f t="shared" ref="H12:H30" si="2">I11</f>
        <v>40543</v>
      </c>
      <c r="I12" s="15">
        <f t="shared" ref="I12:I30" si="3">EOMONTH(H12,12)</f>
        <v>40908</v>
      </c>
      <c r="J12" s="16">
        <f t="shared" si="1"/>
        <v>0.13523329199329659</v>
      </c>
    </row>
    <row r="13" spans="2:10">
      <c r="B13" s="2">
        <v>40065</v>
      </c>
      <c r="C13" s="6">
        <v>1008.3766783811</v>
      </c>
      <c r="D13" s="1">
        <f t="shared" si="0"/>
        <v>-3.0469498399554595E-4</v>
      </c>
      <c r="E13" s="1">
        <f>(C13-MAX(C$7:C13))/MAX(C$7:C13)</f>
        <v>-3.0469498399558227E-4</v>
      </c>
      <c r="H13" s="11">
        <f t="shared" si="2"/>
        <v>40908</v>
      </c>
      <c r="I13" s="15">
        <f t="shared" si="3"/>
        <v>41274</v>
      </c>
      <c r="J13" s="16">
        <f t="shared" si="1"/>
        <v>0.11869599099864292</v>
      </c>
    </row>
    <row r="14" spans="2:10">
      <c r="B14" s="2">
        <v>40066</v>
      </c>
      <c r="C14" s="6">
        <v>1011.8546304553601</v>
      </c>
      <c r="D14" s="1">
        <f t="shared" si="0"/>
        <v>3.4490604045342987E-3</v>
      </c>
      <c r="E14" s="1">
        <f>(C14-MAX(C$7:C14))/MAX(C$7:C14)</f>
        <v>0</v>
      </c>
      <c r="H14" s="11">
        <f t="shared" si="2"/>
        <v>41274</v>
      </c>
      <c r="I14" s="15">
        <f t="shared" si="3"/>
        <v>41639</v>
      </c>
      <c r="J14" s="16">
        <f t="shared" si="1"/>
        <v>8.3194445833362884E-2</v>
      </c>
    </row>
    <row r="15" spans="2:10">
      <c r="B15" s="2">
        <v>40067</v>
      </c>
      <c r="C15" s="6">
        <v>1015.3363745082301</v>
      </c>
      <c r="D15" s="1">
        <f t="shared" si="0"/>
        <v>3.4409528286718505E-3</v>
      </c>
      <c r="E15" s="1">
        <f>(C15-MAX(C$7:C15))/MAX(C$7:C15)</f>
        <v>0</v>
      </c>
      <c r="H15" s="11">
        <f t="shared" si="2"/>
        <v>41639</v>
      </c>
      <c r="I15" s="15">
        <f t="shared" si="3"/>
        <v>42004</v>
      </c>
      <c r="J15" s="16">
        <f t="shared" si="1"/>
        <v>9.5415785518228269E-2</v>
      </c>
    </row>
    <row r="16" spans="2:10">
      <c r="B16" s="2">
        <v>40070</v>
      </c>
      <c r="C16" s="6">
        <v>1014.44227413883</v>
      </c>
      <c r="D16" s="1">
        <f t="shared" si="0"/>
        <v>-8.8059523114503158E-4</v>
      </c>
      <c r="E16" s="1">
        <f>(C16-MAX(C$7:C16))/MAX(C$7:C16)</f>
        <v>-8.805952311450061E-4</v>
      </c>
      <c r="H16" s="11">
        <f t="shared" si="2"/>
        <v>42004</v>
      </c>
      <c r="I16" s="15">
        <f t="shared" si="3"/>
        <v>42369</v>
      </c>
      <c r="J16" s="16">
        <f t="shared" si="1"/>
        <v>7.3161116214336852E-2</v>
      </c>
    </row>
    <row r="17" spans="2:10">
      <c r="B17" s="2">
        <v>40071</v>
      </c>
      <c r="C17" s="6">
        <v>1015.77613760295</v>
      </c>
      <c r="D17" s="1">
        <f t="shared" si="0"/>
        <v>1.314873697719543E-3</v>
      </c>
      <c r="E17" s="1">
        <f>(C17-MAX(C$7:C17))/MAX(C$7:C17)</f>
        <v>0</v>
      </c>
      <c r="H17" s="11">
        <f t="shared" si="2"/>
        <v>42369</v>
      </c>
      <c r="I17" s="15">
        <f t="shared" si="3"/>
        <v>42735</v>
      </c>
      <c r="J17" s="16">
        <f t="shared" si="1"/>
        <v>7.0309690182515761E-2</v>
      </c>
    </row>
    <row r="18" spans="2:10">
      <c r="B18" s="2">
        <v>40072</v>
      </c>
      <c r="C18" s="6">
        <v>1014.52934493059</v>
      </c>
      <c r="D18" s="1">
        <f t="shared" si="0"/>
        <v>-1.2274285900260029E-3</v>
      </c>
      <c r="E18" s="1">
        <f>(C18-MAX(C$7:C18))/MAX(C$7:C18)</f>
        <v>-1.227428590025971E-3</v>
      </c>
      <c r="H18" s="11">
        <f t="shared" si="2"/>
        <v>42735</v>
      </c>
      <c r="I18" s="17">
        <f t="shared" si="3"/>
        <v>43100</v>
      </c>
      <c r="J18" s="18">
        <f t="shared" si="1"/>
        <v>4.2522877103889023E-2</v>
      </c>
    </row>
    <row r="19" spans="2:10">
      <c r="B19" s="2">
        <v>40073</v>
      </c>
      <c r="C19" s="6">
        <v>1013.72432264338</v>
      </c>
      <c r="D19" s="1">
        <f t="shared" si="0"/>
        <v>-7.9349334864742271E-4</v>
      </c>
      <c r="E19" s="1">
        <f>(C19-MAX(C$7:C19))/MAX(C$7:C19)</f>
        <v>-2.0199479822512411E-3</v>
      </c>
      <c r="H19" s="11">
        <f t="shared" si="2"/>
        <v>43100</v>
      </c>
      <c r="I19" s="12">
        <f t="shared" si="3"/>
        <v>43465</v>
      </c>
      <c r="J19" s="1">
        <f t="shared" si="1"/>
        <v>0</v>
      </c>
    </row>
    <row r="20" spans="2:10">
      <c r="B20" s="2">
        <v>40074</v>
      </c>
      <c r="C20" s="6">
        <v>1013.10046671041</v>
      </c>
      <c r="D20" s="1">
        <f t="shared" si="0"/>
        <v>-6.1540984963559531E-4</v>
      </c>
      <c r="E20" s="1">
        <f>(C20-MAX(C$7:C20))/MAX(C$7:C20)</f>
        <v>-2.6341147360028441E-3</v>
      </c>
      <c r="H20" s="11">
        <f t="shared" si="2"/>
        <v>43465</v>
      </c>
      <c r="I20" s="12">
        <f t="shared" si="3"/>
        <v>43830</v>
      </c>
      <c r="J20" s="1">
        <f t="shared" si="1"/>
        <v>0</v>
      </c>
    </row>
    <row r="21" spans="2:10">
      <c r="B21" s="2">
        <v>40077</v>
      </c>
      <c r="C21" s="6">
        <v>1013.0926175854499</v>
      </c>
      <c r="D21" s="1">
        <f t="shared" si="0"/>
        <v>-7.7476274249477228E-6</v>
      </c>
      <c r="E21" s="1">
        <f>(C21-MAX(C$7:C21))/MAX(C$7:C21)</f>
        <v>-2.6418419552882129E-3</v>
      </c>
      <c r="H21" s="11">
        <f t="shared" si="2"/>
        <v>43830</v>
      </c>
      <c r="I21" s="12">
        <f t="shared" si="3"/>
        <v>44196</v>
      </c>
      <c r="J21" s="1">
        <f t="shared" si="1"/>
        <v>0</v>
      </c>
    </row>
    <row r="22" spans="2:10">
      <c r="B22" s="2">
        <v>40078</v>
      </c>
      <c r="C22" s="6">
        <v>1015.16034777528</v>
      </c>
      <c r="D22" s="1">
        <f t="shared" si="0"/>
        <v>2.0410080519175366E-3</v>
      </c>
      <c r="E22" s="1">
        <f>(C22-MAX(C$7:C22))/MAX(C$7:C22)</f>
        <v>-6.0622592407337094E-4</v>
      </c>
      <c r="H22" s="11">
        <f t="shared" si="2"/>
        <v>44196</v>
      </c>
      <c r="I22" s="12">
        <f t="shared" si="3"/>
        <v>44561</v>
      </c>
      <c r="J22" s="1">
        <f t="shared" si="1"/>
        <v>0</v>
      </c>
    </row>
    <row r="23" spans="2:10">
      <c r="B23" s="2">
        <v>40079</v>
      </c>
      <c r="C23" s="6">
        <v>1017.43567998296</v>
      </c>
      <c r="D23" s="1">
        <f t="shared" si="0"/>
        <v>2.2413525239302068E-3</v>
      </c>
      <c r="E23" s="1">
        <f>(C23-MAX(C$7:C23))/MAX(C$7:C23)</f>
        <v>0</v>
      </c>
      <c r="H23" s="11">
        <f t="shared" si="2"/>
        <v>44561</v>
      </c>
      <c r="I23" s="12">
        <f t="shared" si="3"/>
        <v>44926</v>
      </c>
      <c r="J23" s="1">
        <f t="shared" si="1"/>
        <v>0</v>
      </c>
    </row>
    <row r="24" spans="2:10">
      <c r="B24" s="2">
        <v>40080</v>
      </c>
      <c r="C24" s="6">
        <v>1018.98449208005</v>
      </c>
      <c r="D24" s="1">
        <f t="shared" si="0"/>
        <v>1.5222702796464649E-3</v>
      </c>
      <c r="E24" s="1">
        <f>(C24-MAX(C$7:C24))/MAX(C$7:C24)</f>
        <v>0</v>
      </c>
      <c r="H24" s="11">
        <f t="shared" si="2"/>
        <v>44926</v>
      </c>
      <c r="I24" s="12">
        <f t="shared" si="3"/>
        <v>45291</v>
      </c>
      <c r="J24" s="1">
        <f t="shared" si="1"/>
        <v>0</v>
      </c>
    </row>
    <row r="25" spans="2:10">
      <c r="B25" s="2">
        <v>40081</v>
      </c>
      <c r="C25" s="6">
        <v>1017.50037219119</v>
      </c>
      <c r="D25" s="1">
        <f t="shared" si="0"/>
        <v>-1.4564695541445793E-3</v>
      </c>
      <c r="E25" s="1">
        <f>(C25-MAX(C$7:C25))/MAX(C$7:C25)</f>
        <v>-1.4564695541445587E-3</v>
      </c>
      <c r="H25" s="11">
        <f t="shared" si="2"/>
        <v>45291</v>
      </c>
      <c r="I25" s="12">
        <f t="shared" si="3"/>
        <v>45657</v>
      </c>
      <c r="J25" s="1">
        <f t="shared" si="1"/>
        <v>0</v>
      </c>
    </row>
    <row r="26" spans="2:10">
      <c r="B26" s="2">
        <v>40084</v>
      </c>
      <c r="C26" s="6">
        <v>1019.2016088586601</v>
      </c>
      <c r="D26" s="1">
        <f t="shared" si="0"/>
        <v>1.6719764571746509E-3</v>
      </c>
      <c r="E26" s="1">
        <f>(C26-MAX(C$7:C26))/MAX(C$7:C26)</f>
        <v>0</v>
      </c>
      <c r="H26" s="11">
        <f t="shared" si="2"/>
        <v>45657</v>
      </c>
      <c r="I26" s="12">
        <f t="shared" si="3"/>
        <v>46022</v>
      </c>
      <c r="J26" s="1">
        <f t="shared" si="1"/>
        <v>0</v>
      </c>
    </row>
    <row r="27" spans="2:10">
      <c r="B27" s="2">
        <v>40085</v>
      </c>
      <c r="C27" s="6">
        <v>1018.53687836651</v>
      </c>
      <c r="D27" s="1">
        <f t="shared" si="0"/>
        <v>-6.5220706715174437E-4</v>
      </c>
      <c r="E27" s="1">
        <f>(C27-MAX(C$7:C27))/MAX(C$7:C27)</f>
        <v>-6.5220706715175445E-4</v>
      </c>
      <c r="H27" s="11">
        <f t="shared" si="2"/>
        <v>46022</v>
      </c>
      <c r="I27" s="12">
        <f t="shared" si="3"/>
        <v>46387</v>
      </c>
      <c r="J27" s="1">
        <f t="shared" si="1"/>
        <v>0</v>
      </c>
    </row>
    <row r="28" spans="2:10">
      <c r="B28" s="2">
        <v>40086</v>
      </c>
      <c r="C28" s="6">
        <v>1018.16100768239</v>
      </c>
      <c r="D28" s="1">
        <f t="shared" si="0"/>
        <v>-3.6903001953425552E-4</v>
      </c>
      <c r="E28" s="1">
        <f>(C28-MAX(C$7:C28))/MAX(C$7:C28)</f>
        <v>-1.0209964026992714E-3</v>
      </c>
      <c r="H28" s="11">
        <f t="shared" si="2"/>
        <v>46387</v>
      </c>
      <c r="I28" s="12">
        <f t="shared" si="3"/>
        <v>46752</v>
      </c>
      <c r="J28" s="1">
        <f t="shared" si="1"/>
        <v>0</v>
      </c>
    </row>
    <row r="29" spans="2:10">
      <c r="B29" s="2">
        <v>40087</v>
      </c>
      <c r="C29" s="6">
        <v>1024.4916230823601</v>
      </c>
      <c r="D29" s="1">
        <f t="shared" si="0"/>
        <v>6.2176957791579834E-3</v>
      </c>
      <c r="E29" s="1">
        <f>(C29-MAX(C$7:C29))/MAX(C$7:C29)</f>
        <v>0</v>
      </c>
      <c r="H29" s="11">
        <f t="shared" si="2"/>
        <v>46752</v>
      </c>
      <c r="I29" s="12">
        <f t="shared" si="3"/>
        <v>47118</v>
      </c>
      <c r="J29" s="1">
        <f t="shared" si="1"/>
        <v>0</v>
      </c>
    </row>
    <row r="30" spans="2:10">
      <c r="B30" s="2">
        <v>40088</v>
      </c>
      <c r="C30" s="6">
        <v>1024.1396881134101</v>
      </c>
      <c r="D30" s="1">
        <f t="shared" si="0"/>
        <v>-3.4352156818140411E-4</v>
      </c>
      <c r="E30" s="1">
        <f>(C30-MAX(C$7:C30))/MAX(C$7:C30)</f>
        <v>-3.4352156818142959E-4</v>
      </c>
      <c r="H30" s="11">
        <f t="shared" si="2"/>
        <v>47118</v>
      </c>
      <c r="I30" s="12">
        <f t="shared" si="3"/>
        <v>47483</v>
      </c>
      <c r="J30" s="1">
        <f t="shared" si="1"/>
        <v>0</v>
      </c>
    </row>
    <row r="31" spans="2:10">
      <c r="B31" s="2">
        <v>40091</v>
      </c>
      <c r="C31" s="6">
        <v>1021.56602568466</v>
      </c>
      <c r="D31" s="1">
        <f t="shared" si="0"/>
        <v>-2.5129994068397998E-3</v>
      </c>
      <c r="E31" s="1">
        <f>(C31-MAX(C$7:C31))/MAX(C$7:C31)</f>
        <v>-2.8556577055241943E-3</v>
      </c>
    </row>
    <row r="32" spans="2:10">
      <c r="B32" s="2">
        <v>40092</v>
      </c>
      <c r="C32" s="6">
        <v>1020.37783599186</v>
      </c>
      <c r="D32" s="1">
        <f t="shared" si="0"/>
        <v>-1.1631061164192324E-3</v>
      </c>
      <c r="E32" s="1">
        <f>(C32-MAX(C$7:C32))/MAX(C$7:C32)</f>
        <v>-4.0154423889997544E-3</v>
      </c>
    </row>
    <row r="33" spans="2:5">
      <c r="B33" s="2">
        <v>40093</v>
      </c>
      <c r="C33" s="6">
        <v>1023.44444245762</v>
      </c>
      <c r="D33" s="1">
        <f t="shared" si="0"/>
        <v>3.0053636580404941E-3</v>
      </c>
      <c r="E33" s="1">
        <f>(C33-MAX(C$7:C33))/MAX(C$7:C33)</f>
        <v>-1.0221465955861093E-3</v>
      </c>
    </row>
    <row r="34" spans="2:5">
      <c r="B34" s="2">
        <v>40094</v>
      </c>
      <c r="C34" s="6">
        <v>1023.79744232291</v>
      </c>
      <c r="D34" s="1">
        <f t="shared" si="0"/>
        <v>3.4491355919863409E-4</v>
      </c>
      <c r="E34" s="1">
        <f>(C34-MAX(C$7:C34))/MAX(C$7:C34)</f>
        <v>-6.7758558860786847E-4</v>
      </c>
    </row>
    <row r="35" spans="2:5">
      <c r="B35" s="2">
        <v>40095</v>
      </c>
      <c r="C35" s="6">
        <v>1020.94372794196</v>
      </c>
      <c r="D35" s="1">
        <f t="shared" si="0"/>
        <v>-2.787381822790258E-3</v>
      </c>
      <c r="E35" s="1">
        <f>(C35-MAX(C$7:C35))/MAX(C$7:C35)</f>
        <v>-3.4630787216450294E-3</v>
      </c>
    </row>
    <row r="36" spans="2:5">
      <c r="B36" s="2">
        <v>40099</v>
      </c>
      <c r="C36" s="6">
        <v>1026.4326456573301</v>
      </c>
      <c r="D36" s="1">
        <f t="shared" si="0"/>
        <v>5.3763175825907172E-3</v>
      </c>
      <c r="E36" s="1">
        <f>(C36-MAX(C$7:C36))/MAX(C$7:C36)</f>
        <v>0</v>
      </c>
    </row>
    <row r="37" spans="2:5">
      <c r="B37" s="2">
        <v>40100</v>
      </c>
      <c r="C37" s="6">
        <v>1025.42154168344</v>
      </c>
      <c r="D37" s="1">
        <f t="shared" si="0"/>
        <v>-9.8506607147386127E-4</v>
      </c>
      <c r="E37" s="1">
        <f>(C37-MAX(C$7:C37))/MAX(C$7:C37)</f>
        <v>-9.8506607147383221E-4</v>
      </c>
    </row>
    <row r="38" spans="2:5">
      <c r="B38" s="2">
        <v>40101</v>
      </c>
      <c r="C38" s="6">
        <v>1022.88405418881</v>
      </c>
      <c r="D38" s="1">
        <f t="shared" si="0"/>
        <v>-2.4745798595806612E-3</v>
      </c>
      <c r="E38" s="1">
        <f>(C38-MAX(C$7:C38))/MAX(C$7:C38)</f>
        <v>-3.4572083063936754E-3</v>
      </c>
    </row>
    <row r="39" spans="2:5">
      <c r="B39" s="2">
        <v>40102</v>
      </c>
      <c r="C39" s="6">
        <v>1022.69178042413</v>
      </c>
      <c r="D39" s="1">
        <f t="shared" si="0"/>
        <v>-1.879721986989269E-4</v>
      </c>
      <c r="E39" s="1">
        <f>(C39-MAX(C$7:C39))/MAX(C$7:C39)</f>
        <v>-3.6445306460458995E-3</v>
      </c>
    </row>
    <row r="40" spans="2:5">
      <c r="B40" s="2">
        <v>40105</v>
      </c>
      <c r="C40" s="6">
        <v>1022.59981089089</v>
      </c>
      <c r="D40" s="1">
        <f t="shared" ref="D40:D71" si="4">C40/C39-1</f>
        <v>-8.9928886689460974E-5</v>
      </c>
      <c r="E40" s="1">
        <f>(C40-MAX(C$7:C40))/MAX(C$7:C40)</f>
        <v>-3.7341317841518415E-3</v>
      </c>
    </row>
    <row r="41" spans="2:5">
      <c r="B41" s="2">
        <v>40106</v>
      </c>
      <c r="C41" s="6">
        <v>1025.6385935745</v>
      </c>
      <c r="D41" s="1">
        <f t="shared" si="4"/>
        <v>2.9716245311668388E-3</v>
      </c>
      <c r="E41" s="1">
        <f>(C41-MAX(C$7:C41))/MAX(C$7:C41)</f>
        <v>-7.7360369059738514E-4</v>
      </c>
    </row>
    <row r="42" spans="2:5">
      <c r="B42" s="2">
        <v>40107</v>
      </c>
      <c r="C42" s="6">
        <v>1023.54354771899</v>
      </c>
      <c r="D42" s="1">
        <f t="shared" si="4"/>
        <v>-2.04267455284457E-3</v>
      </c>
      <c r="E42" s="1">
        <f>(C42-MAX(C$7:C42))/MAX(C$7:C42)</f>
        <v>-2.8146980228692248E-3</v>
      </c>
    </row>
    <row r="43" spans="2:5">
      <c r="B43" s="2">
        <v>40108</v>
      </c>
      <c r="C43" s="6">
        <v>1025.3513067896199</v>
      </c>
      <c r="D43" s="1">
        <f t="shared" si="4"/>
        <v>1.7661769981927034E-3</v>
      </c>
      <c r="E43" s="1">
        <f>(C43-MAX(C$7:C43))/MAX(C$7:C43)</f>
        <v>-1.0534922795812959E-3</v>
      </c>
    </row>
    <row r="44" spans="2:5">
      <c r="B44" s="2">
        <v>40109</v>
      </c>
      <c r="C44" s="6">
        <v>1025.88866723457</v>
      </c>
      <c r="D44" s="1">
        <f t="shared" si="4"/>
        <v>5.2407447222413417E-4</v>
      </c>
      <c r="E44" s="1">
        <f>(C44-MAX(C$7:C44))/MAX(C$7:C44)</f>
        <v>-5.2996991576758962E-4</v>
      </c>
    </row>
    <row r="45" spans="2:5">
      <c r="B45" s="2">
        <v>40112</v>
      </c>
      <c r="C45" s="6">
        <v>1027.70652309564</v>
      </c>
      <c r="D45" s="1">
        <f t="shared" si="4"/>
        <v>1.7719816186003712E-3</v>
      </c>
      <c r="E45" s="1">
        <f>(C45-MAX(C$7:C45))/MAX(C$7:C45)</f>
        <v>0</v>
      </c>
    </row>
    <row r="46" spans="2:5">
      <c r="B46" s="2">
        <v>40113</v>
      </c>
      <c r="C46" s="6">
        <v>1032.6742383312201</v>
      </c>
      <c r="D46" s="1">
        <f t="shared" si="4"/>
        <v>4.8337877827382414E-3</v>
      </c>
      <c r="E46" s="1">
        <f>(C46-MAX(C$7:C46))/MAX(C$7:C46)</f>
        <v>0</v>
      </c>
    </row>
    <row r="47" spans="2:5">
      <c r="B47" s="2">
        <v>40114</v>
      </c>
      <c r="C47" s="6">
        <v>1032.5301178628799</v>
      </c>
      <c r="D47" s="1">
        <f t="shared" si="4"/>
        <v>-1.3956043734864032E-4</v>
      </c>
      <c r="E47" s="1">
        <f>(C47-MAX(C$7:C47))/MAX(C$7:C47)</f>
        <v>-1.3956043734859646E-4</v>
      </c>
    </row>
    <row r="48" spans="2:5">
      <c r="B48" s="2">
        <v>40115</v>
      </c>
      <c r="C48" s="6">
        <v>1029.2904426258599</v>
      </c>
      <c r="D48" s="1">
        <f t="shared" si="4"/>
        <v>-3.1376084638823354E-3</v>
      </c>
      <c r="E48" s="1">
        <f>(C48-MAX(C$7:C48))/MAX(C$7:C48)</f>
        <v>-3.2767310152215226E-3</v>
      </c>
    </row>
    <row r="49" spans="2:5">
      <c r="B49" s="2">
        <v>40116</v>
      </c>
      <c r="C49" s="6">
        <v>1033.77039269958</v>
      </c>
      <c r="D49" s="1">
        <f t="shared" si="4"/>
        <v>4.3524644630830167E-3</v>
      </c>
      <c r="E49" s="1">
        <f>(C49-MAX(C$7:C49))/MAX(C$7:C49)</f>
        <v>0</v>
      </c>
    </row>
    <row r="50" spans="2:5">
      <c r="B50" s="2">
        <v>40119</v>
      </c>
      <c r="C50" s="6">
        <v>1033.0568969591</v>
      </c>
      <c r="D50" s="1">
        <f t="shared" si="4"/>
        <v>-6.9018782654128863E-4</v>
      </c>
      <c r="E50" s="1">
        <f>(C50-MAX(C$7:C50))/MAX(C$7:C50)</f>
        <v>-6.9018782654131454E-4</v>
      </c>
    </row>
    <row r="51" spans="2:5">
      <c r="B51" s="2">
        <v>40120</v>
      </c>
      <c r="C51" s="6">
        <v>1033.44136150588</v>
      </c>
      <c r="D51" s="1">
        <f t="shared" si="4"/>
        <v>3.7216202506540341E-4</v>
      </c>
      <c r="E51" s="1">
        <f>(C51-MAX(C$7:C51))/MAX(C$7:C51)</f>
        <v>-3.1828266317518114E-4</v>
      </c>
    </row>
    <row r="52" spans="2:5">
      <c r="B52" s="2">
        <v>40121</v>
      </c>
      <c r="C52" s="6">
        <v>1032.66544899164</v>
      </c>
      <c r="D52" s="1">
        <f t="shared" si="4"/>
        <v>-7.5080458663789873E-4</v>
      </c>
      <c r="E52" s="1">
        <f>(C52-MAX(C$7:C52))/MAX(C$7:C52)</f>
        <v>-1.0688482817297527E-3</v>
      </c>
    </row>
    <row r="53" spans="2:5">
      <c r="B53" s="2">
        <v>40122</v>
      </c>
      <c r="C53" s="6">
        <v>1035.14885839306</v>
      </c>
      <c r="D53" s="1">
        <f t="shared" si="4"/>
        <v>2.4048537731604647E-3</v>
      </c>
      <c r="E53" s="1">
        <f>(C53-MAX(C$7:C53))/MAX(C$7:C53)</f>
        <v>0</v>
      </c>
    </row>
    <row r="54" spans="2:5">
      <c r="B54" s="2">
        <v>40123</v>
      </c>
      <c r="C54" s="6">
        <v>1039.1272939072101</v>
      </c>
      <c r="D54" s="1">
        <f t="shared" si="4"/>
        <v>3.8433462799989382E-3</v>
      </c>
      <c r="E54" s="1">
        <f>(C54-MAX(C$7:C54))/MAX(C$7:C54)</f>
        <v>0</v>
      </c>
    </row>
    <row r="55" spans="2:5">
      <c r="B55" s="2">
        <v>40126</v>
      </c>
      <c r="C55" s="6">
        <v>1042.1322025269999</v>
      </c>
      <c r="D55" s="1">
        <f t="shared" si="4"/>
        <v>2.8917618057082706E-3</v>
      </c>
      <c r="E55" s="1">
        <f>(C55-MAX(C$7:C55))/MAX(C$7:C55)</f>
        <v>0</v>
      </c>
    </row>
    <row r="56" spans="2:5">
      <c r="B56" s="2">
        <v>40127</v>
      </c>
      <c r="C56" s="6">
        <v>1043.41767991184</v>
      </c>
      <c r="D56" s="1">
        <f t="shared" si="4"/>
        <v>1.2335070173659091E-3</v>
      </c>
      <c r="E56" s="1">
        <f>(C56-MAX(C$7:C56))/MAX(C$7:C56)</f>
        <v>0</v>
      </c>
    </row>
    <row r="57" spans="2:5">
      <c r="B57" s="2">
        <v>40129</v>
      </c>
      <c r="C57" s="6">
        <v>1047.0083229757399</v>
      </c>
      <c r="D57" s="1">
        <f t="shared" si="4"/>
        <v>3.4412327230293194E-3</v>
      </c>
      <c r="E57" s="1">
        <f>(C57-MAX(C$7:C57))/MAX(C$7:C57)</f>
        <v>0</v>
      </c>
    </row>
    <row r="58" spans="2:5">
      <c r="B58" s="2">
        <v>40130</v>
      </c>
      <c r="C58" s="6">
        <v>1047.00509423263</v>
      </c>
      <c r="D58" s="1">
        <f t="shared" si="4"/>
        <v>-3.0837797934113453E-6</v>
      </c>
      <c r="E58" s="1">
        <f>(C58-MAX(C$7:C58))/MAX(C$7:C58)</f>
        <v>-3.0837797934414222E-6</v>
      </c>
    </row>
    <row r="59" spans="2:5">
      <c r="B59" s="2">
        <v>40133</v>
      </c>
      <c r="C59" s="6">
        <v>1048.2435129041601</v>
      </c>
      <c r="D59" s="1">
        <f t="shared" si="4"/>
        <v>1.1828201012122896E-3</v>
      </c>
      <c r="E59" s="1">
        <f>(C59-MAX(C$7:C59))/MAX(C$7:C59)</f>
        <v>0</v>
      </c>
    </row>
    <row r="60" spans="2:5">
      <c r="B60" s="2">
        <v>40134</v>
      </c>
      <c r="C60" s="6">
        <v>1049.7800229550201</v>
      </c>
      <c r="D60" s="1">
        <f t="shared" si="4"/>
        <v>1.4657949531240444E-3</v>
      </c>
      <c r="E60" s="1">
        <f>(C60-MAX(C$7:C60))/MAX(C$7:C60)</f>
        <v>0</v>
      </c>
    </row>
    <row r="61" spans="2:5">
      <c r="B61" s="2">
        <v>40135</v>
      </c>
      <c r="C61" s="6">
        <v>1052.76600004784</v>
      </c>
      <c r="D61" s="1">
        <f t="shared" si="4"/>
        <v>2.8443836113538623E-3</v>
      </c>
      <c r="E61" s="1">
        <f>(C61-MAX(C$7:C61))/MAX(C$7:C61)</f>
        <v>0</v>
      </c>
    </row>
    <row r="62" spans="2:5">
      <c r="B62" s="2">
        <v>40136</v>
      </c>
      <c r="C62" s="6">
        <v>1053.3324097432701</v>
      </c>
      <c r="D62" s="1">
        <f t="shared" si="4"/>
        <v>5.380205054157372E-4</v>
      </c>
      <c r="E62" s="1">
        <f>(C62-MAX(C$7:C62))/MAX(C$7:C62)</f>
        <v>0</v>
      </c>
    </row>
    <row r="63" spans="2:5">
      <c r="B63" s="2">
        <v>40137</v>
      </c>
      <c r="C63" s="6">
        <v>1052.6829219634899</v>
      </c>
      <c r="D63" s="1">
        <f t="shared" si="4"/>
        <v>-6.1660286322962055E-4</v>
      </c>
      <c r="E63" s="1">
        <f>(C63-MAX(C$7:C63))/MAX(C$7:C63)</f>
        <v>-6.1660286322956894E-4</v>
      </c>
    </row>
    <row r="64" spans="2:5">
      <c r="B64" s="2">
        <v>40140</v>
      </c>
      <c r="C64" s="6">
        <v>1052.5043972199601</v>
      </c>
      <c r="D64" s="1">
        <f t="shared" si="4"/>
        <v>-1.6959023444285126E-4</v>
      </c>
      <c r="E64" s="1">
        <f>(C64-MAX(C$7:C64))/MAX(C$7:C64)</f>
        <v>-7.8608852784831746E-4</v>
      </c>
    </row>
    <row r="65" spans="2:5">
      <c r="B65" s="2">
        <v>40141</v>
      </c>
      <c r="C65" s="6">
        <v>1053.6576250213</v>
      </c>
      <c r="D65" s="1">
        <f t="shared" si="4"/>
        <v>1.0956987964951814E-3</v>
      </c>
      <c r="E65" s="1">
        <f>(C65-MAX(C$7:C65))/MAX(C$7:C65)</f>
        <v>0</v>
      </c>
    </row>
    <row r="66" spans="2:5">
      <c r="B66" s="2">
        <v>40142</v>
      </c>
      <c r="C66" s="6">
        <v>1053.58378655212</v>
      </c>
      <c r="D66" s="1">
        <f t="shared" si="4"/>
        <v>-7.0078237395576615E-5</v>
      </c>
      <c r="E66" s="1">
        <f>(C66-MAX(C$7:C66))/MAX(C$7:C66)</f>
        <v>-7.007823739559201E-5</v>
      </c>
    </row>
    <row r="67" spans="2:5">
      <c r="B67" s="2">
        <v>40144</v>
      </c>
      <c r="C67" s="6">
        <v>1054.4895979545499</v>
      </c>
      <c r="D67" s="1">
        <f t="shared" si="4"/>
        <v>8.5974311107639423E-4</v>
      </c>
      <c r="E67" s="1">
        <f>(C67-MAX(C$7:C67))/MAX(C$7:C67)</f>
        <v>0</v>
      </c>
    </row>
    <row r="68" spans="2:5">
      <c r="B68" s="2">
        <v>40147</v>
      </c>
      <c r="C68" s="6">
        <v>1057.5855155137899</v>
      </c>
      <c r="D68" s="1">
        <f t="shared" si="4"/>
        <v>2.9359394016263973E-3</v>
      </c>
      <c r="E68" s="1">
        <f>(C68-MAX(C$7:C68))/MAX(C$7:C68)</f>
        <v>0</v>
      </c>
    </row>
    <row r="69" spans="2:5">
      <c r="B69" s="2">
        <v>40148</v>
      </c>
      <c r="C69" s="6">
        <v>1059.53672438935</v>
      </c>
      <c r="D69" s="1">
        <f t="shared" si="4"/>
        <v>1.8449655814471999E-3</v>
      </c>
      <c r="E69" s="1">
        <f>(C69-MAX(C$7:C69))/MAX(C$7:C69)</f>
        <v>0</v>
      </c>
    </row>
    <row r="70" spans="2:5">
      <c r="B70" s="2">
        <v>40149</v>
      </c>
      <c r="C70" s="6">
        <v>1062.6355442238601</v>
      </c>
      <c r="D70" s="1">
        <f t="shared" si="4"/>
        <v>2.9246931825757105E-3</v>
      </c>
      <c r="E70" s="1">
        <f>(C70-MAX(C$7:C70))/MAX(C$7:C70)</f>
        <v>0</v>
      </c>
    </row>
    <row r="71" spans="2:5">
      <c r="B71" s="2">
        <v>40150</v>
      </c>
      <c r="C71" s="6">
        <v>1063.1391566459099</v>
      </c>
      <c r="D71" s="1">
        <f t="shared" si="4"/>
        <v>4.7392770248211313E-4</v>
      </c>
      <c r="E71" s="1">
        <f>(C71-MAX(C$7:C71))/MAX(C$7:C71)</f>
        <v>0</v>
      </c>
    </row>
    <row r="72" spans="2:5">
      <c r="B72" s="2">
        <v>40151</v>
      </c>
      <c r="C72" s="6">
        <v>1060.76232063105</v>
      </c>
      <c r="D72" s="1">
        <f>C72/C71-1</f>
        <v>-2.2356772394298563E-3</v>
      </c>
      <c r="E72" s="1">
        <f>(C72-MAX(C$7:C72))/MAX(C$7:C72)</f>
        <v>-2.2356772394298611E-3</v>
      </c>
    </row>
    <row r="73" spans="2:5">
      <c r="B73" s="2">
        <v>40154</v>
      </c>
      <c r="C73" s="6">
        <v>1065.1702723167</v>
      </c>
      <c r="D73" s="1">
        <f t="shared" ref="D73:D136" si="5">C73/C72-1</f>
        <v>4.1554565051176162E-3</v>
      </c>
      <c r="E73" s="1">
        <f>(C73-MAX(C$7:C73))/MAX(C$7:C73)</f>
        <v>0</v>
      </c>
    </row>
    <row r="74" spans="2:5">
      <c r="B74" s="2">
        <v>40155</v>
      </c>
      <c r="C74" s="6">
        <v>1066.55033952587</v>
      </c>
      <c r="D74" s="1">
        <f t="shared" si="5"/>
        <v>1.2956306095253112E-3</v>
      </c>
      <c r="E74" s="1">
        <f>(C74-MAX(C$7:C74))/MAX(C$7:C74)</f>
        <v>0</v>
      </c>
    </row>
    <row r="75" spans="2:5">
      <c r="B75" s="2">
        <v>40156</v>
      </c>
      <c r="C75" s="6">
        <v>1067.7041942754199</v>
      </c>
      <c r="D75" s="1">
        <f t="shared" si="5"/>
        <v>1.0818568114308036E-3</v>
      </c>
      <c r="E75" s="1">
        <f>(C75-MAX(C$7:C75))/MAX(C$7:C75)</f>
        <v>0</v>
      </c>
    </row>
    <row r="76" spans="2:5">
      <c r="B76" s="2">
        <v>40157</v>
      </c>
      <c r="C76" s="6">
        <v>1066.8427581641199</v>
      </c>
      <c r="D76" s="1">
        <f t="shared" si="5"/>
        <v>-8.0681158313200552E-4</v>
      </c>
      <c r="E76" s="1">
        <f>(C76-MAX(C$7:C76))/MAX(C$7:C76)</f>
        <v>-8.0681158313198177E-4</v>
      </c>
    </row>
    <row r="77" spans="2:5">
      <c r="B77" s="2">
        <v>40158</v>
      </c>
      <c r="C77" s="6">
        <v>1068.0153759161101</v>
      </c>
      <c r="D77" s="1">
        <f t="shared" si="5"/>
        <v>1.0991476888384533E-3</v>
      </c>
      <c r="E77" s="1">
        <f>(C77-MAX(C$7:C77))/MAX(C$7:C77)</f>
        <v>0</v>
      </c>
    </row>
    <row r="78" spans="2:5">
      <c r="B78" s="2">
        <v>40161</v>
      </c>
      <c r="C78" s="6">
        <v>1068.3652250836401</v>
      </c>
      <c r="D78" s="1">
        <f t="shared" si="5"/>
        <v>3.2756941090839042E-4</v>
      </c>
      <c r="E78" s="1">
        <f>(C78-MAX(C$7:C78))/MAX(C$7:C78)</f>
        <v>0</v>
      </c>
    </row>
    <row r="79" spans="2:5">
      <c r="B79" s="2">
        <v>40162</v>
      </c>
      <c r="C79" s="6">
        <v>1066.17135842276</v>
      </c>
      <c r="D79" s="1">
        <f t="shared" si="5"/>
        <v>-2.0534800360132444E-3</v>
      </c>
      <c r="E79" s="1">
        <f>(C79-MAX(C$7:C79))/MAX(C$7:C79)</f>
        <v>-2.0534800360132673E-3</v>
      </c>
    </row>
    <row r="80" spans="2:5">
      <c r="B80" s="2">
        <v>40163</v>
      </c>
      <c r="C80" s="6">
        <v>1069.8378766967201</v>
      </c>
      <c r="D80" s="1">
        <f t="shared" si="5"/>
        <v>3.4389577669615701E-3</v>
      </c>
      <c r="E80" s="1">
        <f>(C80-MAX(C$7:C80))/MAX(C$7:C80)</f>
        <v>0</v>
      </c>
    </row>
    <row r="81" spans="2:5">
      <c r="B81" s="2">
        <v>40164</v>
      </c>
      <c r="C81" s="6">
        <v>1072.0497705461501</v>
      </c>
      <c r="D81" s="1">
        <f t="shared" si="5"/>
        <v>2.0675037756745507E-3</v>
      </c>
      <c r="E81" s="1">
        <f>(C81-MAX(C$7:C81))/MAX(C$7:C81)</f>
        <v>0</v>
      </c>
    </row>
    <row r="82" spans="2:5">
      <c r="B82" s="2">
        <v>40165</v>
      </c>
      <c r="C82" s="6">
        <v>1074.77157943831</v>
      </c>
      <c r="D82" s="1">
        <f t="shared" si="5"/>
        <v>2.5388829576198368E-3</v>
      </c>
      <c r="E82" s="1">
        <f>(C82-MAX(C$7:C82))/MAX(C$7:C82)</f>
        <v>0</v>
      </c>
    </row>
    <row r="83" spans="2:5">
      <c r="B83" s="2">
        <v>40168</v>
      </c>
      <c r="C83" s="6">
        <v>1074.2695864479699</v>
      </c>
      <c r="D83" s="1">
        <f t="shared" si="5"/>
        <v>-4.6706946847485664E-4</v>
      </c>
      <c r="E83" s="1">
        <f>(C83-MAX(C$7:C83))/MAX(C$7:C83)</f>
        <v>-4.6706946847483788E-4</v>
      </c>
    </row>
    <row r="84" spans="2:5">
      <c r="B84" s="2">
        <v>40169</v>
      </c>
      <c r="C84" s="6">
        <v>1073.0475642705001</v>
      </c>
      <c r="D84" s="1">
        <f t="shared" si="5"/>
        <v>-1.1375377213371785E-3</v>
      </c>
      <c r="E84" s="1">
        <f>(C84-MAX(C$7:C84))/MAX(C$7:C84)</f>
        <v>-1.6040758806731379E-3</v>
      </c>
    </row>
    <row r="85" spans="2:5">
      <c r="B85" s="2">
        <v>40170</v>
      </c>
      <c r="C85" s="6">
        <v>1073.87532157602</v>
      </c>
      <c r="D85" s="1">
        <f t="shared" si="5"/>
        <v>7.7140784162965659E-4</v>
      </c>
      <c r="E85" s="1">
        <f>(C85-MAX(C$7:C85))/MAX(C$7:C85)</f>
        <v>-8.3390543575629511E-4</v>
      </c>
    </row>
    <row r="86" spans="2:5">
      <c r="B86" s="2">
        <v>40176</v>
      </c>
      <c r="C86" s="6">
        <v>1067.9741106588201</v>
      </c>
      <c r="D86" s="1">
        <f t="shared" si="5"/>
        <v>-5.4952477244185616E-3</v>
      </c>
      <c r="E86" s="1">
        <f>(C86-MAX(C$7:C86))/MAX(C$7:C86)</f>
        <v>-6.3245706432266905E-3</v>
      </c>
    </row>
    <row r="87" spans="2:5">
      <c r="B87" s="2">
        <v>40177</v>
      </c>
      <c r="C87" s="6">
        <v>1071.4920502749301</v>
      </c>
      <c r="D87" s="1">
        <f t="shared" si="5"/>
        <v>3.2940308018700737E-3</v>
      </c>
      <c r="E87" s="1">
        <f>(C87-MAX(C$7:C87))/MAX(C$7:C87)</f>
        <v>-3.0513731718639914E-3</v>
      </c>
    </row>
    <row r="88" spans="2:5">
      <c r="B88" s="2">
        <v>40182</v>
      </c>
      <c r="C88" s="6">
        <v>1076.00756539031</v>
      </c>
      <c r="D88" s="1">
        <f t="shared" si="5"/>
        <v>4.2142310941282179E-3</v>
      </c>
      <c r="E88" s="1">
        <f>(C88-MAX(C$7:C88))/MAX(C$7:C88)</f>
        <v>0</v>
      </c>
    </row>
    <row r="89" spans="2:5">
      <c r="B89" s="2">
        <v>40183</v>
      </c>
      <c r="C89" s="6">
        <v>1075.6773213905201</v>
      </c>
      <c r="D89" s="1">
        <f t="shared" si="5"/>
        <v>-3.0691605748156547E-4</v>
      </c>
      <c r="E89" s="1">
        <f>(C89-MAX(C$7:C89))/MAX(C$7:C89)</f>
        <v>-3.0691605748153604E-4</v>
      </c>
    </row>
    <row r="90" spans="2:5">
      <c r="B90" s="2">
        <v>40184</v>
      </c>
      <c r="C90" s="6">
        <v>1080.28114934422</v>
      </c>
      <c r="D90" s="1">
        <f t="shared" si="5"/>
        <v>4.2799340119474838E-3</v>
      </c>
      <c r="E90" s="1">
        <f>(C90-MAX(C$7:C90))/MAX(C$7:C90)</f>
        <v>0</v>
      </c>
    </row>
    <row r="91" spans="2:5">
      <c r="B91" s="2">
        <v>40185</v>
      </c>
      <c r="C91" s="6">
        <v>1082.4497577887901</v>
      </c>
      <c r="D91" s="1">
        <f t="shared" si="5"/>
        <v>2.0074481961354085E-3</v>
      </c>
      <c r="E91" s="1">
        <f>(C91-MAX(C$7:C91))/MAX(C$7:C91)</f>
        <v>0</v>
      </c>
    </row>
    <row r="92" spans="2:5">
      <c r="B92" s="2">
        <v>40186</v>
      </c>
      <c r="C92" s="6">
        <v>1087.7802870570299</v>
      </c>
      <c r="D92" s="1">
        <f t="shared" si="5"/>
        <v>4.9245050219504094E-3</v>
      </c>
      <c r="E92" s="1">
        <f>(C92-MAX(C$7:C92))/MAX(C$7:C92)</f>
        <v>0</v>
      </c>
    </row>
    <row r="93" spans="2:5">
      <c r="B93" s="2">
        <v>40189</v>
      </c>
      <c r="C93" s="6">
        <v>1092.5830265250099</v>
      </c>
      <c r="D93" s="1">
        <f t="shared" si="5"/>
        <v>4.4151742085469792E-3</v>
      </c>
      <c r="E93" s="1">
        <f>(C93-MAX(C$7:C93))/MAX(C$7:C93)</f>
        <v>0</v>
      </c>
    </row>
    <row r="94" spans="2:5">
      <c r="B94" s="2">
        <v>40190</v>
      </c>
      <c r="C94" s="6">
        <v>1094.5621650590399</v>
      </c>
      <c r="D94" s="1">
        <f t="shared" si="5"/>
        <v>1.8114307892231896E-3</v>
      </c>
      <c r="E94" s="1">
        <f>(C94-MAX(C$7:C94))/MAX(C$7:C94)</f>
        <v>0</v>
      </c>
    </row>
    <row r="95" spans="2:5">
      <c r="B95" s="2">
        <v>40191</v>
      </c>
      <c r="C95" s="6">
        <v>1094.4473664076099</v>
      </c>
      <c r="D95" s="1">
        <f t="shared" si="5"/>
        <v>-1.0488088762306003E-4</v>
      </c>
      <c r="E95" s="1">
        <f>(C95-MAX(C$7:C95))/MAX(C$7:C95)</f>
        <v>-1.0488088762301814E-4</v>
      </c>
    </row>
    <row r="96" spans="2:5">
      <c r="B96" s="2">
        <v>40192</v>
      </c>
      <c r="C96" s="6">
        <v>1097.32715328477</v>
      </c>
      <c r="D96" s="1">
        <f t="shared" si="5"/>
        <v>2.6312703246869074E-3</v>
      </c>
      <c r="E96" s="1">
        <f>(C96-MAX(C$7:C96))/MAX(C$7:C96)</f>
        <v>0</v>
      </c>
    </row>
    <row r="97" spans="2:5">
      <c r="B97" s="2">
        <v>40193</v>
      </c>
      <c r="C97" s="6">
        <v>1099.8877646641899</v>
      </c>
      <c r="D97" s="1">
        <f t="shared" si="5"/>
        <v>2.3334986031786631E-3</v>
      </c>
      <c r="E97" s="1">
        <f>(C97-MAX(C$7:C97))/MAX(C$7:C97)</f>
        <v>0</v>
      </c>
    </row>
    <row r="98" spans="2:5">
      <c r="B98" s="2">
        <v>40197</v>
      </c>
      <c r="C98" s="6">
        <v>1098.34091059553</v>
      </c>
      <c r="D98" s="1">
        <f t="shared" si="5"/>
        <v>-1.4063744668822986E-3</v>
      </c>
      <c r="E98" s="1">
        <f>(C98-MAX(C$7:C98))/MAX(C$7:C98)</f>
        <v>-1.4063744668823029E-3</v>
      </c>
    </row>
    <row r="99" spans="2:5">
      <c r="B99" s="2">
        <v>40198</v>
      </c>
      <c r="C99" s="6">
        <v>1101.5709840808299</v>
      </c>
      <c r="D99" s="1">
        <f t="shared" si="5"/>
        <v>2.9408660408984932E-3</v>
      </c>
      <c r="E99" s="1">
        <f>(C99-MAX(C$7:C99))/MAX(C$7:C99)</f>
        <v>0</v>
      </c>
    </row>
    <row r="100" spans="2:5">
      <c r="B100" s="2">
        <v>40199</v>
      </c>
      <c r="C100" s="6">
        <v>1103.2038963447501</v>
      </c>
      <c r="D100" s="1">
        <f t="shared" si="5"/>
        <v>1.4823486525317175E-3</v>
      </c>
      <c r="E100" s="1">
        <f>(C100-MAX(C$7:C100))/MAX(C$7:C100)</f>
        <v>0</v>
      </c>
    </row>
    <row r="101" spans="2:5">
      <c r="B101" s="2">
        <v>40200</v>
      </c>
      <c r="C101" s="6">
        <v>1099.3395604101199</v>
      </c>
      <c r="D101" s="1">
        <f t="shared" si="5"/>
        <v>-3.5028302088434549E-3</v>
      </c>
      <c r="E101" s="1">
        <f>(C101-MAX(C$7:C101))/MAX(C$7:C101)</f>
        <v>-3.5028302088434258E-3</v>
      </c>
    </row>
    <row r="102" spans="2:5">
      <c r="B102" s="2">
        <v>40203</v>
      </c>
      <c r="C102" s="6">
        <v>1100.65891594256</v>
      </c>
      <c r="D102" s="1">
        <f t="shared" si="5"/>
        <v>1.2001346808150348E-3</v>
      </c>
      <c r="E102" s="1">
        <f>(C102-MAX(C$7:C102))/MAX(C$7:C102)</f>
        <v>-2.306899396043055E-3</v>
      </c>
    </row>
    <row r="103" spans="2:5">
      <c r="B103" s="2">
        <v>40204</v>
      </c>
      <c r="C103" s="6">
        <v>1106.2727403352501</v>
      </c>
      <c r="D103" s="1">
        <f t="shared" si="5"/>
        <v>5.1004214942307335E-3</v>
      </c>
      <c r="E103" s="1">
        <f>(C103-MAX(C$7:C103))/MAX(C$7:C103)</f>
        <v>0</v>
      </c>
    </row>
    <row r="104" spans="2:5">
      <c r="B104" s="2">
        <v>40205</v>
      </c>
      <c r="C104" s="6">
        <v>1106.7701392571701</v>
      </c>
      <c r="D104" s="1">
        <f t="shared" si="5"/>
        <v>4.4961690167766299E-4</v>
      </c>
      <c r="E104" s="1">
        <f>(C104-MAX(C$7:C104))/MAX(C$7:C104)</f>
        <v>0</v>
      </c>
    </row>
    <row r="105" spans="2:5">
      <c r="B105" s="2">
        <v>40206</v>
      </c>
      <c r="C105" s="6">
        <v>1108.4872157428799</v>
      </c>
      <c r="D105" s="1">
        <f t="shared" si="5"/>
        <v>1.5514300800185676E-3</v>
      </c>
      <c r="E105" s="1">
        <f>(C105-MAX(C$7:C105))/MAX(C$7:C105)</f>
        <v>0</v>
      </c>
    </row>
    <row r="106" spans="2:5">
      <c r="B106" s="2">
        <v>40207</v>
      </c>
      <c r="C106" s="6">
        <v>1109.71979846928</v>
      </c>
      <c r="D106" s="1">
        <f t="shared" si="5"/>
        <v>1.111950330950906E-3</v>
      </c>
      <c r="E106" s="1">
        <f>(C106-MAX(C$7:C106))/MAX(C$7:C106)</f>
        <v>0</v>
      </c>
    </row>
    <row r="107" spans="2:5">
      <c r="B107" s="2">
        <v>40210</v>
      </c>
      <c r="C107" s="6">
        <v>1110.1438446963</v>
      </c>
      <c r="D107" s="1">
        <f t="shared" si="5"/>
        <v>3.8212008797611219E-4</v>
      </c>
      <c r="E107" s="1">
        <f>(C107-MAX(C$7:C107))/MAX(C$7:C107)</f>
        <v>0</v>
      </c>
    </row>
    <row r="108" spans="2:5">
      <c r="B108" s="2">
        <v>40211</v>
      </c>
      <c r="C108" s="6">
        <v>1111.81525058697</v>
      </c>
      <c r="D108" s="1">
        <f t="shared" si="5"/>
        <v>1.5055759653626044E-3</v>
      </c>
      <c r="E108" s="1">
        <f>(C108-MAX(C$7:C108))/MAX(C$7:C108)</f>
        <v>0</v>
      </c>
    </row>
    <row r="109" spans="2:5">
      <c r="B109" s="2">
        <v>40212</v>
      </c>
      <c r="C109" s="6">
        <v>1112.9212641762399</v>
      </c>
      <c r="D109" s="1">
        <f t="shared" si="5"/>
        <v>9.9478181171375191E-4</v>
      </c>
      <c r="E109" s="1">
        <f>(C109-MAX(C$7:C109))/MAX(C$7:C109)</f>
        <v>0</v>
      </c>
    </row>
    <row r="110" spans="2:5">
      <c r="B110" s="2">
        <v>40213</v>
      </c>
      <c r="C110" s="6">
        <v>1112.6370141539001</v>
      </c>
      <c r="D110" s="1">
        <f t="shared" si="5"/>
        <v>-2.5540892378428381E-4</v>
      </c>
      <c r="E110" s="1">
        <f>(C110-MAX(C$7:C110))/MAX(C$7:C110)</f>
        <v>-2.5540892378423833E-4</v>
      </c>
    </row>
    <row r="111" spans="2:5">
      <c r="B111" s="2">
        <v>40214</v>
      </c>
      <c r="C111" s="6">
        <v>1114.86173751199</v>
      </c>
      <c r="D111" s="1">
        <f t="shared" si="5"/>
        <v>1.9995050764887168E-3</v>
      </c>
      <c r="E111" s="1">
        <f>(C111-MAX(C$7:C111))/MAX(C$7:C111)</f>
        <v>0</v>
      </c>
    </row>
    <row r="112" spans="2:5">
      <c r="B112" s="2">
        <v>40217</v>
      </c>
      <c r="C112" s="6">
        <v>1113.5354705775901</v>
      </c>
      <c r="D112" s="1">
        <f t="shared" si="5"/>
        <v>-1.1896245873139755E-3</v>
      </c>
      <c r="E112" s="1">
        <f>(C112-MAX(C$7:C112))/MAX(C$7:C112)</f>
        <v>-1.189624587314011E-3</v>
      </c>
    </row>
    <row r="113" spans="2:5">
      <c r="B113" s="2">
        <v>40218</v>
      </c>
      <c r="C113" s="6">
        <v>1114.48261451538</v>
      </c>
      <c r="D113" s="1">
        <f t="shared" si="5"/>
        <v>8.5057365734253487E-4</v>
      </c>
      <c r="E113" s="1">
        <f>(C113-MAX(C$7:C113))/MAX(C$7:C113)</f>
        <v>-3.4006279330753736E-4</v>
      </c>
    </row>
    <row r="114" spans="2:5">
      <c r="B114" s="2">
        <v>40219</v>
      </c>
      <c r="C114" s="6">
        <v>1114.17602449319</v>
      </c>
      <c r="D114" s="1">
        <f t="shared" si="5"/>
        <v>-2.7509628072874825E-4</v>
      </c>
      <c r="E114" s="1">
        <f>(C114-MAX(C$7:C114))/MAX(C$7:C114)</f>
        <v>-6.1506552402659787E-4</v>
      </c>
    </row>
    <row r="115" spans="2:5">
      <c r="B115" s="2">
        <v>40220</v>
      </c>
      <c r="C115" s="6">
        <v>1118.7923644888001</v>
      </c>
      <c r="D115" s="1">
        <f t="shared" si="5"/>
        <v>4.1432770891924875E-3</v>
      </c>
      <c r="E115" s="1">
        <f>(C115-MAX(C$7:C115))/MAX(C$7:C115)</f>
        <v>0</v>
      </c>
    </row>
    <row r="116" spans="2:5">
      <c r="B116" s="2">
        <v>40221</v>
      </c>
      <c r="C116" s="6">
        <v>1121.96708055615</v>
      </c>
      <c r="D116" s="1">
        <f t="shared" si="5"/>
        <v>2.8376275778396742E-3</v>
      </c>
      <c r="E116" s="1">
        <f>(C116-MAX(C$7:C116))/MAX(C$7:C116)</f>
        <v>0</v>
      </c>
    </row>
    <row r="117" spans="2:5">
      <c r="B117" s="2">
        <v>40225</v>
      </c>
      <c r="C117" s="6">
        <v>1121.83758427166</v>
      </c>
      <c r="D117" s="1">
        <f t="shared" si="5"/>
        <v>-1.154189697132324E-4</v>
      </c>
      <c r="E117" s="1">
        <f>(C117-MAX(C$7:C117))/MAX(C$7:C117)</f>
        <v>-1.1541896971323778E-4</v>
      </c>
    </row>
    <row r="118" spans="2:5">
      <c r="B118" s="2">
        <v>40226</v>
      </c>
      <c r="C118" s="6">
        <v>1123.4271571404799</v>
      </c>
      <c r="D118" s="1">
        <f t="shared" si="5"/>
        <v>1.4169367215950412E-3</v>
      </c>
      <c r="E118" s="1">
        <f>(C118-MAX(C$7:C118))/MAX(C$7:C118)</f>
        <v>0</v>
      </c>
    </row>
    <row r="119" spans="2:5">
      <c r="B119" s="2">
        <v>40227</v>
      </c>
      <c r="C119" s="6">
        <v>1123.5159455384801</v>
      </c>
      <c r="D119" s="1">
        <f t="shared" si="5"/>
        <v>7.9033515823168088E-5</v>
      </c>
      <c r="E119" s="1">
        <f>(C119-MAX(C$7:C119))/MAX(C$7:C119)</f>
        <v>0</v>
      </c>
    </row>
    <row r="120" spans="2:5">
      <c r="B120" s="2">
        <v>40228</v>
      </c>
      <c r="C120" s="6">
        <v>1121.9282022749301</v>
      </c>
      <c r="D120" s="1">
        <f t="shared" si="5"/>
        <v>-1.4131915704934661E-3</v>
      </c>
      <c r="E120" s="1">
        <f>(C120-MAX(C$7:C120))/MAX(C$7:C120)</f>
        <v>-1.413191570493496E-3</v>
      </c>
    </row>
    <row r="121" spans="2:5">
      <c r="B121" s="2">
        <v>40231</v>
      </c>
      <c r="C121" s="6">
        <v>1122.7361744073</v>
      </c>
      <c r="D121" s="1">
        <f t="shared" si="5"/>
        <v>7.2016384892692464E-4</v>
      </c>
      <c r="E121" s="1">
        <f>(C121-MAX(C$7:C121))/MAX(C$7:C121)</f>
        <v>-6.9404545104725826E-4</v>
      </c>
    </row>
    <row r="122" spans="2:5">
      <c r="B122" s="2">
        <v>40232</v>
      </c>
      <c r="C122" s="6">
        <v>1124.94963819234</v>
      </c>
      <c r="D122" s="1">
        <f t="shared" si="5"/>
        <v>1.9714905740955135E-3</v>
      </c>
      <c r="E122" s="1">
        <f>(C122-MAX(C$7:C122))/MAX(C$7:C122)</f>
        <v>0</v>
      </c>
    </row>
    <row r="123" spans="2:5">
      <c r="B123" s="2">
        <v>40233</v>
      </c>
      <c r="C123" s="6">
        <v>1126.44386724163</v>
      </c>
      <c r="D123" s="1">
        <f t="shared" si="5"/>
        <v>1.3282630604611878E-3</v>
      </c>
      <c r="E123" s="1">
        <f>(C123-MAX(C$7:C123))/MAX(C$7:C123)</f>
        <v>0</v>
      </c>
    </row>
    <row r="124" spans="2:5">
      <c r="B124" s="2">
        <v>40234</v>
      </c>
      <c r="C124" s="6">
        <v>1128.5530601841101</v>
      </c>
      <c r="D124" s="1">
        <f t="shared" si="5"/>
        <v>1.8724350176853033E-3</v>
      </c>
      <c r="E124" s="1">
        <f>(C124-MAX(C$7:C124))/MAX(C$7:C124)</f>
        <v>0</v>
      </c>
    </row>
    <row r="125" spans="2:5">
      <c r="B125" s="2">
        <v>40235</v>
      </c>
      <c r="C125" s="6">
        <v>1132.3640228389299</v>
      </c>
      <c r="D125" s="1">
        <f t="shared" si="5"/>
        <v>3.3768573133796664E-3</v>
      </c>
      <c r="E125" s="1">
        <f>(C125-MAX(C$7:C125))/MAX(C$7:C125)</f>
        <v>0</v>
      </c>
    </row>
    <row r="126" spans="2:5">
      <c r="B126" s="2">
        <v>40238</v>
      </c>
      <c r="C126" s="6">
        <v>1136.22679139209</v>
      </c>
      <c r="D126" s="1">
        <f t="shared" si="5"/>
        <v>3.4112427410717405E-3</v>
      </c>
      <c r="E126" s="1">
        <f>(C126-MAX(C$7:C126))/MAX(C$7:C126)</f>
        <v>0</v>
      </c>
    </row>
    <row r="127" spans="2:5">
      <c r="B127" s="2">
        <v>40239</v>
      </c>
      <c r="C127" s="6">
        <v>1139.1733954991901</v>
      </c>
      <c r="D127" s="1">
        <f t="shared" si="5"/>
        <v>2.5933239115845108E-3</v>
      </c>
      <c r="E127" s="1">
        <f>(C127-MAX(C$7:C127))/MAX(C$7:C127)</f>
        <v>0</v>
      </c>
    </row>
    <row r="128" spans="2:5">
      <c r="B128" s="2">
        <v>40240</v>
      </c>
      <c r="C128" s="6">
        <v>1137.53978392208</v>
      </c>
      <c r="D128" s="1">
        <f t="shared" si="5"/>
        <v>-1.4340324164560103E-3</v>
      </c>
      <c r="E128" s="1">
        <f>(C128-MAX(C$7:C128))/MAX(C$7:C128)</f>
        <v>-1.434032416455973E-3</v>
      </c>
    </row>
    <row r="129" spans="2:5">
      <c r="B129" s="2">
        <v>40241</v>
      </c>
      <c r="C129" s="6">
        <v>1138.31919152257</v>
      </c>
      <c r="D129" s="1">
        <f t="shared" si="5"/>
        <v>6.8516953121644519E-4</v>
      </c>
      <c r="E129" s="1">
        <f>(C129-MAX(C$7:C129))/MAX(C$7:C129)</f>
        <v>-7.4984544055801147E-4</v>
      </c>
    </row>
    <row r="130" spans="2:5">
      <c r="B130" s="2">
        <v>40242</v>
      </c>
      <c r="C130" s="6">
        <v>1139.62667757907</v>
      </c>
      <c r="D130" s="1">
        <f t="shared" si="5"/>
        <v>1.1486110980445385E-3</v>
      </c>
      <c r="E130" s="1">
        <f>(C130-MAX(C$7:C130))/MAX(C$7:C130)</f>
        <v>0</v>
      </c>
    </row>
    <row r="131" spans="2:5">
      <c r="B131" s="2">
        <v>40245</v>
      </c>
      <c r="C131" s="6">
        <v>1135.3233543541501</v>
      </c>
      <c r="D131" s="1">
        <f t="shared" si="5"/>
        <v>-3.7760815094830535E-3</v>
      </c>
      <c r="E131" s="1">
        <f>(C131-MAX(C$7:C131))/MAX(C$7:C131)</f>
        <v>-3.7760815094830696E-3</v>
      </c>
    </row>
    <row r="132" spans="2:5">
      <c r="B132" s="2">
        <v>40246</v>
      </c>
      <c r="C132" s="6">
        <v>1145.1515004165001</v>
      </c>
      <c r="D132" s="1">
        <f t="shared" si="5"/>
        <v>8.6566932888831882E-3</v>
      </c>
      <c r="E132" s="1">
        <f>(C132-MAX(C$7:C132))/MAX(C$7:C132)</f>
        <v>0</v>
      </c>
    </row>
    <row r="133" spans="2:5">
      <c r="B133" s="2">
        <v>40247</v>
      </c>
      <c r="C133" s="6">
        <v>1141.00969330463</v>
      </c>
      <c r="D133" s="1">
        <f t="shared" si="5"/>
        <v>-3.6168202289074136E-3</v>
      </c>
      <c r="E133" s="1">
        <f>(C133-MAX(C$7:C133))/MAX(C$7:C133)</f>
        <v>-3.616820228907431E-3</v>
      </c>
    </row>
    <row r="134" spans="2:5">
      <c r="B134" s="2">
        <v>40248</v>
      </c>
      <c r="C134" s="6">
        <v>1142.4844373467499</v>
      </c>
      <c r="D134" s="1">
        <f t="shared" si="5"/>
        <v>1.2924903712683289E-3</v>
      </c>
      <c r="E134" s="1">
        <f>(C134-MAX(C$7:C134))/MAX(C$7:C134)</f>
        <v>-2.3290045629596836E-3</v>
      </c>
    </row>
    <row r="135" spans="2:5">
      <c r="B135" s="2">
        <v>40249</v>
      </c>
      <c r="C135" s="6">
        <v>1144.4007009470999</v>
      </c>
      <c r="D135" s="1">
        <f t="shared" si="5"/>
        <v>1.6772776395976852E-3</v>
      </c>
      <c r="E135" s="1">
        <f>(C135-MAX(C$7:C135))/MAX(C$7:C135)</f>
        <v>-6.5563331063799339E-4</v>
      </c>
    </row>
    <row r="136" spans="2:5">
      <c r="B136" s="2">
        <v>40252</v>
      </c>
      <c r="C136" s="6">
        <v>1146.7862051176501</v>
      </c>
      <c r="D136" s="1">
        <f t="shared" si="5"/>
        <v>2.084500794674371E-3</v>
      </c>
      <c r="E136" s="1">
        <f>(C136-MAX(C$7:C136))/MAX(C$7:C136)</f>
        <v>0</v>
      </c>
    </row>
    <row r="137" spans="2:5">
      <c r="B137" s="2">
        <v>40253</v>
      </c>
      <c r="C137" s="6">
        <v>1145.0469304109699</v>
      </c>
      <c r="D137" s="1">
        <f t="shared" ref="D137:D200" si="6">C137/C136-1</f>
        <v>-1.5166512283792954E-3</v>
      </c>
      <c r="E137" s="1">
        <f>(C137-MAX(C$7:C137))/MAX(C$7:C137)</f>
        <v>-1.516651228379313E-3</v>
      </c>
    </row>
    <row r="138" spans="2:5">
      <c r="B138" s="2">
        <v>40254</v>
      </c>
      <c r="C138" s="6">
        <v>1145.48578671879</v>
      </c>
      <c r="D138" s="1">
        <f t="shared" si="6"/>
        <v>3.8326490920548295E-4</v>
      </c>
      <c r="E138" s="1">
        <f>(C138-MAX(C$7:C138))/MAX(C$7:C138)</f>
        <v>-1.1339675983690989E-3</v>
      </c>
    </row>
    <row r="139" spans="2:5">
      <c r="B139" s="2">
        <v>40255</v>
      </c>
      <c r="C139" s="6">
        <v>1153.49969708406</v>
      </c>
      <c r="D139" s="1">
        <f t="shared" si="6"/>
        <v>6.9960801418806895E-3</v>
      </c>
      <c r="E139" s="1">
        <f>(C139-MAX(C$7:C139))/MAX(C$7:C139)</f>
        <v>0</v>
      </c>
    </row>
    <row r="140" spans="2:5">
      <c r="B140" s="2">
        <v>40256</v>
      </c>
      <c r="C140" s="6">
        <v>1151.7831994911601</v>
      </c>
      <c r="D140" s="1">
        <f t="shared" si="6"/>
        <v>-1.4880780612591682E-3</v>
      </c>
      <c r="E140" s="1">
        <f>(C140-MAX(C$7:C140))/MAX(C$7:C140)</f>
        <v>-1.4880780612592161E-3</v>
      </c>
    </row>
    <row r="141" spans="2:5">
      <c r="B141" s="2">
        <v>40259</v>
      </c>
      <c r="C141" s="6">
        <v>1154.70012645921</v>
      </c>
      <c r="D141" s="1">
        <f t="shared" si="6"/>
        <v>2.5325312691995006E-3</v>
      </c>
      <c r="E141" s="1">
        <f>(C141-MAX(C$7:C141))/MAX(C$7:C141)</f>
        <v>0</v>
      </c>
    </row>
    <row r="142" spans="2:5">
      <c r="B142" s="2">
        <v>40260</v>
      </c>
      <c r="C142" s="6">
        <v>1156.23746646065</v>
      </c>
      <c r="D142" s="1">
        <f t="shared" si="6"/>
        <v>1.3313759704471906E-3</v>
      </c>
      <c r="E142" s="1">
        <f>(C142-MAX(C$7:C142))/MAX(C$7:C142)</f>
        <v>0</v>
      </c>
    </row>
    <row r="143" spans="2:5">
      <c r="B143" s="2">
        <v>40261</v>
      </c>
      <c r="C143" s="6">
        <v>1156.4640807313399</v>
      </c>
      <c r="D143" s="1">
        <f t="shared" si="6"/>
        <v>1.9599284512339388E-4</v>
      </c>
      <c r="E143" s="1">
        <f>(C143-MAX(C$7:C143))/MAX(C$7:C143)</f>
        <v>0</v>
      </c>
    </row>
    <row r="144" spans="2:5">
      <c r="B144" s="2">
        <v>40262</v>
      </c>
      <c r="C144" s="6">
        <v>1156.62919744551</v>
      </c>
      <c r="D144" s="1">
        <f t="shared" si="6"/>
        <v>1.4277720935851335E-4</v>
      </c>
      <c r="E144" s="1">
        <f>(C144-MAX(C$7:C144))/MAX(C$7:C144)</f>
        <v>0</v>
      </c>
    </row>
    <row r="145" spans="2:5">
      <c r="B145" s="2">
        <v>40263</v>
      </c>
      <c r="C145" s="6">
        <v>1155.1336628368499</v>
      </c>
      <c r="D145" s="1">
        <f t="shared" si="6"/>
        <v>-1.2930112882876266E-3</v>
      </c>
      <c r="E145" s="1">
        <f>(C145-MAX(C$7:C145))/MAX(C$7:C145)</f>
        <v>-1.2930112882876561E-3</v>
      </c>
    </row>
    <row r="146" spans="2:5">
      <c r="B146" s="2">
        <v>40266</v>
      </c>
      <c r="C146" s="6">
        <v>1154.4332308723001</v>
      </c>
      <c r="D146" s="1">
        <f t="shared" si="6"/>
        <v>-6.0636442957573422E-4</v>
      </c>
      <c r="E146" s="1">
        <f>(C146-MAX(C$7:C146))/MAX(C$7:C146)</f>
        <v>-1.8985916818111432E-3</v>
      </c>
    </row>
    <row r="147" spans="2:5">
      <c r="B147" s="2">
        <v>40267</v>
      </c>
      <c r="C147" s="6">
        <v>1156.5881050606099</v>
      </c>
      <c r="D147" s="1">
        <f t="shared" si="6"/>
        <v>1.8666078996023572E-3</v>
      </c>
      <c r="E147" s="1">
        <f>(C147-MAX(C$7:C147))/MAX(C$7:C147)</f>
        <v>-3.552770844008987E-5</v>
      </c>
    </row>
    <row r="148" spans="2:5">
      <c r="B148" s="2">
        <v>40268</v>
      </c>
      <c r="C148" s="6">
        <v>1161.4839834316101</v>
      </c>
      <c r="D148" s="1">
        <f t="shared" si="6"/>
        <v>4.2330353818946787E-3</v>
      </c>
      <c r="E148" s="1">
        <f>(C148-MAX(C$7:C148))/MAX(C$7:C148)</f>
        <v>0</v>
      </c>
    </row>
    <row r="149" spans="2:5">
      <c r="B149" s="2">
        <v>40269</v>
      </c>
      <c r="C149" s="6">
        <v>1161.87790192849</v>
      </c>
      <c r="D149" s="1">
        <f t="shared" si="6"/>
        <v>3.3915103651804834E-4</v>
      </c>
      <c r="E149" s="1">
        <f>(C149-MAX(C$7:C149))/MAX(C$7:C149)</f>
        <v>0</v>
      </c>
    </row>
    <row r="150" spans="2:5">
      <c r="B150" s="2">
        <v>40274</v>
      </c>
      <c r="C150" s="6">
        <v>1162.2160800731799</v>
      </c>
      <c r="D150" s="1">
        <f t="shared" si="6"/>
        <v>2.9106168912296226E-4</v>
      </c>
      <c r="E150" s="1">
        <f>(C150-MAX(C$7:C150))/MAX(C$7:C150)</f>
        <v>0</v>
      </c>
    </row>
    <row r="151" spans="2:5">
      <c r="B151" s="2">
        <v>40275</v>
      </c>
      <c r="C151" s="6">
        <v>1166.97598855868</v>
      </c>
      <c r="D151" s="1">
        <f t="shared" si="6"/>
        <v>4.0955451977573443E-3</v>
      </c>
      <c r="E151" s="1">
        <f>(C151-MAX(C$7:C151))/MAX(C$7:C151)</f>
        <v>0</v>
      </c>
    </row>
    <row r="152" spans="2:5">
      <c r="B152" s="2">
        <v>40276</v>
      </c>
      <c r="C152" s="6">
        <v>1170.83194033316</v>
      </c>
      <c r="D152" s="1">
        <f t="shared" si="6"/>
        <v>3.3042254616073574E-3</v>
      </c>
      <c r="E152" s="1">
        <f>(C152-MAX(C$7:C152))/MAX(C$7:C152)</f>
        <v>0</v>
      </c>
    </row>
    <row r="153" spans="2:5">
      <c r="B153" s="2">
        <v>40277</v>
      </c>
      <c r="C153" s="6">
        <v>1171.3139870561399</v>
      </c>
      <c r="D153" s="1">
        <f t="shared" si="6"/>
        <v>4.1171299344866519E-4</v>
      </c>
      <c r="E153" s="1">
        <f>(C153-MAX(C$7:C153))/MAX(C$7:C153)</f>
        <v>0</v>
      </c>
    </row>
    <row r="154" spans="2:5">
      <c r="B154" s="2">
        <v>40280</v>
      </c>
      <c r="C154" s="6">
        <v>1171.57763033929</v>
      </c>
      <c r="D154" s="1">
        <f t="shared" si="6"/>
        <v>2.2508335601179041E-4</v>
      </c>
      <c r="E154" s="1">
        <f>(C154-MAX(C$7:C154))/MAX(C$7:C154)</f>
        <v>0</v>
      </c>
    </row>
    <row r="155" spans="2:5">
      <c r="B155" s="2">
        <v>40281</v>
      </c>
      <c r="C155" s="6">
        <v>1170.9372540331101</v>
      </c>
      <c r="D155" s="1">
        <f t="shared" si="6"/>
        <v>-5.4659314892724353E-4</v>
      </c>
      <c r="E155" s="1">
        <f>(C155-MAX(C$7:C155))/MAX(C$7:C155)</f>
        <v>-5.4659314892723443E-4</v>
      </c>
    </row>
    <row r="156" spans="2:5">
      <c r="B156" s="2">
        <v>40282</v>
      </c>
      <c r="C156" s="6">
        <v>1170.5004884008199</v>
      </c>
      <c r="D156" s="1">
        <f t="shared" si="6"/>
        <v>-3.7300515530258593E-4</v>
      </c>
      <c r="E156" s="1">
        <f>(C156-MAX(C$7:C156))/MAX(C$7:C156)</f>
        <v>-9.1939442216740523E-4</v>
      </c>
    </row>
    <row r="157" spans="2:5">
      <c r="B157" s="2">
        <v>40283</v>
      </c>
      <c r="C157" s="6">
        <v>1173.10227607551</v>
      </c>
      <c r="D157" s="1">
        <f t="shared" si="6"/>
        <v>2.2227993071961549E-3</v>
      </c>
      <c r="E157" s="1">
        <f>(C157-MAX(C$7:C157))/MAX(C$7:C157)</f>
        <v>0</v>
      </c>
    </row>
    <row r="158" spans="2:5">
      <c r="B158" s="2">
        <v>40284</v>
      </c>
      <c r="C158" s="6">
        <v>1176.13358527067</v>
      </c>
      <c r="D158" s="1">
        <f t="shared" si="6"/>
        <v>2.5840110082311352E-3</v>
      </c>
      <c r="E158" s="1">
        <f>(C158-MAX(C$7:C158))/MAX(C$7:C158)</f>
        <v>0</v>
      </c>
    </row>
    <row r="159" spans="2:5">
      <c r="B159" s="2">
        <v>40287</v>
      </c>
      <c r="C159" s="6">
        <v>1176.31036378308</v>
      </c>
      <c r="D159" s="1">
        <f t="shared" si="6"/>
        <v>1.5030479073452341E-4</v>
      </c>
      <c r="E159" s="1">
        <f>(C159-MAX(C$7:C159))/MAX(C$7:C159)</f>
        <v>0</v>
      </c>
    </row>
    <row r="160" spans="2:5">
      <c r="B160" s="2">
        <v>40288</v>
      </c>
      <c r="C160" s="6">
        <v>1176.83101995121</v>
      </c>
      <c r="D160" s="1">
        <f t="shared" si="6"/>
        <v>4.4261802340628265E-4</v>
      </c>
      <c r="E160" s="1">
        <f>(C160-MAX(C$7:C160))/MAX(C$7:C160)</f>
        <v>0</v>
      </c>
    </row>
    <row r="161" spans="2:5">
      <c r="B161" s="2">
        <v>40289</v>
      </c>
      <c r="C161" s="6">
        <v>1176.45757328282</v>
      </c>
      <c r="D161" s="1">
        <f t="shared" si="6"/>
        <v>-3.1733244795462134E-4</v>
      </c>
      <c r="E161" s="1">
        <f>(C161-MAX(C$7:C161))/MAX(C$7:C161)</f>
        <v>-3.1733244795456773E-4</v>
      </c>
    </row>
    <row r="162" spans="2:5">
      <c r="B162" s="2">
        <v>40290</v>
      </c>
      <c r="C162" s="6">
        <v>1173.73522029077</v>
      </c>
      <c r="D162" s="1">
        <f t="shared" si="6"/>
        <v>-2.3140256426361638E-3</v>
      </c>
      <c r="E162" s="1">
        <f>(C162-MAX(C$7:C162))/MAX(C$7:C162)</f>
        <v>-2.6306237751689515E-3</v>
      </c>
    </row>
    <row r="163" spans="2:5">
      <c r="B163" s="2">
        <v>40291</v>
      </c>
      <c r="C163" s="6">
        <v>1169.78608755561</v>
      </c>
      <c r="D163" s="1">
        <f t="shared" si="6"/>
        <v>-3.3645856977706501E-3</v>
      </c>
      <c r="E163" s="1">
        <f>(C163-MAX(C$7:C163))/MAX(C$7:C163)</f>
        <v>-5.9863585138094392E-3</v>
      </c>
    </row>
    <row r="164" spans="2:5">
      <c r="B164" s="2">
        <v>40294</v>
      </c>
      <c r="C164" s="6">
        <v>1171.6289094830599</v>
      </c>
      <c r="D164" s="1">
        <f t="shared" si="6"/>
        <v>1.5753494994119599E-3</v>
      </c>
      <c r="E164" s="1">
        <f>(C164-MAX(C$7:C164))/MAX(C$7:C164)</f>
        <v>-4.420439621285425E-3</v>
      </c>
    </row>
    <row r="165" spans="2:5">
      <c r="B165" s="2">
        <v>40295</v>
      </c>
      <c r="C165" s="6">
        <v>1170.06272120471</v>
      </c>
      <c r="D165" s="1">
        <f t="shared" si="6"/>
        <v>-1.3367613803938472E-3</v>
      </c>
      <c r="E165" s="1">
        <f>(C165-MAX(C$7:C165))/MAX(C$7:C165)</f>
        <v>-5.7512919287092106E-3</v>
      </c>
    </row>
    <row r="166" spans="2:5">
      <c r="B166" s="2">
        <v>40296</v>
      </c>
      <c r="C166" s="6">
        <v>1170.6337445125801</v>
      </c>
      <c r="D166" s="1">
        <f t="shared" si="6"/>
        <v>4.8802794715330222E-4</v>
      </c>
      <c r="E166" s="1">
        <f>(C166-MAX(C$7:C166))/MAX(C$7:C166)</f>
        <v>-5.2660707727494212E-3</v>
      </c>
    </row>
    <row r="167" spans="2:5">
      <c r="B167" s="2">
        <v>40297</v>
      </c>
      <c r="C167" s="6">
        <v>1174.7645264816899</v>
      </c>
      <c r="D167" s="1">
        <f t="shared" si="6"/>
        <v>3.52867153238412E-3</v>
      </c>
      <c r="E167" s="1">
        <f>(C167-MAX(C$7:C167))/MAX(C$7:C167)</f>
        <v>-1.7559814743885295E-3</v>
      </c>
    </row>
    <row r="168" spans="2:5">
      <c r="B168" s="2">
        <v>40298</v>
      </c>
      <c r="C168" s="6">
        <v>1175.13457673533</v>
      </c>
      <c r="D168" s="1">
        <f t="shared" si="6"/>
        <v>3.1499951292235373E-4</v>
      </c>
      <c r="E168" s="1">
        <f>(C168-MAX(C$7:C168))/MAX(C$7:C168)</f>
        <v>-1.4415350947753853E-3</v>
      </c>
    </row>
    <row r="169" spans="2:5">
      <c r="B169" s="2">
        <v>40302</v>
      </c>
      <c r="C169" s="6">
        <v>1176.9652968595899</v>
      </c>
      <c r="D169" s="1">
        <f t="shared" si="6"/>
        <v>1.5578812507974771E-3</v>
      </c>
      <c r="E169" s="1">
        <f>(C169-MAX(C$7:C169))/MAX(C$7:C169)</f>
        <v>0</v>
      </c>
    </row>
    <row r="170" spans="2:5">
      <c r="B170" s="2">
        <v>40303</v>
      </c>
      <c r="C170" s="6">
        <v>1180.6909549496199</v>
      </c>
      <c r="D170" s="1">
        <f t="shared" si="6"/>
        <v>3.1654782855288222E-3</v>
      </c>
      <c r="E170" s="1">
        <f>(C170-MAX(C$7:C170))/MAX(C$7:C170)</f>
        <v>0</v>
      </c>
    </row>
    <row r="171" spans="2:5">
      <c r="B171" s="2">
        <v>40304</v>
      </c>
      <c r="C171" s="6">
        <v>1173.09690400505</v>
      </c>
      <c r="D171" s="1">
        <f t="shared" si="6"/>
        <v>-6.4318701796898248E-3</v>
      </c>
      <c r="E171" s="1">
        <f>(C171-MAX(C$7:C171))/MAX(C$7:C171)</f>
        <v>-6.4318701796898326E-3</v>
      </c>
    </row>
    <row r="172" spans="2:5">
      <c r="B172" s="2">
        <v>40305</v>
      </c>
      <c r="C172" s="6">
        <v>1155.7544250015301</v>
      </c>
      <c r="D172" s="1">
        <f t="shared" si="6"/>
        <v>-1.4783500786943682E-2</v>
      </c>
      <c r="E172" s="1">
        <f>(C172-MAX(C$7:C172))/MAX(C$7:C172)</f>
        <v>-2.1120285408770575E-2</v>
      </c>
    </row>
    <row r="173" spans="2:5">
      <c r="B173" s="2">
        <v>40308</v>
      </c>
      <c r="C173" s="6">
        <v>1168.9430554185799</v>
      </c>
      <c r="D173" s="1">
        <f t="shared" si="6"/>
        <v>1.1411273997097071E-2</v>
      </c>
      <c r="E173" s="1">
        <f>(C173-MAX(C$7:C173))/MAX(C$7:C173)</f>
        <v>-9.9500207753699024E-3</v>
      </c>
    </row>
    <row r="174" spans="2:5">
      <c r="B174" s="2">
        <v>40309</v>
      </c>
      <c r="C174" s="6">
        <v>1169.11955248205</v>
      </c>
      <c r="D174" s="1">
        <f t="shared" si="6"/>
        <v>1.5098858977946605E-4</v>
      </c>
      <c r="E174" s="1">
        <f>(C174-MAX(C$7:C174))/MAX(C$7:C174)</f>
        <v>-9.8005345251955863E-3</v>
      </c>
    </row>
    <row r="175" spans="2:5">
      <c r="B175" s="2">
        <v>40310</v>
      </c>
      <c r="C175" s="6">
        <v>1173.79865911243</v>
      </c>
      <c r="D175" s="1">
        <f t="shared" si="6"/>
        <v>4.0022482050241504E-3</v>
      </c>
      <c r="E175" s="1">
        <f>(C175-MAX(C$7:C175))/MAX(C$7:C175)</f>
        <v>-5.8375104918831798E-3</v>
      </c>
    </row>
    <row r="176" spans="2:5">
      <c r="B176" s="2">
        <v>40311</v>
      </c>
      <c r="C176" s="6">
        <v>1174.8835543642001</v>
      </c>
      <c r="D176" s="1">
        <f t="shared" si="6"/>
        <v>9.2426008783363933E-4</v>
      </c>
      <c r="E176" s="1">
        <f>(C176-MAX(C$7:C176))/MAX(C$7:C176)</f>
        <v>-4.9186457820095944E-3</v>
      </c>
    </row>
    <row r="177" spans="2:5">
      <c r="B177" s="2">
        <v>40312</v>
      </c>
      <c r="C177" s="6">
        <v>1168.92349335484</v>
      </c>
      <c r="D177" s="1">
        <f t="shared" si="6"/>
        <v>-5.0728950858328625E-3</v>
      </c>
      <c r="E177" s="1">
        <f>(C177-MAX(C$7:C177))/MAX(C$7:C177)</f>
        <v>-9.9665890938260004E-3</v>
      </c>
    </row>
    <row r="178" spans="2:5">
      <c r="B178" s="2">
        <v>40315</v>
      </c>
      <c r="C178" s="6">
        <v>1169.7187780449799</v>
      </c>
      <c r="D178" s="1">
        <f t="shared" si="6"/>
        <v>6.8035649438225043E-4</v>
      </c>
      <c r="E178" s="1">
        <f>(C178-MAX(C$7:C178))/MAX(C$7:C178)</f>
        <v>-9.2930134330606595E-3</v>
      </c>
    </row>
    <row r="179" spans="2:5">
      <c r="B179" s="2">
        <v>40316</v>
      </c>
      <c r="C179" s="6">
        <v>1168.5170074592299</v>
      </c>
      <c r="D179" s="1">
        <f t="shared" si="6"/>
        <v>-1.0274012936327681E-3</v>
      </c>
      <c r="E179" s="1">
        <f>(C179-MAX(C$7:C179))/MAX(C$7:C179)</f>
        <v>-1.0310867072670557E-2</v>
      </c>
    </row>
    <row r="180" spans="2:5">
      <c r="B180" s="2">
        <v>40317</v>
      </c>
      <c r="C180" s="6">
        <v>1165.70107941576</v>
      </c>
      <c r="D180" s="1">
        <f t="shared" si="6"/>
        <v>-2.4098306019463278E-3</v>
      </c>
      <c r="E180" s="1">
        <f>(C180-MAX(C$7:C180))/MAX(C$7:C180)</f>
        <v>-1.2695850231612536E-2</v>
      </c>
    </row>
    <row r="181" spans="2:5">
      <c r="B181" s="2">
        <v>40318</v>
      </c>
      <c r="C181" s="6">
        <v>1155.4530033348601</v>
      </c>
      <c r="D181" s="1">
        <f t="shared" si="6"/>
        <v>-8.7913413325790835E-3</v>
      </c>
      <c r="E181" s="1">
        <f>(C181-MAX(C$7:C181))/MAX(C$7:C181)</f>
        <v>-2.1375578011298246E-2</v>
      </c>
    </row>
    <row r="182" spans="2:5">
      <c r="B182" s="2">
        <v>40319</v>
      </c>
      <c r="C182" s="6">
        <v>1152.2480482861399</v>
      </c>
      <c r="D182" s="1">
        <f t="shared" si="6"/>
        <v>-2.7737649557966204E-3</v>
      </c>
      <c r="E182" s="1">
        <f>(C182-MAX(C$7:C182))/MAX(C$7:C182)</f>
        <v>-2.4090052137897233E-2</v>
      </c>
    </row>
    <row r="183" spans="2:5">
      <c r="B183" s="2">
        <v>40322</v>
      </c>
      <c r="C183" s="6">
        <v>1152.19072179609</v>
      </c>
      <c r="D183" s="1">
        <f t="shared" si="6"/>
        <v>-4.9751865611957768E-5</v>
      </c>
      <c r="E183" s="1">
        <f>(C183-MAX(C$7:C183))/MAX(C$7:C183)</f>
        <v>-2.4138605478472616E-2</v>
      </c>
    </row>
    <row r="184" spans="2:5">
      <c r="B184" s="2">
        <v>40323</v>
      </c>
      <c r="C184" s="6">
        <v>1152.4524180225301</v>
      </c>
      <c r="D184" s="1">
        <f t="shared" si="6"/>
        <v>2.2712926036416725E-4</v>
      </c>
      <c r="E184" s="1">
        <f>(C184-MAX(C$7:C184))/MAX(C$7:C184)</f>
        <v>-2.3916958801716907E-2</v>
      </c>
    </row>
    <row r="185" spans="2:5">
      <c r="B185" s="2">
        <v>40324</v>
      </c>
      <c r="C185" s="6">
        <v>1156.31269522753</v>
      </c>
      <c r="D185" s="1">
        <f t="shared" si="6"/>
        <v>3.3496195978517385E-3</v>
      </c>
      <c r="E185" s="1">
        <f>(C185-MAX(C$7:C185))/MAX(C$7:C185)</f>
        <v>-2.0647451917788426E-2</v>
      </c>
    </row>
    <row r="186" spans="2:5">
      <c r="B186" s="2">
        <v>40325</v>
      </c>
      <c r="C186" s="6">
        <v>1158.7470190521999</v>
      </c>
      <c r="D186" s="1">
        <f t="shared" si="6"/>
        <v>2.1052469930644691E-3</v>
      </c>
      <c r="E186" s="1">
        <f>(C186-MAX(C$7:C186))/MAX(C$7:C186)</f>
        <v>-1.8585672910788397E-2</v>
      </c>
    </row>
    <row r="187" spans="2:5">
      <c r="B187" s="2">
        <v>40326</v>
      </c>
      <c r="C187" s="6">
        <v>1163.02905545049</v>
      </c>
      <c r="D187" s="1">
        <f t="shared" si="6"/>
        <v>3.6954022991080304E-3</v>
      </c>
      <c r="E187" s="1">
        <f>(C187-MAX(C$7:C187))/MAX(C$7:C187)</f>
        <v>-1.4958952150085364E-2</v>
      </c>
    </row>
    <row r="188" spans="2:5">
      <c r="B188" s="2">
        <v>40330</v>
      </c>
      <c r="C188" s="6">
        <v>1162.0448185994601</v>
      </c>
      <c r="D188" s="1">
        <f t="shared" si="6"/>
        <v>-8.4627021691097148E-4</v>
      </c>
      <c r="E188" s="1">
        <f>(C188-MAX(C$7:C188))/MAX(C$7:C188)</f>
        <v>-1.5792563051315558E-2</v>
      </c>
    </row>
    <row r="189" spans="2:5">
      <c r="B189" s="2">
        <v>40331</v>
      </c>
      <c r="C189" s="6">
        <v>1167.90889696713</v>
      </c>
      <c r="D189" s="1">
        <f t="shared" si="6"/>
        <v>5.0463444041146666E-3</v>
      </c>
      <c r="E189" s="1">
        <f>(C189-MAX(C$7:C189))/MAX(C$7:C189)</f>
        <v>-1.0825913359381474E-2</v>
      </c>
    </row>
    <row r="190" spans="2:5">
      <c r="B190" s="2">
        <v>40332</v>
      </c>
      <c r="C190" s="6">
        <v>1163.6487224949301</v>
      </c>
      <c r="D190" s="1">
        <f t="shared" si="6"/>
        <v>-3.6476941679808306E-3</v>
      </c>
      <c r="E190" s="1">
        <f>(C190-MAX(C$7:C190))/MAX(C$7:C190)</f>
        <v>-1.4434117906338183E-2</v>
      </c>
    </row>
    <row r="191" spans="2:5">
      <c r="B191" s="2">
        <v>40333</v>
      </c>
      <c r="C191" s="6">
        <v>1160.9732371657201</v>
      </c>
      <c r="D191" s="1">
        <f t="shared" si="6"/>
        <v>-2.2992207850094371E-3</v>
      </c>
      <c r="E191" s="1">
        <f>(C191-MAX(C$7:C191))/MAX(C$7:C191)</f>
        <v>-1.6700151467444076E-2</v>
      </c>
    </row>
    <row r="192" spans="2:5">
      <c r="B192" s="2">
        <v>40336</v>
      </c>
      <c r="C192" s="6">
        <v>1161.10245826659</v>
      </c>
      <c r="D192" s="1">
        <f t="shared" si="6"/>
        <v>1.11304116867883E-4</v>
      </c>
      <c r="E192" s="1">
        <f>(C192-MAX(C$7:C192))/MAX(C$7:C192)</f>
        <v>-1.6590706146186879E-2</v>
      </c>
    </row>
    <row r="193" spans="2:5">
      <c r="B193" s="2">
        <v>40337</v>
      </c>
      <c r="C193" s="6">
        <v>1162.48290075863</v>
      </c>
      <c r="D193" s="1">
        <f t="shared" si="6"/>
        <v>1.188906700017478E-3</v>
      </c>
      <c r="E193" s="1">
        <f>(C193-MAX(C$7:C193))/MAX(C$7:C193)</f>
        <v>-1.5421524247864596E-2</v>
      </c>
    </row>
    <row r="194" spans="2:5">
      <c r="B194" s="2">
        <v>40338</v>
      </c>
      <c r="C194" s="6">
        <v>1161.87220480828</v>
      </c>
      <c r="D194" s="1">
        <f t="shared" si="6"/>
        <v>-5.2533757696682226E-4</v>
      </c>
      <c r="E194" s="1">
        <f>(C194-MAX(C$7:C194))/MAX(C$7:C194)</f>
        <v>-1.5938760318649964E-2</v>
      </c>
    </row>
    <row r="195" spans="2:5">
      <c r="B195" s="2">
        <v>40339</v>
      </c>
      <c r="C195" s="6">
        <v>1164.4293078432199</v>
      </c>
      <c r="D195" s="1">
        <f t="shared" si="6"/>
        <v>2.2008470676531111E-3</v>
      </c>
      <c r="E195" s="1">
        <f>(C195-MAX(C$7:C195))/MAX(C$7:C195)</f>
        <v>-1.3772992024906203E-2</v>
      </c>
    </row>
    <row r="196" spans="2:5">
      <c r="B196" s="2">
        <v>40340</v>
      </c>
      <c r="C196" s="6">
        <v>1168.11925261132</v>
      </c>
      <c r="D196" s="1">
        <f t="shared" si="6"/>
        <v>3.1688868901236233E-3</v>
      </c>
      <c r="E196" s="1">
        <f>(C196-MAX(C$7:C196))/MAX(C$7:C196)</f>
        <v>-1.0647750188648107E-2</v>
      </c>
    </row>
    <row r="197" spans="2:5">
      <c r="B197" s="2">
        <v>40343</v>
      </c>
      <c r="C197" s="6">
        <v>1163.63052460468</v>
      </c>
      <c r="D197" s="1">
        <f t="shared" si="6"/>
        <v>-3.8426967080676944E-3</v>
      </c>
      <c r="E197" s="1">
        <f>(C197-MAX(C$7:C197))/MAX(C$7:C197)</f>
        <v>-1.4449530822117569E-2</v>
      </c>
    </row>
    <row r="198" spans="2:5">
      <c r="B198" s="2">
        <v>40344</v>
      </c>
      <c r="C198" s="6">
        <v>1162.82346299285</v>
      </c>
      <c r="D198" s="1">
        <f t="shared" si="6"/>
        <v>-6.9357205295406121E-4</v>
      </c>
      <c r="E198" s="1">
        <f>(C198-MAX(C$7:C198))/MAX(C$7:C198)</f>
        <v>-1.5133081084315063E-2</v>
      </c>
    </row>
    <row r="199" spans="2:5">
      <c r="B199" s="2">
        <v>40345</v>
      </c>
      <c r="C199" s="6">
        <v>1167.3296549639699</v>
      </c>
      <c r="D199" s="1">
        <f t="shared" si="6"/>
        <v>3.8752158986559149E-3</v>
      </c>
      <c r="E199" s="1">
        <f>(C199-MAX(C$7:C199))/MAX(C$7:C199)</f>
        <v>-1.1316509142072785E-2</v>
      </c>
    </row>
    <row r="200" spans="2:5">
      <c r="B200" s="2">
        <v>40346</v>
      </c>
      <c r="C200" s="6">
        <v>1166.9028106159999</v>
      </c>
      <c r="D200" s="1">
        <f t="shared" si="6"/>
        <v>-3.656587889760976E-4</v>
      </c>
      <c r="E200" s="1">
        <f>(C200-MAX(C$7:C200))/MAX(C$7:C200)</f>
        <v>-1.1678029950020562E-2</v>
      </c>
    </row>
    <row r="201" spans="2:5">
      <c r="B201" s="2">
        <v>40347</v>
      </c>
      <c r="C201" s="6">
        <v>1166.1642795405801</v>
      </c>
      <c r="D201" s="1">
        <f t="shared" ref="D201:D264" si="7">C201/C200-1</f>
        <v>-6.3289853165227061E-4</v>
      </c>
      <c r="E201" s="1">
        <f>(C201-MAX(C$7:C201))/MAX(C$7:C201)</f>
        <v>-1.2303537473664907E-2</v>
      </c>
    </row>
    <row r="202" spans="2:5">
      <c r="B202" s="2">
        <v>40350</v>
      </c>
      <c r="C202" s="6">
        <v>1167.9373187654001</v>
      </c>
      <c r="D202" s="1">
        <f t="shared" si="7"/>
        <v>1.520402619018979E-3</v>
      </c>
      <c r="E202" s="1">
        <f>(C202-MAX(C$7:C202))/MAX(C$7:C202)</f>
        <v>-1.0801841185244011E-2</v>
      </c>
    </row>
    <row r="203" spans="2:5">
      <c r="B203" s="2">
        <v>40351</v>
      </c>
      <c r="C203" s="6">
        <v>1171.50430284871</v>
      </c>
      <c r="D203" s="1">
        <f t="shared" si="7"/>
        <v>3.0540886278731527E-3</v>
      </c>
      <c r="E203" s="1">
        <f>(C203-MAX(C$7:C203))/MAX(C$7:C203)</f>
        <v>-7.7807423376948714E-3</v>
      </c>
    </row>
    <row r="204" spans="2:5">
      <c r="B204" s="2">
        <v>40352</v>
      </c>
      <c r="C204" s="6">
        <v>1169.5924293312301</v>
      </c>
      <c r="D204" s="1">
        <f t="shared" si="7"/>
        <v>-1.6319816434570145E-3</v>
      </c>
      <c r="E204" s="1">
        <f>(C204-MAX(C$7:C204))/MAX(C$7:C204)</f>
        <v>-9.4000259524842887E-3</v>
      </c>
    </row>
    <row r="205" spans="2:5">
      <c r="B205" s="2">
        <v>40353</v>
      </c>
      <c r="C205" s="6">
        <v>1165.3815568596301</v>
      </c>
      <c r="D205" s="1">
        <f t="shared" si="7"/>
        <v>-3.6002904652928658E-3</v>
      </c>
      <c r="E205" s="1">
        <f>(C205-MAX(C$7:C205))/MAX(C$7:C205)</f>
        <v>-1.2966473593966915E-2</v>
      </c>
    </row>
    <row r="206" spans="2:5">
      <c r="B206" s="2">
        <v>40354</v>
      </c>
      <c r="C206" s="6">
        <v>1168.9060223220799</v>
      </c>
      <c r="D206" s="1">
        <f t="shared" si="7"/>
        <v>3.0243017333715372E-3</v>
      </c>
      <c r="E206" s="1">
        <f>(C206-MAX(C$7:C206))/MAX(C$7:C206)</f>
        <v>-9.9813863891613057E-3</v>
      </c>
    </row>
    <row r="207" spans="2:5">
      <c r="B207" s="2">
        <v>40357</v>
      </c>
      <c r="C207" s="6">
        <v>1173.80131015501</v>
      </c>
      <c r="D207" s="1">
        <f t="shared" si="7"/>
        <v>4.1879225014218591E-3</v>
      </c>
      <c r="E207" s="1">
        <f>(C207-MAX(C$7:C207))/MAX(C$7:C207)</f>
        <v>-5.8352651603940696E-3</v>
      </c>
    </row>
    <row r="208" spans="2:5">
      <c r="B208" s="2">
        <v>40358</v>
      </c>
      <c r="C208" s="6">
        <v>1170.4195794556899</v>
      </c>
      <c r="D208" s="1">
        <f t="shared" si="7"/>
        <v>-2.8810077736866058E-3</v>
      </c>
      <c r="E208" s="1">
        <f>(C208-MAX(C$7:C208))/MAX(C$7:C208)</f>
        <v>-8.6994614897920423E-3</v>
      </c>
    </row>
    <row r="209" spans="2:5">
      <c r="B209" s="2">
        <v>40359</v>
      </c>
      <c r="C209" s="6">
        <v>1168.3207528293799</v>
      </c>
      <c r="D209" s="1">
        <f t="shared" si="7"/>
        <v>-1.7932258338382301E-3</v>
      </c>
      <c r="E209" s="1">
        <f>(C209-MAX(C$7:C209))/MAX(C$7:C209)</f>
        <v>-1.0477087224546303E-2</v>
      </c>
    </row>
    <row r="210" spans="2:5">
      <c r="B210" s="2">
        <v>40360</v>
      </c>
      <c r="C210" s="6">
        <v>1163.7057836798399</v>
      </c>
      <c r="D210" s="1">
        <f t="shared" si="7"/>
        <v>-3.9500874553188847E-3</v>
      </c>
      <c r="E210" s="1">
        <f>(C210-MAX(C$7:C210))/MAX(C$7:C210)</f>
        <v>-1.4385789269051185E-2</v>
      </c>
    </row>
    <row r="211" spans="2:5">
      <c r="B211" s="2">
        <v>40361</v>
      </c>
      <c r="C211" s="6">
        <v>1164.37497913165</v>
      </c>
      <c r="D211" s="1">
        <f t="shared" si="7"/>
        <v>5.7505553482251059E-4</v>
      </c>
      <c r="E211" s="1">
        <f>(C211-MAX(C$7:C211))/MAX(C$7:C211)</f>
        <v>-1.3819006361970613E-2</v>
      </c>
    </row>
    <row r="212" spans="2:5">
      <c r="B212" s="2">
        <v>40365</v>
      </c>
      <c r="C212" s="6">
        <v>1171.3710589917</v>
      </c>
      <c r="D212" s="1">
        <f t="shared" si="7"/>
        <v>6.0084422848620811E-3</v>
      </c>
      <c r="E212" s="1">
        <f>(C212-MAX(C$7:C212))/MAX(C$7:C212)</f>
        <v>-7.8935947792685562E-3</v>
      </c>
    </row>
    <row r="213" spans="2:5">
      <c r="B213" s="2">
        <v>40366</v>
      </c>
      <c r="C213" s="6">
        <v>1174.52473540965</v>
      </c>
      <c r="D213" s="1">
        <f t="shared" si="7"/>
        <v>2.6922949766785553E-3</v>
      </c>
      <c r="E213" s="1">
        <f>(C213-MAX(C$7:C213))/MAX(C$7:C213)</f>
        <v>-5.2225516881621477E-3</v>
      </c>
    </row>
    <row r="214" spans="2:5">
      <c r="B214" s="2">
        <v>40367</v>
      </c>
      <c r="C214" s="6">
        <v>1176.76895591621</v>
      </c>
      <c r="D214" s="1">
        <f t="shared" si="7"/>
        <v>1.910747759413578E-3</v>
      </c>
      <c r="E214" s="1">
        <f>(C214-MAX(C$7:C214))/MAX(C$7:C214)</f>
        <v>-3.3217829076850397E-3</v>
      </c>
    </row>
    <row r="215" spans="2:5">
      <c r="B215" s="2">
        <v>40368</v>
      </c>
      <c r="C215" s="6">
        <v>1178.9664392525999</v>
      </c>
      <c r="D215" s="1">
        <f t="shared" si="7"/>
        <v>1.8673872431305139E-3</v>
      </c>
      <c r="E215" s="1">
        <f>(C215-MAX(C$7:C215))/MAX(C$7:C215)</f>
        <v>-1.4605987195807808E-3</v>
      </c>
    </row>
    <row r="216" spans="2:5">
      <c r="B216" s="2">
        <v>40371</v>
      </c>
      <c r="C216" s="6">
        <v>1182.04129948387</v>
      </c>
      <c r="D216" s="1">
        <f t="shared" si="7"/>
        <v>2.6080981857459218E-3</v>
      </c>
      <c r="E216" s="1">
        <f>(C216-MAX(C$7:C216))/MAX(C$7:C216)</f>
        <v>0</v>
      </c>
    </row>
    <row r="217" spans="2:5">
      <c r="B217" s="2">
        <v>40372</v>
      </c>
      <c r="C217" s="6">
        <v>1181.2073533267001</v>
      </c>
      <c r="D217" s="1">
        <f t="shared" si="7"/>
        <v>-7.055135531508494E-4</v>
      </c>
      <c r="E217" s="1">
        <f>(C217-MAX(C$7:C217))/MAX(C$7:C217)</f>
        <v>-7.0551355315090296E-4</v>
      </c>
    </row>
    <row r="218" spans="2:5">
      <c r="B218" s="2">
        <v>40373</v>
      </c>
      <c r="C218" s="6">
        <v>1180.55992789007</v>
      </c>
      <c r="D218" s="1">
        <f t="shared" si="7"/>
        <v>-5.4810481394884647E-4</v>
      </c>
      <c r="E218" s="1">
        <f>(C218-MAX(C$7:C218))/MAX(C$7:C218)</f>
        <v>-1.2532316717249281E-3</v>
      </c>
    </row>
    <row r="219" spans="2:5">
      <c r="B219" s="2">
        <v>40374</v>
      </c>
      <c r="C219" s="6">
        <v>1181.3454273580801</v>
      </c>
      <c r="D219" s="1">
        <f t="shared" si="7"/>
        <v>6.6536179100529225E-4</v>
      </c>
      <c r="E219" s="1">
        <f>(C219-MAX(C$7:C219))/MAX(C$7:C219)</f>
        <v>-5.8870373318918264E-4</v>
      </c>
    </row>
    <row r="220" spans="2:5">
      <c r="B220" s="2">
        <v>40375</v>
      </c>
      <c r="C220" s="6">
        <v>1182.10148000867</v>
      </c>
      <c r="D220" s="1">
        <f t="shared" si="7"/>
        <v>6.3999287006244465E-4</v>
      </c>
      <c r="E220" s="1">
        <f>(C220-MAX(C$7:C220))/MAX(C$7:C220)</f>
        <v>0</v>
      </c>
    </row>
    <row r="221" spans="2:5">
      <c r="B221" s="2">
        <v>40378</v>
      </c>
      <c r="C221" s="6">
        <v>1181.9789152011999</v>
      </c>
      <c r="D221" s="1">
        <f t="shared" si="7"/>
        <v>-1.0368382879377691E-4</v>
      </c>
      <c r="E221" s="1">
        <f>(C221-MAX(C$7:C221))/MAX(C$7:C221)</f>
        <v>-1.036838287937847E-4</v>
      </c>
    </row>
    <row r="222" spans="2:5">
      <c r="B222" s="2">
        <v>40379</v>
      </c>
      <c r="C222" s="6">
        <v>1186.4421743861801</v>
      </c>
      <c r="D222" s="1">
        <f t="shared" si="7"/>
        <v>3.7760903579404648E-3</v>
      </c>
      <c r="E222" s="1">
        <f>(C222-MAX(C$7:C222))/MAX(C$7:C222)</f>
        <v>0</v>
      </c>
    </row>
    <row r="223" spans="2:5">
      <c r="B223" s="2">
        <v>40380</v>
      </c>
      <c r="C223" s="6">
        <v>1190.63983910105</v>
      </c>
      <c r="D223" s="1">
        <f t="shared" si="7"/>
        <v>3.5380272258458412E-3</v>
      </c>
      <c r="E223" s="1">
        <f>(C223-MAX(C$7:C223))/MAX(C$7:C223)</f>
        <v>0</v>
      </c>
    </row>
    <row r="224" spans="2:5">
      <c r="B224" s="2">
        <v>40381</v>
      </c>
      <c r="C224" s="6">
        <v>1185.0898071182801</v>
      </c>
      <c r="D224" s="1">
        <f t="shared" si="7"/>
        <v>-4.6613860888111702E-3</v>
      </c>
      <c r="E224" s="1">
        <f>(C224-MAX(C$7:C224))/MAX(C$7:C224)</f>
        <v>-4.6613860888111251E-3</v>
      </c>
    </row>
    <row r="225" spans="2:5">
      <c r="B225" s="2">
        <v>40382</v>
      </c>
      <c r="C225" s="6">
        <v>1182.96775714871</v>
      </c>
      <c r="D225" s="1">
        <f t="shared" si="7"/>
        <v>-1.7906237627088872E-3</v>
      </c>
      <c r="E225" s="1">
        <f>(C225-MAX(C$7:C225))/MAX(C$7:C225)</f>
        <v>-6.4436630628222158E-3</v>
      </c>
    </row>
    <row r="226" spans="2:5">
      <c r="B226" s="2">
        <v>40385</v>
      </c>
      <c r="C226" s="6">
        <v>1181.9831752886801</v>
      </c>
      <c r="D226" s="1">
        <f t="shared" si="7"/>
        <v>-8.3229813668217467E-4</v>
      </c>
      <c r="E226" s="1">
        <f>(C226-MAX(C$7:C226))/MAX(C$7:C226)</f>
        <v>-7.2705981507437834E-3</v>
      </c>
    </row>
    <row r="227" spans="2:5">
      <c r="B227" s="2">
        <v>40386</v>
      </c>
      <c r="C227" s="6">
        <v>1176.23724626123</v>
      </c>
      <c r="D227" s="1">
        <f t="shared" si="7"/>
        <v>-4.8612612663008203E-3</v>
      </c>
      <c r="E227" s="1">
        <f>(C227-MAX(C$7:C227))/MAX(C$7:C227)</f>
        <v>-1.2096515139871523E-2</v>
      </c>
    </row>
    <row r="228" spans="2:5">
      <c r="B228" s="2">
        <v>40387</v>
      </c>
      <c r="C228" s="6">
        <v>1176.36333747913</v>
      </c>
      <c r="D228" s="1">
        <f t="shared" si="7"/>
        <v>1.0719879709708557E-4</v>
      </c>
      <c r="E228" s="1">
        <f>(C228-MAX(C$7:C228))/MAX(C$7:C228)</f>
        <v>-1.1990613074646481E-2</v>
      </c>
    </row>
    <row r="229" spans="2:5">
      <c r="B229" s="2">
        <v>40388</v>
      </c>
      <c r="C229" s="6">
        <v>1177.35911758013</v>
      </c>
      <c r="D229" s="1">
        <f t="shared" si="7"/>
        <v>8.4649025456196014E-4</v>
      </c>
      <c r="E229" s="1">
        <f>(C229-MAX(C$7:C229))/MAX(C$7:C229)</f>
        <v>-1.1154272757198457E-2</v>
      </c>
    </row>
    <row r="230" spans="2:5">
      <c r="B230" s="2">
        <v>40389</v>
      </c>
      <c r="C230" s="6">
        <v>1181.70895090924</v>
      </c>
      <c r="D230" s="1">
        <f t="shared" si="7"/>
        <v>3.694568007466037E-3</v>
      </c>
      <c r="E230" s="1">
        <f>(C230-MAX(C$7:C230))/MAX(C$7:C230)</f>
        <v>-7.5009149690077343E-3</v>
      </c>
    </row>
    <row r="231" spans="2:5">
      <c r="B231" s="2">
        <v>40392</v>
      </c>
      <c r="C231" s="6">
        <v>1183.01822777252</v>
      </c>
      <c r="D231" s="1">
        <f t="shared" si="7"/>
        <v>1.1079520572918611E-3</v>
      </c>
      <c r="E231" s="1">
        <f>(C231-MAX(C$7:C231))/MAX(C$7:C231)</f>
        <v>-6.401273565887401E-3</v>
      </c>
    </row>
    <row r="232" spans="2:5">
      <c r="B232" s="2">
        <v>40393</v>
      </c>
      <c r="C232" s="6">
        <v>1188.04835268994</v>
      </c>
      <c r="D232" s="1">
        <f t="shared" si="7"/>
        <v>4.2519420236584171E-3</v>
      </c>
      <c r="E232" s="1">
        <f>(C232-MAX(C$7:C232))/MAX(C$7:C232)</f>
        <v>-2.1765493863086785E-3</v>
      </c>
    </row>
    <row r="233" spans="2:5">
      <c r="B233" s="2">
        <v>40394</v>
      </c>
      <c r="C233" s="6">
        <v>1187.6673933683401</v>
      </c>
      <c r="D233" s="1">
        <f t="shared" si="7"/>
        <v>-3.2065977848239058E-4</v>
      </c>
      <c r="E233" s="1">
        <f>(C233-MAX(C$7:C233))/MAX(C$7:C233)</f>
        <v>-2.4965112329469806E-3</v>
      </c>
    </row>
    <row r="234" spans="2:5">
      <c r="B234" s="2">
        <v>40395</v>
      </c>
      <c r="C234" s="6">
        <v>1189.16389316547</v>
      </c>
      <c r="D234" s="1">
        <f t="shared" si="7"/>
        <v>1.260032737689043E-3</v>
      </c>
      <c r="E234" s="1">
        <f>(C234-MAX(C$7:C234))/MAX(C$7:C234)</f>
        <v>-1.2396241811414755E-3</v>
      </c>
    </row>
    <row r="235" spans="2:5">
      <c r="B235" s="2">
        <v>40396</v>
      </c>
      <c r="C235" s="6">
        <v>1193.2507870777599</v>
      </c>
      <c r="D235" s="1">
        <f t="shared" si="7"/>
        <v>3.4367793504148647E-3</v>
      </c>
      <c r="E235" s="1">
        <f>(C235-MAX(C$7:C235))/MAX(C$7:C235)</f>
        <v>0</v>
      </c>
    </row>
    <row r="236" spans="2:5">
      <c r="B236" s="2">
        <v>40399</v>
      </c>
      <c r="C236" s="6">
        <v>1195.97621291882</v>
      </c>
      <c r="D236" s="1">
        <f t="shared" si="7"/>
        <v>2.2840343962684528E-3</v>
      </c>
      <c r="E236" s="1">
        <f>(C236-MAX(C$7:C236))/MAX(C$7:C236)</f>
        <v>0</v>
      </c>
    </row>
    <row r="237" spans="2:5">
      <c r="B237" s="2">
        <v>40400</v>
      </c>
      <c r="C237" s="6">
        <v>1195.33229761489</v>
      </c>
      <c r="D237" s="1">
        <f t="shared" si="7"/>
        <v>-5.3840143054229017E-4</v>
      </c>
      <c r="E237" s="1">
        <f>(C237-MAX(C$7:C237))/MAX(C$7:C237)</f>
        <v>-5.3840143054229039E-4</v>
      </c>
    </row>
    <row r="238" spans="2:5">
      <c r="B238" s="2">
        <v>40401</v>
      </c>
      <c r="C238" s="6">
        <v>1195.33249006662</v>
      </c>
      <c r="D238" s="1">
        <f t="shared" si="7"/>
        <v>1.6100270228136537E-7</v>
      </c>
      <c r="E238" s="1">
        <f>(C238-MAX(C$7:C238))/MAX(C$7:C238)</f>
        <v>-5.382405145240675E-4</v>
      </c>
    </row>
    <row r="239" spans="2:5">
      <c r="B239" s="2">
        <v>40402</v>
      </c>
      <c r="C239" s="6">
        <v>1197.40530053214</v>
      </c>
      <c r="D239" s="1">
        <f t="shared" si="7"/>
        <v>1.7340869446327289E-3</v>
      </c>
      <c r="E239" s="1">
        <f>(C239-MAX(C$7:C239))/MAX(C$7:C239)</f>
        <v>0</v>
      </c>
    </row>
    <row r="240" spans="2:5">
      <c r="B240" s="2">
        <v>40403</v>
      </c>
      <c r="C240" s="6">
        <v>1199.69325076307</v>
      </c>
      <c r="D240" s="1">
        <f t="shared" si="7"/>
        <v>1.9107567253235924E-3</v>
      </c>
      <c r="E240" s="1">
        <f>(C240-MAX(C$7:C240))/MAX(C$7:C240)</f>
        <v>0</v>
      </c>
    </row>
    <row r="241" spans="2:5">
      <c r="B241" s="2">
        <v>40406</v>
      </c>
      <c r="C241" s="6">
        <v>1202.2069782142501</v>
      </c>
      <c r="D241" s="1">
        <f t="shared" si="7"/>
        <v>2.0953084878831962E-3</v>
      </c>
      <c r="E241" s="1">
        <f>(C241-MAX(C$7:C241))/MAX(C$7:C241)</f>
        <v>0</v>
      </c>
    </row>
    <row r="242" spans="2:5">
      <c r="B242" s="2">
        <v>40407</v>
      </c>
      <c r="C242" s="6">
        <v>1201.5399926293701</v>
      </c>
      <c r="D242" s="1">
        <f t="shared" si="7"/>
        <v>-5.5480095937443519E-4</v>
      </c>
      <c r="E242" s="1">
        <f>(C242-MAX(C$7:C242))/MAX(C$7:C242)</f>
        <v>-5.5480095937448549E-4</v>
      </c>
    </row>
    <row r="243" spans="2:5">
      <c r="B243" s="2">
        <v>40408</v>
      </c>
      <c r="C243" s="6">
        <v>1202.7217692353399</v>
      </c>
      <c r="D243" s="1">
        <f t="shared" si="7"/>
        <v>9.8355161977070615E-4</v>
      </c>
      <c r="E243" s="1">
        <f>(C243-MAX(C$7:C243))/MAX(C$7:C243)</f>
        <v>0</v>
      </c>
    </row>
    <row r="244" spans="2:5">
      <c r="B244" s="2">
        <v>40409</v>
      </c>
      <c r="C244" s="6">
        <v>1202.24579295892</v>
      </c>
      <c r="D244" s="1">
        <f t="shared" si="7"/>
        <v>-3.9574928183316871E-4</v>
      </c>
      <c r="E244" s="1">
        <f>(C244-MAX(C$7:C244))/MAX(C$7:C244)</f>
        <v>-3.9574928183311748E-4</v>
      </c>
    </row>
    <row r="245" spans="2:5">
      <c r="B245" s="2">
        <v>40410</v>
      </c>
      <c r="C245" s="6">
        <v>1204.6568315632401</v>
      </c>
      <c r="D245" s="1">
        <f t="shared" si="7"/>
        <v>2.0054456571532153E-3</v>
      </c>
      <c r="E245" s="1">
        <f>(C245-MAX(C$7:C245))/MAX(C$7:C245)</f>
        <v>0</v>
      </c>
    </row>
    <row r="246" spans="2:5">
      <c r="B246" s="2">
        <v>40413</v>
      </c>
      <c r="C246" s="6">
        <v>1207.0586566025399</v>
      </c>
      <c r="D246" s="1">
        <f t="shared" si="7"/>
        <v>1.9937836040684331E-3</v>
      </c>
      <c r="E246" s="1">
        <f>(C246-MAX(C$7:C246))/MAX(C$7:C246)</f>
        <v>0</v>
      </c>
    </row>
    <row r="247" spans="2:5">
      <c r="B247" s="2">
        <v>40414</v>
      </c>
      <c r="C247" s="6">
        <v>1206.1344949950701</v>
      </c>
      <c r="D247" s="1">
        <f t="shared" si="7"/>
        <v>-7.6563106723503971E-4</v>
      </c>
      <c r="E247" s="1">
        <f>(C247-MAX(C$7:C247))/MAX(C$7:C247)</f>
        <v>-7.656310672349945E-4</v>
      </c>
    </row>
    <row r="248" spans="2:5">
      <c r="B248" s="2">
        <v>40415</v>
      </c>
      <c r="C248" s="6">
        <v>1204.6158039955201</v>
      </c>
      <c r="D248" s="1">
        <f t="shared" si="7"/>
        <v>-1.2591390146388104E-3</v>
      </c>
      <c r="E248" s="1">
        <f>(C248-MAX(C$7:C248))/MAX(C$7:C248)</f>
        <v>-2.0238060459262675E-3</v>
      </c>
    </row>
    <row r="249" spans="2:5">
      <c r="B249" s="2">
        <v>40416</v>
      </c>
      <c r="C249" s="6">
        <v>1206.4803628659299</v>
      </c>
      <c r="D249" s="1">
        <f t="shared" si="7"/>
        <v>1.5478452667028186E-3</v>
      </c>
      <c r="E249" s="1">
        <f>(C249-MAX(C$7:C249))/MAX(C$7:C249)</f>
        <v>-4.790933178323925E-4</v>
      </c>
    </row>
    <row r="250" spans="2:5">
      <c r="B250" s="2">
        <v>40417</v>
      </c>
      <c r="C250" s="6">
        <v>1203.47846598411</v>
      </c>
      <c r="D250" s="1">
        <f t="shared" si="7"/>
        <v>-2.4881440048382109E-3</v>
      </c>
      <c r="E250" s="1">
        <f>(C250-MAX(C$7:C250))/MAX(C$7:C250)</f>
        <v>-2.9660452695040888E-3</v>
      </c>
    </row>
    <row r="251" spans="2:5">
      <c r="B251" s="2">
        <v>40421</v>
      </c>
      <c r="C251" s="6">
        <v>1211.9842829438001</v>
      </c>
      <c r="D251" s="1">
        <f t="shared" si="7"/>
        <v>7.0676935234854632E-3</v>
      </c>
      <c r="E251" s="1">
        <f>(C251-MAX(C$7:C251))/MAX(C$7:C251)</f>
        <v>0</v>
      </c>
    </row>
    <row r="252" spans="2:5">
      <c r="B252" s="2">
        <v>40422</v>
      </c>
      <c r="C252" s="6">
        <v>1213.7316626167701</v>
      </c>
      <c r="D252" s="1">
        <f t="shared" si="7"/>
        <v>1.441751099878763E-3</v>
      </c>
      <c r="E252" s="1">
        <f>(C252-MAX(C$7:C252))/MAX(C$7:C252)</f>
        <v>0</v>
      </c>
    </row>
    <row r="253" spans="2:5">
      <c r="B253" s="2">
        <v>40423</v>
      </c>
      <c r="C253" s="6">
        <v>1213.45233824818</v>
      </c>
      <c r="D253" s="1">
        <f t="shared" si="7"/>
        <v>-2.301368392976233E-4</v>
      </c>
      <c r="E253" s="1">
        <f>(C253-MAX(C$7:C253))/MAX(C$7:C253)</f>
        <v>-2.3013683929764254E-4</v>
      </c>
    </row>
    <row r="254" spans="2:5">
      <c r="B254" s="2">
        <v>40424</v>
      </c>
      <c r="C254" s="6">
        <v>1212.5878836183399</v>
      </c>
      <c r="D254" s="1">
        <f t="shared" si="7"/>
        <v>-7.1239273483791887E-4</v>
      </c>
      <c r="E254" s="1">
        <f>(C254-MAX(C$7:C254))/MAX(C$7:C254)</f>
        <v>-9.4236562632324589E-4</v>
      </c>
    </row>
    <row r="255" spans="2:5">
      <c r="B255" s="2">
        <v>40428</v>
      </c>
      <c r="C255" s="6">
        <v>1215.4601130103099</v>
      </c>
      <c r="D255" s="1">
        <f t="shared" si="7"/>
        <v>2.3686772981759141E-3</v>
      </c>
      <c r="E255" s="1">
        <f>(C255-MAX(C$7:C255))/MAX(C$7:C255)</f>
        <v>0</v>
      </c>
    </row>
    <row r="256" spans="2:5">
      <c r="B256" s="2">
        <v>40429</v>
      </c>
      <c r="C256" s="6">
        <v>1213.6299656032199</v>
      </c>
      <c r="D256" s="1">
        <f t="shared" si="7"/>
        <v>-1.5057239538344147E-3</v>
      </c>
      <c r="E256" s="1">
        <f>(C256-MAX(C$7:C256))/MAX(C$7:C256)</f>
        <v>-1.5057239538344516E-3</v>
      </c>
    </row>
    <row r="257" spans="2:5">
      <c r="B257" s="2">
        <v>40430</v>
      </c>
      <c r="C257" s="6">
        <v>1211.5499972567</v>
      </c>
      <c r="D257" s="1">
        <f t="shared" si="7"/>
        <v>-1.7138406313873533E-3</v>
      </c>
      <c r="E257" s="1">
        <f>(C257-MAX(C$7:C257))/MAX(C$7:C257)</f>
        <v>-3.2169840143300341E-3</v>
      </c>
    </row>
    <row r="258" spans="2:5">
      <c r="B258" s="2">
        <v>40431</v>
      </c>
      <c r="C258" s="6">
        <v>1211.89364316775</v>
      </c>
      <c r="D258" s="1">
        <f t="shared" si="7"/>
        <v>2.8364154333559988E-4</v>
      </c>
      <c r="E258" s="1">
        <f>(C258-MAX(C$7:C258))/MAX(C$7:C258)</f>
        <v>-2.9342549413051799E-3</v>
      </c>
    </row>
    <row r="259" spans="2:5">
      <c r="B259" s="2">
        <v>40434</v>
      </c>
      <c r="C259" s="6">
        <v>1214.92123847843</v>
      </c>
      <c r="D259" s="1">
        <f t="shared" si="7"/>
        <v>2.4982351609388331E-3</v>
      </c>
      <c r="E259" s="1">
        <f>(C259-MAX(C$7:C259))/MAX(C$7:C259)</f>
        <v>-4.4335023923181975E-4</v>
      </c>
    </row>
    <row r="260" spans="2:5">
      <c r="B260" s="2">
        <v>40435</v>
      </c>
      <c r="C260" s="6">
        <v>1223.82010765058</v>
      </c>
      <c r="D260" s="1">
        <f t="shared" si="7"/>
        <v>7.3246469732433095E-3</v>
      </c>
      <c r="E260" s="1">
        <f>(C260-MAX(C$7:C260))/MAX(C$7:C260)</f>
        <v>0</v>
      </c>
    </row>
    <row r="261" spans="2:5">
      <c r="B261" s="2">
        <v>40436</v>
      </c>
      <c r="C261" s="6">
        <v>1225.89295857313</v>
      </c>
      <c r="D261" s="1">
        <f t="shared" si="7"/>
        <v>1.6937545882698135E-3</v>
      </c>
      <c r="E261" s="1">
        <f>(C261-MAX(C$7:C261))/MAX(C$7:C261)</f>
        <v>0</v>
      </c>
    </row>
    <row r="262" spans="2:5">
      <c r="B262" s="2">
        <v>40437</v>
      </c>
      <c r="C262" s="6">
        <v>1227.6469309118399</v>
      </c>
      <c r="D262" s="1">
        <f t="shared" si="7"/>
        <v>1.4307711994294703E-3</v>
      </c>
      <c r="E262" s="1">
        <f>(C262-MAX(C$7:C262))/MAX(C$7:C262)</f>
        <v>0</v>
      </c>
    </row>
    <row r="263" spans="2:5">
      <c r="B263" s="2">
        <v>40438</v>
      </c>
      <c r="C263" s="6">
        <v>1229.71719039248</v>
      </c>
      <c r="D263" s="1">
        <f t="shared" si="7"/>
        <v>1.6863639117334905E-3</v>
      </c>
      <c r="E263" s="1">
        <f>(C263-MAX(C$7:C263))/MAX(C$7:C263)</f>
        <v>0</v>
      </c>
    </row>
    <row r="264" spans="2:5">
      <c r="B264" s="2">
        <v>40441</v>
      </c>
      <c r="C264" s="6">
        <v>1229.0915250338201</v>
      </c>
      <c r="D264" s="1">
        <f t="shared" si="7"/>
        <v>-5.0878800715170591E-4</v>
      </c>
      <c r="E264" s="1">
        <f>(C264-MAX(C$7:C264))/MAX(C$7:C264)</f>
        <v>-5.0878800715167284E-4</v>
      </c>
    </row>
    <row r="265" spans="2:5">
      <c r="B265" s="2">
        <v>40442</v>
      </c>
      <c r="C265" s="6">
        <v>1231.0451103315199</v>
      </c>
      <c r="D265" s="1">
        <f t="shared" ref="D265:D328" si="8">C265/C264-1</f>
        <v>1.5894546971562118E-3</v>
      </c>
      <c r="E265" s="1">
        <f>(C265-MAX(C$7:C265))/MAX(C$7:C265)</f>
        <v>0</v>
      </c>
    </row>
    <row r="266" spans="2:5">
      <c r="B266" s="2">
        <v>40443</v>
      </c>
      <c r="C266" s="6">
        <v>1233.68104363611</v>
      </c>
      <c r="D266" s="1">
        <f t="shared" si="8"/>
        <v>2.141215851854561E-3</v>
      </c>
      <c r="E266" s="1">
        <f>(C266-MAX(C$7:C266))/MAX(C$7:C266)</f>
        <v>0</v>
      </c>
    </row>
    <row r="267" spans="2:5">
      <c r="B267" s="2">
        <v>40444</v>
      </c>
      <c r="C267" s="6">
        <v>1235.5458305330401</v>
      </c>
      <c r="D267" s="1">
        <f t="shared" si="8"/>
        <v>1.5115632249920186E-3</v>
      </c>
      <c r="E267" s="1">
        <f>(C267-MAX(C$7:C267))/MAX(C$7:C267)</f>
        <v>0</v>
      </c>
    </row>
    <row r="268" spans="2:5">
      <c r="B268" s="2">
        <v>40445</v>
      </c>
      <c r="C268" s="6">
        <v>1232.98944885319</v>
      </c>
      <c r="D268" s="1">
        <f t="shared" si="8"/>
        <v>-2.0690302347968759E-3</v>
      </c>
      <c r="E268" s="1">
        <f>(C268-MAX(C$7:C268))/MAX(C$7:C268)</f>
        <v>-2.0690302347969101E-3</v>
      </c>
    </row>
    <row r="269" spans="2:5">
      <c r="B269" s="2">
        <v>40448</v>
      </c>
      <c r="C269" s="6">
        <v>1232.3264631910699</v>
      </c>
      <c r="D269" s="1">
        <f t="shared" si="8"/>
        <v>-5.3770586823487232E-4</v>
      </c>
      <c r="E269" s="1">
        <f>(C269-MAX(C$7:C269))/MAX(C$7:C269)</f>
        <v>-2.6056235733329727E-3</v>
      </c>
    </row>
    <row r="270" spans="2:5">
      <c r="B270" s="2">
        <v>40449</v>
      </c>
      <c r="C270" s="6">
        <v>1234.86892457665</v>
      </c>
      <c r="D270" s="1">
        <f t="shared" si="8"/>
        <v>2.0631394857790752E-3</v>
      </c>
      <c r="E270" s="1">
        <f>(C270-MAX(C$7:C270))/MAX(C$7:C270)</f>
        <v>-5.4785985243304954E-4</v>
      </c>
    </row>
    <row r="271" spans="2:5">
      <c r="B271" s="2">
        <v>40450</v>
      </c>
      <c r="C271" s="6">
        <v>1232.8991724421701</v>
      </c>
      <c r="D271" s="1">
        <f t="shared" si="8"/>
        <v>-1.5951102949288698E-3</v>
      </c>
      <c r="E271" s="1">
        <f>(C271-MAX(C$7:C271))/MAX(C$7:C271)</f>
        <v>-2.1420962504710831E-3</v>
      </c>
    </row>
    <row r="272" spans="2:5">
      <c r="B272" s="2">
        <v>40451</v>
      </c>
      <c r="C272" s="6">
        <v>1229.5762311086501</v>
      </c>
      <c r="D272" s="1">
        <f t="shared" si="8"/>
        <v>-2.6952255365195743E-3</v>
      </c>
      <c r="E272" s="1">
        <f>(C272-MAX(C$7:C272))/MAX(C$7:C272)</f>
        <v>-4.8315483544747323E-3</v>
      </c>
    </row>
    <row r="273" spans="2:5">
      <c r="B273" s="2">
        <v>40452</v>
      </c>
      <c r="C273" s="6">
        <v>1230.3412983435001</v>
      </c>
      <c r="D273" s="1">
        <f t="shared" si="8"/>
        <v>6.2222025401403869E-4</v>
      </c>
      <c r="E273" s="1">
        <f>(C273-MAX(C$7:C273))/MAX(C$7:C273)</f>
        <v>-4.2123343877051396E-3</v>
      </c>
    </row>
    <row r="274" spans="2:5">
      <c r="B274" s="2">
        <v>40455</v>
      </c>
      <c r="C274" s="6">
        <v>1234.3240816612699</v>
      </c>
      <c r="D274" s="1">
        <f t="shared" si="8"/>
        <v>3.2371369823416263E-3</v>
      </c>
      <c r="E274" s="1">
        <f>(C274-MAX(C$7:C274))/MAX(C$7:C274)</f>
        <v>-9.8883330879201143E-4</v>
      </c>
    </row>
    <row r="275" spans="2:5">
      <c r="B275" s="2">
        <v>40456</v>
      </c>
      <c r="C275" s="6">
        <v>1234.8192701277701</v>
      </c>
      <c r="D275" s="1">
        <f t="shared" si="8"/>
        <v>4.0118188882276584E-4</v>
      </c>
      <c r="E275" s="1">
        <f>(C275-MAX(C$7:C275))/MAX(C$7:C275)</f>
        <v>-5.880481219839005E-4</v>
      </c>
    </row>
    <row r="276" spans="2:5">
      <c r="B276" s="2">
        <v>40457</v>
      </c>
      <c r="C276" s="6">
        <v>1235.73489653159</v>
      </c>
      <c r="D276" s="1">
        <f t="shared" si="8"/>
        <v>7.4150640986125893E-4</v>
      </c>
      <c r="E276" s="1">
        <f>(C276-MAX(C$7:C276))/MAX(C$7:C276)</f>
        <v>0</v>
      </c>
    </row>
    <row r="277" spans="2:5">
      <c r="B277" s="2">
        <v>40458</v>
      </c>
      <c r="C277" s="6">
        <v>1241.06668271076</v>
      </c>
      <c r="D277" s="1">
        <f t="shared" si="8"/>
        <v>4.3146682950647719E-3</v>
      </c>
      <c r="E277" s="1">
        <f>(C277-MAX(C$7:C277))/MAX(C$7:C277)</f>
        <v>0</v>
      </c>
    </row>
    <row r="278" spans="2:5">
      <c r="B278" s="2">
        <v>40459</v>
      </c>
      <c r="C278" s="6">
        <v>1242.68175086012</v>
      </c>
      <c r="D278" s="1">
        <f t="shared" si="8"/>
        <v>1.3013548521279006E-3</v>
      </c>
      <c r="E278" s="1">
        <f>(C278-MAX(C$7:C278))/MAX(C$7:C278)</f>
        <v>0</v>
      </c>
    </row>
    <row r="279" spans="2:5">
      <c r="B279" s="2">
        <v>40463</v>
      </c>
      <c r="C279" s="6">
        <v>1246.2930046471199</v>
      </c>
      <c r="D279" s="1">
        <f t="shared" si="8"/>
        <v>2.906016592341798E-3</v>
      </c>
      <c r="E279" s="1">
        <f>(C279-MAX(C$7:C279))/MAX(C$7:C279)</f>
        <v>0</v>
      </c>
    </row>
    <row r="280" spans="2:5">
      <c r="B280" s="2">
        <v>40464</v>
      </c>
      <c r="C280" s="6">
        <v>1244.7942884275701</v>
      </c>
      <c r="D280" s="1">
        <f t="shared" si="8"/>
        <v>-1.2025392214843889E-3</v>
      </c>
      <c r="E280" s="1">
        <f>(C280-MAX(C$7:C280))/MAX(C$7:C280)</f>
        <v>-1.2025392214844036E-3</v>
      </c>
    </row>
    <row r="281" spans="2:5">
      <c r="B281" s="2">
        <v>40465</v>
      </c>
      <c r="C281" s="6">
        <v>1241.54402599229</v>
      </c>
      <c r="D281" s="1">
        <f t="shared" si="8"/>
        <v>-2.6110839883317638E-3</v>
      </c>
      <c r="E281" s="1">
        <f>(C281-MAX(C$7:C281))/MAX(C$7:C281)</f>
        <v>-3.8104832789096345E-3</v>
      </c>
    </row>
    <row r="282" spans="2:5">
      <c r="B282" s="2">
        <v>40466</v>
      </c>
      <c r="C282" s="6">
        <v>1241.6897911042399</v>
      </c>
      <c r="D282" s="1">
        <f t="shared" si="8"/>
        <v>1.174063173743356E-4</v>
      </c>
      <c r="E282" s="1">
        <f>(C282-MAX(C$7:C282))/MAX(C$7:C282)</f>
        <v>-3.6935243363444507E-3</v>
      </c>
    </row>
    <row r="283" spans="2:5">
      <c r="B283" s="2">
        <v>40469</v>
      </c>
      <c r="C283" s="6">
        <v>1241.26150556072</v>
      </c>
      <c r="D283" s="1">
        <f t="shared" si="8"/>
        <v>-3.4492153079479504E-4</v>
      </c>
      <c r="E283" s="1">
        <f>(C283-MAX(C$7:C283))/MAX(C$7:C283)</f>
        <v>-4.0371718910710954E-3</v>
      </c>
    </row>
    <row r="284" spans="2:5">
      <c r="B284" s="2">
        <v>40470</v>
      </c>
      <c r="C284" s="6">
        <v>1239.6432861828</v>
      </c>
      <c r="D284" s="1">
        <f t="shared" si="8"/>
        <v>-1.3036893278898232E-3</v>
      </c>
      <c r="E284" s="1">
        <f>(C284-MAX(C$7:C284))/MAX(C$7:C284)</f>
        <v>-5.3355980010517104E-3</v>
      </c>
    </row>
    <row r="285" spans="2:5">
      <c r="B285" s="2">
        <v>40471</v>
      </c>
      <c r="C285" s="6">
        <v>1242.2369290612</v>
      </c>
      <c r="D285" s="1">
        <f t="shared" si="8"/>
        <v>2.0922493650463725E-3</v>
      </c>
      <c r="E285" s="1">
        <f>(C285-MAX(C$7:C285))/MAX(C$7:C285)</f>
        <v>-3.2545120375351245E-3</v>
      </c>
    </row>
    <row r="286" spans="2:5">
      <c r="B286" s="2">
        <v>40472</v>
      </c>
      <c r="C286" s="6">
        <v>1240.9538839914601</v>
      </c>
      <c r="D286" s="1">
        <f t="shared" si="8"/>
        <v>-1.0328505293346613E-3</v>
      </c>
      <c r="E286" s="1">
        <f>(C286-MAX(C$7:C286))/MAX(C$7:C286)</f>
        <v>-4.2840011423891169E-3</v>
      </c>
    </row>
    <row r="287" spans="2:5">
      <c r="B287" s="2">
        <v>40473</v>
      </c>
      <c r="C287" s="6">
        <v>1241.6896028297299</v>
      </c>
      <c r="D287" s="1">
        <f t="shared" si="8"/>
        <v>5.928655752327483E-4</v>
      </c>
      <c r="E287" s="1">
        <f>(C287-MAX(C$7:C287))/MAX(C$7:C287)</f>
        <v>-3.6936754039580337E-3</v>
      </c>
    </row>
    <row r="288" spans="2:5">
      <c r="B288" s="2">
        <v>40476</v>
      </c>
      <c r="C288" s="6">
        <v>1246.19578809981</v>
      </c>
      <c r="D288" s="1">
        <f t="shared" si="8"/>
        <v>3.6290754628296451E-3</v>
      </c>
      <c r="E288" s="1">
        <f>(C288-MAX(C$7:C288))/MAX(C$7:C288)</f>
        <v>-7.8004567904521729E-5</v>
      </c>
    </row>
    <row r="289" spans="2:5">
      <c r="B289" s="2">
        <v>40477</v>
      </c>
      <c r="C289" s="6">
        <v>1243.11074572041</v>
      </c>
      <c r="D289" s="1">
        <f t="shared" si="8"/>
        <v>-2.475567971629844E-3</v>
      </c>
      <c r="E289" s="1">
        <f>(C289-MAX(C$7:C289))/MAX(C$7:C289)</f>
        <v>-2.5533794339244716E-3</v>
      </c>
    </row>
    <row r="290" spans="2:5">
      <c r="B290" s="2">
        <v>40478</v>
      </c>
      <c r="C290" s="6">
        <v>1239.54450530811</v>
      </c>
      <c r="D290" s="1">
        <f t="shared" si="8"/>
        <v>-2.8688034630681702E-3</v>
      </c>
      <c r="E290" s="1">
        <f>(C290-MAX(C$7:C290))/MAX(C$7:C290)</f>
        <v>-5.4148577532300785E-3</v>
      </c>
    </row>
    <row r="291" spans="2:5">
      <c r="B291" s="2">
        <v>40479</v>
      </c>
      <c r="C291" s="6">
        <v>1245.00117789823</v>
      </c>
      <c r="D291" s="1">
        <f t="shared" si="8"/>
        <v>4.4021594761243232E-3</v>
      </c>
      <c r="E291" s="1">
        <f>(C291-MAX(C$7:C291))/MAX(C$7:C291)</f>
        <v>-1.0365353444759661E-3</v>
      </c>
    </row>
    <row r="292" spans="2:5">
      <c r="B292" s="2">
        <v>40480</v>
      </c>
      <c r="C292" s="6">
        <v>1246.72355754207</v>
      </c>
      <c r="D292" s="1">
        <f t="shared" si="8"/>
        <v>1.3834361560585151E-3</v>
      </c>
      <c r="E292" s="1">
        <f>(C292-MAX(C$7:C292))/MAX(C$7:C292)</f>
        <v>0</v>
      </c>
    </row>
    <row r="293" spans="2:5">
      <c r="B293" s="2">
        <v>40483</v>
      </c>
      <c r="C293" s="6">
        <v>1249.8249942940499</v>
      </c>
      <c r="D293" s="1">
        <f t="shared" si="8"/>
        <v>2.4876699675864256E-3</v>
      </c>
      <c r="E293" s="1">
        <f>(C293-MAX(C$7:C293))/MAX(C$7:C293)</f>
        <v>0</v>
      </c>
    </row>
    <row r="294" spans="2:5">
      <c r="B294" s="2">
        <v>40484</v>
      </c>
      <c r="C294" s="6">
        <v>1248.9174474748099</v>
      </c>
      <c r="D294" s="1">
        <f t="shared" si="8"/>
        <v>-7.2613911818319998E-4</v>
      </c>
      <c r="E294" s="1">
        <f>(C294-MAX(C$7:C294))/MAX(C$7:C294)</f>
        <v>-7.261391181831938E-4</v>
      </c>
    </row>
    <row r="295" spans="2:5">
      <c r="B295" s="2">
        <v>40485</v>
      </c>
      <c r="C295" s="6">
        <v>1250.6887833312301</v>
      </c>
      <c r="D295" s="1">
        <f t="shared" si="8"/>
        <v>1.4182969899263487E-3</v>
      </c>
      <c r="E295" s="1">
        <f>(C295-MAX(C$7:C295))/MAX(C$7:C295)</f>
        <v>0</v>
      </c>
    </row>
    <row r="296" spans="2:5">
      <c r="B296" s="2">
        <v>40486</v>
      </c>
      <c r="C296" s="6">
        <v>1254.98984671218</v>
      </c>
      <c r="D296" s="1">
        <f t="shared" si="8"/>
        <v>3.4389557484428845E-3</v>
      </c>
      <c r="E296" s="1">
        <f>(C296-MAX(C$7:C296))/MAX(C$7:C296)</f>
        <v>0</v>
      </c>
    </row>
    <row r="297" spans="2:5">
      <c r="B297" s="2">
        <v>40487</v>
      </c>
      <c r="C297" s="6">
        <v>1256.4261092797101</v>
      </c>
      <c r="D297" s="1">
        <f t="shared" si="8"/>
        <v>1.1444415835657473E-3</v>
      </c>
      <c r="E297" s="1">
        <f>(C297-MAX(C$7:C297))/MAX(C$7:C297)</f>
        <v>0</v>
      </c>
    </row>
    <row r="298" spans="2:5">
      <c r="B298" s="2">
        <v>40490</v>
      </c>
      <c r="C298" s="6">
        <v>1252.8660281842699</v>
      </c>
      <c r="D298" s="1">
        <f t="shared" si="8"/>
        <v>-2.8334981811871662E-3</v>
      </c>
      <c r="E298" s="1">
        <f>(C298-MAX(C$7:C298))/MAX(C$7:C298)</f>
        <v>-2.8334981811872109E-3</v>
      </c>
    </row>
    <row r="299" spans="2:5">
      <c r="B299" s="2">
        <v>40491</v>
      </c>
      <c r="C299" s="6">
        <v>1251.3745163778201</v>
      </c>
      <c r="D299" s="1">
        <f t="shared" si="8"/>
        <v>-1.1904798860349342E-3</v>
      </c>
      <c r="E299" s="1">
        <f>(C299-MAX(C$7:C299))/MAX(C$7:C299)</f>
        <v>-4.0206048446302907E-3</v>
      </c>
    </row>
    <row r="300" spans="2:5">
      <c r="B300" s="2">
        <v>40492</v>
      </c>
      <c r="C300" s="6">
        <v>1248.2019181307301</v>
      </c>
      <c r="D300" s="1">
        <f t="shared" si="8"/>
        <v>-2.5352907587357087E-3</v>
      </c>
      <c r="E300" s="1">
        <f>(C300-MAX(C$7:C300))/MAX(C$7:C300)</f>
        <v>-6.5457022010588662E-3</v>
      </c>
    </row>
    <row r="301" spans="2:5">
      <c r="B301" s="2">
        <v>40494</v>
      </c>
      <c r="C301" s="6">
        <v>1243.3311791589799</v>
      </c>
      <c r="D301" s="1">
        <f t="shared" si="8"/>
        <v>-3.9022043637334525E-3</v>
      </c>
      <c r="E301" s="1">
        <f>(C301-MAX(C$7:C301))/MAX(C$7:C301)</f>
        <v>-1.0422363897099602E-2</v>
      </c>
    </row>
    <row r="302" spans="2:5">
      <c r="B302" s="2">
        <v>40497</v>
      </c>
      <c r="C302" s="6">
        <v>1243.1024045138499</v>
      </c>
      <c r="D302" s="1">
        <f t="shared" si="8"/>
        <v>-1.8400137386143101E-4</v>
      </c>
      <c r="E302" s="1">
        <f>(C302-MAX(C$7:C302))/MAX(C$7:C302)</f>
        <v>-1.0604447541685068E-2</v>
      </c>
    </row>
    <row r="303" spans="2:5">
      <c r="B303" s="2">
        <v>40498</v>
      </c>
      <c r="C303" s="6">
        <v>1242.19240096864</v>
      </c>
      <c r="D303" s="1">
        <f t="shared" si="8"/>
        <v>-7.3204230150758498E-4</v>
      </c>
      <c r="E303" s="1">
        <f>(C303-MAX(C$7:C303))/MAX(C$7:C303)</f>
        <v>-1.1328726939008056E-2</v>
      </c>
    </row>
    <row r="304" spans="2:5">
      <c r="B304" s="2">
        <v>40499</v>
      </c>
      <c r="C304" s="6">
        <v>1245.3006750264799</v>
      </c>
      <c r="D304" s="1">
        <f t="shared" si="8"/>
        <v>2.5022484885723895E-3</v>
      </c>
      <c r="E304" s="1">
        <f>(C304-MAX(C$7:C304))/MAX(C$7:C304)</f>
        <v>-8.8548257402962099E-3</v>
      </c>
    </row>
    <row r="305" spans="2:5">
      <c r="B305" s="2">
        <v>40500</v>
      </c>
      <c r="C305" s="6">
        <v>1245.1396160083</v>
      </c>
      <c r="D305" s="1">
        <f t="shared" si="8"/>
        <v>-1.2933343842957967E-4</v>
      </c>
      <c r="E305" s="1">
        <f>(C305-MAX(C$7:C305))/MAX(C$7:C305)</f>
        <v>-8.983013953666151E-3</v>
      </c>
    </row>
    <row r="306" spans="2:5">
      <c r="B306" s="2">
        <v>40501</v>
      </c>
      <c r="C306" s="6">
        <v>1245.23844786933</v>
      </c>
      <c r="D306" s="1">
        <f t="shared" si="8"/>
        <v>7.9374119784869634E-5</v>
      </c>
      <c r="E306" s="1">
        <f>(C306-MAX(C$7:C306))/MAX(C$7:C306)</f>
        <v>-8.9043528527067966E-3</v>
      </c>
    </row>
    <row r="307" spans="2:5">
      <c r="B307" s="2">
        <v>40504</v>
      </c>
      <c r="C307" s="6">
        <v>1249.344700373</v>
      </c>
      <c r="D307" s="1">
        <f t="shared" si="8"/>
        <v>3.2975632182703496E-3</v>
      </c>
      <c r="E307" s="1">
        <f>(C307-MAX(C$7:C307))/MAX(C$7:C307)</f>
        <v>-5.6361523008859873E-3</v>
      </c>
    </row>
    <row r="308" spans="2:5">
      <c r="B308" s="2">
        <v>40505</v>
      </c>
      <c r="C308" s="6">
        <v>1250.8137164003699</v>
      </c>
      <c r="D308" s="1">
        <f t="shared" si="8"/>
        <v>1.1758292382648694E-3</v>
      </c>
      <c r="E308" s="1">
        <f>(C308-MAX(C$7:C308))/MAX(C$7:C308)</f>
        <v>-4.466950215287771E-3</v>
      </c>
    </row>
    <row r="309" spans="2:5">
      <c r="B309" s="2">
        <v>40506</v>
      </c>
      <c r="C309" s="6">
        <v>1247.1196062838501</v>
      </c>
      <c r="D309" s="1">
        <f t="shared" si="8"/>
        <v>-2.953365531640384E-3</v>
      </c>
      <c r="E309" s="1">
        <f>(C309-MAX(C$7:C309))/MAX(C$7:C309)</f>
        <v>-7.407123210130739E-3</v>
      </c>
    </row>
    <row r="310" spans="2:5">
      <c r="B310" s="2">
        <v>40508</v>
      </c>
      <c r="C310" s="6">
        <v>1244.98793740924</v>
      </c>
      <c r="D310" s="1">
        <f t="shared" si="8"/>
        <v>-1.7092738049095946E-3</v>
      </c>
      <c r="E310" s="1">
        <f>(C310-MAX(C$7:C310))/MAX(C$7:C310)</f>
        <v>-9.103736213367488E-3</v>
      </c>
    </row>
    <row r="311" spans="2:5">
      <c r="B311" s="2">
        <v>40511</v>
      </c>
      <c r="C311" s="6">
        <v>1244.9402268587801</v>
      </c>
      <c r="D311" s="1">
        <f t="shared" si="8"/>
        <v>-3.8322098573240204E-5</v>
      </c>
      <c r="E311" s="1">
        <f>(C311-MAX(C$7:C311))/MAX(C$7:C311)</f>
        <v>-9.1417094376641788E-3</v>
      </c>
    </row>
    <row r="312" spans="2:5">
      <c r="B312" s="2">
        <v>40512</v>
      </c>
      <c r="C312" s="6">
        <v>1248.6883068778</v>
      </c>
      <c r="D312" s="1">
        <f t="shared" si="8"/>
        <v>3.0106505823792595E-3</v>
      </c>
      <c r="E312" s="1">
        <f>(C312-MAX(C$7:C312))/MAX(C$7:C312)</f>
        <v>-6.1585813481272646E-3</v>
      </c>
    </row>
    <row r="313" spans="2:5">
      <c r="B313" s="2">
        <v>40513</v>
      </c>
      <c r="C313" s="6">
        <v>1247.1282243875301</v>
      </c>
      <c r="D313" s="1">
        <f t="shared" si="8"/>
        <v>-1.2493770316234221E-3</v>
      </c>
      <c r="E313" s="1">
        <f>(C313-MAX(C$7:C313))/MAX(C$7:C313)</f>
        <v>-7.4002639896669862E-3</v>
      </c>
    </row>
    <row r="314" spans="2:5">
      <c r="B314" s="2">
        <v>40514</v>
      </c>
      <c r="C314" s="6">
        <v>1246.5062840968301</v>
      </c>
      <c r="D314" s="1">
        <f t="shared" si="8"/>
        <v>-4.9869795145196516E-4</v>
      </c>
      <c r="E314" s="1">
        <f>(C314-MAX(C$7:C314))/MAX(C$7:C314)</f>
        <v>-7.895271444627084E-3</v>
      </c>
    </row>
    <row r="315" spans="2:5">
      <c r="B315" s="2">
        <v>40515</v>
      </c>
      <c r="C315" s="6">
        <v>1248.79082973756</v>
      </c>
      <c r="D315" s="1">
        <f t="shared" si="8"/>
        <v>1.832759024063213E-3</v>
      </c>
      <c r="E315" s="1">
        <f>(C315-MAX(C$7:C315))/MAX(C$7:C315)</f>
        <v>-6.0769825505514932E-3</v>
      </c>
    </row>
    <row r="316" spans="2:5">
      <c r="B316" s="2">
        <v>40518</v>
      </c>
      <c r="C316" s="6">
        <v>1252.5552049114799</v>
      </c>
      <c r="D316" s="1">
        <f t="shared" si="8"/>
        <v>3.0144160929745922E-3</v>
      </c>
      <c r="E316" s="1">
        <f>(C316-MAX(C$7:C316))/MAX(C$7:C316)</f>
        <v>-3.0808850115740718E-3</v>
      </c>
    </row>
    <row r="317" spans="2:5">
      <c r="B317" s="2">
        <v>40519</v>
      </c>
      <c r="C317" s="6">
        <v>1254.28892934597</v>
      </c>
      <c r="D317" s="1">
        <f t="shared" si="8"/>
        <v>1.3841501178486482E-3</v>
      </c>
      <c r="E317" s="1">
        <f>(C317-MAX(C$7:C317))/MAX(C$7:C317)</f>
        <v>-1.7009993010773108E-3</v>
      </c>
    </row>
    <row r="318" spans="2:5">
      <c r="B318" s="2">
        <v>40520</v>
      </c>
      <c r="C318" s="6">
        <v>1248.8801558200601</v>
      </c>
      <c r="D318" s="1">
        <f t="shared" si="8"/>
        <v>-4.3122229650310873E-3</v>
      </c>
      <c r="E318" s="1">
        <f>(C318-MAX(C$7:C318))/MAX(C$7:C318)</f>
        <v>-6.0058871778588046E-3</v>
      </c>
    </row>
    <row r="319" spans="2:5">
      <c r="B319" s="2">
        <v>40521</v>
      </c>
      <c r="C319" s="6">
        <v>1247.86424954573</v>
      </c>
      <c r="D319" s="1">
        <f t="shared" si="8"/>
        <v>-8.1345377264241403E-4</v>
      </c>
      <c r="E319" s="1">
        <f>(C319-MAX(C$7:C319))/MAX(C$7:C319)</f>
        <v>-6.8144554389183171E-3</v>
      </c>
    </row>
    <row r="320" spans="2:5">
      <c r="B320" s="2">
        <v>40522</v>
      </c>
      <c r="C320" s="6">
        <v>1245.17328931259</v>
      </c>
      <c r="D320" s="1">
        <f t="shared" si="8"/>
        <v>-2.1564527023829605E-3</v>
      </c>
      <c r="E320" s="1">
        <f>(C320-MAX(C$7:C320))/MAX(C$7:C320)</f>
        <v>-8.9562130904547767E-3</v>
      </c>
    </row>
    <row r="321" spans="2:5">
      <c r="B321" s="2">
        <v>40525</v>
      </c>
      <c r="C321" s="6">
        <v>1246.71441152227</v>
      </c>
      <c r="D321" s="1">
        <f t="shared" si="8"/>
        <v>1.2376768943789251E-3</v>
      </c>
      <c r="E321" s="1">
        <f>(C321-MAX(C$7:C321))/MAX(C$7:C321)</f>
        <v>-7.7296210940790413E-3</v>
      </c>
    </row>
    <row r="322" spans="2:5">
      <c r="B322" s="2">
        <v>40526</v>
      </c>
      <c r="C322" s="6">
        <v>1246.00873473759</v>
      </c>
      <c r="D322" s="1">
        <f t="shared" si="8"/>
        <v>-5.6602921900805736E-4</v>
      </c>
      <c r="E322" s="1">
        <f>(C322-MAX(C$7:C322))/MAX(C$7:C322)</f>
        <v>-8.2912751216959631E-3</v>
      </c>
    </row>
    <row r="323" spans="2:5">
      <c r="B323" s="2">
        <v>40527</v>
      </c>
      <c r="C323" s="6">
        <v>1246.2800007395999</v>
      </c>
      <c r="D323" s="1">
        <f t="shared" si="8"/>
        <v>2.1770794573683361E-4</v>
      </c>
      <c r="E323" s="1">
        <f>(C323-MAX(C$7:C323))/MAX(C$7:C323)</f>
        <v>-8.0753722524333493E-3</v>
      </c>
    </row>
    <row r="324" spans="2:5">
      <c r="B324" s="2">
        <v>40528</v>
      </c>
      <c r="C324" s="6">
        <v>1247.05485646394</v>
      </c>
      <c r="D324" s="1">
        <f t="shared" si="8"/>
        <v>6.217348620536356E-4</v>
      </c>
      <c r="E324" s="1">
        <f>(C324-MAX(C$7:C324))/MAX(C$7:C324)</f>
        <v>-7.4586581308330544E-3</v>
      </c>
    </row>
    <row r="325" spans="2:5">
      <c r="B325" s="2">
        <v>40529</v>
      </c>
      <c r="C325" s="6">
        <v>1249.5341931016501</v>
      </c>
      <c r="D325" s="1">
        <f t="shared" si="8"/>
        <v>1.988153628413869E-3</v>
      </c>
      <c r="E325" s="1">
        <f>(C325-MAX(C$7:C325))/MAX(C$7:C325)</f>
        <v>-5.4853334606449963E-3</v>
      </c>
    </row>
    <row r="326" spans="2:5">
      <c r="B326" s="2">
        <v>40532</v>
      </c>
      <c r="C326" s="6">
        <v>1252.47642088524</v>
      </c>
      <c r="D326" s="1">
        <f t="shared" si="8"/>
        <v>2.3546596802497266E-3</v>
      </c>
      <c r="E326" s="1">
        <f>(C326-MAX(C$7:C326))/MAX(C$7:C326)</f>
        <v>-3.1435898739276872E-3</v>
      </c>
    </row>
    <row r="327" spans="2:5">
      <c r="B327" s="2">
        <v>40533</v>
      </c>
      <c r="C327" s="6">
        <v>1252.22422181655</v>
      </c>
      <c r="D327" s="1">
        <f t="shared" si="8"/>
        <v>-2.0136033260553798E-4</v>
      </c>
      <c r="E327" s="1">
        <f>(C327-MAX(C$7:C327))/MAX(C$7:C327)</f>
        <v>-3.3443172122306478E-3</v>
      </c>
    </row>
    <row r="328" spans="2:5">
      <c r="B328" s="2">
        <v>40534</v>
      </c>
      <c r="C328" s="6">
        <v>1254.0920369288399</v>
      </c>
      <c r="D328" s="1">
        <f t="shared" si="8"/>
        <v>1.4915979740277585E-3</v>
      </c>
      <c r="E328" s="1">
        <f>(C328-MAX(C$7:C328))/MAX(C$7:C328)</f>
        <v>-1.8577076149812657E-3</v>
      </c>
    </row>
    <row r="329" spans="2:5">
      <c r="B329" s="2">
        <v>40535</v>
      </c>
      <c r="C329" s="6">
        <v>1252.0523704873599</v>
      </c>
      <c r="D329" s="1">
        <f t="shared" ref="D329:D392" si="9">C329/C328-1</f>
        <v>-1.6264088929828224E-3</v>
      </c>
      <c r="E329" s="1">
        <f>(C329-MAX(C$7:C329))/MAX(C$7:C329)</f>
        <v>-3.4810951157785101E-3</v>
      </c>
    </row>
    <row r="330" spans="2:5">
      <c r="B330" s="2">
        <v>40541</v>
      </c>
      <c r="C330" s="6">
        <v>1260.0691304142199</v>
      </c>
      <c r="D330" s="1">
        <f t="shared" si="9"/>
        <v>6.4028950512184934E-3</v>
      </c>
      <c r="E330" s="1">
        <f>(C330-MAX(C$7:C330))/MAX(C$7:C330)</f>
        <v>0</v>
      </c>
    </row>
    <row r="331" spans="2:5">
      <c r="B331" s="2">
        <v>40542</v>
      </c>
      <c r="C331" s="6">
        <v>1260.90671696288</v>
      </c>
      <c r="D331" s="1">
        <f t="shared" si="9"/>
        <v>6.6471475924867462E-4</v>
      </c>
      <c r="E331" s="1">
        <f>(C331-MAX(C$7:C331))/MAX(C$7:C331)</f>
        <v>0</v>
      </c>
    </row>
    <row r="332" spans="2:5">
      <c r="B332" s="2">
        <v>40547</v>
      </c>
      <c r="C332" s="6">
        <v>1264.7831748854901</v>
      </c>
      <c r="D332" s="1">
        <f t="shared" si="9"/>
        <v>3.0743415594987056E-3</v>
      </c>
      <c r="E332" s="1">
        <f>(C332-MAX(C$7:C332))/MAX(C$7:C332)</f>
        <v>0</v>
      </c>
    </row>
    <row r="333" spans="2:5">
      <c r="B333" s="2">
        <v>40548</v>
      </c>
      <c r="C333" s="6">
        <v>1257.51070008328</v>
      </c>
      <c r="D333" s="1">
        <f t="shared" si="9"/>
        <v>-5.749977503352377E-3</v>
      </c>
      <c r="E333" s="1">
        <f>(C333-MAX(C$7:C333))/MAX(C$7:C333)</f>
        <v>-5.7499775033523484E-3</v>
      </c>
    </row>
    <row r="334" spans="2:5">
      <c r="B334" s="2">
        <v>40549</v>
      </c>
      <c r="C334" s="6">
        <v>1258.36538982656</v>
      </c>
      <c r="D334" s="1">
        <f t="shared" si="9"/>
        <v>6.7966796880813973E-4</v>
      </c>
      <c r="E334" s="1">
        <f>(C334-MAX(C$7:C334))/MAX(C$7:C334)</f>
        <v>-5.0742176100746833E-3</v>
      </c>
    </row>
    <row r="335" spans="2:5">
      <c r="B335" s="2">
        <v>40550</v>
      </c>
      <c r="C335" s="6">
        <v>1261.4112775854501</v>
      </c>
      <c r="D335" s="1">
        <f t="shared" si="9"/>
        <v>2.4205113900264141E-3</v>
      </c>
      <c r="E335" s="1">
        <f>(C335-MAX(C$7:C335))/MAX(C$7:C335)</f>
        <v>-2.6659884215690173E-3</v>
      </c>
    </row>
    <row r="336" spans="2:5">
      <c r="B336" s="2">
        <v>40553</v>
      </c>
      <c r="C336" s="6">
        <v>1260.53873565557</v>
      </c>
      <c r="D336" s="1">
        <f t="shared" si="9"/>
        <v>-6.9171882746299485E-4</v>
      </c>
      <c r="E336" s="1">
        <f>(C336-MAX(C$7:C336))/MAX(C$7:C336)</f>
        <v>-3.3558631346470667E-3</v>
      </c>
    </row>
    <row r="337" spans="2:5">
      <c r="B337" s="2">
        <v>40554</v>
      </c>
      <c r="C337" s="6">
        <v>1260.9532805403401</v>
      </c>
      <c r="D337" s="1">
        <f t="shared" si="9"/>
        <v>3.2886326539927069E-4</v>
      </c>
      <c r="E337" s="1">
        <f>(C337-MAX(C$7:C337))/MAX(C$7:C337)</f>
        <v>-3.0281034893564042E-3</v>
      </c>
    </row>
    <row r="338" spans="2:5">
      <c r="B338" s="2">
        <v>40555</v>
      </c>
      <c r="C338" s="6">
        <v>1257.8651838098499</v>
      </c>
      <c r="D338" s="1">
        <f t="shared" si="9"/>
        <v>-2.4490175632573274E-3</v>
      </c>
      <c r="E338" s="1">
        <f>(C338-MAX(C$7:C338))/MAX(C$7:C338)</f>
        <v>-5.4697051739848908E-3</v>
      </c>
    </row>
    <row r="339" spans="2:5">
      <c r="B339" s="2">
        <v>40556</v>
      </c>
      <c r="C339" s="6">
        <v>1255.2867717254901</v>
      </c>
      <c r="D339" s="1">
        <f t="shared" si="9"/>
        <v>-2.0498318242263558E-3</v>
      </c>
      <c r="E339" s="1">
        <f>(C339-MAX(C$7:C339))/MAX(C$7:C339)</f>
        <v>-7.508325022476503E-3</v>
      </c>
    </row>
    <row r="340" spans="2:5">
      <c r="B340" s="2">
        <v>40557</v>
      </c>
      <c r="C340" s="6">
        <v>1252.4682469849799</v>
      </c>
      <c r="D340" s="1">
        <f t="shared" si="9"/>
        <v>-2.2453233826689178E-3</v>
      </c>
      <c r="E340" s="1">
        <f>(C340-MAX(C$7:C340))/MAX(C$7:C340)</f>
        <v>-9.7367897874077233E-3</v>
      </c>
    </row>
    <row r="341" spans="2:5">
      <c r="B341" s="2">
        <v>40561</v>
      </c>
      <c r="C341" s="6">
        <v>1252.46567434343</v>
      </c>
      <c r="D341" s="1">
        <f t="shared" si="9"/>
        <v>-2.0540573033578369E-6</v>
      </c>
      <c r="E341" s="1">
        <f>(C341-MAX(C$7:C341))/MAX(C$7:C341)</f>
        <v>-9.7388238447868973E-3</v>
      </c>
    </row>
    <row r="342" spans="2:5">
      <c r="B342" s="2">
        <v>40562</v>
      </c>
      <c r="C342" s="6">
        <v>1253.44418477217</v>
      </c>
      <c r="D342" s="1">
        <f t="shared" si="9"/>
        <v>7.812672624765149E-4</v>
      </c>
      <c r="E342" s="1">
        <f>(C342-MAX(C$7:C342))/MAX(C$7:C342)</f>
        <v>-8.9651652065553863E-3</v>
      </c>
    </row>
    <row r="343" spans="2:5">
      <c r="B343" s="2">
        <v>40563</v>
      </c>
      <c r="C343" s="6">
        <v>1245.00664426361</v>
      </c>
      <c r="D343" s="1">
        <f t="shared" si="9"/>
        <v>-6.731484824825773E-3</v>
      </c>
      <c r="E343" s="1">
        <f>(C343-MAX(C$7:C343))/MAX(C$7:C343)</f>
        <v>-1.56363011578412E-2</v>
      </c>
    </row>
    <row r="344" spans="2:5">
      <c r="B344" s="2">
        <v>40564</v>
      </c>
      <c r="C344" s="6">
        <v>1247.1249354292199</v>
      </c>
      <c r="D344" s="1">
        <f t="shared" si="9"/>
        <v>1.7014296071189428E-3</v>
      </c>
      <c r="E344" s="1">
        <f>(C344-MAX(C$7:C344))/MAX(C$7:C344)</f>
        <v>-1.3961475616458049E-2</v>
      </c>
    </row>
    <row r="345" spans="2:5">
      <c r="B345" s="2">
        <v>40567</v>
      </c>
      <c r="C345" s="6">
        <v>1253.85949338877</v>
      </c>
      <c r="D345" s="1">
        <f t="shared" si="9"/>
        <v>5.4000668002298635E-3</v>
      </c>
      <c r="E345" s="1">
        <f>(C345-MAX(C$7:C345))/MAX(C$7:C345)</f>
        <v>-8.6368017171868719E-3</v>
      </c>
    </row>
    <row r="346" spans="2:5">
      <c r="B346" s="2">
        <v>40568</v>
      </c>
      <c r="C346" s="6">
        <v>1258.8863715150001</v>
      </c>
      <c r="D346" s="1">
        <f t="shared" si="9"/>
        <v>4.0091239510768872E-3</v>
      </c>
      <c r="E346" s="1">
        <f>(C346-MAX(C$7:C346))/MAX(C$7:C346)</f>
        <v>-4.6623037747350752E-3</v>
      </c>
    </row>
    <row r="347" spans="2:5">
      <c r="B347" s="2">
        <v>40569</v>
      </c>
      <c r="C347" s="6">
        <v>1256.8212297662401</v>
      </c>
      <c r="D347" s="1">
        <f t="shared" si="9"/>
        <v>-1.6404512714477404E-3</v>
      </c>
      <c r="E347" s="1">
        <f>(C347-MAX(C$7:C347))/MAX(C$7:C347)</f>
        <v>-6.2951067640276415E-3</v>
      </c>
    </row>
    <row r="348" spans="2:5">
      <c r="B348" s="2">
        <v>40570</v>
      </c>
      <c r="C348" s="6">
        <v>1259.21091473558</v>
      </c>
      <c r="D348" s="1">
        <f t="shared" si="9"/>
        <v>1.9013722180554193E-3</v>
      </c>
      <c r="E348" s="1">
        <f>(C348-MAX(C$7:C348))/MAX(C$7:C348)</f>
        <v>-4.4057038870829414E-3</v>
      </c>
    </row>
    <row r="349" spans="2:5">
      <c r="B349" s="2">
        <v>40571</v>
      </c>
      <c r="C349" s="6">
        <v>1255.1454098951299</v>
      </c>
      <c r="D349" s="1">
        <f t="shared" si="9"/>
        <v>-3.2286130884624509E-3</v>
      </c>
      <c r="E349" s="1">
        <f>(C349-MAX(C$7:C349))/MAX(C$7:C349)</f>
        <v>-7.6200926623116935E-3</v>
      </c>
    </row>
    <row r="350" spans="2:5">
      <c r="B350" s="2">
        <v>40574</v>
      </c>
      <c r="C350" s="6">
        <v>1253.50570058738</v>
      </c>
      <c r="D350" s="1">
        <f t="shared" si="9"/>
        <v>-1.3063899169155624E-3</v>
      </c>
      <c r="E350" s="1">
        <f>(C350-MAX(C$7:C350))/MAX(C$7:C350)</f>
        <v>-8.9165277670072533E-3</v>
      </c>
    </row>
    <row r="351" spans="2:5">
      <c r="B351" s="2">
        <v>40575</v>
      </c>
      <c r="C351" s="6">
        <v>1251.2070146342901</v>
      </c>
      <c r="D351" s="1">
        <f t="shared" si="9"/>
        <v>-1.8338057433745503E-3</v>
      </c>
      <c r="E351" s="1">
        <f>(C351-MAX(C$7:C351))/MAX(C$7:C351)</f>
        <v>-1.0733982330551761E-2</v>
      </c>
    </row>
    <row r="352" spans="2:5">
      <c r="B352" s="2">
        <v>40576</v>
      </c>
      <c r="C352" s="6">
        <v>1251.68826620867</v>
      </c>
      <c r="D352" s="1">
        <f t="shared" si="9"/>
        <v>3.846298564116335E-4</v>
      </c>
      <c r="E352" s="1">
        <f>(C352-MAX(C$7:C352))/MAX(C$7:C352)</f>
        <v>-1.0353481084222713E-2</v>
      </c>
    </row>
    <row r="353" spans="2:5">
      <c r="B353" s="2">
        <v>40577</v>
      </c>
      <c r="C353" s="6">
        <v>1259.40376407709</v>
      </c>
      <c r="D353" s="1">
        <f t="shared" si="9"/>
        <v>6.1640730177889846E-3</v>
      </c>
      <c r="E353" s="1">
        <f>(C353-MAX(C$7:C353))/MAX(C$7:C353)</f>
        <v>-4.2532276798251129E-3</v>
      </c>
    </row>
    <row r="354" spans="2:5">
      <c r="B354" s="2">
        <v>40578</v>
      </c>
      <c r="C354" s="6">
        <v>1259.02761121558</v>
      </c>
      <c r="D354" s="1">
        <f t="shared" si="9"/>
        <v>-2.986753511775575E-4</v>
      </c>
      <c r="E354" s="1">
        <f>(C354-MAX(C$7:C354))/MAX(C$7:C354)</f>
        <v>-4.5506326967317389E-3</v>
      </c>
    </row>
    <row r="355" spans="2:5">
      <c r="B355" s="2">
        <v>40581</v>
      </c>
      <c r="C355" s="6">
        <v>1264.0929944510001</v>
      </c>
      <c r="D355" s="1">
        <f t="shared" si="9"/>
        <v>4.0232503165911204E-3</v>
      </c>
      <c r="E355" s="1">
        <f>(C355-MAX(C$7:C355))/MAX(C$7:C355)</f>
        <v>-5.4569071457840181E-4</v>
      </c>
    </row>
    <row r="356" spans="2:5">
      <c r="B356" s="2">
        <v>40582</v>
      </c>
      <c r="C356" s="6">
        <v>1264.6045471714201</v>
      </c>
      <c r="D356" s="1">
        <f t="shared" si="9"/>
        <v>4.0467965779855675E-4</v>
      </c>
      <c r="E356" s="1">
        <f>(C356-MAX(C$7:C356))/MAX(C$7:C356)</f>
        <v>-1.4123188671146095E-4</v>
      </c>
    </row>
    <row r="357" spans="2:5">
      <c r="B357" s="2">
        <v>40583</v>
      </c>
      <c r="C357" s="6">
        <v>1266.9647644977199</v>
      </c>
      <c r="D357" s="1">
        <f t="shared" si="9"/>
        <v>1.8663678946742035E-3</v>
      </c>
      <c r="E357" s="1">
        <f>(C357-MAX(C$7:C357))/MAX(C$7:C357)</f>
        <v>0</v>
      </c>
    </row>
    <row r="358" spans="2:5">
      <c r="B358" s="2">
        <v>40584</v>
      </c>
      <c r="C358" s="6">
        <v>1269.53610166872</v>
      </c>
      <c r="D358" s="1">
        <f t="shared" si="9"/>
        <v>2.0295254004316643E-3</v>
      </c>
      <c r="E358" s="1">
        <f>(C358-MAX(C$7:C358))/MAX(C$7:C358)</f>
        <v>0</v>
      </c>
    </row>
    <row r="359" spans="2:5">
      <c r="B359" s="2">
        <v>40585</v>
      </c>
      <c r="C359" s="6">
        <v>1273.0948088692701</v>
      </c>
      <c r="D359" s="1">
        <f t="shared" si="9"/>
        <v>2.8031555746010905E-3</v>
      </c>
      <c r="E359" s="1">
        <f>(C359-MAX(C$7:C359))/MAX(C$7:C359)</f>
        <v>0</v>
      </c>
    </row>
    <row r="360" spans="2:5">
      <c r="B360" s="2">
        <v>40588</v>
      </c>
      <c r="C360" s="6">
        <v>1274.82494283954</v>
      </c>
      <c r="D360" s="1">
        <f t="shared" si="9"/>
        <v>1.3589985272239868E-3</v>
      </c>
      <c r="E360" s="1">
        <f>(C360-MAX(C$7:C360))/MAX(C$7:C360)</f>
        <v>0</v>
      </c>
    </row>
    <row r="361" spans="2:5">
      <c r="B361" s="2">
        <v>40589</v>
      </c>
      <c r="C361" s="6">
        <v>1273.3729052281101</v>
      </c>
      <c r="D361" s="1">
        <f t="shared" si="9"/>
        <v>-1.1390094142617047E-3</v>
      </c>
      <c r="E361" s="1">
        <f>(C361-MAX(C$7:C361))/MAX(C$7:C361)</f>
        <v>-1.1390094142617135E-3</v>
      </c>
    </row>
    <row r="362" spans="2:5">
      <c r="B362" s="2">
        <v>40590</v>
      </c>
      <c r="C362" s="6">
        <v>1272.61024032109</v>
      </c>
      <c r="D362" s="1">
        <f t="shared" si="9"/>
        <v>-5.9893288438039871E-4</v>
      </c>
      <c r="E362" s="1">
        <f>(C362-MAX(C$7:C362))/MAX(C$7:C362)</f>
        <v>-1.7372601084482393E-3</v>
      </c>
    </row>
    <row r="363" spans="2:5">
      <c r="B363" s="2">
        <v>40591</v>
      </c>
      <c r="C363" s="6">
        <v>1281.0169704795901</v>
      </c>
      <c r="D363" s="1">
        <f t="shared" si="9"/>
        <v>6.6058954204069043E-3</v>
      </c>
      <c r="E363" s="1">
        <f>(C363-MAX(C$7:C363))/MAX(C$7:C363)</f>
        <v>0</v>
      </c>
    </row>
    <row r="364" spans="2:5">
      <c r="B364" s="2">
        <v>40592</v>
      </c>
      <c r="C364" s="6">
        <v>1278.1339120069799</v>
      </c>
      <c r="D364" s="1">
        <f t="shared" si="9"/>
        <v>-2.2506013105594302E-3</v>
      </c>
      <c r="E364" s="1">
        <f>(C364-MAX(C$7:C364))/MAX(C$7:C364)</f>
        <v>-2.2506013105593808E-3</v>
      </c>
    </row>
    <row r="365" spans="2:5">
      <c r="B365" s="2">
        <v>40596</v>
      </c>
      <c r="C365" s="6">
        <v>1275.76378057844</v>
      </c>
      <c r="D365" s="1">
        <f t="shared" si="9"/>
        <v>-1.8543686277897597E-3</v>
      </c>
      <c r="E365" s="1">
        <f>(C365-MAX(C$7:C365))/MAX(C$7:C365)</f>
        <v>-4.1007964938851718E-3</v>
      </c>
    </row>
    <row r="366" spans="2:5">
      <c r="B366" s="2">
        <v>40597</v>
      </c>
      <c r="C366" s="6">
        <v>1274.9815455570299</v>
      </c>
      <c r="D366" s="1">
        <f t="shared" si="9"/>
        <v>-6.131503600576016E-4</v>
      </c>
      <c r="E366" s="1">
        <f>(C366-MAX(C$7:C366))/MAX(C$7:C366)</f>
        <v>-4.7114324490960023E-3</v>
      </c>
    </row>
    <row r="367" spans="2:5">
      <c r="B367" s="2">
        <v>40598</v>
      </c>
      <c r="C367" s="6">
        <v>1277.6690799373</v>
      </c>
      <c r="D367" s="1">
        <f t="shared" si="9"/>
        <v>2.1079006120798827E-3</v>
      </c>
      <c r="E367" s="1">
        <f>(C367-MAX(C$7:C367))/MAX(C$7:C367)</f>
        <v>-2.6134630683594278E-3</v>
      </c>
    </row>
    <row r="368" spans="2:5">
      <c r="B368" s="2">
        <v>40599</v>
      </c>
      <c r="C368" s="6">
        <v>1283.7637054040899</v>
      </c>
      <c r="D368" s="1">
        <f t="shared" si="9"/>
        <v>4.7701126704020602E-3</v>
      </c>
      <c r="E368" s="1">
        <f>(C368-MAX(C$7:C368))/MAX(C$7:C368)</f>
        <v>0</v>
      </c>
    </row>
    <row r="369" spans="2:5">
      <c r="B369" s="2">
        <v>40602</v>
      </c>
      <c r="C369" s="6">
        <v>1286.5528186804299</v>
      </c>
      <c r="D369" s="1">
        <f t="shared" si="9"/>
        <v>2.1726064264000478E-3</v>
      </c>
      <c r="E369" s="1">
        <f>(C369-MAX(C$7:C369))/MAX(C$7:C369)</f>
        <v>0</v>
      </c>
    </row>
    <row r="370" spans="2:5">
      <c r="B370" s="2">
        <v>40603</v>
      </c>
      <c r="C370" s="6">
        <v>1286.47703958036</v>
      </c>
      <c r="D370" s="1">
        <f t="shared" si="9"/>
        <v>-5.8900885350099408E-5</v>
      </c>
      <c r="E370" s="1">
        <f>(C370-MAX(C$7:C370))/MAX(C$7:C370)</f>
        <v>-5.8900885350061461E-5</v>
      </c>
    </row>
    <row r="371" spans="2:5">
      <c r="B371" s="2">
        <v>40604</v>
      </c>
      <c r="C371" s="6">
        <v>1283.6888858689999</v>
      </c>
      <c r="D371" s="1">
        <f t="shared" si="9"/>
        <v>-2.1672782533838086E-3</v>
      </c>
      <c r="E371" s="1">
        <f>(C371-MAX(C$7:C371))/MAX(C$7:C371)</f>
        <v>-2.2260514841259569E-3</v>
      </c>
    </row>
    <row r="372" spans="2:5">
      <c r="B372" s="2">
        <v>40605</v>
      </c>
      <c r="C372" s="6">
        <v>1275.50184900714</v>
      </c>
      <c r="D372" s="1">
        <f t="shared" si="9"/>
        <v>-6.3777422644877291E-3</v>
      </c>
      <c r="E372" s="1">
        <f>(C372-MAX(C$7:C372))/MAX(C$7:C372)</f>
        <v>-8.5895965659805017E-3</v>
      </c>
    </row>
    <row r="373" spans="2:5">
      <c r="B373" s="2">
        <v>40606</v>
      </c>
      <c r="C373" s="6">
        <v>1278.4445865011901</v>
      </c>
      <c r="D373" s="1">
        <f t="shared" si="9"/>
        <v>2.3071213078529329E-3</v>
      </c>
      <c r="E373" s="1">
        <f>(C373-MAX(C$7:C373))/MAX(C$7:C373)</f>
        <v>-6.3022924993908647E-3</v>
      </c>
    </row>
    <row r="374" spans="2:5">
      <c r="B374" s="2">
        <v>40609</v>
      </c>
      <c r="C374" s="6">
        <v>1279.1553594290999</v>
      </c>
      <c r="D374" s="1">
        <f t="shared" si="9"/>
        <v>5.5596694249770984E-4</v>
      </c>
      <c r="E374" s="1">
        <f>(C374-MAX(C$7:C374))/MAX(C$7:C374)</f>
        <v>-5.7498294231847569E-3</v>
      </c>
    </row>
    <row r="375" spans="2:5">
      <c r="B375" s="2">
        <v>40610</v>
      </c>
      <c r="C375" s="6">
        <v>1280.19566229575</v>
      </c>
      <c r="D375" s="1">
        <f t="shared" si="9"/>
        <v>8.132732736345627E-4</v>
      </c>
      <c r="E375" s="1">
        <f>(C375-MAX(C$7:C375))/MAX(C$7:C375)</f>
        <v>-4.9412323321480212E-3</v>
      </c>
    </row>
    <row r="376" spans="2:5">
      <c r="B376" s="2">
        <v>40611</v>
      </c>
      <c r="C376" s="6">
        <v>1281.15758863017</v>
      </c>
      <c r="D376" s="1">
        <f t="shared" si="9"/>
        <v>7.513900903983739E-4</v>
      </c>
      <c r="E376" s="1">
        <f>(C376-MAX(C$7:C376))/MAX(C$7:C376)</f>
        <v>-4.1935550347583766E-3</v>
      </c>
    </row>
    <row r="377" spans="2:5">
      <c r="B377" s="2">
        <v>40612</v>
      </c>
      <c r="C377" s="6">
        <v>1283.3278672648601</v>
      </c>
      <c r="D377" s="1">
        <f t="shared" si="9"/>
        <v>1.6939981887869049E-3</v>
      </c>
      <c r="E377" s="1">
        <f>(C377-MAX(C$7:C377))/MAX(C$7:C377)</f>
        <v>-2.5066607206049966E-3</v>
      </c>
    </row>
    <row r="378" spans="2:5">
      <c r="B378" s="2">
        <v>40613</v>
      </c>
      <c r="C378" s="6">
        <v>1287.7084057012801</v>
      </c>
      <c r="D378" s="1">
        <f t="shared" si="9"/>
        <v>3.4134211125300684E-3</v>
      </c>
      <c r="E378" s="1">
        <f>(C378-MAX(C$7:C378))/MAX(C$7:C378)</f>
        <v>0</v>
      </c>
    </row>
    <row r="379" spans="2:5">
      <c r="B379" s="2">
        <v>40616</v>
      </c>
      <c r="C379" s="6">
        <v>1289.5293379083801</v>
      </c>
      <c r="D379" s="1">
        <f t="shared" si="9"/>
        <v>1.4140873811476773E-3</v>
      </c>
      <c r="E379" s="1">
        <f>(C379-MAX(C$7:C379))/MAX(C$7:C379)</f>
        <v>0</v>
      </c>
    </row>
    <row r="380" spans="2:5">
      <c r="B380" s="2">
        <v>40617</v>
      </c>
      <c r="C380" s="6">
        <v>1289.93741105094</v>
      </c>
      <c r="D380" s="1">
        <f t="shared" si="9"/>
        <v>3.1645122802848036E-4</v>
      </c>
      <c r="E380" s="1">
        <f>(C380-MAX(C$7:C380))/MAX(C$7:C380)</f>
        <v>0</v>
      </c>
    </row>
    <row r="381" spans="2:5">
      <c r="B381" s="2">
        <v>40618</v>
      </c>
      <c r="C381" s="6">
        <v>1292.94855921409</v>
      </c>
      <c r="D381" s="1">
        <f t="shared" si="9"/>
        <v>2.3343366409511734E-3</v>
      </c>
      <c r="E381" s="1">
        <f>(C381-MAX(C$7:C381))/MAX(C$7:C381)</f>
        <v>0</v>
      </c>
    </row>
    <row r="382" spans="2:5">
      <c r="B382" s="2">
        <v>40619</v>
      </c>
      <c r="C382" s="6">
        <v>1286.2593297799201</v>
      </c>
      <c r="D382" s="1">
        <f t="shared" si="9"/>
        <v>-5.1736237969404186E-3</v>
      </c>
      <c r="E382" s="1">
        <f>(C382-MAX(C$7:C382))/MAX(C$7:C382)</f>
        <v>-5.173623796940442E-3</v>
      </c>
    </row>
    <row r="383" spans="2:5">
      <c r="B383" s="2">
        <v>40620</v>
      </c>
      <c r="C383" s="6">
        <v>1286.4987254689599</v>
      </c>
      <c r="D383" s="1">
        <f t="shared" si="9"/>
        <v>1.861177474069553E-4</v>
      </c>
      <c r="E383" s="1">
        <f>(C383-MAX(C$7:C383))/MAX(C$7:C383)</f>
        <v>-4.9884689527404892E-3</v>
      </c>
    </row>
    <row r="384" spans="2:5">
      <c r="B384" s="2">
        <v>40623</v>
      </c>
      <c r="C384" s="6">
        <v>1285.23800648675</v>
      </c>
      <c r="D384" s="1">
        <f t="shared" si="9"/>
        <v>-9.7996131457522839E-4</v>
      </c>
      <c r="E384" s="1">
        <f>(C384-MAX(C$7:C384))/MAX(C$7:C384)</f>
        <v>-5.9635417607230871E-3</v>
      </c>
    </row>
    <row r="385" spans="2:5">
      <c r="B385" s="2">
        <v>40624</v>
      </c>
      <c r="C385" s="6">
        <v>1282.7130692497101</v>
      </c>
      <c r="D385" s="1">
        <f t="shared" si="9"/>
        <v>-1.9645678265786115E-3</v>
      </c>
      <c r="E385" s="1">
        <f>(C385-MAX(C$7:C385))/MAX(C$7:C385)</f>
        <v>-7.9163938050261385E-3</v>
      </c>
    </row>
    <row r="386" spans="2:5">
      <c r="B386" s="2">
        <v>40625</v>
      </c>
      <c r="C386" s="6">
        <v>1285.8636269702999</v>
      </c>
      <c r="D386" s="1">
        <f t="shared" si="9"/>
        <v>2.4561671632710169E-3</v>
      </c>
      <c r="E386" s="1">
        <f>(C386-MAX(C$7:C386))/MAX(C$7:C386)</f>
        <v>-5.4796706282704425E-3</v>
      </c>
    </row>
    <row r="387" spans="2:5">
      <c r="B387" s="2">
        <v>40626</v>
      </c>
      <c r="C387" s="6">
        <v>1286.36978093013</v>
      </c>
      <c r="D387" s="1">
        <f t="shared" si="9"/>
        <v>3.9362958031774475E-4</v>
      </c>
      <c r="E387" s="1">
        <f>(C387-MAX(C$7:C387))/MAX(C$7:C387)</f>
        <v>-5.0881980084024822E-3</v>
      </c>
    </row>
    <row r="388" spans="2:5">
      <c r="B388" s="2">
        <v>40627</v>
      </c>
      <c r="C388" s="6">
        <v>1285.52208979535</v>
      </c>
      <c r="D388" s="1">
        <f t="shared" si="9"/>
        <v>-6.5897935985959055E-4</v>
      </c>
      <c r="E388" s="1">
        <f>(C388-MAX(C$7:C388))/MAX(C$7:C388)</f>
        <v>-5.7438243507956163E-3</v>
      </c>
    </row>
    <row r="389" spans="2:5">
      <c r="B389" s="2">
        <v>40630</v>
      </c>
      <c r="C389" s="6">
        <v>1283.9852971821099</v>
      </c>
      <c r="D389" s="1">
        <f t="shared" si="9"/>
        <v>-1.1954618480999324E-3</v>
      </c>
      <c r="E389" s="1">
        <f>(C389-MAX(C$7:C389))/MAX(C$7:C389)</f>
        <v>-6.9324196760220313E-3</v>
      </c>
    </row>
    <row r="390" spans="2:5">
      <c r="B390" s="2">
        <v>40631</v>
      </c>
      <c r="C390" s="6">
        <v>1284.3639230809699</v>
      </c>
      <c r="D390" s="1">
        <f t="shared" si="9"/>
        <v>2.9488336018412831E-4</v>
      </c>
      <c r="E390" s="1">
        <f>(C390-MAX(C$7:C390))/MAX(C$7:C390)</f>
        <v>-6.6395805710462059E-3</v>
      </c>
    </row>
    <row r="391" spans="2:5">
      <c r="B391" s="2">
        <v>40632</v>
      </c>
      <c r="C391" s="6">
        <v>1287.3654295886599</v>
      </c>
      <c r="D391" s="1">
        <f t="shared" si="9"/>
        <v>2.3369595281763633E-3</v>
      </c>
      <c r="E391" s="1">
        <f>(C391-MAX(C$7:C391))/MAX(C$7:C391)</f>
        <v>-4.3181374739484722E-3</v>
      </c>
    </row>
    <row r="392" spans="2:5">
      <c r="B392" s="2">
        <v>40633</v>
      </c>
      <c r="C392" s="6">
        <v>1284.54231659776</v>
      </c>
      <c r="D392" s="1">
        <f t="shared" si="9"/>
        <v>-2.1929383266117153E-3</v>
      </c>
      <c r="E392" s="1">
        <f>(C392-MAX(C$7:C392))/MAX(C$7:C392)</f>
        <v>-6.5016063913940214E-3</v>
      </c>
    </row>
    <row r="393" spans="2:5">
      <c r="B393" s="2">
        <v>40634</v>
      </c>
      <c r="C393" s="6">
        <v>1282.8802812673</v>
      </c>
      <c r="D393" s="1">
        <f t="shared" ref="D393:D456" si="10">C393/C392-1</f>
        <v>-1.2938735524588019E-3</v>
      </c>
      <c r="E393" s="1">
        <f>(C393-MAX(C$7:C393))/MAX(C$7:C393)</f>
        <v>-7.7870676872944669E-3</v>
      </c>
    </row>
    <row r="394" spans="2:5">
      <c r="B394" s="2">
        <v>40637</v>
      </c>
      <c r="C394" s="6">
        <v>1290.4328983425501</v>
      </c>
      <c r="D394" s="1">
        <f t="shared" si="10"/>
        <v>5.887234518710649E-3</v>
      </c>
      <c r="E394" s="1">
        <f>(C394-MAX(C$7:C394))/MAX(C$7:C394)</f>
        <v>-1.9456774622720096E-3</v>
      </c>
    </row>
    <row r="395" spans="2:5">
      <c r="B395" s="2">
        <v>40638</v>
      </c>
      <c r="C395" s="6">
        <v>1291.8229245202399</v>
      </c>
      <c r="D395" s="1">
        <f t="shared" si="10"/>
        <v>1.077178193050754E-3</v>
      </c>
      <c r="E395" s="1">
        <f>(C395-MAX(C$7:C395))/MAX(C$7:C395)</f>
        <v>-8.7059511055435782E-4</v>
      </c>
    </row>
    <row r="396" spans="2:5">
      <c r="B396" s="2">
        <v>40639</v>
      </c>
      <c r="C396" s="6">
        <v>1290.57365578344</v>
      </c>
      <c r="D396" s="1">
        <f t="shared" si="10"/>
        <v>-9.6705880743197525E-4</v>
      </c>
      <c r="E396" s="1">
        <f>(C396-MAX(C$7:C396))/MAX(C$7:C396)</f>
        <v>-1.8368120013170007E-3</v>
      </c>
    </row>
    <row r="397" spans="2:5">
      <c r="B397" s="2">
        <v>40640</v>
      </c>
      <c r="C397" s="6">
        <v>1294.64899329479</v>
      </c>
      <c r="D397" s="1">
        <f t="shared" si="10"/>
        <v>3.1577721217903587E-3</v>
      </c>
      <c r="E397" s="1">
        <f>(C397-MAX(C$7:C397))/MAX(C$7:C397)</f>
        <v>0</v>
      </c>
    </row>
    <row r="398" spans="2:5">
      <c r="B398" s="2">
        <v>40641</v>
      </c>
      <c r="C398" s="6">
        <v>1296.06641360444</v>
      </c>
      <c r="D398" s="1">
        <f t="shared" si="10"/>
        <v>1.0948298086903563E-3</v>
      </c>
      <c r="E398" s="1">
        <f>(C398-MAX(C$7:C398))/MAX(C$7:C398)</f>
        <v>0</v>
      </c>
    </row>
    <row r="399" spans="2:5">
      <c r="B399" s="2">
        <v>40644</v>
      </c>
      <c r="C399" s="6">
        <v>1294.91732179273</v>
      </c>
      <c r="D399" s="1">
        <f t="shared" si="10"/>
        <v>-8.8659948259461885E-4</v>
      </c>
      <c r="E399" s="1">
        <f>(C399-MAX(C$7:C399))/MAX(C$7:C399)</f>
        <v>-8.8659948259459023E-4</v>
      </c>
    </row>
    <row r="400" spans="2:5">
      <c r="B400" s="2">
        <v>40645</v>
      </c>
      <c r="C400" s="6">
        <v>1314.8416164365501</v>
      </c>
      <c r="D400" s="1">
        <f t="shared" si="10"/>
        <v>1.5386538050349063E-2</v>
      </c>
      <c r="E400" s="1">
        <f>(C400-MAX(C$7:C400))/MAX(C$7:C400)</f>
        <v>0</v>
      </c>
    </row>
    <row r="401" spans="2:5">
      <c r="B401" s="2">
        <v>40646</v>
      </c>
      <c r="C401" s="6">
        <v>1315.76660266624</v>
      </c>
      <c r="D401" s="1">
        <f t="shared" si="10"/>
        <v>7.034963132646066E-4</v>
      </c>
      <c r="E401" s="1">
        <f>(C401-MAX(C$7:C401))/MAX(C$7:C401)</f>
        <v>0</v>
      </c>
    </row>
    <row r="402" spans="2:5">
      <c r="B402" s="2">
        <v>40647</v>
      </c>
      <c r="C402" s="6">
        <v>1316.48480898046</v>
      </c>
      <c r="D402" s="1">
        <f t="shared" si="10"/>
        <v>5.4584628669296364E-4</v>
      </c>
      <c r="E402" s="1">
        <f>(C402-MAX(C$7:C402))/MAX(C$7:C402)</f>
        <v>0</v>
      </c>
    </row>
    <row r="403" spans="2:5">
      <c r="B403" s="2">
        <v>40648</v>
      </c>
      <c r="C403" s="6">
        <v>1322.04170310731</v>
      </c>
      <c r="D403" s="1">
        <f t="shared" si="10"/>
        <v>4.2210089238732262E-3</v>
      </c>
      <c r="E403" s="1">
        <f>(C403-MAX(C$7:C403))/MAX(C$7:C403)</f>
        <v>0</v>
      </c>
    </row>
    <row r="404" spans="2:5">
      <c r="B404" s="2">
        <v>40651</v>
      </c>
      <c r="C404" s="6">
        <v>1326.7922360754301</v>
      </c>
      <c r="D404" s="1">
        <f t="shared" si="10"/>
        <v>3.5933306467976767E-3</v>
      </c>
      <c r="E404" s="1">
        <f>(C404-MAX(C$7:C404))/MAX(C$7:C404)</f>
        <v>0</v>
      </c>
    </row>
    <row r="405" spans="2:5">
      <c r="B405" s="2">
        <v>40652</v>
      </c>
      <c r="C405" s="6">
        <v>1327.45653524881</v>
      </c>
      <c r="D405" s="1">
        <f t="shared" si="10"/>
        <v>5.0068063055963563E-4</v>
      </c>
      <c r="E405" s="1">
        <f>(C405-MAX(C$7:C405))/MAX(C$7:C405)</f>
        <v>0</v>
      </c>
    </row>
    <row r="406" spans="2:5">
      <c r="B406" s="2">
        <v>40653</v>
      </c>
      <c r="C406" s="6">
        <v>1329.7723536188901</v>
      </c>
      <c r="D406" s="1">
        <f t="shared" si="10"/>
        <v>1.7445530671524878E-3</v>
      </c>
      <c r="E406" s="1">
        <f>(C406-MAX(C$7:C406))/MAX(C$7:C406)</f>
        <v>0</v>
      </c>
    </row>
    <row r="407" spans="2:5">
      <c r="B407" s="2">
        <v>40654</v>
      </c>
      <c r="C407" s="6">
        <v>1332.1752744502301</v>
      </c>
      <c r="D407" s="1">
        <f t="shared" si="10"/>
        <v>1.8070166858263903E-3</v>
      </c>
      <c r="E407" s="1">
        <f>(C407-MAX(C$7:C407))/MAX(C$7:C407)</f>
        <v>0</v>
      </c>
    </row>
    <row r="408" spans="2:5">
      <c r="B408" s="2">
        <v>40659</v>
      </c>
      <c r="C408" s="6">
        <v>1333.3125153815699</v>
      </c>
      <c r="D408" s="1">
        <f t="shared" si="10"/>
        <v>8.5367215046772138E-4</v>
      </c>
      <c r="E408" s="1">
        <f>(C408-MAX(C$7:C408))/MAX(C$7:C408)</f>
        <v>0</v>
      </c>
    </row>
    <row r="409" spans="2:5">
      <c r="B409" s="2">
        <v>40660</v>
      </c>
      <c r="C409" s="6">
        <v>1328.29304478567</v>
      </c>
      <c r="D409" s="1">
        <f t="shared" si="10"/>
        <v>-3.7646617263346061E-3</v>
      </c>
      <c r="E409" s="1">
        <f>(C409-MAX(C$7:C409))/MAX(C$7:C409)</f>
        <v>-3.7646617263346494E-3</v>
      </c>
    </row>
    <row r="410" spans="2:5">
      <c r="B410" s="2">
        <v>40661</v>
      </c>
      <c r="C410" s="6">
        <v>1333.16785134463</v>
      </c>
      <c r="D410" s="1">
        <f t="shared" si="10"/>
        <v>3.6699782311564455E-3</v>
      </c>
      <c r="E410" s="1">
        <f>(C410-MAX(C$7:C410))/MAX(C$7:C410)</f>
        <v>-1.0849972176144856E-4</v>
      </c>
    </row>
    <row r="411" spans="2:5">
      <c r="B411" s="2">
        <v>40666</v>
      </c>
      <c r="C411" s="6">
        <v>1336.49039351179</v>
      </c>
      <c r="D411" s="1">
        <f t="shared" si="10"/>
        <v>2.4922159380071918E-3</v>
      </c>
      <c r="E411" s="1">
        <f>(C411-MAX(C$7:C411))/MAX(C$7:C411)</f>
        <v>0</v>
      </c>
    </row>
    <row r="412" spans="2:5">
      <c r="B412" s="2">
        <v>40667</v>
      </c>
      <c r="C412" s="6">
        <v>1333.2511520760399</v>
      </c>
      <c r="D412" s="1">
        <f t="shared" si="10"/>
        <v>-2.4236922700495711E-3</v>
      </c>
      <c r="E412" s="1">
        <f>(C412-MAX(C$7:C412))/MAX(C$7:C412)</f>
        <v>-2.4236922700495793E-3</v>
      </c>
    </row>
    <row r="413" spans="2:5">
      <c r="B413" s="2">
        <v>40668</v>
      </c>
      <c r="C413" s="6">
        <v>1338.9602020341499</v>
      </c>
      <c r="D413" s="1">
        <f t="shared" si="10"/>
        <v>4.2820513968582219E-3</v>
      </c>
      <c r="E413" s="1">
        <f>(C413-MAX(C$7:C413))/MAX(C$7:C413)</f>
        <v>0</v>
      </c>
    </row>
    <row r="414" spans="2:5">
      <c r="B414" s="2">
        <v>40669</v>
      </c>
      <c r="C414" s="6">
        <v>1342.1715351554101</v>
      </c>
      <c r="D414" s="1">
        <f t="shared" si="10"/>
        <v>2.3983783210146381E-3</v>
      </c>
      <c r="E414" s="1">
        <f>(C414-MAX(C$7:C414))/MAX(C$7:C414)</f>
        <v>0</v>
      </c>
    </row>
    <row r="415" spans="2:5">
      <c r="B415" s="2">
        <v>40672</v>
      </c>
      <c r="C415" s="6">
        <v>1345.8563521741701</v>
      </c>
      <c r="D415" s="1">
        <f t="shared" si="10"/>
        <v>2.7454143693588229E-3</v>
      </c>
      <c r="E415" s="1">
        <f>(C415-MAX(C$7:C415))/MAX(C$7:C415)</f>
        <v>0</v>
      </c>
    </row>
    <row r="416" spans="2:5">
      <c r="B416" s="2">
        <v>40673</v>
      </c>
      <c r="C416" s="6">
        <v>1344.04673737249</v>
      </c>
      <c r="D416" s="1">
        <f t="shared" si="10"/>
        <v>-1.3445824279513241E-3</v>
      </c>
      <c r="E416" s="1">
        <f>(C416-MAX(C$7:C416))/MAX(C$7:C416)</f>
        <v>-1.3445824279513011E-3</v>
      </c>
    </row>
    <row r="417" spans="2:5">
      <c r="B417" s="2">
        <v>40674</v>
      </c>
      <c r="C417" s="6">
        <v>1345.0145237474201</v>
      </c>
      <c r="D417" s="1">
        <f t="shared" si="10"/>
        <v>7.200541082537093E-4</v>
      </c>
      <c r="E417" s="1">
        <f>(C417-MAX(C$7:C417))/MAX(C$7:C417)</f>
        <v>-6.2549649179874411E-4</v>
      </c>
    </row>
    <row r="418" spans="2:5">
      <c r="B418" s="2">
        <v>40675</v>
      </c>
      <c r="C418" s="6">
        <v>1348.04528179267</v>
      </c>
      <c r="D418" s="1">
        <f t="shared" si="10"/>
        <v>2.2533273743436943E-3</v>
      </c>
      <c r="E418" s="1">
        <f>(C418-MAX(C$7:C418))/MAX(C$7:C418)</f>
        <v>0</v>
      </c>
    </row>
    <row r="419" spans="2:5">
      <c r="B419" s="2">
        <v>40676</v>
      </c>
      <c r="C419" s="6">
        <v>1347.2661356322701</v>
      </c>
      <c r="D419" s="1">
        <f t="shared" si="10"/>
        <v>-5.7798218718874139E-4</v>
      </c>
      <c r="E419" s="1">
        <f>(C419-MAX(C$7:C419))/MAX(C$7:C419)</f>
        <v>-5.7798218718869813E-4</v>
      </c>
    </row>
    <row r="420" spans="2:5">
      <c r="B420" s="2">
        <v>40679</v>
      </c>
      <c r="C420" s="6">
        <v>1347.2649515110099</v>
      </c>
      <c r="D420" s="1">
        <f t="shared" si="10"/>
        <v>-8.7890671995882741E-7</v>
      </c>
      <c r="E420" s="1">
        <f>(C420-MAX(C$7:C420))/MAX(C$7:C420)</f>
        <v>-5.7886058591621859E-4</v>
      </c>
    </row>
    <row r="421" spans="2:5">
      <c r="B421" s="2">
        <v>40680</v>
      </c>
      <c r="C421" s="6">
        <v>1346.92516018729</v>
      </c>
      <c r="D421" s="1">
        <f t="shared" si="10"/>
        <v>-2.5220824110272488E-4</v>
      </c>
      <c r="E421" s="1">
        <f>(C421-MAX(C$7:C421))/MAX(C$7:C421)</f>
        <v>-8.3092283360874431E-4</v>
      </c>
    </row>
    <row r="422" spans="2:5">
      <c r="B422" s="2">
        <v>40681</v>
      </c>
      <c r="C422" s="6">
        <v>1344.4393334912199</v>
      </c>
      <c r="D422" s="1">
        <f t="shared" si="10"/>
        <v>-1.8455566571526916E-3</v>
      </c>
      <c r="E422" s="1">
        <f>(C422-MAX(C$7:C422))/MAX(C$7:C422)</f>
        <v>-2.6749459755942345E-3</v>
      </c>
    </row>
    <row r="423" spans="2:5">
      <c r="B423" s="2">
        <v>40682</v>
      </c>
      <c r="C423" s="6">
        <v>1346.3052348004901</v>
      </c>
      <c r="D423" s="1">
        <f t="shared" si="10"/>
        <v>1.3878657539903028E-3</v>
      </c>
      <c r="E423" s="1">
        <f>(C423-MAX(C$7:C423))/MAX(C$7:C423)</f>
        <v>-1.2907926875171255E-3</v>
      </c>
    </row>
    <row r="424" spans="2:5">
      <c r="B424" s="2">
        <v>40683</v>
      </c>
      <c r="C424" s="6">
        <v>1348.7519967722501</v>
      </c>
      <c r="D424" s="1">
        <f t="shared" si="10"/>
        <v>1.817390223638693E-3</v>
      </c>
      <c r="E424" s="1">
        <f>(C424-MAX(C$7:C424))/MAX(C$7:C424)</f>
        <v>0</v>
      </c>
    </row>
    <row r="425" spans="2:5">
      <c r="B425" s="2">
        <v>40686</v>
      </c>
      <c r="C425" s="6">
        <v>1351.7329701112801</v>
      </c>
      <c r="D425" s="1">
        <f t="shared" si="10"/>
        <v>2.2101715854092596E-3</v>
      </c>
      <c r="E425" s="1">
        <f>(C425-MAX(C$7:C425))/MAX(C$7:C425)</f>
        <v>0</v>
      </c>
    </row>
    <row r="426" spans="2:5">
      <c r="B426" s="2">
        <v>40687</v>
      </c>
      <c r="C426" s="6">
        <v>1355.8390755975299</v>
      </c>
      <c r="D426" s="1">
        <f t="shared" si="10"/>
        <v>3.0376602310082657E-3</v>
      </c>
      <c r="E426" s="1">
        <f>(C426-MAX(C$7:C426))/MAX(C$7:C426)</f>
        <v>0</v>
      </c>
    </row>
    <row r="427" spans="2:5">
      <c r="B427" s="2">
        <v>40688</v>
      </c>
      <c r="C427" s="6">
        <v>1359.3987204254499</v>
      </c>
      <c r="D427" s="1">
        <f t="shared" si="10"/>
        <v>2.6254183789113927E-3</v>
      </c>
      <c r="E427" s="1">
        <f>(C427-MAX(C$7:C427))/MAX(C$7:C427)</f>
        <v>0</v>
      </c>
    </row>
    <row r="428" spans="2:5">
      <c r="B428" s="2">
        <v>40689</v>
      </c>
      <c r="C428" s="6">
        <v>1362.7176825598301</v>
      </c>
      <c r="D428" s="1">
        <f t="shared" si="10"/>
        <v>2.4414927603737535E-3</v>
      </c>
      <c r="E428" s="1">
        <f>(C428-MAX(C$7:C428))/MAX(C$7:C428)</f>
        <v>0</v>
      </c>
    </row>
    <row r="429" spans="2:5">
      <c r="B429" s="2">
        <v>40690</v>
      </c>
      <c r="C429" s="6">
        <v>1362.27584097103</v>
      </c>
      <c r="D429" s="1">
        <f t="shared" si="10"/>
        <v>-3.2423560246908067E-4</v>
      </c>
      <c r="E429" s="1">
        <f>(C429-MAX(C$7:C429))/MAX(C$7:C429)</f>
        <v>-3.2423560246912502E-4</v>
      </c>
    </row>
    <row r="430" spans="2:5">
      <c r="B430" s="2">
        <v>40694</v>
      </c>
      <c r="C430" s="6">
        <v>1360.5072457870299</v>
      </c>
      <c r="D430" s="1">
        <f t="shared" si="10"/>
        <v>-1.2982651022713787E-3</v>
      </c>
      <c r="E430" s="1">
        <f>(C430-MAX(C$7:C430))/MAX(C$7:C430)</f>
        <v>-1.6220797609729208E-3</v>
      </c>
    </row>
    <row r="431" spans="2:5">
      <c r="B431" s="2">
        <v>40695</v>
      </c>
      <c r="C431" s="6">
        <v>1361.6510490839701</v>
      </c>
      <c r="D431" s="1">
        <f t="shared" si="10"/>
        <v>8.4071826922071935E-4</v>
      </c>
      <c r="E431" s="1">
        <f>(C431-MAX(C$7:C431))/MAX(C$7:C431)</f>
        <v>-7.8272520384148878E-4</v>
      </c>
    </row>
    <row r="432" spans="2:5">
      <c r="B432" s="2">
        <v>40696</v>
      </c>
      <c r="C432" s="6">
        <v>1358.8308149392101</v>
      </c>
      <c r="D432" s="1">
        <f t="shared" si="10"/>
        <v>-2.0711871420047157E-3</v>
      </c>
      <c r="E432" s="1">
        <f>(C432-MAX(C$7:C432))/MAX(C$7:C432)</f>
        <v>-2.852291175468306E-3</v>
      </c>
    </row>
    <row r="433" spans="2:5">
      <c r="B433" s="2">
        <v>40697</v>
      </c>
      <c r="C433" s="6">
        <v>1357.21948140775</v>
      </c>
      <c r="D433" s="1">
        <f t="shared" si="10"/>
        <v>-1.1858235136742445E-3</v>
      </c>
      <c r="E433" s="1">
        <f>(C433-MAX(C$7:C433))/MAX(C$7:C433)</f>
        <v>-4.0347323751988738E-3</v>
      </c>
    </row>
    <row r="434" spans="2:5">
      <c r="B434" s="2">
        <v>40700</v>
      </c>
      <c r="C434" s="6">
        <v>1360.4048551118899</v>
      </c>
      <c r="D434" s="1">
        <f t="shared" si="10"/>
        <v>2.3469849554738076E-3</v>
      </c>
      <c r="E434" s="1">
        <f>(C434-MAX(C$7:C434))/MAX(C$7:C434)</f>
        <v>-1.6972168759090446E-3</v>
      </c>
    </row>
    <row r="435" spans="2:5">
      <c r="B435" s="2">
        <v>40701</v>
      </c>
      <c r="C435" s="6">
        <v>1360.17244647453</v>
      </c>
      <c r="D435" s="1">
        <f t="shared" si="10"/>
        <v>-1.7083784763527454E-4</v>
      </c>
      <c r="E435" s="1">
        <f>(C435-MAX(C$7:C435))/MAX(C$7:C435)</f>
        <v>-1.86776477466625E-3</v>
      </c>
    </row>
    <row r="436" spans="2:5">
      <c r="B436" s="2">
        <v>40702</v>
      </c>
      <c r="C436" s="6">
        <v>1358.6210823974</v>
      </c>
      <c r="D436" s="1">
        <f t="shared" si="10"/>
        <v>-1.1405642579741526E-3</v>
      </c>
      <c r="E436" s="1">
        <f>(C436-MAX(C$7:C436))/MAX(C$7:C436)</f>
        <v>-3.0061987268960887E-3</v>
      </c>
    </row>
    <row r="437" spans="2:5">
      <c r="B437" s="2">
        <v>40703</v>
      </c>
      <c r="C437" s="6">
        <v>1360.8805480972101</v>
      </c>
      <c r="D437" s="1">
        <f t="shared" si="10"/>
        <v>1.6630580292653629E-3</v>
      </c>
      <c r="E437" s="1">
        <f>(C437-MAX(C$7:C437))/MAX(C$7:C437)</f>
        <v>-1.3481401805611217E-3</v>
      </c>
    </row>
    <row r="438" spans="2:5">
      <c r="B438" s="2">
        <v>40704</v>
      </c>
      <c r="C438" s="6">
        <v>1363.1261695369001</v>
      </c>
      <c r="D438" s="1">
        <f t="shared" si="10"/>
        <v>1.6501238428530129E-3</v>
      </c>
      <c r="E438" s="1">
        <f>(C438-MAX(C$7:C438))/MAX(C$7:C438)</f>
        <v>0</v>
      </c>
    </row>
    <row r="439" spans="2:5">
      <c r="B439" s="2">
        <v>40707</v>
      </c>
      <c r="C439" s="6">
        <v>1361.56978129655</v>
      </c>
      <c r="D439" s="1">
        <f t="shared" si="10"/>
        <v>-1.1417785639599165E-3</v>
      </c>
      <c r="E439" s="1">
        <f>(C439-MAX(C$7:C439))/MAX(C$7:C439)</f>
        <v>-1.1417785639599642E-3</v>
      </c>
    </row>
    <row r="440" spans="2:5">
      <c r="B440" s="2">
        <v>40708</v>
      </c>
      <c r="C440" s="6">
        <v>1359.0971772565799</v>
      </c>
      <c r="D440" s="1">
        <f t="shared" si="10"/>
        <v>-1.8159950917944201E-3</v>
      </c>
      <c r="E440" s="1">
        <f>(C440-MAX(C$7:C440))/MAX(C$7:C440)</f>
        <v>-2.9557001914862643E-3</v>
      </c>
    </row>
    <row r="441" spans="2:5">
      <c r="B441" s="2">
        <v>40709</v>
      </c>
      <c r="C441" s="6">
        <v>1359.7999381617899</v>
      </c>
      <c r="D441" s="1">
        <f t="shared" si="10"/>
        <v>5.1707921771160237E-4</v>
      </c>
      <c r="E441" s="1">
        <f>(C441-MAX(C$7:C441))/MAX(C$7:C441)</f>
        <v>-2.4401493049173986E-3</v>
      </c>
    </row>
    <row r="442" spans="2:5">
      <c r="B442" s="2">
        <v>40710</v>
      </c>
      <c r="C442" s="6">
        <v>1360.5514287899</v>
      </c>
      <c r="D442" s="1">
        <f t="shared" si="10"/>
        <v>5.5264793519982369E-4</v>
      </c>
      <c r="E442" s="1">
        <f>(C442-MAX(C$7:C442))/MAX(C$7:C442)</f>
        <v>-1.8888499131924114E-3</v>
      </c>
    </row>
    <row r="443" spans="2:5">
      <c r="B443" s="2">
        <v>40711</v>
      </c>
      <c r="C443" s="6">
        <v>1358.08090176357</v>
      </c>
      <c r="D443" s="1">
        <f t="shared" si="10"/>
        <v>-1.8158277401739698E-3</v>
      </c>
      <c r="E443" s="1">
        <f>(C443-MAX(C$7:C443))/MAX(C$7:C443)</f>
        <v>-3.7012478272969935E-3</v>
      </c>
    </row>
    <row r="444" spans="2:5">
      <c r="B444" s="2">
        <v>40714</v>
      </c>
      <c r="C444" s="6">
        <v>1359.75726006016</v>
      </c>
      <c r="D444" s="1">
        <f t="shared" si="10"/>
        <v>1.2343581994365138E-3</v>
      </c>
      <c r="E444" s="1">
        <f>(C444-MAX(C$7:C444))/MAX(C$7:C444)</f>
        <v>-2.4714582934642305E-3</v>
      </c>
    </row>
    <row r="445" spans="2:5">
      <c r="B445" s="2">
        <v>40715</v>
      </c>
      <c r="C445" s="6">
        <v>1360.2669920656399</v>
      </c>
      <c r="D445" s="1">
        <f t="shared" si="10"/>
        <v>3.7486985394541428E-4</v>
      </c>
      <c r="E445" s="1">
        <f>(C445-MAX(C$7:C445))/MAX(C$7:C445)</f>
        <v>-2.0975149147283564E-3</v>
      </c>
    </row>
    <row r="446" spans="2:5">
      <c r="B446" s="2">
        <v>40716</v>
      </c>
      <c r="C446" s="6">
        <v>1363.5304680676199</v>
      </c>
      <c r="D446" s="1">
        <f t="shared" si="10"/>
        <v>2.3991437129737836E-3</v>
      </c>
      <c r="E446" s="1">
        <f>(C446-MAX(C$7:C446))/MAX(C$7:C446)</f>
        <v>0</v>
      </c>
    </row>
    <row r="447" spans="2:5">
      <c r="B447" s="2">
        <v>40717</v>
      </c>
      <c r="C447" s="6">
        <v>1366.0997806903599</v>
      </c>
      <c r="D447" s="1">
        <f t="shared" si="10"/>
        <v>1.8843089193167906E-3</v>
      </c>
      <c r="E447" s="1">
        <f>(C447-MAX(C$7:C447))/MAX(C$7:C447)</f>
        <v>0</v>
      </c>
    </row>
    <row r="448" spans="2:5">
      <c r="B448" s="2">
        <v>40718</v>
      </c>
      <c r="C448" s="6">
        <v>1365.28759021216</v>
      </c>
      <c r="D448" s="1">
        <f t="shared" si="10"/>
        <v>-5.9453232456374572E-4</v>
      </c>
      <c r="E448" s="1">
        <f>(C448-MAX(C$7:C448))/MAX(C$7:C448)</f>
        <v>-5.9453232456377954E-4</v>
      </c>
    </row>
    <row r="449" spans="2:5">
      <c r="B449" s="2">
        <v>40721</v>
      </c>
      <c r="C449" s="6">
        <v>1364.14680472395</v>
      </c>
      <c r="D449" s="1">
        <f t="shared" si="10"/>
        <v>-8.3556424037567467E-4</v>
      </c>
      <c r="E449" s="1">
        <f>(C449-MAX(C$7:C449))/MAX(C$7:C449)</f>
        <v>-1.4295997949893208E-3</v>
      </c>
    </row>
    <row r="450" spans="2:5">
      <c r="B450" s="2">
        <v>40722</v>
      </c>
      <c r="C450" s="6">
        <v>1362.4219563297099</v>
      </c>
      <c r="D450" s="1">
        <f t="shared" si="10"/>
        <v>-1.2644155220442599E-3</v>
      </c>
      <c r="E450" s="1">
        <f>(C450-MAX(C$7:C450))/MAX(C$7:C450)</f>
        <v>-2.6922077088625258E-3</v>
      </c>
    </row>
    <row r="451" spans="2:5">
      <c r="B451" s="2">
        <v>40723</v>
      </c>
      <c r="C451" s="6">
        <v>1360.5321396003901</v>
      </c>
      <c r="D451" s="1">
        <f t="shared" si="10"/>
        <v>-1.38710090551597E-3</v>
      </c>
      <c r="E451" s="1">
        <f>(C451-MAX(C$7:C451))/MAX(C$7:C451)</f>
        <v>-4.0755742506277236E-3</v>
      </c>
    </row>
    <row r="452" spans="2:5">
      <c r="B452" s="2">
        <v>40724</v>
      </c>
      <c r="C452" s="6">
        <v>1359.8390431442999</v>
      </c>
      <c r="D452" s="1">
        <f t="shared" si="10"/>
        <v>-5.0943041764062169E-4</v>
      </c>
      <c r="E452" s="1">
        <f>(C452-MAX(C$7:C452))/MAX(C$7:C452)</f>
        <v>-4.5829284467757761E-3</v>
      </c>
    </row>
    <row r="453" spans="2:5">
      <c r="B453" s="2">
        <v>40725</v>
      </c>
      <c r="C453" s="6">
        <v>1358.76260810133</v>
      </c>
      <c r="D453" s="1">
        <f t="shared" si="10"/>
        <v>-7.9159004030426861E-4</v>
      </c>
      <c r="E453" s="1">
        <f>(C453-MAX(C$7:C453))/MAX(C$7:C453)</f>
        <v>-5.3708906865661639E-3</v>
      </c>
    </row>
    <row r="454" spans="2:5">
      <c r="B454" s="2">
        <v>40729</v>
      </c>
      <c r="C454" s="6">
        <v>1364.68840615364</v>
      </c>
      <c r="D454" s="1">
        <f t="shared" si="10"/>
        <v>4.3611724498295867E-3</v>
      </c>
      <c r="E454" s="1">
        <f>(C454-MAX(C$7:C454))/MAX(C$7:C454)</f>
        <v>-1.0331416172299397E-3</v>
      </c>
    </row>
    <row r="455" spans="2:5">
      <c r="B455" s="2">
        <v>40730</v>
      </c>
      <c r="C455" s="6">
        <v>1367.58801120782</v>
      </c>
      <c r="D455" s="1">
        <f t="shared" si="10"/>
        <v>2.1247378090889502E-3</v>
      </c>
      <c r="E455" s="1">
        <f>(C455-MAX(C$7:C455))/MAX(C$7:C455)</f>
        <v>0</v>
      </c>
    </row>
    <row r="456" spans="2:5">
      <c r="B456" s="2">
        <v>40731</v>
      </c>
      <c r="C456" s="6">
        <v>1365.85413893177</v>
      </c>
      <c r="D456" s="1">
        <f t="shared" si="10"/>
        <v>-1.2678323163411997E-3</v>
      </c>
      <c r="E456" s="1">
        <f>(C456-MAX(C$7:C456))/MAX(C$7:C456)</f>
        <v>-1.2678323163412097E-3</v>
      </c>
    </row>
    <row r="457" spans="2:5">
      <c r="B457" s="2">
        <v>40732</v>
      </c>
      <c r="C457" s="6">
        <v>1369.8933991065701</v>
      </c>
      <c r="D457" s="1">
        <f t="shared" ref="D457:D520" si="11">C457/C456-1</f>
        <v>2.9573144449810407E-3</v>
      </c>
      <c r="E457" s="1">
        <f>(C457-MAX(C$7:C457))/MAX(C$7:C457)</f>
        <v>0</v>
      </c>
    </row>
    <row r="458" spans="2:5">
      <c r="B458" s="2">
        <v>40735</v>
      </c>
      <c r="C458" s="6">
        <v>1373.27661888646</v>
      </c>
      <c r="D458" s="1">
        <f t="shared" si="11"/>
        <v>2.4696956581413687E-3</v>
      </c>
      <c r="E458" s="1">
        <f>(C458-MAX(C$7:C458))/MAX(C$7:C458)</f>
        <v>0</v>
      </c>
    </row>
    <row r="459" spans="2:5">
      <c r="B459" s="2">
        <v>40736</v>
      </c>
      <c r="C459" s="6">
        <v>1372.98764134929</v>
      </c>
      <c r="D459" s="1">
        <f t="shared" si="11"/>
        <v>-2.1042922685476917E-4</v>
      </c>
      <c r="E459" s="1">
        <f>(C459-MAX(C$7:C459))/MAX(C$7:C459)</f>
        <v>-2.1042922685477153E-4</v>
      </c>
    </row>
    <row r="460" spans="2:5">
      <c r="B460" s="2">
        <v>40737</v>
      </c>
      <c r="C460" s="6">
        <v>1373.59781890711</v>
      </c>
      <c r="D460" s="1">
        <f t="shared" si="11"/>
        <v>4.4441591420318893E-4</v>
      </c>
      <c r="E460" s="1">
        <f>(C460-MAX(C$7:C460))/MAX(C$7:C460)</f>
        <v>0</v>
      </c>
    </row>
    <row r="461" spans="2:5">
      <c r="B461" s="2">
        <v>40738</v>
      </c>
      <c r="C461" s="6">
        <v>1372.78616995214</v>
      </c>
      <c r="D461" s="1">
        <f t="shared" si="11"/>
        <v>-5.9089272259893466E-4</v>
      </c>
      <c r="E461" s="1">
        <f>(C461-MAX(C$7:C461))/MAX(C$7:C461)</f>
        <v>-5.9089272259894615E-4</v>
      </c>
    </row>
    <row r="462" spans="2:5">
      <c r="B462" s="2">
        <v>40739</v>
      </c>
      <c r="C462" s="6">
        <v>1372.7833830367399</v>
      </c>
      <c r="D462" s="1">
        <f t="shared" si="11"/>
        <v>-2.0301161689495473E-6</v>
      </c>
      <c r="E462" s="1">
        <f>(C462-MAX(C$7:C462))/MAX(C$7:C462)</f>
        <v>-5.9292163918697835E-4</v>
      </c>
    </row>
    <row r="463" spans="2:5">
      <c r="B463" s="2">
        <v>40742</v>
      </c>
      <c r="C463" s="6">
        <v>1373.2532267783199</v>
      </c>
      <c r="D463" s="1">
        <f t="shared" si="11"/>
        <v>3.4225628557704724E-4</v>
      </c>
      <c r="E463" s="1">
        <f>(C463-MAX(C$7:C463))/MAX(C$7:C463)</f>
        <v>-2.5086828476782679E-4</v>
      </c>
    </row>
    <row r="464" spans="2:5">
      <c r="B464" s="2">
        <v>40743</v>
      </c>
      <c r="C464" s="6">
        <v>1373.38262022291</v>
      </c>
      <c r="D464" s="1">
        <f t="shared" si="11"/>
        <v>9.4224023702960125E-5</v>
      </c>
      <c r="E464" s="1">
        <f>(C464-MAX(C$7:C464))/MAX(C$7:C464)</f>
        <v>-1.5666789888413261E-4</v>
      </c>
    </row>
    <row r="465" spans="2:5">
      <c r="B465" s="2">
        <v>40744</v>
      </c>
      <c r="C465" s="6">
        <v>1372.86386458836</v>
      </c>
      <c r="D465" s="1">
        <f t="shared" si="11"/>
        <v>-3.7772112950273939E-4</v>
      </c>
      <c r="E465" s="1">
        <f>(C465-MAX(C$7:C465))/MAX(C$7:C465)</f>
        <v>-5.3432985161109929E-4</v>
      </c>
    </row>
    <row r="466" spans="2:5">
      <c r="B466" s="2">
        <v>40745</v>
      </c>
      <c r="C466" s="6">
        <v>1368.6786577717601</v>
      </c>
      <c r="D466" s="1">
        <f t="shared" si="11"/>
        <v>-3.0485228175590739E-3</v>
      </c>
      <c r="E466" s="1">
        <f>(C466-MAX(C$7:C466))/MAX(C$7:C466)</f>
        <v>-3.581223752425422E-3</v>
      </c>
    </row>
    <row r="467" spans="2:5">
      <c r="B467" s="2">
        <v>40746</v>
      </c>
      <c r="C467" s="6">
        <v>1372.2929159753901</v>
      </c>
      <c r="D467" s="1">
        <f t="shared" si="11"/>
        <v>2.6406915773160566E-3</v>
      </c>
      <c r="E467" s="1">
        <f>(C467-MAX(C$7:C467))/MAX(C$7:C467)</f>
        <v>-9.4998908250896444E-4</v>
      </c>
    </row>
    <row r="468" spans="2:5">
      <c r="B468" s="2">
        <v>40749</v>
      </c>
      <c r="C468" s="6">
        <v>1375.24501848608</v>
      </c>
      <c r="D468" s="1">
        <f t="shared" si="11"/>
        <v>2.1512189389913949E-3</v>
      </c>
      <c r="E468" s="1">
        <f>(C468-MAX(C$7:C468))/MAX(C$7:C468)</f>
        <v>0</v>
      </c>
    </row>
    <row r="469" spans="2:5">
      <c r="B469" s="2">
        <v>40750</v>
      </c>
      <c r="C469" s="6">
        <v>1375.20958468507</v>
      </c>
      <c r="D469" s="1">
        <f t="shared" si="11"/>
        <v>-2.5765445817782506E-5</v>
      </c>
      <c r="E469" s="1">
        <f>(C469-MAX(C$7:C469))/MAX(C$7:C469)</f>
        <v>-2.5765445817767812E-5</v>
      </c>
    </row>
    <row r="470" spans="2:5">
      <c r="B470" s="2">
        <v>40751</v>
      </c>
      <c r="C470" s="6">
        <v>1378.15797840304</v>
      </c>
      <c r="D470" s="1">
        <f t="shared" si="11"/>
        <v>2.1439595468244477E-3</v>
      </c>
      <c r="E470" s="1">
        <f>(C470-MAX(C$7:C470))/MAX(C$7:C470)</f>
        <v>0</v>
      </c>
    </row>
    <row r="471" spans="2:5">
      <c r="B471" s="2">
        <v>40752</v>
      </c>
      <c r="C471" s="6">
        <v>1381.71557719266</v>
      </c>
      <c r="D471" s="1">
        <f t="shared" si="11"/>
        <v>2.5814158067294368E-3</v>
      </c>
      <c r="E471" s="1">
        <f>(C471-MAX(C$7:C471))/MAX(C$7:C471)</f>
        <v>0</v>
      </c>
    </row>
    <row r="472" spans="2:5">
      <c r="B472" s="2">
        <v>40753</v>
      </c>
      <c r="C472" s="6">
        <v>1385.04094704005</v>
      </c>
      <c r="D472" s="1">
        <f t="shared" si="11"/>
        <v>2.4066963579771894E-3</v>
      </c>
      <c r="E472" s="1">
        <f>(C472-MAX(C$7:C472))/MAX(C$7:C472)</f>
        <v>0</v>
      </c>
    </row>
    <row r="473" spans="2:5">
      <c r="B473" s="2">
        <v>40756</v>
      </c>
      <c r="C473" s="6">
        <v>1388.04153142872</v>
      </c>
      <c r="D473" s="1">
        <f t="shared" si="11"/>
        <v>2.1664228736937297E-3</v>
      </c>
      <c r="E473" s="1">
        <f>(C473-MAX(C$7:C473))/MAX(C$7:C473)</f>
        <v>0</v>
      </c>
    </row>
    <row r="474" spans="2:5">
      <c r="B474" s="2">
        <v>40757</v>
      </c>
      <c r="C474" s="6">
        <v>1386.1739423788999</v>
      </c>
      <c r="D474" s="1">
        <f t="shared" si="11"/>
        <v>-1.3454849927276857E-3</v>
      </c>
      <c r="E474" s="1">
        <f>(C474-MAX(C$7:C474))/MAX(C$7:C474)</f>
        <v>-1.3454849927276346E-3</v>
      </c>
    </row>
    <row r="475" spans="2:5">
      <c r="B475" s="2">
        <v>40758</v>
      </c>
      <c r="C475" s="6">
        <v>1389.19589285201</v>
      </c>
      <c r="D475" s="1">
        <f t="shared" si="11"/>
        <v>2.1800658494013359E-3</v>
      </c>
      <c r="E475" s="1">
        <f>(C475-MAX(C$7:C475))/MAX(C$7:C475)</f>
        <v>0</v>
      </c>
    </row>
    <row r="476" spans="2:5">
      <c r="B476" s="2">
        <v>40759</v>
      </c>
      <c r="C476" s="6">
        <v>1393.72166657311</v>
      </c>
      <c r="D476" s="1">
        <f t="shared" si="11"/>
        <v>3.2578369576148347E-3</v>
      </c>
      <c r="E476" s="1">
        <f>(C476-MAX(C$7:C476))/MAX(C$7:C476)</f>
        <v>0</v>
      </c>
    </row>
    <row r="477" spans="2:5">
      <c r="B477" s="2">
        <v>40760</v>
      </c>
      <c r="C477" s="6">
        <v>1396.7353259040799</v>
      </c>
      <c r="D477" s="1">
        <f t="shared" si="11"/>
        <v>2.1623107419861398E-3</v>
      </c>
      <c r="E477" s="1">
        <f>(C477-MAX(C$7:C477))/MAX(C$7:C477)</f>
        <v>0</v>
      </c>
    </row>
    <row r="478" spans="2:5">
      <c r="B478" s="2">
        <v>40763</v>
      </c>
      <c r="C478" s="6">
        <v>1384.8308608387599</v>
      </c>
      <c r="D478" s="1">
        <f t="shared" si="11"/>
        <v>-8.5230643519482729E-3</v>
      </c>
      <c r="E478" s="1">
        <f>(C478-MAX(C$7:C478))/MAX(C$7:C478)</f>
        <v>-8.5230643519483198E-3</v>
      </c>
    </row>
    <row r="479" spans="2:5">
      <c r="B479" s="2">
        <v>40764</v>
      </c>
      <c r="C479" s="6">
        <v>1392.3110537027501</v>
      </c>
      <c r="D479" s="1">
        <f t="shared" si="11"/>
        <v>5.4015209189226532E-3</v>
      </c>
      <c r="E479" s="1">
        <f>(C479-MAX(C$7:C479))/MAX(C$7:C479)</f>
        <v>-3.1675809434160815E-3</v>
      </c>
    </row>
    <row r="480" spans="2:5">
      <c r="B480" s="2">
        <v>40765</v>
      </c>
      <c r="C480" s="6">
        <v>1396.4688939965299</v>
      </c>
      <c r="D480" s="1">
        <f t="shared" si="11"/>
        <v>2.986286923976067E-3</v>
      </c>
      <c r="E480" s="1">
        <f>(C480-MAX(C$7:C480))/MAX(C$7:C480)</f>
        <v>-1.9075332499199867E-4</v>
      </c>
    </row>
    <row r="481" spans="2:5">
      <c r="B481" s="2">
        <v>40766</v>
      </c>
      <c r="C481" s="6">
        <v>1391.66681964125</v>
      </c>
      <c r="D481" s="1">
        <f t="shared" si="11"/>
        <v>-3.4387263303352622E-3</v>
      </c>
      <c r="E481" s="1">
        <f>(C481-MAX(C$7:C481))/MAX(C$7:C481)</f>
        <v>-3.6288237068459591E-3</v>
      </c>
    </row>
    <row r="482" spans="2:5">
      <c r="B482" s="2">
        <v>40767</v>
      </c>
      <c r="C482" s="6">
        <v>1392.1452726094899</v>
      </c>
      <c r="D482" s="1">
        <f t="shared" si="11"/>
        <v>3.4379850226162745E-4</v>
      </c>
      <c r="E482" s="1">
        <f>(C482-MAX(C$7:C482))/MAX(C$7:C482)</f>
        <v>-3.2862727887396658E-3</v>
      </c>
    </row>
    <row r="483" spans="2:5">
      <c r="B483" s="2">
        <v>40771</v>
      </c>
      <c r="C483" s="6">
        <v>1391.85495029096</v>
      </c>
      <c r="D483" s="1">
        <f t="shared" si="11"/>
        <v>-2.0854311991858054E-4</v>
      </c>
      <c r="E483" s="1">
        <f>(C483-MAX(C$7:C483))/MAX(C$7:C483)</f>
        <v>-3.4941305790779811E-3</v>
      </c>
    </row>
    <row r="484" spans="2:5">
      <c r="B484" s="2">
        <v>40772</v>
      </c>
      <c r="C484" s="6">
        <v>1395.42222794901</v>
      </c>
      <c r="D484" s="1">
        <f t="shared" si="11"/>
        <v>2.562966534195521E-3</v>
      </c>
      <c r="E484" s="1">
        <f>(C484-MAX(C$7:C484))/MAX(C$7:C484)</f>
        <v>-9.4011938462282654E-4</v>
      </c>
    </row>
    <row r="485" spans="2:5">
      <c r="B485" s="2">
        <v>40773</v>
      </c>
      <c r="C485" s="6">
        <v>1391.38894949411</v>
      </c>
      <c r="D485" s="1">
        <f t="shared" si="11"/>
        <v>-2.8903642024020737E-3</v>
      </c>
      <c r="E485" s="1">
        <f>(C485-MAX(C$7:C485))/MAX(C$7:C485)</f>
        <v>-3.8277662996096472E-3</v>
      </c>
    </row>
    <row r="486" spans="2:5">
      <c r="B486" s="2">
        <v>40774</v>
      </c>
      <c r="C486" s="6">
        <v>1379.8441417352101</v>
      </c>
      <c r="D486" s="1">
        <f t="shared" si="11"/>
        <v>-8.2973260374803459E-3</v>
      </c>
      <c r="E486" s="1">
        <f>(C486-MAX(C$7:C486))/MAX(C$7:C486)</f>
        <v>-1.2093332112106834E-2</v>
      </c>
    </row>
    <row r="487" spans="2:5">
      <c r="B487" s="2">
        <v>40777</v>
      </c>
      <c r="C487" s="6">
        <v>1377.6198450218501</v>
      </c>
      <c r="D487" s="1">
        <f t="shared" si="11"/>
        <v>-1.6119912721177521E-3</v>
      </c>
      <c r="E487" s="1">
        <f>(C487-MAX(C$7:C487))/MAX(C$7:C487)</f>
        <v>-1.3685829038409064E-2</v>
      </c>
    </row>
    <row r="488" spans="2:5">
      <c r="B488" s="2">
        <v>40778</v>
      </c>
      <c r="C488" s="6">
        <v>1378.1782656271901</v>
      </c>
      <c r="D488" s="1">
        <f t="shared" si="11"/>
        <v>4.0535174297740006E-4</v>
      </c>
      <c r="E488" s="1">
        <f>(C488-MAX(C$7:C488))/MAX(C$7:C488)</f>
        <v>-1.3286024870086403E-2</v>
      </c>
    </row>
    <row r="489" spans="2:5">
      <c r="B489" s="2">
        <v>40779</v>
      </c>
      <c r="C489" s="6">
        <v>1378.07161991407</v>
      </c>
      <c r="D489" s="1">
        <f t="shared" si="11"/>
        <v>-7.7381653578401099E-5</v>
      </c>
      <c r="E489" s="1">
        <f>(C489-MAX(C$7:C489))/MAX(C$7:C489)</f>
        <v>-1.3362378429090903E-2</v>
      </c>
    </row>
    <row r="490" spans="2:5">
      <c r="B490" s="2">
        <v>40780</v>
      </c>
      <c r="C490" s="6">
        <v>1378.35476676557</v>
      </c>
      <c r="D490" s="1">
        <f t="shared" si="11"/>
        <v>2.05465991323317E-4</v>
      </c>
      <c r="E490" s="1">
        <f>(C490-MAX(C$7:C490))/MAX(C$7:C490)</f>
        <v>-1.3159657952098025E-2</v>
      </c>
    </row>
    <row r="491" spans="2:5">
      <c r="B491" s="2">
        <v>40781</v>
      </c>
      <c r="C491" s="6">
        <v>1379.78640704129</v>
      </c>
      <c r="D491" s="1">
        <f t="shared" si="11"/>
        <v>1.0386587765640609E-3</v>
      </c>
      <c r="E491" s="1">
        <f>(C491-MAX(C$7:C491))/MAX(C$7:C491)</f>
        <v>-1.213466756976252E-2</v>
      </c>
    </row>
    <row r="492" spans="2:5">
      <c r="B492" s="2">
        <v>40785</v>
      </c>
      <c r="C492" s="6">
        <v>1387.567529252</v>
      </c>
      <c r="D492" s="1">
        <f t="shared" si="11"/>
        <v>5.6393672027796882E-3</v>
      </c>
      <c r="E492" s="1">
        <f>(C492-MAX(C$7:C492))/MAX(C$7:C492)</f>
        <v>-6.5637322132922902E-3</v>
      </c>
    </row>
    <row r="493" spans="2:5">
      <c r="B493" s="2">
        <v>40786</v>
      </c>
      <c r="C493" s="6">
        <v>1388.99327668254</v>
      </c>
      <c r="D493" s="1">
        <f t="shared" si="11"/>
        <v>1.027515706791382E-3</v>
      </c>
      <c r="E493" s="1">
        <f>(C493-MAX(C$7:C493))/MAX(C$7:C493)</f>
        <v>-5.5429608444453292E-3</v>
      </c>
    </row>
    <row r="494" spans="2:5">
      <c r="B494" s="2">
        <v>40787</v>
      </c>
      <c r="C494" s="6">
        <v>1390.5131192415899</v>
      </c>
      <c r="D494" s="1">
        <f t="shared" si="11"/>
        <v>1.0942044029758069E-3</v>
      </c>
      <c r="E494" s="1">
        <f>(C494-MAX(C$7:C494))/MAX(C$7:C494)</f>
        <v>-4.4548215736309512E-3</v>
      </c>
    </row>
    <row r="495" spans="2:5">
      <c r="B495" s="2">
        <v>40788</v>
      </c>
      <c r="C495" s="6">
        <v>1388.51814321092</v>
      </c>
      <c r="D495" s="1">
        <f t="shared" si="11"/>
        <v>-1.4347049323475414E-3</v>
      </c>
      <c r="E495" s="1">
        <f>(C495-MAX(C$7:C495))/MAX(C$7:C495)</f>
        <v>-5.883135151494117E-3</v>
      </c>
    </row>
    <row r="496" spans="2:5">
      <c r="B496" s="2">
        <v>40792</v>
      </c>
      <c r="C496" s="6">
        <v>1390.07806248369</v>
      </c>
      <c r="D496" s="1">
        <f t="shared" si="11"/>
        <v>1.1234417644430117E-3</v>
      </c>
      <c r="E496" s="1">
        <f>(C496-MAX(C$7:C496))/MAX(C$7:C496)</f>
        <v>-4.7663027467861625E-3</v>
      </c>
    </row>
    <row r="497" spans="2:5">
      <c r="B497" s="2">
        <v>40793</v>
      </c>
      <c r="C497" s="6">
        <v>1392.7219230083001</v>
      </c>
      <c r="D497" s="1">
        <f t="shared" si="11"/>
        <v>1.9019511176849857E-3</v>
      </c>
      <c r="E497" s="1">
        <f>(C497-MAX(C$7:C497))/MAX(C$7:C497)</f>
        <v>-2.8734169039377538E-3</v>
      </c>
    </row>
    <row r="498" spans="2:5">
      <c r="B498" s="2">
        <v>40794</v>
      </c>
      <c r="C498" s="6">
        <v>1392.7209828693699</v>
      </c>
      <c r="D498" s="1">
        <f t="shared" si="11"/>
        <v>-6.7503707290583748E-7</v>
      </c>
      <c r="E498" s="1">
        <f>(C498-MAX(C$7:C498))/MAX(C$7:C498)</f>
        <v>-2.8740900013476799E-3</v>
      </c>
    </row>
    <row r="499" spans="2:5">
      <c r="B499" s="2">
        <v>40795</v>
      </c>
      <c r="C499" s="6">
        <v>1390.09650479775</v>
      </c>
      <c r="D499" s="1">
        <f t="shared" si="11"/>
        <v>-1.8844248804328334E-3</v>
      </c>
      <c r="E499" s="1">
        <f>(C499-MAX(C$7:C499))/MAX(C$7:C499)</f>
        <v>-4.7530988750733869E-3</v>
      </c>
    </row>
    <row r="500" spans="2:5">
      <c r="B500" s="2">
        <v>40798</v>
      </c>
      <c r="C500" s="6">
        <v>1386.9981237995801</v>
      </c>
      <c r="D500" s="1">
        <f t="shared" si="11"/>
        <v>-2.2288963302017351E-3</v>
      </c>
      <c r="E500" s="1">
        <f>(C500-MAX(C$7:C500))/MAX(C$7:C500)</f>
        <v>-6.9714010406353296E-3</v>
      </c>
    </row>
    <row r="501" spans="2:5">
      <c r="B501" s="2">
        <v>40799</v>
      </c>
      <c r="C501" s="6">
        <v>1386.8933601199999</v>
      </c>
      <c r="D501" s="1">
        <f t="shared" si="11"/>
        <v>-7.5532675771206037E-5</v>
      </c>
      <c r="E501" s="1">
        <f>(C501-MAX(C$7:C501))/MAX(C$7:C501)</f>
        <v>-7.0464071478320255E-3</v>
      </c>
    </row>
    <row r="502" spans="2:5">
      <c r="B502" s="2">
        <v>40800</v>
      </c>
      <c r="C502" s="6">
        <v>1386.0039404234201</v>
      </c>
      <c r="D502" s="1">
        <f t="shared" si="11"/>
        <v>-6.4130359417313709E-4</v>
      </c>
      <c r="E502" s="1">
        <f>(C502-MAX(C$7:C502))/MAX(C$7:C502)</f>
        <v>-7.6831918557752456E-3</v>
      </c>
    </row>
    <row r="503" spans="2:5">
      <c r="B503" s="2">
        <v>40801</v>
      </c>
      <c r="C503" s="6">
        <v>1387.56310575066</v>
      </c>
      <c r="D503" s="1">
        <f t="shared" si="11"/>
        <v>1.1249357103297886E-3</v>
      </c>
      <c r="E503" s="1">
        <f>(C503-MAX(C$7:C503))/MAX(C$7:C503)</f>
        <v>-6.5668992423334434E-3</v>
      </c>
    </row>
    <row r="504" spans="2:5">
      <c r="B504" s="2">
        <v>40802</v>
      </c>
      <c r="C504" s="6">
        <v>1392.9447233616099</v>
      </c>
      <c r="D504" s="1">
        <f t="shared" si="11"/>
        <v>3.8784669242402092E-3</v>
      </c>
      <c r="E504" s="1">
        <f>(C504-MAX(C$7:C504))/MAX(C$7:C504)</f>
        <v>-2.7139018195994902E-3</v>
      </c>
    </row>
    <row r="505" spans="2:5">
      <c r="B505" s="2">
        <v>40805</v>
      </c>
      <c r="C505" s="6">
        <v>1393.2655695240101</v>
      </c>
      <c r="D505" s="1">
        <f t="shared" si="11"/>
        <v>2.3033660777715959E-4</v>
      </c>
      <c r="E505" s="1">
        <f>(C505-MAX(C$7:C505))/MAX(C$7:C505)</f>
        <v>-2.4841903227613522E-3</v>
      </c>
    </row>
    <row r="506" spans="2:5">
      <c r="B506" s="2">
        <v>40806</v>
      </c>
      <c r="C506" s="6">
        <v>1396.4043600965199</v>
      </c>
      <c r="D506" s="1">
        <f t="shared" si="11"/>
        <v>2.2528300714286242E-3</v>
      </c>
      <c r="E506" s="1">
        <f>(C506-MAX(C$7:C506))/MAX(C$7:C506)</f>
        <v>-2.3695670999498612E-4</v>
      </c>
    </row>
    <row r="507" spans="2:5">
      <c r="B507" s="2">
        <v>40807</v>
      </c>
      <c r="C507" s="6">
        <v>1393.8726772329901</v>
      </c>
      <c r="D507" s="1">
        <f t="shared" si="11"/>
        <v>-1.8130012594309575E-3</v>
      </c>
      <c r="E507" s="1">
        <f>(C507-MAX(C$7:C507))/MAX(C$7:C507)</f>
        <v>-2.0495283666122381E-3</v>
      </c>
    </row>
    <row r="508" spans="2:5">
      <c r="B508" s="2">
        <v>40808</v>
      </c>
      <c r="C508" s="6">
        <v>1386.33135594331</v>
      </c>
      <c r="D508" s="1">
        <f t="shared" si="11"/>
        <v>-5.4103372659908278E-3</v>
      </c>
      <c r="E508" s="1">
        <f>(C508-MAX(C$7:C508))/MAX(C$7:C508)</f>
        <v>-7.4487769929035327E-3</v>
      </c>
    </row>
    <row r="509" spans="2:5">
      <c r="B509" s="2">
        <v>40809</v>
      </c>
      <c r="C509" s="6">
        <v>1385.2545885710599</v>
      </c>
      <c r="D509" s="1">
        <f t="shared" si="11"/>
        <v>-7.767027468821297E-4</v>
      </c>
      <c r="E509" s="1">
        <f>(C509-MAX(C$7:C509))/MAX(C$7:C509)</f>
        <v>-8.2196942542344074E-3</v>
      </c>
    </row>
    <row r="510" spans="2:5">
      <c r="B510" s="2">
        <v>40812</v>
      </c>
      <c r="C510" s="6">
        <v>1387.44446559885</v>
      </c>
      <c r="D510" s="1">
        <f t="shared" si="11"/>
        <v>1.5808480591636975E-3</v>
      </c>
      <c r="E510" s="1">
        <f>(C510-MAX(C$7:C510))/MAX(C$7:C510)</f>
        <v>-6.6518402827794908E-3</v>
      </c>
    </row>
    <row r="511" spans="2:5">
      <c r="B511" s="2">
        <v>40813</v>
      </c>
      <c r="C511" s="6">
        <v>1383.4120303539</v>
      </c>
      <c r="D511" s="1">
        <f t="shared" si="11"/>
        <v>-2.9063759630980623E-3</v>
      </c>
      <c r="E511" s="1">
        <f>(C511-MAX(C$7:C511))/MAX(C$7:C511)</f>
        <v>-9.5388834971693384E-3</v>
      </c>
    </row>
    <row r="512" spans="2:5">
      <c r="B512" s="2">
        <v>40814</v>
      </c>
      <c r="C512" s="6">
        <v>1380.5375201776201</v>
      </c>
      <c r="D512" s="1">
        <f t="shared" si="11"/>
        <v>-2.0778409564247147E-3</v>
      </c>
      <c r="E512" s="1">
        <f>(C512-MAX(C$7:C512))/MAX(C$7:C512)</f>
        <v>-1.1596904170785035E-2</v>
      </c>
    </row>
    <row r="513" spans="2:5">
      <c r="B513" s="2">
        <v>40815</v>
      </c>
      <c r="C513" s="6">
        <v>1379.5276880244101</v>
      </c>
      <c r="D513" s="1">
        <f t="shared" si="11"/>
        <v>-7.3147751397595329E-4</v>
      </c>
      <c r="E513" s="1">
        <f>(C513-MAX(C$7:C513))/MAX(C$7:C513)</f>
        <v>-1.2319898810128306E-2</v>
      </c>
    </row>
    <row r="514" spans="2:5">
      <c r="B514" s="2">
        <v>40816</v>
      </c>
      <c r="C514" s="6">
        <v>1380.0206996244799</v>
      </c>
      <c r="D514" s="1">
        <f t="shared" si="11"/>
        <v>3.5737709677707841E-4</v>
      </c>
      <c r="E514" s="1">
        <f>(C514-MAX(C$7:C514))/MAX(C$7:C514)</f>
        <v>-1.1966924563020514E-2</v>
      </c>
    </row>
    <row r="515" spans="2:5">
      <c r="B515" s="2">
        <v>40819</v>
      </c>
      <c r="C515" s="6">
        <v>1381.3712411588999</v>
      </c>
      <c r="D515" s="1">
        <f t="shared" si="11"/>
        <v>9.7863860649871626E-4</v>
      </c>
      <c r="E515" s="1">
        <f>(C515-MAX(C$7:C515))/MAX(C$7:C515)</f>
        <v>-1.0999997250900133E-2</v>
      </c>
    </row>
    <row r="516" spans="2:5">
      <c r="B516" s="2">
        <v>40820</v>
      </c>
      <c r="C516" s="6">
        <v>1380.3229646832899</v>
      </c>
      <c r="D516" s="1">
        <f t="shared" si="11"/>
        <v>-7.5886658443136135E-4</v>
      </c>
      <c r="E516" s="1">
        <f>(C516-MAX(C$7:C516))/MAX(C$7:C516)</f>
        <v>-1.1750516304988981E-2</v>
      </c>
    </row>
    <row r="517" spans="2:5">
      <c r="B517" s="2">
        <v>40821</v>
      </c>
      <c r="C517" s="6">
        <v>1385.8971188922001</v>
      </c>
      <c r="D517" s="1">
        <f t="shared" si="11"/>
        <v>4.0382970880943336E-3</v>
      </c>
      <c r="E517" s="1">
        <f>(C517-MAX(C$7:C517))/MAX(C$7:C517)</f>
        <v>-7.7596712926727672E-3</v>
      </c>
    </row>
    <row r="518" spans="2:5">
      <c r="B518" s="2">
        <v>40822</v>
      </c>
      <c r="C518" s="6">
        <v>1386.27583381248</v>
      </c>
      <c r="D518" s="1">
        <f t="shared" si="11"/>
        <v>2.7326337223554376E-4</v>
      </c>
      <c r="E518" s="1">
        <f>(C518-MAX(C$7:C518))/MAX(C$7:C518)</f>
        <v>-7.4885283543821828E-3</v>
      </c>
    </row>
    <row r="519" spans="2:5">
      <c r="B519" s="2">
        <v>40823</v>
      </c>
      <c r="C519" s="6">
        <v>1392.9524325243499</v>
      </c>
      <c r="D519" s="1">
        <f t="shared" si="11"/>
        <v>4.8162122926922457E-3</v>
      </c>
      <c r="E519" s="1">
        <f>(C519-MAX(C$7:C519))/MAX(C$7:C519)</f>
        <v>-2.7083824040044367E-3</v>
      </c>
    </row>
    <row r="520" spans="2:5">
      <c r="B520" s="2">
        <v>40827</v>
      </c>
      <c r="C520" s="6">
        <v>1396.7533283954399</v>
      </c>
      <c r="D520" s="1">
        <f t="shared" si="11"/>
        <v>2.7286616415191922E-3</v>
      </c>
      <c r="E520" s="1">
        <f>(C520-MAX(C$7:C520))/MAX(C$7:C520)</f>
        <v>0</v>
      </c>
    </row>
    <row r="521" spans="2:5">
      <c r="B521" s="2">
        <v>40828</v>
      </c>
      <c r="C521" s="6">
        <v>1391.84596666167</v>
      </c>
      <c r="D521" s="1">
        <f t="shared" ref="D521:D584" si="12">C521/C520-1</f>
        <v>-3.513406149822762E-3</v>
      </c>
      <c r="E521" s="1">
        <f>(C521-MAX(C$7:C521))/MAX(C$7:C521)</f>
        <v>-3.5134061498227282E-3</v>
      </c>
    </row>
    <row r="522" spans="2:5">
      <c r="B522" s="2">
        <v>40829</v>
      </c>
      <c r="C522" s="6">
        <v>1392.4799279271399</v>
      </c>
      <c r="D522" s="1">
        <f t="shared" si="12"/>
        <v>4.5548234550008004E-4</v>
      </c>
      <c r="E522" s="1">
        <f>(C522-MAX(C$7:C522))/MAX(C$7:C522)</f>
        <v>-3.0595240987964472E-3</v>
      </c>
    </row>
    <row r="523" spans="2:5">
      <c r="B523" s="2">
        <v>40830</v>
      </c>
      <c r="C523" s="6">
        <v>1396.61163108234</v>
      </c>
      <c r="D523" s="1">
        <f t="shared" si="12"/>
        <v>2.9671545509102337E-3</v>
      </c>
      <c r="E523" s="1">
        <f>(C523-MAX(C$7:C523))/MAX(C$7:C523)</f>
        <v>-1.0144762873965606E-4</v>
      </c>
    </row>
    <row r="524" spans="2:5">
      <c r="B524" s="2">
        <v>40833</v>
      </c>
      <c r="C524" s="6">
        <v>1398.09088717537</v>
      </c>
      <c r="D524" s="1">
        <f t="shared" si="12"/>
        <v>1.0591749775732406E-3</v>
      </c>
      <c r="E524" s="1">
        <f>(C524-MAX(C$7:C524))/MAX(C$7:C524)</f>
        <v>0</v>
      </c>
    </row>
    <row r="525" spans="2:5">
      <c r="B525" s="2">
        <v>40834</v>
      </c>
      <c r="C525" s="6">
        <v>1400.1818244773001</v>
      </c>
      <c r="D525" s="1">
        <f t="shared" si="12"/>
        <v>1.4955660759325973E-3</v>
      </c>
      <c r="E525" s="1">
        <f>(C525-MAX(C$7:C525))/MAX(C$7:C525)</f>
        <v>0</v>
      </c>
    </row>
    <row r="526" spans="2:5">
      <c r="B526" s="2">
        <v>40835</v>
      </c>
      <c r="C526" s="6">
        <v>1399.5365490736201</v>
      </c>
      <c r="D526" s="1">
        <f t="shared" si="12"/>
        <v>-4.6085114975757957E-4</v>
      </c>
      <c r="E526" s="1">
        <f>(C526-MAX(C$7:C526))/MAX(C$7:C526)</f>
        <v>-4.6085114975755073E-4</v>
      </c>
    </row>
    <row r="527" spans="2:5">
      <c r="B527" s="2">
        <v>40836</v>
      </c>
      <c r="C527" s="6">
        <v>1401.0402126740601</v>
      </c>
      <c r="D527" s="1">
        <f t="shared" si="12"/>
        <v>1.0744010947303373E-3</v>
      </c>
      <c r="E527" s="1">
        <f>(C527-MAX(C$7:C527))/MAX(C$7:C527)</f>
        <v>0</v>
      </c>
    </row>
    <row r="528" spans="2:5">
      <c r="B528" s="2">
        <v>40837</v>
      </c>
      <c r="C528" s="6">
        <v>1401.89292008095</v>
      </c>
      <c r="D528" s="1">
        <f t="shared" si="12"/>
        <v>6.0862450568954785E-4</v>
      </c>
      <c r="E528" s="1">
        <f>(C528-MAX(C$7:C528))/MAX(C$7:C528)</f>
        <v>0</v>
      </c>
    </row>
    <row r="529" spans="2:5">
      <c r="B529" s="2">
        <v>40840</v>
      </c>
      <c r="C529" s="6">
        <v>1404.3503710863199</v>
      </c>
      <c r="D529" s="1">
        <f t="shared" si="12"/>
        <v>1.7529520052272929E-3</v>
      </c>
      <c r="E529" s="1">
        <f>(C529-MAX(C$7:C529))/MAX(C$7:C529)</f>
        <v>0</v>
      </c>
    </row>
    <row r="530" spans="2:5">
      <c r="B530" s="2">
        <v>40841</v>
      </c>
      <c r="C530" s="6">
        <v>1403.1575742196901</v>
      </c>
      <c r="D530" s="1">
        <f t="shared" si="12"/>
        <v>-8.4935845867806226E-4</v>
      </c>
      <c r="E530" s="1">
        <f>(C530-MAX(C$7:C530))/MAX(C$7:C530)</f>
        <v>-8.4935845867803678E-4</v>
      </c>
    </row>
    <row r="531" spans="2:5">
      <c r="B531" s="2">
        <v>40842</v>
      </c>
      <c r="C531" s="6">
        <v>1408.7633433514</v>
      </c>
      <c r="D531" s="1">
        <f t="shared" si="12"/>
        <v>3.9951101962494295E-3</v>
      </c>
      <c r="E531" s="1">
        <f>(C531-MAX(C$7:C531))/MAX(C$7:C531)</f>
        <v>0</v>
      </c>
    </row>
    <row r="532" spans="2:5">
      <c r="B532" s="2">
        <v>40843</v>
      </c>
      <c r="C532" s="6">
        <v>1408.61350540137</v>
      </c>
      <c r="D532" s="1">
        <f t="shared" si="12"/>
        <v>-1.0636133509367429E-4</v>
      </c>
      <c r="E532" s="1">
        <f>(C532-MAX(C$7:C532))/MAX(C$7:C532)</f>
        <v>-1.0636133509368992E-4</v>
      </c>
    </row>
    <row r="533" spans="2:5">
      <c r="B533" s="2">
        <v>40844</v>
      </c>
      <c r="C533" s="6">
        <v>1414.2905309824901</v>
      </c>
      <c r="D533" s="1">
        <f t="shared" si="12"/>
        <v>4.0302223138932725E-3</v>
      </c>
      <c r="E533" s="1">
        <f>(C533-MAX(C$7:C533))/MAX(C$7:C533)</f>
        <v>0</v>
      </c>
    </row>
    <row r="534" spans="2:5">
      <c r="B534" s="2">
        <v>40847</v>
      </c>
      <c r="C534" s="6">
        <v>1417.7595097240301</v>
      </c>
      <c r="D534" s="1">
        <f t="shared" si="12"/>
        <v>2.4528048979655104E-3</v>
      </c>
      <c r="E534" s="1">
        <f>(C534-MAX(C$7:C534))/MAX(C$7:C534)</f>
        <v>0</v>
      </c>
    </row>
    <row r="535" spans="2:5">
      <c r="B535" s="2">
        <v>40848</v>
      </c>
      <c r="C535" s="6">
        <v>1412.2462081767601</v>
      </c>
      <c r="D535" s="1">
        <f t="shared" si="12"/>
        <v>-3.8887424203157828E-3</v>
      </c>
      <c r="E535" s="1">
        <f>(C535-MAX(C$7:C535))/MAX(C$7:C535)</f>
        <v>-3.8887424203158062E-3</v>
      </c>
    </row>
    <row r="536" spans="2:5">
      <c r="B536" s="2">
        <v>40849</v>
      </c>
      <c r="C536" s="6">
        <v>1412.5911347322699</v>
      </c>
      <c r="D536" s="1">
        <f t="shared" si="12"/>
        <v>2.4423967542830383E-4</v>
      </c>
      <c r="E536" s="1">
        <f>(C536-MAX(C$7:C536))/MAX(C$7:C536)</f>
        <v>-3.645452530074166E-3</v>
      </c>
    </row>
    <row r="537" spans="2:5">
      <c r="B537" s="2">
        <v>40850</v>
      </c>
      <c r="C537" s="6">
        <v>1415.7930285449099</v>
      </c>
      <c r="D537" s="1">
        <f t="shared" si="12"/>
        <v>2.2666812313294482E-3</v>
      </c>
      <c r="E537" s="1">
        <f>(C537-MAX(C$7:C537))/MAX(C$7:C537)</f>
        <v>-1.3870343775743159E-3</v>
      </c>
    </row>
    <row r="538" spans="2:5">
      <c r="B538" s="2">
        <v>40851</v>
      </c>
      <c r="C538" s="6">
        <v>1414.1455512156101</v>
      </c>
      <c r="D538" s="1">
        <f t="shared" si="12"/>
        <v>-1.1636427755213896E-3</v>
      </c>
      <c r="E538" s="1">
        <f>(C538-MAX(C$7:C538))/MAX(C$7:C538)</f>
        <v>-2.5490631405628308E-3</v>
      </c>
    </row>
    <row r="539" spans="2:5">
      <c r="B539" s="2">
        <v>40854</v>
      </c>
      <c r="C539" s="6">
        <v>1413.6529140697701</v>
      </c>
      <c r="D539" s="1">
        <f t="shared" si="12"/>
        <v>-3.4836381970482222E-4</v>
      </c>
      <c r="E539" s="1">
        <f>(C539-MAX(C$7:C539))/MAX(C$7:C539)</f>
        <v>-2.8965389588953266E-3</v>
      </c>
    </row>
    <row r="540" spans="2:5">
      <c r="B540" s="2">
        <v>40855</v>
      </c>
      <c r="C540" s="6">
        <v>1411.85942617777</v>
      </c>
      <c r="D540" s="1">
        <f t="shared" si="12"/>
        <v>-1.2686904077725547E-3</v>
      </c>
      <c r="E540" s="1">
        <f>(C540-MAX(C$7:C540))/MAX(C$7:C540)</f>
        <v>-4.1615545554749868E-3</v>
      </c>
    </row>
    <row r="541" spans="2:5">
      <c r="B541" s="2">
        <v>40856</v>
      </c>
      <c r="C541" s="6">
        <v>1401.20592658393</v>
      </c>
      <c r="D541" s="1">
        <f t="shared" si="12"/>
        <v>-7.5457226097087604E-3</v>
      </c>
      <c r="E541" s="1">
        <f>(C541-MAX(C$7:C541))/MAX(C$7:C541)</f>
        <v>-1.1675875228882955E-2</v>
      </c>
    </row>
    <row r="542" spans="2:5">
      <c r="B542" s="2">
        <v>40857</v>
      </c>
      <c r="C542" s="6">
        <v>1400.3304590928301</v>
      </c>
      <c r="D542" s="1">
        <f t="shared" si="12"/>
        <v>-6.2479573807849853E-4</v>
      </c>
      <c r="E542" s="1">
        <f>(C542-MAX(C$7:C542))/MAX(C$7:C542)</f>
        <v>-1.2293375929880078E-2</v>
      </c>
    </row>
    <row r="543" spans="2:5">
      <c r="B543" s="2">
        <v>40861</v>
      </c>
      <c r="C543" s="6">
        <v>1403.4984841227099</v>
      </c>
      <c r="D543" s="1">
        <f t="shared" si="12"/>
        <v>2.2623410133719712E-3</v>
      </c>
      <c r="E543" s="1">
        <f>(C543-MAX(C$7:C543))/MAX(C$7:C543)</f>
        <v>-1.0058846725067011E-2</v>
      </c>
    </row>
    <row r="544" spans="2:5">
      <c r="B544" s="2">
        <v>40862</v>
      </c>
      <c r="C544" s="6">
        <v>1402.91336061077</v>
      </c>
      <c r="D544" s="1">
        <f t="shared" si="12"/>
        <v>-4.1690355818635449E-4</v>
      </c>
      <c r="E544" s="1">
        <f>(C544-MAX(C$7:C544))/MAX(C$7:C544)</f>
        <v>-1.0471556714262394E-2</v>
      </c>
    </row>
    <row r="545" spans="2:5">
      <c r="B545" s="2">
        <v>40863</v>
      </c>
      <c r="C545" s="6">
        <v>1398.6280084462701</v>
      </c>
      <c r="D545" s="1">
        <f t="shared" si="12"/>
        <v>-3.0546092758245713E-3</v>
      </c>
      <c r="E545" s="1">
        <f>(C545-MAX(C$7:C545))/MAX(C$7:C545)</f>
        <v>-1.3494179475815308E-2</v>
      </c>
    </row>
    <row r="546" spans="2:5">
      <c r="B546" s="2">
        <v>40864</v>
      </c>
      <c r="C546" s="6">
        <v>1389.42217506511</v>
      </c>
      <c r="D546" s="1">
        <f t="shared" si="12"/>
        <v>-6.5820456372719383E-3</v>
      </c>
      <c r="E546" s="1">
        <f>(C546-MAX(C$7:C546))/MAX(C$7:C546)</f>
        <v>-1.9987405807939895E-2</v>
      </c>
    </row>
    <row r="547" spans="2:5">
      <c r="B547" s="2">
        <v>40865</v>
      </c>
      <c r="C547" s="6">
        <v>1390.4467505887601</v>
      </c>
      <c r="D547" s="1">
        <f t="shared" si="12"/>
        <v>7.3741123615089776E-4</v>
      </c>
      <c r="E547" s="1">
        <f>(C547-MAX(C$7:C547))/MAX(C$7:C547)</f>
        <v>-1.9264733509413354E-2</v>
      </c>
    </row>
    <row r="548" spans="2:5">
      <c r="B548" s="2">
        <v>40868</v>
      </c>
      <c r="C548" s="6">
        <v>1384.80234756344</v>
      </c>
      <c r="D548" s="1">
        <f t="shared" si="12"/>
        <v>-4.0594168909597883E-3</v>
      </c>
      <c r="E548" s="1">
        <f>(C548-MAX(C$7:C548))/MAX(C$7:C548)</f>
        <v>-2.3245946815765157E-2</v>
      </c>
    </row>
    <row r="549" spans="2:5">
      <c r="B549" s="2">
        <v>40869</v>
      </c>
      <c r="C549" s="6">
        <v>1387.01595796331</v>
      </c>
      <c r="D549" s="1">
        <f t="shared" si="12"/>
        <v>1.5985027782230432E-3</v>
      </c>
      <c r="E549" s="1">
        <f>(C549-MAX(C$7:C549))/MAX(C$7:C549)</f>
        <v>-2.1684602748109471E-2</v>
      </c>
    </row>
    <row r="550" spans="2:5">
      <c r="B550" s="2">
        <v>40870</v>
      </c>
      <c r="C550" s="6">
        <v>1381.95407532273</v>
      </c>
      <c r="D550" s="1">
        <f t="shared" si="12"/>
        <v>-3.649476858228029E-3</v>
      </c>
      <c r="E550" s="1">
        <f>(C550-MAX(C$7:C550))/MAX(C$7:C550)</f>
        <v>-2.5254942150428387E-2</v>
      </c>
    </row>
    <row r="551" spans="2:5">
      <c r="B551" s="2">
        <v>40872</v>
      </c>
      <c r="C551" s="6">
        <v>1383.2340478890701</v>
      </c>
      <c r="D551" s="1">
        <f t="shared" si="12"/>
        <v>9.2620484949268445E-4</v>
      </c>
      <c r="E551" s="1">
        <f>(C551-MAX(C$7:C551))/MAX(C$7:C551)</f>
        <v>-2.4352128550829064E-2</v>
      </c>
    </row>
    <row r="552" spans="2:5">
      <c r="B552" s="2">
        <v>40875</v>
      </c>
      <c r="C552" s="6">
        <v>1391.7789855324199</v>
      </c>
      <c r="D552" s="1">
        <f t="shared" si="12"/>
        <v>6.1775067324219002E-3</v>
      </c>
      <c r="E552" s="1">
        <f>(C552-MAX(C$7:C552))/MAX(C$7:C552)</f>
        <v>-1.8325057256478778E-2</v>
      </c>
    </row>
    <row r="553" spans="2:5">
      <c r="B553" s="2">
        <v>40876</v>
      </c>
      <c r="C553" s="6">
        <v>1395.36799505214</v>
      </c>
      <c r="D553" s="1">
        <f t="shared" si="12"/>
        <v>2.5787208723713206E-3</v>
      </c>
      <c r="E553" s="1">
        <f>(C553-MAX(C$7:C553))/MAX(C$7:C553)</f>
        <v>-1.5793591591742234E-2</v>
      </c>
    </row>
    <row r="554" spans="2:5">
      <c r="B554" s="2">
        <v>40877</v>
      </c>
      <c r="C554" s="6">
        <v>1410.6970305100499</v>
      </c>
      <c r="D554" s="1">
        <f t="shared" si="12"/>
        <v>1.0985657914088121E-2</v>
      </c>
      <c r="E554" s="1">
        <f>(C554-MAX(C$7:C554))/MAX(C$7:C554)</f>
        <v>-4.9814366721157776E-3</v>
      </c>
    </row>
    <row r="555" spans="2:5">
      <c r="B555" s="2">
        <v>40878</v>
      </c>
      <c r="C555" s="6">
        <v>1412.6718797511301</v>
      </c>
      <c r="D555" s="1">
        <f t="shared" si="12"/>
        <v>1.399910255971859E-3</v>
      </c>
      <c r="E555" s="1">
        <f>(C555-MAX(C$7:C555))/MAX(C$7:C555)</f>
        <v>-3.5884999804306175E-3</v>
      </c>
    </row>
    <row r="556" spans="2:5">
      <c r="B556" s="2">
        <v>40879</v>
      </c>
      <c r="C556" s="6">
        <v>1413.13167147238</v>
      </c>
      <c r="D556" s="1">
        <f t="shared" si="12"/>
        <v>3.254766572764467E-4</v>
      </c>
      <c r="E556" s="1">
        <f>(C556-MAX(C$7:C556))/MAX(C$7:C556)</f>
        <v>-3.2641912961323301E-3</v>
      </c>
    </row>
    <row r="557" spans="2:5">
      <c r="B557" s="2">
        <v>40882</v>
      </c>
      <c r="C557" s="6">
        <v>1411.89883300871</v>
      </c>
      <c r="D557" s="1">
        <f t="shared" si="12"/>
        <v>-8.7241584670272321E-4</v>
      </c>
      <c r="E557" s="1">
        <f>(C557-MAX(C$7:C557))/MAX(C$7:C557)</f>
        <v>-4.1337594106216858E-3</v>
      </c>
    </row>
    <row r="558" spans="2:5">
      <c r="B558" s="2">
        <v>40883</v>
      </c>
      <c r="C558" s="6">
        <v>1413.8973594010599</v>
      </c>
      <c r="D558" s="1">
        <f t="shared" si="12"/>
        <v>1.4154883803474405E-3</v>
      </c>
      <c r="E558" s="1">
        <f>(C558-MAX(C$7:C558))/MAX(C$7:C558)</f>
        <v>-2.7241223186871186E-3</v>
      </c>
    </row>
    <row r="559" spans="2:5">
      <c r="B559" s="2">
        <v>40884</v>
      </c>
      <c r="C559" s="6">
        <v>1423.0335073833301</v>
      </c>
      <c r="D559" s="1">
        <f t="shared" si="12"/>
        <v>6.4616769537926277E-3</v>
      </c>
      <c r="E559" s="1">
        <f>(C559-MAX(C$7:C559))/MAX(C$7:C559)</f>
        <v>0</v>
      </c>
    </row>
    <row r="560" spans="2:5">
      <c r="B560" s="2">
        <v>40885</v>
      </c>
      <c r="C560" s="6">
        <v>1417.7281038610699</v>
      </c>
      <c r="D560" s="1">
        <f t="shared" si="12"/>
        <v>-3.7282351362306621E-3</v>
      </c>
      <c r="E560" s="1">
        <f>(C560-MAX(C$7:C560))/MAX(C$7:C560)</f>
        <v>-3.7282351362306868E-3</v>
      </c>
    </row>
    <row r="561" spans="2:5">
      <c r="B561" s="2">
        <v>40886</v>
      </c>
      <c r="C561" s="6">
        <v>1419.80496408264</v>
      </c>
      <c r="D561" s="1">
        <f t="shared" si="12"/>
        <v>1.4649213878978884E-3</v>
      </c>
      <c r="E561" s="1">
        <f>(C561-MAX(C$7:C561))/MAX(C$7:C561)</f>
        <v>-2.2687753197229142E-3</v>
      </c>
    </row>
    <row r="562" spans="2:5">
      <c r="B562" s="2">
        <v>40889</v>
      </c>
      <c r="C562" s="6">
        <v>1423.5174652646799</v>
      </c>
      <c r="D562" s="1">
        <f t="shared" si="12"/>
        <v>2.6147965924592231E-3</v>
      </c>
      <c r="E562" s="1">
        <f>(C562-MAX(C$7:C562))/MAX(C$7:C562)</f>
        <v>0</v>
      </c>
    </row>
    <row r="563" spans="2:5">
      <c r="B563" s="2">
        <v>40890</v>
      </c>
      <c r="C563" s="6">
        <v>1424.56621041887</v>
      </c>
      <c r="D563" s="1">
        <f t="shared" si="12"/>
        <v>7.3672798527635308E-4</v>
      </c>
      <c r="E563" s="1">
        <f>(C563-MAX(C$7:C563))/MAX(C$7:C563)</f>
        <v>0</v>
      </c>
    </row>
    <row r="564" spans="2:5">
      <c r="B564" s="2">
        <v>40891</v>
      </c>
      <c r="C564" s="6">
        <v>1420.2324947378099</v>
      </c>
      <c r="D564" s="1">
        <f t="shared" si="12"/>
        <v>-3.0421300528993278E-3</v>
      </c>
      <c r="E564" s="1">
        <f>(C564-MAX(C$7:C564))/MAX(C$7:C564)</f>
        <v>-3.0421300528992805E-3</v>
      </c>
    </row>
    <row r="565" spans="2:5">
      <c r="B565" s="2">
        <v>40892</v>
      </c>
      <c r="C565" s="6">
        <v>1420.29920663237</v>
      </c>
      <c r="D565" s="1">
        <f t="shared" si="12"/>
        <v>4.6972516688059684E-5</v>
      </c>
      <c r="E565" s="1">
        <f>(C565-MAX(C$7:C565))/MAX(C$7:C565)</f>
        <v>-2.9953004327158547E-3</v>
      </c>
    </row>
    <row r="566" spans="2:5">
      <c r="B566" s="2">
        <v>40893</v>
      </c>
      <c r="C566" s="6">
        <v>1421.0269848248199</v>
      </c>
      <c r="D566" s="1">
        <f t="shared" si="12"/>
        <v>5.1241188409556493E-4</v>
      </c>
      <c r="E566" s="1">
        <f>(C566-MAX(C$7:C566))/MAX(C$7:C566)</f>
        <v>-2.4844233761584476E-3</v>
      </c>
    </row>
    <row r="567" spans="2:5">
      <c r="B567" s="2">
        <v>40896</v>
      </c>
      <c r="C567" s="6">
        <v>1419.8155354998401</v>
      </c>
      <c r="D567" s="1">
        <f t="shared" si="12"/>
        <v>-8.5251676281794531E-4</v>
      </c>
      <c r="E567" s="1">
        <f>(C567-MAX(C$7:C567))/MAX(C$7:C567)</f>
        <v>-3.3348221264023273E-3</v>
      </c>
    </row>
    <row r="568" spans="2:5">
      <c r="B568" s="2">
        <v>40897</v>
      </c>
      <c r="C568" s="6">
        <v>1422.7759536666899</v>
      </c>
      <c r="D568" s="1">
        <f t="shared" si="12"/>
        <v>2.0850723863981013E-3</v>
      </c>
      <c r="E568" s="1">
        <f>(C568-MAX(C$7:C568))/MAX(C$7:C568)</f>
        <v>-1.2567030855334478E-3</v>
      </c>
    </row>
    <row r="569" spans="2:5">
      <c r="B569" s="2">
        <v>40898</v>
      </c>
      <c r="C569" s="6">
        <v>1422.95896272918</v>
      </c>
      <c r="D569" s="1">
        <f t="shared" si="12"/>
        <v>1.2862816666148191E-4</v>
      </c>
      <c r="E569" s="1">
        <f>(C569-MAX(C$7:C569))/MAX(C$7:C569)</f>
        <v>-1.1282365662859573E-3</v>
      </c>
    </row>
    <row r="570" spans="2:5">
      <c r="B570" s="2">
        <v>40899</v>
      </c>
      <c r="C570" s="6">
        <v>1422.60062152972</v>
      </c>
      <c r="D570" s="1">
        <f t="shared" si="12"/>
        <v>-2.5182820365576841E-4</v>
      </c>
      <c r="E570" s="1">
        <f>(C570-MAX(C$7:C570))/MAX(C$7:C570)</f>
        <v>-1.3797806481539835E-3</v>
      </c>
    </row>
    <row r="571" spans="2:5">
      <c r="B571" s="2">
        <v>40900</v>
      </c>
      <c r="C571" s="6">
        <v>1423.05421070379</v>
      </c>
      <c r="D571" s="1">
        <f t="shared" si="12"/>
        <v>3.188450554605371E-4</v>
      </c>
      <c r="E571" s="1">
        <f>(C571-MAX(C$7:C571))/MAX(C$7:C571)</f>
        <v>-1.0613755289306341E-3</v>
      </c>
    </row>
    <row r="572" spans="2:5">
      <c r="B572" s="2">
        <v>40905</v>
      </c>
      <c r="C572" s="6">
        <v>1426.0854834689901</v>
      </c>
      <c r="D572" s="1">
        <f t="shared" si="12"/>
        <v>2.1301175615093815E-3</v>
      </c>
      <c r="E572" s="1">
        <f>(C572-MAX(C$7:C572))/MAX(C$7:C572)</f>
        <v>0</v>
      </c>
    </row>
    <row r="573" spans="2:5">
      <c r="B573" s="2">
        <v>40906</v>
      </c>
      <c r="C573" s="6">
        <v>1429.1661659660399</v>
      </c>
      <c r="D573" s="1">
        <f t="shared" si="12"/>
        <v>2.1602369091899831E-3</v>
      </c>
      <c r="E573" s="1">
        <f>(C573-MAX(C$7:C573))/MAX(C$7:C573)</f>
        <v>0</v>
      </c>
    </row>
    <row r="574" spans="2:5">
      <c r="B574" s="2">
        <v>40907</v>
      </c>
      <c r="C574" s="6">
        <v>1431.42328319423</v>
      </c>
      <c r="D574" s="1">
        <f t="shared" si="12"/>
        <v>1.5793245613706652E-3</v>
      </c>
      <c r="E574" s="1">
        <f>(C574-MAX(C$7:C574))/MAX(C$7:C574)</f>
        <v>0</v>
      </c>
    </row>
    <row r="575" spans="2:5">
      <c r="B575" s="2">
        <v>40911</v>
      </c>
      <c r="C575" s="6">
        <v>1433.7176374982</v>
      </c>
      <c r="D575" s="1">
        <f t="shared" si="12"/>
        <v>1.6028482496457386E-3</v>
      </c>
      <c r="E575" s="1">
        <f>(C575-MAX(C$7:C575))/MAX(C$7:C575)</f>
        <v>0</v>
      </c>
    </row>
    <row r="576" spans="2:5">
      <c r="B576" s="2">
        <v>40912</v>
      </c>
      <c r="C576" s="6">
        <v>1436.0533207619001</v>
      </c>
      <c r="D576" s="1">
        <f t="shared" si="12"/>
        <v>1.6291096674905248E-3</v>
      </c>
      <c r="E576" s="1">
        <f>(C576-MAX(C$7:C576))/MAX(C$7:C576)</f>
        <v>0</v>
      </c>
    </row>
    <row r="577" spans="2:5">
      <c r="B577" s="2">
        <v>40913</v>
      </c>
      <c r="C577" s="6">
        <v>1437.1994388207099</v>
      </c>
      <c r="D577" s="1">
        <f t="shared" si="12"/>
        <v>7.9810271822067236E-4</v>
      </c>
      <c r="E577" s="1">
        <f>(C577-MAX(C$7:C577))/MAX(C$7:C577)</f>
        <v>0</v>
      </c>
    </row>
    <row r="578" spans="2:5">
      <c r="B578" s="2">
        <v>40914</v>
      </c>
      <c r="C578" s="6">
        <v>1442.28261267266</v>
      </c>
      <c r="D578" s="1">
        <f t="shared" si="12"/>
        <v>3.5368604486243349E-3</v>
      </c>
      <c r="E578" s="1">
        <f>(C578-MAX(C$7:C578))/MAX(C$7:C578)</f>
        <v>0</v>
      </c>
    </row>
    <row r="579" spans="2:5">
      <c r="B579" s="2">
        <v>40917</v>
      </c>
      <c r="C579" s="6">
        <v>1445.8084871474</v>
      </c>
      <c r="D579" s="1">
        <f t="shared" si="12"/>
        <v>2.4446488113769593E-3</v>
      </c>
      <c r="E579" s="1">
        <f>(C579-MAX(C$7:C579))/MAX(C$7:C579)</f>
        <v>0</v>
      </c>
    </row>
    <row r="580" spans="2:5">
      <c r="B580" s="2">
        <v>40918</v>
      </c>
      <c r="C580" s="6">
        <v>1446.64174473914</v>
      </c>
      <c r="D580" s="1">
        <f t="shared" si="12"/>
        <v>5.7632639394999963E-4</v>
      </c>
      <c r="E580" s="1">
        <f>(C580-MAX(C$7:C580))/MAX(C$7:C580)</f>
        <v>0</v>
      </c>
    </row>
    <row r="581" spans="2:5">
      <c r="B581" s="2">
        <v>40919</v>
      </c>
      <c r="C581" s="6">
        <v>1449.4921996893599</v>
      </c>
      <c r="D581" s="1">
        <f t="shared" si="12"/>
        <v>1.9703945089279973E-3</v>
      </c>
      <c r="E581" s="1">
        <f>(C581-MAX(C$7:C581))/MAX(C$7:C581)</f>
        <v>0</v>
      </c>
    </row>
    <row r="582" spans="2:5">
      <c r="B582" s="2">
        <v>40920</v>
      </c>
      <c r="C582" s="6">
        <v>1451.3678161279799</v>
      </c>
      <c r="D582" s="1">
        <f t="shared" si="12"/>
        <v>1.2939817399650888E-3</v>
      </c>
      <c r="E582" s="1">
        <f>(C582-MAX(C$7:C582))/MAX(C$7:C582)</f>
        <v>0</v>
      </c>
    </row>
    <row r="583" spans="2:5">
      <c r="B583" s="2">
        <v>40921</v>
      </c>
      <c r="C583" s="6">
        <v>1452.2057515310701</v>
      </c>
      <c r="D583" s="1">
        <f t="shared" si="12"/>
        <v>5.7734186591340553E-4</v>
      </c>
      <c r="E583" s="1">
        <f>(C583-MAX(C$7:C583))/MAX(C$7:C583)</f>
        <v>0</v>
      </c>
    </row>
    <row r="584" spans="2:5">
      <c r="B584" s="2">
        <v>40925</v>
      </c>
      <c r="C584" s="6">
        <v>1456.55874531424</v>
      </c>
      <c r="D584" s="1">
        <f t="shared" si="12"/>
        <v>2.997504849833188E-3</v>
      </c>
      <c r="E584" s="1">
        <f>(C584-MAX(C$7:C584))/MAX(C$7:C584)</f>
        <v>0</v>
      </c>
    </row>
    <row r="585" spans="2:5">
      <c r="B585" s="2">
        <v>40926</v>
      </c>
      <c r="C585" s="6">
        <v>1455.5696087327599</v>
      </c>
      <c r="D585" s="1">
        <f t="shared" ref="D585:D648" si="13">C585/C584-1</f>
        <v>-6.7909144389965981E-4</v>
      </c>
      <c r="E585" s="1">
        <f>(C585-MAX(C$7:C585))/MAX(C$7:C585)</f>
        <v>-6.7909144389966024E-4</v>
      </c>
    </row>
    <row r="586" spans="2:5">
      <c r="B586" s="2">
        <v>40927</v>
      </c>
      <c r="C586" s="6">
        <v>1454.6174057166099</v>
      </c>
      <c r="D586" s="1">
        <f t="shared" si="13"/>
        <v>-6.5417896226827033E-4</v>
      </c>
      <c r="E586" s="1">
        <f>(C586-MAX(C$7:C586))/MAX(C$7:C586)</f>
        <v>-1.3328261588318217E-3</v>
      </c>
    </row>
    <row r="587" spans="2:5">
      <c r="B587" s="2">
        <v>40928</v>
      </c>
      <c r="C587" s="6">
        <v>1457.68050392496</v>
      </c>
      <c r="D587" s="1">
        <f t="shared" si="13"/>
        <v>2.1057758530265147E-3</v>
      </c>
      <c r="E587" s="1">
        <f>(C587-MAX(C$7:C587))/MAX(C$7:C587)</f>
        <v>0</v>
      </c>
    </row>
    <row r="588" spans="2:5">
      <c r="B588" s="2">
        <v>40931</v>
      </c>
      <c r="C588" s="6">
        <v>1458.83588318032</v>
      </c>
      <c r="D588" s="1">
        <f t="shared" si="13"/>
        <v>7.9261487839699107E-4</v>
      </c>
      <c r="E588" s="1">
        <f>(C588-MAX(C$7:C588))/MAX(C$7:C588)</f>
        <v>0</v>
      </c>
    </row>
    <row r="589" spans="2:5">
      <c r="B589" s="2">
        <v>40932</v>
      </c>
      <c r="C589" s="6">
        <v>1458.1090519265099</v>
      </c>
      <c r="D589" s="1">
        <f t="shared" si="13"/>
        <v>-4.9822688226286438E-4</v>
      </c>
      <c r="E589" s="1">
        <f>(C589-MAX(C$7:C589))/MAX(C$7:C589)</f>
        <v>-4.9822688226287099E-4</v>
      </c>
    </row>
    <row r="590" spans="2:5">
      <c r="B590" s="2">
        <v>40933</v>
      </c>
      <c r="C590" s="6">
        <v>1455.8297915307101</v>
      </c>
      <c r="D590" s="1">
        <f t="shared" si="13"/>
        <v>-1.5631618175528939E-3</v>
      </c>
      <c r="E590" s="1">
        <f>(C590-MAX(C$7:C590))/MAX(C$7:C590)</f>
        <v>-2.0606098905769795E-3</v>
      </c>
    </row>
    <row r="591" spans="2:5">
      <c r="B591" s="2">
        <v>40934</v>
      </c>
      <c r="C591" s="6">
        <v>1462.52434251248</v>
      </c>
      <c r="D591" s="1">
        <f t="shared" si="13"/>
        <v>4.5984434586483491E-3</v>
      </c>
      <c r="E591" s="1">
        <f>(C591-MAX(C$7:C591))/MAX(C$7:C591)</f>
        <v>0</v>
      </c>
    </row>
    <row r="592" spans="2:5">
      <c r="B592" s="2">
        <v>40935</v>
      </c>
      <c r="C592" s="6">
        <v>1459.1782819428499</v>
      </c>
      <c r="D592" s="1">
        <f t="shared" si="13"/>
        <v>-2.2878665827071876E-3</v>
      </c>
      <c r="E592" s="1">
        <f>(C592-MAX(C$7:C592))/MAX(C$7:C592)</f>
        <v>-2.2878665827071347E-3</v>
      </c>
    </row>
    <row r="593" spans="2:5">
      <c r="B593" s="2">
        <v>40938</v>
      </c>
      <c r="C593" s="6">
        <v>1458.5875309158</v>
      </c>
      <c r="D593" s="1">
        <f t="shared" si="13"/>
        <v>-4.0485185008598545E-4</v>
      </c>
      <c r="E593" s="1">
        <f>(C593-MAX(C$7:C593))/MAX(C$7:C593)</f>
        <v>-2.6917921857744064E-3</v>
      </c>
    </row>
    <row r="594" spans="2:5">
      <c r="B594" s="2">
        <v>40939</v>
      </c>
      <c r="C594" s="6">
        <v>1469.1793333672799</v>
      </c>
      <c r="D594" s="1">
        <f t="shared" si="13"/>
        <v>7.2616844906316924E-3</v>
      </c>
      <c r="E594" s="1">
        <f>(C594-MAX(C$7:C594))/MAX(C$7:C594)</f>
        <v>0</v>
      </c>
    </row>
    <row r="595" spans="2:5">
      <c r="B595" s="2">
        <v>40940</v>
      </c>
      <c r="C595" s="6">
        <v>1475.0554958995201</v>
      </c>
      <c r="D595" s="1">
        <f t="shared" si="13"/>
        <v>3.9996223733778091E-3</v>
      </c>
      <c r="E595" s="1">
        <f>(C595-MAX(C$7:C595))/MAX(C$7:C595)</f>
        <v>0</v>
      </c>
    </row>
    <row r="596" spans="2:5">
      <c r="B596" s="2">
        <v>40941</v>
      </c>
      <c r="C596" s="6">
        <v>1477.5885390184701</v>
      </c>
      <c r="D596" s="1">
        <f t="shared" si="13"/>
        <v>1.7172527582802743E-3</v>
      </c>
      <c r="E596" s="1">
        <f>(C596-MAX(C$7:C596))/MAX(C$7:C596)</f>
        <v>0</v>
      </c>
    </row>
    <row r="597" spans="2:5">
      <c r="B597" s="2">
        <v>40942</v>
      </c>
      <c r="C597" s="6">
        <v>1481.6013508789899</v>
      </c>
      <c r="D597" s="1">
        <f t="shared" si="13"/>
        <v>2.7157843706513418E-3</v>
      </c>
      <c r="E597" s="1">
        <f>(C597-MAX(C$7:C597))/MAX(C$7:C597)</f>
        <v>0</v>
      </c>
    </row>
    <row r="598" spans="2:5">
      <c r="B598" s="2">
        <v>40945</v>
      </c>
      <c r="C598" s="6">
        <v>1483.6806609166899</v>
      </c>
      <c r="D598" s="1">
        <f t="shared" si="13"/>
        <v>1.4034207220898764E-3</v>
      </c>
      <c r="E598" s="1">
        <f>(C598-MAX(C$7:C598))/MAX(C$7:C598)</f>
        <v>0</v>
      </c>
    </row>
    <row r="599" spans="2:5">
      <c r="B599" s="2">
        <v>40946</v>
      </c>
      <c r="C599" s="6">
        <v>1474.75548571282</v>
      </c>
      <c r="D599" s="1">
        <f t="shared" si="13"/>
        <v>-6.0155634827480098E-3</v>
      </c>
      <c r="E599" s="1">
        <f>(C599-MAX(C$7:C599))/MAX(C$7:C599)</f>
        <v>-6.0155634827480367E-3</v>
      </c>
    </row>
    <row r="600" spans="2:5">
      <c r="B600" s="2">
        <v>40947</v>
      </c>
      <c r="C600" s="6">
        <v>1471.8666403105999</v>
      </c>
      <c r="D600" s="1">
        <f t="shared" si="13"/>
        <v>-1.9588639813221675E-3</v>
      </c>
      <c r="E600" s="1">
        <f>(C600-MAX(C$7:C600))/MAX(C$7:C600)</f>
        <v>-7.9626437934364868E-3</v>
      </c>
    </row>
    <row r="601" spans="2:5">
      <c r="B601" s="2">
        <v>40948</v>
      </c>
      <c r="C601" s="6">
        <v>1472.1676981696401</v>
      </c>
      <c r="D601" s="1">
        <f t="shared" si="13"/>
        <v>2.0454153304050315E-4</v>
      </c>
      <c r="E601" s="1">
        <f>(C601-MAX(C$7:C601))/MAX(C$7:C601)</f>
        <v>-7.7597309517646483E-3</v>
      </c>
    </row>
    <row r="602" spans="2:5">
      <c r="B602" s="2">
        <v>40949</v>
      </c>
      <c r="C602" s="6">
        <v>1471.9558413968</v>
      </c>
      <c r="D602" s="1">
        <f t="shared" si="13"/>
        <v>-1.4390804329111884E-4</v>
      </c>
      <c r="E602" s="1">
        <f>(C602-MAX(C$7:C602))/MAX(C$7:C602)</f>
        <v>-7.902522307358089E-3</v>
      </c>
    </row>
    <row r="603" spans="2:5">
      <c r="B603" s="2">
        <v>40952</v>
      </c>
      <c r="C603" s="6">
        <v>1474.57998720112</v>
      </c>
      <c r="D603" s="1">
        <f t="shared" si="13"/>
        <v>1.7827612286451799E-3</v>
      </c>
      <c r="E603" s="1">
        <f>(C603-MAX(C$7:C603))/MAX(C$7:C603)</f>
        <v>-6.1338493890909411E-3</v>
      </c>
    </row>
    <row r="604" spans="2:5">
      <c r="B604" s="2">
        <v>40953</v>
      </c>
      <c r="C604" s="6">
        <v>1475.4986125938799</v>
      </c>
      <c r="D604" s="1">
        <f t="shared" si="13"/>
        <v>6.229742711370001E-4</v>
      </c>
      <c r="E604" s="1">
        <f>(C604-MAX(C$7:C604))/MAX(C$7:C604)</f>
        <v>-5.5146963483063572E-3</v>
      </c>
    </row>
    <row r="605" spans="2:5">
      <c r="B605" s="2">
        <v>40954</v>
      </c>
      <c r="C605" s="6">
        <v>1474.9042517083601</v>
      </c>
      <c r="D605" s="1">
        <f t="shared" si="13"/>
        <v>-4.0282036217909045E-4</v>
      </c>
      <c r="E605" s="1">
        <f>(C605-MAX(C$7:C605))/MAX(C$7:C605)</f>
        <v>-5.915295278505101E-3</v>
      </c>
    </row>
    <row r="606" spans="2:5">
      <c r="B606" s="2">
        <v>40955</v>
      </c>
      <c r="C606" s="6">
        <v>1474.79331585404</v>
      </c>
      <c r="D606" s="1">
        <f t="shared" si="13"/>
        <v>-7.5215631246350334E-5</v>
      </c>
      <c r="E606" s="1">
        <f>(C606-MAX(C$7:C606))/MAX(C$7:C606)</f>
        <v>-5.9900659870830448E-3</v>
      </c>
    </row>
    <row r="607" spans="2:5">
      <c r="B607" s="2">
        <v>40956</v>
      </c>
      <c r="C607" s="6">
        <v>1473.6699201178701</v>
      </c>
      <c r="D607" s="1">
        <f t="shared" si="13"/>
        <v>-7.6173096534504214E-4</v>
      </c>
      <c r="E607" s="1">
        <f>(C607-MAX(C$7:C607))/MAX(C$7:C607)</f>
        <v>-6.7472341336812349E-3</v>
      </c>
    </row>
    <row r="608" spans="2:5">
      <c r="B608" s="2">
        <v>40960</v>
      </c>
      <c r="C608" s="6">
        <v>1476.3712585896899</v>
      </c>
      <c r="D608" s="1">
        <f t="shared" si="13"/>
        <v>1.8330688812620011E-3</v>
      </c>
      <c r="E608" s="1">
        <f>(C608-MAX(C$7:C608))/MAX(C$7:C608)</f>
        <v>-4.9265333973443721E-3</v>
      </c>
    </row>
    <row r="609" spans="2:5">
      <c r="B609" s="2">
        <v>40961</v>
      </c>
      <c r="C609" s="6">
        <v>1478.34351171049</v>
      </c>
      <c r="D609" s="1">
        <f t="shared" si="13"/>
        <v>1.3358788376063302E-3</v>
      </c>
      <c r="E609" s="1">
        <f>(C609-MAX(C$7:C609))/MAX(C$7:C609)</f>
        <v>-3.5972358114463531E-3</v>
      </c>
    </row>
    <row r="610" spans="2:5">
      <c r="B610" s="2">
        <v>40962</v>
      </c>
      <c r="C610" s="6">
        <v>1478.7647906167599</v>
      </c>
      <c r="D610" s="1">
        <f t="shared" si="13"/>
        <v>2.8496685846879366E-4</v>
      </c>
      <c r="E610" s="1">
        <f>(C610-MAX(C$7:C610))/MAX(C$7:C610)</f>
        <v>-3.3132940459659E-3</v>
      </c>
    </row>
    <row r="611" spans="2:5">
      <c r="B611" s="2">
        <v>40963</v>
      </c>
      <c r="C611" s="6">
        <v>1476.99367752188</v>
      </c>
      <c r="D611" s="1">
        <f t="shared" si="13"/>
        <v>-1.1976976366478986E-3</v>
      </c>
      <c r="E611" s="1">
        <f>(C611-MAX(C$7:C611))/MAX(C$7:C611)</f>
        <v>-4.507023358165458E-3</v>
      </c>
    </row>
    <row r="612" spans="2:5">
      <c r="B612" s="2">
        <v>40966</v>
      </c>
      <c r="C612" s="6">
        <v>1480.3762173625901</v>
      </c>
      <c r="D612" s="1">
        <f t="shared" si="13"/>
        <v>2.2901518755213957E-3</v>
      </c>
      <c r="E612" s="1">
        <f>(C612-MAX(C$7:C612))/MAX(C$7:C612)</f>
        <v>-2.2271932506407522E-3</v>
      </c>
    </row>
    <row r="613" spans="2:5">
      <c r="B613" s="2">
        <v>40967</v>
      </c>
      <c r="C613" s="6">
        <v>1482.6306359595101</v>
      </c>
      <c r="D613" s="1">
        <f t="shared" si="13"/>
        <v>1.5228686941055614E-3</v>
      </c>
      <c r="E613" s="1">
        <f>(C613-MAX(C$7:C613))/MAX(C$7:C613)</f>
        <v>-7.0771627941224307E-4</v>
      </c>
    </row>
    <row r="614" spans="2:5">
      <c r="B614" s="2">
        <v>40968</v>
      </c>
      <c r="C614" s="6">
        <v>1484.04552276197</v>
      </c>
      <c r="D614" s="1">
        <f t="shared" si="13"/>
        <v>9.5430835445009521E-4</v>
      </c>
      <c r="E614" s="1">
        <f>(C614-MAX(C$7:C614))/MAX(C$7:C614)</f>
        <v>0</v>
      </c>
    </row>
    <row r="615" spans="2:5">
      <c r="B615" s="2">
        <v>40969</v>
      </c>
      <c r="C615" s="6">
        <v>1482.8879853031101</v>
      </c>
      <c r="D615" s="1">
        <f t="shared" si="13"/>
        <v>-7.7998783804533733E-4</v>
      </c>
      <c r="E615" s="1">
        <f>(C615-MAX(C$7:C615))/MAX(C$7:C615)</f>
        <v>-7.7998783804529332E-4</v>
      </c>
    </row>
    <row r="616" spans="2:5">
      <c r="B616" s="2">
        <v>40970</v>
      </c>
      <c r="C616" s="6">
        <v>1486.5586462385199</v>
      </c>
      <c r="D616" s="1">
        <f t="shared" si="13"/>
        <v>2.4753460624065138E-3</v>
      </c>
      <c r="E616" s="1">
        <f>(C616-MAX(C$7:C616))/MAX(C$7:C616)</f>
        <v>0</v>
      </c>
    </row>
    <row r="617" spans="2:5">
      <c r="B617" s="2">
        <v>40973</v>
      </c>
      <c r="C617" s="6">
        <v>1484.06259014795</v>
      </c>
      <c r="D617" s="1">
        <f t="shared" si="13"/>
        <v>-1.6790834972342239E-3</v>
      </c>
      <c r="E617" s="1">
        <f>(C617-MAX(C$7:C617))/MAX(C$7:C617)</f>
        <v>-1.6790834972342165E-3</v>
      </c>
    </row>
    <row r="618" spans="2:5">
      <c r="B618" s="2">
        <v>40974</v>
      </c>
      <c r="C618" s="6">
        <v>1481.4282267588201</v>
      </c>
      <c r="D618" s="1">
        <f t="shared" si="13"/>
        <v>-1.7751026180555796E-3</v>
      </c>
      <c r="E618" s="1">
        <f>(C618-MAX(C$7:C618))/MAX(C$7:C618)</f>
        <v>-3.4512055697778947E-3</v>
      </c>
    </row>
    <row r="619" spans="2:5">
      <c r="B619" s="2">
        <v>40975</v>
      </c>
      <c r="C619" s="6">
        <v>1483.09303423239</v>
      </c>
      <c r="D619" s="1">
        <f t="shared" si="13"/>
        <v>1.1237854413050918E-3</v>
      </c>
      <c r="E619" s="1">
        <f>(C619-MAX(C$7:C619))/MAX(C$7:C619)</f>
        <v>-2.3312985430471189E-3</v>
      </c>
    </row>
    <row r="620" spans="2:5">
      <c r="B620" s="2">
        <v>40976</v>
      </c>
      <c r="C620" s="6">
        <v>1481.3413259333699</v>
      </c>
      <c r="D620" s="1">
        <f t="shared" si="13"/>
        <v>-1.1811182836056755E-3</v>
      </c>
      <c r="E620" s="1">
        <f>(C620-MAX(C$7:C620))/MAX(C$7:C620)</f>
        <v>-3.5096632873190207E-3</v>
      </c>
    </row>
    <row r="621" spans="2:5">
      <c r="B621" s="2">
        <v>40977</v>
      </c>
      <c r="C621" s="6">
        <v>1482.49407294095</v>
      </c>
      <c r="D621" s="1">
        <f t="shared" si="13"/>
        <v>7.7817784962808112E-4</v>
      </c>
      <c r="E621" s="1">
        <f>(C621-MAX(C$7:C621))/MAX(C$7:C621)</f>
        <v>-2.7342165799207796E-3</v>
      </c>
    </row>
    <row r="622" spans="2:5">
      <c r="B622" s="2">
        <v>40980</v>
      </c>
      <c r="C622" s="6">
        <v>1481.9199475498101</v>
      </c>
      <c r="D622" s="1">
        <f t="shared" si="13"/>
        <v>-3.8726994031146322E-4</v>
      </c>
      <c r="E622" s="1">
        <f>(C622-MAX(C$7:C622))/MAX(C$7:C622)</f>
        <v>-3.1204276403405031E-3</v>
      </c>
    </row>
    <row r="623" spans="2:5">
      <c r="B623" s="2">
        <v>40981</v>
      </c>
      <c r="C623" s="6">
        <v>1480.45077669132</v>
      </c>
      <c r="D623" s="1">
        <f t="shared" si="13"/>
        <v>-9.9139691109439987E-4</v>
      </c>
      <c r="E623" s="1">
        <f>(C623-MAX(C$7:C623))/MAX(C$7:C623)</f>
        <v>-4.1087309691109969E-3</v>
      </c>
    </row>
    <row r="624" spans="2:5">
      <c r="B624" s="2">
        <v>40982</v>
      </c>
      <c r="C624" s="6">
        <v>1474.65644393304</v>
      </c>
      <c r="D624" s="1">
        <f t="shared" si="13"/>
        <v>-3.9138976111248169E-3</v>
      </c>
      <c r="E624" s="1">
        <f>(C624-MAX(C$7:C624))/MAX(C$7:C624)</f>
        <v>-8.0065474279110357E-3</v>
      </c>
    </row>
    <row r="625" spans="2:5">
      <c r="B625" s="2">
        <v>40983</v>
      </c>
      <c r="C625" s="6">
        <v>1474.0588513345399</v>
      </c>
      <c r="D625" s="1">
        <f t="shared" si="13"/>
        <v>-4.0524191309687652E-4</v>
      </c>
      <c r="E625" s="1">
        <f>(C625-MAX(C$7:C625))/MAX(C$7:C625)</f>
        <v>-8.4085447524109586E-3</v>
      </c>
    </row>
    <row r="626" spans="2:5">
      <c r="B626" s="2">
        <v>40984</v>
      </c>
      <c r="C626" s="6">
        <v>1473.8460202031599</v>
      </c>
      <c r="D626" s="1">
        <f t="shared" si="13"/>
        <v>-1.4438441937869584E-4</v>
      </c>
      <c r="E626" s="1">
        <f>(C626-MAX(C$7:C626))/MAX(C$7:C626)</f>
        <v>-8.551715108937763E-3</v>
      </c>
    </row>
    <row r="627" spans="2:5">
      <c r="B627" s="2">
        <v>40987</v>
      </c>
      <c r="C627" s="6">
        <v>1479.6858840887601</v>
      </c>
      <c r="D627" s="1">
        <f t="shared" si="13"/>
        <v>3.962329717995372E-3</v>
      </c>
      <c r="E627" s="1">
        <f>(C627-MAX(C$7:C627))/MAX(C$7:C627)</f>
        <v>-4.6232701058583885E-3</v>
      </c>
    </row>
    <row r="628" spans="2:5">
      <c r="B628" s="2">
        <v>40988</v>
      </c>
      <c r="C628" s="6">
        <v>1473.73690149819</v>
      </c>
      <c r="D628" s="1">
        <f t="shared" si="13"/>
        <v>-4.0204361307627501E-3</v>
      </c>
      <c r="E628" s="1">
        <f>(C628-MAX(C$7:C628))/MAX(C$7:C628)</f>
        <v>-8.6251186744452472E-3</v>
      </c>
    </row>
    <row r="629" spans="2:5">
      <c r="B629" s="2">
        <v>40989</v>
      </c>
      <c r="C629" s="6">
        <v>1475.6080527512099</v>
      </c>
      <c r="D629" s="1">
        <f t="shared" si="13"/>
        <v>1.2696643825078624E-3</v>
      </c>
      <c r="E629" s="1">
        <f>(C629-MAX(C$7:C629))/MAX(C$7:C629)</f>
        <v>-7.3664052979131381E-3</v>
      </c>
    </row>
    <row r="630" spans="2:5">
      <c r="B630" s="2">
        <v>40990</v>
      </c>
      <c r="C630" s="6">
        <v>1471.7223125969899</v>
      </c>
      <c r="D630" s="1">
        <f t="shared" si="13"/>
        <v>-2.6333145491956866E-3</v>
      </c>
      <c r="E630" s="1">
        <f>(C630-MAX(C$7:C630))/MAX(C$7:C630)</f>
        <v>-9.9803217848625069E-3</v>
      </c>
    </row>
    <row r="631" spans="2:5">
      <c r="B631" s="2">
        <v>40991</v>
      </c>
      <c r="C631" s="6">
        <v>1474.2239084278899</v>
      </c>
      <c r="D631" s="1">
        <f t="shared" si="13"/>
        <v>1.69977434566837E-3</v>
      </c>
      <c r="E631" s="1">
        <f>(C631-MAX(C$7:C631))/MAX(C$7:C631)</f>
        <v>-8.2975117341256305E-3</v>
      </c>
    </row>
    <row r="632" spans="2:5">
      <c r="B632" s="2">
        <v>40994</v>
      </c>
      <c r="C632" s="6">
        <v>1478.6977207699099</v>
      </c>
      <c r="D632" s="1">
        <f t="shared" si="13"/>
        <v>3.0346898571131931E-3</v>
      </c>
      <c r="E632" s="1">
        <f>(C632-MAX(C$7:C632))/MAX(C$7:C632)</f>
        <v>-5.2880022517112013E-3</v>
      </c>
    </row>
    <row r="633" spans="2:5">
      <c r="B633" s="2">
        <v>40995</v>
      </c>
      <c r="C633" s="6">
        <v>1479.8250969972701</v>
      </c>
      <c r="D633" s="1">
        <f t="shared" si="13"/>
        <v>7.6241155411604922E-4</v>
      </c>
      <c r="E633" s="1">
        <f>(C633-MAX(C$7:C633))/MAX(C$7:C633)</f>
        <v>-4.5296223316099631E-3</v>
      </c>
    </row>
    <row r="634" spans="2:5">
      <c r="B634" s="2">
        <v>40996</v>
      </c>
      <c r="C634" s="6">
        <v>1478.2522066819499</v>
      </c>
      <c r="D634" s="1">
        <f t="shared" si="13"/>
        <v>-1.0628893363896497E-3</v>
      </c>
      <c r="E634" s="1">
        <f>(C634-MAX(C$7:C634))/MAX(C$7:C634)</f>
        <v>-5.587697180725445E-3</v>
      </c>
    </row>
    <row r="635" spans="2:5">
      <c r="B635" s="2">
        <v>40997</v>
      </c>
      <c r="C635" s="6">
        <v>1475.8095101863901</v>
      </c>
      <c r="D635" s="1">
        <f t="shared" si="13"/>
        <v>-1.6524220187316141E-3</v>
      </c>
      <c r="E635" s="1">
        <f>(C635-MAX(C$7:C635))/MAX(C$7:C635)</f>
        <v>-7.2308859656016284E-3</v>
      </c>
    </row>
    <row r="636" spans="2:5">
      <c r="B636" s="2">
        <v>40998</v>
      </c>
      <c r="C636" s="6">
        <v>1478.81485807324</v>
      </c>
      <c r="D636" s="1">
        <f t="shared" si="13"/>
        <v>2.0364063695932355E-3</v>
      </c>
      <c r="E636" s="1">
        <f>(C636-MAX(C$7:C636))/MAX(C$7:C636)</f>
        <v>-5.209204618246502E-3</v>
      </c>
    </row>
    <row r="637" spans="2:5">
      <c r="B637" s="2">
        <v>41001</v>
      </c>
      <c r="C637" s="6">
        <v>1482.94593357845</v>
      </c>
      <c r="D637" s="1">
        <f t="shared" si="13"/>
        <v>2.7935041919935344E-3</v>
      </c>
      <c r="E637" s="1">
        <f>(C637-MAX(C$7:C637))/MAX(C$7:C637)</f>
        <v>-2.4302523611909425E-3</v>
      </c>
    </row>
    <row r="638" spans="2:5">
      <c r="B638" s="2">
        <v>41002</v>
      </c>
      <c r="C638" s="6">
        <v>1479.29289807696</v>
      </c>
      <c r="D638" s="1">
        <f t="shared" si="13"/>
        <v>-2.463363915550798E-3</v>
      </c>
      <c r="E638" s="1">
        <f>(C638-MAX(C$7:C638))/MAX(C$7:C638)</f>
        <v>-4.8876296807695155E-3</v>
      </c>
    </row>
    <row r="639" spans="2:5">
      <c r="B639" s="2">
        <v>41003</v>
      </c>
      <c r="C639" s="6">
        <v>1476.7630157400899</v>
      </c>
      <c r="D639" s="1">
        <f t="shared" si="13"/>
        <v>-1.7101970408691658E-3</v>
      </c>
      <c r="E639" s="1">
        <f>(C639-MAX(C$7:C639))/MAX(C$7:C639)</f>
        <v>-6.5894679118218124E-3</v>
      </c>
    </row>
    <row r="640" spans="2:5">
      <c r="B640" s="2">
        <v>41004</v>
      </c>
      <c r="C640" s="6">
        <v>1475.0604481227199</v>
      </c>
      <c r="D640" s="1">
        <f t="shared" si="13"/>
        <v>-1.1529051034073756E-3</v>
      </c>
      <c r="E640" s="1">
        <f>(C640-MAX(C$7:C640))/MAX(C$7:C640)</f>
        <v>-7.7347759840449325E-3</v>
      </c>
    </row>
    <row r="641" spans="2:5">
      <c r="B641" s="2">
        <v>41009</v>
      </c>
      <c r="C641" s="6">
        <v>1473.9349960347499</v>
      </c>
      <c r="D641" s="1">
        <f t="shared" si="13"/>
        <v>-7.6298709615751914E-4</v>
      </c>
      <c r="E641" s="1">
        <f>(C641-MAX(C$7:C641))/MAX(C$7:C641)</f>
        <v>-8.4918615459349551E-3</v>
      </c>
    </row>
    <row r="642" spans="2:5">
      <c r="B642" s="2">
        <v>41010</v>
      </c>
      <c r="C642" s="6">
        <v>1473.10783355985</v>
      </c>
      <c r="D642" s="1">
        <f t="shared" si="13"/>
        <v>-5.6119332068593764E-4</v>
      </c>
      <c r="E642" s="1">
        <f>(C642-MAX(C$7:C642))/MAX(C$7:C642)</f>
        <v>-9.0482892906411389E-3</v>
      </c>
    </row>
    <row r="643" spans="2:5">
      <c r="B643" s="2">
        <v>41011</v>
      </c>
      <c r="C643" s="6">
        <v>1478.06109258482</v>
      </c>
      <c r="D643" s="1">
        <f t="shared" si="13"/>
        <v>3.3624551523836477E-3</v>
      </c>
      <c r="E643" s="1">
        <f>(C643-MAX(C$7:C643))/MAX(C$7:C643)</f>
        <v>-5.7162586052030423E-3</v>
      </c>
    </row>
    <row r="644" spans="2:5">
      <c r="B644" s="2">
        <v>41012</v>
      </c>
      <c r="C644" s="6">
        <v>1476.6107295193899</v>
      </c>
      <c r="D644" s="1">
        <f t="shared" si="13"/>
        <v>-9.8126056676972606E-4</v>
      </c>
      <c r="E644" s="1">
        <f>(C644-MAX(C$7:C644))/MAX(C$7:C644)</f>
        <v>-6.6919100328140576E-3</v>
      </c>
    </row>
    <row r="645" spans="2:5">
      <c r="B645" s="2">
        <v>41015</v>
      </c>
      <c r="C645" s="6">
        <v>1476.25955924749</v>
      </c>
      <c r="D645" s="1">
        <f t="shared" si="13"/>
        <v>-2.3782183406872992E-4</v>
      </c>
      <c r="E645" s="1">
        <f>(C645-MAX(C$7:C645))/MAX(C$7:C645)</f>
        <v>-6.9281403845654135E-3</v>
      </c>
    </row>
    <row r="646" spans="2:5">
      <c r="B646" s="2">
        <v>41016</v>
      </c>
      <c r="C646" s="6">
        <v>1476.97797653362</v>
      </c>
      <c r="D646" s="1">
        <f t="shared" si="13"/>
        <v>4.8664700027156726E-4</v>
      </c>
      <c r="E646" s="1">
        <f>(C646-MAX(C$7:C646))/MAX(C$7:C646)</f>
        <v>-6.4448649430294443E-3</v>
      </c>
    </row>
    <row r="647" spans="2:5">
      <c r="B647" s="2">
        <v>41017</v>
      </c>
      <c r="C647" s="6">
        <v>1477.7768169216799</v>
      </c>
      <c r="D647" s="1">
        <f t="shared" si="13"/>
        <v>5.4086140805886807E-4</v>
      </c>
      <c r="E647" s="1">
        <f>(C647-MAX(C$7:C647))/MAX(C$7:C647)</f>
        <v>-5.9074893136983912E-3</v>
      </c>
    </row>
    <row r="648" spans="2:5">
      <c r="B648" s="2">
        <v>41018</v>
      </c>
      <c r="C648" s="6">
        <v>1478.1072607969299</v>
      </c>
      <c r="D648" s="1">
        <f t="shared" si="13"/>
        <v>2.2360878277849494E-4</v>
      </c>
      <c r="E648" s="1">
        <f>(C648-MAX(C$7:C648))/MAX(C$7:C648)</f>
        <v>-5.6852014974146919E-3</v>
      </c>
    </row>
    <row r="649" spans="2:5">
      <c r="B649" s="2">
        <v>41019</v>
      </c>
      <c r="C649" s="6">
        <v>1478.0505249707401</v>
      </c>
      <c r="D649" s="1">
        <f t="shared" ref="D649:D712" si="14">C649/C648-1</f>
        <v>-3.8384106278765984E-5</v>
      </c>
      <c r="E649" s="1">
        <f>(C649-MAX(C$7:C649))/MAX(C$7:C649)</f>
        <v>-5.7233673823149879E-3</v>
      </c>
    </row>
    <row r="650" spans="2:5">
      <c r="B650" s="2">
        <v>41022</v>
      </c>
      <c r="C650" s="6">
        <v>1475.2823795767799</v>
      </c>
      <c r="D650" s="1">
        <f t="shared" si="14"/>
        <v>-1.8728354323441776E-3</v>
      </c>
      <c r="E650" s="1">
        <f>(C650-MAX(C$7:C650))/MAX(C$7:C650)</f>
        <v>-7.5854838894332602E-3</v>
      </c>
    </row>
    <row r="651" spans="2:5">
      <c r="B651" s="2">
        <v>41023</v>
      </c>
      <c r="C651" s="6">
        <v>1477.4688595015</v>
      </c>
      <c r="D651" s="1">
        <f t="shared" si="14"/>
        <v>1.482075536852312E-3</v>
      </c>
      <c r="E651" s="1">
        <f>(C651-MAX(C$7:C651))/MAX(C$7:C651)</f>
        <v>-6.1146506126886317E-3</v>
      </c>
    </row>
    <row r="652" spans="2:5">
      <c r="B652" s="2">
        <v>41024</v>
      </c>
      <c r="C652" s="6">
        <v>1481.1526530934</v>
      </c>
      <c r="D652" s="1">
        <f t="shared" si="14"/>
        <v>2.4933138645932829E-3</v>
      </c>
      <c r="E652" s="1">
        <f>(C652-MAX(C$7:C652))/MAX(C$7:C652)</f>
        <v>-3.6365824912450626E-3</v>
      </c>
    </row>
    <row r="653" spans="2:5">
      <c r="B653" s="2">
        <v>41025</v>
      </c>
      <c r="C653" s="6">
        <v>1483.93887546477</v>
      </c>
      <c r="D653" s="1">
        <f t="shared" si="14"/>
        <v>1.8811176319679657E-3</v>
      </c>
      <c r="E653" s="1">
        <f>(C653-MAX(C$7:C653))/MAX(C$7:C653)</f>
        <v>-1.7623056987215295E-3</v>
      </c>
    </row>
    <row r="654" spans="2:5">
      <c r="B654" s="2">
        <v>41026</v>
      </c>
      <c r="C654" s="6">
        <v>1481.5004547324099</v>
      </c>
      <c r="D654" s="1">
        <f t="shared" si="14"/>
        <v>-1.643208337402946E-3</v>
      </c>
      <c r="E654" s="1">
        <f>(C654-MAX(C$7:C654))/MAX(C$7:C654)</f>
        <v>-3.4026182007073093E-3</v>
      </c>
    </row>
    <row r="655" spans="2:5">
      <c r="B655" s="2">
        <v>41029</v>
      </c>
      <c r="C655" s="6">
        <v>1481.9497897316301</v>
      </c>
      <c r="D655" s="1">
        <f t="shared" si="14"/>
        <v>3.032972401626477E-4</v>
      </c>
      <c r="E655" s="1">
        <f>(C655-MAX(C$7:C655))/MAX(C$7:C655)</f>
        <v>-3.1003529652542097E-3</v>
      </c>
    </row>
    <row r="656" spans="2:5">
      <c r="B656" s="2">
        <v>41031</v>
      </c>
      <c r="C656" s="6">
        <v>1488.1494722487</v>
      </c>
      <c r="D656" s="1">
        <f t="shared" si="14"/>
        <v>4.1834632725259446E-3</v>
      </c>
      <c r="E656" s="1">
        <f>(C656-MAX(C$7:C656))/MAX(C$7:C656)</f>
        <v>0</v>
      </c>
    </row>
    <row r="657" spans="2:5">
      <c r="B657" s="2">
        <v>41032</v>
      </c>
      <c r="C657" s="6">
        <v>1489.2648406242399</v>
      </c>
      <c r="D657" s="1">
        <f t="shared" si="14"/>
        <v>7.4950023256370457E-4</v>
      </c>
      <c r="E657" s="1">
        <f>(C657-MAX(C$7:C657))/MAX(C$7:C657)</f>
        <v>0</v>
      </c>
    </row>
    <row r="658" spans="2:5">
      <c r="B658" s="2">
        <v>41033</v>
      </c>
      <c r="C658" s="6">
        <v>1487.1758528903699</v>
      </c>
      <c r="D658" s="1">
        <f t="shared" si="14"/>
        <v>-1.4026972751162159E-3</v>
      </c>
      <c r="E658" s="1">
        <f>(C658-MAX(C$7:C658))/MAX(C$7:C658)</f>
        <v>-1.4026972751162105E-3</v>
      </c>
    </row>
    <row r="659" spans="2:5">
      <c r="B659" s="2">
        <v>41037</v>
      </c>
      <c r="C659" s="6">
        <v>1482.57324810055</v>
      </c>
      <c r="D659" s="1">
        <f t="shared" si="14"/>
        <v>-3.0948625079372238E-3</v>
      </c>
      <c r="E659" s="1">
        <f>(C659-MAX(C$7:C659))/MAX(C$7:C659)</f>
        <v>-4.493218627846649E-3</v>
      </c>
    </row>
    <row r="660" spans="2:5">
      <c r="B660" s="2">
        <v>41038</v>
      </c>
      <c r="C660" s="6">
        <v>1475.7902104313</v>
      </c>
      <c r="D660" s="1">
        <f t="shared" si="14"/>
        <v>-4.575178783200351E-3</v>
      </c>
      <c r="E660" s="1">
        <f>(C660-MAX(C$7:C660))/MAX(C$7:C660)</f>
        <v>-9.0478401325125545E-3</v>
      </c>
    </row>
    <row r="661" spans="2:5">
      <c r="B661" s="2">
        <v>41039</v>
      </c>
      <c r="C661" s="6">
        <v>1475.9943371100501</v>
      </c>
      <c r="D661" s="1">
        <f t="shared" si="14"/>
        <v>1.3831686733478676E-4</v>
      </c>
      <c r="E661" s="1">
        <f>(C661-MAX(C$7:C661))/MAX(C$7:C661)</f>
        <v>-8.9107747340811325E-3</v>
      </c>
    </row>
    <row r="662" spans="2:5">
      <c r="B662" s="2">
        <v>41040</v>
      </c>
      <c r="C662" s="6">
        <v>1474.7822889562899</v>
      </c>
      <c r="D662" s="1">
        <f t="shared" si="14"/>
        <v>-8.2117398643499762E-4</v>
      </c>
      <c r="E662" s="1">
        <f>(C662-MAX(C$7:C662))/MAX(C$7:C662)</f>
        <v>-9.724631424105545E-3</v>
      </c>
    </row>
    <row r="663" spans="2:5">
      <c r="B663" s="2">
        <v>41043</v>
      </c>
      <c r="C663" s="6">
        <v>1467.4313183220399</v>
      </c>
      <c r="D663" s="1">
        <f t="shared" si="14"/>
        <v>-4.9844446121279917E-3</v>
      </c>
      <c r="E663" s="1">
        <f>(C663-MAX(C$7:C663))/MAX(C$7:C663)</f>
        <v>-1.466060414952672E-2</v>
      </c>
    </row>
    <row r="664" spans="2:5">
      <c r="B664" s="2">
        <v>41044</v>
      </c>
      <c r="C664" s="6">
        <v>1465.9712790881799</v>
      </c>
      <c r="D664" s="1">
        <f t="shared" si="14"/>
        <v>-9.9496256869424649E-4</v>
      </c>
      <c r="E664" s="1">
        <f>(C664-MAX(C$7:C664))/MAX(C$7:C664)</f>
        <v>-1.5640979965857699E-2</v>
      </c>
    </row>
    <row r="665" spans="2:5">
      <c r="B665" s="2">
        <v>41045</v>
      </c>
      <c r="C665" s="6">
        <v>1464.53956106035</v>
      </c>
      <c r="D665" s="1">
        <f t="shared" si="14"/>
        <v>-9.7663443223827695E-4</v>
      </c>
      <c r="E665" s="1">
        <f>(C665-MAX(C$7:C665))/MAX(C$7:C665)</f>
        <v>-1.6602338878507369E-2</v>
      </c>
    </row>
    <row r="666" spans="2:5">
      <c r="B666" s="2">
        <v>41046</v>
      </c>
      <c r="C666" s="6">
        <v>1458.7255140033501</v>
      </c>
      <c r="D666" s="1">
        <f t="shared" si="14"/>
        <v>-3.9698805082400979E-3</v>
      </c>
      <c r="E666" s="1">
        <f>(C666-MAX(C$7:C666))/MAX(C$7:C666)</f>
        <v>-2.0506310085242438E-2</v>
      </c>
    </row>
    <row r="667" spans="2:5">
      <c r="B667" s="2">
        <v>41047</v>
      </c>
      <c r="C667" s="6">
        <v>1456.31737256969</v>
      </c>
      <c r="D667" s="1">
        <f t="shared" si="14"/>
        <v>-1.6508530292660417E-3</v>
      </c>
      <c r="E667" s="1">
        <f>(C667-MAX(C$7:C667))/MAX(C$7:C667)</f>
        <v>-2.2123310210385227E-2</v>
      </c>
    </row>
    <row r="668" spans="2:5">
      <c r="B668" s="2">
        <v>41050</v>
      </c>
      <c r="C668" s="6">
        <v>1465.88561044367</v>
      </c>
      <c r="D668" s="1">
        <f t="shared" si="14"/>
        <v>6.570159811454257E-3</v>
      </c>
      <c r="E668" s="1">
        <f>(C668-MAX(C$7:C668))/MAX(C$7:C668)</f>
        <v>-1.5698504082571584E-2</v>
      </c>
    </row>
    <row r="669" spans="2:5">
      <c r="B669" s="2">
        <v>41051</v>
      </c>
      <c r="C669" s="6">
        <v>1471.7118045913501</v>
      </c>
      <c r="D669" s="1">
        <f t="shared" si="14"/>
        <v>3.9745216858475541E-3</v>
      </c>
      <c r="E669" s="1">
        <f>(C669-MAX(C$7:C669))/MAX(C$7:C669)</f>
        <v>-1.1786376441635675E-2</v>
      </c>
    </row>
    <row r="670" spans="2:5">
      <c r="B670" s="2">
        <v>41052</v>
      </c>
      <c r="C670" s="6">
        <v>1470.2543194684799</v>
      </c>
      <c r="D670" s="1">
        <f t="shared" si="14"/>
        <v>-9.9033324209485407E-4</v>
      </c>
      <c r="E670" s="1">
        <f>(C670-MAX(C$7:C670))/MAX(C$7:C670)</f>
        <v>-1.2765037243336479E-2</v>
      </c>
    </row>
    <row r="671" spans="2:5">
      <c r="B671" s="2">
        <v>41053</v>
      </c>
      <c r="C671" s="6">
        <v>1478.1575771067801</v>
      </c>
      <c r="D671" s="1">
        <f t="shared" si="14"/>
        <v>5.3754357553306154E-3</v>
      </c>
      <c r="E671" s="1">
        <f>(C671-MAX(C$7:C671))/MAX(C$7:C671)</f>
        <v>-7.4582191256218223E-3</v>
      </c>
    </row>
    <row r="672" spans="2:5">
      <c r="B672" s="2">
        <v>41054</v>
      </c>
      <c r="C672" s="6">
        <v>1483.4996542619699</v>
      </c>
      <c r="D672" s="1">
        <f t="shared" si="14"/>
        <v>3.6140106020672302E-3</v>
      </c>
      <c r="E672" s="1">
        <f>(C672-MAX(C$7:C672))/MAX(C$7:C672)</f>
        <v>-3.871162606547188E-3</v>
      </c>
    </row>
    <row r="673" spans="2:5">
      <c r="B673" s="2">
        <v>41058</v>
      </c>
      <c r="C673" s="6">
        <v>1493.3181017823999</v>
      </c>
      <c r="D673" s="1">
        <f t="shared" si="14"/>
        <v>6.6184360018031185E-3</v>
      </c>
      <c r="E673" s="1">
        <f>(C673-MAX(C$7:C673))/MAX(C$7:C673)</f>
        <v>0</v>
      </c>
    </row>
    <row r="674" spans="2:5">
      <c r="B674" s="2">
        <v>41059</v>
      </c>
      <c r="C674" s="6">
        <v>1497.54837437232</v>
      </c>
      <c r="D674" s="1">
        <f t="shared" si="14"/>
        <v>2.8328007173226144E-3</v>
      </c>
      <c r="E674" s="1">
        <f>(C674-MAX(C$7:C674))/MAX(C$7:C674)</f>
        <v>0</v>
      </c>
    </row>
    <row r="675" spans="2:5">
      <c r="B675" s="2">
        <v>41060</v>
      </c>
      <c r="C675" s="6">
        <v>1499.0817639665299</v>
      </c>
      <c r="D675" s="1">
        <f t="shared" si="14"/>
        <v>1.0239332634931486E-3</v>
      </c>
      <c r="E675" s="1">
        <f>(C675-MAX(C$7:C675))/MAX(C$7:C675)</f>
        <v>0</v>
      </c>
    </row>
    <row r="676" spans="2:5">
      <c r="B676" s="2">
        <v>41061</v>
      </c>
      <c r="C676" s="6">
        <v>1490.3770058483699</v>
      </c>
      <c r="D676" s="1">
        <f t="shared" si="14"/>
        <v>-5.8067267092406505E-3</v>
      </c>
      <c r="E676" s="1">
        <f>(C676-MAX(C$7:C676))/MAX(C$7:C676)</f>
        <v>-5.806726709240654E-3</v>
      </c>
    </row>
    <row r="677" spans="2:5">
      <c r="B677" s="2">
        <v>41066</v>
      </c>
      <c r="C677" s="6">
        <v>1483.71402023684</v>
      </c>
      <c r="D677" s="1">
        <f t="shared" si="14"/>
        <v>-4.4706712364614987E-3</v>
      </c>
      <c r="E677" s="1">
        <f>(C677-MAX(C$7:C677))/MAX(C$7:C677)</f>
        <v>-1.0251437979625111E-2</v>
      </c>
    </row>
    <row r="678" spans="2:5">
      <c r="B678" s="2">
        <v>41067</v>
      </c>
      <c r="C678" s="6">
        <v>1486.84697629122</v>
      </c>
      <c r="D678" s="1">
        <f t="shared" si="14"/>
        <v>2.1115632875665646E-3</v>
      </c>
      <c r="E678" s="1">
        <f>(C678-MAX(C$7:C678))/MAX(C$7:C678)</f>
        <v>-8.1615212521410439E-3</v>
      </c>
    </row>
    <row r="679" spans="2:5">
      <c r="B679" s="2">
        <v>41068</v>
      </c>
      <c r="C679" s="6">
        <v>1487.55737918195</v>
      </c>
      <c r="D679" s="1">
        <f t="shared" si="14"/>
        <v>4.7779152936233693E-4</v>
      </c>
      <c r="E679" s="1">
        <f>(C679-MAX(C$7:C679))/MAX(C$7:C679)</f>
        <v>-7.6876292284996971E-3</v>
      </c>
    </row>
    <row r="680" spans="2:5">
      <c r="B680" s="2">
        <v>41071</v>
      </c>
      <c r="C680" s="6">
        <v>1483.6608231657999</v>
      </c>
      <c r="D680" s="1">
        <f t="shared" si="14"/>
        <v>-2.6194324136208369E-3</v>
      </c>
      <c r="E680" s="1">
        <f>(C680-MAX(C$7:C680))/MAX(C$7:C680)</f>
        <v>-1.0286924416935491E-2</v>
      </c>
    </row>
    <row r="681" spans="2:5">
      <c r="B681" s="2">
        <v>41072</v>
      </c>
      <c r="C681" s="6">
        <v>1482.75625882649</v>
      </c>
      <c r="D681" s="1">
        <f t="shared" si="14"/>
        <v>-6.0968404987582492E-4</v>
      </c>
      <c r="E681" s="1">
        <f>(C681-MAX(C$7:C681))/MAX(C$7:C681)</f>
        <v>-1.0890336693072081E-2</v>
      </c>
    </row>
    <row r="682" spans="2:5">
      <c r="B682" s="2">
        <v>41073</v>
      </c>
      <c r="C682" s="6">
        <v>1480.27781083692</v>
      </c>
      <c r="D682" s="1">
        <f t="shared" si="14"/>
        <v>-1.671514097355109E-3</v>
      </c>
      <c r="E682" s="1">
        <f>(C682-MAX(C$7:C682))/MAX(C$7:C682)</f>
        <v>-1.2543647439119768E-2</v>
      </c>
    </row>
    <row r="683" spans="2:5">
      <c r="B683" s="2">
        <v>41074</v>
      </c>
      <c r="C683" s="6">
        <v>1480.85154504001</v>
      </c>
      <c r="D683" s="1">
        <f t="shared" si="14"/>
        <v>3.8758549164885636E-4</v>
      </c>
      <c r="E683" s="1">
        <f>(C683-MAX(C$7:C683))/MAX(C$7:C683)</f>
        <v>-1.2160923683230756E-2</v>
      </c>
    </row>
    <row r="684" spans="2:5">
      <c r="B684" s="2">
        <v>41075</v>
      </c>
      <c r="C684" s="6">
        <v>1487.8421716964699</v>
      </c>
      <c r="D684" s="1">
        <f t="shared" si="14"/>
        <v>4.7206802598642739E-3</v>
      </c>
      <c r="E684" s="1">
        <f>(C684-MAX(C$7:C684))/MAX(C$7:C684)</f>
        <v>-7.4976512557396275E-3</v>
      </c>
    </row>
    <row r="685" spans="2:5">
      <c r="B685" s="2">
        <v>41078</v>
      </c>
      <c r="C685" s="6">
        <v>1492.2288849240899</v>
      </c>
      <c r="D685" s="1">
        <f t="shared" si="14"/>
        <v>2.9483726910484176E-3</v>
      </c>
      <c r="E685" s="1">
        <f>(C685-MAX(C$7:C685))/MAX(C$7:C685)</f>
        <v>-4.5713844349006523E-3</v>
      </c>
    </row>
    <row r="686" spans="2:5">
      <c r="B686" s="2">
        <v>41079</v>
      </c>
      <c r="C686" s="6">
        <v>1490.6779150484199</v>
      </c>
      <c r="D686" s="1">
        <f t="shared" si="14"/>
        <v>-1.0393645983799438E-3</v>
      </c>
      <c r="E686" s="1">
        <f>(C686-MAX(C$7:C686))/MAX(C$7:C686)</f>
        <v>-5.605997698133346E-3</v>
      </c>
    </row>
    <row r="687" spans="2:5">
      <c r="B687" s="2">
        <v>41080</v>
      </c>
      <c r="C687" s="6">
        <v>1495.3557202790901</v>
      </c>
      <c r="D687" s="1">
        <f t="shared" si="14"/>
        <v>3.1380388636925716E-3</v>
      </c>
      <c r="E687" s="1">
        <f>(C687-MAX(C$7:C687))/MAX(C$7:C687)</f>
        <v>-2.485550673087276E-3</v>
      </c>
    </row>
    <row r="688" spans="2:5">
      <c r="B688" s="2">
        <v>41081</v>
      </c>
      <c r="C688" s="6">
        <v>1498.38810288325</v>
      </c>
      <c r="D688" s="1">
        <f t="shared" si="14"/>
        <v>2.0278670573405932E-3</v>
      </c>
      <c r="E688" s="1">
        <f>(C688-MAX(C$7:C688))/MAX(C$7:C688)</f>
        <v>-4.6272398207589441E-4</v>
      </c>
    </row>
    <row r="689" spans="2:5">
      <c r="B689" s="2">
        <v>41082</v>
      </c>
      <c r="C689" s="6">
        <v>1500.44367611179</v>
      </c>
      <c r="D689" s="1">
        <f t="shared" si="14"/>
        <v>1.3718563465530131E-3</v>
      </c>
      <c r="E689" s="1">
        <f>(C689-MAX(C$7:C689))/MAX(C$7:C689)</f>
        <v>0</v>
      </c>
    </row>
    <row r="690" spans="2:5">
      <c r="B690" s="2">
        <v>41085</v>
      </c>
      <c r="C690" s="6">
        <v>1499.69308356088</v>
      </c>
      <c r="D690" s="1">
        <f t="shared" si="14"/>
        <v>-5.002470688236782E-4</v>
      </c>
      <c r="E690" s="1">
        <f>(C690-MAX(C$7:C690))/MAX(C$7:C690)</f>
        <v>-5.0024706882365619E-4</v>
      </c>
    </row>
    <row r="691" spans="2:5">
      <c r="B691" s="2">
        <v>41086</v>
      </c>
      <c r="C691" s="6">
        <v>1498.1629449618099</v>
      </c>
      <c r="D691" s="1">
        <f t="shared" si="14"/>
        <v>-1.0203011641801707E-3</v>
      </c>
      <c r="E691" s="1">
        <f>(C691-MAX(C$7:C691))/MAX(C$7:C691)</f>
        <v>-1.5200378303371457E-3</v>
      </c>
    </row>
    <row r="692" spans="2:5">
      <c r="B692" s="2">
        <v>41087</v>
      </c>
      <c r="C692" s="6">
        <v>1495.5367897240901</v>
      </c>
      <c r="D692" s="1">
        <f t="shared" si="14"/>
        <v>-1.7529169617706009E-3</v>
      </c>
      <c r="E692" s="1">
        <f>(C692-MAX(C$7:C692))/MAX(C$7:C692)</f>
        <v>-3.2702902920124385E-3</v>
      </c>
    </row>
    <row r="693" spans="2:5">
      <c r="B693" s="2">
        <v>41088</v>
      </c>
      <c r="C693" s="6">
        <v>1495.2951797181699</v>
      </c>
      <c r="D693" s="1">
        <f t="shared" si="14"/>
        <v>-1.6155403703888016E-4</v>
      </c>
      <c r="E693" s="1">
        <f>(C693-MAX(C$7:C693))/MAX(C$7:C693)</f>
        <v>-3.4313160004524027E-3</v>
      </c>
    </row>
    <row r="694" spans="2:5">
      <c r="B694" s="2">
        <v>41089</v>
      </c>
      <c r="C694" s="6">
        <v>1497.5708847329199</v>
      </c>
      <c r="D694" s="1">
        <f t="shared" si="14"/>
        <v>1.5219102192109979E-3</v>
      </c>
      <c r="E694" s="1">
        <f>(C694-MAX(C$7:C694))/MAX(C$7:C694)</f>
        <v>-1.914627936127872E-3</v>
      </c>
    </row>
    <row r="695" spans="2:5">
      <c r="B695" s="2">
        <v>41092</v>
      </c>
      <c r="C695" s="6">
        <v>1502.5505428138899</v>
      </c>
      <c r="D695" s="1">
        <f t="shared" si="14"/>
        <v>3.3251568468213311E-3</v>
      </c>
      <c r="E695" s="1">
        <f>(C695-MAX(C$7:C695))/MAX(C$7:C695)</f>
        <v>0</v>
      </c>
    </row>
    <row r="696" spans="2:5">
      <c r="B696" s="2">
        <v>41093</v>
      </c>
      <c r="C696" s="6">
        <v>1507.77075720537</v>
      </c>
      <c r="D696" s="1">
        <f t="shared" si="14"/>
        <v>3.4742354701120526E-3</v>
      </c>
      <c r="E696" s="1">
        <f>(C696-MAX(C$7:C696))/MAX(C$7:C696)</f>
        <v>0</v>
      </c>
    </row>
    <row r="697" spans="2:5">
      <c r="B697" s="2">
        <v>41095</v>
      </c>
      <c r="C697" s="6">
        <v>1515.2969951764401</v>
      </c>
      <c r="D697" s="1">
        <f t="shared" si="14"/>
        <v>4.9916328029997459E-3</v>
      </c>
      <c r="E697" s="1">
        <f>(C697-MAX(C$7:C697))/MAX(C$7:C697)</f>
        <v>0</v>
      </c>
    </row>
    <row r="698" spans="2:5">
      <c r="B698" s="2">
        <v>41096</v>
      </c>
      <c r="C698" s="6">
        <v>1515.0042202493501</v>
      </c>
      <c r="D698" s="1">
        <f t="shared" si="14"/>
        <v>-1.9321290019180815E-4</v>
      </c>
      <c r="E698" s="1">
        <f>(C698-MAX(C$7:C698))/MAX(C$7:C698)</f>
        <v>-1.9321290019184105E-4</v>
      </c>
    </row>
    <row r="699" spans="2:5">
      <c r="B699" s="2">
        <v>41099</v>
      </c>
      <c r="C699" s="6">
        <v>1515.42738513942</v>
      </c>
      <c r="D699" s="1">
        <f t="shared" si="14"/>
        <v>2.7931598104746769E-4</v>
      </c>
      <c r="E699" s="1">
        <f>(C699-MAX(C$7:C699))/MAX(C$7:C699)</f>
        <v>0</v>
      </c>
    </row>
    <row r="700" spans="2:5">
      <c r="B700" s="2">
        <v>41100</v>
      </c>
      <c r="C700" s="6">
        <v>1517.6833356166701</v>
      </c>
      <c r="D700" s="1">
        <f t="shared" si="14"/>
        <v>1.4886562690976657E-3</v>
      </c>
      <c r="E700" s="1">
        <f>(C700-MAX(C$7:C700))/MAX(C$7:C700)</f>
        <v>0</v>
      </c>
    </row>
    <row r="701" spans="2:5">
      <c r="B701" s="2">
        <v>41101</v>
      </c>
      <c r="C701" s="6">
        <v>1519.4446571983899</v>
      </c>
      <c r="D701" s="1">
        <f t="shared" si="14"/>
        <v>1.1605329915571616E-3</v>
      </c>
      <c r="E701" s="1">
        <f>(C701-MAX(C$7:C701))/MAX(C$7:C701)</f>
        <v>0</v>
      </c>
    </row>
    <row r="702" spans="2:5">
      <c r="B702" s="2">
        <v>41102</v>
      </c>
      <c r="C702" s="6">
        <v>1519.6127848329299</v>
      </c>
      <c r="D702" s="1">
        <f t="shared" si="14"/>
        <v>1.1065071290583539E-4</v>
      </c>
      <c r="E702" s="1">
        <f>(C702-MAX(C$7:C702))/MAX(C$7:C702)</f>
        <v>0</v>
      </c>
    </row>
    <row r="703" spans="2:5">
      <c r="B703" s="2">
        <v>41103</v>
      </c>
      <c r="C703" s="6">
        <v>1521.83505516119</v>
      </c>
      <c r="D703" s="1">
        <f t="shared" si="14"/>
        <v>1.462392492640463E-3</v>
      </c>
      <c r="E703" s="1">
        <f>(C703-MAX(C$7:C703))/MAX(C$7:C703)</f>
        <v>0</v>
      </c>
    </row>
    <row r="704" spans="2:5">
      <c r="B704" s="2">
        <v>41106</v>
      </c>
      <c r="C704" s="6">
        <v>1522.4244876979201</v>
      </c>
      <c r="D704" s="1">
        <f t="shared" si="14"/>
        <v>3.8731696627114509E-4</v>
      </c>
      <c r="E704" s="1">
        <f>(C704-MAX(C$7:C704))/MAX(C$7:C704)</f>
        <v>0</v>
      </c>
    </row>
    <row r="705" spans="2:5">
      <c r="B705" s="2">
        <v>41107</v>
      </c>
      <c r="C705" s="6">
        <v>1522.15785547667</v>
      </c>
      <c r="D705" s="1">
        <f t="shared" si="14"/>
        <v>-1.7513658207990446E-4</v>
      </c>
      <c r="E705" s="1">
        <f>(C705-MAX(C$7:C705))/MAX(C$7:C705)</f>
        <v>-1.7513658207987602E-4</v>
      </c>
    </row>
    <row r="706" spans="2:5">
      <c r="B706" s="2">
        <v>41108</v>
      </c>
      <c r="C706" s="6">
        <v>1525.4707799402599</v>
      </c>
      <c r="D706" s="1">
        <f t="shared" si="14"/>
        <v>2.1764657664580245E-3</v>
      </c>
      <c r="E706" s="1">
        <f>(C706-MAX(C$7:C706))/MAX(C$7:C706)</f>
        <v>0</v>
      </c>
    </row>
    <row r="707" spans="2:5">
      <c r="B707" s="2">
        <v>41109</v>
      </c>
      <c r="C707" s="6">
        <v>1525.69403243018</v>
      </c>
      <c r="D707" s="1">
        <f t="shared" si="14"/>
        <v>1.4634989595063708E-4</v>
      </c>
      <c r="E707" s="1">
        <f>(C707-MAX(C$7:C707))/MAX(C$7:C707)</f>
        <v>0</v>
      </c>
    </row>
    <row r="708" spans="2:5">
      <c r="B708" s="2">
        <v>41110</v>
      </c>
      <c r="C708" s="6">
        <v>1528.2448161157199</v>
      </c>
      <c r="D708" s="1">
        <f t="shared" si="14"/>
        <v>1.6718841598122314E-3</v>
      </c>
      <c r="E708" s="1">
        <f>(C708-MAX(C$7:C708))/MAX(C$7:C708)</f>
        <v>0</v>
      </c>
    </row>
    <row r="709" spans="2:5">
      <c r="B709" s="2">
        <v>41113</v>
      </c>
      <c r="C709" s="6">
        <v>1524.06332636446</v>
      </c>
      <c r="D709" s="1">
        <f t="shared" si="14"/>
        <v>-2.7361386782831509E-3</v>
      </c>
      <c r="E709" s="1">
        <f>(C709-MAX(C$7:C709))/MAX(C$7:C709)</f>
        <v>-2.7361386782831622E-3</v>
      </c>
    </row>
    <row r="710" spans="2:5">
      <c r="B710" s="2">
        <v>41114</v>
      </c>
      <c r="C710" s="6">
        <v>1525.56360325831</v>
      </c>
      <c r="D710" s="1">
        <f t="shared" si="14"/>
        <v>9.8439275317296904E-4</v>
      </c>
      <c r="E710" s="1">
        <f>(C710-MAX(C$7:C710))/MAX(C$7:C710)</f>
        <v>-1.7544393601966733E-3</v>
      </c>
    </row>
    <row r="711" spans="2:5">
      <c r="B711" s="2">
        <v>41115</v>
      </c>
      <c r="C711" s="6">
        <v>1527.3052442594401</v>
      </c>
      <c r="D711" s="1">
        <f t="shared" si="14"/>
        <v>1.1416377510646836E-3</v>
      </c>
      <c r="E711" s="1">
        <f>(C711-MAX(C$7:C711))/MAX(C$7:C711)</f>
        <v>-6.1480454333743433E-4</v>
      </c>
    </row>
    <row r="712" spans="2:5">
      <c r="B712" s="2">
        <v>41116</v>
      </c>
      <c r="C712" s="6">
        <v>1517.51124127414</v>
      </c>
      <c r="D712" s="1">
        <f t="shared" si="14"/>
        <v>-6.4126035199001397E-3</v>
      </c>
      <c r="E712" s="1">
        <f>(C712-MAX(C$7:C712))/MAX(C$7:C712)</f>
        <v>-7.0234655654589258E-3</v>
      </c>
    </row>
    <row r="713" spans="2:5">
      <c r="B713" s="2">
        <v>41117</v>
      </c>
      <c r="C713" s="6">
        <v>1517.8862941749801</v>
      </c>
      <c r="D713" s="1">
        <f t="shared" ref="D713:D776" si="15">C713/C712-1</f>
        <v>2.4714999839159368E-4</v>
      </c>
      <c r="E713" s="1">
        <f>(C713-MAX(C$7:C713))/MAX(C$7:C713)</f>
        <v>-6.7780514165705925E-3</v>
      </c>
    </row>
    <row r="714" spans="2:5">
      <c r="B714" s="2">
        <v>41120</v>
      </c>
      <c r="C714" s="6">
        <v>1518.35914909504</v>
      </c>
      <c r="D714" s="1">
        <f t="shared" si="15"/>
        <v>3.1152196437544966E-4</v>
      </c>
      <c r="E714" s="1">
        <f>(C714-MAX(C$7:C714))/MAX(C$7:C714)</f>
        <v>-6.4686409640870813E-3</v>
      </c>
    </row>
    <row r="715" spans="2:5">
      <c r="B715" s="2">
        <v>41121</v>
      </c>
      <c r="C715" s="6">
        <v>1516.78198235643</v>
      </c>
      <c r="D715" s="1">
        <f t="shared" si="15"/>
        <v>-1.038731014035732E-3</v>
      </c>
      <c r="E715" s="1">
        <f>(C715-MAX(C$7:C715))/MAX(C$7:C715)</f>
        <v>-7.5006528001348074E-3</v>
      </c>
    </row>
    <row r="716" spans="2:5">
      <c r="B716" s="2">
        <v>41122</v>
      </c>
      <c r="C716" s="6">
        <v>1518.6716454581699</v>
      </c>
      <c r="D716" s="1">
        <f t="shared" si="15"/>
        <v>1.2458369915524514E-3</v>
      </c>
      <c r="E716" s="1">
        <f>(C716-MAX(C$7:C716))/MAX(C$7:C716)</f>
        <v>-6.264160399301574E-3</v>
      </c>
    </row>
    <row r="717" spans="2:5">
      <c r="B717" s="2">
        <v>41123</v>
      </c>
      <c r="C717" s="6">
        <v>1515.9142013670701</v>
      </c>
      <c r="D717" s="1">
        <f t="shared" si="15"/>
        <v>-1.8156947219937214E-3</v>
      </c>
      <c r="E717" s="1">
        <f>(C717-MAX(C$7:C717))/MAX(C$7:C717)</f>
        <v>-8.0684813183205112E-3</v>
      </c>
    </row>
    <row r="718" spans="2:5">
      <c r="B718" s="2">
        <v>41124</v>
      </c>
      <c r="C718" s="6">
        <v>1510.6830294511899</v>
      </c>
      <c r="D718" s="1">
        <f t="shared" si="15"/>
        <v>-3.4508364069435471E-3</v>
      </c>
      <c r="E718" s="1">
        <f>(C718-MAX(C$7:C718))/MAX(C$7:C718)</f>
        <v>-1.1491474716182009E-2</v>
      </c>
    </row>
    <row r="719" spans="2:5">
      <c r="B719" s="2">
        <v>41127</v>
      </c>
      <c r="C719" s="6">
        <v>1516.31715479535</v>
      </c>
      <c r="D719" s="1">
        <f t="shared" si="15"/>
        <v>3.7295218350383852E-3</v>
      </c>
      <c r="E719" s="1">
        <f>(C719-MAX(C$7:C719))/MAX(C$7:C719)</f>
        <v>-7.8048105870144402E-3</v>
      </c>
    </row>
    <row r="720" spans="2:5">
      <c r="B720" s="2">
        <v>41128</v>
      </c>
      <c r="C720" s="6">
        <v>1516.8021259782799</v>
      </c>
      <c r="D720" s="1">
        <f t="shared" si="15"/>
        <v>3.1983492463716345E-4</v>
      </c>
      <c r="E720" s="1">
        <f>(C720-MAX(C$7:C720))/MAX(C$7:C720)</f>
        <v>-7.4874719133832274E-3</v>
      </c>
    </row>
    <row r="721" spans="2:5">
      <c r="B721" s="2">
        <v>41129</v>
      </c>
      <c r="C721" s="6">
        <v>1528.7697644878201</v>
      </c>
      <c r="D721" s="1">
        <f t="shared" si="15"/>
        <v>7.8900459753914465E-3</v>
      </c>
      <c r="E721" s="1">
        <f>(C721-MAX(C$7:C721))/MAX(C$7:C721)</f>
        <v>0</v>
      </c>
    </row>
    <row r="722" spans="2:5">
      <c r="B722" s="2">
        <v>41130</v>
      </c>
      <c r="C722" s="6">
        <v>1534.39079088171</v>
      </c>
      <c r="D722" s="1">
        <f t="shared" si="15"/>
        <v>3.6768299088993928E-3</v>
      </c>
      <c r="E722" s="1">
        <f>(C722-MAX(C$7:C722))/MAX(C$7:C722)</f>
        <v>0</v>
      </c>
    </row>
    <row r="723" spans="2:5">
      <c r="B723" s="2">
        <v>41131</v>
      </c>
      <c r="C723" s="6">
        <v>1545.0648624856799</v>
      </c>
      <c r="D723" s="1">
        <f t="shared" si="15"/>
        <v>6.9565534852018551E-3</v>
      </c>
      <c r="E723" s="1">
        <f>(C723-MAX(C$7:C723))/MAX(C$7:C723)</f>
        <v>0</v>
      </c>
    </row>
    <row r="724" spans="2:5">
      <c r="B724" s="2">
        <v>41134</v>
      </c>
      <c r="C724" s="6">
        <v>1546.8977274308199</v>
      </c>
      <c r="D724" s="1">
        <f t="shared" si="15"/>
        <v>1.1862705506042737E-3</v>
      </c>
      <c r="E724" s="1">
        <f>(C724-MAX(C$7:C724))/MAX(C$7:C724)</f>
        <v>0</v>
      </c>
    </row>
    <row r="725" spans="2:5">
      <c r="B725" s="2">
        <v>41135</v>
      </c>
      <c r="C725" s="6">
        <v>1550.76460528597</v>
      </c>
      <c r="D725" s="1">
        <f t="shared" si="15"/>
        <v>2.4997630978309537E-3</v>
      </c>
      <c r="E725" s="1">
        <f>(C725-MAX(C$7:C725))/MAX(C$7:C725)</f>
        <v>0</v>
      </c>
    </row>
    <row r="726" spans="2:5">
      <c r="B726" s="2">
        <v>41137</v>
      </c>
      <c r="C726" s="6">
        <v>1551.37861275965</v>
      </c>
      <c r="D726" s="1">
        <f t="shared" si="15"/>
        <v>3.9593853998676209E-4</v>
      </c>
      <c r="E726" s="1">
        <f>(C726-MAX(C$7:C726))/MAX(C$7:C726)</f>
        <v>0</v>
      </c>
    </row>
    <row r="727" spans="2:5">
      <c r="B727" s="2">
        <v>41138</v>
      </c>
      <c r="C727" s="6">
        <v>1552.2308845605401</v>
      </c>
      <c r="D727" s="1">
        <f t="shared" si="15"/>
        <v>5.4936415513306969E-4</v>
      </c>
      <c r="E727" s="1">
        <f>(C727-MAX(C$7:C727))/MAX(C$7:C727)</f>
        <v>0</v>
      </c>
    </row>
    <row r="728" spans="2:5">
      <c r="B728" s="2">
        <v>41141</v>
      </c>
      <c r="C728" s="6">
        <v>1553.2164115196999</v>
      </c>
      <c r="D728" s="1">
        <f t="shared" si="15"/>
        <v>6.3491003108007149E-4</v>
      </c>
      <c r="E728" s="1">
        <f>(C728-MAX(C$7:C728))/MAX(C$7:C728)</f>
        <v>0</v>
      </c>
    </row>
    <row r="729" spans="2:5">
      <c r="B729" s="2">
        <v>41142</v>
      </c>
      <c r="C729" s="6">
        <v>1550.5747010167299</v>
      </c>
      <c r="D729" s="1">
        <f t="shared" si="15"/>
        <v>-1.7008000194803641E-3</v>
      </c>
      <c r="E729" s="1">
        <f>(C729-MAX(C$7:C729))/MAX(C$7:C729)</f>
        <v>-1.7008000194804109E-3</v>
      </c>
    </row>
    <row r="730" spans="2:5">
      <c r="B730" s="2">
        <v>41143</v>
      </c>
      <c r="C730" s="6">
        <v>1550.5693753968001</v>
      </c>
      <c r="D730" s="1">
        <f t="shared" si="15"/>
        <v>-3.4346103585658483E-6</v>
      </c>
      <c r="E730" s="1">
        <f>(C730-MAX(C$7:C730))/MAX(C$7:C730)</f>
        <v>-1.7042287882536255E-3</v>
      </c>
    </row>
    <row r="731" spans="2:5">
      <c r="B731" s="2">
        <v>41144</v>
      </c>
      <c r="C731" s="6">
        <v>1552.9665018486501</v>
      </c>
      <c r="D731" s="1">
        <f t="shared" si="15"/>
        <v>1.5459653014471275E-3</v>
      </c>
      <c r="E731" s="1">
        <f>(C731-MAX(C$7:C731))/MAX(C$7:C731)</f>
        <v>-1.6089816537886466E-4</v>
      </c>
    </row>
    <row r="732" spans="2:5">
      <c r="B732" s="2">
        <v>41145</v>
      </c>
      <c r="C732" s="6">
        <v>1556.26360820127</v>
      </c>
      <c r="D732" s="1">
        <f t="shared" si="15"/>
        <v>2.1231020428933434E-3</v>
      </c>
      <c r="E732" s="1">
        <f>(C732-MAX(C$7:C732))/MAX(C$7:C732)</f>
        <v>0</v>
      </c>
    </row>
    <row r="733" spans="2:5">
      <c r="B733" s="2">
        <v>41149</v>
      </c>
      <c r="C733" s="6">
        <v>1554.0975695677901</v>
      </c>
      <c r="D733" s="1">
        <f t="shared" si="15"/>
        <v>-1.3918198832545414E-3</v>
      </c>
      <c r="E733" s="1">
        <f>(C733-MAX(C$7:C733))/MAX(C$7:C733)</f>
        <v>-1.3918198832545245E-3</v>
      </c>
    </row>
    <row r="734" spans="2:5">
      <c r="B734" s="2">
        <v>41150</v>
      </c>
      <c r="C734" s="6">
        <v>1553.5031754000399</v>
      </c>
      <c r="D734" s="1">
        <f t="shared" si="15"/>
        <v>-3.8246901571015179E-4</v>
      </c>
      <c r="E734" s="1">
        <f>(C734-MAX(C$7:C734))/MAX(C$7:C734)</f>
        <v>-1.7737565709838774E-3</v>
      </c>
    </row>
    <row r="735" spans="2:5">
      <c r="B735" s="2">
        <v>41151</v>
      </c>
      <c r="C735" s="6">
        <v>1557.35960587011</v>
      </c>
      <c r="D735" s="1">
        <f t="shared" si="15"/>
        <v>2.4824091325574837E-3</v>
      </c>
      <c r="E735" s="1">
        <f>(C735-MAX(C$7:C735))/MAX(C$7:C735)</f>
        <v>0</v>
      </c>
    </row>
    <row r="736" spans="2:5">
      <c r="B736" s="2">
        <v>41152</v>
      </c>
      <c r="C736" s="6">
        <v>1558.0678553034099</v>
      </c>
      <c r="D736" s="1">
        <f t="shared" si="15"/>
        <v>4.5477578244002004E-4</v>
      </c>
      <c r="E736" s="1">
        <f>(C736-MAX(C$7:C736))/MAX(C$7:C736)</f>
        <v>0</v>
      </c>
    </row>
    <row r="737" spans="2:5">
      <c r="B737" s="2">
        <v>41156</v>
      </c>
      <c r="C737" s="6">
        <v>1558.0502860512599</v>
      </c>
      <c r="D737" s="1">
        <f t="shared" si="15"/>
        <v>-1.1276307440799549E-5</v>
      </c>
      <c r="E737" s="1">
        <f>(C737-MAX(C$7:C737))/MAX(C$7:C737)</f>
        <v>-1.1276307440779263E-5</v>
      </c>
    </row>
    <row r="738" spans="2:5">
      <c r="B738" s="2">
        <v>41157</v>
      </c>
      <c r="C738" s="6">
        <v>1559.18499599091</v>
      </c>
      <c r="D738" s="1">
        <f t="shared" si="15"/>
        <v>7.2828839339056373E-4</v>
      </c>
      <c r="E738" s="1">
        <f>(C738-MAX(C$7:C738))/MAX(C$7:C738)</f>
        <v>0</v>
      </c>
    </row>
    <row r="739" spans="2:5">
      <c r="B739" s="2">
        <v>41158</v>
      </c>
      <c r="C739" s="6">
        <v>1558.66897335463</v>
      </c>
      <c r="D739" s="1">
        <f t="shared" si="15"/>
        <v>-3.309566456878299E-4</v>
      </c>
      <c r="E739" s="1">
        <f>(C739-MAX(C$7:C739))/MAX(C$7:C739)</f>
        <v>-3.3095664568787419E-4</v>
      </c>
    </row>
    <row r="740" spans="2:5">
      <c r="B740" s="2">
        <v>41159</v>
      </c>
      <c r="C740" s="6">
        <v>1555.37025901166</v>
      </c>
      <c r="D740" s="1">
        <f t="shared" si="15"/>
        <v>-2.1163662069120237E-3</v>
      </c>
      <c r="E740" s="1">
        <f>(C740-MAX(C$7:C740))/MAX(C$7:C740)</f>
        <v>-2.4466224271390232E-3</v>
      </c>
    </row>
    <row r="741" spans="2:5">
      <c r="B741" s="2">
        <v>41162</v>
      </c>
      <c r="C741" s="6">
        <v>1554.7023618005401</v>
      </c>
      <c r="D741" s="1">
        <f t="shared" si="15"/>
        <v>-4.2941364427551143E-4</v>
      </c>
      <c r="E741" s="1">
        <f>(C741-MAX(C$7:C741))/MAX(C$7:C741)</f>
        <v>-2.8749854583619079E-3</v>
      </c>
    </row>
    <row r="742" spans="2:5">
      <c r="B742" s="2">
        <v>41163</v>
      </c>
      <c r="C742" s="6">
        <v>1554.6648360367401</v>
      </c>
      <c r="D742" s="1">
        <f t="shared" si="15"/>
        <v>-2.4136943972075109E-5</v>
      </c>
      <c r="E742" s="1">
        <f>(C742-MAX(C$7:C742))/MAX(C$7:C742)</f>
        <v>-2.8990530089710179E-3</v>
      </c>
    </row>
    <row r="743" spans="2:5">
      <c r="B743" s="2">
        <v>41164</v>
      </c>
      <c r="C743" s="6">
        <v>1551.44722474836</v>
      </c>
      <c r="D743" s="1">
        <f t="shared" si="15"/>
        <v>-2.0696494921584874E-3</v>
      </c>
      <c r="E743" s="1">
        <f>(C743-MAX(C$7:C743))/MAX(C$7:C743)</f>
        <v>-4.9627024775417581E-3</v>
      </c>
    </row>
    <row r="744" spans="2:5">
      <c r="B744" s="2">
        <v>41165</v>
      </c>
      <c r="C744" s="6">
        <v>1552.3621439096501</v>
      </c>
      <c r="D744" s="1">
        <f t="shared" si="15"/>
        <v>5.8971980915334399E-4</v>
      </c>
      <c r="E744" s="1">
        <f>(C744-MAX(C$7:C744))/MAX(C$7:C744)</f>
        <v>-4.375909272346365E-3</v>
      </c>
    </row>
    <row r="745" spans="2:5">
      <c r="B745" s="2">
        <v>41166</v>
      </c>
      <c r="C745" s="6">
        <v>1550.99698520577</v>
      </c>
      <c r="D745" s="1">
        <f t="shared" si="15"/>
        <v>-8.7940736588820734E-4</v>
      </c>
      <c r="E745" s="1">
        <f>(C745-MAX(C$7:C745))/MAX(C$7:C745)</f>
        <v>-5.2514684313879571E-3</v>
      </c>
    </row>
    <row r="746" spans="2:5">
      <c r="B746" s="2">
        <v>41169</v>
      </c>
      <c r="C746" s="6">
        <v>1552.02072213169</v>
      </c>
      <c r="D746" s="1">
        <f t="shared" si="15"/>
        <v>6.6005088061737993E-4</v>
      </c>
      <c r="E746" s="1">
        <f>(C746-MAX(C$7:C746))/MAX(C$7:C746)</f>
        <v>-4.594883787133199E-3</v>
      </c>
    </row>
    <row r="747" spans="2:5">
      <c r="B747" s="2">
        <v>41170</v>
      </c>
      <c r="C747" s="6">
        <v>1559.0337549527501</v>
      </c>
      <c r="D747" s="1">
        <f t="shared" si="15"/>
        <v>4.518646382135838E-3</v>
      </c>
      <c r="E747" s="1">
        <f>(C747-MAX(C$7:C747))/MAX(C$7:C747)</f>
        <v>-9.7000059998528606E-5</v>
      </c>
    </row>
    <row r="748" spans="2:5">
      <c r="B748" s="2">
        <v>41171</v>
      </c>
      <c r="C748" s="6">
        <v>1561.12905163083</v>
      </c>
      <c r="D748" s="1">
        <f t="shared" si="15"/>
        <v>1.3439713357221716E-3</v>
      </c>
      <c r="E748" s="1">
        <f>(C748-MAX(C$7:C748))/MAX(C$7:C748)</f>
        <v>0</v>
      </c>
    </row>
    <row r="749" spans="2:5">
      <c r="B749" s="2">
        <v>41172</v>
      </c>
      <c r="C749" s="6">
        <v>1562.5319002840399</v>
      </c>
      <c r="D749" s="1">
        <f t="shared" si="15"/>
        <v>8.9861158611093117E-4</v>
      </c>
      <c r="E749" s="1">
        <f>(C749-MAX(C$7:C749))/MAX(C$7:C749)</f>
        <v>0</v>
      </c>
    </row>
    <row r="750" spans="2:5">
      <c r="B750" s="2">
        <v>41173</v>
      </c>
      <c r="C750" s="6">
        <v>1562.7162597296301</v>
      </c>
      <c r="D750" s="1">
        <f t="shared" si="15"/>
        <v>1.179876363206489E-4</v>
      </c>
      <c r="E750" s="1">
        <f>(C750-MAX(C$7:C750))/MAX(C$7:C750)</f>
        <v>0</v>
      </c>
    </row>
    <row r="751" spans="2:5">
      <c r="B751" s="2">
        <v>41176</v>
      </c>
      <c r="C751" s="6">
        <v>1563.3959520854</v>
      </c>
      <c r="D751" s="1">
        <f t="shared" si="15"/>
        <v>4.3494290888568266E-4</v>
      </c>
      <c r="E751" s="1">
        <f>(C751-MAX(C$7:C751))/MAX(C$7:C751)</f>
        <v>0</v>
      </c>
    </row>
    <row r="752" spans="2:5">
      <c r="B752" s="2">
        <v>41177</v>
      </c>
      <c r="C752" s="6">
        <v>1560.33601413581</v>
      </c>
      <c r="D752" s="1">
        <f t="shared" si="15"/>
        <v>-1.9572379892044411E-3</v>
      </c>
      <c r="E752" s="1">
        <f>(C752-MAX(C$7:C752))/MAX(C$7:C752)</f>
        <v>-1.9572379892044429E-3</v>
      </c>
    </row>
    <row r="753" spans="2:5">
      <c r="B753" s="2">
        <v>41178</v>
      </c>
      <c r="C753" s="6">
        <v>1555.1801518520999</v>
      </c>
      <c r="D753" s="1">
        <f t="shared" si="15"/>
        <v>-3.3043281940561275E-3</v>
      </c>
      <c r="E753" s="1">
        <f>(C753-MAX(C$7:C753))/MAX(C$7:C753)</f>
        <v>-5.255098826590367E-3</v>
      </c>
    </row>
    <row r="754" spans="2:5">
      <c r="B754" s="2">
        <v>41179</v>
      </c>
      <c r="C754" s="6">
        <v>1558.89516354584</v>
      </c>
      <c r="D754" s="1">
        <f t="shared" si="15"/>
        <v>2.388798294085559E-3</v>
      </c>
      <c r="E754" s="1">
        <f>(C754-MAX(C$7:C754))/MAX(C$7:C754)</f>
        <v>-2.8788539036169948E-3</v>
      </c>
    </row>
    <row r="755" spans="2:5">
      <c r="B755" s="2">
        <v>41180</v>
      </c>
      <c r="C755" s="6">
        <v>1563.46522614579</v>
      </c>
      <c r="D755" s="1">
        <f t="shared" si="15"/>
        <v>2.9316035528361706E-3</v>
      </c>
      <c r="E755" s="1">
        <f>(C755-MAX(C$7:C755))/MAX(C$7:C755)</f>
        <v>0</v>
      </c>
    </row>
    <row r="756" spans="2:5">
      <c r="B756" s="2">
        <v>41183</v>
      </c>
      <c r="C756" s="6">
        <v>1558.1071436269201</v>
      </c>
      <c r="D756" s="1">
        <f t="shared" si="15"/>
        <v>-3.4270557664262125E-3</v>
      </c>
      <c r="E756" s="1">
        <f>(C756-MAX(C$7:C756))/MAX(C$7:C756)</f>
        <v>-3.4270557664262675E-3</v>
      </c>
    </row>
    <row r="757" spans="2:5">
      <c r="B757" s="2">
        <v>41184</v>
      </c>
      <c r="C757" s="6">
        <v>1555.7151856826399</v>
      </c>
      <c r="D757" s="1">
        <f t="shared" si="15"/>
        <v>-1.5351691018579139E-3</v>
      </c>
      <c r="E757" s="1">
        <f>(C757-MAX(C$7:C757))/MAX(C$7:C757)</f>
        <v>-4.9569637581612551E-3</v>
      </c>
    </row>
    <row r="758" spans="2:5">
      <c r="B758" s="2">
        <v>41185</v>
      </c>
      <c r="C758" s="6">
        <v>1560.2737749183</v>
      </c>
      <c r="D758" s="1">
        <f t="shared" si="15"/>
        <v>2.9302209540751356E-3</v>
      </c>
      <c r="E758" s="1">
        <f>(C758-MAX(C$7:C758))/MAX(C$7:C758)</f>
        <v>-2.0412678031589363E-3</v>
      </c>
    </row>
    <row r="759" spans="2:5">
      <c r="B759" s="2">
        <v>41186</v>
      </c>
      <c r="C759" s="6">
        <v>1557.0924164764399</v>
      </c>
      <c r="D759" s="1">
        <f t="shared" si="15"/>
        <v>-2.0389745011426541E-3</v>
      </c>
      <c r="E759" s="1">
        <f>(C759-MAX(C$7:C759))/MAX(C$7:C759)</f>
        <v>-4.0760802113009951E-3</v>
      </c>
    </row>
    <row r="760" spans="2:5">
      <c r="B760" s="2">
        <v>41187</v>
      </c>
      <c r="C760" s="6">
        <v>1557.54304823339</v>
      </c>
      <c r="D760" s="1">
        <f t="shared" si="15"/>
        <v>2.8940591591197773E-4</v>
      </c>
      <c r="E760" s="1">
        <f>(C760-MAX(C$7:C760))/MAX(C$7:C760)</f>
        <v>-3.7878539371158171E-3</v>
      </c>
    </row>
    <row r="761" spans="2:5">
      <c r="B761" s="2">
        <v>41191</v>
      </c>
      <c r="C761" s="6">
        <v>1562.9033040193001</v>
      </c>
      <c r="D761" s="1">
        <f t="shared" si="15"/>
        <v>3.4414816283825367E-3</v>
      </c>
      <c r="E761" s="1">
        <f>(C761-MAX(C$7:C761))/MAX(C$7:C761)</f>
        <v>-3.5940813846888309E-4</v>
      </c>
    </row>
    <row r="762" spans="2:5">
      <c r="B762" s="2">
        <v>41192</v>
      </c>
      <c r="C762" s="6">
        <v>1561.26410860332</v>
      </c>
      <c r="D762" s="1">
        <f t="shared" si="15"/>
        <v>-1.0488143519593596E-3</v>
      </c>
      <c r="E762" s="1">
        <f>(C762-MAX(C$7:C762))/MAX(C$7:C762)</f>
        <v>-1.4078455380143848E-3</v>
      </c>
    </row>
    <row r="763" spans="2:5">
      <c r="B763" s="2">
        <v>41193</v>
      </c>
      <c r="C763" s="6">
        <v>1560.5147221055599</v>
      </c>
      <c r="D763" s="1">
        <f t="shared" si="15"/>
        <v>-4.7998701413209943E-4</v>
      </c>
      <c r="E763" s="1">
        <f>(C763-MAX(C$7:C763))/MAX(C$7:C763)</f>
        <v>-1.8871568045702829E-3</v>
      </c>
    </row>
    <row r="764" spans="2:5">
      <c r="B764" s="2">
        <v>41194</v>
      </c>
      <c r="C764" s="6">
        <v>1561.0125292293301</v>
      </c>
      <c r="D764" s="1">
        <f t="shared" si="15"/>
        <v>3.1900187593136842E-4</v>
      </c>
      <c r="E764" s="1">
        <f>(C764-MAX(C$7:C764))/MAX(C$7:C764)</f>
        <v>-1.5687569351997793E-3</v>
      </c>
    </row>
    <row r="765" spans="2:5">
      <c r="B765" s="2">
        <v>41197</v>
      </c>
      <c r="C765" s="6">
        <v>1563.05800316414</v>
      </c>
      <c r="D765" s="1">
        <f t="shared" si="15"/>
        <v>1.3103507476777132E-3</v>
      </c>
      <c r="E765" s="1">
        <f>(C765-MAX(C$7:C765))/MAX(C$7:C765)</f>
        <v>-2.6046180934502793E-4</v>
      </c>
    </row>
    <row r="766" spans="2:5">
      <c r="B766" s="2">
        <v>41198</v>
      </c>
      <c r="C766" s="6">
        <v>1562.33852982706</v>
      </c>
      <c r="D766" s="1">
        <f t="shared" si="15"/>
        <v>-4.6029855297979871E-4</v>
      </c>
      <c r="E766" s="1">
        <f>(C766-MAX(C$7:C766))/MAX(C$7:C766)</f>
        <v>-7.2064047213090559E-4</v>
      </c>
    </row>
    <row r="767" spans="2:5">
      <c r="B767" s="2">
        <v>41199</v>
      </c>
      <c r="C767" s="6">
        <v>1563.6279934965901</v>
      </c>
      <c r="D767" s="1">
        <f t="shared" si="15"/>
        <v>8.2534204009721002E-4</v>
      </c>
      <c r="E767" s="1">
        <f>(C767-MAX(C$7:C767))/MAX(C$7:C767)</f>
        <v>0</v>
      </c>
    </row>
    <row r="768" spans="2:5">
      <c r="B768" s="2">
        <v>41200</v>
      </c>
      <c r="C768" s="6">
        <v>1564.19189319116</v>
      </c>
      <c r="D768" s="1">
        <f t="shared" si="15"/>
        <v>3.6063545607745162E-4</v>
      </c>
      <c r="E768" s="1">
        <f>(C768-MAX(C$7:C768))/MAX(C$7:C768)</f>
        <v>0</v>
      </c>
    </row>
    <row r="769" spans="2:5">
      <c r="B769" s="2">
        <v>41201</v>
      </c>
      <c r="C769" s="6">
        <v>1562.1764423509701</v>
      </c>
      <c r="D769" s="1">
        <f t="shared" si="15"/>
        <v>-1.2884933421296596E-3</v>
      </c>
      <c r="E769" s="1">
        <f>(C769-MAX(C$7:C769))/MAX(C$7:C769)</f>
        <v>-1.2884933421296243E-3</v>
      </c>
    </row>
    <row r="770" spans="2:5">
      <c r="B770" s="2">
        <v>41204</v>
      </c>
      <c r="C770" s="6">
        <v>1561.8330038496399</v>
      </c>
      <c r="D770" s="1">
        <f t="shared" si="15"/>
        <v>-2.1984616591286255E-4</v>
      </c>
      <c r="E770" s="1">
        <f>(C770-MAX(C$7:C770))/MAX(C$7:C770)</f>
        <v>-1.5080562377213684E-3</v>
      </c>
    </row>
    <row r="771" spans="2:5">
      <c r="B771" s="2">
        <v>41205</v>
      </c>
      <c r="C771" s="6">
        <v>1555.52521257542</v>
      </c>
      <c r="D771" s="1">
        <f t="shared" si="15"/>
        <v>-4.0387104502672688E-3</v>
      </c>
      <c r="E771" s="1">
        <f>(C771-MAX(C$7:C771))/MAX(C$7:C771)</f>
        <v>-5.5406760855017745E-3</v>
      </c>
    </row>
    <row r="772" spans="2:5">
      <c r="B772" s="2">
        <v>41206</v>
      </c>
      <c r="C772" s="6">
        <v>1558.4205837473601</v>
      </c>
      <c r="D772" s="1">
        <f t="shared" si="15"/>
        <v>1.8613463469012714E-3</v>
      </c>
      <c r="E772" s="1">
        <f>(C772-MAX(C$7:C772))/MAX(C$7:C772)</f>
        <v>-3.6896428557916406E-3</v>
      </c>
    </row>
    <row r="773" spans="2:5">
      <c r="B773" s="2">
        <v>41207</v>
      </c>
      <c r="C773" s="6">
        <v>1558.4004539715399</v>
      </c>
      <c r="D773" s="1">
        <f t="shared" si="15"/>
        <v>-1.2916779995153505E-5</v>
      </c>
      <c r="E773" s="1">
        <f>(C773-MAX(C$7:C773))/MAX(C$7:C773)</f>
        <v>-3.702511977481727E-3</v>
      </c>
    </row>
    <row r="774" spans="2:5">
      <c r="B774" s="2">
        <v>41208</v>
      </c>
      <c r="C774" s="6">
        <v>1559.7148609225701</v>
      </c>
      <c r="D774" s="1">
        <f t="shared" si="15"/>
        <v>8.4343337277692498E-4</v>
      </c>
      <c r="E774" s="1">
        <f>(C774-MAX(C$7:C774))/MAX(C$7:C774)</f>
        <v>-2.862201426869816E-3</v>
      </c>
    </row>
    <row r="775" spans="2:5">
      <c r="B775" s="2">
        <v>41213</v>
      </c>
      <c r="C775" s="6">
        <v>1562.9014203520701</v>
      </c>
      <c r="D775" s="1">
        <f t="shared" si="15"/>
        <v>2.0430397307460435E-3</v>
      </c>
      <c r="E775" s="1">
        <f>(C775-MAX(C$7:C775))/MAX(C$7:C775)</f>
        <v>-8.2500928735617404E-4</v>
      </c>
    </row>
    <row r="776" spans="2:5">
      <c r="B776" s="2">
        <v>41214</v>
      </c>
      <c r="C776" s="6">
        <v>1569.0437661322401</v>
      </c>
      <c r="D776" s="1">
        <f t="shared" si="15"/>
        <v>3.9300916233004912E-3</v>
      </c>
      <c r="E776" s="1">
        <f>(C776-MAX(C$7:C776))/MAX(C$7:C776)</f>
        <v>0</v>
      </c>
    </row>
    <row r="777" spans="2:5">
      <c r="B777" s="2">
        <v>41215</v>
      </c>
      <c r="C777" s="6">
        <v>1571.1924026980901</v>
      </c>
      <c r="D777" s="1">
        <f t="shared" ref="D777:D840" si="16">C777/C776-1</f>
        <v>1.369392372748468E-3</v>
      </c>
      <c r="E777" s="1">
        <f>(C777-MAX(C$7:C777))/MAX(C$7:C777)</f>
        <v>0</v>
      </c>
    </row>
    <row r="778" spans="2:5">
      <c r="B778" s="2">
        <v>41218</v>
      </c>
      <c r="C778" s="6">
        <v>1572.9726400773</v>
      </c>
      <c r="D778" s="1">
        <f t="shared" si="16"/>
        <v>1.1330486171858833E-3</v>
      </c>
      <c r="E778" s="1">
        <f>(C778-MAX(C$7:C778))/MAX(C$7:C778)</f>
        <v>0</v>
      </c>
    </row>
    <row r="779" spans="2:5">
      <c r="B779" s="2">
        <v>41219</v>
      </c>
      <c r="C779" s="6">
        <v>1572.0015940189001</v>
      </c>
      <c r="D779" s="1">
        <f t="shared" si="16"/>
        <v>-6.1733181726042474E-4</v>
      </c>
      <c r="E779" s="1">
        <f>(C779-MAX(C$7:C779))/MAX(C$7:C779)</f>
        <v>-6.1733181726046226E-4</v>
      </c>
    </row>
    <row r="780" spans="2:5">
      <c r="B780" s="2">
        <v>41220</v>
      </c>
      <c r="C780" s="6">
        <v>1572.10097638451</v>
      </c>
      <c r="D780" s="1">
        <f t="shared" si="16"/>
        <v>6.3220270251740374E-5</v>
      </c>
      <c r="E780" s="1">
        <f>(C780-MAX(C$7:C780))/MAX(C$7:C780)</f>
        <v>-5.5415057489311705E-4</v>
      </c>
    </row>
    <row r="781" spans="2:5">
      <c r="B781" s="2">
        <v>41221</v>
      </c>
      <c r="C781" s="6">
        <v>1569.94154852734</v>
      </c>
      <c r="D781" s="1">
        <f t="shared" si="16"/>
        <v>-1.3735936111025637E-3</v>
      </c>
      <c r="E781" s="1">
        <f>(C781-MAX(C$7:C781))/MAX(C$7:C781)</f>
        <v>-1.9269830083064603E-3</v>
      </c>
    </row>
    <row r="782" spans="2:5">
      <c r="B782" s="2">
        <v>41222</v>
      </c>
      <c r="C782" s="6">
        <v>1572.93047166572</v>
      </c>
      <c r="D782" s="1">
        <f t="shared" si="16"/>
        <v>1.903843580153497E-3</v>
      </c>
      <c r="E782" s="1">
        <f>(C782-MAX(C$7:C782))/MAX(C$7:C782)</f>
        <v>-2.6808102382428281E-5</v>
      </c>
    </row>
    <row r="783" spans="2:5">
      <c r="B783" s="2">
        <v>41226</v>
      </c>
      <c r="C783" s="6">
        <v>1572.8909302529401</v>
      </c>
      <c r="D783" s="1">
        <f t="shared" si="16"/>
        <v>-2.5138690801784769E-5</v>
      </c>
      <c r="E783" s="1">
        <f>(C783-MAX(C$7:C783))/MAX(C$7:C783)</f>
        <v>-5.1946119263644269E-5</v>
      </c>
    </row>
    <row r="784" spans="2:5">
      <c r="B784" s="2">
        <v>41227</v>
      </c>
      <c r="C784" s="6">
        <v>1569.4260948967799</v>
      </c>
      <c r="D784" s="1">
        <f t="shared" si="16"/>
        <v>-2.2028452765017192E-3</v>
      </c>
      <c r="E784" s="1">
        <f>(C784-MAX(C$7:C784))/MAX(C$7:C784)</f>
        <v>-2.2546769665019624E-3</v>
      </c>
    </row>
    <row r="785" spans="2:5">
      <c r="B785" s="2">
        <v>41228</v>
      </c>
      <c r="C785" s="6">
        <v>1567.0300492741501</v>
      </c>
      <c r="D785" s="1">
        <f t="shared" si="16"/>
        <v>-1.5267017863541676E-3</v>
      </c>
      <c r="E785" s="1">
        <f>(C785-MAX(C$7:C785))/MAX(C$7:C785)</f>
        <v>-3.7779365335037455E-3</v>
      </c>
    </row>
    <row r="786" spans="2:5">
      <c r="B786" s="2">
        <v>41229</v>
      </c>
      <c r="C786" s="6">
        <v>1567.4411794963801</v>
      </c>
      <c r="D786" s="1">
        <f t="shared" si="16"/>
        <v>2.6236269203661067E-4</v>
      </c>
      <c r="E786" s="1">
        <f>(C786-MAX(C$7:C786))/MAX(C$7:C786)</f>
        <v>-3.5165650310663085E-3</v>
      </c>
    </row>
    <row r="787" spans="2:5">
      <c r="B787" s="2">
        <v>41232</v>
      </c>
      <c r="C787" s="6">
        <v>1572.64557340853</v>
      </c>
      <c r="D787" s="1">
        <f t="shared" si="16"/>
        <v>3.3203120986153856E-3</v>
      </c>
      <c r="E787" s="1">
        <f>(C787-MAX(C$7:C787))/MAX(C$7:C787)</f>
        <v>-2.0792902586904341E-4</v>
      </c>
    </row>
    <row r="788" spans="2:5">
      <c r="B788" s="2">
        <v>41233</v>
      </c>
      <c r="C788" s="6">
        <v>1572.5579430570101</v>
      </c>
      <c r="D788" s="1">
        <f t="shared" si="16"/>
        <v>-5.5721615220605258E-5</v>
      </c>
      <c r="E788" s="1">
        <f>(C788-MAX(C$7:C788))/MAX(C$7:C788)</f>
        <v>-2.6363905494851506E-4</v>
      </c>
    </row>
    <row r="789" spans="2:5">
      <c r="B789" s="2">
        <v>41234</v>
      </c>
      <c r="C789" s="6">
        <v>1570.7074269975401</v>
      </c>
      <c r="D789" s="1">
        <f t="shared" si="16"/>
        <v>-1.1767554051920204E-3</v>
      </c>
      <c r="E789" s="1">
        <f>(C789-MAX(C$7:C789))/MAX(C$7:C789)</f>
        <v>-1.440084221457623E-3</v>
      </c>
    </row>
    <row r="790" spans="2:5">
      <c r="B790" s="2">
        <v>41236</v>
      </c>
      <c r="C790" s="6">
        <v>1572.50092614504</v>
      </c>
      <c r="D790" s="1">
        <f t="shared" si="16"/>
        <v>1.1418416419717303E-3</v>
      </c>
      <c r="E790" s="1">
        <f>(C790-MAX(C$7:C790))/MAX(C$7:C790)</f>
        <v>-2.9988692761799329E-4</v>
      </c>
    </row>
    <row r="791" spans="2:5">
      <c r="B791" s="2">
        <v>41239</v>
      </c>
      <c r="C791" s="6">
        <v>1573.9675444075599</v>
      </c>
      <c r="D791" s="1">
        <f t="shared" si="16"/>
        <v>9.3266607232811438E-4</v>
      </c>
      <c r="E791" s="1">
        <f>(C791-MAX(C$7:C791))/MAX(C$7:C791)</f>
        <v>0</v>
      </c>
    </row>
    <row r="792" spans="2:5">
      <c r="B792" s="2">
        <v>41240</v>
      </c>
      <c r="C792" s="6">
        <v>1577.70577085991</v>
      </c>
      <c r="D792" s="1">
        <f t="shared" si="16"/>
        <v>2.3750340123800395E-3</v>
      </c>
      <c r="E792" s="1">
        <f>(C792-MAX(C$7:C792))/MAX(C$7:C792)</f>
        <v>0</v>
      </c>
    </row>
    <row r="793" spans="2:5">
      <c r="B793" s="2">
        <v>41241</v>
      </c>
      <c r="C793" s="6">
        <v>1582.03534219533</v>
      </c>
      <c r="D793" s="1">
        <f t="shared" si="16"/>
        <v>2.7442197495799459E-3</v>
      </c>
      <c r="E793" s="1">
        <f>(C793-MAX(C$7:C793))/MAX(C$7:C793)</f>
        <v>0</v>
      </c>
    </row>
    <row r="794" spans="2:5">
      <c r="B794" s="2">
        <v>41242</v>
      </c>
      <c r="C794" s="6">
        <v>1582.1914966091299</v>
      </c>
      <c r="D794" s="1">
        <f t="shared" si="16"/>
        <v>9.870475686279967E-5</v>
      </c>
      <c r="E794" s="1">
        <f>(C794-MAX(C$7:C794))/MAX(C$7:C794)</f>
        <v>0</v>
      </c>
    </row>
    <row r="795" spans="2:5">
      <c r="B795" s="2">
        <v>41243</v>
      </c>
      <c r="C795" s="6">
        <v>1583.50634327272</v>
      </c>
      <c r="D795" s="1">
        <f t="shared" si="16"/>
        <v>8.3102877648366658E-4</v>
      </c>
      <c r="E795" s="1">
        <f>(C795-MAX(C$7:C795))/MAX(C$7:C795)</f>
        <v>0</v>
      </c>
    </row>
    <row r="796" spans="2:5">
      <c r="B796" s="2">
        <v>41246</v>
      </c>
      <c r="C796" s="6">
        <v>1584.53061797838</v>
      </c>
      <c r="D796" s="1">
        <f t="shared" si="16"/>
        <v>6.4683966061229725E-4</v>
      </c>
      <c r="E796" s="1">
        <f>(C796-MAX(C$7:C796))/MAX(C$7:C796)</f>
        <v>0</v>
      </c>
    </row>
    <row r="797" spans="2:5">
      <c r="B797" s="2">
        <v>41247</v>
      </c>
      <c r="C797" s="6">
        <v>1588.44846291713</v>
      </c>
      <c r="D797" s="1">
        <f t="shared" si="16"/>
        <v>2.4725586834974944E-3</v>
      </c>
      <c r="E797" s="1">
        <f>(C797-MAX(C$7:C797))/MAX(C$7:C797)</f>
        <v>0</v>
      </c>
    </row>
    <row r="798" spans="2:5">
      <c r="B798" s="2">
        <v>41248</v>
      </c>
      <c r="C798" s="6">
        <v>1591.04415030427</v>
      </c>
      <c r="D798" s="1">
        <f t="shared" si="16"/>
        <v>1.6341023632413521E-3</v>
      </c>
      <c r="E798" s="1">
        <f>(C798-MAX(C$7:C798))/MAX(C$7:C798)</f>
        <v>0</v>
      </c>
    </row>
    <row r="799" spans="2:5">
      <c r="B799" s="2">
        <v>41249</v>
      </c>
      <c r="C799" s="6">
        <v>1596.82875981293</v>
      </c>
      <c r="D799" s="1">
        <f t="shared" si="16"/>
        <v>3.6357316090529501E-3</v>
      </c>
      <c r="E799" s="1">
        <f>(C799-MAX(C$7:C799))/MAX(C$7:C799)</f>
        <v>0</v>
      </c>
    </row>
    <row r="800" spans="2:5">
      <c r="B800" s="2">
        <v>41250</v>
      </c>
      <c r="C800" s="6">
        <v>1605.80920230781</v>
      </c>
      <c r="D800" s="1">
        <f t="shared" si="16"/>
        <v>5.6239233165691349E-3</v>
      </c>
      <c r="E800" s="1">
        <f>(C800-MAX(C$7:C800))/MAX(C$7:C800)</f>
        <v>0</v>
      </c>
    </row>
    <row r="801" spans="2:5">
      <c r="B801" s="2">
        <v>41253</v>
      </c>
      <c r="C801" s="6">
        <v>1610.1681619233</v>
      </c>
      <c r="D801" s="1">
        <f t="shared" si="16"/>
        <v>2.7144941062895445E-3</v>
      </c>
      <c r="E801" s="1">
        <f>(C801-MAX(C$7:C801))/MAX(C$7:C801)</f>
        <v>0</v>
      </c>
    </row>
    <row r="802" spans="2:5">
      <c r="B802" s="2">
        <v>41254</v>
      </c>
      <c r="C802" s="6">
        <v>1608.76746781822</v>
      </c>
      <c r="D802" s="1">
        <f t="shared" si="16"/>
        <v>-8.6990547832399567E-4</v>
      </c>
      <c r="E802" s="1">
        <f>(C802-MAX(C$7:C802))/MAX(C$7:C802)</f>
        <v>-8.6990547832401757E-4</v>
      </c>
    </row>
    <row r="803" spans="2:5">
      <c r="B803" s="2">
        <v>41255</v>
      </c>
      <c r="C803" s="6">
        <v>1608.91187714594</v>
      </c>
      <c r="D803" s="1">
        <f t="shared" si="16"/>
        <v>8.9763953218024994E-5</v>
      </c>
      <c r="E803" s="1">
        <f>(C803-MAX(C$7:C803))/MAX(C$7:C803)</f>
        <v>-7.8021961126057489E-4</v>
      </c>
    </row>
    <row r="804" spans="2:5">
      <c r="B804" s="2">
        <v>41256</v>
      </c>
      <c r="C804" s="6">
        <v>1608.8114911176999</v>
      </c>
      <c r="D804" s="1">
        <f t="shared" si="16"/>
        <v>-6.2393739312938123E-5</v>
      </c>
      <c r="E804" s="1">
        <f>(C804-MAX(C$7:C804))/MAX(C$7:C804)</f>
        <v>-8.4256466975446594E-4</v>
      </c>
    </row>
    <row r="805" spans="2:5">
      <c r="B805" s="2">
        <v>41257</v>
      </c>
      <c r="C805" s="6">
        <v>1610.2877270725901</v>
      </c>
      <c r="D805" s="1">
        <f t="shared" si="16"/>
        <v>9.1759411406533431E-4</v>
      </c>
      <c r="E805" s="1">
        <f>(C805-MAX(C$7:C805))/MAX(C$7:C805)</f>
        <v>0</v>
      </c>
    </row>
    <row r="806" spans="2:5">
      <c r="B806" s="2">
        <v>41260</v>
      </c>
      <c r="C806" s="6">
        <v>1611.23558921175</v>
      </c>
      <c r="D806" s="1">
        <f t="shared" si="16"/>
        <v>5.8862905257495157E-4</v>
      </c>
      <c r="E806" s="1">
        <f>(C806-MAX(C$7:C806))/MAX(C$7:C806)</f>
        <v>0</v>
      </c>
    </row>
    <row r="807" spans="2:5">
      <c r="B807" s="2">
        <v>41261</v>
      </c>
      <c r="C807" s="6">
        <v>1606.70565901744</v>
      </c>
      <c r="D807" s="1">
        <f t="shared" si="16"/>
        <v>-2.8114635902042329E-3</v>
      </c>
      <c r="E807" s="1">
        <f>(C807-MAX(C$7:C807))/MAX(C$7:C807)</f>
        <v>-2.8114635902042051E-3</v>
      </c>
    </row>
    <row r="808" spans="2:5">
      <c r="B808" s="2">
        <v>41262</v>
      </c>
      <c r="C808" s="6">
        <v>1605.1050475546499</v>
      </c>
      <c r="D808" s="1">
        <f t="shared" si="16"/>
        <v>-9.9620702386082893E-4</v>
      </c>
      <c r="E808" s="1">
        <f>(C808-MAX(C$7:C808))/MAX(C$7:C808)</f>
        <v>-3.8048698142891242E-3</v>
      </c>
    </row>
    <row r="809" spans="2:5">
      <c r="B809" s="2">
        <v>41263</v>
      </c>
      <c r="C809" s="6">
        <v>1605.4947656238701</v>
      </c>
      <c r="D809" s="1">
        <f t="shared" si="16"/>
        <v>2.4279910515123682E-4</v>
      </c>
      <c r="E809" s="1">
        <f>(C809-MAX(C$7:C809))/MAX(C$7:C809)</f>
        <v>-3.5629945281239034E-3</v>
      </c>
    </row>
    <row r="810" spans="2:5">
      <c r="B810" s="2">
        <v>41264</v>
      </c>
      <c r="C810" s="6">
        <v>1605.25786465634</v>
      </c>
      <c r="D810" s="1">
        <f t="shared" si="16"/>
        <v>-1.4755636243890535E-4</v>
      </c>
      <c r="E810" s="1">
        <f>(C810-MAX(C$7:C810))/MAX(C$7:C810)</f>
        <v>-3.7100251480508225E-3</v>
      </c>
    </row>
    <row r="811" spans="2:5">
      <c r="B811" s="2">
        <v>41270</v>
      </c>
      <c r="C811" s="6">
        <v>1603.89013039357</v>
      </c>
      <c r="D811" s="1">
        <f t="shared" si="16"/>
        <v>-8.520339896063156E-4</v>
      </c>
      <c r="E811" s="1">
        <f>(C811-MAX(C$7:C811))/MAX(C$7:C811)</f>
        <v>-4.5588980701286698E-3</v>
      </c>
    </row>
    <row r="812" spans="2:5">
      <c r="B812" s="2">
        <v>41271</v>
      </c>
      <c r="C812" s="6">
        <v>1601.3274883315</v>
      </c>
      <c r="D812" s="1">
        <f t="shared" si="16"/>
        <v>-1.5977665885636982E-3</v>
      </c>
      <c r="E812" s="1">
        <f>(C812-MAX(C$7:C812))/MAX(C$7:C812)</f>
        <v>-6.1493806036752533E-3</v>
      </c>
    </row>
    <row r="813" spans="2:5">
      <c r="B813" s="2">
        <v>41276</v>
      </c>
      <c r="C813" s="6">
        <v>1612.3653677637501</v>
      </c>
      <c r="D813" s="1">
        <f t="shared" si="16"/>
        <v>6.8929556962460392E-3</v>
      </c>
      <c r="E813" s="1">
        <f>(C813-MAX(C$7:C813))/MAX(C$7:C813)</f>
        <v>0</v>
      </c>
    </row>
    <row r="814" spans="2:5">
      <c r="B814" s="2">
        <v>41277</v>
      </c>
      <c r="C814" s="6">
        <v>1612.0902379726599</v>
      </c>
      <c r="D814" s="1">
        <f t="shared" si="16"/>
        <v>-1.7063737325972994E-4</v>
      </c>
      <c r="E814" s="1">
        <f>(C814-MAX(C$7:C814))/MAX(C$7:C814)</f>
        <v>-1.7063737325974805E-4</v>
      </c>
    </row>
    <row r="815" spans="2:5">
      <c r="B815" s="2">
        <v>41278</v>
      </c>
      <c r="C815" s="6">
        <v>1609.8034985965801</v>
      </c>
      <c r="D815" s="1">
        <f t="shared" si="16"/>
        <v>-1.4184934082570599E-3</v>
      </c>
      <c r="E815" s="1">
        <f>(C815-MAX(C$7:C815))/MAX(C$7:C815)</f>
        <v>-1.5888887335276671E-3</v>
      </c>
    </row>
    <row r="816" spans="2:5">
      <c r="B816" s="2">
        <v>41281</v>
      </c>
      <c r="C816" s="6">
        <v>1611.5425285466399</v>
      </c>
      <c r="D816" s="1">
        <f t="shared" si="16"/>
        <v>1.0802746742542002E-3</v>
      </c>
      <c r="E816" s="1">
        <f>(C816-MAX(C$7:C816))/MAX(C$7:C816)</f>
        <v>-5.1033049553241916E-4</v>
      </c>
    </row>
    <row r="817" spans="2:5">
      <c r="B817" s="2">
        <v>41282</v>
      </c>
      <c r="C817" s="6">
        <v>1614.67098720433</v>
      </c>
      <c r="D817" s="1">
        <f t="shared" si="16"/>
        <v>1.9412820960496013E-3</v>
      </c>
      <c r="E817" s="1">
        <f>(C817-MAX(C$7:C817))/MAX(C$7:C817)</f>
        <v>0</v>
      </c>
    </row>
    <row r="818" spans="2:5">
      <c r="B818" s="2">
        <v>41283</v>
      </c>
      <c r="C818" s="6">
        <v>1615.96301289349</v>
      </c>
      <c r="D818" s="1">
        <f t="shared" si="16"/>
        <v>8.0017892152572934E-4</v>
      </c>
      <c r="E818" s="1">
        <f>(C818-MAX(C$7:C818))/MAX(C$7:C818)</f>
        <v>0</v>
      </c>
    </row>
    <row r="819" spans="2:5">
      <c r="B819" s="2">
        <v>41284</v>
      </c>
      <c r="C819" s="6">
        <v>1609.59621388607</v>
      </c>
      <c r="D819" s="1">
        <f t="shared" si="16"/>
        <v>-3.9399410485391195E-3</v>
      </c>
      <c r="E819" s="1">
        <f>(C819-MAX(C$7:C819))/MAX(C$7:C819)</f>
        <v>-3.9399410485391204E-3</v>
      </c>
    </row>
    <row r="820" spans="2:5">
      <c r="B820" s="2">
        <v>41285</v>
      </c>
      <c r="C820" s="6">
        <v>1604.67709910851</v>
      </c>
      <c r="D820" s="1">
        <f t="shared" si="16"/>
        <v>-3.0561172641452305E-3</v>
      </c>
      <c r="E820" s="1">
        <f>(C820-MAX(C$7:C820))/MAX(C$7:C820)</f>
        <v>-6.9840173908262007E-3</v>
      </c>
    </row>
    <row r="821" spans="2:5">
      <c r="B821" s="2">
        <v>41288</v>
      </c>
      <c r="C821" s="6">
        <v>1604.7017988264099</v>
      </c>
      <c r="D821" s="1">
        <f t="shared" si="16"/>
        <v>1.5392329032248853E-5</v>
      </c>
      <c r="E821" s="1">
        <f>(C821-MAX(C$7:C821))/MAX(C$7:C821)</f>
        <v>-6.968732562087643E-3</v>
      </c>
    </row>
    <row r="822" spans="2:5">
      <c r="B822" s="2">
        <v>41289</v>
      </c>
      <c r="C822" s="6">
        <v>1605.2369746253</v>
      </c>
      <c r="D822" s="1">
        <f t="shared" si="16"/>
        <v>3.335048289230258E-4</v>
      </c>
      <c r="E822" s="1">
        <f>(C822-MAX(C$7:C822))/MAX(C$7:C822)</f>
        <v>-6.6375518391255167E-3</v>
      </c>
    </row>
    <row r="823" spans="2:5">
      <c r="B823" s="2">
        <v>41290</v>
      </c>
      <c r="C823" s="6">
        <v>1608.6358931018401</v>
      </c>
      <c r="D823" s="1">
        <f t="shared" si="16"/>
        <v>2.1173935875316019E-3</v>
      </c>
      <c r="E823" s="1">
        <f>(C823-MAX(C$7:C823))/MAX(C$7:C823)</f>
        <v>-4.5342125612950887E-3</v>
      </c>
    </row>
    <row r="824" spans="2:5">
      <c r="B824" s="2">
        <v>41291</v>
      </c>
      <c r="C824" s="6">
        <v>1600.7373083334601</v>
      </c>
      <c r="D824" s="1">
        <f t="shared" si="16"/>
        <v>-4.9101134708300354E-3</v>
      </c>
      <c r="E824" s="1">
        <f>(C824-MAX(C$7:C824))/MAX(C$7:C824)</f>
        <v>-9.422062533948292E-3</v>
      </c>
    </row>
    <row r="825" spans="2:5">
      <c r="B825" s="2">
        <v>41292</v>
      </c>
      <c r="C825" s="6">
        <v>1602.7374608489499</v>
      </c>
      <c r="D825" s="1">
        <f t="shared" si="16"/>
        <v>1.2495195214585753E-3</v>
      </c>
      <c r="E825" s="1">
        <f>(C825-MAX(C$7:C825))/MAX(C$7:C825)</f>
        <v>-8.1843160635582078E-3</v>
      </c>
    </row>
    <row r="826" spans="2:5">
      <c r="B826" s="2">
        <v>41296</v>
      </c>
      <c r="C826" s="6">
        <v>1605.2839289230801</v>
      </c>
      <c r="D826" s="1">
        <f t="shared" si="16"/>
        <v>1.588824206293582E-3</v>
      </c>
      <c r="E826" s="1">
        <f>(C826-MAX(C$7:C826))/MAX(C$7:C826)</f>
        <v>-6.608495296738447E-3</v>
      </c>
    </row>
    <row r="827" spans="2:5">
      <c r="B827" s="2">
        <v>41297</v>
      </c>
      <c r="C827" s="6">
        <v>1610.2829347873201</v>
      </c>
      <c r="D827" s="1">
        <f t="shared" si="16"/>
        <v>3.1140945063803382E-3</v>
      </c>
      <c r="E827" s="1">
        <f>(C827-MAX(C$7:C827))/MAX(C$7:C827)</f>
        <v>-3.5149802692571522E-3</v>
      </c>
    </row>
    <row r="828" spans="2:5">
      <c r="B828" s="2">
        <v>41298</v>
      </c>
      <c r="C828" s="6">
        <v>1605.9108576691899</v>
      </c>
      <c r="D828" s="1">
        <f t="shared" si="16"/>
        <v>-2.7150987094747281E-3</v>
      </c>
      <c r="E828" s="1">
        <f>(C828-MAX(C$7:C828))/MAX(C$7:C828)</f>
        <v>-6.2205354603389502E-3</v>
      </c>
    </row>
    <row r="829" spans="2:5">
      <c r="B829" s="2">
        <v>41299</v>
      </c>
      <c r="C829" s="6">
        <v>1595.8447854001699</v>
      </c>
      <c r="D829" s="1">
        <f t="shared" si="16"/>
        <v>-6.2681388701921747E-3</v>
      </c>
      <c r="E829" s="1">
        <f>(C829-MAX(C$7:C829))/MAX(C$7:C829)</f>
        <v>-1.2449683150418807E-2</v>
      </c>
    </row>
    <row r="830" spans="2:5">
      <c r="B830" s="2">
        <v>41302</v>
      </c>
      <c r="C830" s="6">
        <v>1591.87089349857</v>
      </c>
      <c r="D830" s="1">
        <f t="shared" si="16"/>
        <v>-2.4901493791600338E-3</v>
      </c>
      <c r="E830" s="1">
        <f>(C830-MAX(C$7:C830))/MAX(C$7:C830)</f>
        <v>-1.4908830958811034E-2</v>
      </c>
    </row>
    <row r="831" spans="2:5">
      <c r="B831" s="2">
        <v>41303</v>
      </c>
      <c r="C831" s="6">
        <v>1597.4936053613801</v>
      </c>
      <c r="D831" s="1">
        <f t="shared" si="16"/>
        <v>3.5321406313628678E-3</v>
      </c>
      <c r="E831" s="1">
        <f>(C831-MAX(C$7:C831))/MAX(C$7:C831)</f>
        <v>-1.1429350415043978E-2</v>
      </c>
    </row>
    <row r="832" spans="2:5">
      <c r="B832" s="2">
        <v>41304</v>
      </c>
      <c r="C832" s="6">
        <v>1591.6999594128999</v>
      </c>
      <c r="D832" s="1">
        <f t="shared" si="16"/>
        <v>-3.6267099467791608E-3</v>
      </c>
      <c r="E832" s="1">
        <f>(C832-MAX(C$7:C832))/MAX(C$7:C832)</f>
        <v>-1.5014609422987638E-2</v>
      </c>
    </row>
    <row r="833" spans="2:5">
      <c r="B833" s="2">
        <v>41305</v>
      </c>
      <c r="C833" s="6">
        <v>1597.52625414973</v>
      </c>
      <c r="D833" s="1">
        <f t="shared" si="16"/>
        <v>3.6604227463692407E-3</v>
      </c>
      <c r="E833" s="1">
        <f>(C833-MAX(C$7:C833))/MAX(C$7:C833)</f>
        <v>-1.1409146494478105E-2</v>
      </c>
    </row>
    <row r="834" spans="2:5">
      <c r="B834" s="2">
        <v>41306</v>
      </c>
      <c r="C834" s="6">
        <v>1600.21179137577</v>
      </c>
      <c r="D834" s="1">
        <f t="shared" si="16"/>
        <v>1.6810598380239128E-3</v>
      </c>
      <c r="E834" s="1">
        <f>(C834-MAX(C$7:C834))/MAX(C$7:C834)</f>
        <v>-9.7472661144121439E-3</v>
      </c>
    </row>
    <row r="835" spans="2:5">
      <c r="B835" s="2">
        <v>41309</v>
      </c>
      <c r="C835" s="6">
        <v>1606.97886981026</v>
      </c>
      <c r="D835" s="1">
        <f t="shared" si="16"/>
        <v>4.2288642484455963E-3</v>
      </c>
      <c r="E835" s="1">
        <f>(C835-MAX(C$7:C835))/MAX(C$7:C835)</f>
        <v>-5.5596217311578979E-3</v>
      </c>
    </row>
    <row r="836" spans="2:5">
      <c r="B836" s="2">
        <v>41310</v>
      </c>
      <c r="C836" s="6">
        <v>1606.74046360535</v>
      </c>
      <c r="D836" s="1">
        <f t="shared" si="16"/>
        <v>-1.4835677642610623E-4</v>
      </c>
      <c r="E836" s="1">
        <f>(C836-MAX(C$7:C836))/MAX(C$7:C836)</f>
        <v>-5.7071537000258762E-3</v>
      </c>
    </row>
    <row r="837" spans="2:5">
      <c r="B837" s="2">
        <v>41311</v>
      </c>
      <c r="C837" s="6">
        <v>1607.7152273022</v>
      </c>
      <c r="D837" s="1">
        <f t="shared" si="16"/>
        <v>6.0667153092208714E-4</v>
      </c>
      <c r="E837" s="1">
        <f>(C837-MAX(C$7:C837))/MAX(C$7:C837)</f>
        <v>-5.10394453677614E-3</v>
      </c>
    </row>
    <row r="838" spans="2:5">
      <c r="B838" s="2">
        <v>41312</v>
      </c>
      <c r="C838" s="6">
        <v>1614.1934308023799</v>
      </c>
      <c r="D838" s="1">
        <f t="shared" si="16"/>
        <v>4.0294471248185637E-3</v>
      </c>
      <c r="E838" s="1">
        <f>(C838-MAX(C$7:C838))/MAX(C$7:C838)</f>
        <v>-1.095063486596496E-3</v>
      </c>
    </row>
    <row r="839" spans="2:5">
      <c r="B839" s="2">
        <v>41313</v>
      </c>
      <c r="C839" s="6">
        <v>1615.36008933775</v>
      </c>
      <c r="D839" s="1">
        <f t="shared" si="16"/>
        <v>7.2275014450418062E-4</v>
      </c>
      <c r="E839" s="1">
        <f>(C839-MAX(C$7:C839))/MAX(C$7:C839)</f>
        <v>-3.7310479938553018E-4</v>
      </c>
    </row>
    <row r="840" spans="2:5">
      <c r="B840" s="2">
        <v>41316</v>
      </c>
      <c r="C840" s="6">
        <v>1612.14458165777</v>
      </c>
      <c r="D840" s="1">
        <f t="shared" si="16"/>
        <v>-1.9905825959203316E-3</v>
      </c>
      <c r="E840" s="1">
        <f>(C840-MAX(C$7:C840))/MAX(C$7:C840)</f>
        <v>-2.3629446993857057E-3</v>
      </c>
    </row>
    <row r="841" spans="2:5">
      <c r="B841" s="2">
        <v>41317</v>
      </c>
      <c r="C841" s="6">
        <v>1610.9540367996599</v>
      </c>
      <c r="D841" s="1">
        <f t="shared" ref="D841:D904" si="17">C841/C840-1</f>
        <v>-7.3848516544705589E-4</v>
      </c>
      <c r="E841" s="1">
        <f>(C841-MAX(C$7:C841))/MAX(C$7:C841)</f>
        <v>-3.0996848652254951E-3</v>
      </c>
    </row>
    <row r="842" spans="2:5">
      <c r="B842" s="2">
        <v>41318</v>
      </c>
      <c r="C842" s="6">
        <v>1613.04353846189</v>
      </c>
      <c r="D842" s="1">
        <f t="shared" si="17"/>
        <v>1.2970585221543374E-3</v>
      </c>
      <c r="E842" s="1">
        <f>(C842-MAX(C$7:C842))/MAX(C$7:C842)</f>
        <v>-1.8066468157415005E-3</v>
      </c>
    </row>
    <row r="843" spans="2:5">
      <c r="B843" s="2">
        <v>41319</v>
      </c>
      <c r="C843" s="6">
        <v>1619.40759638181</v>
      </c>
      <c r="D843" s="1">
        <f t="shared" si="17"/>
        <v>3.9453726872049621E-3</v>
      </c>
      <c r="E843" s="1">
        <f>(C843-MAX(C$7:C843))/MAX(C$7:C843)</f>
        <v>0</v>
      </c>
    </row>
    <row r="844" spans="2:5">
      <c r="B844" s="2">
        <v>41320</v>
      </c>
      <c r="C844" s="6">
        <v>1619.43984188321</v>
      </c>
      <c r="D844" s="1">
        <f t="shared" si="17"/>
        <v>1.9911911906644875E-5</v>
      </c>
      <c r="E844" s="1">
        <f>(C844-MAX(C$7:C844))/MAX(C$7:C844)</f>
        <v>0</v>
      </c>
    </row>
    <row r="845" spans="2:5">
      <c r="B845" s="2">
        <v>41324</v>
      </c>
      <c r="C845" s="6">
        <v>1619.4786268668199</v>
      </c>
      <c r="D845" s="1">
        <f t="shared" si="17"/>
        <v>2.3949629128994232E-5</v>
      </c>
      <c r="E845" s="1">
        <f>(C845-MAX(C$7:C845))/MAX(C$7:C845)</f>
        <v>0</v>
      </c>
    </row>
    <row r="846" spans="2:5">
      <c r="B846" s="2">
        <v>41325</v>
      </c>
      <c r="C846" s="6">
        <v>1619.2103981374</v>
      </c>
      <c r="D846" s="1">
        <f t="shared" si="17"/>
        <v>-1.6562659424457227E-4</v>
      </c>
      <c r="E846" s="1">
        <f>(C846-MAX(C$7:C846))/MAX(C$7:C846)</f>
        <v>-1.6562659424460981E-4</v>
      </c>
    </row>
    <row r="847" spans="2:5">
      <c r="B847" s="2">
        <v>41326</v>
      </c>
      <c r="C847" s="6">
        <v>1620.3957647151401</v>
      </c>
      <c r="D847" s="1">
        <f t="shared" si="17"/>
        <v>7.3206457857710738E-4</v>
      </c>
      <c r="E847" s="1">
        <f>(C847-MAX(C$7:C847))/MAX(C$7:C847)</f>
        <v>0</v>
      </c>
    </row>
    <row r="848" spans="2:5">
      <c r="B848" s="2">
        <v>41327</v>
      </c>
      <c r="C848" s="6">
        <v>1625.6201721088901</v>
      </c>
      <c r="D848" s="1">
        <f t="shared" si="17"/>
        <v>3.2241551770955112E-3</v>
      </c>
      <c r="E848" s="1">
        <f>(C848-MAX(C$7:C848))/MAX(C$7:C848)</f>
        <v>0</v>
      </c>
    </row>
    <row r="849" spans="2:5">
      <c r="B849" s="2">
        <v>41330</v>
      </c>
      <c r="C849" s="6">
        <v>1616.64549639195</v>
      </c>
      <c r="D849" s="1">
        <f t="shared" si="17"/>
        <v>-5.5207703933062291E-3</v>
      </c>
      <c r="E849" s="1">
        <f>(C849-MAX(C$7:C849))/MAX(C$7:C849)</f>
        <v>-5.5207703933061788E-3</v>
      </c>
    </row>
    <row r="850" spans="2:5">
      <c r="B850" s="2">
        <v>41331</v>
      </c>
      <c r="C850" s="6">
        <v>1622.53100056023</v>
      </c>
      <c r="D850" s="1">
        <f t="shared" si="17"/>
        <v>3.6405657154987558E-3</v>
      </c>
      <c r="E850" s="1">
        <f>(C850-MAX(C$7:C850))/MAX(C$7:C850)</f>
        <v>-1.9003034052244212E-3</v>
      </c>
    </row>
    <row r="851" spans="2:5">
      <c r="B851" s="2">
        <v>41332</v>
      </c>
      <c r="C851" s="6">
        <v>1626.4799625166499</v>
      </c>
      <c r="D851" s="1">
        <f t="shared" si="17"/>
        <v>2.4338283552403084E-3</v>
      </c>
      <c r="E851" s="1">
        <f>(C851-MAX(C$7:C851))/MAX(C$7:C851)</f>
        <v>0</v>
      </c>
    </row>
    <row r="852" spans="2:5">
      <c r="B852" s="2">
        <v>41333</v>
      </c>
      <c r="C852" s="6">
        <v>1630.56003821032</v>
      </c>
      <c r="D852" s="1">
        <f t="shared" si="17"/>
        <v>2.5085311763428653E-3</v>
      </c>
      <c r="E852" s="1">
        <f>(C852-MAX(C$7:C852))/MAX(C$7:C852)</f>
        <v>0</v>
      </c>
    </row>
    <row r="853" spans="2:5">
      <c r="B853" s="2">
        <v>41334</v>
      </c>
      <c r="C853" s="6">
        <v>1634.8233732174499</v>
      </c>
      <c r="D853" s="1">
        <f t="shared" si="17"/>
        <v>2.614644605058114E-3</v>
      </c>
      <c r="E853" s="1">
        <f>(C853-MAX(C$7:C853))/MAX(C$7:C853)</f>
        <v>0</v>
      </c>
    </row>
    <row r="854" spans="2:5">
      <c r="B854" s="2">
        <v>41337</v>
      </c>
      <c r="C854" s="6">
        <v>1637.5047212802599</v>
      </c>
      <c r="D854" s="1">
        <f t="shared" si="17"/>
        <v>1.6401454167693785E-3</v>
      </c>
      <c r="E854" s="1">
        <f>(C854-MAX(C$7:C854))/MAX(C$7:C854)</f>
        <v>0</v>
      </c>
    </row>
    <row r="855" spans="2:5">
      <c r="B855" s="2">
        <v>41338</v>
      </c>
      <c r="C855" s="6">
        <v>1636.3752838364801</v>
      </c>
      <c r="D855" s="1">
        <f t="shared" si="17"/>
        <v>-6.8973080144574261E-4</v>
      </c>
      <c r="E855" s="1">
        <f>(C855-MAX(C$7:C855))/MAX(C$7:C855)</f>
        <v>-6.8973080144573394E-4</v>
      </c>
    </row>
    <row r="856" spans="2:5">
      <c r="B856" s="2">
        <v>41339</v>
      </c>
      <c r="C856" s="6">
        <v>1636.67135457071</v>
      </c>
      <c r="D856" s="1">
        <f t="shared" si="17"/>
        <v>1.8093082751513556E-4</v>
      </c>
      <c r="E856" s="1">
        <f>(C856-MAX(C$7:C856))/MAX(C$7:C856)</f>
        <v>-5.0892476749520943E-4</v>
      </c>
    </row>
    <row r="857" spans="2:5">
      <c r="B857" s="2">
        <v>41340</v>
      </c>
      <c r="C857" s="6">
        <v>1638.6967731325501</v>
      </c>
      <c r="D857" s="1">
        <f t="shared" si="17"/>
        <v>1.237523071558444E-3</v>
      </c>
      <c r="E857" s="1">
        <f>(C857-MAX(C$7:C857))/MAX(C$7:C857)</f>
        <v>0</v>
      </c>
    </row>
    <row r="858" spans="2:5">
      <c r="B858" s="2">
        <v>41341</v>
      </c>
      <c r="C858" s="6">
        <v>1634.5154382128601</v>
      </c>
      <c r="D858" s="1">
        <f t="shared" si="17"/>
        <v>-2.5516221110858384E-3</v>
      </c>
      <c r="E858" s="1">
        <f>(C858-MAX(C$7:C858))/MAX(C$7:C858)</f>
        <v>-2.551622111085831E-3</v>
      </c>
    </row>
    <row r="859" spans="2:5">
      <c r="B859" s="2">
        <v>41344</v>
      </c>
      <c r="C859" s="6">
        <v>1641.2862299661699</v>
      </c>
      <c r="D859" s="1">
        <f t="shared" si="17"/>
        <v>4.1423847062056485E-3</v>
      </c>
      <c r="E859" s="1">
        <f>(C859-MAX(C$7:C859))/MAX(C$7:C859)</f>
        <v>0</v>
      </c>
    </row>
    <row r="860" spans="2:5">
      <c r="B860" s="2">
        <v>41345</v>
      </c>
      <c r="C860" s="6">
        <v>1642.74080646793</v>
      </c>
      <c r="D860" s="1">
        <f t="shared" si="17"/>
        <v>8.862418237616243E-4</v>
      </c>
      <c r="E860" s="1">
        <f>(C860-MAX(C$7:C860))/MAX(C$7:C860)</f>
        <v>0</v>
      </c>
    </row>
    <row r="861" spans="2:5">
      <c r="B861" s="2">
        <v>41346</v>
      </c>
      <c r="C861" s="6">
        <v>1644.2036595151701</v>
      </c>
      <c r="D861" s="1">
        <f t="shared" si="17"/>
        <v>8.9049534867613467E-4</v>
      </c>
      <c r="E861" s="1">
        <f>(C861-MAX(C$7:C861))/MAX(C$7:C861)</f>
        <v>0</v>
      </c>
    </row>
    <row r="862" spans="2:5">
      <c r="B862" s="2">
        <v>41347</v>
      </c>
      <c r="C862" s="6">
        <v>1640.9520874724201</v>
      </c>
      <c r="D862" s="1">
        <f t="shared" si="17"/>
        <v>-1.9775968894928386E-3</v>
      </c>
      <c r="E862" s="1">
        <f>(C862-MAX(C$7:C862))/MAX(C$7:C862)</f>
        <v>-1.9775968894928811E-3</v>
      </c>
    </row>
    <row r="863" spans="2:5">
      <c r="B863" s="2">
        <v>41348</v>
      </c>
      <c r="C863" s="6">
        <v>1642.8622509604299</v>
      </c>
      <c r="D863" s="1">
        <f t="shared" si="17"/>
        <v>1.164058050562744E-3</v>
      </c>
      <c r="E863" s="1">
        <f>(C863-MAX(C$7:C863))/MAX(C$7:C863)</f>
        <v>-8.1584087651021258E-4</v>
      </c>
    </row>
    <row r="864" spans="2:5">
      <c r="B864" s="2">
        <v>41351</v>
      </c>
      <c r="C864" s="6">
        <v>1645.1842982026501</v>
      </c>
      <c r="D864" s="1">
        <f t="shared" si="17"/>
        <v>1.4134156657763519E-3</v>
      </c>
      <c r="E864" s="1">
        <f>(C864-MAX(C$7:C864))/MAX(C$7:C864)</f>
        <v>0</v>
      </c>
    </row>
    <row r="865" spans="2:5">
      <c r="B865" s="2">
        <v>41352</v>
      </c>
      <c r="C865" s="6">
        <v>1642.3318819946001</v>
      </c>
      <c r="D865" s="1">
        <f t="shared" si="17"/>
        <v>-1.7337973691861075E-3</v>
      </c>
      <c r="E865" s="1">
        <f>(C865-MAX(C$7:C865))/MAX(C$7:C865)</f>
        <v>-1.7337973691861058E-3</v>
      </c>
    </row>
    <row r="866" spans="2:5">
      <c r="B866" s="2">
        <v>41353</v>
      </c>
      <c r="C866" s="6">
        <v>1643.12628477765</v>
      </c>
      <c r="D866" s="1">
        <f t="shared" si="17"/>
        <v>4.8370417195164883E-4</v>
      </c>
      <c r="E866" s="1">
        <f>(C866-MAX(C$7:C866))/MAX(C$7:C866)</f>
        <v>-1.2509318422552955E-3</v>
      </c>
    </row>
    <row r="867" spans="2:5">
      <c r="B867" s="2">
        <v>41354</v>
      </c>
      <c r="C867" s="6">
        <v>1644.7135828123</v>
      </c>
      <c r="D867" s="1">
        <f t="shared" si="17"/>
        <v>9.6602315315341691E-4</v>
      </c>
      <c r="E867" s="1">
        <f>(C867-MAX(C$7:C867))/MAX(C$7:C867)</f>
        <v>-2.8611711822456838E-4</v>
      </c>
    </row>
    <row r="868" spans="2:5">
      <c r="B868" s="2">
        <v>41355</v>
      </c>
      <c r="C868" s="6">
        <v>1642.8965915855099</v>
      </c>
      <c r="D868" s="1">
        <f t="shared" si="17"/>
        <v>-1.1047462888239545E-3</v>
      </c>
      <c r="E868" s="1">
        <f>(C868-MAX(C$7:C868))/MAX(C$7:C868)</f>
        <v>-1.3905473202239422E-3</v>
      </c>
    </row>
    <row r="869" spans="2:5">
      <c r="B869" s="2">
        <v>41358</v>
      </c>
      <c r="C869" s="6">
        <v>1649.3213505367301</v>
      </c>
      <c r="D869" s="1">
        <f t="shared" si="17"/>
        <v>3.910628936797389E-3</v>
      </c>
      <c r="E869" s="1">
        <f>(C869-MAX(C$7:C869))/MAX(C$7:C869)</f>
        <v>0</v>
      </c>
    </row>
    <row r="870" spans="2:5">
      <c r="B870" s="2">
        <v>41359</v>
      </c>
      <c r="C870" s="6">
        <v>1650.6763544678299</v>
      </c>
      <c r="D870" s="1">
        <f t="shared" si="17"/>
        <v>8.2155241042558558E-4</v>
      </c>
      <c r="E870" s="1">
        <f>(C870-MAX(C$7:C870))/MAX(C$7:C870)</f>
        <v>0</v>
      </c>
    </row>
    <row r="871" spans="2:5">
      <c r="B871" s="2">
        <v>41360</v>
      </c>
      <c r="C871" s="6">
        <v>1650.4210019428499</v>
      </c>
      <c r="D871" s="1">
        <f t="shared" si="17"/>
        <v>-1.5469569445814013E-4</v>
      </c>
      <c r="E871" s="1">
        <f>(C871-MAX(C$7:C871))/MAX(C$7:C871)</f>
        <v>-1.5469569445813642E-4</v>
      </c>
    </row>
    <row r="872" spans="2:5">
      <c r="B872" s="2">
        <v>41361</v>
      </c>
      <c r="C872" s="6">
        <v>1654.4760298149499</v>
      </c>
      <c r="D872" s="1">
        <f t="shared" si="17"/>
        <v>2.4569657483310969E-3</v>
      </c>
      <c r="E872" s="1">
        <f>(C872-MAX(C$7:C872))/MAX(C$7:C872)</f>
        <v>0</v>
      </c>
    </row>
    <row r="873" spans="2:5">
      <c r="B873" s="2">
        <v>41366</v>
      </c>
      <c r="C873" s="6">
        <v>1665.1507590705401</v>
      </c>
      <c r="D873" s="1">
        <f t="shared" si="17"/>
        <v>6.4520301673902658E-3</v>
      </c>
      <c r="E873" s="1">
        <f>(C873-MAX(C$7:C873))/MAX(C$7:C873)</f>
        <v>0</v>
      </c>
    </row>
    <row r="874" spans="2:5">
      <c r="B874" s="2">
        <v>41367</v>
      </c>
      <c r="C874" s="6">
        <v>1668.6821950965</v>
      </c>
      <c r="D874" s="1">
        <f t="shared" si="17"/>
        <v>2.1207905690960871E-3</v>
      </c>
      <c r="E874" s="1">
        <f>(C874-MAX(C$7:C874))/MAX(C$7:C874)</f>
        <v>0</v>
      </c>
    </row>
    <row r="875" spans="2:5">
      <c r="B875" s="2">
        <v>41368</v>
      </c>
      <c r="C875" s="6">
        <v>1669.4500531195499</v>
      </c>
      <c r="D875" s="1">
        <f t="shared" si="17"/>
        <v>4.6015833650425719E-4</v>
      </c>
      <c r="E875" s="1">
        <f>(C875-MAX(C$7:C875))/MAX(C$7:C875)</f>
        <v>0</v>
      </c>
    </row>
    <row r="876" spans="2:5">
      <c r="B876" s="2">
        <v>41369</v>
      </c>
      <c r="C876" s="6">
        <v>1667.0339978260799</v>
      </c>
      <c r="D876" s="1">
        <f t="shared" si="17"/>
        <v>-1.4472162787712017E-3</v>
      </c>
      <c r="E876" s="1">
        <f>(C876-MAX(C$7:C876))/MAX(C$7:C876)</f>
        <v>-1.4472162787711542E-3</v>
      </c>
    </row>
    <row r="877" spans="2:5">
      <c r="B877" s="2">
        <v>41372</v>
      </c>
      <c r="C877" s="6">
        <v>1670.3203425547099</v>
      </c>
      <c r="D877" s="1">
        <f t="shared" si="17"/>
        <v>1.9713723492835733E-3</v>
      </c>
      <c r="E877" s="1">
        <f>(C877-MAX(C$7:C877))/MAX(C$7:C877)</f>
        <v>0</v>
      </c>
    </row>
    <row r="878" spans="2:5">
      <c r="B878" s="2">
        <v>41373</v>
      </c>
      <c r="C878" s="6">
        <v>1668.3147591967099</v>
      </c>
      <c r="D878" s="1">
        <f t="shared" si="17"/>
        <v>-1.2007177946072867E-3</v>
      </c>
      <c r="E878" s="1">
        <f>(C878-MAX(C$7:C878))/MAX(C$7:C878)</f>
        <v>-1.2007177946072797E-3</v>
      </c>
    </row>
    <row r="879" spans="2:5">
      <c r="B879" s="2">
        <v>41374</v>
      </c>
      <c r="C879" s="6">
        <v>1665.0081148704</v>
      </c>
      <c r="D879" s="1">
        <f t="shared" si="17"/>
        <v>-1.9820266577884604E-3</v>
      </c>
      <c r="E879" s="1">
        <f>(C879-MAX(C$7:C879))/MAX(C$7:C879)</f>
        <v>-3.1803645977183858E-3</v>
      </c>
    </row>
    <row r="880" spans="2:5">
      <c r="B880" s="2">
        <v>41375</v>
      </c>
      <c r="C880" s="6">
        <v>1667.3139879294999</v>
      </c>
      <c r="D880" s="1">
        <f t="shared" si="17"/>
        <v>1.3849019944742746E-3</v>
      </c>
      <c r="E880" s="1">
        <f>(C880-MAX(C$7:C880))/MAX(C$7:C880)</f>
        <v>-1.7998670965186313E-3</v>
      </c>
    </row>
    <row r="881" spans="2:5">
      <c r="B881" s="2">
        <v>41376</v>
      </c>
      <c r="C881" s="6">
        <v>1668.8453545582199</v>
      </c>
      <c r="D881" s="1">
        <f t="shared" si="17"/>
        <v>9.1846325275635188E-4</v>
      </c>
      <c r="E881" s="1">
        <f>(C881-MAX(C$7:C881))/MAX(C$7:C881)</f>
        <v>-8.8305695555022554E-4</v>
      </c>
    </row>
    <row r="882" spans="2:5">
      <c r="B882" s="2">
        <v>41379</v>
      </c>
      <c r="C882" s="6">
        <v>1667.5257975279001</v>
      </c>
      <c r="D882" s="1">
        <f t="shared" si="17"/>
        <v>-7.9070060429242695E-4</v>
      </c>
      <c r="E882" s="1">
        <f>(C882-MAX(C$7:C882))/MAX(C$7:C882)</f>
        <v>-1.6730593261743117E-3</v>
      </c>
    </row>
    <row r="883" spans="2:5">
      <c r="B883" s="2">
        <v>41380</v>
      </c>
      <c r="C883" s="6">
        <v>1663.81708377526</v>
      </c>
      <c r="D883" s="1">
        <f t="shared" si="17"/>
        <v>-2.2240817852042793E-3</v>
      </c>
      <c r="E883" s="1">
        <f>(C883-MAX(C$7:C883))/MAX(C$7:C883)</f>
        <v>-3.8934200906056864E-3</v>
      </c>
    </row>
    <row r="884" spans="2:5">
      <c r="B884" s="2">
        <v>41381</v>
      </c>
      <c r="C884" s="6">
        <v>1664.3013748122</v>
      </c>
      <c r="D884" s="1">
        <f t="shared" si="17"/>
        <v>2.9107228292257759E-4</v>
      </c>
      <c r="E884" s="1">
        <f>(C884-MAX(C$7:C884))/MAX(C$7:C884)</f>
        <v>-3.6034810743572751E-3</v>
      </c>
    </row>
    <row r="885" spans="2:5">
      <c r="B885" s="2">
        <v>41382</v>
      </c>
      <c r="C885" s="6">
        <v>1665.5913764443001</v>
      </c>
      <c r="D885" s="1">
        <f t="shared" si="17"/>
        <v>7.7510098328525956E-4</v>
      </c>
      <c r="E885" s="1">
        <f>(C885-MAX(C$7:C885))/MAX(C$7:C885)</f>
        <v>-2.8311731527959497E-3</v>
      </c>
    </row>
    <row r="886" spans="2:5">
      <c r="B886" s="2">
        <v>41383</v>
      </c>
      <c r="C886" s="6">
        <v>1665.4105787190399</v>
      </c>
      <c r="D886" s="1">
        <f t="shared" si="17"/>
        <v>-1.0854866794884899E-4</v>
      </c>
      <c r="E886" s="1">
        <f>(C886-MAX(C$7:C886))/MAX(C$7:C886)</f>
        <v>-2.9394145006703567E-3</v>
      </c>
    </row>
    <row r="887" spans="2:5">
      <c r="B887" s="2">
        <v>41386</v>
      </c>
      <c r="C887" s="6">
        <v>1665.8964777818401</v>
      </c>
      <c r="D887" s="1">
        <f t="shared" si="17"/>
        <v>2.9175932290148587E-4</v>
      </c>
      <c r="E887" s="1">
        <f>(C887-MAX(C$7:C887))/MAX(C$7:C887)</f>
        <v>-2.6485127793532334E-3</v>
      </c>
    </row>
    <row r="888" spans="2:5">
      <c r="B888" s="2">
        <v>41387</v>
      </c>
      <c r="C888" s="6">
        <v>1668.50961310151</v>
      </c>
      <c r="D888" s="1">
        <f t="shared" si="17"/>
        <v>1.5686060655757394E-3</v>
      </c>
      <c r="E888" s="1">
        <f>(C888-MAX(C$7:C888))/MAX(C$7:C888)</f>
        <v>-1.0840611869878931E-3</v>
      </c>
    </row>
    <row r="889" spans="2:5">
      <c r="B889" s="2">
        <v>41388</v>
      </c>
      <c r="C889" s="6">
        <v>1669.4507188011</v>
      </c>
      <c r="D889" s="1">
        <f t="shared" si="17"/>
        <v>5.6403972275642644E-4</v>
      </c>
      <c r="E889" s="1">
        <f>(C889-MAX(C$7:C889))/MAX(C$7:C889)</f>
        <v>-5.206329178029358E-4</v>
      </c>
    </row>
    <row r="890" spans="2:5">
      <c r="B890" s="2">
        <v>41389</v>
      </c>
      <c r="C890" s="6">
        <v>1671.0097803039</v>
      </c>
      <c r="D890" s="1">
        <f t="shared" si="17"/>
        <v>9.3387692445312531E-4</v>
      </c>
      <c r="E890" s="1">
        <f>(C890-MAX(C$7:C890))/MAX(C$7:C890)</f>
        <v>0</v>
      </c>
    </row>
    <row r="891" spans="2:5">
      <c r="B891" s="2">
        <v>41390</v>
      </c>
      <c r="C891" s="6">
        <v>1671.4767718966</v>
      </c>
      <c r="D891" s="1">
        <f t="shared" si="17"/>
        <v>2.7946670223255587E-4</v>
      </c>
      <c r="E891" s="1">
        <f>(C891-MAX(C$7:C891))/MAX(C$7:C891)</f>
        <v>0</v>
      </c>
    </row>
    <row r="892" spans="2:5">
      <c r="B892" s="2">
        <v>41393</v>
      </c>
      <c r="C892" s="6">
        <v>1668.3385257193299</v>
      </c>
      <c r="D892" s="1">
        <f t="shared" si="17"/>
        <v>-1.8775290390120603E-3</v>
      </c>
      <c r="E892" s="1">
        <f>(C892-MAX(C$7:C892))/MAX(C$7:C892)</f>
        <v>-1.8775290390120867E-3</v>
      </c>
    </row>
    <row r="893" spans="2:5">
      <c r="B893" s="2">
        <v>41394</v>
      </c>
      <c r="C893" s="6">
        <v>1666.93599213741</v>
      </c>
      <c r="D893" s="1">
        <f t="shared" si="17"/>
        <v>-8.4067685322752883E-4</v>
      </c>
      <c r="E893" s="1">
        <f>(C893-MAX(C$7:C893))/MAX(C$7:C893)</f>
        <v>-2.7166274970352052E-3</v>
      </c>
    </row>
    <row r="894" spans="2:5">
      <c r="B894" s="2">
        <v>41396</v>
      </c>
      <c r="C894" s="6">
        <v>1673.6986449785099</v>
      </c>
      <c r="D894" s="1">
        <f t="shared" si="17"/>
        <v>4.0569361229212397E-3</v>
      </c>
      <c r="E894" s="1">
        <f>(C894-MAX(C$7:C894))/MAX(C$7:C894)</f>
        <v>0</v>
      </c>
    </row>
    <row r="895" spans="2:5">
      <c r="B895" s="2">
        <v>41397</v>
      </c>
      <c r="C895" s="6">
        <v>1667.8778156189501</v>
      </c>
      <c r="D895" s="1">
        <f t="shared" si="17"/>
        <v>-3.4778240258626081E-3</v>
      </c>
      <c r="E895" s="1">
        <f>(C895-MAX(C$7:C895))/MAX(C$7:C895)</f>
        <v>-3.477824025862556E-3</v>
      </c>
    </row>
    <row r="896" spans="2:5">
      <c r="B896" s="2">
        <v>41401</v>
      </c>
      <c r="C896" s="6">
        <v>1664.9450884563701</v>
      </c>
      <c r="D896" s="1">
        <f t="shared" si="17"/>
        <v>-1.7583585171025984E-3</v>
      </c>
      <c r="E896" s="1">
        <f>(C896-MAX(C$7:C896))/MAX(C$7:C896)</f>
        <v>-5.2300672814682737E-3</v>
      </c>
    </row>
    <row r="897" spans="2:5">
      <c r="B897" s="2">
        <v>41402</v>
      </c>
      <c r="C897" s="6">
        <v>1666.9895441547201</v>
      </c>
      <c r="D897" s="1">
        <f t="shared" si="17"/>
        <v>1.2279418177361112E-3</v>
      </c>
      <c r="E897" s="1">
        <f>(C897-MAX(C$7:C897))/MAX(C$7:C897)</f>
        <v>-4.0085476820565938E-3</v>
      </c>
    </row>
    <row r="898" spans="2:5">
      <c r="B898" s="2">
        <v>41403</v>
      </c>
      <c r="C898" s="6">
        <v>1675.1611766557201</v>
      </c>
      <c r="D898" s="1">
        <f t="shared" si="17"/>
        <v>4.9020298475499491E-3</v>
      </c>
      <c r="E898" s="1">
        <f>(C898-MAX(C$7:C898))/MAX(C$7:C898)</f>
        <v>0</v>
      </c>
    </row>
    <row r="899" spans="2:5">
      <c r="B899" s="2">
        <v>41404</v>
      </c>
      <c r="C899" s="6">
        <v>1674.00138798435</v>
      </c>
      <c r="D899" s="1">
        <f t="shared" si="17"/>
        <v>-6.9234452632516152E-4</v>
      </c>
      <c r="E899" s="1">
        <f>(C899-MAX(C$7:C899))/MAX(C$7:C899)</f>
        <v>-6.9234452632518961E-4</v>
      </c>
    </row>
    <row r="900" spans="2:5">
      <c r="B900" s="2">
        <v>41407</v>
      </c>
      <c r="C900" s="6">
        <v>1681.8972142697301</v>
      </c>
      <c r="D900" s="1">
        <f t="shared" si="17"/>
        <v>4.7167381951143117E-3</v>
      </c>
      <c r="E900" s="1">
        <f>(C900-MAX(C$7:C900))/MAX(C$7:C900)</f>
        <v>0</v>
      </c>
    </row>
    <row r="901" spans="2:5">
      <c r="B901" s="2">
        <v>41408</v>
      </c>
      <c r="C901" s="6">
        <v>1680.7999498128499</v>
      </c>
      <c r="D901" s="1">
        <f t="shared" si="17"/>
        <v>-6.5239685729345798E-4</v>
      </c>
      <c r="E901" s="1">
        <f>(C901-MAX(C$7:C901))/MAX(C$7:C901)</f>
        <v>-6.5239685729340919E-4</v>
      </c>
    </row>
    <row r="902" spans="2:5">
      <c r="B902" s="2">
        <v>41409</v>
      </c>
      <c r="C902" s="6">
        <v>1684.4522875129901</v>
      </c>
      <c r="D902" s="1">
        <f t="shared" si="17"/>
        <v>2.1729758503068464E-3</v>
      </c>
      <c r="E902" s="1">
        <f>(C902-MAX(C$7:C902))/MAX(C$7:C902)</f>
        <v>0</v>
      </c>
    </row>
    <row r="903" spans="2:5">
      <c r="B903" s="2">
        <v>41410</v>
      </c>
      <c r="C903" s="6">
        <v>1684.8678164488001</v>
      </c>
      <c r="D903" s="1">
        <f t="shared" si="17"/>
        <v>2.4668489507861935E-4</v>
      </c>
      <c r="E903" s="1">
        <f>(C903-MAX(C$7:C903))/MAX(C$7:C903)</f>
        <v>0</v>
      </c>
    </row>
    <row r="904" spans="2:5">
      <c r="B904" s="2">
        <v>41411</v>
      </c>
      <c r="C904" s="6">
        <v>1684.47526228537</v>
      </c>
      <c r="D904" s="1">
        <f t="shared" si="17"/>
        <v>-2.3298810719607488E-4</v>
      </c>
      <c r="E904" s="1">
        <f>(C904-MAX(C$7:C904))/MAX(C$7:C904)</f>
        <v>-2.3298810719612678E-4</v>
      </c>
    </row>
    <row r="905" spans="2:5">
      <c r="B905" s="2">
        <v>41414</v>
      </c>
      <c r="C905" s="6">
        <v>1684.2599814774901</v>
      </c>
      <c r="D905" s="1">
        <f t="shared" ref="D905:D968" si="18">C905/C904-1</f>
        <v>-1.2780289072800155E-4</v>
      </c>
      <c r="E905" s="1">
        <f>(C905-MAX(C$7:C905))/MAX(C$7:C905)</f>
        <v>-3.6076122137055689E-4</v>
      </c>
    </row>
    <row r="906" spans="2:5">
      <c r="B906" s="2">
        <v>41415</v>
      </c>
      <c r="C906" s="6">
        <v>1682.9237700834401</v>
      </c>
      <c r="D906" s="1">
        <f t="shared" si="18"/>
        <v>-7.933522192208331E-4</v>
      </c>
      <c r="E906" s="1">
        <f>(C906-MAX(C$7:C906))/MAX(C$7:C906)</f>
        <v>-1.1538272298758014E-3</v>
      </c>
    </row>
    <row r="907" spans="2:5">
      <c r="B907" s="2">
        <v>41416</v>
      </c>
      <c r="C907" s="6">
        <v>1687.11112178506</v>
      </c>
      <c r="D907" s="1">
        <f t="shared" si="18"/>
        <v>2.4881410412382898E-3</v>
      </c>
      <c r="E907" s="1">
        <f>(C907-MAX(C$7:C907))/MAX(C$7:C907)</f>
        <v>0</v>
      </c>
    </row>
    <row r="908" spans="2:5">
      <c r="B908" s="2">
        <v>41417</v>
      </c>
      <c r="C908" s="6">
        <v>1682.4045233858899</v>
      </c>
      <c r="D908" s="1">
        <f t="shared" si="18"/>
        <v>-2.7897382326483866E-3</v>
      </c>
      <c r="E908" s="1">
        <f>(C908-MAX(C$7:C908))/MAX(C$7:C908)</f>
        <v>-2.7897382326484287E-3</v>
      </c>
    </row>
    <row r="909" spans="2:5">
      <c r="B909" s="2">
        <v>41418</v>
      </c>
      <c r="C909" s="6">
        <v>1685.94708783794</v>
      </c>
      <c r="D909" s="1">
        <f t="shared" si="18"/>
        <v>2.1056555678538036E-3</v>
      </c>
      <c r="E909" s="1">
        <f>(C909-MAX(C$7:C909))/MAX(C$7:C909)</f>
        <v>-6.8995689263695093E-4</v>
      </c>
    </row>
    <row r="910" spans="2:5">
      <c r="B910" s="2">
        <v>41422</v>
      </c>
      <c r="C910" s="6">
        <v>1686.57848590606</v>
      </c>
      <c r="D910" s="1">
        <f t="shared" si="18"/>
        <v>3.7450645555536788E-4</v>
      </c>
      <c r="E910" s="1">
        <f>(C910-MAX(C$7:C910))/MAX(C$7:C910)</f>
        <v>-3.157088303919749E-4</v>
      </c>
    </row>
    <row r="911" spans="2:5">
      <c r="B911" s="2">
        <v>41423</v>
      </c>
      <c r="C911" s="6">
        <v>1683.1408685583001</v>
      </c>
      <c r="D911" s="1">
        <f t="shared" si="18"/>
        <v>-2.0382196123610585E-3</v>
      </c>
      <c r="E911" s="1">
        <f>(C911-MAX(C$7:C911))/MAX(C$7:C911)</f>
        <v>-2.353284958823101E-3</v>
      </c>
    </row>
    <row r="912" spans="2:5">
      <c r="B912" s="2">
        <v>41424</v>
      </c>
      <c r="C912" s="6">
        <v>1683.7170086773001</v>
      </c>
      <c r="D912" s="1">
        <f t="shared" si="18"/>
        <v>3.4230059394468881E-4</v>
      </c>
      <c r="E912" s="1">
        <f>(C912-MAX(C$7:C912))/MAX(C$7:C912)</f>
        <v>-2.0117898957175881E-3</v>
      </c>
    </row>
    <row r="913" spans="2:5">
      <c r="B913" s="2">
        <v>41425</v>
      </c>
      <c r="C913" s="6">
        <v>1680.5184843540501</v>
      </c>
      <c r="D913" s="1">
        <f t="shared" si="18"/>
        <v>-1.8996804728858008E-3</v>
      </c>
      <c r="E913" s="1">
        <f>(C913-MAX(C$7:C913))/MAX(C$7:C913)</f>
        <v>-3.9076486106229772E-3</v>
      </c>
    </row>
    <row r="914" spans="2:5">
      <c r="B914" s="2">
        <v>41428</v>
      </c>
      <c r="C914" s="6">
        <v>1678.56081375027</v>
      </c>
      <c r="D914" s="1">
        <f t="shared" si="18"/>
        <v>-1.1649206015919011E-3</v>
      </c>
      <c r="E914" s="1">
        <f>(C914-MAX(C$7:C914))/MAX(C$7:C914)</f>
        <v>-5.0680171118446327E-3</v>
      </c>
    </row>
    <row r="915" spans="2:5">
      <c r="B915" s="2">
        <v>41429</v>
      </c>
      <c r="C915" s="6">
        <v>1674.24031115004</v>
      </c>
      <c r="D915" s="1">
        <f t="shared" si="18"/>
        <v>-2.5739327195283268E-3</v>
      </c>
      <c r="E915" s="1">
        <f>(C915-MAX(C$7:C915))/MAX(C$7:C915)</f>
        <v>-7.6289050963056623E-3</v>
      </c>
    </row>
    <row r="916" spans="2:5">
      <c r="B916" s="2">
        <v>41430</v>
      </c>
      <c r="C916" s="6">
        <v>1662.0140499757699</v>
      </c>
      <c r="D916" s="1">
        <f t="shared" si="18"/>
        <v>-7.3025724520227042E-3</v>
      </c>
      <c r="E916" s="1">
        <f>(C916-MAX(C$7:C916))/MAX(C$7:C916)</f>
        <v>-1.4875766916132941E-2</v>
      </c>
    </row>
    <row r="917" spans="2:5">
      <c r="B917" s="2">
        <v>41431</v>
      </c>
      <c r="C917" s="6">
        <v>1661.0782661830101</v>
      </c>
      <c r="D917" s="1">
        <f t="shared" si="18"/>
        <v>-5.6304204695112325E-4</v>
      </c>
      <c r="E917" s="1">
        <f>(C917-MAX(C$7:C917))/MAX(C$7:C917)</f>
        <v>-1.54304332808296E-2</v>
      </c>
    </row>
    <row r="918" spans="2:5">
      <c r="B918" s="2">
        <v>41432</v>
      </c>
      <c r="C918" s="6">
        <v>1665.7536707572301</v>
      </c>
      <c r="D918" s="1">
        <f t="shared" si="18"/>
        <v>2.8146804815907256E-3</v>
      </c>
      <c r="E918" s="1">
        <f>(C918-MAX(C$7:C918))/MAX(C$7:C918)</f>
        <v>-1.2659184538616836E-2</v>
      </c>
    </row>
    <row r="919" spans="2:5">
      <c r="B919" s="2">
        <v>41435</v>
      </c>
      <c r="C919" s="6">
        <v>1665.27191287545</v>
      </c>
      <c r="D919" s="1">
        <f t="shared" si="18"/>
        <v>-2.8921315932695091E-4</v>
      </c>
      <c r="E919" s="1">
        <f>(C919-MAX(C$7:C919))/MAX(C$7:C919)</f>
        <v>-1.2944736495188857E-2</v>
      </c>
    </row>
    <row r="920" spans="2:5">
      <c r="B920" s="2">
        <v>41436</v>
      </c>
      <c r="C920" s="6">
        <v>1656.80255608275</v>
      </c>
      <c r="D920" s="1">
        <f t="shared" si="18"/>
        <v>-5.0858701976638221E-3</v>
      </c>
      <c r="E920" s="1">
        <f>(C920-MAX(C$7:C920))/MAX(C$7:C920)</f>
        <v>-1.7964771443295235E-2</v>
      </c>
    </row>
    <row r="921" spans="2:5">
      <c r="B921" s="2">
        <v>41437</v>
      </c>
      <c r="C921" s="6">
        <v>1660.1129791650301</v>
      </c>
      <c r="D921" s="1">
        <f t="shared" si="18"/>
        <v>1.9980794151519543E-3</v>
      </c>
      <c r="E921" s="1">
        <f>(C921-MAX(C$7:C921))/MAX(C$7:C921)</f>
        <v>-1.6002587068162048E-2</v>
      </c>
    </row>
    <row r="922" spans="2:5">
      <c r="B922" s="2">
        <v>41438</v>
      </c>
      <c r="C922" s="6">
        <v>1664.0796426695499</v>
      </c>
      <c r="D922" s="1">
        <f t="shared" si="18"/>
        <v>2.3893937065144755E-3</v>
      </c>
      <c r="E922" s="1">
        <f>(C922-MAX(C$7:C922))/MAX(C$7:C922)</f>
        <v>-1.3651429842476241E-2</v>
      </c>
    </row>
    <row r="923" spans="2:5">
      <c r="B923" s="2">
        <v>41439</v>
      </c>
      <c r="C923" s="6">
        <v>1669.3461017340601</v>
      </c>
      <c r="D923" s="1">
        <f t="shared" si="18"/>
        <v>3.1647878680023389E-3</v>
      </c>
      <c r="E923" s="1">
        <f>(C923-MAX(C$7:C923))/MAX(C$7:C923)</f>
        <v>-1.0529845854020307E-2</v>
      </c>
    </row>
    <row r="924" spans="2:5">
      <c r="B924" s="2">
        <v>41442</v>
      </c>
      <c r="C924" s="6">
        <v>1668.7671807193601</v>
      </c>
      <c r="D924" s="1">
        <f t="shared" si="18"/>
        <v>-3.4679507988100156E-4</v>
      </c>
      <c r="E924" s="1">
        <f>(C924-MAX(C$7:C924))/MAX(C$7:C924)</f>
        <v>-1.0872989235167271E-2</v>
      </c>
    </row>
    <row r="925" spans="2:5">
      <c r="B925" s="2">
        <v>41443</v>
      </c>
      <c r="C925" s="6">
        <v>1661.2375255868601</v>
      </c>
      <c r="D925" s="1">
        <f t="shared" si="18"/>
        <v>-4.5121064337172445E-3</v>
      </c>
      <c r="E925" s="1">
        <f>(C925-MAX(C$7:C925))/MAX(C$7:C925)</f>
        <v>-1.5336035584202778E-2</v>
      </c>
    </row>
    <row r="926" spans="2:5">
      <c r="B926" s="2">
        <v>41444</v>
      </c>
      <c r="C926" s="6">
        <v>1663.6525045630999</v>
      </c>
      <c r="D926" s="1">
        <f t="shared" si="18"/>
        <v>1.4537228656610335E-3</v>
      </c>
      <c r="E926" s="1">
        <f>(C926-MAX(C$7:C926))/MAX(C$7:C926)</f>
        <v>-1.3904607064139072E-2</v>
      </c>
    </row>
    <row r="927" spans="2:5">
      <c r="B927" s="2">
        <v>41445</v>
      </c>
      <c r="C927" s="6">
        <v>1645.9152247387201</v>
      </c>
      <c r="D927" s="1">
        <f t="shared" si="18"/>
        <v>-1.0661649458483469E-2</v>
      </c>
      <c r="E927" s="1">
        <f>(C927-MAX(C$7:C927))/MAX(C$7:C927)</f>
        <v>-2.441801047624672E-2</v>
      </c>
    </row>
    <row r="928" spans="2:5">
      <c r="B928" s="2">
        <v>41446</v>
      </c>
      <c r="C928" s="6">
        <v>1640.6073814771501</v>
      </c>
      <c r="D928" s="1">
        <f t="shared" si="18"/>
        <v>-3.2248582319375219E-3</v>
      </c>
      <c r="E928" s="1">
        <f>(C928-MAX(C$7:C928))/MAX(C$7:C928)</f>
        <v>-2.7564124086092431E-2</v>
      </c>
    </row>
    <row r="929" spans="2:5">
      <c r="B929" s="2">
        <v>41449</v>
      </c>
      <c r="C929" s="6">
        <v>1626.19803415055</v>
      </c>
      <c r="D929" s="1">
        <f t="shared" si="18"/>
        <v>-8.7829345943978288E-3</v>
      </c>
      <c r="E929" s="1">
        <f>(C929-MAX(C$7:C929))/MAX(C$7:C929)</f>
        <v>-3.6104964781490202E-2</v>
      </c>
    </row>
    <row r="930" spans="2:5">
      <c r="B930" s="2">
        <v>41450</v>
      </c>
      <c r="C930" s="6">
        <v>1638.19584784725</v>
      </c>
      <c r="D930" s="1">
        <f t="shared" si="18"/>
        <v>7.3778306483853751E-3</v>
      </c>
      <c r="E930" s="1">
        <f>(C930-MAX(C$7:C930))/MAX(C$7:C930)</f>
        <v>-2.8993510448828596E-2</v>
      </c>
    </row>
    <row r="931" spans="2:5">
      <c r="B931" s="2">
        <v>41451</v>
      </c>
      <c r="C931" s="6">
        <v>1651.8236218654199</v>
      </c>
      <c r="D931" s="1">
        <f t="shared" si="18"/>
        <v>8.3187697222393275E-3</v>
      </c>
      <c r="E931" s="1">
        <f>(C931-MAX(C$7:C931))/MAX(C$7:C931)</f>
        <v>-2.0915931063452388E-2</v>
      </c>
    </row>
    <row r="932" spans="2:5">
      <c r="B932" s="2">
        <v>41452</v>
      </c>
      <c r="C932" s="6">
        <v>1646.5532409294999</v>
      </c>
      <c r="D932" s="1">
        <f t="shared" si="18"/>
        <v>-3.190643883617672E-3</v>
      </c>
      <c r="E932" s="1">
        <f>(C932-MAX(C$7:C932))/MAX(C$7:C932)</f>
        <v>-2.4039839659552233E-2</v>
      </c>
    </row>
    <row r="933" spans="2:5">
      <c r="B933" s="2">
        <v>41453</v>
      </c>
      <c r="C933" s="6">
        <v>1649.0766303442001</v>
      </c>
      <c r="D933" s="1">
        <f t="shared" si="18"/>
        <v>1.5325282851319511E-3</v>
      </c>
      <c r="E933" s="1">
        <f>(C933-MAX(C$7:C933))/MAX(C$7:C933)</f>
        <v>-2.2544153108668544E-2</v>
      </c>
    </row>
    <row r="934" spans="2:5">
      <c r="B934" s="2">
        <v>41456</v>
      </c>
      <c r="C934" s="6">
        <v>1652.6397702202</v>
      </c>
      <c r="D934" s="1">
        <f t="shared" si="18"/>
        <v>2.1606878724951262E-3</v>
      </c>
      <c r="E934" s="1">
        <f>(C934-MAX(C$7:C934))/MAX(C$7:C934)</f>
        <v>-2.0432176114390944E-2</v>
      </c>
    </row>
    <row r="935" spans="2:5">
      <c r="B935" s="2">
        <v>41457</v>
      </c>
      <c r="C935" s="6">
        <v>1653.5611596584599</v>
      </c>
      <c r="D935" s="1">
        <f t="shared" si="18"/>
        <v>5.5752587760671268E-4</v>
      </c>
      <c r="E935" s="1">
        <f>(C935-MAX(C$7:C935))/MAX(C$7:C935)</f>
        <v>-1.9886041703703752E-2</v>
      </c>
    </row>
    <row r="936" spans="2:5">
      <c r="B936" s="2">
        <v>41458</v>
      </c>
      <c r="C936" s="6">
        <v>1644.8402112881099</v>
      </c>
      <c r="D936" s="1">
        <f t="shared" si="18"/>
        <v>-5.2740404063139623E-3</v>
      </c>
      <c r="E936" s="1">
        <f>(C936-MAX(C$7:C936))/MAX(C$7:C936)</f>
        <v>-2.505520232255069E-2</v>
      </c>
    </row>
    <row r="937" spans="2:5">
      <c r="B937" s="2">
        <v>41460</v>
      </c>
      <c r="C937" s="6">
        <v>1656.4764864245101</v>
      </c>
      <c r="D937" s="1">
        <f t="shared" si="18"/>
        <v>7.0744106670930229E-3</v>
      </c>
      <c r="E937" s="1">
        <f>(C937-MAX(C$7:C937))/MAX(C$7:C937)</f>
        <v>-1.8158042446034479E-2</v>
      </c>
    </row>
    <row r="938" spans="2:5">
      <c r="B938" s="2">
        <v>41463</v>
      </c>
      <c r="C938" s="6">
        <v>1666.5852504965301</v>
      </c>
      <c r="D938" s="1">
        <f t="shared" si="18"/>
        <v>6.1025702174859475E-3</v>
      </c>
      <c r="E938" s="1">
        <f>(C938-MAX(C$7:C938))/MAX(C$7:C938)</f>
        <v>-1.2166282957587539E-2</v>
      </c>
    </row>
    <row r="939" spans="2:5">
      <c r="B939" s="2">
        <v>41464</v>
      </c>
      <c r="C939" s="6">
        <v>1672.7916012076701</v>
      </c>
      <c r="D939" s="1">
        <f t="shared" si="18"/>
        <v>3.7239923426004573E-3</v>
      </c>
      <c r="E939" s="1">
        <f>(C939-MAX(C$7:C939))/MAX(C$7:C939)</f>
        <v>-8.487597759559028E-3</v>
      </c>
    </row>
    <row r="940" spans="2:5">
      <c r="B940" s="2">
        <v>41465</v>
      </c>
      <c r="C940" s="6">
        <v>1668.7568903966101</v>
      </c>
      <c r="D940" s="1">
        <f t="shared" si="18"/>
        <v>-2.41196261874288E-3</v>
      </c>
      <c r="E940" s="1">
        <f>(C940-MAX(C$7:C940))/MAX(C$7:C940)</f>
        <v>-1.0879088609782954E-2</v>
      </c>
    </row>
    <row r="941" spans="2:5">
      <c r="B941" s="2">
        <v>41466</v>
      </c>
      <c r="C941" s="6">
        <v>1661.93227808192</v>
      </c>
      <c r="D941" s="1">
        <f t="shared" si="18"/>
        <v>-4.0896384332340663E-3</v>
      </c>
      <c r="E941" s="1">
        <f>(C941-MAX(C$7:C941))/MAX(C$7:C941)</f>
        <v>-1.4924235504119841E-2</v>
      </c>
    </row>
    <row r="942" spans="2:5">
      <c r="B942" s="2">
        <v>41467</v>
      </c>
      <c r="C942" s="6">
        <v>1658.93480030552</v>
      </c>
      <c r="D942" s="1">
        <f t="shared" si="18"/>
        <v>-1.8036100603686656E-3</v>
      </c>
      <c r="E942" s="1">
        <f>(C942-MAX(C$7:C942))/MAX(C$7:C942)</f>
        <v>-1.6700928063190013E-2</v>
      </c>
    </row>
    <row r="943" spans="2:5">
      <c r="B943" s="2">
        <v>41470</v>
      </c>
      <c r="C943" s="6">
        <v>1661.7083205608101</v>
      </c>
      <c r="D943" s="1">
        <f t="shared" si="18"/>
        <v>1.6718681498388843E-3</v>
      </c>
      <c r="E943" s="1">
        <f>(C943-MAX(C$7:C943))/MAX(C$7:C943)</f>
        <v>-1.505698166305273E-2</v>
      </c>
    </row>
    <row r="944" spans="2:5">
      <c r="B944" s="2">
        <v>41471</v>
      </c>
      <c r="C944" s="6">
        <v>1665.4405470209099</v>
      </c>
      <c r="D944" s="1">
        <f t="shared" si="18"/>
        <v>2.2460177962160266E-3</v>
      </c>
      <c r="E944" s="1">
        <f>(C944-MAX(C$7:C944))/MAX(C$7:C944)</f>
        <v>-1.2844782115609228E-2</v>
      </c>
    </row>
    <row r="945" spans="2:5">
      <c r="B945" s="2">
        <v>41472</v>
      </c>
      <c r="C945" s="6">
        <v>1670.2173501731199</v>
      </c>
      <c r="D945" s="1">
        <f t="shared" si="18"/>
        <v>2.8681919392166133E-3</v>
      </c>
      <c r="E945" s="1">
        <f>(C945-MAX(C$7:C945))/MAX(C$7:C945)</f>
        <v>-1.0013431476917498E-2</v>
      </c>
    </row>
    <row r="946" spans="2:5">
      <c r="B946" s="2">
        <v>41473</v>
      </c>
      <c r="C946" s="6">
        <v>1667.19096262877</v>
      </c>
      <c r="D946" s="1">
        <f t="shared" si="18"/>
        <v>-1.8119722825512552E-3</v>
      </c>
      <c r="E946" s="1">
        <f>(C946-MAX(C$7:C946))/MAX(C$7:C946)</f>
        <v>-1.1807259699179397E-2</v>
      </c>
    </row>
    <row r="947" spans="2:5">
      <c r="B947" s="2">
        <v>41474</v>
      </c>
      <c r="C947" s="6">
        <v>1666.5696161861599</v>
      </c>
      <c r="D947" s="1">
        <f t="shared" si="18"/>
        <v>-3.7269062545197684E-4</v>
      </c>
      <c r="E947" s="1">
        <f>(C947-MAX(C$7:C947))/MAX(C$7:C947)</f>
        <v>-1.2175549869629241E-2</v>
      </c>
    </row>
    <row r="948" spans="2:5">
      <c r="B948" s="2">
        <v>41477</v>
      </c>
      <c r="C948" s="6">
        <v>1665.5361002053301</v>
      </c>
      <c r="D948" s="1">
        <f t="shared" si="18"/>
        <v>-6.2014569976076572E-4</v>
      </c>
      <c r="E948" s="1">
        <f>(C948-MAX(C$7:C948))/MAX(C$7:C948)</f>
        <v>-1.2788144954496171E-2</v>
      </c>
    </row>
    <row r="949" spans="2:5">
      <c r="B949" s="2">
        <v>41478</v>
      </c>
      <c r="C949" s="6">
        <v>1664.26190631332</v>
      </c>
      <c r="D949" s="1">
        <f t="shared" si="18"/>
        <v>-7.650352891498402E-4</v>
      </c>
      <c r="E949" s="1">
        <f>(C949-MAX(C$7:C949))/MAX(C$7:C949)</f>
        <v>-1.3543396861473062E-2</v>
      </c>
    </row>
    <row r="950" spans="2:5">
      <c r="B950" s="2">
        <v>41479</v>
      </c>
      <c r="C950" s="6">
        <v>1660.25999361343</v>
      </c>
      <c r="D950" s="1">
        <f t="shared" si="18"/>
        <v>-2.4046171367071434E-3</v>
      </c>
      <c r="E950" s="1">
        <f>(C950-MAX(C$7:C950))/MAX(C$7:C950)</f>
        <v>-1.5915447313997938E-2</v>
      </c>
    </row>
    <row r="951" spans="2:5">
      <c r="B951" s="2">
        <v>41480</v>
      </c>
      <c r="C951" s="6">
        <v>1664.7051686981799</v>
      </c>
      <c r="D951" s="1">
        <f t="shared" si="18"/>
        <v>2.6773969750817361E-3</v>
      </c>
      <c r="E951" s="1">
        <f>(C951-MAX(C$7:C951))/MAX(C$7:C951)</f>
        <v>-1.3280662309411688E-2</v>
      </c>
    </row>
    <row r="952" spans="2:5">
      <c r="B952" s="2">
        <v>41481</v>
      </c>
      <c r="C952" s="6">
        <v>1664.79766339864</v>
      </c>
      <c r="D952" s="1">
        <f t="shared" si="18"/>
        <v>5.5562211374926562E-5</v>
      </c>
      <c r="E952" s="1">
        <f>(C952-MAX(C$7:C952))/MAX(C$7:C952)</f>
        <v>-1.3225838001003239E-2</v>
      </c>
    </row>
    <row r="953" spans="2:5">
      <c r="B953" s="2">
        <v>41484</v>
      </c>
      <c r="C953" s="6">
        <v>1668.3092212794199</v>
      </c>
      <c r="D953" s="1">
        <f t="shared" si="18"/>
        <v>2.1093001017380431E-3</v>
      </c>
      <c r="E953" s="1">
        <f>(C953-MAX(C$7:C953))/MAX(C$7:C953)</f>
        <v>-1.1144435160706321E-2</v>
      </c>
    </row>
    <row r="954" spans="2:5">
      <c r="B954" s="2">
        <v>41485</v>
      </c>
      <c r="C954" s="6">
        <v>1670.86278054084</v>
      </c>
      <c r="D954" s="1">
        <f t="shared" si="18"/>
        <v>1.5306270737158734E-3</v>
      </c>
      <c r="E954" s="1">
        <f>(C954-MAX(C$7:C954))/MAX(C$7:C954)</f>
        <v>-9.6308660611687073E-3</v>
      </c>
    </row>
    <row r="955" spans="2:5">
      <c r="B955" s="2">
        <v>41486</v>
      </c>
      <c r="C955" s="6">
        <v>1669.37702806727</v>
      </c>
      <c r="D955" s="1">
        <f t="shared" si="18"/>
        <v>-8.8921274138931139E-4</v>
      </c>
      <c r="E955" s="1">
        <f>(C955-MAX(C$7:C955))/MAX(C$7:C955)</f>
        <v>-1.0511514913745806E-2</v>
      </c>
    </row>
    <row r="956" spans="2:5">
      <c r="B956" s="2">
        <v>41487</v>
      </c>
      <c r="C956" s="6">
        <v>1663.16196972526</v>
      </c>
      <c r="D956" s="1">
        <f t="shared" si="18"/>
        <v>-3.7229806314068581E-3</v>
      </c>
      <c r="E956" s="1">
        <f>(C956-MAX(C$7:C956))/MAX(C$7:C956)</f>
        <v>-1.4195361378722064E-2</v>
      </c>
    </row>
    <row r="957" spans="2:5">
      <c r="B957" s="2">
        <v>41488</v>
      </c>
      <c r="C957" s="6">
        <v>1673.4810393938001</v>
      </c>
      <c r="D957" s="1">
        <f t="shared" si="18"/>
        <v>6.2044887126926351E-3</v>
      </c>
      <c r="E957" s="1">
        <f>(C957-MAX(C$7:C957))/MAX(C$7:C957)</f>
        <v>-8.078947625476245E-3</v>
      </c>
    </row>
    <row r="958" spans="2:5">
      <c r="B958" s="2">
        <v>41491</v>
      </c>
      <c r="C958" s="6">
        <v>1681.2613092868901</v>
      </c>
      <c r="D958" s="1">
        <f t="shared" si="18"/>
        <v>4.6491532977919192E-3</v>
      </c>
      <c r="E958" s="1">
        <f>(C958-MAX(C$7:C958))/MAX(C$7:C958)</f>
        <v>-3.4673545936799535E-3</v>
      </c>
    </row>
    <row r="959" spans="2:5">
      <c r="B959" s="2">
        <v>41492</v>
      </c>
      <c r="C959" s="6">
        <v>1679.58664587009</v>
      </c>
      <c r="D959" s="1">
        <f t="shared" si="18"/>
        <v>-9.9607562937997773E-4</v>
      </c>
      <c r="E959" s="1">
        <f>(C959-MAX(C$7:C959))/MAX(C$7:C959)</f>
        <v>-4.4599764756506968E-3</v>
      </c>
    </row>
    <row r="960" spans="2:5">
      <c r="B960" s="2">
        <v>41493</v>
      </c>
      <c r="C960" s="6">
        <v>1681.5546606901501</v>
      </c>
      <c r="D960" s="1">
        <f t="shared" si="18"/>
        <v>1.1717256891148331E-3</v>
      </c>
      <c r="E960" s="1">
        <f>(C960-MAX(C$7:C960))/MAX(C$7:C960)</f>
        <v>-3.2934766555453312E-3</v>
      </c>
    </row>
    <row r="961" spans="2:5">
      <c r="B961" s="2">
        <v>41494</v>
      </c>
      <c r="C961" s="6">
        <v>1680.4003675638901</v>
      </c>
      <c r="D961" s="1">
        <f t="shared" si="18"/>
        <v>-6.8644401115469655E-4</v>
      </c>
      <c r="E961" s="1">
        <f>(C961-MAX(C$7:C961))/MAX(C$7:C961)</f>
        <v>-3.9776598793739215E-3</v>
      </c>
    </row>
    <row r="962" spans="2:5">
      <c r="B962" s="2">
        <v>41495</v>
      </c>
      <c r="C962" s="6">
        <v>1686.69210029487</v>
      </c>
      <c r="D962" s="1">
        <f t="shared" si="18"/>
        <v>3.7441867143253038E-3</v>
      </c>
      <c r="E962" s="1">
        <f>(C962-MAX(C$7:C962))/MAX(C$7:C962)</f>
        <v>-2.4836626632317676E-4</v>
      </c>
    </row>
    <row r="963" spans="2:5">
      <c r="B963" s="2">
        <v>41498</v>
      </c>
      <c r="C963" s="6">
        <v>1690.7624341411399</v>
      </c>
      <c r="D963" s="1">
        <f t="shared" si="18"/>
        <v>2.4132050215674994E-3</v>
      </c>
      <c r="E963" s="1">
        <f>(C963-MAX(C$7:C963))/MAX(C$7:C963)</f>
        <v>0</v>
      </c>
    </row>
    <row r="964" spans="2:5">
      <c r="B964" s="2">
        <v>41499</v>
      </c>
      <c r="C964" s="6">
        <v>1684.7335360130401</v>
      </c>
      <c r="D964" s="1">
        <f t="shared" si="18"/>
        <v>-3.5657866571671137E-3</v>
      </c>
      <c r="E964" s="1">
        <f>(C964-MAX(C$7:C964))/MAX(C$7:C964)</f>
        <v>-3.5657866571671059E-3</v>
      </c>
    </row>
    <row r="965" spans="2:5">
      <c r="B965" s="2">
        <v>41500</v>
      </c>
      <c r="C965" s="6">
        <v>1687.5279866523599</v>
      </c>
      <c r="D965" s="1">
        <f t="shared" si="18"/>
        <v>1.6586899824722057E-3</v>
      </c>
      <c r="E965" s="1">
        <f>(C965-MAX(C$7:C965))/MAX(C$7:C965)</f>
        <v>-1.9130112093027516E-3</v>
      </c>
    </row>
    <row r="966" spans="2:5">
      <c r="B966" s="2">
        <v>41502</v>
      </c>
      <c r="C966" s="6">
        <v>1681.2206316556801</v>
      </c>
      <c r="D966" s="1">
        <f t="shared" si="18"/>
        <v>-3.7376298624783866E-3</v>
      </c>
      <c r="E966" s="1">
        <f>(C966-MAX(C$7:C966))/MAX(C$7:C966)</f>
        <v>-5.6434909439579432E-3</v>
      </c>
    </row>
    <row r="967" spans="2:5">
      <c r="B967" s="2">
        <v>41505</v>
      </c>
      <c r="C967" s="6">
        <v>1678.9253775535899</v>
      </c>
      <c r="D967" s="1">
        <f t="shared" si="18"/>
        <v>-1.3652307489409043E-3</v>
      </c>
      <c r="E967" s="1">
        <f>(C967-MAX(C$7:C967))/MAX(C$7:C967)</f>
        <v>-7.0010170255308032E-3</v>
      </c>
    </row>
    <row r="968" spans="2:5">
      <c r="B968" s="2">
        <v>41506</v>
      </c>
      <c r="C968" s="6">
        <v>1682.6738397845299</v>
      </c>
      <c r="D968" s="1">
        <f t="shared" si="18"/>
        <v>2.2326556504863593E-3</v>
      </c>
      <c r="E968" s="1">
        <f>(C968-MAX(C$7:C968))/MAX(C$7:C968)</f>
        <v>-4.7839922352655969E-3</v>
      </c>
    </row>
    <row r="969" spans="2:5">
      <c r="B969" s="2">
        <v>41507</v>
      </c>
      <c r="C969" s="6">
        <v>1678.33809491836</v>
      </c>
      <c r="D969" s="1">
        <f t="shared" ref="D969:D1032" si="19">C969/C968-1</f>
        <v>-2.5766995145803939E-3</v>
      </c>
      <c r="E969" s="1">
        <f>(C969-MAX(C$7:C969))/MAX(C$7:C969)</f>
        <v>-7.3483648393756632E-3</v>
      </c>
    </row>
    <row r="970" spans="2:5">
      <c r="B970" s="2">
        <v>41508</v>
      </c>
      <c r="C970" s="6">
        <v>1678.9424025830299</v>
      </c>
      <c r="D970" s="1">
        <f t="shared" si="19"/>
        <v>3.6006312822167708E-4</v>
      </c>
      <c r="E970" s="1">
        <f>(C970-MAX(C$7:C970))/MAX(C$7:C970)</f>
        <v>-6.990947586385356E-3</v>
      </c>
    </row>
    <row r="971" spans="2:5">
      <c r="B971" s="2">
        <v>41509</v>
      </c>
      <c r="C971" s="6">
        <v>1679.3523846847099</v>
      </c>
      <c r="D971" s="1">
        <f t="shared" si="19"/>
        <v>2.4419068876291306E-4</v>
      </c>
      <c r="E971" s="1">
        <f>(C971-MAX(C$7:C971))/MAX(C$7:C971)</f>
        <v>-6.7484640219286482E-3</v>
      </c>
    </row>
    <row r="972" spans="2:5">
      <c r="B972" s="2">
        <v>41513</v>
      </c>
      <c r="C972" s="6">
        <v>1675.0363985274901</v>
      </c>
      <c r="D972" s="1">
        <f t="shared" si="19"/>
        <v>-2.5700300881343896E-3</v>
      </c>
      <c r="E972" s="1">
        <f>(C972-MAX(C$7:C972))/MAX(C$7:C972)</f>
        <v>-9.3011503544779446E-3</v>
      </c>
    </row>
    <row r="973" spans="2:5">
      <c r="B973" s="2">
        <v>41514</v>
      </c>
      <c r="C973" s="6">
        <v>1675.65478840321</v>
      </c>
      <c r="D973" s="1">
        <f t="shared" si="19"/>
        <v>3.6917996305252387E-4</v>
      </c>
      <c r="E973" s="1">
        <f>(C973-MAX(C$7:C973))/MAX(C$7:C973)</f>
        <v>-8.9354041897696905E-3</v>
      </c>
    </row>
    <row r="974" spans="2:5">
      <c r="B974" s="2">
        <v>41515</v>
      </c>
      <c r="C974" s="6">
        <v>1679.2750610314199</v>
      </c>
      <c r="D974" s="1">
        <f t="shared" si="19"/>
        <v>2.1605122088779183E-3</v>
      </c>
      <c r="E974" s="1">
        <f>(C974-MAX(C$7:C974))/MAX(C$7:C974)</f>
        <v>-6.794197030734998E-3</v>
      </c>
    </row>
    <row r="975" spans="2:5">
      <c r="B975" s="2">
        <v>41516</v>
      </c>
      <c r="C975" s="6">
        <v>1677.2004225284199</v>
      </c>
      <c r="D975" s="1">
        <f t="shared" si="19"/>
        <v>-1.2354369758375006E-3</v>
      </c>
      <c r="E975" s="1">
        <f>(C975-MAX(C$7:C975))/MAX(C$7:C975)</f>
        <v>-8.0212402043395841E-3</v>
      </c>
    </row>
    <row r="976" spans="2:5">
      <c r="B976" s="2">
        <v>41520</v>
      </c>
      <c r="C976" s="6">
        <v>1680.15813036959</v>
      </c>
      <c r="D976" s="1">
        <f t="shared" si="19"/>
        <v>1.7634790699081471E-3</v>
      </c>
      <c r="E976" s="1">
        <f>(C976-MAX(C$7:C976))/MAX(C$7:C976)</f>
        <v>-6.2719064236464329E-3</v>
      </c>
    </row>
    <row r="977" spans="2:5">
      <c r="B977" s="2">
        <v>41521</v>
      </c>
      <c r="C977" s="6">
        <v>1683.9995935832301</v>
      </c>
      <c r="D977" s="1">
        <f t="shared" si="19"/>
        <v>2.2863700411313026E-3</v>
      </c>
      <c r="E977" s="1">
        <f>(C977-MAX(C$7:C977))/MAX(C$7:C977)</f>
        <v>-3.9998762814630277E-3</v>
      </c>
    </row>
    <row r="978" spans="2:5">
      <c r="B978" s="2">
        <v>41522</v>
      </c>
      <c r="C978" s="6">
        <v>1680.52485714418</v>
      </c>
      <c r="D978" s="1">
        <f t="shared" si="19"/>
        <v>-2.0633831814985681E-3</v>
      </c>
      <c r="E978" s="1">
        <f>(C978-MAX(C$7:C978))/MAX(C$7:C978)</f>
        <v>-6.0550061855143425E-3</v>
      </c>
    </row>
    <row r="979" spans="2:5">
      <c r="B979" s="2">
        <v>41523</v>
      </c>
      <c r="C979" s="6">
        <v>1686.2589844285801</v>
      </c>
      <c r="D979" s="1">
        <f t="shared" si="19"/>
        <v>3.4121050099458206E-3</v>
      </c>
      <c r="E979" s="1">
        <f>(C979-MAX(C$7:C979))/MAX(C$7:C979)</f>
        <v>-2.6635614925094074E-3</v>
      </c>
    </row>
    <row r="980" spans="2:5">
      <c r="B980" s="2">
        <v>41526</v>
      </c>
      <c r="C980" s="6">
        <v>1691.39345980644</v>
      </c>
      <c r="D980" s="1">
        <f t="shared" si="19"/>
        <v>3.0448913395113575E-3</v>
      </c>
      <c r="E980" s="1">
        <f>(C980-MAX(C$7:C980))/MAX(C$7:C980)</f>
        <v>0</v>
      </c>
    </row>
    <row r="981" spans="2:5">
      <c r="B981" s="2">
        <v>41527</v>
      </c>
      <c r="C981" s="6">
        <v>1692.24846083445</v>
      </c>
      <c r="D981" s="1">
        <f t="shared" si="19"/>
        <v>5.0550096611345907E-4</v>
      </c>
      <c r="E981" s="1">
        <f>(C981-MAX(C$7:C981))/MAX(C$7:C981)</f>
        <v>0</v>
      </c>
    </row>
    <row r="982" spans="2:5">
      <c r="B982" s="2">
        <v>41528</v>
      </c>
      <c r="C982" s="6">
        <v>1693.31882806056</v>
      </c>
      <c r="D982" s="1">
        <f t="shared" si="19"/>
        <v>6.3251186269774884E-4</v>
      </c>
      <c r="E982" s="1">
        <f>(C982-MAX(C$7:C982))/MAX(C$7:C982)</f>
        <v>0</v>
      </c>
    </row>
    <row r="983" spans="2:5">
      <c r="B983" s="2">
        <v>41529</v>
      </c>
      <c r="C983" s="6">
        <v>1695.58543502775</v>
      </c>
      <c r="D983" s="1">
        <f t="shared" si="19"/>
        <v>1.3385588878060961E-3</v>
      </c>
      <c r="E983" s="1">
        <f>(C983-MAX(C$7:C983))/MAX(C$7:C983)</f>
        <v>0</v>
      </c>
    </row>
    <row r="984" spans="2:5">
      <c r="B984" s="2">
        <v>41530</v>
      </c>
      <c r="C984" s="6">
        <v>1696.44418282333</v>
      </c>
      <c r="D984" s="1">
        <f t="shared" si="19"/>
        <v>5.0646094135964326E-4</v>
      </c>
      <c r="E984" s="1">
        <f>(C984-MAX(C$7:C984))/MAX(C$7:C984)</f>
        <v>0</v>
      </c>
    </row>
    <row r="985" spans="2:5">
      <c r="B985" s="2">
        <v>41533</v>
      </c>
      <c r="C985" s="6">
        <v>1699.84881143806</v>
      </c>
      <c r="D985" s="1">
        <f t="shared" si="19"/>
        <v>2.0069205041945981E-3</v>
      </c>
      <c r="E985" s="1">
        <f>(C985-MAX(C$7:C985))/MAX(C$7:C985)</f>
        <v>0</v>
      </c>
    </row>
    <row r="986" spans="2:5">
      <c r="B986" s="2">
        <v>41534</v>
      </c>
      <c r="C986" s="6">
        <v>1700.8476583117399</v>
      </c>
      <c r="D986" s="1">
        <f t="shared" si="19"/>
        <v>5.8760924322132091E-4</v>
      </c>
      <c r="E986" s="1">
        <f>(C986-MAX(C$7:C986))/MAX(C$7:C986)</f>
        <v>0</v>
      </c>
    </row>
    <row r="987" spans="2:5">
      <c r="B987" s="2">
        <v>41535</v>
      </c>
      <c r="C987" s="6">
        <v>1701.5614679560999</v>
      </c>
      <c r="D987" s="1">
        <f t="shared" si="19"/>
        <v>4.1967876480408783E-4</v>
      </c>
      <c r="E987" s="1">
        <f>(C987-MAX(C$7:C987))/MAX(C$7:C987)</f>
        <v>0</v>
      </c>
    </row>
    <row r="988" spans="2:5">
      <c r="B988" s="2">
        <v>41536</v>
      </c>
      <c r="C988" s="6">
        <v>1711.99423326754</v>
      </c>
      <c r="D988" s="1">
        <f t="shared" si="19"/>
        <v>6.1312891176197315E-3</v>
      </c>
      <c r="E988" s="1">
        <f>(C988-MAX(C$7:C988))/MAX(C$7:C988)</f>
        <v>0</v>
      </c>
    </row>
    <row r="989" spans="2:5">
      <c r="B989" s="2">
        <v>41537</v>
      </c>
      <c r="C989" s="6">
        <v>1710.2930633971901</v>
      </c>
      <c r="D989" s="1">
        <f t="shared" si="19"/>
        <v>-9.9367733681154924E-4</v>
      </c>
      <c r="E989" s="1">
        <f>(C989-MAX(C$7:C989))/MAX(C$7:C989)</f>
        <v>-9.9367733681152972E-4</v>
      </c>
    </row>
    <row r="990" spans="2:5">
      <c r="B990" s="2">
        <v>41540</v>
      </c>
      <c r="C990" s="6">
        <v>1715.7020708764601</v>
      </c>
      <c r="D990" s="1">
        <f t="shared" si="19"/>
        <v>3.1626202520671498E-3</v>
      </c>
      <c r="E990" s="1">
        <f>(C990-MAX(C$7:C990))/MAX(C$7:C990)</f>
        <v>0</v>
      </c>
    </row>
    <row r="991" spans="2:5">
      <c r="B991" s="2">
        <v>41541</v>
      </c>
      <c r="C991" s="6">
        <v>1718.06453643485</v>
      </c>
      <c r="D991" s="1">
        <f t="shared" si="19"/>
        <v>1.3769672476895423E-3</v>
      </c>
      <c r="E991" s="1">
        <f>(C991-MAX(C$7:C991))/MAX(C$7:C991)</f>
        <v>0</v>
      </c>
    </row>
    <row r="992" spans="2:5">
      <c r="B992" s="2">
        <v>41542</v>
      </c>
      <c r="C992" s="6">
        <v>1716.43569116566</v>
      </c>
      <c r="D992" s="1">
        <f t="shared" si="19"/>
        <v>-9.4806989763607241E-4</v>
      </c>
      <c r="E992" s="1">
        <f>(C992-MAX(C$7:C992))/MAX(C$7:C992)</f>
        <v>-9.4806989763605463E-4</v>
      </c>
    </row>
    <row r="993" spans="2:5">
      <c r="B993" s="2">
        <v>41543</v>
      </c>
      <c r="C993" s="6">
        <v>1720.20305279728</v>
      </c>
      <c r="D993" s="1">
        <f t="shared" si="19"/>
        <v>2.1948749090980879E-3</v>
      </c>
      <c r="E993" s="1">
        <f>(C993-MAX(C$7:C993))/MAX(C$7:C993)</f>
        <v>0</v>
      </c>
    </row>
    <row r="994" spans="2:5">
      <c r="B994" s="2">
        <v>41544</v>
      </c>
      <c r="C994" s="6">
        <v>1716.1383613001999</v>
      </c>
      <c r="D994" s="1">
        <f t="shared" si="19"/>
        <v>-2.3629137795507793E-3</v>
      </c>
      <c r="E994" s="1">
        <f>(C994-MAX(C$7:C994))/MAX(C$7:C994)</f>
        <v>-2.3629137795508019E-3</v>
      </c>
    </row>
    <row r="995" spans="2:5">
      <c r="B995" s="2">
        <v>41547</v>
      </c>
      <c r="C995" s="6">
        <v>1715.2166237061499</v>
      </c>
      <c r="D995" s="1">
        <f t="shared" si="19"/>
        <v>-5.3709981364891135E-4</v>
      </c>
      <c r="E995" s="1">
        <f>(C995-MAX(C$7:C995))/MAX(C$7:C995)</f>
        <v>-2.8987444726489985E-3</v>
      </c>
    </row>
    <row r="996" spans="2:5">
      <c r="B996" s="2">
        <v>41548</v>
      </c>
      <c r="C996" s="6">
        <v>1712.4081002333401</v>
      </c>
      <c r="D996" s="1">
        <f t="shared" si="19"/>
        <v>-1.637416192213248E-3</v>
      </c>
      <c r="E996" s="1">
        <f>(C996-MAX(C$7:C996))/MAX(C$7:C996)</f>
        <v>-4.5314142137256718E-3</v>
      </c>
    </row>
    <row r="997" spans="2:5">
      <c r="B997" s="2">
        <v>41549</v>
      </c>
      <c r="C997" s="6">
        <v>1708.4141575247099</v>
      </c>
      <c r="D997" s="1">
        <f t="shared" si="19"/>
        <v>-2.3323544826060472E-3</v>
      </c>
      <c r="E997" s="1">
        <f>(C997-MAX(C$7:C997))/MAX(C$7:C997)</f>
        <v>-6.8531998320777877E-3</v>
      </c>
    </row>
    <row r="998" spans="2:5">
      <c r="B998" s="2">
        <v>41550</v>
      </c>
      <c r="C998" s="6">
        <v>1708.16533043611</v>
      </c>
      <c r="D998" s="1">
        <f t="shared" si="19"/>
        <v>-1.4564799027450004E-4</v>
      </c>
      <c r="E998" s="1">
        <f>(C998-MAX(C$7:C998))/MAX(C$7:C998)</f>
        <v>-6.9978496675697568E-3</v>
      </c>
    </row>
    <row r="999" spans="2:5">
      <c r="B999" s="2">
        <v>41551</v>
      </c>
      <c r="C999" s="6">
        <v>1708.93541421542</v>
      </c>
      <c r="D999" s="1">
        <f t="shared" si="19"/>
        <v>4.5082508442750857E-4</v>
      </c>
      <c r="E999" s="1">
        <f>(C999-MAX(C$7:C999))/MAX(C$7:C999)</f>
        <v>-6.5501793893094594E-3</v>
      </c>
    </row>
    <row r="1000" spans="2:5">
      <c r="B1000" s="2">
        <v>41554</v>
      </c>
      <c r="C1000" s="6">
        <v>1708.6364000409601</v>
      </c>
      <c r="D1000" s="1">
        <f t="shared" si="19"/>
        <v>-1.7497102112384866E-4</v>
      </c>
      <c r="E1000" s="1">
        <f>(C1000-MAX(C$7:C1000))/MAX(C$7:C1000)</f>
        <v>-6.7240043188569699E-3</v>
      </c>
    </row>
    <row r="1001" spans="2:5">
      <c r="B1001" s="2">
        <v>41555</v>
      </c>
      <c r="C1001" s="6">
        <v>1700.595544707</v>
      </c>
      <c r="D1001" s="1">
        <f t="shared" si="19"/>
        <v>-4.706007277948232E-3</v>
      </c>
      <c r="E1001" s="1">
        <f>(C1001-MAX(C$7:C1001))/MAX(C$7:C1001)</f>
        <v>-1.1398368383543722E-2</v>
      </c>
    </row>
    <row r="1002" spans="2:5">
      <c r="B1002" s="2">
        <v>41556</v>
      </c>
      <c r="C1002" s="6">
        <v>1700.0767521848099</v>
      </c>
      <c r="D1002" s="1">
        <f t="shared" si="19"/>
        <v>-3.0506520130835213E-4</v>
      </c>
      <c r="E1002" s="1">
        <f>(C1002-MAX(C$7:C1002))/MAX(C$7:C1002)</f>
        <v>-1.1699956339306544E-2</v>
      </c>
    </row>
    <row r="1003" spans="2:5">
      <c r="B1003" s="2">
        <v>41557</v>
      </c>
      <c r="C1003" s="6">
        <v>1705.6390527665501</v>
      </c>
      <c r="D1003" s="1">
        <f t="shared" si="19"/>
        <v>3.271793802598566E-3</v>
      </c>
      <c r="E1003" s="1">
        <f>(C1003-MAX(C$7:C1003))/MAX(C$7:C1003)</f>
        <v>-8.4664423813496023E-3</v>
      </c>
    </row>
    <row r="1004" spans="2:5">
      <c r="B1004" s="2">
        <v>41558</v>
      </c>
      <c r="C1004" s="6">
        <v>1713.20091629033</v>
      </c>
      <c r="D1004" s="1">
        <f t="shared" si="19"/>
        <v>4.4334488656991855E-3</v>
      </c>
      <c r="E1004" s="1">
        <f>(C1004-MAX(C$7:C1004))/MAX(C$7:C1004)</f>
        <v>-4.0705290550226035E-3</v>
      </c>
    </row>
    <row r="1005" spans="2:5">
      <c r="B1005" s="2">
        <v>41562</v>
      </c>
      <c r="C1005" s="6">
        <v>1709.42155891127</v>
      </c>
      <c r="D1005" s="1">
        <f t="shared" si="19"/>
        <v>-2.2060211053608336E-3</v>
      </c>
      <c r="E1005" s="1">
        <f>(C1005-MAX(C$7:C1005))/MAX(C$7:C1005)</f>
        <v>-6.2675704873780816E-3</v>
      </c>
    </row>
    <row r="1006" spans="2:5">
      <c r="B1006" s="2">
        <v>41563</v>
      </c>
      <c r="C1006" s="6">
        <v>1713.5128819162801</v>
      </c>
      <c r="D1006" s="1">
        <f t="shared" si="19"/>
        <v>2.3933961659028391E-3</v>
      </c>
      <c r="E1006" s="1">
        <f>(C1006-MAX(C$7:C1006))/MAX(C$7:C1006)</f>
        <v>-3.8891751006491625E-3</v>
      </c>
    </row>
    <row r="1007" spans="2:5">
      <c r="B1007" s="2">
        <v>41564</v>
      </c>
      <c r="C1007" s="6">
        <v>1728.29652629107</v>
      </c>
      <c r="D1007" s="1">
        <f t="shared" si="19"/>
        <v>8.627682073949039E-3</v>
      </c>
      <c r="E1007" s="1">
        <f>(C1007-MAX(C$7:C1007))/MAX(C$7:C1007)</f>
        <v>0</v>
      </c>
    </row>
    <row r="1008" spans="2:5">
      <c r="B1008" s="2">
        <v>41565</v>
      </c>
      <c r="C1008" s="6">
        <v>1730.8400659404899</v>
      </c>
      <c r="D1008" s="1">
        <f t="shared" si="19"/>
        <v>1.4717032700855004E-3</v>
      </c>
      <c r="E1008" s="1">
        <f>(C1008-MAX(C$7:C1008))/MAX(C$7:C1008)</f>
        <v>0</v>
      </c>
    </row>
    <row r="1009" spans="2:5">
      <c r="B1009" s="2">
        <v>41568</v>
      </c>
      <c r="C1009" s="6">
        <v>1732.7856090453499</v>
      </c>
      <c r="D1009" s="1">
        <f t="shared" si="19"/>
        <v>1.1240455678975803E-3</v>
      </c>
      <c r="E1009" s="1">
        <f>(C1009-MAX(C$7:C1009))/MAX(C$7:C1009)</f>
        <v>0</v>
      </c>
    </row>
    <row r="1010" spans="2:5">
      <c r="B1010" s="2">
        <v>41569</v>
      </c>
      <c r="C1010" s="6">
        <v>1734.9297943699</v>
      </c>
      <c r="D1010" s="1">
        <f t="shared" si="19"/>
        <v>1.2374210135155383E-3</v>
      </c>
      <c r="E1010" s="1">
        <f>(C1010-MAX(C$7:C1010))/MAX(C$7:C1010)</f>
        <v>0</v>
      </c>
    </row>
    <row r="1011" spans="2:5">
      <c r="B1011" s="2">
        <v>41570</v>
      </c>
      <c r="C1011" s="6">
        <v>1735.5277642368001</v>
      </c>
      <c r="D1011" s="1">
        <f t="shared" si="19"/>
        <v>3.4466516676379122E-4</v>
      </c>
      <c r="E1011" s="1">
        <f>(C1011-MAX(C$7:C1011))/MAX(C$7:C1011)</f>
        <v>0</v>
      </c>
    </row>
    <row r="1012" spans="2:5">
      <c r="B1012" s="2">
        <v>41571</v>
      </c>
      <c r="C1012" s="6">
        <v>1732.7231151278099</v>
      </c>
      <c r="D1012" s="1">
        <f t="shared" si="19"/>
        <v>-1.616020882399094E-3</v>
      </c>
      <c r="E1012" s="1">
        <f>(C1012-MAX(C$7:C1012))/MAX(C$7:C1012)</f>
        <v>-1.6160208823991248E-3</v>
      </c>
    </row>
    <row r="1013" spans="2:5">
      <c r="B1013" s="2">
        <v>41572</v>
      </c>
      <c r="C1013" s="6">
        <v>1732.48162164934</v>
      </c>
      <c r="D1013" s="1">
        <f t="shared" si="19"/>
        <v>-1.3937222650373116E-4</v>
      </c>
      <c r="E1013" s="1">
        <f>(C1013-MAX(C$7:C1013))/MAX(C$7:C1013)</f>
        <v>-1.7551678804744433E-3</v>
      </c>
    </row>
    <row r="1014" spans="2:5">
      <c r="B1014" s="2">
        <v>41575</v>
      </c>
      <c r="C1014" s="6">
        <v>1735.26406805075</v>
      </c>
      <c r="D1014" s="1">
        <f t="shared" si="19"/>
        <v>1.6060467058582883E-3</v>
      </c>
      <c r="E1014" s="1">
        <f>(C1014-MAX(C$7:C1014))/MAX(C$7:C1014)</f>
        <v>-1.5194005620880626E-4</v>
      </c>
    </row>
    <row r="1015" spans="2:5">
      <c r="B1015" s="2">
        <v>41576</v>
      </c>
      <c r="C1015" s="6">
        <v>1732.8077996112399</v>
      </c>
      <c r="D1015" s="1">
        <f t="shared" si="19"/>
        <v>-1.4155012396869227E-3</v>
      </c>
      <c r="E1015" s="1">
        <f>(C1015-MAX(C$7:C1015))/MAX(C$7:C1015)</f>
        <v>-1.5672262245578254E-3</v>
      </c>
    </row>
    <row r="1016" spans="2:5">
      <c r="B1016" s="2">
        <v>41577</v>
      </c>
      <c r="C1016" s="6">
        <v>1736.0739444497799</v>
      </c>
      <c r="D1016" s="1">
        <f t="shared" si="19"/>
        <v>1.884885813229209E-3</v>
      </c>
      <c r="E1016" s="1">
        <f>(C1016-MAX(C$7:C1016))/MAX(C$7:C1016)</f>
        <v>0</v>
      </c>
    </row>
    <row r="1017" spans="2:5">
      <c r="B1017" s="2">
        <v>41578</v>
      </c>
      <c r="C1017" s="6">
        <v>1741.0702935885899</v>
      </c>
      <c r="D1017" s="1">
        <f t="shared" si="19"/>
        <v>2.8779587152858443E-3</v>
      </c>
      <c r="E1017" s="1">
        <f>(C1017-MAX(C$7:C1017))/MAX(C$7:C1017)</f>
        <v>0</v>
      </c>
    </row>
    <row r="1018" spans="2:5">
      <c r="B1018" s="2">
        <v>41579</v>
      </c>
      <c r="C1018" s="6">
        <v>1741.1300734541301</v>
      </c>
      <c r="D1018" s="1">
        <f t="shared" si="19"/>
        <v>3.4335124641682313E-5</v>
      </c>
      <c r="E1018" s="1">
        <f>(C1018-MAX(C$7:C1018))/MAX(C$7:C1018)</f>
        <v>0</v>
      </c>
    </row>
    <row r="1019" spans="2:5">
      <c r="B1019" s="2">
        <v>41582</v>
      </c>
      <c r="C1019" s="6">
        <v>1743.18720895208</v>
      </c>
      <c r="D1019" s="1">
        <f t="shared" si="19"/>
        <v>1.1814944381891568E-3</v>
      </c>
      <c r="E1019" s="1">
        <f>(C1019-MAX(C$7:C1019))/MAX(C$7:C1019)</f>
        <v>0</v>
      </c>
    </row>
    <row r="1020" spans="2:5">
      <c r="B1020" s="2">
        <v>41583</v>
      </c>
      <c r="C1020" s="6">
        <v>1740.5622217698201</v>
      </c>
      <c r="D1020" s="1">
        <f t="shared" si="19"/>
        <v>-1.5058550044305674E-3</v>
      </c>
      <c r="E1020" s="1">
        <f>(C1020-MAX(C$7:C1020))/MAX(C$7:C1020)</f>
        <v>-1.5058550044306166E-3</v>
      </c>
    </row>
    <row r="1021" spans="2:5">
      <c r="B1021" s="2">
        <v>41584</v>
      </c>
      <c r="C1021" s="6">
        <v>1740.6179902250799</v>
      </c>
      <c r="D1021" s="1">
        <f t="shared" si="19"/>
        <v>3.2040483564532707E-5</v>
      </c>
      <c r="E1021" s="1">
        <f>(C1021-MAX(C$7:C1021))/MAX(C$7:C1021)</f>
        <v>-1.4738627691885282E-3</v>
      </c>
    </row>
    <row r="1022" spans="2:5">
      <c r="B1022" s="2">
        <v>41585</v>
      </c>
      <c r="C1022" s="6">
        <v>1752.40616268491</v>
      </c>
      <c r="D1022" s="1">
        <f t="shared" si="19"/>
        <v>6.7724064246319493E-3</v>
      </c>
      <c r="E1022" s="1">
        <f>(C1022-MAX(C$7:C1022))/MAX(C$7:C1022)</f>
        <v>0</v>
      </c>
    </row>
    <row r="1023" spans="2:5">
      <c r="B1023" s="2">
        <v>41586</v>
      </c>
      <c r="C1023" s="6">
        <v>1743.80419915432</v>
      </c>
      <c r="D1023" s="1">
        <f t="shared" si="19"/>
        <v>-4.9086585711446418E-3</v>
      </c>
      <c r="E1023" s="1">
        <f>(C1023-MAX(C$7:C1023))/MAX(C$7:C1023)</f>
        <v>-4.9086585711446305E-3</v>
      </c>
    </row>
    <row r="1024" spans="2:5">
      <c r="B1024" s="2">
        <v>41590</v>
      </c>
      <c r="C1024" s="6">
        <v>1743.04006351403</v>
      </c>
      <c r="D1024" s="1">
        <f t="shared" si="19"/>
        <v>-4.3820036714026234E-4</v>
      </c>
      <c r="E1024" s="1">
        <f>(C1024-MAX(C$7:C1024))/MAX(C$7:C1024)</f>
        <v>-5.344707962296808E-3</v>
      </c>
    </row>
    <row r="1025" spans="2:5">
      <c r="B1025" s="2">
        <v>41591</v>
      </c>
      <c r="C1025" s="6">
        <v>1742.3945175818501</v>
      </c>
      <c r="D1025" s="1">
        <f t="shared" si="19"/>
        <v>-3.7035633643345278E-4</v>
      </c>
      <c r="E1025" s="1">
        <f>(C1025-MAX(C$7:C1025))/MAX(C$7:C1025)</f>
        <v>-5.7130848522700768E-3</v>
      </c>
    </row>
    <row r="1026" spans="2:5">
      <c r="B1026" s="2">
        <v>41592</v>
      </c>
      <c r="C1026" s="6">
        <v>1745.9726990203999</v>
      </c>
      <c r="D1026" s="1">
        <f t="shared" si="19"/>
        <v>2.0536000328534865E-3</v>
      </c>
      <c r="E1026" s="1">
        <f>(C1026-MAX(C$7:C1026))/MAX(C$7:C1026)</f>
        <v>-3.6712172106569247E-3</v>
      </c>
    </row>
    <row r="1027" spans="2:5">
      <c r="B1027" s="2">
        <v>41593</v>
      </c>
      <c r="C1027" s="6">
        <v>1749.31188360341</v>
      </c>
      <c r="D1027" s="1">
        <f t="shared" si="19"/>
        <v>1.9125067561958087E-3</v>
      </c>
      <c r="E1027" s="1">
        <f>(C1027-MAX(C$7:C1027))/MAX(C$7:C1027)</f>
        <v>-1.7657316821798504E-3</v>
      </c>
    </row>
    <row r="1028" spans="2:5">
      <c r="B1028" s="2">
        <v>41596</v>
      </c>
      <c r="C1028" s="6">
        <v>1751.1046413197</v>
      </c>
      <c r="D1028" s="1">
        <f t="shared" si="19"/>
        <v>1.0248359558371334E-3</v>
      </c>
      <c r="E1028" s="1">
        <f>(C1028-MAX(C$7:C1028))/MAX(C$7:C1028)</f>
        <v>-7.427053116589522E-4</v>
      </c>
    </row>
    <row r="1029" spans="2:5">
      <c r="B1029" s="2">
        <v>41597</v>
      </c>
      <c r="C1029" s="6">
        <v>1751.9467662723</v>
      </c>
      <c r="D1029" s="1">
        <f t="shared" si="19"/>
        <v>4.8091069644207174E-4</v>
      </c>
      <c r="E1029" s="1">
        <f>(C1029-MAX(C$7:C1029))/MAX(C$7:C1029)</f>
        <v>-2.6215179014556895E-4</v>
      </c>
    </row>
    <row r="1030" spans="2:5">
      <c r="B1030" s="2">
        <v>41598</v>
      </c>
      <c r="C1030" s="6">
        <v>1758.32924063058</v>
      </c>
      <c r="D1030" s="1">
        <f t="shared" si="19"/>
        <v>3.6430755095717693E-3</v>
      </c>
      <c r="E1030" s="1">
        <f>(C1030-MAX(C$7:C1030))/MAX(C$7:C1030)</f>
        <v>0</v>
      </c>
    </row>
    <row r="1031" spans="2:5">
      <c r="B1031" s="2">
        <v>41599</v>
      </c>
      <c r="C1031" s="6">
        <v>1751.75479844249</v>
      </c>
      <c r="D1031" s="1">
        <f t="shared" si="19"/>
        <v>-3.7390279568644269E-3</v>
      </c>
      <c r="E1031" s="1">
        <f>(C1031-MAX(C$7:C1031))/MAX(C$7:C1031)</f>
        <v>-3.7390279568644408E-3</v>
      </c>
    </row>
    <row r="1032" spans="2:5">
      <c r="B1032" s="2">
        <v>41600</v>
      </c>
      <c r="C1032" s="6">
        <v>1749.17974164682</v>
      </c>
      <c r="D1032" s="1">
        <f t="shared" si="19"/>
        <v>-1.4699870084325939E-3</v>
      </c>
      <c r="E1032" s="1">
        <f>(C1032-MAX(C$7:C1032))/MAX(C$7:C1032)</f>
        <v>-5.2035186427763129E-3</v>
      </c>
    </row>
    <row r="1033" spans="2:5">
      <c r="B1033" s="2">
        <v>41603</v>
      </c>
      <c r="C1033" s="6">
        <v>1753.21110737397</v>
      </c>
      <c r="D1033" s="1">
        <f t="shared" ref="D1033:D1096" si="20">C1033/C1032-1</f>
        <v>2.3047178235409138E-3</v>
      </c>
      <c r="E1033" s="1">
        <f>(C1033-MAX(C$7:C1033))/MAX(C$7:C1033)</f>
        <v>-2.910793461396638E-3</v>
      </c>
    </row>
    <row r="1034" spans="2:5">
      <c r="B1034" s="2">
        <v>41604</v>
      </c>
      <c r="C1034" s="6">
        <v>1749.3683125928601</v>
      </c>
      <c r="D1034" s="1">
        <f t="shared" si="20"/>
        <v>-2.1918608460482769E-3</v>
      </c>
      <c r="E1034" s="1">
        <f>(C1034-MAX(C$7:C1034))/MAX(C$7:C1034)</f>
        <v>-5.0962742532259129E-3</v>
      </c>
    </row>
    <row r="1035" spans="2:5">
      <c r="B1035" s="2">
        <v>41605</v>
      </c>
      <c r="C1035" s="6">
        <v>1748.9358043677501</v>
      </c>
      <c r="D1035" s="1">
        <f t="shared" si="20"/>
        <v>-2.4723680084781652E-4</v>
      </c>
      <c r="E1035" s="1">
        <f>(C1035-MAX(C$7:C1035))/MAX(C$7:C1035)</f>
        <v>-5.3422510675311414E-3</v>
      </c>
    </row>
    <row r="1036" spans="2:5">
      <c r="B1036" s="2">
        <v>41607</v>
      </c>
      <c r="C1036" s="6">
        <v>1746.6229042023599</v>
      </c>
      <c r="D1036" s="1">
        <f t="shared" si="20"/>
        <v>-1.322461441760181E-3</v>
      </c>
      <c r="E1036" s="1">
        <f>(C1036-MAX(C$7:C1036))/MAX(C$7:C1036)</f>
        <v>-6.6576475882422935E-3</v>
      </c>
    </row>
    <row r="1037" spans="2:5">
      <c r="B1037" s="2">
        <v>41610</v>
      </c>
      <c r="C1037" s="6">
        <v>1745.18899472105</v>
      </c>
      <c r="D1037" s="1">
        <f t="shared" si="20"/>
        <v>-8.2096111178886488E-4</v>
      </c>
      <c r="E1037" s="1">
        <f>(C1037-MAX(C$7:C1037))/MAX(C$7:C1037)</f>
        <v>-7.4731430302652424E-3</v>
      </c>
    </row>
    <row r="1038" spans="2:5">
      <c r="B1038" s="2">
        <v>41611</v>
      </c>
      <c r="C1038" s="6">
        <v>1745.3703969271401</v>
      </c>
      <c r="D1038" s="1">
        <f t="shared" si="20"/>
        <v>1.0394416114167804E-4</v>
      </c>
      <c r="E1038" s="1">
        <f>(C1038-MAX(C$7:C1038))/MAX(C$7:C1038)</f>
        <v>-7.3699756587068789E-3</v>
      </c>
    </row>
    <row r="1039" spans="2:5">
      <c r="B1039" s="2">
        <v>41612</v>
      </c>
      <c r="C1039" s="6">
        <v>1743.4070820690899</v>
      </c>
      <c r="D1039" s="1">
        <f t="shared" si="20"/>
        <v>-1.1248700341811579E-3</v>
      </c>
      <c r="E1039" s="1">
        <f>(C1039-MAX(C$7:C1039))/MAX(C$7:C1039)</f>
        <v>-8.4865554281168629E-3</v>
      </c>
    </row>
    <row r="1040" spans="2:5">
      <c r="B1040" s="2">
        <v>41613</v>
      </c>
      <c r="C1040" s="6">
        <v>1739.0232339572401</v>
      </c>
      <c r="D1040" s="1">
        <f t="shared" si="20"/>
        <v>-2.5145292553515608E-3</v>
      </c>
      <c r="E1040" s="1">
        <f>(C1040-MAX(C$7:C1040))/MAX(C$7:C1040)</f>
        <v>-1.0979744991567264E-2</v>
      </c>
    </row>
    <row r="1041" spans="2:5">
      <c r="B1041" s="2">
        <v>41614</v>
      </c>
      <c r="C1041" s="6">
        <v>1742.7847667460201</v>
      </c>
      <c r="D1041" s="1">
        <f t="shared" si="20"/>
        <v>2.1630146828000019E-3</v>
      </c>
      <c r="E1041" s="1">
        <f>(C1041-MAX(C$7:C1041))/MAX(C$7:C1041)</f>
        <v>-8.840479658397361E-3</v>
      </c>
    </row>
    <row r="1042" spans="2:5">
      <c r="B1042" s="2">
        <v>41617</v>
      </c>
      <c r="C1042" s="6">
        <v>1741.7181389820901</v>
      </c>
      <c r="D1042" s="1">
        <f t="shared" si="20"/>
        <v>-6.1202495241075017E-4</v>
      </c>
      <c r="E1042" s="1">
        <f>(C1042-MAX(C$7:C1042))/MAX(C$7:C1042)</f>
        <v>-9.4470940166659408E-3</v>
      </c>
    </row>
    <row r="1043" spans="2:5">
      <c r="B1043" s="2">
        <v>41618</v>
      </c>
      <c r="C1043" s="6">
        <v>1741.1933581164201</v>
      </c>
      <c r="D1043" s="1">
        <f t="shared" si="20"/>
        <v>-3.0130068346001515E-4</v>
      </c>
      <c r="E1043" s="1">
        <f>(C1043-MAX(C$7:C1043))/MAX(C$7:C1043)</f>
        <v>-9.7455482842420081E-3</v>
      </c>
    </row>
    <row r="1044" spans="2:5">
      <c r="B1044" s="2">
        <v>41619</v>
      </c>
      <c r="C1044" s="6">
        <v>1737.04297721637</v>
      </c>
      <c r="D1044" s="1">
        <f t="shared" si="20"/>
        <v>-2.3836415873650374E-3</v>
      </c>
      <c r="E1044" s="1">
        <f>(C1044-MAX(C$7:C1044))/MAX(C$7:C1044)</f>
        <v>-1.2105959977425059E-2</v>
      </c>
    </row>
    <row r="1045" spans="2:5">
      <c r="B1045" s="2">
        <v>41620</v>
      </c>
      <c r="C1045" s="6">
        <v>1733.0792798350899</v>
      </c>
      <c r="D1045" s="1">
        <f t="shared" si="20"/>
        <v>-2.281864889510099E-3</v>
      </c>
      <c r="E1045" s="1">
        <f>(C1045-MAX(C$7:C1045))/MAX(C$7:C1045)</f>
        <v>-1.4360200701908842E-2</v>
      </c>
    </row>
    <row r="1046" spans="2:5">
      <c r="B1046" s="2">
        <v>41621</v>
      </c>
      <c r="C1046" s="6">
        <v>1736.18766704161</v>
      </c>
      <c r="D1046" s="1">
        <f t="shared" si="20"/>
        <v>1.7935631928021056E-3</v>
      </c>
      <c r="E1046" s="1">
        <f>(C1046-MAX(C$7:C1046))/MAX(C$7:C1046)</f>
        <v>-1.2592393436526992E-2</v>
      </c>
    </row>
    <row r="1047" spans="2:5">
      <c r="B1047" s="2">
        <v>41624</v>
      </c>
      <c r="C1047" s="6">
        <v>1738.3877759868999</v>
      </c>
      <c r="D1047" s="1">
        <f t="shared" si="20"/>
        <v>1.267206873458937E-3</v>
      </c>
      <c r="E1047" s="1">
        <f>(C1047-MAX(C$7:C1047))/MAX(C$7:C1047)</f>
        <v>-1.1341143730584037E-2</v>
      </c>
    </row>
    <row r="1048" spans="2:5">
      <c r="B1048" s="2">
        <v>41625</v>
      </c>
      <c r="C1048" s="6">
        <v>1740.47524510119</v>
      </c>
      <c r="D1048" s="1">
        <f t="shared" si="20"/>
        <v>1.2008075201201951E-3</v>
      </c>
      <c r="E1048" s="1">
        <f>(C1048-MAX(C$7:C1048))/MAX(C$7:C1048)</f>
        <v>-1.0153954741142276E-2</v>
      </c>
    </row>
    <row r="1049" spans="2:5">
      <c r="B1049" s="2">
        <v>41626</v>
      </c>
      <c r="C1049" s="6">
        <v>1738.93776088868</v>
      </c>
      <c r="D1049" s="1">
        <f t="shared" si="20"/>
        <v>-8.833703420013661E-4</v>
      </c>
      <c r="E1049" s="1">
        <f>(C1049-MAX(C$7:C1049))/MAX(C$7:C1049)</f>
        <v>-1.1028355380671311E-2</v>
      </c>
    </row>
    <row r="1050" spans="2:5">
      <c r="B1050" s="2">
        <v>41627</v>
      </c>
      <c r="C1050" s="6">
        <v>1739.97179692074</v>
      </c>
      <c r="D1050" s="1">
        <f t="shared" si="20"/>
        <v>5.9463659672998048E-4</v>
      </c>
      <c r="E1050" s="1">
        <f>(C1050-MAX(C$7:C1050))/MAX(C$7:C1050)</f>
        <v>-1.0440276647652517E-2</v>
      </c>
    </row>
    <row r="1051" spans="2:5">
      <c r="B1051" s="2">
        <v>41628</v>
      </c>
      <c r="C1051" s="6">
        <v>1737.90132716945</v>
      </c>
      <c r="D1051" s="1">
        <f t="shared" si="20"/>
        <v>-1.1899444318316243E-3</v>
      </c>
      <c r="E1051" s="1">
        <f>(C1051-MAX(C$7:C1051))/MAX(C$7:C1051)</f>
        <v>-1.1617797730420496E-2</v>
      </c>
    </row>
    <row r="1052" spans="2:5">
      <c r="B1052" s="2">
        <v>41631</v>
      </c>
      <c r="C1052" s="6">
        <v>1734.5540745600099</v>
      </c>
      <c r="D1052" s="1">
        <f t="shared" si="20"/>
        <v>-1.926031447879617E-3</v>
      </c>
      <c r="E1052" s="1">
        <f>(C1052-MAX(C$7:C1052))/MAX(C$7:C1052)</f>
        <v>-1.3521452934516256E-2</v>
      </c>
    </row>
    <row r="1053" spans="2:5">
      <c r="B1053" s="2">
        <v>41635</v>
      </c>
      <c r="C1053" s="6">
        <v>1731.1346352114699</v>
      </c>
      <c r="D1053" s="1">
        <f t="shared" si="20"/>
        <v>-1.9713650895590851E-3</v>
      </c>
      <c r="E1053" s="1">
        <f>(C1053-MAX(C$7:C1053))/MAX(C$7:C1053)</f>
        <v>-1.5466162303800069E-2</v>
      </c>
    </row>
    <row r="1054" spans="2:5">
      <c r="B1054" s="2">
        <v>41638</v>
      </c>
      <c r="C1054" s="6">
        <v>1734.54904132097</v>
      </c>
      <c r="D1054" s="1">
        <f t="shared" si="20"/>
        <v>1.9723515664529234E-3</v>
      </c>
      <c r="E1054" s="1">
        <f>(C1054-MAX(C$7:C1054))/MAX(C$7:C1054)</f>
        <v>-1.3524315446794159E-2</v>
      </c>
    </row>
    <row r="1055" spans="2:5">
      <c r="B1055" s="2">
        <v>41641</v>
      </c>
      <c r="C1055" s="6">
        <v>1737.3027175350501</v>
      </c>
      <c r="D1055" s="1">
        <f t="shared" si="20"/>
        <v>1.58754589722232E-3</v>
      </c>
      <c r="E1055" s="1">
        <f>(C1055-MAX(C$7:C1055))/MAX(C$7:C1055)</f>
        <v>-1.1958240021072096E-2</v>
      </c>
    </row>
    <row r="1056" spans="2:5">
      <c r="B1056" s="2">
        <v>41642</v>
      </c>
      <c r="C1056" s="6">
        <v>1742.89852667066</v>
      </c>
      <c r="D1056" s="1">
        <f t="shared" si="20"/>
        <v>3.220975296435169E-3</v>
      </c>
      <c r="E1056" s="1">
        <f>(C1056-MAX(C$7:C1056))/MAX(C$7:C1056)</f>
        <v>-8.7757819203337483E-3</v>
      </c>
    </row>
    <row r="1057" spans="2:5">
      <c r="B1057" s="2">
        <v>41645</v>
      </c>
      <c r="C1057" s="6">
        <v>1746.0037437763399</v>
      </c>
      <c r="D1057" s="1">
        <f t="shared" si="20"/>
        <v>1.7816396411853841E-3</v>
      </c>
      <c r="E1057" s="1">
        <f>(C1057-MAX(C$7:C1057))/MAX(C$7:C1057)</f>
        <v>-7.0097775601001069E-3</v>
      </c>
    </row>
    <row r="1058" spans="2:5">
      <c r="B1058" s="2">
        <v>41646</v>
      </c>
      <c r="C1058" s="6">
        <v>1744.95861707271</v>
      </c>
      <c r="D1058" s="1">
        <f t="shared" si="20"/>
        <v>-5.9858216647890039E-4</v>
      </c>
      <c r="E1058" s="1">
        <f>(C1058-MAX(C$7:C1058))/MAX(C$7:C1058)</f>
        <v>-7.6041637987405266E-3</v>
      </c>
    </row>
    <row r="1059" spans="2:5">
      <c r="B1059" s="2">
        <v>41647</v>
      </c>
      <c r="C1059" s="6">
        <v>1739.0575202213799</v>
      </c>
      <c r="D1059" s="1">
        <f t="shared" si="20"/>
        <v>-3.381797593131175E-3</v>
      </c>
      <c r="E1059" s="1">
        <f>(C1059-MAX(C$7:C1059))/MAX(C$7:C1059)</f>
        <v>-1.0960245649039387E-2</v>
      </c>
    </row>
    <row r="1060" spans="2:5">
      <c r="B1060" s="2">
        <v>41648</v>
      </c>
      <c r="C1060" s="6">
        <v>1737.9133829662201</v>
      </c>
      <c r="D1060" s="1">
        <f t="shared" si="20"/>
        <v>-6.5790650502128845E-4</v>
      </c>
      <c r="E1060" s="1">
        <f>(C1060-MAX(C$7:C1060))/MAX(C$7:C1060)</f>
        <v>-1.1610941337151563E-2</v>
      </c>
    </row>
    <row r="1061" spans="2:5">
      <c r="B1061" s="2">
        <v>41649</v>
      </c>
      <c r="C1061" s="6">
        <v>1746.3209310771899</v>
      </c>
      <c r="D1061" s="1">
        <f t="shared" si="20"/>
        <v>4.8377256273959279E-3</v>
      </c>
      <c r="E1061" s="1">
        <f>(C1061-MAX(C$7:C1061))/MAX(C$7:C1061)</f>
        <v>-6.8293862582206669E-3</v>
      </c>
    </row>
    <row r="1062" spans="2:5">
      <c r="B1062" s="2">
        <v>41652</v>
      </c>
      <c r="C1062" s="6">
        <v>1749.24165543359</v>
      </c>
      <c r="D1062" s="1">
        <f t="shared" si="20"/>
        <v>1.6725014883709477E-3</v>
      </c>
      <c r="E1062" s="1">
        <f>(C1062-MAX(C$7:C1062))/MAX(C$7:C1062)</f>
        <v>-5.168306928531154E-3</v>
      </c>
    </row>
    <row r="1063" spans="2:5">
      <c r="B1063" s="2">
        <v>41653</v>
      </c>
      <c r="C1063" s="6">
        <v>1748.74125526083</v>
      </c>
      <c r="D1063" s="1">
        <f t="shared" si="20"/>
        <v>-2.8606692003108058E-4</v>
      </c>
      <c r="E1063" s="1">
        <f>(C1063-MAX(C$7:C1063))/MAX(C$7:C1063)</f>
        <v>-5.4528953669174445E-3</v>
      </c>
    </row>
    <row r="1064" spans="2:5">
      <c r="B1064" s="2">
        <v>41654</v>
      </c>
      <c r="C1064" s="6">
        <v>1743.7380805800699</v>
      </c>
      <c r="D1064" s="1">
        <f t="shared" si="20"/>
        <v>-2.8610148389356382E-3</v>
      </c>
      <c r="E1064" s="1">
        <f>(C1064-MAX(C$7:C1064))/MAX(C$7:C1064)</f>
        <v>-8.2983093912931509E-3</v>
      </c>
    </row>
    <row r="1065" spans="2:5">
      <c r="B1065" s="2">
        <v>41655</v>
      </c>
      <c r="C1065" s="6">
        <v>1746.6695971449601</v>
      </c>
      <c r="D1065" s="1">
        <f t="shared" si="20"/>
        <v>1.6811679446233629E-3</v>
      </c>
      <c r="E1065" s="1">
        <f>(C1065-MAX(C$7:C1065))/MAX(C$7:C1065)</f>
        <v>-6.6310922984130364E-3</v>
      </c>
    </row>
    <row r="1066" spans="2:5">
      <c r="B1066" s="2">
        <v>41656</v>
      </c>
      <c r="C1066" s="6">
        <v>1748.9168220224201</v>
      </c>
      <c r="D1066" s="1">
        <f t="shared" si="20"/>
        <v>1.2865769697560925E-3</v>
      </c>
      <c r="E1066" s="1">
        <f>(C1066-MAX(C$7:C1066))/MAX(C$7:C1066)</f>
        <v>-5.3530467392923367E-3</v>
      </c>
    </row>
    <row r="1067" spans="2:5">
      <c r="B1067" s="2">
        <v>41660</v>
      </c>
      <c r="C1067" s="6">
        <v>1753.9195492307399</v>
      </c>
      <c r="D1067" s="1">
        <f t="shared" si="20"/>
        <v>2.8604717762019671E-3</v>
      </c>
      <c r="E1067" s="1">
        <f>(C1067-MAX(C$7:C1067))/MAX(C$7:C1067)</f>
        <v>-2.5078872022048964E-3</v>
      </c>
    </row>
    <row r="1068" spans="2:5">
      <c r="B1068" s="2">
        <v>41661</v>
      </c>
      <c r="C1068" s="6">
        <v>1750.5496136075201</v>
      </c>
      <c r="D1068" s="1">
        <f t="shared" si="20"/>
        <v>-1.9213741158754516E-3</v>
      </c>
      <c r="E1068" s="1">
        <f>(C1068-MAX(C$7:C1068))/MAX(C$7:C1068)</f>
        <v>-4.4244427285244584E-3</v>
      </c>
    </row>
    <row r="1069" spans="2:5">
      <c r="B1069" s="2">
        <v>41662</v>
      </c>
      <c r="C1069" s="6">
        <v>1748.6762991815899</v>
      </c>
      <c r="D1069" s="1">
        <f t="shared" si="20"/>
        <v>-1.0701292961755593E-3</v>
      </c>
      <c r="E1069" s="1">
        <f>(C1069-MAX(C$7:C1069))/MAX(C$7:C1069)</f>
        <v>-5.4898372989169511E-3</v>
      </c>
    </row>
    <row r="1070" spans="2:5">
      <c r="B1070" s="2">
        <v>41663</v>
      </c>
      <c r="C1070" s="6">
        <v>1729.9530276794201</v>
      </c>
      <c r="D1070" s="1">
        <f t="shared" si="20"/>
        <v>-1.0707111150836002E-2</v>
      </c>
      <c r="E1070" s="1">
        <f>(C1070-MAX(C$7:C1070))/MAX(C$7:C1070)</f>
        <v>-1.6138168151593447E-2</v>
      </c>
    </row>
    <row r="1071" spans="2:5">
      <c r="B1071" s="2">
        <v>41666</v>
      </c>
      <c r="C1071" s="6">
        <v>1733.72426976472</v>
      </c>
      <c r="D1071" s="1">
        <f t="shared" si="20"/>
        <v>2.1799679095095836E-3</v>
      </c>
      <c r="E1071" s="1">
        <f>(C1071-MAX(C$7:C1071))/MAX(C$7:C1071)</f>
        <v>-1.3993380930772683E-2</v>
      </c>
    </row>
    <row r="1072" spans="2:5">
      <c r="B1072" s="2">
        <v>41667</v>
      </c>
      <c r="C1072" s="6">
        <v>1735.31150642988</v>
      </c>
      <c r="D1072" s="1">
        <f t="shared" si="20"/>
        <v>9.1550697699771533E-4</v>
      </c>
      <c r="E1072" s="1">
        <f>(C1072-MAX(C$7:C1072))/MAX(C$7:C1072)</f>
        <v>-1.3090684991648839E-2</v>
      </c>
    </row>
    <row r="1073" spans="2:5">
      <c r="B1073" s="2">
        <v>41668</v>
      </c>
      <c r="C1073" s="6">
        <v>1716.5656004269899</v>
      </c>
      <c r="D1073" s="1">
        <f t="shared" si="20"/>
        <v>-1.080261724389564E-2</v>
      </c>
      <c r="E1073" s="1">
        <f>(C1073-MAX(C$7:C1073))/MAX(C$7:C1073)</f>
        <v>-2.3751888576119335E-2</v>
      </c>
    </row>
    <row r="1074" spans="2:5">
      <c r="B1074" s="2">
        <v>41669</v>
      </c>
      <c r="C1074" s="6">
        <v>1729.4854858628701</v>
      </c>
      <c r="D1074" s="1">
        <f t="shared" si="20"/>
        <v>7.5265899728307328E-3</v>
      </c>
      <c r="E1074" s="1">
        <f>(C1074-MAX(C$7:C1074))/MAX(C$7:C1074)</f>
        <v>-1.640406932968131E-2</v>
      </c>
    </row>
    <row r="1075" spans="2:5">
      <c r="B1075" s="2">
        <v>41670</v>
      </c>
      <c r="C1075" s="6">
        <v>1734.75672935751</v>
      </c>
      <c r="D1075" s="1">
        <f t="shared" si="20"/>
        <v>3.0478680149259585E-3</v>
      </c>
      <c r="E1075" s="1">
        <f>(C1075-MAX(C$7:C1075))/MAX(C$7:C1075)</f>
        <v>-1.3406198752979999E-2</v>
      </c>
    </row>
    <row r="1076" spans="2:5">
      <c r="B1076" s="2">
        <v>41673</v>
      </c>
      <c r="C1076" s="6">
        <v>1730.94398193499</v>
      </c>
      <c r="D1076" s="1">
        <f t="shared" si="20"/>
        <v>-2.1978571162148963E-3</v>
      </c>
      <c r="E1076" s="1">
        <f>(C1076-MAX(C$7:C1076))/MAX(C$7:C1076)</f>
        <v>-1.5574590959864238E-2</v>
      </c>
    </row>
    <row r="1077" spans="2:5">
      <c r="B1077" s="2">
        <v>41674</v>
      </c>
      <c r="C1077" s="6">
        <v>1725.3588630117799</v>
      </c>
      <c r="D1077" s="1">
        <f t="shared" si="20"/>
        <v>-3.2266318156446427E-3</v>
      </c>
      <c r="E1077" s="1">
        <f>(C1077-MAX(C$7:C1077))/MAX(C$7:C1077)</f>
        <v>-1.8750969304802138E-2</v>
      </c>
    </row>
    <row r="1078" spans="2:5">
      <c r="B1078" s="2">
        <v>41675</v>
      </c>
      <c r="C1078" s="6">
        <v>1734.65015881921</v>
      </c>
      <c r="D1078" s="1">
        <f t="shared" si="20"/>
        <v>5.3851381336467163E-3</v>
      </c>
      <c r="E1078" s="1">
        <f>(C1078-MAX(C$7:C1078))/MAX(C$7:C1078)</f>
        <v>-1.346680773100156E-2</v>
      </c>
    </row>
    <row r="1079" spans="2:5">
      <c r="B1079" s="2">
        <v>41676</v>
      </c>
      <c r="C1079" s="6">
        <v>1746.1784619063101</v>
      </c>
      <c r="D1079" s="1">
        <f t="shared" si="20"/>
        <v>6.6458951555670165E-3</v>
      </c>
      <c r="E1079" s="1">
        <f>(C1079-MAX(C$7:C1079))/MAX(C$7:C1079)</f>
        <v>-6.9104115676949926E-3</v>
      </c>
    </row>
    <row r="1080" spans="2:5">
      <c r="B1080" s="2">
        <v>41677</v>
      </c>
      <c r="C1080" s="6">
        <v>1759.94767888914</v>
      </c>
      <c r="D1080" s="1">
        <f t="shared" si="20"/>
        <v>7.8853434990819871E-3</v>
      </c>
      <c r="E1080" s="1">
        <f>(C1080-MAX(C$7:C1080))/MAX(C$7:C1080)</f>
        <v>0</v>
      </c>
    </row>
    <row r="1081" spans="2:5">
      <c r="B1081" s="2">
        <v>41680</v>
      </c>
      <c r="C1081" s="6">
        <v>1763.8554920721499</v>
      </c>
      <c r="D1081" s="1">
        <f t="shared" si="20"/>
        <v>2.220414407703597E-3</v>
      </c>
      <c r="E1081" s="1">
        <f>(C1081-MAX(C$7:C1081))/MAX(C$7:C1081)</f>
        <v>0</v>
      </c>
    </row>
    <row r="1082" spans="2:5">
      <c r="B1082" s="2">
        <v>41681</v>
      </c>
      <c r="C1082" s="6">
        <v>1764.3975585440101</v>
      </c>
      <c r="D1082" s="1">
        <f t="shared" si="20"/>
        <v>3.0731909405079527E-4</v>
      </c>
      <c r="E1082" s="1">
        <f>(C1082-MAX(C$7:C1082))/MAX(C$7:C1082)</f>
        <v>0</v>
      </c>
    </row>
    <row r="1083" spans="2:5">
      <c r="B1083" s="2">
        <v>41682</v>
      </c>
      <c r="C1083" s="6">
        <v>1763.1488684020201</v>
      </c>
      <c r="D1083" s="1">
        <f t="shared" si="20"/>
        <v>-7.0771473013164776E-4</v>
      </c>
      <c r="E1083" s="1">
        <f>(C1083-MAX(C$7:C1083))/MAX(C$7:C1083)</f>
        <v>-7.0771473013168744E-4</v>
      </c>
    </row>
    <row r="1084" spans="2:5">
      <c r="B1084" s="2">
        <v>41683</v>
      </c>
      <c r="C1084" s="6">
        <v>1761.8403932928099</v>
      </c>
      <c r="D1084" s="1">
        <f t="shared" si="20"/>
        <v>-7.4212401043372012E-4</v>
      </c>
      <c r="E1084" s="1">
        <f>(C1084-MAX(C$7:C1084))/MAX(C$7:C1084)</f>
        <v>-1.4493135284716046E-3</v>
      </c>
    </row>
    <row r="1085" spans="2:5">
      <c r="B1085" s="2">
        <v>41684</v>
      </c>
      <c r="C1085" s="6">
        <v>1762.69034170188</v>
      </c>
      <c r="D1085" s="1">
        <f t="shared" si="20"/>
        <v>4.8242077563087626E-4</v>
      </c>
      <c r="E1085" s="1">
        <f>(C1085-MAX(C$7:C1085))/MAX(C$7:C1085)</f>
        <v>-9.6759193179729954E-4</v>
      </c>
    </row>
    <row r="1086" spans="2:5">
      <c r="B1086" s="2">
        <v>41688</v>
      </c>
      <c r="C1086" s="6">
        <v>1763.9844069779899</v>
      </c>
      <c r="D1086" s="1">
        <f t="shared" si="20"/>
        <v>7.3414214935807465E-4</v>
      </c>
      <c r="E1086" s="1">
        <f>(C1086-MAX(C$7:C1086))/MAX(C$7:C1086)</f>
        <v>-2.3416013245964126E-4</v>
      </c>
    </row>
    <row r="1087" spans="2:5">
      <c r="B1087" s="2">
        <v>41689</v>
      </c>
      <c r="C1087" s="6">
        <v>1764.7838670707999</v>
      </c>
      <c r="D1087" s="1">
        <f t="shared" si="20"/>
        <v>4.5321267560383127E-4</v>
      </c>
      <c r="E1087" s="1">
        <f>(C1087-MAX(C$7:C1087))/MAX(C$7:C1087)</f>
        <v>0</v>
      </c>
    </row>
    <row r="1088" spans="2:5">
      <c r="B1088" s="2">
        <v>41690</v>
      </c>
      <c r="C1088" s="6">
        <v>1763.9709389577599</v>
      </c>
      <c r="D1088" s="1">
        <f t="shared" si="20"/>
        <v>-4.6063890780534411E-4</v>
      </c>
      <c r="E1088" s="1">
        <f>(C1088-MAX(C$7:C1088))/MAX(C$7:C1088)</f>
        <v>-4.6063890780536168E-4</v>
      </c>
    </row>
    <row r="1089" spans="2:5">
      <c r="B1089" s="2">
        <v>41691</v>
      </c>
      <c r="C1089" s="6">
        <v>1765.36212031524</v>
      </c>
      <c r="D1089" s="1">
        <f t="shared" si="20"/>
        <v>7.8866455606241281E-4</v>
      </c>
      <c r="E1089" s="1">
        <f>(C1089-MAX(C$7:C1089))/MAX(C$7:C1089)</f>
        <v>0</v>
      </c>
    </row>
    <row r="1090" spans="2:5">
      <c r="B1090" s="2">
        <v>41694</v>
      </c>
      <c r="C1090" s="6">
        <v>1769.52019677464</v>
      </c>
      <c r="D1090" s="1">
        <f t="shared" si="20"/>
        <v>2.3553674407932323E-3</v>
      </c>
      <c r="E1090" s="1">
        <f>(C1090-MAX(C$7:C1090))/MAX(C$7:C1090)</f>
        <v>0</v>
      </c>
    </row>
    <row r="1091" spans="2:5">
      <c r="B1091" s="2">
        <v>41695</v>
      </c>
      <c r="C1091" s="6">
        <v>1774.0548942682301</v>
      </c>
      <c r="D1091" s="1">
        <f t="shared" si="20"/>
        <v>2.5626706617170036E-3</v>
      </c>
      <c r="E1091" s="1">
        <f>(C1091-MAX(C$7:C1091))/MAX(C$7:C1091)</f>
        <v>0</v>
      </c>
    </row>
    <row r="1092" spans="2:5">
      <c r="B1092" s="2">
        <v>41696</v>
      </c>
      <c r="C1092" s="6">
        <v>1774.9079820217501</v>
      </c>
      <c r="D1092" s="1">
        <f t="shared" si="20"/>
        <v>4.8086885940001878E-4</v>
      </c>
      <c r="E1092" s="1">
        <f>(C1092-MAX(C$7:C1092))/MAX(C$7:C1092)</f>
        <v>0</v>
      </c>
    </row>
    <row r="1093" spans="2:5">
      <c r="B1093" s="2">
        <v>41697</v>
      </c>
      <c r="C1093" s="6">
        <v>1776.6918265908901</v>
      </c>
      <c r="D1093" s="1">
        <f t="shared" si="20"/>
        <v>1.005034957985762E-3</v>
      </c>
      <c r="E1093" s="1">
        <f>(C1093-MAX(C$7:C1093))/MAX(C$7:C1093)</f>
        <v>0</v>
      </c>
    </row>
    <row r="1094" spans="2:5">
      <c r="B1094" s="2">
        <v>41698</v>
      </c>
      <c r="C1094" s="6">
        <v>1774.11807716251</v>
      </c>
      <c r="D1094" s="1">
        <f t="shared" si="20"/>
        <v>-1.4486189387827864E-3</v>
      </c>
      <c r="E1094" s="1">
        <f>(C1094-MAX(C$7:C1094))/MAX(C$7:C1094)</f>
        <v>-1.448618938782759E-3</v>
      </c>
    </row>
    <row r="1095" spans="2:5">
      <c r="B1095" s="2">
        <v>41701</v>
      </c>
      <c r="C1095" s="6">
        <v>1765.6390024239499</v>
      </c>
      <c r="D1095" s="1">
        <f t="shared" si="20"/>
        <v>-4.7793181568395182E-3</v>
      </c>
      <c r="E1095" s="1">
        <f>(C1095-MAX(C$7:C1095))/MAX(C$7:C1095)</f>
        <v>-6.2210136848258298E-3</v>
      </c>
    </row>
    <row r="1096" spans="2:5">
      <c r="B1096" s="2">
        <v>41702</v>
      </c>
      <c r="C1096" s="6">
        <v>1769.9319295768601</v>
      </c>
      <c r="D1096" s="1">
        <f t="shared" si="20"/>
        <v>2.4313730875997752E-3</v>
      </c>
      <c r="E1096" s="1">
        <f>(C1096-MAX(C$7:C1096))/MAX(C$7:C1096)</f>
        <v>-3.8047662024769196E-3</v>
      </c>
    </row>
    <row r="1097" spans="2:5">
      <c r="B1097" s="2">
        <v>41703</v>
      </c>
      <c r="C1097" s="6">
        <v>1771.85055792873</v>
      </c>
      <c r="D1097" s="1">
        <f t="shared" ref="D1097:D1160" si="21">C1097/C1096-1</f>
        <v>1.0840125090736397E-3</v>
      </c>
      <c r="E1097" s="1">
        <f>(C1097-MAX(C$7:C1097))/MAX(C$7:C1097)</f>
        <v>-2.7248781075609649E-3</v>
      </c>
    </row>
    <row r="1098" spans="2:5">
      <c r="B1098" s="2">
        <v>41704</v>
      </c>
      <c r="C1098" s="6">
        <v>1769.3244726206401</v>
      </c>
      <c r="D1098" s="1">
        <f t="shared" si="21"/>
        <v>-1.4256762777120624E-3</v>
      </c>
      <c r="E1098" s="1">
        <f>(C1098-MAX(C$7:C1098))/MAX(C$7:C1098)</f>
        <v>-4.1466695911954541E-3</v>
      </c>
    </row>
    <row r="1099" spans="2:5">
      <c r="B1099" s="2">
        <v>41705</v>
      </c>
      <c r="C1099" s="6">
        <v>1762.8024809283299</v>
      </c>
      <c r="D1099" s="1">
        <f t="shared" si="21"/>
        <v>-3.6861479017752385E-3</v>
      </c>
      <c r="E1099" s="1">
        <f>(C1099-MAX(C$7:C1099))/MAX(C$7:C1099)</f>
        <v>-7.8175322555577593E-3</v>
      </c>
    </row>
    <row r="1100" spans="2:5">
      <c r="B1100" s="2">
        <v>41708</v>
      </c>
      <c r="C1100" s="6">
        <v>1763.7592156547601</v>
      </c>
      <c r="D1100" s="1">
        <f t="shared" si="21"/>
        <v>5.4273506917601466E-4</v>
      </c>
      <c r="E1100" s="1">
        <f>(C1100-MAX(C$7:C1100))/MAX(C$7:C1100)</f>
        <v>-7.2790400352913493E-3</v>
      </c>
    </row>
    <row r="1101" spans="2:5">
      <c r="B1101" s="2">
        <v>41709</v>
      </c>
      <c r="C1101" s="6">
        <v>1765.1063695939799</v>
      </c>
      <c r="D1101" s="1">
        <f t="shared" si="21"/>
        <v>7.6379696687789433E-4</v>
      </c>
      <c r="E1101" s="1">
        <f>(C1101-MAX(C$7:C1101))/MAX(C$7:C1101)</f>
        <v>-6.5208027771142835E-3</v>
      </c>
    </row>
    <row r="1102" spans="2:5">
      <c r="B1102" s="2">
        <v>41710</v>
      </c>
      <c r="C1102" s="6">
        <v>1762.70081555823</v>
      </c>
      <c r="D1102" s="1">
        <f t="shared" si="21"/>
        <v>-1.3628380006941443E-3</v>
      </c>
      <c r="E1102" s="1">
        <f>(C1102-MAX(C$7:C1102))/MAX(C$7:C1102)</f>
        <v>-7.8747539799887117E-3</v>
      </c>
    </row>
    <row r="1103" spans="2:5">
      <c r="B1103" s="2">
        <v>41711</v>
      </c>
      <c r="C1103" s="6">
        <v>1762.74660444405</v>
      </c>
      <c r="D1103" s="1">
        <f t="shared" si="21"/>
        <v>2.5976549971495899E-5</v>
      </c>
      <c r="E1103" s="1">
        <f>(C1103-MAX(C$7:C1103))/MAX(C$7:C1103)</f>
        <v>-7.8489819889575718E-3</v>
      </c>
    </row>
    <row r="1104" spans="2:5">
      <c r="B1104" s="2">
        <v>41712</v>
      </c>
      <c r="C1104" s="6">
        <v>1761.58668184463</v>
      </c>
      <c r="D1104" s="1">
        <f t="shared" si="21"/>
        <v>-6.5802004468240582E-4</v>
      </c>
      <c r="E1104" s="1">
        <f>(C1104-MAX(C$7:C1104))/MAX(C$7:C1104)</f>
        <v>-8.5018372461608972E-3</v>
      </c>
    </row>
    <row r="1105" spans="2:5">
      <c r="B1105" s="2">
        <v>41715</v>
      </c>
      <c r="C1105" s="6">
        <v>1763.7467716225201</v>
      </c>
      <c r="D1105" s="1">
        <f t="shared" si="21"/>
        <v>1.2262182725111259E-3</v>
      </c>
      <c r="E1105" s="1">
        <f>(C1105-MAX(C$7:C1105))/MAX(C$7:C1105)</f>
        <v>-7.2860440818309407E-3</v>
      </c>
    </row>
    <row r="1106" spans="2:5">
      <c r="B1106" s="2">
        <v>41716</v>
      </c>
      <c r="C1106" s="6">
        <v>1767.7105508140501</v>
      </c>
      <c r="D1106" s="1">
        <f t="shared" si="21"/>
        <v>2.2473629748354096E-3</v>
      </c>
      <c r="E1106" s="1">
        <f>(C1106-MAX(C$7:C1106))/MAX(C$7:C1106)</f>
        <v>-5.0550554926980405E-3</v>
      </c>
    </row>
    <row r="1107" spans="2:5">
      <c r="B1107" s="2">
        <v>41717</v>
      </c>
      <c r="C1107" s="6">
        <v>1764.297257036</v>
      </c>
      <c r="D1107" s="1">
        <f t="shared" si="21"/>
        <v>-1.9309121487554037E-3</v>
      </c>
      <c r="E1107" s="1">
        <f>(C1107-MAX(C$7:C1107))/MAX(C$7:C1107)</f>
        <v>-6.9762067733900122E-3</v>
      </c>
    </row>
    <row r="1108" spans="2:5">
      <c r="B1108" s="2">
        <v>41718</v>
      </c>
      <c r="C1108" s="6">
        <v>1759.7864421332099</v>
      </c>
      <c r="D1108" s="1">
        <f t="shared" si="21"/>
        <v>-2.556720464650164E-3</v>
      </c>
      <c r="E1108" s="1">
        <f>(C1108-MAX(C$7:C1108))/MAX(C$7:C1108)</f>
        <v>-9.515091027417032E-3</v>
      </c>
    </row>
    <row r="1109" spans="2:5">
      <c r="B1109" s="2">
        <v>41719</v>
      </c>
      <c r="C1109" s="6">
        <v>1760.63883212886</v>
      </c>
      <c r="D1109" s="1">
        <f t="shared" si="21"/>
        <v>4.84371270991657E-4</v>
      </c>
      <c r="E1109" s="1">
        <f>(C1109-MAX(C$7:C1109))/MAX(C$7:C1109)</f>
        <v>-9.0353285931598255E-3</v>
      </c>
    </row>
    <row r="1110" spans="2:5">
      <c r="B1110" s="2">
        <v>41722</v>
      </c>
      <c r="C1110" s="6">
        <v>1761.9114805281799</v>
      </c>
      <c r="D1110" s="1">
        <f t="shared" si="21"/>
        <v>7.2283331259992423E-4</v>
      </c>
      <c r="E1110" s="1">
        <f>(C1110-MAX(C$7:C1110))/MAX(C$7:C1110)</f>
        <v>-8.3190263170572452E-3</v>
      </c>
    </row>
    <row r="1111" spans="2:5">
      <c r="B1111" s="2">
        <v>41723</v>
      </c>
      <c r="C1111" s="6">
        <v>1767.60776973732</v>
      </c>
      <c r="D1111" s="1">
        <f t="shared" si="21"/>
        <v>3.2330166822185369E-3</v>
      </c>
      <c r="E1111" s="1">
        <f>(C1111-MAX(C$7:C1111))/MAX(C$7:C1111)</f>
        <v>-5.1129051857014924E-3</v>
      </c>
    </row>
    <row r="1112" spans="2:5">
      <c r="B1112" s="2">
        <v>41724</v>
      </c>
      <c r="C1112" s="6">
        <v>1769.9393016757899</v>
      </c>
      <c r="D1112" s="1">
        <f t="shared" si="21"/>
        <v>1.3190324111420626E-3</v>
      </c>
      <c r="E1112" s="1">
        <f>(C1112-MAX(C$7:C1112))/MAX(C$7:C1112)</f>
        <v>-3.8006168622145686E-3</v>
      </c>
    </row>
    <row r="1113" spans="2:5">
      <c r="B1113" s="2">
        <v>41725</v>
      </c>
      <c r="C1113" s="6">
        <v>1772.60277459657</v>
      </c>
      <c r="D1113" s="1">
        <f t="shared" si="21"/>
        <v>1.5048385660787478E-3</v>
      </c>
      <c r="E1113" s="1">
        <f>(C1113-MAX(C$7:C1113))/MAX(C$7:C1113)</f>
        <v>-2.3014976109650229E-3</v>
      </c>
    </row>
    <row r="1114" spans="2:5">
      <c r="B1114" s="2">
        <v>41726</v>
      </c>
      <c r="C1114" s="6">
        <v>1772.59984475649</v>
      </c>
      <c r="D1114" s="1">
        <f t="shared" si="21"/>
        <v>-1.6528463804288407E-6</v>
      </c>
      <c r="E1114" s="1">
        <f>(C1114-MAX(C$7:C1114))/MAX(C$7:C1114)</f>
        <v>-2.3031466533235032E-3</v>
      </c>
    </row>
    <row r="1115" spans="2:5">
      <c r="B1115" s="2">
        <v>41729</v>
      </c>
      <c r="C1115" s="6">
        <v>1775.36532299396</v>
      </c>
      <c r="D1115" s="1">
        <f t="shared" si="21"/>
        <v>1.5601255103629974E-3</v>
      </c>
      <c r="E1115" s="1">
        <f>(C1115-MAX(C$7:C1115))/MAX(C$7:C1115)</f>
        <v>-7.4661434080850961E-4</v>
      </c>
    </row>
    <row r="1116" spans="2:5">
      <c r="B1116" s="2">
        <v>41730</v>
      </c>
      <c r="C1116" s="6">
        <v>1777.61765935373</v>
      </c>
      <c r="D1116" s="1">
        <f t="shared" si="21"/>
        <v>1.2686607824308194E-3</v>
      </c>
      <c r="E1116" s="1">
        <f>(C1116-MAX(C$7:C1116))/MAX(C$7:C1116)</f>
        <v>0</v>
      </c>
    </row>
    <row r="1117" spans="2:5">
      <c r="B1117" s="2">
        <v>41731</v>
      </c>
      <c r="C1117" s="6">
        <v>1776.5760459640501</v>
      </c>
      <c r="D1117" s="1">
        <f t="shared" si="21"/>
        <v>-5.8596030715551972E-4</v>
      </c>
      <c r="E1117" s="1">
        <f>(C1117-MAX(C$7:C1117))/MAX(C$7:C1117)</f>
        <v>-5.8596030715548383E-4</v>
      </c>
    </row>
    <row r="1118" spans="2:5">
      <c r="B1118" s="2">
        <v>41732</v>
      </c>
      <c r="C1118" s="6">
        <v>1779.4829624326301</v>
      </c>
      <c r="D1118" s="1">
        <f t="shared" si="21"/>
        <v>1.6362465739554466E-3</v>
      </c>
      <c r="E1118" s="1">
        <f>(C1118-MAX(C$7:C1118))/MAX(C$7:C1118)</f>
        <v>0</v>
      </c>
    </row>
    <row r="1119" spans="2:5">
      <c r="B1119" s="2">
        <v>41733</v>
      </c>
      <c r="C1119" s="6">
        <v>1787.41968826075</v>
      </c>
      <c r="D1119" s="1">
        <f t="shared" si="21"/>
        <v>4.4601302713627167E-3</v>
      </c>
      <c r="E1119" s="1">
        <f>(C1119-MAX(C$7:C1119))/MAX(C$7:C1119)</f>
        <v>0</v>
      </c>
    </row>
    <row r="1120" spans="2:5">
      <c r="B1120" s="2">
        <v>41736</v>
      </c>
      <c r="C1120" s="6">
        <v>1782.96208612746</v>
      </c>
      <c r="D1120" s="1">
        <f t="shared" si="21"/>
        <v>-2.4938754801495655E-3</v>
      </c>
      <c r="E1120" s="1">
        <f>(C1120-MAX(C$7:C1120))/MAX(C$7:C1120)</f>
        <v>-2.4938754801495508E-3</v>
      </c>
    </row>
    <row r="1121" spans="2:5">
      <c r="B1121" s="2">
        <v>41737</v>
      </c>
      <c r="C1121" s="6">
        <v>1785.6479102160399</v>
      </c>
      <c r="D1121" s="1">
        <f t="shared" si="21"/>
        <v>1.5063831752100132E-3</v>
      </c>
      <c r="E1121" s="1">
        <f>(C1121-MAX(C$7:C1121))/MAX(C$7:C1121)</f>
        <v>-9.9124903700380934E-4</v>
      </c>
    </row>
    <row r="1122" spans="2:5">
      <c r="B1122" s="2">
        <v>41738</v>
      </c>
      <c r="C1122" s="6">
        <v>1789.2954203941699</v>
      </c>
      <c r="D1122" s="1">
        <f t="shared" si="21"/>
        <v>2.0426816267988812E-3</v>
      </c>
      <c r="E1122" s="1">
        <f>(C1122-MAX(C$7:C1122))/MAX(C$7:C1122)</f>
        <v>0</v>
      </c>
    </row>
    <row r="1123" spans="2:5">
      <c r="B1123" s="2">
        <v>41739</v>
      </c>
      <c r="C1123" s="6">
        <v>1788.6709786603799</v>
      </c>
      <c r="D1123" s="1">
        <f t="shared" si="21"/>
        <v>-3.489874990304509E-4</v>
      </c>
      <c r="E1123" s="1">
        <f>(C1123-MAX(C$7:C1123))/MAX(C$7:C1123)</f>
        <v>-3.4898749903047063E-4</v>
      </c>
    </row>
    <row r="1124" spans="2:5">
      <c r="B1124" s="2">
        <v>41740</v>
      </c>
      <c r="C1124" s="6">
        <v>1780.21789915864</v>
      </c>
      <c r="D1124" s="1">
        <f t="shared" si="21"/>
        <v>-4.7258996218918492E-3</v>
      </c>
      <c r="E1124" s="1">
        <f>(C1124-MAX(C$7:C1124))/MAX(C$7:C1124)</f>
        <v>-5.0732378410325556E-3</v>
      </c>
    </row>
    <row r="1125" spans="2:5">
      <c r="B1125" s="2">
        <v>41743</v>
      </c>
      <c r="C1125" s="6">
        <v>1785.9764455274801</v>
      </c>
      <c r="D1125" s="1">
        <f t="shared" si="21"/>
        <v>3.2347424276331083E-3</v>
      </c>
      <c r="E1125" s="1">
        <f>(C1125-MAX(C$7:C1125))/MAX(C$7:C1125)</f>
        <v>-1.8549060310894139E-3</v>
      </c>
    </row>
    <row r="1126" spans="2:5">
      <c r="B1126" s="2">
        <v>41744</v>
      </c>
      <c r="C1126" s="6">
        <v>1786.2073668646799</v>
      </c>
      <c r="D1126" s="1">
        <f t="shared" si="21"/>
        <v>1.2929696680941127E-4</v>
      </c>
      <c r="E1126" s="1">
        <f>(C1126-MAX(C$7:C1126))/MAX(C$7:C1126)</f>
        <v>-1.7258488980035212E-3</v>
      </c>
    </row>
    <row r="1127" spans="2:5">
      <c r="B1127" s="2">
        <v>41745</v>
      </c>
      <c r="C1127" s="6">
        <v>1785.4714082083201</v>
      </c>
      <c r="D1127" s="1">
        <f t="shared" si="21"/>
        <v>-4.1202307750620726E-4</v>
      </c>
      <c r="E1127" s="1">
        <f>(C1127-MAX(C$7:C1127))/MAX(C$7:C1127)</f>
        <v>-2.1371608859354369E-3</v>
      </c>
    </row>
    <row r="1128" spans="2:5">
      <c r="B1128" s="2">
        <v>41746</v>
      </c>
      <c r="C1128" s="6">
        <v>1780.6724964242101</v>
      </c>
      <c r="D1128" s="1">
        <f t="shared" si="21"/>
        <v>-2.6877561645893833E-3</v>
      </c>
      <c r="E1128" s="1">
        <f>(C1128-MAX(C$7:C1128))/MAX(C$7:C1128)</f>
        <v>-4.8191728831789458E-3</v>
      </c>
    </row>
    <row r="1129" spans="2:5">
      <c r="B1129" s="2">
        <v>41751</v>
      </c>
      <c r="C1129" s="6">
        <v>1784.25989851387</v>
      </c>
      <c r="D1129" s="1">
        <f t="shared" si="21"/>
        <v>2.0146332898742791E-3</v>
      </c>
      <c r="E1129" s="1">
        <f>(C1129-MAX(C$7:C1129))/MAX(C$7:C1129)</f>
        <v>-2.8142484594246863E-3</v>
      </c>
    </row>
    <row r="1130" spans="2:5">
      <c r="B1130" s="2">
        <v>41752</v>
      </c>
      <c r="C1130" s="6">
        <v>1784.13297466938</v>
      </c>
      <c r="D1130" s="1">
        <f t="shared" si="21"/>
        <v>-7.1135289536949919E-5</v>
      </c>
      <c r="E1130" s="1">
        <f>(C1130-MAX(C$7:C1130))/MAX(C$7:C1130)</f>
        <v>-2.8851835565826532E-3</v>
      </c>
    </row>
    <row r="1131" spans="2:5">
      <c r="B1131" s="2">
        <v>41753</v>
      </c>
      <c r="C1131" s="6">
        <v>1784.2233331960799</v>
      </c>
      <c r="D1131" s="1">
        <f t="shared" si="21"/>
        <v>5.064562338286116E-5</v>
      </c>
      <c r="E1131" s="1">
        <f>(C1131-MAX(C$7:C1131))/MAX(C$7:C1131)</f>
        <v>-2.8346840551196715E-3</v>
      </c>
    </row>
    <row r="1132" spans="2:5">
      <c r="B1132" s="2">
        <v>41754</v>
      </c>
      <c r="C1132" s="6">
        <v>1785.7905062877601</v>
      </c>
      <c r="D1132" s="1">
        <f t="shared" si="21"/>
        <v>8.7835029534844011E-4</v>
      </c>
      <c r="E1132" s="1">
        <f>(C1132-MAX(C$7:C1132))/MAX(C$7:C1132)</f>
        <v>-1.958823605348374E-3</v>
      </c>
    </row>
    <row r="1133" spans="2:5">
      <c r="B1133" s="2">
        <v>41757</v>
      </c>
      <c r="C1133" s="6">
        <v>1789.7842549120401</v>
      </c>
      <c r="D1133" s="1">
        <f t="shared" si="21"/>
        <v>2.2364037720090657E-3</v>
      </c>
      <c r="E1133" s="1">
        <f>(C1133-MAX(C$7:C1133))/MAX(C$7:C1133)</f>
        <v>0</v>
      </c>
    </row>
    <row r="1134" spans="2:5">
      <c r="B1134" s="2">
        <v>41758</v>
      </c>
      <c r="C1134" s="6">
        <v>1789.1713440308799</v>
      </c>
      <c r="D1134" s="1">
        <f t="shared" si="21"/>
        <v>-3.4244958825513372E-4</v>
      </c>
      <c r="E1134" s="1">
        <f>(C1134-MAX(C$7:C1134))/MAX(C$7:C1134)</f>
        <v>-3.4244958825512439E-4</v>
      </c>
    </row>
    <row r="1135" spans="2:5">
      <c r="B1135" s="2">
        <v>41759</v>
      </c>
      <c r="C1135" s="6">
        <v>1791.8251124731</v>
      </c>
      <c r="D1135" s="1">
        <f t="shared" si="21"/>
        <v>1.4832388474550484E-3</v>
      </c>
      <c r="E1135" s="1">
        <f>(C1135-MAX(C$7:C1135))/MAX(C$7:C1135)</f>
        <v>0</v>
      </c>
    </row>
    <row r="1136" spans="2:5">
      <c r="B1136" s="2">
        <v>41761</v>
      </c>
      <c r="C1136" s="6">
        <v>1792.11688300065</v>
      </c>
      <c r="D1136" s="1">
        <f t="shared" si="21"/>
        <v>1.6283426631247266E-4</v>
      </c>
      <c r="E1136" s="1">
        <f>(C1136-MAX(C$7:C1136))/MAX(C$7:C1136)</f>
        <v>0</v>
      </c>
    </row>
    <row r="1137" spans="2:5">
      <c r="B1137" s="2">
        <v>41765</v>
      </c>
      <c r="C1137" s="6">
        <v>1788.1429260899699</v>
      </c>
      <c r="D1137" s="1">
        <f t="shared" si="21"/>
        <v>-2.2174652492678026E-3</v>
      </c>
      <c r="E1137" s="1">
        <f>(C1137-MAX(C$7:C1137))/MAX(C$7:C1137)</f>
        <v>-2.2174652492677862E-3</v>
      </c>
    </row>
    <row r="1138" spans="2:5">
      <c r="B1138" s="2">
        <v>41766</v>
      </c>
      <c r="C1138" s="6">
        <v>1792.65236733202</v>
      </c>
      <c r="D1138" s="1">
        <f t="shared" si="21"/>
        <v>2.5218572722878196E-3</v>
      </c>
      <c r="E1138" s="1">
        <f>(C1138-MAX(C$7:C1138))/MAX(C$7:C1138)</f>
        <v>0</v>
      </c>
    </row>
    <row r="1139" spans="2:5">
      <c r="B1139" s="2">
        <v>41767</v>
      </c>
      <c r="C1139" s="6">
        <v>1793.95318259493</v>
      </c>
      <c r="D1139" s="1">
        <f t="shared" si="21"/>
        <v>7.2563721032303796E-4</v>
      </c>
      <c r="E1139" s="1">
        <f>(C1139-MAX(C$7:C1139))/MAX(C$7:C1139)</f>
        <v>0</v>
      </c>
    </row>
    <row r="1140" spans="2:5">
      <c r="B1140" s="2">
        <v>41768</v>
      </c>
      <c r="C1140" s="6">
        <v>1797.5938807207699</v>
      </c>
      <c r="D1140" s="1">
        <f t="shared" si="21"/>
        <v>2.0294276133636657E-3</v>
      </c>
      <c r="E1140" s="1">
        <f>(C1140-MAX(C$7:C1140))/MAX(C$7:C1140)</f>
        <v>0</v>
      </c>
    </row>
    <row r="1141" spans="2:5">
      <c r="B1141" s="2">
        <v>41771</v>
      </c>
      <c r="C1141" s="6">
        <v>1797.5721609950101</v>
      </c>
      <c r="D1141" s="1">
        <f t="shared" si="21"/>
        <v>-1.2082665608037502E-5</v>
      </c>
      <c r="E1141" s="1">
        <f>(C1141-MAX(C$7:C1141))/MAX(C$7:C1141)</f>
        <v>-1.2082665608032502E-5</v>
      </c>
    </row>
    <row r="1142" spans="2:5">
      <c r="B1142" s="2">
        <v>41772</v>
      </c>
      <c r="C1142" s="6">
        <v>1805.9414421942099</v>
      </c>
      <c r="D1142" s="1">
        <f t="shared" si="21"/>
        <v>4.655880515287425E-3</v>
      </c>
      <c r="E1142" s="1">
        <f>(C1142-MAX(C$7:C1142))/MAX(C$7:C1142)</f>
        <v>0</v>
      </c>
    </row>
    <row r="1143" spans="2:5">
      <c r="B1143" s="2">
        <v>41773</v>
      </c>
      <c r="C1143" s="6">
        <v>1814.65960606369</v>
      </c>
      <c r="D1143" s="1">
        <f t="shared" si="21"/>
        <v>4.8274897877571554E-3</v>
      </c>
      <c r="E1143" s="1">
        <f>(C1143-MAX(C$7:C1143))/MAX(C$7:C1143)</f>
        <v>0</v>
      </c>
    </row>
    <row r="1144" spans="2:5">
      <c r="B1144" s="2">
        <v>41774</v>
      </c>
      <c r="C1144" s="6">
        <v>1815.8046768900599</v>
      </c>
      <c r="D1144" s="1">
        <f t="shared" si="21"/>
        <v>6.3101136022614135E-4</v>
      </c>
      <c r="E1144" s="1">
        <f>(C1144-MAX(C$7:C1144))/MAX(C$7:C1144)</f>
        <v>0</v>
      </c>
    </row>
    <row r="1145" spans="2:5">
      <c r="B1145" s="2">
        <v>41775</v>
      </c>
      <c r="C1145" s="6">
        <v>1815.4251933897201</v>
      </c>
      <c r="D1145" s="1">
        <f t="shared" si="21"/>
        <v>-2.0898916341027807E-4</v>
      </c>
      <c r="E1145" s="1">
        <f>(C1145-MAX(C$7:C1145))/MAX(C$7:C1145)</f>
        <v>-2.0898916341032111E-4</v>
      </c>
    </row>
    <row r="1146" spans="2:5">
      <c r="B1146" s="2">
        <v>41778</v>
      </c>
      <c r="C1146" s="6">
        <v>1813.7800422629</v>
      </c>
      <c r="D1146" s="1">
        <f t="shared" si="21"/>
        <v>-9.0620705981736549E-4</v>
      </c>
      <c r="E1146" s="1">
        <f>(C1146-MAX(C$7:C1146))/MAX(C$7:C1146)</f>
        <v>-1.1150068357724007E-3</v>
      </c>
    </row>
    <row r="1147" spans="2:5">
      <c r="B1147" s="2">
        <v>41779</v>
      </c>
      <c r="C1147" s="6">
        <v>1811.3412498167399</v>
      </c>
      <c r="D1147" s="1">
        <f t="shared" si="21"/>
        <v>-1.344591069111889E-3</v>
      </c>
      <c r="E1147" s="1">
        <f>(C1147-MAX(C$7:C1147))/MAX(C$7:C1147)</f>
        <v>-2.4580986766508952E-3</v>
      </c>
    </row>
    <row r="1148" spans="2:5">
      <c r="B1148" s="2">
        <v>41780</v>
      </c>
      <c r="C1148" s="6">
        <v>1812.30428147115</v>
      </c>
      <c r="D1148" s="1">
        <f t="shared" si="21"/>
        <v>5.3166771005042079E-4</v>
      </c>
      <c r="E1148" s="1">
        <f>(C1148-MAX(C$7:C1148))/MAX(C$7:C1148)</f>
        <v>-1.9277378582948823E-3</v>
      </c>
    </row>
    <row r="1149" spans="2:5">
      <c r="B1149" s="2">
        <v>41781</v>
      </c>
      <c r="C1149" s="6">
        <v>1812.0414487646001</v>
      </c>
      <c r="D1149" s="1">
        <f t="shared" si="21"/>
        <v>-1.4502680881856023E-4</v>
      </c>
      <c r="E1149" s="1">
        <f>(C1149-MAX(C$7:C1149))/MAX(C$7:C1149)</f>
        <v>-2.0724850934435981E-3</v>
      </c>
    </row>
    <row r="1150" spans="2:5">
      <c r="B1150" s="2">
        <v>41782</v>
      </c>
      <c r="C1150" s="6">
        <v>1811.93113417002</v>
      </c>
      <c r="D1150" s="1">
        <f t="shared" si="21"/>
        <v>-6.0878626510052491E-5</v>
      </c>
      <c r="E1150" s="1">
        <f>(C1150-MAX(C$7:C1150))/MAX(C$7:C1150)</f>
        <v>-2.1332375499077305E-3</v>
      </c>
    </row>
    <row r="1151" spans="2:5">
      <c r="B1151" s="2">
        <v>41786</v>
      </c>
      <c r="C1151" s="6">
        <v>1809.33596485915</v>
      </c>
      <c r="D1151" s="1">
        <f t="shared" si="21"/>
        <v>-1.4322670778869062E-3</v>
      </c>
      <c r="E1151" s="1">
        <f>(C1151-MAX(C$7:C1151))/MAX(C$7:C1151)</f>
        <v>-3.5624492618825938E-3</v>
      </c>
    </row>
    <row r="1152" spans="2:5">
      <c r="B1152" s="2">
        <v>41787</v>
      </c>
      <c r="C1152" s="6">
        <v>1811.75198314723</v>
      </c>
      <c r="D1152" s="1">
        <f t="shared" si="21"/>
        <v>1.3353066180101791E-3</v>
      </c>
      <c r="E1152" s="1">
        <f>(C1152-MAX(C$7:C1152))/MAX(C$7:C1152)</f>
        <v>-2.2318996059482355E-3</v>
      </c>
    </row>
    <row r="1153" spans="2:5">
      <c r="B1153" s="2">
        <v>41788</v>
      </c>
      <c r="C1153" s="6">
        <v>1813.25391556975</v>
      </c>
      <c r="D1153" s="1">
        <f t="shared" si="21"/>
        <v>8.2899449620632559E-4</v>
      </c>
      <c r="E1153" s="1">
        <f>(C1153-MAX(C$7:C1153))/MAX(C$7:C1153)</f>
        <v>-1.4047553422313064E-3</v>
      </c>
    </row>
    <row r="1154" spans="2:5">
      <c r="B1154" s="2">
        <v>41789</v>
      </c>
      <c r="C1154" s="6">
        <v>1809.06989668043</v>
      </c>
      <c r="D1154" s="1">
        <f t="shared" si="21"/>
        <v>-2.3074644170865133E-3</v>
      </c>
      <c r="E1154" s="1">
        <f>(C1154-MAX(C$7:C1154))/MAX(C$7:C1154)</f>
        <v>-3.7089783363509063E-3</v>
      </c>
    </row>
    <row r="1155" spans="2:5">
      <c r="B1155" s="2">
        <v>41792</v>
      </c>
      <c r="C1155" s="6">
        <v>1810.02187691577</v>
      </c>
      <c r="D1155" s="1">
        <f t="shared" si="21"/>
        <v>5.2622634265642176E-4</v>
      </c>
      <c r="E1155" s="1">
        <f>(C1155-MAX(C$7:C1155))/MAX(C$7:C1155)</f>
        <v>-3.1847037557994062E-3</v>
      </c>
    </row>
    <row r="1156" spans="2:5">
      <c r="B1156" s="2">
        <v>41793</v>
      </c>
      <c r="C1156" s="6">
        <v>1810.2565115284201</v>
      </c>
      <c r="D1156" s="1">
        <f t="shared" si="21"/>
        <v>1.296308158715842E-4</v>
      </c>
      <c r="E1156" s="1">
        <f>(C1156-MAX(C$7:C1156))/MAX(C$7:C1156)</f>
        <v>-3.0554857756739458E-3</v>
      </c>
    </row>
    <row r="1157" spans="2:5">
      <c r="B1157" s="2">
        <v>41794</v>
      </c>
      <c r="C1157" s="6">
        <v>1809.80607997782</v>
      </c>
      <c r="D1157" s="1">
        <f t="shared" si="21"/>
        <v>-2.4882194745967645E-4</v>
      </c>
      <c r="E1157" s="1">
        <f>(C1157-MAX(C$7:C1157))/MAX(C$7:C1157)</f>
        <v>-3.3035474512125131E-3</v>
      </c>
    </row>
    <row r="1158" spans="2:5">
      <c r="B1158" s="2">
        <v>41795</v>
      </c>
      <c r="C1158" s="6">
        <v>1822.39663707966</v>
      </c>
      <c r="D1158" s="1">
        <f t="shared" si="21"/>
        <v>6.9568542404245814E-3</v>
      </c>
      <c r="E1158" s="1">
        <f>(C1158-MAX(C$7:C1158))/MAX(C$7:C1158)</f>
        <v>0</v>
      </c>
    </row>
    <row r="1159" spans="2:5">
      <c r="B1159" s="2">
        <v>41796</v>
      </c>
      <c r="C1159" s="6">
        <v>1826.55273038676</v>
      </c>
      <c r="D1159" s="1">
        <f t="shared" si="21"/>
        <v>2.2805646271164548E-3</v>
      </c>
      <c r="E1159" s="1">
        <f>(C1159-MAX(C$7:C1159))/MAX(C$7:C1159)</f>
        <v>0</v>
      </c>
    </row>
    <row r="1160" spans="2:5">
      <c r="B1160" s="2">
        <v>41799</v>
      </c>
      <c r="C1160" s="6">
        <v>1834.1692018599299</v>
      </c>
      <c r="D1160" s="1">
        <f t="shared" si="21"/>
        <v>4.169861261852148E-3</v>
      </c>
      <c r="E1160" s="1">
        <f>(C1160-MAX(C$7:C1160))/MAX(C$7:C1160)</f>
        <v>0</v>
      </c>
    </row>
    <row r="1161" spans="2:5">
      <c r="B1161" s="2">
        <v>41800</v>
      </c>
      <c r="C1161" s="6">
        <v>1835.9887049092399</v>
      </c>
      <c r="D1161" s="1">
        <f t="shared" ref="D1161:D1224" si="22">C1161/C1160-1</f>
        <v>9.9200392606357823E-4</v>
      </c>
      <c r="E1161" s="1">
        <f>(C1161-MAX(C$7:C1161))/MAX(C$7:C1161)</f>
        <v>0</v>
      </c>
    </row>
    <row r="1162" spans="2:5">
      <c r="B1162" s="2">
        <v>41801</v>
      </c>
      <c r="C1162" s="6">
        <v>1835.2648517544001</v>
      </c>
      <c r="D1162" s="1">
        <f t="shared" si="22"/>
        <v>-3.9425795643754924E-4</v>
      </c>
      <c r="E1162" s="1">
        <f>(C1162-MAX(C$7:C1162))/MAX(C$7:C1162)</f>
        <v>-3.9425795643749725E-4</v>
      </c>
    </row>
    <row r="1163" spans="2:5">
      <c r="B1163" s="2">
        <v>41802</v>
      </c>
      <c r="C1163" s="6">
        <v>1837.3009778043699</v>
      </c>
      <c r="D1163" s="1">
        <f t="shared" si="22"/>
        <v>1.1094453468247778E-3</v>
      </c>
      <c r="E1163" s="1">
        <f>(C1163-MAX(C$7:C1163))/MAX(C$7:C1163)</f>
        <v>0</v>
      </c>
    </row>
    <row r="1164" spans="2:5">
      <c r="B1164" s="2">
        <v>41803</v>
      </c>
      <c r="C1164" s="6">
        <v>1829.2165296569899</v>
      </c>
      <c r="D1164" s="1">
        <f t="shared" si="22"/>
        <v>-4.4001762612901896E-3</v>
      </c>
      <c r="E1164" s="1">
        <f>(C1164-MAX(C$7:C1164))/MAX(C$7:C1164)</f>
        <v>-4.4001762612901904E-3</v>
      </c>
    </row>
    <row r="1165" spans="2:5">
      <c r="B1165" s="2">
        <v>41806</v>
      </c>
      <c r="C1165" s="6">
        <v>1827.8423094746399</v>
      </c>
      <c r="D1165" s="1">
        <f t="shared" si="22"/>
        <v>-7.5126162489225212E-4</v>
      </c>
      <c r="E1165" s="1">
        <f>(C1165-MAX(C$7:C1165))/MAX(C$7:C1165)</f>
        <v>-5.1481322026146262E-3</v>
      </c>
    </row>
    <row r="1166" spans="2:5">
      <c r="B1166" s="2">
        <v>41807</v>
      </c>
      <c r="C1166" s="6">
        <v>1829.12230427432</v>
      </c>
      <c r="D1166" s="1">
        <f t="shared" si="22"/>
        <v>7.0027638218306265E-4</v>
      </c>
      <c r="E1166" s="1">
        <f>(C1166-MAX(C$7:C1166))/MAX(C$7:C1166)</f>
        <v>-4.4514609358254154E-3</v>
      </c>
    </row>
    <row r="1167" spans="2:5">
      <c r="B1167" s="2">
        <v>41808</v>
      </c>
      <c r="C1167" s="6">
        <v>1831.6513206336999</v>
      </c>
      <c r="D1167" s="1">
        <f t="shared" si="22"/>
        <v>1.3826392874167759E-3</v>
      </c>
      <c r="E1167" s="1">
        <f>(C1167-MAX(C$7:C1167))/MAX(C$7:C1167)</f>
        <v>-3.0749764131849187E-3</v>
      </c>
    </row>
    <row r="1168" spans="2:5">
      <c r="B1168" s="2">
        <v>41809</v>
      </c>
      <c r="C1168" s="6">
        <v>1831.8350725549701</v>
      </c>
      <c r="D1168" s="1">
        <f t="shared" si="22"/>
        <v>1.003203607587988E-4</v>
      </c>
      <c r="E1168" s="1">
        <f>(C1168-MAX(C$7:C1168))/MAX(C$7:C1168)</f>
        <v>-2.9749645351692788E-3</v>
      </c>
    </row>
    <row r="1169" spans="2:5">
      <c r="B1169" s="2">
        <v>41810</v>
      </c>
      <c r="C1169" s="6">
        <v>1834.51344878187</v>
      </c>
      <c r="D1169" s="1">
        <f t="shared" si="22"/>
        <v>1.4621273863721918E-3</v>
      </c>
      <c r="E1169" s="1">
        <f>(C1169-MAX(C$7:C1169))/MAX(C$7:C1169)</f>
        <v>-1.5171869259173422E-3</v>
      </c>
    </row>
    <row r="1170" spans="2:5">
      <c r="B1170" s="2">
        <v>41813</v>
      </c>
      <c r="C1170" s="6">
        <v>1835.37414203193</v>
      </c>
      <c r="D1170" s="1">
        <f t="shared" si="22"/>
        <v>4.691670429735062E-4</v>
      </c>
      <c r="E1170" s="1">
        <f>(C1170-MAX(C$7:C1170))/MAX(C$7:C1170)</f>
        <v>-1.0487316970475894E-3</v>
      </c>
    </row>
    <row r="1171" spans="2:5">
      <c r="B1171" s="2">
        <v>41814</v>
      </c>
      <c r="C1171" s="6">
        <v>1834.0518273196401</v>
      </c>
      <c r="D1171" s="1">
        <f t="shared" si="22"/>
        <v>-7.2046057640651195E-4</v>
      </c>
      <c r="E1171" s="1">
        <f>(C1171-MAX(C$7:C1171))/MAX(C$7:C1171)</f>
        <v>-1.7684367036111229E-3</v>
      </c>
    </row>
    <row r="1172" spans="2:5">
      <c r="B1172" s="2">
        <v>41815</v>
      </c>
      <c r="C1172" s="6">
        <v>1835.53768715299</v>
      </c>
      <c r="D1172" s="1">
        <f t="shared" si="22"/>
        <v>8.1015149692986732E-4</v>
      </c>
      <c r="E1172" s="1">
        <f>(C1172-MAX(C$7:C1172))/MAX(C$7:C1172)</f>
        <v>-9.5971790832395946E-4</v>
      </c>
    </row>
    <row r="1173" spans="2:5">
      <c r="B1173" s="2">
        <v>41816</v>
      </c>
      <c r="C1173" s="6">
        <v>1838.0118197141101</v>
      </c>
      <c r="D1173" s="1">
        <f t="shared" si="22"/>
        <v>1.3479061631023193E-3</v>
      </c>
      <c r="E1173" s="1">
        <f>(C1173-MAX(C$7:C1173))/MAX(C$7:C1173)</f>
        <v>0</v>
      </c>
    </row>
    <row r="1174" spans="2:5">
      <c r="B1174" s="2">
        <v>41817</v>
      </c>
      <c r="C1174" s="6">
        <v>1838.38804371793</v>
      </c>
      <c r="D1174" s="1">
        <f t="shared" si="22"/>
        <v>2.0469074234696905E-4</v>
      </c>
      <c r="E1174" s="1">
        <f>(C1174-MAX(C$7:C1174))/MAX(C$7:C1174)</f>
        <v>0</v>
      </c>
    </row>
    <row r="1175" spans="2:5">
      <c r="B1175" s="2">
        <v>41820</v>
      </c>
      <c r="C1175" s="6">
        <v>1838.1396144339101</v>
      </c>
      <c r="D1175" s="1">
        <f t="shared" si="22"/>
        <v>-1.3513430141631755E-4</v>
      </c>
      <c r="E1175" s="1">
        <f>(C1175-MAX(C$7:C1175))/MAX(C$7:C1175)</f>
        <v>-1.35134301416326E-4</v>
      </c>
    </row>
    <row r="1176" spans="2:5">
      <c r="B1176" s="2">
        <v>41821</v>
      </c>
      <c r="C1176" s="6">
        <v>1838.8905332945701</v>
      </c>
      <c r="D1176" s="1">
        <f t="shared" si="22"/>
        <v>4.0852112362066428E-4</v>
      </c>
      <c r="E1176" s="1">
        <f>(C1176-MAX(C$7:C1176))/MAX(C$7:C1176)</f>
        <v>0</v>
      </c>
    </row>
    <row r="1177" spans="2:5">
      <c r="B1177" s="2">
        <v>41822</v>
      </c>
      <c r="C1177" s="6">
        <v>1836.9300511644401</v>
      </c>
      <c r="D1177" s="1">
        <f t="shared" si="22"/>
        <v>-1.066122259391733E-3</v>
      </c>
      <c r="E1177" s="1">
        <f>(C1177-MAX(C$7:C1177))/MAX(C$7:C1177)</f>
        <v>-1.0661222593916935E-3</v>
      </c>
    </row>
    <row r="1178" spans="2:5">
      <c r="B1178" s="2">
        <v>41823</v>
      </c>
      <c r="C1178" s="6">
        <v>1837.7479950593599</v>
      </c>
      <c r="D1178" s="1">
        <f t="shared" si="22"/>
        <v>4.4527764919588542E-4</v>
      </c>
      <c r="E1178" s="1">
        <f>(C1178-MAX(C$7:C1178))/MAX(C$7:C1178)</f>
        <v>-6.2131933060919492E-4</v>
      </c>
    </row>
    <row r="1179" spans="2:5">
      <c r="B1179" s="2">
        <v>41827</v>
      </c>
      <c r="C1179" s="6">
        <v>1838.57646869533</v>
      </c>
      <c r="D1179" s="1">
        <f t="shared" si="22"/>
        <v>4.5080916327888687E-4</v>
      </c>
      <c r="E1179" s="1">
        <f>(C1179-MAX(C$7:C1179))/MAX(C$7:C1179)</f>
        <v>-1.7079026377789575E-4</v>
      </c>
    </row>
    <row r="1180" spans="2:5">
      <c r="B1180" s="2">
        <v>41828</v>
      </c>
      <c r="C1180" s="6">
        <v>1840.8190770712599</v>
      </c>
      <c r="D1180" s="1">
        <f t="shared" si="22"/>
        <v>1.2197525716846069E-3</v>
      </c>
      <c r="E1180" s="1">
        <f>(C1180-MAX(C$7:C1180))/MAX(C$7:C1180)</f>
        <v>0</v>
      </c>
    </row>
    <row r="1181" spans="2:5">
      <c r="B1181" s="2">
        <v>41829</v>
      </c>
      <c r="C1181" s="6">
        <v>1838.8606664802501</v>
      </c>
      <c r="D1181" s="1">
        <f t="shared" si="22"/>
        <v>-1.0638799952712441E-3</v>
      </c>
      <c r="E1181" s="1">
        <f>(C1181-MAX(C$7:C1181))/MAX(C$7:C1181)</f>
        <v>-1.0638799952712786E-3</v>
      </c>
    </row>
    <row r="1182" spans="2:5">
      <c r="B1182" s="2">
        <v>41830</v>
      </c>
      <c r="C1182" s="6">
        <v>1840.0111033794899</v>
      </c>
      <c r="D1182" s="1">
        <f t="shared" si="22"/>
        <v>6.2562483401307212E-4</v>
      </c>
      <c r="E1182" s="1">
        <f>(C1182-MAX(C$7:C1182))/MAX(C$7:C1182)</f>
        <v>-4.3892075100368636E-4</v>
      </c>
    </row>
    <row r="1183" spans="2:5">
      <c r="B1183" s="2">
        <v>41831</v>
      </c>
      <c r="C1183" s="6">
        <v>1841.8423690060899</v>
      </c>
      <c r="D1183" s="1">
        <f t="shared" si="22"/>
        <v>9.9524705217080012E-4</v>
      </c>
      <c r="E1183" s="1">
        <f>(C1183-MAX(C$7:C1183))/MAX(C$7:C1183)</f>
        <v>0</v>
      </c>
    </row>
    <row r="1184" spans="2:5">
      <c r="B1184" s="2">
        <v>41834</v>
      </c>
      <c r="C1184" s="6">
        <v>1844.6504693557699</v>
      </c>
      <c r="D1184" s="1">
        <f t="shared" si="22"/>
        <v>1.5246149165279999E-3</v>
      </c>
      <c r="E1184" s="1">
        <f>(C1184-MAX(C$7:C1184))/MAX(C$7:C1184)</f>
        <v>0</v>
      </c>
    </row>
    <row r="1185" spans="2:5">
      <c r="B1185" s="2">
        <v>41835</v>
      </c>
      <c r="C1185" s="6">
        <v>1838.75795587741</v>
      </c>
      <c r="D1185" s="1">
        <f t="shared" si="22"/>
        <v>-3.1943794102184953E-3</v>
      </c>
      <c r="E1185" s="1">
        <f>(C1185-MAX(C$7:C1185))/MAX(C$7:C1185)</f>
        <v>-3.1943794102184588E-3</v>
      </c>
    </row>
    <row r="1186" spans="2:5">
      <c r="B1186" s="2">
        <v>41836</v>
      </c>
      <c r="C1186" s="6">
        <v>1841.0381038646799</v>
      </c>
      <c r="D1186" s="1">
        <f t="shared" si="22"/>
        <v>1.2400479247318685E-3</v>
      </c>
      <c r="E1186" s="1">
        <f>(C1186-MAX(C$7:C1186))/MAX(C$7:C1186)</f>
        <v>-1.9582926690451131E-3</v>
      </c>
    </row>
    <row r="1187" spans="2:5">
      <c r="B1187" s="2">
        <v>41837</v>
      </c>
      <c r="C1187" s="6">
        <v>1840.4844363222801</v>
      </c>
      <c r="D1187" s="1">
        <f t="shared" si="22"/>
        <v>-3.0073660139762204E-4</v>
      </c>
      <c r="E1187" s="1">
        <f>(C1187-MAX(C$7:C1187))/MAX(C$7:C1187)</f>
        <v>-2.2584403401609164E-3</v>
      </c>
    </row>
    <row r="1188" spans="2:5">
      <c r="B1188" s="2">
        <v>41838</v>
      </c>
      <c r="C1188" s="6">
        <v>1841.9566317835499</v>
      </c>
      <c r="D1188" s="1">
        <f t="shared" si="22"/>
        <v>7.9989563194104996E-4</v>
      </c>
      <c r="E1188" s="1">
        <f>(C1188-MAX(C$7:C1188))/MAX(C$7:C1188)</f>
        <v>-1.4603512247828678E-3</v>
      </c>
    </row>
    <row r="1189" spans="2:5">
      <c r="B1189" s="2">
        <v>41841</v>
      </c>
      <c r="C1189" s="6">
        <v>1839.54312698747</v>
      </c>
      <c r="D1189" s="1">
        <f t="shared" si="22"/>
        <v>-1.3102940397369256E-3</v>
      </c>
      <c r="E1189" s="1">
        <f>(C1189-MAX(C$7:C1189))/MAX(C$7:C1189)</f>
        <v>-2.7687317750140473E-3</v>
      </c>
    </row>
    <row r="1190" spans="2:5">
      <c r="B1190" s="2">
        <v>41842</v>
      </c>
      <c r="C1190" s="6">
        <v>1843.1572535307901</v>
      </c>
      <c r="D1190" s="1">
        <f t="shared" si="22"/>
        <v>1.9646870411995643E-3</v>
      </c>
      <c r="E1190" s="1">
        <f>(C1190-MAX(C$7:C1190))/MAX(C$7:C1190)</f>
        <v>-8.0948442525340027E-4</v>
      </c>
    </row>
    <row r="1191" spans="2:5">
      <c r="B1191" s="2">
        <v>41843</v>
      </c>
      <c r="C1191" s="6">
        <v>1844.29869666643</v>
      </c>
      <c r="D1191" s="1">
        <f t="shared" si="22"/>
        <v>6.1928689668411252E-4</v>
      </c>
      <c r="E1191" s="1">
        <f>(C1191-MAX(C$7:C1191))/MAX(C$7:C1191)</f>
        <v>-1.9069883166687385E-4</v>
      </c>
    </row>
    <row r="1192" spans="2:5">
      <c r="B1192" s="2">
        <v>41844</v>
      </c>
      <c r="C1192" s="6">
        <v>1839.9866222850301</v>
      </c>
      <c r="D1192" s="1">
        <f t="shared" si="22"/>
        <v>-2.3380564055019981E-3</v>
      </c>
      <c r="E1192" s="1">
        <f>(C1192-MAX(C$7:C1192))/MAX(C$7:C1192)</f>
        <v>-2.5283093725439821E-3</v>
      </c>
    </row>
    <row r="1193" spans="2:5">
      <c r="B1193" s="2">
        <v>41845</v>
      </c>
      <c r="C1193" s="6">
        <v>1839.4462846151</v>
      </c>
      <c r="D1193" s="1">
        <f t="shared" si="22"/>
        <v>-2.936639122185225E-4</v>
      </c>
      <c r="E1193" s="1">
        <f>(C1193-MAX(C$7:C1193))/MAX(C$7:C1193)</f>
        <v>-2.8212308115409192E-3</v>
      </c>
    </row>
    <row r="1194" spans="2:5">
      <c r="B1194" s="2">
        <v>41848</v>
      </c>
      <c r="C1194" s="6">
        <v>1838.19000584644</v>
      </c>
      <c r="D1194" s="1">
        <f t="shared" si="22"/>
        <v>-6.8296572678816503E-4</v>
      </c>
      <c r="E1194" s="1">
        <f>(C1194-MAX(C$7:C1194))/MAX(C$7:C1194)</f>
        <v>-3.502269734377457E-3</v>
      </c>
    </row>
    <row r="1195" spans="2:5">
      <c r="B1195" s="2">
        <v>41849</v>
      </c>
      <c r="C1195" s="6">
        <v>1839.3329599934</v>
      </c>
      <c r="D1195" s="1">
        <f t="shared" si="22"/>
        <v>6.2178237468635267E-4</v>
      </c>
      <c r="E1195" s="1">
        <f>(C1195-MAX(C$7:C1195))/MAX(C$7:C1195)</f>
        <v>-2.8826650092833284E-3</v>
      </c>
    </row>
    <row r="1196" spans="2:5">
      <c r="B1196" s="2">
        <v>41850</v>
      </c>
      <c r="C1196" s="6">
        <v>1836.2738415275301</v>
      </c>
      <c r="D1196" s="1">
        <f t="shared" si="22"/>
        <v>-1.6631673179394735E-3</v>
      </c>
      <c r="E1196" s="1">
        <f>(C1196-MAX(C$7:C1196))/MAX(C$7:C1196)</f>
        <v>-4.5410379729908046E-3</v>
      </c>
    </row>
    <row r="1197" spans="2:5">
      <c r="B1197" s="2">
        <v>41851</v>
      </c>
      <c r="C1197" s="6">
        <v>1829.11782346052</v>
      </c>
      <c r="D1197" s="1">
        <f t="shared" si="22"/>
        <v>-3.8970320794077251E-3</v>
      </c>
      <c r="E1197" s="1">
        <f>(C1197-MAX(C$7:C1197))/MAX(C$7:C1197)</f>
        <v>-8.4203734817440128E-3</v>
      </c>
    </row>
    <row r="1198" spans="2:5">
      <c r="B1198" s="2">
        <v>41852</v>
      </c>
      <c r="C1198" s="6">
        <v>1828.5583731685399</v>
      </c>
      <c r="D1198" s="1">
        <f t="shared" si="22"/>
        <v>-3.05857985092306E-4</v>
      </c>
      <c r="E1198" s="1">
        <f>(C1198-MAX(C$7:C1198))/MAX(C$7:C1198)</f>
        <v>-8.7236560283694663E-3</v>
      </c>
    </row>
    <row r="1199" spans="2:5">
      <c r="B1199" s="2">
        <v>41855</v>
      </c>
      <c r="C1199" s="6">
        <v>1838.0242846332001</v>
      </c>
      <c r="D1199" s="1">
        <f t="shared" si="22"/>
        <v>5.1767072922357382E-3</v>
      </c>
      <c r="E1199" s="1">
        <f>(C1199-MAX(C$7:C1199))/MAX(C$7:C1199)</f>
        <v>-3.5921085499108158E-3</v>
      </c>
    </row>
    <row r="1200" spans="2:5">
      <c r="B1200" s="2">
        <v>41856</v>
      </c>
      <c r="C1200" s="6">
        <v>1836.11914455396</v>
      </c>
      <c r="D1200" s="1">
        <f t="shared" si="22"/>
        <v>-1.0365151838134246E-3</v>
      </c>
      <c r="E1200" s="1">
        <f>(C1200-MAX(C$7:C1200))/MAX(C$7:C1200)</f>
        <v>-4.6249004586703018E-3</v>
      </c>
    </row>
    <row r="1201" spans="2:5">
      <c r="B1201" s="2">
        <v>41857</v>
      </c>
      <c r="C1201" s="6">
        <v>1835.1605983070899</v>
      </c>
      <c r="D1201" s="1">
        <f t="shared" si="22"/>
        <v>-5.220501347710238E-4</v>
      </c>
      <c r="E1201" s="1">
        <f>(C1201-MAX(C$7:C1201))/MAX(C$7:C1201)</f>
        <v>-5.1445361635336154E-3</v>
      </c>
    </row>
    <row r="1202" spans="2:5">
      <c r="B1202" s="2">
        <v>41858</v>
      </c>
      <c r="C1202" s="6">
        <v>1835.01009990031</v>
      </c>
      <c r="D1202" s="1">
        <f t="shared" si="22"/>
        <v>-8.2008303207259381E-5</v>
      </c>
      <c r="E1202" s="1">
        <f>(C1202-MAX(C$7:C1202))/MAX(C$7:C1202)</f>
        <v>-5.2261225720592634E-3</v>
      </c>
    </row>
    <row r="1203" spans="2:5">
      <c r="B1203" s="2">
        <v>41859</v>
      </c>
      <c r="C1203" s="6">
        <v>1835.2367111333999</v>
      </c>
      <c r="D1203" s="1">
        <f t="shared" si="22"/>
        <v>1.2349318028403999E-4</v>
      </c>
      <c r="E1203" s="1">
        <f>(C1203-MAX(C$7:C1203))/MAX(C$7:C1203)</f>
        <v>-5.1032747822722692E-3</v>
      </c>
    </row>
    <row r="1204" spans="2:5">
      <c r="B1204" s="2">
        <v>41862</v>
      </c>
      <c r="C1204" s="6">
        <v>1842.4749157769099</v>
      </c>
      <c r="D1204" s="1">
        <f t="shared" si="22"/>
        <v>3.9440169214137732E-3</v>
      </c>
      <c r="E1204" s="1">
        <f>(C1204-MAX(C$7:C1204))/MAX(C$7:C1204)</f>
        <v>-1.1793852629543339E-3</v>
      </c>
    </row>
    <row r="1205" spans="2:5">
      <c r="B1205" s="2">
        <v>41863</v>
      </c>
      <c r="C1205" s="6">
        <v>1844.4702472546301</v>
      </c>
      <c r="D1205" s="1">
        <f t="shared" si="22"/>
        <v>1.0829626284918348E-3</v>
      </c>
      <c r="E1205" s="1">
        <f>(C1205-MAX(C$7:C1205))/MAX(C$7:C1205)</f>
        <v>-9.7699864626821502E-5</v>
      </c>
    </row>
    <row r="1206" spans="2:5">
      <c r="B1206" s="2">
        <v>41864</v>
      </c>
      <c r="C1206" s="6">
        <v>1853.7890219721</v>
      </c>
      <c r="D1206" s="1">
        <f t="shared" si="22"/>
        <v>5.0522770596816979E-3</v>
      </c>
      <c r="E1206" s="1">
        <f>(C1206-MAX(C$7:C1206))/MAX(C$7:C1206)</f>
        <v>0</v>
      </c>
    </row>
    <row r="1207" spans="2:5">
      <c r="B1207" s="2">
        <v>41865</v>
      </c>
      <c r="C1207" s="6">
        <v>1856.83484674295</v>
      </c>
      <c r="D1207" s="1">
        <f t="shared" si="22"/>
        <v>1.6430266523046466E-3</v>
      </c>
      <c r="E1207" s="1">
        <f>(C1207-MAX(C$7:C1207))/MAX(C$7:C1207)</f>
        <v>0</v>
      </c>
    </row>
    <row r="1208" spans="2:5">
      <c r="B1208" s="2">
        <v>41869</v>
      </c>
      <c r="C1208" s="6">
        <v>1858.9921668250299</v>
      </c>
      <c r="D1208" s="1">
        <f t="shared" si="22"/>
        <v>1.161826581326908E-3</v>
      </c>
      <c r="E1208" s="1">
        <f>(C1208-MAX(C$7:C1208))/MAX(C$7:C1208)</f>
        <v>0</v>
      </c>
    </row>
    <row r="1209" spans="2:5">
      <c r="B1209" s="2">
        <v>41870</v>
      </c>
      <c r="C1209" s="6">
        <v>1860.7221875251701</v>
      </c>
      <c r="D1209" s="1">
        <f t="shared" si="22"/>
        <v>9.3062291009804454E-4</v>
      </c>
      <c r="E1209" s="1">
        <f>(C1209-MAX(C$7:C1209))/MAX(C$7:C1209)</f>
        <v>0</v>
      </c>
    </row>
    <row r="1210" spans="2:5">
      <c r="B1210" s="2">
        <v>41871</v>
      </c>
      <c r="C1210" s="6">
        <v>1858.4819326607201</v>
      </c>
      <c r="D1210" s="1">
        <f t="shared" si="22"/>
        <v>-1.2039706300431829E-3</v>
      </c>
      <c r="E1210" s="1">
        <f>(C1210-MAX(C$7:C1210))/MAX(C$7:C1210)</f>
        <v>-1.2039706300431678E-3</v>
      </c>
    </row>
    <row r="1211" spans="2:5">
      <c r="B1211" s="2">
        <v>41872</v>
      </c>
      <c r="C1211" s="6">
        <v>1859.4642306007499</v>
      </c>
      <c r="D1211" s="1">
        <f t="shared" si="22"/>
        <v>5.2854855501527354E-4</v>
      </c>
      <c r="E1211" s="1">
        <f>(C1211-MAX(C$7:C1211))/MAX(C$7:C1211)</f>
        <v>-6.7605843196465751E-4</v>
      </c>
    </row>
    <row r="1212" spans="2:5">
      <c r="B1212" s="2">
        <v>41873</v>
      </c>
      <c r="C1212" s="6">
        <v>1858.0299768448201</v>
      </c>
      <c r="D1212" s="1">
        <f t="shared" si="22"/>
        <v>-7.7132634891630136E-4</v>
      </c>
      <c r="E1212" s="1">
        <f>(C1212-MAX(C$7:C1212))/MAX(C$7:C1212)</f>
        <v>-1.4468633191990284E-3</v>
      </c>
    </row>
    <row r="1213" spans="2:5">
      <c r="B1213" s="2">
        <v>41877</v>
      </c>
      <c r="C1213" s="6">
        <v>1861.2347533700699</v>
      </c>
      <c r="D1213" s="1">
        <f t="shared" si="22"/>
        <v>1.7248249840897678E-3</v>
      </c>
      <c r="E1213" s="1">
        <f>(C1213-MAX(C$7:C1213))/MAX(C$7:C1213)</f>
        <v>0</v>
      </c>
    </row>
    <row r="1214" spans="2:5">
      <c r="B1214" s="2">
        <v>41878</v>
      </c>
      <c r="C1214" s="6">
        <v>1862.1594022219199</v>
      </c>
      <c r="D1214" s="1">
        <f t="shared" si="22"/>
        <v>4.9679324447149398E-4</v>
      </c>
      <c r="E1214" s="1">
        <f>(C1214-MAX(C$7:C1214))/MAX(C$7:C1214)</f>
        <v>0</v>
      </c>
    </row>
    <row r="1215" spans="2:5">
      <c r="B1215" s="2">
        <v>41879</v>
      </c>
      <c r="C1215" s="6">
        <v>1860.69136526342</v>
      </c>
      <c r="D1215" s="1">
        <f t="shared" si="22"/>
        <v>-7.883519298875763E-4</v>
      </c>
      <c r="E1215" s="1">
        <f>(C1215-MAX(C$7:C1215))/MAX(C$7:C1215)</f>
        <v>-7.8835192988752566E-4</v>
      </c>
    </row>
    <row r="1216" spans="2:5">
      <c r="B1216" s="2">
        <v>41880</v>
      </c>
      <c r="C1216" s="6">
        <v>1860.11130073967</v>
      </c>
      <c r="D1216" s="1">
        <f t="shared" si="22"/>
        <v>-3.1174677035594733E-4</v>
      </c>
      <c r="E1216" s="1">
        <f>(C1216-MAX(C$7:C1216))/MAX(C$7:C1216)</f>
        <v>-1.0998529340754027E-3</v>
      </c>
    </row>
    <row r="1217" spans="2:5">
      <c r="B1217" s="2">
        <v>41884</v>
      </c>
      <c r="C1217" s="6">
        <v>1863.9642211870901</v>
      </c>
      <c r="D1217" s="1">
        <f t="shared" si="22"/>
        <v>2.0713386590833771E-3</v>
      </c>
      <c r="E1217" s="1">
        <f>(C1217-MAX(C$7:C1217))/MAX(C$7:C1217)</f>
        <v>0</v>
      </c>
    </row>
    <row r="1218" spans="2:5">
      <c r="B1218" s="2">
        <v>41885</v>
      </c>
      <c r="C1218" s="6">
        <v>1861.1195287222699</v>
      </c>
      <c r="D1218" s="1">
        <f t="shared" si="22"/>
        <v>-1.526151860902325E-3</v>
      </c>
      <c r="E1218" s="1">
        <f>(C1218-MAX(C$7:C1218))/MAX(C$7:C1218)</f>
        <v>-1.5261518609023771E-3</v>
      </c>
    </row>
    <row r="1219" spans="2:5">
      <c r="B1219" s="2">
        <v>41886</v>
      </c>
      <c r="C1219" s="6">
        <v>1852.9578330082199</v>
      </c>
      <c r="D1219" s="1">
        <f t="shared" si="22"/>
        <v>-4.3853689073121149E-3</v>
      </c>
      <c r="E1219" s="1">
        <f>(C1219-MAX(C$7:C1219))/MAX(C$7:C1219)</f>
        <v>-5.9048280292958348E-3</v>
      </c>
    </row>
    <row r="1220" spans="2:5">
      <c r="B1220" s="2">
        <v>41887</v>
      </c>
      <c r="C1220" s="6">
        <v>1861.1556620623701</v>
      </c>
      <c r="D1220" s="1">
        <f t="shared" si="22"/>
        <v>4.4241854337512265E-3</v>
      </c>
      <c r="E1220" s="1">
        <f>(C1220-MAX(C$7:C1220))/MAX(C$7:C1220)</f>
        <v>-1.5067666497006629E-3</v>
      </c>
    </row>
    <row r="1221" spans="2:5">
      <c r="B1221" s="2">
        <v>41890</v>
      </c>
      <c r="C1221" s="6">
        <v>1868.84339027018</v>
      </c>
      <c r="D1221" s="1">
        <f t="shared" si="22"/>
        <v>4.1306207559721475E-3</v>
      </c>
      <c r="E1221" s="1">
        <f>(C1221-MAX(C$7:C1221))/MAX(C$7:C1221)</f>
        <v>0</v>
      </c>
    </row>
    <row r="1222" spans="2:5">
      <c r="B1222" s="2">
        <v>41891</v>
      </c>
      <c r="C1222" s="6">
        <v>1864.41511772998</v>
      </c>
      <c r="D1222" s="1">
        <f t="shared" si="22"/>
        <v>-2.369525752267454E-3</v>
      </c>
      <c r="E1222" s="1">
        <f>(C1222-MAX(C$7:C1222))/MAX(C$7:C1222)</f>
        <v>-2.3695257522674189E-3</v>
      </c>
    </row>
    <row r="1223" spans="2:5">
      <c r="B1223" s="2">
        <v>41892</v>
      </c>
      <c r="C1223" s="6">
        <v>1862.92041358745</v>
      </c>
      <c r="D1223" s="1">
        <f t="shared" si="22"/>
        <v>-8.0170136377666346E-4</v>
      </c>
      <c r="E1223" s="1">
        <f>(C1223-MAX(C$7:C1223))/MAX(C$7:C1223)</f>
        <v>-3.1693274640170392E-3</v>
      </c>
    </row>
    <row r="1224" spans="2:5">
      <c r="B1224" s="2">
        <v>41893</v>
      </c>
      <c r="C1224" s="6">
        <v>1864.4363637030201</v>
      </c>
      <c r="D1224" s="1">
        <f t="shared" si="22"/>
        <v>8.1374926406585502E-4</v>
      </c>
      <c r="E1224" s="1">
        <f>(C1224-MAX(C$7:C1224))/MAX(C$7:C1224)</f>
        <v>-2.3581572378425565E-3</v>
      </c>
    </row>
    <row r="1225" spans="2:5">
      <c r="B1225" s="2">
        <v>41894</v>
      </c>
      <c r="C1225" s="6">
        <v>1865.47916585245</v>
      </c>
      <c r="D1225" s="1">
        <f t="shared" ref="D1225:D1288" si="23">C1225/C1224-1</f>
        <v>5.5931227781824688E-4</v>
      </c>
      <c r="E1225" s="1">
        <f>(C1225-MAX(C$7:C1225))/MAX(C$7:C1225)</f>
        <v>-1.8001639063204547E-3</v>
      </c>
    </row>
    <row r="1226" spans="2:5">
      <c r="B1226" s="2">
        <v>41897</v>
      </c>
      <c r="C1226" s="6">
        <v>1867.90513641859</v>
      </c>
      <c r="D1226" s="1">
        <f t="shared" si="23"/>
        <v>1.3004543875629881E-3</v>
      </c>
      <c r="E1226" s="1">
        <f>(C1226-MAX(C$7:C1226))/MAX(C$7:C1226)</f>
        <v>-5.0205054980786274E-4</v>
      </c>
    </row>
    <row r="1227" spans="2:5">
      <c r="B1227" s="2">
        <v>41898</v>
      </c>
      <c r="C1227" s="6">
        <v>1868.28773740729</v>
      </c>
      <c r="D1227" s="1">
        <f t="shared" si="23"/>
        <v>2.048289183644858E-4</v>
      </c>
      <c r="E1227" s="1">
        <f>(C1227-MAX(C$7:C1227))/MAX(C$7:C1227)</f>
        <v>-2.9732446591450209E-4</v>
      </c>
    </row>
    <row r="1228" spans="2:5">
      <c r="B1228" s="2">
        <v>41899</v>
      </c>
      <c r="C1228" s="6">
        <v>1868.92977506169</v>
      </c>
      <c r="D1228" s="1">
        <f t="shared" si="23"/>
        <v>3.4365030693339627E-4</v>
      </c>
      <c r="E1228" s="1">
        <f>(C1228-MAX(C$7:C1228))/MAX(C$7:C1228)</f>
        <v>0</v>
      </c>
    </row>
    <row r="1229" spans="2:5">
      <c r="B1229" s="2">
        <v>41900</v>
      </c>
      <c r="C1229" s="6">
        <v>1868.00213338199</v>
      </c>
      <c r="D1229" s="1">
        <f t="shared" si="23"/>
        <v>-4.9634913632290445E-4</v>
      </c>
      <c r="E1229" s="1">
        <f>(C1229-MAX(C$7:C1229))/MAX(C$7:C1229)</f>
        <v>-4.9634913632285935E-4</v>
      </c>
    </row>
    <row r="1230" spans="2:5">
      <c r="B1230" s="2">
        <v>41901</v>
      </c>
      <c r="C1230" s="6">
        <v>1868.55457873157</v>
      </c>
      <c r="D1230" s="1">
        <f t="shared" si="23"/>
        <v>2.9574128407428013E-4</v>
      </c>
      <c r="E1230" s="1">
        <f>(C1230-MAX(C$7:C1230))/MAX(C$7:C1230)</f>
        <v>-2.0075464317943642E-4</v>
      </c>
    </row>
    <row r="1231" spans="2:5">
      <c r="B1231" s="2">
        <v>41904</v>
      </c>
      <c r="C1231" s="6">
        <v>1866.2573069016801</v>
      </c>
      <c r="D1231" s="1">
        <f t="shared" si="23"/>
        <v>-1.2294379067318006E-3</v>
      </c>
      <c r="E1231" s="1">
        <f>(C1231-MAX(C$7:C1231))/MAX(C$7:C1231)</f>
        <v>-1.4299457345430069E-3</v>
      </c>
    </row>
    <row r="1232" spans="2:5">
      <c r="B1232" s="2">
        <v>41905</v>
      </c>
      <c r="C1232" s="6">
        <v>1861.9273254756399</v>
      </c>
      <c r="D1232" s="1">
        <f t="shared" si="23"/>
        <v>-2.3201417135929603E-3</v>
      </c>
      <c r="E1232" s="1">
        <f>(C1232-MAX(C$7:C1232))/MAX(C$7:C1232)</f>
        <v>-3.7467697713890269E-3</v>
      </c>
    </row>
    <row r="1233" spans="2:5">
      <c r="B1233" s="2">
        <v>41906</v>
      </c>
      <c r="C1233" s="6">
        <v>1863.9412088010499</v>
      </c>
      <c r="D1233" s="1">
        <f t="shared" si="23"/>
        <v>1.081612207874727E-3</v>
      </c>
      <c r="E1233" s="1">
        <f>(C1233-MAX(C$7:C1233))/MAX(C$7:C1233)</f>
        <v>-2.6692101154391231E-3</v>
      </c>
    </row>
    <row r="1234" spans="2:5">
      <c r="B1234" s="2">
        <v>41907</v>
      </c>
      <c r="C1234" s="6">
        <v>1857.2945974593299</v>
      </c>
      <c r="D1234" s="1">
        <f t="shared" si="23"/>
        <v>-3.5658910862297333E-3</v>
      </c>
      <c r="E1234" s="1">
        <f>(C1234-MAX(C$7:C1234))/MAX(C$7:C1234)</f>
        <v>-6.2255830891109806E-3</v>
      </c>
    </row>
    <row r="1235" spans="2:5">
      <c r="B1235" s="2">
        <v>41908</v>
      </c>
      <c r="C1235" s="6">
        <v>1858.0260752632</v>
      </c>
      <c r="D1235" s="1">
        <f t="shared" si="23"/>
        <v>3.9384048436397201E-4</v>
      </c>
      <c r="E1235" s="1">
        <f>(C1235-MAX(C$7:C1235))/MAX(C$7:C1235)</f>
        <v>-5.8341944914061918E-3</v>
      </c>
    </row>
    <row r="1236" spans="2:5">
      <c r="B1236" s="2">
        <v>41911</v>
      </c>
      <c r="C1236" s="6">
        <v>1852.00655718953</v>
      </c>
      <c r="D1236" s="1">
        <f t="shared" si="23"/>
        <v>-3.2397382113258377E-3</v>
      </c>
      <c r="E1236" s="1">
        <f>(C1236-MAX(C$7:C1236))/MAX(C$7:C1236)</f>
        <v>-9.0550314399059553E-3</v>
      </c>
    </row>
    <row r="1237" spans="2:5">
      <c r="B1237" s="2">
        <v>41912</v>
      </c>
      <c r="C1237" s="6">
        <v>1856.1584712189001</v>
      </c>
      <c r="D1237" s="1">
        <f t="shared" si="23"/>
        <v>2.2418462900426483E-3</v>
      </c>
      <c r="E1237" s="1">
        <f>(C1237-MAX(C$7:C1237))/MAX(C$7:C1237)</f>
        <v>-6.8334851385030192E-3</v>
      </c>
    </row>
    <row r="1238" spans="2:5">
      <c r="B1238" s="2">
        <v>41913</v>
      </c>
      <c r="C1238" s="6">
        <v>1855.7066797233599</v>
      </c>
      <c r="D1238" s="1">
        <f t="shared" si="23"/>
        <v>-2.4340135960665421E-4</v>
      </c>
      <c r="E1238" s="1">
        <f>(C1238-MAX(C$7:C1238))/MAX(C$7:C1238)</f>
        <v>-7.0752232185361643E-3</v>
      </c>
    </row>
    <row r="1239" spans="2:5">
      <c r="B1239" s="2">
        <v>41914</v>
      </c>
      <c r="C1239" s="6">
        <v>1859.0491409450899</v>
      </c>
      <c r="D1239" s="1">
        <f t="shared" si="23"/>
        <v>1.8011797113475225E-3</v>
      </c>
      <c r="E1239" s="1">
        <f>(C1239-MAX(C$7:C1239))/MAX(C$7:C1239)</f>
        <v>-5.2867872557030172E-3</v>
      </c>
    </row>
    <row r="1240" spans="2:5">
      <c r="B1240" s="2">
        <v>41918</v>
      </c>
      <c r="C1240" s="6">
        <v>1866.0885054919399</v>
      </c>
      <c r="D1240" s="1">
        <f t="shared" si="23"/>
        <v>3.7865403295749278E-3</v>
      </c>
      <c r="E1240" s="1">
        <f>(C1240-MAX(C$7:C1240))/MAX(C$7:C1240)</f>
        <v>-1.5202655592857822E-3</v>
      </c>
    </row>
    <row r="1241" spans="2:5">
      <c r="B1241" s="2">
        <v>41919</v>
      </c>
      <c r="C1241" s="6">
        <v>1864.2615065795501</v>
      </c>
      <c r="D1241" s="1">
        <f t="shared" si="23"/>
        <v>-9.7905265854913992E-4</v>
      </c>
      <c r="E1241" s="1">
        <f>(C1241-MAX(C$7:C1241))/MAX(C$7:C1241)</f>
        <v>-2.4978297977973915E-3</v>
      </c>
    </row>
    <row r="1242" spans="2:5">
      <c r="B1242" s="2">
        <v>41920</v>
      </c>
      <c r="C1242" s="6">
        <v>1873.90966060492</v>
      </c>
      <c r="D1242" s="1">
        <f t="shared" si="23"/>
        <v>5.1753222342030281E-3</v>
      </c>
      <c r="E1242" s="1">
        <f>(C1242-MAX(C$7:C1242))/MAX(C$7:C1242)</f>
        <v>0</v>
      </c>
    </row>
    <row r="1243" spans="2:5">
      <c r="B1243" s="2">
        <v>41921</v>
      </c>
      <c r="C1243" s="6">
        <v>1866.3172270891901</v>
      </c>
      <c r="D1243" s="1">
        <f t="shared" si="23"/>
        <v>-4.0516539699565479E-3</v>
      </c>
      <c r="E1243" s="1">
        <f>(C1243-MAX(C$7:C1243))/MAX(C$7:C1243)</f>
        <v>-4.0516539699565783E-3</v>
      </c>
    </row>
    <row r="1244" spans="2:5">
      <c r="B1244" s="2">
        <v>41922</v>
      </c>
      <c r="C1244" s="6">
        <v>1856.00515677659</v>
      </c>
      <c r="D1244" s="1">
        <f t="shared" si="23"/>
        <v>-5.5253577274659849E-3</v>
      </c>
      <c r="E1244" s="1">
        <f>(C1244-MAX(C$7:C1244))/MAX(C$7:C1244)</f>
        <v>-9.5546248598506207E-3</v>
      </c>
    </row>
    <row r="1245" spans="2:5">
      <c r="B1245" s="2">
        <v>41926</v>
      </c>
      <c r="C1245" s="6">
        <v>1853.1379265799101</v>
      </c>
      <c r="D1245" s="1">
        <f t="shared" si="23"/>
        <v>-1.5448395637324142E-3</v>
      </c>
      <c r="E1245" s="1">
        <f>(C1245-MAX(C$7:C1245))/MAX(C$7:C1245)</f>
        <v>-1.1084704061082929E-2</v>
      </c>
    </row>
    <row r="1246" spans="2:5">
      <c r="B1246" s="2">
        <v>41927</v>
      </c>
      <c r="C1246" s="6">
        <v>1848.3149886588101</v>
      </c>
      <c r="D1246" s="1">
        <f t="shared" si="23"/>
        <v>-2.6025790373850333E-3</v>
      </c>
      <c r="E1246" s="1">
        <f>(C1246-MAX(C$7:C1246))/MAX(C$7:C1246)</f>
        <v>-1.3658434280042948E-2</v>
      </c>
    </row>
    <row r="1247" spans="2:5">
      <c r="B1247" s="2">
        <v>41928</v>
      </c>
      <c r="C1247" s="6">
        <v>1845.7119462030901</v>
      </c>
      <c r="D1247" s="1">
        <f t="shared" si="23"/>
        <v>-1.4083327093553644E-3</v>
      </c>
      <c r="E1247" s="1">
        <f>(C1247-MAX(C$7:C1247))/MAX(C$7:C1247)</f>
        <v>-1.5047531369643159E-2</v>
      </c>
    </row>
    <row r="1248" spans="2:5">
      <c r="B1248" s="2">
        <v>41929</v>
      </c>
      <c r="C1248" s="6">
        <v>1851.87218552476</v>
      </c>
      <c r="D1248" s="1">
        <f t="shared" si="23"/>
        <v>3.3375951942784532E-3</v>
      </c>
      <c r="E1248" s="1">
        <f>(C1248-MAX(C$7:C1248))/MAX(C$7:C1248)</f>
        <v>-1.1760158743749706E-2</v>
      </c>
    </row>
    <row r="1249" spans="2:5">
      <c r="B1249" s="2">
        <v>41932</v>
      </c>
      <c r="C1249" s="6">
        <v>1863.60307566503</v>
      </c>
      <c r="D1249" s="1">
        <f t="shared" si="23"/>
        <v>6.3346111205542233E-3</v>
      </c>
      <c r="E1249" s="1">
        <f>(C1249-MAX(C$7:C1249))/MAX(C$7:C1249)</f>
        <v>-5.5000436555532025E-3</v>
      </c>
    </row>
    <row r="1250" spans="2:5">
      <c r="B1250" s="2">
        <v>41933</v>
      </c>
      <c r="C1250" s="6">
        <v>1872.47774697468</v>
      </c>
      <c r="D1250" s="1">
        <f t="shared" si="23"/>
        <v>4.7621038114475933E-3</v>
      </c>
      <c r="E1250" s="1">
        <f>(C1250-MAX(C$7:C1250))/MAX(C$7:C1250)</f>
        <v>-7.6413162296078585E-4</v>
      </c>
    </row>
    <row r="1251" spans="2:5">
      <c r="B1251" s="2">
        <v>41934</v>
      </c>
      <c r="C1251" s="6">
        <v>1869.0955837455199</v>
      </c>
      <c r="D1251" s="1">
        <f t="shared" si="23"/>
        <v>-1.8062501595144109E-3</v>
      </c>
      <c r="E1251" s="1">
        <f>(C1251-MAX(C$7:C1251))/MAX(C$7:C1251)</f>
        <v>-2.5690015696093024E-3</v>
      </c>
    </row>
    <row r="1252" spans="2:5">
      <c r="B1252" s="2">
        <v>41935</v>
      </c>
      <c r="C1252" s="6">
        <v>1870.02928511341</v>
      </c>
      <c r="D1252" s="1">
        <f t="shared" si="23"/>
        <v>4.9954714783440046E-4</v>
      </c>
      <c r="E1252" s="1">
        <f>(C1252-MAX(C$7:C1252))/MAX(C$7:C1252)</f>
        <v>-2.0707377591817119E-3</v>
      </c>
    </row>
    <row r="1253" spans="2:5">
      <c r="B1253" s="2">
        <v>41936</v>
      </c>
      <c r="C1253" s="6">
        <v>1872.5756963777501</v>
      </c>
      <c r="D1253" s="1">
        <f t="shared" si="23"/>
        <v>1.3616959288345054E-3</v>
      </c>
      <c r="E1253" s="1">
        <f>(C1253-MAX(C$7:C1253))/MAX(C$7:C1253)</f>
        <v>-7.1186154552362621E-4</v>
      </c>
    </row>
    <row r="1254" spans="2:5">
      <c r="B1254" s="2">
        <v>41939</v>
      </c>
      <c r="C1254" s="6">
        <v>1872.37717493228</v>
      </c>
      <c r="D1254" s="1">
        <f t="shared" si="23"/>
        <v>-1.0601517783981329E-4</v>
      </c>
      <c r="E1254" s="1">
        <f>(C1254-MAX(C$7:C1254))/MAX(C$7:C1254)</f>
        <v>-8.1780125523513549E-4</v>
      </c>
    </row>
    <row r="1255" spans="2:5">
      <c r="B1255" s="2">
        <v>41940</v>
      </c>
      <c r="C1255" s="6">
        <v>1875.65262770968</v>
      </c>
      <c r="D1255" s="1">
        <f t="shared" si="23"/>
        <v>1.7493552160603443E-3</v>
      </c>
      <c r="E1255" s="1">
        <f>(C1255-MAX(C$7:C1255))/MAX(C$7:C1255)</f>
        <v>0</v>
      </c>
    </row>
    <row r="1256" spans="2:5">
      <c r="B1256" s="2">
        <v>41941</v>
      </c>
      <c r="C1256" s="6">
        <v>1872.6821609660799</v>
      </c>
      <c r="D1256" s="1">
        <f t="shared" si="23"/>
        <v>-1.583697695253572E-3</v>
      </c>
      <c r="E1256" s="1">
        <f>(C1256-MAX(C$7:C1256))/MAX(C$7:C1256)</f>
        <v>-1.5836976952535726E-3</v>
      </c>
    </row>
    <row r="1257" spans="2:5">
      <c r="B1257" s="2">
        <v>41942</v>
      </c>
      <c r="C1257" s="6">
        <v>1875.65501287032</v>
      </c>
      <c r="D1257" s="1">
        <f t="shared" si="23"/>
        <v>1.5874834321625286E-3</v>
      </c>
      <c r="E1257" s="1">
        <f>(C1257-MAX(C$7:C1257))/MAX(C$7:C1257)</f>
        <v>0</v>
      </c>
    </row>
    <row r="1258" spans="2:5">
      <c r="B1258" s="2">
        <v>41943</v>
      </c>
      <c r="C1258" s="6">
        <v>1872.83654763462</v>
      </c>
      <c r="D1258" s="1">
        <f t="shared" si="23"/>
        <v>-1.5026565207142406E-3</v>
      </c>
      <c r="E1258" s="1">
        <f>(C1258-MAX(C$7:C1258))/MAX(C$7:C1258)</f>
        <v>-1.5026565207142369E-3</v>
      </c>
    </row>
    <row r="1259" spans="2:5">
      <c r="B1259" s="2">
        <v>41946</v>
      </c>
      <c r="C1259" s="6">
        <v>1871.21031953428</v>
      </c>
      <c r="D1259" s="1">
        <f t="shared" si="23"/>
        <v>-8.683235610678075E-4</v>
      </c>
      <c r="E1259" s="1">
        <f>(C1259-MAX(C$7:C1259))/MAX(C$7:C1259)</f>
        <v>-2.3696752897209451E-3</v>
      </c>
    </row>
    <row r="1260" spans="2:5">
      <c r="B1260" s="2">
        <v>41947</v>
      </c>
      <c r="C1260" s="6">
        <v>1868.4700122219199</v>
      </c>
      <c r="D1260" s="1">
        <f t="shared" si="23"/>
        <v>-1.46445713972021E-3</v>
      </c>
      <c r="E1260" s="1">
        <f>(C1260-MAX(C$7:C1260))/MAX(C$7:C1260)</f>
        <v>-3.830662141544284E-3</v>
      </c>
    </row>
    <row r="1261" spans="2:5">
      <c r="B1261" s="2">
        <v>41948</v>
      </c>
      <c r="C1261" s="6">
        <v>1870.06322106834</v>
      </c>
      <c r="D1261" s="1">
        <f t="shared" si="23"/>
        <v>8.5268098283552973E-4</v>
      </c>
      <c r="E1261" s="1">
        <f>(C1261-MAX(C$7:C1261))/MAX(C$7:C1261)</f>
        <v>-2.9812474914685115E-3</v>
      </c>
    </row>
    <row r="1262" spans="2:5">
      <c r="B1262" s="2">
        <v>41949</v>
      </c>
      <c r="C1262" s="6">
        <v>1874.8540994515499</v>
      </c>
      <c r="D1262" s="1">
        <f t="shared" si="23"/>
        <v>2.5618804376426052E-3</v>
      </c>
      <c r="E1262" s="1">
        <f>(C1262-MAX(C$7:C1262))/MAX(C$7:C1262)</f>
        <v>-4.2700465345405446E-4</v>
      </c>
    </row>
    <row r="1263" spans="2:5">
      <c r="B1263" s="2">
        <v>41950</v>
      </c>
      <c r="C1263" s="6">
        <v>1877.28324405682</v>
      </c>
      <c r="D1263" s="1">
        <f t="shared" si="23"/>
        <v>1.2956446082821316E-3</v>
      </c>
      <c r="E1263" s="1">
        <f>(C1263-MAX(C$7:C1263))/MAX(C$7:C1263)</f>
        <v>0</v>
      </c>
    </row>
    <row r="1264" spans="2:5">
      <c r="B1264" s="2">
        <v>41953</v>
      </c>
      <c r="C1264" s="6">
        <v>1881.6028527859801</v>
      </c>
      <c r="D1264" s="1">
        <f t="shared" si="23"/>
        <v>2.3009893380954161E-3</v>
      </c>
      <c r="E1264" s="1">
        <f>(C1264-MAX(C$7:C1264))/MAX(C$7:C1264)</f>
        <v>0</v>
      </c>
    </row>
    <row r="1265" spans="2:5">
      <c r="B1265" s="2">
        <v>41955</v>
      </c>
      <c r="C1265" s="6">
        <v>1882.44998111716</v>
      </c>
      <c r="D1265" s="1">
        <f t="shared" si="23"/>
        <v>4.5021633014941109E-4</v>
      </c>
      <c r="E1265" s="1">
        <f>(C1265-MAX(C$7:C1265))/MAX(C$7:C1265)</f>
        <v>0</v>
      </c>
    </row>
    <row r="1266" spans="2:5">
      <c r="B1266" s="2">
        <v>41956</v>
      </c>
      <c r="C1266" s="6">
        <v>1884.1621675874001</v>
      </c>
      <c r="D1266" s="1">
        <f t="shared" si="23"/>
        <v>9.0955217265542565E-4</v>
      </c>
      <c r="E1266" s="1">
        <f>(C1266-MAX(C$7:C1266))/MAX(C$7:C1266)</f>
        <v>0</v>
      </c>
    </row>
    <row r="1267" spans="2:5">
      <c r="B1267" s="2">
        <v>41957</v>
      </c>
      <c r="C1267" s="6">
        <v>1884.0209763487801</v>
      </c>
      <c r="D1267" s="1">
        <f t="shared" si="23"/>
        <v>-7.4935820837951361E-5</v>
      </c>
      <c r="E1267" s="1">
        <f>(C1267-MAX(C$7:C1267))/MAX(C$7:C1267)</f>
        <v>-7.4935820837947065E-5</v>
      </c>
    </row>
    <row r="1268" spans="2:5">
      <c r="B1268" s="2">
        <v>41960</v>
      </c>
      <c r="C1268" s="6">
        <v>1884.39086535354</v>
      </c>
      <c r="D1268" s="1">
        <f t="shared" si="23"/>
        <v>1.963295575810875E-4</v>
      </c>
      <c r="E1268" s="1">
        <f>(C1268-MAX(C$7:C1268))/MAX(C$7:C1268)</f>
        <v>0</v>
      </c>
    </row>
    <row r="1269" spans="2:5">
      <c r="B1269" s="2">
        <v>41961</v>
      </c>
      <c r="C1269" s="6">
        <v>1882.1857616960101</v>
      </c>
      <c r="D1269" s="1">
        <f t="shared" si="23"/>
        <v>-1.1701944103386097E-3</v>
      </c>
      <c r="E1269" s="1">
        <f>(C1269-MAX(C$7:C1269))/MAX(C$7:C1269)</f>
        <v>-1.1701944103386316E-3</v>
      </c>
    </row>
    <row r="1270" spans="2:5">
      <c r="B1270" s="2">
        <v>41962</v>
      </c>
      <c r="C1270" s="6">
        <v>1879.7036379118699</v>
      </c>
      <c r="D1270" s="1">
        <f t="shared" si="23"/>
        <v>-1.3187453835075136E-3</v>
      </c>
      <c r="E1270" s="1">
        <f>(C1270-MAX(C$7:C1270))/MAX(C$7:C1270)</f>
        <v>-2.4873966053697042E-3</v>
      </c>
    </row>
    <row r="1271" spans="2:5">
      <c r="B1271" s="2">
        <v>41963</v>
      </c>
      <c r="C1271" s="6">
        <v>1882.0604127643601</v>
      </c>
      <c r="D1271" s="1">
        <f t="shared" si="23"/>
        <v>1.2538012934359966E-3</v>
      </c>
      <c r="E1271" s="1">
        <f>(C1271-MAX(C$7:C1271))/MAX(C$7:C1271)</f>
        <v>-1.2367140130148558E-3</v>
      </c>
    </row>
    <row r="1272" spans="2:5">
      <c r="B1272" s="2">
        <v>41964</v>
      </c>
      <c r="C1272" s="6">
        <v>1891.9054594144</v>
      </c>
      <c r="D1272" s="1">
        <f t="shared" si="23"/>
        <v>5.2309939592105614E-3</v>
      </c>
      <c r="E1272" s="1">
        <f>(C1272-MAX(C$7:C1272))/MAX(C$7:C1272)</f>
        <v>0</v>
      </c>
    </row>
    <row r="1273" spans="2:5">
      <c r="B1273" s="2">
        <v>41967</v>
      </c>
      <c r="C1273" s="6">
        <v>1894.71314412783</v>
      </c>
      <c r="D1273" s="1">
        <f t="shared" si="23"/>
        <v>1.4840512772233971E-3</v>
      </c>
      <c r="E1273" s="1">
        <f>(C1273-MAX(C$7:C1273))/MAX(C$7:C1273)</f>
        <v>0</v>
      </c>
    </row>
    <row r="1274" spans="2:5">
      <c r="B1274" s="2">
        <v>41968</v>
      </c>
      <c r="C1274" s="6">
        <v>1893.0052639916501</v>
      </c>
      <c r="D1274" s="1">
        <f t="shared" si="23"/>
        <v>-9.0139245693898751E-4</v>
      </c>
      <c r="E1274" s="1">
        <f>(C1274-MAX(C$7:C1274))/MAX(C$7:C1274)</f>
        <v>-9.0139245693896593E-4</v>
      </c>
    </row>
    <row r="1275" spans="2:5">
      <c r="B1275" s="2">
        <v>41969</v>
      </c>
      <c r="C1275" s="6">
        <v>1895.4238543241199</v>
      </c>
      <c r="D1275" s="1">
        <f t="shared" si="23"/>
        <v>1.277645856816001E-3</v>
      </c>
      <c r="E1275" s="1">
        <f>(C1275-MAX(C$7:C1275))/MAX(C$7:C1275)</f>
        <v>0</v>
      </c>
    </row>
    <row r="1276" spans="2:5">
      <c r="B1276" s="2">
        <v>41971</v>
      </c>
      <c r="C1276" s="6">
        <v>1898.50819800148</v>
      </c>
      <c r="D1276" s="1">
        <f t="shared" si="23"/>
        <v>1.6272580248073432E-3</v>
      </c>
      <c r="E1276" s="1">
        <f>(C1276-MAX(C$7:C1276))/MAX(C$7:C1276)</f>
        <v>0</v>
      </c>
    </row>
    <row r="1277" spans="2:5">
      <c r="B1277" s="2">
        <v>41974</v>
      </c>
      <c r="C1277" s="6">
        <v>1901.32588973681</v>
      </c>
      <c r="D1277" s="1">
        <f t="shared" si="23"/>
        <v>1.4841609524236521E-3</v>
      </c>
      <c r="E1277" s="1">
        <f>(C1277-MAX(C$7:C1277))/MAX(C$7:C1277)</f>
        <v>0</v>
      </c>
    </row>
    <row r="1278" spans="2:5">
      <c r="B1278" s="2">
        <v>41975</v>
      </c>
      <c r="C1278" s="6">
        <v>1903.5738310184499</v>
      </c>
      <c r="D1278" s="1">
        <f t="shared" si="23"/>
        <v>1.1823019366505871E-3</v>
      </c>
      <c r="E1278" s="1">
        <f>(C1278-MAX(C$7:C1278))/MAX(C$7:C1278)</f>
        <v>0</v>
      </c>
    </row>
    <row r="1279" spans="2:5">
      <c r="B1279" s="2">
        <v>41976</v>
      </c>
      <c r="C1279" s="6">
        <v>1903.2407927592201</v>
      </c>
      <c r="D1279" s="1">
        <f t="shared" si="23"/>
        <v>-1.7495421181101811E-4</v>
      </c>
      <c r="E1279" s="1">
        <f>(C1279-MAX(C$7:C1279))/MAX(C$7:C1279)</f>
        <v>-1.7495421181098602E-4</v>
      </c>
    </row>
    <row r="1280" spans="2:5">
      <c r="B1280" s="2">
        <v>41977</v>
      </c>
      <c r="C1280" s="6">
        <v>1904.74346319604</v>
      </c>
      <c r="D1280" s="1">
        <f t="shared" si="23"/>
        <v>7.8953248718538482E-4</v>
      </c>
      <c r="E1280" s="1">
        <f>(C1280-MAX(C$7:C1280))/MAX(C$7:C1280)</f>
        <v>0</v>
      </c>
    </row>
    <row r="1281" spans="2:5">
      <c r="B1281" s="2">
        <v>41978</v>
      </c>
      <c r="C1281" s="6">
        <v>1902.2369392716901</v>
      </c>
      <c r="D1281" s="1">
        <f t="shared" si="23"/>
        <v>-1.3159378009593992E-3</v>
      </c>
      <c r="E1281" s="1">
        <f>(C1281-MAX(C$7:C1281))/MAX(C$7:C1281)</f>
        <v>-1.3159378009593792E-3</v>
      </c>
    </row>
    <row r="1282" spans="2:5">
      <c r="B1282" s="2">
        <v>41981</v>
      </c>
      <c r="C1282" s="6">
        <v>1898.00036392945</v>
      </c>
      <c r="D1282" s="1">
        <f t="shared" si="23"/>
        <v>-2.2271543858579657E-3</v>
      </c>
      <c r="E1282" s="1">
        <f>(C1282-MAX(C$7:C1282))/MAX(C$7:C1282)</f>
        <v>-3.5401613901724499E-3</v>
      </c>
    </row>
    <row r="1283" spans="2:5">
      <c r="B1283" s="2">
        <v>41982</v>
      </c>
      <c r="C1283" s="6">
        <v>1895.18571653238</v>
      </c>
      <c r="D1283" s="1">
        <f t="shared" si="23"/>
        <v>-1.4829540871335034E-3</v>
      </c>
      <c r="E1283" s="1">
        <f>(C1283-MAX(C$7:C1283))/MAX(C$7:C1283)</f>
        <v>-5.0178655805032954E-3</v>
      </c>
    </row>
    <row r="1284" spans="2:5">
      <c r="B1284" s="2">
        <v>41983</v>
      </c>
      <c r="C1284" s="6">
        <v>1886.8800438626599</v>
      </c>
      <c r="D1284" s="1">
        <f t="shared" si="23"/>
        <v>-4.3825112216004936E-3</v>
      </c>
      <c r="E1284" s="1">
        <f>(C1284-MAX(C$7:C1284))/MAX(C$7:C1284)</f>
        <v>-9.3783859498886967E-3</v>
      </c>
    </row>
    <row r="1285" spans="2:5">
      <c r="B1285" s="2">
        <v>41984</v>
      </c>
      <c r="C1285" s="6">
        <v>1882.7382492945301</v>
      </c>
      <c r="D1285" s="1">
        <f t="shared" si="23"/>
        <v>-2.1950492197962967E-3</v>
      </c>
      <c r="E1285" s="1">
        <f>(C1285-MAX(C$7:C1285))/MAX(C$7:C1285)</f>
        <v>-1.15528491509227E-2</v>
      </c>
    </row>
    <row r="1286" spans="2:5">
      <c r="B1286" s="2">
        <v>41985</v>
      </c>
      <c r="C1286" s="6">
        <v>1877.8997580799301</v>
      </c>
      <c r="D1286" s="1">
        <f t="shared" si="23"/>
        <v>-2.5699224076490834E-3</v>
      </c>
      <c r="E1286" s="1">
        <f>(C1286-MAX(C$7:C1286))/MAX(C$7:C1286)</f>
        <v>-1.409308163266664E-2</v>
      </c>
    </row>
    <row r="1287" spans="2:5">
      <c r="B1287" s="2">
        <v>41988</v>
      </c>
      <c r="C1287" s="6">
        <v>1873.9000338063699</v>
      </c>
      <c r="D1287" s="1">
        <f t="shared" si="23"/>
        <v>-2.1298923205834708E-3</v>
      </c>
      <c r="E1287" s="1">
        <f>(C1287-MAX(C$7:C1287))/MAX(C$7:C1287)</f>
        <v>-1.6192957206907395E-2</v>
      </c>
    </row>
    <row r="1288" spans="2:5">
      <c r="B1288" s="2">
        <v>41989</v>
      </c>
      <c r="C1288" s="6">
        <v>1869.7920335231099</v>
      </c>
      <c r="D1288" s="1">
        <f t="shared" si="23"/>
        <v>-2.1922195470137629E-3</v>
      </c>
      <c r="E1288" s="1">
        <f>(C1288-MAX(C$7:C1288))/MAX(C$7:C1288)</f>
        <v>-1.8349678236608189E-2</v>
      </c>
    </row>
    <row r="1289" spans="2:5">
      <c r="B1289" s="2">
        <v>41990</v>
      </c>
      <c r="C1289" s="6">
        <v>1882.8583007478701</v>
      </c>
      <c r="D1289" s="1">
        <f t="shared" ref="D1289:D1352" si="24">C1289/C1288-1</f>
        <v>6.9880858354820496E-3</v>
      </c>
      <c r="E1289" s="1">
        <f>(C1289-MAX(C$7:C1289))/MAX(C$7:C1289)</f>
        <v>-1.148982152769696E-2</v>
      </c>
    </row>
    <row r="1290" spans="2:5">
      <c r="B1290" s="2">
        <v>41991</v>
      </c>
      <c r="C1290" s="6">
        <v>1887.6987025097301</v>
      </c>
      <c r="D1290" s="1">
        <f t="shared" si="24"/>
        <v>2.5707732546509376E-3</v>
      </c>
      <c r="E1290" s="1">
        <f>(C1290-MAX(C$7:C1290))/MAX(C$7:C1290)</f>
        <v>-8.9485859989302131E-3</v>
      </c>
    </row>
    <row r="1291" spans="2:5">
      <c r="B1291" s="2">
        <v>41992</v>
      </c>
      <c r="C1291" s="6">
        <v>1890.84143932248</v>
      </c>
      <c r="D1291" s="1">
        <f t="shared" si="24"/>
        <v>1.6648508623604563E-3</v>
      </c>
      <c r="E1291" s="1">
        <f>(C1291-MAX(C$7:C1291))/MAX(C$7:C1291)</f>
        <v>-7.2986331976870314E-3</v>
      </c>
    </row>
    <row r="1292" spans="2:5">
      <c r="B1292" s="2">
        <v>41995</v>
      </c>
      <c r="C1292" s="6">
        <v>1893.4022672753599</v>
      </c>
      <c r="D1292" s="1">
        <f t="shared" si="24"/>
        <v>1.3543324678759738E-3</v>
      </c>
      <c r="E1292" s="1">
        <f>(C1292-MAX(C$7:C1292))/MAX(C$7:C1292)</f>
        <v>-5.9541855057217404E-3</v>
      </c>
    </row>
    <row r="1293" spans="2:5">
      <c r="B1293" s="2">
        <v>41996</v>
      </c>
      <c r="C1293" s="6">
        <v>1896.37167202248</v>
      </c>
      <c r="D1293" s="1">
        <f t="shared" si="24"/>
        <v>1.5682904781735285E-3</v>
      </c>
      <c r="E1293" s="1">
        <f>(C1293-MAX(C$7:C1293))/MAX(C$7:C1293)</f>
        <v>-4.3952329199821484E-3</v>
      </c>
    </row>
    <row r="1294" spans="2:5">
      <c r="B1294" s="2">
        <v>42002</v>
      </c>
      <c r="C1294" s="6">
        <v>1897.6204803968899</v>
      </c>
      <c r="D1294" s="1">
        <f t="shared" si="24"/>
        <v>6.5852511553177173E-4</v>
      </c>
      <c r="E1294" s="1">
        <f>(C1294-MAX(C$7:C1294))/MAX(C$7:C1294)</f>
        <v>-3.7396021757167257E-3</v>
      </c>
    </row>
    <row r="1295" spans="2:5">
      <c r="B1295" s="2">
        <v>42003</v>
      </c>
      <c r="C1295" s="6">
        <v>1900.0524006185001</v>
      </c>
      <c r="D1295" s="1">
        <f t="shared" si="24"/>
        <v>1.2815630136440159E-3</v>
      </c>
      <c r="E1295" s="1">
        <f>(C1295-MAX(C$7:C1295))/MAX(C$7:C1295)</f>
        <v>-2.4628316979067697E-3</v>
      </c>
    </row>
    <row r="1296" spans="2:5">
      <c r="B1296" s="2">
        <v>42006</v>
      </c>
      <c r="C1296" s="6">
        <v>1905.4429526659501</v>
      </c>
      <c r="D1296" s="1">
        <f t="shared" si="24"/>
        <v>2.8370544126548047E-3</v>
      </c>
      <c r="E1296" s="1">
        <f>(C1296-MAX(C$7:C1296))/MAX(C$7:C1296)</f>
        <v>0</v>
      </c>
    </row>
    <row r="1297" spans="2:5">
      <c r="B1297" s="2">
        <v>42009</v>
      </c>
      <c r="C1297" s="6">
        <v>1901.34355892441</v>
      </c>
      <c r="D1297" s="1">
        <f t="shared" si="24"/>
        <v>-2.1514124764556719E-3</v>
      </c>
      <c r="E1297" s="1">
        <f>(C1297-MAX(C$7:C1297))/MAX(C$7:C1297)</f>
        <v>-2.1514124764556923E-3</v>
      </c>
    </row>
    <row r="1298" spans="2:5">
      <c r="B1298" s="2">
        <v>42010</v>
      </c>
      <c r="C1298" s="6">
        <v>1898.6334659245499</v>
      </c>
      <c r="D1298" s="1">
        <f t="shared" si="24"/>
        <v>-1.4253568152581275E-3</v>
      </c>
      <c r="E1298" s="1">
        <f>(C1298-MAX(C$7:C1298))/MAX(C$7:C1298)</f>
        <v>-3.5737027612780877E-3</v>
      </c>
    </row>
    <row r="1299" spans="2:5">
      <c r="B1299" s="2">
        <v>42011</v>
      </c>
      <c r="C1299" s="6">
        <v>1906.2941132261301</v>
      </c>
      <c r="D1299" s="1">
        <f t="shared" si="24"/>
        <v>4.0348215909329355E-3</v>
      </c>
      <c r="E1299" s="1">
        <f>(C1299-MAX(C$7:C1299))/MAX(C$7:C1299)</f>
        <v>0</v>
      </c>
    </row>
    <row r="1300" spans="2:5">
      <c r="B1300" s="2">
        <v>42012</v>
      </c>
      <c r="C1300" s="6">
        <v>1911.5989205524399</v>
      </c>
      <c r="D1300" s="1">
        <f t="shared" si="24"/>
        <v>2.7827853474993169E-3</v>
      </c>
      <c r="E1300" s="1">
        <f>(C1300-MAX(C$7:C1300))/MAX(C$7:C1300)</f>
        <v>0</v>
      </c>
    </row>
    <row r="1301" spans="2:5">
      <c r="B1301" s="2">
        <v>42013</v>
      </c>
      <c r="C1301" s="6">
        <v>1915.10476622693</v>
      </c>
      <c r="D1301" s="1">
        <f t="shared" si="24"/>
        <v>1.8339860086742377E-3</v>
      </c>
      <c r="E1301" s="1">
        <f>(C1301-MAX(C$7:C1301))/MAX(C$7:C1301)</f>
        <v>0</v>
      </c>
    </row>
    <row r="1302" spans="2:5">
      <c r="B1302" s="2">
        <v>42016</v>
      </c>
      <c r="C1302" s="6">
        <v>1915.3549359215599</v>
      </c>
      <c r="D1302" s="1">
        <f t="shared" si="24"/>
        <v>1.306297697345471E-4</v>
      </c>
      <c r="E1302" s="1">
        <f>(C1302-MAX(C$7:C1302))/MAX(C$7:C1302)</f>
        <v>0</v>
      </c>
    </row>
    <row r="1303" spans="2:5">
      <c r="B1303" s="2">
        <v>42017</v>
      </c>
      <c r="C1303" s="6">
        <v>1914.2409829969799</v>
      </c>
      <c r="D1303" s="1">
        <f t="shared" si="24"/>
        <v>-5.81590860100345E-4</v>
      </c>
      <c r="E1303" s="1">
        <f>(C1303-MAX(C$7:C1303))/MAX(C$7:C1303)</f>
        <v>-5.8159086010029328E-4</v>
      </c>
    </row>
    <row r="1304" spans="2:5">
      <c r="B1304" s="2">
        <v>42018</v>
      </c>
      <c r="C1304" s="6">
        <v>1914.30844008234</v>
      </c>
      <c r="D1304" s="1">
        <f t="shared" si="24"/>
        <v>3.5239599381231557E-5</v>
      </c>
      <c r="E1304" s="1">
        <f>(C1304-MAX(C$7:C1304))/MAX(C$7:C1304)</f>
        <v>-5.4637175574792391E-4</v>
      </c>
    </row>
    <row r="1305" spans="2:5">
      <c r="B1305" s="2">
        <v>42019</v>
      </c>
      <c r="C1305" s="6">
        <v>1912.8699623622699</v>
      </c>
      <c r="D1305" s="1">
        <f t="shared" si="24"/>
        <v>-7.5143466431570882E-4</v>
      </c>
      <c r="E1305" s="1">
        <f>(C1305-MAX(C$7:C1305))/MAX(C$7:C1305)</f>
        <v>-1.2973958573867957E-3</v>
      </c>
    </row>
    <row r="1306" spans="2:5">
      <c r="B1306" s="2">
        <v>42020</v>
      </c>
      <c r="C1306" s="6">
        <v>1910.96062043497</v>
      </c>
      <c r="D1306" s="1">
        <f t="shared" si="24"/>
        <v>-9.9815563256688833E-4</v>
      </c>
      <c r="E1306" s="1">
        <f>(C1306-MAX(C$7:C1306))/MAX(C$7:C1306)</f>
        <v>-2.2942564869709689E-3</v>
      </c>
    </row>
    <row r="1307" spans="2:5">
      <c r="B1307" s="2">
        <v>42024</v>
      </c>
      <c r="C1307" s="6">
        <v>1924.8517146751899</v>
      </c>
      <c r="D1307" s="1">
        <f t="shared" si="24"/>
        <v>7.2691682349048659E-3</v>
      </c>
      <c r="E1307" s="1">
        <f>(C1307-MAX(C$7:C1307))/MAX(C$7:C1307)</f>
        <v>0</v>
      </c>
    </row>
    <row r="1308" spans="2:5">
      <c r="B1308" s="2">
        <v>42025</v>
      </c>
      <c r="C1308" s="6">
        <v>1934.50137082481</v>
      </c>
      <c r="D1308" s="1">
        <f t="shared" si="24"/>
        <v>5.0131945624956042E-3</v>
      </c>
      <c r="E1308" s="1">
        <f>(C1308-MAX(C$7:C1308))/MAX(C$7:C1308)</f>
        <v>0</v>
      </c>
    </row>
    <row r="1309" spans="2:5">
      <c r="B1309" s="2">
        <v>42026</v>
      </c>
      <c r="C1309" s="6">
        <v>1946.58752047701</v>
      </c>
      <c r="D1309" s="1">
        <f t="shared" si="24"/>
        <v>6.2476821337411614E-3</v>
      </c>
      <c r="E1309" s="1">
        <f>(C1309-MAX(C$7:C1309))/MAX(C$7:C1309)</f>
        <v>0</v>
      </c>
    </row>
    <row r="1310" spans="2:5">
      <c r="B1310" s="2">
        <v>42027</v>
      </c>
      <c r="C1310" s="6">
        <v>1942.1701206427299</v>
      </c>
      <c r="D1310" s="1">
        <f t="shared" si="24"/>
        <v>-2.2693045074066998E-3</v>
      </c>
      <c r="E1310" s="1">
        <f>(C1310-MAX(C$7:C1310))/MAX(C$7:C1310)</f>
        <v>-2.2693045074066967E-3</v>
      </c>
    </row>
    <row r="1311" spans="2:5">
      <c r="B1311" s="2">
        <v>42030</v>
      </c>
      <c r="C1311" s="6">
        <v>1957.16370509378</v>
      </c>
      <c r="D1311" s="1">
        <f t="shared" si="24"/>
        <v>7.7200160231525317E-3</v>
      </c>
      <c r="E1311" s="1">
        <f>(C1311-MAX(C$7:C1311))/MAX(C$7:C1311)</f>
        <v>0</v>
      </c>
    </row>
    <row r="1312" spans="2:5">
      <c r="B1312" s="2">
        <v>42031</v>
      </c>
      <c r="C1312" s="6">
        <v>1949.77982538479</v>
      </c>
      <c r="D1312" s="1">
        <f t="shared" si="24"/>
        <v>-3.7727450645913541E-3</v>
      </c>
      <c r="E1312" s="1">
        <f>(C1312-MAX(C$7:C1312))/MAX(C$7:C1312)</f>
        <v>-3.7727450645914018E-3</v>
      </c>
    </row>
    <row r="1313" spans="2:5">
      <c r="B1313" s="2">
        <v>42032</v>
      </c>
      <c r="C1313" s="6">
        <v>1947.04931251322</v>
      </c>
      <c r="D1313" s="1">
        <f t="shared" si="24"/>
        <v>-1.4004211326943405E-3</v>
      </c>
      <c r="E1313" s="1">
        <f>(C1313-MAX(C$7:C1313))/MAX(C$7:C1313)</f>
        <v>-5.1678827653690498E-3</v>
      </c>
    </row>
    <row r="1314" spans="2:5">
      <c r="B1314" s="2">
        <v>42033</v>
      </c>
      <c r="C1314" s="6">
        <v>1947.8824708739801</v>
      </c>
      <c r="D1314" s="1">
        <f t="shared" si="24"/>
        <v>4.2790819698579341E-4</v>
      </c>
      <c r="E1314" s="1">
        <f>(C1314-MAX(C$7:C1314))/MAX(C$7:C1314)</f>
        <v>-4.7421859477795583E-3</v>
      </c>
    </row>
    <row r="1315" spans="2:5">
      <c r="B1315" s="2">
        <v>42034</v>
      </c>
      <c r="C1315" s="6">
        <v>1930.71939604305</v>
      </c>
      <c r="D1315" s="1">
        <f t="shared" si="24"/>
        <v>-8.8111449677091835E-3</v>
      </c>
      <c r="E1315" s="1">
        <f>(C1315-MAX(C$7:C1315))/MAX(C$7:C1315)</f>
        <v>-1.3511546827638972E-2</v>
      </c>
    </row>
    <row r="1316" spans="2:5">
      <c r="B1316" s="2">
        <v>42037</v>
      </c>
      <c r="C1316" s="6">
        <v>1947.39947999522</v>
      </c>
      <c r="D1316" s="1">
        <f t="shared" si="24"/>
        <v>8.6393102935389265E-3</v>
      </c>
      <c r="E1316" s="1">
        <f>(C1316-MAX(C$7:C1316))/MAX(C$7:C1316)</f>
        <v>-4.9889669796897001E-3</v>
      </c>
    </row>
    <row r="1317" spans="2:5">
      <c r="B1317" s="2">
        <v>42038</v>
      </c>
      <c r="C1317" s="6">
        <v>1950.83888768314</v>
      </c>
      <c r="D1317" s="1">
        <f t="shared" si="24"/>
        <v>1.7661541575066941E-3</v>
      </c>
      <c r="E1317" s="1">
        <f>(C1317-MAX(C$7:C1317))/MAX(C$7:C1317)</f>
        <v>-3.2316241069557943E-3</v>
      </c>
    </row>
    <row r="1318" spans="2:5">
      <c r="B1318" s="2">
        <v>42039</v>
      </c>
      <c r="C1318" s="6">
        <v>1957.15086323267</v>
      </c>
      <c r="D1318" s="1">
        <f t="shared" si="24"/>
        <v>3.2355186219534815E-3</v>
      </c>
      <c r="E1318" s="1">
        <f>(C1318-MAX(C$7:C1318))/MAX(C$7:C1318)</f>
        <v>-6.561464979447589E-6</v>
      </c>
    </row>
    <row r="1319" spans="2:5">
      <c r="B1319" s="2">
        <v>42040</v>
      </c>
      <c r="C1319" s="6">
        <v>1964.40231598838</v>
      </c>
      <c r="D1319" s="1">
        <f t="shared" si="24"/>
        <v>3.7051066894928653E-3</v>
      </c>
      <c r="E1319" s="1">
        <f>(C1319-MAX(C$7:C1319))/MAX(C$7:C1319)</f>
        <v>0</v>
      </c>
    </row>
    <row r="1320" spans="2:5">
      <c r="B1320" s="2">
        <v>42041</v>
      </c>
      <c r="C1320" s="6">
        <v>1966.5755280808701</v>
      </c>
      <c r="D1320" s="1">
        <f t="shared" si="24"/>
        <v>1.1062968490731517E-3</v>
      </c>
      <c r="E1320" s="1">
        <f>(C1320-MAX(C$7:C1320))/MAX(C$7:C1320)</f>
        <v>0</v>
      </c>
    </row>
    <row r="1321" spans="2:5">
      <c r="B1321" s="2">
        <v>42044</v>
      </c>
      <c r="C1321" s="6">
        <v>1958.0065342568801</v>
      </c>
      <c r="D1321" s="1">
        <f t="shared" si="24"/>
        <v>-4.3573174290194583E-3</v>
      </c>
      <c r="E1321" s="1">
        <f>(C1321-MAX(C$7:C1321))/MAX(C$7:C1321)</f>
        <v>-4.3573174290195051E-3</v>
      </c>
    </row>
    <row r="1322" spans="2:5">
      <c r="B1322" s="2">
        <v>42045</v>
      </c>
      <c r="C1322" s="6">
        <v>1958.4616072183801</v>
      </c>
      <c r="D1322" s="1">
        <f t="shared" si="24"/>
        <v>2.3241646722738096E-4</v>
      </c>
      <c r="E1322" s="1">
        <f>(C1322-MAX(C$7:C1322))/MAX(C$7:C1322)</f>
        <v>-4.1259136741156038E-3</v>
      </c>
    </row>
    <row r="1323" spans="2:5">
      <c r="B1323" s="2">
        <v>42046</v>
      </c>
      <c r="C1323" s="6">
        <v>1958.00557184689</v>
      </c>
      <c r="D1323" s="1">
        <f t="shared" si="24"/>
        <v>-2.3285387357574461E-4</v>
      </c>
      <c r="E1323" s="1">
        <f>(C1323-MAX(C$7:C1323))/MAX(C$7:C1323)</f>
        <v>-4.357806812710246E-3</v>
      </c>
    </row>
    <row r="1324" spans="2:5">
      <c r="B1324" s="2">
        <v>42047</v>
      </c>
      <c r="C1324" s="6">
        <v>1964.8372202084699</v>
      </c>
      <c r="D1324" s="1">
        <f t="shared" si="24"/>
        <v>3.4890852507309944E-3</v>
      </c>
      <c r="E1324" s="1">
        <f>(C1324-MAX(C$7:C1324))/MAX(C$7:C1324)</f>
        <v>-8.8392632145509176E-4</v>
      </c>
    </row>
    <row r="1325" spans="2:5">
      <c r="B1325" s="2">
        <v>42048</v>
      </c>
      <c r="C1325" s="6">
        <v>1963.37074631019</v>
      </c>
      <c r="D1325" s="1">
        <f t="shared" si="24"/>
        <v>-7.4635897732244771E-4</v>
      </c>
      <c r="E1325" s="1">
        <f>(C1325-MAX(C$7:C1325))/MAX(C$7:C1325)</f>
        <v>-1.6296255724322431E-3</v>
      </c>
    </row>
    <row r="1326" spans="2:5">
      <c r="B1326" s="2">
        <v>42052</v>
      </c>
      <c r="C1326" s="6">
        <v>1973.12669923825</v>
      </c>
      <c r="D1326" s="1">
        <f t="shared" si="24"/>
        <v>4.968981506113801E-3</v>
      </c>
      <c r="E1326" s="1">
        <f>(C1326-MAX(C$7:C1326))/MAX(C$7:C1326)</f>
        <v>0</v>
      </c>
    </row>
    <row r="1327" spans="2:5">
      <c r="B1327" s="2">
        <v>42053</v>
      </c>
      <c r="C1327" s="6">
        <v>1982.2131310341099</v>
      </c>
      <c r="D1327" s="1">
        <f t="shared" si="24"/>
        <v>4.6050929214873637E-3</v>
      </c>
      <c r="E1327" s="1">
        <f>(C1327-MAX(C$7:C1327))/MAX(C$7:C1327)</f>
        <v>0</v>
      </c>
    </row>
    <row r="1328" spans="2:5">
      <c r="B1328" s="2">
        <v>42054</v>
      </c>
      <c r="C1328" s="6">
        <v>1985.32924199891</v>
      </c>
      <c r="D1328" s="1">
        <f t="shared" si="24"/>
        <v>1.5720362840974111E-3</v>
      </c>
      <c r="E1328" s="1">
        <f>(C1328-MAX(C$7:C1328))/MAX(C$7:C1328)</f>
        <v>0</v>
      </c>
    </row>
    <row r="1329" spans="2:5">
      <c r="B1329" s="2">
        <v>42055</v>
      </c>
      <c r="C1329" s="6">
        <v>1987.47459536478</v>
      </c>
      <c r="D1329" s="1">
        <f t="shared" si="24"/>
        <v>1.080603317820561E-3</v>
      </c>
      <c r="E1329" s="1">
        <f>(C1329-MAX(C$7:C1329))/MAX(C$7:C1329)</f>
        <v>0</v>
      </c>
    </row>
    <row r="1330" spans="2:5">
      <c r="B1330" s="2">
        <v>42058</v>
      </c>
      <c r="C1330" s="6">
        <v>1991.5301076917799</v>
      </c>
      <c r="D1330" s="1">
        <f t="shared" si="24"/>
        <v>2.0405354294632527E-3</v>
      </c>
      <c r="E1330" s="1">
        <f>(C1330-MAX(C$7:C1330))/MAX(C$7:C1330)</f>
        <v>0</v>
      </c>
    </row>
    <row r="1331" spans="2:5">
      <c r="B1331" s="2">
        <v>42059</v>
      </c>
      <c r="C1331" s="6">
        <v>1997.0233921869101</v>
      </c>
      <c r="D1331" s="1">
        <f t="shared" si="24"/>
        <v>2.7583235994845801E-3</v>
      </c>
      <c r="E1331" s="1">
        <f>(C1331-MAX(C$7:C1331))/MAX(C$7:C1331)</f>
        <v>0</v>
      </c>
    </row>
    <row r="1332" spans="2:5">
      <c r="B1332" s="2">
        <v>42060</v>
      </c>
      <c r="C1332" s="6">
        <v>1997.76670077526</v>
      </c>
      <c r="D1332" s="1">
        <f t="shared" si="24"/>
        <v>3.7220825317230144E-4</v>
      </c>
      <c r="E1332" s="1">
        <f>(C1332-MAX(C$7:C1332))/MAX(C$7:C1332)</f>
        <v>0</v>
      </c>
    </row>
    <row r="1333" spans="2:5">
      <c r="B1333" s="2">
        <v>42061</v>
      </c>
      <c r="C1333" s="6">
        <v>2002.1526819057101</v>
      </c>
      <c r="D1333" s="1">
        <f t="shared" si="24"/>
        <v>2.1954421048002715E-3</v>
      </c>
      <c r="E1333" s="1">
        <f>(C1333-MAX(C$7:C1333))/MAX(C$7:C1333)</f>
        <v>0</v>
      </c>
    </row>
    <row r="1334" spans="2:5">
      <c r="B1334" s="2">
        <v>42062</v>
      </c>
      <c r="C1334" s="6">
        <v>2002.7503416817699</v>
      </c>
      <c r="D1334" s="1">
        <f t="shared" si="24"/>
        <v>2.9850859100855054E-4</v>
      </c>
      <c r="E1334" s="1">
        <f>(C1334-MAX(C$7:C1334))/MAX(C$7:C1334)</f>
        <v>0</v>
      </c>
    </row>
    <row r="1335" spans="2:5">
      <c r="B1335" s="2">
        <v>42065</v>
      </c>
      <c r="C1335" s="6">
        <v>2002.6032059602201</v>
      </c>
      <c r="D1335" s="1">
        <f t="shared" si="24"/>
        <v>-7.3466831330692983E-5</v>
      </c>
      <c r="E1335" s="1">
        <f>(C1335-MAX(C$7:C1335))/MAX(C$7:C1335)</f>
        <v>-7.3466831330696873E-5</v>
      </c>
    </row>
    <row r="1336" spans="2:5">
      <c r="B1336" s="2">
        <v>42066</v>
      </c>
      <c r="C1336" s="6">
        <v>2001.7037575834599</v>
      </c>
      <c r="D1336" s="1">
        <f t="shared" si="24"/>
        <v>-4.4913958695513845E-4</v>
      </c>
      <c r="E1336" s="1">
        <f>(C1336-MAX(C$7:C1336))/MAX(C$7:C1336)</f>
        <v>-5.2257342142361164E-4</v>
      </c>
    </row>
    <row r="1337" spans="2:5">
      <c r="B1337" s="2">
        <v>42067</v>
      </c>
      <c r="C1337" s="6">
        <v>2001.22730265731</v>
      </c>
      <c r="D1337" s="1">
        <f t="shared" si="24"/>
        <v>-2.3802469488543032E-4</v>
      </c>
      <c r="E1337" s="1">
        <f>(C1337-MAX(C$7:C1337))/MAX(C$7:C1337)</f>
        <v>-7.604737309299045E-4</v>
      </c>
    </row>
    <row r="1338" spans="2:5">
      <c r="B1338" s="2">
        <v>42068</v>
      </c>
      <c r="C1338" s="6">
        <v>2003.81355476202</v>
      </c>
      <c r="D1338" s="1">
        <f t="shared" si="24"/>
        <v>1.2923330104859243E-3</v>
      </c>
      <c r="E1338" s="1">
        <f>(C1338-MAX(C$7:C1338))/MAX(C$7:C1338)</f>
        <v>0</v>
      </c>
    </row>
    <row r="1339" spans="2:5">
      <c r="B1339" s="2">
        <v>42069</v>
      </c>
      <c r="C1339" s="6">
        <v>1999.6416412552701</v>
      </c>
      <c r="D1339" s="1">
        <f t="shared" si="24"/>
        <v>-2.0819868679076148E-3</v>
      </c>
      <c r="E1339" s="1">
        <f>(C1339-MAX(C$7:C1339))/MAX(C$7:C1339)</f>
        <v>-2.0819868679076581E-3</v>
      </c>
    </row>
    <row r="1340" spans="2:5">
      <c r="B1340" s="2">
        <v>42072</v>
      </c>
      <c r="C1340" s="6">
        <v>2000.36600479659</v>
      </c>
      <c r="D1340" s="1">
        <f t="shared" si="24"/>
        <v>3.6224667779238828E-4</v>
      </c>
      <c r="E1340" s="1">
        <f>(C1340-MAX(C$7:C1340))/MAX(C$7:C1340)</f>
        <v>-1.720494382941438E-3</v>
      </c>
    </row>
    <row r="1341" spans="2:5">
      <c r="B1341" s="2">
        <v>42073</v>
      </c>
      <c r="C1341" s="6">
        <v>1997.7877220046901</v>
      </c>
      <c r="D1341" s="1">
        <f t="shared" si="24"/>
        <v>-1.2889055231480873E-3</v>
      </c>
      <c r="E1341" s="1">
        <f>(C1341-MAX(C$7:C1341))/MAX(C$7:C1341)</f>
        <v>-3.0071823513767764E-3</v>
      </c>
    </row>
    <row r="1342" spans="2:5">
      <c r="B1342" s="2">
        <v>42074</v>
      </c>
      <c r="C1342" s="6">
        <v>2000.01457220924</v>
      </c>
      <c r="D1342" s="1">
        <f t="shared" si="24"/>
        <v>1.1146580690342134E-3</v>
      </c>
      <c r="E1342" s="1">
        <f>(C1342-MAX(C$7:C1342))/MAX(C$7:C1342)</f>
        <v>-1.8958762624156269E-3</v>
      </c>
    </row>
    <row r="1343" spans="2:5">
      <c r="B1343" s="2">
        <v>42075</v>
      </c>
      <c r="C1343" s="6">
        <v>2008.6223124285</v>
      </c>
      <c r="D1343" s="1">
        <f t="shared" si="24"/>
        <v>4.3038387514104937E-3</v>
      </c>
      <c r="E1343" s="1">
        <f>(C1343-MAX(C$7:C1343))/MAX(C$7:C1343)</f>
        <v>0</v>
      </c>
    </row>
    <row r="1344" spans="2:5">
      <c r="B1344" s="2">
        <v>42076</v>
      </c>
      <c r="C1344" s="6">
        <v>2005.45327953331</v>
      </c>
      <c r="D1344" s="1">
        <f t="shared" si="24"/>
        <v>-1.577714673177355E-3</v>
      </c>
      <c r="E1344" s="1">
        <f>(C1344-MAX(C$7:C1344))/MAX(C$7:C1344)</f>
        <v>-1.5777146731773964E-3</v>
      </c>
    </row>
    <row r="1345" spans="2:5">
      <c r="B1345" s="2">
        <v>42079</v>
      </c>
      <c r="C1345" s="6">
        <v>2006.74539653954</v>
      </c>
      <c r="D1345" s="1">
        <f t="shared" si="24"/>
        <v>6.4430172441154454E-4</v>
      </c>
      <c r="E1345" s="1">
        <f>(C1345-MAX(C$7:C1345))/MAX(C$7:C1345)</f>
        <v>-9.3442947305045847E-4</v>
      </c>
    </row>
    <row r="1346" spans="2:5">
      <c r="B1346" s="2">
        <v>42080</v>
      </c>
      <c r="C1346" s="6">
        <v>2005.4154037323401</v>
      </c>
      <c r="D1346" s="1">
        <f t="shared" si="24"/>
        <v>-6.6276111034979657E-4</v>
      </c>
      <c r="E1346" s="1">
        <f>(C1346-MAX(C$7:C1346))/MAX(C$7:C1346)</f>
        <v>-1.5965712798851658E-3</v>
      </c>
    </row>
    <row r="1347" spans="2:5">
      <c r="B1347" s="2">
        <v>42081</v>
      </c>
      <c r="C1347" s="6">
        <v>2012.68607884935</v>
      </c>
      <c r="D1347" s="1">
        <f t="shared" si="24"/>
        <v>3.6255207292605895E-3</v>
      </c>
      <c r="E1347" s="1">
        <f>(C1347-MAX(C$7:C1347))/MAX(C$7:C1347)</f>
        <v>0</v>
      </c>
    </row>
    <row r="1348" spans="2:5">
      <c r="B1348" s="2">
        <v>42082</v>
      </c>
      <c r="C1348" s="6">
        <v>2015.23857141844</v>
      </c>
      <c r="D1348" s="1">
        <f t="shared" si="24"/>
        <v>1.268202029076182E-3</v>
      </c>
      <c r="E1348" s="1">
        <f>(C1348-MAX(C$7:C1348))/MAX(C$7:C1348)</f>
        <v>0</v>
      </c>
    </row>
    <row r="1349" spans="2:5">
      <c r="B1349" s="2">
        <v>42083</v>
      </c>
      <c r="C1349" s="6">
        <v>2019.0067210535799</v>
      </c>
      <c r="D1349" s="1">
        <f t="shared" si="24"/>
        <v>1.8698280633282494E-3</v>
      </c>
      <c r="E1349" s="1">
        <f>(C1349-MAX(C$7:C1349))/MAX(C$7:C1349)</f>
        <v>0</v>
      </c>
    </row>
    <row r="1350" spans="2:5">
      <c r="B1350" s="2">
        <v>42086</v>
      </c>
      <c r="C1350" s="6">
        <v>2020.75418067944</v>
      </c>
      <c r="D1350" s="1">
        <f t="shared" si="24"/>
        <v>8.6550461057810502E-4</v>
      </c>
      <c r="E1350" s="1">
        <f>(C1350-MAX(C$7:C1350))/MAX(C$7:C1350)</f>
        <v>0</v>
      </c>
    </row>
    <row r="1351" spans="2:5">
      <c r="B1351" s="2">
        <v>42087</v>
      </c>
      <c r="C1351" s="6">
        <v>2024.5745607556501</v>
      </c>
      <c r="D1351" s="1">
        <f t="shared" si="24"/>
        <v>1.890571407812569E-3</v>
      </c>
      <c r="E1351" s="1">
        <f>(C1351-MAX(C$7:C1351))/MAX(C$7:C1351)</f>
        <v>0</v>
      </c>
    </row>
    <row r="1352" spans="2:5">
      <c r="B1352" s="2">
        <v>42088</v>
      </c>
      <c r="C1352" s="6">
        <v>2017.00569620999</v>
      </c>
      <c r="D1352" s="1">
        <f t="shared" si="24"/>
        <v>-3.7384963203503929E-3</v>
      </c>
      <c r="E1352" s="1">
        <f>(C1352-MAX(C$7:C1352))/MAX(C$7:C1352)</f>
        <v>-3.7384963203504185E-3</v>
      </c>
    </row>
    <row r="1353" spans="2:5">
      <c r="B1353" s="2">
        <v>42089</v>
      </c>
      <c r="C1353" s="6">
        <v>2016.76019378208</v>
      </c>
      <c r="D1353" s="1">
        <f t="shared" ref="D1353:D1416" si="25">C1353/C1352-1</f>
        <v>-1.2171627892343384E-4</v>
      </c>
      <c r="E1353" s="1">
        <f>(C1353-MAX(C$7:C1353))/MAX(C$7:C1353)</f>
        <v>-3.8597575634129301E-3</v>
      </c>
    </row>
    <row r="1354" spans="2:5">
      <c r="B1354" s="2">
        <v>42090</v>
      </c>
      <c r="C1354" s="6">
        <v>2020.72018050411</v>
      </c>
      <c r="D1354" s="1">
        <f t="shared" si="25"/>
        <v>1.9635387163228213E-3</v>
      </c>
      <c r="E1354" s="1">
        <f>(C1354-MAX(C$7:C1354))/MAX(C$7:C1354)</f>
        <v>-1.9037976305014293E-3</v>
      </c>
    </row>
    <row r="1355" spans="2:5">
      <c r="B1355" s="2">
        <v>42093</v>
      </c>
      <c r="C1355" s="6">
        <v>2026.1798594685399</v>
      </c>
      <c r="D1355" s="1">
        <f t="shared" si="25"/>
        <v>2.7018480921330301E-3</v>
      </c>
      <c r="E1355" s="1">
        <f>(C1355-MAX(C$7:C1355))/MAX(C$7:C1355)</f>
        <v>0</v>
      </c>
    </row>
    <row r="1356" spans="2:5">
      <c r="B1356" s="2">
        <v>42094</v>
      </c>
      <c r="C1356" s="6">
        <v>2027.42821211049</v>
      </c>
      <c r="D1356" s="1">
        <f t="shared" si="25"/>
        <v>6.1611146518725235E-4</v>
      </c>
      <c r="E1356" s="1">
        <f>(C1356-MAX(C$7:C1356))/MAX(C$7:C1356)</f>
        <v>0</v>
      </c>
    </row>
    <row r="1357" spans="2:5">
      <c r="B1357" s="2">
        <v>42095</v>
      </c>
      <c r="C1357" s="6">
        <v>2027.02099258662</v>
      </c>
      <c r="D1357" s="1">
        <f t="shared" si="25"/>
        <v>-2.0085521225243763E-4</v>
      </c>
      <c r="E1357" s="1">
        <f>(C1357-MAX(C$7:C1357))/MAX(C$7:C1357)</f>
        <v>-2.0085521225243438E-4</v>
      </c>
    </row>
    <row r="1358" spans="2:5">
      <c r="B1358" s="2">
        <v>42096</v>
      </c>
      <c r="C1358" s="6">
        <v>2026.76297854002</v>
      </c>
      <c r="D1358" s="1">
        <f t="shared" si="25"/>
        <v>-1.2728730858913018E-4</v>
      </c>
      <c r="E1358" s="1">
        <f>(C1358-MAX(C$7:C1358))/MAX(C$7:C1358)</f>
        <v>-3.28116954522177E-4</v>
      </c>
    </row>
    <row r="1359" spans="2:5">
      <c r="B1359" s="2">
        <v>42101</v>
      </c>
      <c r="C1359" s="6">
        <v>2027.97760338035</v>
      </c>
      <c r="D1359" s="1">
        <f t="shared" si="25"/>
        <v>5.9929298748340187E-4</v>
      </c>
      <c r="E1359" s="1">
        <f>(C1359-MAX(C$7:C1359))/MAX(C$7:C1359)</f>
        <v>0</v>
      </c>
    </row>
    <row r="1360" spans="2:5">
      <c r="B1360" s="2">
        <v>42102</v>
      </c>
      <c r="C1360" s="6">
        <v>2037.1730717856101</v>
      </c>
      <c r="D1360" s="1">
        <f t="shared" si="25"/>
        <v>4.5343047131942704E-3</v>
      </c>
      <c r="E1360" s="1">
        <f>(C1360-MAX(C$7:C1360))/MAX(C$7:C1360)</f>
        <v>0</v>
      </c>
    </row>
    <row r="1361" spans="2:5">
      <c r="B1361" s="2">
        <v>42103</v>
      </c>
      <c r="C1361" s="6">
        <v>2044.37436504679</v>
      </c>
      <c r="D1361" s="1">
        <f t="shared" si="25"/>
        <v>3.5349442621819271E-3</v>
      </c>
      <c r="E1361" s="1">
        <f>(C1361-MAX(C$7:C1361))/MAX(C$7:C1361)</f>
        <v>0</v>
      </c>
    </row>
    <row r="1362" spans="2:5">
      <c r="B1362" s="2">
        <v>42104</v>
      </c>
      <c r="C1362" s="6">
        <v>2048.14073093873</v>
      </c>
      <c r="D1362" s="1">
        <f t="shared" si="25"/>
        <v>1.8423073368236675E-3</v>
      </c>
      <c r="E1362" s="1">
        <f>(C1362-MAX(C$7:C1362))/MAX(C$7:C1362)</f>
        <v>0</v>
      </c>
    </row>
    <row r="1363" spans="2:5">
      <c r="B1363" s="2">
        <v>42107</v>
      </c>
      <c r="C1363" s="6">
        <v>2042.3738380211701</v>
      </c>
      <c r="D1363" s="1">
        <f t="shared" si="25"/>
        <v>-2.8156721998867651E-3</v>
      </c>
      <c r="E1363" s="1">
        <f>(C1363-MAX(C$7:C1363))/MAX(C$7:C1363)</f>
        <v>-2.8156721998867798E-3</v>
      </c>
    </row>
    <row r="1364" spans="2:5">
      <c r="B1364" s="2">
        <v>42108</v>
      </c>
      <c r="C1364" s="6">
        <v>2044.4513515558899</v>
      </c>
      <c r="D1364" s="1">
        <f t="shared" si="25"/>
        <v>1.017205320615E-3</v>
      </c>
      <c r="E1364" s="1">
        <f>(C1364-MAX(C$7:C1364))/MAX(C$7:C1364)</f>
        <v>-1.801330996014689E-3</v>
      </c>
    </row>
    <row r="1365" spans="2:5">
      <c r="B1365" s="2">
        <v>42109</v>
      </c>
      <c r="C1365" s="6">
        <v>2045.85789984857</v>
      </c>
      <c r="D1365" s="1">
        <f t="shared" si="25"/>
        <v>6.8798325360486245E-4</v>
      </c>
      <c r="E1365" s="1">
        <f>(C1365-MAX(C$7:C1365))/MAX(C$7:C1365)</f>
        <v>-1.114587027969372E-3</v>
      </c>
    </row>
    <row r="1366" spans="2:5">
      <c r="B1366" s="2">
        <v>42110</v>
      </c>
      <c r="C1366" s="6">
        <v>2046.44971147111</v>
      </c>
      <c r="D1366" s="1">
        <f t="shared" si="25"/>
        <v>2.8927308323023482E-4</v>
      </c>
      <c r="E1366" s="1">
        <f>(C1366-MAX(C$7:C1366))/MAX(C$7:C1366)</f>
        <v>-8.256363647652919E-4</v>
      </c>
    </row>
    <row r="1367" spans="2:5">
      <c r="B1367" s="2">
        <v>42111</v>
      </c>
      <c r="C1367" s="6">
        <v>2041.0115977061901</v>
      </c>
      <c r="D1367" s="1">
        <f t="shared" si="25"/>
        <v>-2.6573405319648691E-3</v>
      </c>
      <c r="E1367" s="1">
        <f>(C1367-MAX(C$7:C1367))/MAX(C$7:C1367)</f>
        <v>-3.480782899753405E-3</v>
      </c>
    </row>
    <row r="1368" spans="2:5">
      <c r="B1368" s="2">
        <v>42114</v>
      </c>
      <c r="C1368" s="6">
        <v>2044.23218168161</v>
      </c>
      <c r="D1368" s="1">
        <f t="shared" si="25"/>
        <v>1.5779351665807795E-3</v>
      </c>
      <c r="E1368" s="1">
        <f>(C1368-MAX(C$7:C1368))/MAX(C$7:C1368)</f>
        <v>-1.9083401829173337E-3</v>
      </c>
    </row>
    <row r="1369" spans="2:5">
      <c r="B1369" s="2">
        <v>42115</v>
      </c>
      <c r="C1369" s="6">
        <v>2047.23250479276</v>
      </c>
      <c r="D1369" s="1">
        <f t="shared" si="25"/>
        <v>1.4677017307700435E-3</v>
      </c>
      <c r="E1369" s="1">
        <f>(C1369-MAX(C$7:C1369))/MAX(C$7:C1369)</f>
        <v>-4.4343932633661253E-4</v>
      </c>
    </row>
    <row r="1370" spans="2:5">
      <c r="B1370" s="2">
        <v>42116</v>
      </c>
      <c r="C1370" s="6">
        <v>2047.25021635235</v>
      </c>
      <c r="D1370" s="1">
        <f t="shared" si="25"/>
        <v>8.6514646229218783E-6</v>
      </c>
      <c r="E1370" s="1">
        <f>(C1370-MAX(C$7:C1370))/MAX(C$7:C1370)</f>
        <v>-4.3479169811338981E-4</v>
      </c>
    </row>
    <row r="1371" spans="2:5">
      <c r="B1371" s="2">
        <v>42117</v>
      </c>
      <c r="C1371" s="6">
        <v>2045.5545005782401</v>
      </c>
      <c r="D1371" s="1">
        <f t="shared" si="25"/>
        <v>-8.2828945898527628E-4</v>
      </c>
      <c r="E1371" s="1">
        <f>(C1371-MAX(C$7:C1371))/MAX(C$7:C1371)</f>
        <v>-1.2627210237182193E-3</v>
      </c>
    </row>
    <row r="1372" spans="2:5">
      <c r="B1372" s="2">
        <v>42118</v>
      </c>
      <c r="C1372" s="6">
        <v>2046.7607257586501</v>
      </c>
      <c r="D1372" s="1">
        <f t="shared" si="25"/>
        <v>5.8968127227565503E-4</v>
      </c>
      <c r="E1372" s="1">
        <f>(C1372-MAX(C$7:C1372))/MAX(C$7:C1372)</f>
        <v>-6.7378435438244133E-4</v>
      </c>
    </row>
    <row r="1373" spans="2:5">
      <c r="B1373" s="2">
        <v>42121</v>
      </c>
      <c r="C1373" s="6">
        <v>2049.0764886690999</v>
      </c>
      <c r="D1373" s="1">
        <f t="shared" si="25"/>
        <v>1.1314282521184271E-3</v>
      </c>
      <c r="E1373" s="1">
        <f>(C1373-MAX(C$7:C1373))/MAX(C$7:C1373)</f>
        <v>0</v>
      </c>
    </row>
    <row r="1374" spans="2:5">
      <c r="B1374" s="2">
        <v>42122</v>
      </c>
      <c r="C1374" s="6">
        <v>2051.5446582392701</v>
      </c>
      <c r="D1374" s="1">
        <f t="shared" si="25"/>
        <v>1.2045277879173533E-3</v>
      </c>
      <c r="E1374" s="1">
        <f>(C1374-MAX(C$7:C1374))/MAX(C$7:C1374)</f>
        <v>0</v>
      </c>
    </row>
    <row r="1375" spans="2:5">
      <c r="B1375" s="2">
        <v>42123</v>
      </c>
      <c r="C1375" s="6">
        <v>2045.4644487865301</v>
      </c>
      <c r="D1375" s="1">
        <f t="shared" si="25"/>
        <v>-2.9637226897893942E-3</v>
      </c>
      <c r="E1375" s="1">
        <f>(C1375-MAX(C$7:C1375))/MAX(C$7:C1375)</f>
        <v>-2.9637226897894484E-3</v>
      </c>
    </row>
    <row r="1376" spans="2:5">
      <c r="B1376" s="2">
        <v>42124</v>
      </c>
      <c r="C1376" s="6">
        <v>2036.7366646007599</v>
      </c>
      <c r="D1376" s="1">
        <f t="shared" si="25"/>
        <v>-4.2668960543156276E-3</v>
      </c>
      <c r="E1376" s="1">
        <f>(C1376-MAX(C$7:C1376))/MAX(C$7:C1376)</f>
        <v>-7.2179728474539269E-3</v>
      </c>
    </row>
    <row r="1377" spans="2:5">
      <c r="B1377" s="2">
        <v>42129</v>
      </c>
      <c r="C1377" s="6">
        <v>2035.9664548058599</v>
      </c>
      <c r="D1377" s="1">
        <f t="shared" si="25"/>
        <v>-3.7815875183400127E-4</v>
      </c>
      <c r="E1377" s="1">
        <f>(C1377-MAX(C$7:C1377))/MAX(C$7:C1377)</f>
        <v>-7.5934020596851691E-3</v>
      </c>
    </row>
    <row r="1378" spans="2:5">
      <c r="B1378" s="2">
        <v>42130</v>
      </c>
      <c r="C1378" s="6">
        <v>2030.7930516362501</v>
      </c>
      <c r="D1378" s="1">
        <f t="shared" si="25"/>
        <v>-2.5410060943774626E-3</v>
      </c>
      <c r="E1378" s="1">
        <f>(C1378-MAX(C$7:C1378))/MAX(C$7:C1378)</f>
        <v>-1.0115113273151956E-2</v>
      </c>
    </row>
    <row r="1379" spans="2:5">
      <c r="B1379" s="2">
        <v>42131</v>
      </c>
      <c r="C1379" s="6">
        <v>2033.5973541512701</v>
      </c>
      <c r="D1379" s="1">
        <f t="shared" si="25"/>
        <v>1.3808903436816067E-3</v>
      </c>
      <c r="E1379" s="1">
        <f>(C1379-MAX(C$7:C1379))/MAX(C$7:C1379)</f>
        <v>-8.7481907917145753E-3</v>
      </c>
    </row>
    <row r="1380" spans="2:5">
      <c r="B1380" s="2">
        <v>42132</v>
      </c>
      <c r="C1380" s="6">
        <v>2043.8377497214699</v>
      </c>
      <c r="D1380" s="1">
        <f t="shared" si="25"/>
        <v>5.0356062616307984E-3</v>
      </c>
      <c r="E1380" s="1">
        <f>(C1380-MAX(C$7:C1380))/MAX(C$7:C1380)</f>
        <v>-3.7566369744125644E-3</v>
      </c>
    </row>
    <row r="1381" spans="2:5">
      <c r="B1381" s="2">
        <v>42135</v>
      </c>
      <c r="C1381" s="6">
        <v>2042.42166557567</v>
      </c>
      <c r="D1381" s="1">
        <f t="shared" si="25"/>
        <v>-6.9285546075903426E-4</v>
      </c>
      <c r="E1381" s="1">
        <f>(C1381-MAX(C$7:C1381))/MAX(C$7:C1381)</f>
        <v>-4.4468896287297565E-3</v>
      </c>
    </row>
    <row r="1382" spans="2:5">
      <c r="B1382" s="2">
        <v>42136</v>
      </c>
      <c r="C1382" s="6">
        <v>2040.68022857851</v>
      </c>
      <c r="D1382" s="1">
        <f t="shared" si="25"/>
        <v>-8.5263343339492259E-4</v>
      </c>
      <c r="E1382" s="1">
        <f>(C1382-MAX(C$7:C1382))/MAX(C$7:C1382)</f>
        <v>-5.295731495352631E-3</v>
      </c>
    </row>
    <row r="1383" spans="2:5">
      <c r="B1383" s="2">
        <v>42137</v>
      </c>
      <c r="C1383" s="6">
        <v>2043.68682199097</v>
      </c>
      <c r="D1383" s="1">
        <f t="shared" si="25"/>
        <v>1.4733290254662634E-3</v>
      </c>
      <c r="E1383" s="1">
        <f>(C1383-MAX(C$7:C1383))/MAX(C$7:C1383)</f>
        <v>-3.8302048248094688E-3</v>
      </c>
    </row>
    <row r="1384" spans="2:5">
      <c r="B1384" s="2">
        <v>42138</v>
      </c>
      <c r="C1384" s="6">
        <v>2046.77922105482</v>
      </c>
      <c r="D1384" s="1">
        <f t="shared" si="25"/>
        <v>1.5131472349747543E-3</v>
      </c>
      <c r="E1384" s="1">
        <f>(C1384-MAX(C$7:C1384))/MAX(C$7:C1384)</f>
        <v>-2.3228532536747263E-3</v>
      </c>
    </row>
    <row r="1385" spans="2:5">
      <c r="B1385" s="2">
        <v>42139</v>
      </c>
      <c r="C1385" s="6">
        <v>2050.10720174679</v>
      </c>
      <c r="D1385" s="1">
        <f t="shared" si="25"/>
        <v>1.6259597799976877E-3</v>
      </c>
      <c r="E1385" s="1">
        <f>(C1385-MAX(C$7:C1385))/MAX(C$7:C1385)</f>
        <v>-7.0067033964243053E-4</v>
      </c>
    </row>
    <row r="1386" spans="2:5">
      <c r="B1386" s="2">
        <v>42142</v>
      </c>
      <c r="C1386" s="6">
        <v>2048.3027157770498</v>
      </c>
      <c r="D1386" s="1">
        <f t="shared" si="25"/>
        <v>-8.8019103010938959E-4</v>
      </c>
      <c r="E1386" s="1">
        <f>(C1386-MAX(C$7:C1386))/MAX(C$7:C1386)</f>
        <v>-1.5802446460038099E-3</v>
      </c>
    </row>
    <row r="1387" spans="2:5">
      <c r="B1387" s="2">
        <v>42143</v>
      </c>
      <c r="C1387" s="6">
        <v>2050.3375082808798</v>
      </c>
      <c r="D1387" s="1">
        <f t="shared" si="25"/>
        <v>9.9340419175208972E-4</v>
      </c>
      <c r="E1387" s="1">
        <f>(C1387-MAX(C$7:C1387))/MAX(C$7:C1387)</f>
        <v>-5.8841027590711946E-4</v>
      </c>
    </row>
    <row r="1388" spans="2:5">
      <c r="B1388" s="2">
        <v>42144</v>
      </c>
      <c r="C1388" s="6">
        <v>2052.6014444419502</v>
      </c>
      <c r="D1388" s="1">
        <f t="shared" si="25"/>
        <v>1.1041773132114407E-3</v>
      </c>
      <c r="E1388" s="1">
        <f>(C1388-MAX(C$7:C1388))/MAX(C$7:C1388)</f>
        <v>0</v>
      </c>
    </row>
    <row r="1389" spans="2:5">
      <c r="B1389" s="2">
        <v>42145</v>
      </c>
      <c r="C1389" s="6">
        <v>2055.59963273619</v>
      </c>
      <c r="D1389" s="1">
        <f t="shared" si="25"/>
        <v>1.460677279731204E-3</v>
      </c>
      <c r="E1389" s="1">
        <f>(C1389-MAX(C$7:C1389))/MAX(C$7:C1389)</f>
        <v>0</v>
      </c>
    </row>
    <row r="1390" spans="2:5">
      <c r="B1390" s="2">
        <v>42146</v>
      </c>
      <c r="C1390" s="6">
        <v>2057.2479325389399</v>
      </c>
      <c r="D1390" s="1">
        <f t="shared" si="25"/>
        <v>8.0185838550472788E-4</v>
      </c>
      <c r="E1390" s="1">
        <f>(C1390-MAX(C$7:C1390))/MAX(C$7:C1390)</f>
        <v>0</v>
      </c>
    </row>
    <row r="1391" spans="2:5">
      <c r="B1391" s="2">
        <v>42150</v>
      </c>
      <c r="C1391" s="6">
        <v>2054.2538957454699</v>
      </c>
      <c r="D1391" s="1">
        <f t="shared" si="25"/>
        <v>-1.4553602150301215E-3</v>
      </c>
      <c r="E1391" s="1">
        <f>(C1391-MAX(C$7:C1391))/MAX(C$7:C1391)</f>
        <v>-1.4553602150300798E-3</v>
      </c>
    </row>
    <row r="1392" spans="2:5">
      <c r="B1392" s="2">
        <v>42151</v>
      </c>
      <c r="C1392" s="6">
        <v>2053.7814875886902</v>
      </c>
      <c r="D1392" s="1">
        <f t="shared" si="25"/>
        <v>-2.2996580790624055E-4</v>
      </c>
      <c r="E1392" s="1">
        <f>(C1392-MAX(C$7:C1392))/MAX(C$7:C1392)</f>
        <v>-1.6849913398486978E-3</v>
      </c>
    </row>
    <row r="1393" spans="2:5">
      <c r="B1393" s="2">
        <v>42152</v>
      </c>
      <c r="C1393" s="6">
        <v>2048.7246080887999</v>
      </c>
      <c r="D1393" s="1">
        <f t="shared" si="25"/>
        <v>-2.462228591722071E-3</v>
      </c>
      <c r="E1393" s="1">
        <f>(C1393-MAX(C$7:C1393))/MAX(C$7:C1393)</f>
        <v>-4.1430710977169733E-3</v>
      </c>
    </row>
    <row r="1394" spans="2:5">
      <c r="B1394" s="2">
        <v>42153</v>
      </c>
      <c r="C1394" s="6">
        <v>2037.33507690901</v>
      </c>
      <c r="D1394" s="1">
        <f t="shared" si="25"/>
        <v>-5.5593275615578586E-3</v>
      </c>
      <c r="E1394" s="1">
        <f>(C1394-MAX(C$7:C1394))/MAX(C$7:C1394)</f>
        <v>-9.6793659699317847E-3</v>
      </c>
    </row>
    <row r="1395" spans="2:5">
      <c r="B1395" s="2">
        <v>42156</v>
      </c>
      <c r="C1395" s="6">
        <v>2037.9272359429001</v>
      </c>
      <c r="D1395" s="1">
        <f t="shared" si="25"/>
        <v>2.906537273135168E-4</v>
      </c>
      <c r="E1395" s="1">
        <f>(C1395-MAX(C$7:C1395))/MAX(C$7:C1395)</f>
        <v>-9.3915255864155042E-3</v>
      </c>
    </row>
    <row r="1396" spans="2:5">
      <c r="B1396" s="2">
        <v>42157</v>
      </c>
      <c r="C1396" s="6">
        <v>2036.7478806737699</v>
      </c>
      <c r="D1396" s="1">
        <f t="shared" si="25"/>
        <v>-5.7870332577625305E-4</v>
      </c>
      <c r="E1396" s="1">
        <f>(C1396-MAX(C$7:C1396))/MAX(C$7:C1396)</f>
        <v>-9.9647940051007817E-3</v>
      </c>
    </row>
    <row r="1397" spans="2:5">
      <c r="B1397" s="2">
        <v>42158</v>
      </c>
      <c r="C1397" s="6">
        <v>2041.1884399191999</v>
      </c>
      <c r="D1397" s="1">
        <f t="shared" si="25"/>
        <v>2.1802203834679901E-3</v>
      </c>
      <c r="E1397" s="1">
        <f>(C1397-MAX(C$7:C1397))/MAX(C$7:C1397)</f>
        <v>-7.8062990686398638E-3</v>
      </c>
    </row>
    <row r="1398" spans="2:5">
      <c r="B1398" s="2">
        <v>42159</v>
      </c>
      <c r="C1398" s="6">
        <v>2037.4520133210401</v>
      </c>
      <c r="D1398" s="1">
        <f t="shared" si="25"/>
        <v>-1.8305152650716083E-3</v>
      </c>
      <c r="E1398" s="1">
        <f>(C1398-MAX(C$7:C1398))/MAX(C$7:C1398)</f>
        <v>-9.6225247841026252E-3</v>
      </c>
    </row>
    <row r="1399" spans="2:5">
      <c r="B1399" s="2">
        <v>42160</v>
      </c>
      <c r="C1399" s="6">
        <v>2037.4412839381901</v>
      </c>
      <c r="D1399" s="1">
        <f t="shared" si="25"/>
        <v>-5.2660787983604962E-6</v>
      </c>
      <c r="E1399" s="1">
        <f>(C1399-MAX(C$7:C1399))/MAX(C$7:C1399)</f>
        <v>-9.6277401899272502E-3</v>
      </c>
    </row>
    <row r="1400" spans="2:5">
      <c r="B1400" s="2">
        <v>42163</v>
      </c>
      <c r="C1400" s="6">
        <v>2032.2832323550999</v>
      </c>
      <c r="D1400" s="1">
        <f t="shared" si="25"/>
        <v>-2.5316320149948446E-3</v>
      </c>
      <c r="E1400" s="1">
        <f>(C1400-MAX(C$7:C1400))/MAX(C$7:C1400)</f>
        <v>-1.2134998309625224E-2</v>
      </c>
    </row>
    <row r="1401" spans="2:5">
      <c r="B1401" s="2">
        <v>42164</v>
      </c>
      <c r="C1401" s="6">
        <v>2032.4550671116899</v>
      </c>
      <c r="D1401" s="1">
        <f t="shared" si="25"/>
        <v>8.455256327177807E-5</v>
      </c>
      <c r="E1401" s="1">
        <f>(C1401-MAX(C$7:C1401))/MAX(C$7:C1401)</f>
        <v>-1.2051471791565771E-2</v>
      </c>
    </row>
    <row r="1402" spans="2:5">
      <c r="B1402" s="2">
        <v>42165</v>
      </c>
      <c r="C1402" s="6">
        <v>2039.7291617885001</v>
      </c>
      <c r="D1402" s="1">
        <f t="shared" si="25"/>
        <v>3.578969490896311E-3</v>
      </c>
      <c r="E1402" s="1">
        <f>(C1402-MAX(C$7:C1402))/MAX(C$7:C1402)</f>
        <v>-8.5156341505319751E-3</v>
      </c>
    </row>
    <row r="1403" spans="2:5">
      <c r="B1403" s="2">
        <v>42166</v>
      </c>
      <c r="C1403" s="6">
        <v>2041.43517313694</v>
      </c>
      <c r="D1403" s="1">
        <f t="shared" si="25"/>
        <v>8.3639111525179999E-4</v>
      </c>
      <c r="E1403" s="1">
        <f>(C1403-MAX(C$7:C1403))/MAX(C$7:C1403)</f>
        <v>-7.686365436024409E-3</v>
      </c>
    </row>
    <row r="1404" spans="2:5">
      <c r="B1404" s="2">
        <v>42167</v>
      </c>
      <c r="C1404" s="6">
        <v>2035.90170047323</v>
      </c>
      <c r="D1404" s="1">
        <f t="shared" si="25"/>
        <v>-2.7105796630353396E-3</v>
      </c>
      <c r="E1404" s="1">
        <f>(C1404-MAX(C$7:C1404))/MAX(C$7:C1404)</f>
        <v>-1.0376110593226181E-2</v>
      </c>
    </row>
    <row r="1405" spans="2:5">
      <c r="B1405" s="2">
        <v>42170</v>
      </c>
      <c r="C1405" s="6">
        <v>2028.85880544617</v>
      </c>
      <c r="D1405" s="1">
        <f t="shared" si="25"/>
        <v>-3.459349253170152E-3</v>
      </c>
      <c r="E1405" s="1">
        <f>(C1405-MAX(C$7:C1405))/MAX(C$7:C1405)</f>
        <v>-1.3799565255964895E-2</v>
      </c>
    </row>
    <row r="1406" spans="2:5">
      <c r="B1406" s="2">
        <v>42171</v>
      </c>
      <c r="C1406" s="6">
        <v>2034.20324185914</v>
      </c>
      <c r="D1406" s="1">
        <f t="shared" si="25"/>
        <v>2.6342081561436803E-3</v>
      </c>
      <c r="E1406" s="1">
        <f>(C1406-MAX(C$7:C1406))/MAX(C$7:C1406)</f>
        <v>-1.1201708027169811E-2</v>
      </c>
    </row>
    <row r="1407" spans="2:5">
      <c r="B1407" s="2">
        <v>42172</v>
      </c>
      <c r="C1407" s="6">
        <v>2034.5506603419501</v>
      </c>
      <c r="D1407" s="1">
        <f t="shared" si="25"/>
        <v>1.707884815347338E-4</v>
      </c>
      <c r="E1407" s="1">
        <f>(C1407-MAX(C$7:C1407))/MAX(C$7:C1407)</f>
        <v>-1.1032832668339661E-2</v>
      </c>
    </row>
    <row r="1408" spans="2:5">
      <c r="B1408" s="2">
        <v>42173</v>
      </c>
      <c r="C1408" s="6">
        <v>2038.7566634556599</v>
      </c>
      <c r="D1408" s="1">
        <f t="shared" si="25"/>
        <v>2.0672884660453139E-3</v>
      </c>
      <c r="E1408" s="1">
        <f>(C1408-MAX(C$7:C1408))/MAX(C$7:C1408)</f>
        <v>-8.9883522500174024E-3</v>
      </c>
    </row>
    <row r="1409" spans="2:5">
      <c r="B1409" s="2">
        <v>42174</v>
      </c>
      <c r="C1409" s="6">
        <v>2040.23280044445</v>
      </c>
      <c r="D1409" s="1">
        <f t="shared" si="25"/>
        <v>7.240378487778365E-4</v>
      </c>
      <c r="E1409" s="1">
        <f>(C1409-MAX(C$7:C1409))/MAX(C$7:C1409)</f>
        <v>-8.2708223084666209E-3</v>
      </c>
    </row>
    <row r="1410" spans="2:5">
      <c r="B1410" s="2">
        <v>42177</v>
      </c>
      <c r="C1410" s="6">
        <v>2051.1966604485201</v>
      </c>
      <c r="D1410" s="1">
        <f t="shared" si="25"/>
        <v>5.3738279286961177E-3</v>
      </c>
      <c r="E1410" s="1">
        <f>(C1410-MAX(C$7:C1410))/MAX(C$7:C1410)</f>
        <v>-2.9414403556851324E-3</v>
      </c>
    </row>
    <row r="1411" spans="2:5">
      <c r="B1411" s="2">
        <v>42178</v>
      </c>
      <c r="C1411" s="6">
        <v>2054.6377597378601</v>
      </c>
      <c r="D1411" s="1">
        <f t="shared" si="25"/>
        <v>1.6776057389775723E-3</v>
      </c>
      <c r="E1411" s="1">
        <f>(C1411-MAX(C$7:C1411))/MAX(C$7:C1411)</f>
        <v>-1.2687691939291775E-3</v>
      </c>
    </row>
    <row r="1412" spans="2:5">
      <c r="B1412" s="2">
        <v>42179</v>
      </c>
      <c r="C1412" s="6">
        <v>2050.75721605429</v>
      </c>
      <c r="D1412" s="1">
        <f t="shared" si="25"/>
        <v>-1.888675346872426E-3</v>
      </c>
      <c r="E1412" s="1">
        <f>(C1412-MAX(C$7:C1412))/MAX(C$7:C1412)</f>
        <v>-3.155048247704149E-3</v>
      </c>
    </row>
    <row r="1413" spans="2:5">
      <c r="B1413" s="2">
        <v>42180</v>
      </c>
      <c r="C1413" s="6">
        <v>2049.08182490427</v>
      </c>
      <c r="D1413" s="1">
        <f t="shared" si="25"/>
        <v>-8.1696221127702806E-4</v>
      </c>
      <c r="E1413" s="1">
        <f>(C1413-MAX(C$7:C1413))/MAX(C$7:C1413)</f>
        <v>-3.9694329037880324E-3</v>
      </c>
    </row>
    <row r="1414" spans="2:5">
      <c r="B1414" s="2">
        <v>42181</v>
      </c>
      <c r="C1414" s="6">
        <v>2044.4387673301001</v>
      </c>
      <c r="D1414" s="1">
        <f t="shared" si="25"/>
        <v>-2.2659210177645717E-3</v>
      </c>
      <c r="E1414" s="1">
        <f>(C1414-MAX(C$7:C1414))/MAX(C$7:C1414)</f>
        <v>-6.2263595001072784E-3</v>
      </c>
    </row>
    <row r="1415" spans="2:5">
      <c r="B1415" s="2">
        <v>42184</v>
      </c>
      <c r="C1415" s="6">
        <v>2001.1651404173799</v>
      </c>
      <c r="D1415" s="1">
        <f t="shared" si="25"/>
        <v>-2.1166506722640865E-2</v>
      </c>
      <c r="E1415" s="1">
        <f>(C1415-MAX(C$7:C1415))/MAX(C$7:C1415)</f>
        <v>-2.7261075942531535E-2</v>
      </c>
    </row>
    <row r="1416" spans="2:5">
      <c r="B1416" s="2">
        <v>42185</v>
      </c>
      <c r="C1416" s="6">
        <v>2002.80207973244</v>
      </c>
      <c r="D1416" s="1">
        <f t="shared" si="25"/>
        <v>8.1799311910790706E-4</v>
      </c>
      <c r="E1416" s="1">
        <f>(C1416-MAX(C$7:C1416))/MAX(C$7:C1416)</f>
        <v>-2.6465382195964064E-2</v>
      </c>
    </row>
    <row r="1417" spans="2:5">
      <c r="B1417" s="2">
        <v>42186</v>
      </c>
      <c r="C1417" s="6">
        <v>2016.1726925713899</v>
      </c>
      <c r="D1417" s="1">
        <f t="shared" ref="D1417:D1480" si="26">C1417/C1416-1</f>
        <v>6.6759531429765318E-3</v>
      </c>
      <c r="E1417" s="1">
        <f>(C1417-MAX(C$7:C1417))/MAX(C$7:C1417)</f>
        <v>-1.9966110704438662E-2</v>
      </c>
    </row>
    <row r="1418" spans="2:5">
      <c r="B1418" s="2">
        <v>42187</v>
      </c>
      <c r="C1418" s="6">
        <v>2013.13285655697</v>
      </c>
      <c r="D1418" s="1">
        <f t="shared" si="26"/>
        <v>-1.5077260125684333E-3</v>
      </c>
      <c r="E1418" s="1">
        <f>(C1418-MAX(C$7:C1418))/MAX(C$7:C1418)</f>
        <v>-2.1443733292528161E-2</v>
      </c>
    </row>
    <row r="1419" spans="2:5">
      <c r="B1419" s="2">
        <v>42191</v>
      </c>
      <c r="C1419" s="6">
        <v>2013.85154409287</v>
      </c>
      <c r="D1419" s="1">
        <f t="shared" si="26"/>
        <v>3.569995559702388E-4</v>
      </c>
      <c r="E1419" s="1">
        <f>(C1419-MAX(C$7:C1419))/MAX(C$7:C1419)</f>
        <v>-2.1094389139821659E-2</v>
      </c>
    </row>
    <row r="1420" spans="2:5">
      <c r="B1420" s="2">
        <v>42192</v>
      </c>
      <c r="C1420" s="6">
        <v>2017.4831630413</v>
      </c>
      <c r="D1420" s="1">
        <f t="shared" si="26"/>
        <v>1.8033200903424529E-3</v>
      </c>
      <c r="E1420" s="1">
        <f>(C1420-MAX(C$7:C1420))/MAX(C$7:C1420)</f>
        <v>-1.9329108985208444E-2</v>
      </c>
    </row>
    <row r="1421" spans="2:5">
      <c r="B1421" s="2">
        <v>42193</v>
      </c>
      <c r="C1421" s="6">
        <v>1999.4977441779699</v>
      </c>
      <c r="D1421" s="1">
        <f t="shared" si="26"/>
        <v>-8.9147801542083238E-3</v>
      </c>
      <c r="E1421" s="1">
        <f>(C1421-MAX(C$7:C1421))/MAX(C$7:C1421)</f>
        <v>-2.8071574382236938E-2</v>
      </c>
    </row>
    <row r="1422" spans="2:5">
      <c r="B1422" s="2">
        <v>42194</v>
      </c>
      <c r="C1422" s="6">
        <v>2001.27100006559</v>
      </c>
      <c r="D1422" s="1">
        <f t="shared" si="26"/>
        <v>8.8685065676274988E-4</v>
      </c>
      <c r="E1422" s="1">
        <f>(C1422-MAX(C$7:C1422))/MAX(C$7:C1422)</f>
        <v>-2.7209619019651351E-2</v>
      </c>
    </row>
    <row r="1423" spans="2:5">
      <c r="B1423" s="2">
        <v>42195</v>
      </c>
      <c r="C1423" s="6">
        <v>2015.79430180349</v>
      </c>
      <c r="D1423" s="1">
        <f t="shared" si="26"/>
        <v>7.2570390204145241E-3</v>
      </c>
      <c r="E1423" s="1">
        <f>(C1423-MAX(C$7:C1423))/MAX(C$7:C1423)</f>
        <v>-2.0150041266193016E-2</v>
      </c>
    </row>
    <row r="1424" spans="2:5">
      <c r="B1424" s="2">
        <v>42198</v>
      </c>
      <c r="C1424" s="6">
        <v>2027.50474881846</v>
      </c>
      <c r="D1424" s="1">
        <f t="shared" si="26"/>
        <v>5.8093462237158722E-3</v>
      </c>
      <c r="E1424" s="1">
        <f>(C1424-MAX(C$7:C1424))/MAX(C$7:C1424)</f>
        <v>-1.4457753608614666E-2</v>
      </c>
    </row>
    <row r="1425" spans="2:5">
      <c r="B1425" s="2">
        <v>42199</v>
      </c>
      <c r="C1425" s="6">
        <v>2030.16228542914</v>
      </c>
      <c r="D1425" s="1">
        <f t="shared" si="26"/>
        <v>1.3107424839466919E-3</v>
      </c>
      <c r="E1425" s="1">
        <f>(C1425-MAX(C$7:C1425))/MAX(C$7:C1425)</f>
        <v>-1.3165961516545265E-2</v>
      </c>
    </row>
    <row r="1426" spans="2:5">
      <c r="B1426" s="2">
        <v>42200</v>
      </c>
      <c r="C1426" s="6">
        <v>2030.25242230614</v>
      </c>
      <c r="D1426" s="1">
        <f t="shared" si="26"/>
        <v>4.4398853060734211E-5</v>
      </c>
      <c r="E1426" s="1">
        <f>(C1426-MAX(C$7:C1426))/MAX(C$7:C1426)</f>
        <v>-1.3122147217075372E-2</v>
      </c>
    </row>
    <row r="1427" spans="2:5">
      <c r="B1427" s="2">
        <v>42201</v>
      </c>
      <c r="C1427" s="6">
        <v>2036.33641077072</v>
      </c>
      <c r="D1427" s="1">
        <f t="shared" si="26"/>
        <v>2.9966660291773639E-3</v>
      </c>
      <c r="E1427" s="1">
        <f>(C1427-MAX(C$7:C1427))/MAX(C$7:C1427)</f>
        <v>-1.0164803880693223E-2</v>
      </c>
    </row>
    <row r="1428" spans="2:5">
      <c r="B1428" s="2">
        <v>42202</v>
      </c>
      <c r="C1428" s="6">
        <v>2034.40885690346</v>
      </c>
      <c r="D1428" s="1">
        <f t="shared" si="26"/>
        <v>-9.4657928673513858E-4</v>
      </c>
      <c r="E1428" s="1">
        <f>(C1428-MAX(C$7:C1428))/MAX(C$7:C1428)</f>
        <v>-1.1101761374621119E-2</v>
      </c>
    </row>
    <row r="1429" spans="2:5">
      <c r="B1429" s="2">
        <v>42205</v>
      </c>
      <c r="C1429" s="6">
        <v>2039.6650473018601</v>
      </c>
      <c r="D1429" s="1">
        <f t="shared" si="26"/>
        <v>2.5836450625762453E-3</v>
      </c>
      <c r="E1429" s="1">
        <f>(C1429-MAX(C$7:C1429))/MAX(C$7:C1429)</f>
        <v>-8.5467993230062579E-3</v>
      </c>
    </row>
    <row r="1430" spans="2:5">
      <c r="B1430" s="2">
        <v>42206</v>
      </c>
      <c r="C1430" s="6">
        <v>2041.22080752791</v>
      </c>
      <c r="D1430" s="1">
        <f t="shared" si="26"/>
        <v>7.6275280007753743E-4</v>
      </c>
      <c r="E1430" s="1">
        <f>(C1430-MAX(C$7:C1430))/MAX(C$7:C1430)</f>
        <v>-7.790565618043999E-3</v>
      </c>
    </row>
    <row r="1431" spans="2:5">
      <c r="B1431" s="2">
        <v>42207</v>
      </c>
      <c r="C1431" s="6">
        <v>2041.4379790353601</v>
      </c>
      <c r="D1431" s="1">
        <f t="shared" si="26"/>
        <v>1.0639295202619081E-4</v>
      </c>
      <c r="E1431" s="1">
        <f>(C1431-MAX(C$7:C1431))/MAX(C$7:C1431)</f>
        <v>-7.6850015272919162E-3</v>
      </c>
    </row>
    <row r="1432" spans="2:5">
      <c r="B1432" s="2">
        <v>42208</v>
      </c>
      <c r="C1432" s="6">
        <v>2040.84350841321</v>
      </c>
      <c r="D1432" s="1">
        <f t="shared" si="26"/>
        <v>-2.9120190192155615E-4</v>
      </c>
      <c r="E1432" s="1">
        <f>(C1432-MAX(C$7:C1432))/MAX(C$7:C1432)</f>
        <v>-7.9739655421524978E-3</v>
      </c>
    </row>
    <row r="1433" spans="2:5">
      <c r="B1433" s="2">
        <v>42209</v>
      </c>
      <c r="C1433" s="6">
        <v>2033.4209821172401</v>
      </c>
      <c r="D1433" s="1">
        <f t="shared" si="26"/>
        <v>-3.6369894435174244E-3</v>
      </c>
      <c r="E1433" s="1">
        <f>(C1433-MAX(C$7:C1433))/MAX(C$7:C1433)</f>
        <v>-1.1581953757170126E-2</v>
      </c>
    </row>
    <row r="1434" spans="2:5">
      <c r="B1434" s="2">
        <v>42212</v>
      </c>
      <c r="C1434" s="6">
        <v>2022.4290740255201</v>
      </c>
      <c r="D1434" s="1">
        <f t="shared" si="26"/>
        <v>-5.4056234239675538E-3</v>
      </c>
      <c r="E1434" s="1">
        <f>(C1434-MAX(C$7:C1434))/MAX(C$7:C1434)</f>
        <v>-1.6924969500612584E-2</v>
      </c>
    </row>
    <row r="1435" spans="2:5">
      <c r="B1435" s="2">
        <v>42213</v>
      </c>
      <c r="C1435" s="6">
        <v>2036.28491909493</v>
      </c>
      <c r="D1435" s="1">
        <f t="shared" si="26"/>
        <v>6.851090724200759E-3</v>
      </c>
      <c r="E1435" s="1">
        <f>(C1435-MAX(C$7:C1435))/MAX(C$7:C1435)</f>
        <v>-1.0189833277964959E-2</v>
      </c>
    </row>
    <row r="1436" spans="2:5">
      <c r="B1436" s="2">
        <v>42214</v>
      </c>
      <c r="C1436" s="6">
        <v>2042.0414017017999</v>
      </c>
      <c r="D1436" s="1">
        <f t="shared" si="26"/>
        <v>2.8269534154525822E-3</v>
      </c>
      <c r="E1436" s="1">
        <f>(C1436-MAX(C$7:C1436))/MAX(C$7:C1436)</f>
        <v>-7.3916860465004629E-3</v>
      </c>
    </row>
    <row r="1437" spans="2:5">
      <c r="B1437" s="2">
        <v>42215</v>
      </c>
      <c r="C1437" s="6">
        <v>2043.30048303745</v>
      </c>
      <c r="D1437" s="1">
        <f t="shared" si="26"/>
        <v>6.1657972977480213E-4</v>
      </c>
      <c r="E1437" s="1">
        <f>(C1437-MAX(C$7:C1437))/MAX(C$7:C1437)</f>
        <v>-6.7796638805108769E-3</v>
      </c>
    </row>
    <row r="1438" spans="2:5">
      <c r="B1438" s="2">
        <v>42216</v>
      </c>
      <c r="C1438" s="6">
        <v>2045.3373667133201</v>
      </c>
      <c r="D1438" s="1">
        <f t="shared" si="26"/>
        <v>9.9685958711370759E-4</v>
      </c>
      <c r="E1438" s="1">
        <f>(C1438-MAX(C$7:C1438))/MAX(C$7:C1438)</f>
        <v>-5.7895626663338126E-3</v>
      </c>
    </row>
    <row r="1439" spans="2:5">
      <c r="B1439" s="2">
        <v>42219</v>
      </c>
      <c r="C1439" s="6">
        <v>2045.74395812035</v>
      </c>
      <c r="D1439" s="1">
        <f t="shared" si="26"/>
        <v>1.9878940934003886E-4</v>
      </c>
      <c r="E1439" s="1">
        <f>(C1439-MAX(C$7:C1439))/MAX(C$7:C1439)</f>
        <v>-5.591924160736594E-3</v>
      </c>
    </row>
    <row r="1440" spans="2:5">
      <c r="B1440" s="2">
        <v>42220</v>
      </c>
      <c r="C1440" s="6">
        <v>2043.22772900465</v>
      </c>
      <c r="D1440" s="1">
        <f t="shared" si="26"/>
        <v>-1.2299824255680436E-3</v>
      </c>
      <c r="E1440" s="1">
        <f>(C1440-MAX(C$7:C1440))/MAX(C$7:C1440)</f>
        <v>-6.815028617861838E-3</v>
      </c>
    </row>
    <row r="1441" spans="2:5">
      <c r="B1441" s="2">
        <v>42221</v>
      </c>
      <c r="C1441" s="6">
        <v>2041.44606076692</v>
      </c>
      <c r="D1441" s="1">
        <f t="shared" si="26"/>
        <v>-8.7198710767200094E-4</v>
      </c>
      <c r="E1441" s="1">
        <f>(C1441-MAX(C$7:C1441))/MAX(C$7:C1441)</f>
        <v>-7.6810731084406237E-3</v>
      </c>
    </row>
    <row r="1442" spans="2:5">
      <c r="B1442" s="2">
        <v>42222</v>
      </c>
      <c r="C1442" s="6">
        <v>2036.56151003892</v>
      </c>
      <c r="D1442" s="1">
        <f t="shared" si="26"/>
        <v>-2.3926915444265617E-3</v>
      </c>
      <c r="E1442" s="1">
        <f>(C1442-MAX(C$7:C1442))/MAX(C$7:C1442)</f>
        <v>-1.0055386214188545E-2</v>
      </c>
    </row>
    <row r="1443" spans="2:5">
      <c r="B1443" s="2">
        <v>42223</v>
      </c>
      <c r="C1443" s="6">
        <v>2038.48493740347</v>
      </c>
      <c r="D1443" s="1">
        <f t="shared" si="26"/>
        <v>9.4444845150443157E-4</v>
      </c>
      <c r="E1443" s="1">
        <f>(C1443-MAX(C$7:C1443))/MAX(C$7:C1443)</f>
        <v>-9.1204345566232893E-3</v>
      </c>
    </row>
    <row r="1444" spans="2:5">
      <c r="B1444" s="2">
        <v>42226</v>
      </c>
      <c r="C1444" s="6">
        <v>2043.59523425012</v>
      </c>
      <c r="D1444" s="1">
        <f t="shared" si="26"/>
        <v>2.5069092995895215E-3</v>
      </c>
      <c r="E1444" s="1">
        <f>(C1444-MAX(C$7:C1444))/MAX(C$7:C1444)</f>
        <v>-6.6363893592400044E-3</v>
      </c>
    </row>
    <row r="1445" spans="2:5">
      <c r="B1445" s="2">
        <v>42227</v>
      </c>
      <c r="C1445" s="6">
        <v>2037.57800044754</v>
      </c>
      <c r="D1445" s="1">
        <f t="shared" si="26"/>
        <v>-2.9444352295076026E-3</v>
      </c>
      <c r="E1445" s="1">
        <f>(C1445-MAX(C$7:C1445))/MAX(C$7:C1445)</f>
        <v>-9.5612841701215798E-3</v>
      </c>
    </row>
    <row r="1446" spans="2:5">
      <c r="B1446" s="2">
        <v>42228</v>
      </c>
      <c r="C1446" s="6">
        <v>2033.19535540685</v>
      </c>
      <c r="D1446" s="1">
        <f t="shared" si="26"/>
        <v>-2.1509090889906268E-3</v>
      </c>
      <c r="E1446" s="1">
        <f>(C1446-MAX(C$7:C1446))/MAX(C$7:C1446)</f>
        <v>-1.16916278060883E-2</v>
      </c>
    </row>
    <row r="1447" spans="2:5">
      <c r="B1447" s="2">
        <v>42229</v>
      </c>
      <c r="C1447" s="6">
        <v>2035.22777909773</v>
      </c>
      <c r="D1447" s="1">
        <f t="shared" si="26"/>
        <v>9.9962046710122543E-4</v>
      </c>
      <c r="E1447" s="1">
        <f>(C1447-MAX(C$7:C1447))/MAX(C$7:C1447)</f>
        <v>-1.0703694529435679E-2</v>
      </c>
    </row>
    <row r="1448" spans="2:5">
      <c r="B1448" s="2">
        <v>42230</v>
      </c>
      <c r="C1448" s="6">
        <v>2036.53230264183</v>
      </c>
      <c r="D1448" s="1">
        <f t="shared" si="26"/>
        <v>6.4097176615707241E-4</v>
      </c>
      <c r="E1448" s="1">
        <f>(C1448-MAX(C$7:C1448))/MAX(C$7:C1448)</f>
        <v>-1.006958352926565E-2</v>
      </c>
    </row>
    <row r="1449" spans="2:5">
      <c r="B1449" s="2">
        <v>42233</v>
      </c>
      <c r="C1449" s="6">
        <v>2037.6869196130399</v>
      </c>
      <c r="D1449" s="1">
        <f t="shared" si="26"/>
        <v>5.6695244642668285E-4</v>
      </c>
      <c r="E1449" s="1">
        <f>(C1449-MAX(C$7:C1449))/MAX(C$7:C1449)</f>
        <v>-9.5083400578553287E-3</v>
      </c>
    </row>
    <row r="1450" spans="2:5">
      <c r="B1450" s="2">
        <v>42234</v>
      </c>
      <c r="C1450" s="6">
        <v>2036.51262730637</v>
      </c>
      <c r="D1450" s="1">
        <f t="shared" si="26"/>
        <v>-5.7628691403333043E-4</v>
      </c>
      <c r="E1450" s="1">
        <f>(C1450-MAX(C$7:C1450))/MAX(C$7:C1450)</f>
        <v>-1.0079147439939167E-2</v>
      </c>
    </row>
    <row r="1451" spans="2:5">
      <c r="B1451" s="2">
        <v>42235</v>
      </c>
      <c r="C1451" s="6">
        <v>2032.0058958212401</v>
      </c>
      <c r="D1451" s="1">
        <f t="shared" si="26"/>
        <v>-2.212965156563107E-3</v>
      </c>
      <c r="E1451" s="1">
        <f>(C1451-MAX(C$7:C1451))/MAX(C$7:C1451)</f>
        <v>-1.226980779440987E-2</v>
      </c>
    </row>
    <row r="1452" spans="2:5">
      <c r="B1452" s="2">
        <v>42236</v>
      </c>
      <c r="C1452" s="6">
        <v>2020.1583409350301</v>
      </c>
      <c r="D1452" s="1">
        <f t="shared" si="26"/>
        <v>-5.8304726923156247E-3</v>
      </c>
      <c r="E1452" s="1">
        <f>(C1452-MAX(C$7:C1452))/MAX(C$7:C1452)</f>
        <v>-1.802874170744018E-2</v>
      </c>
    </row>
    <row r="1453" spans="2:5">
      <c r="B1453" s="2">
        <v>42237</v>
      </c>
      <c r="C1453" s="6">
        <v>2002.1783116265799</v>
      </c>
      <c r="D1453" s="1">
        <f t="shared" si="26"/>
        <v>-8.9003069433301052E-3</v>
      </c>
      <c r="E1453" s="1">
        <f>(C1453-MAX(C$7:C1453))/MAX(C$7:C1453)</f>
        <v>-2.6768587315772006E-2</v>
      </c>
    </row>
    <row r="1454" spans="2:5">
      <c r="B1454" s="2">
        <v>42240</v>
      </c>
      <c r="C1454" s="6">
        <v>1938.52985383186</v>
      </c>
      <c r="D1454" s="1">
        <f t="shared" si="26"/>
        <v>-3.1789605064202031E-2</v>
      </c>
      <c r="E1454" s="1">
        <f>(C1454-MAX(C$7:C1454))/MAX(C$7:C1454)</f>
        <v>-5.7707229561079085E-2</v>
      </c>
    </row>
    <row r="1455" spans="2:5">
      <c r="B1455" s="2">
        <v>42241</v>
      </c>
      <c r="C1455" s="6">
        <v>1945.24789440324</v>
      </c>
      <c r="D1455" s="1">
        <f t="shared" si="26"/>
        <v>3.465533717781355E-3</v>
      </c>
      <c r="E1455" s="1">
        <f>(C1455-MAX(C$7:C1455))/MAX(C$7:C1455)</f>
        <v>-5.4441682193101422E-2</v>
      </c>
    </row>
    <row r="1456" spans="2:5">
      <c r="B1456" s="2">
        <v>42242</v>
      </c>
      <c r="C1456" s="6">
        <v>1971.70496274169</v>
      </c>
      <c r="D1456" s="1">
        <f t="shared" si="26"/>
        <v>1.360087236931129E-2</v>
      </c>
      <c r="E1456" s="1">
        <f>(C1456-MAX(C$7:C1456))/MAX(C$7:C1456)</f>
        <v>-4.1581264194869121E-2</v>
      </c>
    </row>
    <row r="1457" spans="2:5">
      <c r="B1457" s="2">
        <v>42243</v>
      </c>
      <c r="C1457" s="6">
        <v>1979.55469476178</v>
      </c>
      <c r="D1457" s="1">
        <f t="shared" si="26"/>
        <v>3.9811899693018571E-3</v>
      </c>
      <c r="E1457" s="1">
        <f>(C1457-MAX(C$7:C1457))/MAX(C$7:C1457)</f>
        <v>-3.7765617137490742E-2</v>
      </c>
    </row>
    <row r="1458" spans="2:5">
      <c r="B1458" s="2">
        <v>42244</v>
      </c>
      <c r="C1458" s="6">
        <v>1981.28659151947</v>
      </c>
      <c r="D1458" s="1">
        <f t="shared" si="26"/>
        <v>8.7489209683022651E-4</v>
      </c>
      <c r="E1458" s="1">
        <f>(C1458-MAX(C$7:C1458))/MAX(C$7:C1458)</f>
        <v>-3.6923765880626132E-2</v>
      </c>
    </row>
    <row r="1459" spans="2:5">
      <c r="B1459" s="2">
        <v>42248</v>
      </c>
      <c r="C1459" s="6">
        <v>1960.9727420342799</v>
      </c>
      <c r="D1459" s="1">
        <f t="shared" si="26"/>
        <v>-1.025285769970874E-2</v>
      </c>
      <c r="E1459" s="1">
        <f>(C1459-MAX(C$7:C1459))/MAX(C$7:C1459)</f>
        <v>-4.6798049463023447E-2</v>
      </c>
    </row>
    <row r="1460" spans="2:5">
      <c r="B1460" s="2">
        <v>42249</v>
      </c>
      <c r="C1460" s="6">
        <v>1976.98804558345</v>
      </c>
      <c r="D1460" s="1">
        <f t="shared" si="26"/>
        <v>8.167019972218581E-3</v>
      </c>
      <c r="E1460" s="1">
        <f>(C1460-MAX(C$7:C1460))/MAX(C$7:C1460)</f>
        <v>-3.9013230095430305E-2</v>
      </c>
    </row>
    <row r="1461" spans="2:5">
      <c r="B1461" s="2">
        <v>42250</v>
      </c>
      <c r="C1461" s="6">
        <v>1979.42956620582</v>
      </c>
      <c r="D1461" s="1">
        <f t="shared" si="26"/>
        <v>1.2349698460869529E-3</v>
      </c>
      <c r="E1461" s="1">
        <f>(C1461-MAX(C$7:C1461))/MAX(C$7:C1461)</f>
        <v>-3.7826440412109613E-2</v>
      </c>
    </row>
    <row r="1462" spans="2:5">
      <c r="B1462" s="2">
        <v>42251</v>
      </c>
      <c r="C1462" s="6">
        <v>1970.2917313455</v>
      </c>
      <c r="D1462" s="1">
        <f t="shared" si="26"/>
        <v>-4.6163980857553133E-3</v>
      </c>
      <c r="E1462" s="1">
        <f>(C1462-MAX(C$7:C1462))/MAX(C$7:C1462)</f>
        <v>-4.2268216590755532E-2</v>
      </c>
    </row>
    <row r="1463" spans="2:5">
      <c r="B1463" s="2">
        <v>42255</v>
      </c>
      <c r="C1463" s="6">
        <v>1985.67537715503</v>
      </c>
      <c r="D1463" s="1">
        <f t="shared" si="26"/>
        <v>7.8078010300659528E-3</v>
      </c>
      <c r="E1463" s="1">
        <f>(C1463-MAX(C$7:C1463))/MAX(C$7:C1463)</f>
        <v>-3.4790437385725854E-2</v>
      </c>
    </row>
    <row r="1464" spans="2:5">
      <c r="B1464" s="2">
        <v>42256</v>
      </c>
      <c r="C1464" s="6">
        <v>1982.4129327370899</v>
      </c>
      <c r="D1464" s="1">
        <f t="shared" si="26"/>
        <v>-1.6429898136796073E-3</v>
      </c>
      <c r="E1464" s="1">
        <f>(C1464-MAX(C$7:C1464))/MAX(C$7:C1464)</f>
        <v>-3.6376266865167227E-2</v>
      </c>
    </row>
    <row r="1465" spans="2:5">
      <c r="B1465" s="2">
        <v>42257</v>
      </c>
      <c r="C1465" s="6">
        <v>1986.6904288084199</v>
      </c>
      <c r="D1465" s="1">
        <f t="shared" si="26"/>
        <v>2.1577220369644046E-3</v>
      </c>
      <c r="E1465" s="1">
        <f>(C1465-MAX(C$7:C1465))/MAX(C$7:C1465)</f>
        <v>-3.4297034700840313E-2</v>
      </c>
    </row>
    <row r="1466" spans="2:5">
      <c r="B1466" s="2">
        <v>42258</v>
      </c>
      <c r="C1466" s="6">
        <v>1988.04049596033</v>
      </c>
      <c r="D1466" s="1">
        <f t="shared" si="26"/>
        <v>6.7955587460089006E-4</v>
      </c>
      <c r="E1466" s="1">
        <f>(C1466-MAX(C$7:C1466))/MAX(C$7:C1466)</f>
        <v>-3.3640785577651815E-2</v>
      </c>
    </row>
    <row r="1467" spans="2:5">
      <c r="B1467" s="2">
        <v>42261</v>
      </c>
      <c r="C1467" s="6">
        <v>1989.03637292497</v>
      </c>
      <c r="D1467" s="1">
        <f t="shared" si="26"/>
        <v>5.0093394307793027E-4</v>
      </c>
      <c r="E1467" s="1">
        <f>(C1467-MAX(C$7:C1467))/MAX(C$7:C1467)</f>
        <v>-3.3156703445941522E-2</v>
      </c>
    </row>
    <row r="1468" spans="2:5">
      <c r="B1468" s="2">
        <v>42262</v>
      </c>
      <c r="C1468" s="6">
        <v>1992.0125725963601</v>
      </c>
      <c r="D1468" s="1">
        <f t="shared" si="26"/>
        <v>1.496302285821649E-3</v>
      </c>
      <c r="E1468" s="1">
        <f>(C1468-MAX(C$7:C1468))/MAX(C$7:C1468)</f>
        <v>-3.1710013611276323E-2</v>
      </c>
    </row>
    <row r="1469" spans="2:5">
      <c r="B1469" s="2">
        <v>42263</v>
      </c>
      <c r="C1469" s="6">
        <v>1992.19096235855</v>
      </c>
      <c r="D1469" s="1">
        <f t="shared" si="26"/>
        <v>8.9552528254044361E-5</v>
      </c>
      <c r="E1469" s="1">
        <f>(C1469-MAX(C$7:C1469))/MAX(C$7:C1469)</f>
        <v>-3.1623300794912108E-2</v>
      </c>
    </row>
    <row r="1470" spans="2:5">
      <c r="B1470" s="2">
        <v>42264</v>
      </c>
      <c r="C1470" s="6">
        <v>1988.4439214762799</v>
      </c>
      <c r="D1470" s="1">
        <f t="shared" si="26"/>
        <v>-1.8808643112374623E-3</v>
      </c>
      <c r="E1470" s="1">
        <f>(C1470-MAX(C$7:C1470))/MAX(C$7:C1470)</f>
        <v>-3.3444685968280929E-2</v>
      </c>
    </row>
    <row r="1471" spans="2:5">
      <c r="B1471" s="2">
        <v>42265</v>
      </c>
      <c r="C1471" s="6">
        <v>1987.3943432444701</v>
      </c>
      <c r="D1471" s="1">
        <f t="shared" si="26"/>
        <v>-5.2783899031494386E-4</v>
      </c>
      <c r="E1471" s="1">
        <f>(C1471-MAX(C$7:C1471))/MAX(C$7:C1471)</f>
        <v>-3.3954871549322939E-2</v>
      </c>
    </row>
    <row r="1472" spans="2:5">
      <c r="B1472" s="2">
        <v>42268</v>
      </c>
      <c r="C1472" s="6">
        <v>1994.0394461661899</v>
      </c>
      <c r="D1472" s="1">
        <f t="shared" si="26"/>
        <v>3.3436257601857644E-3</v>
      </c>
      <c r="E1472" s="1">
        <f>(C1472-MAX(C$7:C1472))/MAX(C$7:C1472)</f>
        <v>-3.0724778172333201E-2</v>
      </c>
    </row>
    <row r="1473" spans="2:5">
      <c r="B1473" s="2">
        <v>42269</v>
      </c>
      <c r="C1473" s="6">
        <v>1978.2987785897201</v>
      </c>
      <c r="D1473" s="1">
        <f t="shared" si="26"/>
        <v>-7.8938596760126378E-3</v>
      </c>
      <c r="E1473" s="1">
        <f>(C1473-MAX(C$7:C1473))/MAX(C$7:C1473)</f>
        <v>-3.8376100760876809E-2</v>
      </c>
    </row>
    <row r="1474" spans="2:5">
      <c r="B1474" s="2">
        <v>42270</v>
      </c>
      <c r="C1474" s="6">
        <v>1982.0969161437099</v>
      </c>
      <c r="D1474" s="1">
        <f t="shared" si="26"/>
        <v>1.919900873970759E-3</v>
      </c>
      <c r="E1474" s="1">
        <f>(C1474-MAX(C$7:C1474))/MAX(C$7:C1474)</f>
        <v>-3.6529878196296391E-2</v>
      </c>
    </row>
    <row r="1475" spans="2:5">
      <c r="B1475" s="2">
        <v>42271</v>
      </c>
      <c r="C1475" s="6">
        <v>1975.09965852035</v>
      </c>
      <c r="D1475" s="1">
        <f t="shared" si="26"/>
        <v>-3.5302298118567998E-3</v>
      </c>
      <c r="E1475" s="1">
        <f>(C1475-MAX(C$7:C1475))/MAX(C$7:C1475)</f>
        <v>-3.9931149143121111E-2</v>
      </c>
    </row>
    <row r="1476" spans="2:5">
      <c r="B1476" s="2">
        <v>42272</v>
      </c>
      <c r="C1476" s="6">
        <v>1976.14298169575</v>
      </c>
      <c r="D1476" s="1">
        <f t="shared" si="26"/>
        <v>5.282382440294775E-4</v>
      </c>
      <c r="E1476" s="1">
        <f>(C1476-MAX(C$7:C1476))/MAX(C$7:C1476)</f>
        <v>-3.9424004059197069E-2</v>
      </c>
    </row>
    <row r="1477" spans="2:5">
      <c r="B1477" s="2">
        <v>42275</v>
      </c>
      <c r="C1477" s="6">
        <v>1963.4298776545199</v>
      </c>
      <c r="D1477" s="1">
        <f t="shared" si="26"/>
        <v>-6.4332915983239536E-3</v>
      </c>
      <c r="E1477" s="1">
        <f>(C1477-MAX(C$7:C1477))/MAX(C$7:C1477)</f>
        <v>-4.5603669543434672E-2</v>
      </c>
    </row>
    <row r="1478" spans="2:5">
      <c r="B1478" s="2">
        <v>42276</v>
      </c>
      <c r="C1478" s="6">
        <v>1966.7088299878201</v>
      </c>
      <c r="D1478" s="1">
        <f t="shared" si="26"/>
        <v>1.6700124463915333E-3</v>
      </c>
      <c r="E1478" s="1">
        <f>(C1478-MAX(C$7:C1478))/MAX(C$7:C1478)</f>
        <v>-4.4009815792781765E-2</v>
      </c>
    </row>
    <row r="1479" spans="2:5">
      <c r="B1479" s="2">
        <v>42277</v>
      </c>
      <c r="C1479" s="6">
        <v>1978.95213896525</v>
      </c>
      <c r="D1479" s="1">
        <f t="shared" si="26"/>
        <v>6.2252778808675746E-3</v>
      </c>
      <c r="E1479" s="1">
        <f>(C1479-MAX(C$7:C1479))/MAX(C$7:C1479)</f>
        <v>-3.8058511244710137E-2</v>
      </c>
    </row>
    <row r="1480" spans="2:5">
      <c r="B1480" s="2">
        <v>42278</v>
      </c>
      <c r="C1480" s="6">
        <v>1985.9244721549701</v>
      </c>
      <c r="D1480" s="1">
        <f t="shared" si="26"/>
        <v>3.5232449802276022E-3</v>
      </c>
      <c r="E1480" s="1">
        <f>(C1480-MAX(C$7:C1480))/MAX(C$7:C1480)</f>
        <v>-3.4669355723180362E-2</v>
      </c>
    </row>
    <row r="1481" spans="2:5">
      <c r="B1481" s="2">
        <v>42279</v>
      </c>
      <c r="C1481" s="6">
        <v>1993.9235827242401</v>
      </c>
      <c r="D1481" s="1">
        <f t="shared" ref="D1481:D1544" si="27">C1481/C1480-1</f>
        <v>4.0279027130321055E-3</v>
      </c>
      <c r="E1481" s="1">
        <f>(C1481-MAX(C$7:C1481))/MAX(C$7:C1481)</f>
        <v>-3.0781097802124662E-2</v>
      </c>
    </row>
    <row r="1482" spans="2:5">
      <c r="B1482" s="2">
        <v>42282</v>
      </c>
      <c r="C1482" s="6">
        <v>1993.6107735487501</v>
      </c>
      <c r="D1482" s="1">
        <f t="shared" si="27"/>
        <v>-1.5688122563983775E-4</v>
      </c>
      <c r="E1482" s="1">
        <f>(C1482-MAX(C$7:C1482))/MAX(C$7:C1482)</f>
        <v>-3.0933150051414775E-2</v>
      </c>
    </row>
    <row r="1483" spans="2:5">
      <c r="B1483" s="2">
        <v>42283</v>
      </c>
      <c r="C1483" s="6">
        <v>1994.3311131052301</v>
      </c>
      <c r="D1483" s="1">
        <f t="shared" si="27"/>
        <v>3.6132406888911284E-4</v>
      </c>
      <c r="E1483" s="1">
        <f>(C1483-MAX(C$7:C1483))/MAX(C$7:C1483)</f>
        <v>-3.0583002874165707E-2</v>
      </c>
    </row>
    <row r="1484" spans="2:5">
      <c r="B1484" s="2">
        <v>42284</v>
      </c>
      <c r="C1484" s="6">
        <v>1996.7384706999401</v>
      </c>
      <c r="D1484" s="1">
        <f t="shared" si="27"/>
        <v>1.2071002547624499E-3</v>
      </c>
      <c r="E1484" s="1">
        <f>(C1484-MAX(C$7:C1484))/MAX(C$7:C1484)</f>
        <v>-2.941281936996407E-2</v>
      </c>
    </row>
    <row r="1485" spans="2:5">
      <c r="B1485" s="2">
        <v>42285</v>
      </c>
      <c r="C1485" s="6">
        <v>1991.09969727731</v>
      </c>
      <c r="D1485" s="1">
        <f t="shared" si="27"/>
        <v>-2.8239919776040789E-3</v>
      </c>
      <c r="E1485" s="1">
        <f>(C1485-MAX(C$7:C1485))/MAX(C$7:C1485)</f>
        <v>-3.2153749781628639E-2</v>
      </c>
    </row>
    <row r="1486" spans="2:5">
      <c r="B1486" s="2">
        <v>42286</v>
      </c>
      <c r="C1486" s="6">
        <v>1993.60324305771</v>
      </c>
      <c r="D1486" s="1">
        <f t="shared" si="27"/>
        <v>1.2573683697623128E-3</v>
      </c>
      <c r="E1486" s="1">
        <f>(C1486-MAX(C$7:C1486))/MAX(C$7:C1486)</f>
        <v>-3.0936810519810943E-2</v>
      </c>
    </row>
    <row r="1487" spans="2:5">
      <c r="B1487" s="2">
        <v>42290</v>
      </c>
      <c r="C1487" s="6">
        <v>1996.55898385818</v>
      </c>
      <c r="D1487" s="1">
        <f t="shared" si="27"/>
        <v>1.4826123556743731E-3</v>
      </c>
      <c r="E1487" s="1">
        <f>(C1487-MAX(C$7:C1487))/MAX(C$7:C1487)</f>
        <v>-2.9500065461658311E-2</v>
      </c>
    </row>
    <row r="1488" spans="2:5">
      <c r="B1488" s="2">
        <v>42291</v>
      </c>
      <c r="C1488" s="6">
        <v>1998.6174588803699</v>
      </c>
      <c r="D1488" s="1">
        <f t="shared" si="27"/>
        <v>1.0310113744860239E-3</v>
      </c>
      <c r="E1488" s="1">
        <f>(C1488-MAX(C$7:C1488))/MAX(C$7:C1488)</f>
        <v>-2.8499468990211409E-2</v>
      </c>
    </row>
    <row r="1489" spans="2:5">
      <c r="B1489" s="2">
        <v>42292</v>
      </c>
      <c r="C1489" s="6">
        <v>2001.8508262369401</v>
      </c>
      <c r="D1489" s="1">
        <f t="shared" si="27"/>
        <v>1.6178020171910834E-3</v>
      </c>
      <c r="E1489" s="1">
        <f>(C1489-MAX(C$7:C1489))/MAX(C$7:C1489)</f>
        <v>-2.6927773471441471E-2</v>
      </c>
    </row>
    <row r="1490" spans="2:5">
      <c r="B1490" s="2">
        <v>42293</v>
      </c>
      <c r="C1490" s="6">
        <v>2002.6627717722299</v>
      </c>
      <c r="D1490" s="1">
        <f t="shared" si="27"/>
        <v>4.0559742246926156E-4</v>
      </c>
      <c r="E1490" s="1">
        <f>(C1490-MAX(C$7:C1490))/MAX(C$7:C1490)</f>
        <v>-2.6533097884484973E-2</v>
      </c>
    </row>
    <row r="1491" spans="2:5">
      <c r="B1491" s="2">
        <v>42296</v>
      </c>
      <c r="C1491" s="6">
        <v>2011.5217480141901</v>
      </c>
      <c r="D1491" s="1">
        <f t="shared" si="27"/>
        <v>4.4235986042324704E-3</v>
      </c>
      <c r="E1491" s="1">
        <f>(C1491-MAX(C$7:C1491))/MAX(C$7:C1491)</f>
        <v>-2.2226871055020192E-2</v>
      </c>
    </row>
    <row r="1492" spans="2:5">
      <c r="B1492" s="2">
        <v>42297</v>
      </c>
      <c r="C1492" s="6">
        <v>2009.9366340986901</v>
      </c>
      <c r="D1492" s="1">
        <f t="shared" si="27"/>
        <v>-7.8801728943012073E-4</v>
      </c>
      <c r="E1492" s="1">
        <f>(C1492-MAX(C$7:C1492))/MAX(C$7:C1492)</f>
        <v>-2.2997373185769061E-2</v>
      </c>
    </row>
    <row r="1493" spans="2:5">
      <c r="B1493" s="2">
        <v>42298</v>
      </c>
      <c r="C1493" s="6">
        <v>2009.19986268099</v>
      </c>
      <c r="D1493" s="1">
        <f t="shared" si="27"/>
        <v>-3.6656450019401099E-4</v>
      </c>
      <c r="E1493" s="1">
        <f>(C1493-MAX(C$7:C1493))/MAX(C$7:C1493)</f>
        <v>-2.3355507665355487E-2</v>
      </c>
    </row>
    <row r="1494" spans="2:5">
      <c r="B1494" s="2">
        <v>42299</v>
      </c>
      <c r="C1494" s="6">
        <v>2009.3831222561701</v>
      </c>
      <c r="D1494" s="1">
        <f t="shared" si="27"/>
        <v>9.1210226809135264E-5</v>
      </c>
      <c r="E1494" s="1">
        <f>(C1494-MAX(C$7:C1494))/MAX(C$7:C1494)</f>
        <v>-2.3266427699697736E-2</v>
      </c>
    </row>
    <row r="1495" spans="2:5">
      <c r="B1495" s="2">
        <v>42300</v>
      </c>
      <c r="C1495" s="6">
        <v>1996.60099895543</v>
      </c>
      <c r="D1495" s="1">
        <f t="shared" si="27"/>
        <v>-6.3612176091079053E-3</v>
      </c>
      <c r="E1495" s="1">
        <f>(C1495-MAX(C$7:C1495))/MAX(C$7:C1495)</f>
        <v>-2.9479642499221238E-2</v>
      </c>
    </row>
    <row r="1496" spans="2:5">
      <c r="B1496" s="2">
        <v>42303</v>
      </c>
      <c r="C1496" s="6">
        <v>2000.9172019893299</v>
      </c>
      <c r="D1496" s="1">
        <f t="shared" si="27"/>
        <v>2.1617754554654756E-3</v>
      </c>
      <c r="E1496" s="1">
        <f>(C1496-MAX(C$7:C1496))/MAX(C$7:C1496)</f>
        <v>-2.7381595411346375E-2</v>
      </c>
    </row>
    <row r="1497" spans="2:5">
      <c r="B1497" s="2">
        <v>42304</v>
      </c>
      <c r="C1497" s="6">
        <v>2004.30238714657</v>
      </c>
      <c r="D1497" s="1">
        <f t="shared" si="27"/>
        <v>1.691816709794125E-3</v>
      </c>
      <c r="E1497" s="1">
        <f>(C1497-MAX(C$7:C1497))/MAX(C$7:C1497)</f>
        <v>-2.5736103342209951E-2</v>
      </c>
    </row>
    <row r="1498" spans="2:5">
      <c r="B1498" s="2">
        <v>42305</v>
      </c>
      <c r="C1498" s="6">
        <v>1996.9410444210901</v>
      </c>
      <c r="D1498" s="1">
        <f t="shared" si="27"/>
        <v>-3.6727705223960072E-3</v>
      </c>
      <c r="E1498" s="1">
        <f>(C1498-MAX(C$7:C1498))/MAX(C$7:C1498)</f>
        <v>-2.9314351062889401E-2</v>
      </c>
    </row>
    <row r="1499" spans="2:5">
      <c r="B1499" s="2">
        <v>42306</v>
      </c>
      <c r="C1499" s="6">
        <v>1993.08842762988</v>
      </c>
      <c r="D1499" s="1">
        <f t="shared" si="27"/>
        <v>-1.9292591546321569E-3</v>
      </c>
      <c r="E1499" s="1">
        <f>(C1499-MAX(C$7:C1499))/MAX(C$7:C1499)</f>
        <v>-3.1187055237371353E-2</v>
      </c>
    </row>
    <row r="1500" spans="2:5">
      <c r="B1500" s="2">
        <v>42307</v>
      </c>
      <c r="C1500" s="6">
        <v>2002.3082234605999</v>
      </c>
      <c r="D1500" s="1">
        <f t="shared" si="27"/>
        <v>4.6258839813162478E-3</v>
      </c>
      <c r="E1500" s="1">
        <f>(C1500-MAX(C$7:C1500))/MAX(C$7:C1500)</f>
        <v>-2.6705438955302047E-2</v>
      </c>
    </row>
    <row r="1501" spans="2:5">
      <c r="B1501" s="2">
        <v>42310</v>
      </c>
      <c r="C1501" s="6">
        <v>1999.8348737137601</v>
      </c>
      <c r="D1501" s="1">
        <f t="shared" si="27"/>
        <v>-1.2352492577617502E-3</v>
      </c>
      <c r="E1501" s="1">
        <f>(C1501-MAX(C$7:C1501))/MAX(C$7:C1501)</f>
        <v>-2.790770033941601E-2</v>
      </c>
    </row>
    <row r="1502" spans="2:5">
      <c r="B1502" s="2">
        <v>42311</v>
      </c>
      <c r="C1502" s="6">
        <v>2004.63088159423</v>
      </c>
      <c r="D1502" s="1">
        <f t="shared" si="27"/>
        <v>2.3982019433252955E-3</v>
      </c>
      <c r="E1502" s="1">
        <f>(C1502-MAX(C$7:C1502))/MAX(C$7:C1502)</f>
        <v>-2.5576426697278502E-2</v>
      </c>
    </row>
    <row r="1503" spans="2:5">
      <c r="B1503" s="2">
        <v>42312</v>
      </c>
      <c r="C1503" s="6">
        <v>2002.9275291848301</v>
      </c>
      <c r="D1503" s="1">
        <f t="shared" si="27"/>
        <v>-8.4970875438439286E-4</v>
      </c>
      <c r="E1503" s="1">
        <f>(C1503-MAX(C$7:C1503))/MAX(C$7:C1503)</f>
        <v>-2.6404402937992354E-2</v>
      </c>
    </row>
    <row r="1504" spans="2:5">
      <c r="B1504" s="2">
        <v>42313</v>
      </c>
      <c r="C1504" s="6">
        <v>2011.8073244783</v>
      </c>
      <c r="D1504" s="1">
        <f t="shared" si="27"/>
        <v>4.4334081808161674E-3</v>
      </c>
      <c r="E1504" s="1">
        <f>(C1504-MAX(C$7:C1504))/MAX(C$7:C1504)</f>
        <v>-2.2088056253171069E-2</v>
      </c>
    </row>
    <row r="1505" spans="2:5">
      <c r="B1505" s="2">
        <v>42314</v>
      </c>
      <c r="C1505" s="6">
        <v>2014.1804533158599</v>
      </c>
      <c r="D1505" s="1">
        <f t="shared" si="27"/>
        <v>1.179600456109986E-3</v>
      </c>
      <c r="E1505" s="1">
        <f>(C1505-MAX(C$7:C1505))/MAX(C$7:C1505)</f>
        <v>-2.0934510878291918E-2</v>
      </c>
    </row>
    <row r="1506" spans="2:5">
      <c r="B1506" s="2">
        <v>42317</v>
      </c>
      <c r="C1506" s="6">
        <v>2010.6547091407101</v>
      </c>
      <c r="D1506" s="1">
        <f t="shared" si="27"/>
        <v>-1.7504609228758961E-3</v>
      </c>
      <c r="E1506" s="1">
        <f>(C1506-MAX(C$7:C1506))/MAX(C$7:C1506)</f>
        <v>-2.2648326757935829E-2</v>
      </c>
    </row>
    <row r="1507" spans="2:5">
      <c r="B1507" s="2">
        <v>42318</v>
      </c>
      <c r="C1507" s="6">
        <v>2013.2751407324299</v>
      </c>
      <c r="D1507" s="1">
        <f t="shared" si="27"/>
        <v>1.3032727995547777E-3</v>
      </c>
      <c r="E1507" s="1">
        <f>(C1507-MAX(C$7:C1507))/MAX(C$7:C1507)</f>
        <v>-2.13745709066001E-2</v>
      </c>
    </row>
    <row r="1508" spans="2:5">
      <c r="B1508" s="2">
        <v>42320</v>
      </c>
      <c r="C1508" s="6">
        <v>2004.1931808305001</v>
      </c>
      <c r="D1508" s="1">
        <f t="shared" si="27"/>
        <v>-4.5110376213287617E-3</v>
      </c>
      <c r="E1508" s="1">
        <f>(C1508-MAX(C$7:C1508))/MAX(C$7:C1508)</f>
        <v>-2.5789187034429381E-2</v>
      </c>
    </row>
    <row r="1509" spans="2:5">
      <c r="B1509" s="2">
        <v>42321</v>
      </c>
      <c r="C1509" s="6">
        <v>2000.0883111072301</v>
      </c>
      <c r="D1509" s="1">
        <f t="shared" si="27"/>
        <v>-2.0481407493707637E-3</v>
      </c>
      <c r="E1509" s="1">
        <f>(C1509-MAX(C$7:C1509))/MAX(C$7:C1509)</f>
        <v>-2.7784507898941799E-2</v>
      </c>
    </row>
    <row r="1510" spans="2:5">
      <c r="B1510" s="2">
        <v>42324</v>
      </c>
      <c r="C1510" s="6">
        <v>2005.75727040129</v>
      </c>
      <c r="D1510" s="1">
        <f t="shared" si="27"/>
        <v>2.8343544945381716E-3</v>
      </c>
      <c r="E1510" s="1">
        <f>(C1510-MAX(C$7:C1510))/MAX(C$7:C1510)</f>
        <v>-2.5028904549245563E-2</v>
      </c>
    </row>
    <row r="1511" spans="2:5">
      <c r="B1511" s="2">
        <v>42325</v>
      </c>
      <c r="C1511" s="6">
        <v>1997.9679027770201</v>
      </c>
      <c r="D1511" s="1">
        <f t="shared" si="27"/>
        <v>-3.8835046190367484E-3</v>
      </c>
      <c r="E1511" s="1">
        <f>(C1511-MAX(C$7:C1511))/MAX(C$7:C1511)</f>
        <v>-2.8815209301855899E-2</v>
      </c>
    </row>
    <row r="1512" spans="2:5">
      <c r="B1512" s="2">
        <v>42326</v>
      </c>
      <c r="C1512" s="6">
        <v>2003.47755620618</v>
      </c>
      <c r="D1512" s="1">
        <f t="shared" si="27"/>
        <v>2.7576285992891858E-3</v>
      </c>
      <c r="E1512" s="1">
        <f>(C1512-MAX(C$7:C1512))/MAX(C$7:C1512)</f>
        <v>-2.6137042347831926E-2</v>
      </c>
    </row>
    <row r="1513" spans="2:5">
      <c r="B1513" s="2">
        <v>42327</v>
      </c>
      <c r="C1513" s="6">
        <v>2005.2977155742799</v>
      </c>
      <c r="D1513" s="1">
        <f t="shared" si="27"/>
        <v>9.0850000413600362E-4</v>
      </c>
      <c r="E1513" s="1">
        <f>(C1513-MAX(C$7:C1513))/MAX(C$7:C1513)</f>
        <v>-2.5252287846776938E-2</v>
      </c>
    </row>
    <row r="1514" spans="2:5">
      <c r="B1514" s="2">
        <v>42328</v>
      </c>
      <c r="C1514" s="6">
        <v>2011.1936767991101</v>
      </c>
      <c r="D1514" s="1">
        <f t="shared" si="27"/>
        <v>2.9401924607197483E-3</v>
      </c>
      <c r="E1514" s="1">
        <f>(C1514-MAX(C$7:C1514))/MAX(C$7:C1514)</f>
        <v>-2.2386341972400119E-2</v>
      </c>
    </row>
    <row r="1515" spans="2:5">
      <c r="B1515" s="2">
        <v>42331</v>
      </c>
      <c r="C1515" s="6">
        <v>2013.42052886071</v>
      </c>
      <c r="D1515" s="1">
        <f t="shared" si="27"/>
        <v>1.1072290487428305E-3</v>
      </c>
      <c r="E1515" s="1">
        <f>(C1515-MAX(C$7:C1515))/MAX(C$7:C1515)</f>
        <v>-2.1303899731784232E-2</v>
      </c>
    </row>
    <row r="1516" spans="2:5">
      <c r="B1516" s="2">
        <v>42332</v>
      </c>
      <c r="C1516" s="6">
        <v>2011.2691120387899</v>
      </c>
      <c r="D1516" s="1">
        <f t="shared" si="27"/>
        <v>-1.0685382368369467E-3</v>
      </c>
      <c r="E1516" s="1">
        <f>(C1516-MAX(C$7:C1516))/MAX(C$7:C1516)</f>
        <v>-2.2349673937163989E-2</v>
      </c>
    </row>
    <row r="1517" spans="2:5">
      <c r="B1517" s="2">
        <v>42333</v>
      </c>
      <c r="C1517" s="6">
        <v>2016.0177045599901</v>
      </c>
      <c r="D1517" s="1">
        <f t="shared" si="27"/>
        <v>2.360993112645593E-3</v>
      </c>
      <c r="E1517" s="1">
        <f>(C1517-MAX(C$7:C1517))/MAX(C$7:C1517)</f>
        <v>-2.0041448250754025E-2</v>
      </c>
    </row>
    <row r="1518" spans="2:5">
      <c r="B1518" s="2">
        <v>42335</v>
      </c>
      <c r="C1518" s="6">
        <v>2018.11650097449</v>
      </c>
      <c r="D1518" s="1">
        <f t="shared" si="27"/>
        <v>1.0410605074313573E-3</v>
      </c>
      <c r="E1518" s="1">
        <f>(C1518-MAX(C$7:C1518))/MAX(C$7:C1518)</f>
        <v>-1.9021252103608204E-2</v>
      </c>
    </row>
    <row r="1519" spans="2:5">
      <c r="B1519" s="2">
        <v>42338</v>
      </c>
      <c r="C1519" s="6">
        <v>2017.02083755986</v>
      </c>
      <c r="D1519" s="1">
        <f t="shared" si="27"/>
        <v>-5.4291385759985822E-4</v>
      </c>
      <c r="E1519" s="1">
        <f>(C1519-MAX(C$7:C1519))/MAX(C$7:C1519)</f>
        <v>-1.9553839059852144E-2</v>
      </c>
    </row>
    <row r="1520" spans="2:5">
      <c r="B1520" s="2">
        <v>42339</v>
      </c>
      <c r="C1520" s="6">
        <v>2023.0956866645799</v>
      </c>
      <c r="D1520" s="1">
        <f t="shared" si="27"/>
        <v>3.0117929332198479E-3</v>
      </c>
      <c r="E1520" s="1">
        <f>(C1520-MAX(C$7:C1520))/MAX(C$7:C1520)</f>
        <v>-1.6600938240930067E-2</v>
      </c>
    </row>
    <row r="1521" spans="2:5">
      <c r="B1521" s="2">
        <v>42340</v>
      </c>
      <c r="C1521" s="6">
        <v>2033.1126456455499</v>
      </c>
      <c r="D1521" s="1">
        <f t="shared" si="27"/>
        <v>4.9513026234981883E-3</v>
      </c>
      <c r="E1521" s="1">
        <f>(C1521-MAX(C$7:C1521))/MAX(C$7:C1521)</f>
        <v>-1.1731831886496824E-2</v>
      </c>
    </row>
    <row r="1522" spans="2:5">
      <c r="B1522" s="2">
        <v>42341</v>
      </c>
      <c r="C1522" s="6">
        <v>2016.30415566074</v>
      </c>
      <c r="D1522" s="1">
        <f t="shared" si="27"/>
        <v>-8.2673677825032543E-3</v>
      </c>
      <c r="E1522" s="1">
        <f>(C1522-MAX(C$7:C1522))/MAX(C$7:C1522)</f>
        <v>-1.9902208300031907E-2</v>
      </c>
    </row>
    <row r="1523" spans="2:5">
      <c r="B1523" s="2">
        <v>42342</v>
      </c>
      <c r="C1523" s="6">
        <v>2024.6821518731099</v>
      </c>
      <c r="D1523" s="1">
        <f t="shared" si="27"/>
        <v>4.1551252021421181E-3</v>
      </c>
      <c r="E1523" s="1">
        <f>(C1523-MAX(C$7:C1523))/MAX(C$7:C1523)</f>
        <v>-1.5829779265175491E-2</v>
      </c>
    </row>
    <row r="1524" spans="2:5">
      <c r="B1524" s="2">
        <v>42345</v>
      </c>
      <c r="C1524" s="6">
        <v>2033.65088858485</v>
      </c>
      <c r="D1524" s="1">
        <f t="shared" si="27"/>
        <v>4.4297010784841717E-3</v>
      </c>
      <c r="E1524" s="1">
        <f>(C1524-MAX(C$7:C1524))/MAX(C$7:C1524)</f>
        <v>-1.147019937697436E-2</v>
      </c>
    </row>
    <row r="1525" spans="2:5">
      <c r="B1525" s="2">
        <v>42346</v>
      </c>
      <c r="C1525" s="6">
        <v>2026.35171338379</v>
      </c>
      <c r="D1525" s="1">
        <f t="shared" si="27"/>
        <v>-3.5891977536711694E-3</v>
      </c>
      <c r="E1525" s="1">
        <f>(C1525-MAX(C$7:C1525))/MAX(C$7:C1525)</f>
        <v>-1.50182283168075E-2</v>
      </c>
    </row>
    <row r="1526" spans="2:5">
      <c r="B1526" s="2">
        <v>42347</v>
      </c>
      <c r="C1526" s="6">
        <v>2017.7639421804099</v>
      </c>
      <c r="D1526" s="1">
        <f t="shared" si="27"/>
        <v>-4.2380457186473874E-3</v>
      </c>
      <c r="E1526" s="1">
        <f>(C1526-MAX(C$7:C1526))/MAX(C$7:C1526)</f>
        <v>-1.9192626097235207E-2</v>
      </c>
    </row>
    <row r="1527" spans="2:5">
      <c r="B1527" s="2">
        <v>42348</v>
      </c>
      <c r="C1527" s="6">
        <v>2019.35705237354</v>
      </c>
      <c r="D1527" s="1">
        <f t="shared" si="27"/>
        <v>7.895424037602794E-4</v>
      </c>
      <c r="E1527" s="1">
        <f>(C1527-MAX(C$7:C1527))/MAX(C$7:C1527)</f>
        <v>-1.8418237085618142E-2</v>
      </c>
    </row>
    <row r="1528" spans="2:5">
      <c r="B1528" s="2">
        <v>42349</v>
      </c>
      <c r="C1528" s="6">
        <v>1995.88361147092</v>
      </c>
      <c r="D1528" s="1">
        <f t="shared" si="27"/>
        <v>-1.1624215180287001E-2</v>
      </c>
      <c r="E1528" s="1">
        <f>(C1528-MAX(C$7:C1528))/MAX(C$7:C1528)</f>
        <v>-2.9828354714780337E-2</v>
      </c>
    </row>
    <row r="1529" spans="2:5">
      <c r="B1529" s="2">
        <v>42352</v>
      </c>
      <c r="C1529" s="6">
        <v>2002.7399043580999</v>
      </c>
      <c r="D1529" s="1">
        <f t="shared" si="27"/>
        <v>3.4352167870785877E-3</v>
      </c>
      <c r="E1529" s="1">
        <f>(C1529-MAX(C$7:C1529))/MAX(C$7:C1529)</f>
        <v>-2.6495604792548887E-2</v>
      </c>
    </row>
    <row r="1530" spans="2:5">
      <c r="B1530" s="2">
        <v>42353</v>
      </c>
      <c r="C1530" s="6">
        <v>2017.3785914832399</v>
      </c>
      <c r="D1530" s="1">
        <f t="shared" si="27"/>
        <v>7.3093301298312596E-3</v>
      </c>
      <c r="E1530" s="1">
        <f>(C1530-MAX(C$7:C1530))/MAX(C$7:C1530)</f>
        <v>-1.9379939785135927E-2</v>
      </c>
    </row>
    <row r="1531" spans="2:5">
      <c r="B1531" s="2">
        <v>42354</v>
      </c>
      <c r="C1531" s="6">
        <v>2024.9648389704601</v>
      </c>
      <c r="D1531" s="1">
        <f t="shared" si="27"/>
        <v>3.7604480979658295E-3</v>
      </c>
      <c r="E1531" s="1">
        <f>(C1531-MAX(C$7:C1531))/MAX(C$7:C1531)</f>
        <v>-1.5692368944873802E-2</v>
      </c>
    </row>
    <row r="1532" spans="2:5">
      <c r="B1532" s="2">
        <v>42355</v>
      </c>
      <c r="C1532" s="6">
        <v>2022.0578113541801</v>
      </c>
      <c r="D1532" s="1">
        <f t="shared" si="27"/>
        <v>-1.4355941201220634E-3</v>
      </c>
      <c r="E1532" s="1">
        <f>(C1532-MAX(C$7:C1532))/MAX(C$7:C1532)</f>
        <v>-1.7105435192407835E-2</v>
      </c>
    </row>
    <row r="1533" spans="2:5">
      <c r="B1533" s="2">
        <v>42356</v>
      </c>
      <c r="C1533" s="6">
        <v>2018.4736303623299</v>
      </c>
      <c r="D1533" s="1">
        <f t="shared" si="27"/>
        <v>-1.7725413050627692E-3</v>
      </c>
      <c r="E1533" s="1">
        <f>(C1533-MAX(C$7:C1533))/MAX(C$7:C1533)</f>
        <v>-1.8847656407051029E-2</v>
      </c>
    </row>
    <row r="1534" spans="2:5">
      <c r="B1534" s="2">
        <v>42359</v>
      </c>
      <c r="C1534" s="6">
        <v>2025.3499958023999</v>
      </c>
      <c r="D1534" s="1">
        <f t="shared" si="27"/>
        <v>3.4067155184165365E-3</v>
      </c>
      <c r="E1534" s="1">
        <f>(C1534-MAX(C$7:C1534))/MAX(C$7:C1534)</f>
        <v>-1.5505149492202133E-2</v>
      </c>
    </row>
    <row r="1535" spans="2:5">
      <c r="B1535" s="2">
        <v>42360</v>
      </c>
      <c r="C1535" s="6">
        <v>2032.16648827987</v>
      </c>
      <c r="D1535" s="1">
        <f t="shared" si="27"/>
        <v>3.3655874251845574E-3</v>
      </c>
      <c r="E1535" s="1">
        <f>(C1535-MAX(C$7:C1535))/MAX(C$7:C1535)</f>
        <v>-1.2191746003174167E-2</v>
      </c>
    </row>
    <row r="1536" spans="2:5">
      <c r="B1536" s="2">
        <v>42361</v>
      </c>
      <c r="C1536" s="6">
        <v>2036.61910477435</v>
      </c>
      <c r="D1536" s="1">
        <f t="shared" si="27"/>
        <v>2.1910687535493523E-3</v>
      </c>
      <c r="E1536" s="1">
        <f>(C1536-MAX(C$7:C1536))/MAX(C$7:C1536)</f>
        <v>-1.0027390203343636E-2</v>
      </c>
    </row>
    <row r="1537" spans="2:5">
      <c r="B1537" s="2">
        <v>42367</v>
      </c>
      <c r="C1537" s="6">
        <v>2039.9588414938</v>
      </c>
      <c r="D1537" s="1">
        <f t="shared" si="27"/>
        <v>1.6398435581894688E-3</v>
      </c>
      <c r="E1537" s="1">
        <f>(C1537-MAX(C$7:C1537))/MAX(C$7:C1537)</f>
        <v>-8.4039899963844842E-3</v>
      </c>
    </row>
    <row r="1538" spans="2:5">
      <c r="B1538" s="2">
        <v>42368</v>
      </c>
      <c r="C1538" s="6">
        <v>2039.06235511348</v>
      </c>
      <c r="D1538" s="1">
        <f t="shared" si="27"/>
        <v>-4.3946297449004579E-4</v>
      </c>
      <c r="E1538" s="1">
        <f>(C1538-MAX(C$7:C1538))/MAX(C$7:C1538)</f>
        <v>-8.8397597284331098E-3</v>
      </c>
    </row>
    <row r="1539" spans="2:5">
      <c r="B1539" s="2">
        <v>42373</v>
      </c>
      <c r="C1539" s="6">
        <v>2028.99901055231</v>
      </c>
      <c r="D1539" s="1">
        <f t="shared" si="27"/>
        <v>-4.9352804419803276E-3</v>
      </c>
      <c r="E1539" s="1">
        <f>(C1539-MAX(C$7:C1539))/MAX(C$7:C1539)</f>
        <v>-1.3731413477113928E-2</v>
      </c>
    </row>
    <row r="1540" spans="2:5">
      <c r="B1540" s="2">
        <v>42374</v>
      </c>
      <c r="C1540" s="6">
        <v>2034.2391141268899</v>
      </c>
      <c r="D1540" s="1">
        <f t="shared" si="27"/>
        <v>2.5826052882862438E-3</v>
      </c>
      <c r="E1540" s="1">
        <f>(C1540-MAX(C$7:C1540))/MAX(C$7:C1540)</f>
        <v>-1.1184271009889319E-2</v>
      </c>
    </row>
    <row r="1541" spans="2:5">
      <c r="B1541" s="2">
        <v>42375</v>
      </c>
      <c r="C1541" s="6">
        <v>2025.73102469636</v>
      </c>
      <c r="D1541" s="1">
        <f t="shared" si="27"/>
        <v>-4.1824431412438301E-3</v>
      </c>
      <c r="E1541" s="1">
        <f>(C1541-MAX(C$7:C1541))/MAX(C$7:C1541)</f>
        <v>-1.5319936573558025E-2</v>
      </c>
    </row>
    <row r="1542" spans="2:5">
      <c r="B1542" s="2">
        <v>42376</v>
      </c>
      <c r="C1542" s="6">
        <v>2001.8010478076901</v>
      </c>
      <c r="D1542" s="1">
        <f t="shared" si="27"/>
        <v>-1.1813008043482398E-2</v>
      </c>
      <c r="E1542" s="1">
        <f>(C1542-MAX(C$7:C1542))/MAX(C$7:C1542)</f>
        <v>-2.6951970083071323E-2</v>
      </c>
    </row>
    <row r="1543" spans="2:5">
      <c r="B1543" s="2">
        <v>42377</v>
      </c>
      <c r="C1543" s="6">
        <v>1995.4207650451499</v>
      </c>
      <c r="D1543" s="1">
        <f t="shared" si="27"/>
        <v>-3.187271167395811E-3</v>
      </c>
      <c r="E1543" s="1">
        <f>(C1543-MAX(C$7:C1543))/MAX(C$7:C1543)</f>
        <v>-3.0053338013316867E-2</v>
      </c>
    </row>
    <row r="1544" spans="2:5">
      <c r="B1544" s="2">
        <v>42380</v>
      </c>
      <c r="C1544" s="6">
        <v>2004.17492189168</v>
      </c>
      <c r="D1544" s="1">
        <f t="shared" si="27"/>
        <v>4.3871232573506891E-3</v>
      </c>
      <c r="E1544" s="1">
        <f>(C1544-MAX(C$7:C1544))/MAX(C$7:C1544)</f>
        <v>-2.5798062454125401E-2</v>
      </c>
    </row>
    <row r="1545" spans="2:5">
      <c r="B1545" s="2">
        <v>42381</v>
      </c>
      <c r="C1545" s="6">
        <v>2012.31562534149</v>
      </c>
      <c r="D1545" s="1">
        <f t="shared" ref="D1545:D1608" si="28">C1545/C1544-1</f>
        <v>4.0618727242260899E-3</v>
      </c>
      <c r="E1545" s="1">
        <f>(C1545-MAX(C$7:C1545))/MAX(C$7:C1545)</f>
        <v>-2.1840978176119512E-2</v>
      </c>
    </row>
    <row r="1546" spans="2:5">
      <c r="B1546" s="2">
        <v>42382</v>
      </c>
      <c r="C1546" s="6">
        <v>1999.4666057648701</v>
      </c>
      <c r="D1546" s="1">
        <f t="shared" si="28"/>
        <v>-6.3851909783980698E-3</v>
      </c>
      <c r="E1546" s="1">
        <f>(C1546-MAX(C$7:C1546))/MAX(C$7:C1546)</f>
        <v>-2.8086710337707991E-2</v>
      </c>
    </row>
    <row r="1547" spans="2:5">
      <c r="B1547" s="2">
        <v>42383</v>
      </c>
      <c r="C1547" s="6">
        <v>2003.8274762041401</v>
      </c>
      <c r="D1547" s="1">
        <f t="shared" si="28"/>
        <v>2.1810168905531668E-3</v>
      </c>
      <c r="E1547" s="1">
        <f>(C1547-MAX(C$7:C1547))/MAX(C$7:C1547)</f>
        <v>-2.5966951036801533E-2</v>
      </c>
    </row>
    <row r="1548" spans="2:5">
      <c r="B1548" s="2">
        <v>42384</v>
      </c>
      <c r="C1548" s="6">
        <v>1990.7598254540801</v>
      </c>
      <c r="D1548" s="1">
        <f t="shared" si="28"/>
        <v>-6.5213452281900341E-3</v>
      </c>
      <c r="E1548" s="1">
        <f>(C1548-MAX(C$7:C1548))/MAX(C$7:C1548)</f>
        <v>-3.2318956812757108E-2</v>
      </c>
    </row>
    <row r="1549" spans="2:5">
      <c r="B1549" s="2">
        <v>42388</v>
      </c>
      <c r="C1549" s="6">
        <v>1995.8459390673399</v>
      </c>
      <c r="D1549" s="1">
        <f t="shared" si="28"/>
        <v>2.554860485040944E-3</v>
      </c>
      <c r="E1549" s="1">
        <f>(C1549-MAX(C$7:C1549))/MAX(C$7:C1549)</f>
        <v>-2.9846666753394722E-2</v>
      </c>
    </row>
    <row r="1550" spans="2:5">
      <c r="B1550" s="2">
        <v>42389</v>
      </c>
      <c r="C1550" s="6">
        <v>1988.43110507747</v>
      </c>
      <c r="D1550" s="1">
        <f t="shared" si="28"/>
        <v>-3.7151334402769631E-3</v>
      </c>
      <c r="E1550" s="1">
        <f>(C1550-MAX(C$7:C1550))/MAX(C$7:C1550)</f>
        <v>-3.3450915843935308E-2</v>
      </c>
    </row>
    <row r="1551" spans="2:5">
      <c r="B1551" s="2">
        <v>42390</v>
      </c>
      <c r="C1551" s="6">
        <v>1988.3586458324201</v>
      </c>
      <c r="D1551" s="1">
        <f t="shared" si="28"/>
        <v>-3.6440410163041115E-5</v>
      </c>
      <c r="E1551" s="1">
        <f>(C1551-MAX(C$7:C1551))/MAX(C$7:C1551)</f>
        <v>-3.3486137289004639E-2</v>
      </c>
    </row>
    <row r="1552" spans="2:5">
      <c r="B1552" s="2">
        <v>42391</v>
      </c>
      <c r="C1552" s="6">
        <v>2010.3047336479301</v>
      </c>
      <c r="D1552" s="1">
        <f t="shared" si="28"/>
        <v>1.103728839940854E-2</v>
      </c>
      <c r="E1552" s="1">
        <f>(C1552-MAX(C$7:C1552))/MAX(C$7:C1552)</f>
        <v>-2.281844504423693E-2</v>
      </c>
    </row>
    <row r="1553" spans="2:5">
      <c r="B1553" s="2">
        <v>42394</v>
      </c>
      <c r="C1553" s="6">
        <v>2006.9582781233801</v>
      </c>
      <c r="D1553" s="1">
        <f t="shared" si="28"/>
        <v>-1.6646508703570539E-3</v>
      </c>
      <c r="E1553" s="1">
        <f>(C1553-MAX(C$7:C1553))/MAX(C$7:C1553)</f>
        <v>-2.444511117019095E-2</v>
      </c>
    </row>
    <row r="1554" spans="2:5">
      <c r="B1554" s="2">
        <v>42395</v>
      </c>
      <c r="C1554" s="6">
        <v>2013.59238208748</v>
      </c>
      <c r="D1554" s="1">
        <f t="shared" si="28"/>
        <v>3.3055515086757303E-3</v>
      </c>
      <c r="E1554" s="1">
        <f>(C1554-MAX(C$7:C1554))/MAX(C$7:C1554)</f>
        <v>-2.1220364235623609E-2</v>
      </c>
    </row>
    <row r="1555" spans="2:5">
      <c r="B1555" s="2">
        <v>42396</v>
      </c>
      <c r="C1555" s="6">
        <v>2008.95681597665</v>
      </c>
      <c r="D1555" s="1">
        <f t="shared" si="28"/>
        <v>-2.3021372905793758E-3</v>
      </c>
      <c r="E1555" s="1">
        <f>(C1555-MAX(C$7:C1555))/MAX(C$7:C1555)</f>
        <v>-2.3473649334376429E-2</v>
      </c>
    </row>
    <row r="1556" spans="2:5">
      <c r="B1556" s="2">
        <v>42397</v>
      </c>
      <c r="C1556" s="6">
        <v>2016.0626572978799</v>
      </c>
      <c r="D1556" s="1">
        <f t="shared" si="28"/>
        <v>3.5370801725149725E-3</v>
      </c>
      <c r="E1556" s="1">
        <f>(C1556-MAX(C$7:C1556))/MAX(C$7:C1556)</f>
        <v>-2.0019597341498586E-2</v>
      </c>
    </row>
    <row r="1557" spans="2:5">
      <c r="B1557" s="2">
        <v>42398</v>
      </c>
      <c r="C1557" s="6">
        <v>2028.00398710633</v>
      </c>
      <c r="D1557" s="1">
        <f t="shared" si="28"/>
        <v>5.9230945849941818E-3</v>
      </c>
      <c r="E1557" s="1">
        <f>(C1557-MAX(C$7:C1557))/MAX(C$7:C1557)</f>
        <v>-1.4215080725111594E-2</v>
      </c>
    </row>
    <row r="1558" spans="2:5">
      <c r="B1558" s="2">
        <v>42401</v>
      </c>
      <c r="C1558" s="6">
        <v>2041.1776938007899</v>
      </c>
      <c r="D1558" s="1">
        <f t="shared" si="28"/>
        <v>6.4958978277240842E-3</v>
      </c>
      <c r="E1558" s="1">
        <f>(C1558-MAX(C$7:C1558))/MAX(C$7:C1558)</f>
        <v>-7.8115226093906061E-3</v>
      </c>
    </row>
    <row r="1559" spans="2:5">
      <c r="B1559" s="2">
        <v>42402</v>
      </c>
      <c r="C1559" s="6">
        <v>2042.9900996308399</v>
      </c>
      <c r="D1559" s="1">
        <f t="shared" si="28"/>
        <v>8.8792163247441991E-4</v>
      </c>
      <c r="E1559" s="1">
        <f>(C1559-MAX(C$7:C1559))/MAX(C$7:C1559)</f>
        <v>-6.9305369968236073E-3</v>
      </c>
    </row>
    <row r="1560" spans="2:5">
      <c r="B1560" s="2">
        <v>42403</v>
      </c>
      <c r="C1560" s="6">
        <v>2040.7513749421801</v>
      </c>
      <c r="D1560" s="1">
        <f t="shared" si="28"/>
        <v>-1.0958078989538045E-3</v>
      </c>
      <c r="E1560" s="1">
        <f>(C1560-MAX(C$7:C1560))/MAX(C$7:C1560)</f>
        <v>-8.0187503585922963E-3</v>
      </c>
    </row>
    <row r="1561" spans="2:5">
      <c r="B1561" s="2">
        <v>42404</v>
      </c>
      <c r="C1561" s="6">
        <v>2037.04725685415</v>
      </c>
      <c r="D1561" s="1">
        <f t="shared" si="28"/>
        <v>-1.815075630236973E-3</v>
      </c>
      <c r="E1561" s="1">
        <f>(C1561-MAX(C$7:C1561))/MAX(C$7:C1561)</f>
        <v>-9.8192713504684122E-3</v>
      </c>
    </row>
    <row r="1562" spans="2:5">
      <c r="B1562" s="2">
        <v>42405</v>
      </c>
      <c r="C1562" s="6">
        <v>2026.6115024071401</v>
      </c>
      <c r="D1562" s="1">
        <f t="shared" si="28"/>
        <v>-5.1229810265305264E-3</v>
      </c>
      <c r="E1562" s="1">
        <f>(C1562-MAX(C$7:C1562))/MAX(C$7:C1562)</f>
        <v>-1.4891948436176156E-2</v>
      </c>
    </row>
    <row r="1563" spans="2:5">
      <c r="B1563" s="2">
        <v>42408</v>
      </c>
      <c r="C1563" s="6">
        <v>2011.13727853404</v>
      </c>
      <c r="D1563" s="1">
        <f t="shared" si="28"/>
        <v>-7.6355156648032496E-3</v>
      </c>
      <c r="E1563" s="1">
        <f>(C1563-MAX(C$7:C1563))/MAX(C$7:C1563)</f>
        <v>-2.2413756395415495E-2</v>
      </c>
    </row>
    <row r="1564" spans="2:5">
      <c r="B1564" s="2">
        <v>42409</v>
      </c>
      <c r="C1564" s="6">
        <v>2015.07415630848</v>
      </c>
      <c r="D1564" s="1">
        <f t="shared" si="28"/>
        <v>1.9575380638907625E-3</v>
      </c>
      <c r="E1564" s="1">
        <f>(C1564-MAX(C$7:C1564))/MAX(C$7:C1564)</f>
        <v>-2.0500094112823532E-2</v>
      </c>
    </row>
    <row r="1565" spans="2:5">
      <c r="B1565" s="2">
        <v>42410</v>
      </c>
      <c r="C1565" s="6">
        <v>2019.26215198672</v>
      </c>
      <c r="D1565" s="1">
        <f t="shared" si="28"/>
        <v>2.0783332787672748E-3</v>
      </c>
      <c r="E1565" s="1">
        <f>(C1565-MAX(C$7:C1565))/MAX(C$7:C1565)</f>
        <v>-1.8464366861868711E-2</v>
      </c>
    </row>
    <row r="1566" spans="2:5">
      <c r="B1566" s="2">
        <v>42411</v>
      </c>
      <c r="C1566" s="6">
        <v>2011.55510363608</v>
      </c>
      <c r="D1566" s="1">
        <f t="shared" si="28"/>
        <v>-3.8167646251662246E-3</v>
      </c>
      <c r="E1566" s="1">
        <f>(C1566-MAX(C$7:C1566))/MAX(C$7:C1566)</f>
        <v>-2.2210657344770485E-2</v>
      </c>
    </row>
    <row r="1567" spans="2:5">
      <c r="B1567" s="2">
        <v>42412</v>
      </c>
      <c r="C1567" s="6">
        <v>2021.4442777996101</v>
      </c>
      <c r="D1567" s="1">
        <f t="shared" si="28"/>
        <v>4.9161835764053308E-3</v>
      </c>
      <c r="E1567" s="1">
        <f>(C1567-MAX(C$7:C1567))/MAX(C$7:C1567)</f>
        <v>-1.7403665437224682E-2</v>
      </c>
    </row>
    <row r="1568" spans="2:5">
      <c r="B1568" s="2">
        <v>42416</v>
      </c>
      <c r="C1568" s="6">
        <v>2032.1008923319901</v>
      </c>
      <c r="D1568" s="1">
        <f t="shared" si="28"/>
        <v>5.2717824821666426E-3</v>
      </c>
      <c r="E1568" s="1">
        <f>(C1568-MAX(C$7:C1568))/MAX(C$7:C1568)</f>
        <v>-1.2223631293635488E-2</v>
      </c>
    </row>
    <row r="1569" spans="2:5">
      <c r="B1569" s="2">
        <v>42417</v>
      </c>
      <c r="C1569" s="6">
        <v>2038.0833628560299</v>
      </c>
      <c r="D1569" s="1">
        <f t="shared" si="28"/>
        <v>2.9439830210273854E-3</v>
      </c>
      <c r="E1569" s="1">
        <f>(C1569-MAX(C$7:C1569))/MAX(C$7:C1569)</f>
        <v>-9.3156344355919251E-3</v>
      </c>
    </row>
    <row r="1570" spans="2:5">
      <c r="B1570" s="2">
        <v>42418</v>
      </c>
      <c r="C1570" s="6">
        <v>2041.6137788338101</v>
      </c>
      <c r="D1570" s="1">
        <f t="shared" si="28"/>
        <v>1.7322235400778485E-3</v>
      </c>
      <c r="E1570" s="1">
        <f>(C1570-MAX(C$7:C1570))/MAX(C$7:C1570)</f>
        <v>-7.5995476567741896E-3</v>
      </c>
    </row>
    <row r="1571" spans="2:5">
      <c r="B1571" s="2">
        <v>42419</v>
      </c>
      <c r="C1571" s="6">
        <v>2043.4950245989301</v>
      </c>
      <c r="D1571" s="1">
        <f t="shared" si="28"/>
        <v>9.214503666774565E-4</v>
      </c>
      <c r="E1571" s="1">
        <f>(C1571-MAX(C$7:C1571))/MAX(C$7:C1571)</f>
        <v>-6.6850998960717506E-3</v>
      </c>
    </row>
    <row r="1572" spans="2:5">
      <c r="B1572" s="2">
        <v>42422</v>
      </c>
      <c r="C1572" s="6">
        <v>2047.1391118434201</v>
      </c>
      <c r="D1572" s="1">
        <f t="shared" si="28"/>
        <v>1.7832621076261379E-3</v>
      </c>
      <c r="E1572" s="1">
        <f>(C1572-MAX(C$7:C1572))/MAX(C$7:C1572)</f>
        <v>-4.9137590737758641E-3</v>
      </c>
    </row>
    <row r="1573" spans="2:5">
      <c r="B1573" s="2">
        <v>42423</v>
      </c>
      <c r="C1573" s="6">
        <v>2046.7949951079299</v>
      </c>
      <c r="D1573" s="1">
        <f t="shared" si="28"/>
        <v>-1.6809641000914421E-4</v>
      </c>
      <c r="E1573" s="1">
        <f>(C1573-MAX(C$7:C1573))/MAX(C$7:C1573)</f>
        <v>-5.0810294985250441E-3</v>
      </c>
    </row>
    <row r="1574" spans="2:5">
      <c r="B1574" s="2">
        <v>42424</v>
      </c>
      <c r="C1574" s="6">
        <v>2055.3787026473401</v>
      </c>
      <c r="D1574" s="1">
        <f t="shared" si="28"/>
        <v>4.193730959830555E-3</v>
      </c>
      <c r="E1574" s="1">
        <f>(C1574-MAX(C$7:C1574))/MAX(C$7:C1574)</f>
        <v>-9.0860700941035571E-4</v>
      </c>
    </row>
    <row r="1575" spans="2:5">
      <c r="B1575" s="2">
        <v>42425</v>
      </c>
      <c r="C1575" s="6">
        <v>2047.08865234772</v>
      </c>
      <c r="D1575" s="1">
        <f t="shared" si="28"/>
        <v>-4.0333444581003297E-3</v>
      </c>
      <c r="E1575" s="1">
        <f>(C1575-MAX(C$7:C1575))/MAX(C$7:C1575)</f>
        <v>-4.9382867424647078E-3</v>
      </c>
    </row>
    <row r="1576" spans="2:5">
      <c r="B1576" s="2">
        <v>42426</v>
      </c>
      <c r="C1576" s="6">
        <v>2045.3984588908199</v>
      </c>
      <c r="D1576" s="1">
        <f t="shared" si="28"/>
        <v>-8.2565718634686203E-4</v>
      </c>
      <c r="E1576" s="1">
        <f>(C1576-MAX(C$7:C1576))/MAX(C$7:C1576)</f>
        <v>-5.7598665968744247E-3</v>
      </c>
    </row>
    <row r="1577" spans="2:5">
      <c r="B1577" s="2">
        <v>42429</v>
      </c>
      <c r="C1577" s="6">
        <v>2052.0490899523902</v>
      </c>
      <c r="D1577" s="1">
        <f t="shared" si="28"/>
        <v>3.2515087867899251E-3</v>
      </c>
      <c r="E1577" s="1">
        <f>(C1577-MAX(C$7:C1577))/MAX(C$7:C1577)</f>
        <v>-2.5270860669348808E-3</v>
      </c>
    </row>
    <row r="1578" spans="2:5">
      <c r="B1578" s="2">
        <v>42430</v>
      </c>
      <c r="C1578" s="6">
        <v>2049.76348834911</v>
      </c>
      <c r="D1578" s="1">
        <f t="shared" si="28"/>
        <v>-1.1138142915153582E-3</v>
      </c>
      <c r="E1578" s="1">
        <f>(C1578-MAX(C$7:C1578))/MAX(C$7:C1578)</f>
        <v>-3.6380856538730457E-3</v>
      </c>
    </row>
    <row r="1579" spans="2:5">
      <c r="B1579" s="2">
        <v>42431</v>
      </c>
      <c r="C1579" s="6">
        <v>2053.2309217345401</v>
      </c>
      <c r="D1579" s="1">
        <f t="shared" si="28"/>
        <v>1.6916260852235521E-3</v>
      </c>
      <c r="E1579" s="1">
        <f>(C1579-MAX(C$7:C1579))/MAX(C$7:C1579)</f>
        <v>-1.9526138492419428E-3</v>
      </c>
    </row>
    <row r="1580" spans="2:5">
      <c r="B1580" s="2">
        <v>42432</v>
      </c>
      <c r="C1580" s="6">
        <v>2057.0688256113699</v>
      </c>
      <c r="D1580" s="1">
        <f t="shared" si="28"/>
        <v>1.8692022588417956E-3</v>
      </c>
      <c r="E1580" s="1">
        <f>(C1580-MAX(C$7:C1580))/MAX(C$7:C1580)</f>
        <v>-8.70614206178848E-5</v>
      </c>
    </row>
    <row r="1581" spans="2:5">
      <c r="B1581" s="2">
        <v>42433</v>
      </c>
      <c r="C1581" s="6">
        <v>2066.4099403482601</v>
      </c>
      <c r="D1581" s="1">
        <f t="shared" si="28"/>
        <v>4.5409830826219633E-3</v>
      </c>
      <c r="E1581" s="1">
        <f>(C1581-MAX(C$7:C1581))/MAX(C$7:C1581)</f>
        <v>0</v>
      </c>
    </row>
    <row r="1582" spans="2:5">
      <c r="B1582" s="2">
        <v>42436</v>
      </c>
      <c r="C1582" s="6">
        <v>2068.3988711533498</v>
      </c>
      <c r="D1582" s="1">
        <f t="shared" si="28"/>
        <v>9.6250543817766321E-4</v>
      </c>
      <c r="E1582" s="1">
        <f>(C1582-MAX(C$7:C1582))/MAX(C$7:C1582)</f>
        <v>0</v>
      </c>
    </row>
    <row r="1583" spans="2:5">
      <c r="B1583" s="2">
        <v>42437</v>
      </c>
      <c r="C1583" s="6">
        <v>2065.7991030190901</v>
      </c>
      <c r="D1583" s="1">
        <f t="shared" si="28"/>
        <v>-1.256898836349718E-3</v>
      </c>
      <c r="E1583" s="1">
        <f>(C1583-MAX(C$7:C1583))/MAX(C$7:C1583)</f>
        <v>-1.2568988363496853E-3</v>
      </c>
    </row>
    <row r="1584" spans="2:5">
      <c r="B1584" s="2">
        <v>42438</v>
      </c>
      <c r="C1584" s="6">
        <v>2061.5842762484999</v>
      </c>
      <c r="D1584" s="1">
        <f t="shared" si="28"/>
        <v>-2.0402887988625329E-3</v>
      </c>
      <c r="E1584" s="1">
        <f>(C1584-MAX(C$7:C1584))/MAX(C$7:C1584)</f>
        <v>-3.2946231985951542E-3</v>
      </c>
    </row>
    <row r="1585" spans="2:5">
      <c r="B1585" s="2">
        <v>42439</v>
      </c>
      <c r="C1585" s="6">
        <v>2069.0464890814201</v>
      </c>
      <c r="D1585" s="1">
        <f t="shared" si="28"/>
        <v>3.6196496640434894E-3</v>
      </c>
      <c r="E1585" s="1">
        <f>(C1585-MAX(C$7:C1585))/MAX(C$7:C1585)</f>
        <v>0</v>
      </c>
    </row>
    <row r="1586" spans="2:5">
      <c r="B1586" s="2">
        <v>42440</v>
      </c>
      <c r="C1586" s="6">
        <v>2071.73754412076</v>
      </c>
      <c r="D1586" s="1">
        <f t="shared" si="28"/>
        <v>1.3006257005538924E-3</v>
      </c>
      <c r="E1586" s="1">
        <f>(C1586-MAX(C$7:C1586))/MAX(C$7:C1586)</f>
        <v>0</v>
      </c>
    </row>
    <row r="1587" spans="2:5">
      <c r="B1587" s="2">
        <v>42443</v>
      </c>
      <c r="C1587" s="6">
        <v>2080.9351388600198</v>
      </c>
      <c r="D1587" s="1">
        <f t="shared" si="28"/>
        <v>4.4395559492373948E-3</v>
      </c>
      <c r="E1587" s="1">
        <f>(C1587-MAX(C$7:C1587))/MAX(C$7:C1587)</f>
        <v>0</v>
      </c>
    </row>
    <row r="1588" spans="2:5">
      <c r="B1588" s="2">
        <v>42444</v>
      </c>
      <c r="C1588" s="6">
        <v>2079.91410032048</v>
      </c>
      <c r="D1588" s="1">
        <f t="shared" si="28"/>
        <v>-4.9066331788660822E-4</v>
      </c>
      <c r="E1588" s="1">
        <f>(C1588-MAX(C$7:C1588))/MAX(C$7:C1588)</f>
        <v>-4.9066331788659467E-4</v>
      </c>
    </row>
    <row r="1589" spans="2:5">
      <c r="B1589" s="2">
        <v>42445</v>
      </c>
      <c r="C1589" s="6">
        <v>2084.3195918501301</v>
      </c>
      <c r="D1589" s="1">
        <f t="shared" si="28"/>
        <v>2.1181122475064651E-3</v>
      </c>
      <c r="E1589" s="1">
        <f>(C1589-MAX(C$7:C1589))/MAX(C$7:C1589)</f>
        <v>0</v>
      </c>
    </row>
    <row r="1590" spans="2:5">
      <c r="B1590" s="2">
        <v>42446</v>
      </c>
      <c r="C1590" s="6">
        <v>2091.46559937955</v>
      </c>
      <c r="D1590" s="1">
        <f t="shared" si="28"/>
        <v>3.4284605668735146E-3</v>
      </c>
      <c r="E1590" s="1">
        <f>(C1590-MAX(C$7:C1590))/MAX(C$7:C1590)</f>
        <v>0</v>
      </c>
    </row>
    <row r="1591" spans="2:5">
      <c r="B1591" s="2">
        <v>42447</v>
      </c>
      <c r="C1591" s="6">
        <v>2095.97708693492</v>
      </c>
      <c r="D1591" s="1">
        <f t="shared" si="28"/>
        <v>2.1570938373112192E-3</v>
      </c>
      <c r="E1591" s="1">
        <f>(C1591-MAX(C$7:C1591))/MAX(C$7:C1591)</f>
        <v>0</v>
      </c>
    </row>
    <row r="1592" spans="2:5">
      <c r="B1592" s="2">
        <v>42450</v>
      </c>
      <c r="C1592" s="6">
        <v>2093.9382657419401</v>
      </c>
      <c r="D1592" s="1">
        <f t="shared" si="28"/>
        <v>-9.7273066852143764E-4</v>
      </c>
      <c r="E1592" s="1">
        <f>(C1592-MAX(C$7:C1592))/MAX(C$7:C1592)</f>
        <v>-9.7273066852146008E-4</v>
      </c>
    </row>
    <row r="1593" spans="2:5">
      <c r="B1593" s="2">
        <v>42451</v>
      </c>
      <c r="C1593" s="6">
        <v>2093.0413631701799</v>
      </c>
      <c r="D1593" s="1">
        <f t="shared" si="28"/>
        <v>-4.2833286273713522E-4</v>
      </c>
      <c r="E1593" s="1">
        <f>(C1593-MAX(C$7:C1593))/MAX(C$7:C1593)</f>
        <v>-1.4006468787467173E-3</v>
      </c>
    </row>
    <row r="1594" spans="2:5">
      <c r="B1594" s="2">
        <v>42452</v>
      </c>
      <c r="C1594" s="6">
        <v>2096.5771057933098</v>
      </c>
      <c r="D1594" s="1">
        <f t="shared" si="28"/>
        <v>1.6892846387777105E-3</v>
      </c>
      <c r="E1594" s="1">
        <f>(C1594-MAX(C$7:C1594))/MAX(C$7:C1594)</f>
        <v>0</v>
      </c>
    </row>
    <row r="1595" spans="2:5">
      <c r="B1595" s="2">
        <v>42453</v>
      </c>
      <c r="C1595" s="6">
        <v>2095.48685464356</v>
      </c>
      <c r="D1595" s="1">
        <f t="shared" si="28"/>
        <v>-5.2001481211305656E-4</v>
      </c>
      <c r="E1595" s="1">
        <f>(C1595-MAX(C$7:C1595))/MAX(C$7:C1595)</f>
        <v>-5.2001481211310578E-4</v>
      </c>
    </row>
    <row r="1596" spans="2:5">
      <c r="B1596" s="2">
        <v>42458</v>
      </c>
      <c r="C1596" s="6">
        <v>2102.28591362825</v>
      </c>
      <c r="D1596" s="1">
        <f t="shared" si="28"/>
        <v>3.2446202034737137E-3</v>
      </c>
      <c r="E1596" s="1">
        <f>(C1596-MAX(C$7:C1596))/MAX(C$7:C1596)</f>
        <v>0</v>
      </c>
    </row>
    <row r="1597" spans="2:5">
      <c r="B1597" s="2">
        <v>42459</v>
      </c>
      <c r="C1597" s="6">
        <v>2105.1508922344301</v>
      </c>
      <c r="D1597" s="1">
        <f t="shared" si="28"/>
        <v>1.3627920862750997E-3</v>
      </c>
      <c r="E1597" s="1">
        <f>(C1597-MAX(C$7:C1597))/MAX(C$7:C1597)</f>
        <v>0</v>
      </c>
    </row>
    <row r="1598" spans="2:5">
      <c r="B1598" s="2">
        <v>42460</v>
      </c>
      <c r="C1598" s="6">
        <v>2104.4136830181801</v>
      </c>
      <c r="D1598" s="1">
        <f t="shared" si="28"/>
        <v>-3.5019305217953711E-4</v>
      </c>
      <c r="E1598" s="1">
        <f>(C1598-MAX(C$7:C1598))/MAX(C$7:C1598)</f>
        <v>-3.5019305217951006E-4</v>
      </c>
    </row>
    <row r="1599" spans="2:5">
      <c r="B1599" s="2">
        <v>42461</v>
      </c>
      <c r="C1599" s="6">
        <v>2105.3318689779499</v>
      </c>
      <c r="D1599" s="1">
        <f t="shared" si="28"/>
        <v>4.3631438399160949E-4</v>
      </c>
      <c r="E1599" s="1">
        <f>(C1599-MAX(C$7:C1599))/MAX(C$7:C1599)</f>
        <v>0</v>
      </c>
    </row>
    <row r="1600" spans="2:5">
      <c r="B1600" s="2">
        <v>42464</v>
      </c>
      <c r="C1600" s="6">
        <v>2106.3023350723902</v>
      </c>
      <c r="D1600" s="1">
        <f t="shared" si="28"/>
        <v>4.6095635027443294E-4</v>
      </c>
      <c r="E1600" s="1">
        <f>(C1600-MAX(C$7:C1600))/MAX(C$7:C1600)</f>
        <v>0</v>
      </c>
    </row>
    <row r="1601" spans="2:5">
      <c r="B1601" s="2">
        <v>42465</v>
      </c>
      <c r="C1601" s="6">
        <v>2109.5343840799001</v>
      </c>
      <c r="D1601" s="1">
        <f t="shared" si="28"/>
        <v>1.5344658521678767E-3</v>
      </c>
      <c r="E1601" s="1">
        <f>(C1601-MAX(C$7:C1601))/MAX(C$7:C1601)</f>
        <v>0</v>
      </c>
    </row>
    <row r="1602" spans="2:5">
      <c r="B1602" s="2">
        <v>42466</v>
      </c>
      <c r="C1602" s="6">
        <v>2108.45264672131</v>
      </c>
      <c r="D1602" s="1">
        <f t="shared" si="28"/>
        <v>-5.1278489071038269E-4</v>
      </c>
      <c r="E1602" s="1">
        <f>(C1602-MAX(C$7:C1602))/MAX(C$7:C1602)</f>
        <v>-5.127848907103275E-4</v>
      </c>
    </row>
    <row r="1603" spans="2:5">
      <c r="B1603" s="2">
        <v>42467</v>
      </c>
      <c r="C1603" s="6">
        <v>2107.8497995419598</v>
      </c>
      <c r="D1603" s="1">
        <f t="shared" si="28"/>
        <v>-2.8591924048548822E-4</v>
      </c>
      <c r="E1603" s="1">
        <f>(C1603-MAX(C$7:C1603))/MAX(C$7:C1603)</f>
        <v>-7.9855751612933977E-4</v>
      </c>
    </row>
    <row r="1604" spans="2:5">
      <c r="B1604" s="2">
        <v>42468</v>
      </c>
      <c r="C1604" s="6">
        <v>2103.76898442226</v>
      </c>
      <c r="D1604" s="1">
        <f t="shared" si="28"/>
        <v>-1.9360084957602552E-3</v>
      </c>
      <c r="E1604" s="1">
        <f>(C1604-MAX(C$7:C1604))/MAX(C$7:C1604)</f>
        <v>-2.7330199977540054E-3</v>
      </c>
    </row>
    <row r="1605" spans="2:5">
      <c r="B1605" s="2">
        <v>42471</v>
      </c>
      <c r="C1605" s="6">
        <v>2106.9901873558802</v>
      </c>
      <c r="D1605" s="1">
        <f t="shared" si="28"/>
        <v>1.5311581059860302E-3</v>
      </c>
      <c r="E1605" s="1">
        <f>(C1605-MAX(C$7:C1605))/MAX(C$7:C1605)</f>
        <v>-1.2060465774913621E-3</v>
      </c>
    </row>
    <row r="1606" spans="2:5">
      <c r="B1606" s="2">
        <v>42472</v>
      </c>
      <c r="C1606" s="6">
        <v>2104.23668744624</v>
      </c>
      <c r="D1606" s="1">
        <f t="shared" si="28"/>
        <v>-1.3068404049358939E-3</v>
      </c>
      <c r="E1606" s="1">
        <f>(C1606-MAX(C$7:C1606))/MAX(C$7:C1606)</f>
        <v>-2.5113108720295685E-3</v>
      </c>
    </row>
    <row r="1607" spans="2:5">
      <c r="B1607" s="2">
        <v>42473</v>
      </c>
      <c r="C1607" s="6">
        <v>2099.5497286868899</v>
      </c>
      <c r="D1607" s="1">
        <f t="shared" si="28"/>
        <v>-2.2273914276431661E-3</v>
      </c>
      <c r="E1607" s="1">
        <f>(C1607-MAX(C$7:C1607))/MAX(C$7:C1607)</f>
        <v>-4.7331086273642688E-3</v>
      </c>
    </row>
    <row r="1608" spans="2:5">
      <c r="B1608" s="2">
        <v>42474</v>
      </c>
      <c r="C1608" s="6">
        <v>2100.8811303218699</v>
      </c>
      <c r="D1608" s="1">
        <f t="shared" si="28"/>
        <v>6.341367469360204E-4</v>
      </c>
      <c r="E1608" s="1">
        <f>(C1608-MAX(C$7:C1608))/MAX(C$7:C1608)</f>
        <v>-4.1019733185360509E-3</v>
      </c>
    </row>
    <row r="1609" spans="2:5">
      <c r="B1609" s="2">
        <v>42475</v>
      </c>
      <c r="C1609" s="6">
        <v>2100.4275912315402</v>
      </c>
      <c r="D1609" s="1">
        <f t="shared" ref="D1609:D1672" si="29">C1609/C1608-1</f>
        <v>-2.1588041502385025E-4</v>
      </c>
      <c r="E1609" s="1">
        <f>(C1609-MAX(C$7:C1609))/MAX(C$7:C1609)</f>
        <v>-4.3169681978575168E-3</v>
      </c>
    </row>
    <row r="1610" spans="2:5">
      <c r="B1610" s="2">
        <v>42478</v>
      </c>
      <c r="C1610" s="6">
        <v>2102.1607436576801</v>
      </c>
      <c r="D1610" s="1">
        <f t="shared" si="29"/>
        <v>8.25142667795431E-4</v>
      </c>
      <c r="E1610" s="1">
        <f>(C1610-MAX(C$7:C1610))/MAX(C$7:C1610)</f>
        <v>-3.4953876447176677E-3</v>
      </c>
    </row>
    <row r="1611" spans="2:5">
      <c r="B1611" s="2">
        <v>42479</v>
      </c>
      <c r="C1611" s="6">
        <v>2103.35207013428</v>
      </c>
      <c r="D1611" s="1">
        <f t="shared" si="29"/>
        <v>5.6671521442597239E-4</v>
      </c>
      <c r="E1611" s="1">
        <f>(C1611-MAX(C$7:C1611))/MAX(C$7:C1611)</f>
        <v>-2.9306533196502386E-3</v>
      </c>
    </row>
    <row r="1612" spans="2:5">
      <c r="B1612" s="2">
        <v>42480</v>
      </c>
      <c r="C1612" s="6">
        <v>2099.9481849250701</v>
      </c>
      <c r="D1612" s="1">
        <f t="shared" si="29"/>
        <v>-1.6183145263896082E-3</v>
      </c>
      <c r="E1612" s="1">
        <f>(C1612-MAX(C$7:C1612))/MAX(C$7:C1612)</f>
        <v>-4.5442251272008053E-3</v>
      </c>
    </row>
    <row r="1613" spans="2:5">
      <c r="B1613" s="2">
        <v>42481</v>
      </c>
      <c r="C1613" s="6">
        <v>2097.6250627959598</v>
      </c>
      <c r="D1613" s="1">
        <f t="shared" si="29"/>
        <v>-1.1062759289907076E-3</v>
      </c>
      <c r="E1613" s="1">
        <f>(C1613-MAX(C$7:C1613))/MAX(C$7:C1613)</f>
        <v>-5.6454738893173548E-3</v>
      </c>
    </row>
    <row r="1614" spans="2:5">
      <c r="B1614" s="2">
        <v>42482</v>
      </c>
      <c r="C1614" s="6">
        <v>2098.36159324253</v>
      </c>
      <c r="D1614" s="1">
        <f t="shared" si="29"/>
        <v>3.5112588023156199E-4</v>
      </c>
      <c r="E1614" s="1">
        <f>(C1614-MAX(C$7:C1614))/MAX(C$7:C1614)</f>
        <v>-5.2963302810744104E-3</v>
      </c>
    </row>
    <row r="1615" spans="2:5">
      <c r="B1615" s="2">
        <v>42485</v>
      </c>
      <c r="C1615" s="6">
        <v>2102.3240781968402</v>
      </c>
      <c r="D1615" s="1">
        <f t="shared" si="29"/>
        <v>1.8883708923527198E-3</v>
      </c>
      <c r="E1615" s="1">
        <f>(C1615-MAX(C$7:C1615))/MAX(C$7:C1615)</f>
        <v>-3.4179608246607041E-3</v>
      </c>
    </row>
    <row r="1616" spans="2:5">
      <c r="B1616" s="2">
        <v>42486</v>
      </c>
      <c r="C1616" s="6">
        <v>2098.3986195508401</v>
      </c>
      <c r="D1616" s="1">
        <f t="shared" si="29"/>
        <v>-1.8671995848361655E-3</v>
      </c>
      <c r="E1616" s="1">
        <f>(C1616-MAX(C$7:C1616))/MAX(C$7:C1616)</f>
        <v>-5.278778394464047E-3</v>
      </c>
    </row>
    <row r="1617" spans="2:5">
      <c r="B1617" s="2">
        <v>42487</v>
      </c>
      <c r="C1617" s="6">
        <v>2101.4909997445302</v>
      </c>
      <c r="D1617" s="1">
        <f t="shared" si="29"/>
        <v>1.4736857739412468E-3</v>
      </c>
      <c r="E1617" s="1">
        <f>(C1617-MAX(C$7:C1617))/MAX(C$7:C1617)</f>
        <v>-3.812871881146459E-3</v>
      </c>
    </row>
    <row r="1618" spans="2:5">
      <c r="B1618" s="2">
        <v>42488</v>
      </c>
      <c r="C1618" s="6">
        <v>2103.5919250782999</v>
      </c>
      <c r="D1618" s="1">
        <f t="shared" si="29"/>
        <v>9.9973082636339861E-4</v>
      </c>
      <c r="E1618" s="1">
        <f>(C1618-MAX(C$7:C1618))/MAX(C$7:C1618)</f>
        <v>-2.8169529003396671E-3</v>
      </c>
    </row>
    <row r="1619" spans="2:5">
      <c r="B1619" s="2">
        <v>42489</v>
      </c>
      <c r="C1619" s="6">
        <v>2095.44134260898</v>
      </c>
      <c r="D1619" s="1">
        <f t="shared" si="29"/>
        <v>-3.8746024702565052E-3</v>
      </c>
      <c r="E1619" s="1">
        <f>(C1619-MAX(C$7:C1619))/MAX(C$7:C1619)</f>
        <v>-6.6806407979298843E-3</v>
      </c>
    </row>
    <row r="1620" spans="2:5">
      <c r="B1620" s="2">
        <v>42493</v>
      </c>
      <c r="C1620" s="6">
        <v>2098.5237179252499</v>
      </c>
      <c r="D1620" s="1">
        <f t="shared" si="29"/>
        <v>1.4709909810370903E-3</v>
      </c>
      <c r="E1620" s="1">
        <f>(C1620-MAX(C$7:C1620))/MAX(C$7:C1620)</f>
        <v>-5.2194769792541654E-3</v>
      </c>
    </row>
    <row r="1621" spans="2:5">
      <c r="B1621" s="2">
        <v>42494</v>
      </c>
      <c r="C1621" s="6">
        <v>2096.7524990882998</v>
      </c>
      <c r="D1621" s="1">
        <f t="shared" si="29"/>
        <v>-8.440308879145153E-4</v>
      </c>
      <c r="E1621" s="1">
        <f>(C1621-MAX(C$7:C1621))/MAX(C$7:C1621)</f>
        <v>-6.0591024673794149E-3</v>
      </c>
    </row>
    <row r="1622" spans="2:5">
      <c r="B1622" s="2">
        <v>42495</v>
      </c>
      <c r="C1622" s="6">
        <v>2098.5026244173901</v>
      </c>
      <c r="D1622" s="1">
        <f t="shared" si="29"/>
        <v>8.3468379308060392E-4</v>
      </c>
      <c r="E1622" s="1">
        <f>(C1622-MAX(C$7:C1622))/MAX(C$7:C1622)</f>
        <v>-5.2294761089289633E-3</v>
      </c>
    </row>
    <row r="1623" spans="2:5">
      <c r="B1623" s="2">
        <v>42496</v>
      </c>
      <c r="C1623" s="6">
        <v>2101.8509557114398</v>
      </c>
      <c r="D1623" s="1">
        <f t="shared" si="29"/>
        <v>1.5955811801662279E-3</v>
      </c>
      <c r="E1623" s="1">
        <f>(C1623-MAX(C$7:C1623))/MAX(C$7:C1623)</f>
        <v>-3.6422389824242903E-3</v>
      </c>
    </row>
    <row r="1624" spans="2:5">
      <c r="B1624" s="2">
        <v>42499</v>
      </c>
      <c r="C1624" s="6">
        <v>2109.2798216654401</v>
      </c>
      <c r="D1624" s="1">
        <f t="shared" si="29"/>
        <v>3.5344399343890665E-3</v>
      </c>
      <c r="E1624" s="1">
        <f>(C1624-MAX(C$7:C1624))/MAX(C$7:C1624)</f>
        <v>-1.2067232294534396E-4</v>
      </c>
    </row>
    <row r="1625" spans="2:5">
      <c r="B1625" s="2">
        <v>42500</v>
      </c>
      <c r="C1625" s="6">
        <v>2113.07670241292</v>
      </c>
      <c r="D1625" s="1">
        <f t="shared" si="29"/>
        <v>1.8000839473646391E-3</v>
      </c>
      <c r="E1625" s="1">
        <f>(C1625-MAX(C$7:C1625))/MAX(C$7:C1625)</f>
        <v>0</v>
      </c>
    </row>
    <row r="1626" spans="2:5">
      <c r="B1626" s="2">
        <v>42501</v>
      </c>
      <c r="C1626" s="6">
        <v>2109.64823207789</v>
      </c>
      <c r="D1626" s="1">
        <f t="shared" si="29"/>
        <v>-1.6225016021023109E-3</v>
      </c>
      <c r="E1626" s="1">
        <f>(C1626-MAX(C$7:C1626))/MAX(C$7:C1626)</f>
        <v>-1.622501602102269E-3</v>
      </c>
    </row>
    <row r="1627" spans="2:5">
      <c r="B1627" s="2">
        <v>42502</v>
      </c>
      <c r="C1627" s="6">
        <v>2110.5257730418898</v>
      </c>
      <c r="D1627" s="1">
        <f t="shared" si="29"/>
        <v>4.159655390203465E-4</v>
      </c>
      <c r="E1627" s="1">
        <f>(C1627-MAX(C$7:C1627))/MAX(C$7:C1627)</f>
        <v>-1.2072109678353253E-3</v>
      </c>
    </row>
    <row r="1628" spans="2:5">
      <c r="B1628" s="2">
        <v>42503</v>
      </c>
      <c r="C1628" s="6">
        <v>2107.3881106301901</v>
      </c>
      <c r="D1628" s="1">
        <f t="shared" si="29"/>
        <v>-1.4866733454657055E-3</v>
      </c>
      <c r="E1628" s="1">
        <f>(C1628-MAX(C$7:C1628))/MAX(C$7:C1628)</f>
        <v>-2.692089584932755E-3</v>
      </c>
    </row>
    <row r="1629" spans="2:5">
      <c r="B1629" s="2">
        <v>42507</v>
      </c>
      <c r="C1629" s="6">
        <v>2107.99491921244</v>
      </c>
      <c r="D1629" s="1">
        <f t="shared" si="29"/>
        <v>2.8794344012328388E-4</v>
      </c>
      <c r="E1629" s="1">
        <f>(C1629-MAX(C$7:C1629))/MAX(C$7:C1629)</f>
        <v>-2.4049213143456276E-3</v>
      </c>
    </row>
    <row r="1630" spans="2:5">
      <c r="B1630" s="2">
        <v>42508</v>
      </c>
      <c r="C1630" s="6">
        <v>2108.1168898516598</v>
      </c>
      <c r="D1630" s="1">
        <f t="shared" si="29"/>
        <v>5.7860974003398624E-5</v>
      </c>
      <c r="E1630" s="1">
        <f>(C1630-MAX(C$7:C1630))/MAX(C$7:C1630)</f>
        <v>-2.3471994914318756E-3</v>
      </c>
    </row>
    <row r="1631" spans="2:5">
      <c r="B1631" s="2">
        <v>42509</v>
      </c>
      <c r="C1631" s="6">
        <v>2107.5790027565199</v>
      </c>
      <c r="D1631" s="1">
        <f t="shared" si="29"/>
        <v>-2.5515050789126636E-4</v>
      </c>
      <c r="E1631" s="1">
        <f>(C1631-MAX(C$7:C1631))/MAX(C$7:C1631)</f>
        <v>-2.6017511101808352E-3</v>
      </c>
    </row>
    <row r="1632" spans="2:5">
      <c r="B1632" s="2">
        <v>42510</v>
      </c>
      <c r="C1632" s="6">
        <v>2110.05493387775</v>
      </c>
      <c r="D1632" s="1">
        <f t="shared" si="29"/>
        <v>1.1747749991777301E-3</v>
      </c>
      <c r="E1632" s="1">
        <f>(C1632-MAX(C$7:C1632))/MAX(C$7:C1632)</f>
        <v>-1.4300325831615038E-3</v>
      </c>
    </row>
    <row r="1633" spans="2:5">
      <c r="B1633" s="2">
        <v>42513</v>
      </c>
      <c r="C1633" s="6">
        <v>2110.8342257381</v>
      </c>
      <c r="D1633" s="1">
        <f t="shared" si="29"/>
        <v>3.6932301990733052E-4</v>
      </c>
      <c r="E1633" s="1">
        <f>(C1633-MAX(C$7:C1633))/MAX(C$7:C1633)</f>
        <v>-1.0612377072064033E-3</v>
      </c>
    </row>
    <row r="1634" spans="2:5">
      <c r="B1634" s="2">
        <v>42514</v>
      </c>
      <c r="C1634" s="6">
        <v>2120.6377040505899</v>
      </c>
      <c r="D1634" s="1">
        <f t="shared" si="29"/>
        <v>4.6443620218741266E-3</v>
      </c>
      <c r="E1634" s="1">
        <f>(C1634-MAX(C$7:C1634))/MAX(C$7:C1634)</f>
        <v>0</v>
      </c>
    </row>
    <row r="1635" spans="2:5">
      <c r="B1635" s="2">
        <v>42515</v>
      </c>
      <c r="C1635" s="6">
        <v>2120.5374699591898</v>
      </c>
      <c r="D1635" s="1">
        <f t="shared" si="29"/>
        <v>-4.7266013995961309E-5</v>
      </c>
      <c r="E1635" s="1">
        <f>(C1635-MAX(C$7:C1635))/MAX(C$7:C1635)</f>
        <v>-4.7266013996011643E-5</v>
      </c>
    </row>
    <row r="1636" spans="2:5">
      <c r="B1636" s="2">
        <v>42516</v>
      </c>
      <c r="C1636" s="6">
        <v>2122.8429308734198</v>
      </c>
      <c r="D1636" s="1">
        <f t="shared" si="29"/>
        <v>1.0872059309918747E-3</v>
      </c>
      <c r="E1636" s="1">
        <f>(C1636-MAX(C$7:C1636))/MAX(C$7:C1636)</f>
        <v>0</v>
      </c>
    </row>
    <row r="1637" spans="2:5">
      <c r="B1637" s="2">
        <v>42517</v>
      </c>
      <c r="C1637" s="6">
        <v>2126.7834194325701</v>
      </c>
      <c r="D1637" s="1">
        <f t="shared" si="29"/>
        <v>1.856231802099817E-3</v>
      </c>
      <c r="E1637" s="1">
        <f>(C1637-MAX(C$7:C1637))/MAX(C$7:C1637)</f>
        <v>0</v>
      </c>
    </row>
    <row r="1638" spans="2:5">
      <c r="B1638" s="2">
        <v>42521</v>
      </c>
      <c r="C1638" s="6">
        <v>2128.59373318998</v>
      </c>
      <c r="D1638" s="1">
        <f t="shared" si="29"/>
        <v>8.511979832401817E-4</v>
      </c>
      <c r="E1638" s="1">
        <f>(C1638-MAX(C$7:C1638))/MAX(C$7:C1638)</f>
        <v>0</v>
      </c>
    </row>
    <row r="1639" spans="2:5">
      <c r="B1639" s="2">
        <v>42522</v>
      </c>
      <c r="C1639" s="6">
        <v>2120.0568182015099</v>
      </c>
      <c r="D1639" s="1">
        <f t="shared" si="29"/>
        <v>-4.0105891769568469E-3</v>
      </c>
      <c r="E1639" s="1">
        <f>(C1639-MAX(C$7:C1639))/MAX(C$7:C1639)</f>
        <v>-4.0105891769568998E-3</v>
      </c>
    </row>
    <row r="1640" spans="2:5">
      <c r="B1640" s="2">
        <v>42523</v>
      </c>
      <c r="C1640" s="6">
        <v>2108.8617205872201</v>
      </c>
      <c r="D1640" s="1">
        <f t="shared" si="29"/>
        <v>-5.280564897211959E-3</v>
      </c>
      <c r="E1640" s="1">
        <f>(C1640-MAX(C$7:C1640))/MAX(C$7:C1640)</f>
        <v>-9.2699758977438998E-3</v>
      </c>
    </row>
    <row r="1641" spans="2:5">
      <c r="B1641" s="2">
        <v>42524</v>
      </c>
      <c r="C1641" s="6">
        <v>2117.2530036397402</v>
      </c>
      <c r="D1641" s="1">
        <f t="shared" si="29"/>
        <v>3.9790579773923973E-3</v>
      </c>
      <c r="E1641" s="1">
        <f>(C1641-MAX(C$7:C1641))/MAX(C$7:C1641)</f>
        <v>-5.3278036918976406E-3</v>
      </c>
    </row>
    <row r="1642" spans="2:5">
      <c r="B1642" s="2">
        <v>42527</v>
      </c>
      <c r="C1642" s="6">
        <v>2126.9922709242001</v>
      </c>
      <c r="D1642" s="1">
        <f t="shared" si="29"/>
        <v>4.5999544068267006E-3</v>
      </c>
      <c r="E1642" s="1">
        <f>(C1642-MAX(C$7:C1642))/MAX(C$7:C1642)</f>
        <v>-7.5235693914211491E-4</v>
      </c>
    </row>
    <row r="1643" spans="2:5">
      <c r="B1643" s="2">
        <v>42528</v>
      </c>
      <c r="C1643" s="6">
        <v>2137.7659313158601</v>
      </c>
      <c r="D1643" s="1">
        <f t="shared" si="29"/>
        <v>5.0652089990805838E-3</v>
      </c>
      <c r="E1643" s="1">
        <f>(C1643-MAX(C$7:C1643))/MAX(C$7:C1643)</f>
        <v>0</v>
      </c>
    </row>
    <row r="1644" spans="2:5">
      <c r="B1644" s="2">
        <v>42529</v>
      </c>
      <c r="C1644" s="6">
        <v>2134.8721259726499</v>
      </c>
      <c r="D1644" s="1">
        <f t="shared" si="29"/>
        <v>-1.3536586493494429E-3</v>
      </c>
      <c r="E1644" s="1">
        <f>(C1644-MAX(C$7:C1644))/MAX(C$7:C1644)</f>
        <v>-1.3536586493494334E-3</v>
      </c>
    </row>
    <row r="1645" spans="2:5">
      <c r="B1645" s="2">
        <v>42530</v>
      </c>
      <c r="C1645" s="6">
        <v>2136.3451145198701</v>
      </c>
      <c r="D1645" s="1">
        <f t="shared" si="29"/>
        <v>6.8996570300394744E-4</v>
      </c>
      <c r="E1645" s="1">
        <f>(C1645-MAX(C$7:C1645))/MAX(C$7:C1645)</f>
        <v>-6.6462692438713029E-4</v>
      </c>
    </row>
    <row r="1646" spans="2:5">
      <c r="B1646" s="2">
        <v>42531</v>
      </c>
      <c r="C1646" s="6">
        <v>2133.7914493166199</v>
      </c>
      <c r="D1646" s="1">
        <f t="shared" si="29"/>
        <v>-1.1953430117137565E-3</v>
      </c>
      <c r="E1646" s="1">
        <f>(C1646-MAX(C$7:C1646))/MAX(C$7:C1646)</f>
        <v>-1.8591754789514222E-3</v>
      </c>
    </row>
    <row r="1647" spans="2:5">
      <c r="B1647" s="2">
        <v>42534</v>
      </c>
      <c r="C1647" s="6">
        <v>2125.88232438962</v>
      </c>
      <c r="D1647" s="1">
        <f t="shared" si="29"/>
        <v>-3.7066063459636478E-3</v>
      </c>
      <c r="E1647" s="1">
        <f>(C1647-MAX(C$7:C1647))/MAX(C$7:C1647)</f>
        <v>-5.5588905932865479E-3</v>
      </c>
    </row>
    <row r="1648" spans="2:5">
      <c r="B1648" s="2">
        <v>42535</v>
      </c>
      <c r="C1648" s="6">
        <v>2117.9983954065401</v>
      </c>
      <c r="D1648" s="1">
        <f t="shared" si="29"/>
        <v>-3.7085443971333065E-3</v>
      </c>
      <c r="E1648" s="1">
        <f>(C1648-MAX(C$7:C1648))/MAX(C$7:C1648)</f>
        <v>-9.2468195978558376E-3</v>
      </c>
    </row>
    <row r="1649" spans="2:5">
      <c r="B1649" s="2">
        <v>42536</v>
      </c>
      <c r="C1649" s="6">
        <v>2120.5743919597398</v>
      </c>
      <c r="D1649" s="1">
        <f t="shared" si="29"/>
        <v>1.2162410315259553E-3</v>
      </c>
      <c r="E1649" s="1">
        <f>(C1649-MAX(C$7:C1649))/MAX(C$7:C1649)</f>
        <v>-8.0418249277358373E-3</v>
      </c>
    </row>
    <row r="1650" spans="2:5">
      <c r="B1650" s="2">
        <v>42537</v>
      </c>
      <c r="C1650" s="6">
        <v>2120.38541623322</v>
      </c>
      <c r="D1650" s="1">
        <f t="shared" si="29"/>
        <v>-8.9115348764212676E-5</v>
      </c>
      <c r="E1650" s="1">
        <f>(C1650-MAX(C$7:C1650))/MAX(C$7:C1650)</f>
        <v>-8.1302236264668704E-3</v>
      </c>
    </row>
    <row r="1651" spans="2:5">
      <c r="B1651" s="2">
        <v>42538</v>
      </c>
      <c r="C1651" s="6">
        <v>2117.3907281227398</v>
      </c>
      <c r="D1651" s="1">
        <f t="shared" si="29"/>
        <v>-1.4123319692511682E-3</v>
      </c>
      <c r="E1651" s="1">
        <f>(C1651-MAX(C$7:C1651))/MAX(C$7:C1651)</f>
        <v>-9.5310730209732467E-3</v>
      </c>
    </row>
    <row r="1652" spans="2:5">
      <c r="B1652" s="2">
        <v>42541</v>
      </c>
      <c r="C1652" s="6">
        <v>2125.4543247242</v>
      </c>
      <c r="D1652" s="1">
        <f t="shared" si="29"/>
        <v>3.8082704785475929E-3</v>
      </c>
      <c r="E1652" s="1">
        <f>(C1652-MAX(C$7:C1652))/MAX(C$7:C1652)</f>
        <v>-5.7590994464403293E-3</v>
      </c>
    </row>
    <row r="1653" spans="2:5">
      <c r="B1653" s="2">
        <v>42542</v>
      </c>
      <c r="C1653" s="6">
        <v>2125.7588593647301</v>
      </c>
      <c r="D1653" s="1">
        <f t="shared" si="29"/>
        <v>1.4327978587336254E-4</v>
      </c>
      <c r="E1653" s="1">
        <f>(C1653-MAX(C$7:C1653))/MAX(C$7:C1653)</f>
        <v>-5.6166448231024443E-3</v>
      </c>
    </row>
    <row r="1654" spans="2:5">
      <c r="B1654" s="2">
        <v>42543</v>
      </c>
      <c r="C1654" s="6">
        <v>2119.9366958909</v>
      </c>
      <c r="D1654" s="1">
        <f t="shared" si="29"/>
        <v>-2.7388635583859289E-3</v>
      </c>
      <c r="E1654" s="1">
        <f>(C1654-MAX(C$7:C1654))/MAX(C$7:C1654)</f>
        <v>-8.3401251576620226E-3</v>
      </c>
    </row>
    <row r="1655" spans="2:5">
      <c r="B1655" s="2">
        <v>42544</v>
      </c>
      <c r="C1655" s="6">
        <v>2127.6020265737602</v>
      </c>
      <c r="D1655" s="1">
        <f t="shared" si="29"/>
        <v>3.6158299904511804E-3</v>
      </c>
      <c r="E1655" s="1">
        <f>(C1655-MAX(C$7:C1655))/MAX(C$7:C1655)</f>
        <v>-4.7544516418800524E-3</v>
      </c>
    </row>
    <row r="1656" spans="2:5">
      <c r="B1656" s="2">
        <v>42545</v>
      </c>
      <c r="C1656" s="6">
        <v>2118.4613971929598</v>
      </c>
      <c r="D1656" s="1">
        <f t="shared" si="29"/>
        <v>-4.2962120108149815E-3</v>
      </c>
      <c r="E1656" s="1">
        <f>(C1656-MAX(C$7:C1656))/MAX(C$7:C1656)</f>
        <v>-9.0302375204463197E-3</v>
      </c>
    </row>
    <row r="1657" spans="2:5">
      <c r="B1657" s="2">
        <v>42548</v>
      </c>
      <c r="C1657" s="6">
        <v>2111.49230604589</v>
      </c>
      <c r="D1657" s="1">
        <f t="shared" si="29"/>
        <v>-3.2896946606174593E-3</v>
      </c>
      <c r="E1657" s="1">
        <f>(C1657-MAX(C$7:C1657))/MAX(C$7:C1657)</f>
        <v>-1.2290225456908608E-2</v>
      </c>
    </row>
    <row r="1658" spans="2:5">
      <c r="B1658" s="2">
        <v>42549</v>
      </c>
      <c r="C1658" s="6">
        <v>2133.85453074923</v>
      </c>
      <c r="D1658" s="1">
        <f t="shared" si="29"/>
        <v>1.0590720429958234E-2</v>
      </c>
      <c r="E1658" s="1">
        <f>(C1658-MAX(C$7:C1658))/MAX(C$7:C1658)</f>
        <v>-1.8296673687855888E-3</v>
      </c>
    </row>
    <row r="1659" spans="2:5">
      <c r="B1659" s="2">
        <v>42550</v>
      </c>
      <c r="C1659" s="6">
        <v>2144.92715705099</v>
      </c>
      <c r="D1659" s="1">
        <f t="shared" si="29"/>
        <v>5.1890258413596069E-3</v>
      </c>
      <c r="E1659" s="1">
        <f>(C1659-MAX(C$7:C1659))/MAX(C$7:C1659)</f>
        <v>0</v>
      </c>
    </row>
    <row r="1660" spans="2:5">
      <c r="B1660" s="2">
        <v>42551</v>
      </c>
      <c r="C1660" s="6">
        <v>2147.8558464244602</v>
      </c>
      <c r="D1660" s="1">
        <f t="shared" si="29"/>
        <v>1.3654027195482143E-3</v>
      </c>
      <c r="E1660" s="1">
        <f>(C1660-MAX(C$7:C1660))/MAX(C$7:C1660)</f>
        <v>0</v>
      </c>
    </row>
    <row r="1661" spans="2:5">
      <c r="B1661" s="2">
        <v>42552</v>
      </c>
      <c r="C1661" s="6">
        <v>2155.0209160752001</v>
      </c>
      <c r="D1661" s="1">
        <f t="shared" si="29"/>
        <v>3.3359173813585219E-3</v>
      </c>
      <c r="E1661" s="1">
        <f>(C1661-MAX(C$7:C1661))/MAX(C$7:C1661)</f>
        <v>0</v>
      </c>
    </row>
    <row r="1662" spans="2:5">
      <c r="B1662" s="2">
        <v>42556</v>
      </c>
      <c r="C1662" s="6">
        <v>2158.9616259837098</v>
      </c>
      <c r="D1662" s="1">
        <f t="shared" si="29"/>
        <v>1.828617940138999E-3</v>
      </c>
      <c r="E1662" s="1">
        <f>(C1662-MAX(C$7:C1662))/MAX(C$7:C1662)</f>
        <v>0</v>
      </c>
    </row>
    <row r="1663" spans="2:5">
      <c r="B1663" s="2">
        <v>42557</v>
      </c>
      <c r="C1663" s="6">
        <v>2159.6808705486101</v>
      </c>
      <c r="D1663" s="1">
        <f t="shared" si="29"/>
        <v>3.3314374662518631E-4</v>
      </c>
      <c r="E1663" s="1">
        <f>(C1663-MAX(C$7:C1663))/MAX(C$7:C1663)</f>
        <v>0</v>
      </c>
    </row>
    <row r="1664" spans="2:5">
      <c r="B1664" s="2">
        <v>42558</v>
      </c>
      <c r="C1664" s="6">
        <v>2163.4796543399202</v>
      </c>
      <c r="D1664" s="1">
        <f t="shared" si="29"/>
        <v>1.7589560768509482E-3</v>
      </c>
      <c r="E1664" s="1">
        <f>(C1664-MAX(C$7:C1664))/MAX(C$7:C1664)</f>
        <v>0</v>
      </c>
    </row>
    <row r="1665" spans="2:5">
      <c r="B1665" s="2">
        <v>42559</v>
      </c>
      <c r="C1665" s="6">
        <v>2163.3910482287401</v>
      </c>
      <c r="D1665" s="1">
        <f t="shared" si="29"/>
        <v>-4.0955370669837343E-5</v>
      </c>
      <c r="E1665" s="1">
        <f>(C1665-MAX(C$7:C1665))/MAX(C$7:C1665)</f>
        <v>-4.0955370669803604E-5</v>
      </c>
    </row>
    <row r="1666" spans="2:5">
      <c r="B1666" s="2">
        <v>42562</v>
      </c>
      <c r="C1666" s="6">
        <v>2166.8822408645901</v>
      </c>
      <c r="D1666" s="1">
        <f t="shared" si="29"/>
        <v>1.6137593981024878E-3</v>
      </c>
      <c r="E1666" s="1">
        <f>(C1666-MAX(C$7:C1666))/MAX(C$7:C1666)</f>
        <v>0</v>
      </c>
    </row>
    <row r="1667" spans="2:5">
      <c r="B1667" s="2">
        <v>42563</v>
      </c>
      <c r="C1667" s="6">
        <v>2160.92569901869</v>
      </c>
      <c r="D1667" s="1">
        <f t="shared" si="29"/>
        <v>-2.7488996557207823E-3</v>
      </c>
      <c r="E1667" s="1">
        <f>(C1667-MAX(C$7:C1667))/MAX(C$7:C1667)</f>
        <v>-2.7488996557207684E-3</v>
      </c>
    </row>
    <row r="1668" spans="2:5">
      <c r="B1668" s="2">
        <v>42564</v>
      </c>
      <c r="C1668" s="6">
        <v>2159.2354865339998</v>
      </c>
      <c r="D1668" s="1">
        <f t="shared" si="29"/>
        <v>-7.8217056951923603E-4</v>
      </c>
      <c r="E1668" s="1">
        <f>(C1668-MAX(C$7:C1668))/MAX(C$7:C1668)</f>
        <v>-3.5289201168307209E-3</v>
      </c>
    </row>
    <row r="1669" spans="2:5">
      <c r="B1669" s="2">
        <v>42565</v>
      </c>
      <c r="C1669" s="6">
        <v>2157.1653067590601</v>
      </c>
      <c r="D1669" s="1">
        <f t="shared" si="29"/>
        <v>-9.5875590589833415E-4</v>
      </c>
      <c r="E1669" s="1">
        <f>(C1669-MAX(C$7:C1669))/MAX(C$7:C1669)</f>
        <v>-4.4842926497256248E-3</v>
      </c>
    </row>
    <row r="1670" spans="2:5">
      <c r="B1670" s="2">
        <v>42566</v>
      </c>
      <c r="C1670" s="6">
        <v>2156.36163997227</v>
      </c>
      <c r="D1670" s="1">
        <f t="shared" si="29"/>
        <v>-3.7255688484882921E-4</v>
      </c>
      <c r="E1670" s="1">
        <f>(C1670-MAX(C$7:C1670))/MAX(C$7:C1670)</f>
        <v>-4.855178880474072E-3</v>
      </c>
    </row>
    <row r="1671" spans="2:5">
      <c r="B1671" s="2">
        <v>42569</v>
      </c>
      <c r="C1671" s="6">
        <v>2162.4824138735698</v>
      </c>
      <c r="D1671" s="1">
        <f t="shared" si="29"/>
        <v>2.8384728182135888E-3</v>
      </c>
      <c r="E1671" s="1">
        <f>(C1671-MAX(C$7:C1671))/MAX(C$7:C1671)</f>
        <v>-2.0304873555402583E-3</v>
      </c>
    </row>
    <row r="1672" spans="2:5">
      <c r="B1672" s="2">
        <v>42570</v>
      </c>
      <c r="C1672" s="6">
        <v>2165.4709041389601</v>
      </c>
      <c r="D1672" s="1">
        <f t="shared" si="29"/>
        <v>1.3819720549945735E-3</v>
      </c>
      <c r="E1672" s="1">
        <f>(C1672-MAX(C$7:C1672))/MAX(C$7:C1672)</f>
        <v>-6.5132137732915377E-4</v>
      </c>
    </row>
    <row r="1673" spans="2:5">
      <c r="B1673" s="2">
        <v>42571</v>
      </c>
      <c r="C1673" s="6">
        <v>2166.3031089239498</v>
      </c>
      <c r="D1673" s="1">
        <f t="shared" ref="D1673:D1736" si="30">C1673/C1672-1</f>
        <v>3.843066112774185E-4</v>
      </c>
      <c r="E1673" s="1">
        <f>(C1673-MAX(C$7:C1673))/MAX(C$7:C1673)</f>
        <v>-2.6726507316301339E-4</v>
      </c>
    </row>
    <row r="1674" spans="2:5">
      <c r="B1674" s="2">
        <v>42572</v>
      </c>
      <c r="C1674" s="6">
        <v>2166.51542950047</v>
      </c>
      <c r="D1674" s="1">
        <f t="shared" si="30"/>
        <v>9.8010558007954884E-5</v>
      </c>
      <c r="E1674" s="1">
        <f>(C1674-MAX(C$7:C1674))/MAX(C$7:C1674)</f>
        <v>-1.6928070995395148E-4</v>
      </c>
    </row>
    <row r="1675" spans="2:5">
      <c r="B1675" s="2">
        <v>42573</v>
      </c>
      <c r="C1675" s="6">
        <v>2167.6784636464099</v>
      </c>
      <c r="D1675" s="1">
        <f t="shared" si="30"/>
        <v>5.3682246159136859E-4</v>
      </c>
      <c r="E1675" s="1">
        <f>(C1675-MAX(C$7:C1675))/MAX(C$7:C1675)</f>
        <v>0</v>
      </c>
    </row>
    <row r="1676" spans="2:5">
      <c r="B1676" s="2">
        <v>42576</v>
      </c>
      <c r="C1676" s="6">
        <v>2171.6170738833198</v>
      </c>
      <c r="D1676" s="1">
        <f t="shared" si="30"/>
        <v>1.8169716140854497E-3</v>
      </c>
      <c r="E1676" s="1">
        <f>(C1676-MAX(C$7:C1676))/MAX(C$7:C1676)</f>
        <v>0</v>
      </c>
    </row>
    <row r="1677" spans="2:5">
      <c r="B1677" s="2">
        <v>42577</v>
      </c>
      <c r="C1677" s="6">
        <v>2174.2434742232399</v>
      </c>
      <c r="D1677" s="1">
        <f t="shared" si="30"/>
        <v>1.2094214820403959E-3</v>
      </c>
      <c r="E1677" s="1">
        <f>(C1677-MAX(C$7:C1677))/MAX(C$7:C1677)</f>
        <v>0</v>
      </c>
    </row>
    <row r="1678" spans="2:5">
      <c r="B1678" s="2">
        <v>42578</v>
      </c>
      <c r="C1678" s="6">
        <v>2174.8356873102198</v>
      </c>
      <c r="D1678" s="1">
        <f t="shared" si="30"/>
        <v>2.7237661927048684E-4</v>
      </c>
      <c r="E1678" s="1">
        <f>(C1678-MAX(C$7:C1678))/MAX(C$7:C1678)</f>
        <v>0</v>
      </c>
    </row>
    <row r="1679" spans="2:5">
      <c r="B1679" s="2">
        <v>42579</v>
      </c>
      <c r="C1679" s="6">
        <v>2171.8333346304298</v>
      </c>
      <c r="D1679" s="1">
        <f t="shared" si="30"/>
        <v>-1.380496327749392E-3</v>
      </c>
      <c r="E1679" s="1">
        <f>(C1679-MAX(C$7:C1679))/MAX(C$7:C1679)</f>
        <v>-1.3804963277493376E-3</v>
      </c>
    </row>
    <row r="1680" spans="2:5">
      <c r="B1680" s="2">
        <v>42580</v>
      </c>
      <c r="C1680" s="6">
        <v>2178.4495849427899</v>
      </c>
      <c r="D1680" s="1">
        <f t="shared" si="30"/>
        <v>3.0463895211765291E-3</v>
      </c>
      <c r="E1680" s="1">
        <f>(C1680-MAX(C$7:C1680))/MAX(C$7:C1680)</f>
        <v>0</v>
      </c>
    </row>
    <row r="1681" spans="2:5">
      <c r="B1681" s="2">
        <v>42583</v>
      </c>
      <c r="C1681" s="6">
        <v>2185.7987539494202</v>
      </c>
      <c r="D1681" s="1">
        <f t="shared" si="30"/>
        <v>3.373577730431343E-3</v>
      </c>
      <c r="E1681" s="1">
        <f>(C1681-MAX(C$7:C1681))/MAX(C$7:C1681)</f>
        <v>0</v>
      </c>
    </row>
    <row r="1682" spans="2:5">
      <c r="B1682" s="2">
        <v>42584</v>
      </c>
      <c r="C1682" s="6">
        <v>2181.2586560453701</v>
      </c>
      <c r="D1682" s="1">
        <f t="shared" si="30"/>
        <v>-2.0770887053744858E-3</v>
      </c>
      <c r="E1682" s="1">
        <f>(C1682-MAX(C$7:C1682))/MAX(C$7:C1682)</f>
        <v>-2.0770887053745343E-3</v>
      </c>
    </row>
    <row r="1683" spans="2:5">
      <c r="B1683" s="2">
        <v>42585</v>
      </c>
      <c r="C1683" s="6">
        <v>2177.1345987193799</v>
      </c>
      <c r="D1683" s="1">
        <f t="shared" si="30"/>
        <v>-1.8906778041019034E-3</v>
      </c>
      <c r="E1683" s="1">
        <f>(C1683-MAX(C$7:C1683))/MAX(C$7:C1683)</f>
        <v>-3.9638394039640586E-3</v>
      </c>
    </row>
    <row r="1684" spans="2:5">
      <c r="B1684" s="2">
        <v>42586</v>
      </c>
      <c r="C1684" s="6">
        <v>2181.18334271702</v>
      </c>
      <c r="D1684" s="1">
        <f t="shared" si="30"/>
        <v>1.8596663706604843E-3</v>
      </c>
      <c r="E1684" s="1">
        <f>(C1684-MAX(C$7:C1684))/MAX(C$7:C1684)</f>
        <v>-2.1115444521417372E-3</v>
      </c>
    </row>
    <row r="1685" spans="2:5">
      <c r="B1685" s="2">
        <v>42587</v>
      </c>
      <c r="C1685" s="6">
        <v>2180.6918207550002</v>
      </c>
      <c r="D1685" s="1">
        <f t="shared" si="30"/>
        <v>-2.2534646785243861E-4</v>
      </c>
      <c r="E1685" s="1">
        <f>(C1685-MAX(C$7:C1685))/MAX(C$7:C1685)</f>
        <v>-2.3364150909101285E-3</v>
      </c>
    </row>
    <row r="1686" spans="2:5">
      <c r="B1686" s="2">
        <v>42590</v>
      </c>
      <c r="C1686" s="6">
        <v>2180.3769569224801</v>
      </c>
      <c r="D1686" s="1">
        <f t="shared" si="30"/>
        <v>-1.4438712959041755E-4</v>
      </c>
      <c r="E1686" s="1">
        <f>(C1686-MAX(C$7:C1686))/MAX(C$7:C1686)</f>
        <v>-2.4804648722320452E-3</v>
      </c>
    </row>
    <row r="1687" spans="2:5">
      <c r="B1687" s="2">
        <v>42591</v>
      </c>
      <c r="C1687" s="6">
        <v>2185.1391647384598</v>
      </c>
      <c r="D1687" s="1">
        <f t="shared" si="30"/>
        <v>2.1841213285895833E-3</v>
      </c>
      <c r="E1687" s="1">
        <f>(C1687-MAX(C$7:C1687))/MAX(C$7:C1687)</f>
        <v>-3.0176117987466437E-4</v>
      </c>
    </row>
    <row r="1688" spans="2:5">
      <c r="B1688" s="2">
        <v>42592</v>
      </c>
      <c r="C1688" s="6">
        <v>2184.7617846318999</v>
      </c>
      <c r="D1688" s="1">
        <f t="shared" si="30"/>
        <v>-1.7270300795924065E-4</v>
      </c>
      <c r="E1688" s="1">
        <f>(C1688-MAX(C$7:C1688))/MAX(C$7:C1688)</f>
        <v>-4.7441207277048523E-4</v>
      </c>
    </row>
    <row r="1689" spans="2:5">
      <c r="B1689" s="2">
        <v>42593</v>
      </c>
      <c r="C1689" s="6">
        <v>2185.6992581016402</v>
      </c>
      <c r="D1689" s="1">
        <f t="shared" si="30"/>
        <v>4.2909642430344341E-4</v>
      </c>
      <c r="E1689" s="1">
        <f>(C1689-MAX(C$7:C1689))/MAX(C$7:C1689)</f>
        <v>-4.5519216991128884E-5</v>
      </c>
    </row>
    <row r="1690" spans="2:5">
      <c r="B1690" s="2">
        <v>42594</v>
      </c>
      <c r="C1690" s="6">
        <v>2186.6891813744901</v>
      </c>
      <c r="D1690" s="1">
        <f t="shared" si="30"/>
        <v>4.5290918646778699E-4</v>
      </c>
      <c r="E1690" s="1">
        <f>(C1690-MAX(C$7:C1690))/MAX(C$7:C1690)</f>
        <v>0</v>
      </c>
    </row>
    <row r="1691" spans="2:5">
      <c r="B1691" s="2">
        <v>42598</v>
      </c>
      <c r="C1691" s="6">
        <v>2187.3038017111799</v>
      </c>
      <c r="D1691" s="1">
        <f t="shared" si="30"/>
        <v>2.8107347945227623E-4</v>
      </c>
      <c r="E1691" s="1">
        <f>(C1691-MAX(C$7:C1691))/MAX(C$7:C1691)</f>
        <v>0</v>
      </c>
    </row>
    <row r="1692" spans="2:5">
      <c r="B1692" s="2">
        <v>42599</v>
      </c>
      <c r="C1692" s="6">
        <v>2185.4224714105999</v>
      </c>
      <c r="D1692" s="1">
        <f t="shared" si="30"/>
        <v>-8.6011385300399645E-4</v>
      </c>
      <c r="E1692" s="1">
        <f>(C1692-MAX(C$7:C1692))/MAX(C$7:C1692)</f>
        <v>-8.6011385300394289E-4</v>
      </c>
    </row>
    <row r="1693" spans="2:5">
      <c r="B1693" s="2">
        <v>42600</v>
      </c>
      <c r="C1693" s="6">
        <v>2187.2477504539102</v>
      </c>
      <c r="D1693" s="1">
        <f t="shared" si="30"/>
        <v>8.3520649539781111E-4</v>
      </c>
      <c r="E1693" s="1">
        <f>(C1693-MAX(C$7:C1693))/MAX(C$7:C1693)</f>
        <v>-2.5625730283031783E-5</v>
      </c>
    </row>
    <row r="1694" spans="2:5">
      <c r="B1694" s="2">
        <v>42601</v>
      </c>
      <c r="C1694" s="6">
        <v>2186.88320049706</v>
      </c>
      <c r="D1694" s="1">
        <f t="shared" si="30"/>
        <v>-1.6667062831565715E-4</v>
      </c>
      <c r="E1694" s="1">
        <f>(C1694-MAX(C$7:C1694))/MAX(C$7:C1694)</f>
        <v>-1.9229208754212537E-4</v>
      </c>
    </row>
    <row r="1695" spans="2:5">
      <c r="B1695" s="2">
        <v>42604</v>
      </c>
      <c r="C1695" s="6">
        <v>2187.2052404093301</v>
      </c>
      <c r="D1695" s="1">
        <f t="shared" si="30"/>
        <v>1.472597677814047E-4</v>
      </c>
      <c r="E1695" s="1">
        <f>(C1695-MAX(C$7:C1695))/MAX(C$7:C1695)</f>
        <v>-4.5060636648922063E-5</v>
      </c>
    </row>
    <row r="1696" spans="2:5">
      <c r="B1696" s="2">
        <v>42605</v>
      </c>
      <c r="C1696" s="6">
        <v>2185.6305633964198</v>
      </c>
      <c r="D1696" s="1">
        <f t="shared" si="30"/>
        <v>-7.1994935994923459E-4</v>
      </c>
      <c r="E1696" s="1">
        <f>(C1696-MAX(C$7:C1696))/MAX(C$7:C1696)</f>
        <v>-7.6497755522165762E-4</v>
      </c>
    </row>
    <row r="1697" spans="2:5">
      <c r="B1697" s="2">
        <v>42606</v>
      </c>
      <c r="C1697" s="6">
        <v>2183.28536763992</v>
      </c>
      <c r="D1697" s="1">
        <f t="shared" si="30"/>
        <v>-1.073006479583416E-3</v>
      </c>
      <c r="E1697" s="1">
        <f>(C1697-MAX(C$7:C1697))/MAX(C$7:C1697)</f>
        <v>-1.8371632089315497E-3</v>
      </c>
    </row>
    <row r="1698" spans="2:5">
      <c r="B1698" s="2">
        <v>42607</v>
      </c>
      <c r="C1698" s="6">
        <v>2181.5451976561799</v>
      </c>
      <c r="D1698" s="1">
        <f t="shared" si="30"/>
        <v>-7.9704193026364223E-4</v>
      </c>
      <c r="E1698" s="1">
        <f>(C1698-MAX(C$7:C1698))/MAX(C$7:C1698)</f>
        <v>-2.6327408430849362E-3</v>
      </c>
    </row>
    <row r="1699" spans="2:5">
      <c r="B1699" s="2">
        <v>42608</v>
      </c>
      <c r="C1699" s="6">
        <v>2179.60592785366</v>
      </c>
      <c r="D1699" s="1">
        <f t="shared" si="30"/>
        <v>-8.8894321538857124E-4</v>
      </c>
      <c r="E1699" s="1">
        <f>(C1699-MAX(C$7:C1699))/MAX(C$7:C1699)</f>
        <v>-3.519343701363135E-3</v>
      </c>
    </row>
    <row r="1700" spans="2:5">
      <c r="B1700" s="2">
        <v>42612</v>
      </c>
      <c r="C1700" s="6">
        <v>2184.1719633724902</v>
      </c>
      <c r="D1700" s="1">
        <f t="shared" si="30"/>
        <v>2.0948903930200213E-3</v>
      </c>
      <c r="E1700" s="1">
        <f>(C1700-MAX(C$7:C1700))/MAX(C$7:C1700)</f>
        <v>-1.43182594765281E-3</v>
      </c>
    </row>
    <row r="1701" spans="2:5">
      <c r="B1701" s="2">
        <v>42613</v>
      </c>
      <c r="C1701" s="6">
        <v>2179.8857129350999</v>
      </c>
      <c r="D1701" s="1">
        <f t="shared" si="30"/>
        <v>-1.9624143653835802E-3</v>
      </c>
      <c r="E1701" s="1">
        <f>(C1701-MAX(C$7:C1701))/MAX(C$7:C1701)</f>
        <v>-3.3914304772279759E-3</v>
      </c>
    </row>
    <row r="1702" spans="2:5">
      <c r="B1702" s="2">
        <v>42614</v>
      </c>
      <c r="C1702" s="6">
        <v>2180.55349144826</v>
      </c>
      <c r="D1702" s="1">
        <f t="shared" si="30"/>
        <v>3.0633647864997116E-4</v>
      </c>
      <c r="E1702" s="1">
        <f>(C1702-MAX(C$7:C1702))/MAX(C$7:C1702)</f>
        <v>-3.086132917447902E-3</v>
      </c>
    </row>
    <row r="1703" spans="2:5">
      <c r="B1703" s="2">
        <v>42615</v>
      </c>
      <c r="C1703" s="6">
        <v>2190.4822790174999</v>
      </c>
      <c r="D1703" s="1">
        <f t="shared" si="30"/>
        <v>4.553333641288182E-3</v>
      </c>
      <c r="E1703" s="1">
        <f>(C1703-MAX(C$7:C1703))/MAX(C$7:C1703)</f>
        <v>0</v>
      </c>
    </row>
    <row r="1704" spans="2:5">
      <c r="B1704" s="2">
        <v>42619</v>
      </c>
      <c r="C1704" s="6">
        <v>2195.5637748285098</v>
      </c>
      <c r="D1704" s="1">
        <f t="shared" si="30"/>
        <v>2.3198068570038366E-3</v>
      </c>
      <c r="E1704" s="1">
        <f>(C1704-MAX(C$7:C1704))/MAX(C$7:C1704)</f>
        <v>0</v>
      </c>
    </row>
    <row r="1705" spans="2:5">
      <c r="B1705" s="2">
        <v>42620</v>
      </c>
      <c r="C1705" s="6">
        <v>2194.7884033968598</v>
      </c>
      <c r="D1705" s="1">
        <f t="shared" si="30"/>
        <v>-3.5315368222932353E-4</v>
      </c>
      <c r="E1705" s="1">
        <f>(C1705-MAX(C$7:C1705))/MAX(C$7:C1705)</f>
        <v>-3.531536822293232E-4</v>
      </c>
    </row>
    <row r="1706" spans="2:5">
      <c r="B1706" s="2">
        <v>42621</v>
      </c>
      <c r="C1706" s="6">
        <v>2191.6593624655302</v>
      </c>
      <c r="D1706" s="1">
        <f t="shared" si="30"/>
        <v>-1.4256686095510673E-3</v>
      </c>
      <c r="E1706" s="1">
        <f>(C1706-MAX(C$7:C1706))/MAX(C$7:C1706)</f>
        <v>-1.7783188116613101E-3</v>
      </c>
    </row>
    <row r="1707" spans="2:5">
      <c r="B1707" s="2">
        <v>42622</v>
      </c>
      <c r="C1707" s="6">
        <v>2169.3774560449801</v>
      </c>
      <c r="D1707" s="1">
        <f t="shared" si="30"/>
        <v>-1.0166683200022342E-2</v>
      </c>
      <c r="E1707" s="1">
        <f>(C1707-MAX(C$7:C1707))/MAX(C$7:C1707)</f>
        <v>-1.1926922407696886E-2</v>
      </c>
    </row>
    <row r="1708" spans="2:5">
      <c r="B1708" s="2">
        <v>42625</v>
      </c>
      <c r="C1708" s="6">
        <v>2178.9419045488798</v>
      </c>
      <c r="D1708" s="1">
        <f t="shared" si="30"/>
        <v>4.4088447942742803E-3</v>
      </c>
      <c r="E1708" s="1">
        <f>(C1708-MAX(C$7:C1708))/MAX(C$7:C1708)</f>
        <v>-7.5706615631915752E-3</v>
      </c>
    </row>
    <row r="1709" spans="2:5">
      <c r="B1709" s="2">
        <v>42626</v>
      </c>
      <c r="C1709" s="6">
        <v>2169.5349484959002</v>
      </c>
      <c r="D1709" s="1">
        <f t="shared" si="30"/>
        <v>-4.3172128790314179E-3</v>
      </c>
      <c r="E1709" s="1">
        <f>(C1709-MAX(C$7:C1709))/MAX(C$7:C1709)</f>
        <v>-1.1855190284619605E-2</v>
      </c>
    </row>
    <row r="1710" spans="2:5">
      <c r="B1710" s="2">
        <v>42627</v>
      </c>
      <c r="C1710" s="6">
        <v>2173.9053493930001</v>
      </c>
      <c r="D1710" s="1">
        <f t="shared" si="30"/>
        <v>2.0144413438141218E-3</v>
      </c>
      <c r="E1710" s="1">
        <f>(C1710-MAX(C$7:C1710))/MAX(C$7:C1710)</f>
        <v>-9.8646305262535521E-3</v>
      </c>
    </row>
    <row r="1711" spans="2:5">
      <c r="B1711" s="2">
        <v>42628</v>
      </c>
      <c r="C1711" s="6">
        <v>2180.7469011611001</v>
      </c>
      <c r="D1711" s="1">
        <f t="shared" si="30"/>
        <v>3.1471249518799649E-3</v>
      </c>
      <c r="E1711" s="1">
        <f>(C1711-MAX(C$7:C1711))/MAX(C$7:C1711)</f>
        <v>-6.748550799243816E-3</v>
      </c>
    </row>
    <row r="1712" spans="2:5">
      <c r="B1712" s="2">
        <v>42629</v>
      </c>
      <c r="C1712" s="6">
        <v>2182.8907984419102</v>
      </c>
      <c r="D1712" s="1">
        <f t="shared" si="30"/>
        <v>9.8310229383735681E-4</v>
      </c>
      <c r="E1712" s="1">
        <f>(C1712-MAX(C$7:C1712))/MAX(C$7:C1712)</f>
        <v>-5.7720830211773341E-3</v>
      </c>
    </row>
    <row r="1713" spans="2:5">
      <c r="B1713" s="2">
        <v>42632</v>
      </c>
      <c r="C1713" s="6">
        <v>2185.7802060772801</v>
      </c>
      <c r="D1713" s="1">
        <f t="shared" si="30"/>
        <v>1.3236610999654008E-3</v>
      </c>
      <c r="E1713" s="1">
        <f>(C1713-MAX(C$7:C1713))/MAX(C$7:C1713)</f>
        <v>-4.4560622029728532E-3</v>
      </c>
    </row>
    <row r="1714" spans="2:5">
      <c r="B1714" s="2">
        <v>42633</v>
      </c>
      <c r="C1714" s="6">
        <v>2183.9455692409001</v>
      </c>
      <c r="D1714" s="1">
        <f t="shared" si="30"/>
        <v>-8.3935101584275973E-4</v>
      </c>
      <c r="E1714" s="1">
        <f>(C1714-MAX(C$7:C1714))/MAX(C$7:C1714)</f>
        <v>-5.2916730184789131E-3</v>
      </c>
    </row>
    <row r="1715" spans="2:5">
      <c r="B1715" s="2">
        <v>42634</v>
      </c>
      <c r="C1715" s="6">
        <v>2189.5237529728201</v>
      </c>
      <c r="D1715" s="1">
        <f t="shared" si="30"/>
        <v>2.5541770868671154E-3</v>
      </c>
      <c r="E1715" s="1">
        <f>(C1715-MAX(C$7:C1715))/MAX(C$7:C1715)</f>
        <v>-2.7510118015868033E-3</v>
      </c>
    </row>
    <row r="1716" spans="2:5">
      <c r="B1716" s="2">
        <v>42635</v>
      </c>
      <c r="C1716" s="6">
        <v>2195.5176951062599</v>
      </c>
      <c r="D1716" s="1">
        <f t="shared" si="30"/>
        <v>2.737555199070707E-3</v>
      </c>
      <c r="E1716" s="1">
        <f>(C1716-MAX(C$7:C1716))/MAX(C$7:C1716)</f>
        <v>-2.0987649176139942E-5</v>
      </c>
    </row>
    <row r="1717" spans="2:5">
      <c r="B1717" s="2">
        <v>42636</v>
      </c>
      <c r="C1717" s="6">
        <v>2194.78520988317</v>
      </c>
      <c r="D1717" s="1">
        <f t="shared" si="30"/>
        <v>-3.3362756525379123E-4</v>
      </c>
      <c r="E1717" s="1">
        <f>(C1717-MAX(C$7:C1717))/MAX(C$7:C1717)</f>
        <v>-3.5460821237165224E-4</v>
      </c>
    </row>
    <row r="1718" spans="2:5">
      <c r="B1718" s="2">
        <v>42639</v>
      </c>
      <c r="C1718" s="6">
        <v>2186.67170807906</v>
      </c>
      <c r="D1718" s="1">
        <f t="shared" si="30"/>
        <v>-3.6967179146163431E-3</v>
      </c>
      <c r="E1718" s="1">
        <f>(C1718-MAX(C$7:C1718))/MAX(C$7:C1718)</f>
        <v>-4.050015240456604E-3</v>
      </c>
    </row>
    <row r="1719" spans="2:5">
      <c r="B1719" s="2">
        <v>42640</v>
      </c>
      <c r="C1719" s="6">
        <v>2193.8582329948599</v>
      </c>
      <c r="D1719" s="1">
        <f t="shared" si="30"/>
        <v>3.2865129636276968E-3</v>
      </c>
      <c r="E1719" s="1">
        <f>(C1719-MAX(C$7:C1719))/MAX(C$7:C1719)</f>
        <v>-7.7681270441945928E-4</v>
      </c>
    </row>
    <row r="1720" spans="2:5">
      <c r="B1720" s="2">
        <v>42641</v>
      </c>
      <c r="C1720" s="6">
        <v>2195.68914386714</v>
      </c>
      <c r="D1720" s="1">
        <f t="shared" si="30"/>
        <v>8.3456207185306219E-4</v>
      </c>
      <c r="E1720" s="1">
        <f>(C1720-MAX(C$7:C1720))/MAX(C$7:C1720)</f>
        <v>0</v>
      </c>
    </row>
    <row r="1721" spans="2:5">
      <c r="B1721" s="2">
        <v>42642</v>
      </c>
      <c r="C1721" s="6">
        <v>2186.5481693540701</v>
      </c>
      <c r="D1721" s="1">
        <f t="shared" si="30"/>
        <v>-4.1631460166399181E-3</v>
      </c>
      <c r="E1721" s="1">
        <f>(C1721-MAX(C$7:C1721))/MAX(C$7:C1721)</f>
        <v>-4.1631460166399094E-3</v>
      </c>
    </row>
    <row r="1722" spans="2:5">
      <c r="B1722" s="2">
        <v>42643</v>
      </c>
      <c r="C1722" s="6">
        <v>2195.4140718910098</v>
      </c>
      <c r="D1722" s="1">
        <f t="shared" si="30"/>
        <v>4.0547483294450792E-3</v>
      </c>
      <c r="E1722" s="1">
        <f>(C1722-MAX(C$7:C1722))/MAX(C$7:C1722)</f>
        <v>-1.2527819655097096E-4</v>
      </c>
    </row>
    <row r="1723" spans="2:5">
      <c r="B1723" s="2">
        <v>42647</v>
      </c>
      <c r="C1723" s="6">
        <v>2196.4319551144599</v>
      </c>
      <c r="D1723" s="1">
        <f t="shared" si="30"/>
        <v>4.6364065735149396E-4</v>
      </c>
      <c r="E1723" s="1">
        <f>(C1723-MAX(C$7:C1723))/MAX(C$7:C1723)</f>
        <v>0</v>
      </c>
    </row>
    <row r="1724" spans="2:5">
      <c r="B1724" s="2">
        <v>42648</v>
      </c>
      <c r="C1724" s="6">
        <v>2192.72412395836</v>
      </c>
      <c r="D1724" s="1">
        <f t="shared" si="30"/>
        <v>-1.6881156493221416E-3</v>
      </c>
      <c r="E1724" s="1">
        <f>(C1724-MAX(C$7:C1724))/MAX(C$7:C1724)</f>
        <v>-1.6881156493221328E-3</v>
      </c>
    </row>
    <row r="1725" spans="2:5">
      <c r="B1725" s="2">
        <v>42649</v>
      </c>
      <c r="C1725" s="6">
        <v>2194.0627850678802</v>
      </c>
      <c r="D1725" s="1">
        <f t="shared" si="30"/>
        <v>6.1050138268359255E-4</v>
      </c>
      <c r="E1725" s="1">
        <f>(C1725-MAX(C$7:C1725))/MAX(C$7:C1725)</f>
        <v>-1.0786448635765953E-3</v>
      </c>
    </row>
    <row r="1726" spans="2:5">
      <c r="B1726" s="2">
        <v>42650</v>
      </c>
      <c r="C1726" s="6">
        <v>2184.3245492020001</v>
      </c>
      <c r="D1726" s="1">
        <f t="shared" si="30"/>
        <v>-4.4384490417300748E-3</v>
      </c>
      <c r="E1726" s="1">
        <f>(C1726-MAX(C$7:C1726))/MAX(C$7:C1726)</f>
        <v>-5.5123063950455568E-3</v>
      </c>
    </row>
    <row r="1727" spans="2:5">
      <c r="B1727" s="2">
        <v>42654</v>
      </c>
      <c r="C1727" s="6">
        <v>2176.8728151457099</v>
      </c>
      <c r="D1727" s="1">
        <f t="shared" si="30"/>
        <v>-3.4114591895295643E-3</v>
      </c>
      <c r="E1727" s="1">
        <f>(C1727-MAX(C$7:C1727))/MAX(C$7:C1727)</f>
        <v>-8.9049605762682501E-3</v>
      </c>
    </row>
    <row r="1728" spans="2:5">
      <c r="B1728" s="2">
        <v>42655</v>
      </c>
      <c r="C1728" s="6">
        <v>2179.6069220356999</v>
      </c>
      <c r="D1728" s="1">
        <f t="shared" si="30"/>
        <v>1.255979160090348E-3</v>
      </c>
      <c r="E1728" s="1">
        <f>(C1728-MAX(C$7:C1728))/MAX(C$7:C1728)</f>
        <v>-7.6601658610832134E-3</v>
      </c>
    </row>
    <row r="1729" spans="2:5">
      <c r="B1729" s="2">
        <v>42656</v>
      </c>
      <c r="C1729" s="6">
        <v>2175.7877760281899</v>
      </c>
      <c r="D1729" s="1">
        <f t="shared" si="30"/>
        <v>-1.7522177824352836E-3</v>
      </c>
      <c r="E1729" s="1">
        <f>(C1729-MAX(C$7:C1729))/MAX(C$7:C1729)</f>
        <v>-9.3989613646802955E-3</v>
      </c>
    </row>
    <row r="1730" spans="2:5">
      <c r="B1730" s="2">
        <v>42657</v>
      </c>
      <c r="C1730" s="6">
        <v>2177.5762197958802</v>
      </c>
      <c r="D1730" s="1">
        <f t="shared" si="30"/>
        <v>8.2197528058314262E-4</v>
      </c>
      <c r="E1730" s="1">
        <f>(C1730-MAX(C$7:C1730))/MAX(C$7:C1730)</f>
        <v>-8.5847117980020066E-3</v>
      </c>
    </row>
    <row r="1731" spans="2:5">
      <c r="B1731" s="2">
        <v>42660</v>
      </c>
      <c r="C1731" s="6">
        <v>2175.9786789946702</v>
      </c>
      <c r="D1731" s="1">
        <f t="shared" si="30"/>
        <v>-7.3363255287561824E-4</v>
      </c>
      <c r="E1731" s="1">
        <f>(C1731-MAX(C$7:C1731))/MAX(C$7:C1731)</f>
        <v>-9.312046326845522E-3</v>
      </c>
    </row>
    <row r="1732" spans="2:5">
      <c r="B1732" s="2">
        <v>42661</v>
      </c>
      <c r="C1732" s="6">
        <v>2181.67268774584</v>
      </c>
      <c r="D1732" s="1">
        <f t="shared" si="30"/>
        <v>2.6167576025148964E-3</v>
      </c>
      <c r="E1732" s="1">
        <f>(C1732-MAX(C$7:C1732))/MAX(C$7:C1732)</f>
        <v>-6.7196560923512873E-3</v>
      </c>
    </row>
    <row r="1733" spans="2:5">
      <c r="B1733" s="2">
        <v>42662</v>
      </c>
      <c r="C1733" s="6">
        <v>2186.8388493993102</v>
      </c>
      <c r="D1733" s="1">
        <f t="shared" si="30"/>
        <v>2.3679819995399143E-3</v>
      </c>
      <c r="E1733" s="1">
        <f>(C1733-MAX(C$7:C1733))/MAX(C$7:C1733)</f>
        <v>-4.3675861174810628E-3</v>
      </c>
    </row>
    <row r="1734" spans="2:5">
      <c r="B1734" s="2">
        <v>42663</v>
      </c>
      <c r="C1734" s="6">
        <v>2187.6050979377301</v>
      </c>
      <c r="D1734" s="1">
        <f t="shared" si="30"/>
        <v>3.5039094839128815E-4</v>
      </c>
      <c r="E1734" s="1">
        <f>(C1734-MAX(C$7:C1734))/MAX(C$7:C1734)</f>
        <v>-4.018725531731695E-3</v>
      </c>
    </row>
    <row r="1735" spans="2:5">
      <c r="B1735" s="2">
        <v>42664</v>
      </c>
      <c r="C1735" s="6">
        <v>2186.62681933864</v>
      </c>
      <c r="D1735" s="1">
        <f t="shared" si="30"/>
        <v>-4.4719158865202946E-4</v>
      </c>
      <c r="E1735" s="1">
        <f>(C1735-MAX(C$7:C1735))/MAX(C$7:C1735)</f>
        <v>-4.4641199801288634E-3</v>
      </c>
    </row>
    <row r="1736" spans="2:5">
      <c r="B1736" s="2">
        <v>42667</v>
      </c>
      <c r="C1736" s="6">
        <v>2186.5494347236099</v>
      </c>
      <c r="D1736" s="1">
        <f t="shared" si="30"/>
        <v>-3.5389950560182903E-5</v>
      </c>
      <c r="E1736" s="1">
        <f>(C1736-MAX(C$7:C1736))/MAX(C$7:C1736)</f>
        <v>-4.4993519457036894E-3</v>
      </c>
    </row>
    <row r="1737" spans="2:5">
      <c r="B1737" s="2">
        <v>42668</v>
      </c>
      <c r="C1737" s="6">
        <v>2184.9105481378601</v>
      </c>
      <c r="D1737" s="1">
        <f t="shared" ref="D1737:D1800" si="31">C1737/C1736-1</f>
        <v>-7.4953100063657185E-4</v>
      </c>
      <c r="E1737" s="1">
        <f>(C1737-MAX(C$7:C1737))/MAX(C$7:C1737)</f>
        <v>-5.245510542574214E-3</v>
      </c>
    </row>
    <row r="1738" spans="2:5">
      <c r="B1738" s="2">
        <v>42669</v>
      </c>
      <c r="C1738" s="6">
        <v>2182.5272254719098</v>
      </c>
      <c r="D1738" s="1">
        <f t="shared" si="31"/>
        <v>-1.0908101789254276E-3</v>
      </c>
      <c r="E1738" s="1">
        <f>(C1738-MAX(C$7:C1738))/MAX(C$7:C1738)</f>
        <v>-6.3305988652061556E-3</v>
      </c>
    </row>
    <row r="1739" spans="2:5">
      <c r="B1739" s="2">
        <v>42670</v>
      </c>
      <c r="C1739" s="6">
        <v>2172.5474318189599</v>
      </c>
      <c r="D1739" s="1">
        <f t="shared" si="31"/>
        <v>-4.5725860994892953E-3</v>
      </c>
      <c r="E1739" s="1">
        <f>(C1739-MAX(C$7:C1739))/MAX(C$7:C1739)</f>
        <v>-1.0874237756322999E-2</v>
      </c>
    </row>
    <row r="1740" spans="2:5">
      <c r="B1740" s="2">
        <v>42671</v>
      </c>
      <c r="C1740" s="6">
        <v>2167.0783208014</v>
      </c>
      <c r="D1740" s="1">
        <f t="shared" si="31"/>
        <v>-2.5173724345254334E-3</v>
      </c>
      <c r="E1740" s="1">
        <f>(C1740-MAX(C$7:C1740))/MAX(C$7:C1740)</f>
        <v>-1.3364235684474134E-2</v>
      </c>
    </row>
    <row r="1741" spans="2:5">
      <c r="B1741" s="2">
        <v>42674</v>
      </c>
      <c r="C1741" s="6">
        <v>2168.1848786303399</v>
      </c>
      <c r="D1741" s="1">
        <f t="shared" si="31"/>
        <v>5.1062198274887116E-4</v>
      </c>
      <c r="E1741" s="1">
        <f>(C1741-MAX(C$7:C1741))/MAX(C$7:C1741)</f>
        <v>-1.2860437774248298E-2</v>
      </c>
    </row>
    <row r="1742" spans="2:5">
      <c r="B1742" s="2">
        <v>42675</v>
      </c>
      <c r="C1742" s="6">
        <v>2160.1909391726799</v>
      </c>
      <c r="D1742" s="1">
        <f t="shared" si="31"/>
        <v>-3.6869270404237264E-3</v>
      </c>
      <c r="E1742" s="1">
        <f>(C1742-MAX(C$7:C1742))/MAX(C$7:C1742)</f>
        <v>-1.6499949318890428E-2</v>
      </c>
    </row>
    <row r="1743" spans="2:5">
      <c r="B1743" s="2">
        <v>42676</v>
      </c>
      <c r="C1743" s="6">
        <v>2157.31858334052</v>
      </c>
      <c r="D1743" s="1">
        <f t="shared" si="31"/>
        <v>-1.3296768262809344E-3</v>
      </c>
      <c r="E1743" s="1">
        <f>(C1743-MAX(C$7:C1743))/MAX(C$7:C1743)</f>
        <v>-1.780768654492719E-2</v>
      </c>
    </row>
    <row r="1744" spans="2:5">
      <c r="B1744" s="2">
        <v>42677</v>
      </c>
      <c r="C1744" s="6">
        <v>2153.0874015074801</v>
      </c>
      <c r="D1744" s="1">
        <f t="shared" si="31"/>
        <v>-1.9613152483431984E-3</v>
      </c>
      <c r="E1744" s="1">
        <f>(C1744-MAX(C$7:C1744))/MAX(C$7:C1744)</f>
        <v>-1.9734075306112125E-2</v>
      </c>
    </row>
    <row r="1745" spans="2:5">
      <c r="B1745" s="2">
        <v>42678</v>
      </c>
      <c r="C1745" s="6">
        <v>2151.8861069443101</v>
      </c>
      <c r="D1745" s="1">
        <f t="shared" si="31"/>
        <v>-5.5794045440460405E-4</v>
      </c>
      <c r="E1745" s="1">
        <f>(C1745-MAX(C$7:C1745))/MAX(C$7:C1745)</f>
        <v>-2.0281005321573221E-2</v>
      </c>
    </row>
    <row r="1746" spans="2:5">
      <c r="B1746" s="2">
        <v>42681</v>
      </c>
      <c r="C1746" s="6">
        <v>2171.5058319798</v>
      </c>
      <c r="D1746" s="1">
        <f t="shared" si="31"/>
        <v>9.1174551349049171E-3</v>
      </c>
      <c r="E1746" s="1">
        <f>(C1746-MAX(C$7:C1746))/MAX(C$7:C1746)</f>
        <v>-1.1348461342778556E-2</v>
      </c>
    </row>
    <row r="1747" spans="2:5">
      <c r="B1747" s="2">
        <v>42682</v>
      </c>
      <c r="C1747" s="6">
        <v>2175.3846055946401</v>
      </c>
      <c r="D1747" s="1">
        <f t="shared" si="31"/>
        <v>1.7862137682143064E-3</v>
      </c>
      <c r="E1747" s="1">
        <f>(C1747-MAX(C$7:C1747))/MAX(C$7:C1747)</f>
        <v>-9.5825183524626892E-3</v>
      </c>
    </row>
    <row r="1748" spans="2:5">
      <c r="B1748" s="2">
        <v>42683</v>
      </c>
      <c r="C1748" s="6">
        <v>2180.7357540663602</v>
      </c>
      <c r="D1748" s="1">
        <f t="shared" si="31"/>
        <v>2.4598631699230822E-3</v>
      </c>
      <c r="E1748" s="1">
        <f>(C1748-MAX(C$7:C1748))/MAX(C$7:C1748)</f>
        <v>-7.1462268665098624E-3</v>
      </c>
    </row>
    <row r="1749" spans="2:5">
      <c r="B1749" s="2">
        <v>42684</v>
      </c>
      <c r="C1749" s="6">
        <v>2166.9189251881598</v>
      </c>
      <c r="D1749" s="1">
        <f t="shared" si="31"/>
        <v>-6.3358565348582419E-3</v>
      </c>
      <c r="E1749" s="1">
        <f>(C1749-MAX(C$7:C1749))/MAX(C$7:C1749)</f>
        <v>-1.3436805933176338E-2</v>
      </c>
    </row>
    <row r="1750" spans="2:5">
      <c r="B1750" s="2">
        <v>42688</v>
      </c>
      <c r="C1750" s="6">
        <v>2166.6443383422002</v>
      </c>
      <c r="D1750" s="1">
        <f t="shared" si="31"/>
        <v>-1.2671763708738126E-4</v>
      </c>
      <c r="E1750" s="1">
        <f>(C1750-MAX(C$7:C1750))/MAX(C$7:C1750)</f>
        <v>-1.356182088996582E-2</v>
      </c>
    </row>
    <row r="1751" spans="2:5">
      <c r="B1751" s="2">
        <v>42689</v>
      </c>
      <c r="C1751" s="6">
        <v>2174.5443466971701</v>
      </c>
      <c r="D1751" s="1">
        <f t="shared" si="31"/>
        <v>3.6461952777235851E-3</v>
      </c>
      <c r="E1751" s="1">
        <f>(C1751-MAX(C$7:C1751))/MAX(C$7:C1751)</f>
        <v>-9.9650746595285299E-3</v>
      </c>
    </row>
    <row r="1752" spans="2:5">
      <c r="B1752" s="2">
        <v>42690</v>
      </c>
      <c r="C1752" s="6">
        <v>2175.6161662846798</v>
      </c>
      <c r="D1752" s="1">
        <f t="shared" si="31"/>
        <v>4.9289387412931873E-4</v>
      </c>
      <c r="E1752" s="1">
        <f>(C1752-MAX(C$7:C1752))/MAX(C$7:C1752)</f>
        <v>-9.4770925096540753E-3</v>
      </c>
    </row>
    <row r="1753" spans="2:5">
      <c r="B1753" s="2">
        <v>42691</v>
      </c>
      <c r="C1753" s="6">
        <v>2179.3313206723801</v>
      </c>
      <c r="D1753" s="1">
        <f t="shared" si="31"/>
        <v>1.707633196183167E-3</v>
      </c>
      <c r="E1753" s="1">
        <f>(C1753-MAX(C$7:C1753))/MAX(C$7:C1753)</f>
        <v>-7.7856427112437745E-3</v>
      </c>
    </row>
    <row r="1754" spans="2:5">
      <c r="B1754" s="2">
        <v>42692</v>
      </c>
      <c r="C1754" s="6">
        <v>2182.02788076144</v>
      </c>
      <c r="D1754" s="1">
        <f t="shared" si="31"/>
        <v>1.2373337011593044E-3</v>
      </c>
      <c r="E1754" s="1">
        <f>(C1754-MAX(C$7:C1754))/MAX(C$7:C1754)</f>
        <v>-6.5579424481963201E-3</v>
      </c>
    </row>
    <row r="1755" spans="2:5">
      <c r="B1755" s="2">
        <v>42695</v>
      </c>
      <c r="C1755" s="6">
        <v>2181.2853411586698</v>
      </c>
      <c r="D1755" s="1">
        <f t="shared" si="31"/>
        <v>-3.4029794454826234E-4</v>
      </c>
      <c r="E1755" s="1">
        <f>(C1755-MAX(C$7:C1755))/MAX(C$7:C1755)</f>
        <v>-6.8960087384090296E-3</v>
      </c>
    </row>
    <row r="1756" spans="2:5">
      <c r="B1756" s="2">
        <v>42696</v>
      </c>
      <c r="C1756" s="6">
        <v>2180.0332099238099</v>
      </c>
      <c r="D1756" s="1">
        <f t="shared" si="31"/>
        <v>-5.7403367236441571E-4</v>
      </c>
      <c r="E1756" s="1">
        <f>(C1756-MAX(C$7:C1756))/MAX(C$7:C1756)</f>
        <v>-7.4660838695526505E-3</v>
      </c>
    </row>
    <row r="1757" spans="2:5">
      <c r="B1757" s="2">
        <v>42697</v>
      </c>
      <c r="C1757" s="6">
        <v>2180.9914275033402</v>
      </c>
      <c r="D1757" s="1">
        <f t="shared" si="31"/>
        <v>4.3954265245527147E-4</v>
      </c>
      <c r="E1757" s="1">
        <f>(C1757-MAX(C$7:C1757))/MAX(C$7:C1757)</f>
        <v>-7.0298228794049176E-3</v>
      </c>
    </row>
    <row r="1758" spans="2:5">
      <c r="B1758" s="2">
        <v>42699</v>
      </c>
      <c r="C1758" s="6">
        <v>2184.44090672939</v>
      </c>
      <c r="D1758" s="1">
        <f t="shared" si="31"/>
        <v>1.5816106301704824E-3</v>
      </c>
      <c r="E1758" s="1">
        <f>(C1758-MAX(C$7:C1758))/MAX(C$7:C1758)</f>
        <v>-5.4593306918288035E-3</v>
      </c>
    </row>
    <row r="1759" spans="2:5">
      <c r="B1759" s="2">
        <v>42702</v>
      </c>
      <c r="C1759" s="6">
        <v>2182.1531814946002</v>
      </c>
      <c r="D1759" s="1">
        <f t="shared" si="31"/>
        <v>-1.0472818137319262E-3</v>
      </c>
      <c r="E1759" s="1">
        <f>(C1759-MAX(C$7:C1759))/MAX(C$7:C1759)</f>
        <v>-6.5008950478120577E-3</v>
      </c>
    </row>
    <row r="1760" spans="2:5">
      <c r="B1760" s="2">
        <v>42703</v>
      </c>
      <c r="C1760" s="6">
        <v>2182.4699351695399</v>
      </c>
      <c r="D1760" s="1">
        <f t="shared" si="31"/>
        <v>1.4515648013424531E-4</v>
      </c>
      <c r="E1760" s="1">
        <f>(C1760-MAX(C$7:C1760))/MAX(C$7:C1760)</f>
        <v>-6.3566822147205762E-3</v>
      </c>
    </row>
    <row r="1761" spans="2:5">
      <c r="B1761" s="2">
        <v>42704</v>
      </c>
      <c r="C1761" s="6">
        <v>2177.6229931930302</v>
      </c>
      <c r="D1761" s="1">
        <f t="shared" si="31"/>
        <v>-2.2208516591241123E-3</v>
      </c>
      <c r="E1761" s="1">
        <f>(C1761-MAX(C$7:C1761))/MAX(C$7:C1761)</f>
        <v>-8.5634166256015696E-3</v>
      </c>
    </row>
    <row r="1762" spans="2:5">
      <c r="B1762" s="2">
        <v>42705</v>
      </c>
      <c r="C1762" s="6">
        <v>2166.6301553651901</v>
      </c>
      <c r="D1762" s="1">
        <f t="shared" si="31"/>
        <v>-5.0480904464189624E-3</v>
      </c>
      <c r="E1762" s="1">
        <f>(C1762-MAX(C$7:C1762))/MAX(C$7:C1762)</f>
        <v>-1.3568278170364149E-2</v>
      </c>
    </row>
    <row r="1763" spans="2:5">
      <c r="B1763" s="2">
        <v>42706</v>
      </c>
      <c r="C1763" s="6">
        <v>2173.2566875890602</v>
      </c>
      <c r="D1763" s="1">
        <f t="shared" si="31"/>
        <v>3.0584510270297294E-3</v>
      </c>
      <c r="E1763" s="1">
        <f>(C1763-MAX(C$7:C1763))/MAX(C$7:C1763)</f>
        <v>-1.0551325057639676E-2</v>
      </c>
    </row>
    <row r="1764" spans="2:5">
      <c r="B1764" s="2">
        <v>42709</v>
      </c>
      <c r="C1764" s="6">
        <v>2183.3285225801501</v>
      </c>
      <c r="D1764" s="1">
        <f t="shared" si="31"/>
        <v>4.6344433442251365E-3</v>
      </c>
      <c r="E1764" s="1">
        <f>(C1764-MAX(C$7:C1764))/MAX(C$7:C1764)</f>
        <v>-5.9657812316006795E-3</v>
      </c>
    </row>
    <row r="1765" spans="2:5">
      <c r="B1765" s="2">
        <v>42710</v>
      </c>
      <c r="C1765" s="6">
        <v>2180.8322946549702</v>
      </c>
      <c r="D1765" s="1">
        <f t="shared" si="31"/>
        <v>-1.14331301925652E-3</v>
      </c>
      <c r="E1765" s="1">
        <f>(C1765-MAX(C$7:C1765))/MAX(C$7:C1765)</f>
        <v>-7.1022734955050511E-3</v>
      </c>
    </row>
    <row r="1766" spans="2:5">
      <c r="B1766" s="2">
        <v>42711</v>
      </c>
      <c r="C1766" s="6">
        <v>2170.8621703539602</v>
      </c>
      <c r="D1766" s="1">
        <f t="shared" si="31"/>
        <v>-4.5717060983762048E-3</v>
      </c>
      <c r="E1766" s="1">
        <f>(C1766-MAX(C$7:C1766))/MAX(C$7:C1766)</f>
        <v>-1.1641510086829541E-2</v>
      </c>
    </row>
    <row r="1767" spans="2:5">
      <c r="B1767" s="2">
        <v>42712</v>
      </c>
      <c r="C1767" s="6">
        <v>2157.3892946803398</v>
      </c>
      <c r="D1767" s="1">
        <f t="shared" si="31"/>
        <v>-6.2062326469227713E-3</v>
      </c>
      <c r="E1767" s="1">
        <f>(C1767-MAX(C$7:C1767))/MAX(C$7:C1767)</f>
        <v>-1.7775492813791947E-2</v>
      </c>
    </row>
    <row r="1768" spans="2:5">
      <c r="B1768" s="2">
        <v>42713</v>
      </c>
      <c r="C1768" s="6">
        <v>2163.3532398347702</v>
      </c>
      <c r="D1768" s="1">
        <f t="shared" si="31"/>
        <v>2.7644269715882963E-3</v>
      </c>
      <c r="E1768" s="1">
        <f>(C1768-MAX(C$7:C1768))/MAX(C$7:C1768)</f>
        <v>-1.5060204893971297E-2</v>
      </c>
    </row>
    <row r="1769" spans="2:5">
      <c r="B1769" s="2">
        <v>42716</v>
      </c>
      <c r="C1769" s="6">
        <v>2171.9861729242398</v>
      </c>
      <c r="D1769" s="1">
        <f t="shared" si="31"/>
        <v>3.9905332751524192E-3</v>
      </c>
      <c r="E1769" s="1">
        <f>(C1769-MAX(C$7:C1769))/MAX(C$7:C1769)</f>
        <v>-1.1129769867578816E-2</v>
      </c>
    </row>
    <row r="1770" spans="2:5">
      <c r="B1770" s="2">
        <v>42717</v>
      </c>
      <c r="C1770" s="6">
        <v>2167.0413187214099</v>
      </c>
      <c r="D1770" s="1">
        <f t="shared" si="31"/>
        <v>-2.27665086659945E-3</v>
      </c>
      <c r="E1770" s="1">
        <f>(C1770-MAX(C$7:C1770))/MAX(C$7:C1770)</f>
        <v>-1.338108213396415E-2</v>
      </c>
    </row>
    <row r="1771" spans="2:5">
      <c r="B1771" s="2">
        <v>42718</v>
      </c>
      <c r="C1771" s="6">
        <v>2169.0989004787898</v>
      </c>
      <c r="D1771" s="1">
        <f t="shared" si="31"/>
        <v>9.4948893664570377E-4</v>
      </c>
      <c r="E1771" s="1">
        <f>(C1771-MAX(C$7:C1771))/MAX(C$7:C1771)</f>
        <v>-1.2444298386765071E-2</v>
      </c>
    </row>
    <row r="1772" spans="2:5">
      <c r="B1772" s="2">
        <v>42719</v>
      </c>
      <c r="C1772" s="6">
        <v>2168.12727840664</v>
      </c>
      <c r="D1772" s="1">
        <f t="shared" si="31"/>
        <v>-4.4793811473298195E-4</v>
      </c>
      <c r="E1772" s="1">
        <f>(C1772-MAX(C$7:C1772))/MAX(C$7:C1772)</f>
        <v>-1.2886662225939479E-2</v>
      </c>
    </row>
    <row r="1773" spans="2:5">
      <c r="B1773" s="2">
        <v>42720</v>
      </c>
      <c r="C1773" s="6">
        <v>2168.9658504832801</v>
      </c>
      <c r="D1773" s="1">
        <f t="shared" si="31"/>
        <v>3.8677253175678494E-4</v>
      </c>
      <c r="E1773" s="1">
        <f>(C1773-MAX(C$7:C1773))/MAX(C$7:C1773)</f>
        <v>-1.2504873901157823E-2</v>
      </c>
    </row>
    <row r="1774" spans="2:5">
      <c r="B1774" s="2">
        <v>42723</v>
      </c>
      <c r="C1774" s="6">
        <v>2174.9093145079901</v>
      </c>
      <c r="D1774" s="1">
        <f t="shared" si="31"/>
        <v>2.7402294155003393E-3</v>
      </c>
      <c r="E1774" s="1">
        <f>(C1774-MAX(C$7:C1774))/MAX(C$7:C1774)</f>
        <v>-9.7989107089585508E-3</v>
      </c>
    </row>
    <row r="1775" spans="2:5">
      <c r="B1775" s="2">
        <v>42724</v>
      </c>
      <c r="C1775" s="6">
        <v>2173.7893002221499</v>
      </c>
      <c r="D1775" s="1">
        <f t="shared" si="31"/>
        <v>-5.1497056836757871E-4</v>
      </c>
      <c r="E1775" s="1">
        <f>(C1775-MAX(C$7:C1775))/MAX(C$7:C1775)</f>
        <v>-1.0308835126708977E-2</v>
      </c>
    </row>
    <row r="1776" spans="2:5">
      <c r="B1776" s="2">
        <v>42725</v>
      </c>
      <c r="C1776" s="6">
        <v>2175.6292162268601</v>
      </c>
      <c r="D1776" s="1">
        <f t="shared" si="31"/>
        <v>8.4640954140402513E-4</v>
      </c>
      <c r="E1776" s="1">
        <f>(C1776-MAX(C$7:C1776))/MAX(C$7:C1776)</f>
        <v>-9.4711510817168821E-3</v>
      </c>
    </row>
    <row r="1777" spans="2:5">
      <c r="B1777" s="2">
        <v>42726</v>
      </c>
      <c r="C1777" s="6">
        <v>2177.7620724078101</v>
      </c>
      <c r="D1777" s="1">
        <f t="shared" si="31"/>
        <v>9.8033992421231453E-4</v>
      </c>
      <c r="E1777" s="1">
        <f>(C1777-MAX(C$7:C1777))/MAX(C$7:C1777)</f>
        <v>-8.5000961050381678E-3</v>
      </c>
    </row>
    <row r="1778" spans="2:5">
      <c r="B1778" s="2">
        <v>42727</v>
      </c>
      <c r="C1778" s="6">
        <v>2177.86339787321</v>
      </c>
      <c r="D1778" s="1">
        <f t="shared" si="31"/>
        <v>4.6527334957247035E-5</v>
      </c>
      <c r="E1778" s="1">
        <f>(C1778-MAX(C$7:C1778))/MAX(C$7:C1778)</f>
        <v>-8.4539642568996643E-3</v>
      </c>
    </row>
    <row r="1779" spans="2:5">
      <c r="B1779" s="2">
        <v>42732</v>
      </c>
      <c r="C1779" s="6">
        <v>2178.9611511882599</v>
      </c>
      <c r="D1779" s="1">
        <f t="shared" si="31"/>
        <v>5.0405058284264115E-4</v>
      </c>
      <c r="E1779" s="1">
        <f>(C1779-MAX(C$7:C1779))/MAX(C$7:C1779)</f>
        <v>-7.9541748996679353E-3</v>
      </c>
    </row>
    <row r="1780" spans="2:5">
      <c r="B1780" s="2">
        <v>42733</v>
      </c>
      <c r="C1780" s="6">
        <v>2182.2480368810402</v>
      </c>
      <c r="D1780" s="1">
        <f t="shared" si="31"/>
        <v>1.5084645685343734E-3</v>
      </c>
      <c r="E1780" s="1">
        <f>(C1780-MAX(C$7:C1780))/MAX(C$7:C1780)</f>
        <v>-6.457708922141669E-3</v>
      </c>
    </row>
    <row r="1781" spans="2:5">
      <c r="B1781" s="2">
        <v>42734</v>
      </c>
      <c r="C1781" s="6">
        <v>2182.4281975643398</v>
      </c>
      <c r="D1781" s="1">
        <f t="shared" si="31"/>
        <v>8.2557381312575728E-5</v>
      </c>
      <c r="E1781" s="1">
        <f>(C1781-MAX(C$7:C1781))/MAX(C$7:C1781)</f>
        <v>-6.3756846723668882E-3</v>
      </c>
    </row>
    <row r="1782" spans="2:5">
      <c r="B1782" s="2">
        <v>42738</v>
      </c>
      <c r="C1782" s="6">
        <v>2188.1324214898</v>
      </c>
      <c r="D1782" s="1">
        <f t="shared" si="31"/>
        <v>2.6137051985610782E-3</v>
      </c>
      <c r="E1782" s="1">
        <f>(C1782-MAX(C$7:C1782))/MAX(C$7:C1782)</f>
        <v>-3.7786436339783814E-3</v>
      </c>
    </row>
    <row r="1783" spans="2:5">
      <c r="B1783" s="2">
        <v>42739</v>
      </c>
      <c r="C1783" s="6">
        <v>2187.1725452597502</v>
      </c>
      <c r="D1783" s="1">
        <f t="shared" si="31"/>
        <v>-4.3867373867445547E-4</v>
      </c>
      <c r="E1783" s="1">
        <f>(C1783-MAX(C$7:C1783))/MAX(C$7:C1783)</f>
        <v>-4.2156597809228187E-3</v>
      </c>
    </row>
    <row r="1784" spans="2:5">
      <c r="B1784" s="2">
        <v>42740</v>
      </c>
      <c r="C1784" s="6">
        <v>2186.8759025353902</v>
      </c>
      <c r="D1784" s="1">
        <f t="shared" si="31"/>
        <v>-1.3562840526826214E-4</v>
      </c>
      <c r="E1784" s="1">
        <f>(C1784-MAX(C$7:C1784))/MAX(C$7:C1784)</f>
        <v>-4.350716422977804E-3</v>
      </c>
    </row>
    <row r="1785" spans="2:5">
      <c r="B1785" s="2">
        <v>42741</v>
      </c>
      <c r="C1785" s="6">
        <v>2182.7260183221701</v>
      </c>
      <c r="D1785" s="1">
        <f t="shared" si="31"/>
        <v>-1.8976313234824183E-3</v>
      </c>
      <c r="E1785" s="1">
        <f>(C1785-MAX(C$7:C1785))/MAX(C$7:C1785)</f>
        <v>-6.2400916906963939E-3</v>
      </c>
    </row>
    <row r="1786" spans="2:5">
      <c r="B1786" s="2">
        <v>42744</v>
      </c>
      <c r="C1786" s="6">
        <v>2185.9303263309498</v>
      </c>
      <c r="D1786" s="1">
        <f t="shared" si="31"/>
        <v>1.4680303354073221E-3</v>
      </c>
      <c r="E1786" s="1">
        <f>(C1786-MAX(C$7:C1786))/MAX(C$7:C1786)</f>
        <v>-4.7812219991867928E-3</v>
      </c>
    </row>
    <row r="1787" spans="2:5">
      <c r="B1787" s="2">
        <v>42745</v>
      </c>
      <c r="C1787" s="6">
        <v>2184.9982790773502</v>
      </c>
      <c r="D1787" s="1">
        <f t="shared" si="31"/>
        <v>-4.2638470328748568E-4</v>
      </c>
      <c r="E1787" s="1">
        <f>(C1787-MAX(C$7:C1787))/MAX(C$7:C1787)</f>
        <v>-5.2055680625507621E-3</v>
      </c>
    </row>
    <row r="1788" spans="2:5">
      <c r="B1788" s="2">
        <v>42746</v>
      </c>
      <c r="C1788" s="6">
        <v>2185.6514274922001</v>
      </c>
      <c r="D1788" s="1">
        <f t="shared" si="31"/>
        <v>2.9892399509146017E-4</v>
      </c>
      <c r="E1788" s="1">
        <f>(C1788-MAX(C$7:C1788))/MAX(C$7:C1788)</f>
        <v>-4.9082001366611899E-3</v>
      </c>
    </row>
    <row r="1789" spans="2:5">
      <c r="B1789" s="2">
        <v>42747</v>
      </c>
      <c r="C1789" s="6">
        <v>2184.3163860534901</v>
      </c>
      <c r="D1789" s="1">
        <f t="shared" si="31"/>
        <v>-6.1082083900354522E-4</v>
      </c>
      <c r="E1789" s="1">
        <f>(C1789-MAX(C$7:C1789))/MAX(C$7:C1789)</f>
        <v>-5.5160229447392475E-3</v>
      </c>
    </row>
    <row r="1790" spans="2:5">
      <c r="B1790" s="2">
        <v>42748</v>
      </c>
      <c r="C1790" s="6">
        <v>2185.43822286773</v>
      </c>
      <c r="D1790" s="1">
        <f t="shared" si="31"/>
        <v>5.1358714396987359E-4</v>
      </c>
      <c r="E1790" s="1">
        <f>(C1790-MAX(C$7:C1790))/MAX(C$7:C1790)</f>
        <v>-5.0052687592395742E-3</v>
      </c>
    </row>
    <row r="1791" spans="2:5">
      <c r="B1791" s="2">
        <v>42752</v>
      </c>
      <c r="C1791" s="6">
        <v>2184.7258206302499</v>
      </c>
      <c r="D1791" s="1">
        <f t="shared" si="31"/>
        <v>-3.2597683614465911E-4</v>
      </c>
      <c r="E1791" s="1">
        <f>(C1791-MAX(C$7:C1791))/MAX(C$7:C1791)</f>
        <v>-5.3296139937100712E-3</v>
      </c>
    </row>
    <row r="1792" spans="2:5">
      <c r="B1792" s="2">
        <v>42753</v>
      </c>
      <c r="C1792" s="6">
        <v>2186.11253954524</v>
      </c>
      <c r="D1792" s="1">
        <f t="shared" si="31"/>
        <v>6.3473361366228609E-4</v>
      </c>
      <c r="E1792" s="1">
        <f>(C1792-MAX(C$7:C1792))/MAX(C$7:C1792)</f>
        <v>-4.6982632651973799E-3</v>
      </c>
    </row>
    <row r="1793" spans="2:5">
      <c r="B1793" s="2">
        <v>42754</v>
      </c>
      <c r="C1793" s="6">
        <v>2189.57841619697</v>
      </c>
      <c r="D1793" s="1">
        <f t="shared" si="31"/>
        <v>1.5854063270004382E-3</v>
      </c>
      <c r="E1793" s="1">
        <f>(C1793-MAX(C$7:C1793))/MAX(C$7:C1793)</f>
        <v>-3.1203055945035018E-3</v>
      </c>
    </row>
    <row r="1794" spans="2:5">
      <c r="B1794" s="2">
        <v>42755</v>
      </c>
      <c r="C1794" s="6">
        <v>2187.1034984043799</v>
      </c>
      <c r="D1794" s="1">
        <f t="shared" si="31"/>
        <v>-1.1303170392448214E-3</v>
      </c>
      <c r="E1794" s="1">
        <f>(C1794-MAX(C$7:C1794))/MAX(C$7:C1794)</f>
        <v>-4.2470956991671836E-3</v>
      </c>
    </row>
    <row r="1795" spans="2:5">
      <c r="B1795" s="2">
        <v>42758</v>
      </c>
      <c r="C1795" s="6">
        <v>2188.73282011026</v>
      </c>
      <c r="D1795" s="1">
        <f t="shared" si="31"/>
        <v>7.4496781111133004E-4</v>
      </c>
      <c r="E1795" s="1">
        <f>(C1795-MAX(C$7:C1795))/MAX(C$7:C1795)</f>
        <v>-3.5052918376425064E-3</v>
      </c>
    </row>
    <row r="1796" spans="2:5">
      <c r="B1796" s="2">
        <v>42759</v>
      </c>
      <c r="C1796" s="6">
        <v>2186.9443055603201</v>
      </c>
      <c r="D1796" s="1">
        <f t="shared" si="31"/>
        <v>-8.171461283473791E-4</v>
      </c>
      <c r="E1796" s="1">
        <f>(C1796-MAX(C$7:C1796))/MAX(C$7:C1796)</f>
        <v>-4.3195736303360188E-3</v>
      </c>
    </row>
    <row r="1797" spans="2:5">
      <c r="B1797" s="2">
        <v>42760</v>
      </c>
      <c r="C1797" s="6">
        <v>2187.09921863204</v>
      </c>
      <c r="D1797" s="1">
        <f t="shared" si="31"/>
        <v>7.0835398654711668E-5</v>
      </c>
      <c r="E1797" s="1">
        <f>(C1797-MAX(C$7:C1797))/MAX(C$7:C1797)</f>
        <v>-4.2490442104014953E-3</v>
      </c>
    </row>
    <row r="1798" spans="2:5">
      <c r="B1798" s="2">
        <v>42761</v>
      </c>
      <c r="C1798" s="6">
        <v>2187.9702511472601</v>
      </c>
      <c r="D1798" s="1">
        <f t="shared" si="31"/>
        <v>3.9825925947933882E-4</v>
      </c>
      <c r="E1798" s="1">
        <f>(C1798-MAX(C$7:C1798))/MAX(C$7:C1798)</f>
        <v>-3.8524771721229378E-3</v>
      </c>
    </row>
    <row r="1799" spans="2:5">
      <c r="B1799" s="2">
        <v>42762</v>
      </c>
      <c r="C1799" s="6">
        <v>2192.52016947942</v>
      </c>
      <c r="D1799" s="1">
        <f t="shared" si="31"/>
        <v>2.0795156285942085E-3</v>
      </c>
      <c r="E1799" s="1">
        <f>(C1799-MAX(C$7:C1799))/MAX(C$7:C1799)</f>
        <v>-1.7809728300169697E-3</v>
      </c>
    </row>
    <row r="1800" spans="2:5">
      <c r="B1800" s="2">
        <v>42765</v>
      </c>
      <c r="C1800" s="6">
        <v>2197.9775054555498</v>
      </c>
      <c r="D1800" s="1">
        <f t="shared" si="31"/>
        <v>2.4890699078154999E-3</v>
      </c>
      <c r="E1800" s="1">
        <f>(C1800-MAX(C$7:C1800))/MAX(C$7:C1800)</f>
        <v>0</v>
      </c>
    </row>
    <row r="1801" spans="2:5">
      <c r="B1801" s="2">
        <v>42766</v>
      </c>
      <c r="C1801" s="6">
        <v>2197.2355323040701</v>
      </c>
      <c r="D1801" s="1">
        <f t="shared" ref="D1801:D1864" si="32">C1801/C1800-1</f>
        <v>-3.3757085758978622E-4</v>
      </c>
      <c r="E1801" s="1">
        <f>(C1801-MAX(C$7:C1801))/MAX(C$7:C1801)</f>
        <v>-3.3757085758977733E-4</v>
      </c>
    </row>
    <row r="1802" spans="2:5">
      <c r="B1802" s="2">
        <v>42767</v>
      </c>
      <c r="C1802" s="6">
        <v>2193.7026374391799</v>
      </c>
      <c r="D1802" s="1">
        <f t="shared" si="32"/>
        <v>-1.6078817281758306E-3</v>
      </c>
      <c r="E1802" s="1">
        <f>(C1802-MAX(C$7:C1802))/MAX(C$7:C1802)</f>
        <v>-1.9449098117516727E-3</v>
      </c>
    </row>
    <row r="1803" spans="2:5">
      <c r="B1803" s="2">
        <v>42768</v>
      </c>
      <c r="C1803" s="6">
        <v>2197.96097921825</v>
      </c>
      <c r="D1803" s="1">
        <f t="shared" si="32"/>
        <v>1.9411663670336754E-3</v>
      </c>
      <c r="E1803" s="1">
        <f>(C1803-MAX(C$7:C1803))/MAX(C$7:C1803)</f>
        <v>-7.5188382314043094E-6</v>
      </c>
    </row>
    <row r="1804" spans="2:5">
      <c r="B1804" s="2">
        <v>42769</v>
      </c>
      <c r="C1804" s="6">
        <v>2201.05544110747</v>
      </c>
      <c r="D1804" s="1">
        <f t="shared" si="32"/>
        <v>1.4078784466504679E-3</v>
      </c>
      <c r="E1804" s="1">
        <f>(C1804-MAX(C$7:C1804))/MAX(C$7:C1804)</f>
        <v>0</v>
      </c>
    </row>
    <row r="1805" spans="2:5">
      <c r="B1805" s="2">
        <v>42772</v>
      </c>
      <c r="C1805" s="6">
        <v>2206.57182217322</v>
      </c>
      <c r="D1805" s="1">
        <f t="shared" si="32"/>
        <v>2.5062435787508441E-3</v>
      </c>
      <c r="E1805" s="1">
        <f>(C1805-MAX(C$7:C1805))/MAX(C$7:C1805)</f>
        <v>0</v>
      </c>
    </row>
    <row r="1806" spans="2:5">
      <c r="B1806" s="2">
        <v>42773</v>
      </c>
      <c r="C1806" s="6">
        <v>2209.3991488247598</v>
      </c>
      <c r="D1806" s="1">
        <f t="shared" si="32"/>
        <v>1.2813209264836978E-3</v>
      </c>
      <c r="E1806" s="1">
        <f>(C1806-MAX(C$7:C1806))/MAX(C$7:C1806)</f>
        <v>0</v>
      </c>
    </row>
    <row r="1807" spans="2:5">
      <c r="B1807" s="2">
        <v>42774</v>
      </c>
      <c r="C1807" s="6">
        <v>2211.76058242095</v>
      </c>
      <c r="D1807" s="1">
        <f t="shared" si="32"/>
        <v>1.0688125762365885E-3</v>
      </c>
      <c r="E1807" s="1">
        <f>(C1807-MAX(C$7:C1807))/MAX(C$7:C1807)</f>
        <v>0</v>
      </c>
    </row>
    <row r="1808" spans="2:5">
      <c r="B1808" s="2">
        <v>42775</v>
      </c>
      <c r="C1808" s="6">
        <v>2209.55826671772</v>
      </c>
      <c r="D1808" s="1">
        <f t="shared" si="32"/>
        <v>-9.9572970091510449E-4</v>
      </c>
      <c r="E1808" s="1">
        <f>(C1808-MAX(C$7:C1808))/MAX(C$7:C1808)</f>
        <v>-9.9572970091515545E-4</v>
      </c>
    </row>
    <row r="1809" spans="2:5">
      <c r="B1809" s="2">
        <v>42776</v>
      </c>
      <c r="C1809" s="6">
        <v>2212.1038704580401</v>
      </c>
      <c r="D1809" s="1">
        <f t="shared" si="32"/>
        <v>1.152087174465688E-3</v>
      </c>
      <c r="E1809" s="1">
        <f>(C1809-MAX(C$7:C1809))/MAX(C$7:C1809)</f>
        <v>0</v>
      </c>
    </row>
    <row r="1810" spans="2:5">
      <c r="B1810" s="2">
        <v>42779</v>
      </c>
      <c r="C1810" s="6">
        <v>2210.43516736219</v>
      </c>
      <c r="D1810" s="1">
        <f t="shared" si="32"/>
        <v>-7.5435114875710418E-4</v>
      </c>
      <c r="E1810" s="1">
        <f>(C1810-MAX(C$7:C1810))/MAX(C$7:C1810)</f>
        <v>-7.5435114875712522E-4</v>
      </c>
    </row>
    <row r="1811" spans="2:5">
      <c r="B1811" s="2">
        <v>42780</v>
      </c>
      <c r="C1811" s="6">
        <v>2208.4648203591</v>
      </c>
      <c r="D1811" s="1">
        <f t="shared" si="32"/>
        <v>-8.9138420894796511E-4</v>
      </c>
      <c r="E1811" s="1">
        <f>(C1811-MAX(C$7:C1811))/MAX(C$7:C1811)</f>
        <v>-1.6450629410031076E-3</v>
      </c>
    </row>
    <row r="1812" spans="2:5">
      <c r="B1812" s="2">
        <v>42781</v>
      </c>
      <c r="C1812" s="6">
        <v>2204.1492828681398</v>
      </c>
      <c r="D1812" s="1">
        <f t="shared" si="32"/>
        <v>-1.9540893072765853E-3</v>
      </c>
      <c r="E1812" s="1">
        <f>(C1812-MAX(C$7:C1812))/MAX(C$7:C1812)</f>
        <v>-3.59593764837687E-3</v>
      </c>
    </row>
    <row r="1813" spans="2:5">
      <c r="B1813" s="2">
        <v>42782</v>
      </c>
      <c r="C1813" s="6">
        <v>2206.12152471532</v>
      </c>
      <c r="D1813" s="1">
        <f t="shared" si="32"/>
        <v>8.947859668624325E-4</v>
      </c>
      <c r="E1813" s="1">
        <f>(C1813-MAX(C$7:C1813))/MAX(C$7:C1813)</f>
        <v>-2.7043692760599842E-3</v>
      </c>
    </row>
    <row r="1814" spans="2:5">
      <c r="B1814" s="2">
        <v>42783</v>
      </c>
      <c r="C1814" s="6">
        <v>2214.7993396442998</v>
      </c>
      <c r="D1814" s="1">
        <f t="shared" si="32"/>
        <v>3.9335162781204414E-3</v>
      </c>
      <c r="E1814" s="1">
        <f>(C1814-MAX(C$7:C1814))/MAX(C$7:C1814)</f>
        <v>0</v>
      </c>
    </row>
    <row r="1815" spans="2:5">
      <c r="B1815" s="2">
        <v>42787</v>
      </c>
      <c r="C1815" s="6">
        <v>2215.7073363802401</v>
      </c>
      <c r="D1815" s="1">
        <f t="shared" si="32"/>
        <v>4.099679459386163E-4</v>
      </c>
      <c r="E1815" s="1">
        <f>(C1815-MAX(C$7:C1815))/MAX(C$7:C1815)</f>
        <v>0</v>
      </c>
    </row>
    <row r="1816" spans="2:5">
      <c r="B1816" s="2">
        <v>42788</v>
      </c>
      <c r="C1816" s="6">
        <v>2219.79895523102</v>
      </c>
      <c r="D1816" s="1">
        <f t="shared" si="32"/>
        <v>1.8466422814957806E-3</v>
      </c>
      <c r="E1816" s="1">
        <f>(C1816-MAX(C$7:C1816))/MAX(C$7:C1816)</f>
        <v>0</v>
      </c>
    </row>
    <row r="1817" spans="2:5">
      <c r="B1817" s="2">
        <v>42789</v>
      </c>
      <c r="C1817" s="6">
        <v>2223.9740483949599</v>
      </c>
      <c r="D1817" s="1">
        <f t="shared" si="32"/>
        <v>1.8808429268339921E-3</v>
      </c>
      <c r="E1817" s="1">
        <f>(C1817-MAX(C$7:C1817))/MAX(C$7:C1817)</f>
        <v>0</v>
      </c>
    </row>
    <row r="1818" spans="2:5">
      <c r="B1818" s="2">
        <v>42790</v>
      </c>
      <c r="C1818" s="6">
        <v>2223.7418334224999</v>
      </c>
      <c r="D1818" s="1">
        <f t="shared" si="32"/>
        <v>-1.0441442544151247E-4</v>
      </c>
      <c r="E1818" s="1">
        <f>(C1818-MAX(C$7:C1818))/MAX(C$7:C1818)</f>
        <v>-1.0441442544153406E-4</v>
      </c>
    </row>
    <row r="1819" spans="2:5">
      <c r="B1819" s="2">
        <v>42793</v>
      </c>
      <c r="C1819" s="6">
        <v>2224.7023909374302</v>
      </c>
      <c r="D1819" s="1">
        <f t="shared" si="32"/>
        <v>4.3195549973162883E-4</v>
      </c>
      <c r="E1819" s="1">
        <f>(C1819-MAX(C$7:C1819))/MAX(C$7:C1819)</f>
        <v>0</v>
      </c>
    </row>
    <row r="1820" spans="2:5">
      <c r="B1820" s="2">
        <v>42794</v>
      </c>
      <c r="C1820" s="6">
        <v>2224.3289071676199</v>
      </c>
      <c r="D1820" s="1">
        <f t="shared" si="32"/>
        <v>-1.6788032922143703E-4</v>
      </c>
      <c r="E1820" s="1">
        <f>(C1820-MAX(C$7:C1820))/MAX(C$7:C1820)</f>
        <v>-1.6788032922142348E-4</v>
      </c>
    </row>
    <row r="1821" spans="2:5">
      <c r="B1821" s="2">
        <v>42795</v>
      </c>
      <c r="C1821" s="6">
        <v>2209.4956195765599</v>
      </c>
      <c r="D1821" s="1">
        <f t="shared" si="32"/>
        <v>-6.6686574738392679E-3</v>
      </c>
      <c r="E1821" s="1">
        <f>(C1821-MAX(C$7:C1821))/MAX(C$7:C1821)</f>
        <v>-6.8354182666485143E-3</v>
      </c>
    </row>
    <row r="1822" spans="2:5">
      <c r="B1822" s="2">
        <v>42796</v>
      </c>
      <c r="C1822" s="6">
        <v>2221.16985066608</v>
      </c>
      <c r="D1822" s="1">
        <f t="shared" si="32"/>
        <v>5.2836633782318287E-3</v>
      </c>
      <c r="E1822" s="1">
        <f>(C1822-MAX(C$7:C1822))/MAX(C$7:C1822)</f>
        <v>-1.5878709375871411E-3</v>
      </c>
    </row>
    <row r="1823" spans="2:5">
      <c r="B1823" s="2">
        <v>42797</v>
      </c>
      <c r="C1823" s="6">
        <v>2218.8904334532799</v>
      </c>
      <c r="D1823" s="1">
        <f t="shared" si="32"/>
        <v>-1.0262237316595035E-3</v>
      </c>
      <c r="E1823" s="1">
        <f>(C1823-MAX(C$7:C1823))/MAX(C$7:C1823)</f>
        <v>-2.6124651584076802E-3</v>
      </c>
    </row>
    <row r="1824" spans="2:5">
      <c r="B1824" s="2">
        <v>42800</v>
      </c>
      <c r="C1824" s="6">
        <v>2224.5690311749099</v>
      </c>
      <c r="D1824" s="1">
        <f t="shared" si="32"/>
        <v>2.5592060049546284E-3</v>
      </c>
      <c r="E1824" s="1">
        <f>(C1824-MAX(C$7:C1824))/MAX(C$7:C1824)</f>
        <v>-5.994498997418317E-5</v>
      </c>
    </row>
    <row r="1825" spans="2:5">
      <c r="B1825" s="2">
        <v>42801</v>
      </c>
      <c r="C1825" s="6">
        <v>2226.4423516858901</v>
      </c>
      <c r="D1825" s="1">
        <f t="shared" si="32"/>
        <v>8.4210491323388759E-4</v>
      </c>
      <c r="E1825" s="1">
        <f>(C1825-MAX(C$7:C1825))/MAX(C$7:C1825)</f>
        <v>0</v>
      </c>
    </row>
    <row r="1826" spans="2:5">
      <c r="B1826" s="2">
        <v>42802</v>
      </c>
      <c r="C1826" s="6">
        <v>2224.9689302577699</v>
      </c>
      <c r="D1826" s="1">
        <f t="shared" si="32"/>
        <v>-6.6178287841345274E-4</v>
      </c>
      <c r="E1826" s="1">
        <f>(C1826-MAX(C$7:C1826))/MAX(C$7:C1826)</f>
        <v>-6.6178287841341381E-4</v>
      </c>
    </row>
    <row r="1827" spans="2:5">
      <c r="B1827" s="2">
        <v>42803</v>
      </c>
      <c r="C1827" s="6">
        <v>2221.8166691291999</v>
      </c>
      <c r="D1827" s="1">
        <f t="shared" si="32"/>
        <v>-1.4167663582631551E-3</v>
      </c>
      <c r="E1827" s="1">
        <f>(C1827-MAX(C$7:C1827))/MAX(C$7:C1827)</f>
        <v>-2.0776116449579677E-3</v>
      </c>
    </row>
    <row r="1828" spans="2:5">
      <c r="B1828" s="2">
        <v>42804</v>
      </c>
      <c r="C1828" s="6">
        <v>2223.8847363979298</v>
      </c>
      <c r="D1828" s="1">
        <f t="shared" si="32"/>
        <v>9.3080014092272734E-4</v>
      </c>
      <c r="E1828" s="1">
        <f>(C1828-MAX(C$7:C1828))/MAX(C$7:C1828)</f>
        <v>-1.1487453452471519E-3</v>
      </c>
    </row>
    <row r="1829" spans="2:5">
      <c r="B1829" s="2">
        <v>42807</v>
      </c>
      <c r="C1829" s="6">
        <v>2228.5273752685198</v>
      </c>
      <c r="D1829" s="1">
        <f t="shared" si="32"/>
        <v>2.0876256734914111E-3</v>
      </c>
      <c r="E1829" s="1">
        <f>(C1829-MAX(C$7:C1829))/MAX(C$7:C1829)</f>
        <v>0</v>
      </c>
    </row>
    <row r="1830" spans="2:5">
      <c r="B1830" s="2">
        <v>42808</v>
      </c>
      <c r="C1830" s="6">
        <v>2228.4344194638702</v>
      </c>
      <c r="D1830" s="1">
        <f t="shared" si="32"/>
        <v>-4.1711762521323692E-5</v>
      </c>
      <c r="E1830" s="1">
        <f>(C1830-MAX(C$7:C1830))/MAX(C$7:C1830)</f>
        <v>-4.1711762521378437E-5</v>
      </c>
    </row>
    <row r="1831" spans="2:5">
      <c r="B1831" s="2">
        <v>42809</v>
      </c>
      <c r="C1831" s="6">
        <v>2231.4921286573499</v>
      </c>
      <c r="D1831" s="1">
        <f t="shared" si="32"/>
        <v>1.3721333537000113E-3</v>
      </c>
      <c r="E1831" s="1">
        <f>(C1831-MAX(C$7:C1831))/MAX(C$7:C1831)</f>
        <v>0</v>
      </c>
    </row>
    <row r="1832" spans="2:5">
      <c r="B1832" s="2">
        <v>42810</v>
      </c>
      <c r="C1832" s="6">
        <v>2233.3559828842899</v>
      </c>
      <c r="D1832" s="1">
        <f t="shared" si="32"/>
        <v>8.3525019111818644E-4</v>
      </c>
      <c r="E1832" s="1">
        <f>(C1832-MAX(C$7:C1832))/MAX(C$7:C1832)</f>
        <v>0</v>
      </c>
    </row>
    <row r="1833" spans="2:5">
      <c r="B1833" s="2">
        <v>42811</v>
      </c>
      <c r="C1833" s="6">
        <v>2234.3292552308699</v>
      </c>
      <c r="D1833" s="1">
        <f t="shared" si="32"/>
        <v>4.3578916842590409E-4</v>
      </c>
      <c r="E1833" s="1">
        <f>(C1833-MAX(C$7:C1833))/MAX(C$7:C1833)</f>
        <v>0</v>
      </c>
    </row>
    <row r="1834" spans="2:5">
      <c r="B1834" s="2">
        <v>42814</v>
      </c>
      <c r="C1834" s="6">
        <v>2234.8406068222698</v>
      </c>
      <c r="D1834" s="1">
        <f t="shared" si="32"/>
        <v>2.2886134181110407E-4</v>
      </c>
      <c r="E1834" s="1">
        <f>(C1834-MAX(C$7:C1834))/MAX(C$7:C1834)</f>
        <v>0</v>
      </c>
    </row>
    <row r="1835" spans="2:5">
      <c r="B1835" s="2">
        <v>42815</v>
      </c>
      <c r="C1835" s="6">
        <v>2226.4461769624199</v>
      </c>
      <c r="D1835" s="1">
        <f t="shared" si="32"/>
        <v>-3.7561649068950098E-3</v>
      </c>
      <c r="E1835" s="1">
        <f>(C1835-MAX(C$7:C1835))/MAX(C$7:C1835)</f>
        <v>-3.7561649068950636E-3</v>
      </c>
    </row>
    <row r="1836" spans="2:5">
      <c r="B1836" s="2">
        <v>42816</v>
      </c>
      <c r="C1836" s="6">
        <v>2225.5465388534799</v>
      </c>
      <c r="D1836" s="1">
        <f t="shared" si="32"/>
        <v>-4.0406910270229801E-4</v>
      </c>
      <c r="E1836" s="1">
        <f>(C1836-MAX(C$7:C1836))/MAX(C$7:C1836)</f>
        <v>-4.1587162594137802E-3</v>
      </c>
    </row>
    <row r="1837" spans="2:5">
      <c r="B1837" s="2">
        <v>42817</v>
      </c>
      <c r="C1837" s="6">
        <v>2227.79863010701</v>
      </c>
      <c r="D1837" s="1">
        <f t="shared" si="32"/>
        <v>1.0119272790809486E-3</v>
      </c>
      <c r="E1837" s="1">
        <f>(C1837-MAX(C$7:C1837))/MAX(C$7:C1837)</f>
        <v>-3.1509972987616448E-3</v>
      </c>
    </row>
    <row r="1838" spans="2:5">
      <c r="B1838" s="2">
        <v>42818</v>
      </c>
      <c r="C1838" s="6">
        <v>2229.8482799345002</v>
      </c>
      <c r="D1838" s="1">
        <f t="shared" si="32"/>
        <v>9.2003370492776959E-4</v>
      </c>
      <c r="E1838" s="1">
        <f>(C1838-MAX(C$7:C1838))/MAX(C$7:C1838)</f>
        <v>-2.2338626175529641E-3</v>
      </c>
    </row>
    <row r="1839" spans="2:5">
      <c r="B1839" s="2">
        <v>42821</v>
      </c>
      <c r="C1839" s="6">
        <v>2229.7724436490498</v>
      </c>
      <c r="D1839" s="1">
        <f t="shared" si="32"/>
        <v>-3.4009616767582962E-5</v>
      </c>
      <c r="E1839" s="1">
        <f>(C1839-MAX(C$7:C1839))/MAX(C$7:C1839)</f>
        <v>-2.2677962615089784E-3</v>
      </c>
    </row>
    <row r="1840" spans="2:5">
      <c r="B1840" s="2">
        <v>42822</v>
      </c>
      <c r="C1840" s="6">
        <v>2233.4872647521702</v>
      </c>
      <c r="D1840" s="1">
        <f t="shared" si="32"/>
        <v>1.6660090646025694E-3</v>
      </c>
      <c r="E1840" s="1">
        <f>(C1840-MAX(C$7:C1840))/MAX(C$7:C1840)</f>
        <v>-6.0556536603474664E-4</v>
      </c>
    </row>
    <row r="1841" spans="2:5">
      <c r="B1841" s="2">
        <v>42823</v>
      </c>
      <c r="C1841" s="6">
        <v>2234.0385360967098</v>
      </c>
      <c r="D1841" s="1">
        <f t="shared" si="32"/>
        <v>2.4682090345429231E-4</v>
      </c>
      <c r="E1841" s="1">
        <f>(C1841-MAX(C$7:C1841))/MAX(C$7:C1841)</f>
        <v>-3.5889392877128307E-4</v>
      </c>
    </row>
    <row r="1842" spans="2:5">
      <c r="B1842" s="2">
        <v>42824</v>
      </c>
      <c r="C1842" s="6">
        <v>2235.9257842222501</v>
      </c>
      <c r="D1842" s="1">
        <f t="shared" si="32"/>
        <v>8.4476972757929758E-4</v>
      </c>
      <c r="E1842" s="1">
        <f>(C1842-MAX(C$7:C1842))/MAX(C$7:C1842)</f>
        <v>0</v>
      </c>
    </row>
    <row r="1843" spans="2:5">
      <c r="B1843" s="2">
        <v>42825</v>
      </c>
      <c r="C1843" s="6">
        <v>2232.6630242421502</v>
      </c>
      <c r="D1843" s="1">
        <f t="shared" si="32"/>
        <v>-1.4592434163618329E-3</v>
      </c>
      <c r="E1843" s="1">
        <f>(C1843-MAX(C$7:C1843))/MAX(C$7:C1843)</f>
        <v>-1.4592434163617819E-3</v>
      </c>
    </row>
    <row r="1844" spans="2:5">
      <c r="B1844" s="2">
        <v>42828</v>
      </c>
      <c r="C1844" s="6">
        <v>2238.91894946096</v>
      </c>
      <c r="D1844" s="1">
        <f t="shared" si="32"/>
        <v>2.8020015339902393E-3</v>
      </c>
      <c r="E1844" s="1">
        <f>(C1844-MAX(C$7:C1844))/MAX(C$7:C1844)</f>
        <v>0</v>
      </c>
    </row>
    <row r="1845" spans="2:5">
      <c r="B1845" s="2">
        <v>42829</v>
      </c>
      <c r="C1845" s="6">
        <v>2241.52239661464</v>
      </c>
      <c r="D1845" s="1">
        <f t="shared" si="32"/>
        <v>1.1628143816044823E-3</v>
      </c>
      <c r="E1845" s="1">
        <f>(C1845-MAX(C$7:C1845))/MAX(C$7:C1845)</f>
        <v>0</v>
      </c>
    </row>
    <row r="1846" spans="2:5">
      <c r="B1846" s="2">
        <v>42830</v>
      </c>
      <c r="C1846" s="6">
        <v>2238.7096940630699</v>
      </c>
      <c r="D1846" s="1">
        <f t="shared" si="32"/>
        <v>-1.2548179557866357E-3</v>
      </c>
      <c r="E1846" s="1">
        <f>(C1846-MAX(C$7:C1846))/MAX(C$7:C1846)</f>
        <v>-1.2548179557866858E-3</v>
      </c>
    </row>
    <row r="1847" spans="2:5">
      <c r="B1847" s="2">
        <v>42831</v>
      </c>
      <c r="C1847" s="6">
        <v>2239.4575121739299</v>
      </c>
      <c r="D1847" s="1">
        <f t="shared" si="32"/>
        <v>3.34039787670104E-4</v>
      </c>
      <c r="E1847" s="1">
        <f>(C1847-MAX(C$7:C1847))/MAX(C$7:C1847)</f>
        <v>-9.2119732724004312E-4</v>
      </c>
    </row>
    <row r="1848" spans="2:5">
      <c r="B1848" s="2">
        <v>42832</v>
      </c>
      <c r="C1848" s="6">
        <v>2239.7653394253798</v>
      </c>
      <c r="D1848" s="1">
        <f t="shared" si="32"/>
        <v>1.3745616953064754E-4</v>
      </c>
      <c r="E1848" s="1">
        <f>(C1848-MAX(C$7:C1848))/MAX(C$7:C1848)</f>
        <v>-7.8386778196544871E-4</v>
      </c>
    </row>
    <row r="1849" spans="2:5">
      <c r="B1849" s="2">
        <v>42835</v>
      </c>
      <c r="C1849" s="6">
        <v>2238.1180734784198</v>
      </c>
      <c r="D1849" s="1">
        <f t="shared" si="32"/>
        <v>-7.3546363003484938E-4</v>
      </c>
      <c r="E1849" s="1">
        <f>(C1849-MAX(C$7:C1849))/MAX(C$7:C1849)</f>
        <v>-1.5187549057559095E-3</v>
      </c>
    </row>
    <row r="1850" spans="2:5">
      <c r="B1850" s="2">
        <v>42836</v>
      </c>
      <c r="C1850" s="6">
        <v>2235.9708779542202</v>
      </c>
      <c r="D1850" s="1">
        <f t="shared" si="32"/>
        <v>-9.5937544566737643E-4</v>
      </c>
      <c r="E1850" s="1">
        <f>(C1850-MAX(C$7:C1850))/MAX(C$7:C1850)</f>
        <v>-2.4766732952587129E-3</v>
      </c>
    </row>
    <row r="1851" spans="2:5">
      <c r="B1851" s="2">
        <v>42837</v>
      </c>
      <c r="C1851" s="6">
        <v>2237.2519953498199</v>
      </c>
      <c r="D1851" s="1">
        <f t="shared" si="32"/>
        <v>5.7295799700751715E-4</v>
      </c>
      <c r="E1851" s="1">
        <f>(C1851-MAX(C$7:C1851))/MAX(C$7:C1851)</f>
        <v>-1.9051343280217193E-3</v>
      </c>
    </row>
    <row r="1852" spans="2:5">
      <c r="B1852" s="2">
        <v>42838</v>
      </c>
      <c r="C1852" s="6">
        <v>2237.0733598643801</v>
      </c>
      <c r="D1852" s="1">
        <f t="shared" si="32"/>
        <v>-7.9845938593892107E-5</v>
      </c>
      <c r="E1852" s="1">
        <f>(C1852-MAX(C$7:C1852))/MAX(C$7:C1852)</f>
        <v>-1.9848281493770712E-3</v>
      </c>
    </row>
    <row r="1853" spans="2:5">
      <c r="B1853" s="2">
        <v>42843</v>
      </c>
      <c r="C1853" s="6">
        <v>2241.5043680341701</v>
      </c>
      <c r="D1853" s="1">
        <f t="shared" si="32"/>
        <v>1.980716524226267E-3</v>
      </c>
      <c r="E1853" s="1">
        <f>(C1853-MAX(C$7:C1853))/MAX(C$7:C1853)</f>
        <v>-8.0430070639372722E-6</v>
      </c>
    </row>
    <row r="1854" spans="2:5">
      <c r="B1854" s="2">
        <v>42844</v>
      </c>
      <c r="C1854" s="6">
        <v>2237.0824039291701</v>
      </c>
      <c r="D1854" s="1">
        <f t="shared" si="32"/>
        <v>-1.9727662225695886E-3</v>
      </c>
      <c r="E1854" s="1">
        <f>(C1854-MAX(C$7:C1854))/MAX(C$7:C1854)</f>
        <v>-1.9807933626608235E-3</v>
      </c>
    </row>
    <row r="1855" spans="2:5">
      <c r="B1855" s="2">
        <v>42845</v>
      </c>
      <c r="C1855" s="6">
        <v>2239.5603202381999</v>
      </c>
      <c r="D1855" s="1">
        <f t="shared" si="32"/>
        <v>1.1076553571194303E-3</v>
      </c>
      <c r="E1855" s="1">
        <f>(C1855-MAX(C$7:C1855))/MAX(C$7:C1855)</f>
        <v>-8.753320419208941E-4</v>
      </c>
    </row>
    <row r="1856" spans="2:5">
      <c r="B1856" s="2">
        <v>42846</v>
      </c>
      <c r="C1856" s="6">
        <v>2238.9107758528398</v>
      </c>
      <c r="D1856" s="1">
        <f t="shared" si="32"/>
        <v>-2.9003210116307354E-4</v>
      </c>
      <c r="E1856" s="1">
        <f>(C1856-MAX(C$7:C1856))/MAX(C$7:C1856)</f>
        <v>-1.1651102686926018E-3</v>
      </c>
    </row>
    <row r="1857" spans="2:5">
      <c r="B1857" s="2">
        <v>42849</v>
      </c>
      <c r="C1857" s="6">
        <v>2245.5574663907</v>
      </c>
      <c r="D1857" s="1">
        <f t="shared" si="32"/>
        <v>2.9687161317664135E-3</v>
      </c>
      <c r="E1857" s="1">
        <f>(C1857-MAX(C$7:C1857))/MAX(C$7:C1857)</f>
        <v>0</v>
      </c>
    </row>
    <row r="1858" spans="2:5">
      <c r="B1858" s="2">
        <v>42850</v>
      </c>
      <c r="C1858" s="6">
        <v>2239.9397264617901</v>
      </c>
      <c r="D1858" s="1">
        <f t="shared" si="32"/>
        <v>-2.5017128321099813E-3</v>
      </c>
      <c r="E1858" s="1">
        <f>(C1858-MAX(C$7:C1858))/MAX(C$7:C1858)</f>
        <v>-2.5017128321099587E-3</v>
      </c>
    </row>
    <row r="1859" spans="2:5">
      <c r="B1859" s="2">
        <v>42851</v>
      </c>
      <c r="C1859" s="6">
        <v>2244.0089720231599</v>
      </c>
      <c r="D1859" s="1">
        <f t="shared" si="32"/>
        <v>1.8166763655724782E-3</v>
      </c>
      <c r="E1859" s="1">
        <f>(C1859-MAX(C$7:C1859))/MAX(C$7:C1859)</f>
        <v>-6.8958126911310852E-4</v>
      </c>
    </row>
    <row r="1860" spans="2:5">
      <c r="B1860" s="2">
        <v>42852</v>
      </c>
      <c r="C1860" s="6">
        <v>2250.4368266076999</v>
      </c>
      <c r="D1860" s="1">
        <f t="shared" si="32"/>
        <v>2.864451374606114E-3</v>
      </c>
      <c r="E1860" s="1">
        <f>(C1860-MAX(C$7:C1860))/MAX(C$7:C1860)</f>
        <v>0</v>
      </c>
    </row>
    <row r="1861" spans="2:5">
      <c r="B1861" s="2">
        <v>42853</v>
      </c>
      <c r="C1861" s="6">
        <v>2249.4911783092698</v>
      </c>
      <c r="D1861" s="1">
        <f t="shared" si="32"/>
        <v>-4.2020655156782549E-4</v>
      </c>
      <c r="E1861" s="1">
        <f>(C1861-MAX(C$7:C1861))/MAX(C$7:C1861)</f>
        <v>-4.2020655156784891E-4</v>
      </c>
    </row>
    <row r="1862" spans="2:5">
      <c r="B1862" s="2">
        <v>42857</v>
      </c>
      <c r="C1862" s="6">
        <v>2251.2080239073998</v>
      </c>
      <c r="D1862" s="1">
        <f t="shared" si="32"/>
        <v>7.6321508378640601E-4</v>
      </c>
      <c r="E1862" s="1">
        <f>(C1862-MAX(C$7:C1862))/MAX(C$7:C1862)</f>
        <v>0</v>
      </c>
    </row>
    <row r="1863" spans="2:5">
      <c r="B1863" s="2">
        <v>42858</v>
      </c>
      <c r="C1863" s="6">
        <v>2251.3593899421799</v>
      </c>
      <c r="D1863" s="1">
        <f t="shared" si="32"/>
        <v>6.7237693350596928E-5</v>
      </c>
      <c r="E1863" s="1">
        <f>(C1863-MAX(C$7:C1863))/MAX(C$7:C1863)</f>
        <v>0</v>
      </c>
    </row>
    <row r="1864" spans="2:5">
      <c r="B1864" s="2">
        <v>42859</v>
      </c>
      <c r="C1864" s="6">
        <v>2246.9069657862601</v>
      </c>
      <c r="D1864" s="1">
        <f t="shared" si="32"/>
        <v>-1.9776603308253593E-3</v>
      </c>
      <c r="E1864" s="1">
        <f>(C1864-MAX(C$7:C1864))/MAX(C$7:C1864)</f>
        <v>-1.9776603308253207E-3</v>
      </c>
    </row>
    <row r="1865" spans="2:5">
      <c r="B1865" s="2">
        <v>42860</v>
      </c>
      <c r="C1865" s="6">
        <v>2236.2700360264698</v>
      </c>
      <c r="D1865" s="1">
        <f t="shared" ref="D1865:D1928" si="33">C1865/C1864-1</f>
        <v>-4.7340321258331208E-3</v>
      </c>
      <c r="E1865" s="1">
        <f>(C1865-MAX(C$7:C1865))/MAX(C$7:C1865)</f>
        <v>-6.7023301491182909E-3</v>
      </c>
    </row>
    <row r="1866" spans="2:5">
      <c r="B1866" s="2">
        <v>42863</v>
      </c>
      <c r="C1866" s="6">
        <v>2258.9274709478</v>
      </c>
      <c r="D1866" s="1">
        <f t="shared" si="33"/>
        <v>1.0131797393122088E-2</v>
      </c>
      <c r="E1866" s="1">
        <f>(C1866-MAX(C$7:C1866))/MAX(C$7:C1866)</f>
        <v>0</v>
      </c>
    </row>
    <row r="1867" spans="2:5">
      <c r="B1867" s="2">
        <v>42864</v>
      </c>
      <c r="C1867" s="6">
        <v>2266.69648854456</v>
      </c>
      <c r="D1867" s="1">
        <f t="shared" si="33"/>
        <v>3.4392505720868272E-3</v>
      </c>
      <c r="E1867" s="1">
        <f>(C1867-MAX(C$7:C1867))/MAX(C$7:C1867)</f>
        <v>0</v>
      </c>
    </row>
    <row r="1868" spans="2:5">
      <c r="B1868" s="2">
        <v>42865</v>
      </c>
      <c r="C1868" s="6">
        <v>2273.2508342988499</v>
      </c>
      <c r="D1868" s="1">
        <f t="shared" si="33"/>
        <v>2.8915850831439105E-3</v>
      </c>
      <c r="E1868" s="1">
        <f>(C1868-MAX(C$7:C1868))/MAX(C$7:C1868)</f>
        <v>0</v>
      </c>
    </row>
    <row r="1869" spans="2:5">
      <c r="B1869" s="2">
        <v>42866</v>
      </c>
      <c r="C1869" s="6">
        <v>2270.9331059535398</v>
      </c>
      <c r="D1869" s="1">
        <f t="shared" si="33"/>
        <v>-1.0195655975751006E-3</v>
      </c>
      <c r="E1869" s="1">
        <f>(C1869-MAX(C$7:C1869))/MAX(C$7:C1869)</f>
        <v>-1.01956559757515E-3</v>
      </c>
    </row>
    <row r="1870" spans="2:5">
      <c r="B1870" s="2">
        <v>42867</v>
      </c>
      <c r="C1870" s="6">
        <v>2278.5072056290501</v>
      </c>
      <c r="D1870" s="1">
        <f t="shared" si="33"/>
        <v>3.3352368044896608E-3</v>
      </c>
      <c r="E1870" s="1">
        <f>(C1870-MAX(C$7:C1870))/MAX(C$7:C1870)</f>
        <v>0</v>
      </c>
    </row>
    <row r="1871" spans="2:5">
      <c r="B1871" s="2">
        <v>42870</v>
      </c>
      <c r="C1871" s="6">
        <v>2276.67411045169</v>
      </c>
      <c r="D1871" s="1">
        <f t="shared" si="33"/>
        <v>-8.0451585706264872E-4</v>
      </c>
      <c r="E1871" s="1">
        <f>(C1871-MAX(C$7:C1871))/MAX(C$7:C1871)</f>
        <v>-8.0451585706264373E-4</v>
      </c>
    </row>
    <row r="1872" spans="2:5">
      <c r="B1872" s="2">
        <v>42871</v>
      </c>
      <c r="C1872" s="6">
        <v>2280.4615908845599</v>
      </c>
      <c r="D1872" s="1">
        <f t="shared" si="33"/>
        <v>1.6636023642919717E-3</v>
      </c>
      <c r="E1872" s="1">
        <f>(C1872-MAX(C$7:C1872))/MAX(C$7:C1872)</f>
        <v>0</v>
      </c>
    </row>
    <row r="1873" spans="2:5">
      <c r="B1873" s="2">
        <v>42872</v>
      </c>
      <c r="C1873" s="6">
        <v>2255.71069758055</v>
      </c>
      <c r="D1873" s="1">
        <f t="shared" si="33"/>
        <v>-1.0853457652145515E-2</v>
      </c>
      <c r="E1873" s="1">
        <f>(C1873-MAX(C$7:C1873))/MAX(C$7:C1873)</f>
        <v>-1.0853457652145479E-2</v>
      </c>
    </row>
    <row r="1874" spans="2:5">
      <c r="B1874" s="2">
        <v>42873</v>
      </c>
      <c r="C1874" s="6">
        <v>2254.4283816239599</v>
      </c>
      <c r="D1874" s="1">
        <f t="shared" si="33"/>
        <v>-5.6847536253890052E-4</v>
      </c>
      <c r="E1874" s="1">
        <f>(C1874-MAX(C$7:C1874))/MAX(C$7:C1874)</f>
        <v>-1.1415763091410821E-2</v>
      </c>
    </row>
    <row r="1875" spans="2:5">
      <c r="B1875" s="2">
        <v>42874</v>
      </c>
      <c r="C1875" s="6">
        <v>2259.4806219352799</v>
      </c>
      <c r="D1875" s="1">
        <f t="shared" si="33"/>
        <v>2.2410294123784702E-3</v>
      </c>
      <c r="E1875" s="1">
        <f>(C1875-MAX(C$7:C1875))/MAX(C$7:C1875)</f>
        <v>-9.2003167398849763E-3</v>
      </c>
    </row>
    <row r="1876" spans="2:5">
      <c r="B1876" s="2">
        <v>42877</v>
      </c>
      <c r="C1876" s="6">
        <v>2265.6762236924201</v>
      </c>
      <c r="D1876" s="1">
        <f t="shared" si="33"/>
        <v>2.7420468655463548E-3</v>
      </c>
      <c r="E1876" s="1">
        <f>(C1876-MAX(C$7:C1876))/MAX(C$7:C1876)</f>
        <v>-6.4834975740173549E-3</v>
      </c>
    </row>
    <row r="1877" spans="2:5">
      <c r="B1877" s="2">
        <v>42878</v>
      </c>
      <c r="C1877" s="6">
        <v>2267.1483679071798</v>
      </c>
      <c r="D1877" s="1">
        <f t="shared" si="33"/>
        <v>6.4975930777988467E-4</v>
      </c>
      <c r="E1877" s="1">
        <f>(C1877-MAX(C$7:C1877))/MAX(C$7:C1877)</f>
        <v>-5.8379509791331528E-3</v>
      </c>
    </row>
    <row r="1878" spans="2:5">
      <c r="B1878" s="2">
        <v>42879</v>
      </c>
      <c r="C1878" s="6">
        <v>2269.8976830698998</v>
      </c>
      <c r="D1878" s="1">
        <f t="shared" si="33"/>
        <v>1.2126754479937496E-3</v>
      </c>
      <c r="E1878" s="1">
        <f>(C1878-MAX(C$7:C1878))/MAX(C$7:C1878)</f>
        <v>-4.6323550709584521E-3</v>
      </c>
    </row>
    <row r="1879" spans="2:5">
      <c r="B1879" s="2">
        <v>42880</v>
      </c>
      <c r="C1879" s="6">
        <v>2270.2437524583002</v>
      </c>
      <c r="D1879" s="1">
        <f t="shared" si="33"/>
        <v>1.5246034699334388E-4</v>
      </c>
      <c r="E1879" s="1">
        <f>(C1879-MAX(C$7:C1879))/MAX(C$7:C1879)</f>
        <v>-4.4806009744265728E-3</v>
      </c>
    </row>
    <row r="1880" spans="2:5">
      <c r="B1880" s="2">
        <v>42881</v>
      </c>
      <c r="C1880" s="6">
        <v>2269.4470236236998</v>
      </c>
      <c r="D1880" s="1">
        <f t="shared" si="33"/>
        <v>-3.5094418109848924E-4</v>
      </c>
      <c r="E1880" s="1">
        <f>(C1880-MAX(C$7:C1880))/MAX(C$7:C1880)</f>
        <v>-4.8299727146852217E-3</v>
      </c>
    </row>
    <row r="1881" spans="2:5">
      <c r="B1881" s="2">
        <v>42885</v>
      </c>
      <c r="C1881" s="6">
        <v>2276.36457999512</v>
      </c>
      <c r="D1881" s="1">
        <f t="shared" si="33"/>
        <v>3.048124190347723E-3</v>
      </c>
      <c r="E1881" s="1">
        <f>(C1881-MAX(C$7:C1881))/MAX(C$7:C1881)</f>
        <v>-1.7965708810077652E-3</v>
      </c>
    </row>
    <row r="1882" spans="2:5">
      <c r="B1882" s="2">
        <v>42886</v>
      </c>
      <c r="C1882" s="6">
        <v>2275.2313235974302</v>
      </c>
      <c r="D1882" s="1">
        <f t="shared" si="33"/>
        <v>-4.9783607057019008E-4</v>
      </c>
      <c r="E1882" s="1">
        <f>(C1882-MAX(C$7:C1882))/MAX(C$7:C1882)</f>
        <v>-2.2935125537900045E-3</v>
      </c>
    </row>
    <row r="1883" spans="2:5">
      <c r="B1883" s="2" t="e">
        <f>NA()</f>
        <v>#N/A</v>
      </c>
      <c r="C1883" s="6" t="e">
        <f>NA()</f>
        <v>#N/A</v>
      </c>
      <c r="D1883" s="1" t="e">
        <f t="shared" si="33"/>
        <v>#N/A</v>
      </c>
      <c r="E1883" s="1" t="e">
        <f>(C1883-MAX(C$7:C1883))/MAX(C$7:C1883)</f>
        <v>#N/A</v>
      </c>
    </row>
    <row r="1884" spans="2:5">
      <c r="B1884" s="2" t="e">
        <f>NA()</f>
        <v>#N/A</v>
      </c>
      <c r="C1884" s="6" t="e">
        <f>NA()</f>
        <v>#N/A</v>
      </c>
      <c r="D1884" s="1" t="e">
        <f t="shared" si="33"/>
        <v>#N/A</v>
      </c>
      <c r="E1884" s="1" t="e">
        <f>(C1884-MAX(C$7:C1884))/MAX(C$7:C1884)</f>
        <v>#N/A</v>
      </c>
    </row>
    <row r="1885" spans="2:5">
      <c r="B1885" s="2" t="e">
        <f>NA()</f>
        <v>#N/A</v>
      </c>
      <c r="C1885" s="6" t="e">
        <f>NA()</f>
        <v>#N/A</v>
      </c>
      <c r="D1885" s="1" t="e">
        <f t="shared" si="33"/>
        <v>#N/A</v>
      </c>
      <c r="E1885" s="1" t="e">
        <f>(C1885-MAX(C$7:C1885))/MAX(C$7:C1885)</f>
        <v>#N/A</v>
      </c>
    </row>
    <row r="1886" spans="2:5">
      <c r="B1886" s="2" t="e">
        <f>NA()</f>
        <v>#N/A</v>
      </c>
      <c r="C1886" s="6" t="e">
        <f>NA()</f>
        <v>#N/A</v>
      </c>
      <c r="D1886" s="1" t="e">
        <f t="shared" si="33"/>
        <v>#N/A</v>
      </c>
      <c r="E1886" s="1" t="e">
        <f>(C1886-MAX(C$7:C1886))/MAX(C$7:C1886)</f>
        <v>#N/A</v>
      </c>
    </row>
    <row r="1887" spans="2:5">
      <c r="B1887" s="2" t="e">
        <f>NA()</f>
        <v>#N/A</v>
      </c>
      <c r="C1887" s="6" t="e">
        <f>NA()</f>
        <v>#N/A</v>
      </c>
      <c r="D1887" s="1" t="e">
        <f t="shared" si="33"/>
        <v>#N/A</v>
      </c>
      <c r="E1887" s="1" t="e">
        <f>(C1887-MAX(C$7:C1887))/MAX(C$7:C1887)</f>
        <v>#N/A</v>
      </c>
    </row>
    <row r="1888" spans="2:5">
      <c r="B1888" s="2" t="e">
        <f>NA()</f>
        <v>#N/A</v>
      </c>
      <c r="C1888" s="6" t="e">
        <f>NA()</f>
        <v>#N/A</v>
      </c>
      <c r="D1888" s="1" t="e">
        <f t="shared" si="33"/>
        <v>#N/A</v>
      </c>
      <c r="E1888" s="1" t="e">
        <f>(C1888-MAX(C$7:C1888))/MAX(C$7:C1888)</f>
        <v>#N/A</v>
      </c>
    </row>
    <row r="1889" spans="2:5">
      <c r="B1889" s="2" t="e">
        <f>NA()</f>
        <v>#N/A</v>
      </c>
      <c r="C1889" s="6" t="e">
        <f>NA()</f>
        <v>#N/A</v>
      </c>
      <c r="D1889" s="1" t="e">
        <f t="shared" si="33"/>
        <v>#N/A</v>
      </c>
      <c r="E1889" s="1" t="e">
        <f>(C1889-MAX(C$7:C1889))/MAX(C$7:C1889)</f>
        <v>#N/A</v>
      </c>
    </row>
    <row r="1890" spans="2:5">
      <c r="B1890" s="2" t="e">
        <f>NA()</f>
        <v>#N/A</v>
      </c>
      <c r="C1890" s="6" t="e">
        <f>NA()</f>
        <v>#N/A</v>
      </c>
      <c r="D1890" s="1" t="e">
        <f t="shared" si="33"/>
        <v>#N/A</v>
      </c>
      <c r="E1890" s="1" t="e">
        <f>(C1890-MAX(C$7:C1890))/MAX(C$7:C1890)</f>
        <v>#N/A</v>
      </c>
    </row>
    <row r="1891" spans="2:5">
      <c r="B1891" s="2" t="e">
        <f>NA()</f>
        <v>#N/A</v>
      </c>
      <c r="C1891" s="6" t="e">
        <f>NA()</f>
        <v>#N/A</v>
      </c>
      <c r="D1891" s="1" t="e">
        <f t="shared" si="33"/>
        <v>#N/A</v>
      </c>
      <c r="E1891" s="1" t="e">
        <f>(C1891-MAX(C$7:C1891))/MAX(C$7:C1891)</f>
        <v>#N/A</v>
      </c>
    </row>
    <row r="1892" spans="2:5">
      <c r="B1892" s="2" t="e">
        <f>NA()</f>
        <v>#N/A</v>
      </c>
      <c r="C1892" s="6" t="e">
        <f>NA()</f>
        <v>#N/A</v>
      </c>
      <c r="D1892" s="1" t="e">
        <f t="shared" si="33"/>
        <v>#N/A</v>
      </c>
      <c r="E1892" s="1" t="e">
        <f>(C1892-MAX(C$7:C1892))/MAX(C$7:C1892)</f>
        <v>#N/A</v>
      </c>
    </row>
    <row r="1893" spans="2:5">
      <c r="B1893" s="2" t="e">
        <f>NA()</f>
        <v>#N/A</v>
      </c>
      <c r="C1893" s="6" t="e">
        <f>NA()</f>
        <v>#N/A</v>
      </c>
      <c r="D1893" s="1" t="e">
        <f t="shared" si="33"/>
        <v>#N/A</v>
      </c>
      <c r="E1893" s="1" t="e">
        <f>(C1893-MAX(C$7:C1893))/MAX(C$7:C1893)</f>
        <v>#N/A</v>
      </c>
    </row>
    <row r="1894" spans="2:5">
      <c r="B1894" s="2" t="e">
        <f>NA()</f>
        <v>#N/A</v>
      </c>
      <c r="C1894" s="6" t="e">
        <f>NA()</f>
        <v>#N/A</v>
      </c>
      <c r="D1894" s="1" t="e">
        <f t="shared" si="33"/>
        <v>#N/A</v>
      </c>
      <c r="E1894" s="1" t="e">
        <f>(C1894-MAX(C$7:C1894))/MAX(C$7:C1894)</f>
        <v>#N/A</v>
      </c>
    </row>
    <row r="1895" spans="2:5">
      <c r="B1895" s="2" t="e">
        <f>NA()</f>
        <v>#N/A</v>
      </c>
      <c r="C1895" s="6" t="e">
        <f>NA()</f>
        <v>#N/A</v>
      </c>
      <c r="D1895" s="1" t="e">
        <f t="shared" si="33"/>
        <v>#N/A</v>
      </c>
      <c r="E1895" s="1" t="e">
        <f>(C1895-MAX(C$7:C1895))/MAX(C$7:C1895)</f>
        <v>#N/A</v>
      </c>
    </row>
    <row r="1896" spans="2:5">
      <c r="B1896" s="2" t="e">
        <f>NA()</f>
        <v>#N/A</v>
      </c>
      <c r="C1896" s="6" t="e">
        <f>NA()</f>
        <v>#N/A</v>
      </c>
      <c r="D1896" s="1" t="e">
        <f t="shared" si="33"/>
        <v>#N/A</v>
      </c>
      <c r="E1896" s="1" t="e">
        <f>(C1896-MAX(C$7:C1896))/MAX(C$7:C1896)</f>
        <v>#N/A</v>
      </c>
    </row>
    <row r="1897" spans="2:5">
      <c r="B1897" s="2" t="e">
        <f>NA()</f>
        <v>#N/A</v>
      </c>
      <c r="C1897" s="6" t="e">
        <f>NA()</f>
        <v>#N/A</v>
      </c>
      <c r="D1897" s="1" t="e">
        <f t="shared" si="33"/>
        <v>#N/A</v>
      </c>
      <c r="E1897" s="1" t="e">
        <f>(C1897-MAX(C$7:C1897))/MAX(C$7:C1897)</f>
        <v>#N/A</v>
      </c>
    </row>
    <row r="1898" spans="2:5">
      <c r="B1898" s="2" t="e">
        <f>NA()</f>
        <v>#N/A</v>
      </c>
      <c r="C1898" s="6" t="e">
        <f>NA()</f>
        <v>#N/A</v>
      </c>
      <c r="D1898" s="1" t="e">
        <f t="shared" si="33"/>
        <v>#N/A</v>
      </c>
      <c r="E1898" s="1" t="e">
        <f>(C1898-MAX(C$7:C1898))/MAX(C$7:C1898)</f>
        <v>#N/A</v>
      </c>
    </row>
    <row r="1899" spans="2:5">
      <c r="B1899" s="2" t="e">
        <f>NA()</f>
        <v>#N/A</v>
      </c>
      <c r="C1899" s="6" t="e">
        <f>NA()</f>
        <v>#N/A</v>
      </c>
      <c r="D1899" s="1" t="e">
        <f t="shared" si="33"/>
        <v>#N/A</v>
      </c>
      <c r="E1899" s="1" t="e">
        <f>(C1899-MAX(C$7:C1899))/MAX(C$7:C1899)</f>
        <v>#N/A</v>
      </c>
    </row>
    <row r="1900" spans="2:5">
      <c r="B1900" s="2" t="e">
        <f>NA()</f>
        <v>#N/A</v>
      </c>
      <c r="C1900" s="6" t="e">
        <f>NA()</f>
        <v>#N/A</v>
      </c>
      <c r="D1900" s="1" t="e">
        <f t="shared" si="33"/>
        <v>#N/A</v>
      </c>
      <c r="E1900" s="1" t="e">
        <f>(C1900-MAX(C$7:C1900))/MAX(C$7:C1900)</f>
        <v>#N/A</v>
      </c>
    </row>
    <row r="1901" spans="2:5">
      <c r="B1901" s="2" t="e">
        <f>NA()</f>
        <v>#N/A</v>
      </c>
      <c r="C1901" s="6" t="e">
        <f>NA()</f>
        <v>#N/A</v>
      </c>
      <c r="D1901" s="1" t="e">
        <f t="shared" si="33"/>
        <v>#N/A</v>
      </c>
      <c r="E1901" s="1" t="e">
        <f>(C1901-MAX(C$7:C1901))/MAX(C$7:C1901)</f>
        <v>#N/A</v>
      </c>
    </row>
    <row r="1902" spans="2:5">
      <c r="B1902" s="2" t="e">
        <f>NA()</f>
        <v>#N/A</v>
      </c>
      <c r="C1902" s="6" t="e">
        <f>NA()</f>
        <v>#N/A</v>
      </c>
      <c r="D1902" s="1" t="e">
        <f t="shared" si="33"/>
        <v>#N/A</v>
      </c>
      <c r="E1902" s="1" t="e">
        <f>(C1902-MAX(C$7:C1902))/MAX(C$7:C1902)</f>
        <v>#N/A</v>
      </c>
    </row>
    <row r="1903" spans="2:5">
      <c r="B1903" s="2" t="e">
        <f>NA()</f>
        <v>#N/A</v>
      </c>
      <c r="C1903" s="6" t="e">
        <f>NA()</f>
        <v>#N/A</v>
      </c>
      <c r="D1903" s="1" t="e">
        <f t="shared" si="33"/>
        <v>#N/A</v>
      </c>
      <c r="E1903" s="1" t="e">
        <f>(C1903-MAX(C$7:C1903))/MAX(C$7:C1903)</f>
        <v>#N/A</v>
      </c>
    </row>
    <row r="1904" spans="2:5">
      <c r="B1904" s="2" t="e">
        <f>NA()</f>
        <v>#N/A</v>
      </c>
      <c r="C1904" s="6" t="e">
        <f>NA()</f>
        <v>#N/A</v>
      </c>
      <c r="D1904" s="1" t="e">
        <f t="shared" si="33"/>
        <v>#N/A</v>
      </c>
      <c r="E1904" s="1" t="e">
        <f>(C1904-MAX(C$7:C1904))/MAX(C$7:C1904)</f>
        <v>#N/A</v>
      </c>
    </row>
    <row r="1905" spans="2:5">
      <c r="B1905" s="2" t="e">
        <f>NA()</f>
        <v>#N/A</v>
      </c>
      <c r="C1905" s="6" t="e">
        <f>NA()</f>
        <v>#N/A</v>
      </c>
      <c r="D1905" s="1" t="e">
        <f t="shared" si="33"/>
        <v>#N/A</v>
      </c>
      <c r="E1905" s="1" t="e">
        <f>(C1905-MAX(C$7:C1905))/MAX(C$7:C1905)</f>
        <v>#N/A</v>
      </c>
    </row>
    <row r="1906" spans="2:5">
      <c r="B1906" s="2" t="e">
        <f>NA()</f>
        <v>#N/A</v>
      </c>
      <c r="C1906" s="6" t="e">
        <f>NA()</f>
        <v>#N/A</v>
      </c>
      <c r="D1906" s="1" t="e">
        <f t="shared" si="33"/>
        <v>#N/A</v>
      </c>
      <c r="E1906" s="1" t="e">
        <f>(C1906-MAX(C$7:C1906))/MAX(C$7:C1906)</f>
        <v>#N/A</v>
      </c>
    </row>
    <row r="1907" spans="2:5">
      <c r="B1907" s="2" t="e">
        <f>NA()</f>
        <v>#N/A</v>
      </c>
      <c r="C1907" s="6" t="e">
        <f>NA()</f>
        <v>#N/A</v>
      </c>
      <c r="D1907" s="1" t="e">
        <f t="shared" si="33"/>
        <v>#N/A</v>
      </c>
      <c r="E1907" s="1" t="e">
        <f>(C1907-MAX(C$7:C1907))/MAX(C$7:C1907)</f>
        <v>#N/A</v>
      </c>
    </row>
    <row r="1908" spans="2:5">
      <c r="B1908" s="2" t="e">
        <f>NA()</f>
        <v>#N/A</v>
      </c>
      <c r="C1908" s="6" t="e">
        <f>NA()</f>
        <v>#N/A</v>
      </c>
      <c r="D1908" s="1" t="e">
        <f t="shared" si="33"/>
        <v>#N/A</v>
      </c>
      <c r="E1908" s="1" t="e">
        <f>(C1908-MAX(C$7:C1908))/MAX(C$7:C1908)</f>
        <v>#N/A</v>
      </c>
    </row>
    <row r="1909" spans="2:5">
      <c r="B1909" s="2" t="e">
        <f>NA()</f>
        <v>#N/A</v>
      </c>
      <c r="C1909" s="6" t="e">
        <f>NA()</f>
        <v>#N/A</v>
      </c>
      <c r="D1909" s="1" t="e">
        <f t="shared" si="33"/>
        <v>#N/A</v>
      </c>
      <c r="E1909" s="1" t="e">
        <f>(C1909-MAX(C$7:C1909))/MAX(C$7:C1909)</f>
        <v>#N/A</v>
      </c>
    </row>
    <row r="1910" spans="2:5">
      <c r="B1910" s="2" t="e">
        <f>NA()</f>
        <v>#N/A</v>
      </c>
      <c r="C1910" s="6" t="e">
        <f>NA()</f>
        <v>#N/A</v>
      </c>
      <c r="D1910" s="1" t="e">
        <f t="shared" si="33"/>
        <v>#N/A</v>
      </c>
      <c r="E1910" s="1" t="e">
        <f>(C1910-MAX(C$7:C1910))/MAX(C$7:C1910)</f>
        <v>#N/A</v>
      </c>
    </row>
    <row r="1911" spans="2:5">
      <c r="B1911" s="2" t="e">
        <f>NA()</f>
        <v>#N/A</v>
      </c>
      <c r="C1911" s="6" t="e">
        <f>NA()</f>
        <v>#N/A</v>
      </c>
      <c r="D1911" s="1" t="e">
        <f t="shared" si="33"/>
        <v>#N/A</v>
      </c>
      <c r="E1911" s="1" t="e">
        <f>(C1911-MAX(C$7:C1911))/MAX(C$7:C1911)</f>
        <v>#N/A</v>
      </c>
    </row>
    <row r="1912" spans="2:5">
      <c r="B1912" s="2" t="e">
        <f>NA()</f>
        <v>#N/A</v>
      </c>
      <c r="C1912" s="6" t="e">
        <f>NA()</f>
        <v>#N/A</v>
      </c>
      <c r="D1912" s="1" t="e">
        <f t="shared" si="33"/>
        <v>#N/A</v>
      </c>
      <c r="E1912" s="1" t="e">
        <f>(C1912-MAX(C$7:C1912))/MAX(C$7:C1912)</f>
        <v>#N/A</v>
      </c>
    </row>
    <row r="1913" spans="2:5">
      <c r="B1913" s="2" t="e">
        <f>NA()</f>
        <v>#N/A</v>
      </c>
      <c r="C1913" s="6" t="e">
        <f>NA()</f>
        <v>#N/A</v>
      </c>
      <c r="D1913" s="1" t="e">
        <f t="shared" si="33"/>
        <v>#N/A</v>
      </c>
      <c r="E1913" s="1" t="e">
        <f>(C1913-MAX(C$7:C1913))/MAX(C$7:C1913)</f>
        <v>#N/A</v>
      </c>
    </row>
    <row r="1914" spans="2:5">
      <c r="B1914" s="2" t="e">
        <f>NA()</f>
        <v>#N/A</v>
      </c>
      <c r="C1914" s="6" t="e">
        <f>NA()</f>
        <v>#N/A</v>
      </c>
      <c r="D1914" s="1" t="e">
        <f t="shared" si="33"/>
        <v>#N/A</v>
      </c>
      <c r="E1914" s="1" t="e">
        <f>(C1914-MAX(C$7:C1914))/MAX(C$7:C1914)</f>
        <v>#N/A</v>
      </c>
    </row>
    <row r="1915" spans="2:5">
      <c r="B1915" s="2" t="e">
        <f>NA()</f>
        <v>#N/A</v>
      </c>
      <c r="C1915" s="6" t="e">
        <f>NA()</f>
        <v>#N/A</v>
      </c>
      <c r="D1915" s="1" t="e">
        <f t="shared" si="33"/>
        <v>#N/A</v>
      </c>
      <c r="E1915" s="1" t="e">
        <f>(C1915-MAX(C$7:C1915))/MAX(C$7:C1915)</f>
        <v>#N/A</v>
      </c>
    </row>
    <row r="1916" spans="2:5">
      <c r="B1916" s="2" t="e">
        <f>NA()</f>
        <v>#N/A</v>
      </c>
      <c r="C1916" s="6" t="e">
        <f>NA()</f>
        <v>#N/A</v>
      </c>
      <c r="D1916" s="1" t="e">
        <f t="shared" si="33"/>
        <v>#N/A</v>
      </c>
      <c r="E1916" s="1" t="e">
        <f>(C1916-MAX(C$7:C1916))/MAX(C$7:C1916)</f>
        <v>#N/A</v>
      </c>
    </row>
    <row r="1917" spans="2:5">
      <c r="B1917" s="2" t="e">
        <f>NA()</f>
        <v>#N/A</v>
      </c>
      <c r="C1917" s="6" t="e">
        <f>NA()</f>
        <v>#N/A</v>
      </c>
      <c r="D1917" s="1" t="e">
        <f t="shared" si="33"/>
        <v>#N/A</v>
      </c>
      <c r="E1917" s="1" t="e">
        <f>(C1917-MAX(C$7:C1917))/MAX(C$7:C1917)</f>
        <v>#N/A</v>
      </c>
    </row>
    <row r="1918" spans="2:5">
      <c r="B1918" s="2" t="e">
        <f>NA()</f>
        <v>#N/A</v>
      </c>
      <c r="C1918" s="6" t="e">
        <f>NA()</f>
        <v>#N/A</v>
      </c>
      <c r="D1918" s="1" t="e">
        <f t="shared" si="33"/>
        <v>#N/A</v>
      </c>
      <c r="E1918" s="1" t="e">
        <f>(C1918-MAX(C$7:C1918))/MAX(C$7:C1918)</f>
        <v>#N/A</v>
      </c>
    </row>
    <row r="1919" spans="2:5">
      <c r="B1919" s="2" t="e">
        <f>NA()</f>
        <v>#N/A</v>
      </c>
      <c r="C1919" s="6" t="e">
        <f>NA()</f>
        <v>#N/A</v>
      </c>
      <c r="D1919" s="1" t="e">
        <f t="shared" si="33"/>
        <v>#N/A</v>
      </c>
      <c r="E1919" s="1" t="e">
        <f>(C1919-MAX(C$7:C1919))/MAX(C$7:C1919)</f>
        <v>#N/A</v>
      </c>
    </row>
    <row r="1920" spans="2:5">
      <c r="B1920" s="2" t="e">
        <f>NA()</f>
        <v>#N/A</v>
      </c>
      <c r="C1920" s="6" t="e">
        <f>NA()</f>
        <v>#N/A</v>
      </c>
      <c r="D1920" s="1" t="e">
        <f t="shared" si="33"/>
        <v>#N/A</v>
      </c>
      <c r="E1920" s="1" t="e">
        <f>(C1920-MAX(C$7:C1920))/MAX(C$7:C1920)</f>
        <v>#N/A</v>
      </c>
    </row>
    <row r="1921" spans="2:5">
      <c r="B1921" s="2" t="e">
        <f>NA()</f>
        <v>#N/A</v>
      </c>
      <c r="C1921" s="6" t="e">
        <f>NA()</f>
        <v>#N/A</v>
      </c>
      <c r="D1921" s="1" t="e">
        <f t="shared" si="33"/>
        <v>#N/A</v>
      </c>
      <c r="E1921" s="1" t="e">
        <f>(C1921-MAX(C$7:C1921))/MAX(C$7:C1921)</f>
        <v>#N/A</v>
      </c>
    </row>
    <row r="1922" spans="2:5">
      <c r="B1922" s="2" t="e">
        <f>NA()</f>
        <v>#N/A</v>
      </c>
      <c r="C1922" s="6" t="e">
        <f>NA()</f>
        <v>#N/A</v>
      </c>
      <c r="D1922" s="1" t="e">
        <f t="shared" si="33"/>
        <v>#N/A</v>
      </c>
      <c r="E1922" s="1" t="e">
        <f>(C1922-MAX(C$7:C1922))/MAX(C$7:C1922)</f>
        <v>#N/A</v>
      </c>
    </row>
    <row r="1923" spans="2:5">
      <c r="B1923" s="2" t="e">
        <f>NA()</f>
        <v>#N/A</v>
      </c>
      <c r="C1923" s="6" t="e">
        <f>NA()</f>
        <v>#N/A</v>
      </c>
      <c r="D1923" s="1" t="e">
        <f t="shared" si="33"/>
        <v>#N/A</v>
      </c>
      <c r="E1923" s="1" t="e">
        <f>(C1923-MAX(C$7:C1923))/MAX(C$7:C1923)</f>
        <v>#N/A</v>
      </c>
    </row>
    <row r="1924" spans="2:5">
      <c r="B1924" s="2" t="e">
        <f>NA()</f>
        <v>#N/A</v>
      </c>
      <c r="C1924" s="6" t="e">
        <f>NA()</f>
        <v>#N/A</v>
      </c>
      <c r="D1924" s="1" t="e">
        <f t="shared" si="33"/>
        <v>#N/A</v>
      </c>
      <c r="E1924" s="1" t="e">
        <f>(C1924-MAX(C$7:C1924))/MAX(C$7:C1924)</f>
        <v>#N/A</v>
      </c>
    </row>
    <row r="1925" spans="2:5">
      <c r="B1925" s="2" t="e">
        <f>NA()</f>
        <v>#N/A</v>
      </c>
      <c r="C1925" s="6" t="e">
        <f>NA()</f>
        <v>#N/A</v>
      </c>
      <c r="D1925" s="1" t="e">
        <f t="shared" si="33"/>
        <v>#N/A</v>
      </c>
      <c r="E1925" s="1" t="e">
        <f>(C1925-MAX(C$7:C1925))/MAX(C$7:C1925)</f>
        <v>#N/A</v>
      </c>
    </row>
    <row r="1926" spans="2:5">
      <c r="B1926" s="2" t="e">
        <f>NA()</f>
        <v>#N/A</v>
      </c>
      <c r="C1926" s="6" t="e">
        <f>NA()</f>
        <v>#N/A</v>
      </c>
      <c r="D1926" s="1" t="e">
        <f t="shared" si="33"/>
        <v>#N/A</v>
      </c>
      <c r="E1926" s="1" t="e">
        <f>(C1926-MAX(C$7:C1926))/MAX(C$7:C1926)</f>
        <v>#N/A</v>
      </c>
    </row>
    <row r="1927" spans="2:5">
      <c r="B1927" s="2" t="e">
        <f>NA()</f>
        <v>#N/A</v>
      </c>
      <c r="C1927" s="6" t="e">
        <f>NA()</f>
        <v>#N/A</v>
      </c>
      <c r="D1927" s="1" t="e">
        <f t="shared" si="33"/>
        <v>#N/A</v>
      </c>
      <c r="E1927" s="1" t="e">
        <f>(C1927-MAX(C$7:C1927))/MAX(C$7:C1927)</f>
        <v>#N/A</v>
      </c>
    </row>
    <row r="1928" spans="2:5">
      <c r="B1928" s="2" t="e">
        <f>NA()</f>
        <v>#N/A</v>
      </c>
      <c r="C1928" s="6" t="e">
        <f>NA()</f>
        <v>#N/A</v>
      </c>
      <c r="D1928" s="1" t="e">
        <f t="shared" si="33"/>
        <v>#N/A</v>
      </c>
      <c r="E1928" s="1" t="e">
        <f>(C1928-MAX(C$7:C1928))/MAX(C$7:C1928)</f>
        <v>#N/A</v>
      </c>
    </row>
    <row r="1929" spans="2:5">
      <c r="B1929" s="2" t="e">
        <f>NA()</f>
        <v>#N/A</v>
      </c>
      <c r="C1929" s="6" t="e">
        <f>NA()</f>
        <v>#N/A</v>
      </c>
      <c r="D1929" s="1" t="e">
        <f t="shared" ref="D1929:D1992" si="34">C1929/C1928-1</f>
        <v>#N/A</v>
      </c>
      <c r="E1929" s="1" t="e">
        <f>(C1929-MAX(C$7:C1929))/MAX(C$7:C1929)</f>
        <v>#N/A</v>
      </c>
    </row>
    <row r="1930" spans="2:5">
      <c r="B1930" s="2" t="e">
        <f>NA()</f>
        <v>#N/A</v>
      </c>
      <c r="C1930" s="6" t="e">
        <f>NA()</f>
        <v>#N/A</v>
      </c>
      <c r="D1930" s="1" t="e">
        <f t="shared" si="34"/>
        <v>#N/A</v>
      </c>
      <c r="E1930" s="1" t="e">
        <f>(C1930-MAX(C$7:C1930))/MAX(C$7:C1930)</f>
        <v>#N/A</v>
      </c>
    </row>
    <row r="1931" spans="2:5">
      <c r="B1931" s="2" t="e">
        <f>NA()</f>
        <v>#N/A</v>
      </c>
      <c r="C1931" s="6" t="e">
        <f>NA()</f>
        <v>#N/A</v>
      </c>
      <c r="D1931" s="1" t="e">
        <f t="shared" si="34"/>
        <v>#N/A</v>
      </c>
      <c r="E1931" s="1" t="e">
        <f>(C1931-MAX(C$7:C1931))/MAX(C$7:C1931)</f>
        <v>#N/A</v>
      </c>
    </row>
    <row r="1932" spans="2:5">
      <c r="B1932" s="2" t="e">
        <f>NA()</f>
        <v>#N/A</v>
      </c>
      <c r="C1932" s="6" t="e">
        <f>NA()</f>
        <v>#N/A</v>
      </c>
      <c r="D1932" s="1" t="e">
        <f t="shared" si="34"/>
        <v>#N/A</v>
      </c>
      <c r="E1932" s="1" t="e">
        <f>(C1932-MAX(C$7:C1932))/MAX(C$7:C1932)</f>
        <v>#N/A</v>
      </c>
    </row>
    <row r="1933" spans="2:5">
      <c r="B1933" s="2" t="e">
        <f>NA()</f>
        <v>#N/A</v>
      </c>
      <c r="C1933" s="6" t="e">
        <f>NA()</f>
        <v>#N/A</v>
      </c>
      <c r="D1933" s="1" t="e">
        <f t="shared" si="34"/>
        <v>#N/A</v>
      </c>
      <c r="E1933" s="1" t="e">
        <f>(C1933-MAX(C$7:C1933))/MAX(C$7:C1933)</f>
        <v>#N/A</v>
      </c>
    </row>
    <row r="1934" spans="2:5">
      <c r="B1934" s="2" t="e">
        <f>NA()</f>
        <v>#N/A</v>
      </c>
      <c r="C1934" s="6" t="e">
        <f>NA()</f>
        <v>#N/A</v>
      </c>
      <c r="D1934" s="1" t="e">
        <f t="shared" si="34"/>
        <v>#N/A</v>
      </c>
      <c r="E1934" s="1" t="e">
        <f>(C1934-MAX(C$7:C1934))/MAX(C$7:C1934)</f>
        <v>#N/A</v>
      </c>
    </row>
    <row r="1935" spans="2:5">
      <c r="B1935" s="2" t="e">
        <f>NA()</f>
        <v>#N/A</v>
      </c>
      <c r="C1935" s="6" t="e">
        <f>NA()</f>
        <v>#N/A</v>
      </c>
      <c r="D1935" s="1" t="e">
        <f t="shared" si="34"/>
        <v>#N/A</v>
      </c>
      <c r="E1935" s="1" t="e">
        <f>(C1935-MAX(C$7:C1935))/MAX(C$7:C1935)</f>
        <v>#N/A</v>
      </c>
    </row>
    <row r="1936" spans="2:5">
      <c r="B1936" s="2" t="e">
        <f>NA()</f>
        <v>#N/A</v>
      </c>
      <c r="C1936" s="6" t="e">
        <f>NA()</f>
        <v>#N/A</v>
      </c>
      <c r="D1936" s="1" t="e">
        <f t="shared" si="34"/>
        <v>#N/A</v>
      </c>
      <c r="E1936" s="1" t="e">
        <f>(C1936-MAX(C$7:C1936))/MAX(C$7:C1936)</f>
        <v>#N/A</v>
      </c>
    </row>
    <row r="1937" spans="2:5">
      <c r="B1937" s="2" t="e">
        <f>NA()</f>
        <v>#N/A</v>
      </c>
      <c r="C1937" s="6" t="e">
        <f>NA()</f>
        <v>#N/A</v>
      </c>
      <c r="D1937" s="1" t="e">
        <f t="shared" si="34"/>
        <v>#N/A</v>
      </c>
      <c r="E1937" s="1" t="e">
        <f>(C1937-MAX(C$7:C1937))/MAX(C$7:C1937)</f>
        <v>#N/A</v>
      </c>
    </row>
    <row r="1938" spans="2:5">
      <c r="B1938" s="2" t="e">
        <f>NA()</f>
        <v>#N/A</v>
      </c>
      <c r="C1938" s="6" t="e">
        <f>NA()</f>
        <v>#N/A</v>
      </c>
      <c r="D1938" s="1" t="e">
        <f t="shared" si="34"/>
        <v>#N/A</v>
      </c>
      <c r="E1938" s="1" t="e">
        <f>(C1938-MAX(C$7:C1938))/MAX(C$7:C1938)</f>
        <v>#N/A</v>
      </c>
    </row>
    <row r="1939" spans="2:5">
      <c r="B1939" s="2" t="e">
        <f>NA()</f>
        <v>#N/A</v>
      </c>
      <c r="C1939" s="6" t="e">
        <f>NA()</f>
        <v>#N/A</v>
      </c>
      <c r="D1939" s="1" t="e">
        <f t="shared" si="34"/>
        <v>#N/A</v>
      </c>
      <c r="E1939" s="1" t="e">
        <f>(C1939-MAX(C$7:C1939))/MAX(C$7:C1939)</f>
        <v>#N/A</v>
      </c>
    </row>
    <row r="1940" spans="2:5">
      <c r="B1940" s="2" t="e">
        <f>NA()</f>
        <v>#N/A</v>
      </c>
      <c r="C1940" s="6" t="e">
        <f>NA()</f>
        <v>#N/A</v>
      </c>
      <c r="D1940" s="1" t="e">
        <f t="shared" si="34"/>
        <v>#N/A</v>
      </c>
      <c r="E1940" s="1" t="e">
        <f>(C1940-MAX(C$7:C1940))/MAX(C$7:C1940)</f>
        <v>#N/A</v>
      </c>
    </row>
    <row r="1941" spans="2:5">
      <c r="B1941" s="2" t="e">
        <f>NA()</f>
        <v>#N/A</v>
      </c>
      <c r="C1941" s="6" t="e">
        <f>NA()</f>
        <v>#N/A</v>
      </c>
      <c r="D1941" s="1" t="e">
        <f t="shared" si="34"/>
        <v>#N/A</v>
      </c>
      <c r="E1941" s="1" t="e">
        <f>(C1941-MAX(C$7:C1941))/MAX(C$7:C1941)</f>
        <v>#N/A</v>
      </c>
    </row>
    <row r="1942" spans="2:5">
      <c r="B1942" s="2" t="e">
        <f>NA()</f>
        <v>#N/A</v>
      </c>
      <c r="C1942" s="6" t="e">
        <f>NA()</f>
        <v>#N/A</v>
      </c>
      <c r="D1942" s="1" t="e">
        <f t="shared" si="34"/>
        <v>#N/A</v>
      </c>
      <c r="E1942" s="1" t="e">
        <f>(C1942-MAX(C$7:C1942))/MAX(C$7:C1942)</f>
        <v>#N/A</v>
      </c>
    </row>
    <row r="1943" spans="2:5">
      <c r="B1943" s="2" t="e">
        <f>NA()</f>
        <v>#N/A</v>
      </c>
      <c r="C1943" s="6" t="e">
        <f>NA()</f>
        <v>#N/A</v>
      </c>
      <c r="D1943" s="1" t="e">
        <f t="shared" si="34"/>
        <v>#N/A</v>
      </c>
      <c r="E1943" s="1" t="e">
        <f>(C1943-MAX(C$7:C1943))/MAX(C$7:C1943)</f>
        <v>#N/A</v>
      </c>
    </row>
    <row r="1944" spans="2:5">
      <c r="B1944" s="2" t="e">
        <f>NA()</f>
        <v>#N/A</v>
      </c>
      <c r="C1944" s="6" t="e">
        <f>NA()</f>
        <v>#N/A</v>
      </c>
      <c r="D1944" s="1" t="e">
        <f t="shared" si="34"/>
        <v>#N/A</v>
      </c>
      <c r="E1944" s="1" t="e">
        <f>(C1944-MAX(C$7:C1944))/MAX(C$7:C1944)</f>
        <v>#N/A</v>
      </c>
    </row>
    <row r="1945" spans="2:5">
      <c r="B1945" s="2" t="e">
        <f>NA()</f>
        <v>#N/A</v>
      </c>
      <c r="C1945" s="6" t="e">
        <f>NA()</f>
        <v>#N/A</v>
      </c>
      <c r="D1945" s="1" t="e">
        <f t="shared" si="34"/>
        <v>#N/A</v>
      </c>
      <c r="E1945" s="1" t="e">
        <f>(C1945-MAX(C$7:C1945))/MAX(C$7:C1945)</f>
        <v>#N/A</v>
      </c>
    </row>
    <row r="1946" spans="2:5">
      <c r="B1946" s="2" t="e">
        <f>NA()</f>
        <v>#N/A</v>
      </c>
      <c r="C1946" s="6" t="e">
        <f>NA()</f>
        <v>#N/A</v>
      </c>
      <c r="D1946" s="1" t="e">
        <f t="shared" si="34"/>
        <v>#N/A</v>
      </c>
      <c r="E1946" s="1" t="e">
        <f>(C1946-MAX(C$7:C1946))/MAX(C$7:C1946)</f>
        <v>#N/A</v>
      </c>
    </row>
    <row r="1947" spans="2:5">
      <c r="B1947" s="2" t="e">
        <f>NA()</f>
        <v>#N/A</v>
      </c>
      <c r="C1947" s="6" t="e">
        <f>NA()</f>
        <v>#N/A</v>
      </c>
      <c r="D1947" s="1" t="e">
        <f t="shared" si="34"/>
        <v>#N/A</v>
      </c>
      <c r="E1947" s="1" t="e">
        <f>(C1947-MAX(C$7:C1947))/MAX(C$7:C1947)</f>
        <v>#N/A</v>
      </c>
    </row>
    <row r="1948" spans="2:5">
      <c r="B1948" s="2" t="e">
        <f>NA()</f>
        <v>#N/A</v>
      </c>
      <c r="C1948" s="6" t="e">
        <f>NA()</f>
        <v>#N/A</v>
      </c>
      <c r="D1948" s="1" t="e">
        <f t="shared" si="34"/>
        <v>#N/A</v>
      </c>
      <c r="E1948" s="1" t="e">
        <f>(C1948-MAX(C$7:C1948))/MAX(C$7:C1948)</f>
        <v>#N/A</v>
      </c>
    </row>
    <row r="1949" spans="2:5">
      <c r="B1949" s="2" t="e">
        <f>NA()</f>
        <v>#N/A</v>
      </c>
      <c r="C1949" s="6" t="e">
        <f>NA()</f>
        <v>#N/A</v>
      </c>
      <c r="D1949" s="1" t="e">
        <f t="shared" si="34"/>
        <v>#N/A</v>
      </c>
      <c r="E1949" s="1" t="e">
        <f>(C1949-MAX(C$7:C1949))/MAX(C$7:C1949)</f>
        <v>#N/A</v>
      </c>
    </row>
    <row r="1950" spans="2:5">
      <c r="B1950" s="2" t="e">
        <f>NA()</f>
        <v>#N/A</v>
      </c>
      <c r="C1950" s="6" t="e">
        <f>NA()</f>
        <v>#N/A</v>
      </c>
      <c r="D1950" s="1" t="e">
        <f t="shared" si="34"/>
        <v>#N/A</v>
      </c>
      <c r="E1950" s="1" t="e">
        <f>(C1950-MAX(C$7:C1950))/MAX(C$7:C1950)</f>
        <v>#N/A</v>
      </c>
    </row>
    <row r="1951" spans="2:5">
      <c r="B1951" s="2" t="e">
        <f>NA()</f>
        <v>#N/A</v>
      </c>
      <c r="C1951" s="6" t="e">
        <f>NA()</f>
        <v>#N/A</v>
      </c>
      <c r="D1951" s="1" t="e">
        <f t="shared" si="34"/>
        <v>#N/A</v>
      </c>
      <c r="E1951" s="1" t="e">
        <f>(C1951-MAX(C$7:C1951))/MAX(C$7:C1951)</f>
        <v>#N/A</v>
      </c>
    </row>
    <row r="1952" spans="2:5">
      <c r="B1952" s="2" t="e">
        <f>NA()</f>
        <v>#N/A</v>
      </c>
      <c r="C1952" s="6" t="e">
        <f>NA()</f>
        <v>#N/A</v>
      </c>
      <c r="D1952" s="1" t="e">
        <f t="shared" si="34"/>
        <v>#N/A</v>
      </c>
      <c r="E1952" s="1" t="e">
        <f>(C1952-MAX(C$7:C1952))/MAX(C$7:C1952)</f>
        <v>#N/A</v>
      </c>
    </row>
    <row r="1953" spans="2:5">
      <c r="B1953" s="2" t="e">
        <f>NA()</f>
        <v>#N/A</v>
      </c>
      <c r="C1953" s="6" t="e">
        <f>NA()</f>
        <v>#N/A</v>
      </c>
      <c r="D1953" s="1" t="e">
        <f t="shared" si="34"/>
        <v>#N/A</v>
      </c>
      <c r="E1953" s="1" t="e">
        <f>(C1953-MAX(C$7:C1953))/MAX(C$7:C1953)</f>
        <v>#N/A</v>
      </c>
    </row>
    <row r="1954" spans="2:5">
      <c r="B1954" s="2" t="e">
        <f>NA()</f>
        <v>#N/A</v>
      </c>
      <c r="C1954" s="6" t="e">
        <f>NA()</f>
        <v>#N/A</v>
      </c>
      <c r="D1954" s="1" t="e">
        <f t="shared" si="34"/>
        <v>#N/A</v>
      </c>
      <c r="E1954" s="1" t="e">
        <f>(C1954-MAX(C$7:C1954))/MAX(C$7:C1954)</f>
        <v>#N/A</v>
      </c>
    </row>
    <row r="1955" spans="2:5">
      <c r="B1955" s="2" t="e">
        <f>NA()</f>
        <v>#N/A</v>
      </c>
      <c r="C1955" s="6" t="e">
        <f>NA()</f>
        <v>#N/A</v>
      </c>
      <c r="D1955" s="1" t="e">
        <f t="shared" si="34"/>
        <v>#N/A</v>
      </c>
      <c r="E1955" s="1" t="e">
        <f>(C1955-MAX(C$7:C1955))/MAX(C$7:C1955)</f>
        <v>#N/A</v>
      </c>
    </row>
    <row r="1956" spans="2:5">
      <c r="B1956" s="2" t="e">
        <f>NA()</f>
        <v>#N/A</v>
      </c>
      <c r="C1956" s="6" t="e">
        <f>NA()</f>
        <v>#N/A</v>
      </c>
      <c r="D1956" s="1" t="e">
        <f t="shared" si="34"/>
        <v>#N/A</v>
      </c>
      <c r="E1956" s="1" t="e">
        <f>(C1956-MAX(C$7:C1956))/MAX(C$7:C1956)</f>
        <v>#N/A</v>
      </c>
    </row>
    <row r="1957" spans="2:5">
      <c r="B1957" s="2" t="e">
        <f>NA()</f>
        <v>#N/A</v>
      </c>
      <c r="C1957" s="6" t="e">
        <f>NA()</f>
        <v>#N/A</v>
      </c>
      <c r="D1957" s="1" t="e">
        <f t="shared" si="34"/>
        <v>#N/A</v>
      </c>
      <c r="E1957" s="1" t="e">
        <f>(C1957-MAX(C$7:C1957))/MAX(C$7:C1957)</f>
        <v>#N/A</v>
      </c>
    </row>
    <row r="1958" spans="2:5">
      <c r="B1958" s="2" t="e">
        <f>NA()</f>
        <v>#N/A</v>
      </c>
      <c r="C1958" s="6" t="e">
        <f>NA()</f>
        <v>#N/A</v>
      </c>
      <c r="D1958" s="1" t="e">
        <f t="shared" si="34"/>
        <v>#N/A</v>
      </c>
      <c r="E1958" s="1" t="e">
        <f>(C1958-MAX(C$7:C1958))/MAX(C$7:C1958)</f>
        <v>#N/A</v>
      </c>
    </row>
    <row r="1959" spans="2:5">
      <c r="B1959" s="2" t="e">
        <f>NA()</f>
        <v>#N/A</v>
      </c>
      <c r="C1959" s="6" t="e">
        <f>NA()</f>
        <v>#N/A</v>
      </c>
      <c r="D1959" s="1" t="e">
        <f t="shared" si="34"/>
        <v>#N/A</v>
      </c>
      <c r="E1959" s="1" t="e">
        <f>(C1959-MAX(C$7:C1959))/MAX(C$7:C1959)</f>
        <v>#N/A</v>
      </c>
    </row>
    <row r="1960" spans="2:5">
      <c r="B1960" s="2" t="e">
        <f>NA()</f>
        <v>#N/A</v>
      </c>
      <c r="C1960" s="6" t="e">
        <f>NA()</f>
        <v>#N/A</v>
      </c>
      <c r="D1960" s="1" t="e">
        <f t="shared" si="34"/>
        <v>#N/A</v>
      </c>
      <c r="E1960" s="1" t="e">
        <f>(C1960-MAX(C$7:C1960))/MAX(C$7:C1960)</f>
        <v>#N/A</v>
      </c>
    </row>
    <row r="1961" spans="2:5">
      <c r="B1961" s="2" t="e">
        <f>NA()</f>
        <v>#N/A</v>
      </c>
      <c r="C1961" s="6" t="e">
        <f>NA()</f>
        <v>#N/A</v>
      </c>
      <c r="D1961" s="1" t="e">
        <f t="shared" si="34"/>
        <v>#N/A</v>
      </c>
      <c r="E1961" s="1" t="e">
        <f>(C1961-MAX(C$7:C1961))/MAX(C$7:C1961)</f>
        <v>#N/A</v>
      </c>
    </row>
    <row r="1962" spans="2:5">
      <c r="B1962" s="2" t="e">
        <f>NA()</f>
        <v>#N/A</v>
      </c>
      <c r="C1962" s="6" t="e">
        <f>NA()</f>
        <v>#N/A</v>
      </c>
      <c r="D1962" s="1" t="e">
        <f t="shared" si="34"/>
        <v>#N/A</v>
      </c>
      <c r="E1962" s="1" t="e">
        <f>(C1962-MAX(C$7:C1962))/MAX(C$7:C1962)</f>
        <v>#N/A</v>
      </c>
    </row>
    <row r="1963" spans="2:5">
      <c r="B1963" s="2" t="e">
        <f>NA()</f>
        <v>#N/A</v>
      </c>
      <c r="C1963" s="6" t="e">
        <f>NA()</f>
        <v>#N/A</v>
      </c>
      <c r="D1963" s="1" t="e">
        <f t="shared" si="34"/>
        <v>#N/A</v>
      </c>
      <c r="E1963" s="1" t="e">
        <f>(C1963-MAX(C$7:C1963))/MAX(C$7:C1963)</f>
        <v>#N/A</v>
      </c>
    </row>
    <row r="1964" spans="2:5">
      <c r="B1964" s="2" t="e">
        <f>NA()</f>
        <v>#N/A</v>
      </c>
      <c r="C1964" s="6" t="e">
        <f>NA()</f>
        <v>#N/A</v>
      </c>
      <c r="D1964" s="1" t="e">
        <f t="shared" si="34"/>
        <v>#N/A</v>
      </c>
      <c r="E1964" s="1" t="e">
        <f>(C1964-MAX(C$7:C1964))/MAX(C$7:C1964)</f>
        <v>#N/A</v>
      </c>
    </row>
    <row r="1965" spans="2:5">
      <c r="B1965" s="2" t="e">
        <f>NA()</f>
        <v>#N/A</v>
      </c>
      <c r="C1965" s="6" t="e">
        <f>NA()</f>
        <v>#N/A</v>
      </c>
      <c r="D1965" s="1" t="e">
        <f t="shared" si="34"/>
        <v>#N/A</v>
      </c>
      <c r="E1965" s="1" t="e">
        <f>(C1965-MAX(C$7:C1965))/MAX(C$7:C1965)</f>
        <v>#N/A</v>
      </c>
    </row>
    <row r="1966" spans="2:5">
      <c r="B1966" s="2" t="e">
        <f>NA()</f>
        <v>#N/A</v>
      </c>
      <c r="C1966" s="6" t="e">
        <f>NA()</f>
        <v>#N/A</v>
      </c>
      <c r="D1966" s="1" t="e">
        <f t="shared" si="34"/>
        <v>#N/A</v>
      </c>
      <c r="E1966" s="1" t="e">
        <f>(C1966-MAX(C$7:C1966))/MAX(C$7:C1966)</f>
        <v>#N/A</v>
      </c>
    </row>
    <row r="1967" spans="2:5">
      <c r="B1967" s="2" t="e">
        <f>NA()</f>
        <v>#N/A</v>
      </c>
      <c r="C1967" s="6" t="e">
        <f>NA()</f>
        <v>#N/A</v>
      </c>
      <c r="D1967" s="1" t="e">
        <f t="shared" si="34"/>
        <v>#N/A</v>
      </c>
      <c r="E1967" s="1" t="e">
        <f>(C1967-MAX(C$7:C1967))/MAX(C$7:C1967)</f>
        <v>#N/A</v>
      </c>
    </row>
    <row r="1968" spans="2:5">
      <c r="B1968" s="2" t="e">
        <f>NA()</f>
        <v>#N/A</v>
      </c>
      <c r="C1968" s="6" t="e">
        <f>NA()</f>
        <v>#N/A</v>
      </c>
      <c r="D1968" s="1" t="e">
        <f t="shared" si="34"/>
        <v>#N/A</v>
      </c>
      <c r="E1968" s="1" t="e">
        <f>(C1968-MAX(C$7:C1968))/MAX(C$7:C1968)</f>
        <v>#N/A</v>
      </c>
    </row>
    <row r="1969" spans="2:5">
      <c r="B1969" s="2" t="e">
        <f>NA()</f>
        <v>#N/A</v>
      </c>
      <c r="C1969" s="6" t="e">
        <f>NA()</f>
        <v>#N/A</v>
      </c>
      <c r="D1969" s="1" t="e">
        <f t="shared" si="34"/>
        <v>#N/A</v>
      </c>
      <c r="E1969" s="1" t="e">
        <f>(C1969-MAX(C$7:C1969))/MAX(C$7:C1969)</f>
        <v>#N/A</v>
      </c>
    </row>
    <row r="1970" spans="2:5">
      <c r="B1970" s="2" t="e">
        <f>NA()</f>
        <v>#N/A</v>
      </c>
      <c r="C1970" s="6" t="e">
        <f>NA()</f>
        <v>#N/A</v>
      </c>
      <c r="D1970" s="1" t="e">
        <f t="shared" si="34"/>
        <v>#N/A</v>
      </c>
      <c r="E1970" s="1" t="e">
        <f>(C1970-MAX(C$7:C1970))/MAX(C$7:C1970)</f>
        <v>#N/A</v>
      </c>
    </row>
    <row r="1971" spans="2:5">
      <c r="B1971" s="2" t="e">
        <f>NA()</f>
        <v>#N/A</v>
      </c>
      <c r="C1971" s="6" t="e">
        <f>NA()</f>
        <v>#N/A</v>
      </c>
      <c r="D1971" s="1" t="e">
        <f t="shared" si="34"/>
        <v>#N/A</v>
      </c>
      <c r="E1971" s="1" t="e">
        <f>(C1971-MAX(C$7:C1971))/MAX(C$7:C1971)</f>
        <v>#N/A</v>
      </c>
    </row>
    <row r="1972" spans="2:5">
      <c r="B1972" s="2" t="e">
        <f>NA()</f>
        <v>#N/A</v>
      </c>
      <c r="C1972" s="6" t="e">
        <f>NA()</f>
        <v>#N/A</v>
      </c>
      <c r="D1972" s="1" t="e">
        <f t="shared" si="34"/>
        <v>#N/A</v>
      </c>
      <c r="E1972" s="1" t="e">
        <f>(C1972-MAX(C$7:C1972))/MAX(C$7:C1972)</f>
        <v>#N/A</v>
      </c>
    </row>
    <row r="1973" spans="2:5">
      <c r="B1973" s="2" t="e">
        <f>NA()</f>
        <v>#N/A</v>
      </c>
      <c r="C1973" s="6" t="e">
        <f>NA()</f>
        <v>#N/A</v>
      </c>
      <c r="D1973" s="1" t="e">
        <f t="shared" si="34"/>
        <v>#N/A</v>
      </c>
      <c r="E1973" s="1" t="e">
        <f>(C1973-MAX(C$7:C1973))/MAX(C$7:C1973)</f>
        <v>#N/A</v>
      </c>
    </row>
    <row r="1974" spans="2:5">
      <c r="B1974" s="2" t="e">
        <f>NA()</f>
        <v>#N/A</v>
      </c>
      <c r="C1974" s="6" t="e">
        <f>NA()</f>
        <v>#N/A</v>
      </c>
      <c r="D1974" s="1" t="e">
        <f t="shared" si="34"/>
        <v>#N/A</v>
      </c>
      <c r="E1974" s="1" t="e">
        <f>(C1974-MAX(C$7:C1974))/MAX(C$7:C1974)</f>
        <v>#N/A</v>
      </c>
    </row>
    <row r="1975" spans="2:5">
      <c r="B1975" s="2" t="e">
        <f>NA()</f>
        <v>#N/A</v>
      </c>
      <c r="C1975" s="6" t="e">
        <f>NA()</f>
        <v>#N/A</v>
      </c>
      <c r="D1975" s="1" t="e">
        <f t="shared" si="34"/>
        <v>#N/A</v>
      </c>
      <c r="E1975" s="1" t="e">
        <f>(C1975-MAX(C$7:C1975))/MAX(C$7:C1975)</f>
        <v>#N/A</v>
      </c>
    </row>
    <row r="1976" spans="2:5">
      <c r="B1976" s="2" t="e">
        <f>NA()</f>
        <v>#N/A</v>
      </c>
      <c r="C1976" s="6" t="e">
        <f>NA()</f>
        <v>#N/A</v>
      </c>
      <c r="D1976" s="1" t="e">
        <f t="shared" si="34"/>
        <v>#N/A</v>
      </c>
      <c r="E1976" s="1" t="e">
        <f>(C1976-MAX(C$7:C1976))/MAX(C$7:C1976)</f>
        <v>#N/A</v>
      </c>
    </row>
    <row r="1977" spans="2:5">
      <c r="B1977" s="2" t="e">
        <f>NA()</f>
        <v>#N/A</v>
      </c>
      <c r="C1977" s="6" t="e">
        <f>NA()</f>
        <v>#N/A</v>
      </c>
      <c r="D1977" s="1" t="e">
        <f t="shared" si="34"/>
        <v>#N/A</v>
      </c>
      <c r="E1977" s="1" t="e">
        <f>(C1977-MAX(C$7:C1977))/MAX(C$7:C1977)</f>
        <v>#N/A</v>
      </c>
    </row>
    <row r="1978" spans="2:5">
      <c r="B1978" s="2" t="e">
        <f>NA()</f>
        <v>#N/A</v>
      </c>
      <c r="C1978" s="6" t="e">
        <f>NA()</f>
        <v>#N/A</v>
      </c>
      <c r="D1978" s="1" t="e">
        <f t="shared" si="34"/>
        <v>#N/A</v>
      </c>
      <c r="E1978" s="1" t="e">
        <f>(C1978-MAX(C$7:C1978))/MAX(C$7:C1978)</f>
        <v>#N/A</v>
      </c>
    </row>
    <row r="1979" spans="2:5">
      <c r="B1979" s="2" t="e">
        <f>NA()</f>
        <v>#N/A</v>
      </c>
      <c r="C1979" s="6" t="e">
        <f>NA()</f>
        <v>#N/A</v>
      </c>
      <c r="D1979" s="1" t="e">
        <f t="shared" si="34"/>
        <v>#N/A</v>
      </c>
      <c r="E1979" s="1" t="e">
        <f>(C1979-MAX(C$7:C1979))/MAX(C$7:C1979)</f>
        <v>#N/A</v>
      </c>
    </row>
    <row r="1980" spans="2:5">
      <c r="B1980" s="2" t="e">
        <f>NA()</f>
        <v>#N/A</v>
      </c>
      <c r="C1980" s="6" t="e">
        <f>NA()</f>
        <v>#N/A</v>
      </c>
      <c r="D1980" s="1" t="e">
        <f t="shared" si="34"/>
        <v>#N/A</v>
      </c>
      <c r="E1980" s="1" t="e">
        <f>(C1980-MAX(C$7:C1980))/MAX(C$7:C1980)</f>
        <v>#N/A</v>
      </c>
    </row>
    <row r="1981" spans="2:5">
      <c r="B1981" s="2" t="e">
        <f>NA()</f>
        <v>#N/A</v>
      </c>
      <c r="C1981" s="6" t="e">
        <f>NA()</f>
        <v>#N/A</v>
      </c>
      <c r="D1981" s="1" t="e">
        <f t="shared" si="34"/>
        <v>#N/A</v>
      </c>
      <c r="E1981" s="1" t="e">
        <f>(C1981-MAX(C$7:C1981))/MAX(C$7:C1981)</f>
        <v>#N/A</v>
      </c>
    </row>
    <row r="1982" spans="2:5">
      <c r="B1982" s="2" t="e">
        <f>NA()</f>
        <v>#N/A</v>
      </c>
      <c r="C1982" s="6" t="e">
        <f>NA()</f>
        <v>#N/A</v>
      </c>
      <c r="D1982" s="1" t="e">
        <f t="shared" si="34"/>
        <v>#N/A</v>
      </c>
      <c r="E1982" s="1" t="e">
        <f>(C1982-MAX(C$7:C1982))/MAX(C$7:C1982)</f>
        <v>#N/A</v>
      </c>
    </row>
    <row r="1983" spans="2:5">
      <c r="B1983" s="2" t="e">
        <f>NA()</f>
        <v>#N/A</v>
      </c>
      <c r="C1983" s="6" t="e">
        <f>NA()</f>
        <v>#N/A</v>
      </c>
      <c r="D1983" s="1" t="e">
        <f t="shared" si="34"/>
        <v>#N/A</v>
      </c>
      <c r="E1983" s="1" t="e">
        <f>(C1983-MAX(C$7:C1983))/MAX(C$7:C1983)</f>
        <v>#N/A</v>
      </c>
    </row>
    <row r="1984" spans="2:5">
      <c r="B1984" s="2" t="e">
        <f>NA()</f>
        <v>#N/A</v>
      </c>
      <c r="C1984" s="6" t="e">
        <f>NA()</f>
        <v>#N/A</v>
      </c>
      <c r="D1984" s="1" t="e">
        <f t="shared" si="34"/>
        <v>#N/A</v>
      </c>
      <c r="E1984" s="1" t="e">
        <f>(C1984-MAX(C$7:C1984))/MAX(C$7:C1984)</f>
        <v>#N/A</v>
      </c>
    </row>
    <row r="1985" spans="2:5">
      <c r="B1985" s="2" t="e">
        <f>NA()</f>
        <v>#N/A</v>
      </c>
      <c r="C1985" s="6" t="e">
        <f>NA()</f>
        <v>#N/A</v>
      </c>
      <c r="D1985" s="1" t="e">
        <f t="shared" si="34"/>
        <v>#N/A</v>
      </c>
      <c r="E1985" s="1" t="e">
        <f>(C1985-MAX(C$7:C1985))/MAX(C$7:C1985)</f>
        <v>#N/A</v>
      </c>
    </row>
    <row r="1986" spans="2:5">
      <c r="B1986" s="2" t="e">
        <f>NA()</f>
        <v>#N/A</v>
      </c>
      <c r="C1986" s="6" t="e">
        <f>NA()</f>
        <v>#N/A</v>
      </c>
      <c r="D1986" s="1" t="e">
        <f t="shared" si="34"/>
        <v>#N/A</v>
      </c>
      <c r="E1986" s="1" t="e">
        <f>(C1986-MAX(C$7:C1986))/MAX(C$7:C1986)</f>
        <v>#N/A</v>
      </c>
    </row>
    <row r="1987" spans="2:5">
      <c r="B1987" s="2" t="e">
        <f>NA()</f>
        <v>#N/A</v>
      </c>
      <c r="C1987" s="6" t="e">
        <f>NA()</f>
        <v>#N/A</v>
      </c>
      <c r="D1987" s="1" t="e">
        <f t="shared" si="34"/>
        <v>#N/A</v>
      </c>
      <c r="E1987" s="1" t="e">
        <f>(C1987-MAX(C$7:C1987))/MAX(C$7:C1987)</f>
        <v>#N/A</v>
      </c>
    </row>
    <row r="1988" spans="2:5">
      <c r="B1988" s="2" t="e">
        <f>NA()</f>
        <v>#N/A</v>
      </c>
      <c r="C1988" s="6" t="e">
        <f>NA()</f>
        <v>#N/A</v>
      </c>
      <c r="D1988" s="1" t="e">
        <f t="shared" si="34"/>
        <v>#N/A</v>
      </c>
      <c r="E1988" s="1" t="e">
        <f>(C1988-MAX(C$7:C1988))/MAX(C$7:C1988)</f>
        <v>#N/A</v>
      </c>
    </row>
    <row r="1989" spans="2:5">
      <c r="B1989" s="2" t="e">
        <f>NA()</f>
        <v>#N/A</v>
      </c>
      <c r="C1989" s="6" t="e">
        <f>NA()</f>
        <v>#N/A</v>
      </c>
      <c r="D1989" s="1" t="e">
        <f t="shared" si="34"/>
        <v>#N/A</v>
      </c>
      <c r="E1989" s="1" t="e">
        <f>(C1989-MAX(C$7:C1989))/MAX(C$7:C1989)</f>
        <v>#N/A</v>
      </c>
    </row>
    <row r="1990" spans="2:5">
      <c r="B1990" s="2" t="e">
        <f>NA()</f>
        <v>#N/A</v>
      </c>
      <c r="C1990" s="6" t="e">
        <f>NA()</f>
        <v>#N/A</v>
      </c>
      <c r="D1990" s="1" t="e">
        <f t="shared" si="34"/>
        <v>#N/A</v>
      </c>
      <c r="E1990" s="1" t="e">
        <f>(C1990-MAX(C$7:C1990))/MAX(C$7:C1990)</f>
        <v>#N/A</v>
      </c>
    </row>
    <row r="1991" spans="2:5">
      <c r="B1991" s="2" t="e">
        <f>NA()</f>
        <v>#N/A</v>
      </c>
      <c r="C1991" s="6" t="e">
        <f>NA()</f>
        <v>#N/A</v>
      </c>
      <c r="D1991" s="1" t="e">
        <f t="shared" si="34"/>
        <v>#N/A</v>
      </c>
      <c r="E1991" s="1" t="e">
        <f>(C1991-MAX(C$7:C1991))/MAX(C$7:C1991)</f>
        <v>#N/A</v>
      </c>
    </row>
    <row r="1992" spans="2:5">
      <c r="B1992" s="2" t="e">
        <f>NA()</f>
        <v>#N/A</v>
      </c>
      <c r="C1992" s="6" t="e">
        <f>NA()</f>
        <v>#N/A</v>
      </c>
      <c r="D1992" s="1" t="e">
        <f t="shared" si="34"/>
        <v>#N/A</v>
      </c>
      <c r="E1992" s="1" t="e">
        <f>(C1992-MAX(C$7:C1992))/MAX(C$7:C1992)</f>
        <v>#N/A</v>
      </c>
    </row>
    <row r="1993" spans="2:5">
      <c r="B1993" s="2" t="e">
        <f>NA()</f>
        <v>#N/A</v>
      </c>
      <c r="C1993" s="6" t="e">
        <f>NA()</f>
        <v>#N/A</v>
      </c>
      <c r="D1993" s="1" t="e">
        <f t="shared" ref="D1993:D2056" si="35">C1993/C1992-1</f>
        <v>#N/A</v>
      </c>
      <c r="E1993" s="1" t="e">
        <f>(C1993-MAX(C$7:C1993))/MAX(C$7:C1993)</f>
        <v>#N/A</v>
      </c>
    </row>
    <row r="1994" spans="2:5">
      <c r="B1994" s="2" t="e">
        <f>NA()</f>
        <v>#N/A</v>
      </c>
      <c r="C1994" s="6" t="e">
        <f>NA()</f>
        <v>#N/A</v>
      </c>
      <c r="D1994" s="1" t="e">
        <f t="shared" si="35"/>
        <v>#N/A</v>
      </c>
      <c r="E1994" s="1" t="e">
        <f>(C1994-MAX(C$7:C1994))/MAX(C$7:C1994)</f>
        <v>#N/A</v>
      </c>
    </row>
    <row r="1995" spans="2:5">
      <c r="B1995" s="2" t="e">
        <f>NA()</f>
        <v>#N/A</v>
      </c>
      <c r="C1995" s="6" t="e">
        <f>NA()</f>
        <v>#N/A</v>
      </c>
      <c r="D1995" s="1" t="e">
        <f t="shared" si="35"/>
        <v>#N/A</v>
      </c>
      <c r="E1995" s="1" t="e">
        <f>(C1995-MAX(C$7:C1995))/MAX(C$7:C1995)</f>
        <v>#N/A</v>
      </c>
    </row>
    <row r="1996" spans="2:5">
      <c r="B1996" s="2" t="e">
        <f>NA()</f>
        <v>#N/A</v>
      </c>
      <c r="C1996" s="6" t="e">
        <f>NA()</f>
        <v>#N/A</v>
      </c>
      <c r="D1996" s="1" t="e">
        <f t="shared" si="35"/>
        <v>#N/A</v>
      </c>
      <c r="E1996" s="1" t="e">
        <f>(C1996-MAX(C$7:C1996))/MAX(C$7:C1996)</f>
        <v>#N/A</v>
      </c>
    </row>
    <row r="1997" spans="2:5">
      <c r="B1997" s="2" t="e">
        <f>NA()</f>
        <v>#N/A</v>
      </c>
      <c r="C1997" s="6" t="e">
        <f>NA()</f>
        <v>#N/A</v>
      </c>
      <c r="D1997" s="1" t="e">
        <f t="shared" si="35"/>
        <v>#N/A</v>
      </c>
      <c r="E1997" s="1" t="e">
        <f>(C1997-MAX(C$7:C1997))/MAX(C$7:C1997)</f>
        <v>#N/A</v>
      </c>
    </row>
    <row r="1998" spans="2:5">
      <c r="B1998" s="2" t="e">
        <f>NA()</f>
        <v>#N/A</v>
      </c>
      <c r="C1998" s="6" t="e">
        <f>NA()</f>
        <v>#N/A</v>
      </c>
      <c r="D1998" s="1" t="e">
        <f t="shared" si="35"/>
        <v>#N/A</v>
      </c>
      <c r="E1998" s="1" t="e">
        <f>(C1998-MAX(C$7:C1998))/MAX(C$7:C1998)</f>
        <v>#N/A</v>
      </c>
    </row>
    <row r="1999" spans="2:5">
      <c r="B1999" s="2" t="e">
        <f>NA()</f>
        <v>#N/A</v>
      </c>
      <c r="C1999" s="6" t="e">
        <f>NA()</f>
        <v>#N/A</v>
      </c>
      <c r="D1999" s="1" t="e">
        <f t="shared" si="35"/>
        <v>#N/A</v>
      </c>
      <c r="E1999" s="1" t="e">
        <f>(C1999-MAX(C$7:C1999))/MAX(C$7:C1999)</f>
        <v>#N/A</v>
      </c>
    </row>
    <row r="2000" spans="2:5">
      <c r="B2000" s="2" t="e">
        <f>NA()</f>
        <v>#N/A</v>
      </c>
      <c r="C2000" s="6" t="e">
        <f>NA()</f>
        <v>#N/A</v>
      </c>
      <c r="D2000" s="1" t="e">
        <f t="shared" si="35"/>
        <v>#N/A</v>
      </c>
      <c r="E2000" s="1" t="e">
        <f>(C2000-MAX(C$7:C2000))/MAX(C$7:C2000)</f>
        <v>#N/A</v>
      </c>
    </row>
    <row r="2001" spans="2:5">
      <c r="B2001" s="2" t="e">
        <f>NA()</f>
        <v>#N/A</v>
      </c>
      <c r="C2001" s="6" t="e">
        <f>NA()</f>
        <v>#N/A</v>
      </c>
      <c r="D2001" s="1" t="e">
        <f t="shared" si="35"/>
        <v>#N/A</v>
      </c>
      <c r="E2001" s="1" t="e">
        <f>(C2001-MAX(C$7:C2001))/MAX(C$7:C2001)</f>
        <v>#N/A</v>
      </c>
    </row>
    <row r="2002" spans="2:5">
      <c r="B2002" s="2" t="e">
        <f>NA()</f>
        <v>#N/A</v>
      </c>
      <c r="C2002" s="6" t="e">
        <f>NA()</f>
        <v>#N/A</v>
      </c>
      <c r="D2002" s="1" t="e">
        <f t="shared" si="35"/>
        <v>#N/A</v>
      </c>
      <c r="E2002" s="1" t="e">
        <f>(C2002-MAX(C$7:C2002))/MAX(C$7:C2002)</f>
        <v>#N/A</v>
      </c>
    </row>
    <row r="2003" spans="2:5">
      <c r="B2003" s="2" t="e">
        <f>NA()</f>
        <v>#N/A</v>
      </c>
      <c r="C2003" s="6" t="e">
        <f>NA()</f>
        <v>#N/A</v>
      </c>
      <c r="D2003" s="1" t="e">
        <f t="shared" si="35"/>
        <v>#N/A</v>
      </c>
      <c r="E2003" s="1" t="e">
        <f>(C2003-MAX(C$7:C2003))/MAX(C$7:C2003)</f>
        <v>#N/A</v>
      </c>
    </row>
    <row r="2004" spans="2:5">
      <c r="B2004" s="2" t="e">
        <f>NA()</f>
        <v>#N/A</v>
      </c>
      <c r="C2004" s="6" t="e">
        <f>NA()</f>
        <v>#N/A</v>
      </c>
      <c r="D2004" s="1" t="e">
        <f t="shared" si="35"/>
        <v>#N/A</v>
      </c>
      <c r="E2004" s="1" t="e">
        <f>(C2004-MAX(C$7:C2004))/MAX(C$7:C2004)</f>
        <v>#N/A</v>
      </c>
    </row>
    <row r="2005" spans="2:5">
      <c r="B2005" s="2" t="e">
        <f>NA()</f>
        <v>#N/A</v>
      </c>
      <c r="C2005" s="6" t="e">
        <f>NA()</f>
        <v>#N/A</v>
      </c>
      <c r="D2005" s="1" t="e">
        <f t="shared" si="35"/>
        <v>#N/A</v>
      </c>
      <c r="E2005" s="1" t="e">
        <f>(C2005-MAX(C$7:C2005))/MAX(C$7:C2005)</f>
        <v>#N/A</v>
      </c>
    </row>
    <row r="2006" spans="2:5">
      <c r="B2006" s="2" t="e">
        <f>NA()</f>
        <v>#N/A</v>
      </c>
      <c r="C2006" s="6" t="e">
        <f>NA()</f>
        <v>#N/A</v>
      </c>
      <c r="D2006" s="1" t="e">
        <f t="shared" si="35"/>
        <v>#N/A</v>
      </c>
      <c r="E2006" s="1" t="e">
        <f>(C2006-MAX(C$7:C2006))/MAX(C$7:C2006)</f>
        <v>#N/A</v>
      </c>
    </row>
    <row r="2007" spans="2:5">
      <c r="B2007" s="2" t="e">
        <f>NA()</f>
        <v>#N/A</v>
      </c>
      <c r="C2007" s="6" t="e">
        <f>NA()</f>
        <v>#N/A</v>
      </c>
      <c r="D2007" s="1" t="e">
        <f t="shared" si="35"/>
        <v>#N/A</v>
      </c>
      <c r="E2007" s="1" t="e">
        <f>(C2007-MAX(C$7:C2007))/MAX(C$7:C2007)</f>
        <v>#N/A</v>
      </c>
    </row>
    <row r="2008" spans="2:5">
      <c r="B2008" s="2" t="e">
        <f>NA()</f>
        <v>#N/A</v>
      </c>
      <c r="C2008" s="6" t="e">
        <f>NA()</f>
        <v>#N/A</v>
      </c>
      <c r="D2008" s="1" t="e">
        <f t="shared" si="35"/>
        <v>#N/A</v>
      </c>
      <c r="E2008" s="1" t="e">
        <f>(C2008-MAX(C$7:C2008))/MAX(C$7:C2008)</f>
        <v>#N/A</v>
      </c>
    </row>
    <row r="2009" spans="2:5">
      <c r="B2009" s="2" t="e">
        <f>NA()</f>
        <v>#N/A</v>
      </c>
      <c r="C2009" s="6" t="e">
        <f>NA()</f>
        <v>#N/A</v>
      </c>
      <c r="D2009" s="1" t="e">
        <f t="shared" si="35"/>
        <v>#N/A</v>
      </c>
      <c r="E2009" s="1" t="e">
        <f>(C2009-MAX(C$7:C2009))/MAX(C$7:C2009)</f>
        <v>#N/A</v>
      </c>
    </row>
    <row r="2010" spans="2:5">
      <c r="B2010" s="2" t="e">
        <f>NA()</f>
        <v>#N/A</v>
      </c>
      <c r="C2010" s="6" t="e">
        <f>NA()</f>
        <v>#N/A</v>
      </c>
      <c r="D2010" s="1" t="e">
        <f t="shared" si="35"/>
        <v>#N/A</v>
      </c>
      <c r="E2010" s="1" t="e">
        <f>(C2010-MAX(C$7:C2010))/MAX(C$7:C2010)</f>
        <v>#N/A</v>
      </c>
    </row>
    <row r="2011" spans="2:5">
      <c r="B2011" s="2" t="e">
        <f>NA()</f>
        <v>#N/A</v>
      </c>
      <c r="C2011" s="6" t="e">
        <f>NA()</f>
        <v>#N/A</v>
      </c>
      <c r="D2011" s="1" t="e">
        <f t="shared" si="35"/>
        <v>#N/A</v>
      </c>
      <c r="E2011" s="1" t="e">
        <f>(C2011-MAX(C$7:C2011))/MAX(C$7:C2011)</f>
        <v>#N/A</v>
      </c>
    </row>
    <row r="2012" spans="2:5">
      <c r="B2012" s="2" t="e">
        <f>NA()</f>
        <v>#N/A</v>
      </c>
      <c r="C2012" s="6" t="e">
        <f>NA()</f>
        <v>#N/A</v>
      </c>
      <c r="D2012" s="1" t="e">
        <f t="shared" si="35"/>
        <v>#N/A</v>
      </c>
      <c r="E2012" s="1" t="e">
        <f>(C2012-MAX(C$7:C2012))/MAX(C$7:C2012)</f>
        <v>#N/A</v>
      </c>
    </row>
    <row r="2013" spans="2:5">
      <c r="B2013" s="2" t="e">
        <f>NA()</f>
        <v>#N/A</v>
      </c>
      <c r="C2013" s="6" t="e">
        <f>NA()</f>
        <v>#N/A</v>
      </c>
      <c r="D2013" s="1" t="e">
        <f t="shared" si="35"/>
        <v>#N/A</v>
      </c>
      <c r="E2013" s="1" t="e">
        <f>(C2013-MAX(C$7:C2013))/MAX(C$7:C2013)</f>
        <v>#N/A</v>
      </c>
    </row>
    <row r="2014" spans="2:5">
      <c r="B2014" s="2" t="e">
        <f>NA()</f>
        <v>#N/A</v>
      </c>
      <c r="C2014" s="6" t="e">
        <f>NA()</f>
        <v>#N/A</v>
      </c>
      <c r="D2014" s="1" t="e">
        <f t="shared" si="35"/>
        <v>#N/A</v>
      </c>
      <c r="E2014" s="1" t="e">
        <f>(C2014-MAX(C$7:C2014))/MAX(C$7:C2014)</f>
        <v>#N/A</v>
      </c>
    </row>
    <row r="2015" spans="2:5">
      <c r="B2015" s="2" t="e">
        <f>NA()</f>
        <v>#N/A</v>
      </c>
      <c r="C2015" s="6" t="e">
        <f>NA()</f>
        <v>#N/A</v>
      </c>
      <c r="D2015" s="1" t="e">
        <f t="shared" si="35"/>
        <v>#N/A</v>
      </c>
      <c r="E2015" s="1" t="e">
        <f>(C2015-MAX(C$7:C2015))/MAX(C$7:C2015)</f>
        <v>#N/A</v>
      </c>
    </row>
    <row r="2016" spans="2:5">
      <c r="B2016" s="2" t="e">
        <f>NA()</f>
        <v>#N/A</v>
      </c>
      <c r="C2016" s="6" t="e">
        <f>NA()</f>
        <v>#N/A</v>
      </c>
      <c r="D2016" s="1" t="e">
        <f t="shared" si="35"/>
        <v>#N/A</v>
      </c>
      <c r="E2016" s="1" t="e">
        <f>(C2016-MAX(C$7:C2016))/MAX(C$7:C2016)</f>
        <v>#N/A</v>
      </c>
    </row>
    <row r="2017" spans="2:5">
      <c r="B2017" s="2" t="e">
        <f>NA()</f>
        <v>#N/A</v>
      </c>
      <c r="C2017" s="6" t="e">
        <f>NA()</f>
        <v>#N/A</v>
      </c>
      <c r="D2017" s="1" t="e">
        <f t="shared" si="35"/>
        <v>#N/A</v>
      </c>
      <c r="E2017" s="1" t="e">
        <f>(C2017-MAX(C$7:C2017))/MAX(C$7:C2017)</f>
        <v>#N/A</v>
      </c>
    </row>
    <row r="2018" spans="2:5">
      <c r="B2018" s="2" t="e">
        <f>NA()</f>
        <v>#N/A</v>
      </c>
      <c r="C2018" s="6" t="e">
        <f>NA()</f>
        <v>#N/A</v>
      </c>
      <c r="D2018" s="1" t="e">
        <f t="shared" si="35"/>
        <v>#N/A</v>
      </c>
      <c r="E2018" s="1" t="e">
        <f>(C2018-MAX(C$7:C2018))/MAX(C$7:C2018)</f>
        <v>#N/A</v>
      </c>
    </row>
    <row r="2019" spans="2:5">
      <c r="B2019" s="2" t="e">
        <f>NA()</f>
        <v>#N/A</v>
      </c>
      <c r="C2019" s="6" t="e">
        <f>NA()</f>
        <v>#N/A</v>
      </c>
      <c r="D2019" s="1" t="e">
        <f t="shared" si="35"/>
        <v>#N/A</v>
      </c>
      <c r="E2019" s="1" t="e">
        <f>(C2019-MAX(C$7:C2019))/MAX(C$7:C2019)</f>
        <v>#N/A</v>
      </c>
    </row>
    <row r="2020" spans="2:5">
      <c r="B2020" s="2" t="e">
        <f>NA()</f>
        <v>#N/A</v>
      </c>
      <c r="C2020" s="6" t="e">
        <f>NA()</f>
        <v>#N/A</v>
      </c>
      <c r="D2020" s="1" t="e">
        <f t="shared" si="35"/>
        <v>#N/A</v>
      </c>
      <c r="E2020" s="1" t="e">
        <f>(C2020-MAX(C$7:C2020))/MAX(C$7:C2020)</f>
        <v>#N/A</v>
      </c>
    </row>
    <row r="2021" spans="2:5">
      <c r="B2021" s="2" t="e">
        <f>NA()</f>
        <v>#N/A</v>
      </c>
      <c r="C2021" s="6" t="e">
        <f>NA()</f>
        <v>#N/A</v>
      </c>
      <c r="D2021" s="1" t="e">
        <f t="shared" si="35"/>
        <v>#N/A</v>
      </c>
      <c r="E2021" s="1" t="e">
        <f>(C2021-MAX(C$7:C2021))/MAX(C$7:C2021)</f>
        <v>#N/A</v>
      </c>
    </row>
    <row r="2022" spans="2:5">
      <c r="B2022" s="2" t="e">
        <f>NA()</f>
        <v>#N/A</v>
      </c>
      <c r="C2022" s="6" t="e">
        <f>NA()</f>
        <v>#N/A</v>
      </c>
      <c r="D2022" s="1" t="e">
        <f t="shared" si="35"/>
        <v>#N/A</v>
      </c>
      <c r="E2022" s="1" t="e">
        <f>(C2022-MAX(C$7:C2022))/MAX(C$7:C2022)</f>
        <v>#N/A</v>
      </c>
    </row>
    <row r="2023" spans="2:5">
      <c r="B2023" s="2" t="e">
        <f>NA()</f>
        <v>#N/A</v>
      </c>
      <c r="C2023" s="6" t="e">
        <f>NA()</f>
        <v>#N/A</v>
      </c>
      <c r="D2023" s="1" t="e">
        <f t="shared" si="35"/>
        <v>#N/A</v>
      </c>
      <c r="E2023" s="1" t="e">
        <f>(C2023-MAX(C$7:C2023))/MAX(C$7:C2023)</f>
        <v>#N/A</v>
      </c>
    </row>
    <row r="2024" spans="2:5">
      <c r="B2024" s="2" t="e">
        <f>NA()</f>
        <v>#N/A</v>
      </c>
      <c r="C2024" s="6" t="e">
        <f>NA()</f>
        <v>#N/A</v>
      </c>
      <c r="D2024" s="1" t="e">
        <f t="shared" si="35"/>
        <v>#N/A</v>
      </c>
      <c r="E2024" s="1" t="e">
        <f>(C2024-MAX(C$7:C2024))/MAX(C$7:C2024)</f>
        <v>#N/A</v>
      </c>
    </row>
    <row r="2025" spans="2:5">
      <c r="B2025" s="2" t="e">
        <f>NA()</f>
        <v>#N/A</v>
      </c>
      <c r="C2025" s="6" t="e">
        <f>NA()</f>
        <v>#N/A</v>
      </c>
      <c r="D2025" s="1" t="e">
        <f t="shared" si="35"/>
        <v>#N/A</v>
      </c>
      <c r="E2025" s="1" t="e">
        <f>(C2025-MAX(C$7:C2025))/MAX(C$7:C2025)</f>
        <v>#N/A</v>
      </c>
    </row>
    <row r="2026" spans="2:5">
      <c r="B2026" s="2" t="e">
        <f>NA()</f>
        <v>#N/A</v>
      </c>
      <c r="C2026" s="6" t="e">
        <f>NA()</f>
        <v>#N/A</v>
      </c>
      <c r="D2026" s="1" t="e">
        <f t="shared" si="35"/>
        <v>#N/A</v>
      </c>
      <c r="E2026" s="1" t="e">
        <f>(C2026-MAX(C$7:C2026))/MAX(C$7:C2026)</f>
        <v>#N/A</v>
      </c>
    </row>
    <row r="2027" spans="2:5">
      <c r="B2027" s="2" t="e">
        <f>NA()</f>
        <v>#N/A</v>
      </c>
      <c r="C2027" s="6" t="e">
        <f>NA()</f>
        <v>#N/A</v>
      </c>
      <c r="D2027" s="1" t="e">
        <f t="shared" si="35"/>
        <v>#N/A</v>
      </c>
      <c r="E2027" s="1" t="e">
        <f>(C2027-MAX(C$7:C2027))/MAX(C$7:C2027)</f>
        <v>#N/A</v>
      </c>
    </row>
    <row r="2028" spans="2:5">
      <c r="B2028" s="2" t="e">
        <f>NA()</f>
        <v>#N/A</v>
      </c>
      <c r="C2028" s="6" t="e">
        <f>NA()</f>
        <v>#N/A</v>
      </c>
      <c r="D2028" s="1" t="e">
        <f t="shared" si="35"/>
        <v>#N/A</v>
      </c>
      <c r="E2028" s="1" t="e">
        <f>(C2028-MAX(C$7:C2028))/MAX(C$7:C2028)</f>
        <v>#N/A</v>
      </c>
    </row>
    <row r="2029" spans="2:5">
      <c r="B2029" s="2" t="e">
        <f>NA()</f>
        <v>#N/A</v>
      </c>
      <c r="C2029" s="6" t="e">
        <f>NA()</f>
        <v>#N/A</v>
      </c>
      <c r="D2029" s="1" t="e">
        <f t="shared" si="35"/>
        <v>#N/A</v>
      </c>
      <c r="E2029" s="1" t="e">
        <f>(C2029-MAX(C$7:C2029))/MAX(C$7:C2029)</f>
        <v>#N/A</v>
      </c>
    </row>
    <row r="2030" spans="2:5">
      <c r="B2030" s="2" t="e">
        <f>NA()</f>
        <v>#N/A</v>
      </c>
      <c r="C2030" s="6" t="e">
        <f>NA()</f>
        <v>#N/A</v>
      </c>
      <c r="D2030" s="1" t="e">
        <f t="shared" si="35"/>
        <v>#N/A</v>
      </c>
      <c r="E2030" s="1" t="e">
        <f>(C2030-MAX(C$7:C2030))/MAX(C$7:C2030)</f>
        <v>#N/A</v>
      </c>
    </row>
    <row r="2031" spans="2:5">
      <c r="B2031" s="2" t="e">
        <f>NA()</f>
        <v>#N/A</v>
      </c>
      <c r="C2031" s="6" t="e">
        <f>NA()</f>
        <v>#N/A</v>
      </c>
      <c r="D2031" s="1" t="e">
        <f t="shared" si="35"/>
        <v>#N/A</v>
      </c>
      <c r="E2031" s="1" t="e">
        <f>(C2031-MAX(C$7:C2031))/MAX(C$7:C2031)</f>
        <v>#N/A</v>
      </c>
    </row>
    <row r="2032" spans="2:5">
      <c r="B2032" s="2" t="e">
        <f>NA()</f>
        <v>#N/A</v>
      </c>
      <c r="C2032" s="6" t="e">
        <f>NA()</f>
        <v>#N/A</v>
      </c>
      <c r="D2032" s="1" t="e">
        <f t="shared" si="35"/>
        <v>#N/A</v>
      </c>
      <c r="E2032" s="1" t="e">
        <f>(C2032-MAX(C$7:C2032))/MAX(C$7:C2032)</f>
        <v>#N/A</v>
      </c>
    </row>
    <row r="2033" spans="2:5">
      <c r="B2033" s="2" t="e">
        <f>NA()</f>
        <v>#N/A</v>
      </c>
      <c r="C2033" s="6" t="e">
        <f>NA()</f>
        <v>#N/A</v>
      </c>
      <c r="D2033" s="1" t="e">
        <f t="shared" si="35"/>
        <v>#N/A</v>
      </c>
      <c r="E2033" s="1" t="e">
        <f>(C2033-MAX(C$7:C2033))/MAX(C$7:C2033)</f>
        <v>#N/A</v>
      </c>
    </row>
    <row r="2034" spans="2:5">
      <c r="B2034" s="2" t="e">
        <f>NA()</f>
        <v>#N/A</v>
      </c>
      <c r="C2034" s="6" t="e">
        <f>NA()</f>
        <v>#N/A</v>
      </c>
      <c r="D2034" s="1" t="e">
        <f t="shared" si="35"/>
        <v>#N/A</v>
      </c>
      <c r="E2034" s="1" t="e">
        <f>(C2034-MAX(C$7:C2034))/MAX(C$7:C2034)</f>
        <v>#N/A</v>
      </c>
    </row>
    <row r="2035" spans="2:5">
      <c r="B2035" s="2" t="e">
        <f>NA()</f>
        <v>#N/A</v>
      </c>
      <c r="C2035" s="6" t="e">
        <f>NA()</f>
        <v>#N/A</v>
      </c>
      <c r="D2035" s="1" t="e">
        <f t="shared" si="35"/>
        <v>#N/A</v>
      </c>
      <c r="E2035" s="1" t="e">
        <f>(C2035-MAX(C$7:C2035))/MAX(C$7:C2035)</f>
        <v>#N/A</v>
      </c>
    </row>
    <row r="2036" spans="2:5">
      <c r="B2036" s="2" t="e">
        <f>NA()</f>
        <v>#N/A</v>
      </c>
      <c r="C2036" s="6" t="e">
        <f>NA()</f>
        <v>#N/A</v>
      </c>
      <c r="D2036" s="1" t="e">
        <f t="shared" si="35"/>
        <v>#N/A</v>
      </c>
      <c r="E2036" s="1" t="e">
        <f>(C2036-MAX(C$7:C2036))/MAX(C$7:C2036)</f>
        <v>#N/A</v>
      </c>
    </row>
    <row r="2037" spans="2:5">
      <c r="B2037" s="2" t="e">
        <f>NA()</f>
        <v>#N/A</v>
      </c>
      <c r="C2037" s="6" t="e">
        <f>NA()</f>
        <v>#N/A</v>
      </c>
      <c r="D2037" s="1" t="e">
        <f t="shared" si="35"/>
        <v>#N/A</v>
      </c>
      <c r="E2037" s="1" t="e">
        <f>(C2037-MAX(C$7:C2037))/MAX(C$7:C2037)</f>
        <v>#N/A</v>
      </c>
    </row>
    <row r="2038" spans="2:5">
      <c r="B2038" s="2" t="e">
        <f>NA()</f>
        <v>#N/A</v>
      </c>
      <c r="C2038" s="6" t="e">
        <f>NA()</f>
        <v>#N/A</v>
      </c>
      <c r="D2038" s="1" t="e">
        <f t="shared" si="35"/>
        <v>#N/A</v>
      </c>
      <c r="E2038" s="1" t="e">
        <f>(C2038-MAX(C$7:C2038))/MAX(C$7:C2038)</f>
        <v>#N/A</v>
      </c>
    </row>
    <row r="2039" spans="2:5">
      <c r="B2039" s="2" t="e">
        <f>NA()</f>
        <v>#N/A</v>
      </c>
      <c r="C2039" s="6" t="e">
        <f>NA()</f>
        <v>#N/A</v>
      </c>
      <c r="D2039" s="1" t="e">
        <f t="shared" si="35"/>
        <v>#N/A</v>
      </c>
      <c r="E2039" s="1" t="e">
        <f>(C2039-MAX(C$7:C2039))/MAX(C$7:C2039)</f>
        <v>#N/A</v>
      </c>
    </row>
    <row r="2040" spans="2:5">
      <c r="B2040" s="2" t="e">
        <f>NA()</f>
        <v>#N/A</v>
      </c>
      <c r="C2040" s="6" t="e">
        <f>NA()</f>
        <v>#N/A</v>
      </c>
      <c r="D2040" s="1" t="e">
        <f t="shared" si="35"/>
        <v>#N/A</v>
      </c>
      <c r="E2040" s="1" t="e">
        <f>(C2040-MAX(C$7:C2040))/MAX(C$7:C2040)</f>
        <v>#N/A</v>
      </c>
    </row>
    <row r="2041" spans="2:5">
      <c r="B2041" s="2" t="e">
        <f>NA()</f>
        <v>#N/A</v>
      </c>
      <c r="C2041" s="6" t="e">
        <f>NA()</f>
        <v>#N/A</v>
      </c>
      <c r="D2041" s="1" t="e">
        <f t="shared" si="35"/>
        <v>#N/A</v>
      </c>
      <c r="E2041" s="1" t="e">
        <f>(C2041-MAX(C$7:C2041))/MAX(C$7:C2041)</f>
        <v>#N/A</v>
      </c>
    </row>
    <row r="2042" spans="2:5">
      <c r="B2042" s="2" t="e">
        <f>NA()</f>
        <v>#N/A</v>
      </c>
      <c r="C2042" s="6" t="e">
        <f>NA()</f>
        <v>#N/A</v>
      </c>
      <c r="D2042" s="1" t="e">
        <f t="shared" si="35"/>
        <v>#N/A</v>
      </c>
      <c r="E2042" s="1" t="e">
        <f>(C2042-MAX(C$7:C2042))/MAX(C$7:C2042)</f>
        <v>#N/A</v>
      </c>
    </row>
    <row r="2043" spans="2:5">
      <c r="B2043" s="2" t="e">
        <f>NA()</f>
        <v>#N/A</v>
      </c>
      <c r="C2043" s="6" t="e">
        <f>NA()</f>
        <v>#N/A</v>
      </c>
      <c r="D2043" s="1" t="e">
        <f t="shared" si="35"/>
        <v>#N/A</v>
      </c>
      <c r="E2043" s="1" t="e">
        <f>(C2043-MAX(C$7:C2043))/MAX(C$7:C2043)</f>
        <v>#N/A</v>
      </c>
    </row>
    <row r="2044" spans="2:5">
      <c r="B2044" s="2" t="e">
        <f>NA()</f>
        <v>#N/A</v>
      </c>
      <c r="C2044" s="6" t="e">
        <f>NA()</f>
        <v>#N/A</v>
      </c>
      <c r="D2044" s="1" t="e">
        <f t="shared" si="35"/>
        <v>#N/A</v>
      </c>
      <c r="E2044" s="1" t="e">
        <f>(C2044-MAX(C$7:C2044))/MAX(C$7:C2044)</f>
        <v>#N/A</v>
      </c>
    </row>
    <row r="2045" spans="2:5">
      <c r="B2045" s="2" t="e">
        <f>NA()</f>
        <v>#N/A</v>
      </c>
      <c r="C2045" s="6" t="e">
        <f>NA()</f>
        <v>#N/A</v>
      </c>
      <c r="D2045" s="1" t="e">
        <f t="shared" si="35"/>
        <v>#N/A</v>
      </c>
      <c r="E2045" s="1" t="e">
        <f>(C2045-MAX(C$7:C2045))/MAX(C$7:C2045)</f>
        <v>#N/A</v>
      </c>
    </row>
    <row r="2046" spans="2:5">
      <c r="B2046" s="2" t="e">
        <f>NA()</f>
        <v>#N/A</v>
      </c>
      <c r="C2046" s="6" t="e">
        <f>NA()</f>
        <v>#N/A</v>
      </c>
      <c r="D2046" s="1" t="e">
        <f t="shared" si="35"/>
        <v>#N/A</v>
      </c>
      <c r="E2046" s="1" t="e">
        <f>(C2046-MAX(C$7:C2046))/MAX(C$7:C2046)</f>
        <v>#N/A</v>
      </c>
    </row>
    <row r="2047" spans="2:5">
      <c r="B2047" s="2" t="e">
        <f>NA()</f>
        <v>#N/A</v>
      </c>
      <c r="C2047" s="6" t="e">
        <f>NA()</f>
        <v>#N/A</v>
      </c>
      <c r="D2047" s="1" t="e">
        <f t="shared" si="35"/>
        <v>#N/A</v>
      </c>
      <c r="E2047" s="1" t="e">
        <f>(C2047-MAX(C$7:C2047))/MAX(C$7:C2047)</f>
        <v>#N/A</v>
      </c>
    </row>
    <row r="2048" spans="2:5">
      <c r="B2048" s="2" t="e">
        <f>NA()</f>
        <v>#N/A</v>
      </c>
      <c r="C2048" s="6" t="e">
        <f>NA()</f>
        <v>#N/A</v>
      </c>
      <c r="D2048" s="1" t="e">
        <f t="shared" si="35"/>
        <v>#N/A</v>
      </c>
      <c r="E2048" s="1" t="e">
        <f>(C2048-MAX(C$7:C2048))/MAX(C$7:C2048)</f>
        <v>#N/A</v>
      </c>
    </row>
    <row r="2049" spans="2:5">
      <c r="B2049" s="2" t="e">
        <f>NA()</f>
        <v>#N/A</v>
      </c>
      <c r="C2049" s="6" t="e">
        <f>NA()</f>
        <v>#N/A</v>
      </c>
      <c r="D2049" s="1" t="e">
        <f t="shared" si="35"/>
        <v>#N/A</v>
      </c>
      <c r="E2049" s="1" t="e">
        <f>(C2049-MAX(C$7:C2049))/MAX(C$7:C2049)</f>
        <v>#N/A</v>
      </c>
    </row>
    <row r="2050" spans="2:5">
      <c r="B2050" s="2" t="e">
        <f>NA()</f>
        <v>#N/A</v>
      </c>
      <c r="C2050" s="6" t="e">
        <f>NA()</f>
        <v>#N/A</v>
      </c>
      <c r="D2050" s="1" t="e">
        <f t="shared" si="35"/>
        <v>#N/A</v>
      </c>
      <c r="E2050" s="1" t="e">
        <f>(C2050-MAX(C$7:C2050))/MAX(C$7:C2050)</f>
        <v>#N/A</v>
      </c>
    </row>
    <row r="2051" spans="2:5">
      <c r="B2051" s="2" t="e">
        <f>NA()</f>
        <v>#N/A</v>
      </c>
      <c r="C2051" s="6" t="e">
        <f>NA()</f>
        <v>#N/A</v>
      </c>
      <c r="D2051" s="1" t="e">
        <f t="shared" si="35"/>
        <v>#N/A</v>
      </c>
      <c r="E2051" s="1" t="e">
        <f>(C2051-MAX(C$7:C2051))/MAX(C$7:C2051)</f>
        <v>#N/A</v>
      </c>
    </row>
    <row r="2052" spans="2:5">
      <c r="B2052" s="2" t="e">
        <f>NA()</f>
        <v>#N/A</v>
      </c>
      <c r="C2052" s="6" t="e">
        <f>NA()</f>
        <v>#N/A</v>
      </c>
      <c r="D2052" s="1" t="e">
        <f t="shared" si="35"/>
        <v>#N/A</v>
      </c>
      <c r="E2052" s="1" t="e">
        <f>(C2052-MAX(C$7:C2052))/MAX(C$7:C2052)</f>
        <v>#N/A</v>
      </c>
    </row>
    <row r="2053" spans="2:5">
      <c r="B2053" s="2" t="e">
        <f>NA()</f>
        <v>#N/A</v>
      </c>
      <c r="C2053" s="6" t="e">
        <f>NA()</f>
        <v>#N/A</v>
      </c>
      <c r="D2053" s="1" t="e">
        <f t="shared" si="35"/>
        <v>#N/A</v>
      </c>
      <c r="E2053" s="1" t="e">
        <f>(C2053-MAX(C$7:C2053))/MAX(C$7:C2053)</f>
        <v>#N/A</v>
      </c>
    </row>
    <row r="2054" spans="2:5">
      <c r="B2054" s="2" t="e">
        <f>NA()</f>
        <v>#N/A</v>
      </c>
      <c r="C2054" s="6" t="e">
        <f>NA()</f>
        <v>#N/A</v>
      </c>
      <c r="D2054" s="1" t="e">
        <f t="shared" si="35"/>
        <v>#N/A</v>
      </c>
      <c r="E2054" s="1" t="e">
        <f>(C2054-MAX(C$7:C2054))/MAX(C$7:C2054)</f>
        <v>#N/A</v>
      </c>
    </row>
    <row r="2055" spans="2:5">
      <c r="B2055" s="2" t="e">
        <f>NA()</f>
        <v>#N/A</v>
      </c>
      <c r="C2055" s="6" t="e">
        <f>NA()</f>
        <v>#N/A</v>
      </c>
      <c r="D2055" s="1" t="e">
        <f t="shared" si="35"/>
        <v>#N/A</v>
      </c>
      <c r="E2055" s="1" t="e">
        <f>(C2055-MAX(C$7:C2055))/MAX(C$7:C2055)</f>
        <v>#N/A</v>
      </c>
    </row>
    <row r="2056" spans="2:5">
      <c r="B2056" s="2" t="e">
        <f>NA()</f>
        <v>#N/A</v>
      </c>
      <c r="C2056" s="6" t="e">
        <f>NA()</f>
        <v>#N/A</v>
      </c>
      <c r="D2056" s="1" t="e">
        <f t="shared" si="35"/>
        <v>#N/A</v>
      </c>
      <c r="E2056" s="1" t="e">
        <f>(C2056-MAX(C$7:C2056))/MAX(C$7:C2056)</f>
        <v>#N/A</v>
      </c>
    </row>
    <row r="2057" spans="2:5">
      <c r="B2057" s="2" t="e">
        <f>NA()</f>
        <v>#N/A</v>
      </c>
      <c r="C2057" s="6" t="e">
        <f>NA()</f>
        <v>#N/A</v>
      </c>
      <c r="D2057" s="1" t="e">
        <f t="shared" ref="D2057:D2120" si="36">C2057/C2056-1</f>
        <v>#N/A</v>
      </c>
      <c r="E2057" s="1" t="e">
        <f>(C2057-MAX(C$7:C2057))/MAX(C$7:C2057)</f>
        <v>#N/A</v>
      </c>
    </row>
    <row r="2058" spans="2:5">
      <c r="B2058" s="2" t="e">
        <f>NA()</f>
        <v>#N/A</v>
      </c>
      <c r="C2058" s="6" t="e">
        <f>NA()</f>
        <v>#N/A</v>
      </c>
      <c r="D2058" s="1" t="e">
        <f t="shared" si="36"/>
        <v>#N/A</v>
      </c>
      <c r="E2058" s="1" t="e">
        <f>(C2058-MAX(C$7:C2058))/MAX(C$7:C2058)</f>
        <v>#N/A</v>
      </c>
    </row>
    <row r="2059" spans="2:5">
      <c r="B2059" s="2" t="e">
        <f>NA()</f>
        <v>#N/A</v>
      </c>
      <c r="C2059" s="6" t="e">
        <f>NA()</f>
        <v>#N/A</v>
      </c>
      <c r="D2059" s="1" t="e">
        <f t="shared" si="36"/>
        <v>#N/A</v>
      </c>
      <c r="E2059" s="1" t="e">
        <f>(C2059-MAX(C$7:C2059))/MAX(C$7:C2059)</f>
        <v>#N/A</v>
      </c>
    </row>
    <row r="2060" spans="2:5">
      <c r="B2060" s="2" t="e">
        <f>NA()</f>
        <v>#N/A</v>
      </c>
      <c r="C2060" s="6" t="e">
        <f>NA()</f>
        <v>#N/A</v>
      </c>
      <c r="D2060" s="1" t="e">
        <f t="shared" si="36"/>
        <v>#N/A</v>
      </c>
      <c r="E2060" s="1" t="e">
        <f>(C2060-MAX(C$7:C2060))/MAX(C$7:C2060)</f>
        <v>#N/A</v>
      </c>
    </row>
    <row r="2061" spans="2:5">
      <c r="B2061" s="2" t="e">
        <f>NA()</f>
        <v>#N/A</v>
      </c>
      <c r="C2061" s="6" t="e">
        <f>NA()</f>
        <v>#N/A</v>
      </c>
      <c r="D2061" s="1" t="e">
        <f t="shared" si="36"/>
        <v>#N/A</v>
      </c>
      <c r="E2061" s="1" t="e">
        <f>(C2061-MAX(C$7:C2061))/MAX(C$7:C2061)</f>
        <v>#N/A</v>
      </c>
    </row>
    <row r="2062" spans="2:5">
      <c r="B2062" s="2" t="e">
        <f>NA()</f>
        <v>#N/A</v>
      </c>
      <c r="C2062" s="6" t="e">
        <f>NA()</f>
        <v>#N/A</v>
      </c>
      <c r="D2062" s="1" t="e">
        <f t="shared" si="36"/>
        <v>#N/A</v>
      </c>
      <c r="E2062" s="1" t="e">
        <f>(C2062-MAX(C$7:C2062))/MAX(C$7:C2062)</f>
        <v>#N/A</v>
      </c>
    </row>
    <row r="2063" spans="2:5">
      <c r="B2063" s="2" t="e">
        <f>NA()</f>
        <v>#N/A</v>
      </c>
      <c r="C2063" s="6" t="e">
        <f>NA()</f>
        <v>#N/A</v>
      </c>
      <c r="D2063" s="1" t="e">
        <f t="shared" si="36"/>
        <v>#N/A</v>
      </c>
      <c r="E2063" s="1" t="e">
        <f>(C2063-MAX(C$7:C2063))/MAX(C$7:C2063)</f>
        <v>#N/A</v>
      </c>
    </row>
    <row r="2064" spans="2:5">
      <c r="B2064" s="2" t="e">
        <f>NA()</f>
        <v>#N/A</v>
      </c>
      <c r="C2064" s="6" t="e">
        <f>NA()</f>
        <v>#N/A</v>
      </c>
      <c r="D2064" s="1" t="e">
        <f t="shared" si="36"/>
        <v>#N/A</v>
      </c>
      <c r="E2064" s="1" t="e">
        <f>(C2064-MAX(C$7:C2064))/MAX(C$7:C2064)</f>
        <v>#N/A</v>
      </c>
    </row>
    <row r="2065" spans="2:5">
      <c r="B2065" s="2" t="e">
        <f>NA()</f>
        <v>#N/A</v>
      </c>
      <c r="C2065" s="6" t="e">
        <f>NA()</f>
        <v>#N/A</v>
      </c>
      <c r="D2065" s="1" t="e">
        <f t="shared" si="36"/>
        <v>#N/A</v>
      </c>
      <c r="E2065" s="1" t="e">
        <f>(C2065-MAX(C$7:C2065))/MAX(C$7:C2065)</f>
        <v>#N/A</v>
      </c>
    </row>
    <row r="2066" spans="2:5">
      <c r="B2066" s="2" t="e">
        <f>NA()</f>
        <v>#N/A</v>
      </c>
      <c r="C2066" s="6" t="e">
        <f>NA()</f>
        <v>#N/A</v>
      </c>
      <c r="D2066" s="1" t="e">
        <f t="shared" si="36"/>
        <v>#N/A</v>
      </c>
      <c r="E2066" s="1" t="e">
        <f>(C2066-MAX(C$7:C2066))/MAX(C$7:C2066)</f>
        <v>#N/A</v>
      </c>
    </row>
    <row r="2067" spans="2:5">
      <c r="B2067" s="2" t="e">
        <f>NA()</f>
        <v>#N/A</v>
      </c>
      <c r="C2067" s="6" t="e">
        <f>NA()</f>
        <v>#N/A</v>
      </c>
      <c r="D2067" s="1" t="e">
        <f t="shared" si="36"/>
        <v>#N/A</v>
      </c>
      <c r="E2067" s="1" t="e">
        <f>(C2067-MAX(C$7:C2067))/MAX(C$7:C2067)</f>
        <v>#N/A</v>
      </c>
    </row>
    <row r="2068" spans="2:5">
      <c r="B2068" s="2" t="e">
        <f>NA()</f>
        <v>#N/A</v>
      </c>
      <c r="C2068" s="6" t="e">
        <f>NA()</f>
        <v>#N/A</v>
      </c>
      <c r="D2068" s="1" t="e">
        <f t="shared" si="36"/>
        <v>#N/A</v>
      </c>
      <c r="E2068" s="1" t="e">
        <f>(C2068-MAX(C$7:C2068))/MAX(C$7:C2068)</f>
        <v>#N/A</v>
      </c>
    </row>
    <row r="2069" spans="2:5">
      <c r="B2069" s="2" t="e">
        <f>NA()</f>
        <v>#N/A</v>
      </c>
      <c r="C2069" s="6" t="e">
        <f>NA()</f>
        <v>#N/A</v>
      </c>
      <c r="D2069" s="1" t="e">
        <f t="shared" si="36"/>
        <v>#N/A</v>
      </c>
      <c r="E2069" s="1" t="e">
        <f>(C2069-MAX(C$7:C2069))/MAX(C$7:C2069)</f>
        <v>#N/A</v>
      </c>
    </row>
    <row r="2070" spans="2:5">
      <c r="B2070" s="2" t="e">
        <f>NA()</f>
        <v>#N/A</v>
      </c>
      <c r="C2070" s="6" t="e">
        <f>NA()</f>
        <v>#N/A</v>
      </c>
      <c r="D2070" s="1" t="e">
        <f t="shared" si="36"/>
        <v>#N/A</v>
      </c>
      <c r="E2070" s="1" t="e">
        <f>(C2070-MAX(C$7:C2070))/MAX(C$7:C2070)</f>
        <v>#N/A</v>
      </c>
    </row>
    <row r="2071" spans="2:5">
      <c r="B2071" s="2" t="e">
        <f>NA()</f>
        <v>#N/A</v>
      </c>
      <c r="C2071" s="6" t="e">
        <f>NA()</f>
        <v>#N/A</v>
      </c>
      <c r="D2071" s="1" t="e">
        <f t="shared" si="36"/>
        <v>#N/A</v>
      </c>
      <c r="E2071" s="1" t="e">
        <f>(C2071-MAX(C$7:C2071))/MAX(C$7:C2071)</f>
        <v>#N/A</v>
      </c>
    </row>
    <row r="2072" spans="2:5">
      <c r="B2072" s="2" t="e">
        <f>NA()</f>
        <v>#N/A</v>
      </c>
      <c r="C2072" s="6" t="e">
        <f>NA()</f>
        <v>#N/A</v>
      </c>
      <c r="D2072" s="1" t="e">
        <f t="shared" si="36"/>
        <v>#N/A</v>
      </c>
      <c r="E2072" s="1" t="e">
        <f>(C2072-MAX(C$7:C2072))/MAX(C$7:C2072)</f>
        <v>#N/A</v>
      </c>
    </row>
    <row r="2073" spans="2:5">
      <c r="B2073" s="2" t="e">
        <f>NA()</f>
        <v>#N/A</v>
      </c>
      <c r="C2073" s="6" t="e">
        <f>NA()</f>
        <v>#N/A</v>
      </c>
      <c r="D2073" s="1" t="e">
        <f t="shared" si="36"/>
        <v>#N/A</v>
      </c>
      <c r="E2073" s="1" t="e">
        <f>(C2073-MAX(C$7:C2073))/MAX(C$7:C2073)</f>
        <v>#N/A</v>
      </c>
    </row>
    <row r="2074" spans="2:5">
      <c r="B2074" s="2" t="e">
        <f>NA()</f>
        <v>#N/A</v>
      </c>
      <c r="C2074" s="6" t="e">
        <f>NA()</f>
        <v>#N/A</v>
      </c>
      <c r="D2074" s="1" t="e">
        <f t="shared" si="36"/>
        <v>#N/A</v>
      </c>
      <c r="E2074" s="1" t="e">
        <f>(C2074-MAX(C$7:C2074))/MAX(C$7:C2074)</f>
        <v>#N/A</v>
      </c>
    </row>
    <row r="2075" spans="2:5">
      <c r="B2075" s="2" t="e">
        <f>NA()</f>
        <v>#N/A</v>
      </c>
      <c r="C2075" s="6" t="e">
        <f>NA()</f>
        <v>#N/A</v>
      </c>
      <c r="D2075" s="1" t="e">
        <f t="shared" si="36"/>
        <v>#N/A</v>
      </c>
      <c r="E2075" s="1" t="e">
        <f>(C2075-MAX(C$7:C2075))/MAX(C$7:C2075)</f>
        <v>#N/A</v>
      </c>
    </row>
    <row r="2076" spans="2:5">
      <c r="B2076" s="2" t="e">
        <f>NA()</f>
        <v>#N/A</v>
      </c>
      <c r="C2076" s="6" t="e">
        <f>NA()</f>
        <v>#N/A</v>
      </c>
      <c r="D2076" s="1" t="e">
        <f t="shared" si="36"/>
        <v>#N/A</v>
      </c>
      <c r="E2076" s="1" t="e">
        <f>(C2076-MAX(C$7:C2076))/MAX(C$7:C2076)</f>
        <v>#N/A</v>
      </c>
    </row>
    <row r="2077" spans="2:5">
      <c r="B2077" s="2" t="e">
        <f>NA()</f>
        <v>#N/A</v>
      </c>
      <c r="C2077" s="6" t="e">
        <f>NA()</f>
        <v>#N/A</v>
      </c>
      <c r="D2077" s="1" t="e">
        <f t="shared" si="36"/>
        <v>#N/A</v>
      </c>
      <c r="E2077" s="1" t="e">
        <f>(C2077-MAX(C$7:C2077))/MAX(C$7:C2077)</f>
        <v>#N/A</v>
      </c>
    </row>
    <row r="2078" spans="2:5">
      <c r="B2078" s="2" t="e">
        <f>NA()</f>
        <v>#N/A</v>
      </c>
      <c r="C2078" s="6" t="e">
        <f>NA()</f>
        <v>#N/A</v>
      </c>
      <c r="D2078" s="1" t="e">
        <f t="shared" si="36"/>
        <v>#N/A</v>
      </c>
      <c r="E2078" s="1" t="e">
        <f>(C2078-MAX(C$7:C2078))/MAX(C$7:C2078)</f>
        <v>#N/A</v>
      </c>
    </row>
    <row r="2079" spans="2:5">
      <c r="B2079" s="2" t="e">
        <f>NA()</f>
        <v>#N/A</v>
      </c>
      <c r="C2079" s="6" t="e">
        <f>NA()</f>
        <v>#N/A</v>
      </c>
      <c r="D2079" s="1" t="e">
        <f t="shared" si="36"/>
        <v>#N/A</v>
      </c>
      <c r="E2079" s="1" t="e">
        <f>(C2079-MAX(C$7:C2079))/MAX(C$7:C2079)</f>
        <v>#N/A</v>
      </c>
    </row>
    <row r="2080" spans="2:5">
      <c r="B2080" s="2" t="e">
        <f>NA()</f>
        <v>#N/A</v>
      </c>
      <c r="C2080" s="6" t="e">
        <f>NA()</f>
        <v>#N/A</v>
      </c>
      <c r="D2080" s="1" t="e">
        <f t="shared" si="36"/>
        <v>#N/A</v>
      </c>
      <c r="E2080" s="1" t="e">
        <f>(C2080-MAX(C$7:C2080))/MAX(C$7:C2080)</f>
        <v>#N/A</v>
      </c>
    </row>
    <row r="2081" spans="2:5">
      <c r="B2081" s="2" t="e">
        <f>NA()</f>
        <v>#N/A</v>
      </c>
      <c r="C2081" s="6" t="e">
        <f>NA()</f>
        <v>#N/A</v>
      </c>
      <c r="D2081" s="1" t="e">
        <f t="shared" si="36"/>
        <v>#N/A</v>
      </c>
      <c r="E2081" s="1" t="e">
        <f>(C2081-MAX(C$7:C2081))/MAX(C$7:C2081)</f>
        <v>#N/A</v>
      </c>
    </row>
    <row r="2082" spans="2:5">
      <c r="B2082" s="2" t="e">
        <f>NA()</f>
        <v>#N/A</v>
      </c>
      <c r="C2082" s="6" t="e">
        <f>NA()</f>
        <v>#N/A</v>
      </c>
      <c r="D2082" s="1" t="e">
        <f t="shared" si="36"/>
        <v>#N/A</v>
      </c>
      <c r="E2082" s="1" t="e">
        <f>(C2082-MAX(C$7:C2082))/MAX(C$7:C2082)</f>
        <v>#N/A</v>
      </c>
    </row>
    <row r="2083" spans="2:5">
      <c r="B2083" s="2" t="e">
        <f>NA()</f>
        <v>#N/A</v>
      </c>
      <c r="C2083" s="6" t="e">
        <f>NA()</f>
        <v>#N/A</v>
      </c>
      <c r="D2083" s="1" t="e">
        <f t="shared" si="36"/>
        <v>#N/A</v>
      </c>
      <c r="E2083" s="1" t="e">
        <f>(C2083-MAX(C$7:C2083))/MAX(C$7:C2083)</f>
        <v>#N/A</v>
      </c>
    </row>
    <row r="2084" spans="2:5">
      <c r="B2084" s="2" t="e">
        <f>NA()</f>
        <v>#N/A</v>
      </c>
      <c r="C2084" s="6" t="e">
        <f>NA()</f>
        <v>#N/A</v>
      </c>
      <c r="D2084" s="1" t="e">
        <f t="shared" si="36"/>
        <v>#N/A</v>
      </c>
      <c r="E2084" s="1" t="e">
        <f>(C2084-MAX(C$7:C2084))/MAX(C$7:C2084)</f>
        <v>#N/A</v>
      </c>
    </row>
    <row r="2085" spans="2:5">
      <c r="B2085" s="2" t="e">
        <f>NA()</f>
        <v>#N/A</v>
      </c>
      <c r="C2085" s="6" t="e">
        <f>NA()</f>
        <v>#N/A</v>
      </c>
      <c r="D2085" s="1" t="e">
        <f t="shared" si="36"/>
        <v>#N/A</v>
      </c>
      <c r="E2085" s="1" t="e">
        <f>(C2085-MAX(C$7:C2085))/MAX(C$7:C2085)</f>
        <v>#N/A</v>
      </c>
    </row>
    <row r="2086" spans="2:5">
      <c r="B2086" s="2" t="e">
        <f>NA()</f>
        <v>#N/A</v>
      </c>
      <c r="C2086" s="6" t="e">
        <f>NA()</f>
        <v>#N/A</v>
      </c>
      <c r="D2086" s="1" t="e">
        <f t="shared" si="36"/>
        <v>#N/A</v>
      </c>
      <c r="E2086" s="1" t="e">
        <f>(C2086-MAX(C$7:C2086))/MAX(C$7:C2086)</f>
        <v>#N/A</v>
      </c>
    </row>
    <row r="2087" spans="2:5">
      <c r="B2087" s="2" t="e">
        <f>NA()</f>
        <v>#N/A</v>
      </c>
      <c r="C2087" s="6" t="e">
        <f>NA()</f>
        <v>#N/A</v>
      </c>
      <c r="D2087" s="1" t="e">
        <f t="shared" si="36"/>
        <v>#N/A</v>
      </c>
      <c r="E2087" s="1" t="e">
        <f>(C2087-MAX(C$7:C2087))/MAX(C$7:C2087)</f>
        <v>#N/A</v>
      </c>
    </row>
    <row r="2088" spans="2:5">
      <c r="B2088" s="2" t="e">
        <f>NA()</f>
        <v>#N/A</v>
      </c>
      <c r="C2088" s="6" t="e">
        <f>NA()</f>
        <v>#N/A</v>
      </c>
      <c r="D2088" s="1" t="e">
        <f t="shared" si="36"/>
        <v>#N/A</v>
      </c>
      <c r="E2088" s="1" t="e">
        <f>(C2088-MAX(C$7:C2088))/MAX(C$7:C2088)</f>
        <v>#N/A</v>
      </c>
    </row>
    <row r="2089" spans="2:5">
      <c r="B2089" s="2" t="e">
        <f>NA()</f>
        <v>#N/A</v>
      </c>
      <c r="C2089" s="6" t="e">
        <f>NA()</f>
        <v>#N/A</v>
      </c>
      <c r="D2089" s="1" t="e">
        <f t="shared" si="36"/>
        <v>#N/A</v>
      </c>
      <c r="E2089" s="1" t="e">
        <f>(C2089-MAX(C$7:C2089))/MAX(C$7:C2089)</f>
        <v>#N/A</v>
      </c>
    </row>
    <row r="2090" spans="2:5">
      <c r="B2090" s="2" t="e">
        <f>NA()</f>
        <v>#N/A</v>
      </c>
      <c r="C2090" s="6" t="e">
        <f>NA()</f>
        <v>#N/A</v>
      </c>
      <c r="D2090" s="1" t="e">
        <f t="shared" si="36"/>
        <v>#N/A</v>
      </c>
      <c r="E2090" s="1" t="e">
        <f>(C2090-MAX(C$7:C2090))/MAX(C$7:C2090)</f>
        <v>#N/A</v>
      </c>
    </row>
    <row r="2091" spans="2:5">
      <c r="B2091" s="2" t="e">
        <f>NA()</f>
        <v>#N/A</v>
      </c>
      <c r="C2091" s="6" t="e">
        <f>NA()</f>
        <v>#N/A</v>
      </c>
      <c r="D2091" s="1" t="e">
        <f t="shared" si="36"/>
        <v>#N/A</v>
      </c>
      <c r="E2091" s="1" t="e">
        <f>(C2091-MAX(C$7:C2091))/MAX(C$7:C2091)</f>
        <v>#N/A</v>
      </c>
    </row>
    <row r="2092" spans="2:5">
      <c r="B2092" s="2" t="e">
        <f>NA()</f>
        <v>#N/A</v>
      </c>
      <c r="C2092" s="6" t="e">
        <f>NA()</f>
        <v>#N/A</v>
      </c>
      <c r="D2092" s="1" t="e">
        <f t="shared" si="36"/>
        <v>#N/A</v>
      </c>
      <c r="E2092" s="1" t="e">
        <f>(C2092-MAX(C$7:C2092))/MAX(C$7:C2092)</f>
        <v>#N/A</v>
      </c>
    </row>
    <row r="2093" spans="2:5">
      <c r="B2093" s="2" t="e">
        <f>NA()</f>
        <v>#N/A</v>
      </c>
      <c r="C2093" s="6" t="e">
        <f>NA()</f>
        <v>#N/A</v>
      </c>
      <c r="D2093" s="1" t="e">
        <f t="shared" si="36"/>
        <v>#N/A</v>
      </c>
      <c r="E2093" s="1" t="e">
        <f>(C2093-MAX(C$7:C2093))/MAX(C$7:C2093)</f>
        <v>#N/A</v>
      </c>
    </row>
    <row r="2094" spans="2:5">
      <c r="B2094" s="2" t="e">
        <f>NA()</f>
        <v>#N/A</v>
      </c>
      <c r="C2094" s="6" t="e">
        <f>NA()</f>
        <v>#N/A</v>
      </c>
      <c r="D2094" s="1" t="e">
        <f t="shared" si="36"/>
        <v>#N/A</v>
      </c>
      <c r="E2094" s="1" t="e">
        <f>(C2094-MAX(C$7:C2094))/MAX(C$7:C2094)</f>
        <v>#N/A</v>
      </c>
    </row>
    <row r="2095" spans="2:5">
      <c r="B2095" s="2" t="e">
        <f>NA()</f>
        <v>#N/A</v>
      </c>
      <c r="C2095" s="6" t="e">
        <f>NA()</f>
        <v>#N/A</v>
      </c>
      <c r="D2095" s="1" t="e">
        <f t="shared" si="36"/>
        <v>#N/A</v>
      </c>
      <c r="E2095" s="1" t="e">
        <f>(C2095-MAX(C$7:C2095))/MAX(C$7:C2095)</f>
        <v>#N/A</v>
      </c>
    </row>
    <row r="2096" spans="2:5">
      <c r="B2096" s="2" t="e">
        <f>NA()</f>
        <v>#N/A</v>
      </c>
      <c r="C2096" s="6" t="e">
        <f>NA()</f>
        <v>#N/A</v>
      </c>
      <c r="D2096" s="1" t="e">
        <f t="shared" si="36"/>
        <v>#N/A</v>
      </c>
      <c r="E2096" s="1" t="e">
        <f>(C2096-MAX(C$7:C2096))/MAX(C$7:C2096)</f>
        <v>#N/A</v>
      </c>
    </row>
    <row r="2097" spans="2:5">
      <c r="B2097" s="2" t="e">
        <f>NA()</f>
        <v>#N/A</v>
      </c>
      <c r="C2097" s="6" t="e">
        <f>NA()</f>
        <v>#N/A</v>
      </c>
      <c r="D2097" s="1" t="e">
        <f t="shared" si="36"/>
        <v>#N/A</v>
      </c>
      <c r="E2097" s="1" t="e">
        <f>(C2097-MAX(C$7:C2097))/MAX(C$7:C2097)</f>
        <v>#N/A</v>
      </c>
    </row>
    <row r="2098" spans="2:5">
      <c r="B2098" s="2" t="e">
        <f>NA()</f>
        <v>#N/A</v>
      </c>
      <c r="C2098" s="6" t="e">
        <f>NA()</f>
        <v>#N/A</v>
      </c>
      <c r="D2098" s="1" t="e">
        <f t="shared" si="36"/>
        <v>#N/A</v>
      </c>
      <c r="E2098" s="1" t="e">
        <f>(C2098-MAX(C$7:C2098))/MAX(C$7:C2098)</f>
        <v>#N/A</v>
      </c>
    </row>
    <row r="2099" spans="2:5">
      <c r="B2099" s="2" t="e">
        <f>NA()</f>
        <v>#N/A</v>
      </c>
      <c r="C2099" s="6" t="e">
        <f>NA()</f>
        <v>#N/A</v>
      </c>
      <c r="D2099" s="1" t="e">
        <f t="shared" si="36"/>
        <v>#N/A</v>
      </c>
      <c r="E2099" s="1" t="e">
        <f>(C2099-MAX(C$7:C2099))/MAX(C$7:C2099)</f>
        <v>#N/A</v>
      </c>
    </row>
    <row r="2100" spans="2:5">
      <c r="B2100" s="2" t="e">
        <f>NA()</f>
        <v>#N/A</v>
      </c>
      <c r="C2100" s="6" t="e">
        <f>NA()</f>
        <v>#N/A</v>
      </c>
      <c r="D2100" s="1" t="e">
        <f t="shared" si="36"/>
        <v>#N/A</v>
      </c>
      <c r="E2100" s="1" t="e">
        <f>(C2100-MAX(C$7:C2100))/MAX(C$7:C2100)</f>
        <v>#N/A</v>
      </c>
    </row>
    <row r="2101" spans="2:5">
      <c r="B2101" s="2" t="e">
        <f>NA()</f>
        <v>#N/A</v>
      </c>
      <c r="C2101" s="6" t="e">
        <f>NA()</f>
        <v>#N/A</v>
      </c>
      <c r="D2101" s="1" t="e">
        <f t="shared" si="36"/>
        <v>#N/A</v>
      </c>
      <c r="E2101" s="1" t="e">
        <f>(C2101-MAX(C$7:C2101))/MAX(C$7:C2101)</f>
        <v>#N/A</v>
      </c>
    </row>
    <row r="2102" spans="2:5">
      <c r="B2102" s="2" t="e">
        <f>NA()</f>
        <v>#N/A</v>
      </c>
      <c r="C2102" s="6" t="e">
        <f>NA()</f>
        <v>#N/A</v>
      </c>
      <c r="D2102" s="1" t="e">
        <f t="shared" si="36"/>
        <v>#N/A</v>
      </c>
      <c r="E2102" s="1" t="e">
        <f>(C2102-MAX(C$7:C2102))/MAX(C$7:C2102)</f>
        <v>#N/A</v>
      </c>
    </row>
    <row r="2103" spans="2:5">
      <c r="B2103" s="2" t="e">
        <f>NA()</f>
        <v>#N/A</v>
      </c>
      <c r="C2103" s="6" t="e">
        <f>NA()</f>
        <v>#N/A</v>
      </c>
      <c r="D2103" s="1" t="e">
        <f t="shared" si="36"/>
        <v>#N/A</v>
      </c>
      <c r="E2103" s="1" t="e">
        <f>(C2103-MAX(C$7:C2103))/MAX(C$7:C2103)</f>
        <v>#N/A</v>
      </c>
    </row>
    <row r="2104" spans="2:5">
      <c r="B2104" s="2" t="e">
        <f>NA()</f>
        <v>#N/A</v>
      </c>
      <c r="C2104" s="6" t="e">
        <f>NA()</f>
        <v>#N/A</v>
      </c>
      <c r="D2104" s="1" t="e">
        <f t="shared" si="36"/>
        <v>#N/A</v>
      </c>
      <c r="E2104" s="1" t="e">
        <f>(C2104-MAX(C$7:C2104))/MAX(C$7:C2104)</f>
        <v>#N/A</v>
      </c>
    </row>
    <row r="2105" spans="2:5">
      <c r="B2105" s="2" t="e">
        <f>NA()</f>
        <v>#N/A</v>
      </c>
      <c r="C2105" s="6" t="e">
        <f>NA()</f>
        <v>#N/A</v>
      </c>
      <c r="D2105" s="1" t="e">
        <f t="shared" si="36"/>
        <v>#N/A</v>
      </c>
      <c r="E2105" s="1" t="e">
        <f>(C2105-MAX(C$7:C2105))/MAX(C$7:C2105)</f>
        <v>#N/A</v>
      </c>
    </row>
    <row r="2106" spans="2:5">
      <c r="B2106" s="2" t="e">
        <f>NA()</f>
        <v>#N/A</v>
      </c>
      <c r="C2106" s="6" t="e">
        <f>NA()</f>
        <v>#N/A</v>
      </c>
      <c r="D2106" s="1" t="e">
        <f t="shared" si="36"/>
        <v>#N/A</v>
      </c>
      <c r="E2106" s="1" t="e">
        <f>(C2106-MAX(C$7:C2106))/MAX(C$7:C2106)</f>
        <v>#N/A</v>
      </c>
    </row>
    <row r="2107" spans="2:5">
      <c r="B2107" s="2" t="e">
        <f>NA()</f>
        <v>#N/A</v>
      </c>
      <c r="C2107" s="6" t="e">
        <f>NA()</f>
        <v>#N/A</v>
      </c>
      <c r="D2107" s="1" t="e">
        <f t="shared" si="36"/>
        <v>#N/A</v>
      </c>
      <c r="E2107" s="1" t="e">
        <f>(C2107-MAX(C$7:C2107))/MAX(C$7:C2107)</f>
        <v>#N/A</v>
      </c>
    </row>
    <row r="2108" spans="2:5">
      <c r="B2108" s="2" t="e">
        <f>NA()</f>
        <v>#N/A</v>
      </c>
      <c r="C2108" s="6" t="e">
        <f>NA()</f>
        <v>#N/A</v>
      </c>
      <c r="D2108" s="1" t="e">
        <f t="shared" si="36"/>
        <v>#N/A</v>
      </c>
      <c r="E2108" s="1" t="e">
        <f>(C2108-MAX(C$7:C2108))/MAX(C$7:C2108)</f>
        <v>#N/A</v>
      </c>
    </row>
    <row r="2109" spans="2:5">
      <c r="B2109" s="2" t="e">
        <f>NA()</f>
        <v>#N/A</v>
      </c>
      <c r="C2109" s="6" t="e">
        <f>NA()</f>
        <v>#N/A</v>
      </c>
      <c r="D2109" s="1" t="e">
        <f t="shared" si="36"/>
        <v>#N/A</v>
      </c>
      <c r="E2109" s="1" t="e">
        <f>(C2109-MAX(C$7:C2109))/MAX(C$7:C2109)</f>
        <v>#N/A</v>
      </c>
    </row>
    <row r="2110" spans="2:5">
      <c r="B2110" s="2" t="e">
        <f>NA()</f>
        <v>#N/A</v>
      </c>
      <c r="C2110" s="6" t="e">
        <f>NA()</f>
        <v>#N/A</v>
      </c>
      <c r="D2110" s="1" t="e">
        <f t="shared" si="36"/>
        <v>#N/A</v>
      </c>
      <c r="E2110" s="1" t="e">
        <f>(C2110-MAX(C$7:C2110))/MAX(C$7:C2110)</f>
        <v>#N/A</v>
      </c>
    </row>
    <row r="2111" spans="2:5">
      <c r="B2111" s="2" t="e">
        <f>NA()</f>
        <v>#N/A</v>
      </c>
      <c r="C2111" s="6" t="e">
        <f>NA()</f>
        <v>#N/A</v>
      </c>
      <c r="D2111" s="1" t="e">
        <f t="shared" si="36"/>
        <v>#N/A</v>
      </c>
      <c r="E2111" s="1" t="e">
        <f>(C2111-MAX(C$7:C2111))/MAX(C$7:C2111)</f>
        <v>#N/A</v>
      </c>
    </row>
    <row r="2112" spans="2:5">
      <c r="B2112" s="2" t="e">
        <f>NA()</f>
        <v>#N/A</v>
      </c>
      <c r="C2112" s="6" t="e">
        <f>NA()</f>
        <v>#N/A</v>
      </c>
      <c r="D2112" s="1" t="e">
        <f t="shared" si="36"/>
        <v>#N/A</v>
      </c>
      <c r="E2112" s="1" t="e">
        <f>(C2112-MAX(C$7:C2112))/MAX(C$7:C2112)</f>
        <v>#N/A</v>
      </c>
    </row>
    <row r="2113" spans="2:5">
      <c r="B2113" s="2" t="e">
        <f>NA()</f>
        <v>#N/A</v>
      </c>
      <c r="C2113" s="6" t="e">
        <f>NA()</f>
        <v>#N/A</v>
      </c>
      <c r="D2113" s="1" t="e">
        <f t="shared" si="36"/>
        <v>#N/A</v>
      </c>
      <c r="E2113" s="1" t="e">
        <f>(C2113-MAX(C$7:C2113))/MAX(C$7:C2113)</f>
        <v>#N/A</v>
      </c>
    </row>
    <row r="2114" spans="2:5">
      <c r="B2114" s="2" t="e">
        <f>NA()</f>
        <v>#N/A</v>
      </c>
      <c r="C2114" s="6" t="e">
        <f>NA()</f>
        <v>#N/A</v>
      </c>
      <c r="D2114" s="1" t="e">
        <f t="shared" si="36"/>
        <v>#N/A</v>
      </c>
      <c r="E2114" s="1" t="e">
        <f>(C2114-MAX(C$7:C2114))/MAX(C$7:C2114)</f>
        <v>#N/A</v>
      </c>
    </row>
    <row r="2115" spans="2:5">
      <c r="B2115" s="2" t="e">
        <f>NA()</f>
        <v>#N/A</v>
      </c>
      <c r="C2115" s="6" t="e">
        <f>NA()</f>
        <v>#N/A</v>
      </c>
      <c r="D2115" s="1" t="e">
        <f t="shared" si="36"/>
        <v>#N/A</v>
      </c>
      <c r="E2115" s="1" t="e">
        <f>(C2115-MAX(C$7:C2115))/MAX(C$7:C2115)</f>
        <v>#N/A</v>
      </c>
    </row>
    <row r="2116" spans="2:5">
      <c r="B2116" s="2" t="e">
        <f>NA()</f>
        <v>#N/A</v>
      </c>
      <c r="C2116" s="6" t="e">
        <f>NA()</f>
        <v>#N/A</v>
      </c>
      <c r="D2116" s="1" t="e">
        <f t="shared" si="36"/>
        <v>#N/A</v>
      </c>
      <c r="E2116" s="1" t="e">
        <f>(C2116-MAX(C$7:C2116))/MAX(C$7:C2116)</f>
        <v>#N/A</v>
      </c>
    </row>
    <row r="2117" spans="2:5">
      <c r="B2117" s="2" t="e">
        <f>NA()</f>
        <v>#N/A</v>
      </c>
      <c r="C2117" s="6" t="e">
        <f>NA()</f>
        <v>#N/A</v>
      </c>
      <c r="D2117" s="1" t="e">
        <f t="shared" si="36"/>
        <v>#N/A</v>
      </c>
      <c r="E2117" s="1" t="e">
        <f>(C2117-MAX(C$7:C2117))/MAX(C$7:C2117)</f>
        <v>#N/A</v>
      </c>
    </row>
    <row r="2118" spans="2:5">
      <c r="B2118" s="2" t="e">
        <f>NA()</f>
        <v>#N/A</v>
      </c>
      <c r="C2118" s="6" t="e">
        <f>NA()</f>
        <v>#N/A</v>
      </c>
      <c r="D2118" s="1" t="e">
        <f t="shared" si="36"/>
        <v>#N/A</v>
      </c>
      <c r="E2118" s="1" t="e">
        <f>(C2118-MAX(C$7:C2118))/MAX(C$7:C2118)</f>
        <v>#N/A</v>
      </c>
    </row>
    <row r="2119" spans="2:5">
      <c r="B2119" s="2" t="e">
        <f>NA()</f>
        <v>#N/A</v>
      </c>
      <c r="C2119" s="6" t="e">
        <f>NA()</f>
        <v>#N/A</v>
      </c>
      <c r="D2119" s="1" t="e">
        <f t="shared" si="36"/>
        <v>#N/A</v>
      </c>
      <c r="E2119" s="1" t="e">
        <f>(C2119-MAX(C$7:C2119))/MAX(C$7:C2119)</f>
        <v>#N/A</v>
      </c>
    </row>
    <row r="2120" spans="2:5">
      <c r="B2120" s="2" t="e">
        <f>NA()</f>
        <v>#N/A</v>
      </c>
      <c r="C2120" s="6" t="e">
        <f>NA()</f>
        <v>#N/A</v>
      </c>
      <c r="D2120" s="1" t="e">
        <f t="shared" si="36"/>
        <v>#N/A</v>
      </c>
      <c r="E2120" s="1" t="e">
        <f>(C2120-MAX(C$7:C2120))/MAX(C$7:C2120)</f>
        <v>#N/A</v>
      </c>
    </row>
    <row r="2121" spans="2:5">
      <c r="B2121" s="2" t="e">
        <f>NA()</f>
        <v>#N/A</v>
      </c>
      <c r="C2121" s="6" t="e">
        <f>NA()</f>
        <v>#N/A</v>
      </c>
      <c r="D2121" s="1" t="e">
        <f t="shared" ref="D2121:D2184" si="37">C2121/C2120-1</f>
        <v>#N/A</v>
      </c>
      <c r="E2121" s="1" t="e">
        <f>(C2121-MAX(C$7:C2121))/MAX(C$7:C2121)</f>
        <v>#N/A</v>
      </c>
    </row>
    <row r="2122" spans="2:5">
      <c r="B2122" s="2" t="e">
        <f>NA()</f>
        <v>#N/A</v>
      </c>
      <c r="C2122" s="6" t="e">
        <f>NA()</f>
        <v>#N/A</v>
      </c>
      <c r="D2122" s="1" t="e">
        <f t="shared" si="37"/>
        <v>#N/A</v>
      </c>
      <c r="E2122" s="1" t="e">
        <f>(C2122-MAX(C$7:C2122))/MAX(C$7:C2122)</f>
        <v>#N/A</v>
      </c>
    </row>
    <row r="2123" spans="2:5">
      <c r="B2123" s="2" t="e">
        <f>NA()</f>
        <v>#N/A</v>
      </c>
      <c r="C2123" s="6" t="e">
        <f>NA()</f>
        <v>#N/A</v>
      </c>
      <c r="D2123" s="1" t="e">
        <f t="shared" si="37"/>
        <v>#N/A</v>
      </c>
      <c r="E2123" s="1" t="e">
        <f>(C2123-MAX(C$7:C2123))/MAX(C$7:C2123)</f>
        <v>#N/A</v>
      </c>
    </row>
    <row r="2124" spans="2:5">
      <c r="B2124" s="2" t="e">
        <f>NA()</f>
        <v>#N/A</v>
      </c>
      <c r="C2124" s="6" t="e">
        <f>NA()</f>
        <v>#N/A</v>
      </c>
      <c r="D2124" s="1" t="e">
        <f t="shared" si="37"/>
        <v>#N/A</v>
      </c>
      <c r="E2124" s="1" t="e">
        <f>(C2124-MAX(C$7:C2124))/MAX(C$7:C2124)</f>
        <v>#N/A</v>
      </c>
    </row>
    <row r="2125" spans="2:5">
      <c r="B2125" s="2" t="e">
        <f>NA()</f>
        <v>#N/A</v>
      </c>
      <c r="C2125" s="6" t="e">
        <f>NA()</f>
        <v>#N/A</v>
      </c>
      <c r="D2125" s="1" t="e">
        <f t="shared" si="37"/>
        <v>#N/A</v>
      </c>
      <c r="E2125" s="1" t="e">
        <f>(C2125-MAX(C$7:C2125))/MAX(C$7:C2125)</f>
        <v>#N/A</v>
      </c>
    </row>
    <row r="2126" spans="2:5">
      <c r="B2126" s="2" t="e">
        <f>NA()</f>
        <v>#N/A</v>
      </c>
      <c r="C2126" s="6" t="e">
        <f>NA()</f>
        <v>#N/A</v>
      </c>
      <c r="D2126" s="1" t="e">
        <f t="shared" si="37"/>
        <v>#N/A</v>
      </c>
      <c r="E2126" s="1" t="e">
        <f>(C2126-MAX(C$7:C2126))/MAX(C$7:C2126)</f>
        <v>#N/A</v>
      </c>
    </row>
    <row r="2127" spans="2:5">
      <c r="B2127" s="2" t="e">
        <f>NA()</f>
        <v>#N/A</v>
      </c>
      <c r="C2127" s="6" t="e">
        <f>NA()</f>
        <v>#N/A</v>
      </c>
      <c r="D2127" s="1" t="e">
        <f t="shared" si="37"/>
        <v>#N/A</v>
      </c>
      <c r="E2127" s="1" t="e">
        <f>(C2127-MAX(C$7:C2127))/MAX(C$7:C2127)</f>
        <v>#N/A</v>
      </c>
    </row>
    <row r="2128" spans="2:5">
      <c r="B2128" s="2" t="e">
        <f>NA()</f>
        <v>#N/A</v>
      </c>
      <c r="C2128" s="6" t="e">
        <f>NA()</f>
        <v>#N/A</v>
      </c>
      <c r="D2128" s="1" t="e">
        <f t="shared" si="37"/>
        <v>#N/A</v>
      </c>
      <c r="E2128" s="1" t="e">
        <f>(C2128-MAX(C$7:C2128))/MAX(C$7:C2128)</f>
        <v>#N/A</v>
      </c>
    </row>
    <row r="2129" spans="2:5">
      <c r="B2129" s="2" t="e">
        <f>NA()</f>
        <v>#N/A</v>
      </c>
      <c r="C2129" s="6" t="e">
        <f>NA()</f>
        <v>#N/A</v>
      </c>
      <c r="D2129" s="1" t="e">
        <f t="shared" si="37"/>
        <v>#N/A</v>
      </c>
      <c r="E2129" s="1" t="e">
        <f>(C2129-MAX(C$7:C2129))/MAX(C$7:C2129)</f>
        <v>#N/A</v>
      </c>
    </row>
    <row r="2130" spans="2:5">
      <c r="B2130" s="2" t="e">
        <f>NA()</f>
        <v>#N/A</v>
      </c>
      <c r="C2130" s="6" t="e">
        <f>NA()</f>
        <v>#N/A</v>
      </c>
      <c r="D2130" s="1" t="e">
        <f t="shared" si="37"/>
        <v>#N/A</v>
      </c>
      <c r="E2130" s="1" t="e">
        <f>(C2130-MAX(C$7:C2130))/MAX(C$7:C2130)</f>
        <v>#N/A</v>
      </c>
    </row>
    <row r="2131" spans="2:5">
      <c r="B2131" s="2" t="e">
        <f>NA()</f>
        <v>#N/A</v>
      </c>
      <c r="C2131" s="6" t="e">
        <f>NA()</f>
        <v>#N/A</v>
      </c>
      <c r="D2131" s="1" t="e">
        <f t="shared" si="37"/>
        <v>#N/A</v>
      </c>
      <c r="E2131" s="1" t="e">
        <f>(C2131-MAX(C$7:C2131))/MAX(C$7:C2131)</f>
        <v>#N/A</v>
      </c>
    </row>
    <row r="2132" spans="2:5">
      <c r="B2132" s="2" t="e">
        <f>NA()</f>
        <v>#N/A</v>
      </c>
      <c r="C2132" s="6" t="e">
        <f>NA()</f>
        <v>#N/A</v>
      </c>
      <c r="D2132" s="1" t="e">
        <f t="shared" si="37"/>
        <v>#N/A</v>
      </c>
      <c r="E2132" s="1" t="e">
        <f>(C2132-MAX(C$7:C2132))/MAX(C$7:C2132)</f>
        <v>#N/A</v>
      </c>
    </row>
    <row r="2133" spans="2:5">
      <c r="B2133" s="2" t="e">
        <f>NA()</f>
        <v>#N/A</v>
      </c>
      <c r="C2133" s="6" t="e">
        <f>NA()</f>
        <v>#N/A</v>
      </c>
      <c r="D2133" s="1" t="e">
        <f t="shared" si="37"/>
        <v>#N/A</v>
      </c>
      <c r="E2133" s="1" t="e">
        <f>(C2133-MAX(C$7:C2133))/MAX(C$7:C2133)</f>
        <v>#N/A</v>
      </c>
    </row>
    <row r="2134" spans="2:5">
      <c r="B2134" s="2" t="e">
        <f>NA()</f>
        <v>#N/A</v>
      </c>
      <c r="C2134" s="6" t="e">
        <f>NA()</f>
        <v>#N/A</v>
      </c>
      <c r="D2134" s="1" t="e">
        <f t="shared" si="37"/>
        <v>#N/A</v>
      </c>
      <c r="E2134" s="1" t="e">
        <f>(C2134-MAX(C$7:C2134))/MAX(C$7:C2134)</f>
        <v>#N/A</v>
      </c>
    </row>
    <row r="2135" spans="2:5">
      <c r="B2135" s="2" t="e">
        <f>NA()</f>
        <v>#N/A</v>
      </c>
      <c r="C2135" s="6" t="e">
        <f>NA()</f>
        <v>#N/A</v>
      </c>
      <c r="D2135" s="1" t="e">
        <f t="shared" si="37"/>
        <v>#N/A</v>
      </c>
      <c r="E2135" s="1" t="e">
        <f>(C2135-MAX(C$7:C2135))/MAX(C$7:C2135)</f>
        <v>#N/A</v>
      </c>
    </row>
    <row r="2136" spans="2:5">
      <c r="B2136" s="2" t="e">
        <f>NA()</f>
        <v>#N/A</v>
      </c>
      <c r="C2136" s="6" t="e">
        <f>NA()</f>
        <v>#N/A</v>
      </c>
      <c r="D2136" s="1" t="e">
        <f t="shared" si="37"/>
        <v>#N/A</v>
      </c>
      <c r="E2136" s="1" t="e">
        <f>(C2136-MAX(C$7:C2136))/MAX(C$7:C2136)</f>
        <v>#N/A</v>
      </c>
    </row>
    <row r="2137" spans="2:5">
      <c r="B2137" s="2" t="e">
        <f>NA()</f>
        <v>#N/A</v>
      </c>
      <c r="C2137" s="6" t="e">
        <f>NA()</f>
        <v>#N/A</v>
      </c>
      <c r="D2137" s="1" t="e">
        <f t="shared" si="37"/>
        <v>#N/A</v>
      </c>
      <c r="E2137" s="1" t="e">
        <f>(C2137-MAX(C$7:C2137))/MAX(C$7:C2137)</f>
        <v>#N/A</v>
      </c>
    </row>
    <row r="2138" spans="2:5">
      <c r="B2138" s="2" t="e">
        <f>NA()</f>
        <v>#N/A</v>
      </c>
      <c r="C2138" s="6" t="e">
        <f>NA()</f>
        <v>#N/A</v>
      </c>
      <c r="D2138" s="1" t="e">
        <f t="shared" si="37"/>
        <v>#N/A</v>
      </c>
      <c r="E2138" s="1" t="e">
        <f>(C2138-MAX(C$7:C2138))/MAX(C$7:C2138)</f>
        <v>#N/A</v>
      </c>
    </row>
    <row r="2139" spans="2:5">
      <c r="B2139" s="2" t="e">
        <f>NA()</f>
        <v>#N/A</v>
      </c>
      <c r="C2139" s="6" t="e">
        <f>NA()</f>
        <v>#N/A</v>
      </c>
      <c r="D2139" s="1" t="e">
        <f t="shared" si="37"/>
        <v>#N/A</v>
      </c>
      <c r="E2139" s="1" t="e">
        <f>(C2139-MAX(C$7:C2139))/MAX(C$7:C2139)</f>
        <v>#N/A</v>
      </c>
    </row>
    <row r="2140" spans="2:5">
      <c r="B2140" s="2" t="e">
        <f>NA()</f>
        <v>#N/A</v>
      </c>
      <c r="C2140" s="6" t="e">
        <f>NA()</f>
        <v>#N/A</v>
      </c>
      <c r="D2140" s="1" t="e">
        <f t="shared" si="37"/>
        <v>#N/A</v>
      </c>
      <c r="E2140" s="1" t="e">
        <f>(C2140-MAX(C$7:C2140))/MAX(C$7:C2140)</f>
        <v>#N/A</v>
      </c>
    </row>
    <row r="2141" spans="2:5">
      <c r="B2141" s="2" t="e">
        <f>NA()</f>
        <v>#N/A</v>
      </c>
      <c r="C2141" s="6" t="e">
        <f>NA()</f>
        <v>#N/A</v>
      </c>
      <c r="D2141" s="1" t="e">
        <f t="shared" si="37"/>
        <v>#N/A</v>
      </c>
      <c r="E2141" s="1" t="e">
        <f>(C2141-MAX(C$7:C2141))/MAX(C$7:C2141)</f>
        <v>#N/A</v>
      </c>
    </row>
    <row r="2142" spans="2:5">
      <c r="B2142" s="2" t="e">
        <f>NA()</f>
        <v>#N/A</v>
      </c>
      <c r="C2142" s="6" t="e">
        <f>NA()</f>
        <v>#N/A</v>
      </c>
      <c r="D2142" s="1" t="e">
        <f t="shared" si="37"/>
        <v>#N/A</v>
      </c>
      <c r="E2142" s="1" t="e">
        <f>(C2142-MAX(C$7:C2142))/MAX(C$7:C2142)</f>
        <v>#N/A</v>
      </c>
    </row>
    <row r="2143" spans="2:5">
      <c r="B2143" s="2" t="e">
        <f>NA()</f>
        <v>#N/A</v>
      </c>
      <c r="C2143" s="6" t="e">
        <f>NA()</f>
        <v>#N/A</v>
      </c>
      <c r="D2143" s="1" t="e">
        <f t="shared" si="37"/>
        <v>#N/A</v>
      </c>
      <c r="E2143" s="1" t="e">
        <f>(C2143-MAX(C$7:C2143))/MAX(C$7:C2143)</f>
        <v>#N/A</v>
      </c>
    </row>
    <row r="2144" spans="2:5">
      <c r="B2144" s="2" t="e">
        <f>NA()</f>
        <v>#N/A</v>
      </c>
      <c r="C2144" s="6" t="e">
        <f>NA()</f>
        <v>#N/A</v>
      </c>
      <c r="D2144" s="1" t="e">
        <f t="shared" si="37"/>
        <v>#N/A</v>
      </c>
      <c r="E2144" s="1" t="e">
        <f>(C2144-MAX(C$7:C2144))/MAX(C$7:C2144)</f>
        <v>#N/A</v>
      </c>
    </row>
    <row r="2145" spans="2:5">
      <c r="B2145" s="2" t="e">
        <f>NA()</f>
        <v>#N/A</v>
      </c>
      <c r="C2145" s="6" t="e">
        <f>NA()</f>
        <v>#N/A</v>
      </c>
      <c r="D2145" s="1" t="e">
        <f t="shared" si="37"/>
        <v>#N/A</v>
      </c>
      <c r="E2145" s="1" t="e">
        <f>(C2145-MAX(C$7:C2145))/MAX(C$7:C2145)</f>
        <v>#N/A</v>
      </c>
    </row>
    <row r="2146" spans="2:5">
      <c r="B2146" s="2" t="e">
        <f>NA()</f>
        <v>#N/A</v>
      </c>
      <c r="C2146" s="6" t="e">
        <f>NA()</f>
        <v>#N/A</v>
      </c>
      <c r="D2146" s="1" t="e">
        <f t="shared" si="37"/>
        <v>#N/A</v>
      </c>
      <c r="E2146" s="1" t="e">
        <f>(C2146-MAX(C$7:C2146))/MAX(C$7:C2146)</f>
        <v>#N/A</v>
      </c>
    </row>
    <row r="2147" spans="2:5">
      <c r="B2147" s="2" t="e">
        <f>NA()</f>
        <v>#N/A</v>
      </c>
      <c r="C2147" s="6" t="e">
        <f>NA()</f>
        <v>#N/A</v>
      </c>
      <c r="D2147" s="1" t="e">
        <f t="shared" si="37"/>
        <v>#N/A</v>
      </c>
      <c r="E2147" s="1" t="e">
        <f>(C2147-MAX(C$7:C2147))/MAX(C$7:C2147)</f>
        <v>#N/A</v>
      </c>
    </row>
    <row r="2148" spans="2:5">
      <c r="B2148" s="2" t="e">
        <f>NA()</f>
        <v>#N/A</v>
      </c>
      <c r="C2148" s="6" t="e">
        <f>NA()</f>
        <v>#N/A</v>
      </c>
      <c r="D2148" s="1" t="e">
        <f t="shared" si="37"/>
        <v>#N/A</v>
      </c>
      <c r="E2148" s="1" t="e">
        <f>(C2148-MAX(C$7:C2148))/MAX(C$7:C2148)</f>
        <v>#N/A</v>
      </c>
    </row>
    <row r="2149" spans="2:5">
      <c r="B2149" s="2" t="e">
        <f>NA()</f>
        <v>#N/A</v>
      </c>
      <c r="C2149" s="6" t="e">
        <f>NA()</f>
        <v>#N/A</v>
      </c>
      <c r="D2149" s="1" t="e">
        <f t="shared" si="37"/>
        <v>#N/A</v>
      </c>
      <c r="E2149" s="1" t="e">
        <f>(C2149-MAX(C$7:C2149))/MAX(C$7:C2149)</f>
        <v>#N/A</v>
      </c>
    </row>
    <row r="2150" spans="2:5">
      <c r="B2150" s="2" t="e">
        <f>NA()</f>
        <v>#N/A</v>
      </c>
      <c r="C2150" s="6" t="e">
        <f>NA()</f>
        <v>#N/A</v>
      </c>
      <c r="D2150" s="1" t="e">
        <f t="shared" si="37"/>
        <v>#N/A</v>
      </c>
      <c r="E2150" s="1" t="e">
        <f>(C2150-MAX(C$7:C2150))/MAX(C$7:C2150)</f>
        <v>#N/A</v>
      </c>
    </row>
    <row r="2151" spans="2:5">
      <c r="B2151" s="2" t="e">
        <f>NA()</f>
        <v>#N/A</v>
      </c>
      <c r="C2151" s="6" t="e">
        <f>NA()</f>
        <v>#N/A</v>
      </c>
      <c r="D2151" s="1" t="e">
        <f t="shared" si="37"/>
        <v>#N/A</v>
      </c>
      <c r="E2151" s="1" t="e">
        <f>(C2151-MAX(C$7:C2151))/MAX(C$7:C2151)</f>
        <v>#N/A</v>
      </c>
    </row>
    <row r="2152" spans="2:5">
      <c r="B2152" s="2" t="e">
        <f>NA()</f>
        <v>#N/A</v>
      </c>
      <c r="C2152" s="6" t="e">
        <f>NA()</f>
        <v>#N/A</v>
      </c>
      <c r="D2152" s="1" t="e">
        <f t="shared" si="37"/>
        <v>#N/A</v>
      </c>
      <c r="E2152" s="1" t="e">
        <f>(C2152-MAX(C$7:C2152))/MAX(C$7:C2152)</f>
        <v>#N/A</v>
      </c>
    </row>
    <row r="2153" spans="2:5">
      <c r="B2153" s="2" t="e">
        <f>NA()</f>
        <v>#N/A</v>
      </c>
      <c r="C2153" s="6" t="e">
        <f>NA()</f>
        <v>#N/A</v>
      </c>
      <c r="D2153" s="1" t="e">
        <f t="shared" si="37"/>
        <v>#N/A</v>
      </c>
      <c r="E2153" s="1" t="e">
        <f>(C2153-MAX(C$7:C2153))/MAX(C$7:C2153)</f>
        <v>#N/A</v>
      </c>
    </row>
    <row r="2154" spans="2:5">
      <c r="B2154" s="2" t="e">
        <f>NA()</f>
        <v>#N/A</v>
      </c>
      <c r="C2154" s="6" t="e">
        <f>NA()</f>
        <v>#N/A</v>
      </c>
      <c r="D2154" s="1" t="e">
        <f t="shared" si="37"/>
        <v>#N/A</v>
      </c>
      <c r="E2154" s="1" t="e">
        <f>(C2154-MAX(C$7:C2154))/MAX(C$7:C2154)</f>
        <v>#N/A</v>
      </c>
    </row>
    <row r="2155" spans="2:5">
      <c r="B2155" s="2" t="e">
        <f>NA()</f>
        <v>#N/A</v>
      </c>
      <c r="C2155" s="6" t="e">
        <f>NA()</f>
        <v>#N/A</v>
      </c>
      <c r="D2155" s="1" t="e">
        <f t="shared" si="37"/>
        <v>#N/A</v>
      </c>
      <c r="E2155" s="1" t="e">
        <f>(C2155-MAX(C$7:C2155))/MAX(C$7:C2155)</f>
        <v>#N/A</v>
      </c>
    </row>
    <row r="2156" spans="2:5">
      <c r="B2156" s="2" t="e">
        <f>NA()</f>
        <v>#N/A</v>
      </c>
      <c r="C2156" s="6" t="e">
        <f>NA()</f>
        <v>#N/A</v>
      </c>
      <c r="D2156" s="1" t="e">
        <f t="shared" si="37"/>
        <v>#N/A</v>
      </c>
      <c r="E2156" s="1" t="e">
        <f>(C2156-MAX(C$7:C2156))/MAX(C$7:C2156)</f>
        <v>#N/A</v>
      </c>
    </row>
    <row r="2157" spans="2:5">
      <c r="B2157" s="2" t="e">
        <f>NA()</f>
        <v>#N/A</v>
      </c>
      <c r="C2157" s="6" t="e">
        <f>NA()</f>
        <v>#N/A</v>
      </c>
      <c r="D2157" s="1" t="e">
        <f t="shared" si="37"/>
        <v>#N/A</v>
      </c>
      <c r="E2157" s="1" t="e">
        <f>(C2157-MAX(C$7:C2157))/MAX(C$7:C2157)</f>
        <v>#N/A</v>
      </c>
    </row>
    <row r="2158" spans="2:5">
      <c r="B2158" s="2" t="e">
        <f>NA()</f>
        <v>#N/A</v>
      </c>
      <c r="C2158" s="6" t="e">
        <f>NA()</f>
        <v>#N/A</v>
      </c>
      <c r="D2158" s="1" t="e">
        <f t="shared" si="37"/>
        <v>#N/A</v>
      </c>
      <c r="E2158" s="1" t="e">
        <f>(C2158-MAX(C$7:C2158))/MAX(C$7:C2158)</f>
        <v>#N/A</v>
      </c>
    </row>
    <row r="2159" spans="2:5">
      <c r="B2159" s="2" t="e">
        <f>NA()</f>
        <v>#N/A</v>
      </c>
      <c r="C2159" s="6" t="e">
        <f>NA()</f>
        <v>#N/A</v>
      </c>
      <c r="D2159" s="1" t="e">
        <f t="shared" si="37"/>
        <v>#N/A</v>
      </c>
      <c r="E2159" s="1" t="e">
        <f>(C2159-MAX(C$7:C2159))/MAX(C$7:C2159)</f>
        <v>#N/A</v>
      </c>
    </row>
    <row r="2160" spans="2:5">
      <c r="B2160" s="2" t="e">
        <f>NA()</f>
        <v>#N/A</v>
      </c>
      <c r="C2160" s="6" t="e">
        <f>NA()</f>
        <v>#N/A</v>
      </c>
      <c r="D2160" s="1" t="e">
        <f t="shared" si="37"/>
        <v>#N/A</v>
      </c>
      <c r="E2160" s="1" t="e">
        <f>(C2160-MAX(C$7:C2160))/MAX(C$7:C2160)</f>
        <v>#N/A</v>
      </c>
    </row>
    <row r="2161" spans="2:5">
      <c r="B2161" s="2" t="e">
        <f>NA()</f>
        <v>#N/A</v>
      </c>
      <c r="C2161" s="6" t="e">
        <f>NA()</f>
        <v>#N/A</v>
      </c>
      <c r="D2161" s="1" t="e">
        <f t="shared" si="37"/>
        <v>#N/A</v>
      </c>
      <c r="E2161" s="1" t="e">
        <f>(C2161-MAX(C$7:C2161))/MAX(C$7:C2161)</f>
        <v>#N/A</v>
      </c>
    </row>
    <row r="2162" spans="2:5">
      <c r="B2162" s="2" t="e">
        <f>NA()</f>
        <v>#N/A</v>
      </c>
      <c r="C2162" s="6" t="e">
        <f>NA()</f>
        <v>#N/A</v>
      </c>
      <c r="D2162" s="1" t="e">
        <f t="shared" si="37"/>
        <v>#N/A</v>
      </c>
      <c r="E2162" s="1" t="e">
        <f>(C2162-MAX(C$7:C2162))/MAX(C$7:C2162)</f>
        <v>#N/A</v>
      </c>
    </row>
    <row r="2163" spans="2:5">
      <c r="B2163" s="2" t="e">
        <f>NA()</f>
        <v>#N/A</v>
      </c>
      <c r="C2163" s="6" t="e">
        <f>NA()</f>
        <v>#N/A</v>
      </c>
      <c r="D2163" s="1" t="e">
        <f t="shared" si="37"/>
        <v>#N/A</v>
      </c>
      <c r="E2163" s="1" t="e">
        <f>(C2163-MAX(C$7:C2163))/MAX(C$7:C2163)</f>
        <v>#N/A</v>
      </c>
    </row>
    <row r="2164" spans="2:5">
      <c r="B2164" s="2" t="e">
        <f>NA()</f>
        <v>#N/A</v>
      </c>
      <c r="C2164" s="6" t="e">
        <f>NA()</f>
        <v>#N/A</v>
      </c>
      <c r="D2164" s="1" t="e">
        <f t="shared" si="37"/>
        <v>#N/A</v>
      </c>
      <c r="E2164" s="1" t="e">
        <f>(C2164-MAX(C$7:C2164))/MAX(C$7:C2164)</f>
        <v>#N/A</v>
      </c>
    </row>
    <row r="2165" spans="2:5">
      <c r="B2165" s="2" t="e">
        <f>NA()</f>
        <v>#N/A</v>
      </c>
      <c r="C2165" s="6" t="e">
        <f>NA()</f>
        <v>#N/A</v>
      </c>
      <c r="D2165" s="1" t="e">
        <f t="shared" si="37"/>
        <v>#N/A</v>
      </c>
      <c r="E2165" s="1" t="e">
        <f>(C2165-MAX(C$7:C2165))/MAX(C$7:C2165)</f>
        <v>#N/A</v>
      </c>
    </row>
    <row r="2166" spans="2:5">
      <c r="B2166" s="2" t="e">
        <f>NA()</f>
        <v>#N/A</v>
      </c>
      <c r="C2166" s="6" t="e">
        <f>NA()</f>
        <v>#N/A</v>
      </c>
      <c r="D2166" s="1" t="e">
        <f t="shared" si="37"/>
        <v>#N/A</v>
      </c>
      <c r="E2166" s="1" t="e">
        <f>(C2166-MAX(C$7:C2166))/MAX(C$7:C2166)</f>
        <v>#N/A</v>
      </c>
    </row>
    <row r="2167" spans="2:5">
      <c r="B2167" s="2" t="e">
        <f>NA()</f>
        <v>#N/A</v>
      </c>
      <c r="C2167" s="6" t="e">
        <f>NA()</f>
        <v>#N/A</v>
      </c>
      <c r="D2167" s="1" t="e">
        <f t="shared" si="37"/>
        <v>#N/A</v>
      </c>
      <c r="E2167" s="1" t="e">
        <f>(C2167-MAX(C$7:C2167))/MAX(C$7:C2167)</f>
        <v>#N/A</v>
      </c>
    </row>
    <row r="2168" spans="2:5">
      <c r="B2168" s="2" t="e">
        <f>NA()</f>
        <v>#N/A</v>
      </c>
      <c r="C2168" s="6" t="e">
        <f>NA()</f>
        <v>#N/A</v>
      </c>
      <c r="D2168" s="1" t="e">
        <f t="shared" si="37"/>
        <v>#N/A</v>
      </c>
      <c r="E2168" s="1" t="e">
        <f>(C2168-MAX(C$7:C2168))/MAX(C$7:C2168)</f>
        <v>#N/A</v>
      </c>
    </row>
    <row r="2169" spans="2:5">
      <c r="B2169" s="2" t="e">
        <f>NA()</f>
        <v>#N/A</v>
      </c>
      <c r="C2169" s="6" t="e">
        <f>NA()</f>
        <v>#N/A</v>
      </c>
      <c r="D2169" s="1" t="e">
        <f t="shared" si="37"/>
        <v>#N/A</v>
      </c>
      <c r="E2169" s="1" t="e">
        <f>(C2169-MAX(C$7:C2169))/MAX(C$7:C2169)</f>
        <v>#N/A</v>
      </c>
    </row>
    <row r="2170" spans="2:5">
      <c r="B2170" s="2" t="e">
        <f>NA()</f>
        <v>#N/A</v>
      </c>
      <c r="C2170" s="6" t="e">
        <f>NA()</f>
        <v>#N/A</v>
      </c>
      <c r="D2170" s="1" t="e">
        <f t="shared" si="37"/>
        <v>#N/A</v>
      </c>
      <c r="E2170" s="1" t="e">
        <f>(C2170-MAX(C$7:C2170))/MAX(C$7:C2170)</f>
        <v>#N/A</v>
      </c>
    </row>
    <row r="2171" spans="2:5">
      <c r="B2171" s="2" t="e">
        <f>NA()</f>
        <v>#N/A</v>
      </c>
      <c r="C2171" s="6" t="e">
        <f>NA()</f>
        <v>#N/A</v>
      </c>
      <c r="D2171" s="1" t="e">
        <f t="shared" si="37"/>
        <v>#N/A</v>
      </c>
      <c r="E2171" s="1" t="e">
        <f>(C2171-MAX(C$7:C2171))/MAX(C$7:C2171)</f>
        <v>#N/A</v>
      </c>
    </row>
    <row r="2172" spans="2:5">
      <c r="B2172" s="2" t="e">
        <f>NA()</f>
        <v>#N/A</v>
      </c>
      <c r="C2172" s="6" t="e">
        <f>NA()</f>
        <v>#N/A</v>
      </c>
      <c r="D2172" s="1" t="e">
        <f t="shared" si="37"/>
        <v>#N/A</v>
      </c>
      <c r="E2172" s="1" t="e">
        <f>(C2172-MAX(C$7:C2172))/MAX(C$7:C2172)</f>
        <v>#N/A</v>
      </c>
    </row>
    <row r="2173" spans="2:5">
      <c r="B2173" s="2" t="e">
        <f>NA()</f>
        <v>#N/A</v>
      </c>
      <c r="C2173" s="6" t="e">
        <f>NA()</f>
        <v>#N/A</v>
      </c>
      <c r="D2173" s="1" t="e">
        <f t="shared" si="37"/>
        <v>#N/A</v>
      </c>
      <c r="E2173" s="1" t="e">
        <f>(C2173-MAX(C$7:C2173))/MAX(C$7:C2173)</f>
        <v>#N/A</v>
      </c>
    </row>
    <row r="2174" spans="2:5">
      <c r="B2174" s="2" t="e">
        <f>NA()</f>
        <v>#N/A</v>
      </c>
      <c r="C2174" s="6" t="e">
        <f>NA()</f>
        <v>#N/A</v>
      </c>
      <c r="D2174" s="1" t="e">
        <f t="shared" si="37"/>
        <v>#N/A</v>
      </c>
      <c r="E2174" s="1" t="e">
        <f>(C2174-MAX(C$7:C2174))/MAX(C$7:C2174)</f>
        <v>#N/A</v>
      </c>
    </row>
    <row r="2175" spans="2:5">
      <c r="B2175" s="2" t="e">
        <f>NA()</f>
        <v>#N/A</v>
      </c>
      <c r="C2175" s="6" t="e">
        <f>NA()</f>
        <v>#N/A</v>
      </c>
      <c r="D2175" s="1" t="e">
        <f t="shared" si="37"/>
        <v>#N/A</v>
      </c>
      <c r="E2175" s="1" t="e">
        <f>(C2175-MAX(C$7:C2175))/MAX(C$7:C2175)</f>
        <v>#N/A</v>
      </c>
    </row>
    <row r="2176" spans="2:5">
      <c r="B2176" s="2" t="e">
        <f>NA()</f>
        <v>#N/A</v>
      </c>
      <c r="C2176" s="6" t="e">
        <f>NA()</f>
        <v>#N/A</v>
      </c>
      <c r="D2176" s="1" t="e">
        <f t="shared" si="37"/>
        <v>#N/A</v>
      </c>
      <c r="E2176" s="1" t="e">
        <f>(C2176-MAX(C$7:C2176))/MAX(C$7:C2176)</f>
        <v>#N/A</v>
      </c>
    </row>
    <row r="2177" spans="2:5">
      <c r="B2177" s="2" t="e">
        <f>NA()</f>
        <v>#N/A</v>
      </c>
      <c r="C2177" s="6" t="e">
        <f>NA()</f>
        <v>#N/A</v>
      </c>
      <c r="D2177" s="1" t="e">
        <f t="shared" si="37"/>
        <v>#N/A</v>
      </c>
      <c r="E2177" s="1" t="e">
        <f>(C2177-MAX(C$7:C2177))/MAX(C$7:C2177)</f>
        <v>#N/A</v>
      </c>
    </row>
    <row r="2178" spans="2:5">
      <c r="B2178" s="2" t="e">
        <f>NA()</f>
        <v>#N/A</v>
      </c>
      <c r="C2178" s="6" t="e">
        <f>NA()</f>
        <v>#N/A</v>
      </c>
      <c r="D2178" s="1" t="e">
        <f t="shared" si="37"/>
        <v>#N/A</v>
      </c>
      <c r="E2178" s="1" t="e">
        <f>(C2178-MAX(C$7:C2178))/MAX(C$7:C2178)</f>
        <v>#N/A</v>
      </c>
    </row>
    <row r="2179" spans="2:5">
      <c r="B2179" s="2" t="e">
        <f>NA()</f>
        <v>#N/A</v>
      </c>
      <c r="C2179" s="6" t="e">
        <f>NA()</f>
        <v>#N/A</v>
      </c>
      <c r="D2179" s="1" t="e">
        <f t="shared" si="37"/>
        <v>#N/A</v>
      </c>
      <c r="E2179" s="1" t="e">
        <f>(C2179-MAX(C$7:C2179))/MAX(C$7:C2179)</f>
        <v>#N/A</v>
      </c>
    </row>
    <row r="2180" spans="2:5">
      <c r="B2180" s="2" t="e">
        <f>NA()</f>
        <v>#N/A</v>
      </c>
      <c r="C2180" s="6" t="e">
        <f>NA()</f>
        <v>#N/A</v>
      </c>
      <c r="D2180" s="1" t="e">
        <f t="shared" si="37"/>
        <v>#N/A</v>
      </c>
      <c r="E2180" s="1" t="e">
        <f>(C2180-MAX(C$7:C2180))/MAX(C$7:C2180)</f>
        <v>#N/A</v>
      </c>
    </row>
    <row r="2181" spans="2:5">
      <c r="B2181" s="2" t="e">
        <f>NA()</f>
        <v>#N/A</v>
      </c>
      <c r="C2181" s="6" t="e">
        <f>NA()</f>
        <v>#N/A</v>
      </c>
      <c r="D2181" s="1" t="e">
        <f t="shared" si="37"/>
        <v>#N/A</v>
      </c>
      <c r="E2181" s="1" t="e">
        <f>(C2181-MAX(C$7:C2181))/MAX(C$7:C2181)</f>
        <v>#N/A</v>
      </c>
    </row>
    <row r="2182" spans="2:5">
      <c r="B2182" s="2" t="e">
        <f>NA()</f>
        <v>#N/A</v>
      </c>
      <c r="C2182" s="6" t="e">
        <f>NA()</f>
        <v>#N/A</v>
      </c>
      <c r="D2182" s="1" t="e">
        <f t="shared" si="37"/>
        <v>#N/A</v>
      </c>
      <c r="E2182" s="1" t="e">
        <f>(C2182-MAX(C$7:C2182))/MAX(C$7:C2182)</f>
        <v>#N/A</v>
      </c>
    </row>
    <row r="2183" spans="2:5">
      <c r="B2183" s="2" t="e">
        <f>NA()</f>
        <v>#N/A</v>
      </c>
      <c r="C2183" s="6" t="e">
        <f>NA()</f>
        <v>#N/A</v>
      </c>
      <c r="D2183" s="1" t="e">
        <f t="shared" si="37"/>
        <v>#N/A</v>
      </c>
      <c r="E2183" s="1" t="e">
        <f>(C2183-MAX(C$7:C2183))/MAX(C$7:C2183)</f>
        <v>#N/A</v>
      </c>
    </row>
    <row r="2184" spans="2:5">
      <c r="B2184" s="2" t="e">
        <f>NA()</f>
        <v>#N/A</v>
      </c>
      <c r="C2184" s="6" t="e">
        <f>NA()</f>
        <v>#N/A</v>
      </c>
      <c r="D2184" s="1" t="e">
        <f t="shared" si="37"/>
        <v>#N/A</v>
      </c>
      <c r="E2184" s="1" t="e">
        <f>(C2184-MAX(C$7:C2184))/MAX(C$7:C2184)</f>
        <v>#N/A</v>
      </c>
    </row>
    <row r="2185" spans="2:5">
      <c r="B2185" s="2" t="e">
        <f>NA()</f>
        <v>#N/A</v>
      </c>
      <c r="C2185" s="6" t="e">
        <f>NA()</f>
        <v>#N/A</v>
      </c>
      <c r="D2185" s="1" t="e">
        <f t="shared" ref="D2185:D2248" si="38">C2185/C2184-1</f>
        <v>#N/A</v>
      </c>
      <c r="E2185" s="1" t="e">
        <f>(C2185-MAX(C$7:C2185))/MAX(C$7:C2185)</f>
        <v>#N/A</v>
      </c>
    </row>
    <row r="2186" spans="2:5">
      <c r="B2186" s="2" t="e">
        <f>NA()</f>
        <v>#N/A</v>
      </c>
      <c r="C2186" s="6" t="e">
        <f>NA()</f>
        <v>#N/A</v>
      </c>
      <c r="D2186" s="1" t="e">
        <f t="shared" si="38"/>
        <v>#N/A</v>
      </c>
      <c r="E2186" s="1" t="e">
        <f>(C2186-MAX(C$7:C2186))/MAX(C$7:C2186)</f>
        <v>#N/A</v>
      </c>
    </row>
    <row r="2187" spans="2:5">
      <c r="B2187" s="2" t="e">
        <f>NA()</f>
        <v>#N/A</v>
      </c>
      <c r="C2187" s="6" t="e">
        <f>NA()</f>
        <v>#N/A</v>
      </c>
      <c r="D2187" s="1" t="e">
        <f t="shared" si="38"/>
        <v>#N/A</v>
      </c>
      <c r="E2187" s="1" t="e">
        <f>(C2187-MAX(C$7:C2187))/MAX(C$7:C2187)</f>
        <v>#N/A</v>
      </c>
    </row>
    <row r="2188" spans="2:5">
      <c r="B2188" s="2" t="e">
        <f>NA()</f>
        <v>#N/A</v>
      </c>
      <c r="C2188" s="6" t="e">
        <f>NA()</f>
        <v>#N/A</v>
      </c>
      <c r="D2188" s="1" t="e">
        <f t="shared" si="38"/>
        <v>#N/A</v>
      </c>
      <c r="E2188" s="1" t="e">
        <f>(C2188-MAX(C$7:C2188))/MAX(C$7:C2188)</f>
        <v>#N/A</v>
      </c>
    </row>
    <row r="2189" spans="2:5">
      <c r="B2189" s="2" t="e">
        <f>NA()</f>
        <v>#N/A</v>
      </c>
      <c r="C2189" s="6" t="e">
        <f>NA()</f>
        <v>#N/A</v>
      </c>
      <c r="D2189" s="1" t="e">
        <f t="shared" si="38"/>
        <v>#N/A</v>
      </c>
      <c r="E2189" s="1" t="e">
        <f>(C2189-MAX(C$7:C2189))/MAX(C$7:C2189)</f>
        <v>#N/A</v>
      </c>
    </row>
    <row r="2190" spans="2:5">
      <c r="B2190" s="2" t="e">
        <f>NA()</f>
        <v>#N/A</v>
      </c>
      <c r="C2190" s="6" t="e">
        <f>NA()</f>
        <v>#N/A</v>
      </c>
      <c r="D2190" s="1" t="e">
        <f t="shared" si="38"/>
        <v>#N/A</v>
      </c>
      <c r="E2190" s="1" t="e">
        <f>(C2190-MAX(C$7:C2190))/MAX(C$7:C2190)</f>
        <v>#N/A</v>
      </c>
    </row>
    <row r="2191" spans="2:5">
      <c r="B2191" s="2" t="e">
        <f>NA()</f>
        <v>#N/A</v>
      </c>
      <c r="C2191" s="6" t="e">
        <f>NA()</f>
        <v>#N/A</v>
      </c>
      <c r="D2191" s="1" t="e">
        <f t="shared" si="38"/>
        <v>#N/A</v>
      </c>
      <c r="E2191" s="1" t="e">
        <f>(C2191-MAX(C$7:C2191))/MAX(C$7:C2191)</f>
        <v>#N/A</v>
      </c>
    </row>
    <row r="2192" spans="2:5">
      <c r="B2192" s="2" t="e">
        <f>NA()</f>
        <v>#N/A</v>
      </c>
      <c r="C2192" s="6" t="e">
        <f>NA()</f>
        <v>#N/A</v>
      </c>
      <c r="D2192" s="1" t="e">
        <f t="shared" si="38"/>
        <v>#N/A</v>
      </c>
      <c r="E2192" s="1" t="e">
        <f>(C2192-MAX(C$7:C2192))/MAX(C$7:C2192)</f>
        <v>#N/A</v>
      </c>
    </row>
    <row r="2193" spans="2:5">
      <c r="B2193" s="2" t="e">
        <f>NA()</f>
        <v>#N/A</v>
      </c>
      <c r="C2193" s="6" t="e">
        <f>NA()</f>
        <v>#N/A</v>
      </c>
      <c r="D2193" s="1" t="e">
        <f t="shared" si="38"/>
        <v>#N/A</v>
      </c>
      <c r="E2193" s="1" t="e">
        <f>(C2193-MAX(C$7:C2193))/MAX(C$7:C2193)</f>
        <v>#N/A</v>
      </c>
    </row>
    <row r="2194" spans="2:5">
      <c r="B2194" s="2" t="e">
        <f>NA()</f>
        <v>#N/A</v>
      </c>
      <c r="C2194" s="6" t="e">
        <f>NA()</f>
        <v>#N/A</v>
      </c>
      <c r="D2194" s="1" t="e">
        <f t="shared" si="38"/>
        <v>#N/A</v>
      </c>
      <c r="E2194" s="1" t="e">
        <f>(C2194-MAX(C$7:C2194))/MAX(C$7:C2194)</f>
        <v>#N/A</v>
      </c>
    </row>
    <row r="2195" spans="2:5">
      <c r="B2195" s="2" t="e">
        <f>NA()</f>
        <v>#N/A</v>
      </c>
      <c r="C2195" s="6" t="e">
        <f>NA()</f>
        <v>#N/A</v>
      </c>
      <c r="D2195" s="1" t="e">
        <f t="shared" si="38"/>
        <v>#N/A</v>
      </c>
      <c r="E2195" s="1" t="e">
        <f>(C2195-MAX(C$7:C2195))/MAX(C$7:C2195)</f>
        <v>#N/A</v>
      </c>
    </row>
    <row r="2196" spans="2:5">
      <c r="B2196" s="2" t="e">
        <f>NA()</f>
        <v>#N/A</v>
      </c>
      <c r="C2196" s="6" t="e">
        <f>NA()</f>
        <v>#N/A</v>
      </c>
      <c r="D2196" s="1" t="e">
        <f t="shared" si="38"/>
        <v>#N/A</v>
      </c>
      <c r="E2196" s="1" t="e">
        <f>(C2196-MAX(C$7:C2196))/MAX(C$7:C2196)</f>
        <v>#N/A</v>
      </c>
    </row>
    <row r="2197" spans="2:5">
      <c r="B2197" s="2" t="e">
        <f>NA()</f>
        <v>#N/A</v>
      </c>
      <c r="C2197" s="6" t="e">
        <f>NA()</f>
        <v>#N/A</v>
      </c>
      <c r="D2197" s="1" t="e">
        <f t="shared" si="38"/>
        <v>#N/A</v>
      </c>
      <c r="E2197" s="1" t="e">
        <f>(C2197-MAX(C$7:C2197))/MAX(C$7:C2197)</f>
        <v>#N/A</v>
      </c>
    </row>
    <row r="2198" spans="2:5">
      <c r="B2198" s="2" t="e">
        <f>NA()</f>
        <v>#N/A</v>
      </c>
      <c r="C2198" s="6" t="e">
        <f>NA()</f>
        <v>#N/A</v>
      </c>
      <c r="D2198" s="1" t="e">
        <f t="shared" si="38"/>
        <v>#N/A</v>
      </c>
      <c r="E2198" s="1" t="e">
        <f>(C2198-MAX(C$7:C2198))/MAX(C$7:C2198)</f>
        <v>#N/A</v>
      </c>
    </row>
    <row r="2199" spans="2:5">
      <c r="B2199" s="2" t="e">
        <f>NA()</f>
        <v>#N/A</v>
      </c>
      <c r="C2199" s="6" t="e">
        <f>NA()</f>
        <v>#N/A</v>
      </c>
      <c r="D2199" s="1" t="e">
        <f t="shared" si="38"/>
        <v>#N/A</v>
      </c>
      <c r="E2199" s="1" t="e">
        <f>(C2199-MAX(C$7:C2199))/MAX(C$7:C2199)</f>
        <v>#N/A</v>
      </c>
    </row>
    <row r="2200" spans="2:5">
      <c r="B2200" s="2" t="e">
        <f>NA()</f>
        <v>#N/A</v>
      </c>
      <c r="C2200" s="6" t="e">
        <f>NA()</f>
        <v>#N/A</v>
      </c>
      <c r="D2200" s="1" t="e">
        <f t="shared" si="38"/>
        <v>#N/A</v>
      </c>
      <c r="E2200" s="1" t="e">
        <f>(C2200-MAX(C$7:C2200))/MAX(C$7:C2200)</f>
        <v>#N/A</v>
      </c>
    </row>
    <row r="2201" spans="2:5">
      <c r="B2201" s="2" t="e">
        <f>NA()</f>
        <v>#N/A</v>
      </c>
      <c r="C2201" s="6" t="e">
        <f>NA()</f>
        <v>#N/A</v>
      </c>
      <c r="D2201" s="1" t="e">
        <f t="shared" si="38"/>
        <v>#N/A</v>
      </c>
      <c r="E2201" s="1" t="e">
        <f>(C2201-MAX(C$7:C2201))/MAX(C$7:C2201)</f>
        <v>#N/A</v>
      </c>
    </row>
    <row r="2202" spans="2:5">
      <c r="B2202" s="2" t="e">
        <f>NA()</f>
        <v>#N/A</v>
      </c>
      <c r="C2202" s="6" t="e">
        <f>NA()</f>
        <v>#N/A</v>
      </c>
      <c r="D2202" s="1" t="e">
        <f t="shared" si="38"/>
        <v>#N/A</v>
      </c>
      <c r="E2202" s="1" t="e">
        <f>(C2202-MAX(C$7:C2202))/MAX(C$7:C2202)</f>
        <v>#N/A</v>
      </c>
    </row>
    <row r="2203" spans="2:5">
      <c r="B2203" s="2" t="e">
        <f>NA()</f>
        <v>#N/A</v>
      </c>
      <c r="C2203" s="6" t="e">
        <f>NA()</f>
        <v>#N/A</v>
      </c>
      <c r="D2203" s="1" t="e">
        <f t="shared" si="38"/>
        <v>#N/A</v>
      </c>
      <c r="E2203" s="1" t="e">
        <f>(C2203-MAX(C$7:C2203))/MAX(C$7:C2203)</f>
        <v>#N/A</v>
      </c>
    </row>
    <row r="2204" spans="2:5">
      <c r="B2204" s="2" t="e">
        <f>NA()</f>
        <v>#N/A</v>
      </c>
      <c r="C2204" s="6" t="e">
        <f>NA()</f>
        <v>#N/A</v>
      </c>
      <c r="D2204" s="1" t="e">
        <f t="shared" si="38"/>
        <v>#N/A</v>
      </c>
      <c r="E2204" s="1" t="e">
        <f>(C2204-MAX(C$7:C2204))/MAX(C$7:C2204)</f>
        <v>#N/A</v>
      </c>
    </row>
    <row r="2205" spans="2:5">
      <c r="B2205" s="2" t="e">
        <f>NA()</f>
        <v>#N/A</v>
      </c>
      <c r="C2205" s="6" t="e">
        <f>NA()</f>
        <v>#N/A</v>
      </c>
      <c r="D2205" s="1" t="e">
        <f t="shared" si="38"/>
        <v>#N/A</v>
      </c>
      <c r="E2205" s="1" t="e">
        <f>(C2205-MAX(C$7:C2205))/MAX(C$7:C2205)</f>
        <v>#N/A</v>
      </c>
    </row>
    <row r="2206" spans="2:5">
      <c r="B2206" s="2" t="e">
        <f>NA()</f>
        <v>#N/A</v>
      </c>
      <c r="C2206" s="6" t="e">
        <f>NA()</f>
        <v>#N/A</v>
      </c>
      <c r="D2206" s="1" t="e">
        <f t="shared" si="38"/>
        <v>#N/A</v>
      </c>
      <c r="E2206" s="1" t="e">
        <f>(C2206-MAX(C$7:C2206))/MAX(C$7:C2206)</f>
        <v>#N/A</v>
      </c>
    </row>
    <row r="2207" spans="2:5">
      <c r="B2207" s="2" t="e">
        <f>NA()</f>
        <v>#N/A</v>
      </c>
      <c r="C2207" s="6" t="e">
        <f>NA()</f>
        <v>#N/A</v>
      </c>
      <c r="D2207" s="1" t="e">
        <f t="shared" si="38"/>
        <v>#N/A</v>
      </c>
      <c r="E2207" s="1" t="e">
        <f>(C2207-MAX(C$7:C2207))/MAX(C$7:C2207)</f>
        <v>#N/A</v>
      </c>
    </row>
    <row r="2208" spans="2:5">
      <c r="B2208" s="2" t="e">
        <f>NA()</f>
        <v>#N/A</v>
      </c>
      <c r="C2208" s="6" t="e">
        <f>NA()</f>
        <v>#N/A</v>
      </c>
      <c r="D2208" s="1" t="e">
        <f t="shared" si="38"/>
        <v>#N/A</v>
      </c>
      <c r="E2208" s="1" t="e">
        <f>(C2208-MAX(C$7:C2208))/MAX(C$7:C2208)</f>
        <v>#N/A</v>
      </c>
    </row>
    <row r="2209" spans="2:5">
      <c r="B2209" s="2" t="e">
        <f>NA()</f>
        <v>#N/A</v>
      </c>
      <c r="C2209" s="6" t="e">
        <f>NA()</f>
        <v>#N/A</v>
      </c>
      <c r="D2209" s="1" t="e">
        <f t="shared" si="38"/>
        <v>#N/A</v>
      </c>
      <c r="E2209" s="1" t="e">
        <f>(C2209-MAX(C$7:C2209))/MAX(C$7:C2209)</f>
        <v>#N/A</v>
      </c>
    </row>
    <row r="2210" spans="2:5">
      <c r="B2210" s="2" t="e">
        <f>NA()</f>
        <v>#N/A</v>
      </c>
      <c r="C2210" s="6" t="e">
        <f>NA()</f>
        <v>#N/A</v>
      </c>
      <c r="D2210" s="1" t="e">
        <f t="shared" si="38"/>
        <v>#N/A</v>
      </c>
      <c r="E2210" s="1" t="e">
        <f>(C2210-MAX(C$7:C2210))/MAX(C$7:C2210)</f>
        <v>#N/A</v>
      </c>
    </row>
    <row r="2211" spans="2:5">
      <c r="B2211" s="2" t="e">
        <f>NA()</f>
        <v>#N/A</v>
      </c>
      <c r="C2211" s="6" t="e">
        <f>NA()</f>
        <v>#N/A</v>
      </c>
      <c r="D2211" s="1" t="e">
        <f t="shared" si="38"/>
        <v>#N/A</v>
      </c>
      <c r="E2211" s="1" t="e">
        <f>(C2211-MAX(C$7:C2211))/MAX(C$7:C2211)</f>
        <v>#N/A</v>
      </c>
    </row>
    <row r="2212" spans="2:5">
      <c r="B2212" s="2" t="e">
        <f>NA()</f>
        <v>#N/A</v>
      </c>
      <c r="C2212" s="6" t="e">
        <f>NA()</f>
        <v>#N/A</v>
      </c>
      <c r="D2212" s="1" t="e">
        <f t="shared" si="38"/>
        <v>#N/A</v>
      </c>
      <c r="E2212" s="1" t="e">
        <f>(C2212-MAX(C$7:C2212))/MAX(C$7:C2212)</f>
        <v>#N/A</v>
      </c>
    </row>
    <row r="2213" spans="2:5">
      <c r="B2213" s="2" t="e">
        <f>NA()</f>
        <v>#N/A</v>
      </c>
      <c r="C2213" s="6" t="e">
        <f>NA()</f>
        <v>#N/A</v>
      </c>
      <c r="D2213" s="1" t="e">
        <f t="shared" si="38"/>
        <v>#N/A</v>
      </c>
      <c r="E2213" s="1" t="e">
        <f>(C2213-MAX(C$7:C2213))/MAX(C$7:C2213)</f>
        <v>#N/A</v>
      </c>
    </row>
    <row r="2214" spans="2:5">
      <c r="B2214" s="2" t="e">
        <f>NA()</f>
        <v>#N/A</v>
      </c>
      <c r="C2214" s="6" t="e">
        <f>NA()</f>
        <v>#N/A</v>
      </c>
      <c r="D2214" s="1" t="e">
        <f t="shared" si="38"/>
        <v>#N/A</v>
      </c>
      <c r="E2214" s="1" t="e">
        <f>(C2214-MAX(C$7:C2214))/MAX(C$7:C2214)</f>
        <v>#N/A</v>
      </c>
    </row>
    <row r="2215" spans="2:5">
      <c r="B2215" s="2" t="e">
        <f>NA()</f>
        <v>#N/A</v>
      </c>
      <c r="C2215" s="6" t="e">
        <f>NA()</f>
        <v>#N/A</v>
      </c>
      <c r="D2215" s="1" t="e">
        <f t="shared" si="38"/>
        <v>#N/A</v>
      </c>
      <c r="E2215" s="1" t="e">
        <f>(C2215-MAX(C$7:C2215))/MAX(C$7:C2215)</f>
        <v>#N/A</v>
      </c>
    </row>
    <row r="2216" spans="2:5">
      <c r="B2216" s="2" t="e">
        <f>NA()</f>
        <v>#N/A</v>
      </c>
      <c r="C2216" s="6" t="e">
        <f>NA()</f>
        <v>#N/A</v>
      </c>
      <c r="D2216" s="1" t="e">
        <f t="shared" si="38"/>
        <v>#N/A</v>
      </c>
      <c r="E2216" s="1" t="e">
        <f>(C2216-MAX(C$7:C2216))/MAX(C$7:C2216)</f>
        <v>#N/A</v>
      </c>
    </row>
    <row r="2217" spans="2:5">
      <c r="B2217" s="2" t="e">
        <f>NA()</f>
        <v>#N/A</v>
      </c>
      <c r="C2217" s="6" t="e">
        <f>NA()</f>
        <v>#N/A</v>
      </c>
      <c r="D2217" s="1" t="e">
        <f t="shared" si="38"/>
        <v>#N/A</v>
      </c>
      <c r="E2217" s="1" t="e">
        <f>(C2217-MAX(C$7:C2217))/MAX(C$7:C2217)</f>
        <v>#N/A</v>
      </c>
    </row>
    <row r="2218" spans="2:5">
      <c r="B2218" s="2" t="e">
        <f>NA()</f>
        <v>#N/A</v>
      </c>
      <c r="C2218" s="6" t="e">
        <f>NA()</f>
        <v>#N/A</v>
      </c>
      <c r="D2218" s="1" t="e">
        <f t="shared" si="38"/>
        <v>#N/A</v>
      </c>
      <c r="E2218" s="1" t="e">
        <f>(C2218-MAX(C$7:C2218))/MAX(C$7:C2218)</f>
        <v>#N/A</v>
      </c>
    </row>
    <row r="2219" spans="2:5">
      <c r="B2219" s="2" t="e">
        <f>NA()</f>
        <v>#N/A</v>
      </c>
      <c r="C2219" s="6" t="e">
        <f>NA()</f>
        <v>#N/A</v>
      </c>
      <c r="D2219" s="1" t="e">
        <f t="shared" si="38"/>
        <v>#N/A</v>
      </c>
      <c r="E2219" s="1" t="e">
        <f>(C2219-MAX(C$7:C2219))/MAX(C$7:C2219)</f>
        <v>#N/A</v>
      </c>
    </row>
    <row r="2220" spans="2:5">
      <c r="B2220" s="2" t="e">
        <f>NA()</f>
        <v>#N/A</v>
      </c>
      <c r="C2220" s="6" t="e">
        <f>NA()</f>
        <v>#N/A</v>
      </c>
      <c r="D2220" s="1" t="e">
        <f t="shared" si="38"/>
        <v>#N/A</v>
      </c>
      <c r="E2220" s="1" t="e">
        <f>(C2220-MAX(C$7:C2220))/MAX(C$7:C2220)</f>
        <v>#N/A</v>
      </c>
    </row>
    <row r="2221" spans="2:5">
      <c r="B2221" s="2" t="e">
        <f>NA()</f>
        <v>#N/A</v>
      </c>
      <c r="C2221" s="6" t="e">
        <f>NA()</f>
        <v>#N/A</v>
      </c>
      <c r="D2221" s="1" t="e">
        <f t="shared" si="38"/>
        <v>#N/A</v>
      </c>
      <c r="E2221" s="1" t="e">
        <f>(C2221-MAX(C$7:C2221))/MAX(C$7:C2221)</f>
        <v>#N/A</v>
      </c>
    </row>
    <row r="2222" spans="2:5">
      <c r="B2222" s="2" t="e">
        <f>NA()</f>
        <v>#N/A</v>
      </c>
      <c r="C2222" s="6" t="e">
        <f>NA()</f>
        <v>#N/A</v>
      </c>
      <c r="D2222" s="1" t="e">
        <f t="shared" si="38"/>
        <v>#N/A</v>
      </c>
      <c r="E2222" s="1" t="e">
        <f>(C2222-MAX(C$7:C2222))/MAX(C$7:C2222)</f>
        <v>#N/A</v>
      </c>
    </row>
    <row r="2223" spans="2:5">
      <c r="B2223" s="2" t="e">
        <f>NA()</f>
        <v>#N/A</v>
      </c>
      <c r="C2223" s="6" t="e">
        <f>NA()</f>
        <v>#N/A</v>
      </c>
      <c r="D2223" s="1" t="e">
        <f t="shared" si="38"/>
        <v>#N/A</v>
      </c>
      <c r="E2223" s="1" t="e">
        <f>(C2223-MAX(C$7:C2223))/MAX(C$7:C2223)</f>
        <v>#N/A</v>
      </c>
    </row>
    <row r="2224" spans="2:5">
      <c r="B2224" s="2" t="e">
        <f>NA()</f>
        <v>#N/A</v>
      </c>
      <c r="C2224" s="6" t="e">
        <f>NA()</f>
        <v>#N/A</v>
      </c>
      <c r="D2224" s="1" t="e">
        <f t="shared" si="38"/>
        <v>#N/A</v>
      </c>
      <c r="E2224" s="1" t="e">
        <f>(C2224-MAX(C$7:C2224))/MAX(C$7:C2224)</f>
        <v>#N/A</v>
      </c>
    </row>
    <row r="2225" spans="2:5">
      <c r="B2225" s="2" t="e">
        <f>NA()</f>
        <v>#N/A</v>
      </c>
      <c r="C2225" s="6" t="e">
        <f>NA()</f>
        <v>#N/A</v>
      </c>
      <c r="D2225" s="1" t="e">
        <f t="shared" si="38"/>
        <v>#N/A</v>
      </c>
      <c r="E2225" s="1" t="e">
        <f>(C2225-MAX(C$7:C2225))/MAX(C$7:C2225)</f>
        <v>#N/A</v>
      </c>
    </row>
    <row r="2226" spans="2:5">
      <c r="B2226" s="2" t="e">
        <f>NA()</f>
        <v>#N/A</v>
      </c>
      <c r="C2226" s="6" t="e">
        <f>NA()</f>
        <v>#N/A</v>
      </c>
      <c r="D2226" s="1" t="e">
        <f t="shared" si="38"/>
        <v>#N/A</v>
      </c>
      <c r="E2226" s="1" t="e">
        <f>(C2226-MAX(C$7:C2226))/MAX(C$7:C2226)</f>
        <v>#N/A</v>
      </c>
    </row>
    <row r="2227" spans="2:5">
      <c r="B2227" s="2" t="e">
        <f>NA()</f>
        <v>#N/A</v>
      </c>
      <c r="C2227" s="6" t="e">
        <f>NA()</f>
        <v>#N/A</v>
      </c>
      <c r="D2227" s="1" t="e">
        <f t="shared" si="38"/>
        <v>#N/A</v>
      </c>
      <c r="E2227" s="1" t="e">
        <f>(C2227-MAX(C$7:C2227))/MAX(C$7:C2227)</f>
        <v>#N/A</v>
      </c>
    </row>
    <row r="2228" spans="2:5">
      <c r="B2228" s="2" t="e">
        <f>NA()</f>
        <v>#N/A</v>
      </c>
      <c r="C2228" s="6" t="e">
        <f>NA()</f>
        <v>#N/A</v>
      </c>
      <c r="D2228" s="1" t="e">
        <f t="shared" si="38"/>
        <v>#N/A</v>
      </c>
      <c r="E2228" s="1" t="e">
        <f>(C2228-MAX(C$7:C2228))/MAX(C$7:C2228)</f>
        <v>#N/A</v>
      </c>
    </row>
    <row r="2229" spans="2:5">
      <c r="B2229" s="2" t="e">
        <f>NA()</f>
        <v>#N/A</v>
      </c>
      <c r="C2229" s="6" t="e">
        <f>NA()</f>
        <v>#N/A</v>
      </c>
      <c r="D2229" s="1" t="e">
        <f t="shared" si="38"/>
        <v>#N/A</v>
      </c>
      <c r="E2229" s="1" t="e">
        <f>(C2229-MAX(C$7:C2229))/MAX(C$7:C2229)</f>
        <v>#N/A</v>
      </c>
    </row>
    <row r="2230" spans="2:5">
      <c r="B2230" s="2" t="e">
        <f>NA()</f>
        <v>#N/A</v>
      </c>
      <c r="C2230" s="6" t="e">
        <f>NA()</f>
        <v>#N/A</v>
      </c>
      <c r="D2230" s="1" t="e">
        <f t="shared" si="38"/>
        <v>#N/A</v>
      </c>
      <c r="E2230" s="1" t="e">
        <f>(C2230-MAX(C$7:C2230))/MAX(C$7:C2230)</f>
        <v>#N/A</v>
      </c>
    </row>
    <row r="2231" spans="2:5">
      <c r="B2231" s="2" t="e">
        <f>NA()</f>
        <v>#N/A</v>
      </c>
      <c r="C2231" s="6" t="e">
        <f>NA()</f>
        <v>#N/A</v>
      </c>
      <c r="D2231" s="1" t="e">
        <f t="shared" si="38"/>
        <v>#N/A</v>
      </c>
      <c r="E2231" s="1" t="e">
        <f>(C2231-MAX(C$7:C2231))/MAX(C$7:C2231)</f>
        <v>#N/A</v>
      </c>
    </row>
    <row r="2232" spans="2:5">
      <c r="B2232" s="2" t="e">
        <f>NA()</f>
        <v>#N/A</v>
      </c>
      <c r="C2232" s="6" t="e">
        <f>NA()</f>
        <v>#N/A</v>
      </c>
      <c r="D2232" s="1" t="e">
        <f t="shared" si="38"/>
        <v>#N/A</v>
      </c>
      <c r="E2232" s="1" t="e">
        <f>(C2232-MAX(C$7:C2232))/MAX(C$7:C2232)</f>
        <v>#N/A</v>
      </c>
    </row>
    <row r="2233" spans="2:5">
      <c r="B2233" s="2" t="e">
        <f>NA()</f>
        <v>#N/A</v>
      </c>
      <c r="C2233" s="6" t="e">
        <f>NA()</f>
        <v>#N/A</v>
      </c>
      <c r="D2233" s="1" t="e">
        <f t="shared" si="38"/>
        <v>#N/A</v>
      </c>
      <c r="E2233" s="1" t="e">
        <f>(C2233-MAX(C$7:C2233))/MAX(C$7:C2233)</f>
        <v>#N/A</v>
      </c>
    </row>
    <row r="2234" spans="2:5">
      <c r="B2234" s="2" t="e">
        <f>NA()</f>
        <v>#N/A</v>
      </c>
      <c r="C2234" s="6" t="e">
        <f>NA()</f>
        <v>#N/A</v>
      </c>
      <c r="D2234" s="1" t="e">
        <f t="shared" si="38"/>
        <v>#N/A</v>
      </c>
      <c r="E2234" s="1" t="e">
        <f>(C2234-MAX(C$7:C2234))/MAX(C$7:C2234)</f>
        <v>#N/A</v>
      </c>
    </row>
    <row r="2235" spans="2:5">
      <c r="B2235" s="2" t="e">
        <f>NA()</f>
        <v>#N/A</v>
      </c>
      <c r="C2235" s="6" t="e">
        <f>NA()</f>
        <v>#N/A</v>
      </c>
      <c r="D2235" s="1" t="e">
        <f t="shared" si="38"/>
        <v>#N/A</v>
      </c>
      <c r="E2235" s="1" t="e">
        <f>(C2235-MAX(C$7:C2235))/MAX(C$7:C2235)</f>
        <v>#N/A</v>
      </c>
    </row>
    <row r="2236" spans="2:5">
      <c r="B2236" s="2" t="e">
        <f>NA()</f>
        <v>#N/A</v>
      </c>
      <c r="C2236" s="6" t="e">
        <f>NA()</f>
        <v>#N/A</v>
      </c>
      <c r="D2236" s="1" t="e">
        <f t="shared" si="38"/>
        <v>#N/A</v>
      </c>
      <c r="E2236" s="1" t="e">
        <f>(C2236-MAX(C$7:C2236))/MAX(C$7:C2236)</f>
        <v>#N/A</v>
      </c>
    </row>
    <row r="2237" spans="2:5">
      <c r="B2237" s="2" t="e">
        <f>NA()</f>
        <v>#N/A</v>
      </c>
      <c r="C2237" s="6" t="e">
        <f>NA()</f>
        <v>#N/A</v>
      </c>
      <c r="D2237" s="1" t="e">
        <f t="shared" si="38"/>
        <v>#N/A</v>
      </c>
      <c r="E2237" s="1" t="e">
        <f>(C2237-MAX(C$7:C2237))/MAX(C$7:C2237)</f>
        <v>#N/A</v>
      </c>
    </row>
    <row r="2238" spans="2:5">
      <c r="B2238" s="2" t="e">
        <f>NA()</f>
        <v>#N/A</v>
      </c>
      <c r="C2238" s="6" t="e">
        <f>NA()</f>
        <v>#N/A</v>
      </c>
      <c r="D2238" s="1" t="e">
        <f t="shared" si="38"/>
        <v>#N/A</v>
      </c>
      <c r="E2238" s="1" t="e">
        <f>(C2238-MAX(C$7:C2238))/MAX(C$7:C2238)</f>
        <v>#N/A</v>
      </c>
    </row>
    <row r="2239" spans="2:5">
      <c r="B2239" s="2" t="e">
        <f>NA()</f>
        <v>#N/A</v>
      </c>
      <c r="C2239" s="6" t="e">
        <f>NA()</f>
        <v>#N/A</v>
      </c>
      <c r="D2239" s="1" t="e">
        <f t="shared" si="38"/>
        <v>#N/A</v>
      </c>
      <c r="E2239" s="1" t="e">
        <f>(C2239-MAX(C$7:C2239))/MAX(C$7:C2239)</f>
        <v>#N/A</v>
      </c>
    </row>
    <row r="2240" spans="2:5">
      <c r="B2240" s="2" t="e">
        <f>NA()</f>
        <v>#N/A</v>
      </c>
      <c r="C2240" s="6" t="e">
        <f>NA()</f>
        <v>#N/A</v>
      </c>
      <c r="D2240" s="1" t="e">
        <f t="shared" si="38"/>
        <v>#N/A</v>
      </c>
      <c r="E2240" s="1" t="e">
        <f>(C2240-MAX(C$7:C2240))/MAX(C$7:C2240)</f>
        <v>#N/A</v>
      </c>
    </row>
    <row r="2241" spans="2:5">
      <c r="B2241" s="2" t="e">
        <f>NA()</f>
        <v>#N/A</v>
      </c>
      <c r="C2241" s="6" t="e">
        <f>NA()</f>
        <v>#N/A</v>
      </c>
      <c r="D2241" s="1" t="e">
        <f t="shared" si="38"/>
        <v>#N/A</v>
      </c>
      <c r="E2241" s="1" t="e">
        <f>(C2241-MAX(C$7:C2241))/MAX(C$7:C2241)</f>
        <v>#N/A</v>
      </c>
    </row>
    <row r="2242" spans="2:5">
      <c r="B2242" s="2" t="e">
        <f>NA()</f>
        <v>#N/A</v>
      </c>
      <c r="C2242" s="6" t="e">
        <f>NA()</f>
        <v>#N/A</v>
      </c>
      <c r="D2242" s="1" t="e">
        <f t="shared" si="38"/>
        <v>#N/A</v>
      </c>
      <c r="E2242" s="1" t="e">
        <f>(C2242-MAX(C$7:C2242))/MAX(C$7:C2242)</f>
        <v>#N/A</v>
      </c>
    </row>
    <row r="2243" spans="2:5">
      <c r="B2243" s="2" t="e">
        <f>NA()</f>
        <v>#N/A</v>
      </c>
      <c r="C2243" s="6" t="e">
        <f>NA()</f>
        <v>#N/A</v>
      </c>
      <c r="D2243" s="1" t="e">
        <f t="shared" si="38"/>
        <v>#N/A</v>
      </c>
      <c r="E2243" s="1" t="e">
        <f>(C2243-MAX(C$7:C2243))/MAX(C$7:C2243)</f>
        <v>#N/A</v>
      </c>
    </row>
    <row r="2244" spans="2:5">
      <c r="B2244" s="2" t="e">
        <f>NA()</f>
        <v>#N/A</v>
      </c>
      <c r="C2244" s="6" t="e">
        <f>NA()</f>
        <v>#N/A</v>
      </c>
      <c r="D2244" s="1" t="e">
        <f t="shared" si="38"/>
        <v>#N/A</v>
      </c>
      <c r="E2244" s="1" t="e">
        <f>(C2244-MAX(C$7:C2244))/MAX(C$7:C2244)</f>
        <v>#N/A</v>
      </c>
    </row>
    <row r="2245" spans="2:5">
      <c r="B2245" s="2" t="e">
        <f>NA()</f>
        <v>#N/A</v>
      </c>
      <c r="C2245" s="6" t="e">
        <f>NA()</f>
        <v>#N/A</v>
      </c>
      <c r="D2245" s="1" t="e">
        <f t="shared" si="38"/>
        <v>#N/A</v>
      </c>
      <c r="E2245" s="1" t="e">
        <f>(C2245-MAX(C$7:C2245))/MAX(C$7:C2245)</f>
        <v>#N/A</v>
      </c>
    </row>
    <row r="2246" spans="2:5">
      <c r="B2246" s="2" t="e">
        <f>NA()</f>
        <v>#N/A</v>
      </c>
      <c r="C2246" s="6" t="e">
        <f>NA()</f>
        <v>#N/A</v>
      </c>
      <c r="D2246" s="1" t="e">
        <f t="shared" si="38"/>
        <v>#N/A</v>
      </c>
      <c r="E2246" s="1" t="e">
        <f>(C2246-MAX(C$7:C2246))/MAX(C$7:C2246)</f>
        <v>#N/A</v>
      </c>
    </row>
    <row r="2247" spans="2:5">
      <c r="B2247" s="2" t="e">
        <f>NA()</f>
        <v>#N/A</v>
      </c>
      <c r="C2247" s="6" t="e">
        <f>NA()</f>
        <v>#N/A</v>
      </c>
      <c r="D2247" s="1" t="e">
        <f t="shared" si="38"/>
        <v>#N/A</v>
      </c>
      <c r="E2247" s="1" t="e">
        <f>(C2247-MAX(C$7:C2247))/MAX(C$7:C2247)</f>
        <v>#N/A</v>
      </c>
    </row>
    <row r="2248" spans="2:5">
      <c r="B2248" s="2" t="e">
        <f>NA()</f>
        <v>#N/A</v>
      </c>
      <c r="C2248" s="6" t="e">
        <f>NA()</f>
        <v>#N/A</v>
      </c>
      <c r="D2248" s="1" t="e">
        <f t="shared" si="38"/>
        <v>#N/A</v>
      </c>
      <c r="E2248" s="1" t="e">
        <f>(C2248-MAX(C$7:C2248))/MAX(C$7:C2248)</f>
        <v>#N/A</v>
      </c>
    </row>
    <row r="2249" spans="2:5">
      <c r="B2249" s="2" t="e">
        <f>NA()</f>
        <v>#N/A</v>
      </c>
      <c r="C2249" s="6" t="e">
        <f>NA()</f>
        <v>#N/A</v>
      </c>
      <c r="D2249" s="1" t="e">
        <f t="shared" ref="D2249:D2312" si="39">C2249/C2248-1</f>
        <v>#N/A</v>
      </c>
      <c r="E2249" s="1" t="e">
        <f>(C2249-MAX(C$7:C2249))/MAX(C$7:C2249)</f>
        <v>#N/A</v>
      </c>
    </row>
    <row r="2250" spans="2:5">
      <c r="B2250" s="2" t="e">
        <f>NA()</f>
        <v>#N/A</v>
      </c>
      <c r="C2250" s="6" t="e">
        <f>NA()</f>
        <v>#N/A</v>
      </c>
      <c r="D2250" s="1" t="e">
        <f t="shared" si="39"/>
        <v>#N/A</v>
      </c>
      <c r="E2250" s="1" t="e">
        <f>(C2250-MAX(C$7:C2250))/MAX(C$7:C2250)</f>
        <v>#N/A</v>
      </c>
    </row>
    <row r="2251" spans="2:5">
      <c r="B2251" s="2" t="e">
        <f>NA()</f>
        <v>#N/A</v>
      </c>
      <c r="C2251" s="6" t="e">
        <f>NA()</f>
        <v>#N/A</v>
      </c>
      <c r="D2251" s="1" t="e">
        <f t="shared" si="39"/>
        <v>#N/A</v>
      </c>
      <c r="E2251" s="1" t="e">
        <f>(C2251-MAX(C$7:C2251))/MAX(C$7:C2251)</f>
        <v>#N/A</v>
      </c>
    </row>
    <row r="2252" spans="2:5">
      <c r="B2252" s="2" t="e">
        <f>NA()</f>
        <v>#N/A</v>
      </c>
      <c r="C2252" s="6" t="e">
        <f>NA()</f>
        <v>#N/A</v>
      </c>
      <c r="D2252" s="1" t="e">
        <f t="shared" si="39"/>
        <v>#N/A</v>
      </c>
      <c r="E2252" s="1" t="e">
        <f>(C2252-MAX(C$7:C2252))/MAX(C$7:C2252)</f>
        <v>#N/A</v>
      </c>
    </row>
    <row r="2253" spans="2:5">
      <c r="B2253" s="2" t="e">
        <f>NA()</f>
        <v>#N/A</v>
      </c>
      <c r="C2253" s="6" t="e">
        <f>NA()</f>
        <v>#N/A</v>
      </c>
      <c r="D2253" s="1" t="e">
        <f t="shared" si="39"/>
        <v>#N/A</v>
      </c>
      <c r="E2253" s="1" t="e">
        <f>(C2253-MAX(C$7:C2253))/MAX(C$7:C2253)</f>
        <v>#N/A</v>
      </c>
    </row>
    <row r="2254" spans="2:5">
      <c r="B2254" s="2" t="e">
        <f>NA()</f>
        <v>#N/A</v>
      </c>
      <c r="C2254" s="6" t="e">
        <f>NA()</f>
        <v>#N/A</v>
      </c>
      <c r="D2254" s="1" t="e">
        <f t="shared" si="39"/>
        <v>#N/A</v>
      </c>
      <c r="E2254" s="1" t="e">
        <f>(C2254-MAX(C$7:C2254))/MAX(C$7:C2254)</f>
        <v>#N/A</v>
      </c>
    </row>
    <row r="2255" spans="2:5">
      <c r="B2255" s="2" t="e">
        <f>NA()</f>
        <v>#N/A</v>
      </c>
      <c r="C2255" s="6" t="e">
        <f>NA()</f>
        <v>#N/A</v>
      </c>
      <c r="D2255" s="1" t="e">
        <f t="shared" si="39"/>
        <v>#N/A</v>
      </c>
      <c r="E2255" s="1" t="e">
        <f>(C2255-MAX(C$7:C2255))/MAX(C$7:C2255)</f>
        <v>#N/A</v>
      </c>
    </row>
    <row r="2256" spans="2:5">
      <c r="B2256" s="2" t="e">
        <f>NA()</f>
        <v>#N/A</v>
      </c>
      <c r="C2256" s="6" t="e">
        <f>NA()</f>
        <v>#N/A</v>
      </c>
      <c r="D2256" s="1" t="e">
        <f t="shared" si="39"/>
        <v>#N/A</v>
      </c>
      <c r="E2256" s="1" t="e">
        <f>(C2256-MAX(C$7:C2256))/MAX(C$7:C2256)</f>
        <v>#N/A</v>
      </c>
    </row>
    <row r="2257" spans="2:5">
      <c r="B2257" s="2" t="e">
        <f>NA()</f>
        <v>#N/A</v>
      </c>
      <c r="C2257" s="6" t="e">
        <f>NA()</f>
        <v>#N/A</v>
      </c>
      <c r="D2257" s="1" t="e">
        <f t="shared" si="39"/>
        <v>#N/A</v>
      </c>
      <c r="E2257" s="1" t="e">
        <f>(C2257-MAX(C$7:C2257))/MAX(C$7:C2257)</f>
        <v>#N/A</v>
      </c>
    </row>
    <row r="2258" spans="2:5">
      <c r="B2258" s="2" t="e">
        <f>NA()</f>
        <v>#N/A</v>
      </c>
      <c r="C2258" s="6" t="e">
        <f>NA()</f>
        <v>#N/A</v>
      </c>
      <c r="D2258" s="1" t="e">
        <f t="shared" si="39"/>
        <v>#N/A</v>
      </c>
      <c r="E2258" s="1" t="e">
        <f>(C2258-MAX(C$7:C2258))/MAX(C$7:C2258)</f>
        <v>#N/A</v>
      </c>
    </row>
    <row r="2259" spans="2:5">
      <c r="B2259" s="2" t="e">
        <f>NA()</f>
        <v>#N/A</v>
      </c>
      <c r="C2259" s="6" t="e">
        <f>NA()</f>
        <v>#N/A</v>
      </c>
      <c r="D2259" s="1" t="e">
        <f t="shared" si="39"/>
        <v>#N/A</v>
      </c>
      <c r="E2259" s="1" t="e">
        <f>(C2259-MAX(C$7:C2259))/MAX(C$7:C2259)</f>
        <v>#N/A</v>
      </c>
    </row>
    <row r="2260" spans="2:5">
      <c r="B2260" s="2" t="e">
        <f>NA()</f>
        <v>#N/A</v>
      </c>
      <c r="C2260" s="6" t="e">
        <f>NA()</f>
        <v>#N/A</v>
      </c>
      <c r="D2260" s="1" t="e">
        <f t="shared" si="39"/>
        <v>#N/A</v>
      </c>
      <c r="E2260" s="1" t="e">
        <f>(C2260-MAX(C$7:C2260))/MAX(C$7:C2260)</f>
        <v>#N/A</v>
      </c>
    </row>
    <row r="2261" spans="2:5">
      <c r="B2261" s="2" t="e">
        <f>NA()</f>
        <v>#N/A</v>
      </c>
      <c r="C2261" s="6" t="e">
        <f>NA()</f>
        <v>#N/A</v>
      </c>
      <c r="D2261" s="1" t="e">
        <f t="shared" si="39"/>
        <v>#N/A</v>
      </c>
      <c r="E2261" s="1" t="e">
        <f>(C2261-MAX(C$7:C2261))/MAX(C$7:C2261)</f>
        <v>#N/A</v>
      </c>
    </row>
    <row r="2262" spans="2:5">
      <c r="B2262" s="2" t="e">
        <f>NA()</f>
        <v>#N/A</v>
      </c>
      <c r="C2262" s="6" t="e">
        <f>NA()</f>
        <v>#N/A</v>
      </c>
      <c r="D2262" s="1" t="e">
        <f t="shared" si="39"/>
        <v>#N/A</v>
      </c>
      <c r="E2262" s="1" t="e">
        <f>(C2262-MAX(C$7:C2262))/MAX(C$7:C2262)</f>
        <v>#N/A</v>
      </c>
    </row>
    <row r="2263" spans="2:5">
      <c r="B2263" s="2" t="e">
        <f>NA()</f>
        <v>#N/A</v>
      </c>
      <c r="C2263" s="6" t="e">
        <f>NA()</f>
        <v>#N/A</v>
      </c>
      <c r="D2263" s="1" t="e">
        <f t="shared" si="39"/>
        <v>#N/A</v>
      </c>
      <c r="E2263" s="1" t="e">
        <f>(C2263-MAX(C$7:C2263))/MAX(C$7:C2263)</f>
        <v>#N/A</v>
      </c>
    </row>
    <row r="2264" spans="2:5">
      <c r="B2264" s="2" t="e">
        <f>NA()</f>
        <v>#N/A</v>
      </c>
      <c r="C2264" s="6" t="e">
        <f>NA()</f>
        <v>#N/A</v>
      </c>
      <c r="D2264" s="1" t="e">
        <f t="shared" si="39"/>
        <v>#N/A</v>
      </c>
      <c r="E2264" s="1" t="e">
        <f>(C2264-MAX(C$7:C2264))/MAX(C$7:C2264)</f>
        <v>#N/A</v>
      </c>
    </row>
    <row r="2265" spans="2:5">
      <c r="B2265" s="2" t="e">
        <f>NA()</f>
        <v>#N/A</v>
      </c>
      <c r="C2265" s="6" t="e">
        <f>NA()</f>
        <v>#N/A</v>
      </c>
      <c r="D2265" s="1" t="e">
        <f t="shared" si="39"/>
        <v>#N/A</v>
      </c>
      <c r="E2265" s="1" t="e">
        <f>(C2265-MAX(C$7:C2265))/MAX(C$7:C2265)</f>
        <v>#N/A</v>
      </c>
    </row>
    <row r="2266" spans="2:5">
      <c r="B2266" s="2" t="e">
        <f>NA()</f>
        <v>#N/A</v>
      </c>
      <c r="C2266" s="6" t="e">
        <f>NA()</f>
        <v>#N/A</v>
      </c>
      <c r="D2266" s="1" t="e">
        <f t="shared" si="39"/>
        <v>#N/A</v>
      </c>
      <c r="E2266" s="1" t="e">
        <f>(C2266-MAX(C$7:C2266))/MAX(C$7:C2266)</f>
        <v>#N/A</v>
      </c>
    </row>
    <row r="2267" spans="2:5">
      <c r="B2267" s="2" t="e">
        <f>NA()</f>
        <v>#N/A</v>
      </c>
      <c r="C2267" s="6" t="e">
        <f>NA()</f>
        <v>#N/A</v>
      </c>
      <c r="D2267" s="1" t="e">
        <f t="shared" si="39"/>
        <v>#N/A</v>
      </c>
      <c r="E2267" s="1" t="e">
        <f>(C2267-MAX(C$7:C2267))/MAX(C$7:C2267)</f>
        <v>#N/A</v>
      </c>
    </row>
    <row r="2268" spans="2:5">
      <c r="B2268" s="2" t="e">
        <f>NA()</f>
        <v>#N/A</v>
      </c>
      <c r="C2268" s="6" t="e">
        <f>NA()</f>
        <v>#N/A</v>
      </c>
      <c r="D2268" s="1" t="e">
        <f t="shared" si="39"/>
        <v>#N/A</v>
      </c>
      <c r="E2268" s="1" t="e">
        <f>(C2268-MAX(C$7:C2268))/MAX(C$7:C2268)</f>
        <v>#N/A</v>
      </c>
    </row>
    <row r="2269" spans="2:5">
      <c r="B2269" s="2" t="e">
        <f>NA()</f>
        <v>#N/A</v>
      </c>
      <c r="C2269" s="6" t="e">
        <f>NA()</f>
        <v>#N/A</v>
      </c>
      <c r="D2269" s="1" t="e">
        <f t="shared" si="39"/>
        <v>#N/A</v>
      </c>
      <c r="E2269" s="1" t="e">
        <f>(C2269-MAX(C$7:C2269))/MAX(C$7:C2269)</f>
        <v>#N/A</v>
      </c>
    </row>
    <row r="2270" spans="2:5">
      <c r="B2270" s="2" t="e">
        <f>NA()</f>
        <v>#N/A</v>
      </c>
      <c r="C2270" s="6" t="e">
        <f>NA()</f>
        <v>#N/A</v>
      </c>
      <c r="D2270" s="1" t="e">
        <f t="shared" si="39"/>
        <v>#N/A</v>
      </c>
      <c r="E2270" s="1" t="e">
        <f>(C2270-MAX(C$7:C2270))/MAX(C$7:C2270)</f>
        <v>#N/A</v>
      </c>
    </row>
    <row r="2271" spans="2:5">
      <c r="B2271" s="2" t="e">
        <f>NA()</f>
        <v>#N/A</v>
      </c>
      <c r="C2271" s="6" t="e">
        <f>NA()</f>
        <v>#N/A</v>
      </c>
      <c r="D2271" s="1" t="e">
        <f t="shared" si="39"/>
        <v>#N/A</v>
      </c>
      <c r="E2271" s="1" t="e">
        <f>(C2271-MAX(C$7:C2271))/MAX(C$7:C2271)</f>
        <v>#N/A</v>
      </c>
    </row>
    <row r="2272" spans="2:5">
      <c r="B2272" s="2" t="e">
        <f>NA()</f>
        <v>#N/A</v>
      </c>
      <c r="C2272" s="6" t="e">
        <f>NA()</f>
        <v>#N/A</v>
      </c>
      <c r="D2272" s="1" t="e">
        <f t="shared" si="39"/>
        <v>#N/A</v>
      </c>
      <c r="E2272" s="1" t="e">
        <f>(C2272-MAX(C$7:C2272))/MAX(C$7:C2272)</f>
        <v>#N/A</v>
      </c>
    </row>
    <row r="2273" spans="2:5">
      <c r="B2273" s="2" t="e">
        <f>NA()</f>
        <v>#N/A</v>
      </c>
      <c r="C2273" s="6" t="e">
        <f>NA()</f>
        <v>#N/A</v>
      </c>
      <c r="D2273" s="1" t="e">
        <f t="shared" si="39"/>
        <v>#N/A</v>
      </c>
      <c r="E2273" s="1" t="e">
        <f>(C2273-MAX(C$7:C2273))/MAX(C$7:C2273)</f>
        <v>#N/A</v>
      </c>
    </row>
    <row r="2274" spans="2:5">
      <c r="B2274" s="2" t="e">
        <f>NA()</f>
        <v>#N/A</v>
      </c>
      <c r="C2274" s="6" t="e">
        <f>NA()</f>
        <v>#N/A</v>
      </c>
      <c r="D2274" s="1" t="e">
        <f t="shared" si="39"/>
        <v>#N/A</v>
      </c>
      <c r="E2274" s="1" t="e">
        <f>(C2274-MAX(C$7:C2274))/MAX(C$7:C2274)</f>
        <v>#N/A</v>
      </c>
    </row>
    <row r="2275" spans="2:5">
      <c r="B2275" s="2" t="e">
        <f>NA()</f>
        <v>#N/A</v>
      </c>
      <c r="C2275" s="6" t="e">
        <f>NA()</f>
        <v>#N/A</v>
      </c>
      <c r="D2275" s="1" t="e">
        <f t="shared" si="39"/>
        <v>#N/A</v>
      </c>
      <c r="E2275" s="1" t="e">
        <f>(C2275-MAX(C$7:C2275))/MAX(C$7:C2275)</f>
        <v>#N/A</v>
      </c>
    </row>
    <row r="2276" spans="2:5">
      <c r="B2276" s="2" t="e">
        <f>NA()</f>
        <v>#N/A</v>
      </c>
      <c r="C2276" s="6" t="e">
        <f>NA()</f>
        <v>#N/A</v>
      </c>
      <c r="D2276" s="1" t="e">
        <f t="shared" si="39"/>
        <v>#N/A</v>
      </c>
      <c r="E2276" s="1" t="e">
        <f>(C2276-MAX(C$7:C2276))/MAX(C$7:C2276)</f>
        <v>#N/A</v>
      </c>
    </row>
    <row r="2277" spans="2:5">
      <c r="B2277" s="2" t="e">
        <f>NA()</f>
        <v>#N/A</v>
      </c>
      <c r="C2277" s="6" t="e">
        <f>NA()</f>
        <v>#N/A</v>
      </c>
      <c r="D2277" s="1" t="e">
        <f t="shared" si="39"/>
        <v>#N/A</v>
      </c>
      <c r="E2277" s="1" t="e">
        <f>(C2277-MAX(C$7:C2277))/MAX(C$7:C2277)</f>
        <v>#N/A</v>
      </c>
    </row>
    <row r="2278" spans="2:5">
      <c r="B2278" s="2" t="e">
        <f>NA()</f>
        <v>#N/A</v>
      </c>
      <c r="C2278" s="6" t="e">
        <f>NA()</f>
        <v>#N/A</v>
      </c>
      <c r="D2278" s="1" t="e">
        <f t="shared" si="39"/>
        <v>#N/A</v>
      </c>
      <c r="E2278" s="1" t="e">
        <f>(C2278-MAX(C$7:C2278))/MAX(C$7:C2278)</f>
        <v>#N/A</v>
      </c>
    </row>
    <row r="2279" spans="2:5">
      <c r="B2279" s="2" t="e">
        <f>NA()</f>
        <v>#N/A</v>
      </c>
      <c r="C2279" s="6" t="e">
        <f>NA()</f>
        <v>#N/A</v>
      </c>
      <c r="D2279" s="1" t="e">
        <f t="shared" si="39"/>
        <v>#N/A</v>
      </c>
      <c r="E2279" s="1" t="e">
        <f>(C2279-MAX(C$7:C2279))/MAX(C$7:C2279)</f>
        <v>#N/A</v>
      </c>
    </row>
    <row r="2280" spans="2:5">
      <c r="B2280" s="2" t="e">
        <f>NA()</f>
        <v>#N/A</v>
      </c>
      <c r="C2280" s="6" t="e">
        <f>NA()</f>
        <v>#N/A</v>
      </c>
      <c r="D2280" s="1" t="e">
        <f t="shared" si="39"/>
        <v>#N/A</v>
      </c>
      <c r="E2280" s="1" t="e">
        <f>(C2280-MAX(C$7:C2280))/MAX(C$7:C2280)</f>
        <v>#N/A</v>
      </c>
    </row>
    <row r="2281" spans="2:5">
      <c r="B2281" s="2" t="e">
        <f>NA()</f>
        <v>#N/A</v>
      </c>
      <c r="C2281" s="6" t="e">
        <f>NA()</f>
        <v>#N/A</v>
      </c>
      <c r="D2281" s="1" t="e">
        <f t="shared" si="39"/>
        <v>#N/A</v>
      </c>
      <c r="E2281" s="1" t="e">
        <f>(C2281-MAX(C$7:C2281))/MAX(C$7:C2281)</f>
        <v>#N/A</v>
      </c>
    </row>
    <row r="2282" spans="2:5">
      <c r="B2282" s="2" t="e">
        <f>NA()</f>
        <v>#N/A</v>
      </c>
      <c r="C2282" s="6" t="e">
        <f>NA()</f>
        <v>#N/A</v>
      </c>
      <c r="D2282" s="1" t="e">
        <f t="shared" si="39"/>
        <v>#N/A</v>
      </c>
      <c r="E2282" s="1" t="e">
        <f>(C2282-MAX(C$7:C2282))/MAX(C$7:C2282)</f>
        <v>#N/A</v>
      </c>
    </row>
    <row r="2283" spans="2:5">
      <c r="B2283" s="2" t="e">
        <f>NA()</f>
        <v>#N/A</v>
      </c>
      <c r="C2283" s="6" t="e">
        <f>NA()</f>
        <v>#N/A</v>
      </c>
      <c r="D2283" s="1" t="e">
        <f t="shared" si="39"/>
        <v>#N/A</v>
      </c>
      <c r="E2283" s="1" t="e">
        <f>(C2283-MAX(C$7:C2283))/MAX(C$7:C2283)</f>
        <v>#N/A</v>
      </c>
    </row>
    <row r="2284" spans="2:5">
      <c r="B2284" s="2" t="e">
        <f>NA()</f>
        <v>#N/A</v>
      </c>
      <c r="C2284" s="6" t="e">
        <f>NA()</f>
        <v>#N/A</v>
      </c>
      <c r="D2284" s="1" t="e">
        <f t="shared" si="39"/>
        <v>#N/A</v>
      </c>
      <c r="E2284" s="1" t="e">
        <f>(C2284-MAX(C$7:C2284))/MAX(C$7:C2284)</f>
        <v>#N/A</v>
      </c>
    </row>
    <row r="2285" spans="2:5">
      <c r="B2285" s="2" t="e">
        <f>NA()</f>
        <v>#N/A</v>
      </c>
      <c r="C2285" s="6" t="e">
        <f>NA()</f>
        <v>#N/A</v>
      </c>
      <c r="D2285" s="1" t="e">
        <f t="shared" si="39"/>
        <v>#N/A</v>
      </c>
      <c r="E2285" s="1" t="e">
        <f>(C2285-MAX(C$7:C2285))/MAX(C$7:C2285)</f>
        <v>#N/A</v>
      </c>
    </row>
    <row r="2286" spans="2:5">
      <c r="B2286" s="2" t="e">
        <f>NA()</f>
        <v>#N/A</v>
      </c>
      <c r="C2286" s="6" t="e">
        <f>NA()</f>
        <v>#N/A</v>
      </c>
      <c r="D2286" s="1" t="e">
        <f t="shared" si="39"/>
        <v>#N/A</v>
      </c>
      <c r="E2286" s="1" t="e">
        <f>(C2286-MAX(C$7:C2286))/MAX(C$7:C2286)</f>
        <v>#N/A</v>
      </c>
    </row>
    <row r="2287" spans="2:5">
      <c r="B2287" s="2" t="e">
        <f>NA()</f>
        <v>#N/A</v>
      </c>
      <c r="C2287" s="6" t="e">
        <f>NA()</f>
        <v>#N/A</v>
      </c>
      <c r="D2287" s="1" t="e">
        <f t="shared" si="39"/>
        <v>#N/A</v>
      </c>
      <c r="E2287" s="1" t="e">
        <f>(C2287-MAX(C$7:C2287))/MAX(C$7:C2287)</f>
        <v>#N/A</v>
      </c>
    </row>
    <row r="2288" spans="2:5">
      <c r="B2288" s="2" t="e">
        <f>NA()</f>
        <v>#N/A</v>
      </c>
      <c r="C2288" s="6" t="e">
        <f>NA()</f>
        <v>#N/A</v>
      </c>
      <c r="D2288" s="1" t="e">
        <f t="shared" si="39"/>
        <v>#N/A</v>
      </c>
      <c r="E2288" s="1" t="e">
        <f>(C2288-MAX(C$7:C2288))/MAX(C$7:C2288)</f>
        <v>#N/A</v>
      </c>
    </row>
    <row r="2289" spans="2:5">
      <c r="B2289" s="2" t="e">
        <f>NA()</f>
        <v>#N/A</v>
      </c>
      <c r="C2289" s="6" t="e">
        <f>NA()</f>
        <v>#N/A</v>
      </c>
      <c r="D2289" s="1" t="e">
        <f t="shared" si="39"/>
        <v>#N/A</v>
      </c>
      <c r="E2289" s="1" t="e">
        <f>(C2289-MAX(C$7:C2289))/MAX(C$7:C2289)</f>
        <v>#N/A</v>
      </c>
    </row>
    <row r="2290" spans="2:5">
      <c r="B2290" s="2" t="e">
        <f>NA()</f>
        <v>#N/A</v>
      </c>
      <c r="C2290" s="6" t="e">
        <f>NA()</f>
        <v>#N/A</v>
      </c>
      <c r="D2290" s="1" t="e">
        <f t="shared" si="39"/>
        <v>#N/A</v>
      </c>
      <c r="E2290" s="1" t="e">
        <f>(C2290-MAX(C$7:C2290))/MAX(C$7:C2290)</f>
        <v>#N/A</v>
      </c>
    </row>
    <row r="2291" spans="2:5">
      <c r="B2291" s="2" t="e">
        <f>NA()</f>
        <v>#N/A</v>
      </c>
      <c r="C2291" s="6" t="e">
        <f>NA()</f>
        <v>#N/A</v>
      </c>
      <c r="D2291" s="1" t="e">
        <f t="shared" si="39"/>
        <v>#N/A</v>
      </c>
      <c r="E2291" s="1" t="e">
        <f>(C2291-MAX(C$7:C2291))/MAX(C$7:C2291)</f>
        <v>#N/A</v>
      </c>
    </row>
    <row r="2292" spans="2:5">
      <c r="B2292" s="2" t="e">
        <f>NA()</f>
        <v>#N/A</v>
      </c>
      <c r="C2292" s="6" t="e">
        <f>NA()</f>
        <v>#N/A</v>
      </c>
      <c r="D2292" s="1" t="e">
        <f t="shared" si="39"/>
        <v>#N/A</v>
      </c>
      <c r="E2292" s="1" t="e">
        <f>(C2292-MAX(C$7:C2292))/MAX(C$7:C2292)</f>
        <v>#N/A</v>
      </c>
    </row>
    <row r="2293" spans="2:5">
      <c r="B2293" s="2" t="e">
        <f>NA()</f>
        <v>#N/A</v>
      </c>
      <c r="C2293" s="6" t="e">
        <f>NA()</f>
        <v>#N/A</v>
      </c>
      <c r="D2293" s="1" t="e">
        <f t="shared" si="39"/>
        <v>#N/A</v>
      </c>
      <c r="E2293" s="1" t="e">
        <f>(C2293-MAX(C$7:C2293))/MAX(C$7:C2293)</f>
        <v>#N/A</v>
      </c>
    </row>
    <row r="2294" spans="2:5">
      <c r="B2294" s="2" t="e">
        <f>NA()</f>
        <v>#N/A</v>
      </c>
      <c r="C2294" s="6" t="e">
        <f>NA()</f>
        <v>#N/A</v>
      </c>
      <c r="D2294" s="1" t="e">
        <f t="shared" si="39"/>
        <v>#N/A</v>
      </c>
      <c r="E2294" s="1" t="e">
        <f>(C2294-MAX(C$7:C2294))/MAX(C$7:C2294)</f>
        <v>#N/A</v>
      </c>
    </row>
    <row r="2295" spans="2:5">
      <c r="B2295" s="2" t="e">
        <f>NA()</f>
        <v>#N/A</v>
      </c>
      <c r="C2295" s="6" t="e">
        <f>NA()</f>
        <v>#N/A</v>
      </c>
      <c r="D2295" s="1" t="e">
        <f t="shared" si="39"/>
        <v>#N/A</v>
      </c>
      <c r="E2295" s="1" t="e">
        <f>(C2295-MAX(C$7:C2295))/MAX(C$7:C2295)</f>
        <v>#N/A</v>
      </c>
    </row>
    <row r="2296" spans="2:5">
      <c r="B2296" s="2" t="e">
        <f>NA()</f>
        <v>#N/A</v>
      </c>
      <c r="C2296" s="6" t="e">
        <f>NA()</f>
        <v>#N/A</v>
      </c>
      <c r="D2296" s="1" t="e">
        <f t="shared" si="39"/>
        <v>#N/A</v>
      </c>
      <c r="E2296" s="1" t="e">
        <f>(C2296-MAX(C$7:C2296))/MAX(C$7:C2296)</f>
        <v>#N/A</v>
      </c>
    </row>
    <row r="2297" spans="2:5">
      <c r="B2297" s="2" t="e">
        <f>NA()</f>
        <v>#N/A</v>
      </c>
      <c r="C2297" s="6" t="e">
        <f>NA()</f>
        <v>#N/A</v>
      </c>
      <c r="D2297" s="1" t="e">
        <f t="shared" si="39"/>
        <v>#N/A</v>
      </c>
      <c r="E2297" s="1" t="e">
        <f>(C2297-MAX(C$7:C2297))/MAX(C$7:C2297)</f>
        <v>#N/A</v>
      </c>
    </row>
    <row r="2298" spans="2:5">
      <c r="B2298" s="2" t="e">
        <f>NA()</f>
        <v>#N/A</v>
      </c>
      <c r="C2298" s="6" t="e">
        <f>NA()</f>
        <v>#N/A</v>
      </c>
      <c r="D2298" s="1" t="e">
        <f t="shared" si="39"/>
        <v>#N/A</v>
      </c>
      <c r="E2298" s="1" t="e">
        <f>(C2298-MAX(C$7:C2298))/MAX(C$7:C2298)</f>
        <v>#N/A</v>
      </c>
    </row>
    <row r="2299" spans="2:5">
      <c r="B2299" s="2" t="e">
        <f>NA()</f>
        <v>#N/A</v>
      </c>
      <c r="C2299" s="6" t="e">
        <f>NA()</f>
        <v>#N/A</v>
      </c>
      <c r="D2299" s="1" t="e">
        <f t="shared" si="39"/>
        <v>#N/A</v>
      </c>
      <c r="E2299" s="1" t="e">
        <f>(C2299-MAX(C$7:C2299))/MAX(C$7:C2299)</f>
        <v>#N/A</v>
      </c>
    </row>
    <row r="2300" spans="2:5">
      <c r="B2300" s="2" t="e">
        <f>NA()</f>
        <v>#N/A</v>
      </c>
      <c r="C2300" s="6" t="e">
        <f>NA()</f>
        <v>#N/A</v>
      </c>
      <c r="D2300" s="1" t="e">
        <f t="shared" si="39"/>
        <v>#N/A</v>
      </c>
      <c r="E2300" s="1" t="e">
        <f>(C2300-MAX(C$7:C2300))/MAX(C$7:C2300)</f>
        <v>#N/A</v>
      </c>
    </row>
    <row r="2301" spans="2:5">
      <c r="B2301" s="2" t="e">
        <f>NA()</f>
        <v>#N/A</v>
      </c>
      <c r="C2301" s="6" t="e">
        <f>NA()</f>
        <v>#N/A</v>
      </c>
      <c r="D2301" s="1" t="e">
        <f t="shared" si="39"/>
        <v>#N/A</v>
      </c>
      <c r="E2301" s="1" t="e">
        <f>(C2301-MAX(C$7:C2301))/MAX(C$7:C2301)</f>
        <v>#N/A</v>
      </c>
    </row>
    <row r="2302" spans="2:5">
      <c r="B2302" s="2" t="e">
        <f>NA()</f>
        <v>#N/A</v>
      </c>
      <c r="C2302" s="6" t="e">
        <f>NA()</f>
        <v>#N/A</v>
      </c>
      <c r="D2302" s="1" t="e">
        <f t="shared" si="39"/>
        <v>#N/A</v>
      </c>
      <c r="E2302" s="1" t="e">
        <f>(C2302-MAX(C$7:C2302))/MAX(C$7:C2302)</f>
        <v>#N/A</v>
      </c>
    </row>
    <row r="2303" spans="2:5">
      <c r="B2303" s="2" t="e">
        <f>NA()</f>
        <v>#N/A</v>
      </c>
      <c r="C2303" s="6" t="e">
        <f>NA()</f>
        <v>#N/A</v>
      </c>
      <c r="D2303" s="1" t="e">
        <f t="shared" si="39"/>
        <v>#N/A</v>
      </c>
      <c r="E2303" s="1" t="e">
        <f>(C2303-MAX(C$7:C2303))/MAX(C$7:C2303)</f>
        <v>#N/A</v>
      </c>
    </row>
    <row r="2304" spans="2:5">
      <c r="B2304" s="2" t="e">
        <f>NA()</f>
        <v>#N/A</v>
      </c>
      <c r="C2304" s="6" t="e">
        <f>NA()</f>
        <v>#N/A</v>
      </c>
      <c r="D2304" s="1" t="e">
        <f t="shared" si="39"/>
        <v>#N/A</v>
      </c>
      <c r="E2304" s="1" t="e">
        <f>(C2304-MAX(C$7:C2304))/MAX(C$7:C2304)</f>
        <v>#N/A</v>
      </c>
    </row>
    <row r="2305" spans="2:5">
      <c r="B2305" s="2" t="e">
        <f>NA()</f>
        <v>#N/A</v>
      </c>
      <c r="C2305" s="6" t="e">
        <f>NA()</f>
        <v>#N/A</v>
      </c>
      <c r="D2305" s="1" t="e">
        <f t="shared" si="39"/>
        <v>#N/A</v>
      </c>
      <c r="E2305" s="1" t="e">
        <f>(C2305-MAX(C$7:C2305))/MAX(C$7:C2305)</f>
        <v>#N/A</v>
      </c>
    </row>
    <row r="2306" spans="2:5">
      <c r="B2306" s="2" t="e">
        <f>NA()</f>
        <v>#N/A</v>
      </c>
      <c r="C2306" s="6" t="e">
        <f>NA()</f>
        <v>#N/A</v>
      </c>
      <c r="D2306" s="1" t="e">
        <f t="shared" si="39"/>
        <v>#N/A</v>
      </c>
      <c r="E2306" s="1" t="e">
        <f>(C2306-MAX(C$7:C2306))/MAX(C$7:C2306)</f>
        <v>#N/A</v>
      </c>
    </row>
    <row r="2307" spans="2:5">
      <c r="B2307" s="2" t="e">
        <f>NA()</f>
        <v>#N/A</v>
      </c>
      <c r="C2307" s="6" t="e">
        <f>NA()</f>
        <v>#N/A</v>
      </c>
      <c r="D2307" s="1" t="e">
        <f t="shared" si="39"/>
        <v>#N/A</v>
      </c>
      <c r="E2307" s="1" t="e">
        <f>(C2307-MAX(C$7:C2307))/MAX(C$7:C2307)</f>
        <v>#N/A</v>
      </c>
    </row>
    <row r="2308" spans="2:5">
      <c r="B2308" s="2" t="e">
        <f>NA()</f>
        <v>#N/A</v>
      </c>
      <c r="C2308" s="6" t="e">
        <f>NA()</f>
        <v>#N/A</v>
      </c>
      <c r="D2308" s="1" t="e">
        <f t="shared" si="39"/>
        <v>#N/A</v>
      </c>
      <c r="E2308" s="1" t="e">
        <f>(C2308-MAX(C$7:C2308))/MAX(C$7:C2308)</f>
        <v>#N/A</v>
      </c>
    </row>
    <row r="2309" spans="2:5">
      <c r="B2309" s="2" t="e">
        <f>NA()</f>
        <v>#N/A</v>
      </c>
      <c r="C2309" s="6" t="e">
        <f>NA()</f>
        <v>#N/A</v>
      </c>
      <c r="D2309" s="1" t="e">
        <f t="shared" si="39"/>
        <v>#N/A</v>
      </c>
      <c r="E2309" s="1" t="e">
        <f>(C2309-MAX(C$7:C2309))/MAX(C$7:C2309)</f>
        <v>#N/A</v>
      </c>
    </row>
    <row r="2310" spans="2:5">
      <c r="B2310" s="2" t="e">
        <f>NA()</f>
        <v>#N/A</v>
      </c>
      <c r="C2310" s="6" t="e">
        <f>NA()</f>
        <v>#N/A</v>
      </c>
      <c r="D2310" s="1" t="e">
        <f t="shared" si="39"/>
        <v>#N/A</v>
      </c>
      <c r="E2310" s="1" t="e">
        <f>(C2310-MAX(C$7:C2310))/MAX(C$7:C2310)</f>
        <v>#N/A</v>
      </c>
    </row>
    <row r="2311" spans="2:5">
      <c r="B2311" s="2" t="e">
        <f>NA()</f>
        <v>#N/A</v>
      </c>
      <c r="C2311" s="6" t="e">
        <f>NA()</f>
        <v>#N/A</v>
      </c>
      <c r="D2311" s="1" t="e">
        <f t="shared" si="39"/>
        <v>#N/A</v>
      </c>
      <c r="E2311" s="1" t="e">
        <f>(C2311-MAX(C$7:C2311))/MAX(C$7:C2311)</f>
        <v>#N/A</v>
      </c>
    </row>
    <row r="2312" spans="2:5">
      <c r="B2312" s="2" t="e">
        <f>NA()</f>
        <v>#N/A</v>
      </c>
      <c r="C2312" s="6" t="e">
        <f>NA()</f>
        <v>#N/A</v>
      </c>
      <c r="D2312" s="1" t="e">
        <f t="shared" si="39"/>
        <v>#N/A</v>
      </c>
      <c r="E2312" s="1" t="e">
        <f>(C2312-MAX(C$7:C2312))/MAX(C$7:C2312)</f>
        <v>#N/A</v>
      </c>
    </row>
    <row r="2313" spans="2:5">
      <c r="B2313" s="2" t="e">
        <f>NA()</f>
        <v>#N/A</v>
      </c>
      <c r="C2313" s="6" t="e">
        <f>NA()</f>
        <v>#N/A</v>
      </c>
      <c r="D2313" s="1" t="e">
        <f t="shared" ref="D2313:D2376" si="40">C2313/C2312-1</f>
        <v>#N/A</v>
      </c>
      <c r="E2313" s="1" t="e">
        <f>(C2313-MAX(C$7:C2313))/MAX(C$7:C2313)</f>
        <v>#N/A</v>
      </c>
    </row>
    <row r="2314" spans="2:5">
      <c r="B2314" s="2" t="e">
        <f>NA()</f>
        <v>#N/A</v>
      </c>
      <c r="C2314" s="6" t="e">
        <f>NA()</f>
        <v>#N/A</v>
      </c>
      <c r="D2314" s="1" t="e">
        <f t="shared" si="40"/>
        <v>#N/A</v>
      </c>
      <c r="E2314" s="1" t="e">
        <f>(C2314-MAX(C$7:C2314))/MAX(C$7:C2314)</f>
        <v>#N/A</v>
      </c>
    </row>
    <row r="2315" spans="2:5">
      <c r="B2315" s="2" t="e">
        <f>NA()</f>
        <v>#N/A</v>
      </c>
      <c r="C2315" s="6" t="e">
        <f>NA()</f>
        <v>#N/A</v>
      </c>
      <c r="D2315" s="1" t="e">
        <f t="shared" si="40"/>
        <v>#N/A</v>
      </c>
      <c r="E2315" s="1" t="e">
        <f>(C2315-MAX(C$7:C2315))/MAX(C$7:C2315)</f>
        <v>#N/A</v>
      </c>
    </row>
    <row r="2316" spans="2:5">
      <c r="B2316" s="2" t="e">
        <f>NA()</f>
        <v>#N/A</v>
      </c>
      <c r="C2316" s="6" t="e">
        <f>NA()</f>
        <v>#N/A</v>
      </c>
      <c r="D2316" s="1" t="e">
        <f t="shared" si="40"/>
        <v>#N/A</v>
      </c>
      <c r="E2316" s="1" t="e">
        <f>(C2316-MAX(C$7:C2316))/MAX(C$7:C2316)</f>
        <v>#N/A</v>
      </c>
    </row>
    <row r="2317" spans="2:5">
      <c r="B2317" s="2" t="e">
        <f>NA()</f>
        <v>#N/A</v>
      </c>
      <c r="C2317" s="6" t="e">
        <f>NA()</f>
        <v>#N/A</v>
      </c>
      <c r="D2317" s="1" t="e">
        <f t="shared" si="40"/>
        <v>#N/A</v>
      </c>
      <c r="E2317" s="1" t="e">
        <f>(C2317-MAX(C$7:C2317))/MAX(C$7:C2317)</f>
        <v>#N/A</v>
      </c>
    </row>
    <row r="2318" spans="2:5">
      <c r="B2318" s="2" t="e">
        <f>NA()</f>
        <v>#N/A</v>
      </c>
      <c r="C2318" s="6" t="e">
        <f>NA()</f>
        <v>#N/A</v>
      </c>
      <c r="D2318" s="1" t="e">
        <f t="shared" si="40"/>
        <v>#N/A</v>
      </c>
      <c r="E2318" s="1" t="e">
        <f>(C2318-MAX(C$7:C2318))/MAX(C$7:C2318)</f>
        <v>#N/A</v>
      </c>
    </row>
    <row r="2319" spans="2:5">
      <c r="B2319" s="2" t="e">
        <f>NA()</f>
        <v>#N/A</v>
      </c>
      <c r="C2319" s="6" t="e">
        <f>NA()</f>
        <v>#N/A</v>
      </c>
      <c r="D2319" s="1" t="e">
        <f t="shared" si="40"/>
        <v>#N/A</v>
      </c>
      <c r="E2319" s="1" t="e">
        <f>(C2319-MAX(C$7:C2319))/MAX(C$7:C2319)</f>
        <v>#N/A</v>
      </c>
    </row>
    <row r="2320" spans="2:5">
      <c r="B2320" s="2" t="e">
        <f>NA()</f>
        <v>#N/A</v>
      </c>
      <c r="C2320" s="6" t="e">
        <f>NA()</f>
        <v>#N/A</v>
      </c>
      <c r="D2320" s="1" t="e">
        <f t="shared" si="40"/>
        <v>#N/A</v>
      </c>
      <c r="E2320" s="1" t="e">
        <f>(C2320-MAX(C$7:C2320))/MAX(C$7:C2320)</f>
        <v>#N/A</v>
      </c>
    </row>
    <row r="2321" spans="2:5">
      <c r="B2321" s="2" t="e">
        <f>NA()</f>
        <v>#N/A</v>
      </c>
      <c r="C2321" s="6" t="e">
        <f>NA()</f>
        <v>#N/A</v>
      </c>
      <c r="D2321" s="1" t="e">
        <f t="shared" si="40"/>
        <v>#N/A</v>
      </c>
      <c r="E2321" s="1" t="e">
        <f>(C2321-MAX(C$7:C2321))/MAX(C$7:C2321)</f>
        <v>#N/A</v>
      </c>
    </row>
    <row r="2322" spans="2:5">
      <c r="B2322" s="2" t="e">
        <f>NA()</f>
        <v>#N/A</v>
      </c>
      <c r="C2322" s="6" t="e">
        <f>NA()</f>
        <v>#N/A</v>
      </c>
      <c r="D2322" s="1" t="e">
        <f t="shared" si="40"/>
        <v>#N/A</v>
      </c>
      <c r="E2322" s="1" t="e">
        <f>(C2322-MAX(C$7:C2322))/MAX(C$7:C2322)</f>
        <v>#N/A</v>
      </c>
    </row>
    <row r="2323" spans="2:5">
      <c r="B2323" s="2" t="e">
        <f>NA()</f>
        <v>#N/A</v>
      </c>
      <c r="C2323" s="6" t="e">
        <f>NA()</f>
        <v>#N/A</v>
      </c>
      <c r="D2323" s="1" t="e">
        <f t="shared" si="40"/>
        <v>#N/A</v>
      </c>
      <c r="E2323" s="1" t="e">
        <f>(C2323-MAX(C$7:C2323))/MAX(C$7:C2323)</f>
        <v>#N/A</v>
      </c>
    </row>
    <row r="2324" spans="2:5">
      <c r="B2324" s="2" t="e">
        <f>NA()</f>
        <v>#N/A</v>
      </c>
      <c r="C2324" s="6" t="e">
        <f>NA()</f>
        <v>#N/A</v>
      </c>
      <c r="D2324" s="1" t="e">
        <f t="shared" si="40"/>
        <v>#N/A</v>
      </c>
      <c r="E2324" s="1" t="e">
        <f>(C2324-MAX(C$7:C2324))/MAX(C$7:C2324)</f>
        <v>#N/A</v>
      </c>
    </row>
    <row r="2325" spans="2:5">
      <c r="B2325" s="2" t="e">
        <f>NA()</f>
        <v>#N/A</v>
      </c>
      <c r="C2325" s="6" t="e">
        <f>NA()</f>
        <v>#N/A</v>
      </c>
      <c r="D2325" s="1" t="e">
        <f t="shared" si="40"/>
        <v>#N/A</v>
      </c>
      <c r="E2325" s="1" t="e">
        <f>(C2325-MAX(C$7:C2325))/MAX(C$7:C2325)</f>
        <v>#N/A</v>
      </c>
    </row>
    <row r="2326" spans="2:5">
      <c r="B2326" s="2" t="e">
        <f>NA()</f>
        <v>#N/A</v>
      </c>
      <c r="C2326" s="6" t="e">
        <f>NA()</f>
        <v>#N/A</v>
      </c>
      <c r="D2326" s="1" t="e">
        <f t="shared" si="40"/>
        <v>#N/A</v>
      </c>
      <c r="E2326" s="1" t="e">
        <f>(C2326-MAX(C$7:C2326))/MAX(C$7:C2326)</f>
        <v>#N/A</v>
      </c>
    </row>
    <row r="2327" spans="2:5">
      <c r="B2327" s="2" t="e">
        <f>NA()</f>
        <v>#N/A</v>
      </c>
      <c r="C2327" s="6" t="e">
        <f>NA()</f>
        <v>#N/A</v>
      </c>
      <c r="D2327" s="1" t="e">
        <f t="shared" si="40"/>
        <v>#N/A</v>
      </c>
      <c r="E2327" s="1" t="e">
        <f>(C2327-MAX(C$7:C2327))/MAX(C$7:C2327)</f>
        <v>#N/A</v>
      </c>
    </row>
    <row r="2328" spans="2:5">
      <c r="B2328" s="2" t="e">
        <f>NA()</f>
        <v>#N/A</v>
      </c>
      <c r="C2328" s="6" t="e">
        <f>NA()</f>
        <v>#N/A</v>
      </c>
      <c r="D2328" s="1" t="e">
        <f t="shared" si="40"/>
        <v>#N/A</v>
      </c>
      <c r="E2328" s="1" t="e">
        <f>(C2328-MAX(C$7:C2328))/MAX(C$7:C2328)</f>
        <v>#N/A</v>
      </c>
    </row>
    <row r="2329" spans="2:5">
      <c r="B2329" s="2" t="e">
        <f>NA()</f>
        <v>#N/A</v>
      </c>
      <c r="C2329" s="6" t="e">
        <f>NA()</f>
        <v>#N/A</v>
      </c>
      <c r="D2329" s="1" t="e">
        <f t="shared" si="40"/>
        <v>#N/A</v>
      </c>
      <c r="E2329" s="1" t="e">
        <f>(C2329-MAX(C$7:C2329))/MAX(C$7:C2329)</f>
        <v>#N/A</v>
      </c>
    </row>
    <row r="2330" spans="2:5">
      <c r="B2330" s="2" t="e">
        <f>NA()</f>
        <v>#N/A</v>
      </c>
      <c r="C2330" s="6" t="e">
        <f>NA()</f>
        <v>#N/A</v>
      </c>
      <c r="D2330" s="1" t="e">
        <f t="shared" si="40"/>
        <v>#N/A</v>
      </c>
      <c r="E2330" s="1" t="e">
        <f>(C2330-MAX(C$7:C2330))/MAX(C$7:C2330)</f>
        <v>#N/A</v>
      </c>
    </row>
    <row r="2331" spans="2:5">
      <c r="B2331" s="2" t="e">
        <f>NA()</f>
        <v>#N/A</v>
      </c>
      <c r="C2331" s="6" t="e">
        <f>NA()</f>
        <v>#N/A</v>
      </c>
      <c r="D2331" s="1" t="e">
        <f t="shared" si="40"/>
        <v>#N/A</v>
      </c>
      <c r="E2331" s="1" t="e">
        <f>(C2331-MAX(C$7:C2331))/MAX(C$7:C2331)</f>
        <v>#N/A</v>
      </c>
    </row>
    <row r="2332" spans="2:5">
      <c r="B2332" s="2" t="e">
        <f>NA()</f>
        <v>#N/A</v>
      </c>
      <c r="C2332" s="6" t="e">
        <f>NA()</f>
        <v>#N/A</v>
      </c>
      <c r="D2332" s="1" t="e">
        <f t="shared" si="40"/>
        <v>#N/A</v>
      </c>
      <c r="E2332" s="1" t="e">
        <f>(C2332-MAX(C$7:C2332))/MAX(C$7:C2332)</f>
        <v>#N/A</v>
      </c>
    </row>
    <row r="2333" spans="2:5">
      <c r="B2333" s="2" t="e">
        <f>NA()</f>
        <v>#N/A</v>
      </c>
      <c r="C2333" s="6" t="e">
        <f>NA()</f>
        <v>#N/A</v>
      </c>
      <c r="D2333" s="1" t="e">
        <f t="shared" si="40"/>
        <v>#N/A</v>
      </c>
      <c r="E2333" s="1" t="e">
        <f>(C2333-MAX(C$7:C2333))/MAX(C$7:C2333)</f>
        <v>#N/A</v>
      </c>
    </row>
    <row r="2334" spans="2:5">
      <c r="B2334" s="2" t="e">
        <f>NA()</f>
        <v>#N/A</v>
      </c>
      <c r="C2334" s="6" t="e">
        <f>NA()</f>
        <v>#N/A</v>
      </c>
      <c r="D2334" s="1" t="e">
        <f t="shared" si="40"/>
        <v>#N/A</v>
      </c>
      <c r="E2334" s="1" t="e">
        <f>(C2334-MAX(C$7:C2334))/MAX(C$7:C2334)</f>
        <v>#N/A</v>
      </c>
    </row>
    <row r="2335" spans="2:5">
      <c r="B2335" s="2" t="e">
        <f>NA()</f>
        <v>#N/A</v>
      </c>
      <c r="C2335" s="6" t="e">
        <f>NA()</f>
        <v>#N/A</v>
      </c>
      <c r="D2335" s="1" t="e">
        <f t="shared" si="40"/>
        <v>#N/A</v>
      </c>
      <c r="E2335" s="1" t="e">
        <f>(C2335-MAX(C$7:C2335))/MAX(C$7:C2335)</f>
        <v>#N/A</v>
      </c>
    </row>
    <row r="2336" spans="2:5">
      <c r="B2336" s="2" t="e">
        <f>NA()</f>
        <v>#N/A</v>
      </c>
      <c r="C2336" s="6" t="e">
        <f>NA()</f>
        <v>#N/A</v>
      </c>
      <c r="D2336" s="1" t="e">
        <f t="shared" si="40"/>
        <v>#N/A</v>
      </c>
      <c r="E2336" s="1" t="e">
        <f>(C2336-MAX(C$7:C2336))/MAX(C$7:C2336)</f>
        <v>#N/A</v>
      </c>
    </row>
    <row r="2337" spans="2:5">
      <c r="B2337" s="2" t="e">
        <f>NA()</f>
        <v>#N/A</v>
      </c>
      <c r="C2337" s="6" t="e">
        <f>NA()</f>
        <v>#N/A</v>
      </c>
      <c r="D2337" s="1" t="e">
        <f t="shared" si="40"/>
        <v>#N/A</v>
      </c>
      <c r="E2337" s="1" t="e">
        <f>(C2337-MAX(C$7:C2337))/MAX(C$7:C2337)</f>
        <v>#N/A</v>
      </c>
    </row>
    <row r="2338" spans="2:5">
      <c r="B2338" s="2" t="e">
        <f>NA()</f>
        <v>#N/A</v>
      </c>
      <c r="C2338" s="6" t="e">
        <f>NA()</f>
        <v>#N/A</v>
      </c>
      <c r="D2338" s="1" t="e">
        <f t="shared" si="40"/>
        <v>#N/A</v>
      </c>
      <c r="E2338" s="1" t="e">
        <f>(C2338-MAX(C$7:C2338))/MAX(C$7:C2338)</f>
        <v>#N/A</v>
      </c>
    </row>
    <row r="2339" spans="2:5">
      <c r="B2339" s="2" t="e">
        <f>NA()</f>
        <v>#N/A</v>
      </c>
      <c r="C2339" s="6" t="e">
        <f>NA()</f>
        <v>#N/A</v>
      </c>
      <c r="D2339" s="1" t="e">
        <f t="shared" si="40"/>
        <v>#N/A</v>
      </c>
      <c r="E2339" s="1" t="e">
        <f>(C2339-MAX(C$7:C2339))/MAX(C$7:C2339)</f>
        <v>#N/A</v>
      </c>
    </row>
    <row r="2340" spans="2:5">
      <c r="B2340" s="2" t="e">
        <f>NA()</f>
        <v>#N/A</v>
      </c>
      <c r="C2340" s="6" t="e">
        <f>NA()</f>
        <v>#N/A</v>
      </c>
      <c r="D2340" s="1" t="e">
        <f t="shared" si="40"/>
        <v>#N/A</v>
      </c>
      <c r="E2340" s="1" t="e">
        <f>(C2340-MAX(C$7:C2340))/MAX(C$7:C2340)</f>
        <v>#N/A</v>
      </c>
    </row>
    <row r="2341" spans="2:5">
      <c r="B2341" s="2" t="e">
        <f>NA()</f>
        <v>#N/A</v>
      </c>
      <c r="C2341" s="6" t="e">
        <f>NA()</f>
        <v>#N/A</v>
      </c>
      <c r="D2341" s="1" t="e">
        <f t="shared" si="40"/>
        <v>#N/A</v>
      </c>
      <c r="E2341" s="1" t="e">
        <f>(C2341-MAX(C$7:C2341))/MAX(C$7:C2341)</f>
        <v>#N/A</v>
      </c>
    </row>
    <row r="2342" spans="2:5">
      <c r="B2342" s="2" t="e">
        <f>NA()</f>
        <v>#N/A</v>
      </c>
      <c r="C2342" s="6" t="e">
        <f>NA()</f>
        <v>#N/A</v>
      </c>
      <c r="D2342" s="1" t="e">
        <f t="shared" si="40"/>
        <v>#N/A</v>
      </c>
      <c r="E2342" s="1" t="e">
        <f>(C2342-MAX(C$7:C2342))/MAX(C$7:C2342)</f>
        <v>#N/A</v>
      </c>
    </row>
    <row r="2343" spans="2:5">
      <c r="B2343" s="2" t="e">
        <f>NA()</f>
        <v>#N/A</v>
      </c>
      <c r="C2343" s="6" t="e">
        <f>NA()</f>
        <v>#N/A</v>
      </c>
      <c r="D2343" s="1" t="e">
        <f t="shared" si="40"/>
        <v>#N/A</v>
      </c>
      <c r="E2343" s="1" t="e">
        <f>(C2343-MAX(C$7:C2343))/MAX(C$7:C2343)</f>
        <v>#N/A</v>
      </c>
    </row>
    <row r="2344" spans="2:5">
      <c r="B2344" s="2" t="e">
        <f>NA()</f>
        <v>#N/A</v>
      </c>
      <c r="C2344" s="6" t="e">
        <f>NA()</f>
        <v>#N/A</v>
      </c>
      <c r="D2344" s="1" t="e">
        <f t="shared" si="40"/>
        <v>#N/A</v>
      </c>
      <c r="E2344" s="1" t="e">
        <f>(C2344-MAX(C$7:C2344))/MAX(C$7:C2344)</f>
        <v>#N/A</v>
      </c>
    </row>
    <row r="2345" spans="2:5">
      <c r="B2345" s="2" t="e">
        <f>NA()</f>
        <v>#N/A</v>
      </c>
      <c r="C2345" s="6" t="e">
        <f>NA()</f>
        <v>#N/A</v>
      </c>
      <c r="D2345" s="1" t="e">
        <f t="shared" si="40"/>
        <v>#N/A</v>
      </c>
      <c r="E2345" s="1" t="e">
        <f>(C2345-MAX(C$7:C2345))/MAX(C$7:C2345)</f>
        <v>#N/A</v>
      </c>
    </row>
    <row r="2346" spans="2:5">
      <c r="B2346" s="2" t="e">
        <f>NA()</f>
        <v>#N/A</v>
      </c>
      <c r="C2346" s="6" t="e">
        <f>NA()</f>
        <v>#N/A</v>
      </c>
      <c r="D2346" s="1" t="e">
        <f t="shared" si="40"/>
        <v>#N/A</v>
      </c>
      <c r="E2346" s="1" t="e">
        <f>(C2346-MAX(C$7:C2346))/MAX(C$7:C2346)</f>
        <v>#N/A</v>
      </c>
    </row>
    <row r="2347" spans="2:5">
      <c r="B2347" s="2" t="e">
        <f>NA()</f>
        <v>#N/A</v>
      </c>
      <c r="C2347" s="6" t="e">
        <f>NA()</f>
        <v>#N/A</v>
      </c>
      <c r="D2347" s="1" t="e">
        <f t="shared" si="40"/>
        <v>#N/A</v>
      </c>
      <c r="E2347" s="1" t="e">
        <f>(C2347-MAX(C$7:C2347))/MAX(C$7:C2347)</f>
        <v>#N/A</v>
      </c>
    </row>
    <row r="2348" spans="2:5">
      <c r="B2348" s="2" t="e">
        <f>NA()</f>
        <v>#N/A</v>
      </c>
      <c r="C2348" s="6" t="e">
        <f>NA()</f>
        <v>#N/A</v>
      </c>
      <c r="D2348" s="1" t="e">
        <f t="shared" si="40"/>
        <v>#N/A</v>
      </c>
      <c r="E2348" s="1" t="e">
        <f>(C2348-MAX(C$7:C2348))/MAX(C$7:C2348)</f>
        <v>#N/A</v>
      </c>
    </row>
    <row r="2349" spans="2:5">
      <c r="B2349" s="2" t="e">
        <f>NA()</f>
        <v>#N/A</v>
      </c>
      <c r="C2349" s="6" t="e">
        <f>NA()</f>
        <v>#N/A</v>
      </c>
      <c r="D2349" s="1" t="e">
        <f t="shared" si="40"/>
        <v>#N/A</v>
      </c>
      <c r="E2349" s="1" t="e">
        <f>(C2349-MAX(C$7:C2349))/MAX(C$7:C2349)</f>
        <v>#N/A</v>
      </c>
    </row>
    <row r="2350" spans="2:5">
      <c r="B2350" s="2" t="e">
        <f>NA()</f>
        <v>#N/A</v>
      </c>
      <c r="C2350" s="6" t="e">
        <f>NA()</f>
        <v>#N/A</v>
      </c>
      <c r="D2350" s="1" t="e">
        <f t="shared" si="40"/>
        <v>#N/A</v>
      </c>
      <c r="E2350" s="1" t="e">
        <f>(C2350-MAX(C$7:C2350))/MAX(C$7:C2350)</f>
        <v>#N/A</v>
      </c>
    </row>
    <row r="2351" spans="2:5">
      <c r="B2351" s="2" t="e">
        <f>NA()</f>
        <v>#N/A</v>
      </c>
      <c r="C2351" s="6" t="e">
        <f>NA()</f>
        <v>#N/A</v>
      </c>
      <c r="D2351" s="1" t="e">
        <f t="shared" si="40"/>
        <v>#N/A</v>
      </c>
      <c r="E2351" s="1" t="e">
        <f>(C2351-MAX(C$7:C2351))/MAX(C$7:C2351)</f>
        <v>#N/A</v>
      </c>
    </row>
    <row r="2352" spans="2:5">
      <c r="B2352" s="2" t="e">
        <f>NA()</f>
        <v>#N/A</v>
      </c>
      <c r="C2352" s="6" t="e">
        <f>NA()</f>
        <v>#N/A</v>
      </c>
      <c r="D2352" s="1" t="e">
        <f t="shared" si="40"/>
        <v>#N/A</v>
      </c>
      <c r="E2352" s="1" t="e">
        <f>(C2352-MAX(C$7:C2352))/MAX(C$7:C2352)</f>
        <v>#N/A</v>
      </c>
    </row>
    <row r="2353" spans="2:5">
      <c r="B2353" s="2" t="e">
        <f>NA()</f>
        <v>#N/A</v>
      </c>
      <c r="C2353" s="6" t="e">
        <f>NA()</f>
        <v>#N/A</v>
      </c>
      <c r="D2353" s="1" t="e">
        <f t="shared" si="40"/>
        <v>#N/A</v>
      </c>
      <c r="E2353" s="1" t="e">
        <f>(C2353-MAX(C$7:C2353))/MAX(C$7:C2353)</f>
        <v>#N/A</v>
      </c>
    </row>
    <row r="2354" spans="2:5">
      <c r="B2354" s="2" t="e">
        <f>NA()</f>
        <v>#N/A</v>
      </c>
      <c r="C2354" s="6" t="e">
        <f>NA()</f>
        <v>#N/A</v>
      </c>
      <c r="D2354" s="1" t="e">
        <f t="shared" si="40"/>
        <v>#N/A</v>
      </c>
      <c r="E2354" s="1" t="e">
        <f>(C2354-MAX(C$7:C2354))/MAX(C$7:C2354)</f>
        <v>#N/A</v>
      </c>
    </row>
    <row r="2355" spans="2:5">
      <c r="B2355" s="2" t="e">
        <f>NA()</f>
        <v>#N/A</v>
      </c>
      <c r="C2355" s="6" t="e">
        <f>NA()</f>
        <v>#N/A</v>
      </c>
      <c r="D2355" s="1" t="e">
        <f t="shared" si="40"/>
        <v>#N/A</v>
      </c>
      <c r="E2355" s="1" t="e">
        <f>(C2355-MAX(C$7:C2355))/MAX(C$7:C2355)</f>
        <v>#N/A</v>
      </c>
    </row>
    <row r="2356" spans="2:5">
      <c r="B2356" s="2" t="e">
        <f>NA()</f>
        <v>#N/A</v>
      </c>
      <c r="C2356" s="6" t="e">
        <f>NA()</f>
        <v>#N/A</v>
      </c>
      <c r="D2356" s="1" t="e">
        <f t="shared" si="40"/>
        <v>#N/A</v>
      </c>
      <c r="E2356" s="1" t="e">
        <f>(C2356-MAX(C$7:C2356))/MAX(C$7:C2356)</f>
        <v>#N/A</v>
      </c>
    </row>
    <row r="2357" spans="2:5">
      <c r="B2357" s="2" t="e">
        <f>NA()</f>
        <v>#N/A</v>
      </c>
      <c r="C2357" s="6" t="e">
        <f>NA()</f>
        <v>#N/A</v>
      </c>
      <c r="D2357" s="1" t="e">
        <f t="shared" si="40"/>
        <v>#N/A</v>
      </c>
      <c r="E2357" s="1" t="e">
        <f>(C2357-MAX(C$7:C2357))/MAX(C$7:C2357)</f>
        <v>#N/A</v>
      </c>
    </row>
    <row r="2358" spans="2:5">
      <c r="B2358" s="2" t="e">
        <f>NA()</f>
        <v>#N/A</v>
      </c>
      <c r="C2358" s="6" t="e">
        <f>NA()</f>
        <v>#N/A</v>
      </c>
      <c r="D2358" s="1" t="e">
        <f t="shared" si="40"/>
        <v>#N/A</v>
      </c>
      <c r="E2358" s="1" t="e">
        <f>(C2358-MAX(C$7:C2358))/MAX(C$7:C2358)</f>
        <v>#N/A</v>
      </c>
    </row>
    <row r="2359" spans="2:5">
      <c r="B2359" s="2" t="e">
        <f>NA()</f>
        <v>#N/A</v>
      </c>
      <c r="C2359" s="6" t="e">
        <f>NA()</f>
        <v>#N/A</v>
      </c>
      <c r="D2359" s="1" t="e">
        <f t="shared" si="40"/>
        <v>#N/A</v>
      </c>
      <c r="E2359" s="1" t="e">
        <f>(C2359-MAX(C$7:C2359))/MAX(C$7:C2359)</f>
        <v>#N/A</v>
      </c>
    </row>
    <row r="2360" spans="2:5">
      <c r="B2360" s="2" t="e">
        <f>NA()</f>
        <v>#N/A</v>
      </c>
      <c r="C2360" s="6" t="e">
        <f>NA()</f>
        <v>#N/A</v>
      </c>
      <c r="D2360" s="1" t="e">
        <f t="shared" si="40"/>
        <v>#N/A</v>
      </c>
      <c r="E2360" s="1" t="e">
        <f>(C2360-MAX(C$7:C2360))/MAX(C$7:C2360)</f>
        <v>#N/A</v>
      </c>
    </row>
    <row r="2361" spans="2:5">
      <c r="B2361" s="2" t="e">
        <f>NA()</f>
        <v>#N/A</v>
      </c>
      <c r="C2361" s="6" t="e">
        <f>NA()</f>
        <v>#N/A</v>
      </c>
      <c r="D2361" s="1" t="e">
        <f t="shared" si="40"/>
        <v>#N/A</v>
      </c>
      <c r="E2361" s="1" t="e">
        <f>(C2361-MAX(C$7:C2361))/MAX(C$7:C2361)</f>
        <v>#N/A</v>
      </c>
    </row>
    <row r="2362" spans="2:5">
      <c r="B2362" s="2" t="e">
        <f>NA()</f>
        <v>#N/A</v>
      </c>
      <c r="C2362" s="6" t="e">
        <f>NA()</f>
        <v>#N/A</v>
      </c>
      <c r="D2362" s="1" t="e">
        <f t="shared" si="40"/>
        <v>#N/A</v>
      </c>
      <c r="E2362" s="1" t="e">
        <f>(C2362-MAX(C$7:C2362))/MAX(C$7:C2362)</f>
        <v>#N/A</v>
      </c>
    </row>
    <row r="2363" spans="2:5">
      <c r="B2363" s="2" t="e">
        <f>NA()</f>
        <v>#N/A</v>
      </c>
      <c r="C2363" s="6" t="e">
        <f>NA()</f>
        <v>#N/A</v>
      </c>
      <c r="D2363" s="1" t="e">
        <f t="shared" si="40"/>
        <v>#N/A</v>
      </c>
      <c r="E2363" s="1" t="e">
        <f>(C2363-MAX(C$7:C2363))/MAX(C$7:C2363)</f>
        <v>#N/A</v>
      </c>
    </row>
    <row r="2364" spans="2:5">
      <c r="B2364" s="2" t="e">
        <f>NA()</f>
        <v>#N/A</v>
      </c>
      <c r="C2364" s="6" t="e">
        <f>NA()</f>
        <v>#N/A</v>
      </c>
      <c r="D2364" s="1" t="e">
        <f t="shared" si="40"/>
        <v>#N/A</v>
      </c>
      <c r="E2364" s="1" t="e">
        <f>(C2364-MAX(C$7:C2364))/MAX(C$7:C2364)</f>
        <v>#N/A</v>
      </c>
    </row>
    <row r="2365" spans="2:5">
      <c r="B2365" s="2" t="e">
        <f>NA()</f>
        <v>#N/A</v>
      </c>
      <c r="C2365" s="6" t="e">
        <f>NA()</f>
        <v>#N/A</v>
      </c>
      <c r="D2365" s="1" t="e">
        <f t="shared" si="40"/>
        <v>#N/A</v>
      </c>
      <c r="E2365" s="1" t="e">
        <f>(C2365-MAX(C$7:C2365))/MAX(C$7:C2365)</f>
        <v>#N/A</v>
      </c>
    </row>
    <row r="2366" spans="2:5">
      <c r="B2366" s="2" t="e">
        <f>NA()</f>
        <v>#N/A</v>
      </c>
      <c r="C2366" s="6" t="e">
        <f>NA()</f>
        <v>#N/A</v>
      </c>
      <c r="D2366" s="1" t="e">
        <f t="shared" si="40"/>
        <v>#N/A</v>
      </c>
      <c r="E2366" s="1" t="e">
        <f>(C2366-MAX(C$7:C2366))/MAX(C$7:C2366)</f>
        <v>#N/A</v>
      </c>
    </row>
    <row r="2367" spans="2:5">
      <c r="B2367" s="2" t="e">
        <f>NA()</f>
        <v>#N/A</v>
      </c>
      <c r="C2367" s="6" t="e">
        <f>NA()</f>
        <v>#N/A</v>
      </c>
      <c r="D2367" s="1" t="e">
        <f t="shared" si="40"/>
        <v>#N/A</v>
      </c>
      <c r="E2367" s="1" t="e">
        <f>(C2367-MAX(C$7:C2367))/MAX(C$7:C2367)</f>
        <v>#N/A</v>
      </c>
    </row>
    <row r="2368" spans="2:5">
      <c r="B2368" s="2" t="e">
        <f>NA()</f>
        <v>#N/A</v>
      </c>
      <c r="C2368" s="6" t="e">
        <f>NA()</f>
        <v>#N/A</v>
      </c>
      <c r="D2368" s="1" t="e">
        <f t="shared" si="40"/>
        <v>#N/A</v>
      </c>
      <c r="E2368" s="1" t="e">
        <f>(C2368-MAX(C$7:C2368))/MAX(C$7:C2368)</f>
        <v>#N/A</v>
      </c>
    </row>
    <row r="2369" spans="2:5">
      <c r="B2369" s="2" t="e">
        <f>NA()</f>
        <v>#N/A</v>
      </c>
      <c r="C2369" s="6" t="e">
        <f>NA()</f>
        <v>#N/A</v>
      </c>
      <c r="D2369" s="1" t="e">
        <f t="shared" si="40"/>
        <v>#N/A</v>
      </c>
      <c r="E2369" s="1" t="e">
        <f>(C2369-MAX(C$7:C2369))/MAX(C$7:C2369)</f>
        <v>#N/A</v>
      </c>
    </row>
    <row r="2370" spans="2:5">
      <c r="B2370" s="2" t="e">
        <f>NA()</f>
        <v>#N/A</v>
      </c>
      <c r="C2370" s="6" t="e">
        <f>NA()</f>
        <v>#N/A</v>
      </c>
      <c r="D2370" s="1" t="e">
        <f t="shared" si="40"/>
        <v>#N/A</v>
      </c>
      <c r="E2370" s="1" t="e">
        <f>(C2370-MAX(C$7:C2370))/MAX(C$7:C2370)</f>
        <v>#N/A</v>
      </c>
    </row>
    <row r="2371" spans="2:5">
      <c r="B2371" s="2" t="e">
        <f>NA()</f>
        <v>#N/A</v>
      </c>
      <c r="C2371" s="6" t="e">
        <f>NA()</f>
        <v>#N/A</v>
      </c>
      <c r="D2371" s="1" t="e">
        <f t="shared" si="40"/>
        <v>#N/A</v>
      </c>
      <c r="E2371" s="1" t="e">
        <f>(C2371-MAX(C$7:C2371))/MAX(C$7:C2371)</f>
        <v>#N/A</v>
      </c>
    </row>
    <row r="2372" spans="2:5">
      <c r="B2372" s="2" t="e">
        <f>NA()</f>
        <v>#N/A</v>
      </c>
      <c r="C2372" s="6" t="e">
        <f>NA()</f>
        <v>#N/A</v>
      </c>
      <c r="D2372" s="1" t="e">
        <f t="shared" si="40"/>
        <v>#N/A</v>
      </c>
      <c r="E2372" s="1" t="e">
        <f>(C2372-MAX(C$7:C2372))/MAX(C$7:C2372)</f>
        <v>#N/A</v>
      </c>
    </row>
    <row r="2373" spans="2:5">
      <c r="B2373" s="2" t="e">
        <f>NA()</f>
        <v>#N/A</v>
      </c>
      <c r="C2373" s="6" t="e">
        <f>NA()</f>
        <v>#N/A</v>
      </c>
      <c r="D2373" s="1" t="e">
        <f t="shared" si="40"/>
        <v>#N/A</v>
      </c>
      <c r="E2373" s="1" t="e">
        <f>(C2373-MAX(C$7:C2373))/MAX(C$7:C2373)</f>
        <v>#N/A</v>
      </c>
    </row>
    <row r="2374" spans="2:5">
      <c r="B2374" s="2" t="e">
        <f>NA()</f>
        <v>#N/A</v>
      </c>
      <c r="C2374" s="6" t="e">
        <f>NA()</f>
        <v>#N/A</v>
      </c>
      <c r="D2374" s="1" t="e">
        <f t="shared" si="40"/>
        <v>#N/A</v>
      </c>
      <c r="E2374" s="1" t="e">
        <f>(C2374-MAX(C$7:C2374))/MAX(C$7:C2374)</f>
        <v>#N/A</v>
      </c>
    </row>
    <row r="2375" spans="2:5">
      <c r="B2375" s="2" t="e">
        <f>NA()</f>
        <v>#N/A</v>
      </c>
      <c r="C2375" s="6" t="e">
        <f>NA()</f>
        <v>#N/A</v>
      </c>
      <c r="D2375" s="1" t="e">
        <f t="shared" si="40"/>
        <v>#N/A</v>
      </c>
      <c r="E2375" s="1" t="e">
        <f>(C2375-MAX(C$7:C2375))/MAX(C$7:C2375)</f>
        <v>#N/A</v>
      </c>
    </row>
    <row r="2376" spans="2:5">
      <c r="B2376" s="2" t="e">
        <f>NA()</f>
        <v>#N/A</v>
      </c>
      <c r="C2376" s="6" t="e">
        <f>NA()</f>
        <v>#N/A</v>
      </c>
      <c r="D2376" s="1" t="e">
        <f t="shared" si="40"/>
        <v>#N/A</v>
      </c>
      <c r="E2376" s="1" t="e">
        <f>(C2376-MAX(C$7:C2376))/MAX(C$7:C2376)</f>
        <v>#N/A</v>
      </c>
    </row>
    <row r="2377" spans="2:5">
      <c r="B2377" s="2" t="e">
        <f>NA()</f>
        <v>#N/A</v>
      </c>
      <c r="C2377" s="6" t="e">
        <f>NA()</f>
        <v>#N/A</v>
      </c>
      <c r="D2377" s="1" t="e">
        <f t="shared" ref="D2377:D2440" si="41">C2377/C2376-1</f>
        <v>#N/A</v>
      </c>
      <c r="E2377" s="1" t="e">
        <f>(C2377-MAX(C$7:C2377))/MAX(C$7:C2377)</f>
        <v>#N/A</v>
      </c>
    </row>
    <row r="2378" spans="2:5">
      <c r="B2378" s="2" t="e">
        <f>NA()</f>
        <v>#N/A</v>
      </c>
      <c r="C2378" s="6" t="e">
        <f>NA()</f>
        <v>#N/A</v>
      </c>
      <c r="D2378" s="1" t="e">
        <f t="shared" si="41"/>
        <v>#N/A</v>
      </c>
      <c r="E2378" s="1" t="e">
        <f>(C2378-MAX(C$7:C2378))/MAX(C$7:C2378)</f>
        <v>#N/A</v>
      </c>
    </row>
    <row r="2379" spans="2:5">
      <c r="B2379" s="2" t="e">
        <f>NA()</f>
        <v>#N/A</v>
      </c>
      <c r="C2379" s="6" t="e">
        <f>NA()</f>
        <v>#N/A</v>
      </c>
      <c r="D2379" s="1" t="e">
        <f t="shared" si="41"/>
        <v>#N/A</v>
      </c>
      <c r="E2379" s="1" t="e">
        <f>(C2379-MAX(C$7:C2379))/MAX(C$7:C2379)</f>
        <v>#N/A</v>
      </c>
    </row>
    <row r="2380" spans="2:5">
      <c r="B2380" s="2" t="e">
        <f>NA()</f>
        <v>#N/A</v>
      </c>
      <c r="C2380" s="6" t="e">
        <f>NA()</f>
        <v>#N/A</v>
      </c>
      <c r="D2380" s="1" t="e">
        <f t="shared" si="41"/>
        <v>#N/A</v>
      </c>
      <c r="E2380" s="1" t="e">
        <f>(C2380-MAX(C$7:C2380))/MAX(C$7:C2380)</f>
        <v>#N/A</v>
      </c>
    </row>
    <row r="2381" spans="2:5">
      <c r="B2381" s="2" t="e">
        <f>NA()</f>
        <v>#N/A</v>
      </c>
      <c r="C2381" s="6" t="e">
        <f>NA()</f>
        <v>#N/A</v>
      </c>
      <c r="D2381" s="1" t="e">
        <f t="shared" si="41"/>
        <v>#N/A</v>
      </c>
      <c r="E2381" s="1" t="e">
        <f>(C2381-MAX(C$7:C2381))/MAX(C$7:C2381)</f>
        <v>#N/A</v>
      </c>
    </row>
    <row r="2382" spans="2:5">
      <c r="B2382" s="2" t="e">
        <f>NA()</f>
        <v>#N/A</v>
      </c>
      <c r="C2382" s="6" t="e">
        <f>NA()</f>
        <v>#N/A</v>
      </c>
      <c r="D2382" s="1" t="e">
        <f t="shared" si="41"/>
        <v>#N/A</v>
      </c>
      <c r="E2382" s="1" t="e">
        <f>(C2382-MAX(C$7:C2382))/MAX(C$7:C2382)</f>
        <v>#N/A</v>
      </c>
    </row>
    <row r="2383" spans="2:5">
      <c r="B2383" s="2" t="e">
        <f>NA()</f>
        <v>#N/A</v>
      </c>
      <c r="C2383" s="6" t="e">
        <f>NA()</f>
        <v>#N/A</v>
      </c>
      <c r="D2383" s="1" t="e">
        <f t="shared" si="41"/>
        <v>#N/A</v>
      </c>
      <c r="E2383" s="1" t="e">
        <f>(C2383-MAX(C$7:C2383))/MAX(C$7:C2383)</f>
        <v>#N/A</v>
      </c>
    </row>
    <row r="2384" spans="2:5">
      <c r="B2384" s="2" t="e">
        <f>NA()</f>
        <v>#N/A</v>
      </c>
      <c r="C2384" s="6" t="e">
        <f>NA()</f>
        <v>#N/A</v>
      </c>
      <c r="D2384" s="1" t="e">
        <f t="shared" si="41"/>
        <v>#N/A</v>
      </c>
      <c r="E2384" s="1" t="e">
        <f>(C2384-MAX(C$7:C2384))/MAX(C$7:C2384)</f>
        <v>#N/A</v>
      </c>
    </row>
    <row r="2385" spans="2:5">
      <c r="B2385" s="2" t="e">
        <f>NA()</f>
        <v>#N/A</v>
      </c>
      <c r="C2385" s="6" t="e">
        <f>NA()</f>
        <v>#N/A</v>
      </c>
      <c r="D2385" s="1" t="e">
        <f t="shared" si="41"/>
        <v>#N/A</v>
      </c>
      <c r="E2385" s="1" t="e">
        <f>(C2385-MAX(C$7:C2385))/MAX(C$7:C2385)</f>
        <v>#N/A</v>
      </c>
    </row>
    <row r="2386" spans="2:5">
      <c r="B2386" s="2" t="e">
        <f>NA()</f>
        <v>#N/A</v>
      </c>
      <c r="C2386" s="6" t="e">
        <f>NA()</f>
        <v>#N/A</v>
      </c>
      <c r="D2386" s="1" t="e">
        <f t="shared" si="41"/>
        <v>#N/A</v>
      </c>
      <c r="E2386" s="1" t="e">
        <f>(C2386-MAX(C$7:C2386))/MAX(C$7:C2386)</f>
        <v>#N/A</v>
      </c>
    </row>
    <row r="2387" spans="2:5">
      <c r="B2387" s="2" t="e">
        <f>NA()</f>
        <v>#N/A</v>
      </c>
      <c r="C2387" s="6" t="e">
        <f>NA()</f>
        <v>#N/A</v>
      </c>
      <c r="D2387" s="1" t="e">
        <f t="shared" si="41"/>
        <v>#N/A</v>
      </c>
      <c r="E2387" s="1" t="e">
        <f>(C2387-MAX(C$7:C2387))/MAX(C$7:C2387)</f>
        <v>#N/A</v>
      </c>
    </row>
    <row r="2388" spans="2:5">
      <c r="B2388" s="2" t="e">
        <f>NA()</f>
        <v>#N/A</v>
      </c>
      <c r="C2388" s="6" t="e">
        <f>NA()</f>
        <v>#N/A</v>
      </c>
      <c r="D2388" s="1" t="e">
        <f t="shared" si="41"/>
        <v>#N/A</v>
      </c>
      <c r="E2388" s="1" t="e">
        <f>(C2388-MAX(C$7:C2388))/MAX(C$7:C2388)</f>
        <v>#N/A</v>
      </c>
    </row>
    <row r="2389" spans="2:5">
      <c r="B2389" s="2" t="e">
        <f>NA()</f>
        <v>#N/A</v>
      </c>
      <c r="C2389" s="6" t="e">
        <f>NA()</f>
        <v>#N/A</v>
      </c>
      <c r="D2389" s="1" t="e">
        <f t="shared" si="41"/>
        <v>#N/A</v>
      </c>
      <c r="E2389" s="1" t="e">
        <f>(C2389-MAX(C$7:C2389))/MAX(C$7:C2389)</f>
        <v>#N/A</v>
      </c>
    </row>
    <row r="2390" spans="2:5">
      <c r="B2390" s="2" t="e">
        <f>NA()</f>
        <v>#N/A</v>
      </c>
      <c r="C2390" s="6" t="e">
        <f>NA()</f>
        <v>#N/A</v>
      </c>
      <c r="D2390" s="1" t="e">
        <f t="shared" si="41"/>
        <v>#N/A</v>
      </c>
      <c r="E2390" s="1" t="e">
        <f>(C2390-MAX(C$7:C2390))/MAX(C$7:C2390)</f>
        <v>#N/A</v>
      </c>
    </row>
    <row r="2391" spans="2:5">
      <c r="B2391" s="2" t="e">
        <f>NA()</f>
        <v>#N/A</v>
      </c>
      <c r="C2391" s="6" t="e">
        <f>NA()</f>
        <v>#N/A</v>
      </c>
      <c r="D2391" s="1" t="e">
        <f t="shared" si="41"/>
        <v>#N/A</v>
      </c>
      <c r="E2391" s="1" t="e">
        <f>(C2391-MAX(C$7:C2391))/MAX(C$7:C2391)</f>
        <v>#N/A</v>
      </c>
    </row>
    <row r="2392" spans="2:5">
      <c r="B2392" s="2" t="e">
        <f>NA()</f>
        <v>#N/A</v>
      </c>
      <c r="C2392" s="6" t="e">
        <f>NA()</f>
        <v>#N/A</v>
      </c>
      <c r="D2392" s="1" t="e">
        <f t="shared" si="41"/>
        <v>#N/A</v>
      </c>
      <c r="E2392" s="1" t="e">
        <f>(C2392-MAX(C$7:C2392))/MAX(C$7:C2392)</f>
        <v>#N/A</v>
      </c>
    </row>
    <row r="2393" spans="2:5">
      <c r="B2393" s="2" t="e">
        <f>NA()</f>
        <v>#N/A</v>
      </c>
      <c r="C2393" s="6" t="e">
        <f>NA()</f>
        <v>#N/A</v>
      </c>
      <c r="D2393" s="1" t="e">
        <f t="shared" si="41"/>
        <v>#N/A</v>
      </c>
      <c r="E2393" s="1" t="e">
        <f>(C2393-MAX(C$7:C2393))/MAX(C$7:C2393)</f>
        <v>#N/A</v>
      </c>
    </row>
    <row r="2394" spans="2:5">
      <c r="B2394" s="2" t="e">
        <f>NA()</f>
        <v>#N/A</v>
      </c>
      <c r="C2394" s="6" t="e">
        <f>NA()</f>
        <v>#N/A</v>
      </c>
      <c r="D2394" s="1" t="e">
        <f t="shared" si="41"/>
        <v>#N/A</v>
      </c>
      <c r="E2394" s="1" t="e">
        <f>(C2394-MAX(C$7:C2394))/MAX(C$7:C2394)</f>
        <v>#N/A</v>
      </c>
    </row>
    <row r="2395" spans="2:5">
      <c r="B2395" s="2" t="e">
        <f>NA()</f>
        <v>#N/A</v>
      </c>
      <c r="C2395" s="6" t="e">
        <f>NA()</f>
        <v>#N/A</v>
      </c>
      <c r="D2395" s="1" t="e">
        <f t="shared" si="41"/>
        <v>#N/A</v>
      </c>
      <c r="E2395" s="1" t="e">
        <f>(C2395-MAX(C$7:C2395))/MAX(C$7:C2395)</f>
        <v>#N/A</v>
      </c>
    </row>
    <row r="2396" spans="2:5">
      <c r="B2396" s="2" t="e">
        <f>NA()</f>
        <v>#N/A</v>
      </c>
      <c r="C2396" s="6" t="e">
        <f>NA()</f>
        <v>#N/A</v>
      </c>
      <c r="D2396" s="1" t="e">
        <f t="shared" si="41"/>
        <v>#N/A</v>
      </c>
      <c r="E2396" s="1" t="e">
        <f>(C2396-MAX(C$7:C2396))/MAX(C$7:C2396)</f>
        <v>#N/A</v>
      </c>
    </row>
    <row r="2397" spans="2:5">
      <c r="B2397" s="2" t="e">
        <f>NA()</f>
        <v>#N/A</v>
      </c>
      <c r="C2397" s="6" t="e">
        <f>NA()</f>
        <v>#N/A</v>
      </c>
      <c r="D2397" s="1" t="e">
        <f t="shared" si="41"/>
        <v>#N/A</v>
      </c>
      <c r="E2397" s="1" t="e">
        <f>(C2397-MAX(C$7:C2397))/MAX(C$7:C2397)</f>
        <v>#N/A</v>
      </c>
    </row>
    <row r="2398" spans="2:5">
      <c r="B2398" s="2" t="e">
        <f>NA()</f>
        <v>#N/A</v>
      </c>
      <c r="C2398" s="6" t="e">
        <f>NA()</f>
        <v>#N/A</v>
      </c>
      <c r="D2398" s="1" t="e">
        <f t="shared" si="41"/>
        <v>#N/A</v>
      </c>
      <c r="E2398" s="1" t="e">
        <f>(C2398-MAX(C$7:C2398))/MAX(C$7:C2398)</f>
        <v>#N/A</v>
      </c>
    </row>
    <row r="2399" spans="2:5">
      <c r="B2399" s="2" t="e">
        <f>NA()</f>
        <v>#N/A</v>
      </c>
      <c r="C2399" s="6" t="e">
        <f>NA()</f>
        <v>#N/A</v>
      </c>
      <c r="D2399" s="1" t="e">
        <f t="shared" si="41"/>
        <v>#N/A</v>
      </c>
      <c r="E2399" s="1" t="e">
        <f>(C2399-MAX(C$7:C2399))/MAX(C$7:C2399)</f>
        <v>#N/A</v>
      </c>
    </row>
    <row r="2400" spans="2:5">
      <c r="B2400" s="2" t="e">
        <f>NA()</f>
        <v>#N/A</v>
      </c>
      <c r="C2400" s="6" t="e">
        <f>NA()</f>
        <v>#N/A</v>
      </c>
      <c r="D2400" s="1" t="e">
        <f t="shared" si="41"/>
        <v>#N/A</v>
      </c>
      <c r="E2400" s="1" t="e">
        <f>(C2400-MAX(C$7:C2400))/MAX(C$7:C2400)</f>
        <v>#N/A</v>
      </c>
    </row>
    <row r="2401" spans="2:5">
      <c r="B2401" s="2" t="e">
        <f>NA()</f>
        <v>#N/A</v>
      </c>
      <c r="C2401" s="6" t="e">
        <f>NA()</f>
        <v>#N/A</v>
      </c>
      <c r="D2401" s="1" t="e">
        <f t="shared" si="41"/>
        <v>#N/A</v>
      </c>
      <c r="E2401" s="1" t="e">
        <f>(C2401-MAX(C$7:C2401))/MAX(C$7:C2401)</f>
        <v>#N/A</v>
      </c>
    </row>
    <row r="2402" spans="2:5">
      <c r="B2402" s="2" t="e">
        <f>NA()</f>
        <v>#N/A</v>
      </c>
      <c r="C2402" s="6" t="e">
        <f>NA()</f>
        <v>#N/A</v>
      </c>
      <c r="D2402" s="1" t="e">
        <f t="shared" si="41"/>
        <v>#N/A</v>
      </c>
      <c r="E2402" s="1" t="e">
        <f>(C2402-MAX(C$7:C2402))/MAX(C$7:C2402)</f>
        <v>#N/A</v>
      </c>
    </row>
    <row r="2403" spans="2:5">
      <c r="B2403" s="2" t="e">
        <f>NA()</f>
        <v>#N/A</v>
      </c>
      <c r="C2403" s="6" t="e">
        <f>NA()</f>
        <v>#N/A</v>
      </c>
      <c r="D2403" s="1" t="e">
        <f t="shared" si="41"/>
        <v>#N/A</v>
      </c>
      <c r="E2403" s="1" t="e">
        <f>(C2403-MAX(C$7:C2403))/MAX(C$7:C2403)</f>
        <v>#N/A</v>
      </c>
    </row>
    <row r="2404" spans="2:5">
      <c r="B2404" s="2" t="e">
        <f>NA()</f>
        <v>#N/A</v>
      </c>
      <c r="C2404" s="6" t="e">
        <f>NA()</f>
        <v>#N/A</v>
      </c>
      <c r="D2404" s="1" t="e">
        <f t="shared" si="41"/>
        <v>#N/A</v>
      </c>
      <c r="E2404" s="1" t="e">
        <f>(C2404-MAX(C$7:C2404))/MAX(C$7:C2404)</f>
        <v>#N/A</v>
      </c>
    </row>
    <row r="2405" spans="2:5">
      <c r="B2405" s="2" t="e">
        <f>NA()</f>
        <v>#N/A</v>
      </c>
      <c r="C2405" s="6" t="e">
        <f>NA()</f>
        <v>#N/A</v>
      </c>
      <c r="D2405" s="1" t="e">
        <f t="shared" si="41"/>
        <v>#N/A</v>
      </c>
      <c r="E2405" s="1" t="e">
        <f>(C2405-MAX(C$7:C2405))/MAX(C$7:C2405)</f>
        <v>#N/A</v>
      </c>
    </row>
    <row r="2406" spans="2:5">
      <c r="B2406" s="2" t="e">
        <f>NA()</f>
        <v>#N/A</v>
      </c>
      <c r="C2406" s="6" t="e">
        <f>NA()</f>
        <v>#N/A</v>
      </c>
      <c r="D2406" s="1" t="e">
        <f t="shared" si="41"/>
        <v>#N/A</v>
      </c>
      <c r="E2406" s="1" t="e">
        <f>(C2406-MAX(C$7:C2406))/MAX(C$7:C2406)</f>
        <v>#N/A</v>
      </c>
    </row>
    <row r="2407" spans="2:5">
      <c r="B2407" s="2" t="e">
        <f>NA()</f>
        <v>#N/A</v>
      </c>
      <c r="C2407" s="6" t="e">
        <f>NA()</f>
        <v>#N/A</v>
      </c>
      <c r="D2407" s="1" t="e">
        <f t="shared" si="41"/>
        <v>#N/A</v>
      </c>
      <c r="E2407" s="1" t="e">
        <f>(C2407-MAX(C$7:C2407))/MAX(C$7:C2407)</f>
        <v>#N/A</v>
      </c>
    </row>
    <row r="2408" spans="2:5">
      <c r="B2408" s="2" t="e">
        <f>NA()</f>
        <v>#N/A</v>
      </c>
      <c r="C2408" s="6" t="e">
        <f>NA()</f>
        <v>#N/A</v>
      </c>
      <c r="D2408" s="1" t="e">
        <f t="shared" si="41"/>
        <v>#N/A</v>
      </c>
      <c r="E2408" s="1" t="e">
        <f>(C2408-MAX(C$7:C2408))/MAX(C$7:C2408)</f>
        <v>#N/A</v>
      </c>
    </row>
    <row r="2409" spans="2:5">
      <c r="B2409" s="2" t="e">
        <f>NA()</f>
        <v>#N/A</v>
      </c>
      <c r="C2409" s="6" t="e">
        <f>NA()</f>
        <v>#N/A</v>
      </c>
      <c r="D2409" s="1" t="e">
        <f t="shared" si="41"/>
        <v>#N/A</v>
      </c>
      <c r="E2409" s="1" t="e">
        <f>(C2409-MAX(C$7:C2409))/MAX(C$7:C2409)</f>
        <v>#N/A</v>
      </c>
    </row>
    <row r="2410" spans="2:5">
      <c r="B2410" s="2" t="e">
        <f>NA()</f>
        <v>#N/A</v>
      </c>
      <c r="C2410" s="6" t="e">
        <f>NA()</f>
        <v>#N/A</v>
      </c>
      <c r="D2410" s="1" t="e">
        <f t="shared" si="41"/>
        <v>#N/A</v>
      </c>
      <c r="E2410" s="1" t="e">
        <f>(C2410-MAX(C$7:C2410))/MAX(C$7:C2410)</f>
        <v>#N/A</v>
      </c>
    </row>
    <row r="2411" spans="2:5">
      <c r="B2411" s="2" t="e">
        <f>NA()</f>
        <v>#N/A</v>
      </c>
      <c r="C2411" s="6" t="e">
        <f>NA()</f>
        <v>#N/A</v>
      </c>
      <c r="D2411" s="1" t="e">
        <f t="shared" si="41"/>
        <v>#N/A</v>
      </c>
      <c r="E2411" s="1" t="e">
        <f>(C2411-MAX(C$7:C2411))/MAX(C$7:C2411)</f>
        <v>#N/A</v>
      </c>
    </row>
    <row r="2412" spans="2:5">
      <c r="B2412" s="2" t="e">
        <f>NA()</f>
        <v>#N/A</v>
      </c>
      <c r="C2412" s="6" t="e">
        <f>NA()</f>
        <v>#N/A</v>
      </c>
      <c r="D2412" s="1" t="e">
        <f t="shared" si="41"/>
        <v>#N/A</v>
      </c>
      <c r="E2412" s="1" t="e">
        <f>(C2412-MAX(C$7:C2412))/MAX(C$7:C2412)</f>
        <v>#N/A</v>
      </c>
    </row>
    <row r="2413" spans="2:5">
      <c r="B2413" s="2" t="e">
        <f>NA()</f>
        <v>#N/A</v>
      </c>
      <c r="C2413" s="6" t="e">
        <f>NA()</f>
        <v>#N/A</v>
      </c>
      <c r="D2413" s="1" t="e">
        <f t="shared" si="41"/>
        <v>#N/A</v>
      </c>
      <c r="E2413" s="1" t="e">
        <f>(C2413-MAX(C$7:C2413))/MAX(C$7:C2413)</f>
        <v>#N/A</v>
      </c>
    </row>
    <row r="2414" spans="2:5">
      <c r="B2414" s="2" t="e">
        <f>NA()</f>
        <v>#N/A</v>
      </c>
      <c r="C2414" s="6" t="e">
        <f>NA()</f>
        <v>#N/A</v>
      </c>
      <c r="D2414" s="1" t="e">
        <f t="shared" si="41"/>
        <v>#N/A</v>
      </c>
      <c r="E2414" s="1" t="e">
        <f>(C2414-MAX(C$7:C2414))/MAX(C$7:C2414)</f>
        <v>#N/A</v>
      </c>
    </row>
    <row r="2415" spans="2:5">
      <c r="B2415" s="2" t="e">
        <f>NA()</f>
        <v>#N/A</v>
      </c>
      <c r="C2415" s="6" t="e">
        <f>NA()</f>
        <v>#N/A</v>
      </c>
      <c r="D2415" s="1" t="e">
        <f t="shared" si="41"/>
        <v>#N/A</v>
      </c>
      <c r="E2415" s="1" t="e">
        <f>(C2415-MAX(C$7:C2415))/MAX(C$7:C2415)</f>
        <v>#N/A</v>
      </c>
    </row>
    <row r="2416" spans="2:5">
      <c r="B2416" s="2" t="e">
        <f>NA()</f>
        <v>#N/A</v>
      </c>
      <c r="C2416" s="6" t="e">
        <f>NA()</f>
        <v>#N/A</v>
      </c>
      <c r="D2416" s="1" t="e">
        <f t="shared" si="41"/>
        <v>#N/A</v>
      </c>
      <c r="E2416" s="1" t="e">
        <f>(C2416-MAX(C$7:C2416))/MAX(C$7:C2416)</f>
        <v>#N/A</v>
      </c>
    </row>
    <row r="2417" spans="2:5">
      <c r="B2417" s="2" t="e">
        <f>NA()</f>
        <v>#N/A</v>
      </c>
      <c r="C2417" s="6" t="e">
        <f>NA()</f>
        <v>#N/A</v>
      </c>
      <c r="D2417" s="1" t="e">
        <f t="shared" si="41"/>
        <v>#N/A</v>
      </c>
      <c r="E2417" s="1" t="e">
        <f>(C2417-MAX(C$7:C2417))/MAX(C$7:C2417)</f>
        <v>#N/A</v>
      </c>
    </row>
    <row r="2418" spans="2:5">
      <c r="B2418" s="2" t="e">
        <f>NA()</f>
        <v>#N/A</v>
      </c>
      <c r="C2418" s="6" t="e">
        <f>NA()</f>
        <v>#N/A</v>
      </c>
      <c r="D2418" s="1" t="e">
        <f t="shared" si="41"/>
        <v>#N/A</v>
      </c>
      <c r="E2418" s="1" t="e">
        <f>(C2418-MAX(C$7:C2418))/MAX(C$7:C2418)</f>
        <v>#N/A</v>
      </c>
    </row>
    <row r="2419" spans="2:5">
      <c r="B2419" s="2" t="e">
        <f>NA()</f>
        <v>#N/A</v>
      </c>
      <c r="C2419" s="6" t="e">
        <f>NA()</f>
        <v>#N/A</v>
      </c>
      <c r="D2419" s="1" t="e">
        <f t="shared" si="41"/>
        <v>#N/A</v>
      </c>
      <c r="E2419" s="1" t="e">
        <f>(C2419-MAX(C$7:C2419))/MAX(C$7:C2419)</f>
        <v>#N/A</v>
      </c>
    </row>
    <row r="2420" spans="2:5">
      <c r="B2420" s="2" t="e">
        <f>NA()</f>
        <v>#N/A</v>
      </c>
      <c r="C2420" s="6" t="e">
        <f>NA()</f>
        <v>#N/A</v>
      </c>
      <c r="D2420" s="1" t="e">
        <f t="shared" si="41"/>
        <v>#N/A</v>
      </c>
      <c r="E2420" s="1" t="e">
        <f>(C2420-MAX(C$7:C2420))/MAX(C$7:C2420)</f>
        <v>#N/A</v>
      </c>
    </row>
    <row r="2421" spans="2:5">
      <c r="B2421" s="2" t="e">
        <f>NA()</f>
        <v>#N/A</v>
      </c>
      <c r="C2421" s="6" t="e">
        <f>NA()</f>
        <v>#N/A</v>
      </c>
      <c r="D2421" s="1" t="e">
        <f t="shared" si="41"/>
        <v>#N/A</v>
      </c>
      <c r="E2421" s="1" t="e">
        <f>(C2421-MAX(C$7:C2421))/MAX(C$7:C2421)</f>
        <v>#N/A</v>
      </c>
    </row>
    <row r="2422" spans="2:5">
      <c r="B2422" s="2" t="e">
        <f>NA()</f>
        <v>#N/A</v>
      </c>
      <c r="C2422" s="6" t="e">
        <f>NA()</f>
        <v>#N/A</v>
      </c>
      <c r="D2422" s="1" t="e">
        <f t="shared" si="41"/>
        <v>#N/A</v>
      </c>
      <c r="E2422" s="1" t="e">
        <f>(C2422-MAX(C$7:C2422))/MAX(C$7:C2422)</f>
        <v>#N/A</v>
      </c>
    </row>
    <row r="2423" spans="2:5">
      <c r="B2423" s="2" t="e">
        <f>NA()</f>
        <v>#N/A</v>
      </c>
      <c r="C2423" s="6" t="e">
        <f>NA()</f>
        <v>#N/A</v>
      </c>
      <c r="D2423" s="1" t="e">
        <f t="shared" si="41"/>
        <v>#N/A</v>
      </c>
      <c r="E2423" s="1" t="e">
        <f>(C2423-MAX(C$7:C2423))/MAX(C$7:C2423)</f>
        <v>#N/A</v>
      </c>
    </row>
    <row r="2424" spans="2:5">
      <c r="B2424" s="2" t="e">
        <f>NA()</f>
        <v>#N/A</v>
      </c>
      <c r="C2424" s="6" t="e">
        <f>NA()</f>
        <v>#N/A</v>
      </c>
      <c r="D2424" s="1" t="e">
        <f t="shared" si="41"/>
        <v>#N/A</v>
      </c>
      <c r="E2424" s="1" t="e">
        <f>(C2424-MAX(C$7:C2424))/MAX(C$7:C2424)</f>
        <v>#N/A</v>
      </c>
    </row>
    <row r="2425" spans="2:5">
      <c r="B2425" s="2" t="e">
        <f>NA()</f>
        <v>#N/A</v>
      </c>
      <c r="C2425" s="6" t="e">
        <f>NA()</f>
        <v>#N/A</v>
      </c>
      <c r="D2425" s="1" t="e">
        <f t="shared" si="41"/>
        <v>#N/A</v>
      </c>
      <c r="E2425" s="1" t="e">
        <f>(C2425-MAX(C$7:C2425))/MAX(C$7:C2425)</f>
        <v>#N/A</v>
      </c>
    </row>
    <row r="2426" spans="2:5">
      <c r="B2426" s="2" t="e">
        <f>NA()</f>
        <v>#N/A</v>
      </c>
      <c r="C2426" s="6" t="e">
        <f>NA()</f>
        <v>#N/A</v>
      </c>
      <c r="D2426" s="1" t="e">
        <f t="shared" si="41"/>
        <v>#N/A</v>
      </c>
      <c r="E2426" s="1" t="e">
        <f>(C2426-MAX(C$7:C2426))/MAX(C$7:C2426)</f>
        <v>#N/A</v>
      </c>
    </row>
    <row r="2427" spans="2:5">
      <c r="B2427" s="2" t="e">
        <f>NA()</f>
        <v>#N/A</v>
      </c>
      <c r="C2427" s="6" t="e">
        <f>NA()</f>
        <v>#N/A</v>
      </c>
      <c r="D2427" s="1" t="e">
        <f t="shared" si="41"/>
        <v>#N/A</v>
      </c>
      <c r="E2427" s="1" t="e">
        <f>(C2427-MAX(C$7:C2427))/MAX(C$7:C2427)</f>
        <v>#N/A</v>
      </c>
    </row>
    <row r="2428" spans="2:5">
      <c r="B2428" s="2" t="e">
        <f>NA()</f>
        <v>#N/A</v>
      </c>
      <c r="C2428" s="6" t="e">
        <f>NA()</f>
        <v>#N/A</v>
      </c>
      <c r="D2428" s="1" t="e">
        <f t="shared" si="41"/>
        <v>#N/A</v>
      </c>
      <c r="E2428" s="1" t="e">
        <f>(C2428-MAX(C$7:C2428))/MAX(C$7:C2428)</f>
        <v>#N/A</v>
      </c>
    </row>
    <row r="2429" spans="2:5">
      <c r="B2429" s="2" t="e">
        <f>NA()</f>
        <v>#N/A</v>
      </c>
      <c r="C2429" s="6" t="e">
        <f>NA()</f>
        <v>#N/A</v>
      </c>
      <c r="D2429" s="1" t="e">
        <f t="shared" si="41"/>
        <v>#N/A</v>
      </c>
      <c r="E2429" s="1" t="e">
        <f>(C2429-MAX(C$7:C2429))/MAX(C$7:C2429)</f>
        <v>#N/A</v>
      </c>
    </row>
    <row r="2430" spans="2:5">
      <c r="B2430" s="2" t="e">
        <f>NA()</f>
        <v>#N/A</v>
      </c>
      <c r="C2430" s="6" t="e">
        <f>NA()</f>
        <v>#N/A</v>
      </c>
      <c r="D2430" s="1" t="e">
        <f t="shared" si="41"/>
        <v>#N/A</v>
      </c>
      <c r="E2430" s="1" t="e">
        <f>(C2430-MAX(C$7:C2430))/MAX(C$7:C2430)</f>
        <v>#N/A</v>
      </c>
    </row>
    <row r="2431" spans="2:5">
      <c r="B2431" s="2" t="e">
        <f>NA()</f>
        <v>#N/A</v>
      </c>
      <c r="C2431" s="6" t="e">
        <f>NA()</f>
        <v>#N/A</v>
      </c>
      <c r="D2431" s="1" t="e">
        <f t="shared" si="41"/>
        <v>#N/A</v>
      </c>
      <c r="E2431" s="1" t="e">
        <f>(C2431-MAX(C$7:C2431))/MAX(C$7:C2431)</f>
        <v>#N/A</v>
      </c>
    </row>
    <row r="2432" spans="2:5">
      <c r="B2432" s="2" t="e">
        <f>NA()</f>
        <v>#N/A</v>
      </c>
      <c r="C2432" s="6" t="e">
        <f>NA()</f>
        <v>#N/A</v>
      </c>
      <c r="D2432" s="1" t="e">
        <f t="shared" si="41"/>
        <v>#N/A</v>
      </c>
      <c r="E2432" s="1" t="e">
        <f>(C2432-MAX(C$7:C2432))/MAX(C$7:C2432)</f>
        <v>#N/A</v>
      </c>
    </row>
    <row r="2433" spans="2:5">
      <c r="B2433" s="2" t="e">
        <f>NA()</f>
        <v>#N/A</v>
      </c>
      <c r="C2433" s="6" t="e">
        <f>NA()</f>
        <v>#N/A</v>
      </c>
      <c r="D2433" s="1" t="e">
        <f t="shared" si="41"/>
        <v>#N/A</v>
      </c>
      <c r="E2433" s="1" t="e">
        <f>(C2433-MAX(C$7:C2433))/MAX(C$7:C2433)</f>
        <v>#N/A</v>
      </c>
    </row>
    <row r="2434" spans="2:5">
      <c r="B2434" s="2" t="e">
        <f>NA()</f>
        <v>#N/A</v>
      </c>
      <c r="C2434" s="6" t="e">
        <f>NA()</f>
        <v>#N/A</v>
      </c>
      <c r="D2434" s="1" t="e">
        <f t="shared" si="41"/>
        <v>#N/A</v>
      </c>
      <c r="E2434" s="1" t="e">
        <f>(C2434-MAX(C$7:C2434))/MAX(C$7:C2434)</f>
        <v>#N/A</v>
      </c>
    </row>
    <row r="2435" spans="2:5">
      <c r="B2435" s="2" t="e">
        <f>NA()</f>
        <v>#N/A</v>
      </c>
      <c r="C2435" s="6" t="e">
        <f>NA()</f>
        <v>#N/A</v>
      </c>
      <c r="D2435" s="1" t="e">
        <f t="shared" si="41"/>
        <v>#N/A</v>
      </c>
      <c r="E2435" s="1" t="e">
        <f>(C2435-MAX(C$7:C2435))/MAX(C$7:C2435)</f>
        <v>#N/A</v>
      </c>
    </row>
    <row r="2436" spans="2:5">
      <c r="B2436" s="2" t="e">
        <f>NA()</f>
        <v>#N/A</v>
      </c>
      <c r="C2436" s="6" t="e">
        <f>NA()</f>
        <v>#N/A</v>
      </c>
      <c r="D2436" s="1" t="e">
        <f t="shared" si="41"/>
        <v>#N/A</v>
      </c>
      <c r="E2436" s="1" t="e">
        <f>(C2436-MAX(C$7:C2436))/MAX(C$7:C2436)</f>
        <v>#N/A</v>
      </c>
    </row>
    <row r="2437" spans="2:5">
      <c r="B2437" s="2" t="e">
        <f>NA()</f>
        <v>#N/A</v>
      </c>
      <c r="C2437" s="6" t="e">
        <f>NA()</f>
        <v>#N/A</v>
      </c>
      <c r="D2437" s="1" t="e">
        <f t="shared" si="41"/>
        <v>#N/A</v>
      </c>
      <c r="E2437" s="1" t="e">
        <f>(C2437-MAX(C$7:C2437))/MAX(C$7:C2437)</f>
        <v>#N/A</v>
      </c>
    </row>
    <row r="2438" spans="2:5">
      <c r="B2438" s="2" t="e">
        <f>NA()</f>
        <v>#N/A</v>
      </c>
      <c r="C2438" s="6" t="e">
        <f>NA()</f>
        <v>#N/A</v>
      </c>
      <c r="D2438" s="1" t="e">
        <f t="shared" si="41"/>
        <v>#N/A</v>
      </c>
      <c r="E2438" s="1" t="e">
        <f>(C2438-MAX(C$7:C2438))/MAX(C$7:C2438)</f>
        <v>#N/A</v>
      </c>
    </row>
    <row r="2439" spans="2:5">
      <c r="B2439" s="2" t="e">
        <f>NA()</f>
        <v>#N/A</v>
      </c>
      <c r="C2439" s="6" t="e">
        <f>NA()</f>
        <v>#N/A</v>
      </c>
      <c r="D2439" s="1" t="e">
        <f t="shared" si="41"/>
        <v>#N/A</v>
      </c>
      <c r="E2439" s="1" t="e">
        <f>(C2439-MAX(C$7:C2439))/MAX(C$7:C2439)</f>
        <v>#N/A</v>
      </c>
    </row>
    <row r="2440" spans="2:5">
      <c r="B2440" s="2" t="e">
        <f>NA()</f>
        <v>#N/A</v>
      </c>
      <c r="C2440" s="6" t="e">
        <f>NA()</f>
        <v>#N/A</v>
      </c>
      <c r="D2440" s="1" t="e">
        <f t="shared" si="41"/>
        <v>#N/A</v>
      </c>
      <c r="E2440" s="1" t="e">
        <f>(C2440-MAX(C$7:C2440))/MAX(C$7:C2440)</f>
        <v>#N/A</v>
      </c>
    </row>
    <row r="2441" spans="2:5">
      <c r="B2441" s="2" t="e">
        <f>NA()</f>
        <v>#N/A</v>
      </c>
      <c r="C2441" s="6" t="e">
        <f>NA()</f>
        <v>#N/A</v>
      </c>
      <c r="D2441" s="1" t="e">
        <f t="shared" ref="D2441:D2504" si="42">C2441/C2440-1</f>
        <v>#N/A</v>
      </c>
      <c r="E2441" s="1" t="e">
        <f>(C2441-MAX(C$7:C2441))/MAX(C$7:C2441)</f>
        <v>#N/A</v>
      </c>
    </row>
    <row r="2442" spans="2:5">
      <c r="B2442" s="2" t="e">
        <f>NA()</f>
        <v>#N/A</v>
      </c>
      <c r="C2442" s="6" t="e">
        <f>NA()</f>
        <v>#N/A</v>
      </c>
      <c r="D2442" s="1" t="e">
        <f t="shared" si="42"/>
        <v>#N/A</v>
      </c>
      <c r="E2442" s="1" t="e">
        <f>(C2442-MAX(C$7:C2442))/MAX(C$7:C2442)</f>
        <v>#N/A</v>
      </c>
    </row>
    <row r="2443" spans="2:5">
      <c r="B2443" s="2" t="e">
        <f>NA()</f>
        <v>#N/A</v>
      </c>
      <c r="C2443" s="6" t="e">
        <f>NA()</f>
        <v>#N/A</v>
      </c>
      <c r="D2443" s="1" t="e">
        <f t="shared" si="42"/>
        <v>#N/A</v>
      </c>
      <c r="E2443" s="1" t="e">
        <f>(C2443-MAX(C$7:C2443))/MAX(C$7:C2443)</f>
        <v>#N/A</v>
      </c>
    </row>
    <row r="2444" spans="2:5">
      <c r="B2444" s="2" t="e">
        <f>NA()</f>
        <v>#N/A</v>
      </c>
      <c r="C2444" s="6" t="e">
        <f>NA()</f>
        <v>#N/A</v>
      </c>
      <c r="D2444" s="1" t="e">
        <f t="shared" si="42"/>
        <v>#N/A</v>
      </c>
      <c r="E2444" s="1" t="e">
        <f>(C2444-MAX(C$7:C2444))/MAX(C$7:C2444)</f>
        <v>#N/A</v>
      </c>
    </row>
    <row r="2445" spans="2:5">
      <c r="B2445" s="2" t="e">
        <f>NA()</f>
        <v>#N/A</v>
      </c>
      <c r="C2445" s="6" t="e">
        <f>NA()</f>
        <v>#N/A</v>
      </c>
      <c r="D2445" s="1" t="e">
        <f t="shared" si="42"/>
        <v>#N/A</v>
      </c>
      <c r="E2445" s="1" t="e">
        <f>(C2445-MAX(C$7:C2445))/MAX(C$7:C2445)</f>
        <v>#N/A</v>
      </c>
    </row>
    <row r="2446" spans="2:5">
      <c r="B2446" s="2" t="e">
        <f>NA()</f>
        <v>#N/A</v>
      </c>
      <c r="C2446" s="6" t="e">
        <f>NA()</f>
        <v>#N/A</v>
      </c>
      <c r="D2446" s="1" t="e">
        <f t="shared" si="42"/>
        <v>#N/A</v>
      </c>
      <c r="E2446" s="1" t="e">
        <f>(C2446-MAX(C$7:C2446))/MAX(C$7:C2446)</f>
        <v>#N/A</v>
      </c>
    </row>
    <row r="2447" spans="2:5">
      <c r="B2447" s="2" t="e">
        <f>NA()</f>
        <v>#N/A</v>
      </c>
      <c r="C2447" s="6" t="e">
        <f>NA()</f>
        <v>#N/A</v>
      </c>
      <c r="D2447" s="1" t="e">
        <f t="shared" si="42"/>
        <v>#N/A</v>
      </c>
      <c r="E2447" s="1" t="e">
        <f>(C2447-MAX(C$7:C2447))/MAX(C$7:C2447)</f>
        <v>#N/A</v>
      </c>
    </row>
    <row r="2448" spans="2:5">
      <c r="B2448" s="2" t="e">
        <f>NA()</f>
        <v>#N/A</v>
      </c>
      <c r="C2448" s="6" t="e">
        <f>NA()</f>
        <v>#N/A</v>
      </c>
      <c r="D2448" s="1" t="e">
        <f t="shared" si="42"/>
        <v>#N/A</v>
      </c>
      <c r="E2448" s="1" t="e">
        <f>(C2448-MAX(C$7:C2448))/MAX(C$7:C2448)</f>
        <v>#N/A</v>
      </c>
    </row>
    <row r="2449" spans="2:5">
      <c r="B2449" s="2" t="e">
        <f>NA()</f>
        <v>#N/A</v>
      </c>
      <c r="C2449" s="6" t="e">
        <f>NA()</f>
        <v>#N/A</v>
      </c>
      <c r="D2449" s="1" t="e">
        <f t="shared" si="42"/>
        <v>#N/A</v>
      </c>
      <c r="E2449" s="1" t="e">
        <f>(C2449-MAX(C$7:C2449))/MAX(C$7:C2449)</f>
        <v>#N/A</v>
      </c>
    </row>
    <row r="2450" spans="2:5">
      <c r="B2450" s="2" t="e">
        <f>NA()</f>
        <v>#N/A</v>
      </c>
      <c r="C2450" s="6" t="e">
        <f>NA()</f>
        <v>#N/A</v>
      </c>
      <c r="D2450" s="1" t="e">
        <f t="shared" si="42"/>
        <v>#N/A</v>
      </c>
      <c r="E2450" s="1" t="e">
        <f>(C2450-MAX(C$7:C2450))/MAX(C$7:C2450)</f>
        <v>#N/A</v>
      </c>
    </row>
    <row r="2451" spans="2:5">
      <c r="B2451" s="2" t="e">
        <f>NA()</f>
        <v>#N/A</v>
      </c>
      <c r="C2451" s="6" t="e">
        <f>NA()</f>
        <v>#N/A</v>
      </c>
      <c r="D2451" s="1" t="e">
        <f t="shared" si="42"/>
        <v>#N/A</v>
      </c>
      <c r="E2451" s="1" t="e">
        <f>(C2451-MAX(C$7:C2451))/MAX(C$7:C2451)</f>
        <v>#N/A</v>
      </c>
    </row>
    <row r="2452" spans="2:5">
      <c r="B2452" s="2" t="e">
        <f>NA()</f>
        <v>#N/A</v>
      </c>
      <c r="C2452" s="6" t="e">
        <f>NA()</f>
        <v>#N/A</v>
      </c>
      <c r="D2452" s="1" t="e">
        <f t="shared" si="42"/>
        <v>#N/A</v>
      </c>
      <c r="E2452" s="1" t="e">
        <f>(C2452-MAX(C$7:C2452))/MAX(C$7:C2452)</f>
        <v>#N/A</v>
      </c>
    </row>
    <row r="2453" spans="2:5">
      <c r="B2453" s="2" t="e">
        <f>NA()</f>
        <v>#N/A</v>
      </c>
      <c r="C2453" s="6" t="e">
        <f>NA()</f>
        <v>#N/A</v>
      </c>
      <c r="D2453" s="1" t="e">
        <f t="shared" si="42"/>
        <v>#N/A</v>
      </c>
      <c r="E2453" s="1" t="e">
        <f>(C2453-MAX(C$7:C2453))/MAX(C$7:C2453)</f>
        <v>#N/A</v>
      </c>
    </row>
    <row r="2454" spans="2:5">
      <c r="B2454" s="2" t="e">
        <f>NA()</f>
        <v>#N/A</v>
      </c>
      <c r="C2454" s="6" t="e">
        <f>NA()</f>
        <v>#N/A</v>
      </c>
      <c r="D2454" s="1" t="e">
        <f t="shared" si="42"/>
        <v>#N/A</v>
      </c>
      <c r="E2454" s="1" t="e">
        <f>(C2454-MAX(C$7:C2454))/MAX(C$7:C2454)</f>
        <v>#N/A</v>
      </c>
    </row>
    <row r="2455" spans="2:5">
      <c r="B2455" s="2" t="e">
        <f>NA()</f>
        <v>#N/A</v>
      </c>
      <c r="C2455" s="6" t="e">
        <f>NA()</f>
        <v>#N/A</v>
      </c>
      <c r="D2455" s="1" t="e">
        <f t="shared" si="42"/>
        <v>#N/A</v>
      </c>
      <c r="E2455" s="1" t="e">
        <f>(C2455-MAX(C$7:C2455))/MAX(C$7:C2455)</f>
        <v>#N/A</v>
      </c>
    </row>
    <row r="2456" spans="2:5">
      <c r="B2456" s="2" t="e">
        <f>NA()</f>
        <v>#N/A</v>
      </c>
      <c r="C2456" s="6" t="e">
        <f>NA()</f>
        <v>#N/A</v>
      </c>
      <c r="D2456" s="1" t="e">
        <f t="shared" si="42"/>
        <v>#N/A</v>
      </c>
      <c r="E2456" s="1" t="e">
        <f>(C2456-MAX(C$7:C2456))/MAX(C$7:C2456)</f>
        <v>#N/A</v>
      </c>
    </row>
    <row r="2457" spans="2:5">
      <c r="B2457" s="2" t="e">
        <f>NA()</f>
        <v>#N/A</v>
      </c>
      <c r="C2457" s="6" t="e">
        <f>NA()</f>
        <v>#N/A</v>
      </c>
      <c r="D2457" s="1" t="e">
        <f t="shared" si="42"/>
        <v>#N/A</v>
      </c>
      <c r="E2457" s="1" t="e">
        <f>(C2457-MAX(C$7:C2457))/MAX(C$7:C2457)</f>
        <v>#N/A</v>
      </c>
    </row>
    <row r="2458" spans="2:5">
      <c r="B2458" s="2" t="e">
        <f>NA()</f>
        <v>#N/A</v>
      </c>
      <c r="C2458" s="6" t="e">
        <f>NA()</f>
        <v>#N/A</v>
      </c>
      <c r="D2458" s="1" t="e">
        <f t="shared" si="42"/>
        <v>#N/A</v>
      </c>
      <c r="E2458" s="1" t="e">
        <f>(C2458-MAX(C$7:C2458))/MAX(C$7:C2458)</f>
        <v>#N/A</v>
      </c>
    </row>
    <row r="2459" spans="2:5">
      <c r="B2459" s="2" t="e">
        <f>NA()</f>
        <v>#N/A</v>
      </c>
      <c r="C2459" s="6" t="e">
        <f>NA()</f>
        <v>#N/A</v>
      </c>
      <c r="D2459" s="1" t="e">
        <f t="shared" si="42"/>
        <v>#N/A</v>
      </c>
      <c r="E2459" s="1" t="e">
        <f>(C2459-MAX(C$7:C2459))/MAX(C$7:C2459)</f>
        <v>#N/A</v>
      </c>
    </row>
    <row r="2460" spans="2:5">
      <c r="B2460" s="2" t="e">
        <f>NA()</f>
        <v>#N/A</v>
      </c>
      <c r="C2460" s="6" t="e">
        <f>NA()</f>
        <v>#N/A</v>
      </c>
      <c r="D2460" s="1" t="e">
        <f t="shared" si="42"/>
        <v>#N/A</v>
      </c>
      <c r="E2460" s="1" t="e">
        <f>(C2460-MAX(C$7:C2460))/MAX(C$7:C2460)</f>
        <v>#N/A</v>
      </c>
    </row>
    <row r="2461" spans="2:5">
      <c r="B2461" s="2" t="e">
        <f>NA()</f>
        <v>#N/A</v>
      </c>
      <c r="C2461" s="6" t="e">
        <f>NA()</f>
        <v>#N/A</v>
      </c>
      <c r="D2461" s="1" t="e">
        <f t="shared" si="42"/>
        <v>#N/A</v>
      </c>
      <c r="E2461" s="1" t="e">
        <f>(C2461-MAX(C$7:C2461))/MAX(C$7:C2461)</f>
        <v>#N/A</v>
      </c>
    </row>
    <row r="2462" spans="2:5">
      <c r="B2462" s="2" t="e">
        <f>NA()</f>
        <v>#N/A</v>
      </c>
      <c r="C2462" s="6" t="e">
        <f>NA()</f>
        <v>#N/A</v>
      </c>
      <c r="D2462" s="1" t="e">
        <f t="shared" si="42"/>
        <v>#N/A</v>
      </c>
      <c r="E2462" s="1" t="e">
        <f>(C2462-MAX(C$7:C2462))/MAX(C$7:C2462)</f>
        <v>#N/A</v>
      </c>
    </row>
    <row r="2463" spans="2:5">
      <c r="B2463" s="2" t="e">
        <f>NA()</f>
        <v>#N/A</v>
      </c>
      <c r="C2463" s="6" t="e">
        <f>NA()</f>
        <v>#N/A</v>
      </c>
      <c r="D2463" s="1" t="e">
        <f t="shared" si="42"/>
        <v>#N/A</v>
      </c>
      <c r="E2463" s="1" t="e">
        <f>(C2463-MAX(C$7:C2463))/MAX(C$7:C2463)</f>
        <v>#N/A</v>
      </c>
    </row>
    <row r="2464" spans="2:5">
      <c r="B2464" s="2" t="e">
        <f>NA()</f>
        <v>#N/A</v>
      </c>
      <c r="C2464" s="6" t="e">
        <f>NA()</f>
        <v>#N/A</v>
      </c>
      <c r="D2464" s="1" t="e">
        <f t="shared" si="42"/>
        <v>#N/A</v>
      </c>
      <c r="E2464" s="1" t="e">
        <f>(C2464-MAX(C$7:C2464))/MAX(C$7:C2464)</f>
        <v>#N/A</v>
      </c>
    </row>
    <row r="2465" spans="2:5">
      <c r="B2465" s="2" t="e">
        <f>NA()</f>
        <v>#N/A</v>
      </c>
      <c r="C2465" s="6" t="e">
        <f>NA()</f>
        <v>#N/A</v>
      </c>
      <c r="D2465" s="1" t="e">
        <f t="shared" si="42"/>
        <v>#N/A</v>
      </c>
      <c r="E2465" s="1" t="e">
        <f>(C2465-MAX(C$7:C2465))/MAX(C$7:C2465)</f>
        <v>#N/A</v>
      </c>
    </row>
    <row r="2466" spans="2:5">
      <c r="B2466" s="2" t="e">
        <f>NA()</f>
        <v>#N/A</v>
      </c>
      <c r="C2466" s="6" t="e">
        <f>NA()</f>
        <v>#N/A</v>
      </c>
      <c r="D2466" s="1" t="e">
        <f t="shared" si="42"/>
        <v>#N/A</v>
      </c>
      <c r="E2466" s="1" t="e">
        <f>(C2466-MAX(C$7:C2466))/MAX(C$7:C2466)</f>
        <v>#N/A</v>
      </c>
    </row>
    <row r="2467" spans="2:5">
      <c r="B2467" s="2" t="e">
        <f>NA()</f>
        <v>#N/A</v>
      </c>
      <c r="C2467" s="6" t="e">
        <f>NA()</f>
        <v>#N/A</v>
      </c>
      <c r="D2467" s="1" t="e">
        <f t="shared" si="42"/>
        <v>#N/A</v>
      </c>
      <c r="E2467" s="1" t="e">
        <f>(C2467-MAX(C$7:C2467))/MAX(C$7:C2467)</f>
        <v>#N/A</v>
      </c>
    </row>
    <row r="2468" spans="2:5">
      <c r="B2468" s="2" t="e">
        <f>NA()</f>
        <v>#N/A</v>
      </c>
      <c r="C2468" s="6" t="e">
        <f>NA()</f>
        <v>#N/A</v>
      </c>
      <c r="D2468" s="1" t="e">
        <f t="shared" si="42"/>
        <v>#N/A</v>
      </c>
      <c r="E2468" s="1" t="e">
        <f>(C2468-MAX(C$7:C2468))/MAX(C$7:C2468)</f>
        <v>#N/A</v>
      </c>
    </row>
    <row r="2469" spans="2:5">
      <c r="B2469" s="2" t="e">
        <f>NA()</f>
        <v>#N/A</v>
      </c>
      <c r="C2469" s="6" t="e">
        <f>NA()</f>
        <v>#N/A</v>
      </c>
      <c r="D2469" s="1" t="e">
        <f t="shared" si="42"/>
        <v>#N/A</v>
      </c>
      <c r="E2469" s="1" t="e">
        <f>(C2469-MAX(C$7:C2469))/MAX(C$7:C2469)</f>
        <v>#N/A</v>
      </c>
    </row>
    <row r="2470" spans="2:5">
      <c r="B2470" s="2" t="e">
        <f>NA()</f>
        <v>#N/A</v>
      </c>
      <c r="C2470" s="6" t="e">
        <f>NA()</f>
        <v>#N/A</v>
      </c>
      <c r="D2470" s="1" t="e">
        <f t="shared" si="42"/>
        <v>#N/A</v>
      </c>
      <c r="E2470" s="1" t="e">
        <f>(C2470-MAX(C$7:C2470))/MAX(C$7:C2470)</f>
        <v>#N/A</v>
      </c>
    </row>
    <row r="2471" spans="2:5">
      <c r="B2471" s="2" t="e">
        <f>NA()</f>
        <v>#N/A</v>
      </c>
      <c r="C2471" s="6" t="e">
        <f>NA()</f>
        <v>#N/A</v>
      </c>
      <c r="D2471" s="1" t="e">
        <f t="shared" si="42"/>
        <v>#N/A</v>
      </c>
      <c r="E2471" s="1" t="e">
        <f>(C2471-MAX(C$7:C2471))/MAX(C$7:C2471)</f>
        <v>#N/A</v>
      </c>
    </row>
    <row r="2472" spans="2:5">
      <c r="B2472" s="2" t="e">
        <f>NA()</f>
        <v>#N/A</v>
      </c>
      <c r="C2472" s="6" t="e">
        <f>NA()</f>
        <v>#N/A</v>
      </c>
      <c r="D2472" s="1" t="e">
        <f t="shared" si="42"/>
        <v>#N/A</v>
      </c>
      <c r="E2472" s="1" t="e">
        <f>(C2472-MAX(C$7:C2472))/MAX(C$7:C2472)</f>
        <v>#N/A</v>
      </c>
    </row>
    <row r="2473" spans="2:5">
      <c r="B2473" s="2" t="e">
        <f>NA()</f>
        <v>#N/A</v>
      </c>
      <c r="C2473" s="6" t="e">
        <f>NA()</f>
        <v>#N/A</v>
      </c>
      <c r="D2473" s="1" t="e">
        <f t="shared" si="42"/>
        <v>#N/A</v>
      </c>
      <c r="E2473" s="1" t="e">
        <f>(C2473-MAX(C$7:C2473))/MAX(C$7:C2473)</f>
        <v>#N/A</v>
      </c>
    </row>
    <row r="2474" spans="2:5">
      <c r="B2474" s="2" t="e">
        <f>NA()</f>
        <v>#N/A</v>
      </c>
      <c r="C2474" s="6" t="e">
        <f>NA()</f>
        <v>#N/A</v>
      </c>
      <c r="D2474" s="1" t="e">
        <f t="shared" si="42"/>
        <v>#N/A</v>
      </c>
      <c r="E2474" s="1" t="e">
        <f>(C2474-MAX(C$7:C2474))/MAX(C$7:C2474)</f>
        <v>#N/A</v>
      </c>
    </row>
    <row r="2475" spans="2:5">
      <c r="B2475" s="2" t="e">
        <f>NA()</f>
        <v>#N/A</v>
      </c>
      <c r="C2475" s="6" t="e">
        <f>NA()</f>
        <v>#N/A</v>
      </c>
      <c r="D2475" s="1" t="e">
        <f t="shared" si="42"/>
        <v>#N/A</v>
      </c>
      <c r="E2475" s="1" t="e">
        <f>(C2475-MAX(C$7:C2475))/MAX(C$7:C2475)</f>
        <v>#N/A</v>
      </c>
    </row>
    <row r="2476" spans="2:5">
      <c r="B2476" s="2" t="e">
        <f>NA()</f>
        <v>#N/A</v>
      </c>
      <c r="C2476" s="6" t="e">
        <f>NA()</f>
        <v>#N/A</v>
      </c>
      <c r="D2476" s="1" t="e">
        <f t="shared" si="42"/>
        <v>#N/A</v>
      </c>
      <c r="E2476" s="1" t="e">
        <f>(C2476-MAX(C$7:C2476))/MAX(C$7:C2476)</f>
        <v>#N/A</v>
      </c>
    </row>
    <row r="2477" spans="2:5">
      <c r="B2477" s="2" t="e">
        <f>NA()</f>
        <v>#N/A</v>
      </c>
      <c r="C2477" s="6" t="e">
        <f>NA()</f>
        <v>#N/A</v>
      </c>
      <c r="D2477" s="1" t="e">
        <f t="shared" si="42"/>
        <v>#N/A</v>
      </c>
      <c r="E2477" s="1" t="e">
        <f>(C2477-MAX(C$7:C2477))/MAX(C$7:C2477)</f>
        <v>#N/A</v>
      </c>
    </row>
    <row r="2478" spans="2:5">
      <c r="B2478" s="2" t="e">
        <f>NA()</f>
        <v>#N/A</v>
      </c>
      <c r="C2478" s="6" t="e">
        <f>NA()</f>
        <v>#N/A</v>
      </c>
      <c r="D2478" s="1" t="e">
        <f t="shared" si="42"/>
        <v>#N/A</v>
      </c>
      <c r="E2478" s="1" t="e">
        <f>(C2478-MAX(C$7:C2478))/MAX(C$7:C2478)</f>
        <v>#N/A</v>
      </c>
    </row>
    <row r="2479" spans="2:5">
      <c r="B2479" s="2" t="e">
        <f>NA()</f>
        <v>#N/A</v>
      </c>
      <c r="C2479" s="6" t="e">
        <f>NA()</f>
        <v>#N/A</v>
      </c>
      <c r="D2479" s="1" t="e">
        <f t="shared" si="42"/>
        <v>#N/A</v>
      </c>
      <c r="E2479" s="1" t="e">
        <f>(C2479-MAX(C$7:C2479))/MAX(C$7:C2479)</f>
        <v>#N/A</v>
      </c>
    </row>
    <row r="2480" spans="2:5">
      <c r="B2480" s="2" t="e">
        <f>NA()</f>
        <v>#N/A</v>
      </c>
      <c r="C2480" s="6" t="e">
        <f>NA()</f>
        <v>#N/A</v>
      </c>
      <c r="D2480" s="1" t="e">
        <f t="shared" si="42"/>
        <v>#N/A</v>
      </c>
      <c r="E2480" s="1" t="e">
        <f>(C2480-MAX(C$7:C2480))/MAX(C$7:C2480)</f>
        <v>#N/A</v>
      </c>
    </row>
    <row r="2481" spans="2:5">
      <c r="B2481" s="2" t="e">
        <f>NA()</f>
        <v>#N/A</v>
      </c>
      <c r="C2481" s="6" t="e">
        <f>NA()</f>
        <v>#N/A</v>
      </c>
      <c r="D2481" s="1" t="e">
        <f t="shared" si="42"/>
        <v>#N/A</v>
      </c>
      <c r="E2481" s="1" t="e">
        <f>(C2481-MAX(C$7:C2481))/MAX(C$7:C2481)</f>
        <v>#N/A</v>
      </c>
    </row>
    <row r="2482" spans="2:5">
      <c r="B2482" s="2" t="e">
        <f>NA()</f>
        <v>#N/A</v>
      </c>
      <c r="C2482" s="6" t="e">
        <f>NA()</f>
        <v>#N/A</v>
      </c>
      <c r="D2482" s="1" t="e">
        <f t="shared" si="42"/>
        <v>#N/A</v>
      </c>
      <c r="E2482" s="1" t="e">
        <f>(C2482-MAX(C$7:C2482))/MAX(C$7:C2482)</f>
        <v>#N/A</v>
      </c>
    </row>
    <row r="2483" spans="2:5">
      <c r="B2483" s="2" t="e">
        <f>NA()</f>
        <v>#N/A</v>
      </c>
      <c r="C2483" s="6" t="e">
        <f>NA()</f>
        <v>#N/A</v>
      </c>
      <c r="D2483" s="1" t="e">
        <f t="shared" si="42"/>
        <v>#N/A</v>
      </c>
      <c r="E2483" s="1" t="e">
        <f>(C2483-MAX(C$7:C2483))/MAX(C$7:C2483)</f>
        <v>#N/A</v>
      </c>
    </row>
    <row r="2484" spans="2:5">
      <c r="B2484" s="2" t="e">
        <f>NA()</f>
        <v>#N/A</v>
      </c>
      <c r="C2484" s="6" t="e">
        <f>NA()</f>
        <v>#N/A</v>
      </c>
      <c r="D2484" s="1" t="e">
        <f t="shared" si="42"/>
        <v>#N/A</v>
      </c>
      <c r="E2484" s="1" t="e">
        <f>(C2484-MAX(C$7:C2484))/MAX(C$7:C2484)</f>
        <v>#N/A</v>
      </c>
    </row>
    <row r="2485" spans="2:5">
      <c r="B2485" s="2" t="e">
        <f>NA()</f>
        <v>#N/A</v>
      </c>
      <c r="C2485" s="6" t="e">
        <f>NA()</f>
        <v>#N/A</v>
      </c>
      <c r="D2485" s="1" t="e">
        <f t="shared" si="42"/>
        <v>#N/A</v>
      </c>
      <c r="E2485" s="1" t="e">
        <f>(C2485-MAX(C$7:C2485))/MAX(C$7:C2485)</f>
        <v>#N/A</v>
      </c>
    </row>
    <row r="2486" spans="2:5">
      <c r="B2486" s="2" t="e">
        <f>NA()</f>
        <v>#N/A</v>
      </c>
      <c r="C2486" s="6" t="e">
        <f>NA()</f>
        <v>#N/A</v>
      </c>
      <c r="D2486" s="1" t="e">
        <f t="shared" si="42"/>
        <v>#N/A</v>
      </c>
      <c r="E2486" s="1" t="e">
        <f>(C2486-MAX(C$7:C2486))/MAX(C$7:C2486)</f>
        <v>#N/A</v>
      </c>
    </row>
    <row r="2487" spans="2:5">
      <c r="B2487" s="2" t="e">
        <f>NA()</f>
        <v>#N/A</v>
      </c>
      <c r="C2487" s="6" t="e">
        <f>NA()</f>
        <v>#N/A</v>
      </c>
      <c r="D2487" s="1" t="e">
        <f t="shared" si="42"/>
        <v>#N/A</v>
      </c>
      <c r="E2487" s="1" t="e">
        <f>(C2487-MAX(C$7:C2487))/MAX(C$7:C2487)</f>
        <v>#N/A</v>
      </c>
    </row>
    <row r="2488" spans="2:5">
      <c r="B2488" s="2" t="e">
        <f>NA()</f>
        <v>#N/A</v>
      </c>
      <c r="C2488" s="6" t="e">
        <f>NA()</f>
        <v>#N/A</v>
      </c>
      <c r="D2488" s="1" t="e">
        <f t="shared" si="42"/>
        <v>#N/A</v>
      </c>
      <c r="E2488" s="1" t="e">
        <f>(C2488-MAX(C$7:C2488))/MAX(C$7:C2488)</f>
        <v>#N/A</v>
      </c>
    </row>
    <row r="2489" spans="2:5">
      <c r="B2489" s="2" t="e">
        <f>NA()</f>
        <v>#N/A</v>
      </c>
      <c r="C2489" s="6" t="e">
        <f>NA()</f>
        <v>#N/A</v>
      </c>
      <c r="D2489" s="1" t="e">
        <f t="shared" si="42"/>
        <v>#N/A</v>
      </c>
      <c r="E2489" s="1" t="e">
        <f>(C2489-MAX(C$7:C2489))/MAX(C$7:C2489)</f>
        <v>#N/A</v>
      </c>
    </row>
    <row r="2490" spans="2:5">
      <c r="B2490" s="2" t="e">
        <f>NA()</f>
        <v>#N/A</v>
      </c>
      <c r="C2490" s="6" t="e">
        <f>NA()</f>
        <v>#N/A</v>
      </c>
      <c r="D2490" s="1" t="e">
        <f t="shared" si="42"/>
        <v>#N/A</v>
      </c>
      <c r="E2490" s="1" t="e">
        <f>(C2490-MAX(C$7:C2490))/MAX(C$7:C2490)</f>
        <v>#N/A</v>
      </c>
    </row>
    <row r="2491" spans="2:5">
      <c r="B2491" s="2" t="e">
        <f>NA()</f>
        <v>#N/A</v>
      </c>
      <c r="C2491" s="6" t="e">
        <f>NA()</f>
        <v>#N/A</v>
      </c>
      <c r="D2491" s="1" t="e">
        <f t="shared" si="42"/>
        <v>#N/A</v>
      </c>
      <c r="E2491" s="1" t="e">
        <f>(C2491-MAX(C$7:C2491))/MAX(C$7:C2491)</f>
        <v>#N/A</v>
      </c>
    </row>
    <row r="2492" spans="2:5">
      <c r="B2492" s="2" t="e">
        <f>NA()</f>
        <v>#N/A</v>
      </c>
      <c r="C2492" s="6" t="e">
        <f>NA()</f>
        <v>#N/A</v>
      </c>
      <c r="D2492" s="1" t="e">
        <f t="shared" si="42"/>
        <v>#N/A</v>
      </c>
      <c r="E2492" s="1" t="e">
        <f>(C2492-MAX(C$7:C2492))/MAX(C$7:C2492)</f>
        <v>#N/A</v>
      </c>
    </row>
    <row r="2493" spans="2:5">
      <c r="B2493" s="2" t="e">
        <f>NA()</f>
        <v>#N/A</v>
      </c>
      <c r="C2493" s="6" t="e">
        <f>NA()</f>
        <v>#N/A</v>
      </c>
      <c r="D2493" s="1" t="e">
        <f t="shared" si="42"/>
        <v>#N/A</v>
      </c>
      <c r="E2493" s="1" t="e">
        <f>(C2493-MAX(C$7:C2493))/MAX(C$7:C2493)</f>
        <v>#N/A</v>
      </c>
    </row>
    <row r="2494" spans="2:5">
      <c r="B2494" s="2" t="e">
        <f>NA()</f>
        <v>#N/A</v>
      </c>
      <c r="C2494" s="6" t="e">
        <f>NA()</f>
        <v>#N/A</v>
      </c>
      <c r="D2494" s="1" t="e">
        <f t="shared" si="42"/>
        <v>#N/A</v>
      </c>
      <c r="E2494" s="1" t="e">
        <f>(C2494-MAX(C$7:C2494))/MAX(C$7:C2494)</f>
        <v>#N/A</v>
      </c>
    </row>
    <row r="2495" spans="2:5">
      <c r="B2495" s="2" t="e">
        <f>NA()</f>
        <v>#N/A</v>
      </c>
      <c r="C2495" s="6" t="e">
        <f>NA()</f>
        <v>#N/A</v>
      </c>
      <c r="D2495" s="1" t="e">
        <f t="shared" si="42"/>
        <v>#N/A</v>
      </c>
      <c r="E2495" s="1" t="e">
        <f>(C2495-MAX(C$7:C2495))/MAX(C$7:C2495)</f>
        <v>#N/A</v>
      </c>
    </row>
    <row r="2496" spans="2:5">
      <c r="B2496" s="2" t="e">
        <f>NA()</f>
        <v>#N/A</v>
      </c>
      <c r="C2496" s="6" t="e">
        <f>NA()</f>
        <v>#N/A</v>
      </c>
      <c r="D2496" s="1" t="e">
        <f t="shared" si="42"/>
        <v>#N/A</v>
      </c>
      <c r="E2496" s="1" t="e">
        <f>(C2496-MAX(C$7:C2496))/MAX(C$7:C2496)</f>
        <v>#N/A</v>
      </c>
    </row>
    <row r="2497" spans="2:5">
      <c r="B2497" s="2" t="e">
        <f>NA()</f>
        <v>#N/A</v>
      </c>
      <c r="C2497" s="6" t="e">
        <f>NA()</f>
        <v>#N/A</v>
      </c>
      <c r="D2497" s="1" t="e">
        <f t="shared" si="42"/>
        <v>#N/A</v>
      </c>
      <c r="E2497" s="1" t="e">
        <f>(C2497-MAX(C$7:C2497))/MAX(C$7:C2497)</f>
        <v>#N/A</v>
      </c>
    </row>
    <row r="2498" spans="2:5">
      <c r="B2498" s="2" t="e">
        <f>NA()</f>
        <v>#N/A</v>
      </c>
      <c r="C2498" s="6" t="e">
        <f>NA()</f>
        <v>#N/A</v>
      </c>
      <c r="D2498" s="1" t="e">
        <f t="shared" si="42"/>
        <v>#N/A</v>
      </c>
      <c r="E2498" s="1" t="e">
        <f>(C2498-MAX(C$7:C2498))/MAX(C$7:C2498)</f>
        <v>#N/A</v>
      </c>
    </row>
    <row r="2499" spans="2:5">
      <c r="B2499" s="2" t="e">
        <f>NA()</f>
        <v>#N/A</v>
      </c>
      <c r="C2499" s="6" t="e">
        <f>NA()</f>
        <v>#N/A</v>
      </c>
      <c r="D2499" s="1" t="e">
        <f t="shared" si="42"/>
        <v>#N/A</v>
      </c>
      <c r="E2499" s="1" t="e">
        <f>(C2499-MAX(C$7:C2499))/MAX(C$7:C2499)</f>
        <v>#N/A</v>
      </c>
    </row>
    <row r="2500" spans="2:5">
      <c r="B2500" s="2" t="e">
        <f>NA()</f>
        <v>#N/A</v>
      </c>
      <c r="C2500" s="6" t="e">
        <f>NA()</f>
        <v>#N/A</v>
      </c>
      <c r="D2500" s="1" t="e">
        <f t="shared" si="42"/>
        <v>#N/A</v>
      </c>
      <c r="E2500" s="1" t="e">
        <f>(C2500-MAX(C$7:C2500))/MAX(C$7:C2500)</f>
        <v>#N/A</v>
      </c>
    </row>
    <row r="2501" spans="2:5">
      <c r="B2501" s="2" t="e">
        <f>NA()</f>
        <v>#N/A</v>
      </c>
      <c r="C2501" s="6" t="e">
        <f>NA()</f>
        <v>#N/A</v>
      </c>
      <c r="D2501" s="1" t="e">
        <f t="shared" si="42"/>
        <v>#N/A</v>
      </c>
      <c r="E2501" s="1" t="e">
        <f>(C2501-MAX(C$7:C2501))/MAX(C$7:C2501)</f>
        <v>#N/A</v>
      </c>
    </row>
    <row r="2502" spans="2:5">
      <c r="B2502" s="2" t="e">
        <f>NA()</f>
        <v>#N/A</v>
      </c>
      <c r="C2502" s="6" t="e">
        <f>NA()</f>
        <v>#N/A</v>
      </c>
      <c r="D2502" s="1" t="e">
        <f t="shared" si="42"/>
        <v>#N/A</v>
      </c>
      <c r="E2502" s="1" t="e">
        <f>(C2502-MAX(C$7:C2502))/MAX(C$7:C2502)</f>
        <v>#N/A</v>
      </c>
    </row>
    <row r="2503" spans="2:5">
      <c r="B2503" s="2" t="e">
        <f>NA()</f>
        <v>#N/A</v>
      </c>
      <c r="C2503" s="6" t="e">
        <f>NA()</f>
        <v>#N/A</v>
      </c>
      <c r="D2503" s="1" t="e">
        <f t="shared" si="42"/>
        <v>#N/A</v>
      </c>
      <c r="E2503" s="1" t="e">
        <f>(C2503-MAX(C$7:C2503))/MAX(C$7:C2503)</f>
        <v>#N/A</v>
      </c>
    </row>
    <row r="2504" spans="2:5">
      <c r="B2504" s="2" t="e">
        <f>NA()</f>
        <v>#N/A</v>
      </c>
      <c r="C2504" s="6" t="e">
        <f>NA()</f>
        <v>#N/A</v>
      </c>
      <c r="D2504" s="1" t="e">
        <f t="shared" si="42"/>
        <v>#N/A</v>
      </c>
      <c r="E2504" s="1" t="e">
        <f>(C2504-MAX(C$7:C2504))/MAX(C$7:C2504)</f>
        <v>#N/A</v>
      </c>
    </row>
    <row r="2505" spans="2:5">
      <c r="B2505" s="2" t="e">
        <f>NA()</f>
        <v>#N/A</v>
      </c>
      <c r="C2505" s="6" t="e">
        <f>NA()</f>
        <v>#N/A</v>
      </c>
      <c r="D2505" s="1" t="e">
        <f t="shared" ref="D2505:D2568" si="43">C2505/C2504-1</f>
        <v>#N/A</v>
      </c>
      <c r="E2505" s="1" t="e">
        <f>(C2505-MAX(C$7:C2505))/MAX(C$7:C2505)</f>
        <v>#N/A</v>
      </c>
    </row>
    <row r="2506" spans="2:5">
      <c r="B2506" s="2" t="e">
        <f>NA()</f>
        <v>#N/A</v>
      </c>
      <c r="C2506" s="6" t="e">
        <f>NA()</f>
        <v>#N/A</v>
      </c>
      <c r="D2506" s="1" t="e">
        <f t="shared" si="43"/>
        <v>#N/A</v>
      </c>
      <c r="E2506" s="1" t="e">
        <f>(C2506-MAX(C$7:C2506))/MAX(C$7:C2506)</f>
        <v>#N/A</v>
      </c>
    </row>
    <row r="2507" spans="2:5">
      <c r="B2507" s="2" t="e">
        <f>NA()</f>
        <v>#N/A</v>
      </c>
      <c r="C2507" s="6" t="e">
        <f>NA()</f>
        <v>#N/A</v>
      </c>
      <c r="D2507" s="1" t="e">
        <f t="shared" si="43"/>
        <v>#N/A</v>
      </c>
      <c r="E2507" s="1" t="e">
        <f>(C2507-MAX(C$7:C2507))/MAX(C$7:C2507)</f>
        <v>#N/A</v>
      </c>
    </row>
    <row r="2508" spans="2:5">
      <c r="B2508" s="2" t="e">
        <f>NA()</f>
        <v>#N/A</v>
      </c>
      <c r="C2508" s="6" t="e">
        <f>NA()</f>
        <v>#N/A</v>
      </c>
      <c r="D2508" s="1" t="e">
        <f t="shared" si="43"/>
        <v>#N/A</v>
      </c>
      <c r="E2508" s="1" t="e">
        <f>(C2508-MAX(C$7:C2508))/MAX(C$7:C2508)</f>
        <v>#N/A</v>
      </c>
    </row>
    <row r="2509" spans="2:5">
      <c r="B2509" s="2" t="e">
        <f>NA()</f>
        <v>#N/A</v>
      </c>
      <c r="C2509" s="6" t="e">
        <f>NA()</f>
        <v>#N/A</v>
      </c>
      <c r="D2509" s="1" t="e">
        <f t="shared" si="43"/>
        <v>#N/A</v>
      </c>
      <c r="E2509" s="1" t="e">
        <f>(C2509-MAX(C$7:C2509))/MAX(C$7:C2509)</f>
        <v>#N/A</v>
      </c>
    </row>
    <row r="2510" spans="2:5">
      <c r="B2510" s="2" t="e">
        <f>NA()</f>
        <v>#N/A</v>
      </c>
      <c r="C2510" s="6" t="e">
        <f>NA()</f>
        <v>#N/A</v>
      </c>
      <c r="D2510" s="1" t="e">
        <f t="shared" si="43"/>
        <v>#N/A</v>
      </c>
      <c r="E2510" s="1" t="e">
        <f>(C2510-MAX(C$7:C2510))/MAX(C$7:C2510)</f>
        <v>#N/A</v>
      </c>
    </row>
    <row r="2511" spans="2:5">
      <c r="B2511" s="2" t="e">
        <f>NA()</f>
        <v>#N/A</v>
      </c>
      <c r="C2511" s="6" t="e">
        <f>NA()</f>
        <v>#N/A</v>
      </c>
      <c r="D2511" s="1" t="e">
        <f t="shared" si="43"/>
        <v>#N/A</v>
      </c>
      <c r="E2511" s="1" t="e">
        <f>(C2511-MAX(C$7:C2511))/MAX(C$7:C2511)</f>
        <v>#N/A</v>
      </c>
    </row>
    <row r="2512" spans="2:5">
      <c r="B2512" s="2" t="e">
        <f>NA()</f>
        <v>#N/A</v>
      </c>
      <c r="C2512" s="6" t="e">
        <f>NA()</f>
        <v>#N/A</v>
      </c>
      <c r="D2512" s="1" t="e">
        <f t="shared" si="43"/>
        <v>#N/A</v>
      </c>
      <c r="E2512" s="1" t="e">
        <f>(C2512-MAX(C$7:C2512))/MAX(C$7:C2512)</f>
        <v>#N/A</v>
      </c>
    </row>
    <row r="2513" spans="2:5">
      <c r="B2513" s="2" t="e">
        <f>NA()</f>
        <v>#N/A</v>
      </c>
      <c r="C2513" s="6" t="e">
        <f>NA()</f>
        <v>#N/A</v>
      </c>
      <c r="D2513" s="1" t="e">
        <f t="shared" si="43"/>
        <v>#N/A</v>
      </c>
      <c r="E2513" s="1" t="e">
        <f>(C2513-MAX(C$7:C2513))/MAX(C$7:C2513)</f>
        <v>#N/A</v>
      </c>
    </row>
    <row r="2514" spans="2:5">
      <c r="B2514" s="2" t="e">
        <f>NA()</f>
        <v>#N/A</v>
      </c>
      <c r="C2514" s="6" t="e">
        <f>NA()</f>
        <v>#N/A</v>
      </c>
      <c r="D2514" s="1" t="e">
        <f t="shared" si="43"/>
        <v>#N/A</v>
      </c>
      <c r="E2514" s="1" t="e">
        <f>(C2514-MAX(C$7:C2514))/MAX(C$7:C2514)</f>
        <v>#N/A</v>
      </c>
    </row>
    <row r="2515" spans="2:5">
      <c r="B2515" s="2" t="e">
        <f>NA()</f>
        <v>#N/A</v>
      </c>
      <c r="C2515" s="6" t="e">
        <f>NA()</f>
        <v>#N/A</v>
      </c>
      <c r="D2515" s="1" t="e">
        <f t="shared" si="43"/>
        <v>#N/A</v>
      </c>
      <c r="E2515" s="1" t="e">
        <f>(C2515-MAX(C$7:C2515))/MAX(C$7:C2515)</f>
        <v>#N/A</v>
      </c>
    </row>
    <row r="2516" spans="2:5">
      <c r="B2516" s="2" t="e">
        <f>NA()</f>
        <v>#N/A</v>
      </c>
      <c r="C2516" s="6" t="e">
        <f>NA()</f>
        <v>#N/A</v>
      </c>
      <c r="D2516" s="1" t="e">
        <f t="shared" si="43"/>
        <v>#N/A</v>
      </c>
      <c r="E2516" s="1" t="e">
        <f>(C2516-MAX(C$7:C2516))/MAX(C$7:C2516)</f>
        <v>#N/A</v>
      </c>
    </row>
    <row r="2517" spans="2:5">
      <c r="B2517" s="2" t="e">
        <f>NA()</f>
        <v>#N/A</v>
      </c>
      <c r="C2517" s="6" t="e">
        <f>NA()</f>
        <v>#N/A</v>
      </c>
      <c r="D2517" s="1" t="e">
        <f t="shared" si="43"/>
        <v>#N/A</v>
      </c>
      <c r="E2517" s="1" t="e">
        <f>(C2517-MAX(C$7:C2517))/MAX(C$7:C2517)</f>
        <v>#N/A</v>
      </c>
    </row>
    <row r="2518" spans="2:5">
      <c r="B2518" s="2" t="e">
        <f>NA()</f>
        <v>#N/A</v>
      </c>
      <c r="C2518" s="6" t="e">
        <f>NA()</f>
        <v>#N/A</v>
      </c>
      <c r="D2518" s="1" t="e">
        <f t="shared" si="43"/>
        <v>#N/A</v>
      </c>
      <c r="E2518" s="1" t="e">
        <f>(C2518-MAX(C$7:C2518))/MAX(C$7:C2518)</f>
        <v>#N/A</v>
      </c>
    </row>
    <row r="2519" spans="2:5">
      <c r="B2519" s="2" t="e">
        <f>NA()</f>
        <v>#N/A</v>
      </c>
      <c r="C2519" s="6" t="e">
        <f>NA()</f>
        <v>#N/A</v>
      </c>
      <c r="D2519" s="1" t="e">
        <f t="shared" si="43"/>
        <v>#N/A</v>
      </c>
      <c r="E2519" s="1" t="e">
        <f>(C2519-MAX(C$7:C2519))/MAX(C$7:C2519)</f>
        <v>#N/A</v>
      </c>
    </row>
    <row r="2520" spans="2:5">
      <c r="B2520" s="2" t="e">
        <f>NA()</f>
        <v>#N/A</v>
      </c>
      <c r="C2520" s="6" t="e">
        <f>NA()</f>
        <v>#N/A</v>
      </c>
      <c r="D2520" s="1" t="e">
        <f t="shared" si="43"/>
        <v>#N/A</v>
      </c>
      <c r="E2520" s="1" t="e">
        <f>(C2520-MAX(C$7:C2520))/MAX(C$7:C2520)</f>
        <v>#N/A</v>
      </c>
    </row>
    <row r="2521" spans="2:5">
      <c r="B2521" s="2" t="e">
        <f>NA()</f>
        <v>#N/A</v>
      </c>
      <c r="C2521" s="6" t="e">
        <f>NA()</f>
        <v>#N/A</v>
      </c>
      <c r="D2521" s="1" t="e">
        <f t="shared" si="43"/>
        <v>#N/A</v>
      </c>
      <c r="E2521" s="1" t="e">
        <f>(C2521-MAX(C$7:C2521))/MAX(C$7:C2521)</f>
        <v>#N/A</v>
      </c>
    </row>
    <row r="2522" spans="2:5">
      <c r="B2522" s="2" t="e">
        <f>NA()</f>
        <v>#N/A</v>
      </c>
      <c r="C2522" s="6" t="e">
        <f>NA()</f>
        <v>#N/A</v>
      </c>
      <c r="D2522" s="1" t="e">
        <f t="shared" si="43"/>
        <v>#N/A</v>
      </c>
      <c r="E2522" s="1" t="e">
        <f>(C2522-MAX(C$7:C2522))/MAX(C$7:C2522)</f>
        <v>#N/A</v>
      </c>
    </row>
    <row r="2523" spans="2:5">
      <c r="B2523" s="2" t="e">
        <f>NA()</f>
        <v>#N/A</v>
      </c>
      <c r="C2523" s="6" t="e">
        <f>NA()</f>
        <v>#N/A</v>
      </c>
      <c r="D2523" s="1" t="e">
        <f t="shared" si="43"/>
        <v>#N/A</v>
      </c>
      <c r="E2523" s="1" t="e">
        <f>(C2523-MAX(C$7:C2523))/MAX(C$7:C2523)</f>
        <v>#N/A</v>
      </c>
    </row>
    <row r="2524" spans="2:5">
      <c r="B2524" s="2" t="e">
        <f>NA()</f>
        <v>#N/A</v>
      </c>
      <c r="C2524" s="6" t="e">
        <f>NA()</f>
        <v>#N/A</v>
      </c>
      <c r="D2524" s="1" t="e">
        <f t="shared" si="43"/>
        <v>#N/A</v>
      </c>
      <c r="E2524" s="1" t="e">
        <f>(C2524-MAX(C$7:C2524))/MAX(C$7:C2524)</f>
        <v>#N/A</v>
      </c>
    </row>
    <row r="2525" spans="2:5">
      <c r="B2525" s="2" t="e">
        <f>NA()</f>
        <v>#N/A</v>
      </c>
      <c r="C2525" s="6" t="e">
        <f>NA()</f>
        <v>#N/A</v>
      </c>
      <c r="D2525" s="1" t="e">
        <f t="shared" si="43"/>
        <v>#N/A</v>
      </c>
      <c r="E2525" s="1" t="e">
        <f>(C2525-MAX(C$7:C2525))/MAX(C$7:C2525)</f>
        <v>#N/A</v>
      </c>
    </row>
    <row r="2526" spans="2:5">
      <c r="B2526" s="2" t="e">
        <f>NA()</f>
        <v>#N/A</v>
      </c>
      <c r="C2526" s="6" t="e">
        <f>NA()</f>
        <v>#N/A</v>
      </c>
      <c r="D2526" s="1" t="e">
        <f t="shared" si="43"/>
        <v>#N/A</v>
      </c>
      <c r="E2526" s="1" t="e">
        <f>(C2526-MAX(C$7:C2526))/MAX(C$7:C2526)</f>
        <v>#N/A</v>
      </c>
    </row>
    <row r="2527" spans="2:5">
      <c r="B2527" s="2" t="e">
        <f>NA()</f>
        <v>#N/A</v>
      </c>
      <c r="C2527" s="6" t="e">
        <f>NA()</f>
        <v>#N/A</v>
      </c>
      <c r="D2527" s="1" t="e">
        <f t="shared" si="43"/>
        <v>#N/A</v>
      </c>
      <c r="E2527" s="1" t="e">
        <f>(C2527-MAX(C$7:C2527))/MAX(C$7:C2527)</f>
        <v>#N/A</v>
      </c>
    </row>
    <row r="2528" spans="2:5">
      <c r="B2528" s="2" t="e">
        <f>NA()</f>
        <v>#N/A</v>
      </c>
      <c r="C2528" s="6" t="e">
        <f>NA()</f>
        <v>#N/A</v>
      </c>
      <c r="D2528" s="1" t="e">
        <f t="shared" si="43"/>
        <v>#N/A</v>
      </c>
      <c r="E2528" s="1" t="e">
        <f>(C2528-MAX(C$7:C2528))/MAX(C$7:C2528)</f>
        <v>#N/A</v>
      </c>
    </row>
    <row r="2529" spans="2:5">
      <c r="B2529" s="2" t="e">
        <f>NA()</f>
        <v>#N/A</v>
      </c>
      <c r="C2529" s="6" t="e">
        <f>NA()</f>
        <v>#N/A</v>
      </c>
      <c r="D2529" s="1" t="e">
        <f t="shared" si="43"/>
        <v>#N/A</v>
      </c>
      <c r="E2529" s="1" t="e">
        <f>(C2529-MAX(C$7:C2529))/MAX(C$7:C2529)</f>
        <v>#N/A</v>
      </c>
    </row>
    <row r="2530" spans="2:5">
      <c r="B2530" s="2" t="e">
        <f>NA()</f>
        <v>#N/A</v>
      </c>
      <c r="C2530" s="6" t="e">
        <f>NA()</f>
        <v>#N/A</v>
      </c>
      <c r="D2530" s="1" t="e">
        <f t="shared" si="43"/>
        <v>#N/A</v>
      </c>
      <c r="E2530" s="1" t="e">
        <f>(C2530-MAX(C$7:C2530))/MAX(C$7:C2530)</f>
        <v>#N/A</v>
      </c>
    </row>
    <row r="2531" spans="2:5">
      <c r="B2531" s="2" t="e">
        <f>NA()</f>
        <v>#N/A</v>
      </c>
      <c r="C2531" s="6" t="e">
        <f>NA()</f>
        <v>#N/A</v>
      </c>
      <c r="D2531" s="1" t="e">
        <f t="shared" si="43"/>
        <v>#N/A</v>
      </c>
      <c r="E2531" s="1" t="e">
        <f>(C2531-MAX(C$7:C2531))/MAX(C$7:C2531)</f>
        <v>#N/A</v>
      </c>
    </row>
    <row r="2532" spans="2:5">
      <c r="B2532" s="2" t="e">
        <f>NA()</f>
        <v>#N/A</v>
      </c>
      <c r="C2532" s="6" t="e">
        <f>NA()</f>
        <v>#N/A</v>
      </c>
      <c r="D2532" s="1" t="e">
        <f t="shared" si="43"/>
        <v>#N/A</v>
      </c>
      <c r="E2532" s="1" t="e">
        <f>(C2532-MAX(C$7:C2532))/MAX(C$7:C2532)</f>
        <v>#N/A</v>
      </c>
    </row>
    <row r="2533" spans="2:5">
      <c r="B2533" s="2" t="e">
        <f>NA()</f>
        <v>#N/A</v>
      </c>
      <c r="C2533" s="6" t="e">
        <f>NA()</f>
        <v>#N/A</v>
      </c>
      <c r="D2533" s="1" t="e">
        <f t="shared" si="43"/>
        <v>#N/A</v>
      </c>
      <c r="E2533" s="1" t="e">
        <f>(C2533-MAX(C$7:C2533))/MAX(C$7:C2533)</f>
        <v>#N/A</v>
      </c>
    </row>
    <row r="2534" spans="2:5">
      <c r="B2534" s="2" t="e">
        <f>NA()</f>
        <v>#N/A</v>
      </c>
      <c r="C2534" s="6" t="e">
        <f>NA()</f>
        <v>#N/A</v>
      </c>
      <c r="D2534" s="1" t="e">
        <f t="shared" si="43"/>
        <v>#N/A</v>
      </c>
      <c r="E2534" s="1" t="e">
        <f>(C2534-MAX(C$7:C2534))/MAX(C$7:C2534)</f>
        <v>#N/A</v>
      </c>
    </row>
    <row r="2535" spans="2:5">
      <c r="B2535" s="2" t="e">
        <f>NA()</f>
        <v>#N/A</v>
      </c>
      <c r="C2535" s="6" t="e">
        <f>NA()</f>
        <v>#N/A</v>
      </c>
      <c r="D2535" s="1" t="e">
        <f t="shared" si="43"/>
        <v>#N/A</v>
      </c>
      <c r="E2535" s="1" t="e">
        <f>(C2535-MAX(C$7:C2535))/MAX(C$7:C2535)</f>
        <v>#N/A</v>
      </c>
    </row>
    <row r="2536" spans="2:5">
      <c r="B2536" s="2" t="e">
        <f>NA()</f>
        <v>#N/A</v>
      </c>
      <c r="C2536" s="6" t="e">
        <f>NA()</f>
        <v>#N/A</v>
      </c>
      <c r="D2536" s="1" t="e">
        <f t="shared" si="43"/>
        <v>#N/A</v>
      </c>
      <c r="E2536" s="1" t="e">
        <f>(C2536-MAX(C$7:C2536))/MAX(C$7:C2536)</f>
        <v>#N/A</v>
      </c>
    </row>
    <row r="2537" spans="2:5">
      <c r="B2537" s="2" t="e">
        <f>NA()</f>
        <v>#N/A</v>
      </c>
      <c r="C2537" s="6" t="e">
        <f>NA()</f>
        <v>#N/A</v>
      </c>
      <c r="D2537" s="1" t="e">
        <f t="shared" si="43"/>
        <v>#N/A</v>
      </c>
      <c r="E2537" s="1" t="e">
        <f>(C2537-MAX(C$7:C2537))/MAX(C$7:C2537)</f>
        <v>#N/A</v>
      </c>
    </row>
    <row r="2538" spans="2:5">
      <c r="B2538" s="2" t="e">
        <f>NA()</f>
        <v>#N/A</v>
      </c>
      <c r="C2538" s="6" t="e">
        <f>NA()</f>
        <v>#N/A</v>
      </c>
      <c r="D2538" s="1" t="e">
        <f t="shared" si="43"/>
        <v>#N/A</v>
      </c>
      <c r="E2538" s="1" t="e">
        <f>(C2538-MAX(C$7:C2538))/MAX(C$7:C2538)</f>
        <v>#N/A</v>
      </c>
    </row>
    <row r="2539" spans="2:5">
      <c r="B2539" s="2" t="e">
        <f>NA()</f>
        <v>#N/A</v>
      </c>
      <c r="C2539" s="6" t="e">
        <f>NA()</f>
        <v>#N/A</v>
      </c>
      <c r="D2539" s="1" t="e">
        <f t="shared" si="43"/>
        <v>#N/A</v>
      </c>
      <c r="E2539" s="1" t="e">
        <f>(C2539-MAX(C$7:C2539))/MAX(C$7:C2539)</f>
        <v>#N/A</v>
      </c>
    </row>
    <row r="2540" spans="2:5">
      <c r="B2540" s="2" t="e">
        <f>NA()</f>
        <v>#N/A</v>
      </c>
      <c r="C2540" s="6" t="e">
        <f>NA()</f>
        <v>#N/A</v>
      </c>
      <c r="D2540" s="1" t="e">
        <f t="shared" si="43"/>
        <v>#N/A</v>
      </c>
      <c r="E2540" s="1" t="e">
        <f>(C2540-MAX(C$7:C2540))/MAX(C$7:C2540)</f>
        <v>#N/A</v>
      </c>
    </row>
    <row r="2541" spans="2:5">
      <c r="B2541" s="2" t="e">
        <f>NA()</f>
        <v>#N/A</v>
      </c>
      <c r="C2541" s="6" t="e">
        <f>NA()</f>
        <v>#N/A</v>
      </c>
      <c r="D2541" s="1" t="e">
        <f t="shared" si="43"/>
        <v>#N/A</v>
      </c>
      <c r="E2541" s="1" t="e">
        <f>(C2541-MAX(C$7:C2541))/MAX(C$7:C2541)</f>
        <v>#N/A</v>
      </c>
    </row>
    <row r="2542" spans="2:5">
      <c r="B2542" s="2" t="e">
        <f>NA()</f>
        <v>#N/A</v>
      </c>
      <c r="C2542" s="6" t="e">
        <f>NA()</f>
        <v>#N/A</v>
      </c>
      <c r="D2542" s="1" t="e">
        <f t="shared" si="43"/>
        <v>#N/A</v>
      </c>
      <c r="E2542" s="1" t="e">
        <f>(C2542-MAX(C$7:C2542))/MAX(C$7:C2542)</f>
        <v>#N/A</v>
      </c>
    </row>
    <row r="2543" spans="2:5">
      <c r="B2543" s="2" t="e">
        <f>NA()</f>
        <v>#N/A</v>
      </c>
      <c r="C2543" s="6" t="e">
        <f>NA()</f>
        <v>#N/A</v>
      </c>
      <c r="D2543" s="1" t="e">
        <f t="shared" si="43"/>
        <v>#N/A</v>
      </c>
      <c r="E2543" s="1" t="e">
        <f>(C2543-MAX(C$7:C2543))/MAX(C$7:C2543)</f>
        <v>#N/A</v>
      </c>
    </row>
    <row r="2544" spans="2:5">
      <c r="B2544" s="2" t="e">
        <f>NA()</f>
        <v>#N/A</v>
      </c>
      <c r="C2544" s="6" t="e">
        <f>NA()</f>
        <v>#N/A</v>
      </c>
      <c r="D2544" s="1" t="e">
        <f t="shared" si="43"/>
        <v>#N/A</v>
      </c>
      <c r="E2544" s="1" t="e">
        <f>(C2544-MAX(C$7:C2544))/MAX(C$7:C2544)</f>
        <v>#N/A</v>
      </c>
    </row>
    <row r="2545" spans="2:5">
      <c r="B2545" s="2" t="e">
        <f>NA()</f>
        <v>#N/A</v>
      </c>
      <c r="C2545" s="6" t="e">
        <f>NA()</f>
        <v>#N/A</v>
      </c>
      <c r="D2545" s="1" t="e">
        <f t="shared" si="43"/>
        <v>#N/A</v>
      </c>
      <c r="E2545" s="1" t="e">
        <f>(C2545-MAX(C$7:C2545))/MAX(C$7:C2545)</f>
        <v>#N/A</v>
      </c>
    </row>
    <row r="2546" spans="2:5">
      <c r="B2546" s="2" t="e">
        <f>NA()</f>
        <v>#N/A</v>
      </c>
      <c r="C2546" s="6" t="e">
        <f>NA()</f>
        <v>#N/A</v>
      </c>
      <c r="D2546" s="1" t="e">
        <f t="shared" si="43"/>
        <v>#N/A</v>
      </c>
      <c r="E2546" s="1" t="e">
        <f>(C2546-MAX(C$7:C2546))/MAX(C$7:C2546)</f>
        <v>#N/A</v>
      </c>
    </row>
    <row r="2547" spans="2:5">
      <c r="B2547" s="2" t="e">
        <f>NA()</f>
        <v>#N/A</v>
      </c>
      <c r="C2547" s="6" t="e">
        <f>NA()</f>
        <v>#N/A</v>
      </c>
      <c r="D2547" s="1" t="e">
        <f t="shared" si="43"/>
        <v>#N/A</v>
      </c>
      <c r="E2547" s="1" t="e">
        <f>(C2547-MAX(C$7:C2547))/MAX(C$7:C2547)</f>
        <v>#N/A</v>
      </c>
    </row>
    <row r="2548" spans="2:5">
      <c r="B2548" s="2" t="e">
        <f>NA()</f>
        <v>#N/A</v>
      </c>
      <c r="C2548" s="6" t="e">
        <f>NA()</f>
        <v>#N/A</v>
      </c>
      <c r="D2548" s="1" t="e">
        <f t="shared" si="43"/>
        <v>#N/A</v>
      </c>
      <c r="E2548" s="1" t="e">
        <f>(C2548-MAX(C$7:C2548))/MAX(C$7:C2548)</f>
        <v>#N/A</v>
      </c>
    </row>
    <row r="2549" spans="2:5">
      <c r="B2549" s="2" t="e">
        <f>NA()</f>
        <v>#N/A</v>
      </c>
      <c r="C2549" s="6" t="e">
        <f>NA()</f>
        <v>#N/A</v>
      </c>
      <c r="D2549" s="1" t="e">
        <f t="shared" si="43"/>
        <v>#N/A</v>
      </c>
      <c r="E2549" s="1" t="e">
        <f>(C2549-MAX(C$7:C2549))/MAX(C$7:C2549)</f>
        <v>#N/A</v>
      </c>
    </row>
    <row r="2550" spans="2:5">
      <c r="B2550" s="2" t="e">
        <f>NA()</f>
        <v>#N/A</v>
      </c>
      <c r="C2550" s="6" t="e">
        <f>NA()</f>
        <v>#N/A</v>
      </c>
      <c r="D2550" s="1" t="e">
        <f t="shared" si="43"/>
        <v>#N/A</v>
      </c>
      <c r="E2550" s="1" t="e">
        <f>(C2550-MAX(C$7:C2550))/MAX(C$7:C2550)</f>
        <v>#N/A</v>
      </c>
    </row>
    <row r="2551" spans="2:5">
      <c r="B2551" s="2" t="e">
        <f>NA()</f>
        <v>#N/A</v>
      </c>
      <c r="C2551" s="6" t="e">
        <f>NA()</f>
        <v>#N/A</v>
      </c>
      <c r="D2551" s="1" t="e">
        <f t="shared" si="43"/>
        <v>#N/A</v>
      </c>
      <c r="E2551" s="1" t="e">
        <f>(C2551-MAX(C$7:C2551))/MAX(C$7:C2551)</f>
        <v>#N/A</v>
      </c>
    </row>
    <row r="2552" spans="2:5">
      <c r="B2552" s="2" t="e">
        <f>NA()</f>
        <v>#N/A</v>
      </c>
      <c r="C2552" s="6" t="e">
        <f>NA()</f>
        <v>#N/A</v>
      </c>
      <c r="D2552" s="1" t="e">
        <f t="shared" si="43"/>
        <v>#N/A</v>
      </c>
      <c r="E2552" s="1" t="e">
        <f>(C2552-MAX(C$7:C2552))/MAX(C$7:C2552)</f>
        <v>#N/A</v>
      </c>
    </row>
    <row r="2553" spans="2:5">
      <c r="B2553" s="2" t="e">
        <f>NA()</f>
        <v>#N/A</v>
      </c>
      <c r="C2553" s="6" t="e">
        <f>NA()</f>
        <v>#N/A</v>
      </c>
      <c r="D2553" s="1" t="e">
        <f t="shared" si="43"/>
        <v>#N/A</v>
      </c>
      <c r="E2553" s="1" t="e">
        <f>(C2553-MAX(C$7:C2553))/MAX(C$7:C2553)</f>
        <v>#N/A</v>
      </c>
    </row>
    <row r="2554" spans="2:5">
      <c r="B2554" s="2" t="e">
        <f>NA()</f>
        <v>#N/A</v>
      </c>
      <c r="C2554" s="6" t="e">
        <f>NA()</f>
        <v>#N/A</v>
      </c>
      <c r="D2554" s="1" t="e">
        <f t="shared" si="43"/>
        <v>#N/A</v>
      </c>
      <c r="E2554" s="1" t="e">
        <f>(C2554-MAX(C$7:C2554))/MAX(C$7:C2554)</f>
        <v>#N/A</v>
      </c>
    </row>
    <row r="2555" spans="2:5">
      <c r="B2555" s="2" t="e">
        <f>NA()</f>
        <v>#N/A</v>
      </c>
      <c r="C2555" s="6" t="e">
        <f>NA()</f>
        <v>#N/A</v>
      </c>
      <c r="D2555" s="1" t="e">
        <f t="shared" si="43"/>
        <v>#N/A</v>
      </c>
      <c r="E2555" s="1" t="e">
        <f>(C2555-MAX(C$7:C2555))/MAX(C$7:C2555)</f>
        <v>#N/A</v>
      </c>
    </row>
    <row r="2556" spans="2:5">
      <c r="B2556" s="2" t="e">
        <f>NA()</f>
        <v>#N/A</v>
      </c>
      <c r="C2556" s="6" t="e">
        <f>NA()</f>
        <v>#N/A</v>
      </c>
      <c r="D2556" s="1" t="e">
        <f t="shared" si="43"/>
        <v>#N/A</v>
      </c>
      <c r="E2556" s="1" t="e">
        <f>(C2556-MAX(C$7:C2556))/MAX(C$7:C2556)</f>
        <v>#N/A</v>
      </c>
    </row>
    <row r="2557" spans="2:5">
      <c r="B2557" s="2" t="e">
        <f>NA()</f>
        <v>#N/A</v>
      </c>
      <c r="C2557" s="6" t="e">
        <f>NA()</f>
        <v>#N/A</v>
      </c>
      <c r="D2557" s="1" t="e">
        <f t="shared" si="43"/>
        <v>#N/A</v>
      </c>
      <c r="E2557" s="1" t="e">
        <f>(C2557-MAX(C$7:C2557))/MAX(C$7:C2557)</f>
        <v>#N/A</v>
      </c>
    </row>
    <row r="2558" spans="2:5">
      <c r="B2558" s="2" t="e">
        <f>NA()</f>
        <v>#N/A</v>
      </c>
      <c r="C2558" s="6" t="e">
        <f>NA()</f>
        <v>#N/A</v>
      </c>
      <c r="D2558" s="1" t="e">
        <f t="shared" si="43"/>
        <v>#N/A</v>
      </c>
      <c r="E2558" s="1" t="e">
        <f>(C2558-MAX(C$7:C2558))/MAX(C$7:C2558)</f>
        <v>#N/A</v>
      </c>
    </row>
    <row r="2559" spans="2:5">
      <c r="B2559" s="2" t="e">
        <f>NA()</f>
        <v>#N/A</v>
      </c>
      <c r="C2559" s="6" t="e">
        <f>NA()</f>
        <v>#N/A</v>
      </c>
      <c r="D2559" s="1" t="e">
        <f t="shared" si="43"/>
        <v>#N/A</v>
      </c>
      <c r="E2559" s="1" t="e">
        <f>(C2559-MAX(C$7:C2559))/MAX(C$7:C2559)</f>
        <v>#N/A</v>
      </c>
    </row>
    <row r="2560" spans="2:5">
      <c r="B2560" s="2" t="e">
        <f>NA()</f>
        <v>#N/A</v>
      </c>
      <c r="C2560" s="6" t="e">
        <f>NA()</f>
        <v>#N/A</v>
      </c>
      <c r="D2560" s="1" t="e">
        <f t="shared" si="43"/>
        <v>#N/A</v>
      </c>
      <c r="E2560" s="1" t="e">
        <f>(C2560-MAX(C$7:C2560))/MAX(C$7:C2560)</f>
        <v>#N/A</v>
      </c>
    </row>
    <row r="2561" spans="2:5">
      <c r="B2561" s="2" t="e">
        <f>NA()</f>
        <v>#N/A</v>
      </c>
      <c r="C2561" s="6" t="e">
        <f>NA()</f>
        <v>#N/A</v>
      </c>
      <c r="D2561" s="1" t="e">
        <f t="shared" si="43"/>
        <v>#N/A</v>
      </c>
      <c r="E2561" s="1" t="e">
        <f>(C2561-MAX(C$7:C2561))/MAX(C$7:C2561)</f>
        <v>#N/A</v>
      </c>
    </row>
    <row r="2562" spans="2:5">
      <c r="B2562" s="2" t="e">
        <f>NA()</f>
        <v>#N/A</v>
      </c>
      <c r="C2562" s="6" t="e">
        <f>NA()</f>
        <v>#N/A</v>
      </c>
      <c r="D2562" s="1" t="e">
        <f t="shared" si="43"/>
        <v>#N/A</v>
      </c>
      <c r="E2562" s="1" t="e">
        <f>(C2562-MAX(C$7:C2562))/MAX(C$7:C2562)</f>
        <v>#N/A</v>
      </c>
    </row>
    <row r="2563" spans="2:5">
      <c r="B2563" s="2" t="e">
        <f>NA()</f>
        <v>#N/A</v>
      </c>
      <c r="C2563" s="6" t="e">
        <f>NA()</f>
        <v>#N/A</v>
      </c>
      <c r="D2563" s="1" t="e">
        <f t="shared" si="43"/>
        <v>#N/A</v>
      </c>
      <c r="E2563" s="1" t="e">
        <f>(C2563-MAX(C$7:C2563))/MAX(C$7:C2563)</f>
        <v>#N/A</v>
      </c>
    </row>
    <row r="2564" spans="2:5">
      <c r="B2564" s="2" t="e">
        <f>NA()</f>
        <v>#N/A</v>
      </c>
      <c r="C2564" s="6" t="e">
        <f>NA()</f>
        <v>#N/A</v>
      </c>
      <c r="D2564" s="1" t="e">
        <f t="shared" si="43"/>
        <v>#N/A</v>
      </c>
      <c r="E2564" s="1" t="e">
        <f>(C2564-MAX(C$7:C2564))/MAX(C$7:C2564)</f>
        <v>#N/A</v>
      </c>
    </row>
    <row r="2565" spans="2:5">
      <c r="B2565" s="2" t="e">
        <f>NA()</f>
        <v>#N/A</v>
      </c>
      <c r="C2565" s="6" t="e">
        <f>NA()</f>
        <v>#N/A</v>
      </c>
      <c r="D2565" s="1" t="e">
        <f t="shared" si="43"/>
        <v>#N/A</v>
      </c>
      <c r="E2565" s="1" t="e">
        <f>(C2565-MAX(C$7:C2565))/MAX(C$7:C2565)</f>
        <v>#N/A</v>
      </c>
    </row>
    <row r="2566" spans="2:5">
      <c r="B2566" s="2" t="e">
        <f>NA()</f>
        <v>#N/A</v>
      </c>
      <c r="C2566" s="6" t="e">
        <f>NA()</f>
        <v>#N/A</v>
      </c>
      <c r="D2566" s="1" t="e">
        <f t="shared" si="43"/>
        <v>#N/A</v>
      </c>
      <c r="E2566" s="1" t="e">
        <f>(C2566-MAX(C$7:C2566))/MAX(C$7:C2566)</f>
        <v>#N/A</v>
      </c>
    </row>
    <row r="2567" spans="2:5">
      <c r="B2567" s="2" t="e">
        <f>NA()</f>
        <v>#N/A</v>
      </c>
      <c r="C2567" s="6" t="e">
        <f>NA()</f>
        <v>#N/A</v>
      </c>
      <c r="D2567" s="1" t="e">
        <f t="shared" si="43"/>
        <v>#N/A</v>
      </c>
      <c r="E2567" s="1" t="e">
        <f>(C2567-MAX(C$7:C2567))/MAX(C$7:C2567)</f>
        <v>#N/A</v>
      </c>
    </row>
    <row r="2568" spans="2:5">
      <c r="B2568" s="2" t="e">
        <f>NA()</f>
        <v>#N/A</v>
      </c>
      <c r="C2568" s="6" t="e">
        <f>NA()</f>
        <v>#N/A</v>
      </c>
      <c r="D2568" s="1" t="e">
        <f t="shared" si="43"/>
        <v>#N/A</v>
      </c>
      <c r="E2568" s="1" t="e">
        <f>(C2568-MAX(C$7:C2568))/MAX(C$7:C2568)</f>
        <v>#N/A</v>
      </c>
    </row>
    <row r="2569" spans="2:5">
      <c r="B2569" s="2" t="e">
        <f>NA()</f>
        <v>#N/A</v>
      </c>
      <c r="C2569" s="6" t="e">
        <f>NA()</f>
        <v>#N/A</v>
      </c>
      <c r="D2569" s="1" t="e">
        <f t="shared" ref="D2569:D2632" si="44">C2569/C2568-1</f>
        <v>#N/A</v>
      </c>
      <c r="E2569" s="1" t="e">
        <f>(C2569-MAX(C$7:C2569))/MAX(C$7:C2569)</f>
        <v>#N/A</v>
      </c>
    </row>
    <row r="2570" spans="2:5">
      <c r="B2570" s="2" t="e">
        <f>NA()</f>
        <v>#N/A</v>
      </c>
      <c r="C2570" s="6" t="e">
        <f>NA()</f>
        <v>#N/A</v>
      </c>
      <c r="D2570" s="1" t="e">
        <f t="shared" si="44"/>
        <v>#N/A</v>
      </c>
      <c r="E2570" s="1" t="e">
        <f>(C2570-MAX(C$7:C2570))/MAX(C$7:C2570)</f>
        <v>#N/A</v>
      </c>
    </row>
    <row r="2571" spans="2:5">
      <c r="B2571" s="2" t="e">
        <f>NA()</f>
        <v>#N/A</v>
      </c>
      <c r="C2571" s="6" t="e">
        <f>NA()</f>
        <v>#N/A</v>
      </c>
      <c r="D2571" s="1" t="e">
        <f t="shared" si="44"/>
        <v>#N/A</v>
      </c>
      <c r="E2571" s="1" t="e">
        <f>(C2571-MAX(C$7:C2571))/MAX(C$7:C2571)</f>
        <v>#N/A</v>
      </c>
    </row>
    <row r="2572" spans="2:5">
      <c r="B2572" s="2" t="e">
        <f>NA()</f>
        <v>#N/A</v>
      </c>
      <c r="C2572" s="6" t="e">
        <f>NA()</f>
        <v>#N/A</v>
      </c>
      <c r="D2572" s="1" t="e">
        <f t="shared" si="44"/>
        <v>#N/A</v>
      </c>
      <c r="E2572" s="1" t="e">
        <f>(C2572-MAX(C$7:C2572))/MAX(C$7:C2572)</f>
        <v>#N/A</v>
      </c>
    </row>
    <row r="2573" spans="2:5">
      <c r="B2573" s="2" t="e">
        <f>NA()</f>
        <v>#N/A</v>
      </c>
      <c r="C2573" s="6" t="e">
        <f>NA()</f>
        <v>#N/A</v>
      </c>
      <c r="D2573" s="1" t="e">
        <f t="shared" si="44"/>
        <v>#N/A</v>
      </c>
      <c r="E2573" s="1" t="e">
        <f>(C2573-MAX(C$7:C2573))/MAX(C$7:C2573)</f>
        <v>#N/A</v>
      </c>
    </row>
    <row r="2574" spans="2:5">
      <c r="B2574" s="2" t="e">
        <f>NA()</f>
        <v>#N/A</v>
      </c>
      <c r="C2574" s="6" t="e">
        <f>NA()</f>
        <v>#N/A</v>
      </c>
      <c r="D2574" s="1" t="e">
        <f t="shared" si="44"/>
        <v>#N/A</v>
      </c>
      <c r="E2574" s="1" t="e">
        <f>(C2574-MAX(C$7:C2574))/MAX(C$7:C2574)</f>
        <v>#N/A</v>
      </c>
    </row>
    <row r="2575" spans="2:5">
      <c r="B2575" s="2" t="e">
        <f>NA()</f>
        <v>#N/A</v>
      </c>
      <c r="C2575" s="6" t="e">
        <f>NA()</f>
        <v>#N/A</v>
      </c>
      <c r="D2575" s="1" t="e">
        <f t="shared" si="44"/>
        <v>#N/A</v>
      </c>
      <c r="E2575" s="1" t="e">
        <f>(C2575-MAX(C$7:C2575))/MAX(C$7:C2575)</f>
        <v>#N/A</v>
      </c>
    </row>
    <row r="2576" spans="2:5">
      <c r="B2576" s="2" t="e">
        <f>NA()</f>
        <v>#N/A</v>
      </c>
      <c r="C2576" s="6" t="e">
        <f>NA()</f>
        <v>#N/A</v>
      </c>
      <c r="D2576" s="1" t="e">
        <f t="shared" si="44"/>
        <v>#N/A</v>
      </c>
      <c r="E2576" s="1" t="e">
        <f>(C2576-MAX(C$7:C2576))/MAX(C$7:C2576)</f>
        <v>#N/A</v>
      </c>
    </row>
    <row r="2577" spans="2:5">
      <c r="B2577" s="2" t="e">
        <f>NA()</f>
        <v>#N/A</v>
      </c>
      <c r="C2577" s="6" t="e">
        <f>NA()</f>
        <v>#N/A</v>
      </c>
      <c r="D2577" s="1" t="e">
        <f t="shared" si="44"/>
        <v>#N/A</v>
      </c>
      <c r="E2577" s="1" t="e">
        <f>(C2577-MAX(C$7:C2577))/MAX(C$7:C2577)</f>
        <v>#N/A</v>
      </c>
    </row>
    <row r="2578" spans="2:5">
      <c r="B2578" s="2" t="e">
        <f>NA()</f>
        <v>#N/A</v>
      </c>
      <c r="C2578" s="6" t="e">
        <f>NA()</f>
        <v>#N/A</v>
      </c>
      <c r="D2578" s="1" t="e">
        <f t="shared" si="44"/>
        <v>#N/A</v>
      </c>
      <c r="E2578" s="1" t="e">
        <f>(C2578-MAX(C$7:C2578))/MAX(C$7:C2578)</f>
        <v>#N/A</v>
      </c>
    </row>
    <row r="2579" spans="2:5">
      <c r="B2579" s="2" t="e">
        <f>NA()</f>
        <v>#N/A</v>
      </c>
      <c r="C2579" s="6" t="e">
        <f>NA()</f>
        <v>#N/A</v>
      </c>
      <c r="D2579" s="1" t="e">
        <f t="shared" si="44"/>
        <v>#N/A</v>
      </c>
      <c r="E2579" s="1" t="e">
        <f>(C2579-MAX(C$7:C2579))/MAX(C$7:C2579)</f>
        <v>#N/A</v>
      </c>
    </row>
    <row r="2580" spans="2:5">
      <c r="B2580" s="2" t="e">
        <f>NA()</f>
        <v>#N/A</v>
      </c>
      <c r="C2580" s="6" t="e">
        <f>NA()</f>
        <v>#N/A</v>
      </c>
      <c r="D2580" s="1" t="e">
        <f t="shared" si="44"/>
        <v>#N/A</v>
      </c>
      <c r="E2580" s="1" t="e">
        <f>(C2580-MAX(C$7:C2580))/MAX(C$7:C2580)</f>
        <v>#N/A</v>
      </c>
    </row>
    <row r="2581" spans="2:5">
      <c r="B2581" s="2" t="e">
        <f>NA()</f>
        <v>#N/A</v>
      </c>
      <c r="C2581" s="6" t="e">
        <f>NA()</f>
        <v>#N/A</v>
      </c>
      <c r="D2581" s="1" t="e">
        <f t="shared" si="44"/>
        <v>#N/A</v>
      </c>
      <c r="E2581" s="1" t="e">
        <f>(C2581-MAX(C$7:C2581))/MAX(C$7:C2581)</f>
        <v>#N/A</v>
      </c>
    </row>
    <row r="2582" spans="2:5">
      <c r="B2582" s="2" t="e">
        <f>NA()</f>
        <v>#N/A</v>
      </c>
      <c r="C2582" s="6" t="e">
        <f>NA()</f>
        <v>#N/A</v>
      </c>
      <c r="D2582" s="1" t="e">
        <f t="shared" si="44"/>
        <v>#N/A</v>
      </c>
      <c r="E2582" s="1" t="e">
        <f>(C2582-MAX(C$7:C2582))/MAX(C$7:C2582)</f>
        <v>#N/A</v>
      </c>
    </row>
    <row r="2583" spans="2:5">
      <c r="B2583" s="2" t="e">
        <f>NA()</f>
        <v>#N/A</v>
      </c>
      <c r="C2583" s="6" t="e">
        <f>NA()</f>
        <v>#N/A</v>
      </c>
      <c r="D2583" s="1" t="e">
        <f t="shared" si="44"/>
        <v>#N/A</v>
      </c>
      <c r="E2583" s="1" t="e">
        <f>(C2583-MAX(C$7:C2583))/MAX(C$7:C2583)</f>
        <v>#N/A</v>
      </c>
    </row>
    <row r="2584" spans="2:5">
      <c r="B2584" s="2" t="e">
        <f>NA()</f>
        <v>#N/A</v>
      </c>
      <c r="C2584" s="6" t="e">
        <f>NA()</f>
        <v>#N/A</v>
      </c>
      <c r="D2584" s="1" t="e">
        <f t="shared" si="44"/>
        <v>#N/A</v>
      </c>
      <c r="E2584" s="1" t="e">
        <f>(C2584-MAX(C$7:C2584))/MAX(C$7:C2584)</f>
        <v>#N/A</v>
      </c>
    </row>
    <row r="2585" spans="2:5">
      <c r="B2585" s="2" t="e">
        <f>NA()</f>
        <v>#N/A</v>
      </c>
      <c r="C2585" s="6" t="e">
        <f>NA()</f>
        <v>#N/A</v>
      </c>
      <c r="D2585" s="1" t="e">
        <f t="shared" si="44"/>
        <v>#N/A</v>
      </c>
      <c r="E2585" s="1" t="e">
        <f>(C2585-MAX(C$7:C2585))/MAX(C$7:C2585)</f>
        <v>#N/A</v>
      </c>
    </row>
    <row r="2586" spans="2:5">
      <c r="B2586" s="2" t="e">
        <f>NA()</f>
        <v>#N/A</v>
      </c>
      <c r="C2586" s="6" t="e">
        <f>NA()</f>
        <v>#N/A</v>
      </c>
      <c r="D2586" s="1" t="e">
        <f t="shared" si="44"/>
        <v>#N/A</v>
      </c>
      <c r="E2586" s="1" t="e">
        <f>(C2586-MAX(C$7:C2586))/MAX(C$7:C2586)</f>
        <v>#N/A</v>
      </c>
    </row>
    <row r="2587" spans="2:5">
      <c r="B2587" s="2" t="e">
        <f>NA()</f>
        <v>#N/A</v>
      </c>
      <c r="C2587" s="6" t="e">
        <f>NA()</f>
        <v>#N/A</v>
      </c>
      <c r="D2587" s="1" t="e">
        <f t="shared" si="44"/>
        <v>#N/A</v>
      </c>
      <c r="E2587" s="1" t="e">
        <f>(C2587-MAX(C$7:C2587))/MAX(C$7:C2587)</f>
        <v>#N/A</v>
      </c>
    </row>
    <row r="2588" spans="2:5">
      <c r="B2588" s="2" t="e">
        <f>NA()</f>
        <v>#N/A</v>
      </c>
      <c r="C2588" s="6" t="e">
        <f>NA()</f>
        <v>#N/A</v>
      </c>
      <c r="D2588" s="1" t="e">
        <f t="shared" si="44"/>
        <v>#N/A</v>
      </c>
      <c r="E2588" s="1" t="e">
        <f>(C2588-MAX(C$7:C2588))/MAX(C$7:C2588)</f>
        <v>#N/A</v>
      </c>
    </row>
    <row r="2589" spans="2:5">
      <c r="B2589" s="2" t="e">
        <f>NA()</f>
        <v>#N/A</v>
      </c>
      <c r="C2589" s="6" t="e">
        <f>NA()</f>
        <v>#N/A</v>
      </c>
      <c r="D2589" s="1" t="e">
        <f t="shared" si="44"/>
        <v>#N/A</v>
      </c>
      <c r="E2589" s="1" t="e">
        <f>(C2589-MAX(C$7:C2589))/MAX(C$7:C2589)</f>
        <v>#N/A</v>
      </c>
    </row>
    <row r="2590" spans="2:5">
      <c r="B2590" s="2" t="e">
        <f>NA()</f>
        <v>#N/A</v>
      </c>
      <c r="C2590" s="6" t="e">
        <f>NA()</f>
        <v>#N/A</v>
      </c>
      <c r="D2590" s="1" t="e">
        <f t="shared" si="44"/>
        <v>#N/A</v>
      </c>
      <c r="E2590" s="1" t="e">
        <f>(C2590-MAX(C$7:C2590))/MAX(C$7:C2590)</f>
        <v>#N/A</v>
      </c>
    </row>
    <row r="2591" spans="2:5">
      <c r="B2591" s="2" t="e">
        <f>NA()</f>
        <v>#N/A</v>
      </c>
      <c r="C2591" s="6" t="e">
        <f>NA()</f>
        <v>#N/A</v>
      </c>
      <c r="D2591" s="1" t="e">
        <f t="shared" si="44"/>
        <v>#N/A</v>
      </c>
      <c r="E2591" s="1" t="e">
        <f>(C2591-MAX(C$7:C2591))/MAX(C$7:C2591)</f>
        <v>#N/A</v>
      </c>
    </row>
    <row r="2592" spans="2:5">
      <c r="B2592" s="2" t="e">
        <f>NA()</f>
        <v>#N/A</v>
      </c>
      <c r="C2592" s="6" t="e">
        <f>NA()</f>
        <v>#N/A</v>
      </c>
      <c r="D2592" s="1" t="e">
        <f t="shared" si="44"/>
        <v>#N/A</v>
      </c>
      <c r="E2592" s="1" t="e">
        <f>(C2592-MAX(C$7:C2592))/MAX(C$7:C2592)</f>
        <v>#N/A</v>
      </c>
    </row>
    <row r="2593" spans="2:5">
      <c r="B2593" s="2" t="e">
        <f>NA()</f>
        <v>#N/A</v>
      </c>
      <c r="C2593" s="6" t="e">
        <f>NA()</f>
        <v>#N/A</v>
      </c>
      <c r="D2593" s="1" t="e">
        <f t="shared" si="44"/>
        <v>#N/A</v>
      </c>
      <c r="E2593" s="1" t="e">
        <f>(C2593-MAX(C$7:C2593))/MAX(C$7:C2593)</f>
        <v>#N/A</v>
      </c>
    </row>
    <row r="2594" spans="2:5">
      <c r="B2594" s="2" t="e">
        <f>NA()</f>
        <v>#N/A</v>
      </c>
      <c r="C2594" s="6" t="e">
        <f>NA()</f>
        <v>#N/A</v>
      </c>
      <c r="D2594" s="1" t="e">
        <f t="shared" si="44"/>
        <v>#N/A</v>
      </c>
      <c r="E2594" s="1" t="e">
        <f>(C2594-MAX(C$7:C2594))/MAX(C$7:C2594)</f>
        <v>#N/A</v>
      </c>
    </row>
    <row r="2595" spans="2:5">
      <c r="B2595" s="2" t="e">
        <f>NA()</f>
        <v>#N/A</v>
      </c>
      <c r="C2595" s="6" t="e">
        <f>NA()</f>
        <v>#N/A</v>
      </c>
      <c r="D2595" s="1" t="e">
        <f t="shared" si="44"/>
        <v>#N/A</v>
      </c>
      <c r="E2595" s="1" t="e">
        <f>(C2595-MAX(C$7:C2595))/MAX(C$7:C2595)</f>
        <v>#N/A</v>
      </c>
    </row>
    <row r="2596" spans="2:5">
      <c r="B2596" s="2" t="e">
        <f>NA()</f>
        <v>#N/A</v>
      </c>
      <c r="C2596" s="6" t="e">
        <f>NA()</f>
        <v>#N/A</v>
      </c>
      <c r="D2596" s="1" t="e">
        <f t="shared" si="44"/>
        <v>#N/A</v>
      </c>
      <c r="E2596" s="1" t="e">
        <f>(C2596-MAX(C$7:C2596))/MAX(C$7:C2596)</f>
        <v>#N/A</v>
      </c>
    </row>
    <row r="2597" spans="2:5">
      <c r="B2597" s="2" t="e">
        <f>NA()</f>
        <v>#N/A</v>
      </c>
      <c r="C2597" s="6" t="e">
        <f>NA()</f>
        <v>#N/A</v>
      </c>
      <c r="D2597" s="1" t="e">
        <f t="shared" si="44"/>
        <v>#N/A</v>
      </c>
      <c r="E2597" s="1" t="e">
        <f>(C2597-MAX(C$7:C2597))/MAX(C$7:C2597)</f>
        <v>#N/A</v>
      </c>
    </row>
    <row r="2598" spans="2:5">
      <c r="B2598" s="2" t="e">
        <f>NA()</f>
        <v>#N/A</v>
      </c>
      <c r="C2598" s="6" t="e">
        <f>NA()</f>
        <v>#N/A</v>
      </c>
      <c r="D2598" s="1" t="e">
        <f t="shared" si="44"/>
        <v>#N/A</v>
      </c>
      <c r="E2598" s="1" t="e">
        <f>(C2598-MAX(C$7:C2598))/MAX(C$7:C2598)</f>
        <v>#N/A</v>
      </c>
    </row>
    <row r="2599" spans="2:5">
      <c r="B2599" s="2" t="e">
        <f>NA()</f>
        <v>#N/A</v>
      </c>
      <c r="C2599" s="6" t="e">
        <f>NA()</f>
        <v>#N/A</v>
      </c>
      <c r="D2599" s="1" t="e">
        <f t="shared" si="44"/>
        <v>#N/A</v>
      </c>
      <c r="E2599" s="1" t="e">
        <f>(C2599-MAX(C$7:C2599))/MAX(C$7:C2599)</f>
        <v>#N/A</v>
      </c>
    </row>
    <row r="2600" spans="2:5">
      <c r="B2600" s="2" t="e">
        <f>NA()</f>
        <v>#N/A</v>
      </c>
      <c r="C2600" s="6" t="e">
        <f>NA()</f>
        <v>#N/A</v>
      </c>
      <c r="D2600" s="1" t="e">
        <f t="shared" si="44"/>
        <v>#N/A</v>
      </c>
      <c r="E2600" s="1" t="e">
        <f>(C2600-MAX(C$7:C2600))/MAX(C$7:C2600)</f>
        <v>#N/A</v>
      </c>
    </row>
    <row r="2601" spans="2:5">
      <c r="B2601" s="2" t="e">
        <f>NA()</f>
        <v>#N/A</v>
      </c>
      <c r="C2601" s="6" t="e">
        <f>NA()</f>
        <v>#N/A</v>
      </c>
      <c r="D2601" s="1" t="e">
        <f t="shared" si="44"/>
        <v>#N/A</v>
      </c>
      <c r="E2601" s="1" t="e">
        <f>(C2601-MAX(C$7:C2601))/MAX(C$7:C2601)</f>
        <v>#N/A</v>
      </c>
    </row>
    <row r="2602" spans="2:5">
      <c r="B2602" s="2" t="e">
        <f>NA()</f>
        <v>#N/A</v>
      </c>
      <c r="C2602" s="6" t="e">
        <f>NA()</f>
        <v>#N/A</v>
      </c>
      <c r="D2602" s="1" t="e">
        <f t="shared" si="44"/>
        <v>#N/A</v>
      </c>
      <c r="E2602" s="1" t="e">
        <f>(C2602-MAX(C$7:C2602))/MAX(C$7:C2602)</f>
        <v>#N/A</v>
      </c>
    </row>
    <row r="2603" spans="2:5">
      <c r="B2603" s="2" t="e">
        <f>NA()</f>
        <v>#N/A</v>
      </c>
      <c r="C2603" s="6" t="e">
        <f>NA()</f>
        <v>#N/A</v>
      </c>
      <c r="D2603" s="1" t="e">
        <f t="shared" si="44"/>
        <v>#N/A</v>
      </c>
      <c r="E2603" s="1" t="e">
        <f>(C2603-MAX(C$7:C2603))/MAX(C$7:C2603)</f>
        <v>#N/A</v>
      </c>
    </row>
    <row r="2604" spans="2:5">
      <c r="B2604" s="2" t="e">
        <f>NA()</f>
        <v>#N/A</v>
      </c>
      <c r="C2604" s="6" t="e">
        <f>NA()</f>
        <v>#N/A</v>
      </c>
      <c r="D2604" s="1" t="e">
        <f t="shared" si="44"/>
        <v>#N/A</v>
      </c>
      <c r="E2604" s="1" t="e">
        <f>(C2604-MAX(C$7:C2604))/MAX(C$7:C2604)</f>
        <v>#N/A</v>
      </c>
    </row>
    <row r="2605" spans="2:5">
      <c r="B2605" s="2" t="e">
        <f>NA()</f>
        <v>#N/A</v>
      </c>
      <c r="C2605" s="6" t="e">
        <f>NA()</f>
        <v>#N/A</v>
      </c>
      <c r="D2605" s="1" t="e">
        <f t="shared" si="44"/>
        <v>#N/A</v>
      </c>
      <c r="E2605" s="1" t="e">
        <f>(C2605-MAX(C$7:C2605))/MAX(C$7:C2605)</f>
        <v>#N/A</v>
      </c>
    </row>
    <row r="2606" spans="2:5">
      <c r="B2606" s="2" t="e">
        <f>NA()</f>
        <v>#N/A</v>
      </c>
      <c r="C2606" s="6" t="e">
        <f>NA()</f>
        <v>#N/A</v>
      </c>
      <c r="D2606" s="1" t="e">
        <f t="shared" si="44"/>
        <v>#N/A</v>
      </c>
      <c r="E2606" s="1" t="e">
        <f>(C2606-MAX(C$7:C2606))/MAX(C$7:C2606)</f>
        <v>#N/A</v>
      </c>
    </row>
    <row r="2607" spans="2:5">
      <c r="B2607" s="2" t="e">
        <f>NA()</f>
        <v>#N/A</v>
      </c>
      <c r="C2607" s="6" t="e">
        <f>NA()</f>
        <v>#N/A</v>
      </c>
      <c r="D2607" s="1" t="e">
        <f t="shared" si="44"/>
        <v>#N/A</v>
      </c>
      <c r="E2607" s="1" t="e">
        <f>(C2607-MAX(C$7:C2607))/MAX(C$7:C2607)</f>
        <v>#N/A</v>
      </c>
    </row>
    <row r="2608" spans="2:5">
      <c r="B2608" s="2" t="e">
        <f>NA()</f>
        <v>#N/A</v>
      </c>
      <c r="C2608" s="6" t="e">
        <f>NA()</f>
        <v>#N/A</v>
      </c>
      <c r="D2608" s="1" t="e">
        <f t="shared" si="44"/>
        <v>#N/A</v>
      </c>
      <c r="E2608" s="1" t="e">
        <f>(C2608-MAX(C$7:C2608))/MAX(C$7:C2608)</f>
        <v>#N/A</v>
      </c>
    </row>
    <row r="2609" spans="2:5">
      <c r="B2609" s="2" t="e">
        <f>NA()</f>
        <v>#N/A</v>
      </c>
      <c r="C2609" s="6" t="e">
        <f>NA()</f>
        <v>#N/A</v>
      </c>
      <c r="D2609" s="1" t="e">
        <f t="shared" si="44"/>
        <v>#N/A</v>
      </c>
      <c r="E2609" s="1" t="e">
        <f>(C2609-MAX(C$7:C2609))/MAX(C$7:C2609)</f>
        <v>#N/A</v>
      </c>
    </row>
    <row r="2610" spans="2:5">
      <c r="B2610" s="2" t="e">
        <f>NA()</f>
        <v>#N/A</v>
      </c>
      <c r="C2610" s="6" t="e">
        <f>NA()</f>
        <v>#N/A</v>
      </c>
      <c r="D2610" s="1" t="e">
        <f t="shared" si="44"/>
        <v>#N/A</v>
      </c>
      <c r="E2610" s="1" t="e">
        <f>(C2610-MAX(C$7:C2610))/MAX(C$7:C2610)</f>
        <v>#N/A</v>
      </c>
    </row>
    <row r="2611" spans="2:5">
      <c r="B2611" s="2" t="e">
        <f>NA()</f>
        <v>#N/A</v>
      </c>
      <c r="C2611" s="6" t="e">
        <f>NA()</f>
        <v>#N/A</v>
      </c>
      <c r="D2611" s="1" t="e">
        <f t="shared" si="44"/>
        <v>#N/A</v>
      </c>
      <c r="E2611" s="1" t="e">
        <f>(C2611-MAX(C$7:C2611))/MAX(C$7:C2611)</f>
        <v>#N/A</v>
      </c>
    </row>
    <row r="2612" spans="2:5">
      <c r="B2612" s="2" t="e">
        <f>NA()</f>
        <v>#N/A</v>
      </c>
      <c r="C2612" s="6" t="e">
        <f>NA()</f>
        <v>#N/A</v>
      </c>
      <c r="D2612" s="1" t="e">
        <f t="shared" si="44"/>
        <v>#N/A</v>
      </c>
      <c r="E2612" s="1" t="e">
        <f>(C2612-MAX(C$7:C2612))/MAX(C$7:C2612)</f>
        <v>#N/A</v>
      </c>
    </row>
    <row r="2613" spans="2:5">
      <c r="B2613" s="2" t="e">
        <f>NA()</f>
        <v>#N/A</v>
      </c>
      <c r="C2613" s="6" t="e">
        <f>NA()</f>
        <v>#N/A</v>
      </c>
      <c r="D2613" s="1" t="e">
        <f t="shared" si="44"/>
        <v>#N/A</v>
      </c>
      <c r="E2613" s="1" t="e">
        <f>(C2613-MAX(C$7:C2613))/MAX(C$7:C2613)</f>
        <v>#N/A</v>
      </c>
    </row>
    <row r="2614" spans="2:5">
      <c r="B2614" s="2" t="e">
        <f>NA()</f>
        <v>#N/A</v>
      </c>
      <c r="C2614" s="6" t="e">
        <f>NA()</f>
        <v>#N/A</v>
      </c>
      <c r="D2614" s="1" t="e">
        <f t="shared" si="44"/>
        <v>#N/A</v>
      </c>
      <c r="E2614" s="1" t="e">
        <f>(C2614-MAX(C$7:C2614))/MAX(C$7:C2614)</f>
        <v>#N/A</v>
      </c>
    </row>
    <row r="2615" spans="2:5">
      <c r="B2615" s="2" t="e">
        <f>NA()</f>
        <v>#N/A</v>
      </c>
      <c r="C2615" s="6" t="e">
        <f>NA()</f>
        <v>#N/A</v>
      </c>
      <c r="D2615" s="1" t="e">
        <f t="shared" si="44"/>
        <v>#N/A</v>
      </c>
      <c r="E2615" s="1" t="e">
        <f>(C2615-MAX(C$7:C2615))/MAX(C$7:C2615)</f>
        <v>#N/A</v>
      </c>
    </row>
    <row r="2616" spans="2:5">
      <c r="B2616" s="2" t="e">
        <f>NA()</f>
        <v>#N/A</v>
      </c>
      <c r="C2616" s="6" t="e">
        <f>NA()</f>
        <v>#N/A</v>
      </c>
      <c r="D2616" s="1" t="e">
        <f t="shared" si="44"/>
        <v>#N/A</v>
      </c>
      <c r="E2616" s="1" t="e">
        <f>(C2616-MAX(C$7:C2616))/MAX(C$7:C2616)</f>
        <v>#N/A</v>
      </c>
    </row>
    <row r="2617" spans="2:5">
      <c r="B2617" s="2" t="e">
        <f>NA()</f>
        <v>#N/A</v>
      </c>
      <c r="C2617" s="6" t="e">
        <f>NA()</f>
        <v>#N/A</v>
      </c>
      <c r="D2617" s="1" t="e">
        <f t="shared" si="44"/>
        <v>#N/A</v>
      </c>
      <c r="E2617" s="1" t="e">
        <f>(C2617-MAX(C$7:C2617))/MAX(C$7:C2617)</f>
        <v>#N/A</v>
      </c>
    </row>
    <row r="2618" spans="2:5">
      <c r="B2618" s="2" t="e">
        <f>NA()</f>
        <v>#N/A</v>
      </c>
      <c r="C2618" s="6" t="e">
        <f>NA()</f>
        <v>#N/A</v>
      </c>
      <c r="D2618" s="1" t="e">
        <f t="shared" si="44"/>
        <v>#N/A</v>
      </c>
      <c r="E2618" s="1" t="e">
        <f>(C2618-MAX(C$7:C2618))/MAX(C$7:C2618)</f>
        <v>#N/A</v>
      </c>
    </row>
    <row r="2619" spans="2:5">
      <c r="B2619" s="2" t="e">
        <f>NA()</f>
        <v>#N/A</v>
      </c>
      <c r="C2619" s="6" t="e">
        <f>NA()</f>
        <v>#N/A</v>
      </c>
      <c r="D2619" s="1" t="e">
        <f t="shared" si="44"/>
        <v>#N/A</v>
      </c>
      <c r="E2619" s="1" t="e">
        <f>(C2619-MAX(C$7:C2619))/MAX(C$7:C2619)</f>
        <v>#N/A</v>
      </c>
    </row>
    <row r="2620" spans="2:5">
      <c r="B2620" s="2" t="e">
        <f>NA()</f>
        <v>#N/A</v>
      </c>
      <c r="C2620" s="6" t="e">
        <f>NA()</f>
        <v>#N/A</v>
      </c>
      <c r="D2620" s="1" t="e">
        <f t="shared" si="44"/>
        <v>#N/A</v>
      </c>
      <c r="E2620" s="1" t="e">
        <f>(C2620-MAX(C$7:C2620))/MAX(C$7:C2620)</f>
        <v>#N/A</v>
      </c>
    </row>
    <row r="2621" spans="2:5">
      <c r="B2621" s="2" t="e">
        <f>NA()</f>
        <v>#N/A</v>
      </c>
      <c r="C2621" s="6" t="e">
        <f>NA()</f>
        <v>#N/A</v>
      </c>
      <c r="D2621" s="1" t="e">
        <f t="shared" si="44"/>
        <v>#N/A</v>
      </c>
      <c r="E2621" s="1" t="e">
        <f>(C2621-MAX(C$7:C2621))/MAX(C$7:C2621)</f>
        <v>#N/A</v>
      </c>
    </row>
    <row r="2622" spans="2:5">
      <c r="B2622" s="2" t="e">
        <f>NA()</f>
        <v>#N/A</v>
      </c>
      <c r="C2622" s="6" t="e">
        <f>NA()</f>
        <v>#N/A</v>
      </c>
      <c r="D2622" s="1" t="e">
        <f t="shared" si="44"/>
        <v>#N/A</v>
      </c>
      <c r="E2622" s="1" t="e">
        <f>(C2622-MAX(C$7:C2622))/MAX(C$7:C2622)</f>
        <v>#N/A</v>
      </c>
    </row>
    <row r="2623" spans="2:5">
      <c r="B2623" s="2" t="e">
        <f>NA()</f>
        <v>#N/A</v>
      </c>
      <c r="C2623" s="6" t="e">
        <f>NA()</f>
        <v>#N/A</v>
      </c>
      <c r="D2623" s="1" t="e">
        <f t="shared" si="44"/>
        <v>#N/A</v>
      </c>
      <c r="E2623" s="1" t="e">
        <f>(C2623-MAX(C$7:C2623))/MAX(C$7:C2623)</f>
        <v>#N/A</v>
      </c>
    </row>
    <row r="2624" spans="2:5">
      <c r="B2624" s="2" t="e">
        <f>NA()</f>
        <v>#N/A</v>
      </c>
      <c r="C2624" s="6" t="e">
        <f>NA()</f>
        <v>#N/A</v>
      </c>
      <c r="D2624" s="1" t="e">
        <f t="shared" si="44"/>
        <v>#N/A</v>
      </c>
      <c r="E2624" s="1" t="e">
        <f>(C2624-MAX(C$7:C2624))/MAX(C$7:C2624)</f>
        <v>#N/A</v>
      </c>
    </row>
    <row r="2625" spans="2:5">
      <c r="B2625" s="2" t="e">
        <f>NA()</f>
        <v>#N/A</v>
      </c>
      <c r="C2625" s="6" t="e">
        <f>NA()</f>
        <v>#N/A</v>
      </c>
      <c r="D2625" s="1" t="e">
        <f t="shared" si="44"/>
        <v>#N/A</v>
      </c>
      <c r="E2625" s="1" t="e">
        <f>(C2625-MAX(C$7:C2625))/MAX(C$7:C2625)</f>
        <v>#N/A</v>
      </c>
    </row>
    <row r="2626" spans="2:5">
      <c r="B2626" s="2" t="e">
        <f>NA()</f>
        <v>#N/A</v>
      </c>
      <c r="C2626" s="6" t="e">
        <f>NA()</f>
        <v>#N/A</v>
      </c>
      <c r="D2626" s="1" t="e">
        <f t="shared" si="44"/>
        <v>#N/A</v>
      </c>
      <c r="E2626" s="1" t="e">
        <f>(C2626-MAX(C$7:C2626))/MAX(C$7:C2626)</f>
        <v>#N/A</v>
      </c>
    </row>
    <row r="2627" spans="2:5">
      <c r="B2627" s="2" t="e">
        <f>NA()</f>
        <v>#N/A</v>
      </c>
      <c r="C2627" s="6" t="e">
        <f>NA()</f>
        <v>#N/A</v>
      </c>
      <c r="D2627" s="1" t="e">
        <f t="shared" si="44"/>
        <v>#N/A</v>
      </c>
      <c r="E2627" s="1" t="e">
        <f>(C2627-MAX(C$7:C2627))/MAX(C$7:C2627)</f>
        <v>#N/A</v>
      </c>
    </row>
    <row r="2628" spans="2:5">
      <c r="B2628" s="2" t="e">
        <f>NA()</f>
        <v>#N/A</v>
      </c>
      <c r="C2628" s="6" t="e">
        <f>NA()</f>
        <v>#N/A</v>
      </c>
      <c r="D2628" s="1" t="e">
        <f t="shared" si="44"/>
        <v>#N/A</v>
      </c>
      <c r="E2628" s="1" t="e">
        <f>(C2628-MAX(C$7:C2628))/MAX(C$7:C2628)</f>
        <v>#N/A</v>
      </c>
    </row>
    <row r="2629" spans="2:5">
      <c r="B2629" s="2" t="e">
        <f>NA()</f>
        <v>#N/A</v>
      </c>
      <c r="C2629" s="6" t="e">
        <f>NA()</f>
        <v>#N/A</v>
      </c>
      <c r="D2629" s="1" t="e">
        <f t="shared" si="44"/>
        <v>#N/A</v>
      </c>
      <c r="E2629" s="1" t="e">
        <f>(C2629-MAX(C$7:C2629))/MAX(C$7:C2629)</f>
        <v>#N/A</v>
      </c>
    </row>
    <row r="2630" spans="2:5">
      <c r="B2630" s="2" t="e">
        <f>NA()</f>
        <v>#N/A</v>
      </c>
      <c r="C2630" s="6" t="e">
        <f>NA()</f>
        <v>#N/A</v>
      </c>
      <c r="D2630" s="1" t="e">
        <f t="shared" si="44"/>
        <v>#N/A</v>
      </c>
      <c r="E2630" s="1" t="e">
        <f>(C2630-MAX(C$7:C2630))/MAX(C$7:C2630)</f>
        <v>#N/A</v>
      </c>
    </row>
    <row r="2631" spans="2:5">
      <c r="B2631" s="2" t="e">
        <f>NA()</f>
        <v>#N/A</v>
      </c>
      <c r="C2631" s="6" t="e">
        <f>NA()</f>
        <v>#N/A</v>
      </c>
      <c r="D2631" s="1" t="e">
        <f t="shared" si="44"/>
        <v>#N/A</v>
      </c>
      <c r="E2631" s="1" t="e">
        <f>(C2631-MAX(C$7:C2631))/MAX(C$7:C2631)</f>
        <v>#N/A</v>
      </c>
    </row>
    <row r="2632" spans="2:5">
      <c r="B2632" s="2" t="e">
        <f>NA()</f>
        <v>#N/A</v>
      </c>
      <c r="C2632" s="6" t="e">
        <f>NA()</f>
        <v>#N/A</v>
      </c>
      <c r="D2632" s="1" t="e">
        <f t="shared" si="44"/>
        <v>#N/A</v>
      </c>
      <c r="E2632" s="1" t="e">
        <f>(C2632-MAX(C$7:C2632))/MAX(C$7:C2632)</f>
        <v>#N/A</v>
      </c>
    </row>
    <row r="2633" spans="2:5">
      <c r="B2633" s="2" t="e">
        <f>NA()</f>
        <v>#N/A</v>
      </c>
      <c r="C2633" s="6" t="e">
        <f>NA()</f>
        <v>#N/A</v>
      </c>
      <c r="D2633" s="1" t="e">
        <f t="shared" ref="D2633:D2696" si="45">C2633/C2632-1</f>
        <v>#N/A</v>
      </c>
      <c r="E2633" s="1" t="e">
        <f>(C2633-MAX(C$7:C2633))/MAX(C$7:C2633)</f>
        <v>#N/A</v>
      </c>
    </row>
    <row r="2634" spans="2:5">
      <c r="B2634" s="2" t="e">
        <f>NA()</f>
        <v>#N/A</v>
      </c>
      <c r="C2634" s="6" t="e">
        <f>NA()</f>
        <v>#N/A</v>
      </c>
      <c r="D2634" s="1" t="e">
        <f t="shared" si="45"/>
        <v>#N/A</v>
      </c>
      <c r="E2634" s="1" t="e">
        <f>(C2634-MAX(C$7:C2634))/MAX(C$7:C2634)</f>
        <v>#N/A</v>
      </c>
    </row>
    <row r="2635" spans="2:5">
      <c r="B2635" s="2" t="e">
        <f>NA()</f>
        <v>#N/A</v>
      </c>
      <c r="C2635" s="6" t="e">
        <f>NA()</f>
        <v>#N/A</v>
      </c>
      <c r="D2635" s="1" t="e">
        <f t="shared" si="45"/>
        <v>#N/A</v>
      </c>
      <c r="E2635" s="1" t="e">
        <f>(C2635-MAX(C$7:C2635))/MAX(C$7:C2635)</f>
        <v>#N/A</v>
      </c>
    </row>
    <row r="2636" spans="2:5">
      <c r="B2636" s="2" t="e">
        <f>NA()</f>
        <v>#N/A</v>
      </c>
      <c r="C2636" s="6" t="e">
        <f>NA()</f>
        <v>#N/A</v>
      </c>
      <c r="D2636" s="1" t="e">
        <f t="shared" si="45"/>
        <v>#N/A</v>
      </c>
      <c r="E2636" s="1" t="e">
        <f>(C2636-MAX(C$7:C2636))/MAX(C$7:C2636)</f>
        <v>#N/A</v>
      </c>
    </row>
    <row r="2637" spans="2:5">
      <c r="B2637" s="2" t="e">
        <f>NA()</f>
        <v>#N/A</v>
      </c>
      <c r="C2637" s="6" t="e">
        <f>NA()</f>
        <v>#N/A</v>
      </c>
      <c r="D2637" s="1" t="e">
        <f t="shared" si="45"/>
        <v>#N/A</v>
      </c>
      <c r="E2637" s="1" t="e">
        <f>(C2637-MAX(C$7:C2637))/MAX(C$7:C2637)</f>
        <v>#N/A</v>
      </c>
    </row>
    <row r="2638" spans="2:5">
      <c r="B2638" s="2" t="e">
        <f>NA()</f>
        <v>#N/A</v>
      </c>
      <c r="C2638" s="6" t="e">
        <f>NA()</f>
        <v>#N/A</v>
      </c>
      <c r="D2638" s="1" t="e">
        <f t="shared" si="45"/>
        <v>#N/A</v>
      </c>
      <c r="E2638" s="1" t="e">
        <f>(C2638-MAX(C$7:C2638))/MAX(C$7:C2638)</f>
        <v>#N/A</v>
      </c>
    </row>
    <row r="2639" spans="2:5">
      <c r="B2639" s="2" t="e">
        <f>NA()</f>
        <v>#N/A</v>
      </c>
      <c r="C2639" s="6" t="e">
        <f>NA()</f>
        <v>#N/A</v>
      </c>
      <c r="D2639" s="1" t="e">
        <f t="shared" si="45"/>
        <v>#N/A</v>
      </c>
      <c r="E2639" s="1" t="e">
        <f>(C2639-MAX(C$7:C2639))/MAX(C$7:C2639)</f>
        <v>#N/A</v>
      </c>
    </row>
    <row r="2640" spans="2:5">
      <c r="B2640" s="2" t="e">
        <f>NA()</f>
        <v>#N/A</v>
      </c>
      <c r="C2640" s="6" t="e">
        <f>NA()</f>
        <v>#N/A</v>
      </c>
      <c r="D2640" s="1" t="e">
        <f t="shared" si="45"/>
        <v>#N/A</v>
      </c>
      <c r="E2640" s="1" t="e">
        <f>(C2640-MAX(C$7:C2640))/MAX(C$7:C2640)</f>
        <v>#N/A</v>
      </c>
    </row>
    <row r="2641" spans="2:5">
      <c r="B2641" s="2" t="e">
        <f>NA()</f>
        <v>#N/A</v>
      </c>
      <c r="C2641" s="6" t="e">
        <f>NA()</f>
        <v>#N/A</v>
      </c>
      <c r="D2641" s="1" t="e">
        <f t="shared" si="45"/>
        <v>#N/A</v>
      </c>
      <c r="E2641" s="1" t="e">
        <f>(C2641-MAX(C$7:C2641))/MAX(C$7:C2641)</f>
        <v>#N/A</v>
      </c>
    </row>
    <row r="2642" spans="2:5">
      <c r="B2642" s="2" t="e">
        <f>NA()</f>
        <v>#N/A</v>
      </c>
      <c r="C2642" s="6" t="e">
        <f>NA()</f>
        <v>#N/A</v>
      </c>
      <c r="D2642" s="1" t="e">
        <f t="shared" si="45"/>
        <v>#N/A</v>
      </c>
      <c r="E2642" s="1" t="e">
        <f>(C2642-MAX(C$7:C2642))/MAX(C$7:C2642)</f>
        <v>#N/A</v>
      </c>
    </row>
    <row r="2643" spans="2:5">
      <c r="B2643" s="2" t="e">
        <f>NA()</f>
        <v>#N/A</v>
      </c>
      <c r="C2643" s="6" t="e">
        <f>NA()</f>
        <v>#N/A</v>
      </c>
      <c r="D2643" s="1" t="e">
        <f t="shared" si="45"/>
        <v>#N/A</v>
      </c>
      <c r="E2643" s="1" t="e">
        <f>(C2643-MAX(C$7:C2643))/MAX(C$7:C2643)</f>
        <v>#N/A</v>
      </c>
    </row>
    <row r="2644" spans="2:5">
      <c r="B2644" s="2" t="e">
        <f>NA()</f>
        <v>#N/A</v>
      </c>
      <c r="C2644" s="6" t="e">
        <f>NA()</f>
        <v>#N/A</v>
      </c>
      <c r="D2644" s="1" t="e">
        <f t="shared" si="45"/>
        <v>#N/A</v>
      </c>
      <c r="E2644" s="1" t="e">
        <f>(C2644-MAX(C$7:C2644))/MAX(C$7:C2644)</f>
        <v>#N/A</v>
      </c>
    </row>
    <row r="2645" spans="2:5">
      <c r="B2645" s="2" t="e">
        <f>NA()</f>
        <v>#N/A</v>
      </c>
      <c r="C2645" s="6" t="e">
        <f>NA()</f>
        <v>#N/A</v>
      </c>
      <c r="D2645" s="1" t="e">
        <f t="shared" si="45"/>
        <v>#N/A</v>
      </c>
      <c r="E2645" s="1" t="e">
        <f>(C2645-MAX(C$7:C2645))/MAX(C$7:C2645)</f>
        <v>#N/A</v>
      </c>
    </row>
    <row r="2646" spans="2:5">
      <c r="B2646" s="2" t="e">
        <f>NA()</f>
        <v>#N/A</v>
      </c>
      <c r="C2646" s="6" t="e">
        <f>NA()</f>
        <v>#N/A</v>
      </c>
      <c r="D2646" s="1" t="e">
        <f t="shared" si="45"/>
        <v>#N/A</v>
      </c>
      <c r="E2646" s="1" t="e">
        <f>(C2646-MAX(C$7:C2646))/MAX(C$7:C2646)</f>
        <v>#N/A</v>
      </c>
    </row>
    <row r="2647" spans="2:5">
      <c r="B2647" s="2" t="e">
        <f>NA()</f>
        <v>#N/A</v>
      </c>
      <c r="C2647" s="6" t="e">
        <f>NA()</f>
        <v>#N/A</v>
      </c>
      <c r="D2647" s="1" t="e">
        <f t="shared" si="45"/>
        <v>#N/A</v>
      </c>
      <c r="E2647" s="1" t="e">
        <f>(C2647-MAX(C$7:C2647))/MAX(C$7:C2647)</f>
        <v>#N/A</v>
      </c>
    </row>
    <row r="2648" spans="2:5">
      <c r="B2648" s="2" t="e">
        <f>NA()</f>
        <v>#N/A</v>
      </c>
      <c r="C2648" s="6" t="e">
        <f>NA()</f>
        <v>#N/A</v>
      </c>
      <c r="D2648" s="1" t="e">
        <f t="shared" si="45"/>
        <v>#N/A</v>
      </c>
      <c r="E2648" s="1" t="e">
        <f>(C2648-MAX(C$7:C2648))/MAX(C$7:C2648)</f>
        <v>#N/A</v>
      </c>
    </row>
    <row r="2649" spans="2:5">
      <c r="B2649" s="2" t="e">
        <f>NA()</f>
        <v>#N/A</v>
      </c>
      <c r="C2649" s="6" t="e">
        <f>NA()</f>
        <v>#N/A</v>
      </c>
      <c r="D2649" s="1" t="e">
        <f t="shared" si="45"/>
        <v>#N/A</v>
      </c>
      <c r="E2649" s="1" t="e">
        <f>(C2649-MAX(C$7:C2649))/MAX(C$7:C2649)</f>
        <v>#N/A</v>
      </c>
    </row>
    <row r="2650" spans="2:5">
      <c r="B2650" s="2" t="e">
        <f>NA()</f>
        <v>#N/A</v>
      </c>
      <c r="C2650" s="6" t="e">
        <f>NA()</f>
        <v>#N/A</v>
      </c>
      <c r="D2650" s="1" t="e">
        <f t="shared" si="45"/>
        <v>#N/A</v>
      </c>
      <c r="E2650" s="1" t="e">
        <f>(C2650-MAX(C$7:C2650))/MAX(C$7:C2650)</f>
        <v>#N/A</v>
      </c>
    </row>
    <row r="2651" spans="2:5">
      <c r="B2651" s="2" t="e">
        <f>NA()</f>
        <v>#N/A</v>
      </c>
      <c r="C2651" s="6" t="e">
        <f>NA()</f>
        <v>#N/A</v>
      </c>
      <c r="D2651" s="1" t="e">
        <f t="shared" si="45"/>
        <v>#N/A</v>
      </c>
      <c r="E2651" s="1" t="e">
        <f>(C2651-MAX(C$7:C2651))/MAX(C$7:C2651)</f>
        <v>#N/A</v>
      </c>
    </row>
    <row r="2652" spans="2:5">
      <c r="B2652" s="2" t="e">
        <f>NA()</f>
        <v>#N/A</v>
      </c>
      <c r="C2652" s="6" t="e">
        <f>NA()</f>
        <v>#N/A</v>
      </c>
      <c r="D2652" s="1" t="e">
        <f t="shared" si="45"/>
        <v>#N/A</v>
      </c>
      <c r="E2652" s="1" t="e">
        <f>(C2652-MAX(C$7:C2652))/MAX(C$7:C2652)</f>
        <v>#N/A</v>
      </c>
    </row>
    <row r="2653" spans="2:5">
      <c r="B2653" s="2" t="e">
        <f>NA()</f>
        <v>#N/A</v>
      </c>
      <c r="C2653" s="6" t="e">
        <f>NA()</f>
        <v>#N/A</v>
      </c>
      <c r="D2653" s="1" t="e">
        <f t="shared" si="45"/>
        <v>#N/A</v>
      </c>
      <c r="E2653" s="1" t="e">
        <f>(C2653-MAX(C$7:C2653))/MAX(C$7:C2653)</f>
        <v>#N/A</v>
      </c>
    </row>
    <row r="2654" spans="2:5">
      <c r="B2654" s="2" t="e">
        <f>NA()</f>
        <v>#N/A</v>
      </c>
      <c r="C2654" s="6" t="e">
        <f>NA()</f>
        <v>#N/A</v>
      </c>
      <c r="D2654" s="1" t="e">
        <f t="shared" si="45"/>
        <v>#N/A</v>
      </c>
      <c r="E2654" s="1" t="e">
        <f>(C2654-MAX(C$7:C2654))/MAX(C$7:C2654)</f>
        <v>#N/A</v>
      </c>
    </row>
    <row r="2655" spans="2:5">
      <c r="B2655" s="2" t="e">
        <f>NA()</f>
        <v>#N/A</v>
      </c>
      <c r="C2655" s="6" t="e">
        <f>NA()</f>
        <v>#N/A</v>
      </c>
      <c r="D2655" s="1" t="e">
        <f t="shared" si="45"/>
        <v>#N/A</v>
      </c>
      <c r="E2655" s="1" t="e">
        <f>(C2655-MAX(C$7:C2655))/MAX(C$7:C2655)</f>
        <v>#N/A</v>
      </c>
    </row>
    <row r="2656" spans="2:5">
      <c r="B2656" s="2" t="e">
        <f>NA()</f>
        <v>#N/A</v>
      </c>
      <c r="C2656" s="6" t="e">
        <f>NA()</f>
        <v>#N/A</v>
      </c>
      <c r="D2656" s="1" t="e">
        <f t="shared" si="45"/>
        <v>#N/A</v>
      </c>
      <c r="E2656" s="1" t="e">
        <f>(C2656-MAX(C$7:C2656))/MAX(C$7:C2656)</f>
        <v>#N/A</v>
      </c>
    </row>
    <row r="2657" spans="2:5">
      <c r="B2657" s="2" t="e">
        <f>NA()</f>
        <v>#N/A</v>
      </c>
      <c r="C2657" s="6" t="e">
        <f>NA()</f>
        <v>#N/A</v>
      </c>
      <c r="D2657" s="1" t="e">
        <f t="shared" si="45"/>
        <v>#N/A</v>
      </c>
      <c r="E2657" s="1" t="e">
        <f>(C2657-MAX(C$7:C2657))/MAX(C$7:C2657)</f>
        <v>#N/A</v>
      </c>
    </row>
    <row r="2658" spans="2:5">
      <c r="B2658" s="2" t="e">
        <f>NA()</f>
        <v>#N/A</v>
      </c>
      <c r="C2658" s="6" t="e">
        <f>NA()</f>
        <v>#N/A</v>
      </c>
      <c r="D2658" s="1" t="e">
        <f t="shared" si="45"/>
        <v>#N/A</v>
      </c>
      <c r="E2658" s="1" t="e">
        <f>(C2658-MAX(C$7:C2658))/MAX(C$7:C2658)</f>
        <v>#N/A</v>
      </c>
    </row>
    <row r="2659" spans="2:5">
      <c r="B2659" s="2" t="e">
        <f>NA()</f>
        <v>#N/A</v>
      </c>
      <c r="C2659" s="6" t="e">
        <f>NA()</f>
        <v>#N/A</v>
      </c>
      <c r="D2659" s="1" t="e">
        <f t="shared" si="45"/>
        <v>#N/A</v>
      </c>
      <c r="E2659" s="1" t="e">
        <f>(C2659-MAX(C$7:C2659))/MAX(C$7:C2659)</f>
        <v>#N/A</v>
      </c>
    </row>
    <row r="2660" spans="2:5">
      <c r="B2660" s="2" t="e">
        <f>NA()</f>
        <v>#N/A</v>
      </c>
      <c r="C2660" s="6" t="e">
        <f>NA()</f>
        <v>#N/A</v>
      </c>
      <c r="D2660" s="1" t="e">
        <f t="shared" si="45"/>
        <v>#N/A</v>
      </c>
      <c r="E2660" s="1" t="e">
        <f>(C2660-MAX(C$7:C2660))/MAX(C$7:C2660)</f>
        <v>#N/A</v>
      </c>
    </row>
    <row r="2661" spans="2:5">
      <c r="B2661" s="2" t="e">
        <f>NA()</f>
        <v>#N/A</v>
      </c>
      <c r="C2661" s="6" t="e">
        <f>NA()</f>
        <v>#N/A</v>
      </c>
      <c r="D2661" s="1" t="e">
        <f t="shared" si="45"/>
        <v>#N/A</v>
      </c>
      <c r="E2661" s="1" t="e">
        <f>(C2661-MAX(C$7:C2661))/MAX(C$7:C2661)</f>
        <v>#N/A</v>
      </c>
    </row>
    <row r="2662" spans="2:5">
      <c r="B2662" s="2" t="e">
        <f>NA()</f>
        <v>#N/A</v>
      </c>
      <c r="C2662" s="6" t="e">
        <f>NA()</f>
        <v>#N/A</v>
      </c>
      <c r="D2662" s="1" t="e">
        <f t="shared" si="45"/>
        <v>#N/A</v>
      </c>
      <c r="E2662" s="1" t="e">
        <f>(C2662-MAX(C$7:C2662))/MAX(C$7:C2662)</f>
        <v>#N/A</v>
      </c>
    </row>
    <row r="2663" spans="2:5">
      <c r="B2663" s="2" t="e">
        <f>NA()</f>
        <v>#N/A</v>
      </c>
      <c r="C2663" s="6" t="e">
        <f>NA()</f>
        <v>#N/A</v>
      </c>
      <c r="D2663" s="1" t="e">
        <f t="shared" si="45"/>
        <v>#N/A</v>
      </c>
      <c r="E2663" s="1" t="e">
        <f>(C2663-MAX(C$7:C2663))/MAX(C$7:C2663)</f>
        <v>#N/A</v>
      </c>
    </row>
    <row r="2664" spans="2:5">
      <c r="B2664" s="2" t="e">
        <f>NA()</f>
        <v>#N/A</v>
      </c>
      <c r="C2664" s="6" t="e">
        <f>NA()</f>
        <v>#N/A</v>
      </c>
      <c r="D2664" s="1" t="e">
        <f t="shared" si="45"/>
        <v>#N/A</v>
      </c>
      <c r="E2664" s="1" t="e">
        <f>(C2664-MAX(C$7:C2664))/MAX(C$7:C2664)</f>
        <v>#N/A</v>
      </c>
    </row>
    <row r="2665" spans="2:5">
      <c r="B2665" s="2" t="e">
        <f>NA()</f>
        <v>#N/A</v>
      </c>
      <c r="C2665" s="6" t="e">
        <f>NA()</f>
        <v>#N/A</v>
      </c>
      <c r="D2665" s="1" t="e">
        <f t="shared" si="45"/>
        <v>#N/A</v>
      </c>
      <c r="E2665" s="1" t="e">
        <f>(C2665-MAX(C$7:C2665))/MAX(C$7:C2665)</f>
        <v>#N/A</v>
      </c>
    </row>
    <row r="2666" spans="2:5">
      <c r="B2666" s="2" t="e">
        <f>NA()</f>
        <v>#N/A</v>
      </c>
      <c r="C2666" s="6" t="e">
        <f>NA()</f>
        <v>#N/A</v>
      </c>
      <c r="D2666" s="1" t="e">
        <f t="shared" si="45"/>
        <v>#N/A</v>
      </c>
      <c r="E2666" s="1" t="e">
        <f>(C2666-MAX(C$7:C2666))/MAX(C$7:C2666)</f>
        <v>#N/A</v>
      </c>
    </row>
    <row r="2667" spans="2:5">
      <c r="B2667" s="2" t="e">
        <f>NA()</f>
        <v>#N/A</v>
      </c>
      <c r="C2667" s="6" t="e">
        <f>NA()</f>
        <v>#N/A</v>
      </c>
      <c r="D2667" s="1" t="e">
        <f t="shared" si="45"/>
        <v>#N/A</v>
      </c>
      <c r="E2667" s="1" t="e">
        <f>(C2667-MAX(C$7:C2667))/MAX(C$7:C2667)</f>
        <v>#N/A</v>
      </c>
    </row>
    <row r="2668" spans="2:5">
      <c r="B2668" s="2" t="e">
        <f>NA()</f>
        <v>#N/A</v>
      </c>
      <c r="C2668" s="6" t="e">
        <f>NA()</f>
        <v>#N/A</v>
      </c>
      <c r="D2668" s="1" t="e">
        <f t="shared" si="45"/>
        <v>#N/A</v>
      </c>
      <c r="E2668" s="1" t="e">
        <f>(C2668-MAX(C$7:C2668))/MAX(C$7:C2668)</f>
        <v>#N/A</v>
      </c>
    </row>
    <row r="2669" spans="2:5">
      <c r="B2669" s="2" t="e">
        <f>NA()</f>
        <v>#N/A</v>
      </c>
      <c r="C2669" s="6" t="e">
        <f>NA()</f>
        <v>#N/A</v>
      </c>
      <c r="D2669" s="1" t="e">
        <f t="shared" si="45"/>
        <v>#N/A</v>
      </c>
      <c r="E2669" s="1" t="e">
        <f>(C2669-MAX(C$7:C2669))/MAX(C$7:C2669)</f>
        <v>#N/A</v>
      </c>
    </row>
    <row r="2670" spans="2:5">
      <c r="B2670" s="2" t="e">
        <f>NA()</f>
        <v>#N/A</v>
      </c>
      <c r="C2670" s="6" t="e">
        <f>NA()</f>
        <v>#N/A</v>
      </c>
      <c r="D2670" s="1" t="e">
        <f t="shared" si="45"/>
        <v>#N/A</v>
      </c>
      <c r="E2670" s="1" t="e">
        <f>(C2670-MAX(C$7:C2670))/MAX(C$7:C2670)</f>
        <v>#N/A</v>
      </c>
    </row>
    <row r="2671" spans="2:5">
      <c r="B2671" s="2" t="e">
        <f>NA()</f>
        <v>#N/A</v>
      </c>
      <c r="C2671" s="6" t="e">
        <f>NA()</f>
        <v>#N/A</v>
      </c>
      <c r="D2671" s="1" t="e">
        <f t="shared" si="45"/>
        <v>#N/A</v>
      </c>
      <c r="E2671" s="1" t="e">
        <f>(C2671-MAX(C$7:C2671))/MAX(C$7:C2671)</f>
        <v>#N/A</v>
      </c>
    </row>
    <row r="2672" spans="2:5">
      <c r="B2672" s="2" t="e">
        <f>NA()</f>
        <v>#N/A</v>
      </c>
      <c r="C2672" s="6" t="e">
        <f>NA()</f>
        <v>#N/A</v>
      </c>
      <c r="D2672" s="1" t="e">
        <f t="shared" si="45"/>
        <v>#N/A</v>
      </c>
      <c r="E2672" s="1" t="e">
        <f>(C2672-MAX(C$7:C2672))/MAX(C$7:C2672)</f>
        <v>#N/A</v>
      </c>
    </row>
    <row r="2673" spans="2:5">
      <c r="B2673" s="2" t="e">
        <f>NA()</f>
        <v>#N/A</v>
      </c>
      <c r="C2673" s="6" t="e">
        <f>NA()</f>
        <v>#N/A</v>
      </c>
      <c r="D2673" s="1" t="e">
        <f t="shared" si="45"/>
        <v>#N/A</v>
      </c>
      <c r="E2673" s="1" t="e">
        <f>(C2673-MAX(C$7:C2673))/MAX(C$7:C2673)</f>
        <v>#N/A</v>
      </c>
    </row>
    <row r="2674" spans="2:5">
      <c r="B2674" s="2" t="e">
        <f>NA()</f>
        <v>#N/A</v>
      </c>
      <c r="C2674" s="6" t="e">
        <f>NA()</f>
        <v>#N/A</v>
      </c>
      <c r="D2674" s="1" t="e">
        <f t="shared" si="45"/>
        <v>#N/A</v>
      </c>
      <c r="E2674" s="1" t="e">
        <f>(C2674-MAX(C$7:C2674))/MAX(C$7:C2674)</f>
        <v>#N/A</v>
      </c>
    </row>
    <row r="2675" spans="2:5">
      <c r="B2675" s="2" t="e">
        <f>NA()</f>
        <v>#N/A</v>
      </c>
      <c r="C2675" s="6" t="e">
        <f>NA()</f>
        <v>#N/A</v>
      </c>
      <c r="D2675" s="1" t="e">
        <f t="shared" si="45"/>
        <v>#N/A</v>
      </c>
      <c r="E2675" s="1" t="e">
        <f>(C2675-MAX(C$7:C2675))/MAX(C$7:C2675)</f>
        <v>#N/A</v>
      </c>
    </row>
    <row r="2676" spans="2:5">
      <c r="B2676" s="2" t="e">
        <f>NA()</f>
        <v>#N/A</v>
      </c>
      <c r="C2676" s="6" t="e">
        <f>NA()</f>
        <v>#N/A</v>
      </c>
      <c r="D2676" s="1" t="e">
        <f t="shared" si="45"/>
        <v>#N/A</v>
      </c>
      <c r="E2676" s="1" t="e">
        <f>(C2676-MAX(C$7:C2676))/MAX(C$7:C2676)</f>
        <v>#N/A</v>
      </c>
    </row>
    <row r="2677" spans="2:5">
      <c r="B2677" s="2" t="e">
        <f>NA()</f>
        <v>#N/A</v>
      </c>
      <c r="C2677" s="6" t="e">
        <f>NA()</f>
        <v>#N/A</v>
      </c>
      <c r="D2677" s="1" t="e">
        <f t="shared" si="45"/>
        <v>#N/A</v>
      </c>
      <c r="E2677" s="1" t="e">
        <f>(C2677-MAX(C$7:C2677))/MAX(C$7:C2677)</f>
        <v>#N/A</v>
      </c>
    </row>
    <row r="2678" spans="2:5">
      <c r="B2678" s="2" t="e">
        <f>NA()</f>
        <v>#N/A</v>
      </c>
      <c r="C2678" s="6" t="e">
        <f>NA()</f>
        <v>#N/A</v>
      </c>
      <c r="D2678" s="1" t="e">
        <f t="shared" si="45"/>
        <v>#N/A</v>
      </c>
      <c r="E2678" s="1" t="e">
        <f>(C2678-MAX(C$7:C2678))/MAX(C$7:C2678)</f>
        <v>#N/A</v>
      </c>
    </row>
    <row r="2679" spans="2:5">
      <c r="B2679" s="2" t="e">
        <f>NA()</f>
        <v>#N/A</v>
      </c>
      <c r="C2679" s="6" t="e">
        <f>NA()</f>
        <v>#N/A</v>
      </c>
      <c r="D2679" s="1" t="e">
        <f t="shared" si="45"/>
        <v>#N/A</v>
      </c>
      <c r="E2679" s="1" t="e">
        <f>(C2679-MAX(C$7:C2679))/MAX(C$7:C2679)</f>
        <v>#N/A</v>
      </c>
    </row>
    <row r="2680" spans="2:5">
      <c r="B2680" s="2" t="e">
        <f>NA()</f>
        <v>#N/A</v>
      </c>
      <c r="C2680" s="6" t="e">
        <f>NA()</f>
        <v>#N/A</v>
      </c>
      <c r="D2680" s="1" t="e">
        <f t="shared" si="45"/>
        <v>#N/A</v>
      </c>
      <c r="E2680" s="1" t="e">
        <f>(C2680-MAX(C$7:C2680))/MAX(C$7:C2680)</f>
        <v>#N/A</v>
      </c>
    </row>
    <row r="2681" spans="2:5">
      <c r="B2681" s="2" t="e">
        <f>NA()</f>
        <v>#N/A</v>
      </c>
      <c r="C2681" s="6" t="e">
        <f>NA()</f>
        <v>#N/A</v>
      </c>
      <c r="D2681" s="1" t="e">
        <f t="shared" si="45"/>
        <v>#N/A</v>
      </c>
      <c r="E2681" s="1" t="e">
        <f>(C2681-MAX(C$7:C2681))/MAX(C$7:C2681)</f>
        <v>#N/A</v>
      </c>
    </row>
    <row r="2682" spans="2:5">
      <c r="B2682" s="2" t="e">
        <f>NA()</f>
        <v>#N/A</v>
      </c>
      <c r="C2682" s="6" t="e">
        <f>NA()</f>
        <v>#N/A</v>
      </c>
      <c r="D2682" s="1" t="e">
        <f t="shared" si="45"/>
        <v>#N/A</v>
      </c>
      <c r="E2682" s="1" t="e">
        <f>(C2682-MAX(C$7:C2682))/MAX(C$7:C2682)</f>
        <v>#N/A</v>
      </c>
    </row>
    <row r="2683" spans="2:5">
      <c r="B2683" s="2" t="e">
        <f>NA()</f>
        <v>#N/A</v>
      </c>
      <c r="C2683" s="6" t="e">
        <f>NA()</f>
        <v>#N/A</v>
      </c>
      <c r="D2683" s="1" t="e">
        <f t="shared" si="45"/>
        <v>#N/A</v>
      </c>
      <c r="E2683" s="1" t="e">
        <f>(C2683-MAX(C$7:C2683))/MAX(C$7:C2683)</f>
        <v>#N/A</v>
      </c>
    </row>
    <row r="2684" spans="2:5">
      <c r="B2684" s="2" t="e">
        <f>NA()</f>
        <v>#N/A</v>
      </c>
      <c r="C2684" s="6" t="e">
        <f>NA()</f>
        <v>#N/A</v>
      </c>
      <c r="D2684" s="1" t="e">
        <f t="shared" si="45"/>
        <v>#N/A</v>
      </c>
      <c r="E2684" s="1" t="e">
        <f>(C2684-MAX(C$7:C2684))/MAX(C$7:C2684)</f>
        <v>#N/A</v>
      </c>
    </row>
    <row r="2685" spans="2:5">
      <c r="B2685" s="2" t="e">
        <f>NA()</f>
        <v>#N/A</v>
      </c>
      <c r="C2685" s="6" t="e">
        <f>NA()</f>
        <v>#N/A</v>
      </c>
      <c r="D2685" s="1" t="e">
        <f t="shared" si="45"/>
        <v>#N/A</v>
      </c>
      <c r="E2685" s="1" t="e">
        <f>(C2685-MAX(C$7:C2685))/MAX(C$7:C2685)</f>
        <v>#N/A</v>
      </c>
    </row>
    <row r="2686" spans="2:5">
      <c r="B2686" s="2" t="e">
        <f>NA()</f>
        <v>#N/A</v>
      </c>
      <c r="C2686" s="6" t="e">
        <f>NA()</f>
        <v>#N/A</v>
      </c>
      <c r="D2686" s="1" t="e">
        <f t="shared" si="45"/>
        <v>#N/A</v>
      </c>
      <c r="E2686" s="1" t="e">
        <f>(C2686-MAX(C$7:C2686))/MAX(C$7:C2686)</f>
        <v>#N/A</v>
      </c>
    </row>
    <row r="2687" spans="2:5">
      <c r="B2687" s="2" t="e">
        <f>NA()</f>
        <v>#N/A</v>
      </c>
      <c r="C2687" s="6" t="e">
        <f>NA()</f>
        <v>#N/A</v>
      </c>
      <c r="D2687" s="1" t="e">
        <f t="shared" si="45"/>
        <v>#N/A</v>
      </c>
      <c r="E2687" s="1" t="e">
        <f>(C2687-MAX(C$7:C2687))/MAX(C$7:C2687)</f>
        <v>#N/A</v>
      </c>
    </row>
    <row r="2688" spans="2:5">
      <c r="B2688" s="2" t="e">
        <f>NA()</f>
        <v>#N/A</v>
      </c>
      <c r="C2688" s="6" t="e">
        <f>NA()</f>
        <v>#N/A</v>
      </c>
      <c r="D2688" s="1" t="e">
        <f t="shared" si="45"/>
        <v>#N/A</v>
      </c>
      <c r="E2688" s="1" t="e">
        <f>(C2688-MAX(C$7:C2688))/MAX(C$7:C2688)</f>
        <v>#N/A</v>
      </c>
    </row>
    <row r="2689" spans="2:5">
      <c r="B2689" s="2" t="e">
        <f>NA()</f>
        <v>#N/A</v>
      </c>
      <c r="C2689" s="6" t="e">
        <f>NA()</f>
        <v>#N/A</v>
      </c>
      <c r="D2689" s="1" t="e">
        <f t="shared" si="45"/>
        <v>#N/A</v>
      </c>
      <c r="E2689" s="1" t="e">
        <f>(C2689-MAX(C$7:C2689))/MAX(C$7:C2689)</f>
        <v>#N/A</v>
      </c>
    </row>
    <row r="2690" spans="2:5">
      <c r="B2690" s="2" t="e">
        <f>NA()</f>
        <v>#N/A</v>
      </c>
      <c r="C2690" s="6" t="e">
        <f>NA()</f>
        <v>#N/A</v>
      </c>
      <c r="D2690" s="1" t="e">
        <f t="shared" si="45"/>
        <v>#N/A</v>
      </c>
      <c r="E2690" s="1" t="e">
        <f>(C2690-MAX(C$7:C2690))/MAX(C$7:C2690)</f>
        <v>#N/A</v>
      </c>
    </row>
    <row r="2691" spans="2:5">
      <c r="B2691" s="2" t="e">
        <f>NA()</f>
        <v>#N/A</v>
      </c>
      <c r="C2691" s="6" t="e">
        <f>NA()</f>
        <v>#N/A</v>
      </c>
      <c r="D2691" s="1" t="e">
        <f t="shared" si="45"/>
        <v>#N/A</v>
      </c>
      <c r="E2691" s="1" t="e">
        <f>(C2691-MAX(C$7:C2691))/MAX(C$7:C2691)</f>
        <v>#N/A</v>
      </c>
    </row>
    <row r="2692" spans="2:5">
      <c r="B2692" s="2" t="e">
        <f>NA()</f>
        <v>#N/A</v>
      </c>
      <c r="C2692" s="6" t="e">
        <f>NA()</f>
        <v>#N/A</v>
      </c>
      <c r="D2692" s="1" t="e">
        <f t="shared" si="45"/>
        <v>#N/A</v>
      </c>
      <c r="E2692" s="1" t="e">
        <f>(C2692-MAX(C$7:C2692))/MAX(C$7:C2692)</f>
        <v>#N/A</v>
      </c>
    </row>
    <row r="2693" spans="2:5">
      <c r="B2693" s="2" t="e">
        <f>NA()</f>
        <v>#N/A</v>
      </c>
      <c r="C2693" s="6" t="e">
        <f>NA()</f>
        <v>#N/A</v>
      </c>
      <c r="D2693" s="1" t="e">
        <f t="shared" si="45"/>
        <v>#N/A</v>
      </c>
      <c r="E2693" s="1" t="e">
        <f>(C2693-MAX(C$7:C2693))/MAX(C$7:C2693)</f>
        <v>#N/A</v>
      </c>
    </row>
    <row r="2694" spans="2:5">
      <c r="B2694" s="2" t="e">
        <f>NA()</f>
        <v>#N/A</v>
      </c>
      <c r="C2694" s="6" t="e">
        <f>NA()</f>
        <v>#N/A</v>
      </c>
      <c r="D2694" s="1" t="e">
        <f t="shared" si="45"/>
        <v>#N/A</v>
      </c>
      <c r="E2694" s="1" t="e">
        <f>(C2694-MAX(C$7:C2694))/MAX(C$7:C2694)</f>
        <v>#N/A</v>
      </c>
    </row>
    <row r="2695" spans="2:5">
      <c r="B2695" s="2" t="e">
        <f>NA()</f>
        <v>#N/A</v>
      </c>
      <c r="C2695" s="6" t="e">
        <f>NA()</f>
        <v>#N/A</v>
      </c>
      <c r="D2695" s="1" t="e">
        <f t="shared" si="45"/>
        <v>#N/A</v>
      </c>
      <c r="E2695" s="1" t="e">
        <f>(C2695-MAX(C$7:C2695))/MAX(C$7:C2695)</f>
        <v>#N/A</v>
      </c>
    </row>
    <row r="2696" spans="2:5">
      <c r="B2696" s="2" t="e">
        <f>NA()</f>
        <v>#N/A</v>
      </c>
      <c r="C2696" s="6" t="e">
        <f>NA()</f>
        <v>#N/A</v>
      </c>
      <c r="D2696" s="1" t="e">
        <f t="shared" si="45"/>
        <v>#N/A</v>
      </c>
      <c r="E2696" s="1" t="e">
        <f>(C2696-MAX(C$7:C2696))/MAX(C$7:C2696)</f>
        <v>#N/A</v>
      </c>
    </row>
    <row r="2697" spans="2:5">
      <c r="B2697" s="2" t="e">
        <f>NA()</f>
        <v>#N/A</v>
      </c>
      <c r="C2697" s="6" t="e">
        <f>NA()</f>
        <v>#N/A</v>
      </c>
      <c r="D2697" s="1" t="e">
        <f t="shared" ref="D2697:D2760" si="46">C2697/C2696-1</f>
        <v>#N/A</v>
      </c>
      <c r="E2697" s="1" t="e">
        <f>(C2697-MAX(C$7:C2697))/MAX(C$7:C2697)</f>
        <v>#N/A</v>
      </c>
    </row>
    <row r="2698" spans="2:5">
      <c r="B2698" s="2" t="e">
        <f>NA()</f>
        <v>#N/A</v>
      </c>
      <c r="C2698" s="6" t="e">
        <f>NA()</f>
        <v>#N/A</v>
      </c>
      <c r="D2698" s="1" t="e">
        <f t="shared" si="46"/>
        <v>#N/A</v>
      </c>
      <c r="E2698" s="1" t="e">
        <f>(C2698-MAX(C$7:C2698))/MAX(C$7:C2698)</f>
        <v>#N/A</v>
      </c>
    </row>
    <row r="2699" spans="2:5">
      <c r="B2699" s="2" t="e">
        <f>NA()</f>
        <v>#N/A</v>
      </c>
      <c r="C2699" s="6" t="e">
        <f>NA()</f>
        <v>#N/A</v>
      </c>
      <c r="D2699" s="1" t="e">
        <f t="shared" si="46"/>
        <v>#N/A</v>
      </c>
      <c r="E2699" s="1" t="e">
        <f>(C2699-MAX(C$7:C2699))/MAX(C$7:C2699)</f>
        <v>#N/A</v>
      </c>
    </row>
    <row r="2700" spans="2:5">
      <c r="B2700" s="2" t="e">
        <f>NA()</f>
        <v>#N/A</v>
      </c>
      <c r="C2700" s="6" t="e">
        <f>NA()</f>
        <v>#N/A</v>
      </c>
      <c r="D2700" s="1" t="e">
        <f t="shared" si="46"/>
        <v>#N/A</v>
      </c>
      <c r="E2700" s="1" t="e">
        <f>(C2700-MAX(C$7:C2700))/MAX(C$7:C2700)</f>
        <v>#N/A</v>
      </c>
    </row>
    <row r="2701" spans="2:5">
      <c r="B2701" s="2" t="e">
        <f>NA()</f>
        <v>#N/A</v>
      </c>
      <c r="C2701" s="6" t="e">
        <f>NA()</f>
        <v>#N/A</v>
      </c>
      <c r="D2701" s="1" t="e">
        <f t="shared" si="46"/>
        <v>#N/A</v>
      </c>
      <c r="E2701" s="1" t="e">
        <f>(C2701-MAX(C$7:C2701))/MAX(C$7:C2701)</f>
        <v>#N/A</v>
      </c>
    </row>
    <row r="2702" spans="2:5">
      <c r="B2702" s="2" t="e">
        <f>NA()</f>
        <v>#N/A</v>
      </c>
      <c r="C2702" s="6" t="e">
        <f>NA()</f>
        <v>#N/A</v>
      </c>
      <c r="D2702" s="1" t="e">
        <f t="shared" si="46"/>
        <v>#N/A</v>
      </c>
      <c r="E2702" s="1" t="e">
        <f>(C2702-MAX(C$7:C2702))/MAX(C$7:C2702)</f>
        <v>#N/A</v>
      </c>
    </row>
    <row r="2703" spans="2:5">
      <c r="B2703" s="2" t="e">
        <f>NA()</f>
        <v>#N/A</v>
      </c>
      <c r="C2703" s="6" t="e">
        <f>NA()</f>
        <v>#N/A</v>
      </c>
      <c r="D2703" s="1" t="e">
        <f t="shared" si="46"/>
        <v>#N/A</v>
      </c>
      <c r="E2703" s="1" t="e">
        <f>(C2703-MAX(C$7:C2703))/MAX(C$7:C2703)</f>
        <v>#N/A</v>
      </c>
    </row>
    <row r="2704" spans="2:5">
      <c r="B2704" s="2" t="e">
        <f>NA()</f>
        <v>#N/A</v>
      </c>
      <c r="C2704" s="6" t="e">
        <f>NA()</f>
        <v>#N/A</v>
      </c>
      <c r="D2704" s="1" t="e">
        <f t="shared" si="46"/>
        <v>#N/A</v>
      </c>
      <c r="E2704" s="1" t="e">
        <f>(C2704-MAX(C$7:C2704))/MAX(C$7:C2704)</f>
        <v>#N/A</v>
      </c>
    </row>
    <row r="2705" spans="2:5">
      <c r="B2705" s="2" t="e">
        <f>NA()</f>
        <v>#N/A</v>
      </c>
      <c r="C2705" s="6" t="e">
        <f>NA()</f>
        <v>#N/A</v>
      </c>
      <c r="D2705" s="1" t="e">
        <f t="shared" si="46"/>
        <v>#N/A</v>
      </c>
      <c r="E2705" s="1" t="e">
        <f>(C2705-MAX(C$7:C2705))/MAX(C$7:C2705)</f>
        <v>#N/A</v>
      </c>
    </row>
    <row r="2706" spans="2:5">
      <c r="B2706" s="2" t="e">
        <f>NA()</f>
        <v>#N/A</v>
      </c>
      <c r="C2706" s="6" t="e">
        <f>NA()</f>
        <v>#N/A</v>
      </c>
      <c r="D2706" s="1" t="e">
        <f t="shared" si="46"/>
        <v>#N/A</v>
      </c>
      <c r="E2706" s="1" t="e">
        <f>(C2706-MAX(C$7:C2706))/MAX(C$7:C2706)</f>
        <v>#N/A</v>
      </c>
    </row>
    <row r="2707" spans="2:5">
      <c r="B2707" s="2" t="e">
        <f>NA()</f>
        <v>#N/A</v>
      </c>
      <c r="C2707" s="6" t="e">
        <f>NA()</f>
        <v>#N/A</v>
      </c>
      <c r="D2707" s="1" t="e">
        <f t="shared" si="46"/>
        <v>#N/A</v>
      </c>
      <c r="E2707" s="1" t="e">
        <f>(C2707-MAX(C$7:C2707))/MAX(C$7:C2707)</f>
        <v>#N/A</v>
      </c>
    </row>
    <row r="2708" spans="2:5">
      <c r="B2708" s="2" t="e">
        <f>NA()</f>
        <v>#N/A</v>
      </c>
      <c r="C2708" s="6" t="e">
        <f>NA()</f>
        <v>#N/A</v>
      </c>
      <c r="D2708" s="1" t="e">
        <f t="shared" si="46"/>
        <v>#N/A</v>
      </c>
      <c r="E2708" s="1" t="e">
        <f>(C2708-MAX(C$7:C2708))/MAX(C$7:C2708)</f>
        <v>#N/A</v>
      </c>
    </row>
    <row r="2709" spans="2:5">
      <c r="B2709" s="2" t="e">
        <f>NA()</f>
        <v>#N/A</v>
      </c>
      <c r="C2709" s="6" t="e">
        <f>NA()</f>
        <v>#N/A</v>
      </c>
      <c r="D2709" s="1" t="e">
        <f t="shared" si="46"/>
        <v>#N/A</v>
      </c>
      <c r="E2709" s="1" t="e">
        <f>(C2709-MAX(C$7:C2709))/MAX(C$7:C2709)</f>
        <v>#N/A</v>
      </c>
    </row>
    <row r="2710" spans="2:5">
      <c r="B2710" s="2" t="e">
        <f>NA()</f>
        <v>#N/A</v>
      </c>
      <c r="C2710" s="6" t="e">
        <f>NA()</f>
        <v>#N/A</v>
      </c>
      <c r="D2710" s="1" t="e">
        <f t="shared" si="46"/>
        <v>#N/A</v>
      </c>
      <c r="E2710" s="1" t="e">
        <f>(C2710-MAX(C$7:C2710))/MAX(C$7:C2710)</f>
        <v>#N/A</v>
      </c>
    </row>
    <row r="2711" spans="2:5">
      <c r="B2711" s="2" t="e">
        <f>NA()</f>
        <v>#N/A</v>
      </c>
      <c r="C2711" s="6" t="e">
        <f>NA()</f>
        <v>#N/A</v>
      </c>
      <c r="D2711" s="1" t="e">
        <f t="shared" si="46"/>
        <v>#N/A</v>
      </c>
      <c r="E2711" s="1" t="e">
        <f>(C2711-MAX(C$7:C2711))/MAX(C$7:C2711)</f>
        <v>#N/A</v>
      </c>
    </row>
    <row r="2712" spans="2:5">
      <c r="B2712" s="2" t="e">
        <f>NA()</f>
        <v>#N/A</v>
      </c>
      <c r="C2712" s="6" t="e">
        <f>NA()</f>
        <v>#N/A</v>
      </c>
      <c r="D2712" s="1" t="e">
        <f t="shared" si="46"/>
        <v>#N/A</v>
      </c>
      <c r="E2712" s="1" t="e">
        <f>(C2712-MAX(C$7:C2712))/MAX(C$7:C2712)</f>
        <v>#N/A</v>
      </c>
    </row>
    <row r="2713" spans="2:5">
      <c r="B2713" s="2" t="e">
        <f>NA()</f>
        <v>#N/A</v>
      </c>
      <c r="C2713" s="6" t="e">
        <f>NA()</f>
        <v>#N/A</v>
      </c>
      <c r="D2713" s="1" t="e">
        <f t="shared" si="46"/>
        <v>#N/A</v>
      </c>
      <c r="E2713" s="1" t="e">
        <f>(C2713-MAX(C$7:C2713))/MAX(C$7:C2713)</f>
        <v>#N/A</v>
      </c>
    </row>
    <row r="2714" spans="2:5">
      <c r="B2714" s="2" t="e">
        <f>NA()</f>
        <v>#N/A</v>
      </c>
      <c r="C2714" s="6" t="e">
        <f>NA()</f>
        <v>#N/A</v>
      </c>
      <c r="D2714" s="1" t="e">
        <f t="shared" si="46"/>
        <v>#N/A</v>
      </c>
      <c r="E2714" s="1" t="e">
        <f>(C2714-MAX(C$7:C2714))/MAX(C$7:C2714)</f>
        <v>#N/A</v>
      </c>
    </row>
    <row r="2715" spans="2:5">
      <c r="B2715" s="2" t="e">
        <f>NA()</f>
        <v>#N/A</v>
      </c>
      <c r="C2715" s="6" t="e">
        <f>NA()</f>
        <v>#N/A</v>
      </c>
      <c r="D2715" s="1" t="e">
        <f t="shared" si="46"/>
        <v>#N/A</v>
      </c>
      <c r="E2715" s="1" t="e">
        <f>(C2715-MAX(C$7:C2715))/MAX(C$7:C2715)</f>
        <v>#N/A</v>
      </c>
    </row>
    <row r="2716" spans="2:5">
      <c r="B2716" s="2" t="e">
        <f>NA()</f>
        <v>#N/A</v>
      </c>
      <c r="C2716" s="6" t="e">
        <f>NA()</f>
        <v>#N/A</v>
      </c>
      <c r="D2716" s="1" t="e">
        <f t="shared" si="46"/>
        <v>#N/A</v>
      </c>
      <c r="E2716" s="1" t="e">
        <f>(C2716-MAX(C$7:C2716))/MAX(C$7:C2716)</f>
        <v>#N/A</v>
      </c>
    </row>
    <row r="2717" spans="2:5">
      <c r="B2717" s="2" t="e">
        <f>NA()</f>
        <v>#N/A</v>
      </c>
      <c r="C2717" s="6" t="e">
        <f>NA()</f>
        <v>#N/A</v>
      </c>
      <c r="D2717" s="1" t="e">
        <f t="shared" si="46"/>
        <v>#N/A</v>
      </c>
      <c r="E2717" s="1" t="e">
        <f>(C2717-MAX(C$7:C2717))/MAX(C$7:C2717)</f>
        <v>#N/A</v>
      </c>
    </row>
    <row r="2718" spans="2:5">
      <c r="B2718" s="2" t="e">
        <f>NA()</f>
        <v>#N/A</v>
      </c>
      <c r="C2718" s="6" t="e">
        <f>NA()</f>
        <v>#N/A</v>
      </c>
      <c r="D2718" s="1" t="e">
        <f t="shared" si="46"/>
        <v>#N/A</v>
      </c>
      <c r="E2718" s="1" t="e">
        <f>(C2718-MAX(C$7:C2718))/MAX(C$7:C2718)</f>
        <v>#N/A</v>
      </c>
    </row>
    <row r="2719" spans="2:5">
      <c r="B2719" s="2" t="e">
        <f>NA()</f>
        <v>#N/A</v>
      </c>
      <c r="C2719" s="6" t="e">
        <f>NA()</f>
        <v>#N/A</v>
      </c>
      <c r="D2719" s="1" t="e">
        <f t="shared" si="46"/>
        <v>#N/A</v>
      </c>
      <c r="E2719" s="1" t="e">
        <f>(C2719-MAX(C$7:C2719))/MAX(C$7:C2719)</f>
        <v>#N/A</v>
      </c>
    </row>
    <row r="2720" spans="2:5">
      <c r="B2720" s="2" t="e">
        <f>NA()</f>
        <v>#N/A</v>
      </c>
      <c r="C2720" s="6" t="e">
        <f>NA()</f>
        <v>#N/A</v>
      </c>
      <c r="D2720" s="1" t="e">
        <f t="shared" si="46"/>
        <v>#N/A</v>
      </c>
      <c r="E2720" s="1" t="e">
        <f>(C2720-MAX(C$7:C2720))/MAX(C$7:C2720)</f>
        <v>#N/A</v>
      </c>
    </row>
    <row r="2721" spans="2:5">
      <c r="B2721" s="2" t="e">
        <f>NA()</f>
        <v>#N/A</v>
      </c>
      <c r="C2721" s="6" t="e">
        <f>NA()</f>
        <v>#N/A</v>
      </c>
      <c r="D2721" s="1" t="e">
        <f t="shared" si="46"/>
        <v>#N/A</v>
      </c>
      <c r="E2721" s="1" t="e">
        <f>(C2721-MAX(C$7:C2721))/MAX(C$7:C2721)</f>
        <v>#N/A</v>
      </c>
    </row>
    <row r="2722" spans="2:5">
      <c r="B2722" s="2" t="e">
        <f>NA()</f>
        <v>#N/A</v>
      </c>
      <c r="C2722" s="6" t="e">
        <f>NA()</f>
        <v>#N/A</v>
      </c>
      <c r="D2722" s="1" t="e">
        <f t="shared" si="46"/>
        <v>#N/A</v>
      </c>
      <c r="E2722" s="1" t="e">
        <f>(C2722-MAX(C$7:C2722))/MAX(C$7:C2722)</f>
        <v>#N/A</v>
      </c>
    </row>
    <row r="2723" spans="2:5">
      <c r="B2723" s="2" t="e">
        <f>NA()</f>
        <v>#N/A</v>
      </c>
      <c r="C2723" s="6" t="e">
        <f>NA()</f>
        <v>#N/A</v>
      </c>
      <c r="D2723" s="1" t="e">
        <f t="shared" si="46"/>
        <v>#N/A</v>
      </c>
      <c r="E2723" s="1" t="e">
        <f>(C2723-MAX(C$7:C2723))/MAX(C$7:C2723)</f>
        <v>#N/A</v>
      </c>
    </row>
    <row r="2724" spans="2:5">
      <c r="B2724" s="2" t="e">
        <f>NA()</f>
        <v>#N/A</v>
      </c>
      <c r="C2724" s="6" t="e">
        <f>NA()</f>
        <v>#N/A</v>
      </c>
      <c r="D2724" s="1" t="e">
        <f t="shared" si="46"/>
        <v>#N/A</v>
      </c>
      <c r="E2724" s="1" t="e">
        <f>(C2724-MAX(C$7:C2724))/MAX(C$7:C2724)</f>
        <v>#N/A</v>
      </c>
    </row>
    <row r="2725" spans="2:5">
      <c r="B2725" s="2" t="e">
        <f>NA()</f>
        <v>#N/A</v>
      </c>
      <c r="C2725" s="6" t="e">
        <f>NA()</f>
        <v>#N/A</v>
      </c>
      <c r="D2725" s="1" t="e">
        <f t="shared" si="46"/>
        <v>#N/A</v>
      </c>
      <c r="E2725" s="1" t="e">
        <f>(C2725-MAX(C$7:C2725))/MAX(C$7:C2725)</f>
        <v>#N/A</v>
      </c>
    </row>
    <row r="2726" spans="2:5">
      <c r="B2726" s="2" t="e">
        <f>NA()</f>
        <v>#N/A</v>
      </c>
      <c r="C2726" s="6" t="e">
        <f>NA()</f>
        <v>#N/A</v>
      </c>
      <c r="D2726" s="1" t="e">
        <f t="shared" si="46"/>
        <v>#N/A</v>
      </c>
      <c r="E2726" s="1" t="e">
        <f>(C2726-MAX(C$7:C2726))/MAX(C$7:C2726)</f>
        <v>#N/A</v>
      </c>
    </row>
    <row r="2727" spans="2:5">
      <c r="B2727" s="2" t="e">
        <f>NA()</f>
        <v>#N/A</v>
      </c>
      <c r="C2727" s="6" t="e">
        <f>NA()</f>
        <v>#N/A</v>
      </c>
      <c r="D2727" s="1" t="e">
        <f t="shared" si="46"/>
        <v>#N/A</v>
      </c>
      <c r="E2727" s="1" t="e">
        <f>(C2727-MAX(C$7:C2727))/MAX(C$7:C2727)</f>
        <v>#N/A</v>
      </c>
    </row>
    <row r="2728" spans="2:5">
      <c r="B2728" s="2" t="e">
        <f>NA()</f>
        <v>#N/A</v>
      </c>
      <c r="C2728" s="6" t="e">
        <f>NA()</f>
        <v>#N/A</v>
      </c>
      <c r="D2728" s="1" t="e">
        <f t="shared" si="46"/>
        <v>#N/A</v>
      </c>
      <c r="E2728" s="1" t="e">
        <f>(C2728-MAX(C$7:C2728))/MAX(C$7:C2728)</f>
        <v>#N/A</v>
      </c>
    </row>
    <row r="2729" spans="2:5">
      <c r="B2729" s="2" t="e">
        <f>NA()</f>
        <v>#N/A</v>
      </c>
      <c r="C2729" s="6" t="e">
        <f>NA()</f>
        <v>#N/A</v>
      </c>
      <c r="D2729" s="1" t="e">
        <f t="shared" si="46"/>
        <v>#N/A</v>
      </c>
      <c r="E2729" s="1" t="e">
        <f>(C2729-MAX(C$7:C2729))/MAX(C$7:C2729)</f>
        <v>#N/A</v>
      </c>
    </row>
    <row r="2730" spans="2:5">
      <c r="B2730" s="2" t="e">
        <f>NA()</f>
        <v>#N/A</v>
      </c>
      <c r="C2730" s="6" t="e">
        <f>NA()</f>
        <v>#N/A</v>
      </c>
      <c r="D2730" s="1" t="e">
        <f t="shared" si="46"/>
        <v>#N/A</v>
      </c>
      <c r="E2730" s="1" t="e">
        <f>(C2730-MAX(C$7:C2730))/MAX(C$7:C2730)</f>
        <v>#N/A</v>
      </c>
    </row>
    <row r="2731" spans="2:5">
      <c r="B2731" s="2" t="e">
        <f>NA()</f>
        <v>#N/A</v>
      </c>
      <c r="C2731" s="6" t="e">
        <f>NA()</f>
        <v>#N/A</v>
      </c>
      <c r="D2731" s="1" t="e">
        <f t="shared" si="46"/>
        <v>#N/A</v>
      </c>
      <c r="E2731" s="1" t="e">
        <f>(C2731-MAX(C$7:C2731))/MAX(C$7:C2731)</f>
        <v>#N/A</v>
      </c>
    </row>
    <row r="2732" spans="2:5">
      <c r="B2732" s="2" t="e">
        <f>NA()</f>
        <v>#N/A</v>
      </c>
      <c r="C2732" s="6" t="e">
        <f>NA()</f>
        <v>#N/A</v>
      </c>
      <c r="D2732" s="1" t="e">
        <f t="shared" si="46"/>
        <v>#N/A</v>
      </c>
      <c r="E2732" s="1" t="e">
        <f>(C2732-MAX(C$7:C2732))/MAX(C$7:C2732)</f>
        <v>#N/A</v>
      </c>
    </row>
    <row r="2733" spans="2:5">
      <c r="B2733" s="2" t="e">
        <f>NA()</f>
        <v>#N/A</v>
      </c>
      <c r="C2733" s="6" t="e">
        <f>NA()</f>
        <v>#N/A</v>
      </c>
      <c r="D2733" s="1" t="e">
        <f t="shared" si="46"/>
        <v>#N/A</v>
      </c>
      <c r="E2733" s="1" t="e">
        <f>(C2733-MAX(C$7:C2733))/MAX(C$7:C2733)</f>
        <v>#N/A</v>
      </c>
    </row>
    <row r="2734" spans="2:5">
      <c r="B2734" s="2" t="e">
        <f>NA()</f>
        <v>#N/A</v>
      </c>
      <c r="C2734" s="6" t="e">
        <f>NA()</f>
        <v>#N/A</v>
      </c>
      <c r="D2734" s="1" t="e">
        <f t="shared" si="46"/>
        <v>#N/A</v>
      </c>
      <c r="E2734" s="1" t="e">
        <f>(C2734-MAX(C$7:C2734))/MAX(C$7:C2734)</f>
        <v>#N/A</v>
      </c>
    </row>
    <row r="2735" spans="2:5">
      <c r="B2735" s="2" t="e">
        <f>NA()</f>
        <v>#N/A</v>
      </c>
      <c r="C2735" s="6" t="e">
        <f>NA()</f>
        <v>#N/A</v>
      </c>
      <c r="D2735" s="1" t="e">
        <f t="shared" si="46"/>
        <v>#N/A</v>
      </c>
      <c r="E2735" s="1" t="e">
        <f>(C2735-MAX(C$7:C2735))/MAX(C$7:C2735)</f>
        <v>#N/A</v>
      </c>
    </row>
    <row r="2736" spans="2:5">
      <c r="B2736" s="2" t="e">
        <f>NA()</f>
        <v>#N/A</v>
      </c>
      <c r="C2736" s="6" t="e">
        <f>NA()</f>
        <v>#N/A</v>
      </c>
      <c r="D2736" s="1" t="e">
        <f t="shared" si="46"/>
        <v>#N/A</v>
      </c>
      <c r="E2736" s="1" t="e">
        <f>(C2736-MAX(C$7:C2736))/MAX(C$7:C2736)</f>
        <v>#N/A</v>
      </c>
    </row>
    <row r="2737" spans="2:5">
      <c r="B2737" s="2" t="e">
        <f>NA()</f>
        <v>#N/A</v>
      </c>
      <c r="C2737" s="6" t="e">
        <f>NA()</f>
        <v>#N/A</v>
      </c>
      <c r="D2737" s="1" t="e">
        <f t="shared" si="46"/>
        <v>#N/A</v>
      </c>
      <c r="E2737" s="1" t="e">
        <f>(C2737-MAX(C$7:C2737))/MAX(C$7:C2737)</f>
        <v>#N/A</v>
      </c>
    </row>
    <row r="2738" spans="2:5">
      <c r="B2738" s="2" t="e">
        <f>NA()</f>
        <v>#N/A</v>
      </c>
      <c r="C2738" s="6" t="e">
        <f>NA()</f>
        <v>#N/A</v>
      </c>
      <c r="D2738" s="1" t="e">
        <f t="shared" si="46"/>
        <v>#N/A</v>
      </c>
      <c r="E2738" s="1" t="e">
        <f>(C2738-MAX(C$7:C2738))/MAX(C$7:C2738)</f>
        <v>#N/A</v>
      </c>
    </row>
    <row r="2739" spans="2:5">
      <c r="B2739" s="2" t="e">
        <f>NA()</f>
        <v>#N/A</v>
      </c>
      <c r="C2739" s="6" t="e">
        <f>NA()</f>
        <v>#N/A</v>
      </c>
      <c r="D2739" s="1" t="e">
        <f t="shared" si="46"/>
        <v>#N/A</v>
      </c>
      <c r="E2739" s="1" t="e">
        <f>(C2739-MAX(C$7:C2739))/MAX(C$7:C2739)</f>
        <v>#N/A</v>
      </c>
    </row>
    <row r="2740" spans="2:5">
      <c r="B2740" s="2" t="e">
        <f>NA()</f>
        <v>#N/A</v>
      </c>
      <c r="C2740" s="6" t="e">
        <f>NA()</f>
        <v>#N/A</v>
      </c>
      <c r="D2740" s="1" t="e">
        <f t="shared" si="46"/>
        <v>#N/A</v>
      </c>
      <c r="E2740" s="1" t="e">
        <f>(C2740-MAX(C$7:C2740))/MAX(C$7:C2740)</f>
        <v>#N/A</v>
      </c>
    </row>
    <row r="2741" spans="2:5">
      <c r="B2741" s="2" t="e">
        <f>NA()</f>
        <v>#N/A</v>
      </c>
      <c r="C2741" s="6" t="e">
        <f>NA()</f>
        <v>#N/A</v>
      </c>
      <c r="D2741" s="1" t="e">
        <f t="shared" si="46"/>
        <v>#N/A</v>
      </c>
      <c r="E2741" s="1" t="e">
        <f>(C2741-MAX(C$7:C2741))/MAX(C$7:C2741)</f>
        <v>#N/A</v>
      </c>
    </row>
    <row r="2742" spans="2:5">
      <c r="B2742" s="2" t="e">
        <f>NA()</f>
        <v>#N/A</v>
      </c>
      <c r="C2742" s="6" t="e">
        <f>NA()</f>
        <v>#N/A</v>
      </c>
      <c r="D2742" s="1" t="e">
        <f t="shared" si="46"/>
        <v>#N/A</v>
      </c>
      <c r="E2742" s="1" t="e">
        <f>(C2742-MAX(C$7:C2742))/MAX(C$7:C2742)</f>
        <v>#N/A</v>
      </c>
    </row>
    <row r="2743" spans="2:5">
      <c r="B2743" s="2" t="e">
        <f>NA()</f>
        <v>#N/A</v>
      </c>
      <c r="C2743" s="6" t="e">
        <f>NA()</f>
        <v>#N/A</v>
      </c>
      <c r="D2743" s="1" t="e">
        <f t="shared" si="46"/>
        <v>#N/A</v>
      </c>
      <c r="E2743" s="1" t="e">
        <f>(C2743-MAX(C$7:C2743))/MAX(C$7:C2743)</f>
        <v>#N/A</v>
      </c>
    </row>
    <row r="2744" spans="2:5">
      <c r="B2744" s="2" t="e">
        <f>NA()</f>
        <v>#N/A</v>
      </c>
      <c r="C2744" s="6" t="e">
        <f>NA()</f>
        <v>#N/A</v>
      </c>
      <c r="D2744" s="1" t="e">
        <f t="shared" si="46"/>
        <v>#N/A</v>
      </c>
      <c r="E2744" s="1" t="e">
        <f>(C2744-MAX(C$7:C2744))/MAX(C$7:C2744)</f>
        <v>#N/A</v>
      </c>
    </row>
    <row r="2745" spans="2:5">
      <c r="B2745" s="2" t="e">
        <f>NA()</f>
        <v>#N/A</v>
      </c>
      <c r="C2745" s="6" t="e">
        <f>NA()</f>
        <v>#N/A</v>
      </c>
      <c r="D2745" s="1" t="e">
        <f t="shared" si="46"/>
        <v>#N/A</v>
      </c>
      <c r="E2745" s="1" t="e">
        <f>(C2745-MAX(C$7:C2745))/MAX(C$7:C2745)</f>
        <v>#N/A</v>
      </c>
    </row>
    <row r="2746" spans="2:5">
      <c r="B2746" s="2" t="e">
        <f>NA()</f>
        <v>#N/A</v>
      </c>
      <c r="C2746" s="6" t="e">
        <f>NA()</f>
        <v>#N/A</v>
      </c>
      <c r="D2746" s="1" t="e">
        <f t="shared" si="46"/>
        <v>#N/A</v>
      </c>
      <c r="E2746" s="1" t="e">
        <f>(C2746-MAX(C$7:C2746))/MAX(C$7:C2746)</f>
        <v>#N/A</v>
      </c>
    </row>
    <row r="2747" spans="2:5">
      <c r="B2747" s="2" t="e">
        <f>NA()</f>
        <v>#N/A</v>
      </c>
      <c r="C2747" s="6" t="e">
        <f>NA()</f>
        <v>#N/A</v>
      </c>
      <c r="D2747" s="1" t="e">
        <f t="shared" si="46"/>
        <v>#N/A</v>
      </c>
      <c r="E2747" s="1" t="e">
        <f>(C2747-MAX(C$7:C2747))/MAX(C$7:C2747)</f>
        <v>#N/A</v>
      </c>
    </row>
    <row r="2748" spans="2:5">
      <c r="B2748" s="2" t="e">
        <f>NA()</f>
        <v>#N/A</v>
      </c>
      <c r="C2748" s="6" t="e">
        <f>NA()</f>
        <v>#N/A</v>
      </c>
      <c r="D2748" s="1" t="e">
        <f t="shared" si="46"/>
        <v>#N/A</v>
      </c>
      <c r="E2748" s="1" t="e">
        <f>(C2748-MAX(C$7:C2748))/MAX(C$7:C2748)</f>
        <v>#N/A</v>
      </c>
    </row>
    <row r="2749" spans="2:5">
      <c r="B2749" s="2" t="e">
        <f>NA()</f>
        <v>#N/A</v>
      </c>
      <c r="C2749" s="6" t="e">
        <f>NA()</f>
        <v>#N/A</v>
      </c>
      <c r="D2749" s="1" t="e">
        <f t="shared" si="46"/>
        <v>#N/A</v>
      </c>
      <c r="E2749" s="1" t="e">
        <f>(C2749-MAX(C$7:C2749))/MAX(C$7:C2749)</f>
        <v>#N/A</v>
      </c>
    </row>
    <row r="2750" spans="2:5">
      <c r="B2750" s="2" t="e">
        <f>NA()</f>
        <v>#N/A</v>
      </c>
      <c r="C2750" s="6" t="e">
        <f>NA()</f>
        <v>#N/A</v>
      </c>
      <c r="D2750" s="1" t="e">
        <f t="shared" si="46"/>
        <v>#N/A</v>
      </c>
      <c r="E2750" s="1" t="e">
        <f>(C2750-MAX(C$7:C2750))/MAX(C$7:C2750)</f>
        <v>#N/A</v>
      </c>
    </row>
    <row r="2751" spans="2:5">
      <c r="B2751" s="2" t="e">
        <f>NA()</f>
        <v>#N/A</v>
      </c>
      <c r="C2751" s="6" t="e">
        <f>NA()</f>
        <v>#N/A</v>
      </c>
      <c r="D2751" s="1" t="e">
        <f t="shared" si="46"/>
        <v>#N/A</v>
      </c>
      <c r="E2751" s="1" t="e">
        <f>(C2751-MAX(C$7:C2751))/MAX(C$7:C2751)</f>
        <v>#N/A</v>
      </c>
    </row>
    <row r="2752" spans="2:5">
      <c r="B2752" s="2" t="e">
        <f>NA()</f>
        <v>#N/A</v>
      </c>
      <c r="C2752" s="6" t="e">
        <f>NA()</f>
        <v>#N/A</v>
      </c>
      <c r="D2752" s="1" t="e">
        <f t="shared" si="46"/>
        <v>#N/A</v>
      </c>
      <c r="E2752" s="1" t="e">
        <f>(C2752-MAX(C$7:C2752))/MAX(C$7:C2752)</f>
        <v>#N/A</v>
      </c>
    </row>
    <row r="2753" spans="2:5">
      <c r="B2753" s="2" t="e">
        <f>NA()</f>
        <v>#N/A</v>
      </c>
      <c r="C2753" s="6" t="e">
        <f>NA()</f>
        <v>#N/A</v>
      </c>
      <c r="D2753" s="1" t="e">
        <f t="shared" si="46"/>
        <v>#N/A</v>
      </c>
      <c r="E2753" s="1" t="e">
        <f>(C2753-MAX(C$7:C2753))/MAX(C$7:C2753)</f>
        <v>#N/A</v>
      </c>
    </row>
    <row r="2754" spans="2:5">
      <c r="B2754" s="2" t="e">
        <f>NA()</f>
        <v>#N/A</v>
      </c>
      <c r="C2754" s="6" t="e">
        <f>NA()</f>
        <v>#N/A</v>
      </c>
      <c r="D2754" s="1" t="e">
        <f t="shared" si="46"/>
        <v>#N/A</v>
      </c>
      <c r="E2754" s="1" t="e">
        <f>(C2754-MAX(C$7:C2754))/MAX(C$7:C2754)</f>
        <v>#N/A</v>
      </c>
    </row>
    <row r="2755" spans="2:5">
      <c r="B2755" s="2" t="e">
        <f>NA()</f>
        <v>#N/A</v>
      </c>
      <c r="C2755" s="6" t="e">
        <f>NA()</f>
        <v>#N/A</v>
      </c>
      <c r="D2755" s="1" t="e">
        <f t="shared" si="46"/>
        <v>#N/A</v>
      </c>
      <c r="E2755" s="1" t="e">
        <f>(C2755-MAX(C$7:C2755))/MAX(C$7:C2755)</f>
        <v>#N/A</v>
      </c>
    </row>
    <row r="2756" spans="2:5">
      <c r="B2756" s="2" t="e">
        <f>NA()</f>
        <v>#N/A</v>
      </c>
      <c r="C2756" s="6" t="e">
        <f>NA()</f>
        <v>#N/A</v>
      </c>
      <c r="D2756" s="1" t="e">
        <f t="shared" si="46"/>
        <v>#N/A</v>
      </c>
      <c r="E2756" s="1" t="e">
        <f>(C2756-MAX(C$7:C2756))/MAX(C$7:C2756)</f>
        <v>#N/A</v>
      </c>
    </row>
    <row r="2757" spans="2:5">
      <c r="B2757" s="2" t="e">
        <f>NA()</f>
        <v>#N/A</v>
      </c>
      <c r="C2757" s="6" t="e">
        <f>NA()</f>
        <v>#N/A</v>
      </c>
      <c r="D2757" s="1" t="e">
        <f t="shared" si="46"/>
        <v>#N/A</v>
      </c>
      <c r="E2757" s="1" t="e">
        <f>(C2757-MAX(C$7:C2757))/MAX(C$7:C2757)</f>
        <v>#N/A</v>
      </c>
    </row>
    <row r="2758" spans="2:5">
      <c r="B2758" s="2" t="e">
        <f>NA()</f>
        <v>#N/A</v>
      </c>
      <c r="C2758" s="6" t="e">
        <f>NA()</f>
        <v>#N/A</v>
      </c>
      <c r="D2758" s="1" t="e">
        <f t="shared" si="46"/>
        <v>#N/A</v>
      </c>
      <c r="E2758" s="1" t="e">
        <f>(C2758-MAX(C$7:C2758))/MAX(C$7:C2758)</f>
        <v>#N/A</v>
      </c>
    </row>
    <row r="2759" spans="2:5">
      <c r="B2759" s="2" t="e">
        <f>NA()</f>
        <v>#N/A</v>
      </c>
      <c r="C2759" s="6" t="e">
        <f>NA()</f>
        <v>#N/A</v>
      </c>
      <c r="D2759" s="1" t="e">
        <f t="shared" si="46"/>
        <v>#N/A</v>
      </c>
      <c r="E2759" s="1" t="e">
        <f>(C2759-MAX(C$7:C2759))/MAX(C$7:C2759)</f>
        <v>#N/A</v>
      </c>
    </row>
    <row r="2760" spans="2:5">
      <c r="B2760" s="2" t="e">
        <f>NA()</f>
        <v>#N/A</v>
      </c>
      <c r="C2760" s="6" t="e">
        <f>NA()</f>
        <v>#N/A</v>
      </c>
      <c r="D2760" s="1" t="e">
        <f t="shared" si="46"/>
        <v>#N/A</v>
      </c>
      <c r="E2760" s="1" t="e">
        <f>(C2760-MAX(C$7:C2760))/MAX(C$7:C2760)</f>
        <v>#N/A</v>
      </c>
    </row>
    <row r="2761" spans="2:5">
      <c r="B2761" s="2" t="e">
        <f>NA()</f>
        <v>#N/A</v>
      </c>
      <c r="C2761" s="6" t="e">
        <f>NA()</f>
        <v>#N/A</v>
      </c>
      <c r="D2761" s="1" t="e">
        <f t="shared" ref="D2761:D2824" si="47">C2761/C2760-1</f>
        <v>#N/A</v>
      </c>
      <c r="E2761" s="1" t="e">
        <f>(C2761-MAX(C$7:C2761))/MAX(C$7:C2761)</f>
        <v>#N/A</v>
      </c>
    </row>
    <row r="2762" spans="2:5">
      <c r="B2762" s="2" t="e">
        <f>NA()</f>
        <v>#N/A</v>
      </c>
      <c r="C2762" s="6" t="e">
        <f>NA()</f>
        <v>#N/A</v>
      </c>
      <c r="D2762" s="1" t="e">
        <f t="shared" si="47"/>
        <v>#N/A</v>
      </c>
      <c r="E2762" s="1" t="e">
        <f>(C2762-MAX(C$7:C2762))/MAX(C$7:C2762)</f>
        <v>#N/A</v>
      </c>
    </row>
    <row r="2763" spans="2:5">
      <c r="B2763" s="2" t="e">
        <f>NA()</f>
        <v>#N/A</v>
      </c>
      <c r="C2763" s="6" t="e">
        <f>NA()</f>
        <v>#N/A</v>
      </c>
      <c r="D2763" s="1" t="e">
        <f t="shared" si="47"/>
        <v>#N/A</v>
      </c>
      <c r="E2763" s="1" t="e">
        <f>(C2763-MAX(C$7:C2763))/MAX(C$7:C2763)</f>
        <v>#N/A</v>
      </c>
    </row>
    <row r="2764" spans="2:5">
      <c r="B2764" s="2" t="e">
        <f>NA()</f>
        <v>#N/A</v>
      </c>
      <c r="C2764" s="6" t="e">
        <f>NA()</f>
        <v>#N/A</v>
      </c>
      <c r="D2764" s="1" t="e">
        <f t="shared" si="47"/>
        <v>#N/A</v>
      </c>
      <c r="E2764" s="1" t="e">
        <f>(C2764-MAX(C$7:C2764))/MAX(C$7:C2764)</f>
        <v>#N/A</v>
      </c>
    </row>
    <row r="2765" spans="2:5">
      <c r="B2765" s="2" t="e">
        <f>NA()</f>
        <v>#N/A</v>
      </c>
      <c r="C2765" s="6" t="e">
        <f>NA()</f>
        <v>#N/A</v>
      </c>
      <c r="D2765" s="1" t="e">
        <f t="shared" si="47"/>
        <v>#N/A</v>
      </c>
      <c r="E2765" s="1" t="e">
        <f>(C2765-MAX(C$7:C2765))/MAX(C$7:C2765)</f>
        <v>#N/A</v>
      </c>
    </row>
    <row r="2766" spans="2:5">
      <c r="B2766" s="2" t="e">
        <f>NA()</f>
        <v>#N/A</v>
      </c>
      <c r="C2766" s="6" t="e">
        <f>NA()</f>
        <v>#N/A</v>
      </c>
      <c r="D2766" s="1" t="e">
        <f t="shared" si="47"/>
        <v>#N/A</v>
      </c>
      <c r="E2766" s="1" t="e">
        <f>(C2766-MAX(C$7:C2766))/MAX(C$7:C2766)</f>
        <v>#N/A</v>
      </c>
    </row>
    <row r="2767" spans="2:5">
      <c r="B2767" s="2" t="e">
        <f>NA()</f>
        <v>#N/A</v>
      </c>
      <c r="C2767" s="6" t="e">
        <f>NA()</f>
        <v>#N/A</v>
      </c>
      <c r="D2767" s="1" t="e">
        <f t="shared" si="47"/>
        <v>#N/A</v>
      </c>
      <c r="E2767" s="1" t="e">
        <f>(C2767-MAX(C$7:C2767))/MAX(C$7:C2767)</f>
        <v>#N/A</v>
      </c>
    </row>
    <row r="2768" spans="2:5">
      <c r="B2768" s="2" t="e">
        <f>NA()</f>
        <v>#N/A</v>
      </c>
      <c r="C2768" s="6" t="e">
        <f>NA()</f>
        <v>#N/A</v>
      </c>
      <c r="D2768" s="1" t="e">
        <f t="shared" si="47"/>
        <v>#N/A</v>
      </c>
      <c r="E2768" s="1" t="e">
        <f>(C2768-MAX(C$7:C2768))/MAX(C$7:C2768)</f>
        <v>#N/A</v>
      </c>
    </row>
    <row r="2769" spans="2:5">
      <c r="B2769" s="2" t="e">
        <f>NA()</f>
        <v>#N/A</v>
      </c>
      <c r="C2769" s="6" t="e">
        <f>NA()</f>
        <v>#N/A</v>
      </c>
      <c r="D2769" s="1" t="e">
        <f t="shared" si="47"/>
        <v>#N/A</v>
      </c>
      <c r="E2769" s="1" t="e">
        <f>(C2769-MAX(C$7:C2769))/MAX(C$7:C2769)</f>
        <v>#N/A</v>
      </c>
    </row>
    <row r="2770" spans="2:5">
      <c r="B2770" s="2" t="e">
        <f>NA()</f>
        <v>#N/A</v>
      </c>
      <c r="C2770" s="6" t="e">
        <f>NA()</f>
        <v>#N/A</v>
      </c>
      <c r="D2770" s="1" t="e">
        <f t="shared" si="47"/>
        <v>#N/A</v>
      </c>
      <c r="E2770" s="1" t="e">
        <f>(C2770-MAX(C$7:C2770))/MAX(C$7:C2770)</f>
        <v>#N/A</v>
      </c>
    </row>
    <row r="2771" spans="2:5">
      <c r="B2771" s="2" t="e">
        <f>NA()</f>
        <v>#N/A</v>
      </c>
      <c r="C2771" s="6" t="e">
        <f>NA()</f>
        <v>#N/A</v>
      </c>
      <c r="D2771" s="1" t="e">
        <f t="shared" si="47"/>
        <v>#N/A</v>
      </c>
      <c r="E2771" s="1" t="e">
        <f>(C2771-MAX(C$7:C2771))/MAX(C$7:C2771)</f>
        <v>#N/A</v>
      </c>
    </row>
    <row r="2772" spans="2:5">
      <c r="B2772" s="2" t="e">
        <f>NA()</f>
        <v>#N/A</v>
      </c>
      <c r="C2772" s="6" t="e">
        <f>NA()</f>
        <v>#N/A</v>
      </c>
      <c r="D2772" s="1" t="e">
        <f t="shared" si="47"/>
        <v>#N/A</v>
      </c>
      <c r="E2772" s="1" t="e">
        <f>(C2772-MAX(C$7:C2772))/MAX(C$7:C2772)</f>
        <v>#N/A</v>
      </c>
    </row>
    <row r="2773" spans="2:5">
      <c r="B2773" s="2" t="e">
        <f>NA()</f>
        <v>#N/A</v>
      </c>
      <c r="C2773" s="6" t="e">
        <f>NA()</f>
        <v>#N/A</v>
      </c>
      <c r="D2773" s="1" t="e">
        <f t="shared" si="47"/>
        <v>#N/A</v>
      </c>
      <c r="E2773" s="1" t="e">
        <f>(C2773-MAX(C$7:C2773))/MAX(C$7:C2773)</f>
        <v>#N/A</v>
      </c>
    </row>
    <row r="2774" spans="2:5">
      <c r="B2774" s="2" t="e">
        <f>NA()</f>
        <v>#N/A</v>
      </c>
      <c r="C2774" s="6" t="e">
        <f>NA()</f>
        <v>#N/A</v>
      </c>
      <c r="D2774" s="1" t="e">
        <f t="shared" si="47"/>
        <v>#N/A</v>
      </c>
      <c r="E2774" s="1" t="e">
        <f>(C2774-MAX(C$7:C2774))/MAX(C$7:C2774)</f>
        <v>#N/A</v>
      </c>
    </row>
    <row r="2775" spans="2:5">
      <c r="B2775" s="2" t="e">
        <f>NA()</f>
        <v>#N/A</v>
      </c>
      <c r="C2775" s="6" t="e">
        <f>NA()</f>
        <v>#N/A</v>
      </c>
      <c r="D2775" s="1" t="e">
        <f t="shared" si="47"/>
        <v>#N/A</v>
      </c>
      <c r="E2775" s="1" t="e">
        <f>(C2775-MAX(C$7:C2775))/MAX(C$7:C2775)</f>
        <v>#N/A</v>
      </c>
    </row>
    <row r="2776" spans="2:5">
      <c r="B2776" s="2" t="e">
        <f>NA()</f>
        <v>#N/A</v>
      </c>
      <c r="C2776" s="6" t="e">
        <f>NA()</f>
        <v>#N/A</v>
      </c>
      <c r="D2776" s="1" t="e">
        <f t="shared" si="47"/>
        <v>#N/A</v>
      </c>
      <c r="E2776" s="1" t="e">
        <f>(C2776-MAX(C$7:C2776))/MAX(C$7:C2776)</f>
        <v>#N/A</v>
      </c>
    </row>
    <row r="2777" spans="2:5">
      <c r="B2777" s="2" t="e">
        <f>NA()</f>
        <v>#N/A</v>
      </c>
      <c r="C2777" s="6" t="e">
        <f>NA()</f>
        <v>#N/A</v>
      </c>
      <c r="D2777" s="1" t="e">
        <f t="shared" si="47"/>
        <v>#N/A</v>
      </c>
      <c r="E2777" s="1" t="e">
        <f>(C2777-MAX(C$7:C2777))/MAX(C$7:C2777)</f>
        <v>#N/A</v>
      </c>
    </row>
    <row r="2778" spans="2:5">
      <c r="B2778" s="2" t="e">
        <f>NA()</f>
        <v>#N/A</v>
      </c>
      <c r="C2778" s="6" t="e">
        <f>NA()</f>
        <v>#N/A</v>
      </c>
      <c r="D2778" s="1" t="e">
        <f t="shared" si="47"/>
        <v>#N/A</v>
      </c>
      <c r="E2778" s="1" t="e">
        <f>(C2778-MAX(C$7:C2778))/MAX(C$7:C2778)</f>
        <v>#N/A</v>
      </c>
    </row>
    <row r="2779" spans="2:5">
      <c r="B2779" s="2" t="e">
        <f>NA()</f>
        <v>#N/A</v>
      </c>
      <c r="C2779" s="6" t="e">
        <f>NA()</f>
        <v>#N/A</v>
      </c>
      <c r="D2779" s="1" t="e">
        <f t="shared" si="47"/>
        <v>#N/A</v>
      </c>
      <c r="E2779" s="1" t="e">
        <f>(C2779-MAX(C$7:C2779))/MAX(C$7:C2779)</f>
        <v>#N/A</v>
      </c>
    </row>
    <row r="2780" spans="2:5">
      <c r="B2780" s="2" t="e">
        <f>NA()</f>
        <v>#N/A</v>
      </c>
      <c r="C2780" s="6" t="e">
        <f>NA()</f>
        <v>#N/A</v>
      </c>
      <c r="D2780" s="1" t="e">
        <f t="shared" si="47"/>
        <v>#N/A</v>
      </c>
      <c r="E2780" s="1" t="e">
        <f>(C2780-MAX(C$7:C2780))/MAX(C$7:C2780)</f>
        <v>#N/A</v>
      </c>
    </row>
    <row r="2781" spans="2:5">
      <c r="B2781" s="2" t="e">
        <f>NA()</f>
        <v>#N/A</v>
      </c>
      <c r="C2781" s="6" t="e">
        <f>NA()</f>
        <v>#N/A</v>
      </c>
      <c r="D2781" s="1" t="e">
        <f t="shared" si="47"/>
        <v>#N/A</v>
      </c>
      <c r="E2781" s="1" t="e">
        <f>(C2781-MAX(C$7:C2781))/MAX(C$7:C2781)</f>
        <v>#N/A</v>
      </c>
    </row>
    <row r="2782" spans="2:5">
      <c r="B2782" s="2" t="e">
        <f>NA()</f>
        <v>#N/A</v>
      </c>
      <c r="C2782" s="6" t="e">
        <f>NA()</f>
        <v>#N/A</v>
      </c>
      <c r="D2782" s="1" t="e">
        <f t="shared" si="47"/>
        <v>#N/A</v>
      </c>
      <c r="E2782" s="1" t="e">
        <f>(C2782-MAX(C$7:C2782))/MAX(C$7:C2782)</f>
        <v>#N/A</v>
      </c>
    </row>
    <row r="2783" spans="2:5">
      <c r="B2783" s="2" t="e">
        <f>NA()</f>
        <v>#N/A</v>
      </c>
      <c r="C2783" s="6" t="e">
        <f>NA()</f>
        <v>#N/A</v>
      </c>
      <c r="D2783" s="1" t="e">
        <f t="shared" si="47"/>
        <v>#N/A</v>
      </c>
      <c r="E2783" s="1" t="e">
        <f>(C2783-MAX(C$7:C2783))/MAX(C$7:C2783)</f>
        <v>#N/A</v>
      </c>
    </row>
    <row r="2784" spans="2:5">
      <c r="B2784" s="2" t="e">
        <f>NA()</f>
        <v>#N/A</v>
      </c>
      <c r="C2784" s="6" t="e">
        <f>NA()</f>
        <v>#N/A</v>
      </c>
      <c r="D2784" s="1" t="e">
        <f t="shared" si="47"/>
        <v>#N/A</v>
      </c>
      <c r="E2784" s="1" t="e">
        <f>(C2784-MAX(C$7:C2784))/MAX(C$7:C2784)</f>
        <v>#N/A</v>
      </c>
    </row>
    <row r="2785" spans="2:5">
      <c r="B2785" s="2" t="e">
        <f>NA()</f>
        <v>#N/A</v>
      </c>
      <c r="C2785" s="6" t="e">
        <f>NA()</f>
        <v>#N/A</v>
      </c>
      <c r="D2785" s="1" t="e">
        <f t="shared" si="47"/>
        <v>#N/A</v>
      </c>
      <c r="E2785" s="1" t="e">
        <f>(C2785-MAX(C$7:C2785))/MAX(C$7:C2785)</f>
        <v>#N/A</v>
      </c>
    </row>
    <row r="2786" spans="2:5">
      <c r="B2786" s="2" t="e">
        <f>NA()</f>
        <v>#N/A</v>
      </c>
      <c r="C2786" s="6" t="e">
        <f>NA()</f>
        <v>#N/A</v>
      </c>
      <c r="D2786" s="1" t="e">
        <f t="shared" si="47"/>
        <v>#N/A</v>
      </c>
      <c r="E2786" s="1" t="e">
        <f>(C2786-MAX(C$7:C2786))/MAX(C$7:C2786)</f>
        <v>#N/A</v>
      </c>
    </row>
    <row r="2787" spans="2:5">
      <c r="B2787" s="2" t="e">
        <f>NA()</f>
        <v>#N/A</v>
      </c>
      <c r="C2787" s="6" t="e">
        <f>NA()</f>
        <v>#N/A</v>
      </c>
      <c r="D2787" s="1" t="e">
        <f t="shared" si="47"/>
        <v>#N/A</v>
      </c>
      <c r="E2787" s="1" t="e">
        <f>(C2787-MAX(C$7:C2787))/MAX(C$7:C2787)</f>
        <v>#N/A</v>
      </c>
    </row>
    <row r="2788" spans="2:5">
      <c r="B2788" s="2" t="e">
        <f>NA()</f>
        <v>#N/A</v>
      </c>
      <c r="C2788" s="6" t="e">
        <f>NA()</f>
        <v>#N/A</v>
      </c>
      <c r="D2788" s="1" t="e">
        <f t="shared" si="47"/>
        <v>#N/A</v>
      </c>
      <c r="E2788" s="1" t="e">
        <f>(C2788-MAX(C$7:C2788))/MAX(C$7:C2788)</f>
        <v>#N/A</v>
      </c>
    </row>
    <row r="2789" spans="2:5">
      <c r="B2789" s="2" t="e">
        <f>NA()</f>
        <v>#N/A</v>
      </c>
      <c r="C2789" s="6" t="e">
        <f>NA()</f>
        <v>#N/A</v>
      </c>
      <c r="D2789" s="1" t="e">
        <f t="shared" si="47"/>
        <v>#N/A</v>
      </c>
      <c r="E2789" s="1" t="e">
        <f>(C2789-MAX(C$7:C2789))/MAX(C$7:C2789)</f>
        <v>#N/A</v>
      </c>
    </row>
    <row r="2790" spans="2:5">
      <c r="B2790" s="2" t="e">
        <f>NA()</f>
        <v>#N/A</v>
      </c>
      <c r="C2790" s="6" t="e">
        <f>NA()</f>
        <v>#N/A</v>
      </c>
      <c r="D2790" s="1" t="e">
        <f t="shared" si="47"/>
        <v>#N/A</v>
      </c>
      <c r="E2790" s="1" t="e">
        <f>(C2790-MAX(C$7:C2790))/MAX(C$7:C2790)</f>
        <v>#N/A</v>
      </c>
    </row>
    <row r="2791" spans="2:5">
      <c r="B2791" s="2" t="e">
        <f>NA()</f>
        <v>#N/A</v>
      </c>
      <c r="C2791" s="6" t="e">
        <f>NA()</f>
        <v>#N/A</v>
      </c>
      <c r="D2791" s="1" t="e">
        <f t="shared" si="47"/>
        <v>#N/A</v>
      </c>
      <c r="E2791" s="1" t="e">
        <f>(C2791-MAX(C$7:C2791))/MAX(C$7:C2791)</f>
        <v>#N/A</v>
      </c>
    </row>
    <row r="2792" spans="2:5">
      <c r="B2792" s="2" t="e">
        <f>NA()</f>
        <v>#N/A</v>
      </c>
      <c r="C2792" s="6" t="e">
        <f>NA()</f>
        <v>#N/A</v>
      </c>
      <c r="D2792" s="1" t="e">
        <f t="shared" si="47"/>
        <v>#N/A</v>
      </c>
      <c r="E2792" s="1" t="e">
        <f>(C2792-MAX(C$7:C2792))/MAX(C$7:C2792)</f>
        <v>#N/A</v>
      </c>
    </row>
    <row r="2793" spans="2:5">
      <c r="B2793" s="2" t="e">
        <f>NA()</f>
        <v>#N/A</v>
      </c>
      <c r="C2793" s="6" t="e">
        <f>NA()</f>
        <v>#N/A</v>
      </c>
      <c r="D2793" s="1" t="e">
        <f t="shared" si="47"/>
        <v>#N/A</v>
      </c>
      <c r="E2793" s="1" t="e">
        <f>(C2793-MAX(C$7:C2793))/MAX(C$7:C2793)</f>
        <v>#N/A</v>
      </c>
    </row>
    <row r="2794" spans="2:5">
      <c r="B2794" s="2" t="e">
        <f>NA()</f>
        <v>#N/A</v>
      </c>
      <c r="C2794" s="6" t="e">
        <f>NA()</f>
        <v>#N/A</v>
      </c>
      <c r="D2794" s="1" t="e">
        <f t="shared" si="47"/>
        <v>#N/A</v>
      </c>
      <c r="E2794" s="1" t="e">
        <f>(C2794-MAX(C$7:C2794))/MAX(C$7:C2794)</f>
        <v>#N/A</v>
      </c>
    </row>
    <row r="2795" spans="2:5">
      <c r="B2795" s="2" t="e">
        <f>NA()</f>
        <v>#N/A</v>
      </c>
      <c r="C2795" s="6" t="e">
        <f>NA()</f>
        <v>#N/A</v>
      </c>
      <c r="D2795" s="1" t="e">
        <f t="shared" si="47"/>
        <v>#N/A</v>
      </c>
      <c r="E2795" s="1" t="e">
        <f>(C2795-MAX(C$7:C2795))/MAX(C$7:C2795)</f>
        <v>#N/A</v>
      </c>
    </row>
    <row r="2796" spans="2:5">
      <c r="B2796" s="2" t="e">
        <f>NA()</f>
        <v>#N/A</v>
      </c>
      <c r="C2796" s="6" t="e">
        <f>NA()</f>
        <v>#N/A</v>
      </c>
      <c r="D2796" s="1" t="e">
        <f t="shared" si="47"/>
        <v>#N/A</v>
      </c>
      <c r="E2796" s="1" t="e">
        <f>(C2796-MAX(C$7:C2796))/MAX(C$7:C2796)</f>
        <v>#N/A</v>
      </c>
    </row>
    <row r="2797" spans="2:5">
      <c r="B2797" s="2" t="e">
        <f>NA()</f>
        <v>#N/A</v>
      </c>
      <c r="C2797" s="6" t="e">
        <f>NA()</f>
        <v>#N/A</v>
      </c>
      <c r="D2797" s="1" t="e">
        <f t="shared" si="47"/>
        <v>#N/A</v>
      </c>
      <c r="E2797" s="1" t="e">
        <f>(C2797-MAX(C$7:C2797))/MAX(C$7:C2797)</f>
        <v>#N/A</v>
      </c>
    </row>
    <row r="2798" spans="2:5">
      <c r="B2798" s="2" t="e">
        <f>NA()</f>
        <v>#N/A</v>
      </c>
      <c r="C2798" s="6" t="e">
        <f>NA()</f>
        <v>#N/A</v>
      </c>
      <c r="D2798" s="1" t="e">
        <f t="shared" si="47"/>
        <v>#N/A</v>
      </c>
      <c r="E2798" s="1" t="e">
        <f>(C2798-MAX(C$7:C2798))/MAX(C$7:C2798)</f>
        <v>#N/A</v>
      </c>
    </row>
    <row r="2799" spans="2:5">
      <c r="B2799" s="2" t="e">
        <f>NA()</f>
        <v>#N/A</v>
      </c>
      <c r="C2799" s="6" t="e">
        <f>NA()</f>
        <v>#N/A</v>
      </c>
      <c r="D2799" s="1" t="e">
        <f t="shared" si="47"/>
        <v>#N/A</v>
      </c>
      <c r="E2799" s="1" t="e">
        <f>(C2799-MAX(C$7:C2799))/MAX(C$7:C2799)</f>
        <v>#N/A</v>
      </c>
    </row>
    <row r="2800" spans="2:5">
      <c r="B2800" s="2" t="e">
        <f>NA()</f>
        <v>#N/A</v>
      </c>
      <c r="C2800" s="6" t="e">
        <f>NA()</f>
        <v>#N/A</v>
      </c>
      <c r="D2800" s="1" t="e">
        <f t="shared" si="47"/>
        <v>#N/A</v>
      </c>
      <c r="E2800" s="1" t="e">
        <f>(C2800-MAX(C$7:C2800))/MAX(C$7:C2800)</f>
        <v>#N/A</v>
      </c>
    </row>
    <row r="2801" spans="2:5">
      <c r="B2801" s="2" t="e">
        <f>NA()</f>
        <v>#N/A</v>
      </c>
      <c r="C2801" s="6" t="e">
        <f>NA()</f>
        <v>#N/A</v>
      </c>
      <c r="D2801" s="1" t="e">
        <f t="shared" si="47"/>
        <v>#N/A</v>
      </c>
      <c r="E2801" s="1" t="e">
        <f>(C2801-MAX(C$7:C2801))/MAX(C$7:C2801)</f>
        <v>#N/A</v>
      </c>
    </row>
    <row r="2802" spans="2:5">
      <c r="B2802" s="2" t="e">
        <f>NA()</f>
        <v>#N/A</v>
      </c>
      <c r="C2802" s="6" t="e">
        <f>NA()</f>
        <v>#N/A</v>
      </c>
      <c r="D2802" s="1" t="e">
        <f t="shared" si="47"/>
        <v>#N/A</v>
      </c>
      <c r="E2802" s="1" t="e">
        <f>(C2802-MAX(C$7:C2802))/MAX(C$7:C2802)</f>
        <v>#N/A</v>
      </c>
    </row>
    <row r="2803" spans="2:5">
      <c r="B2803" s="2" t="e">
        <f>NA()</f>
        <v>#N/A</v>
      </c>
      <c r="C2803" s="6" t="e">
        <f>NA()</f>
        <v>#N/A</v>
      </c>
      <c r="D2803" s="1" t="e">
        <f t="shared" si="47"/>
        <v>#N/A</v>
      </c>
      <c r="E2803" s="1" t="e">
        <f>(C2803-MAX(C$7:C2803))/MAX(C$7:C2803)</f>
        <v>#N/A</v>
      </c>
    </row>
    <row r="2804" spans="2:5">
      <c r="B2804" s="2" t="e">
        <f>NA()</f>
        <v>#N/A</v>
      </c>
      <c r="C2804" s="6" t="e">
        <f>NA()</f>
        <v>#N/A</v>
      </c>
      <c r="D2804" s="1" t="e">
        <f t="shared" si="47"/>
        <v>#N/A</v>
      </c>
      <c r="E2804" s="1" t="e">
        <f>(C2804-MAX(C$7:C2804))/MAX(C$7:C2804)</f>
        <v>#N/A</v>
      </c>
    </row>
    <row r="2805" spans="2:5">
      <c r="B2805" s="2" t="e">
        <f>NA()</f>
        <v>#N/A</v>
      </c>
      <c r="C2805" s="6" t="e">
        <f>NA()</f>
        <v>#N/A</v>
      </c>
      <c r="D2805" s="1" t="e">
        <f t="shared" si="47"/>
        <v>#N/A</v>
      </c>
      <c r="E2805" s="1" t="e">
        <f>(C2805-MAX(C$7:C2805))/MAX(C$7:C2805)</f>
        <v>#N/A</v>
      </c>
    </row>
    <row r="2806" spans="2:5">
      <c r="B2806" s="2" t="e">
        <f>NA()</f>
        <v>#N/A</v>
      </c>
      <c r="C2806" s="6" t="e">
        <f>NA()</f>
        <v>#N/A</v>
      </c>
      <c r="D2806" s="1" t="e">
        <f t="shared" si="47"/>
        <v>#N/A</v>
      </c>
      <c r="E2806" s="1" t="e">
        <f>(C2806-MAX(C$7:C2806))/MAX(C$7:C2806)</f>
        <v>#N/A</v>
      </c>
    </row>
    <row r="2807" spans="2:5">
      <c r="B2807" s="2" t="e">
        <f>NA()</f>
        <v>#N/A</v>
      </c>
      <c r="C2807" s="6" t="e">
        <f>NA()</f>
        <v>#N/A</v>
      </c>
      <c r="D2807" s="1" t="e">
        <f t="shared" si="47"/>
        <v>#N/A</v>
      </c>
      <c r="E2807" s="1" t="e">
        <f>(C2807-MAX(C$7:C2807))/MAX(C$7:C2807)</f>
        <v>#N/A</v>
      </c>
    </row>
    <row r="2808" spans="2:5">
      <c r="B2808" s="2" t="e">
        <f>NA()</f>
        <v>#N/A</v>
      </c>
      <c r="C2808" s="6" t="e">
        <f>NA()</f>
        <v>#N/A</v>
      </c>
      <c r="D2808" s="1" t="e">
        <f t="shared" si="47"/>
        <v>#N/A</v>
      </c>
      <c r="E2808" s="1" t="e">
        <f>(C2808-MAX(C$7:C2808))/MAX(C$7:C2808)</f>
        <v>#N/A</v>
      </c>
    </row>
    <row r="2809" spans="2:5">
      <c r="B2809" s="2" t="e">
        <f>NA()</f>
        <v>#N/A</v>
      </c>
      <c r="C2809" s="6" t="e">
        <f>NA()</f>
        <v>#N/A</v>
      </c>
      <c r="D2809" s="1" t="e">
        <f t="shared" si="47"/>
        <v>#N/A</v>
      </c>
      <c r="E2809" s="1" t="e">
        <f>(C2809-MAX(C$7:C2809))/MAX(C$7:C2809)</f>
        <v>#N/A</v>
      </c>
    </row>
    <row r="2810" spans="2:5">
      <c r="B2810" s="2" t="e">
        <f>NA()</f>
        <v>#N/A</v>
      </c>
      <c r="C2810" s="6" t="e">
        <f>NA()</f>
        <v>#N/A</v>
      </c>
      <c r="D2810" s="1" t="e">
        <f t="shared" si="47"/>
        <v>#N/A</v>
      </c>
      <c r="E2810" s="1" t="e">
        <f>(C2810-MAX(C$7:C2810))/MAX(C$7:C2810)</f>
        <v>#N/A</v>
      </c>
    </row>
    <row r="2811" spans="2:5">
      <c r="B2811" s="2" t="e">
        <f>NA()</f>
        <v>#N/A</v>
      </c>
      <c r="C2811" s="6" t="e">
        <f>NA()</f>
        <v>#N/A</v>
      </c>
      <c r="D2811" s="1" t="e">
        <f t="shared" si="47"/>
        <v>#N/A</v>
      </c>
      <c r="E2811" s="1" t="e">
        <f>(C2811-MAX(C$7:C2811))/MAX(C$7:C2811)</f>
        <v>#N/A</v>
      </c>
    </row>
    <row r="2812" spans="2:5">
      <c r="B2812" s="2" t="e">
        <f>NA()</f>
        <v>#N/A</v>
      </c>
      <c r="C2812" s="6" t="e">
        <f>NA()</f>
        <v>#N/A</v>
      </c>
      <c r="D2812" s="1" t="e">
        <f t="shared" si="47"/>
        <v>#N/A</v>
      </c>
      <c r="E2812" s="1" t="e">
        <f>(C2812-MAX(C$7:C2812))/MAX(C$7:C2812)</f>
        <v>#N/A</v>
      </c>
    </row>
    <row r="2813" spans="2:5">
      <c r="B2813" s="2" t="e">
        <f>NA()</f>
        <v>#N/A</v>
      </c>
      <c r="C2813" s="6" t="e">
        <f>NA()</f>
        <v>#N/A</v>
      </c>
      <c r="D2813" s="1" t="e">
        <f t="shared" si="47"/>
        <v>#N/A</v>
      </c>
      <c r="E2813" s="1" t="e">
        <f>(C2813-MAX(C$7:C2813))/MAX(C$7:C2813)</f>
        <v>#N/A</v>
      </c>
    </row>
    <row r="2814" spans="2:5">
      <c r="B2814" s="2" t="e">
        <f>NA()</f>
        <v>#N/A</v>
      </c>
      <c r="C2814" s="6" t="e">
        <f>NA()</f>
        <v>#N/A</v>
      </c>
      <c r="D2814" s="1" t="e">
        <f t="shared" si="47"/>
        <v>#N/A</v>
      </c>
      <c r="E2814" s="1" t="e">
        <f>(C2814-MAX(C$7:C2814))/MAX(C$7:C2814)</f>
        <v>#N/A</v>
      </c>
    </row>
    <row r="2815" spans="2:5">
      <c r="B2815" s="2" t="e">
        <f>NA()</f>
        <v>#N/A</v>
      </c>
      <c r="C2815" s="6" t="e">
        <f>NA()</f>
        <v>#N/A</v>
      </c>
      <c r="D2815" s="1" t="e">
        <f t="shared" si="47"/>
        <v>#N/A</v>
      </c>
      <c r="E2815" s="1" t="e">
        <f>(C2815-MAX(C$7:C2815))/MAX(C$7:C2815)</f>
        <v>#N/A</v>
      </c>
    </row>
    <row r="2816" spans="2:5">
      <c r="B2816" s="2" t="e">
        <f>NA()</f>
        <v>#N/A</v>
      </c>
      <c r="C2816" s="6" t="e">
        <f>NA()</f>
        <v>#N/A</v>
      </c>
      <c r="D2816" s="1" t="e">
        <f t="shared" si="47"/>
        <v>#N/A</v>
      </c>
      <c r="E2816" s="1" t="e">
        <f>(C2816-MAX(C$7:C2816))/MAX(C$7:C2816)</f>
        <v>#N/A</v>
      </c>
    </row>
    <row r="2817" spans="2:5">
      <c r="B2817" s="2" t="e">
        <f>NA()</f>
        <v>#N/A</v>
      </c>
      <c r="C2817" s="6" t="e">
        <f>NA()</f>
        <v>#N/A</v>
      </c>
      <c r="D2817" s="1" t="e">
        <f t="shared" si="47"/>
        <v>#N/A</v>
      </c>
      <c r="E2817" s="1" t="e">
        <f>(C2817-MAX(C$7:C2817))/MAX(C$7:C2817)</f>
        <v>#N/A</v>
      </c>
    </row>
    <row r="2818" spans="2:5">
      <c r="B2818" s="2" t="e">
        <f>NA()</f>
        <v>#N/A</v>
      </c>
      <c r="C2818" s="6" t="e">
        <f>NA()</f>
        <v>#N/A</v>
      </c>
      <c r="D2818" s="1" t="e">
        <f t="shared" si="47"/>
        <v>#N/A</v>
      </c>
      <c r="E2818" s="1" t="e">
        <f>(C2818-MAX(C$7:C2818))/MAX(C$7:C2818)</f>
        <v>#N/A</v>
      </c>
    </row>
    <row r="2819" spans="2:5">
      <c r="B2819" s="2" t="e">
        <f>NA()</f>
        <v>#N/A</v>
      </c>
      <c r="C2819" s="6" t="e">
        <f>NA()</f>
        <v>#N/A</v>
      </c>
      <c r="D2819" s="1" t="e">
        <f t="shared" si="47"/>
        <v>#N/A</v>
      </c>
      <c r="E2819" s="1" t="e">
        <f>(C2819-MAX(C$7:C2819))/MAX(C$7:C2819)</f>
        <v>#N/A</v>
      </c>
    </row>
    <row r="2820" spans="2:5">
      <c r="B2820" s="2" t="e">
        <f>NA()</f>
        <v>#N/A</v>
      </c>
      <c r="C2820" s="6" t="e">
        <f>NA()</f>
        <v>#N/A</v>
      </c>
      <c r="D2820" s="1" t="e">
        <f t="shared" si="47"/>
        <v>#N/A</v>
      </c>
      <c r="E2820" s="1" t="e">
        <f>(C2820-MAX(C$7:C2820))/MAX(C$7:C2820)</f>
        <v>#N/A</v>
      </c>
    </row>
    <row r="2821" spans="2:5">
      <c r="B2821" s="2" t="e">
        <f>NA()</f>
        <v>#N/A</v>
      </c>
      <c r="C2821" s="6" t="e">
        <f>NA()</f>
        <v>#N/A</v>
      </c>
      <c r="D2821" s="1" t="e">
        <f t="shared" si="47"/>
        <v>#N/A</v>
      </c>
      <c r="E2821" s="1" t="e">
        <f>(C2821-MAX(C$7:C2821))/MAX(C$7:C2821)</f>
        <v>#N/A</v>
      </c>
    </row>
    <row r="2822" spans="2:5">
      <c r="B2822" s="2" t="e">
        <f>NA()</f>
        <v>#N/A</v>
      </c>
      <c r="C2822" s="6" t="e">
        <f>NA()</f>
        <v>#N/A</v>
      </c>
      <c r="D2822" s="1" t="e">
        <f t="shared" si="47"/>
        <v>#N/A</v>
      </c>
      <c r="E2822" s="1" t="e">
        <f>(C2822-MAX(C$7:C2822))/MAX(C$7:C2822)</f>
        <v>#N/A</v>
      </c>
    </row>
    <row r="2823" spans="2:5">
      <c r="B2823" s="2" t="e">
        <f>NA()</f>
        <v>#N/A</v>
      </c>
      <c r="C2823" s="6" t="e">
        <f>NA()</f>
        <v>#N/A</v>
      </c>
      <c r="D2823" s="1" t="e">
        <f t="shared" si="47"/>
        <v>#N/A</v>
      </c>
      <c r="E2823" s="1" t="e">
        <f>(C2823-MAX(C$7:C2823))/MAX(C$7:C2823)</f>
        <v>#N/A</v>
      </c>
    </row>
    <row r="2824" spans="2:5">
      <c r="B2824" s="2" t="e">
        <f>NA()</f>
        <v>#N/A</v>
      </c>
      <c r="C2824" s="6" t="e">
        <f>NA()</f>
        <v>#N/A</v>
      </c>
      <c r="D2824" s="1" t="e">
        <f t="shared" si="47"/>
        <v>#N/A</v>
      </c>
      <c r="E2824" s="1" t="e">
        <f>(C2824-MAX(C$7:C2824))/MAX(C$7:C2824)</f>
        <v>#N/A</v>
      </c>
    </row>
    <row r="2825" spans="2:5">
      <c r="B2825" s="2" t="e">
        <f>NA()</f>
        <v>#N/A</v>
      </c>
      <c r="C2825" s="6" t="e">
        <f>NA()</f>
        <v>#N/A</v>
      </c>
      <c r="D2825" s="1" t="e">
        <f t="shared" ref="D2825:D2888" si="48">C2825/C2824-1</f>
        <v>#N/A</v>
      </c>
      <c r="E2825" s="1" t="e">
        <f>(C2825-MAX(C$7:C2825))/MAX(C$7:C2825)</f>
        <v>#N/A</v>
      </c>
    </row>
    <row r="2826" spans="2:5">
      <c r="B2826" s="2" t="e">
        <f>NA()</f>
        <v>#N/A</v>
      </c>
      <c r="C2826" s="6" t="e">
        <f>NA()</f>
        <v>#N/A</v>
      </c>
      <c r="D2826" s="1" t="e">
        <f t="shared" si="48"/>
        <v>#N/A</v>
      </c>
      <c r="E2826" s="1" t="e">
        <f>(C2826-MAX(C$7:C2826))/MAX(C$7:C2826)</f>
        <v>#N/A</v>
      </c>
    </row>
    <row r="2827" spans="2:5">
      <c r="B2827" s="2" t="e">
        <f>NA()</f>
        <v>#N/A</v>
      </c>
      <c r="C2827" s="6" t="e">
        <f>NA()</f>
        <v>#N/A</v>
      </c>
      <c r="D2827" s="1" t="e">
        <f t="shared" si="48"/>
        <v>#N/A</v>
      </c>
      <c r="E2827" s="1" t="e">
        <f>(C2827-MAX(C$7:C2827))/MAX(C$7:C2827)</f>
        <v>#N/A</v>
      </c>
    </row>
    <row r="2828" spans="2:5">
      <c r="B2828" s="2" t="e">
        <f>NA()</f>
        <v>#N/A</v>
      </c>
      <c r="C2828" s="6" t="e">
        <f>NA()</f>
        <v>#N/A</v>
      </c>
      <c r="D2828" s="1" t="e">
        <f t="shared" si="48"/>
        <v>#N/A</v>
      </c>
      <c r="E2828" s="1" t="e">
        <f>(C2828-MAX(C$7:C2828))/MAX(C$7:C2828)</f>
        <v>#N/A</v>
      </c>
    </row>
    <row r="2829" spans="2:5">
      <c r="B2829" s="2" t="e">
        <f>NA()</f>
        <v>#N/A</v>
      </c>
      <c r="C2829" s="6" t="e">
        <f>NA()</f>
        <v>#N/A</v>
      </c>
      <c r="D2829" s="1" t="e">
        <f t="shared" si="48"/>
        <v>#N/A</v>
      </c>
      <c r="E2829" s="1" t="e">
        <f>(C2829-MAX(C$7:C2829))/MAX(C$7:C2829)</f>
        <v>#N/A</v>
      </c>
    </row>
    <row r="2830" spans="2:5">
      <c r="B2830" s="2" t="e">
        <f>NA()</f>
        <v>#N/A</v>
      </c>
      <c r="C2830" s="6" t="e">
        <f>NA()</f>
        <v>#N/A</v>
      </c>
      <c r="D2830" s="1" t="e">
        <f t="shared" si="48"/>
        <v>#N/A</v>
      </c>
      <c r="E2830" s="1" t="e">
        <f>(C2830-MAX(C$7:C2830))/MAX(C$7:C2830)</f>
        <v>#N/A</v>
      </c>
    </row>
    <row r="2831" spans="2:5">
      <c r="B2831" s="2" t="e">
        <f>NA()</f>
        <v>#N/A</v>
      </c>
      <c r="C2831" s="6" t="e">
        <f>NA()</f>
        <v>#N/A</v>
      </c>
      <c r="D2831" s="1" t="e">
        <f t="shared" si="48"/>
        <v>#N/A</v>
      </c>
      <c r="E2831" s="1" t="e">
        <f>(C2831-MAX(C$7:C2831))/MAX(C$7:C2831)</f>
        <v>#N/A</v>
      </c>
    </row>
    <row r="2832" spans="2:5">
      <c r="B2832" s="2" t="e">
        <f>NA()</f>
        <v>#N/A</v>
      </c>
      <c r="C2832" s="6" t="e">
        <f>NA()</f>
        <v>#N/A</v>
      </c>
      <c r="D2832" s="1" t="e">
        <f t="shared" si="48"/>
        <v>#N/A</v>
      </c>
      <c r="E2832" s="1" t="e">
        <f>(C2832-MAX(C$7:C2832))/MAX(C$7:C2832)</f>
        <v>#N/A</v>
      </c>
    </row>
    <row r="2833" spans="2:5">
      <c r="B2833" s="2" t="e">
        <f>NA()</f>
        <v>#N/A</v>
      </c>
      <c r="C2833" s="6" t="e">
        <f>NA()</f>
        <v>#N/A</v>
      </c>
      <c r="D2833" s="1" t="e">
        <f t="shared" si="48"/>
        <v>#N/A</v>
      </c>
      <c r="E2833" s="1" t="e">
        <f>(C2833-MAX(C$7:C2833))/MAX(C$7:C2833)</f>
        <v>#N/A</v>
      </c>
    </row>
    <row r="2834" spans="2:5">
      <c r="B2834" s="2" t="e">
        <f>NA()</f>
        <v>#N/A</v>
      </c>
      <c r="C2834" s="6" t="e">
        <f>NA()</f>
        <v>#N/A</v>
      </c>
      <c r="D2834" s="1" t="e">
        <f t="shared" si="48"/>
        <v>#N/A</v>
      </c>
      <c r="E2834" s="1" t="e">
        <f>(C2834-MAX(C$7:C2834))/MAX(C$7:C2834)</f>
        <v>#N/A</v>
      </c>
    </row>
    <row r="2835" spans="2:5">
      <c r="B2835" s="2" t="e">
        <f>NA()</f>
        <v>#N/A</v>
      </c>
      <c r="C2835" s="6" t="e">
        <f>NA()</f>
        <v>#N/A</v>
      </c>
      <c r="D2835" s="1" t="e">
        <f t="shared" si="48"/>
        <v>#N/A</v>
      </c>
      <c r="E2835" s="1" t="e">
        <f>(C2835-MAX(C$7:C2835))/MAX(C$7:C2835)</f>
        <v>#N/A</v>
      </c>
    </row>
    <row r="2836" spans="2:5">
      <c r="B2836" s="2" t="e">
        <f>NA()</f>
        <v>#N/A</v>
      </c>
      <c r="C2836" s="6" t="e">
        <f>NA()</f>
        <v>#N/A</v>
      </c>
      <c r="D2836" s="1" t="e">
        <f t="shared" si="48"/>
        <v>#N/A</v>
      </c>
      <c r="E2836" s="1" t="e">
        <f>(C2836-MAX(C$7:C2836))/MAX(C$7:C2836)</f>
        <v>#N/A</v>
      </c>
    </row>
    <row r="2837" spans="2:5">
      <c r="B2837" s="2" t="e">
        <f>NA()</f>
        <v>#N/A</v>
      </c>
      <c r="C2837" s="6" t="e">
        <f>NA()</f>
        <v>#N/A</v>
      </c>
      <c r="D2837" s="1" t="e">
        <f t="shared" si="48"/>
        <v>#N/A</v>
      </c>
      <c r="E2837" s="1" t="e">
        <f>(C2837-MAX(C$7:C2837))/MAX(C$7:C2837)</f>
        <v>#N/A</v>
      </c>
    </row>
    <row r="2838" spans="2:5">
      <c r="B2838" s="2" t="e">
        <f>NA()</f>
        <v>#N/A</v>
      </c>
      <c r="C2838" s="6" t="e">
        <f>NA()</f>
        <v>#N/A</v>
      </c>
      <c r="D2838" s="1" t="e">
        <f t="shared" si="48"/>
        <v>#N/A</v>
      </c>
      <c r="E2838" s="1" t="e">
        <f>(C2838-MAX(C$7:C2838))/MAX(C$7:C2838)</f>
        <v>#N/A</v>
      </c>
    </row>
    <row r="2839" spans="2:5">
      <c r="B2839" s="2" t="e">
        <f>NA()</f>
        <v>#N/A</v>
      </c>
      <c r="C2839" s="6" t="e">
        <f>NA()</f>
        <v>#N/A</v>
      </c>
      <c r="D2839" s="1" t="e">
        <f t="shared" si="48"/>
        <v>#N/A</v>
      </c>
      <c r="E2839" s="1" t="e">
        <f>(C2839-MAX(C$7:C2839))/MAX(C$7:C2839)</f>
        <v>#N/A</v>
      </c>
    </row>
    <row r="2840" spans="2:5">
      <c r="B2840" s="2" t="e">
        <f>NA()</f>
        <v>#N/A</v>
      </c>
      <c r="C2840" s="6" t="e">
        <f>NA()</f>
        <v>#N/A</v>
      </c>
      <c r="D2840" s="1" t="e">
        <f t="shared" si="48"/>
        <v>#N/A</v>
      </c>
      <c r="E2840" s="1" t="e">
        <f>(C2840-MAX(C$7:C2840))/MAX(C$7:C2840)</f>
        <v>#N/A</v>
      </c>
    </row>
    <row r="2841" spans="2:5">
      <c r="B2841" s="2" t="e">
        <f>NA()</f>
        <v>#N/A</v>
      </c>
      <c r="C2841" s="6" t="e">
        <f>NA()</f>
        <v>#N/A</v>
      </c>
      <c r="D2841" s="1" t="e">
        <f t="shared" si="48"/>
        <v>#N/A</v>
      </c>
      <c r="E2841" s="1" t="e">
        <f>(C2841-MAX(C$7:C2841))/MAX(C$7:C2841)</f>
        <v>#N/A</v>
      </c>
    </row>
    <row r="2842" spans="2:5">
      <c r="B2842" s="2" t="e">
        <f>NA()</f>
        <v>#N/A</v>
      </c>
      <c r="C2842" s="6" t="e">
        <f>NA()</f>
        <v>#N/A</v>
      </c>
      <c r="D2842" s="1" t="e">
        <f t="shared" si="48"/>
        <v>#N/A</v>
      </c>
      <c r="E2842" s="1" t="e">
        <f>(C2842-MAX(C$7:C2842))/MAX(C$7:C2842)</f>
        <v>#N/A</v>
      </c>
    </row>
    <row r="2843" spans="2:5">
      <c r="B2843" s="2" t="e">
        <f>NA()</f>
        <v>#N/A</v>
      </c>
      <c r="C2843" s="6" t="e">
        <f>NA()</f>
        <v>#N/A</v>
      </c>
      <c r="D2843" s="1" t="e">
        <f t="shared" si="48"/>
        <v>#N/A</v>
      </c>
      <c r="E2843" s="1" t="e">
        <f>(C2843-MAX(C$7:C2843))/MAX(C$7:C2843)</f>
        <v>#N/A</v>
      </c>
    </row>
    <row r="2844" spans="2:5">
      <c r="B2844" s="2" t="e">
        <f>NA()</f>
        <v>#N/A</v>
      </c>
      <c r="C2844" s="6" t="e">
        <f>NA()</f>
        <v>#N/A</v>
      </c>
      <c r="D2844" s="1" t="e">
        <f t="shared" si="48"/>
        <v>#N/A</v>
      </c>
      <c r="E2844" s="1" t="e">
        <f>(C2844-MAX(C$7:C2844))/MAX(C$7:C2844)</f>
        <v>#N/A</v>
      </c>
    </row>
    <row r="2845" spans="2:5">
      <c r="B2845" s="2" t="e">
        <f>NA()</f>
        <v>#N/A</v>
      </c>
      <c r="C2845" s="6" t="e">
        <f>NA()</f>
        <v>#N/A</v>
      </c>
      <c r="D2845" s="1" t="e">
        <f t="shared" si="48"/>
        <v>#N/A</v>
      </c>
      <c r="E2845" s="1" t="e">
        <f>(C2845-MAX(C$7:C2845))/MAX(C$7:C2845)</f>
        <v>#N/A</v>
      </c>
    </row>
    <row r="2846" spans="2:5">
      <c r="B2846" s="2" t="e">
        <f>NA()</f>
        <v>#N/A</v>
      </c>
      <c r="C2846" s="6" t="e">
        <f>NA()</f>
        <v>#N/A</v>
      </c>
      <c r="D2846" s="1" t="e">
        <f t="shared" si="48"/>
        <v>#N/A</v>
      </c>
      <c r="E2846" s="1" t="e">
        <f>(C2846-MAX(C$7:C2846))/MAX(C$7:C2846)</f>
        <v>#N/A</v>
      </c>
    </row>
    <row r="2847" spans="2:5">
      <c r="B2847" s="2" t="e">
        <f>NA()</f>
        <v>#N/A</v>
      </c>
      <c r="C2847" s="6" t="e">
        <f>NA()</f>
        <v>#N/A</v>
      </c>
      <c r="D2847" s="1" t="e">
        <f t="shared" si="48"/>
        <v>#N/A</v>
      </c>
      <c r="E2847" s="1" t="e">
        <f>(C2847-MAX(C$7:C2847))/MAX(C$7:C2847)</f>
        <v>#N/A</v>
      </c>
    </row>
    <row r="2848" spans="2:5">
      <c r="B2848" s="2" t="e">
        <f>NA()</f>
        <v>#N/A</v>
      </c>
      <c r="C2848" s="6" t="e">
        <f>NA()</f>
        <v>#N/A</v>
      </c>
      <c r="D2848" s="1" t="e">
        <f t="shared" si="48"/>
        <v>#N/A</v>
      </c>
      <c r="E2848" s="1" t="e">
        <f>(C2848-MAX(C$7:C2848))/MAX(C$7:C2848)</f>
        <v>#N/A</v>
      </c>
    </row>
    <row r="2849" spans="2:5">
      <c r="B2849" s="2" t="e">
        <f>NA()</f>
        <v>#N/A</v>
      </c>
      <c r="C2849" s="6" t="e">
        <f>NA()</f>
        <v>#N/A</v>
      </c>
      <c r="D2849" s="1" t="e">
        <f t="shared" si="48"/>
        <v>#N/A</v>
      </c>
      <c r="E2849" s="1" t="e">
        <f>(C2849-MAX(C$7:C2849))/MAX(C$7:C2849)</f>
        <v>#N/A</v>
      </c>
    </row>
    <row r="2850" spans="2:5">
      <c r="B2850" s="2" t="e">
        <f>NA()</f>
        <v>#N/A</v>
      </c>
      <c r="C2850" s="6" t="e">
        <f>NA()</f>
        <v>#N/A</v>
      </c>
      <c r="D2850" s="1" t="e">
        <f t="shared" si="48"/>
        <v>#N/A</v>
      </c>
      <c r="E2850" s="1" t="e">
        <f>(C2850-MAX(C$7:C2850))/MAX(C$7:C2850)</f>
        <v>#N/A</v>
      </c>
    </row>
    <row r="2851" spans="2:5">
      <c r="B2851" s="2" t="e">
        <f>NA()</f>
        <v>#N/A</v>
      </c>
      <c r="C2851" s="6" t="e">
        <f>NA()</f>
        <v>#N/A</v>
      </c>
      <c r="D2851" s="1" t="e">
        <f t="shared" si="48"/>
        <v>#N/A</v>
      </c>
      <c r="E2851" s="1" t="e">
        <f>(C2851-MAX(C$7:C2851))/MAX(C$7:C2851)</f>
        <v>#N/A</v>
      </c>
    </row>
    <row r="2852" spans="2:5">
      <c r="B2852" s="2" t="e">
        <f>NA()</f>
        <v>#N/A</v>
      </c>
      <c r="C2852" s="6" t="e">
        <f>NA()</f>
        <v>#N/A</v>
      </c>
      <c r="D2852" s="1" t="e">
        <f t="shared" si="48"/>
        <v>#N/A</v>
      </c>
      <c r="E2852" s="1" t="e">
        <f>(C2852-MAX(C$7:C2852))/MAX(C$7:C2852)</f>
        <v>#N/A</v>
      </c>
    </row>
    <row r="2853" spans="2:5">
      <c r="B2853" s="2" t="e">
        <f>NA()</f>
        <v>#N/A</v>
      </c>
      <c r="C2853" s="6" t="e">
        <f>NA()</f>
        <v>#N/A</v>
      </c>
      <c r="D2853" s="1" t="e">
        <f t="shared" si="48"/>
        <v>#N/A</v>
      </c>
      <c r="E2853" s="1" t="e">
        <f>(C2853-MAX(C$7:C2853))/MAX(C$7:C2853)</f>
        <v>#N/A</v>
      </c>
    </row>
    <row r="2854" spans="2:5">
      <c r="B2854" s="2" t="e">
        <f>NA()</f>
        <v>#N/A</v>
      </c>
      <c r="C2854" s="6" t="e">
        <f>NA()</f>
        <v>#N/A</v>
      </c>
      <c r="D2854" s="1" t="e">
        <f t="shared" si="48"/>
        <v>#N/A</v>
      </c>
      <c r="E2854" s="1" t="e">
        <f>(C2854-MAX(C$7:C2854))/MAX(C$7:C2854)</f>
        <v>#N/A</v>
      </c>
    </row>
    <row r="2855" spans="2:5">
      <c r="B2855" s="2" t="e">
        <f>NA()</f>
        <v>#N/A</v>
      </c>
      <c r="C2855" s="6" t="e">
        <f>NA()</f>
        <v>#N/A</v>
      </c>
      <c r="D2855" s="1" t="e">
        <f t="shared" si="48"/>
        <v>#N/A</v>
      </c>
      <c r="E2855" s="1" t="e">
        <f>(C2855-MAX(C$7:C2855))/MAX(C$7:C2855)</f>
        <v>#N/A</v>
      </c>
    </row>
    <row r="2856" spans="2:5">
      <c r="B2856" s="2" t="e">
        <f>NA()</f>
        <v>#N/A</v>
      </c>
      <c r="C2856" s="6" t="e">
        <f>NA()</f>
        <v>#N/A</v>
      </c>
      <c r="D2856" s="1" t="e">
        <f t="shared" si="48"/>
        <v>#N/A</v>
      </c>
      <c r="E2856" s="1" t="e">
        <f>(C2856-MAX(C$7:C2856))/MAX(C$7:C2856)</f>
        <v>#N/A</v>
      </c>
    </row>
    <row r="2857" spans="2:5">
      <c r="B2857" s="2" t="e">
        <f>NA()</f>
        <v>#N/A</v>
      </c>
      <c r="C2857" s="6" t="e">
        <f>NA()</f>
        <v>#N/A</v>
      </c>
      <c r="D2857" s="1" t="e">
        <f t="shared" si="48"/>
        <v>#N/A</v>
      </c>
      <c r="E2857" s="1" t="e">
        <f>(C2857-MAX(C$7:C2857))/MAX(C$7:C2857)</f>
        <v>#N/A</v>
      </c>
    </row>
    <row r="2858" spans="2:5">
      <c r="B2858" s="2" t="e">
        <f>NA()</f>
        <v>#N/A</v>
      </c>
      <c r="C2858" s="6" t="e">
        <f>NA()</f>
        <v>#N/A</v>
      </c>
      <c r="D2858" s="1" t="e">
        <f t="shared" si="48"/>
        <v>#N/A</v>
      </c>
      <c r="E2858" s="1" t="e">
        <f>(C2858-MAX(C$7:C2858))/MAX(C$7:C2858)</f>
        <v>#N/A</v>
      </c>
    </row>
    <row r="2859" spans="2:5">
      <c r="B2859" s="2" t="e">
        <f>NA()</f>
        <v>#N/A</v>
      </c>
      <c r="C2859" s="6" t="e">
        <f>NA()</f>
        <v>#N/A</v>
      </c>
      <c r="D2859" s="1" t="e">
        <f t="shared" si="48"/>
        <v>#N/A</v>
      </c>
      <c r="E2859" s="1" t="e">
        <f>(C2859-MAX(C$7:C2859))/MAX(C$7:C2859)</f>
        <v>#N/A</v>
      </c>
    </row>
    <row r="2860" spans="2:5">
      <c r="B2860" s="2" t="e">
        <f>NA()</f>
        <v>#N/A</v>
      </c>
      <c r="C2860" s="6" t="e">
        <f>NA()</f>
        <v>#N/A</v>
      </c>
      <c r="D2860" s="1" t="e">
        <f t="shared" si="48"/>
        <v>#N/A</v>
      </c>
      <c r="E2860" s="1" t="e">
        <f>(C2860-MAX(C$7:C2860))/MAX(C$7:C2860)</f>
        <v>#N/A</v>
      </c>
    </row>
    <row r="2861" spans="2:5">
      <c r="B2861" s="2" t="e">
        <f>NA()</f>
        <v>#N/A</v>
      </c>
      <c r="C2861" s="6" t="e">
        <f>NA()</f>
        <v>#N/A</v>
      </c>
      <c r="D2861" s="1" t="e">
        <f t="shared" si="48"/>
        <v>#N/A</v>
      </c>
      <c r="E2861" s="1" t="e">
        <f>(C2861-MAX(C$7:C2861))/MAX(C$7:C2861)</f>
        <v>#N/A</v>
      </c>
    </row>
    <row r="2862" spans="2:5">
      <c r="B2862" s="2" t="e">
        <f>NA()</f>
        <v>#N/A</v>
      </c>
      <c r="C2862" s="6" t="e">
        <f>NA()</f>
        <v>#N/A</v>
      </c>
      <c r="D2862" s="1" t="e">
        <f t="shared" si="48"/>
        <v>#N/A</v>
      </c>
      <c r="E2862" s="1" t="e">
        <f>(C2862-MAX(C$7:C2862))/MAX(C$7:C2862)</f>
        <v>#N/A</v>
      </c>
    </row>
    <row r="2863" spans="2:5">
      <c r="B2863" s="2" t="e">
        <f>NA()</f>
        <v>#N/A</v>
      </c>
      <c r="C2863" s="6" t="e">
        <f>NA()</f>
        <v>#N/A</v>
      </c>
      <c r="D2863" s="1" t="e">
        <f t="shared" si="48"/>
        <v>#N/A</v>
      </c>
      <c r="E2863" s="1" t="e">
        <f>(C2863-MAX(C$7:C2863))/MAX(C$7:C2863)</f>
        <v>#N/A</v>
      </c>
    </row>
    <row r="2864" spans="2:5">
      <c r="B2864" s="2" t="e">
        <f>NA()</f>
        <v>#N/A</v>
      </c>
      <c r="C2864" s="6" t="e">
        <f>NA()</f>
        <v>#N/A</v>
      </c>
      <c r="D2864" s="1" t="e">
        <f t="shared" si="48"/>
        <v>#N/A</v>
      </c>
      <c r="E2864" s="1" t="e">
        <f>(C2864-MAX(C$7:C2864))/MAX(C$7:C2864)</f>
        <v>#N/A</v>
      </c>
    </row>
    <row r="2865" spans="2:5">
      <c r="B2865" s="2" t="e">
        <f>NA()</f>
        <v>#N/A</v>
      </c>
      <c r="C2865" s="6" t="e">
        <f>NA()</f>
        <v>#N/A</v>
      </c>
      <c r="D2865" s="1" t="e">
        <f t="shared" si="48"/>
        <v>#N/A</v>
      </c>
      <c r="E2865" s="1" t="e">
        <f>(C2865-MAX(C$7:C2865))/MAX(C$7:C2865)</f>
        <v>#N/A</v>
      </c>
    </row>
    <row r="2866" spans="2:5">
      <c r="B2866" s="2" t="e">
        <f>NA()</f>
        <v>#N/A</v>
      </c>
      <c r="C2866" s="6" t="e">
        <f>NA()</f>
        <v>#N/A</v>
      </c>
      <c r="D2866" s="1" t="e">
        <f t="shared" si="48"/>
        <v>#N/A</v>
      </c>
      <c r="E2866" s="1" t="e">
        <f>(C2866-MAX(C$7:C2866))/MAX(C$7:C2866)</f>
        <v>#N/A</v>
      </c>
    </row>
    <row r="2867" spans="2:5">
      <c r="B2867" s="2" t="e">
        <f>NA()</f>
        <v>#N/A</v>
      </c>
      <c r="C2867" s="6" t="e">
        <f>NA()</f>
        <v>#N/A</v>
      </c>
      <c r="D2867" s="1" t="e">
        <f t="shared" si="48"/>
        <v>#N/A</v>
      </c>
      <c r="E2867" s="1" t="e">
        <f>(C2867-MAX(C$7:C2867))/MAX(C$7:C2867)</f>
        <v>#N/A</v>
      </c>
    </row>
    <row r="2868" spans="2:5">
      <c r="B2868" s="2" t="e">
        <f>NA()</f>
        <v>#N/A</v>
      </c>
      <c r="C2868" s="6" t="e">
        <f>NA()</f>
        <v>#N/A</v>
      </c>
      <c r="D2868" s="1" t="e">
        <f t="shared" si="48"/>
        <v>#N/A</v>
      </c>
      <c r="E2868" s="1" t="e">
        <f>(C2868-MAX(C$7:C2868))/MAX(C$7:C2868)</f>
        <v>#N/A</v>
      </c>
    </row>
    <row r="2869" spans="2:5">
      <c r="B2869" s="2" t="e">
        <f>NA()</f>
        <v>#N/A</v>
      </c>
      <c r="C2869" s="6" t="e">
        <f>NA()</f>
        <v>#N/A</v>
      </c>
      <c r="D2869" s="1" t="e">
        <f t="shared" si="48"/>
        <v>#N/A</v>
      </c>
      <c r="E2869" s="1" t="e">
        <f>(C2869-MAX(C$7:C2869))/MAX(C$7:C2869)</f>
        <v>#N/A</v>
      </c>
    </row>
    <row r="2870" spans="2:5">
      <c r="B2870" s="2" t="e">
        <f>NA()</f>
        <v>#N/A</v>
      </c>
      <c r="C2870" s="6" t="e">
        <f>NA()</f>
        <v>#N/A</v>
      </c>
      <c r="D2870" s="1" t="e">
        <f t="shared" si="48"/>
        <v>#N/A</v>
      </c>
      <c r="E2870" s="1" t="e">
        <f>(C2870-MAX(C$7:C2870))/MAX(C$7:C2870)</f>
        <v>#N/A</v>
      </c>
    </row>
    <row r="2871" spans="2:5">
      <c r="B2871" s="2" t="e">
        <f>NA()</f>
        <v>#N/A</v>
      </c>
      <c r="C2871" s="6" t="e">
        <f>NA()</f>
        <v>#N/A</v>
      </c>
      <c r="D2871" s="1" t="e">
        <f t="shared" si="48"/>
        <v>#N/A</v>
      </c>
      <c r="E2871" s="1" t="e">
        <f>(C2871-MAX(C$7:C2871))/MAX(C$7:C2871)</f>
        <v>#N/A</v>
      </c>
    </row>
    <row r="2872" spans="2:5">
      <c r="B2872" s="2" t="e">
        <f>NA()</f>
        <v>#N/A</v>
      </c>
      <c r="C2872" s="6" t="e">
        <f>NA()</f>
        <v>#N/A</v>
      </c>
      <c r="D2872" s="1" t="e">
        <f t="shared" si="48"/>
        <v>#N/A</v>
      </c>
      <c r="E2872" s="1" t="e">
        <f>(C2872-MAX(C$7:C2872))/MAX(C$7:C2872)</f>
        <v>#N/A</v>
      </c>
    </row>
    <row r="2873" spans="2:5">
      <c r="B2873" s="2" t="e">
        <f>NA()</f>
        <v>#N/A</v>
      </c>
      <c r="C2873" s="6" t="e">
        <f>NA()</f>
        <v>#N/A</v>
      </c>
      <c r="D2873" s="1" t="e">
        <f t="shared" si="48"/>
        <v>#N/A</v>
      </c>
      <c r="E2873" s="1" t="e">
        <f>(C2873-MAX(C$7:C2873))/MAX(C$7:C2873)</f>
        <v>#N/A</v>
      </c>
    </row>
    <row r="2874" spans="2:5">
      <c r="B2874" s="2" t="e">
        <f>NA()</f>
        <v>#N/A</v>
      </c>
      <c r="C2874" s="6" t="e">
        <f>NA()</f>
        <v>#N/A</v>
      </c>
      <c r="D2874" s="1" t="e">
        <f t="shared" si="48"/>
        <v>#N/A</v>
      </c>
      <c r="E2874" s="1" t="e">
        <f>(C2874-MAX(C$7:C2874))/MAX(C$7:C2874)</f>
        <v>#N/A</v>
      </c>
    </row>
    <row r="2875" spans="2:5">
      <c r="B2875" s="2" t="e">
        <f>NA()</f>
        <v>#N/A</v>
      </c>
      <c r="C2875" s="6" t="e">
        <f>NA()</f>
        <v>#N/A</v>
      </c>
      <c r="D2875" s="1" t="e">
        <f t="shared" si="48"/>
        <v>#N/A</v>
      </c>
      <c r="E2875" s="1" t="e">
        <f>(C2875-MAX(C$7:C2875))/MAX(C$7:C2875)</f>
        <v>#N/A</v>
      </c>
    </row>
    <row r="2876" spans="2:5">
      <c r="B2876" s="2" t="e">
        <f>NA()</f>
        <v>#N/A</v>
      </c>
      <c r="C2876" s="6" t="e">
        <f>NA()</f>
        <v>#N/A</v>
      </c>
      <c r="D2876" s="1" t="e">
        <f t="shared" si="48"/>
        <v>#N/A</v>
      </c>
      <c r="E2876" s="1" t="e">
        <f>(C2876-MAX(C$7:C2876))/MAX(C$7:C2876)</f>
        <v>#N/A</v>
      </c>
    </row>
    <row r="2877" spans="2:5">
      <c r="B2877" s="2" t="e">
        <f>NA()</f>
        <v>#N/A</v>
      </c>
      <c r="C2877" s="6" t="e">
        <f>NA()</f>
        <v>#N/A</v>
      </c>
      <c r="D2877" s="1" t="e">
        <f t="shared" si="48"/>
        <v>#N/A</v>
      </c>
      <c r="E2877" s="1" t="e">
        <f>(C2877-MAX(C$7:C2877))/MAX(C$7:C2877)</f>
        <v>#N/A</v>
      </c>
    </row>
    <row r="2878" spans="2:5">
      <c r="B2878" s="2" t="e">
        <f>NA()</f>
        <v>#N/A</v>
      </c>
      <c r="C2878" s="6" t="e">
        <f>NA()</f>
        <v>#N/A</v>
      </c>
      <c r="D2878" s="1" t="e">
        <f t="shared" si="48"/>
        <v>#N/A</v>
      </c>
      <c r="E2878" s="1" t="e">
        <f>(C2878-MAX(C$7:C2878))/MAX(C$7:C2878)</f>
        <v>#N/A</v>
      </c>
    </row>
    <row r="2879" spans="2:5">
      <c r="B2879" s="2" t="e">
        <f>NA()</f>
        <v>#N/A</v>
      </c>
      <c r="C2879" s="6" t="e">
        <f>NA()</f>
        <v>#N/A</v>
      </c>
      <c r="D2879" s="1" t="e">
        <f t="shared" si="48"/>
        <v>#N/A</v>
      </c>
      <c r="E2879" s="1" t="e">
        <f>(C2879-MAX(C$7:C2879))/MAX(C$7:C2879)</f>
        <v>#N/A</v>
      </c>
    </row>
    <row r="2880" spans="2:5">
      <c r="B2880" s="2" t="e">
        <f>NA()</f>
        <v>#N/A</v>
      </c>
      <c r="C2880" s="6" t="e">
        <f>NA()</f>
        <v>#N/A</v>
      </c>
      <c r="D2880" s="1" t="e">
        <f t="shared" si="48"/>
        <v>#N/A</v>
      </c>
      <c r="E2880" s="1" t="e">
        <f>(C2880-MAX(C$7:C2880))/MAX(C$7:C2880)</f>
        <v>#N/A</v>
      </c>
    </row>
    <row r="2881" spans="2:5">
      <c r="B2881" s="2" t="e">
        <f>NA()</f>
        <v>#N/A</v>
      </c>
      <c r="C2881" s="6" t="e">
        <f>NA()</f>
        <v>#N/A</v>
      </c>
      <c r="D2881" s="1" t="e">
        <f t="shared" si="48"/>
        <v>#N/A</v>
      </c>
      <c r="E2881" s="1" t="e">
        <f>(C2881-MAX(C$7:C2881))/MAX(C$7:C2881)</f>
        <v>#N/A</v>
      </c>
    </row>
    <row r="2882" spans="2:5">
      <c r="B2882" s="2" t="e">
        <f>NA()</f>
        <v>#N/A</v>
      </c>
      <c r="C2882" s="6" t="e">
        <f>NA()</f>
        <v>#N/A</v>
      </c>
      <c r="D2882" s="1" t="e">
        <f t="shared" si="48"/>
        <v>#N/A</v>
      </c>
      <c r="E2882" s="1" t="e">
        <f>(C2882-MAX(C$7:C2882))/MAX(C$7:C2882)</f>
        <v>#N/A</v>
      </c>
    </row>
    <row r="2883" spans="2:5">
      <c r="B2883" s="2" t="e">
        <f>NA()</f>
        <v>#N/A</v>
      </c>
      <c r="C2883" s="6" t="e">
        <f>NA()</f>
        <v>#N/A</v>
      </c>
      <c r="D2883" s="1" t="e">
        <f t="shared" si="48"/>
        <v>#N/A</v>
      </c>
      <c r="E2883" s="1" t="e">
        <f>(C2883-MAX(C$7:C2883))/MAX(C$7:C2883)</f>
        <v>#N/A</v>
      </c>
    </row>
    <row r="2884" spans="2:5">
      <c r="B2884" s="2" t="e">
        <f>NA()</f>
        <v>#N/A</v>
      </c>
      <c r="C2884" s="6" t="e">
        <f>NA()</f>
        <v>#N/A</v>
      </c>
      <c r="D2884" s="1" t="e">
        <f t="shared" si="48"/>
        <v>#N/A</v>
      </c>
      <c r="E2884" s="1" t="e">
        <f>(C2884-MAX(C$7:C2884))/MAX(C$7:C2884)</f>
        <v>#N/A</v>
      </c>
    </row>
    <row r="2885" spans="2:5">
      <c r="B2885" s="2" t="e">
        <f>NA()</f>
        <v>#N/A</v>
      </c>
      <c r="C2885" s="6" t="e">
        <f>NA()</f>
        <v>#N/A</v>
      </c>
      <c r="D2885" s="1" t="e">
        <f t="shared" si="48"/>
        <v>#N/A</v>
      </c>
      <c r="E2885" s="1" t="e">
        <f>(C2885-MAX(C$7:C2885))/MAX(C$7:C2885)</f>
        <v>#N/A</v>
      </c>
    </row>
    <row r="2886" spans="2:5">
      <c r="B2886" s="2" t="e">
        <f>NA()</f>
        <v>#N/A</v>
      </c>
      <c r="C2886" s="6" t="e">
        <f>NA()</f>
        <v>#N/A</v>
      </c>
      <c r="D2886" s="1" t="e">
        <f t="shared" si="48"/>
        <v>#N/A</v>
      </c>
      <c r="E2886" s="1" t="e">
        <f>(C2886-MAX(C$7:C2886))/MAX(C$7:C2886)</f>
        <v>#N/A</v>
      </c>
    </row>
    <row r="2887" spans="2:5">
      <c r="B2887" s="2" t="e">
        <f>NA()</f>
        <v>#N/A</v>
      </c>
      <c r="C2887" s="6" t="e">
        <f>NA()</f>
        <v>#N/A</v>
      </c>
      <c r="D2887" s="1" t="e">
        <f t="shared" si="48"/>
        <v>#N/A</v>
      </c>
      <c r="E2887" s="1" t="e">
        <f>(C2887-MAX(C$7:C2887))/MAX(C$7:C2887)</f>
        <v>#N/A</v>
      </c>
    </row>
    <row r="2888" spans="2:5">
      <c r="B2888" s="2" t="e">
        <f>NA()</f>
        <v>#N/A</v>
      </c>
      <c r="C2888" s="6" t="e">
        <f>NA()</f>
        <v>#N/A</v>
      </c>
      <c r="D2888" s="1" t="e">
        <f t="shared" si="48"/>
        <v>#N/A</v>
      </c>
      <c r="E2888" s="1" t="e">
        <f>(C2888-MAX(C$7:C2888))/MAX(C$7:C2888)</f>
        <v>#N/A</v>
      </c>
    </row>
    <row r="2889" spans="2:5">
      <c r="B2889" s="2" t="e">
        <f>NA()</f>
        <v>#N/A</v>
      </c>
      <c r="C2889" s="6" t="e">
        <f>NA()</f>
        <v>#N/A</v>
      </c>
      <c r="D2889" s="1" t="e">
        <f t="shared" ref="D2889:D2952" si="49">C2889/C2888-1</f>
        <v>#N/A</v>
      </c>
      <c r="E2889" s="1" t="e">
        <f>(C2889-MAX(C$7:C2889))/MAX(C$7:C2889)</f>
        <v>#N/A</v>
      </c>
    </row>
    <row r="2890" spans="2:5">
      <c r="B2890" s="2" t="e">
        <f>NA()</f>
        <v>#N/A</v>
      </c>
      <c r="C2890" s="6" t="e">
        <f>NA()</f>
        <v>#N/A</v>
      </c>
      <c r="D2890" s="1" t="e">
        <f t="shared" si="49"/>
        <v>#N/A</v>
      </c>
      <c r="E2890" s="1" t="e">
        <f>(C2890-MAX(C$7:C2890))/MAX(C$7:C2890)</f>
        <v>#N/A</v>
      </c>
    </row>
    <row r="2891" spans="2:5">
      <c r="B2891" s="2" t="e">
        <f>NA()</f>
        <v>#N/A</v>
      </c>
      <c r="C2891" s="6" t="e">
        <f>NA()</f>
        <v>#N/A</v>
      </c>
      <c r="D2891" s="1" t="e">
        <f t="shared" si="49"/>
        <v>#N/A</v>
      </c>
      <c r="E2891" s="1" t="e">
        <f>(C2891-MAX(C$7:C2891))/MAX(C$7:C2891)</f>
        <v>#N/A</v>
      </c>
    </row>
    <row r="2892" spans="2:5">
      <c r="B2892" s="2" t="e">
        <f>NA()</f>
        <v>#N/A</v>
      </c>
      <c r="C2892" s="6" t="e">
        <f>NA()</f>
        <v>#N/A</v>
      </c>
      <c r="D2892" s="1" t="e">
        <f t="shared" si="49"/>
        <v>#N/A</v>
      </c>
      <c r="E2892" s="1" t="e">
        <f>(C2892-MAX(C$7:C2892))/MAX(C$7:C2892)</f>
        <v>#N/A</v>
      </c>
    </row>
    <row r="2893" spans="2:5">
      <c r="B2893" s="2" t="e">
        <f>NA()</f>
        <v>#N/A</v>
      </c>
      <c r="C2893" s="6" t="e">
        <f>NA()</f>
        <v>#N/A</v>
      </c>
      <c r="D2893" s="1" t="e">
        <f t="shared" si="49"/>
        <v>#N/A</v>
      </c>
      <c r="E2893" s="1" t="e">
        <f>(C2893-MAX(C$7:C2893))/MAX(C$7:C2893)</f>
        <v>#N/A</v>
      </c>
    </row>
    <row r="2894" spans="2:5">
      <c r="B2894" s="2" t="e">
        <f>NA()</f>
        <v>#N/A</v>
      </c>
      <c r="C2894" s="6" t="e">
        <f>NA()</f>
        <v>#N/A</v>
      </c>
      <c r="D2894" s="1" t="e">
        <f t="shared" si="49"/>
        <v>#N/A</v>
      </c>
      <c r="E2894" s="1" t="e">
        <f>(C2894-MAX(C$7:C2894))/MAX(C$7:C2894)</f>
        <v>#N/A</v>
      </c>
    </row>
    <row r="2895" spans="2:5">
      <c r="B2895" s="2" t="e">
        <f>NA()</f>
        <v>#N/A</v>
      </c>
      <c r="C2895" s="6" t="e">
        <f>NA()</f>
        <v>#N/A</v>
      </c>
      <c r="D2895" s="1" t="e">
        <f t="shared" si="49"/>
        <v>#N/A</v>
      </c>
      <c r="E2895" s="1" t="e">
        <f>(C2895-MAX(C$7:C2895))/MAX(C$7:C2895)</f>
        <v>#N/A</v>
      </c>
    </row>
    <row r="2896" spans="2:5">
      <c r="B2896" s="2" t="e">
        <f>NA()</f>
        <v>#N/A</v>
      </c>
      <c r="C2896" s="6" t="e">
        <f>NA()</f>
        <v>#N/A</v>
      </c>
      <c r="D2896" s="1" t="e">
        <f t="shared" si="49"/>
        <v>#N/A</v>
      </c>
      <c r="E2896" s="1" t="e">
        <f>(C2896-MAX(C$7:C2896))/MAX(C$7:C2896)</f>
        <v>#N/A</v>
      </c>
    </row>
    <row r="2897" spans="2:5">
      <c r="B2897" s="2" t="e">
        <f>NA()</f>
        <v>#N/A</v>
      </c>
      <c r="C2897" s="6" t="e">
        <f>NA()</f>
        <v>#N/A</v>
      </c>
      <c r="D2897" s="1" t="e">
        <f t="shared" si="49"/>
        <v>#N/A</v>
      </c>
      <c r="E2897" s="1" t="e">
        <f>(C2897-MAX(C$7:C2897))/MAX(C$7:C2897)</f>
        <v>#N/A</v>
      </c>
    </row>
    <row r="2898" spans="2:5">
      <c r="B2898" s="2" t="e">
        <f>NA()</f>
        <v>#N/A</v>
      </c>
      <c r="C2898" s="6" t="e">
        <f>NA()</f>
        <v>#N/A</v>
      </c>
      <c r="D2898" s="1" t="e">
        <f t="shared" si="49"/>
        <v>#N/A</v>
      </c>
      <c r="E2898" s="1" t="e">
        <f>(C2898-MAX(C$7:C2898))/MAX(C$7:C2898)</f>
        <v>#N/A</v>
      </c>
    </row>
    <row r="2899" spans="2:5">
      <c r="B2899" s="2" t="e">
        <f>NA()</f>
        <v>#N/A</v>
      </c>
      <c r="C2899" s="6" t="e">
        <f>NA()</f>
        <v>#N/A</v>
      </c>
      <c r="D2899" s="1" t="e">
        <f t="shared" si="49"/>
        <v>#N/A</v>
      </c>
      <c r="E2899" s="1" t="e">
        <f>(C2899-MAX(C$7:C2899))/MAX(C$7:C2899)</f>
        <v>#N/A</v>
      </c>
    </row>
    <row r="2900" spans="2:5">
      <c r="B2900" s="2" t="e">
        <f>NA()</f>
        <v>#N/A</v>
      </c>
      <c r="C2900" s="6" t="e">
        <f>NA()</f>
        <v>#N/A</v>
      </c>
      <c r="D2900" s="1" t="e">
        <f t="shared" si="49"/>
        <v>#N/A</v>
      </c>
      <c r="E2900" s="1" t="e">
        <f>(C2900-MAX(C$7:C2900))/MAX(C$7:C2900)</f>
        <v>#N/A</v>
      </c>
    </row>
    <row r="2901" spans="2:5">
      <c r="B2901" s="2" t="e">
        <f>NA()</f>
        <v>#N/A</v>
      </c>
      <c r="C2901" s="6" t="e">
        <f>NA()</f>
        <v>#N/A</v>
      </c>
      <c r="D2901" s="1" t="e">
        <f t="shared" si="49"/>
        <v>#N/A</v>
      </c>
      <c r="E2901" s="1" t="e">
        <f>(C2901-MAX(C$7:C2901))/MAX(C$7:C2901)</f>
        <v>#N/A</v>
      </c>
    </row>
    <row r="2902" spans="2:5">
      <c r="B2902" s="2" t="e">
        <f>NA()</f>
        <v>#N/A</v>
      </c>
      <c r="C2902" s="6" t="e">
        <f>NA()</f>
        <v>#N/A</v>
      </c>
      <c r="D2902" s="1" t="e">
        <f t="shared" si="49"/>
        <v>#N/A</v>
      </c>
      <c r="E2902" s="1" t="e">
        <f>(C2902-MAX(C$7:C2902))/MAX(C$7:C2902)</f>
        <v>#N/A</v>
      </c>
    </row>
    <row r="2903" spans="2:5">
      <c r="B2903" s="2" t="e">
        <f>NA()</f>
        <v>#N/A</v>
      </c>
      <c r="C2903" s="6" t="e">
        <f>NA()</f>
        <v>#N/A</v>
      </c>
      <c r="D2903" s="1" t="e">
        <f t="shared" si="49"/>
        <v>#N/A</v>
      </c>
      <c r="E2903" s="1" t="e">
        <f>(C2903-MAX(C$7:C2903))/MAX(C$7:C2903)</f>
        <v>#N/A</v>
      </c>
    </row>
    <row r="2904" spans="2:5">
      <c r="B2904" s="2" t="e">
        <f>NA()</f>
        <v>#N/A</v>
      </c>
      <c r="C2904" s="6" t="e">
        <f>NA()</f>
        <v>#N/A</v>
      </c>
      <c r="D2904" s="1" t="e">
        <f t="shared" si="49"/>
        <v>#N/A</v>
      </c>
      <c r="E2904" s="1" t="e">
        <f>(C2904-MAX(C$7:C2904))/MAX(C$7:C2904)</f>
        <v>#N/A</v>
      </c>
    </row>
    <row r="2905" spans="2:5">
      <c r="B2905" s="2" t="e">
        <f>NA()</f>
        <v>#N/A</v>
      </c>
      <c r="C2905" s="6" t="e">
        <f>NA()</f>
        <v>#N/A</v>
      </c>
      <c r="D2905" s="1" t="e">
        <f t="shared" si="49"/>
        <v>#N/A</v>
      </c>
      <c r="E2905" s="1" t="e">
        <f>(C2905-MAX(C$7:C2905))/MAX(C$7:C2905)</f>
        <v>#N/A</v>
      </c>
    </row>
    <row r="2906" spans="2:5">
      <c r="B2906" s="2" t="e">
        <f>NA()</f>
        <v>#N/A</v>
      </c>
      <c r="C2906" s="6" t="e">
        <f>NA()</f>
        <v>#N/A</v>
      </c>
      <c r="D2906" s="1" t="e">
        <f t="shared" si="49"/>
        <v>#N/A</v>
      </c>
      <c r="E2906" s="1" t="e">
        <f>(C2906-MAX(C$7:C2906))/MAX(C$7:C2906)</f>
        <v>#N/A</v>
      </c>
    </row>
    <row r="2907" spans="2:5">
      <c r="B2907" s="2" t="e">
        <f>NA()</f>
        <v>#N/A</v>
      </c>
      <c r="C2907" s="6" t="e">
        <f>NA()</f>
        <v>#N/A</v>
      </c>
      <c r="D2907" s="1" t="e">
        <f t="shared" si="49"/>
        <v>#N/A</v>
      </c>
      <c r="E2907" s="1" t="e">
        <f>(C2907-MAX(C$7:C2907))/MAX(C$7:C2907)</f>
        <v>#N/A</v>
      </c>
    </row>
    <row r="2908" spans="2:5">
      <c r="B2908" s="2" t="e">
        <f>NA()</f>
        <v>#N/A</v>
      </c>
      <c r="C2908" s="6" t="e">
        <f>NA()</f>
        <v>#N/A</v>
      </c>
      <c r="D2908" s="1" t="e">
        <f t="shared" si="49"/>
        <v>#N/A</v>
      </c>
      <c r="E2908" s="1" t="e">
        <f>(C2908-MAX(C$7:C2908))/MAX(C$7:C2908)</f>
        <v>#N/A</v>
      </c>
    </row>
    <row r="2909" spans="2:5">
      <c r="B2909" s="2" t="e">
        <f>NA()</f>
        <v>#N/A</v>
      </c>
      <c r="C2909" s="6" t="e">
        <f>NA()</f>
        <v>#N/A</v>
      </c>
      <c r="D2909" s="1" t="e">
        <f t="shared" si="49"/>
        <v>#N/A</v>
      </c>
      <c r="E2909" s="1" t="e">
        <f>(C2909-MAX(C$7:C2909))/MAX(C$7:C2909)</f>
        <v>#N/A</v>
      </c>
    </row>
    <row r="2910" spans="2:5">
      <c r="B2910" s="2" t="e">
        <f>NA()</f>
        <v>#N/A</v>
      </c>
      <c r="C2910" s="6" t="e">
        <f>NA()</f>
        <v>#N/A</v>
      </c>
      <c r="D2910" s="1" t="e">
        <f t="shared" si="49"/>
        <v>#N/A</v>
      </c>
      <c r="E2910" s="1" t="e">
        <f>(C2910-MAX(C$7:C2910))/MAX(C$7:C2910)</f>
        <v>#N/A</v>
      </c>
    </row>
    <row r="2911" spans="2:5">
      <c r="B2911" s="2" t="e">
        <f>NA()</f>
        <v>#N/A</v>
      </c>
      <c r="C2911" s="6" t="e">
        <f>NA()</f>
        <v>#N/A</v>
      </c>
      <c r="D2911" s="1" t="e">
        <f t="shared" si="49"/>
        <v>#N/A</v>
      </c>
      <c r="E2911" s="1" t="e">
        <f>(C2911-MAX(C$7:C2911))/MAX(C$7:C2911)</f>
        <v>#N/A</v>
      </c>
    </row>
    <row r="2912" spans="2:5">
      <c r="B2912" s="2" t="e">
        <f>NA()</f>
        <v>#N/A</v>
      </c>
      <c r="C2912" s="6" t="e">
        <f>NA()</f>
        <v>#N/A</v>
      </c>
      <c r="D2912" s="1" t="e">
        <f t="shared" si="49"/>
        <v>#N/A</v>
      </c>
      <c r="E2912" s="1" t="e">
        <f>(C2912-MAX(C$7:C2912))/MAX(C$7:C2912)</f>
        <v>#N/A</v>
      </c>
    </row>
    <row r="2913" spans="2:5">
      <c r="B2913" s="2" t="e">
        <f>NA()</f>
        <v>#N/A</v>
      </c>
      <c r="C2913" s="6" t="e">
        <f>NA()</f>
        <v>#N/A</v>
      </c>
      <c r="D2913" s="1" t="e">
        <f t="shared" si="49"/>
        <v>#N/A</v>
      </c>
      <c r="E2913" s="1" t="e">
        <f>(C2913-MAX(C$7:C2913))/MAX(C$7:C2913)</f>
        <v>#N/A</v>
      </c>
    </row>
    <row r="2914" spans="2:5">
      <c r="B2914" s="2" t="e">
        <f>NA()</f>
        <v>#N/A</v>
      </c>
      <c r="C2914" s="6" t="e">
        <f>NA()</f>
        <v>#N/A</v>
      </c>
      <c r="D2914" s="1" t="e">
        <f t="shared" si="49"/>
        <v>#N/A</v>
      </c>
      <c r="E2914" s="1" t="e">
        <f>(C2914-MAX(C$7:C2914))/MAX(C$7:C2914)</f>
        <v>#N/A</v>
      </c>
    </row>
    <row r="2915" spans="2:5">
      <c r="B2915" s="2" t="e">
        <f>NA()</f>
        <v>#N/A</v>
      </c>
      <c r="C2915" s="6" t="e">
        <f>NA()</f>
        <v>#N/A</v>
      </c>
      <c r="D2915" s="1" t="e">
        <f t="shared" si="49"/>
        <v>#N/A</v>
      </c>
      <c r="E2915" s="1" t="e">
        <f>(C2915-MAX(C$7:C2915))/MAX(C$7:C2915)</f>
        <v>#N/A</v>
      </c>
    </row>
    <row r="2916" spans="2:5">
      <c r="B2916" s="2" t="e">
        <f>NA()</f>
        <v>#N/A</v>
      </c>
      <c r="C2916" s="6" t="e">
        <f>NA()</f>
        <v>#N/A</v>
      </c>
      <c r="D2916" s="1" t="e">
        <f t="shared" si="49"/>
        <v>#N/A</v>
      </c>
      <c r="E2916" s="1" t="e">
        <f>(C2916-MAX(C$7:C2916))/MAX(C$7:C2916)</f>
        <v>#N/A</v>
      </c>
    </row>
    <row r="2917" spans="2:5">
      <c r="B2917" s="2" t="e">
        <f>NA()</f>
        <v>#N/A</v>
      </c>
      <c r="C2917" s="6" t="e">
        <f>NA()</f>
        <v>#N/A</v>
      </c>
      <c r="D2917" s="1" t="e">
        <f t="shared" si="49"/>
        <v>#N/A</v>
      </c>
      <c r="E2917" s="1" t="e">
        <f>(C2917-MAX(C$7:C2917))/MAX(C$7:C2917)</f>
        <v>#N/A</v>
      </c>
    </row>
    <row r="2918" spans="2:5">
      <c r="B2918" s="2" t="e">
        <f>NA()</f>
        <v>#N/A</v>
      </c>
      <c r="C2918" s="6" t="e">
        <f>NA()</f>
        <v>#N/A</v>
      </c>
      <c r="D2918" s="1" t="e">
        <f t="shared" si="49"/>
        <v>#N/A</v>
      </c>
      <c r="E2918" s="1" t="e">
        <f>(C2918-MAX(C$7:C2918))/MAX(C$7:C2918)</f>
        <v>#N/A</v>
      </c>
    </row>
    <row r="2919" spans="2:5">
      <c r="B2919" s="2" t="e">
        <f>NA()</f>
        <v>#N/A</v>
      </c>
      <c r="C2919" s="6" t="e">
        <f>NA()</f>
        <v>#N/A</v>
      </c>
      <c r="D2919" s="1" t="e">
        <f t="shared" si="49"/>
        <v>#N/A</v>
      </c>
      <c r="E2919" s="1" t="e">
        <f>(C2919-MAX(C$7:C2919))/MAX(C$7:C2919)</f>
        <v>#N/A</v>
      </c>
    </row>
    <row r="2920" spans="2:5">
      <c r="B2920" s="2" t="e">
        <f>NA()</f>
        <v>#N/A</v>
      </c>
      <c r="C2920" s="6" t="e">
        <f>NA()</f>
        <v>#N/A</v>
      </c>
      <c r="D2920" s="1" t="e">
        <f t="shared" si="49"/>
        <v>#N/A</v>
      </c>
      <c r="E2920" s="1" t="e">
        <f>(C2920-MAX(C$7:C2920))/MAX(C$7:C2920)</f>
        <v>#N/A</v>
      </c>
    </row>
    <row r="2921" spans="2:5">
      <c r="B2921" s="2" t="e">
        <f>NA()</f>
        <v>#N/A</v>
      </c>
      <c r="C2921" s="6" t="e">
        <f>NA()</f>
        <v>#N/A</v>
      </c>
      <c r="D2921" s="1" t="e">
        <f t="shared" si="49"/>
        <v>#N/A</v>
      </c>
      <c r="E2921" s="1" t="e">
        <f>(C2921-MAX(C$7:C2921))/MAX(C$7:C2921)</f>
        <v>#N/A</v>
      </c>
    </row>
    <row r="2922" spans="2:5">
      <c r="B2922" s="2" t="e">
        <f>NA()</f>
        <v>#N/A</v>
      </c>
      <c r="C2922" s="6" t="e">
        <f>NA()</f>
        <v>#N/A</v>
      </c>
      <c r="D2922" s="1" t="e">
        <f t="shared" si="49"/>
        <v>#N/A</v>
      </c>
      <c r="E2922" s="1" t="e">
        <f>(C2922-MAX(C$7:C2922))/MAX(C$7:C2922)</f>
        <v>#N/A</v>
      </c>
    </row>
    <row r="2923" spans="2:5">
      <c r="B2923" s="2" t="e">
        <f>NA()</f>
        <v>#N/A</v>
      </c>
      <c r="C2923" s="6" t="e">
        <f>NA()</f>
        <v>#N/A</v>
      </c>
      <c r="D2923" s="1" t="e">
        <f t="shared" si="49"/>
        <v>#N/A</v>
      </c>
      <c r="E2923" s="1" t="e">
        <f>(C2923-MAX(C$7:C2923))/MAX(C$7:C2923)</f>
        <v>#N/A</v>
      </c>
    </row>
    <row r="2924" spans="2:5">
      <c r="B2924" s="2" t="e">
        <f>NA()</f>
        <v>#N/A</v>
      </c>
      <c r="C2924" s="6" t="e">
        <f>NA()</f>
        <v>#N/A</v>
      </c>
      <c r="D2924" s="1" t="e">
        <f t="shared" si="49"/>
        <v>#N/A</v>
      </c>
      <c r="E2924" s="1" t="e">
        <f>(C2924-MAX(C$7:C2924))/MAX(C$7:C2924)</f>
        <v>#N/A</v>
      </c>
    </row>
    <row r="2925" spans="2:5">
      <c r="B2925" s="2" t="e">
        <f>NA()</f>
        <v>#N/A</v>
      </c>
      <c r="C2925" s="6" t="e">
        <f>NA()</f>
        <v>#N/A</v>
      </c>
      <c r="D2925" s="1" t="e">
        <f t="shared" si="49"/>
        <v>#N/A</v>
      </c>
      <c r="E2925" s="1" t="e">
        <f>(C2925-MAX(C$7:C2925))/MAX(C$7:C2925)</f>
        <v>#N/A</v>
      </c>
    </row>
    <row r="2926" spans="2:5">
      <c r="B2926" s="2" t="e">
        <f>NA()</f>
        <v>#N/A</v>
      </c>
      <c r="C2926" s="6" t="e">
        <f>NA()</f>
        <v>#N/A</v>
      </c>
      <c r="D2926" s="1" t="e">
        <f t="shared" si="49"/>
        <v>#N/A</v>
      </c>
      <c r="E2926" s="1" t="e">
        <f>(C2926-MAX(C$7:C2926))/MAX(C$7:C2926)</f>
        <v>#N/A</v>
      </c>
    </row>
    <row r="2927" spans="2:5">
      <c r="B2927" s="2" t="e">
        <f>NA()</f>
        <v>#N/A</v>
      </c>
      <c r="C2927" s="6" t="e">
        <f>NA()</f>
        <v>#N/A</v>
      </c>
      <c r="D2927" s="1" t="e">
        <f t="shared" si="49"/>
        <v>#N/A</v>
      </c>
      <c r="E2927" s="1" t="e">
        <f>(C2927-MAX(C$7:C2927))/MAX(C$7:C2927)</f>
        <v>#N/A</v>
      </c>
    </row>
    <row r="2928" spans="2:5">
      <c r="B2928" s="2" t="e">
        <f>NA()</f>
        <v>#N/A</v>
      </c>
      <c r="C2928" s="6" t="e">
        <f>NA()</f>
        <v>#N/A</v>
      </c>
      <c r="D2928" s="1" t="e">
        <f t="shared" si="49"/>
        <v>#N/A</v>
      </c>
      <c r="E2928" s="1" t="e">
        <f>(C2928-MAX(C$7:C2928))/MAX(C$7:C2928)</f>
        <v>#N/A</v>
      </c>
    </row>
    <row r="2929" spans="2:5">
      <c r="B2929" s="2" t="e">
        <f>NA()</f>
        <v>#N/A</v>
      </c>
      <c r="C2929" s="6" t="e">
        <f>NA()</f>
        <v>#N/A</v>
      </c>
      <c r="D2929" s="1" t="e">
        <f t="shared" si="49"/>
        <v>#N/A</v>
      </c>
      <c r="E2929" s="1" t="e">
        <f>(C2929-MAX(C$7:C2929))/MAX(C$7:C2929)</f>
        <v>#N/A</v>
      </c>
    </row>
    <row r="2930" spans="2:5">
      <c r="B2930" s="2" t="e">
        <f>NA()</f>
        <v>#N/A</v>
      </c>
      <c r="C2930" s="6" t="e">
        <f>NA()</f>
        <v>#N/A</v>
      </c>
      <c r="D2930" s="1" t="e">
        <f t="shared" si="49"/>
        <v>#N/A</v>
      </c>
      <c r="E2930" s="1" t="e">
        <f>(C2930-MAX(C$7:C2930))/MAX(C$7:C2930)</f>
        <v>#N/A</v>
      </c>
    </row>
    <row r="2931" spans="2:5">
      <c r="B2931" s="2" t="e">
        <f>NA()</f>
        <v>#N/A</v>
      </c>
      <c r="C2931" s="6" t="e">
        <f>NA()</f>
        <v>#N/A</v>
      </c>
      <c r="D2931" s="1" t="e">
        <f t="shared" si="49"/>
        <v>#N/A</v>
      </c>
      <c r="E2931" s="1" t="e">
        <f>(C2931-MAX(C$7:C2931))/MAX(C$7:C2931)</f>
        <v>#N/A</v>
      </c>
    </row>
    <row r="2932" spans="2:5">
      <c r="B2932" s="2" t="e">
        <f>NA()</f>
        <v>#N/A</v>
      </c>
      <c r="C2932" s="6" t="e">
        <f>NA()</f>
        <v>#N/A</v>
      </c>
      <c r="D2932" s="1" t="e">
        <f t="shared" si="49"/>
        <v>#N/A</v>
      </c>
      <c r="E2932" s="1" t="e">
        <f>(C2932-MAX(C$7:C2932))/MAX(C$7:C2932)</f>
        <v>#N/A</v>
      </c>
    </row>
    <row r="2933" spans="2:5">
      <c r="B2933" s="2" t="e">
        <f>NA()</f>
        <v>#N/A</v>
      </c>
      <c r="C2933" s="6" t="e">
        <f>NA()</f>
        <v>#N/A</v>
      </c>
      <c r="D2933" s="1" t="e">
        <f t="shared" si="49"/>
        <v>#N/A</v>
      </c>
      <c r="E2933" s="1" t="e">
        <f>(C2933-MAX(C$7:C2933))/MAX(C$7:C2933)</f>
        <v>#N/A</v>
      </c>
    </row>
    <row r="2934" spans="2:5">
      <c r="B2934" s="2" t="e">
        <f>NA()</f>
        <v>#N/A</v>
      </c>
      <c r="C2934" s="6" t="e">
        <f>NA()</f>
        <v>#N/A</v>
      </c>
      <c r="D2934" s="1" t="e">
        <f t="shared" si="49"/>
        <v>#N/A</v>
      </c>
      <c r="E2934" s="1" t="e">
        <f>(C2934-MAX(C$7:C2934))/MAX(C$7:C2934)</f>
        <v>#N/A</v>
      </c>
    </row>
    <row r="2935" spans="2:5">
      <c r="B2935" s="2" t="e">
        <f>NA()</f>
        <v>#N/A</v>
      </c>
      <c r="C2935" s="6" t="e">
        <f>NA()</f>
        <v>#N/A</v>
      </c>
      <c r="D2935" s="1" t="e">
        <f t="shared" si="49"/>
        <v>#N/A</v>
      </c>
      <c r="E2935" s="1" t="e">
        <f>(C2935-MAX(C$7:C2935))/MAX(C$7:C2935)</f>
        <v>#N/A</v>
      </c>
    </row>
    <row r="2936" spans="2:5">
      <c r="B2936" s="2" t="e">
        <f>NA()</f>
        <v>#N/A</v>
      </c>
      <c r="C2936" s="6" t="e">
        <f>NA()</f>
        <v>#N/A</v>
      </c>
      <c r="D2936" s="1" t="e">
        <f t="shared" si="49"/>
        <v>#N/A</v>
      </c>
      <c r="E2936" s="1" t="e">
        <f>(C2936-MAX(C$7:C2936))/MAX(C$7:C2936)</f>
        <v>#N/A</v>
      </c>
    </row>
    <row r="2937" spans="2:5">
      <c r="B2937" s="2" t="e">
        <f>NA()</f>
        <v>#N/A</v>
      </c>
      <c r="C2937" s="6" t="e">
        <f>NA()</f>
        <v>#N/A</v>
      </c>
      <c r="D2937" s="1" t="e">
        <f t="shared" si="49"/>
        <v>#N/A</v>
      </c>
      <c r="E2937" s="1" t="e">
        <f>(C2937-MAX(C$7:C2937))/MAX(C$7:C2937)</f>
        <v>#N/A</v>
      </c>
    </row>
    <row r="2938" spans="2:5">
      <c r="B2938" s="2" t="e">
        <f>NA()</f>
        <v>#N/A</v>
      </c>
      <c r="C2938" s="6" t="e">
        <f>NA()</f>
        <v>#N/A</v>
      </c>
      <c r="D2938" s="1" t="e">
        <f t="shared" si="49"/>
        <v>#N/A</v>
      </c>
      <c r="E2938" s="1" t="e">
        <f>(C2938-MAX(C$7:C2938))/MAX(C$7:C2938)</f>
        <v>#N/A</v>
      </c>
    </row>
    <row r="2939" spans="2:5">
      <c r="B2939" s="2" t="e">
        <f>NA()</f>
        <v>#N/A</v>
      </c>
      <c r="C2939" s="6" t="e">
        <f>NA()</f>
        <v>#N/A</v>
      </c>
      <c r="D2939" s="1" t="e">
        <f t="shared" si="49"/>
        <v>#N/A</v>
      </c>
      <c r="E2939" s="1" t="e">
        <f>(C2939-MAX(C$7:C2939))/MAX(C$7:C2939)</f>
        <v>#N/A</v>
      </c>
    </row>
    <row r="2940" spans="2:5">
      <c r="B2940" s="2" t="e">
        <f>NA()</f>
        <v>#N/A</v>
      </c>
      <c r="C2940" s="6" t="e">
        <f>NA()</f>
        <v>#N/A</v>
      </c>
      <c r="D2940" s="1" t="e">
        <f t="shared" si="49"/>
        <v>#N/A</v>
      </c>
      <c r="E2940" s="1" t="e">
        <f>(C2940-MAX(C$7:C2940))/MAX(C$7:C2940)</f>
        <v>#N/A</v>
      </c>
    </row>
    <row r="2941" spans="2:5">
      <c r="B2941" s="2" t="e">
        <f>NA()</f>
        <v>#N/A</v>
      </c>
      <c r="C2941" s="6" t="e">
        <f>NA()</f>
        <v>#N/A</v>
      </c>
      <c r="D2941" s="1" t="e">
        <f t="shared" si="49"/>
        <v>#N/A</v>
      </c>
      <c r="E2941" s="1" t="e">
        <f>(C2941-MAX(C$7:C2941))/MAX(C$7:C2941)</f>
        <v>#N/A</v>
      </c>
    </row>
    <row r="2942" spans="2:5">
      <c r="B2942" s="2" t="e">
        <f>NA()</f>
        <v>#N/A</v>
      </c>
      <c r="C2942" s="6" t="e">
        <f>NA()</f>
        <v>#N/A</v>
      </c>
      <c r="D2942" s="1" t="e">
        <f t="shared" si="49"/>
        <v>#N/A</v>
      </c>
      <c r="E2942" s="1" t="e">
        <f>(C2942-MAX(C$7:C2942))/MAX(C$7:C2942)</f>
        <v>#N/A</v>
      </c>
    </row>
    <row r="2943" spans="2:5">
      <c r="B2943" s="2" t="e">
        <f>NA()</f>
        <v>#N/A</v>
      </c>
      <c r="C2943" s="6" t="e">
        <f>NA()</f>
        <v>#N/A</v>
      </c>
      <c r="D2943" s="1" t="e">
        <f t="shared" si="49"/>
        <v>#N/A</v>
      </c>
      <c r="E2943" s="1" t="e">
        <f>(C2943-MAX(C$7:C2943))/MAX(C$7:C2943)</f>
        <v>#N/A</v>
      </c>
    </row>
    <row r="2944" spans="2:5">
      <c r="B2944" s="2" t="e">
        <f>NA()</f>
        <v>#N/A</v>
      </c>
      <c r="C2944" s="6" t="e">
        <f>NA()</f>
        <v>#N/A</v>
      </c>
      <c r="D2944" s="1" t="e">
        <f t="shared" si="49"/>
        <v>#N/A</v>
      </c>
      <c r="E2944" s="1" t="e">
        <f>(C2944-MAX(C$7:C2944))/MAX(C$7:C2944)</f>
        <v>#N/A</v>
      </c>
    </row>
    <row r="2945" spans="2:5">
      <c r="B2945" s="2" t="e">
        <f>NA()</f>
        <v>#N/A</v>
      </c>
      <c r="C2945" s="6" t="e">
        <f>NA()</f>
        <v>#N/A</v>
      </c>
      <c r="D2945" s="1" t="e">
        <f t="shared" si="49"/>
        <v>#N/A</v>
      </c>
      <c r="E2945" s="1" t="e">
        <f>(C2945-MAX(C$7:C2945))/MAX(C$7:C2945)</f>
        <v>#N/A</v>
      </c>
    </row>
    <row r="2946" spans="2:5">
      <c r="B2946" s="2" t="e">
        <f>NA()</f>
        <v>#N/A</v>
      </c>
      <c r="C2946" s="6" t="e">
        <f>NA()</f>
        <v>#N/A</v>
      </c>
      <c r="D2946" s="1" t="e">
        <f t="shared" si="49"/>
        <v>#N/A</v>
      </c>
      <c r="E2946" s="1" t="e">
        <f>(C2946-MAX(C$7:C2946))/MAX(C$7:C2946)</f>
        <v>#N/A</v>
      </c>
    </row>
    <row r="2947" spans="2:5">
      <c r="B2947" s="2" t="e">
        <f>NA()</f>
        <v>#N/A</v>
      </c>
      <c r="C2947" s="6" t="e">
        <f>NA()</f>
        <v>#N/A</v>
      </c>
      <c r="D2947" s="1" t="e">
        <f t="shared" si="49"/>
        <v>#N/A</v>
      </c>
      <c r="E2947" s="1" t="e">
        <f>(C2947-MAX(C$7:C2947))/MAX(C$7:C2947)</f>
        <v>#N/A</v>
      </c>
    </row>
    <row r="2948" spans="2:5">
      <c r="B2948" s="2" t="e">
        <f>NA()</f>
        <v>#N/A</v>
      </c>
      <c r="C2948" s="6" t="e">
        <f>NA()</f>
        <v>#N/A</v>
      </c>
      <c r="D2948" s="1" t="e">
        <f t="shared" si="49"/>
        <v>#N/A</v>
      </c>
      <c r="E2948" s="1" t="e">
        <f>(C2948-MAX(C$7:C2948))/MAX(C$7:C2948)</f>
        <v>#N/A</v>
      </c>
    </row>
    <row r="2949" spans="2:5">
      <c r="B2949" s="2" t="e">
        <f>NA()</f>
        <v>#N/A</v>
      </c>
      <c r="C2949" s="6" t="e">
        <f>NA()</f>
        <v>#N/A</v>
      </c>
      <c r="D2949" s="1" t="e">
        <f t="shared" si="49"/>
        <v>#N/A</v>
      </c>
      <c r="E2949" s="1" t="e">
        <f>(C2949-MAX(C$7:C2949))/MAX(C$7:C2949)</f>
        <v>#N/A</v>
      </c>
    </row>
    <row r="2950" spans="2:5">
      <c r="B2950" s="2" t="e">
        <f>NA()</f>
        <v>#N/A</v>
      </c>
      <c r="C2950" s="6" t="e">
        <f>NA()</f>
        <v>#N/A</v>
      </c>
      <c r="D2950" s="1" t="e">
        <f t="shared" si="49"/>
        <v>#N/A</v>
      </c>
      <c r="E2950" s="1" t="e">
        <f>(C2950-MAX(C$7:C2950))/MAX(C$7:C2950)</f>
        <v>#N/A</v>
      </c>
    </row>
    <row r="2951" spans="2:5">
      <c r="B2951" s="2" t="e">
        <f>NA()</f>
        <v>#N/A</v>
      </c>
      <c r="C2951" s="6" t="e">
        <f>NA()</f>
        <v>#N/A</v>
      </c>
      <c r="D2951" s="1" t="e">
        <f t="shared" si="49"/>
        <v>#N/A</v>
      </c>
      <c r="E2951" s="1" t="e">
        <f>(C2951-MAX(C$7:C2951))/MAX(C$7:C2951)</f>
        <v>#N/A</v>
      </c>
    </row>
    <row r="2952" spans="2:5">
      <c r="B2952" s="2" t="e">
        <f>NA()</f>
        <v>#N/A</v>
      </c>
      <c r="C2952" s="6" t="e">
        <f>NA()</f>
        <v>#N/A</v>
      </c>
      <c r="D2952" s="1" t="e">
        <f t="shared" si="49"/>
        <v>#N/A</v>
      </c>
      <c r="E2952" s="1" t="e">
        <f>(C2952-MAX(C$7:C2952))/MAX(C$7:C2952)</f>
        <v>#N/A</v>
      </c>
    </row>
    <row r="2953" spans="2:5">
      <c r="B2953" s="2" t="e">
        <f>NA()</f>
        <v>#N/A</v>
      </c>
      <c r="C2953" s="6" t="e">
        <f>NA()</f>
        <v>#N/A</v>
      </c>
      <c r="D2953" s="1" t="e">
        <f t="shared" ref="D2953:D3016" si="50">C2953/C2952-1</f>
        <v>#N/A</v>
      </c>
      <c r="E2953" s="1" t="e">
        <f>(C2953-MAX(C$7:C2953))/MAX(C$7:C2953)</f>
        <v>#N/A</v>
      </c>
    </row>
    <row r="2954" spans="2:5">
      <c r="B2954" s="2" t="e">
        <f>NA()</f>
        <v>#N/A</v>
      </c>
      <c r="C2954" s="6" t="e">
        <f>NA()</f>
        <v>#N/A</v>
      </c>
      <c r="D2954" s="1" t="e">
        <f t="shared" si="50"/>
        <v>#N/A</v>
      </c>
      <c r="E2954" s="1" t="e">
        <f>(C2954-MAX(C$7:C2954))/MAX(C$7:C2954)</f>
        <v>#N/A</v>
      </c>
    </row>
    <row r="2955" spans="2:5">
      <c r="B2955" s="2" t="e">
        <f>NA()</f>
        <v>#N/A</v>
      </c>
      <c r="C2955" s="6" t="e">
        <f>NA()</f>
        <v>#N/A</v>
      </c>
      <c r="D2955" s="1" t="e">
        <f t="shared" si="50"/>
        <v>#N/A</v>
      </c>
      <c r="E2955" s="1" t="e">
        <f>(C2955-MAX(C$7:C2955))/MAX(C$7:C2955)</f>
        <v>#N/A</v>
      </c>
    </row>
    <row r="2956" spans="2:5">
      <c r="B2956" s="2" t="e">
        <f>NA()</f>
        <v>#N/A</v>
      </c>
      <c r="C2956" s="6" t="e">
        <f>NA()</f>
        <v>#N/A</v>
      </c>
      <c r="D2956" s="1" t="e">
        <f t="shared" si="50"/>
        <v>#N/A</v>
      </c>
      <c r="E2956" s="1" t="e">
        <f>(C2956-MAX(C$7:C2956))/MAX(C$7:C2956)</f>
        <v>#N/A</v>
      </c>
    </row>
    <row r="2957" spans="2:5">
      <c r="B2957" s="2" t="e">
        <f>NA()</f>
        <v>#N/A</v>
      </c>
      <c r="C2957" s="6" t="e">
        <f>NA()</f>
        <v>#N/A</v>
      </c>
      <c r="D2957" s="1" t="e">
        <f t="shared" si="50"/>
        <v>#N/A</v>
      </c>
      <c r="E2957" s="1" t="e">
        <f>(C2957-MAX(C$7:C2957))/MAX(C$7:C2957)</f>
        <v>#N/A</v>
      </c>
    </row>
    <row r="2958" spans="2:5">
      <c r="B2958" s="2" t="e">
        <f>NA()</f>
        <v>#N/A</v>
      </c>
      <c r="C2958" s="6" t="e">
        <f>NA()</f>
        <v>#N/A</v>
      </c>
      <c r="D2958" s="1" t="e">
        <f t="shared" si="50"/>
        <v>#N/A</v>
      </c>
      <c r="E2958" s="1" t="e">
        <f>(C2958-MAX(C$7:C2958))/MAX(C$7:C2958)</f>
        <v>#N/A</v>
      </c>
    </row>
    <row r="2959" spans="2:5">
      <c r="B2959" s="2" t="e">
        <f>NA()</f>
        <v>#N/A</v>
      </c>
      <c r="C2959" s="6" t="e">
        <f>NA()</f>
        <v>#N/A</v>
      </c>
      <c r="D2959" s="1" t="e">
        <f t="shared" si="50"/>
        <v>#N/A</v>
      </c>
      <c r="E2959" s="1" t="e">
        <f>(C2959-MAX(C$7:C2959))/MAX(C$7:C2959)</f>
        <v>#N/A</v>
      </c>
    </row>
    <row r="2960" spans="2:5">
      <c r="B2960" s="2" t="e">
        <f>NA()</f>
        <v>#N/A</v>
      </c>
      <c r="C2960" s="6" t="e">
        <f>NA()</f>
        <v>#N/A</v>
      </c>
      <c r="D2960" s="1" t="e">
        <f t="shared" si="50"/>
        <v>#N/A</v>
      </c>
      <c r="E2960" s="1" t="e">
        <f>(C2960-MAX(C$7:C2960))/MAX(C$7:C2960)</f>
        <v>#N/A</v>
      </c>
    </row>
    <row r="2961" spans="2:5">
      <c r="B2961" s="2" t="e">
        <f>NA()</f>
        <v>#N/A</v>
      </c>
      <c r="C2961" s="6" t="e">
        <f>NA()</f>
        <v>#N/A</v>
      </c>
      <c r="D2961" s="1" t="e">
        <f t="shared" si="50"/>
        <v>#N/A</v>
      </c>
      <c r="E2961" s="1" t="e">
        <f>(C2961-MAX(C$7:C2961))/MAX(C$7:C2961)</f>
        <v>#N/A</v>
      </c>
    </row>
    <row r="2962" spans="2:5">
      <c r="B2962" s="2" t="e">
        <f>NA()</f>
        <v>#N/A</v>
      </c>
      <c r="C2962" s="6" t="e">
        <f>NA()</f>
        <v>#N/A</v>
      </c>
      <c r="D2962" s="1" t="e">
        <f t="shared" si="50"/>
        <v>#N/A</v>
      </c>
      <c r="E2962" s="1" t="e">
        <f>(C2962-MAX(C$7:C2962))/MAX(C$7:C2962)</f>
        <v>#N/A</v>
      </c>
    </row>
    <row r="2963" spans="2:5">
      <c r="B2963" s="2" t="e">
        <f>NA()</f>
        <v>#N/A</v>
      </c>
      <c r="C2963" s="6" t="e">
        <f>NA()</f>
        <v>#N/A</v>
      </c>
      <c r="D2963" s="1" t="e">
        <f t="shared" si="50"/>
        <v>#N/A</v>
      </c>
      <c r="E2963" s="1" t="e">
        <f>(C2963-MAX(C$7:C2963))/MAX(C$7:C2963)</f>
        <v>#N/A</v>
      </c>
    </row>
    <row r="2964" spans="2:5">
      <c r="B2964" s="2" t="e">
        <f>NA()</f>
        <v>#N/A</v>
      </c>
      <c r="C2964" s="6" t="e">
        <f>NA()</f>
        <v>#N/A</v>
      </c>
      <c r="D2964" s="1" t="e">
        <f t="shared" si="50"/>
        <v>#N/A</v>
      </c>
      <c r="E2964" s="1" t="e">
        <f>(C2964-MAX(C$7:C2964))/MAX(C$7:C2964)</f>
        <v>#N/A</v>
      </c>
    </row>
    <row r="2965" spans="2:5">
      <c r="B2965" s="2" t="e">
        <f>NA()</f>
        <v>#N/A</v>
      </c>
      <c r="C2965" s="6" t="e">
        <f>NA()</f>
        <v>#N/A</v>
      </c>
      <c r="D2965" s="1" t="e">
        <f t="shared" si="50"/>
        <v>#N/A</v>
      </c>
      <c r="E2965" s="1" t="e">
        <f>(C2965-MAX(C$7:C2965))/MAX(C$7:C2965)</f>
        <v>#N/A</v>
      </c>
    </row>
    <row r="2966" spans="2:5">
      <c r="B2966" s="2" t="e">
        <f>NA()</f>
        <v>#N/A</v>
      </c>
      <c r="C2966" s="6" t="e">
        <f>NA()</f>
        <v>#N/A</v>
      </c>
      <c r="D2966" s="1" t="e">
        <f t="shared" si="50"/>
        <v>#N/A</v>
      </c>
      <c r="E2966" s="1" t="e">
        <f>(C2966-MAX(C$7:C2966))/MAX(C$7:C2966)</f>
        <v>#N/A</v>
      </c>
    </row>
    <row r="2967" spans="2:5">
      <c r="B2967" s="2" t="e">
        <f>NA()</f>
        <v>#N/A</v>
      </c>
      <c r="C2967" s="6" t="e">
        <f>NA()</f>
        <v>#N/A</v>
      </c>
      <c r="D2967" s="1" t="e">
        <f t="shared" si="50"/>
        <v>#N/A</v>
      </c>
      <c r="E2967" s="1" t="e">
        <f>(C2967-MAX(C$7:C2967))/MAX(C$7:C2967)</f>
        <v>#N/A</v>
      </c>
    </row>
    <row r="2968" spans="2:5">
      <c r="B2968" s="2" t="e">
        <f>NA()</f>
        <v>#N/A</v>
      </c>
      <c r="C2968" s="6" t="e">
        <f>NA()</f>
        <v>#N/A</v>
      </c>
      <c r="D2968" s="1" t="e">
        <f t="shared" si="50"/>
        <v>#N/A</v>
      </c>
      <c r="E2968" s="1" t="e">
        <f>(C2968-MAX(C$7:C2968))/MAX(C$7:C2968)</f>
        <v>#N/A</v>
      </c>
    </row>
    <row r="2969" spans="2:5">
      <c r="B2969" s="2" t="e">
        <f>NA()</f>
        <v>#N/A</v>
      </c>
      <c r="C2969" s="6" t="e">
        <f>NA()</f>
        <v>#N/A</v>
      </c>
      <c r="D2969" s="1" t="e">
        <f t="shared" si="50"/>
        <v>#N/A</v>
      </c>
      <c r="E2969" s="1" t="e">
        <f>(C2969-MAX(C$7:C2969))/MAX(C$7:C2969)</f>
        <v>#N/A</v>
      </c>
    </row>
    <row r="2970" spans="2:5">
      <c r="B2970" s="2" t="e">
        <f>NA()</f>
        <v>#N/A</v>
      </c>
      <c r="C2970" s="6" t="e">
        <f>NA()</f>
        <v>#N/A</v>
      </c>
      <c r="D2970" s="1" t="e">
        <f t="shared" si="50"/>
        <v>#N/A</v>
      </c>
      <c r="E2970" s="1" t="e">
        <f>(C2970-MAX(C$7:C2970))/MAX(C$7:C2970)</f>
        <v>#N/A</v>
      </c>
    </row>
    <row r="2971" spans="2:5">
      <c r="B2971" s="2" t="e">
        <f>NA()</f>
        <v>#N/A</v>
      </c>
      <c r="C2971" s="6" t="e">
        <f>NA()</f>
        <v>#N/A</v>
      </c>
      <c r="D2971" s="1" t="e">
        <f t="shared" si="50"/>
        <v>#N/A</v>
      </c>
      <c r="E2971" s="1" t="e">
        <f>(C2971-MAX(C$7:C2971))/MAX(C$7:C2971)</f>
        <v>#N/A</v>
      </c>
    </row>
    <row r="2972" spans="2:5">
      <c r="B2972" s="2" t="e">
        <f>NA()</f>
        <v>#N/A</v>
      </c>
      <c r="C2972" s="6" t="e">
        <f>NA()</f>
        <v>#N/A</v>
      </c>
      <c r="D2972" s="1" t="e">
        <f t="shared" si="50"/>
        <v>#N/A</v>
      </c>
      <c r="E2972" s="1" t="e">
        <f>(C2972-MAX(C$7:C2972))/MAX(C$7:C2972)</f>
        <v>#N/A</v>
      </c>
    </row>
    <row r="2973" spans="2:5">
      <c r="B2973" s="2" t="e">
        <f>NA()</f>
        <v>#N/A</v>
      </c>
      <c r="C2973" s="6" t="e">
        <f>NA()</f>
        <v>#N/A</v>
      </c>
      <c r="D2973" s="1" t="e">
        <f t="shared" si="50"/>
        <v>#N/A</v>
      </c>
      <c r="E2973" s="1" t="e">
        <f>(C2973-MAX(C$7:C2973))/MAX(C$7:C2973)</f>
        <v>#N/A</v>
      </c>
    </row>
    <row r="2974" spans="2:5">
      <c r="B2974" s="2" t="e">
        <f>NA()</f>
        <v>#N/A</v>
      </c>
      <c r="C2974" s="6" t="e">
        <f>NA()</f>
        <v>#N/A</v>
      </c>
      <c r="D2974" s="1" t="e">
        <f t="shared" si="50"/>
        <v>#N/A</v>
      </c>
      <c r="E2974" s="1" t="e">
        <f>(C2974-MAX(C$7:C2974))/MAX(C$7:C2974)</f>
        <v>#N/A</v>
      </c>
    </row>
    <row r="2975" spans="2:5">
      <c r="B2975" s="2" t="e">
        <f>NA()</f>
        <v>#N/A</v>
      </c>
      <c r="C2975" s="6" t="e">
        <f>NA()</f>
        <v>#N/A</v>
      </c>
      <c r="D2975" s="1" t="e">
        <f t="shared" si="50"/>
        <v>#N/A</v>
      </c>
      <c r="E2975" s="1" t="e">
        <f>(C2975-MAX(C$7:C2975))/MAX(C$7:C2975)</f>
        <v>#N/A</v>
      </c>
    </row>
    <row r="2976" spans="2:5">
      <c r="B2976" s="2" t="e">
        <f>NA()</f>
        <v>#N/A</v>
      </c>
      <c r="C2976" s="6" t="e">
        <f>NA()</f>
        <v>#N/A</v>
      </c>
      <c r="D2976" s="1" t="e">
        <f t="shared" si="50"/>
        <v>#N/A</v>
      </c>
      <c r="E2976" s="1" t="e">
        <f>(C2976-MAX(C$7:C2976))/MAX(C$7:C2976)</f>
        <v>#N/A</v>
      </c>
    </row>
    <row r="2977" spans="2:5">
      <c r="B2977" s="2" t="e">
        <f>NA()</f>
        <v>#N/A</v>
      </c>
      <c r="C2977" s="6" t="e">
        <f>NA()</f>
        <v>#N/A</v>
      </c>
      <c r="D2977" s="1" t="e">
        <f t="shared" si="50"/>
        <v>#N/A</v>
      </c>
      <c r="E2977" s="1" t="e">
        <f>(C2977-MAX(C$7:C2977))/MAX(C$7:C2977)</f>
        <v>#N/A</v>
      </c>
    </row>
    <row r="2978" spans="2:5">
      <c r="B2978" s="2" t="e">
        <f>NA()</f>
        <v>#N/A</v>
      </c>
      <c r="C2978" s="6" t="e">
        <f>NA()</f>
        <v>#N/A</v>
      </c>
      <c r="D2978" s="1" t="e">
        <f t="shared" si="50"/>
        <v>#N/A</v>
      </c>
      <c r="E2978" s="1" t="e">
        <f>(C2978-MAX(C$7:C2978))/MAX(C$7:C2978)</f>
        <v>#N/A</v>
      </c>
    </row>
    <row r="2979" spans="2:5">
      <c r="B2979" s="2" t="e">
        <f>NA()</f>
        <v>#N/A</v>
      </c>
      <c r="C2979" s="6" t="e">
        <f>NA()</f>
        <v>#N/A</v>
      </c>
      <c r="D2979" s="1" t="e">
        <f t="shared" si="50"/>
        <v>#N/A</v>
      </c>
      <c r="E2979" s="1" t="e">
        <f>(C2979-MAX(C$7:C2979))/MAX(C$7:C2979)</f>
        <v>#N/A</v>
      </c>
    </row>
    <row r="2980" spans="2:5">
      <c r="B2980" s="2" t="e">
        <f>NA()</f>
        <v>#N/A</v>
      </c>
      <c r="C2980" s="6" t="e">
        <f>NA()</f>
        <v>#N/A</v>
      </c>
      <c r="D2980" s="1" t="e">
        <f t="shared" si="50"/>
        <v>#N/A</v>
      </c>
      <c r="E2980" s="1" t="e">
        <f>(C2980-MAX(C$7:C2980))/MAX(C$7:C2980)</f>
        <v>#N/A</v>
      </c>
    </row>
    <row r="2981" spans="2:5">
      <c r="B2981" s="2" t="e">
        <f>NA()</f>
        <v>#N/A</v>
      </c>
      <c r="C2981" s="6" t="e">
        <f>NA()</f>
        <v>#N/A</v>
      </c>
      <c r="D2981" s="1" t="e">
        <f t="shared" si="50"/>
        <v>#N/A</v>
      </c>
      <c r="E2981" s="1" t="e">
        <f>(C2981-MAX(C$7:C2981))/MAX(C$7:C2981)</f>
        <v>#N/A</v>
      </c>
    </row>
    <row r="2982" spans="2:5">
      <c r="B2982" s="2" t="e">
        <f>NA()</f>
        <v>#N/A</v>
      </c>
      <c r="C2982" s="6" t="e">
        <f>NA()</f>
        <v>#N/A</v>
      </c>
      <c r="D2982" s="1" t="e">
        <f t="shared" si="50"/>
        <v>#N/A</v>
      </c>
      <c r="E2982" s="1" t="e">
        <f>(C2982-MAX(C$7:C2982))/MAX(C$7:C2982)</f>
        <v>#N/A</v>
      </c>
    </row>
    <row r="2983" spans="2:5">
      <c r="B2983" s="2" t="e">
        <f>NA()</f>
        <v>#N/A</v>
      </c>
      <c r="C2983" s="6" t="e">
        <f>NA()</f>
        <v>#N/A</v>
      </c>
      <c r="D2983" s="1" t="e">
        <f t="shared" si="50"/>
        <v>#N/A</v>
      </c>
      <c r="E2983" s="1" t="e">
        <f>(C2983-MAX(C$7:C2983))/MAX(C$7:C2983)</f>
        <v>#N/A</v>
      </c>
    </row>
    <row r="2984" spans="2:5">
      <c r="B2984" s="2" t="e">
        <f>NA()</f>
        <v>#N/A</v>
      </c>
      <c r="C2984" s="6" t="e">
        <f>NA()</f>
        <v>#N/A</v>
      </c>
      <c r="D2984" s="1" t="e">
        <f t="shared" si="50"/>
        <v>#N/A</v>
      </c>
      <c r="E2984" s="1" t="e">
        <f>(C2984-MAX(C$7:C2984))/MAX(C$7:C2984)</f>
        <v>#N/A</v>
      </c>
    </row>
    <row r="2985" spans="2:5">
      <c r="B2985" s="2" t="e">
        <f>NA()</f>
        <v>#N/A</v>
      </c>
      <c r="C2985" s="6" t="e">
        <f>NA()</f>
        <v>#N/A</v>
      </c>
      <c r="D2985" s="1" t="e">
        <f t="shared" si="50"/>
        <v>#N/A</v>
      </c>
      <c r="E2985" s="1" t="e">
        <f>(C2985-MAX(C$7:C2985))/MAX(C$7:C2985)</f>
        <v>#N/A</v>
      </c>
    </row>
    <row r="2986" spans="2:5">
      <c r="B2986" s="2" t="e">
        <f>NA()</f>
        <v>#N/A</v>
      </c>
      <c r="C2986" s="6" t="e">
        <f>NA()</f>
        <v>#N/A</v>
      </c>
      <c r="D2986" s="1" t="e">
        <f t="shared" si="50"/>
        <v>#N/A</v>
      </c>
      <c r="E2986" s="1" t="e">
        <f>(C2986-MAX(C$7:C2986))/MAX(C$7:C2986)</f>
        <v>#N/A</v>
      </c>
    </row>
    <row r="2987" spans="2:5">
      <c r="B2987" s="2" t="e">
        <f>NA()</f>
        <v>#N/A</v>
      </c>
      <c r="C2987" s="6" t="e">
        <f>NA()</f>
        <v>#N/A</v>
      </c>
      <c r="D2987" s="1" t="e">
        <f t="shared" si="50"/>
        <v>#N/A</v>
      </c>
      <c r="E2987" s="1" t="e">
        <f>(C2987-MAX(C$7:C2987))/MAX(C$7:C2987)</f>
        <v>#N/A</v>
      </c>
    </row>
    <row r="2988" spans="2:5">
      <c r="B2988" s="2" t="e">
        <f>NA()</f>
        <v>#N/A</v>
      </c>
      <c r="C2988" s="6" t="e">
        <f>NA()</f>
        <v>#N/A</v>
      </c>
      <c r="D2988" s="1" t="e">
        <f t="shared" si="50"/>
        <v>#N/A</v>
      </c>
      <c r="E2988" s="1" t="e">
        <f>(C2988-MAX(C$7:C2988))/MAX(C$7:C2988)</f>
        <v>#N/A</v>
      </c>
    </row>
    <row r="2989" spans="2:5">
      <c r="B2989" s="2" t="e">
        <f>NA()</f>
        <v>#N/A</v>
      </c>
      <c r="C2989" s="6" t="e">
        <f>NA()</f>
        <v>#N/A</v>
      </c>
      <c r="D2989" s="1" t="e">
        <f t="shared" si="50"/>
        <v>#N/A</v>
      </c>
      <c r="E2989" s="1" t="e">
        <f>(C2989-MAX(C$7:C2989))/MAX(C$7:C2989)</f>
        <v>#N/A</v>
      </c>
    </row>
    <row r="2990" spans="2:5">
      <c r="B2990" s="2" t="e">
        <f>NA()</f>
        <v>#N/A</v>
      </c>
      <c r="C2990" s="6" t="e">
        <f>NA()</f>
        <v>#N/A</v>
      </c>
      <c r="D2990" s="1" t="e">
        <f t="shared" si="50"/>
        <v>#N/A</v>
      </c>
      <c r="E2990" s="1" t="e">
        <f>(C2990-MAX(C$7:C2990))/MAX(C$7:C2990)</f>
        <v>#N/A</v>
      </c>
    </row>
    <row r="2991" spans="2:5">
      <c r="B2991" s="2" t="e">
        <f>NA()</f>
        <v>#N/A</v>
      </c>
      <c r="C2991" s="6" t="e">
        <f>NA()</f>
        <v>#N/A</v>
      </c>
      <c r="D2991" s="1" t="e">
        <f t="shared" si="50"/>
        <v>#N/A</v>
      </c>
      <c r="E2991" s="1" t="e">
        <f>(C2991-MAX(C$7:C2991))/MAX(C$7:C2991)</f>
        <v>#N/A</v>
      </c>
    </row>
    <row r="2992" spans="2:5">
      <c r="B2992" s="2" t="e">
        <f>NA()</f>
        <v>#N/A</v>
      </c>
      <c r="C2992" s="6" t="e">
        <f>NA()</f>
        <v>#N/A</v>
      </c>
      <c r="D2992" s="1" t="e">
        <f t="shared" si="50"/>
        <v>#N/A</v>
      </c>
      <c r="E2992" s="1" t="e">
        <f>(C2992-MAX(C$7:C2992))/MAX(C$7:C2992)</f>
        <v>#N/A</v>
      </c>
    </row>
    <row r="2993" spans="2:5">
      <c r="B2993" s="2" t="e">
        <f>NA()</f>
        <v>#N/A</v>
      </c>
      <c r="C2993" s="6" t="e">
        <f>NA()</f>
        <v>#N/A</v>
      </c>
      <c r="D2993" s="1" t="e">
        <f t="shared" si="50"/>
        <v>#N/A</v>
      </c>
      <c r="E2993" s="1" t="e">
        <f>(C2993-MAX(C$7:C2993))/MAX(C$7:C2993)</f>
        <v>#N/A</v>
      </c>
    </row>
    <row r="2994" spans="2:5">
      <c r="B2994" s="2" t="e">
        <f>NA()</f>
        <v>#N/A</v>
      </c>
      <c r="C2994" s="6" t="e">
        <f>NA()</f>
        <v>#N/A</v>
      </c>
      <c r="D2994" s="1" t="e">
        <f t="shared" si="50"/>
        <v>#N/A</v>
      </c>
      <c r="E2994" s="1" t="e">
        <f>(C2994-MAX(C$7:C2994))/MAX(C$7:C2994)</f>
        <v>#N/A</v>
      </c>
    </row>
    <row r="2995" spans="2:5">
      <c r="B2995" s="2" t="e">
        <f>NA()</f>
        <v>#N/A</v>
      </c>
      <c r="C2995" s="6" t="e">
        <f>NA()</f>
        <v>#N/A</v>
      </c>
      <c r="D2995" s="1" t="e">
        <f t="shared" si="50"/>
        <v>#N/A</v>
      </c>
      <c r="E2995" s="1" t="e">
        <f>(C2995-MAX(C$7:C2995))/MAX(C$7:C2995)</f>
        <v>#N/A</v>
      </c>
    </row>
    <row r="2996" spans="2:5">
      <c r="B2996" s="2" t="e">
        <f>NA()</f>
        <v>#N/A</v>
      </c>
      <c r="C2996" s="6" t="e">
        <f>NA()</f>
        <v>#N/A</v>
      </c>
      <c r="D2996" s="1" t="e">
        <f t="shared" si="50"/>
        <v>#N/A</v>
      </c>
      <c r="E2996" s="1" t="e">
        <f>(C2996-MAX(C$7:C2996))/MAX(C$7:C2996)</f>
        <v>#N/A</v>
      </c>
    </row>
    <row r="2997" spans="2:5">
      <c r="B2997" s="2" t="e">
        <f>NA()</f>
        <v>#N/A</v>
      </c>
      <c r="C2997" s="6" t="e">
        <f>NA()</f>
        <v>#N/A</v>
      </c>
      <c r="D2997" s="1" t="e">
        <f t="shared" si="50"/>
        <v>#N/A</v>
      </c>
      <c r="E2997" s="1" t="e">
        <f>(C2997-MAX(C$7:C2997))/MAX(C$7:C2997)</f>
        <v>#N/A</v>
      </c>
    </row>
    <row r="2998" spans="2:5">
      <c r="B2998" s="2" t="e">
        <f>NA()</f>
        <v>#N/A</v>
      </c>
      <c r="C2998" s="6" t="e">
        <f>NA()</f>
        <v>#N/A</v>
      </c>
      <c r="D2998" s="1" t="e">
        <f t="shared" si="50"/>
        <v>#N/A</v>
      </c>
      <c r="E2998" s="1" t="e">
        <f>(C2998-MAX(C$7:C2998))/MAX(C$7:C2998)</f>
        <v>#N/A</v>
      </c>
    </row>
    <row r="2999" spans="2:5">
      <c r="B2999" s="2" t="e">
        <f>NA()</f>
        <v>#N/A</v>
      </c>
      <c r="C2999" s="6" t="e">
        <f>NA()</f>
        <v>#N/A</v>
      </c>
      <c r="D2999" s="1" t="e">
        <f t="shared" si="50"/>
        <v>#N/A</v>
      </c>
      <c r="E2999" s="1" t="e">
        <f>(C2999-MAX(C$7:C2999))/MAX(C$7:C2999)</f>
        <v>#N/A</v>
      </c>
    </row>
    <row r="3000" spans="2:5">
      <c r="B3000" s="2" t="e">
        <f>NA()</f>
        <v>#N/A</v>
      </c>
      <c r="C3000" s="6" t="e">
        <f>NA()</f>
        <v>#N/A</v>
      </c>
      <c r="D3000" s="1" t="e">
        <f t="shared" si="50"/>
        <v>#N/A</v>
      </c>
      <c r="E3000" s="1" t="e">
        <f>(C3000-MAX(C$7:C3000))/MAX(C$7:C3000)</f>
        <v>#N/A</v>
      </c>
    </row>
    <row r="3001" spans="2:5">
      <c r="B3001" s="2" t="e">
        <f>NA()</f>
        <v>#N/A</v>
      </c>
      <c r="C3001" s="6" t="e">
        <f>NA()</f>
        <v>#N/A</v>
      </c>
      <c r="D3001" s="1" t="e">
        <f t="shared" si="50"/>
        <v>#N/A</v>
      </c>
      <c r="E3001" s="1" t="e">
        <f>(C3001-MAX(C$7:C3001))/MAX(C$7:C3001)</f>
        <v>#N/A</v>
      </c>
    </row>
    <row r="3002" spans="2:5">
      <c r="B3002" s="2" t="e">
        <f>NA()</f>
        <v>#N/A</v>
      </c>
      <c r="C3002" s="6" t="e">
        <f>NA()</f>
        <v>#N/A</v>
      </c>
      <c r="D3002" s="1" t="e">
        <f t="shared" si="50"/>
        <v>#N/A</v>
      </c>
      <c r="E3002" s="1" t="e">
        <f>(C3002-MAX(C$7:C3002))/MAX(C$7:C3002)</f>
        <v>#N/A</v>
      </c>
    </row>
    <row r="3003" spans="2:5">
      <c r="B3003" s="2" t="e">
        <f>NA()</f>
        <v>#N/A</v>
      </c>
      <c r="C3003" s="6" t="e">
        <f>NA()</f>
        <v>#N/A</v>
      </c>
      <c r="D3003" s="1" t="e">
        <f t="shared" si="50"/>
        <v>#N/A</v>
      </c>
      <c r="E3003" s="1" t="e">
        <f>(C3003-MAX(C$7:C3003))/MAX(C$7:C3003)</f>
        <v>#N/A</v>
      </c>
    </row>
    <row r="3004" spans="2:5">
      <c r="B3004" s="2" t="e">
        <f>NA()</f>
        <v>#N/A</v>
      </c>
      <c r="C3004" s="6" t="e">
        <f>NA()</f>
        <v>#N/A</v>
      </c>
      <c r="D3004" s="1" t="e">
        <f t="shared" si="50"/>
        <v>#N/A</v>
      </c>
      <c r="E3004" s="1" t="e">
        <f>(C3004-MAX(C$7:C3004))/MAX(C$7:C3004)</f>
        <v>#N/A</v>
      </c>
    </row>
    <row r="3005" spans="2:5">
      <c r="B3005" s="2" t="e">
        <f>NA()</f>
        <v>#N/A</v>
      </c>
      <c r="C3005" s="6" t="e">
        <f>NA()</f>
        <v>#N/A</v>
      </c>
      <c r="D3005" s="1" t="e">
        <f t="shared" si="50"/>
        <v>#N/A</v>
      </c>
      <c r="E3005" s="1" t="e">
        <f>(C3005-MAX(C$7:C3005))/MAX(C$7:C3005)</f>
        <v>#N/A</v>
      </c>
    </row>
    <row r="3006" spans="2:5">
      <c r="B3006" s="2" t="e">
        <f>NA()</f>
        <v>#N/A</v>
      </c>
      <c r="C3006" s="6" t="e">
        <f>NA()</f>
        <v>#N/A</v>
      </c>
      <c r="D3006" s="1" t="e">
        <f t="shared" si="50"/>
        <v>#N/A</v>
      </c>
      <c r="E3006" s="1" t="e">
        <f>(C3006-MAX(C$7:C3006))/MAX(C$7:C3006)</f>
        <v>#N/A</v>
      </c>
    </row>
    <row r="3007" spans="2:5">
      <c r="B3007" s="2" t="e">
        <f>NA()</f>
        <v>#N/A</v>
      </c>
      <c r="C3007" s="6" t="e">
        <f>NA()</f>
        <v>#N/A</v>
      </c>
      <c r="D3007" s="1" t="e">
        <f t="shared" si="50"/>
        <v>#N/A</v>
      </c>
      <c r="E3007" s="1" t="e">
        <f>(C3007-MAX(C$7:C3007))/MAX(C$7:C3007)</f>
        <v>#N/A</v>
      </c>
    </row>
    <row r="3008" spans="2:5">
      <c r="B3008" s="2" t="e">
        <f>NA()</f>
        <v>#N/A</v>
      </c>
      <c r="C3008" s="6" t="e">
        <f>NA()</f>
        <v>#N/A</v>
      </c>
      <c r="D3008" s="1" t="e">
        <f t="shared" si="50"/>
        <v>#N/A</v>
      </c>
      <c r="E3008" s="1" t="e">
        <f>(C3008-MAX(C$7:C3008))/MAX(C$7:C3008)</f>
        <v>#N/A</v>
      </c>
    </row>
    <row r="3009" spans="2:5">
      <c r="B3009" s="2" t="e">
        <f>NA()</f>
        <v>#N/A</v>
      </c>
      <c r="C3009" s="6" t="e">
        <f>NA()</f>
        <v>#N/A</v>
      </c>
      <c r="D3009" s="1" t="e">
        <f t="shared" si="50"/>
        <v>#N/A</v>
      </c>
      <c r="E3009" s="1" t="e">
        <f>(C3009-MAX(C$7:C3009))/MAX(C$7:C3009)</f>
        <v>#N/A</v>
      </c>
    </row>
    <row r="3010" spans="2:5">
      <c r="B3010" s="2" t="e">
        <f>NA()</f>
        <v>#N/A</v>
      </c>
      <c r="C3010" s="6" t="e">
        <f>NA()</f>
        <v>#N/A</v>
      </c>
      <c r="D3010" s="1" t="e">
        <f t="shared" si="50"/>
        <v>#N/A</v>
      </c>
      <c r="E3010" s="1" t="e">
        <f>(C3010-MAX(C$7:C3010))/MAX(C$7:C3010)</f>
        <v>#N/A</v>
      </c>
    </row>
    <row r="3011" spans="2:5">
      <c r="B3011" s="2" t="e">
        <f>NA()</f>
        <v>#N/A</v>
      </c>
      <c r="C3011" s="6" t="e">
        <f>NA()</f>
        <v>#N/A</v>
      </c>
      <c r="D3011" s="1" t="e">
        <f t="shared" si="50"/>
        <v>#N/A</v>
      </c>
      <c r="E3011" s="1" t="e">
        <f>(C3011-MAX(C$7:C3011))/MAX(C$7:C3011)</f>
        <v>#N/A</v>
      </c>
    </row>
    <row r="3012" spans="2:5">
      <c r="B3012" s="2" t="e">
        <f>NA()</f>
        <v>#N/A</v>
      </c>
      <c r="C3012" s="6" t="e">
        <f>NA()</f>
        <v>#N/A</v>
      </c>
      <c r="D3012" s="1" t="e">
        <f t="shared" si="50"/>
        <v>#N/A</v>
      </c>
      <c r="E3012" s="1" t="e">
        <f>(C3012-MAX(C$7:C3012))/MAX(C$7:C3012)</f>
        <v>#N/A</v>
      </c>
    </row>
    <row r="3013" spans="2:5">
      <c r="B3013" s="2" t="e">
        <f>NA()</f>
        <v>#N/A</v>
      </c>
      <c r="C3013" s="6" t="e">
        <f>NA()</f>
        <v>#N/A</v>
      </c>
      <c r="D3013" s="1" t="e">
        <f t="shared" si="50"/>
        <v>#N/A</v>
      </c>
      <c r="E3013" s="1" t="e">
        <f>(C3013-MAX(C$7:C3013))/MAX(C$7:C3013)</f>
        <v>#N/A</v>
      </c>
    </row>
    <row r="3014" spans="2:5">
      <c r="B3014" s="2" t="e">
        <f>NA()</f>
        <v>#N/A</v>
      </c>
      <c r="C3014" s="6" t="e">
        <f>NA()</f>
        <v>#N/A</v>
      </c>
      <c r="D3014" s="1" t="e">
        <f t="shared" si="50"/>
        <v>#N/A</v>
      </c>
      <c r="E3014" s="1" t="e">
        <f>(C3014-MAX(C$7:C3014))/MAX(C$7:C3014)</f>
        <v>#N/A</v>
      </c>
    </row>
    <row r="3015" spans="2:5">
      <c r="B3015" s="2" t="e">
        <f>NA()</f>
        <v>#N/A</v>
      </c>
      <c r="C3015" s="6" t="e">
        <f>NA()</f>
        <v>#N/A</v>
      </c>
      <c r="D3015" s="1" t="e">
        <f t="shared" si="50"/>
        <v>#N/A</v>
      </c>
      <c r="E3015" s="1" t="e">
        <f>(C3015-MAX(C$7:C3015))/MAX(C$7:C3015)</f>
        <v>#N/A</v>
      </c>
    </row>
    <row r="3016" spans="2:5">
      <c r="B3016" s="2" t="e">
        <f>NA()</f>
        <v>#N/A</v>
      </c>
      <c r="C3016" s="6" t="e">
        <f>NA()</f>
        <v>#N/A</v>
      </c>
      <c r="D3016" s="1" t="e">
        <f t="shared" si="50"/>
        <v>#N/A</v>
      </c>
      <c r="E3016" s="1" t="e">
        <f>(C3016-MAX(C$7:C3016))/MAX(C$7:C3016)</f>
        <v>#N/A</v>
      </c>
    </row>
    <row r="3017" spans="2:5">
      <c r="B3017" s="2" t="e">
        <f>NA()</f>
        <v>#N/A</v>
      </c>
      <c r="C3017" s="6" t="e">
        <f>NA()</f>
        <v>#N/A</v>
      </c>
      <c r="D3017" s="1" t="e">
        <f t="shared" ref="D3017:D3080" si="51">C3017/C3016-1</f>
        <v>#N/A</v>
      </c>
      <c r="E3017" s="1" t="e">
        <f>(C3017-MAX(C$7:C3017))/MAX(C$7:C3017)</f>
        <v>#N/A</v>
      </c>
    </row>
    <row r="3018" spans="2:5">
      <c r="B3018" s="2" t="e">
        <f>NA()</f>
        <v>#N/A</v>
      </c>
      <c r="C3018" s="6" t="e">
        <f>NA()</f>
        <v>#N/A</v>
      </c>
      <c r="D3018" s="1" t="e">
        <f t="shared" si="51"/>
        <v>#N/A</v>
      </c>
      <c r="E3018" s="1" t="e">
        <f>(C3018-MAX(C$7:C3018))/MAX(C$7:C3018)</f>
        <v>#N/A</v>
      </c>
    </row>
    <row r="3019" spans="2:5">
      <c r="B3019" s="2" t="e">
        <f>NA()</f>
        <v>#N/A</v>
      </c>
      <c r="C3019" s="6" t="e">
        <f>NA()</f>
        <v>#N/A</v>
      </c>
      <c r="D3019" s="1" t="e">
        <f t="shared" si="51"/>
        <v>#N/A</v>
      </c>
      <c r="E3019" s="1" t="e">
        <f>(C3019-MAX(C$7:C3019))/MAX(C$7:C3019)</f>
        <v>#N/A</v>
      </c>
    </row>
    <row r="3020" spans="2:5">
      <c r="B3020" s="2" t="e">
        <f>NA()</f>
        <v>#N/A</v>
      </c>
      <c r="C3020" s="6" t="e">
        <f>NA()</f>
        <v>#N/A</v>
      </c>
      <c r="D3020" s="1" t="e">
        <f t="shared" si="51"/>
        <v>#N/A</v>
      </c>
      <c r="E3020" s="1" t="e">
        <f>(C3020-MAX(C$7:C3020))/MAX(C$7:C3020)</f>
        <v>#N/A</v>
      </c>
    </row>
    <row r="3021" spans="2:5">
      <c r="B3021" s="2" t="e">
        <f>NA()</f>
        <v>#N/A</v>
      </c>
      <c r="C3021" s="6" t="e">
        <f>NA()</f>
        <v>#N/A</v>
      </c>
      <c r="D3021" s="1" t="e">
        <f t="shared" si="51"/>
        <v>#N/A</v>
      </c>
      <c r="E3021" s="1" t="e">
        <f>(C3021-MAX(C$7:C3021))/MAX(C$7:C3021)</f>
        <v>#N/A</v>
      </c>
    </row>
    <row r="3022" spans="2:5">
      <c r="B3022" s="2" t="e">
        <f>NA()</f>
        <v>#N/A</v>
      </c>
      <c r="C3022" s="6" t="e">
        <f>NA()</f>
        <v>#N/A</v>
      </c>
      <c r="D3022" s="1" t="e">
        <f t="shared" si="51"/>
        <v>#N/A</v>
      </c>
      <c r="E3022" s="1" t="e">
        <f>(C3022-MAX(C$7:C3022))/MAX(C$7:C3022)</f>
        <v>#N/A</v>
      </c>
    </row>
    <row r="3023" spans="2:5">
      <c r="B3023" s="2" t="e">
        <f>NA()</f>
        <v>#N/A</v>
      </c>
      <c r="C3023" s="6" t="e">
        <f>NA()</f>
        <v>#N/A</v>
      </c>
      <c r="D3023" s="1" t="e">
        <f t="shared" si="51"/>
        <v>#N/A</v>
      </c>
      <c r="E3023" s="1" t="e">
        <f>(C3023-MAX(C$7:C3023))/MAX(C$7:C3023)</f>
        <v>#N/A</v>
      </c>
    </row>
    <row r="3024" spans="2:5">
      <c r="B3024" s="2" t="e">
        <f>NA()</f>
        <v>#N/A</v>
      </c>
      <c r="C3024" s="6" t="e">
        <f>NA()</f>
        <v>#N/A</v>
      </c>
      <c r="D3024" s="1" t="e">
        <f t="shared" si="51"/>
        <v>#N/A</v>
      </c>
      <c r="E3024" s="1" t="e">
        <f>(C3024-MAX(C$7:C3024))/MAX(C$7:C3024)</f>
        <v>#N/A</v>
      </c>
    </row>
    <row r="3025" spans="2:5">
      <c r="B3025" s="2" t="e">
        <f>NA()</f>
        <v>#N/A</v>
      </c>
      <c r="C3025" s="6" t="e">
        <f>NA()</f>
        <v>#N/A</v>
      </c>
      <c r="D3025" s="1" t="e">
        <f t="shared" si="51"/>
        <v>#N/A</v>
      </c>
      <c r="E3025" s="1" t="e">
        <f>(C3025-MAX(C$7:C3025))/MAX(C$7:C3025)</f>
        <v>#N/A</v>
      </c>
    </row>
    <row r="3026" spans="2:5">
      <c r="B3026" s="2" t="e">
        <f>NA()</f>
        <v>#N/A</v>
      </c>
      <c r="C3026" s="6" t="e">
        <f>NA()</f>
        <v>#N/A</v>
      </c>
      <c r="D3026" s="1" t="e">
        <f t="shared" si="51"/>
        <v>#N/A</v>
      </c>
      <c r="E3026" s="1" t="e">
        <f>(C3026-MAX(C$7:C3026))/MAX(C$7:C3026)</f>
        <v>#N/A</v>
      </c>
    </row>
    <row r="3027" spans="2:5">
      <c r="B3027" s="2" t="e">
        <f>NA()</f>
        <v>#N/A</v>
      </c>
      <c r="C3027" s="6" t="e">
        <f>NA()</f>
        <v>#N/A</v>
      </c>
      <c r="D3027" s="1" t="e">
        <f t="shared" si="51"/>
        <v>#N/A</v>
      </c>
      <c r="E3027" s="1" t="e">
        <f>(C3027-MAX(C$7:C3027))/MAX(C$7:C3027)</f>
        <v>#N/A</v>
      </c>
    </row>
    <row r="3028" spans="2:5">
      <c r="B3028" s="2" t="e">
        <f>NA()</f>
        <v>#N/A</v>
      </c>
      <c r="C3028" s="6" t="e">
        <f>NA()</f>
        <v>#N/A</v>
      </c>
      <c r="D3028" s="1" t="e">
        <f t="shared" si="51"/>
        <v>#N/A</v>
      </c>
      <c r="E3028" s="1" t="e">
        <f>(C3028-MAX(C$7:C3028))/MAX(C$7:C3028)</f>
        <v>#N/A</v>
      </c>
    </row>
    <row r="3029" spans="2:5">
      <c r="B3029" s="2" t="e">
        <f>NA()</f>
        <v>#N/A</v>
      </c>
      <c r="C3029" s="6" t="e">
        <f>NA()</f>
        <v>#N/A</v>
      </c>
      <c r="D3029" s="1" t="e">
        <f t="shared" si="51"/>
        <v>#N/A</v>
      </c>
      <c r="E3029" s="1" t="e">
        <f>(C3029-MAX(C$7:C3029))/MAX(C$7:C3029)</f>
        <v>#N/A</v>
      </c>
    </row>
    <row r="3030" spans="2:5">
      <c r="B3030" s="2" t="e">
        <f>NA()</f>
        <v>#N/A</v>
      </c>
      <c r="C3030" s="6" t="e">
        <f>NA()</f>
        <v>#N/A</v>
      </c>
      <c r="D3030" s="1" t="e">
        <f t="shared" si="51"/>
        <v>#N/A</v>
      </c>
      <c r="E3030" s="1" t="e">
        <f>(C3030-MAX(C$7:C3030))/MAX(C$7:C3030)</f>
        <v>#N/A</v>
      </c>
    </row>
    <row r="3031" spans="2:5">
      <c r="B3031" s="2" t="e">
        <f>NA()</f>
        <v>#N/A</v>
      </c>
      <c r="C3031" s="6" t="e">
        <f>NA()</f>
        <v>#N/A</v>
      </c>
      <c r="D3031" s="1" t="e">
        <f t="shared" si="51"/>
        <v>#N/A</v>
      </c>
      <c r="E3031" s="1" t="e">
        <f>(C3031-MAX(C$7:C3031))/MAX(C$7:C3031)</f>
        <v>#N/A</v>
      </c>
    </row>
    <row r="3032" spans="2:5">
      <c r="B3032" s="2" t="e">
        <f>NA()</f>
        <v>#N/A</v>
      </c>
      <c r="C3032" s="6" t="e">
        <f>NA()</f>
        <v>#N/A</v>
      </c>
      <c r="D3032" s="1" t="e">
        <f t="shared" si="51"/>
        <v>#N/A</v>
      </c>
      <c r="E3032" s="1" t="e">
        <f>(C3032-MAX(C$7:C3032))/MAX(C$7:C3032)</f>
        <v>#N/A</v>
      </c>
    </row>
    <row r="3033" spans="2:5">
      <c r="B3033" s="2" t="e">
        <f>NA()</f>
        <v>#N/A</v>
      </c>
      <c r="C3033" s="6" t="e">
        <f>NA()</f>
        <v>#N/A</v>
      </c>
      <c r="D3033" s="1" t="e">
        <f t="shared" si="51"/>
        <v>#N/A</v>
      </c>
      <c r="E3033" s="1" t="e">
        <f>(C3033-MAX(C$7:C3033))/MAX(C$7:C3033)</f>
        <v>#N/A</v>
      </c>
    </row>
    <row r="3034" spans="2:5">
      <c r="B3034" s="2" t="e">
        <f>NA()</f>
        <v>#N/A</v>
      </c>
      <c r="C3034" s="6" t="e">
        <f>NA()</f>
        <v>#N/A</v>
      </c>
      <c r="D3034" s="1" t="e">
        <f t="shared" si="51"/>
        <v>#N/A</v>
      </c>
      <c r="E3034" s="1" t="e">
        <f>(C3034-MAX(C$7:C3034))/MAX(C$7:C3034)</f>
        <v>#N/A</v>
      </c>
    </row>
    <row r="3035" spans="2:5">
      <c r="B3035" s="2" t="e">
        <f>NA()</f>
        <v>#N/A</v>
      </c>
      <c r="C3035" s="6" t="e">
        <f>NA()</f>
        <v>#N/A</v>
      </c>
      <c r="D3035" s="1" t="e">
        <f t="shared" si="51"/>
        <v>#N/A</v>
      </c>
      <c r="E3035" s="1" t="e">
        <f>(C3035-MAX(C$7:C3035))/MAX(C$7:C3035)</f>
        <v>#N/A</v>
      </c>
    </row>
    <row r="3036" spans="2:5">
      <c r="B3036" s="2" t="e">
        <f>NA()</f>
        <v>#N/A</v>
      </c>
      <c r="C3036" s="6" t="e">
        <f>NA()</f>
        <v>#N/A</v>
      </c>
      <c r="D3036" s="1" t="e">
        <f t="shared" si="51"/>
        <v>#N/A</v>
      </c>
      <c r="E3036" s="1" t="e">
        <f>(C3036-MAX(C$7:C3036))/MAX(C$7:C3036)</f>
        <v>#N/A</v>
      </c>
    </row>
    <row r="3037" spans="2:5">
      <c r="B3037" s="2" t="e">
        <f>NA()</f>
        <v>#N/A</v>
      </c>
      <c r="C3037" s="6" t="e">
        <f>NA()</f>
        <v>#N/A</v>
      </c>
      <c r="D3037" s="1" t="e">
        <f t="shared" si="51"/>
        <v>#N/A</v>
      </c>
      <c r="E3037" s="1" t="e">
        <f>(C3037-MAX(C$7:C3037))/MAX(C$7:C3037)</f>
        <v>#N/A</v>
      </c>
    </row>
    <row r="3038" spans="2:5">
      <c r="B3038" s="2" t="e">
        <f>NA()</f>
        <v>#N/A</v>
      </c>
      <c r="C3038" s="6" t="e">
        <f>NA()</f>
        <v>#N/A</v>
      </c>
      <c r="D3038" s="1" t="e">
        <f t="shared" si="51"/>
        <v>#N/A</v>
      </c>
      <c r="E3038" s="1" t="e">
        <f>(C3038-MAX(C$7:C3038))/MAX(C$7:C3038)</f>
        <v>#N/A</v>
      </c>
    </row>
    <row r="3039" spans="2:5">
      <c r="B3039" s="2" t="e">
        <f>NA()</f>
        <v>#N/A</v>
      </c>
      <c r="C3039" s="6" t="e">
        <f>NA()</f>
        <v>#N/A</v>
      </c>
      <c r="D3039" s="1" t="e">
        <f t="shared" si="51"/>
        <v>#N/A</v>
      </c>
      <c r="E3039" s="1" t="e">
        <f>(C3039-MAX(C$7:C3039))/MAX(C$7:C3039)</f>
        <v>#N/A</v>
      </c>
    </row>
    <row r="3040" spans="2:5">
      <c r="B3040" s="2" t="e">
        <f>NA()</f>
        <v>#N/A</v>
      </c>
      <c r="C3040" s="6" t="e">
        <f>NA()</f>
        <v>#N/A</v>
      </c>
      <c r="D3040" s="1" t="e">
        <f t="shared" si="51"/>
        <v>#N/A</v>
      </c>
      <c r="E3040" s="1" t="e">
        <f>(C3040-MAX(C$7:C3040))/MAX(C$7:C3040)</f>
        <v>#N/A</v>
      </c>
    </row>
    <row r="3041" spans="2:5">
      <c r="B3041" s="2" t="e">
        <f>NA()</f>
        <v>#N/A</v>
      </c>
      <c r="C3041" s="6" t="e">
        <f>NA()</f>
        <v>#N/A</v>
      </c>
      <c r="D3041" s="1" t="e">
        <f t="shared" si="51"/>
        <v>#N/A</v>
      </c>
      <c r="E3041" s="1" t="e">
        <f>(C3041-MAX(C$7:C3041))/MAX(C$7:C3041)</f>
        <v>#N/A</v>
      </c>
    </row>
    <row r="3042" spans="2:5">
      <c r="B3042" s="2" t="e">
        <f>NA()</f>
        <v>#N/A</v>
      </c>
      <c r="C3042" s="6" t="e">
        <f>NA()</f>
        <v>#N/A</v>
      </c>
      <c r="D3042" s="1" t="e">
        <f t="shared" si="51"/>
        <v>#N/A</v>
      </c>
      <c r="E3042" s="1" t="e">
        <f>(C3042-MAX(C$7:C3042))/MAX(C$7:C3042)</f>
        <v>#N/A</v>
      </c>
    </row>
    <row r="3043" spans="2:5">
      <c r="B3043" s="2" t="e">
        <f>NA()</f>
        <v>#N/A</v>
      </c>
      <c r="C3043" s="6" t="e">
        <f>NA()</f>
        <v>#N/A</v>
      </c>
      <c r="D3043" s="1" t="e">
        <f t="shared" si="51"/>
        <v>#N/A</v>
      </c>
      <c r="E3043" s="1" t="e">
        <f>(C3043-MAX(C$7:C3043))/MAX(C$7:C3043)</f>
        <v>#N/A</v>
      </c>
    </row>
    <row r="3044" spans="2:5">
      <c r="B3044" s="2" t="e">
        <f>NA()</f>
        <v>#N/A</v>
      </c>
      <c r="C3044" s="6" t="e">
        <f>NA()</f>
        <v>#N/A</v>
      </c>
      <c r="D3044" s="1" t="e">
        <f t="shared" si="51"/>
        <v>#N/A</v>
      </c>
      <c r="E3044" s="1" t="e">
        <f>(C3044-MAX(C$7:C3044))/MAX(C$7:C3044)</f>
        <v>#N/A</v>
      </c>
    </row>
    <row r="3045" spans="2:5">
      <c r="B3045" s="2" t="e">
        <f>NA()</f>
        <v>#N/A</v>
      </c>
      <c r="C3045" s="6" t="e">
        <f>NA()</f>
        <v>#N/A</v>
      </c>
      <c r="D3045" s="1" t="e">
        <f t="shared" si="51"/>
        <v>#N/A</v>
      </c>
      <c r="E3045" s="1" t="e">
        <f>(C3045-MAX(C$7:C3045))/MAX(C$7:C3045)</f>
        <v>#N/A</v>
      </c>
    </row>
    <row r="3046" spans="2:5">
      <c r="B3046" s="2" t="e">
        <f>NA()</f>
        <v>#N/A</v>
      </c>
      <c r="C3046" s="6" t="e">
        <f>NA()</f>
        <v>#N/A</v>
      </c>
      <c r="D3046" s="1" t="e">
        <f t="shared" si="51"/>
        <v>#N/A</v>
      </c>
      <c r="E3046" s="1" t="e">
        <f>(C3046-MAX(C$7:C3046))/MAX(C$7:C3046)</f>
        <v>#N/A</v>
      </c>
    </row>
    <row r="3047" spans="2:5">
      <c r="B3047" s="2" t="e">
        <f>NA()</f>
        <v>#N/A</v>
      </c>
      <c r="C3047" s="6" t="e">
        <f>NA()</f>
        <v>#N/A</v>
      </c>
      <c r="D3047" s="1" t="e">
        <f t="shared" si="51"/>
        <v>#N/A</v>
      </c>
      <c r="E3047" s="1" t="e">
        <f>(C3047-MAX(C$7:C3047))/MAX(C$7:C3047)</f>
        <v>#N/A</v>
      </c>
    </row>
    <row r="3048" spans="2:5">
      <c r="B3048" s="2" t="e">
        <f>NA()</f>
        <v>#N/A</v>
      </c>
      <c r="C3048" s="6" t="e">
        <f>NA()</f>
        <v>#N/A</v>
      </c>
      <c r="D3048" s="1" t="e">
        <f t="shared" si="51"/>
        <v>#N/A</v>
      </c>
      <c r="E3048" s="1" t="e">
        <f>(C3048-MAX(C$7:C3048))/MAX(C$7:C3048)</f>
        <v>#N/A</v>
      </c>
    </row>
    <row r="3049" spans="2:5">
      <c r="B3049" s="2" t="e">
        <f>NA()</f>
        <v>#N/A</v>
      </c>
      <c r="C3049" s="6" t="e">
        <f>NA()</f>
        <v>#N/A</v>
      </c>
      <c r="D3049" s="1" t="e">
        <f t="shared" si="51"/>
        <v>#N/A</v>
      </c>
      <c r="E3049" s="1" t="e">
        <f>(C3049-MAX(C$7:C3049))/MAX(C$7:C3049)</f>
        <v>#N/A</v>
      </c>
    </row>
    <row r="3050" spans="2:5">
      <c r="B3050" s="2" t="e">
        <f>NA()</f>
        <v>#N/A</v>
      </c>
      <c r="C3050" s="6" t="e">
        <f>NA()</f>
        <v>#N/A</v>
      </c>
      <c r="D3050" s="1" t="e">
        <f t="shared" si="51"/>
        <v>#N/A</v>
      </c>
      <c r="E3050" s="1" t="e">
        <f>(C3050-MAX(C$7:C3050))/MAX(C$7:C3050)</f>
        <v>#N/A</v>
      </c>
    </row>
    <row r="3051" spans="2:5">
      <c r="B3051" s="2" t="e">
        <f>NA()</f>
        <v>#N/A</v>
      </c>
      <c r="C3051" s="6" t="e">
        <f>NA()</f>
        <v>#N/A</v>
      </c>
      <c r="D3051" s="1" t="e">
        <f t="shared" si="51"/>
        <v>#N/A</v>
      </c>
      <c r="E3051" s="1" t="e">
        <f>(C3051-MAX(C$7:C3051))/MAX(C$7:C3051)</f>
        <v>#N/A</v>
      </c>
    </row>
    <row r="3052" spans="2:5">
      <c r="B3052" s="2" t="e">
        <f>NA()</f>
        <v>#N/A</v>
      </c>
      <c r="C3052" s="6" t="e">
        <f>NA()</f>
        <v>#N/A</v>
      </c>
      <c r="D3052" s="1" t="e">
        <f t="shared" si="51"/>
        <v>#N/A</v>
      </c>
      <c r="E3052" s="1" t="e">
        <f>(C3052-MAX(C$7:C3052))/MAX(C$7:C3052)</f>
        <v>#N/A</v>
      </c>
    </row>
    <row r="3053" spans="2:5">
      <c r="B3053" s="2" t="e">
        <f>NA()</f>
        <v>#N/A</v>
      </c>
      <c r="C3053" s="6" t="e">
        <f>NA()</f>
        <v>#N/A</v>
      </c>
      <c r="D3053" s="1" t="e">
        <f t="shared" si="51"/>
        <v>#N/A</v>
      </c>
      <c r="E3053" s="1" t="e">
        <f>(C3053-MAX(C$7:C3053))/MAX(C$7:C3053)</f>
        <v>#N/A</v>
      </c>
    </row>
    <row r="3054" spans="2:5">
      <c r="B3054" s="2" t="e">
        <f>NA()</f>
        <v>#N/A</v>
      </c>
      <c r="C3054" s="6" t="e">
        <f>NA()</f>
        <v>#N/A</v>
      </c>
      <c r="D3054" s="1" t="e">
        <f t="shared" si="51"/>
        <v>#N/A</v>
      </c>
      <c r="E3054" s="1" t="e">
        <f>(C3054-MAX(C$7:C3054))/MAX(C$7:C3054)</f>
        <v>#N/A</v>
      </c>
    </row>
    <row r="3055" spans="2:5">
      <c r="B3055" s="2" t="e">
        <f>NA()</f>
        <v>#N/A</v>
      </c>
      <c r="C3055" s="6" t="e">
        <f>NA()</f>
        <v>#N/A</v>
      </c>
      <c r="D3055" s="1" t="e">
        <f t="shared" si="51"/>
        <v>#N/A</v>
      </c>
      <c r="E3055" s="1" t="e">
        <f>(C3055-MAX(C$7:C3055))/MAX(C$7:C3055)</f>
        <v>#N/A</v>
      </c>
    </row>
    <row r="3056" spans="2:5">
      <c r="B3056" s="2" t="e">
        <f>NA()</f>
        <v>#N/A</v>
      </c>
      <c r="C3056" s="6" t="e">
        <f>NA()</f>
        <v>#N/A</v>
      </c>
      <c r="D3056" s="1" t="e">
        <f t="shared" si="51"/>
        <v>#N/A</v>
      </c>
      <c r="E3056" s="1" t="e">
        <f>(C3056-MAX(C$7:C3056))/MAX(C$7:C3056)</f>
        <v>#N/A</v>
      </c>
    </row>
    <row r="3057" spans="2:5">
      <c r="B3057" s="2" t="e">
        <f>NA()</f>
        <v>#N/A</v>
      </c>
      <c r="C3057" s="6" t="e">
        <f>NA()</f>
        <v>#N/A</v>
      </c>
      <c r="D3057" s="1" t="e">
        <f t="shared" si="51"/>
        <v>#N/A</v>
      </c>
      <c r="E3057" s="1" t="e">
        <f>(C3057-MAX(C$7:C3057))/MAX(C$7:C3057)</f>
        <v>#N/A</v>
      </c>
    </row>
    <row r="3058" spans="2:5">
      <c r="B3058" s="2" t="e">
        <f>NA()</f>
        <v>#N/A</v>
      </c>
      <c r="C3058" s="6" t="e">
        <f>NA()</f>
        <v>#N/A</v>
      </c>
      <c r="D3058" s="1" t="e">
        <f t="shared" si="51"/>
        <v>#N/A</v>
      </c>
      <c r="E3058" s="1" t="e">
        <f>(C3058-MAX(C$7:C3058))/MAX(C$7:C3058)</f>
        <v>#N/A</v>
      </c>
    </row>
    <row r="3059" spans="2:5">
      <c r="B3059" s="2" t="e">
        <f>NA()</f>
        <v>#N/A</v>
      </c>
      <c r="C3059" s="6" t="e">
        <f>NA()</f>
        <v>#N/A</v>
      </c>
      <c r="D3059" s="1" t="e">
        <f t="shared" si="51"/>
        <v>#N/A</v>
      </c>
      <c r="E3059" s="1" t="e">
        <f>(C3059-MAX(C$7:C3059))/MAX(C$7:C3059)</f>
        <v>#N/A</v>
      </c>
    </row>
    <row r="3060" spans="2:5">
      <c r="B3060" s="2" t="e">
        <f>NA()</f>
        <v>#N/A</v>
      </c>
      <c r="C3060" s="6" t="e">
        <f>NA()</f>
        <v>#N/A</v>
      </c>
      <c r="D3060" s="1" t="e">
        <f t="shared" si="51"/>
        <v>#N/A</v>
      </c>
      <c r="E3060" s="1" t="e">
        <f>(C3060-MAX(C$7:C3060))/MAX(C$7:C3060)</f>
        <v>#N/A</v>
      </c>
    </row>
    <row r="3061" spans="2:5">
      <c r="B3061" s="2" t="e">
        <f>NA()</f>
        <v>#N/A</v>
      </c>
      <c r="C3061" s="6" t="e">
        <f>NA()</f>
        <v>#N/A</v>
      </c>
      <c r="D3061" s="1" t="e">
        <f t="shared" si="51"/>
        <v>#N/A</v>
      </c>
      <c r="E3061" s="1" t="e">
        <f>(C3061-MAX(C$7:C3061))/MAX(C$7:C3061)</f>
        <v>#N/A</v>
      </c>
    </row>
    <row r="3062" spans="2:5">
      <c r="B3062" s="2" t="e">
        <f>NA()</f>
        <v>#N/A</v>
      </c>
      <c r="C3062" s="6" t="e">
        <f>NA()</f>
        <v>#N/A</v>
      </c>
      <c r="D3062" s="1" t="e">
        <f t="shared" si="51"/>
        <v>#N/A</v>
      </c>
      <c r="E3062" s="1" t="e">
        <f>(C3062-MAX(C$7:C3062))/MAX(C$7:C3062)</f>
        <v>#N/A</v>
      </c>
    </row>
    <row r="3063" spans="2:5">
      <c r="B3063" s="2" t="e">
        <f>NA()</f>
        <v>#N/A</v>
      </c>
      <c r="C3063" s="6" t="e">
        <f>NA()</f>
        <v>#N/A</v>
      </c>
      <c r="D3063" s="1" t="e">
        <f t="shared" si="51"/>
        <v>#N/A</v>
      </c>
      <c r="E3063" s="1" t="e">
        <f>(C3063-MAX(C$7:C3063))/MAX(C$7:C3063)</f>
        <v>#N/A</v>
      </c>
    </row>
    <row r="3064" spans="2:5">
      <c r="B3064" s="2" t="e">
        <f>NA()</f>
        <v>#N/A</v>
      </c>
      <c r="C3064" s="6" t="e">
        <f>NA()</f>
        <v>#N/A</v>
      </c>
      <c r="D3064" s="1" t="e">
        <f t="shared" si="51"/>
        <v>#N/A</v>
      </c>
      <c r="E3064" s="1" t="e">
        <f>(C3064-MAX(C$7:C3064))/MAX(C$7:C3064)</f>
        <v>#N/A</v>
      </c>
    </row>
    <row r="3065" spans="2:5">
      <c r="B3065" s="2" t="e">
        <f>NA()</f>
        <v>#N/A</v>
      </c>
      <c r="C3065" s="6" t="e">
        <f>NA()</f>
        <v>#N/A</v>
      </c>
      <c r="D3065" s="1" t="e">
        <f t="shared" si="51"/>
        <v>#N/A</v>
      </c>
      <c r="E3065" s="1" t="e">
        <f>(C3065-MAX(C$7:C3065))/MAX(C$7:C3065)</f>
        <v>#N/A</v>
      </c>
    </row>
    <row r="3066" spans="2:5">
      <c r="B3066" s="2" t="e">
        <f>NA()</f>
        <v>#N/A</v>
      </c>
      <c r="C3066" s="6" t="e">
        <f>NA()</f>
        <v>#N/A</v>
      </c>
      <c r="D3066" s="1" t="e">
        <f t="shared" si="51"/>
        <v>#N/A</v>
      </c>
      <c r="E3066" s="1" t="e">
        <f>(C3066-MAX(C$7:C3066))/MAX(C$7:C3066)</f>
        <v>#N/A</v>
      </c>
    </row>
    <row r="3067" spans="2:5">
      <c r="B3067" s="2" t="e">
        <f>NA()</f>
        <v>#N/A</v>
      </c>
      <c r="C3067" s="6" t="e">
        <f>NA()</f>
        <v>#N/A</v>
      </c>
      <c r="D3067" s="1" t="e">
        <f t="shared" si="51"/>
        <v>#N/A</v>
      </c>
      <c r="E3067" s="1" t="e">
        <f>(C3067-MAX(C$7:C3067))/MAX(C$7:C3067)</f>
        <v>#N/A</v>
      </c>
    </row>
    <row r="3068" spans="2:5">
      <c r="B3068" s="2" t="e">
        <f>NA()</f>
        <v>#N/A</v>
      </c>
      <c r="C3068" s="6" t="e">
        <f>NA()</f>
        <v>#N/A</v>
      </c>
      <c r="D3068" s="1" t="e">
        <f t="shared" si="51"/>
        <v>#N/A</v>
      </c>
      <c r="E3068" s="1" t="e">
        <f>(C3068-MAX(C$7:C3068))/MAX(C$7:C3068)</f>
        <v>#N/A</v>
      </c>
    </row>
    <row r="3069" spans="2:5">
      <c r="B3069" s="2" t="e">
        <f>NA()</f>
        <v>#N/A</v>
      </c>
      <c r="C3069" s="6" t="e">
        <f>NA()</f>
        <v>#N/A</v>
      </c>
      <c r="D3069" s="1" t="e">
        <f t="shared" si="51"/>
        <v>#N/A</v>
      </c>
      <c r="E3069" s="1" t="e">
        <f>(C3069-MAX(C$7:C3069))/MAX(C$7:C3069)</f>
        <v>#N/A</v>
      </c>
    </row>
    <row r="3070" spans="2:5">
      <c r="B3070" s="2" t="e">
        <f>NA()</f>
        <v>#N/A</v>
      </c>
      <c r="C3070" s="6" t="e">
        <f>NA()</f>
        <v>#N/A</v>
      </c>
      <c r="D3070" s="1" t="e">
        <f t="shared" si="51"/>
        <v>#N/A</v>
      </c>
      <c r="E3070" s="1" t="e">
        <f>(C3070-MAX(C$7:C3070))/MAX(C$7:C3070)</f>
        <v>#N/A</v>
      </c>
    </row>
    <row r="3071" spans="2:5">
      <c r="B3071" s="2" t="e">
        <f>NA()</f>
        <v>#N/A</v>
      </c>
      <c r="C3071" s="6" t="e">
        <f>NA()</f>
        <v>#N/A</v>
      </c>
      <c r="D3071" s="1" t="e">
        <f t="shared" si="51"/>
        <v>#N/A</v>
      </c>
      <c r="E3071" s="1" t="e">
        <f>(C3071-MAX(C$7:C3071))/MAX(C$7:C3071)</f>
        <v>#N/A</v>
      </c>
    </row>
    <row r="3072" spans="2:5">
      <c r="B3072" s="2" t="e">
        <f>NA()</f>
        <v>#N/A</v>
      </c>
      <c r="C3072" s="6" t="e">
        <f>NA()</f>
        <v>#N/A</v>
      </c>
      <c r="D3072" s="1" t="e">
        <f t="shared" si="51"/>
        <v>#N/A</v>
      </c>
      <c r="E3072" s="1" t="e">
        <f>(C3072-MAX(C$7:C3072))/MAX(C$7:C3072)</f>
        <v>#N/A</v>
      </c>
    </row>
    <row r="3073" spans="2:5">
      <c r="B3073" s="2" t="e">
        <f>NA()</f>
        <v>#N/A</v>
      </c>
      <c r="C3073" s="6" t="e">
        <f>NA()</f>
        <v>#N/A</v>
      </c>
      <c r="D3073" s="1" t="e">
        <f t="shared" si="51"/>
        <v>#N/A</v>
      </c>
      <c r="E3073" s="1" t="e">
        <f>(C3073-MAX(C$7:C3073))/MAX(C$7:C3073)</f>
        <v>#N/A</v>
      </c>
    </row>
    <row r="3074" spans="2:5">
      <c r="B3074" s="2" t="e">
        <f>NA()</f>
        <v>#N/A</v>
      </c>
      <c r="C3074" s="6" t="e">
        <f>NA()</f>
        <v>#N/A</v>
      </c>
      <c r="D3074" s="1" t="e">
        <f t="shared" si="51"/>
        <v>#N/A</v>
      </c>
      <c r="E3074" s="1" t="e">
        <f>(C3074-MAX(C$7:C3074))/MAX(C$7:C3074)</f>
        <v>#N/A</v>
      </c>
    </row>
    <row r="3075" spans="2:5">
      <c r="B3075" s="2" t="e">
        <f>NA()</f>
        <v>#N/A</v>
      </c>
      <c r="C3075" s="6" t="e">
        <f>NA()</f>
        <v>#N/A</v>
      </c>
      <c r="D3075" s="1" t="e">
        <f t="shared" si="51"/>
        <v>#N/A</v>
      </c>
      <c r="E3075" s="1" t="e">
        <f>(C3075-MAX(C$7:C3075))/MAX(C$7:C3075)</f>
        <v>#N/A</v>
      </c>
    </row>
    <row r="3076" spans="2:5">
      <c r="B3076" s="2" t="e">
        <f>NA()</f>
        <v>#N/A</v>
      </c>
      <c r="C3076" s="6" t="e">
        <f>NA()</f>
        <v>#N/A</v>
      </c>
      <c r="D3076" s="1" t="e">
        <f t="shared" si="51"/>
        <v>#N/A</v>
      </c>
      <c r="E3076" s="1" t="e">
        <f>(C3076-MAX(C$7:C3076))/MAX(C$7:C3076)</f>
        <v>#N/A</v>
      </c>
    </row>
    <row r="3077" spans="2:5">
      <c r="B3077" s="2" t="e">
        <f>NA()</f>
        <v>#N/A</v>
      </c>
      <c r="C3077" s="6" t="e">
        <f>NA()</f>
        <v>#N/A</v>
      </c>
      <c r="D3077" s="1" t="e">
        <f t="shared" si="51"/>
        <v>#N/A</v>
      </c>
      <c r="E3077" s="1" t="e">
        <f>(C3077-MAX(C$7:C3077))/MAX(C$7:C3077)</f>
        <v>#N/A</v>
      </c>
    </row>
    <row r="3078" spans="2:5">
      <c r="B3078" s="2" t="e">
        <f>NA()</f>
        <v>#N/A</v>
      </c>
      <c r="C3078" s="6" t="e">
        <f>NA()</f>
        <v>#N/A</v>
      </c>
      <c r="D3078" s="1" t="e">
        <f t="shared" si="51"/>
        <v>#N/A</v>
      </c>
      <c r="E3078" s="1" t="e">
        <f>(C3078-MAX(C$7:C3078))/MAX(C$7:C3078)</f>
        <v>#N/A</v>
      </c>
    </row>
    <row r="3079" spans="2:5">
      <c r="B3079" s="2" t="e">
        <f>NA()</f>
        <v>#N/A</v>
      </c>
      <c r="C3079" s="6" t="e">
        <f>NA()</f>
        <v>#N/A</v>
      </c>
      <c r="D3079" s="1" t="e">
        <f t="shared" si="51"/>
        <v>#N/A</v>
      </c>
      <c r="E3079" s="1" t="e">
        <f>(C3079-MAX(C$7:C3079))/MAX(C$7:C3079)</f>
        <v>#N/A</v>
      </c>
    </row>
    <row r="3080" spans="2:5">
      <c r="B3080" s="2" t="e">
        <f>NA()</f>
        <v>#N/A</v>
      </c>
      <c r="C3080" s="6" t="e">
        <f>NA()</f>
        <v>#N/A</v>
      </c>
      <c r="D3080" s="1" t="e">
        <f t="shared" si="51"/>
        <v>#N/A</v>
      </c>
      <c r="E3080" s="1" t="e">
        <f>(C3080-MAX(C$7:C3080))/MAX(C$7:C3080)</f>
        <v>#N/A</v>
      </c>
    </row>
    <row r="3081" spans="2:5">
      <c r="B3081" s="2" t="e">
        <f>NA()</f>
        <v>#N/A</v>
      </c>
      <c r="C3081" s="6" t="e">
        <f>NA()</f>
        <v>#N/A</v>
      </c>
      <c r="D3081" s="1" t="e">
        <f t="shared" ref="D3081:D3144" si="52">C3081/C3080-1</f>
        <v>#N/A</v>
      </c>
      <c r="E3081" s="1" t="e">
        <f>(C3081-MAX(C$7:C3081))/MAX(C$7:C3081)</f>
        <v>#N/A</v>
      </c>
    </row>
    <row r="3082" spans="2:5">
      <c r="B3082" s="2" t="e">
        <f>NA()</f>
        <v>#N/A</v>
      </c>
      <c r="C3082" s="6" t="e">
        <f>NA()</f>
        <v>#N/A</v>
      </c>
      <c r="D3082" s="1" t="e">
        <f t="shared" si="52"/>
        <v>#N/A</v>
      </c>
      <c r="E3082" s="1" t="e">
        <f>(C3082-MAX(C$7:C3082))/MAX(C$7:C3082)</f>
        <v>#N/A</v>
      </c>
    </row>
    <row r="3083" spans="2:5">
      <c r="B3083" s="2" t="e">
        <f>NA()</f>
        <v>#N/A</v>
      </c>
      <c r="C3083" s="6" t="e">
        <f>NA()</f>
        <v>#N/A</v>
      </c>
      <c r="D3083" s="1" t="e">
        <f t="shared" si="52"/>
        <v>#N/A</v>
      </c>
      <c r="E3083" s="1" t="e">
        <f>(C3083-MAX(C$7:C3083))/MAX(C$7:C3083)</f>
        <v>#N/A</v>
      </c>
    </row>
    <row r="3084" spans="2:5">
      <c r="B3084" s="2" t="e">
        <f>NA()</f>
        <v>#N/A</v>
      </c>
      <c r="C3084" s="6" t="e">
        <f>NA()</f>
        <v>#N/A</v>
      </c>
      <c r="D3084" s="1" t="e">
        <f t="shared" si="52"/>
        <v>#N/A</v>
      </c>
      <c r="E3084" s="1" t="e">
        <f>(C3084-MAX(C$7:C3084))/MAX(C$7:C3084)</f>
        <v>#N/A</v>
      </c>
    </row>
    <row r="3085" spans="2:5">
      <c r="B3085" s="2" t="e">
        <f>NA()</f>
        <v>#N/A</v>
      </c>
      <c r="C3085" s="6" t="e">
        <f>NA()</f>
        <v>#N/A</v>
      </c>
      <c r="D3085" s="1" t="e">
        <f t="shared" si="52"/>
        <v>#N/A</v>
      </c>
      <c r="E3085" s="1" t="e">
        <f>(C3085-MAX(C$7:C3085))/MAX(C$7:C3085)</f>
        <v>#N/A</v>
      </c>
    </row>
    <row r="3086" spans="2:5">
      <c r="B3086" s="2" t="e">
        <f>NA()</f>
        <v>#N/A</v>
      </c>
      <c r="C3086" s="6" t="e">
        <f>NA()</f>
        <v>#N/A</v>
      </c>
      <c r="D3086" s="1" t="e">
        <f t="shared" si="52"/>
        <v>#N/A</v>
      </c>
      <c r="E3086" s="1" t="e">
        <f>(C3086-MAX(C$7:C3086))/MAX(C$7:C3086)</f>
        <v>#N/A</v>
      </c>
    </row>
    <row r="3087" spans="2:5">
      <c r="B3087" s="2" t="e">
        <f>NA()</f>
        <v>#N/A</v>
      </c>
      <c r="C3087" s="6" t="e">
        <f>NA()</f>
        <v>#N/A</v>
      </c>
      <c r="D3087" s="1" t="e">
        <f t="shared" si="52"/>
        <v>#N/A</v>
      </c>
      <c r="E3087" s="1" t="e">
        <f>(C3087-MAX(C$7:C3087))/MAX(C$7:C3087)</f>
        <v>#N/A</v>
      </c>
    </row>
    <row r="3088" spans="2:5">
      <c r="B3088" s="2" t="e">
        <f>NA()</f>
        <v>#N/A</v>
      </c>
      <c r="C3088" s="6" t="e">
        <f>NA()</f>
        <v>#N/A</v>
      </c>
      <c r="D3088" s="1" t="e">
        <f t="shared" si="52"/>
        <v>#N/A</v>
      </c>
      <c r="E3088" s="1" t="e">
        <f>(C3088-MAX(C$7:C3088))/MAX(C$7:C3088)</f>
        <v>#N/A</v>
      </c>
    </row>
    <row r="3089" spans="2:5">
      <c r="B3089" s="2" t="e">
        <f>NA()</f>
        <v>#N/A</v>
      </c>
      <c r="C3089" s="6" t="e">
        <f>NA()</f>
        <v>#N/A</v>
      </c>
      <c r="D3089" s="1" t="e">
        <f t="shared" si="52"/>
        <v>#N/A</v>
      </c>
      <c r="E3089" s="1" t="e">
        <f>(C3089-MAX(C$7:C3089))/MAX(C$7:C3089)</f>
        <v>#N/A</v>
      </c>
    </row>
    <row r="3090" spans="2:5">
      <c r="B3090" s="2" t="e">
        <f>NA()</f>
        <v>#N/A</v>
      </c>
      <c r="C3090" s="6" t="e">
        <f>NA()</f>
        <v>#N/A</v>
      </c>
      <c r="D3090" s="1" t="e">
        <f t="shared" si="52"/>
        <v>#N/A</v>
      </c>
      <c r="E3090" s="1" t="e">
        <f>(C3090-MAX(C$7:C3090))/MAX(C$7:C3090)</f>
        <v>#N/A</v>
      </c>
    </row>
    <row r="3091" spans="2:5">
      <c r="B3091" s="2" t="e">
        <f>NA()</f>
        <v>#N/A</v>
      </c>
      <c r="C3091" s="6" t="e">
        <f>NA()</f>
        <v>#N/A</v>
      </c>
      <c r="D3091" s="1" t="e">
        <f t="shared" si="52"/>
        <v>#N/A</v>
      </c>
      <c r="E3091" s="1" t="e">
        <f>(C3091-MAX(C$7:C3091))/MAX(C$7:C3091)</f>
        <v>#N/A</v>
      </c>
    </row>
    <row r="3092" spans="2:5">
      <c r="B3092" s="2" t="e">
        <f>NA()</f>
        <v>#N/A</v>
      </c>
      <c r="C3092" s="6" t="e">
        <f>NA()</f>
        <v>#N/A</v>
      </c>
      <c r="D3092" s="1" t="e">
        <f t="shared" si="52"/>
        <v>#N/A</v>
      </c>
      <c r="E3092" s="1" t="e">
        <f>(C3092-MAX(C$7:C3092))/MAX(C$7:C3092)</f>
        <v>#N/A</v>
      </c>
    </row>
    <row r="3093" spans="2:5">
      <c r="B3093" s="2" t="e">
        <f>NA()</f>
        <v>#N/A</v>
      </c>
      <c r="C3093" s="6" t="e">
        <f>NA()</f>
        <v>#N/A</v>
      </c>
      <c r="D3093" s="1" t="e">
        <f t="shared" si="52"/>
        <v>#N/A</v>
      </c>
      <c r="E3093" s="1" t="e">
        <f>(C3093-MAX(C$7:C3093))/MAX(C$7:C3093)</f>
        <v>#N/A</v>
      </c>
    </row>
    <row r="3094" spans="2:5">
      <c r="B3094" s="2" t="e">
        <f>NA()</f>
        <v>#N/A</v>
      </c>
      <c r="C3094" s="6" t="e">
        <f>NA()</f>
        <v>#N/A</v>
      </c>
      <c r="D3094" s="1" t="e">
        <f t="shared" si="52"/>
        <v>#N/A</v>
      </c>
      <c r="E3094" s="1" t="e">
        <f>(C3094-MAX(C$7:C3094))/MAX(C$7:C3094)</f>
        <v>#N/A</v>
      </c>
    </row>
    <row r="3095" spans="2:5">
      <c r="B3095" s="2" t="e">
        <f>NA()</f>
        <v>#N/A</v>
      </c>
      <c r="C3095" s="6" t="e">
        <f>NA()</f>
        <v>#N/A</v>
      </c>
      <c r="D3095" s="1" t="e">
        <f t="shared" si="52"/>
        <v>#N/A</v>
      </c>
      <c r="E3095" s="1" t="e">
        <f>(C3095-MAX(C$7:C3095))/MAX(C$7:C3095)</f>
        <v>#N/A</v>
      </c>
    </row>
    <row r="3096" spans="2:5">
      <c r="B3096" s="2" t="e">
        <f>NA()</f>
        <v>#N/A</v>
      </c>
      <c r="C3096" s="6" t="e">
        <f>NA()</f>
        <v>#N/A</v>
      </c>
      <c r="D3096" s="1" t="e">
        <f t="shared" si="52"/>
        <v>#N/A</v>
      </c>
      <c r="E3096" s="1" t="e">
        <f>(C3096-MAX(C$7:C3096))/MAX(C$7:C3096)</f>
        <v>#N/A</v>
      </c>
    </row>
    <row r="3097" spans="2:5">
      <c r="B3097" s="2" t="e">
        <f>NA()</f>
        <v>#N/A</v>
      </c>
      <c r="C3097" s="6" t="e">
        <f>NA()</f>
        <v>#N/A</v>
      </c>
      <c r="D3097" s="1" t="e">
        <f t="shared" si="52"/>
        <v>#N/A</v>
      </c>
      <c r="E3097" s="1" t="e">
        <f>(C3097-MAX(C$7:C3097))/MAX(C$7:C3097)</f>
        <v>#N/A</v>
      </c>
    </row>
    <row r="3098" spans="2:5">
      <c r="B3098" s="2" t="e">
        <f>NA()</f>
        <v>#N/A</v>
      </c>
      <c r="C3098" s="6" t="e">
        <f>NA()</f>
        <v>#N/A</v>
      </c>
      <c r="D3098" s="1" t="e">
        <f t="shared" si="52"/>
        <v>#N/A</v>
      </c>
      <c r="E3098" s="1" t="e">
        <f>(C3098-MAX(C$7:C3098))/MAX(C$7:C3098)</f>
        <v>#N/A</v>
      </c>
    </row>
    <row r="3099" spans="2:5">
      <c r="B3099" s="2" t="e">
        <f>NA()</f>
        <v>#N/A</v>
      </c>
      <c r="C3099" s="6" t="e">
        <f>NA()</f>
        <v>#N/A</v>
      </c>
      <c r="D3099" s="1" t="e">
        <f t="shared" si="52"/>
        <v>#N/A</v>
      </c>
      <c r="E3099" s="1" t="e">
        <f>(C3099-MAX(C$7:C3099))/MAX(C$7:C3099)</f>
        <v>#N/A</v>
      </c>
    </row>
    <row r="3100" spans="2:5">
      <c r="B3100" s="2" t="e">
        <f>NA()</f>
        <v>#N/A</v>
      </c>
      <c r="C3100" s="6" t="e">
        <f>NA()</f>
        <v>#N/A</v>
      </c>
      <c r="D3100" s="1" t="e">
        <f t="shared" si="52"/>
        <v>#N/A</v>
      </c>
      <c r="E3100" s="1" t="e">
        <f>(C3100-MAX(C$7:C3100))/MAX(C$7:C3100)</f>
        <v>#N/A</v>
      </c>
    </row>
    <row r="3101" spans="2:5">
      <c r="B3101" s="2" t="e">
        <f>NA()</f>
        <v>#N/A</v>
      </c>
      <c r="C3101" s="6" t="e">
        <f>NA()</f>
        <v>#N/A</v>
      </c>
      <c r="D3101" s="1" t="e">
        <f t="shared" si="52"/>
        <v>#N/A</v>
      </c>
      <c r="E3101" s="1" t="e">
        <f>(C3101-MAX(C$7:C3101))/MAX(C$7:C3101)</f>
        <v>#N/A</v>
      </c>
    </row>
    <row r="3102" spans="2:5">
      <c r="B3102" s="2" t="e">
        <f>NA()</f>
        <v>#N/A</v>
      </c>
      <c r="C3102" s="6" t="e">
        <f>NA()</f>
        <v>#N/A</v>
      </c>
      <c r="D3102" s="1" t="e">
        <f t="shared" si="52"/>
        <v>#N/A</v>
      </c>
      <c r="E3102" s="1" t="e">
        <f>(C3102-MAX(C$7:C3102))/MAX(C$7:C3102)</f>
        <v>#N/A</v>
      </c>
    </row>
    <row r="3103" spans="2:5">
      <c r="B3103" s="2" t="e">
        <f>NA()</f>
        <v>#N/A</v>
      </c>
      <c r="C3103" s="6" t="e">
        <f>NA()</f>
        <v>#N/A</v>
      </c>
      <c r="D3103" s="1" t="e">
        <f t="shared" si="52"/>
        <v>#N/A</v>
      </c>
      <c r="E3103" s="1" t="e">
        <f>(C3103-MAX(C$7:C3103))/MAX(C$7:C3103)</f>
        <v>#N/A</v>
      </c>
    </row>
    <row r="3104" spans="2:5">
      <c r="B3104" s="2" t="e">
        <f>NA()</f>
        <v>#N/A</v>
      </c>
      <c r="C3104" s="6" t="e">
        <f>NA()</f>
        <v>#N/A</v>
      </c>
      <c r="D3104" s="1" t="e">
        <f t="shared" si="52"/>
        <v>#N/A</v>
      </c>
      <c r="E3104" s="1" t="e">
        <f>(C3104-MAX(C$7:C3104))/MAX(C$7:C3104)</f>
        <v>#N/A</v>
      </c>
    </row>
    <row r="3105" spans="2:5">
      <c r="B3105" s="2" t="e">
        <f>NA()</f>
        <v>#N/A</v>
      </c>
      <c r="C3105" s="6" t="e">
        <f>NA()</f>
        <v>#N/A</v>
      </c>
      <c r="D3105" s="1" t="e">
        <f t="shared" si="52"/>
        <v>#N/A</v>
      </c>
      <c r="E3105" s="1" t="e">
        <f>(C3105-MAX(C$7:C3105))/MAX(C$7:C3105)</f>
        <v>#N/A</v>
      </c>
    </row>
    <row r="3106" spans="2:5">
      <c r="B3106" s="2" t="e">
        <f>NA()</f>
        <v>#N/A</v>
      </c>
      <c r="C3106" s="6" t="e">
        <f>NA()</f>
        <v>#N/A</v>
      </c>
      <c r="D3106" s="1" t="e">
        <f t="shared" si="52"/>
        <v>#N/A</v>
      </c>
      <c r="E3106" s="1" t="e">
        <f>(C3106-MAX(C$7:C3106))/MAX(C$7:C3106)</f>
        <v>#N/A</v>
      </c>
    </row>
    <row r="3107" spans="2:5">
      <c r="B3107" s="2" t="e">
        <f>NA()</f>
        <v>#N/A</v>
      </c>
      <c r="C3107" s="6" t="e">
        <f>NA()</f>
        <v>#N/A</v>
      </c>
      <c r="D3107" s="1" t="e">
        <f t="shared" si="52"/>
        <v>#N/A</v>
      </c>
      <c r="E3107" s="1" t="e">
        <f>(C3107-MAX(C$7:C3107))/MAX(C$7:C3107)</f>
        <v>#N/A</v>
      </c>
    </row>
    <row r="3108" spans="2:5">
      <c r="B3108" s="2" t="e">
        <f>NA()</f>
        <v>#N/A</v>
      </c>
      <c r="C3108" s="6" t="e">
        <f>NA()</f>
        <v>#N/A</v>
      </c>
      <c r="D3108" s="1" t="e">
        <f t="shared" si="52"/>
        <v>#N/A</v>
      </c>
      <c r="E3108" s="1" t="e">
        <f>(C3108-MAX(C$7:C3108))/MAX(C$7:C3108)</f>
        <v>#N/A</v>
      </c>
    </row>
    <row r="3109" spans="2:5">
      <c r="B3109" s="2" t="e">
        <f>NA()</f>
        <v>#N/A</v>
      </c>
      <c r="C3109" s="6" t="e">
        <f>NA()</f>
        <v>#N/A</v>
      </c>
      <c r="D3109" s="1" t="e">
        <f t="shared" si="52"/>
        <v>#N/A</v>
      </c>
      <c r="E3109" s="1" t="e">
        <f>(C3109-MAX(C$7:C3109))/MAX(C$7:C3109)</f>
        <v>#N/A</v>
      </c>
    </row>
    <row r="3110" spans="2:5">
      <c r="B3110" s="2" t="e">
        <f>NA()</f>
        <v>#N/A</v>
      </c>
      <c r="C3110" s="6" t="e">
        <f>NA()</f>
        <v>#N/A</v>
      </c>
      <c r="D3110" s="1" t="e">
        <f t="shared" si="52"/>
        <v>#N/A</v>
      </c>
      <c r="E3110" s="1" t="e">
        <f>(C3110-MAX(C$7:C3110))/MAX(C$7:C3110)</f>
        <v>#N/A</v>
      </c>
    </row>
    <row r="3111" spans="2:5">
      <c r="B3111" s="2" t="e">
        <f>NA()</f>
        <v>#N/A</v>
      </c>
      <c r="C3111" s="6" t="e">
        <f>NA()</f>
        <v>#N/A</v>
      </c>
      <c r="D3111" s="1" t="e">
        <f t="shared" si="52"/>
        <v>#N/A</v>
      </c>
      <c r="E3111" s="1" t="e">
        <f>(C3111-MAX(C$7:C3111))/MAX(C$7:C3111)</f>
        <v>#N/A</v>
      </c>
    </row>
    <row r="3112" spans="2:5">
      <c r="B3112" s="2" t="e">
        <f>NA()</f>
        <v>#N/A</v>
      </c>
      <c r="C3112" s="6" t="e">
        <f>NA()</f>
        <v>#N/A</v>
      </c>
      <c r="D3112" s="1" t="e">
        <f t="shared" si="52"/>
        <v>#N/A</v>
      </c>
      <c r="E3112" s="1" t="e">
        <f>(C3112-MAX(C$7:C3112))/MAX(C$7:C3112)</f>
        <v>#N/A</v>
      </c>
    </row>
    <row r="3113" spans="2:5">
      <c r="B3113" s="2" t="e">
        <f>NA()</f>
        <v>#N/A</v>
      </c>
      <c r="C3113" s="6" t="e">
        <f>NA()</f>
        <v>#N/A</v>
      </c>
      <c r="D3113" s="1" t="e">
        <f t="shared" si="52"/>
        <v>#N/A</v>
      </c>
      <c r="E3113" s="1" t="e">
        <f>(C3113-MAX(C$7:C3113))/MAX(C$7:C3113)</f>
        <v>#N/A</v>
      </c>
    </row>
    <row r="3114" spans="2:5">
      <c r="B3114" s="2" t="e">
        <f>NA()</f>
        <v>#N/A</v>
      </c>
      <c r="C3114" s="6" t="e">
        <f>NA()</f>
        <v>#N/A</v>
      </c>
      <c r="D3114" s="1" t="e">
        <f t="shared" si="52"/>
        <v>#N/A</v>
      </c>
      <c r="E3114" s="1" t="e">
        <f>(C3114-MAX(C$7:C3114))/MAX(C$7:C3114)</f>
        <v>#N/A</v>
      </c>
    </row>
    <row r="3115" spans="2:5">
      <c r="B3115" s="2" t="e">
        <f>NA()</f>
        <v>#N/A</v>
      </c>
      <c r="C3115" s="6" t="e">
        <f>NA()</f>
        <v>#N/A</v>
      </c>
      <c r="D3115" s="1" t="e">
        <f t="shared" si="52"/>
        <v>#N/A</v>
      </c>
      <c r="E3115" s="1" t="e">
        <f>(C3115-MAX(C$7:C3115))/MAX(C$7:C3115)</f>
        <v>#N/A</v>
      </c>
    </row>
    <row r="3116" spans="2:5">
      <c r="B3116" s="2" t="e">
        <f>NA()</f>
        <v>#N/A</v>
      </c>
      <c r="C3116" s="6" t="e">
        <f>NA()</f>
        <v>#N/A</v>
      </c>
      <c r="D3116" s="1" t="e">
        <f t="shared" si="52"/>
        <v>#N/A</v>
      </c>
      <c r="E3116" s="1" t="e">
        <f>(C3116-MAX(C$7:C3116))/MAX(C$7:C3116)</f>
        <v>#N/A</v>
      </c>
    </row>
    <row r="3117" spans="2:5">
      <c r="B3117" s="2" t="e">
        <f>NA()</f>
        <v>#N/A</v>
      </c>
      <c r="C3117" s="6" t="e">
        <f>NA()</f>
        <v>#N/A</v>
      </c>
      <c r="D3117" s="1" t="e">
        <f t="shared" si="52"/>
        <v>#N/A</v>
      </c>
      <c r="E3117" s="1" t="e">
        <f>(C3117-MAX(C$7:C3117))/MAX(C$7:C3117)</f>
        <v>#N/A</v>
      </c>
    </row>
    <row r="3118" spans="2:5">
      <c r="B3118" s="2" t="e">
        <f>NA()</f>
        <v>#N/A</v>
      </c>
      <c r="C3118" s="6" t="e">
        <f>NA()</f>
        <v>#N/A</v>
      </c>
      <c r="D3118" s="1" t="e">
        <f t="shared" si="52"/>
        <v>#N/A</v>
      </c>
      <c r="E3118" s="1" t="e">
        <f>(C3118-MAX(C$7:C3118))/MAX(C$7:C3118)</f>
        <v>#N/A</v>
      </c>
    </row>
    <row r="3119" spans="2:5">
      <c r="B3119" s="2" t="e">
        <f>NA()</f>
        <v>#N/A</v>
      </c>
      <c r="C3119" s="6" t="e">
        <f>NA()</f>
        <v>#N/A</v>
      </c>
      <c r="D3119" s="1" t="e">
        <f t="shared" si="52"/>
        <v>#N/A</v>
      </c>
      <c r="E3119" s="1" t="e">
        <f>(C3119-MAX(C$7:C3119))/MAX(C$7:C3119)</f>
        <v>#N/A</v>
      </c>
    </row>
    <row r="3120" spans="2:5">
      <c r="B3120" s="2" t="e">
        <f>NA()</f>
        <v>#N/A</v>
      </c>
      <c r="C3120" s="6" t="e">
        <f>NA()</f>
        <v>#N/A</v>
      </c>
      <c r="D3120" s="1" t="e">
        <f t="shared" si="52"/>
        <v>#N/A</v>
      </c>
      <c r="E3120" s="1" t="e">
        <f>(C3120-MAX(C$7:C3120))/MAX(C$7:C3120)</f>
        <v>#N/A</v>
      </c>
    </row>
    <row r="3121" spans="2:5">
      <c r="B3121" s="2" t="e">
        <f>NA()</f>
        <v>#N/A</v>
      </c>
      <c r="C3121" s="6" t="e">
        <f>NA()</f>
        <v>#N/A</v>
      </c>
      <c r="D3121" s="1" t="e">
        <f t="shared" si="52"/>
        <v>#N/A</v>
      </c>
      <c r="E3121" s="1" t="e">
        <f>(C3121-MAX(C$7:C3121))/MAX(C$7:C3121)</f>
        <v>#N/A</v>
      </c>
    </row>
    <row r="3122" spans="2:5">
      <c r="B3122" s="2" t="e">
        <f>NA()</f>
        <v>#N/A</v>
      </c>
      <c r="C3122" s="6" t="e">
        <f>NA()</f>
        <v>#N/A</v>
      </c>
      <c r="D3122" s="1" t="e">
        <f t="shared" si="52"/>
        <v>#N/A</v>
      </c>
      <c r="E3122" s="1" t="e">
        <f>(C3122-MAX(C$7:C3122))/MAX(C$7:C3122)</f>
        <v>#N/A</v>
      </c>
    </row>
    <row r="3123" spans="2:5">
      <c r="B3123" s="2" t="e">
        <f>NA()</f>
        <v>#N/A</v>
      </c>
      <c r="C3123" s="6" t="e">
        <f>NA()</f>
        <v>#N/A</v>
      </c>
      <c r="D3123" s="1" t="e">
        <f t="shared" si="52"/>
        <v>#N/A</v>
      </c>
      <c r="E3123" s="1" t="e">
        <f>(C3123-MAX(C$7:C3123))/MAX(C$7:C3123)</f>
        <v>#N/A</v>
      </c>
    </row>
    <row r="3124" spans="2:5">
      <c r="B3124" s="2" t="e">
        <f>NA()</f>
        <v>#N/A</v>
      </c>
      <c r="C3124" s="6" t="e">
        <f>NA()</f>
        <v>#N/A</v>
      </c>
      <c r="D3124" s="1" t="e">
        <f t="shared" si="52"/>
        <v>#N/A</v>
      </c>
      <c r="E3124" s="1" t="e">
        <f>(C3124-MAX(C$7:C3124))/MAX(C$7:C3124)</f>
        <v>#N/A</v>
      </c>
    </row>
    <row r="3125" spans="2:5">
      <c r="B3125" s="2" t="e">
        <f>NA()</f>
        <v>#N/A</v>
      </c>
      <c r="C3125" s="6" t="e">
        <f>NA()</f>
        <v>#N/A</v>
      </c>
      <c r="D3125" s="1" t="e">
        <f t="shared" si="52"/>
        <v>#N/A</v>
      </c>
      <c r="E3125" s="1" t="e">
        <f>(C3125-MAX(C$7:C3125))/MAX(C$7:C3125)</f>
        <v>#N/A</v>
      </c>
    </row>
    <row r="3126" spans="2:5">
      <c r="B3126" s="2" t="e">
        <f>NA()</f>
        <v>#N/A</v>
      </c>
      <c r="C3126" s="6" t="e">
        <f>NA()</f>
        <v>#N/A</v>
      </c>
      <c r="D3126" s="1" t="e">
        <f t="shared" si="52"/>
        <v>#N/A</v>
      </c>
      <c r="E3126" s="1" t="e">
        <f>(C3126-MAX(C$7:C3126))/MAX(C$7:C3126)</f>
        <v>#N/A</v>
      </c>
    </row>
    <row r="3127" spans="2:5">
      <c r="B3127" s="2" t="e">
        <f>NA()</f>
        <v>#N/A</v>
      </c>
      <c r="C3127" s="6" t="e">
        <f>NA()</f>
        <v>#N/A</v>
      </c>
      <c r="D3127" s="1" t="e">
        <f t="shared" si="52"/>
        <v>#N/A</v>
      </c>
      <c r="E3127" s="1" t="e">
        <f>(C3127-MAX(C$7:C3127))/MAX(C$7:C3127)</f>
        <v>#N/A</v>
      </c>
    </row>
    <row r="3128" spans="2:5">
      <c r="B3128" s="2" t="e">
        <f>NA()</f>
        <v>#N/A</v>
      </c>
      <c r="C3128" s="6" t="e">
        <f>NA()</f>
        <v>#N/A</v>
      </c>
      <c r="D3128" s="1" t="e">
        <f t="shared" si="52"/>
        <v>#N/A</v>
      </c>
      <c r="E3128" s="1" t="e">
        <f>(C3128-MAX(C$7:C3128))/MAX(C$7:C3128)</f>
        <v>#N/A</v>
      </c>
    </row>
    <row r="3129" spans="2:5">
      <c r="B3129" s="2" t="e">
        <f>NA()</f>
        <v>#N/A</v>
      </c>
      <c r="C3129" s="6" t="e">
        <f>NA()</f>
        <v>#N/A</v>
      </c>
      <c r="D3129" s="1" t="e">
        <f t="shared" si="52"/>
        <v>#N/A</v>
      </c>
      <c r="E3129" s="1" t="e">
        <f>(C3129-MAX(C$7:C3129))/MAX(C$7:C3129)</f>
        <v>#N/A</v>
      </c>
    </row>
    <row r="3130" spans="2:5">
      <c r="B3130" s="2" t="e">
        <f>NA()</f>
        <v>#N/A</v>
      </c>
      <c r="C3130" s="6" t="e">
        <f>NA()</f>
        <v>#N/A</v>
      </c>
      <c r="D3130" s="1" t="e">
        <f t="shared" si="52"/>
        <v>#N/A</v>
      </c>
      <c r="E3130" s="1" t="e">
        <f>(C3130-MAX(C$7:C3130))/MAX(C$7:C3130)</f>
        <v>#N/A</v>
      </c>
    </row>
    <row r="3131" spans="2:5">
      <c r="B3131" s="2" t="e">
        <f>NA()</f>
        <v>#N/A</v>
      </c>
      <c r="C3131" s="6" t="e">
        <f>NA()</f>
        <v>#N/A</v>
      </c>
      <c r="D3131" s="1" t="e">
        <f t="shared" si="52"/>
        <v>#N/A</v>
      </c>
      <c r="E3131" s="1" t="e">
        <f>(C3131-MAX(C$7:C3131))/MAX(C$7:C3131)</f>
        <v>#N/A</v>
      </c>
    </row>
    <row r="3132" spans="2:5">
      <c r="B3132" s="2" t="e">
        <f>NA()</f>
        <v>#N/A</v>
      </c>
      <c r="C3132" s="6" t="e">
        <f>NA()</f>
        <v>#N/A</v>
      </c>
      <c r="D3132" s="1" t="e">
        <f t="shared" si="52"/>
        <v>#N/A</v>
      </c>
      <c r="E3132" s="1" t="e">
        <f>(C3132-MAX(C$7:C3132))/MAX(C$7:C3132)</f>
        <v>#N/A</v>
      </c>
    </row>
    <row r="3133" spans="2:5">
      <c r="B3133" s="2" t="e">
        <f>NA()</f>
        <v>#N/A</v>
      </c>
      <c r="C3133" s="6" t="e">
        <f>NA()</f>
        <v>#N/A</v>
      </c>
      <c r="D3133" s="1" t="e">
        <f t="shared" si="52"/>
        <v>#N/A</v>
      </c>
      <c r="E3133" s="1" t="e">
        <f>(C3133-MAX(C$7:C3133))/MAX(C$7:C3133)</f>
        <v>#N/A</v>
      </c>
    </row>
    <row r="3134" spans="2:5">
      <c r="B3134" s="2" t="e">
        <f>NA()</f>
        <v>#N/A</v>
      </c>
      <c r="C3134" s="6" t="e">
        <f>NA()</f>
        <v>#N/A</v>
      </c>
      <c r="D3134" s="1" t="e">
        <f t="shared" si="52"/>
        <v>#N/A</v>
      </c>
      <c r="E3134" s="1" t="e">
        <f>(C3134-MAX(C$7:C3134))/MAX(C$7:C3134)</f>
        <v>#N/A</v>
      </c>
    </row>
    <row r="3135" spans="2:5">
      <c r="B3135" s="2" t="e">
        <f>NA()</f>
        <v>#N/A</v>
      </c>
      <c r="C3135" s="6" t="e">
        <f>NA()</f>
        <v>#N/A</v>
      </c>
      <c r="D3135" s="1" t="e">
        <f t="shared" si="52"/>
        <v>#N/A</v>
      </c>
      <c r="E3135" s="1" t="e">
        <f>(C3135-MAX(C$7:C3135))/MAX(C$7:C3135)</f>
        <v>#N/A</v>
      </c>
    </row>
    <row r="3136" spans="2:5">
      <c r="B3136" s="2" t="e">
        <f>NA()</f>
        <v>#N/A</v>
      </c>
      <c r="C3136" s="6" t="e">
        <f>NA()</f>
        <v>#N/A</v>
      </c>
      <c r="D3136" s="1" t="e">
        <f t="shared" si="52"/>
        <v>#N/A</v>
      </c>
      <c r="E3136" s="1" t="e">
        <f>(C3136-MAX(C$7:C3136))/MAX(C$7:C3136)</f>
        <v>#N/A</v>
      </c>
    </row>
    <row r="3137" spans="2:5">
      <c r="B3137" s="2" t="e">
        <f>NA()</f>
        <v>#N/A</v>
      </c>
      <c r="C3137" s="6" t="e">
        <f>NA()</f>
        <v>#N/A</v>
      </c>
      <c r="D3137" s="1" t="e">
        <f t="shared" si="52"/>
        <v>#N/A</v>
      </c>
      <c r="E3137" s="1" t="e">
        <f>(C3137-MAX(C$7:C3137))/MAX(C$7:C3137)</f>
        <v>#N/A</v>
      </c>
    </row>
    <row r="3138" spans="2:5">
      <c r="B3138" s="2" t="e">
        <f>NA()</f>
        <v>#N/A</v>
      </c>
      <c r="C3138" s="6" t="e">
        <f>NA()</f>
        <v>#N/A</v>
      </c>
      <c r="D3138" s="1" t="e">
        <f t="shared" si="52"/>
        <v>#N/A</v>
      </c>
      <c r="E3138" s="1" t="e">
        <f>(C3138-MAX(C$7:C3138))/MAX(C$7:C3138)</f>
        <v>#N/A</v>
      </c>
    </row>
    <row r="3139" spans="2:5">
      <c r="B3139" s="2" t="e">
        <f>NA()</f>
        <v>#N/A</v>
      </c>
      <c r="C3139" s="6" t="e">
        <f>NA()</f>
        <v>#N/A</v>
      </c>
      <c r="D3139" s="1" t="e">
        <f t="shared" si="52"/>
        <v>#N/A</v>
      </c>
      <c r="E3139" s="1" t="e">
        <f>(C3139-MAX(C$7:C3139))/MAX(C$7:C3139)</f>
        <v>#N/A</v>
      </c>
    </row>
    <row r="3140" spans="2:5">
      <c r="B3140" s="2" t="e">
        <f>NA()</f>
        <v>#N/A</v>
      </c>
      <c r="C3140" s="6" t="e">
        <f>NA()</f>
        <v>#N/A</v>
      </c>
      <c r="D3140" s="1" t="e">
        <f t="shared" si="52"/>
        <v>#N/A</v>
      </c>
      <c r="E3140" s="1" t="e">
        <f>(C3140-MAX(C$7:C3140))/MAX(C$7:C3140)</f>
        <v>#N/A</v>
      </c>
    </row>
    <row r="3141" spans="2:5">
      <c r="B3141" s="2" t="e">
        <f>NA()</f>
        <v>#N/A</v>
      </c>
      <c r="C3141" s="6" t="e">
        <f>NA()</f>
        <v>#N/A</v>
      </c>
      <c r="D3141" s="1" t="e">
        <f t="shared" si="52"/>
        <v>#N/A</v>
      </c>
      <c r="E3141" s="1" t="e">
        <f>(C3141-MAX(C$7:C3141))/MAX(C$7:C3141)</f>
        <v>#N/A</v>
      </c>
    </row>
    <row r="3142" spans="2:5">
      <c r="B3142" s="2" t="e">
        <f>NA()</f>
        <v>#N/A</v>
      </c>
      <c r="C3142" s="6" t="e">
        <f>NA()</f>
        <v>#N/A</v>
      </c>
      <c r="D3142" s="1" t="e">
        <f t="shared" si="52"/>
        <v>#N/A</v>
      </c>
      <c r="E3142" s="1" t="e">
        <f>(C3142-MAX(C$7:C3142))/MAX(C$7:C3142)</f>
        <v>#N/A</v>
      </c>
    </row>
    <row r="3143" spans="2:5">
      <c r="B3143" s="2" t="e">
        <f>NA()</f>
        <v>#N/A</v>
      </c>
      <c r="C3143" s="6" t="e">
        <f>NA()</f>
        <v>#N/A</v>
      </c>
      <c r="D3143" s="1" t="e">
        <f t="shared" si="52"/>
        <v>#N/A</v>
      </c>
      <c r="E3143" s="1" t="e">
        <f>(C3143-MAX(C$7:C3143))/MAX(C$7:C3143)</f>
        <v>#N/A</v>
      </c>
    </row>
    <row r="3144" spans="2:5">
      <c r="B3144" s="2" t="e">
        <f>NA()</f>
        <v>#N/A</v>
      </c>
      <c r="C3144" s="6" t="e">
        <f>NA()</f>
        <v>#N/A</v>
      </c>
      <c r="D3144" s="1" t="e">
        <f t="shared" si="52"/>
        <v>#N/A</v>
      </c>
      <c r="E3144" s="1" t="e">
        <f>(C3144-MAX(C$7:C3144))/MAX(C$7:C3144)</f>
        <v>#N/A</v>
      </c>
    </row>
    <row r="3145" spans="2:5">
      <c r="B3145" s="2" t="e">
        <f>NA()</f>
        <v>#N/A</v>
      </c>
      <c r="C3145" s="6" t="e">
        <f>NA()</f>
        <v>#N/A</v>
      </c>
      <c r="D3145" s="1" t="e">
        <f t="shared" ref="D3145:D3208" si="53">C3145/C3144-1</f>
        <v>#N/A</v>
      </c>
      <c r="E3145" s="1" t="e">
        <f>(C3145-MAX(C$7:C3145))/MAX(C$7:C3145)</f>
        <v>#N/A</v>
      </c>
    </row>
    <row r="3146" spans="2:5">
      <c r="B3146" s="2" t="e">
        <f>NA()</f>
        <v>#N/A</v>
      </c>
      <c r="C3146" s="6" t="e">
        <f>NA()</f>
        <v>#N/A</v>
      </c>
      <c r="D3146" s="1" t="e">
        <f t="shared" si="53"/>
        <v>#N/A</v>
      </c>
      <c r="E3146" s="1" t="e">
        <f>(C3146-MAX(C$7:C3146))/MAX(C$7:C3146)</f>
        <v>#N/A</v>
      </c>
    </row>
    <row r="3147" spans="2:5">
      <c r="B3147" s="2" t="e">
        <f>NA()</f>
        <v>#N/A</v>
      </c>
      <c r="C3147" s="6" t="e">
        <f>NA()</f>
        <v>#N/A</v>
      </c>
      <c r="D3147" s="1" t="e">
        <f t="shared" si="53"/>
        <v>#N/A</v>
      </c>
      <c r="E3147" s="1" t="e">
        <f>(C3147-MAX(C$7:C3147))/MAX(C$7:C3147)</f>
        <v>#N/A</v>
      </c>
    </row>
    <row r="3148" spans="2:5">
      <c r="B3148" s="2" t="e">
        <f>NA()</f>
        <v>#N/A</v>
      </c>
      <c r="C3148" s="6" t="e">
        <f>NA()</f>
        <v>#N/A</v>
      </c>
      <c r="D3148" s="1" t="e">
        <f t="shared" si="53"/>
        <v>#N/A</v>
      </c>
      <c r="E3148" s="1" t="e">
        <f>(C3148-MAX(C$7:C3148))/MAX(C$7:C3148)</f>
        <v>#N/A</v>
      </c>
    </row>
    <row r="3149" spans="2:5">
      <c r="B3149" s="2" t="e">
        <f>NA()</f>
        <v>#N/A</v>
      </c>
      <c r="C3149" s="6" t="e">
        <f>NA()</f>
        <v>#N/A</v>
      </c>
      <c r="D3149" s="1" t="e">
        <f t="shared" si="53"/>
        <v>#N/A</v>
      </c>
      <c r="E3149" s="1" t="e">
        <f>(C3149-MAX(C$7:C3149))/MAX(C$7:C3149)</f>
        <v>#N/A</v>
      </c>
    </row>
    <row r="3150" spans="2:5">
      <c r="B3150" s="2" t="e">
        <f>NA()</f>
        <v>#N/A</v>
      </c>
      <c r="C3150" s="6" t="e">
        <f>NA()</f>
        <v>#N/A</v>
      </c>
      <c r="D3150" s="1" t="e">
        <f t="shared" si="53"/>
        <v>#N/A</v>
      </c>
      <c r="E3150" s="1" t="e">
        <f>(C3150-MAX(C$7:C3150))/MAX(C$7:C3150)</f>
        <v>#N/A</v>
      </c>
    </row>
    <row r="3151" spans="2:5">
      <c r="B3151" s="2" t="e">
        <f>NA()</f>
        <v>#N/A</v>
      </c>
      <c r="C3151" s="6" t="e">
        <f>NA()</f>
        <v>#N/A</v>
      </c>
      <c r="D3151" s="1" t="e">
        <f t="shared" si="53"/>
        <v>#N/A</v>
      </c>
      <c r="E3151" s="1" t="e">
        <f>(C3151-MAX(C$7:C3151))/MAX(C$7:C3151)</f>
        <v>#N/A</v>
      </c>
    </row>
    <row r="3152" spans="2:5">
      <c r="B3152" s="2" t="e">
        <f>NA()</f>
        <v>#N/A</v>
      </c>
      <c r="C3152" s="6" t="e">
        <f>NA()</f>
        <v>#N/A</v>
      </c>
      <c r="D3152" s="1" t="e">
        <f t="shared" si="53"/>
        <v>#N/A</v>
      </c>
      <c r="E3152" s="1" t="e">
        <f>(C3152-MAX(C$7:C3152))/MAX(C$7:C3152)</f>
        <v>#N/A</v>
      </c>
    </row>
    <row r="3153" spans="2:5">
      <c r="B3153" s="2" t="e">
        <f>NA()</f>
        <v>#N/A</v>
      </c>
      <c r="C3153" s="6" t="e">
        <f>NA()</f>
        <v>#N/A</v>
      </c>
      <c r="D3153" s="1" t="e">
        <f t="shared" si="53"/>
        <v>#N/A</v>
      </c>
      <c r="E3153" s="1" t="e">
        <f>(C3153-MAX(C$7:C3153))/MAX(C$7:C3153)</f>
        <v>#N/A</v>
      </c>
    </row>
    <row r="3154" spans="2:5">
      <c r="B3154" s="2" t="e">
        <f>NA()</f>
        <v>#N/A</v>
      </c>
      <c r="C3154" s="6" t="e">
        <f>NA()</f>
        <v>#N/A</v>
      </c>
      <c r="D3154" s="1" t="e">
        <f t="shared" si="53"/>
        <v>#N/A</v>
      </c>
      <c r="E3154" s="1" t="e">
        <f>(C3154-MAX(C$7:C3154))/MAX(C$7:C3154)</f>
        <v>#N/A</v>
      </c>
    </row>
    <row r="3155" spans="2:5">
      <c r="B3155" s="2" t="e">
        <f>NA()</f>
        <v>#N/A</v>
      </c>
      <c r="C3155" s="6" t="e">
        <f>NA()</f>
        <v>#N/A</v>
      </c>
      <c r="D3155" s="1" t="e">
        <f t="shared" si="53"/>
        <v>#N/A</v>
      </c>
      <c r="E3155" s="1" t="e">
        <f>(C3155-MAX(C$7:C3155))/MAX(C$7:C3155)</f>
        <v>#N/A</v>
      </c>
    </row>
    <row r="3156" spans="2:5">
      <c r="B3156" s="2" t="e">
        <f>NA()</f>
        <v>#N/A</v>
      </c>
      <c r="C3156" s="6" t="e">
        <f>NA()</f>
        <v>#N/A</v>
      </c>
      <c r="D3156" s="1" t="e">
        <f t="shared" si="53"/>
        <v>#N/A</v>
      </c>
      <c r="E3156" s="1" t="e">
        <f>(C3156-MAX(C$7:C3156))/MAX(C$7:C3156)</f>
        <v>#N/A</v>
      </c>
    </row>
    <row r="3157" spans="2:5">
      <c r="B3157" s="2" t="e">
        <f>NA()</f>
        <v>#N/A</v>
      </c>
      <c r="C3157" s="6" t="e">
        <f>NA()</f>
        <v>#N/A</v>
      </c>
      <c r="D3157" s="1" t="e">
        <f t="shared" si="53"/>
        <v>#N/A</v>
      </c>
      <c r="E3157" s="1" t="e">
        <f>(C3157-MAX(C$7:C3157))/MAX(C$7:C3157)</f>
        <v>#N/A</v>
      </c>
    </row>
    <row r="3158" spans="2:5">
      <c r="B3158" s="2" t="e">
        <f>NA()</f>
        <v>#N/A</v>
      </c>
      <c r="C3158" s="6" t="e">
        <f>NA()</f>
        <v>#N/A</v>
      </c>
      <c r="D3158" s="1" t="e">
        <f t="shared" si="53"/>
        <v>#N/A</v>
      </c>
      <c r="E3158" s="1" t="e">
        <f>(C3158-MAX(C$7:C3158))/MAX(C$7:C3158)</f>
        <v>#N/A</v>
      </c>
    </row>
    <row r="3159" spans="2:5">
      <c r="B3159" s="2" t="e">
        <f>NA()</f>
        <v>#N/A</v>
      </c>
      <c r="C3159" s="6" t="e">
        <f>NA()</f>
        <v>#N/A</v>
      </c>
      <c r="D3159" s="1" t="e">
        <f t="shared" si="53"/>
        <v>#N/A</v>
      </c>
      <c r="E3159" s="1" t="e">
        <f>(C3159-MAX(C$7:C3159))/MAX(C$7:C3159)</f>
        <v>#N/A</v>
      </c>
    </row>
    <row r="3160" spans="2:5">
      <c r="B3160" s="2" t="e">
        <f>NA()</f>
        <v>#N/A</v>
      </c>
      <c r="C3160" s="6" t="e">
        <f>NA()</f>
        <v>#N/A</v>
      </c>
      <c r="D3160" s="1" t="e">
        <f t="shared" si="53"/>
        <v>#N/A</v>
      </c>
      <c r="E3160" s="1" t="e">
        <f>(C3160-MAX(C$7:C3160))/MAX(C$7:C3160)</f>
        <v>#N/A</v>
      </c>
    </row>
    <row r="3161" spans="2:5">
      <c r="B3161" s="2" t="e">
        <f>NA()</f>
        <v>#N/A</v>
      </c>
      <c r="C3161" s="6" t="e">
        <f>NA()</f>
        <v>#N/A</v>
      </c>
      <c r="D3161" s="1" t="e">
        <f t="shared" si="53"/>
        <v>#N/A</v>
      </c>
      <c r="E3161" s="1" t="e">
        <f>(C3161-MAX(C$7:C3161))/MAX(C$7:C3161)</f>
        <v>#N/A</v>
      </c>
    </row>
    <row r="3162" spans="2:5">
      <c r="B3162" s="2" t="e">
        <f>NA()</f>
        <v>#N/A</v>
      </c>
      <c r="C3162" s="6" t="e">
        <f>NA()</f>
        <v>#N/A</v>
      </c>
      <c r="D3162" s="1" t="e">
        <f t="shared" si="53"/>
        <v>#N/A</v>
      </c>
      <c r="E3162" s="1" t="e">
        <f>(C3162-MAX(C$7:C3162))/MAX(C$7:C3162)</f>
        <v>#N/A</v>
      </c>
    </row>
    <row r="3163" spans="2:5">
      <c r="B3163" s="2" t="e">
        <f>NA()</f>
        <v>#N/A</v>
      </c>
      <c r="C3163" s="6" t="e">
        <f>NA()</f>
        <v>#N/A</v>
      </c>
      <c r="D3163" s="1" t="e">
        <f t="shared" si="53"/>
        <v>#N/A</v>
      </c>
      <c r="E3163" s="1" t="e">
        <f>(C3163-MAX(C$7:C3163))/MAX(C$7:C3163)</f>
        <v>#N/A</v>
      </c>
    </row>
    <row r="3164" spans="2:5">
      <c r="B3164" s="2" t="e">
        <f>NA()</f>
        <v>#N/A</v>
      </c>
      <c r="C3164" s="6" t="e">
        <f>NA()</f>
        <v>#N/A</v>
      </c>
      <c r="D3164" s="1" t="e">
        <f t="shared" si="53"/>
        <v>#N/A</v>
      </c>
      <c r="E3164" s="1" t="e">
        <f>(C3164-MAX(C$7:C3164))/MAX(C$7:C3164)</f>
        <v>#N/A</v>
      </c>
    </row>
    <row r="3165" spans="2:5">
      <c r="B3165" s="2" t="e">
        <f>NA()</f>
        <v>#N/A</v>
      </c>
      <c r="C3165" s="6" t="e">
        <f>NA()</f>
        <v>#N/A</v>
      </c>
      <c r="D3165" s="1" t="e">
        <f t="shared" si="53"/>
        <v>#N/A</v>
      </c>
      <c r="E3165" s="1" t="e">
        <f>(C3165-MAX(C$7:C3165))/MAX(C$7:C3165)</f>
        <v>#N/A</v>
      </c>
    </row>
    <row r="3166" spans="2:5">
      <c r="B3166" s="2" t="e">
        <f>NA()</f>
        <v>#N/A</v>
      </c>
      <c r="C3166" s="6" t="e">
        <f>NA()</f>
        <v>#N/A</v>
      </c>
      <c r="D3166" s="1" t="e">
        <f t="shared" si="53"/>
        <v>#N/A</v>
      </c>
      <c r="E3166" s="1" t="e">
        <f>(C3166-MAX(C$7:C3166))/MAX(C$7:C3166)</f>
        <v>#N/A</v>
      </c>
    </row>
    <row r="3167" spans="2:5">
      <c r="B3167" s="2" t="e">
        <f>NA()</f>
        <v>#N/A</v>
      </c>
      <c r="C3167" s="6" t="e">
        <f>NA()</f>
        <v>#N/A</v>
      </c>
      <c r="D3167" s="1" t="e">
        <f t="shared" si="53"/>
        <v>#N/A</v>
      </c>
      <c r="E3167" s="1" t="e">
        <f>(C3167-MAX(C$7:C3167))/MAX(C$7:C3167)</f>
        <v>#N/A</v>
      </c>
    </row>
    <row r="3168" spans="2:5">
      <c r="B3168" s="2" t="e">
        <f>NA()</f>
        <v>#N/A</v>
      </c>
      <c r="C3168" s="6" t="e">
        <f>NA()</f>
        <v>#N/A</v>
      </c>
      <c r="D3168" s="1" t="e">
        <f t="shared" si="53"/>
        <v>#N/A</v>
      </c>
      <c r="E3168" s="1" t="e">
        <f>(C3168-MAX(C$7:C3168))/MAX(C$7:C3168)</f>
        <v>#N/A</v>
      </c>
    </row>
    <row r="3169" spans="2:5">
      <c r="B3169" s="2" t="e">
        <f>NA()</f>
        <v>#N/A</v>
      </c>
      <c r="C3169" s="6" t="e">
        <f>NA()</f>
        <v>#N/A</v>
      </c>
      <c r="D3169" s="1" t="e">
        <f t="shared" si="53"/>
        <v>#N/A</v>
      </c>
      <c r="E3169" s="1" t="e">
        <f>(C3169-MAX(C$7:C3169))/MAX(C$7:C3169)</f>
        <v>#N/A</v>
      </c>
    </row>
    <row r="3170" spans="2:5">
      <c r="B3170" s="2" t="e">
        <f>NA()</f>
        <v>#N/A</v>
      </c>
      <c r="C3170" s="6" t="e">
        <f>NA()</f>
        <v>#N/A</v>
      </c>
      <c r="D3170" s="1" t="e">
        <f t="shared" si="53"/>
        <v>#N/A</v>
      </c>
      <c r="E3170" s="1" t="e">
        <f>(C3170-MAX(C$7:C3170))/MAX(C$7:C3170)</f>
        <v>#N/A</v>
      </c>
    </row>
    <row r="3171" spans="2:5">
      <c r="B3171" s="2" t="e">
        <f>NA()</f>
        <v>#N/A</v>
      </c>
      <c r="C3171" s="6" t="e">
        <f>NA()</f>
        <v>#N/A</v>
      </c>
      <c r="D3171" s="1" t="e">
        <f t="shared" si="53"/>
        <v>#N/A</v>
      </c>
      <c r="E3171" s="1" t="e">
        <f>(C3171-MAX(C$7:C3171))/MAX(C$7:C3171)</f>
        <v>#N/A</v>
      </c>
    </row>
    <row r="3172" spans="2:5">
      <c r="B3172" s="2" t="e">
        <f>NA()</f>
        <v>#N/A</v>
      </c>
      <c r="C3172" s="6" t="e">
        <f>NA()</f>
        <v>#N/A</v>
      </c>
      <c r="D3172" s="1" t="e">
        <f t="shared" si="53"/>
        <v>#N/A</v>
      </c>
      <c r="E3172" s="1" t="e">
        <f>(C3172-MAX(C$7:C3172))/MAX(C$7:C3172)</f>
        <v>#N/A</v>
      </c>
    </row>
    <row r="3173" spans="2:5">
      <c r="B3173" s="2" t="e">
        <f>NA()</f>
        <v>#N/A</v>
      </c>
      <c r="C3173" s="6" t="e">
        <f>NA()</f>
        <v>#N/A</v>
      </c>
      <c r="D3173" s="1" t="e">
        <f t="shared" si="53"/>
        <v>#N/A</v>
      </c>
      <c r="E3173" s="1" t="e">
        <f>(C3173-MAX(C$7:C3173))/MAX(C$7:C3173)</f>
        <v>#N/A</v>
      </c>
    </row>
    <row r="3174" spans="2:5">
      <c r="B3174" s="2" t="e">
        <f>NA()</f>
        <v>#N/A</v>
      </c>
      <c r="C3174" s="6" t="e">
        <f>NA()</f>
        <v>#N/A</v>
      </c>
      <c r="D3174" s="1" t="e">
        <f t="shared" si="53"/>
        <v>#N/A</v>
      </c>
      <c r="E3174" s="1" t="e">
        <f>(C3174-MAX(C$7:C3174))/MAX(C$7:C3174)</f>
        <v>#N/A</v>
      </c>
    </row>
    <row r="3175" spans="2:5">
      <c r="B3175" s="2" t="e">
        <f>NA()</f>
        <v>#N/A</v>
      </c>
      <c r="C3175" s="6" t="e">
        <f>NA()</f>
        <v>#N/A</v>
      </c>
      <c r="D3175" s="1" t="e">
        <f t="shared" si="53"/>
        <v>#N/A</v>
      </c>
      <c r="E3175" s="1" t="e">
        <f>(C3175-MAX(C$7:C3175))/MAX(C$7:C3175)</f>
        <v>#N/A</v>
      </c>
    </row>
    <row r="3176" spans="2:5">
      <c r="B3176" s="2" t="e">
        <f>NA()</f>
        <v>#N/A</v>
      </c>
      <c r="C3176" s="6" t="e">
        <f>NA()</f>
        <v>#N/A</v>
      </c>
      <c r="D3176" s="1" t="e">
        <f t="shared" si="53"/>
        <v>#N/A</v>
      </c>
      <c r="E3176" s="1" t="e">
        <f>(C3176-MAX(C$7:C3176))/MAX(C$7:C3176)</f>
        <v>#N/A</v>
      </c>
    </row>
    <row r="3177" spans="2:5">
      <c r="B3177" s="2" t="e">
        <f>NA()</f>
        <v>#N/A</v>
      </c>
      <c r="C3177" s="6" t="e">
        <f>NA()</f>
        <v>#N/A</v>
      </c>
      <c r="D3177" s="1" t="e">
        <f t="shared" si="53"/>
        <v>#N/A</v>
      </c>
      <c r="E3177" s="1" t="e">
        <f>(C3177-MAX(C$7:C3177))/MAX(C$7:C3177)</f>
        <v>#N/A</v>
      </c>
    </row>
    <row r="3178" spans="2:5">
      <c r="B3178" s="2" t="e">
        <f>NA()</f>
        <v>#N/A</v>
      </c>
      <c r="C3178" s="6" t="e">
        <f>NA()</f>
        <v>#N/A</v>
      </c>
      <c r="D3178" s="1" t="e">
        <f t="shared" si="53"/>
        <v>#N/A</v>
      </c>
      <c r="E3178" s="1" t="e">
        <f>(C3178-MAX(C$7:C3178))/MAX(C$7:C3178)</f>
        <v>#N/A</v>
      </c>
    </row>
    <row r="3179" spans="2:5">
      <c r="B3179" s="2" t="e">
        <f>NA()</f>
        <v>#N/A</v>
      </c>
      <c r="C3179" s="6" t="e">
        <f>NA()</f>
        <v>#N/A</v>
      </c>
      <c r="D3179" s="1" t="e">
        <f t="shared" si="53"/>
        <v>#N/A</v>
      </c>
      <c r="E3179" s="1" t="e">
        <f>(C3179-MAX(C$7:C3179))/MAX(C$7:C3179)</f>
        <v>#N/A</v>
      </c>
    </row>
    <row r="3180" spans="2:5">
      <c r="B3180" s="2" t="e">
        <f>NA()</f>
        <v>#N/A</v>
      </c>
      <c r="C3180" s="6" t="e">
        <f>NA()</f>
        <v>#N/A</v>
      </c>
      <c r="D3180" s="1" t="e">
        <f t="shared" si="53"/>
        <v>#N/A</v>
      </c>
      <c r="E3180" s="1" t="e">
        <f>(C3180-MAX(C$7:C3180))/MAX(C$7:C3180)</f>
        <v>#N/A</v>
      </c>
    </row>
    <row r="3181" spans="2:5">
      <c r="B3181" s="2" t="e">
        <f>NA()</f>
        <v>#N/A</v>
      </c>
      <c r="C3181" s="6" t="e">
        <f>NA()</f>
        <v>#N/A</v>
      </c>
      <c r="D3181" s="1" t="e">
        <f t="shared" si="53"/>
        <v>#N/A</v>
      </c>
      <c r="E3181" s="1" t="e">
        <f>(C3181-MAX(C$7:C3181))/MAX(C$7:C3181)</f>
        <v>#N/A</v>
      </c>
    </row>
    <row r="3182" spans="2:5">
      <c r="B3182" s="2" t="e">
        <f>NA()</f>
        <v>#N/A</v>
      </c>
      <c r="C3182" s="6" t="e">
        <f>NA()</f>
        <v>#N/A</v>
      </c>
      <c r="D3182" s="1" t="e">
        <f t="shared" si="53"/>
        <v>#N/A</v>
      </c>
      <c r="E3182" s="1" t="e">
        <f>(C3182-MAX(C$7:C3182))/MAX(C$7:C3182)</f>
        <v>#N/A</v>
      </c>
    </row>
    <row r="3183" spans="2:5">
      <c r="B3183" s="2" t="e">
        <f>NA()</f>
        <v>#N/A</v>
      </c>
      <c r="C3183" s="6" t="e">
        <f>NA()</f>
        <v>#N/A</v>
      </c>
      <c r="D3183" s="1" t="e">
        <f t="shared" si="53"/>
        <v>#N/A</v>
      </c>
      <c r="E3183" s="1" t="e">
        <f>(C3183-MAX(C$7:C3183))/MAX(C$7:C3183)</f>
        <v>#N/A</v>
      </c>
    </row>
    <row r="3184" spans="2:5">
      <c r="B3184" s="2" t="e">
        <f>NA()</f>
        <v>#N/A</v>
      </c>
      <c r="C3184" s="6" t="e">
        <f>NA()</f>
        <v>#N/A</v>
      </c>
      <c r="D3184" s="1" t="e">
        <f t="shared" si="53"/>
        <v>#N/A</v>
      </c>
      <c r="E3184" s="1" t="e">
        <f>(C3184-MAX(C$7:C3184))/MAX(C$7:C3184)</f>
        <v>#N/A</v>
      </c>
    </row>
    <row r="3185" spans="2:5">
      <c r="B3185" s="2" t="e">
        <f>NA()</f>
        <v>#N/A</v>
      </c>
      <c r="C3185" s="6" t="e">
        <f>NA()</f>
        <v>#N/A</v>
      </c>
      <c r="D3185" s="1" t="e">
        <f t="shared" si="53"/>
        <v>#N/A</v>
      </c>
      <c r="E3185" s="1" t="e">
        <f>(C3185-MAX(C$7:C3185))/MAX(C$7:C3185)</f>
        <v>#N/A</v>
      </c>
    </row>
    <row r="3186" spans="2:5">
      <c r="B3186" s="2" t="e">
        <f>NA()</f>
        <v>#N/A</v>
      </c>
      <c r="C3186" s="6" t="e">
        <f>NA()</f>
        <v>#N/A</v>
      </c>
      <c r="D3186" s="1" t="e">
        <f t="shared" si="53"/>
        <v>#N/A</v>
      </c>
      <c r="E3186" s="1" t="e">
        <f>(C3186-MAX(C$7:C3186))/MAX(C$7:C3186)</f>
        <v>#N/A</v>
      </c>
    </row>
    <row r="3187" spans="2:5">
      <c r="B3187" s="2" t="e">
        <f>NA()</f>
        <v>#N/A</v>
      </c>
      <c r="C3187" s="6" t="e">
        <f>NA()</f>
        <v>#N/A</v>
      </c>
      <c r="D3187" s="1" t="e">
        <f t="shared" si="53"/>
        <v>#N/A</v>
      </c>
      <c r="E3187" s="1" t="e">
        <f>(C3187-MAX(C$7:C3187))/MAX(C$7:C3187)</f>
        <v>#N/A</v>
      </c>
    </row>
    <row r="3188" spans="2:5">
      <c r="B3188" s="2" t="e">
        <f>NA()</f>
        <v>#N/A</v>
      </c>
      <c r="C3188" s="6" t="e">
        <f>NA()</f>
        <v>#N/A</v>
      </c>
      <c r="D3188" s="1" t="e">
        <f t="shared" si="53"/>
        <v>#N/A</v>
      </c>
      <c r="E3188" s="1" t="e">
        <f>(C3188-MAX(C$7:C3188))/MAX(C$7:C3188)</f>
        <v>#N/A</v>
      </c>
    </row>
    <row r="3189" spans="2:5">
      <c r="B3189" s="2" t="e">
        <f>NA()</f>
        <v>#N/A</v>
      </c>
      <c r="C3189" s="6" t="e">
        <f>NA()</f>
        <v>#N/A</v>
      </c>
      <c r="D3189" s="1" t="e">
        <f t="shared" si="53"/>
        <v>#N/A</v>
      </c>
      <c r="E3189" s="1" t="e">
        <f>(C3189-MAX(C$7:C3189))/MAX(C$7:C3189)</f>
        <v>#N/A</v>
      </c>
    </row>
    <row r="3190" spans="2:5">
      <c r="B3190" s="2" t="e">
        <f>NA()</f>
        <v>#N/A</v>
      </c>
      <c r="C3190" s="6" t="e">
        <f>NA()</f>
        <v>#N/A</v>
      </c>
      <c r="D3190" s="1" t="e">
        <f t="shared" si="53"/>
        <v>#N/A</v>
      </c>
      <c r="E3190" s="1" t="e">
        <f>(C3190-MAX(C$7:C3190))/MAX(C$7:C3190)</f>
        <v>#N/A</v>
      </c>
    </row>
    <row r="3191" spans="2:5">
      <c r="B3191" s="2" t="e">
        <f>NA()</f>
        <v>#N/A</v>
      </c>
      <c r="C3191" s="6" t="e">
        <f>NA()</f>
        <v>#N/A</v>
      </c>
      <c r="D3191" s="1" t="e">
        <f t="shared" si="53"/>
        <v>#N/A</v>
      </c>
      <c r="E3191" s="1" t="e">
        <f>(C3191-MAX(C$7:C3191))/MAX(C$7:C3191)</f>
        <v>#N/A</v>
      </c>
    </row>
    <row r="3192" spans="2:5">
      <c r="B3192" s="2" t="e">
        <f>NA()</f>
        <v>#N/A</v>
      </c>
      <c r="C3192" s="6" t="e">
        <f>NA()</f>
        <v>#N/A</v>
      </c>
      <c r="D3192" s="1" t="e">
        <f t="shared" si="53"/>
        <v>#N/A</v>
      </c>
      <c r="E3192" s="1" t="e">
        <f>(C3192-MAX(C$7:C3192))/MAX(C$7:C3192)</f>
        <v>#N/A</v>
      </c>
    </row>
    <row r="3193" spans="2:5">
      <c r="B3193" s="2" t="e">
        <f>NA()</f>
        <v>#N/A</v>
      </c>
      <c r="C3193" s="6" t="e">
        <f>NA()</f>
        <v>#N/A</v>
      </c>
      <c r="D3193" s="1" t="e">
        <f t="shared" si="53"/>
        <v>#N/A</v>
      </c>
      <c r="E3193" s="1" t="e">
        <f>(C3193-MAX(C$7:C3193))/MAX(C$7:C3193)</f>
        <v>#N/A</v>
      </c>
    </row>
    <row r="3194" spans="2:5">
      <c r="B3194" s="2" t="e">
        <f>NA()</f>
        <v>#N/A</v>
      </c>
      <c r="C3194" s="6" t="e">
        <f>NA()</f>
        <v>#N/A</v>
      </c>
      <c r="D3194" s="1" t="e">
        <f t="shared" si="53"/>
        <v>#N/A</v>
      </c>
      <c r="E3194" s="1" t="e">
        <f>(C3194-MAX(C$7:C3194))/MAX(C$7:C3194)</f>
        <v>#N/A</v>
      </c>
    </row>
    <row r="3195" spans="2:5">
      <c r="B3195" s="2" t="e">
        <f>NA()</f>
        <v>#N/A</v>
      </c>
      <c r="C3195" s="6" t="e">
        <f>NA()</f>
        <v>#N/A</v>
      </c>
      <c r="D3195" s="1" t="e">
        <f t="shared" si="53"/>
        <v>#N/A</v>
      </c>
      <c r="E3195" s="1" t="e">
        <f>(C3195-MAX(C$7:C3195))/MAX(C$7:C3195)</f>
        <v>#N/A</v>
      </c>
    </row>
    <row r="3196" spans="2:5">
      <c r="B3196" s="2" t="e">
        <f>NA()</f>
        <v>#N/A</v>
      </c>
      <c r="C3196" s="6" t="e">
        <f>NA()</f>
        <v>#N/A</v>
      </c>
      <c r="D3196" s="1" t="e">
        <f t="shared" si="53"/>
        <v>#N/A</v>
      </c>
      <c r="E3196" s="1" t="e">
        <f>(C3196-MAX(C$7:C3196))/MAX(C$7:C3196)</f>
        <v>#N/A</v>
      </c>
    </row>
    <row r="3197" spans="2:5">
      <c r="B3197" s="2" t="e">
        <f>NA()</f>
        <v>#N/A</v>
      </c>
      <c r="C3197" s="6" t="e">
        <f>NA()</f>
        <v>#N/A</v>
      </c>
      <c r="D3197" s="1" t="e">
        <f t="shared" si="53"/>
        <v>#N/A</v>
      </c>
      <c r="E3197" s="1" t="e">
        <f>(C3197-MAX(C$7:C3197))/MAX(C$7:C3197)</f>
        <v>#N/A</v>
      </c>
    </row>
    <row r="3198" spans="2:5">
      <c r="B3198" s="2" t="e">
        <f>NA()</f>
        <v>#N/A</v>
      </c>
      <c r="C3198" s="6" t="e">
        <f>NA()</f>
        <v>#N/A</v>
      </c>
      <c r="D3198" s="1" t="e">
        <f t="shared" si="53"/>
        <v>#N/A</v>
      </c>
      <c r="E3198" s="1" t="e">
        <f>(C3198-MAX(C$7:C3198))/MAX(C$7:C3198)</f>
        <v>#N/A</v>
      </c>
    </row>
    <row r="3199" spans="2:5">
      <c r="B3199" s="2" t="e">
        <f>NA()</f>
        <v>#N/A</v>
      </c>
      <c r="C3199" s="6" t="e">
        <f>NA()</f>
        <v>#N/A</v>
      </c>
      <c r="D3199" s="1" t="e">
        <f t="shared" si="53"/>
        <v>#N/A</v>
      </c>
      <c r="E3199" s="1" t="e">
        <f>(C3199-MAX(C$7:C3199))/MAX(C$7:C3199)</f>
        <v>#N/A</v>
      </c>
    </row>
    <row r="3200" spans="2:5">
      <c r="B3200" s="2" t="e">
        <f>NA()</f>
        <v>#N/A</v>
      </c>
      <c r="C3200" s="6" t="e">
        <f>NA()</f>
        <v>#N/A</v>
      </c>
      <c r="D3200" s="1" t="e">
        <f t="shared" si="53"/>
        <v>#N/A</v>
      </c>
      <c r="E3200" s="1" t="e">
        <f>(C3200-MAX(C$7:C3200))/MAX(C$7:C3200)</f>
        <v>#N/A</v>
      </c>
    </row>
    <row r="3201" spans="2:5">
      <c r="B3201" s="2" t="e">
        <f>NA()</f>
        <v>#N/A</v>
      </c>
      <c r="C3201" s="6" t="e">
        <f>NA()</f>
        <v>#N/A</v>
      </c>
      <c r="D3201" s="1" t="e">
        <f t="shared" si="53"/>
        <v>#N/A</v>
      </c>
      <c r="E3201" s="1" t="e">
        <f>(C3201-MAX(C$7:C3201))/MAX(C$7:C3201)</f>
        <v>#N/A</v>
      </c>
    </row>
    <row r="3202" spans="2:5">
      <c r="B3202" s="2" t="e">
        <f>NA()</f>
        <v>#N/A</v>
      </c>
      <c r="C3202" s="6" t="e">
        <f>NA()</f>
        <v>#N/A</v>
      </c>
      <c r="D3202" s="1" t="e">
        <f t="shared" si="53"/>
        <v>#N/A</v>
      </c>
      <c r="E3202" s="1" t="e">
        <f>(C3202-MAX(C$7:C3202))/MAX(C$7:C3202)</f>
        <v>#N/A</v>
      </c>
    </row>
    <row r="3203" spans="2:5">
      <c r="B3203" s="2" t="e">
        <f>NA()</f>
        <v>#N/A</v>
      </c>
      <c r="C3203" s="6" t="e">
        <f>NA()</f>
        <v>#N/A</v>
      </c>
      <c r="D3203" s="1" t="e">
        <f t="shared" si="53"/>
        <v>#N/A</v>
      </c>
      <c r="E3203" s="1" t="e">
        <f>(C3203-MAX(C$7:C3203))/MAX(C$7:C3203)</f>
        <v>#N/A</v>
      </c>
    </row>
    <row r="3204" spans="2:5">
      <c r="B3204" s="2" t="e">
        <f>NA()</f>
        <v>#N/A</v>
      </c>
      <c r="C3204" s="6" t="e">
        <f>NA()</f>
        <v>#N/A</v>
      </c>
      <c r="D3204" s="1" t="e">
        <f t="shared" si="53"/>
        <v>#N/A</v>
      </c>
      <c r="E3204" s="1" t="e">
        <f>(C3204-MAX(C$7:C3204))/MAX(C$7:C3204)</f>
        <v>#N/A</v>
      </c>
    </row>
    <row r="3205" spans="2:5">
      <c r="B3205" s="2" t="e">
        <f>NA()</f>
        <v>#N/A</v>
      </c>
      <c r="C3205" s="6" t="e">
        <f>NA()</f>
        <v>#N/A</v>
      </c>
      <c r="D3205" s="1" t="e">
        <f t="shared" si="53"/>
        <v>#N/A</v>
      </c>
      <c r="E3205" s="1" t="e">
        <f>(C3205-MAX(C$7:C3205))/MAX(C$7:C3205)</f>
        <v>#N/A</v>
      </c>
    </row>
    <row r="3206" spans="2:5">
      <c r="B3206" s="2" t="e">
        <f>NA()</f>
        <v>#N/A</v>
      </c>
      <c r="C3206" s="6" t="e">
        <f>NA()</f>
        <v>#N/A</v>
      </c>
      <c r="D3206" s="1" t="e">
        <f t="shared" si="53"/>
        <v>#N/A</v>
      </c>
      <c r="E3206" s="1" t="e">
        <f>(C3206-MAX(C$7:C3206))/MAX(C$7:C3206)</f>
        <v>#N/A</v>
      </c>
    </row>
    <row r="3207" spans="2:5">
      <c r="B3207" s="2" t="e">
        <f>NA()</f>
        <v>#N/A</v>
      </c>
      <c r="C3207" s="6" t="e">
        <f>NA()</f>
        <v>#N/A</v>
      </c>
      <c r="D3207" s="1" t="e">
        <f t="shared" si="53"/>
        <v>#N/A</v>
      </c>
      <c r="E3207" s="1" t="e">
        <f>(C3207-MAX(C$7:C3207))/MAX(C$7:C3207)</f>
        <v>#N/A</v>
      </c>
    </row>
    <row r="3208" spans="2:5">
      <c r="B3208" s="2" t="e">
        <f>NA()</f>
        <v>#N/A</v>
      </c>
      <c r="C3208" s="6" t="e">
        <f>NA()</f>
        <v>#N/A</v>
      </c>
      <c r="D3208" s="1" t="e">
        <f t="shared" si="53"/>
        <v>#N/A</v>
      </c>
      <c r="E3208" s="1" t="e">
        <f>(C3208-MAX(C$7:C3208))/MAX(C$7:C3208)</f>
        <v>#N/A</v>
      </c>
    </row>
    <row r="3209" spans="2:5">
      <c r="B3209" s="2" t="e">
        <f>NA()</f>
        <v>#N/A</v>
      </c>
      <c r="C3209" s="6" t="e">
        <f>NA()</f>
        <v>#N/A</v>
      </c>
      <c r="D3209" s="1" t="e">
        <f t="shared" ref="D3209:D3272" si="54">C3209/C3208-1</f>
        <v>#N/A</v>
      </c>
      <c r="E3209" s="1" t="e">
        <f>(C3209-MAX(C$7:C3209))/MAX(C$7:C3209)</f>
        <v>#N/A</v>
      </c>
    </row>
    <row r="3210" spans="2:5">
      <c r="B3210" s="2" t="e">
        <f>NA()</f>
        <v>#N/A</v>
      </c>
      <c r="C3210" s="6" t="e">
        <f>NA()</f>
        <v>#N/A</v>
      </c>
      <c r="D3210" s="1" t="e">
        <f t="shared" si="54"/>
        <v>#N/A</v>
      </c>
      <c r="E3210" s="1" t="e">
        <f>(C3210-MAX(C$7:C3210))/MAX(C$7:C3210)</f>
        <v>#N/A</v>
      </c>
    </row>
    <row r="3211" spans="2:5">
      <c r="B3211" s="2" t="e">
        <f>NA()</f>
        <v>#N/A</v>
      </c>
      <c r="C3211" s="6" t="e">
        <f>NA()</f>
        <v>#N/A</v>
      </c>
      <c r="D3211" s="1" t="e">
        <f t="shared" si="54"/>
        <v>#N/A</v>
      </c>
      <c r="E3211" s="1" t="e">
        <f>(C3211-MAX(C$7:C3211))/MAX(C$7:C3211)</f>
        <v>#N/A</v>
      </c>
    </row>
    <row r="3212" spans="2:5">
      <c r="B3212" s="2" t="e">
        <f>NA()</f>
        <v>#N/A</v>
      </c>
      <c r="C3212" s="6" t="e">
        <f>NA()</f>
        <v>#N/A</v>
      </c>
      <c r="D3212" s="1" t="e">
        <f t="shared" si="54"/>
        <v>#N/A</v>
      </c>
      <c r="E3212" s="1" t="e">
        <f>(C3212-MAX(C$7:C3212))/MAX(C$7:C3212)</f>
        <v>#N/A</v>
      </c>
    </row>
    <row r="3213" spans="2:5">
      <c r="B3213" s="2" t="e">
        <f>NA()</f>
        <v>#N/A</v>
      </c>
      <c r="C3213" s="6" t="e">
        <f>NA()</f>
        <v>#N/A</v>
      </c>
      <c r="D3213" s="1" t="e">
        <f t="shared" si="54"/>
        <v>#N/A</v>
      </c>
      <c r="E3213" s="1" t="e">
        <f>(C3213-MAX(C$7:C3213))/MAX(C$7:C3213)</f>
        <v>#N/A</v>
      </c>
    </row>
    <row r="3214" spans="2:5">
      <c r="B3214" s="2" t="e">
        <f>NA()</f>
        <v>#N/A</v>
      </c>
      <c r="C3214" s="6" t="e">
        <f>NA()</f>
        <v>#N/A</v>
      </c>
      <c r="D3214" s="1" t="e">
        <f t="shared" si="54"/>
        <v>#N/A</v>
      </c>
      <c r="E3214" s="1" t="e">
        <f>(C3214-MAX(C$7:C3214))/MAX(C$7:C3214)</f>
        <v>#N/A</v>
      </c>
    </row>
    <row r="3215" spans="2:5">
      <c r="B3215" s="2" t="e">
        <f>NA()</f>
        <v>#N/A</v>
      </c>
      <c r="C3215" s="6" t="e">
        <f>NA()</f>
        <v>#N/A</v>
      </c>
      <c r="D3215" s="1" t="e">
        <f t="shared" si="54"/>
        <v>#N/A</v>
      </c>
      <c r="E3215" s="1" t="e">
        <f>(C3215-MAX(C$7:C3215))/MAX(C$7:C3215)</f>
        <v>#N/A</v>
      </c>
    </row>
    <row r="3216" spans="2:5">
      <c r="B3216" s="2" t="e">
        <f>NA()</f>
        <v>#N/A</v>
      </c>
      <c r="C3216" s="6" t="e">
        <f>NA()</f>
        <v>#N/A</v>
      </c>
      <c r="D3216" s="1" t="e">
        <f t="shared" si="54"/>
        <v>#N/A</v>
      </c>
      <c r="E3216" s="1" t="e">
        <f>(C3216-MAX(C$7:C3216))/MAX(C$7:C3216)</f>
        <v>#N/A</v>
      </c>
    </row>
    <row r="3217" spans="2:5">
      <c r="B3217" s="2" t="e">
        <f>NA()</f>
        <v>#N/A</v>
      </c>
      <c r="C3217" s="6" t="e">
        <f>NA()</f>
        <v>#N/A</v>
      </c>
      <c r="D3217" s="1" t="e">
        <f t="shared" si="54"/>
        <v>#N/A</v>
      </c>
      <c r="E3217" s="1" t="e">
        <f>(C3217-MAX(C$7:C3217))/MAX(C$7:C3217)</f>
        <v>#N/A</v>
      </c>
    </row>
    <row r="3218" spans="2:5">
      <c r="B3218" s="2" t="e">
        <f>NA()</f>
        <v>#N/A</v>
      </c>
      <c r="C3218" s="6" t="e">
        <f>NA()</f>
        <v>#N/A</v>
      </c>
      <c r="D3218" s="1" t="e">
        <f t="shared" si="54"/>
        <v>#N/A</v>
      </c>
      <c r="E3218" s="1" t="e">
        <f>(C3218-MAX(C$7:C3218))/MAX(C$7:C3218)</f>
        <v>#N/A</v>
      </c>
    </row>
    <row r="3219" spans="2:5">
      <c r="B3219" s="2" t="e">
        <f>NA()</f>
        <v>#N/A</v>
      </c>
      <c r="C3219" s="6" t="e">
        <f>NA()</f>
        <v>#N/A</v>
      </c>
      <c r="D3219" s="1" t="e">
        <f t="shared" si="54"/>
        <v>#N/A</v>
      </c>
      <c r="E3219" s="1" t="e">
        <f>(C3219-MAX(C$7:C3219))/MAX(C$7:C3219)</f>
        <v>#N/A</v>
      </c>
    </row>
    <row r="3220" spans="2:5">
      <c r="B3220" s="2" t="e">
        <f>NA()</f>
        <v>#N/A</v>
      </c>
      <c r="C3220" s="6" t="e">
        <f>NA()</f>
        <v>#N/A</v>
      </c>
      <c r="D3220" s="1" t="e">
        <f t="shared" si="54"/>
        <v>#N/A</v>
      </c>
      <c r="E3220" s="1" t="e">
        <f>(C3220-MAX(C$7:C3220))/MAX(C$7:C3220)</f>
        <v>#N/A</v>
      </c>
    </row>
    <row r="3221" spans="2:5">
      <c r="B3221" s="2" t="e">
        <f>NA()</f>
        <v>#N/A</v>
      </c>
      <c r="C3221" s="6" t="e">
        <f>NA()</f>
        <v>#N/A</v>
      </c>
      <c r="D3221" s="1" t="e">
        <f t="shared" si="54"/>
        <v>#N/A</v>
      </c>
      <c r="E3221" s="1" t="e">
        <f>(C3221-MAX(C$7:C3221))/MAX(C$7:C3221)</f>
        <v>#N/A</v>
      </c>
    </row>
    <row r="3222" spans="2:5">
      <c r="B3222" s="2" t="e">
        <f>NA()</f>
        <v>#N/A</v>
      </c>
      <c r="C3222" s="6" t="e">
        <f>NA()</f>
        <v>#N/A</v>
      </c>
      <c r="D3222" s="1" t="e">
        <f t="shared" si="54"/>
        <v>#N/A</v>
      </c>
      <c r="E3222" s="1" t="e">
        <f>(C3222-MAX(C$7:C3222))/MAX(C$7:C3222)</f>
        <v>#N/A</v>
      </c>
    </row>
    <row r="3223" spans="2:5">
      <c r="B3223" s="2" t="e">
        <f>NA()</f>
        <v>#N/A</v>
      </c>
      <c r="C3223" s="6" t="e">
        <f>NA()</f>
        <v>#N/A</v>
      </c>
      <c r="D3223" s="1" t="e">
        <f t="shared" si="54"/>
        <v>#N/A</v>
      </c>
      <c r="E3223" s="1" t="e">
        <f>(C3223-MAX(C$7:C3223))/MAX(C$7:C3223)</f>
        <v>#N/A</v>
      </c>
    </row>
    <row r="3224" spans="2:5">
      <c r="B3224" s="2" t="e">
        <f>NA()</f>
        <v>#N/A</v>
      </c>
      <c r="C3224" s="6" t="e">
        <f>NA()</f>
        <v>#N/A</v>
      </c>
      <c r="D3224" s="1" t="e">
        <f t="shared" si="54"/>
        <v>#N/A</v>
      </c>
      <c r="E3224" s="1" t="e">
        <f>(C3224-MAX(C$7:C3224))/MAX(C$7:C3224)</f>
        <v>#N/A</v>
      </c>
    </row>
    <row r="3225" spans="2:5">
      <c r="B3225" s="2" t="e">
        <f>NA()</f>
        <v>#N/A</v>
      </c>
      <c r="C3225" s="6" t="e">
        <f>NA()</f>
        <v>#N/A</v>
      </c>
      <c r="D3225" s="1" t="e">
        <f t="shared" si="54"/>
        <v>#N/A</v>
      </c>
      <c r="E3225" s="1" t="e">
        <f>(C3225-MAX(C$7:C3225))/MAX(C$7:C3225)</f>
        <v>#N/A</v>
      </c>
    </row>
    <row r="3226" spans="2:5">
      <c r="B3226" s="2" t="e">
        <f>NA()</f>
        <v>#N/A</v>
      </c>
      <c r="C3226" s="6" t="e">
        <f>NA()</f>
        <v>#N/A</v>
      </c>
      <c r="D3226" s="1" t="e">
        <f t="shared" si="54"/>
        <v>#N/A</v>
      </c>
      <c r="E3226" s="1" t="e">
        <f>(C3226-MAX(C$7:C3226))/MAX(C$7:C3226)</f>
        <v>#N/A</v>
      </c>
    </row>
    <row r="3227" spans="2:5">
      <c r="B3227" s="2" t="e">
        <f>NA()</f>
        <v>#N/A</v>
      </c>
      <c r="C3227" s="6" t="e">
        <f>NA()</f>
        <v>#N/A</v>
      </c>
      <c r="D3227" s="1" t="e">
        <f t="shared" si="54"/>
        <v>#N/A</v>
      </c>
      <c r="E3227" s="1" t="e">
        <f>(C3227-MAX(C$7:C3227))/MAX(C$7:C3227)</f>
        <v>#N/A</v>
      </c>
    </row>
    <row r="3228" spans="2:5">
      <c r="B3228" s="2" t="e">
        <f>NA()</f>
        <v>#N/A</v>
      </c>
      <c r="C3228" s="6" t="e">
        <f>NA()</f>
        <v>#N/A</v>
      </c>
      <c r="D3228" s="1" t="e">
        <f t="shared" si="54"/>
        <v>#N/A</v>
      </c>
      <c r="E3228" s="1" t="e">
        <f>(C3228-MAX(C$7:C3228))/MAX(C$7:C3228)</f>
        <v>#N/A</v>
      </c>
    </row>
    <row r="3229" spans="2:5">
      <c r="B3229" s="2" t="e">
        <f>NA()</f>
        <v>#N/A</v>
      </c>
      <c r="C3229" s="6" t="e">
        <f>NA()</f>
        <v>#N/A</v>
      </c>
      <c r="D3229" s="1" t="e">
        <f t="shared" si="54"/>
        <v>#N/A</v>
      </c>
      <c r="E3229" s="1" t="e">
        <f>(C3229-MAX(C$7:C3229))/MAX(C$7:C3229)</f>
        <v>#N/A</v>
      </c>
    </row>
    <row r="3230" spans="2:5">
      <c r="B3230" s="2" t="e">
        <f>NA()</f>
        <v>#N/A</v>
      </c>
      <c r="C3230" s="6" t="e">
        <f>NA()</f>
        <v>#N/A</v>
      </c>
      <c r="D3230" s="1" t="e">
        <f t="shared" si="54"/>
        <v>#N/A</v>
      </c>
      <c r="E3230" s="1" t="e">
        <f>(C3230-MAX(C$7:C3230))/MAX(C$7:C3230)</f>
        <v>#N/A</v>
      </c>
    </row>
    <row r="3231" spans="2:5">
      <c r="B3231" s="2" t="e">
        <f>NA()</f>
        <v>#N/A</v>
      </c>
      <c r="C3231" s="6" t="e">
        <f>NA()</f>
        <v>#N/A</v>
      </c>
      <c r="D3231" s="1" t="e">
        <f t="shared" si="54"/>
        <v>#N/A</v>
      </c>
      <c r="E3231" s="1" t="e">
        <f>(C3231-MAX(C$7:C3231))/MAX(C$7:C3231)</f>
        <v>#N/A</v>
      </c>
    </row>
    <row r="3232" spans="2:5">
      <c r="B3232" s="2" t="e">
        <f>NA()</f>
        <v>#N/A</v>
      </c>
      <c r="C3232" s="6" t="e">
        <f>NA()</f>
        <v>#N/A</v>
      </c>
      <c r="D3232" s="1" t="e">
        <f t="shared" si="54"/>
        <v>#N/A</v>
      </c>
      <c r="E3232" s="1" t="e">
        <f>(C3232-MAX(C$7:C3232))/MAX(C$7:C3232)</f>
        <v>#N/A</v>
      </c>
    </row>
    <row r="3233" spans="2:5">
      <c r="B3233" s="2" t="e">
        <f>NA()</f>
        <v>#N/A</v>
      </c>
      <c r="C3233" s="6" t="e">
        <f>NA()</f>
        <v>#N/A</v>
      </c>
      <c r="D3233" s="1" t="e">
        <f t="shared" si="54"/>
        <v>#N/A</v>
      </c>
      <c r="E3233" s="1" t="e">
        <f>(C3233-MAX(C$7:C3233))/MAX(C$7:C3233)</f>
        <v>#N/A</v>
      </c>
    </row>
    <row r="3234" spans="2:5">
      <c r="B3234" s="2" t="e">
        <f>NA()</f>
        <v>#N/A</v>
      </c>
      <c r="C3234" s="6" t="e">
        <f>NA()</f>
        <v>#N/A</v>
      </c>
      <c r="D3234" s="1" t="e">
        <f t="shared" si="54"/>
        <v>#N/A</v>
      </c>
      <c r="E3234" s="1" t="e">
        <f>(C3234-MAX(C$7:C3234))/MAX(C$7:C3234)</f>
        <v>#N/A</v>
      </c>
    </row>
    <row r="3235" spans="2:5">
      <c r="B3235" s="2" t="e">
        <f>NA()</f>
        <v>#N/A</v>
      </c>
      <c r="C3235" s="6" t="e">
        <f>NA()</f>
        <v>#N/A</v>
      </c>
      <c r="D3235" s="1" t="e">
        <f t="shared" si="54"/>
        <v>#N/A</v>
      </c>
      <c r="E3235" s="1" t="e">
        <f>(C3235-MAX(C$7:C3235))/MAX(C$7:C3235)</f>
        <v>#N/A</v>
      </c>
    </row>
    <row r="3236" spans="2:5">
      <c r="B3236" s="2" t="e">
        <f>NA()</f>
        <v>#N/A</v>
      </c>
      <c r="C3236" s="6" t="e">
        <f>NA()</f>
        <v>#N/A</v>
      </c>
      <c r="D3236" s="1" t="e">
        <f t="shared" si="54"/>
        <v>#N/A</v>
      </c>
      <c r="E3236" s="1" t="e">
        <f>(C3236-MAX(C$7:C3236))/MAX(C$7:C3236)</f>
        <v>#N/A</v>
      </c>
    </row>
    <row r="3237" spans="2:5">
      <c r="B3237" s="2" t="e">
        <f>NA()</f>
        <v>#N/A</v>
      </c>
      <c r="C3237" s="6" t="e">
        <f>NA()</f>
        <v>#N/A</v>
      </c>
      <c r="D3237" s="1" t="e">
        <f t="shared" si="54"/>
        <v>#N/A</v>
      </c>
      <c r="E3237" s="1" t="e">
        <f>(C3237-MAX(C$7:C3237))/MAX(C$7:C3237)</f>
        <v>#N/A</v>
      </c>
    </row>
    <row r="3238" spans="2:5">
      <c r="B3238" s="2" t="e">
        <f>NA()</f>
        <v>#N/A</v>
      </c>
      <c r="C3238" s="6" t="e">
        <f>NA()</f>
        <v>#N/A</v>
      </c>
      <c r="D3238" s="1" t="e">
        <f t="shared" si="54"/>
        <v>#N/A</v>
      </c>
      <c r="E3238" s="1" t="e">
        <f>(C3238-MAX(C$7:C3238))/MAX(C$7:C3238)</f>
        <v>#N/A</v>
      </c>
    </row>
    <row r="3239" spans="2:5">
      <c r="B3239" s="2" t="e">
        <f>NA()</f>
        <v>#N/A</v>
      </c>
      <c r="C3239" s="6" t="e">
        <f>NA()</f>
        <v>#N/A</v>
      </c>
      <c r="D3239" s="1" t="e">
        <f t="shared" si="54"/>
        <v>#N/A</v>
      </c>
      <c r="E3239" s="1" t="e">
        <f>(C3239-MAX(C$7:C3239))/MAX(C$7:C3239)</f>
        <v>#N/A</v>
      </c>
    </row>
    <row r="3240" spans="2:5">
      <c r="B3240" s="2" t="e">
        <f>NA()</f>
        <v>#N/A</v>
      </c>
      <c r="C3240" s="6" t="e">
        <f>NA()</f>
        <v>#N/A</v>
      </c>
      <c r="D3240" s="1" t="e">
        <f t="shared" si="54"/>
        <v>#N/A</v>
      </c>
      <c r="E3240" s="1" t="e">
        <f>(C3240-MAX(C$7:C3240))/MAX(C$7:C3240)</f>
        <v>#N/A</v>
      </c>
    </row>
    <row r="3241" spans="2:5">
      <c r="B3241" s="2" t="e">
        <f>NA()</f>
        <v>#N/A</v>
      </c>
      <c r="C3241" s="6" t="e">
        <f>NA()</f>
        <v>#N/A</v>
      </c>
      <c r="D3241" s="1" t="e">
        <f t="shared" si="54"/>
        <v>#N/A</v>
      </c>
      <c r="E3241" s="1" t="e">
        <f>(C3241-MAX(C$7:C3241))/MAX(C$7:C3241)</f>
        <v>#N/A</v>
      </c>
    </row>
    <row r="3242" spans="2:5">
      <c r="B3242" s="2" t="e">
        <f>NA()</f>
        <v>#N/A</v>
      </c>
      <c r="C3242" s="6" t="e">
        <f>NA()</f>
        <v>#N/A</v>
      </c>
      <c r="D3242" s="1" t="e">
        <f t="shared" si="54"/>
        <v>#N/A</v>
      </c>
      <c r="E3242" s="1" t="e">
        <f>(C3242-MAX(C$7:C3242))/MAX(C$7:C3242)</f>
        <v>#N/A</v>
      </c>
    </row>
    <row r="3243" spans="2:5">
      <c r="B3243" s="2" t="e">
        <f>NA()</f>
        <v>#N/A</v>
      </c>
      <c r="C3243" s="6" t="e">
        <f>NA()</f>
        <v>#N/A</v>
      </c>
      <c r="D3243" s="1" t="e">
        <f t="shared" si="54"/>
        <v>#N/A</v>
      </c>
      <c r="E3243" s="1" t="e">
        <f>(C3243-MAX(C$7:C3243))/MAX(C$7:C3243)</f>
        <v>#N/A</v>
      </c>
    </row>
    <row r="3244" spans="2:5">
      <c r="B3244" s="2" t="e">
        <f>NA()</f>
        <v>#N/A</v>
      </c>
      <c r="C3244" s="6" t="e">
        <f>NA()</f>
        <v>#N/A</v>
      </c>
      <c r="D3244" s="1" t="e">
        <f t="shared" si="54"/>
        <v>#N/A</v>
      </c>
      <c r="E3244" s="1" t="e">
        <f>(C3244-MAX(C$7:C3244))/MAX(C$7:C3244)</f>
        <v>#N/A</v>
      </c>
    </row>
    <row r="3245" spans="2:5">
      <c r="B3245" s="2" t="e">
        <f>NA()</f>
        <v>#N/A</v>
      </c>
      <c r="C3245" s="6" t="e">
        <f>NA()</f>
        <v>#N/A</v>
      </c>
      <c r="D3245" s="1" t="e">
        <f t="shared" si="54"/>
        <v>#N/A</v>
      </c>
      <c r="E3245" s="1" t="e">
        <f>(C3245-MAX(C$7:C3245))/MAX(C$7:C3245)</f>
        <v>#N/A</v>
      </c>
    </row>
    <row r="3246" spans="2:5">
      <c r="B3246" s="2" t="e">
        <f>NA()</f>
        <v>#N/A</v>
      </c>
      <c r="C3246" s="6" t="e">
        <f>NA()</f>
        <v>#N/A</v>
      </c>
      <c r="D3246" s="1" t="e">
        <f t="shared" si="54"/>
        <v>#N/A</v>
      </c>
      <c r="E3246" s="1" t="e">
        <f>(C3246-MAX(C$7:C3246))/MAX(C$7:C3246)</f>
        <v>#N/A</v>
      </c>
    </row>
    <row r="3247" spans="2:5">
      <c r="B3247" s="2" t="e">
        <f>NA()</f>
        <v>#N/A</v>
      </c>
      <c r="C3247" s="6" t="e">
        <f>NA()</f>
        <v>#N/A</v>
      </c>
      <c r="D3247" s="1" t="e">
        <f t="shared" si="54"/>
        <v>#N/A</v>
      </c>
      <c r="E3247" s="1" t="e">
        <f>(C3247-MAX(C$7:C3247))/MAX(C$7:C3247)</f>
        <v>#N/A</v>
      </c>
    </row>
    <row r="3248" spans="2:5">
      <c r="B3248" s="2" t="e">
        <f>NA()</f>
        <v>#N/A</v>
      </c>
      <c r="C3248" s="6" t="e">
        <f>NA()</f>
        <v>#N/A</v>
      </c>
      <c r="D3248" s="1" t="e">
        <f t="shared" si="54"/>
        <v>#N/A</v>
      </c>
      <c r="E3248" s="1" t="e">
        <f>(C3248-MAX(C$7:C3248))/MAX(C$7:C3248)</f>
        <v>#N/A</v>
      </c>
    </row>
    <row r="3249" spans="2:5">
      <c r="B3249" s="2" t="e">
        <f>NA()</f>
        <v>#N/A</v>
      </c>
      <c r="C3249" s="6" t="e">
        <f>NA()</f>
        <v>#N/A</v>
      </c>
      <c r="D3249" s="1" t="e">
        <f t="shared" si="54"/>
        <v>#N/A</v>
      </c>
      <c r="E3249" s="1" t="e">
        <f>(C3249-MAX(C$7:C3249))/MAX(C$7:C3249)</f>
        <v>#N/A</v>
      </c>
    </row>
    <row r="3250" spans="2:5">
      <c r="B3250" s="2" t="e">
        <f>NA()</f>
        <v>#N/A</v>
      </c>
      <c r="C3250" s="6" t="e">
        <f>NA()</f>
        <v>#N/A</v>
      </c>
      <c r="D3250" s="1" t="e">
        <f t="shared" si="54"/>
        <v>#N/A</v>
      </c>
      <c r="E3250" s="1" t="e">
        <f>(C3250-MAX(C$7:C3250))/MAX(C$7:C3250)</f>
        <v>#N/A</v>
      </c>
    </row>
    <row r="3251" spans="2:5">
      <c r="B3251" s="2" t="e">
        <f>NA()</f>
        <v>#N/A</v>
      </c>
      <c r="C3251" s="6" t="e">
        <f>NA()</f>
        <v>#N/A</v>
      </c>
      <c r="D3251" s="1" t="e">
        <f t="shared" si="54"/>
        <v>#N/A</v>
      </c>
      <c r="E3251" s="1" t="e">
        <f>(C3251-MAX(C$7:C3251))/MAX(C$7:C3251)</f>
        <v>#N/A</v>
      </c>
    </row>
    <row r="3252" spans="2:5">
      <c r="B3252" s="2" t="e">
        <f>NA()</f>
        <v>#N/A</v>
      </c>
      <c r="C3252" s="6" t="e">
        <f>NA()</f>
        <v>#N/A</v>
      </c>
      <c r="D3252" s="1" t="e">
        <f t="shared" si="54"/>
        <v>#N/A</v>
      </c>
      <c r="E3252" s="1" t="e">
        <f>(C3252-MAX(C$7:C3252))/MAX(C$7:C3252)</f>
        <v>#N/A</v>
      </c>
    </row>
    <row r="3253" spans="2:5">
      <c r="B3253" s="2" t="e">
        <f>NA()</f>
        <v>#N/A</v>
      </c>
      <c r="C3253" s="6" t="e">
        <f>NA()</f>
        <v>#N/A</v>
      </c>
      <c r="D3253" s="1" t="e">
        <f t="shared" si="54"/>
        <v>#N/A</v>
      </c>
      <c r="E3253" s="1" t="e">
        <f>(C3253-MAX(C$7:C3253))/MAX(C$7:C3253)</f>
        <v>#N/A</v>
      </c>
    </row>
    <row r="3254" spans="2:5">
      <c r="B3254" s="2" t="e">
        <f>NA()</f>
        <v>#N/A</v>
      </c>
      <c r="C3254" s="6" t="e">
        <f>NA()</f>
        <v>#N/A</v>
      </c>
      <c r="D3254" s="1" t="e">
        <f t="shared" si="54"/>
        <v>#N/A</v>
      </c>
      <c r="E3254" s="1" t="e">
        <f>(C3254-MAX(C$7:C3254))/MAX(C$7:C3254)</f>
        <v>#N/A</v>
      </c>
    </row>
    <row r="3255" spans="2:5">
      <c r="B3255" s="2" t="e">
        <f>NA()</f>
        <v>#N/A</v>
      </c>
      <c r="C3255" s="6" t="e">
        <f>NA()</f>
        <v>#N/A</v>
      </c>
      <c r="D3255" s="1" t="e">
        <f t="shared" si="54"/>
        <v>#N/A</v>
      </c>
      <c r="E3255" s="1" t="e">
        <f>(C3255-MAX(C$7:C3255))/MAX(C$7:C3255)</f>
        <v>#N/A</v>
      </c>
    </row>
    <row r="3256" spans="2:5">
      <c r="B3256" s="2" t="e">
        <f>NA()</f>
        <v>#N/A</v>
      </c>
      <c r="C3256" s="6" t="e">
        <f>NA()</f>
        <v>#N/A</v>
      </c>
      <c r="D3256" s="1" t="e">
        <f t="shared" si="54"/>
        <v>#N/A</v>
      </c>
      <c r="E3256" s="1" t="e">
        <f>(C3256-MAX(C$7:C3256))/MAX(C$7:C3256)</f>
        <v>#N/A</v>
      </c>
    </row>
    <row r="3257" spans="2:5">
      <c r="B3257" s="2" t="e">
        <f>NA()</f>
        <v>#N/A</v>
      </c>
      <c r="C3257" s="6" t="e">
        <f>NA()</f>
        <v>#N/A</v>
      </c>
      <c r="D3257" s="1" t="e">
        <f t="shared" si="54"/>
        <v>#N/A</v>
      </c>
      <c r="E3257" s="1" t="e">
        <f>(C3257-MAX(C$7:C3257))/MAX(C$7:C3257)</f>
        <v>#N/A</v>
      </c>
    </row>
    <row r="3258" spans="2:5">
      <c r="B3258" s="2" t="e">
        <f>NA()</f>
        <v>#N/A</v>
      </c>
      <c r="C3258" s="6" t="e">
        <f>NA()</f>
        <v>#N/A</v>
      </c>
      <c r="D3258" s="1" t="e">
        <f t="shared" si="54"/>
        <v>#N/A</v>
      </c>
      <c r="E3258" s="1" t="e">
        <f>(C3258-MAX(C$7:C3258))/MAX(C$7:C3258)</f>
        <v>#N/A</v>
      </c>
    </row>
    <row r="3259" spans="2:5">
      <c r="B3259" s="2" t="e">
        <f>NA()</f>
        <v>#N/A</v>
      </c>
      <c r="C3259" s="6" t="e">
        <f>NA()</f>
        <v>#N/A</v>
      </c>
      <c r="D3259" s="1" t="e">
        <f t="shared" si="54"/>
        <v>#N/A</v>
      </c>
      <c r="E3259" s="1" t="e">
        <f>(C3259-MAX(C$7:C3259))/MAX(C$7:C3259)</f>
        <v>#N/A</v>
      </c>
    </row>
    <row r="3260" spans="2:5">
      <c r="B3260" s="2" t="e">
        <f>NA()</f>
        <v>#N/A</v>
      </c>
      <c r="C3260" s="6" t="e">
        <f>NA()</f>
        <v>#N/A</v>
      </c>
      <c r="D3260" s="1" t="e">
        <f t="shared" si="54"/>
        <v>#N/A</v>
      </c>
      <c r="E3260" s="1" t="e">
        <f>(C3260-MAX(C$7:C3260))/MAX(C$7:C3260)</f>
        <v>#N/A</v>
      </c>
    </row>
    <row r="3261" spans="2:5">
      <c r="B3261" s="2" t="e">
        <f>NA()</f>
        <v>#N/A</v>
      </c>
      <c r="C3261" s="6" t="e">
        <f>NA()</f>
        <v>#N/A</v>
      </c>
      <c r="D3261" s="1" t="e">
        <f t="shared" si="54"/>
        <v>#N/A</v>
      </c>
      <c r="E3261" s="1" t="e">
        <f>(C3261-MAX(C$7:C3261))/MAX(C$7:C3261)</f>
        <v>#N/A</v>
      </c>
    </row>
    <row r="3262" spans="2:5">
      <c r="B3262" s="2" t="e">
        <f>NA()</f>
        <v>#N/A</v>
      </c>
      <c r="C3262" s="6" t="e">
        <f>NA()</f>
        <v>#N/A</v>
      </c>
      <c r="D3262" s="1" t="e">
        <f t="shared" si="54"/>
        <v>#N/A</v>
      </c>
      <c r="E3262" s="1" t="e">
        <f>(C3262-MAX(C$7:C3262))/MAX(C$7:C3262)</f>
        <v>#N/A</v>
      </c>
    </row>
    <row r="3263" spans="2:5">
      <c r="B3263" s="2" t="e">
        <f>NA()</f>
        <v>#N/A</v>
      </c>
      <c r="C3263" s="6" t="e">
        <f>NA()</f>
        <v>#N/A</v>
      </c>
      <c r="D3263" s="1" t="e">
        <f t="shared" si="54"/>
        <v>#N/A</v>
      </c>
      <c r="E3263" s="1" t="e">
        <f>(C3263-MAX(C$7:C3263))/MAX(C$7:C3263)</f>
        <v>#N/A</v>
      </c>
    </row>
    <row r="3264" spans="2:5">
      <c r="B3264" s="2" t="e">
        <f>NA()</f>
        <v>#N/A</v>
      </c>
      <c r="C3264" s="6" t="e">
        <f>NA()</f>
        <v>#N/A</v>
      </c>
      <c r="D3264" s="1" t="e">
        <f t="shared" si="54"/>
        <v>#N/A</v>
      </c>
      <c r="E3264" s="1" t="e">
        <f>(C3264-MAX(C$7:C3264))/MAX(C$7:C3264)</f>
        <v>#N/A</v>
      </c>
    </row>
    <row r="3265" spans="2:5">
      <c r="B3265" s="2" t="e">
        <f>NA()</f>
        <v>#N/A</v>
      </c>
      <c r="C3265" s="6" t="e">
        <f>NA()</f>
        <v>#N/A</v>
      </c>
      <c r="D3265" s="1" t="e">
        <f t="shared" si="54"/>
        <v>#N/A</v>
      </c>
      <c r="E3265" s="1" t="e">
        <f>(C3265-MAX(C$7:C3265))/MAX(C$7:C3265)</f>
        <v>#N/A</v>
      </c>
    </row>
    <row r="3266" spans="2:5">
      <c r="B3266" s="2" t="e">
        <f>NA()</f>
        <v>#N/A</v>
      </c>
      <c r="C3266" s="6" t="e">
        <f>NA()</f>
        <v>#N/A</v>
      </c>
      <c r="D3266" s="1" t="e">
        <f t="shared" si="54"/>
        <v>#N/A</v>
      </c>
      <c r="E3266" s="1" t="e">
        <f>(C3266-MAX(C$7:C3266))/MAX(C$7:C3266)</f>
        <v>#N/A</v>
      </c>
    </row>
    <row r="3267" spans="2:5">
      <c r="B3267" s="2" t="e">
        <f>NA()</f>
        <v>#N/A</v>
      </c>
      <c r="C3267" s="6" t="e">
        <f>NA()</f>
        <v>#N/A</v>
      </c>
      <c r="D3267" s="1" t="e">
        <f t="shared" si="54"/>
        <v>#N/A</v>
      </c>
      <c r="E3267" s="1" t="e">
        <f>(C3267-MAX(C$7:C3267))/MAX(C$7:C3267)</f>
        <v>#N/A</v>
      </c>
    </row>
    <row r="3268" spans="2:5">
      <c r="B3268" s="2" t="e">
        <f>NA()</f>
        <v>#N/A</v>
      </c>
      <c r="C3268" s="6" t="e">
        <f>NA()</f>
        <v>#N/A</v>
      </c>
      <c r="D3268" s="1" t="e">
        <f t="shared" si="54"/>
        <v>#N/A</v>
      </c>
      <c r="E3268" s="1" t="e">
        <f>(C3268-MAX(C$7:C3268))/MAX(C$7:C3268)</f>
        <v>#N/A</v>
      </c>
    </row>
    <row r="3269" spans="2:5">
      <c r="B3269" s="2" t="e">
        <f>NA()</f>
        <v>#N/A</v>
      </c>
      <c r="C3269" s="6" t="e">
        <f>NA()</f>
        <v>#N/A</v>
      </c>
      <c r="D3269" s="1" t="e">
        <f t="shared" si="54"/>
        <v>#N/A</v>
      </c>
      <c r="E3269" s="1" t="e">
        <f>(C3269-MAX(C$7:C3269))/MAX(C$7:C3269)</f>
        <v>#N/A</v>
      </c>
    </row>
    <row r="3270" spans="2:5">
      <c r="B3270" s="2" t="e">
        <f>NA()</f>
        <v>#N/A</v>
      </c>
      <c r="C3270" s="6" t="e">
        <f>NA()</f>
        <v>#N/A</v>
      </c>
      <c r="D3270" s="1" t="e">
        <f t="shared" si="54"/>
        <v>#N/A</v>
      </c>
      <c r="E3270" s="1" t="e">
        <f>(C3270-MAX(C$7:C3270))/MAX(C$7:C3270)</f>
        <v>#N/A</v>
      </c>
    </row>
    <row r="3271" spans="2:5">
      <c r="B3271" s="2" t="e">
        <f>NA()</f>
        <v>#N/A</v>
      </c>
      <c r="C3271" s="6" t="e">
        <f>NA()</f>
        <v>#N/A</v>
      </c>
      <c r="D3271" s="1" t="e">
        <f t="shared" si="54"/>
        <v>#N/A</v>
      </c>
      <c r="E3271" s="1" t="e">
        <f>(C3271-MAX(C$7:C3271))/MAX(C$7:C3271)</f>
        <v>#N/A</v>
      </c>
    </row>
    <row r="3272" spans="2:5">
      <c r="B3272" s="2" t="e">
        <f>NA()</f>
        <v>#N/A</v>
      </c>
      <c r="C3272" s="6" t="e">
        <f>NA()</f>
        <v>#N/A</v>
      </c>
      <c r="D3272" s="1" t="e">
        <f t="shared" si="54"/>
        <v>#N/A</v>
      </c>
      <c r="E3272" s="1" t="e">
        <f>(C3272-MAX(C$7:C3272))/MAX(C$7:C3272)</f>
        <v>#N/A</v>
      </c>
    </row>
    <row r="3273" spans="2:5">
      <c r="B3273" s="2" t="e">
        <f>NA()</f>
        <v>#N/A</v>
      </c>
      <c r="C3273" s="6" t="e">
        <f>NA()</f>
        <v>#N/A</v>
      </c>
      <c r="D3273" s="1" t="e">
        <f t="shared" ref="D3273:D3336" si="55">C3273/C3272-1</f>
        <v>#N/A</v>
      </c>
      <c r="E3273" s="1" t="e">
        <f>(C3273-MAX(C$7:C3273))/MAX(C$7:C3273)</f>
        <v>#N/A</v>
      </c>
    </row>
    <row r="3274" spans="2:5">
      <c r="B3274" s="2" t="e">
        <f>NA()</f>
        <v>#N/A</v>
      </c>
      <c r="C3274" s="6" t="e">
        <f>NA()</f>
        <v>#N/A</v>
      </c>
      <c r="D3274" s="1" t="e">
        <f t="shared" si="55"/>
        <v>#N/A</v>
      </c>
      <c r="E3274" s="1" t="e">
        <f>(C3274-MAX(C$7:C3274))/MAX(C$7:C3274)</f>
        <v>#N/A</v>
      </c>
    </row>
    <row r="3275" spans="2:5">
      <c r="B3275" s="2" t="e">
        <f>NA()</f>
        <v>#N/A</v>
      </c>
      <c r="C3275" s="6" t="e">
        <f>NA()</f>
        <v>#N/A</v>
      </c>
      <c r="D3275" s="1" t="e">
        <f t="shared" si="55"/>
        <v>#N/A</v>
      </c>
      <c r="E3275" s="1" t="e">
        <f>(C3275-MAX(C$7:C3275))/MAX(C$7:C3275)</f>
        <v>#N/A</v>
      </c>
    </row>
    <row r="3276" spans="2:5">
      <c r="B3276" s="2" t="e">
        <f>NA()</f>
        <v>#N/A</v>
      </c>
      <c r="C3276" s="6" t="e">
        <f>NA()</f>
        <v>#N/A</v>
      </c>
      <c r="D3276" s="1" t="e">
        <f t="shared" si="55"/>
        <v>#N/A</v>
      </c>
      <c r="E3276" s="1" t="e">
        <f>(C3276-MAX(C$7:C3276))/MAX(C$7:C3276)</f>
        <v>#N/A</v>
      </c>
    </row>
    <row r="3277" spans="2:5">
      <c r="B3277" s="2" t="e">
        <f>NA()</f>
        <v>#N/A</v>
      </c>
      <c r="C3277" s="6" t="e">
        <f>NA()</f>
        <v>#N/A</v>
      </c>
      <c r="D3277" s="1" t="e">
        <f t="shared" si="55"/>
        <v>#N/A</v>
      </c>
      <c r="E3277" s="1" t="e">
        <f>(C3277-MAX(C$7:C3277))/MAX(C$7:C3277)</f>
        <v>#N/A</v>
      </c>
    </row>
    <row r="3278" spans="2:5">
      <c r="B3278" s="2" t="e">
        <f>NA()</f>
        <v>#N/A</v>
      </c>
      <c r="C3278" s="6" t="e">
        <f>NA()</f>
        <v>#N/A</v>
      </c>
      <c r="D3278" s="1" t="e">
        <f t="shared" si="55"/>
        <v>#N/A</v>
      </c>
      <c r="E3278" s="1" t="e">
        <f>(C3278-MAX(C$7:C3278))/MAX(C$7:C3278)</f>
        <v>#N/A</v>
      </c>
    </row>
    <row r="3279" spans="2:5">
      <c r="B3279" s="2" t="e">
        <f>NA()</f>
        <v>#N/A</v>
      </c>
      <c r="C3279" s="6" t="e">
        <f>NA()</f>
        <v>#N/A</v>
      </c>
      <c r="D3279" s="1" t="e">
        <f t="shared" si="55"/>
        <v>#N/A</v>
      </c>
      <c r="E3279" s="1" t="e">
        <f>(C3279-MAX(C$7:C3279))/MAX(C$7:C3279)</f>
        <v>#N/A</v>
      </c>
    </row>
    <row r="3280" spans="2:5">
      <c r="B3280" s="2" t="e">
        <f>NA()</f>
        <v>#N/A</v>
      </c>
      <c r="C3280" s="6" t="e">
        <f>NA()</f>
        <v>#N/A</v>
      </c>
      <c r="D3280" s="1" t="e">
        <f t="shared" si="55"/>
        <v>#N/A</v>
      </c>
      <c r="E3280" s="1" t="e">
        <f>(C3280-MAX(C$7:C3280))/MAX(C$7:C3280)</f>
        <v>#N/A</v>
      </c>
    </row>
    <row r="3281" spans="2:5">
      <c r="B3281" s="2" t="e">
        <f>NA()</f>
        <v>#N/A</v>
      </c>
      <c r="C3281" s="6" t="e">
        <f>NA()</f>
        <v>#N/A</v>
      </c>
      <c r="D3281" s="1" t="e">
        <f t="shared" si="55"/>
        <v>#N/A</v>
      </c>
      <c r="E3281" s="1" t="e">
        <f>(C3281-MAX(C$7:C3281))/MAX(C$7:C3281)</f>
        <v>#N/A</v>
      </c>
    </row>
    <row r="3282" spans="2:5">
      <c r="B3282" s="2" t="e">
        <f>NA()</f>
        <v>#N/A</v>
      </c>
      <c r="C3282" s="6" t="e">
        <f>NA()</f>
        <v>#N/A</v>
      </c>
      <c r="D3282" s="1" t="e">
        <f t="shared" si="55"/>
        <v>#N/A</v>
      </c>
      <c r="E3282" s="1" t="e">
        <f>(C3282-MAX(C$7:C3282))/MAX(C$7:C3282)</f>
        <v>#N/A</v>
      </c>
    </row>
    <row r="3283" spans="2:5">
      <c r="B3283" s="2" t="e">
        <f>NA()</f>
        <v>#N/A</v>
      </c>
      <c r="C3283" s="6" t="e">
        <f>NA()</f>
        <v>#N/A</v>
      </c>
      <c r="D3283" s="1" t="e">
        <f t="shared" si="55"/>
        <v>#N/A</v>
      </c>
      <c r="E3283" s="1" t="e">
        <f>(C3283-MAX(C$7:C3283))/MAX(C$7:C3283)</f>
        <v>#N/A</v>
      </c>
    </row>
    <row r="3284" spans="2:5">
      <c r="B3284" s="2" t="e">
        <f>NA()</f>
        <v>#N/A</v>
      </c>
      <c r="C3284" s="6" t="e">
        <f>NA()</f>
        <v>#N/A</v>
      </c>
      <c r="D3284" s="1" t="e">
        <f t="shared" si="55"/>
        <v>#N/A</v>
      </c>
      <c r="E3284" s="1" t="e">
        <f>(C3284-MAX(C$7:C3284))/MAX(C$7:C3284)</f>
        <v>#N/A</v>
      </c>
    </row>
    <row r="3285" spans="2:5">
      <c r="B3285" s="2" t="e">
        <f>NA()</f>
        <v>#N/A</v>
      </c>
      <c r="C3285" s="6" t="e">
        <f>NA()</f>
        <v>#N/A</v>
      </c>
      <c r="D3285" s="1" t="e">
        <f t="shared" si="55"/>
        <v>#N/A</v>
      </c>
      <c r="E3285" s="1" t="e">
        <f>(C3285-MAX(C$7:C3285))/MAX(C$7:C3285)</f>
        <v>#N/A</v>
      </c>
    </row>
    <row r="3286" spans="2:5">
      <c r="B3286" s="2" t="e">
        <f>NA()</f>
        <v>#N/A</v>
      </c>
      <c r="C3286" s="6" t="e">
        <f>NA()</f>
        <v>#N/A</v>
      </c>
      <c r="D3286" s="1" t="e">
        <f t="shared" si="55"/>
        <v>#N/A</v>
      </c>
      <c r="E3286" s="1" t="e">
        <f>(C3286-MAX(C$7:C3286))/MAX(C$7:C3286)</f>
        <v>#N/A</v>
      </c>
    </row>
    <row r="3287" spans="2:5">
      <c r="B3287" s="2" t="e">
        <f>NA()</f>
        <v>#N/A</v>
      </c>
      <c r="C3287" s="6" t="e">
        <f>NA()</f>
        <v>#N/A</v>
      </c>
      <c r="D3287" s="1" t="e">
        <f t="shared" si="55"/>
        <v>#N/A</v>
      </c>
      <c r="E3287" s="1" t="e">
        <f>(C3287-MAX(C$7:C3287))/MAX(C$7:C3287)</f>
        <v>#N/A</v>
      </c>
    </row>
    <row r="3288" spans="2:5">
      <c r="B3288" s="2" t="e">
        <f>NA()</f>
        <v>#N/A</v>
      </c>
      <c r="C3288" s="6" t="e">
        <f>NA()</f>
        <v>#N/A</v>
      </c>
      <c r="D3288" s="1" t="e">
        <f t="shared" si="55"/>
        <v>#N/A</v>
      </c>
      <c r="E3288" s="1" t="e">
        <f>(C3288-MAX(C$7:C3288))/MAX(C$7:C3288)</f>
        <v>#N/A</v>
      </c>
    </row>
    <row r="3289" spans="2:5">
      <c r="B3289" s="2" t="e">
        <f>NA()</f>
        <v>#N/A</v>
      </c>
      <c r="C3289" s="6" t="e">
        <f>NA()</f>
        <v>#N/A</v>
      </c>
      <c r="D3289" s="1" t="e">
        <f t="shared" si="55"/>
        <v>#N/A</v>
      </c>
      <c r="E3289" s="1" t="e">
        <f>(C3289-MAX(C$7:C3289))/MAX(C$7:C3289)</f>
        <v>#N/A</v>
      </c>
    </row>
    <row r="3290" spans="2:5">
      <c r="B3290" s="2" t="e">
        <f>NA()</f>
        <v>#N/A</v>
      </c>
      <c r="C3290" s="6" t="e">
        <f>NA()</f>
        <v>#N/A</v>
      </c>
      <c r="D3290" s="1" t="e">
        <f t="shared" si="55"/>
        <v>#N/A</v>
      </c>
      <c r="E3290" s="1" t="e">
        <f>(C3290-MAX(C$7:C3290))/MAX(C$7:C3290)</f>
        <v>#N/A</v>
      </c>
    </row>
    <row r="3291" spans="2:5">
      <c r="B3291" s="2" t="e">
        <f>NA()</f>
        <v>#N/A</v>
      </c>
      <c r="C3291" s="6" t="e">
        <f>NA()</f>
        <v>#N/A</v>
      </c>
      <c r="D3291" s="1" t="e">
        <f t="shared" si="55"/>
        <v>#N/A</v>
      </c>
      <c r="E3291" s="1" t="e">
        <f>(C3291-MAX(C$7:C3291))/MAX(C$7:C3291)</f>
        <v>#N/A</v>
      </c>
    </row>
    <row r="3292" spans="2:5">
      <c r="B3292" s="2" t="e">
        <f>NA()</f>
        <v>#N/A</v>
      </c>
      <c r="C3292" s="6" t="e">
        <f>NA()</f>
        <v>#N/A</v>
      </c>
      <c r="D3292" s="1" t="e">
        <f t="shared" si="55"/>
        <v>#N/A</v>
      </c>
      <c r="E3292" s="1" t="e">
        <f>(C3292-MAX(C$7:C3292))/MAX(C$7:C3292)</f>
        <v>#N/A</v>
      </c>
    </row>
    <row r="3293" spans="2:5">
      <c r="B3293" s="2" t="e">
        <f>NA()</f>
        <v>#N/A</v>
      </c>
      <c r="C3293" s="6" t="e">
        <f>NA()</f>
        <v>#N/A</v>
      </c>
      <c r="D3293" s="1" t="e">
        <f t="shared" si="55"/>
        <v>#N/A</v>
      </c>
      <c r="E3293" s="1" t="e">
        <f>(C3293-MAX(C$7:C3293))/MAX(C$7:C3293)</f>
        <v>#N/A</v>
      </c>
    </row>
    <row r="3294" spans="2:5">
      <c r="B3294" s="2" t="e">
        <f>NA()</f>
        <v>#N/A</v>
      </c>
      <c r="C3294" s="6" t="e">
        <f>NA()</f>
        <v>#N/A</v>
      </c>
      <c r="D3294" s="1" t="e">
        <f t="shared" si="55"/>
        <v>#N/A</v>
      </c>
      <c r="E3294" s="1" t="e">
        <f>(C3294-MAX(C$7:C3294))/MAX(C$7:C3294)</f>
        <v>#N/A</v>
      </c>
    </row>
    <row r="3295" spans="2:5">
      <c r="B3295" s="2" t="e">
        <f>NA()</f>
        <v>#N/A</v>
      </c>
      <c r="C3295" s="6" t="e">
        <f>NA()</f>
        <v>#N/A</v>
      </c>
      <c r="D3295" s="1" t="e">
        <f t="shared" si="55"/>
        <v>#N/A</v>
      </c>
      <c r="E3295" s="1" t="e">
        <f>(C3295-MAX(C$7:C3295))/MAX(C$7:C3295)</f>
        <v>#N/A</v>
      </c>
    </row>
    <row r="3296" spans="2:5">
      <c r="B3296" s="2" t="e">
        <f>NA()</f>
        <v>#N/A</v>
      </c>
      <c r="C3296" s="6" t="e">
        <f>NA()</f>
        <v>#N/A</v>
      </c>
      <c r="D3296" s="1" t="e">
        <f t="shared" si="55"/>
        <v>#N/A</v>
      </c>
      <c r="E3296" s="1" t="e">
        <f>(C3296-MAX(C$7:C3296))/MAX(C$7:C3296)</f>
        <v>#N/A</v>
      </c>
    </row>
    <row r="3297" spans="2:5">
      <c r="B3297" s="2" t="e">
        <f>NA()</f>
        <v>#N/A</v>
      </c>
      <c r="C3297" s="6" t="e">
        <f>NA()</f>
        <v>#N/A</v>
      </c>
      <c r="D3297" s="1" t="e">
        <f t="shared" si="55"/>
        <v>#N/A</v>
      </c>
      <c r="E3297" s="1" t="e">
        <f>(C3297-MAX(C$7:C3297))/MAX(C$7:C3297)</f>
        <v>#N/A</v>
      </c>
    </row>
    <row r="3298" spans="2:5">
      <c r="B3298" s="2" t="e">
        <f>NA()</f>
        <v>#N/A</v>
      </c>
      <c r="C3298" s="6" t="e">
        <f>NA()</f>
        <v>#N/A</v>
      </c>
      <c r="D3298" s="1" t="e">
        <f t="shared" si="55"/>
        <v>#N/A</v>
      </c>
      <c r="E3298" s="1" t="e">
        <f>(C3298-MAX(C$7:C3298))/MAX(C$7:C3298)</f>
        <v>#N/A</v>
      </c>
    </row>
    <row r="3299" spans="2:5">
      <c r="B3299" s="2" t="e">
        <f>NA()</f>
        <v>#N/A</v>
      </c>
      <c r="C3299" s="6" t="e">
        <f>NA()</f>
        <v>#N/A</v>
      </c>
      <c r="D3299" s="1" t="e">
        <f t="shared" si="55"/>
        <v>#N/A</v>
      </c>
      <c r="E3299" s="1" t="e">
        <f>(C3299-MAX(C$7:C3299))/MAX(C$7:C3299)</f>
        <v>#N/A</v>
      </c>
    </row>
    <row r="3300" spans="2:5">
      <c r="B3300" s="2" t="e">
        <f>NA()</f>
        <v>#N/A</v>
      </c>
      <c r="C3300" s="6" t="e">
        <f>NA()</f>
        <v>#N/A</v>
      </c>
      <c r="D3300" s="1" t="e">
        <f t="shared" si="55"/>
        <v>#N/A</v>
      </c>
      <c r="E3300" s="1" t="e">
        <f>(C3300-MAX(C$7:C3300))/MAX(C$7:C3300)</f>
        <v>#N/A</v>
      </c>
    </row>
    <row r="3301" spans="2:5">
      <c r="B3301" s="2" t="e">
        <f>NA()</f>
        <v>#N/A</v>
      </c>
      <c r="C3301" s="6" t="e">
        <f>NA()</f>
        <v>#N/A</v>
      </c>
      <c r="D3301" s="1" t="e">
        <f t="shared" si="55"/>
        <v>#N/A</v>
      </c>
      <c r="E3301" s="1" t="e">
        <f>(C3301-MAX(C$7:C3301))/MAX(C$7:C3301)</f>
        <v>#N/A</v>
      </c>
    </row>
    <row r="3302" spans="2:5">
      <c r="B3302" s="2" t="e">
        <f>NA()</f>
        <v>#N/A</v>
      </c>
      <c r="C3302" s="6" t="e">
        <f>NA()</f>
        <v>#N/A</v>
      </c>
      <c r="D3302" s="1" t="e">
        <f t="shared" si="55"/>
        <v>#N/A</v>
      </c>
      <c r="E3302" s="1" t="e">
        <f>(C3302-MAX(C$7:C3302))/MAX(C$7:C3302)</f>
        <v>#N/A</v>
      </c>
    </row>
    <row r="3303" spans="2:5">
      <c r="B3303" s="2" t="e">
        <f>NA()</f>
        <v>#N/A</v>
      </c>
      <c r="C3303" s="6" t="e">
        <f>NA()</f>
        <v>#N/A</v>
      </c>
      <c r="D3303" s="1" t="e">
        <f t="shared" si="55"/>
        <v>#N/A</v>
      </c>
      <c r="E3303" s="1" t="e">
        <f>(C3303-MAX(C$7:C3303))/MAX(C$7:C3303)</f>
        <v>#N/A</v>
      </c>
    </row>
    <row r="3304" spans="2:5">
      <c r="B3304" s="2" t="e">
        <f>NA()</f>
        <v>#N/A</v>
      </c>
      <c r="C3304" s="6" t="e">
        <f>NA()</f>
        <v>#N/A</v>
      </c>
      <c r="D3304" s="1" t="e">
        <f t="shared" si="55"/>
        <v>#N/A</v>
      </c>
      <c r="E3304" s="1" t="e">
        <f>(C3304-MAX(C$7:C3304))/MAX(C$7:C3304)</f>
        <v>#N/A</v>
      </c>
    </row>
    <row r="3305" spans="2:5">
      <c r="B3305" s="2" t="e">
        <f>NA()</f>
        <v>#N/A</v>
      </c>
      <c r="C3305" s="6" t="e">
        <f>NA()</f>
        <v>#N/A</v>
      </c>
      <c r="D3305" s="1" t="e">
        <f t="shared" si="55"/>
        <v>#N/A</v>
      </c>
      <c r="E3305" s="1" t="e">
        <f>(C3305-MAX(C$7:C3305))/MAX(C$7:C3305)</f>
        <v>#N/A</v>
      </c>
    </row>
    <row r="3306" spans="2:5">
      <c r="B3306" s="2" t="e">
        <f>NA()</f>
        <v>#N/A</v>
      </c>
      <c r="C3306" s="6" t="e">
        <f>NA()</f>
        <v>#N/A</v>
      </c>
      <c r="D3306" s="1" t="e">
        <f t="shared" si="55"/>
        <v>#N/A</v>
      </c>
      <c r="E3306" s="1" t="e">
        <f>(C3306-MAX(C$7:C3306))/MAX(C$7:C3306)</f>
        <v>#N/A</v>
      </c>
    </row>
    <row r="3307" spans="2:5">
      <c r="B3307" s="2" t="e">
        <f>NA()</f>
        <v>#N/A</v>
      </c>
      <c r="C3307" s="6" t="e">
        <f>NA()</f>
        <v>#N/A</v>
      </c>
      <c r="D3307" s="1" t="e">
        <f t="shared" si="55"/>
        <v>#N/A</v>
      </c>
      <c r="E3307" s="1" t="e">
        <f>(C3307-MAX(C$7:C3307))/MAX(C$7:C3307)</f>
        <v>#N/A</v>
      </c>
    </row>
    <row r="3308" spans="2:5">
      <c r="B3308" s="2" t="e">
        <f>NA()</f>
        <v>#N/A</v>
      </c>
      <c r="C3308" s="6" t="e">
        <f>NA()</f>
        <v>#N/A</v>
      </c>
      <c r="D3308" s="1" t="e">
        <f t="shared" si="55"/>
        <v>#N/A</v>
      </c>
      <c r="E3308" s="1" t="e">
        <f>(C3308-MAX(C$7:C3308))/MAX(C$7:C3308)</f>
        <v>#N/A</v>
      </c>
    </row>
    <row r="3309" spans="2:5">
      <c r="B3309" s="2" t="e">
        <f>NA()</f>
        <v>#N/A</v>
      </c>
      <c r="C3309" s="6" t="e">
        <f>NA()</f>
        <v>#N/A</v>
      </c>
      <c r="D3309" s="1" t="e">
        <f t="shared" si="55"/>
        <v>#N/A</v>
      </c>
      <c r="E3309" s="1" t="e">
        <f>(C3309-MAX(C$7:C3309))/MAX(C$7:C3309)</f>
        <v>#N/A</v>
      </c>
    </row>
    <row r="3310" spans="2:5">
      <c r="B3310" s="2" t="e">
        <f>NA()</f>
        <v>#N/A</v>
      </c>
      <c r="C3310" s="6" t="e">
        <f>NA()</f>
        <v>#N/A</v>
      </c>
      <c r="D3310" s="1" t="e">
        <f t="shared" si="55"/>
        <v>#N/A</v>
      </c>
      <c r="E3310" s="1" t="e">
        <f>(C3310-MAX(C$7:C3310))/MAX(C$7:C3310)</f>
        <v>#N/A</v>
      </c>
    </row>
    <row r="3311" spans="2:5">
      <c r="B3311" s="2" t="e">
        <f>NA()</f>
        <v>#N/A</v>
      </c>
      <c r="C3311" s="6" t="e">
        <f>NA()</f>
        <v>#N/A</v>
      </c>
      <c r="D3311" s="1" t="e">
        <f t="shared" si="55"/>
        <v>#N/A</v>
      </c>
      <c r="E3311" s="1" t="e">
        <f>(C3311-MAX(C$7:C3311))/MAX(C$7:C3311)</f>
        <v>#N/A</v>
      </c>
    </row>
    <row r="3312" spans="2:5">
      <c r="B3312" s="2" t="e">
        <f>NA()</f>
        <v>#N/A</v>
      </c>
      <c r="C3312" s="6" t="e">
        <f>NA()</f>
        <v>#N/A</v>
      </c>
      <c r="D3312" s="1" t="e">
        <f t="shared" si="55"/>
        <v>#N/A</v>
      </c>
      <c r="E3312" s="1" t="e">
        <f>(C3312-MAX(C$7:C3312))/MAX(C$7:C3312)</f>
        <v>#N/A</v>
      </c>
    </row>
    <row r="3313" spans="2:5">
      <c r="B3313" s="2" t="e">
        <f>NA()</f>
        <v>#N/A</v>
      </c>
      <c r="C3313" s="6" t="e">
        <f>NA()</f>
        <v>#N/A</v>
      </c>
      <c r="D3313" s="1" t="e">
        <f t="shared" si="55"/>
        <v>#N/A</v>
      </c>
      <c r="E3313" s="1" t="e">
        <f>(C3313-MAX(C$7:C3313))/MAX(C$7:C3313)</f>
        <v>#N/A</v>
      </c>
    </row>
    <row r="3314" spans="2:5">
      <c r="B3314" s="2" t="e">
        <f>NA()</f>
        <v>#N/A</v>
      </c>
      <c r="C3314" s="6" t="e">
        <f>NA()</f>
        <v>#N/A</v>
      </c>
      <c r="D3314" s="1" t="e">
        <f t="shared" si="55"/>
        <v>#N/A</v>
      </c>
      <c r="E3314" s="1" t="e">
        <f>(C3314-MAX(C$7:C3314))/MAX(C$7:C3314)</f>
        <v>#N/A</v>
      </c>
    </row>
    <row r="3315" spans="2:5">
      <c r="B3315" s="2" t="e">
        <f>NA()</f>
        <v>#N/A</v>
      </c>
      <c r="C3315" s="6" t="e">
        <f>NA()</f>
        <v>#N/A</v>
      </c>
      <c r="D3315" s="1" t="e">
        <f t="shared" si="55"/>
        <v>#N/A</v>
      </c>
      <c r="E3315" s="1" t="e">
        <f>(C3315-MAX(C$7:C3315))/MAX(C$7:C3315)</f>
        <v>#N/A</v>
      </c>
    </row>
    <row r="3316" spans="2:5">
      <c r="B3316" s="2" t="e">
        <f>NA()</f>
        <v>#N/A</v>
      </c>
      <c r="C3316" s="6" t="e">
        <f>NA()</f>
        <v>#N/A</v>
      </c>
      <c r="D3316" s="1" t="e">
        <f t="shared" si="55"/>
        <v>#N/A</v>
      </c>
      <c r="E3316" s="1" t="e">
        <f>(C3316-MAX(C$7:C3316))/MAX(C$7:C3316)</f>
        <v>#N/A</v>
      </c>
    </row>
    <row r="3317" spans="2:5">
      <c r="B3317" s="2" t="e">
        <f>NA()</f>
        <v>#N/A</v>
      </c>
      <c r="C3317" s="6" t="e">
        <f>NA()</f>
        <v>#N/A</v>
      </c>
      <c r="D3317" s="1" t="e">
        <f t="shared" si="55"/>
        <v>#N/A</v>
      </c>
      <c r="E3317" s="1" t="e">
        <f>(C3317-MAX(C$7:C3317))/MAX(C$7:C3317)</f>
        <v>#N/A</v>
      </c>
    </row>
    <row r="3318" spans="2:5">
      <c r="B3318" s="2" t="e">
        <f>NA()</f>
        <v>#N/A</v>
      </c>
      <c r="C3318" s="6" t="e">
        <f>NA()</f>
        <v>#N/A</v>
      </c>
      <c r="D3318" s="1" t="e">
        <f t="shared" si="55"/>
        <v>#N/A</v>
      </c>
      <c r="E3318" s="1" t="e">
        <f>(C3318-MAX(C$7:C3318))/MAX(C$7:C3318)</f>
        <v>#N/A</v>
      </c>
    </row>
    <row r="3319" spans="2:5">
      <c r="B3319" s="2" t="e">
        <f>NA()</f>
        <v>#N/A</v>
      </c>
      <c r="C3319" s="6" t="e">
        <f>NA()</f>
        <v>#N/A</v>
      </c>
      <c r="D3319" s="1" t="e">
        <f t="shared" si="55"/>
        <v>#N/A</v>
      </c>
      <c r="E3319" s="1" t="e">
        <f>(C3319-MAX(C$7:C3319))/MAX(C$7:C3319)</f>
        <v>#N/A</v>
      </c>
    </row>
    <row r="3320" spans="2:5">
      <c r="B3320" s="2" t="e">
        <f>NA()</f>
        <v>#N/A</v>
      </c>
      <c r="C3320" s="6" t="e">
        <f>NA()</f>
        <v>#N/A</v>
      </c>
      <c r="D3320" s="1" t="e">
        <f t="shared" si="55"/>
        <v>#N/A</v>
      </c>
      <c r="E3320" s="1" t="e">
        <f>(C3320-MAX(C$7:C3320))/MAX(C$7:C3320)</f>
        <v>#N/A</v>
      </c>
    </row>
    <row r="3321" spans="2:5">
      <c r="B3321" s="2" t="e">
        <f>NA()</f>
        <v>#N/A</v>
      </c>
      <c r="C3321" s="6" t="e">
        <f>NA()</f>
        <v>#N/A</v>
      </c>
      <c r="D3321" s="1" t="e">
        <f t="shared" si="55"/>
        <v>#N/A</v>
      </c>
      <c r="E3321" s="1" t="e">
        <f>(C3321-MAX(C$7:C3321))/MAX(C$7:C3321)</f>
        <v>#N/A</v>
      </c>
    </row>
    <row r="3322" spans="2:5">
      <c r="B3322" s="2" t="e">
        <f>NA()</f>
        <v>#N/A</v>
      </c>
      <c r="C3322" s="6" t="e">
        <f>NA()</f>
        <v>#N/A</v>
      </c>
      <c r="D3322" s="1" t="e">
        <f t="shared" si="55"/>
        <v>#N/A</v>
      </c>
      <c r="E3322" s="1" t="e">
        <f>(C3322-MAX(C$7:C3322))/MAX(C$7:C3322)</f>
        <v>#N/A</v>
      </c>
    </row>
    <row r="3323" spans="2:5">
      <c r="B3323" s="2" t="e">
        <f>NA()</f>
        <v>#N/A</v>
      </c>
      <c r="C3323" s="6" t="e">
        <f>NA()</f>
        <v>#N/A</v>
      </c>
      <c r="D3323" s="1" t="e">
        <f t="shared" si="55"/>
        <v>#N/A</v>
      </c>
      <c r="E3323" s="1" t="e">
        <f>(C3323-MAX(C$7:C3323))/MAX(C$7:C3323)</f>
        <v>#N/A</v>
      </c>
    </row>
    <row r="3324" spans="2:5">
      <c r="B3324" s="2" t="e">
        <f>NA()</f>
        <v>#N/A</v>
      </c>
      <c r="C3324" s="6" t="e">
        <f>NA()</f>
        <v>#N/A</v>
      </c>
      <c r="D3324" s="1" t="e">
        <f t="shared" si="55"/>
        <v>#N/A</v>
      </c>
      <c r="E3324" s="1" t="e">
        <f>(C3324-MAX(C$7:C3324))/MAX(C$7:C3324)</f>
        <v>#N/A</v>
      </c>
    </row>
    <row r="3325" spans="2:5">
      <c r="B3325" s="2" t="e">
        <f>NA()</f>
        <v>#N/A</v>
      </c>
      <c r="C3325" s="6" t="e">
        <f>NA()</f>
        <v>#N/A</v>
      </c>
      <c r="D3325" s="1" t="e">
        <f t="shared" si="55"/>
        <v>#N/A</v>
      </c>
      <c r="E3325" s="1" t="e">
        <f>(C3325-MAX(C$7:C3325))/MAX(C$7:C3325)</f>
        <v>#N/A</v>
      </c>
    </row>
    <row r="3326" spans="2:5">
      <c r="B3326" s="2" t="e">
        <f>NA()</f>
        <v>#N/A</v>
      </c>
      <c r="C3326" s="6" t="e">
        <f>NA()</f>
        <v>#N/A</v>
      </c>
      <c r="D3326" s="1" t="e">
        <f t="shared" si="55"/>
        <v>#N/A</v>
      </c>
      <c r="E3326" s="1" t="e">
        <f>(C3326-MAX(C$7:C3326))/MAX(C$7:C3326)</f>
        <v>#N/A</v>
      </c>
    </row>
    <row r="3327" spans="2:5">
      <c r="B3327" s="2" t="e">
        <f>NA()</f>
        <v>#N/A</v>
      </c>
      <c r="C3327" s="6" t="e">
        <f>NA()</f>
        <v>#N/A</v>
      </c>
      <c r="D3327" s="1" t="e">
        <f t="shared" si="55"/>
        <v>#N/A</v>
      </c>
      <c r="E3327" s="1" t="e">
        <f>(C3327-MAX(C$7:C3327))/MAX(C$7:C3327)</f>
        <v>#N/A</v>
      </c>
    </row>
    <row r="3328" spans="2:5">
      <c r="B3328" s="2" t="e">
        <f>NA()</f>
        <v>#N/A</v>
      </c>
      <c r="C3328" s="6" t="e">
        <f>NA()</f>
        <v>#N/A</v>
      </c>
      <c r="D3328" s="1" t="e">
        <f t="shared" si="55"/>
        <v>#N/A</v>
      </c>
      <c r="E3328" s="1" t="e">
        <f>(C3328-MAX(C$7:C3328))/MAX(C$7:C3328)</f>
        <v>#N/A</v>
      </c>
    </row>
    <row r="3329" spans="2:5">
      <c r="B3329" s="2" t="e">
        <f>NA()</f>
        <v>#N/A</v>
      </c>
      <c r="C3329" s="6" t="e">
        <f>NA()</f>
        <v>#N/A</v>
      </c>
      <c r="D3329" s="1" t="e">
        <f t="shared" si="55"/>
        <v>#N/A</v>
      </c>
      <c r="E3329" s="1" t="e">
        <f>(C3329-MAX(C$7:C3329))/MAX(C$7:C3329)</f>
        <v>#N/A</v>
      </c>
    </row>
    <row r="3330" spans="2:5">
      <c r="B3330" s="2" t="e">
        <f>NA()</f>
        <v>#N/A</v>
      </c>
      <c r="C3330" s="6" t="e">
        <f>NA()</f>
        <v>#N/A</v>
      </c>
      <c r="D3330" s="1" t="e">
        <f t="shared" si="55"/>
        <v>#N/A</v>
      </c>
      <c r="E3330" s="1" t="e">
        <f>(C3330-MAX(C$7:C3330))/MAX(C$7:C3330)</f>
        <v>#N/A</v>
      </c>
    </row>
    <row r="3331" spans="2:5">
      <c r="B3331" s="2" t="e">
        <f>NA()</f>
        <v>#N/A</v>
      </c>
      <c r="C3331" s="6" t="e">
        <f>NA()</f>
        <v>#N/A</v>
      </c>
      <c r="D3331" s="1" t="e">
        <f t="shared" si="55"/>
        <v>#N/A</v>
      </c>
      <c r="E3331" s="1" t="e">
        <f>(C3331-MAX(C$7:C3331))/MAX(C$7:C3331)</f>
        <v>#N/A</v>
      </c>
    </row>
    <row r="3332" spans="2:5">
      <c r="B3332" s="2" t="e">
        <f>NA()</f>
        <v>#N/A</v>
      </c>
      <c r="C3332" s="6" t="e">
        <f>NA()</f>
        <v>#N/A</v>
      </c>
      <c r="D3332" s="1" t="e">
        <f t="shared" si="55"/>
        <v>#N/A</v>
      </c>
      <c r="E3332" s="1" t="e">
        <f>(C3332-MAX(C$7:C3332))/MAX(C$7:C3332)</f>
        <v>#N/A</v>
      </c>
    </row>
    <row r="3333" spans="2:5">
      <c r="B3333" s="2" t="e">
        <f>NA()</f>
        <v>#N/A</v>
      </c>
      <c r="C3333" s="6" t="e">
        <f>NA()</f>
        <v>#N/A</v>
      </c>
      <c r="D3333" s="1" t="e">
        <f t="shared" si="55"/>
        <v>#N/A</v>
      </c>
      <c r="E3333" s="1" t="e">
        <f>(C3333-MAX(C$7:C3333))/MAX(C$7:C3333)</f>
        <v>#N/A</v>
      </c>
    </row>
    <row r="3334" spans="2:5">
      <c r="B3334" s="2" t="e">
        <f>NA()</f>
        <v>#N/A</v>
      </c>
      <c r="C3334" s="6" t="e">
        <f>NA()</f>
        <v>#N/A</v>
      </c>
      <c r="D3334" s="1" t="e">
        <f t="shared" si="55"/>
        <v>#N/A</v>
      </c>
      <c r="E3334" s="1" t="e">
        <f>(C3334-MAX(C$7:C3334))/MAX(C$7:C3334)</f>
        <v>#N/A</v>
      </c>
    </row>
    <row r="3335" spans="2:5">
      <c r="B3335" s="2" t="e">
        <f>NA()</f>
        <v>#N/A</v>
      </c>
      <c r="C3335" s="6" t="e">
        <f>NA()</f>
        <v>#N/A</v>
      </c>
      <c r="D3335" s="1" t="e">
        <f t="shared" si="55"/>
        <v>#N/A</v>
      </c>
      <c r="E3335" s="1" t="e">
        <f>(C3335-MAX(C$7:C3335))/MAX(C$7:C3335)</f>
        <v>#N/A</v>
      </c>
    </row>
    <row r="3336" spans="2:5">
      <c r="B3336" s="2" t="e">
        <f>NA()</f>
        <v>#N/A</v>
      </c>
      <c r="C3336" s="6" t="e">
        <f>NA()</f>
        <v>#N/A</v>
      </c>
      <c r="D3336" s="1" t="e">
        <f t="shared" si="55"/>
        <v>#N/A</v>
      </c>
      <c r="E3336" s="1" t="e">
        <f>(C3336-MAX(C$7:C3336))/MAX(C$7:C3336)</f>
        <v>#N/A</v>
      </c>
    </row>
    <row r="3337" spans="2:5">
      <c r="B3337" s="2" t="e">
        <f>NA()</f>
        <v>#N/A</v>
      </c>
      <c r="C3337" s="6" t="e">
        <f>NA()</f>
        <v>#N/A</v>
      </c>
      <c r="D3337" s="1" t="e">
        <f t="shared" ref="D3337:D3400" si="56">C3337/C3336-1</f>
        <v>#N/A</v>
      </c>
      <c r="E3337" s="1" t="e">
        <f>(C3337-MAX(C$7:C3337))/MAX(C$7:C3337)</f>
        <v>#N/A</v>
      </c>
    </row>
    <row r="3338" spans="2:5">
      <c r="B3338" s="2" t="e">
        <f>NA()</f>
        <v>#N/A</v>
      </c>
      <c r="C3338" s="6" t="e">
        <f>NA()</f>
        <v>#N/A</v>
      </c>
      <c r="D3338" s="1" t="e">
        <f t="shared" si="56"/>
        <v>#N/A</v>
      </c>
      <c r="E3338" s="1" t="e">
        <f>(C3338-MAX(C$7:C3338))/MAX(C$7:C3338)</f>
        <v>#N/A</v>
      </c>
    </row>
    <row r="3339" spans="2:5">
      <c r="B3339" s="2" t="e">
        <f>NA()</f>
        <v>#N/A</v>
      </c>
      <c r="C3339" s="6" t="e">
        <f>NA()</f>
        <v>#N/A</v>
      </c>
      <c r="D3339" s="1" t="e">
        <f t="shared" si="56"/>
        <v>#N/A</v>
      </c>
      <c r="E3339" s="1" t="e">
        <f>(C3339-MAX(C$7:C3339))/MAX(C$7:C3339)</f>
        <v>#N/A</v>
      </c>
    </row>
    <row r="3340" spans="2:5">
      <c r="B3340" s="2" t="e">
        <f>NA()</f>
        <v>#N/A</v>
      </c>
      <c r="C3340" s="6" t="e">
        <f>NA()</f>
        <v>#N/A</v>
      </c>
      <c r="D3340" s="1" t="e">
        <f t="shared" si="56"/>
        <v>#N/A</v>
      </c>
      <c r="E3340" s="1" t="e">
        <f>(C3340-MAX(C$7:C3340))/MAX(C$7:C3340)</f>
        <v>#N/A</v>
      </c>
    </row>
    <row r="3341" spans="2:5">
      <c r="B3341" s="2" t="e">
        <f>NA()</f>
        <v>#N/A</v>
      </c>
      <c r="C3341" s="6" t="e">
        <f>NA()</f>
        <v>#N/A</v>
      </c>
      <c r="D3341" s="1" t="e">
        <f t="shared" si="56"/>
        <v>#N/A</v>
      </c>
      <c r="E3341" s="1" t="e">
        <f>(C3341-MAX(C$7:C3341))/MAX(C$7:C3341)</f>
        <v>#N/A</v>
      </c>
    </row>
    <row r="3342" spans="2:5">
      <c r="B3342" s="2" t="e">
        <f>NA()</f>
        <v>#N/A</v>
      </c>
      <c r="C3342" s="6" t="e">
        <f>NA()</f>
        <v>#N/A</v>
      </c>
      <c r="D3342" s="1" t="e">
        <f t="shared" si="56"/>
        <v>#N/A</v>
      </c>
      <c r="E3342" s="1" t="e">
        <f>(C3342-MAX(C$7:C3342))/MAX(C$7:C3342)</f>
        <v>#N/A</v>
      </c>
    </row>
    <row r="3343" spans="2:5">
      <c r="B3343" s="2" t="e">
        <f>NA()</f>
        <v>#N/A</v>
      </c>
      <c r="C3343" s="6" t="e">
        <f>NA()</f>
        <v>#N/A</v>
      </c>
      <c r="D3343" s="1" t="e">
        <f t="shared" si="56"/>
        <v>#N/A</v>
      </c>
      <c r="E3343" s="1" t="e">
        <f>(C3343-MAX(C$7:C3343))/MAX(C$7:C3343)</f>
        <v>#N/A</v>
      </c>
    </row>
    <row r="3344" spans="2:5">
      <c r="B3344" s="2" t="e">
        <f>NA()</f>
        <v>#N/A</v>
      </c>
      <c r="C3344" s="6" t="e">
        <f>NA()</f>
        <v>#N/A</v>
      </c>
      <c r="D3344" s="1" t="e">
        <f t="shared" si="56"/>
        <v>#N/A</v>
      </c>
      <c r="E3344" s="1" t="e">
        <f>(C3344-MAX(C$7:C3344))/MAX(C$7:C3344)</f>
        <v>#N/A</v>
      </c>
    </row>
    <row r="3345" spans="2:5">
      <c r="B3345" s="2" t="e">
        <f>NA()</f>
        <v>#N/A</v>
      </c>
      <c r="C3345" s="6" t="e">
        <f>NA()</f>
        <v>#N/A</v>
      </c>
      <c r="D3345" s="1" t="e">
        <f t="shared" si="56"/>
        <v>#N/A</v>
      </c>
      <c r="E3345" s="1" t="e">
        <f>(C3345-MAX(C$7:C3345))/MAX(C$7:C3345)</f>
        <v>#N/A</v>
      </c>
    </row>
    <row r="3346" spans="2:5">
      <c r="B3346" s="2" t="e">
        <f>NA()</f>
        <v>#N/A</v>
      </c>
      <c r="C3346" s="6" t="e">
        <f>NA()</f>
        <v>#N/A</v>
      </c>
      <c r="D3346" s="1" t="e">
        <f t="shared" si="56"/>
        <v>#N/A</v>
      </c>
      <c r="E3346" s="1" t="e">
        <f>(C3346-MAX(C$7:C3346))/MAX(C$7:C3346)</f>
        <v>#N/A</v>
      </c>
    </row>
    <row r="3347" spans="2:5">
      <c r="B3347" s="2" t="e">
        <f>NA()</f>
        <v>#N/A</v>
      </c>
      <c r="C3347" s="6" t="e">
        <f>NA()</f>
        <v>#N/A</v>
      </c>
      <c r="D3347" s="1" t="e">
        <f t="shared" si="56"/>
        <v>#N/A</v>
      </c>
      <c r="E3347" s="1" t="e">
        <f>(C3347-MAX(C$7:C3347))/MAX(C$7:C3347)</f>
        <v>#N/A</v>
      </c>
    </row>
    <row r="3348" spans="2:5">
      <c r="B3348" s="2" t="e">
        <f>NA()</f>
        <v>#N/A</v>
      </c>
      <c r="C3348" s="6" t="e">
        <f>NA()</f>
        <v>#N/A</v>
      </c>
      <c r="D3348" s="1" t="e">
        <f t="shared" si="56"/>
        <v>#N/A</v>
      </c>
      <c r="E3348" s="1" t="e">
        <f>(C3348-MAX(C$7:C3348))/MAX(C$7:C3348)</f>
        <v>#N/A</v>
      </c>
    </row>
    <row r="3349" spans="2:5">
      <c r="B3349" s="2" t="e">
        <f>NA()</f>
        <v>#N/A</v>
      </c>
      <c r="C3349" s="6" t="e">
        <f>NA()</f>
        <v>#N/A</v>
      </c>
      <c r="D3349" s="1" t="e">
        <f t="shared" si="56"/>
        <v>#N/A</v>
      </c>
      <c r="E3349" s="1" t="e">
        <f>(C3349-MAX(C$7:C3349))/MAX(C$7:C3349)</f>
        <v>#N/A</v>
      </c>
    </row>
    <row r="3350" spans="2:5">
      <c r="B3350" s="2" t="e">
        <f>NA()</f>
        <v>#N/A</v>
      </c>
      <c r="C3350" s="6" t="e">
        <f>NA()</f>
        <v>#N/A</v>
      </c>
      <c r="D3350" s="1" t="e">
        <f t="shared" si="56"/>
        <v>#N/A</v>
      </c>
      <c r="E3350" s="1" t="e">
        <f>(C3350-MAX(C$7:C3350))/MAX(C$7:C3350)</f>
        <v>#N/A</v>
      </c>
    </row>
    <row r="3351" spans="2:5">
      <c r="B3351" s="2" t="e">
        <f>NA()</f>
        <v>#N/A</v>
      </c>
      <c r="C3351" s="6" t="e">
        <f>NA()</f>
        <v>#N/A</v>
      </c>
      <c r="D3351" s="1" t="e">
        <f t="shared" si="56"/>
        <v>#N/A</v>
      </c>
      <c r="E3351" s="1" t="e">
        <f>(C3351-MAX(C$7:C3351))/MAX(C$7:C3351)</f>
        <v>#N/A</v>
      </c>
    </row>
    <row r="3352" spans="2:5">
      <c r="B3352" s="2" t="e">
        <f>NA()</f>
        <v>#N/A</v>
      </c>
      <c r="C3352" s="6" t="e">
        <f>NA()</f>
        <v>#N/A</v>
      </c>
      <c r="D3352" s="1" t="e">
        <f t="shared" si="56"/>
        <v>#N/A</v>
      </c>
      <c r="E3352" s="1" t="e">
        <f>(C3352-MAX(C$7:C3352))/MAX(C$7:C3352)</f>
        <v>#N/A</v>
      </c>
    </row>
    <row r="3353" spans="2:5">
      <c r="B3353" s="2" t="e">
        <f>NA()</f>
        <v>#N/A</v>
      </c>
      <c r="C3353" s="6" t="e">
        <f>NA()</f>
        <v>#N/A</v>
      </c>
      <c r="D3353" s="1" t="e">
        <f t="shared" si="56"/>
        <v>#N/A</v>
      </c>
      <c r="E3353" s="1" t="e">
        <f>(C3353-MAX(C$7:C3353))/MAX(C$7:C3353)</f>
        <v>#N/A</v>
      </c>
    </row>
    <row r="3354" spans="2:5">
      <c r="B3354" s="2" t="e">
        <f>NA()</f>
        <v>#N/A</v>
      </c>
      <c r="C3354" s="6" t="e">
        <f>NA()</f>
        <v>#N/A</v>
      </c>
      <c r="D3354" s="1" t="e">
        <f t="shared" si="56"/>
        <v>#N/A</v>
      </c>
      <c r="E3354" s="1" t="e">
        <f>(C3354-MAX(C$7:C3354))/MAX(C$7:C3354)</f>
        <v>#N/A</v>
      </c>
    </row>
    <row r="3355" spans="2:5">
      <c r="B3355" s="2" t="e">
        <f>NA()</f>
        <v>#N/A</v>
      </c>
      <c r="C3355" s="6" t="e">
        <f>NA()</f>
        <v>#N/A</v>
      </c>
      <c r="D3355" s="1" t="e">
        <f t="shared" si="56"/>
        <v>#N/A</v>
      </c>
      <c r="E3355" s="1" t="e">
        <f>(C3355-MAX(C$7:C3355))/MAX(C$7:C3355)</f>
        <v>#N/A</v>
      </c>
    </row>
    <row r="3356" spans="2:5">
      <c r="B3356" s="2" t="e">
        <f>NA()</f>
        <v>#N/A</v>
      </c>
      <c r="C3356" s="6" t="e">
        <f>NA()</f>
        <v>#N/A</v>
      </c>
      <c r="D3356" s="1" t="e">
        <f t="shared" si="56"/>
        <v>#N/A</v>
      </c>
      <c r="E3356" s="1" t="e">
        <f>(C3356-MAX(C$7:C3356))/MAX(C$7:C3356)</f>
        <v>#N/A</v>
      </c>
    </row>
    <row r="3357" spans="2:5">
      <c r="B3357" s="2" t="e">
        <f>NA()</f>
        <v>#N/A</v>
      </c>
      <c r="C3357" s="6" t="e">
        <f>NA()</f>
        <v>#N/A</v>
      </c>
      <c r="D3357" s="1" t="e">
        <f t="shared" si="56"/>
        <v>#N/A</v>
      </c>
      <c r="E3357" s="1" t="e">
        <f>(C3357-MAX(C$7:C3357))/MAX(C$7:C3357)</f>
        <v>#N/A</v>
      </c>
    </row>
    <row r="3358" spans="2:5">
      <c r="B3358" s="2" t="e">
        <f>NA()</f>
        <v>#N/A</v>
      </c>
      <c r="C3358" s="6" t="e">
        <f>NA()</f>
        <v>#N/A</v>
      </c>
      <c r="D3358" s="1" t="e">
        <f t="shared" si="56"/>
        <v>#N/A</v>
      </c>
      <c r="E3358" s="1" t="e">
        <f>(C3358-MAX(C$7:C3358))/MAX(C$7:C3358)</f>
        <v>#N/A</v>
      </c>
    </row>
    <row r="3359" spans="2:5">
      <c r="B3359" s="2" t="e">
        <f>NA()</f>
        <v>#N/A</v>
      </c>
      <c r="C3359" s="6" t="e">
        <f>NA()</f>
        <v>#N/A</v>
      </c>
      <c r="D3359" s="1" t="e">
        <f t="shared" si="56"/>
        <v>#N/A</v>
      </c>
      <c r="E3359" s="1" t="e">
        <f>(C3359-MAX(C$7:C3359))/MAX(C$7:C3359)</f>
        <v>#N/A</v>
      </c>
    </row>
    <row r="3360" spans="2:5">
      <c r="B3360" s="2" t="e">
        <f>NA()</f>
        <v>#N/A</v>
      </c>
      <c r="C3360" s="6" t="e">
        <f>NA()</f>
        <v>#N/A</v>
      </c>
      <c r="D3360" s="1" t="e">
        <f t="shared" si="56"/>
        <v>#N/A</v>
      </c>
      <c r="E3360" s="1" t="e">
        <f>(C3360-MAX(C$7:C3360))/MAX(C$7:C3360)</f>
        <v>#N/A</v>
      </c>
    </row>
    <row r="3361" spans="2:5">
      <c r="B3361" s="2" t="e">
        <f>NA()</f>
        <v>#N/A</v>
      </c>
      <c r="C3361" s="6" t="e">
        <f>NA()</f>
        <v>#N/A</v>
      </c>
      <c r="D3361" s="1" t="e">
        <f t="shared" si="56"/>
        <v>#N/A</v>
      </c>
      <c r="E3361" s="1" t="e">
        <f>(C3361-MAX(C$7:C3361))/MAX(C$7:C3361)</f>
        <v>#N/A</v>
      </c>
    </row>
    <row r="3362" spans="2:5">
      <c r="B3362" s="2" t="e">
        <f>NA()</f>
        <v>#N/A</v>
      </c>
      <c r="C3362" s="6" t="e">
        <f>NA()</f>
        <v>#N/A</v>
      </c>
      <c r="D3362" s="1" t="e">
        <f t="shared" si="56"/>
        <v>#N/A</v>
      </c>
      <c r="E3362" s="1" t="e">
        <f>(C3362-MAX(C$7:C3362))/MAX(C$7:C3362)</f>
        <v>#N/A</v>
      </c>
    </row>
    <row r="3363" spans="2:5">
      <c r="B3363" s="2" t="e">
        <f>NA()</f>
        <v>#N/A</v>
      </c>
      <c r="C3363" s="6" t="e">
        <f>NA()</f>
        <v>#N/A</v>
      </c>
      <c r="D3363" s="1" t="e">
        <f t="shared" si="56"/>
        <v>#N/A</v>
      </c>
      <c r="E3363" s="1" t="e">
        <f>(C3363-MAX(C$7:C3363))/MAX(C$7:C3363)</f>
        <v>#N/A</v>
      </c>
    </row>
    <row r="3364" spans="2:5">
      <c r="B3364" s="2" t="e">
        <f>NA()</f>
        <v>#N/A</v>
      </c>
      <c r="C3364" s="6" t="e">
        <f>NA()</f>
        <v>#N/A</v>
      </c>
      <c r="D3364" s="1" t="e">
        <f t="shared" si="56"/>
        <v>#N/A</v>
      </c>
      <c r="E3364" s="1" t="e">
        <f>(C3364-MAX(C$7:C3364))/MAX(C$7:C3364)</f>
        <v>#N/A</v>
      </c>
    </row>
    <row r="3365" spans="2:5">
      <c r="B3365" s="2" t="e">
        <f>NA()</f>
        <v>#N/A</v>
      </c>
      <c r="C3365" s="6" t="e">
        <f>NA()</f>
        <v>#N/A</v>
      </c>
      <c r="D3365" s="1" t="e">
        <f t="shared" si="56"/>
        <v>#N/A</v>
      </c>
      <c r="E3365" s="1" t="e">
        <f>(C3365-MAX(C$7:C3365))/MAX(C$7:C3365)</f>
        <v>#N/A</v>
      </c>
    </row>
    <row r="3366" spans="2:5">
      <c r="B3366" s="2" t="e">
        <f>NA()</f>
        <v>#N/A</v>
      </c>
      <c r="C3366" s="6" t="e">
        <f>NA()</f>
        <v>#N/A</v>
      </c>
      <c r="D3366" s="1" t="e">
        <f t="shared" si="56"/>
        <v>#N/A</v>
      </c>
      <c r="E3366" s="1" t="e">
        <f>(C3366-MAX(C$7:C3366))/MAX(C$7:C3366)</f>
        <v>#N/A</v>
      </c>
    </row>
    <row r="3367" spans="2:5">
      <c r="B3367" s="2" t="e">
        <f>NA()</f>
        <v>#N/A</v>
      </c>
      <c r="C3367" s="6" t="e">
        <f>NA()</f>
        <v>#N/A</v>
      </c>
      <c r="D3367" s="1" t="e">
        <f t="shared" si="56"/>
        <v>#N/A</v>
      </c>
      <c r="E3367" s="1" t="e">
        <f>(C3367-MAX(C$7:C3367))/MAX(C$7:C3367)</f>
        <v>#N/A</v>
      </c>
    </row>
    <row r="3368" spans="2:5">
      <c r="B3368" s="2" t="e">
        <f>NA()</f>
        <v>#N/A</v>
      </c>
      <c r="C3368" s="6" t="e">
        <f>NA()</f>
        <v>#N/A</v>
      </c>
      <c r="D3368" s="1" t="e">
        <f t="shared" si="56"/>
        <v>#N/A</v>
      </c>
      <c r="E3368" s="1" t="e">
        <f>(C3368-MAX(C$7:C3368))/MAX(C$7:C3368)</f>
        <v>#N/A</v>
      </c>
    </row>
    <row r="3369" spans="2:5">
      <c r="B3369" s="2" t="e">
        <f>NA()</f>
        <v>#N/A</v>
      </c>
      <c r="C3369" s="6" t="e">
        <f>NA()</f>
        <v>#N/A</v>
      </c>
      <c r="D3369" s="1" t="e">
        <f t="shared" si="56"/>
        <v>#N/A</v>
      </c>
      <c r="E3369" s="1" t="e">
        <f>(C3369-MAX(C$7:C3369))/MAX(C$7:C3369)</f>
        <v>#N/A</v>
      </c>
    </row>
    <row r="3370" spans="2:5">
      <c r="B3370" s="2" t="e">
        <f>NA()</f>
        <v>#N/A</v>
      </c>
      <c r="C3370" s="6" t="e">
        <f>NA()</f>
        <v>#N/A</v>
      </c>
      <c r="D3370" s="1" t="e">
        <f t="shared" si="56"/>
        <v>#N/A</v>
      </c>
      <c r="E3370" s="1" t="e">
        <f>(C3370-MAX(C$7:C3370))/MAX(C$7:C3370)</f>
        <v>#N/A</v>
      </c>
    </row>
    <row r="3371" spans="2:5">
      <c r="B3371" s="2" t="e">
        <f>NA()</f>
        <v>#N/A</v>
      </c>
      <c r="C3371" s="6" t="e">
        <f>NA()</f>
        <v>#N/A</v>
      </c>
      <c r="D3371" s="1" t="e">
        <f t="shared" si="56"/>
        <v>#N/A</v>
      </c>
      <c r="E3371" s="1" t="e">
        <f>(C3371-MAX(C$7:C3371))/MAX(C$7:C3371)</f>
        <v>#N/A</v>
      </c>
    </row>
    <row r="3372" spans="2:5">
      <c r="B3372" s="2" t="e">
        <f>NA()</f>
        <v>#N/A</v>
      </c>
      <c r="C3372" s="6" t="e">
        <f>NA()</f>
        <v>#N/A</v>
      </c>
      <c r="D3372" s="1" t="e">
        <f t="shared" si="56"/>
        <v>#N/A</v>
      </c>
      <c r="E3372" s="1" t="e">
        <f>(C3372-MAX(C$7:C3372))/MAX(C$7:C3372)</f>
        <v>#N/A</v>
      </c>
    </row>
    <row r="3373" spans="2:5">
      <c r="B3373" s="2" t="e">
        <f>NA()</f>
        <v>#N/A</v>
      </c>
      <c r="C3373" s="6" t="e">
        <f>NA()</f>
        <v>#N/A</v>
      </c>
      <c r="D3373" s="1" t="e">
        <f t="shared" si="56"/>
        <v>#N/A</v>
      </c>
      <c r="E3373" s="1" t="e">
        <f>(C3373-MAX(C$7:C3373))/MAX(C$7:C3373)</f>
        <v>#N/A</v>
      </c>
    </row>
    <row r="3374" spans="2:5">
      <c r="B3374" s="2" t="e">
        <f>NA()</f>
        <v>#N/A</v>
      </c>
      <c r="C3374" s="6" t="e">
        <f>NA()</f>
        <v>#N/A</v>
      </c>
      <c r="D3374" s="1" t="e">
        <f t="shared" si="56"/>
        <v>#N/A</v>
      </c>
      <c r="E3374" s="1" t="e">
        <f>(C3374-MAX(C$7:C3374))/MAX(C$7:C3374)</f>
        <v>#N/A</v>
      </c>
    </row>
    <row r="3375" spans="2:5">
      <c r="B3375" s="2" t="e">
        <f>NA()</f>
        <v>#N/A</v>
      </c>
      <c r="C3375" s="6" t="e">
        <f>NA()</f>
        <v>#N/A</v>
      </c>
      <c r="D3375" s="1" t="e">
        <f t="shared" si="56"/>
        <v>#N/A</v>
      </c>
      <c r="E3375" s="1" t="e">
        <f>(C3375-MAX(C$7:C3375))/MAX(C$7:C3375)</f>
        <v>#N/A</v>
      </c>
    </row>
    <row r="3376" spans="2:5">
      <c r="B3376" s="2" t="e">
        <f>NA()</f>
        <v>#N/A</v>
      </c>
      <c r="C3376" s="6" t="e">
        <f>NA()</f>
        <v>#N/A</v>
      </c>
      <c r="D3376" s="1" t="e">
        <f t="shared" si="56"/>
        <v>#N/A</v>
      </c>
      <c r="E3376" s="1" t="e">
        <f>(C3376-MAX(C$7:C3376))/MAX(C$7:C3376)</f>
        <v>#N/A</v>
      </c>
    </row>
    <row r="3377" spans="2:5">
      <c r="B3377" s="2" t="e">
        <f>NA()</f>
        <v>#N/A</v>
      </c>
      <c r="C3377" s="6" t="e">
        <f>NA()</f>
        <v>#N/A</v>
      </c>
      <c r="D3377" s="1" t="e">
        <f t="shared" si="56"/>
        <v>#N/A</v>
      </c>
      <c r="E3377" s="1" t="e">
        <f>(C3377-MAX(C$7:C3377))/MAX(C$7:C3377)</f>
        <v>#N/A</v>
      </c>
    </row>
    <row r="3378" spans="2:5">
      <c r="B3378" s="2" t="e">
        <f>NA()</f>
        <v>#N/A</v>
      </c>
      <c r="C3378" s="6" t="e">
        <f>NA()</f>
        <v>#N/A</v>
      </c>
      <c r="D3378" s="1" t="e">
        <f t="shared" si="56"/>
        <v>#N/A</v>
      </c>
      <c r="E3378" s="1" t="e">
        <f>(C3378-MAX(C$7:C3378))/MAX(C$7:C3378)</f>
        <v>#N/A</v>
      </c>
    </row>
    <row r="3379" spans="2:5">
      <c r="B3379" s="2" t="e">
        <f>NA()</f>
        <v>#N/A</v>
      </c>
      <c r="C3379" s="6" t="e">
        <f>NA()</f>
        <v>#N/A</v>
      </c>
      <c r="D3379" s="1" t="e">
        <f t="shared" si="56"/>
        <v>#N/A</v>
      </c>
      <c r="E3379" s="1" t="e">
        <f>(C3379-MAX(C$7:C3379))/MAX(C$7:C3379)</f>
        <v>#N/A</v>
      </c>
    </row>
    <row r="3380" spans="2:5">
      <c r="B3380" s="2" t="e">
        <f>NA()</f>
        <v>#N/A</v>
      </c>
      <c r="C3380" s="6" t="e">
        <f>NA()</f>
        <v>#N/A</v>
      </c>
      <c r="D3380" s="1" t="e">
        <f t="shared" si="56"/>
        <v>#N/A</v>
      </c>
      <c r="E3380" s="1" t="e">
        <f>(C3380-MAX(C$7:C3380))/MAX(C$7:C3380)</f>
        <v>#N/A</v>
      </c>
    </row>
    <row r="3381" spans="2:5">
      <c r="B3381" s="2" t="e">
        <f>NA()</f>
        <v>#N/A</v>
      </c>
      <c r="C3381" s="6" t="e">
        <f>NA()</f>
        <v>#N/A</v>
      </c>
      <c r="D3381" s="1" t="e">
        <f t="shared" si="56"/>
        <v>#N/A</v>
      </c>
      <c r="E3381" s="1" t="e">
        <f>(C3381-MAX(C$7:C3381))/MAX(C$7:C3381)</f>
        <v>#N/A</v>
      </c>
    </row>
    <row r="3382" spans="2:5">
      <c r="B3382" s="2" t="e">
        <f>NA()</f>
        <v>#N/A</v>
      </c>
      <c r="C3382" s="6" t="e">
        <f>NA()</f>
        <v>#N/A</v>
      </c>
      <c r="D3382" s="1" t="e">
        <f t="shared" si="56"/>
        <v>#N/A</v>
      </c>
      <c r="E3382" s="1" t="e">
        <f>(C3382-MAX(C$7:C3382))/MAX(C$7:C3382)</f>
        <v>#N/A</v>
      </c>
    </row>
    <row r="3383" spans="2:5">
      <c r="B3383" s="2" t="e">
        <f>NA()</f>
        <v>#N/A</v>
      </c>
      <c r="C3383" s="6" t="e">
        <f>NA()</f>
        <v>#N/A</v>
      </c>
      <c r="D3383" s="1" t="e">
        <f t="shared" si="56"/>
        <v>#N/A</v>
      </c>
      <c r="E3383" s="1" t="e">
        <f>(C3383-MAX(C$7:C3383))/MAX(C$7:C3383)</f>
        <v>#N/A</v>
      </c>
    </row>
    <row r="3384" spans="2:5">
      <c r="B3384" s="2" t="e">
        <f>NA()</f>
        <v>#N/A</v>
      </c>
      <c r="C3384" s="6" t="e">
        <f>NA()</f>
        <v>#N/A</v>
      </c>
      <c r="D3384" s="1" t="e">
        <f t="shared" si="56"/>
        <v>#N/A</v>
      </c>
      <c r="E3384" s="1" t="e">
        <f>(C3384-MAX(C$7:C3384))/MAX(C$7:C3384)</f>
        <v>#N/A</v>
      </c>
    </row>
    <row r="3385" spans="2:5">
      <c r="B3385" s="2" t="e">
        <f>NA()</f>
        <v>#N/A</v>
      </c>
      <c r="C3385" s="6" t="e">
        <f>NA()</f>
        <v>#N/A</v>
      </c>
      <c r="D3385" s="1" t="e">
        <f t="shared" si="56"/>
        <v>#N/A</v>
      </c>
      <c r="E3385" s="1" t="e">
        <f>(C3385-MAX(C$7:C3385))/MAX(C$7:C3385)</f>
        <v>#N/A</v>
      </c>
    </row>
    <row r="3386" spans="2:5">
      <c r="B3386" s="2" t="e">
        <f>NA()</f>
        <v>#N/A</v>
      </c>
      <c r="C3386" s="6" t="e">
        <f>NA()</f>
        <v>#N/A</v>
      </c>
      <c r="D3386" s="1" t="e">
        <f t="shared" si="56"/>
        <v>#N/A</v>
      </c>
      <c r="E3386" s="1" t="e">
        <f>(C3386-MAX(C$7:C3386))/MAX(C$7:C3386)</f>
        <v>#N/A</v>
      </c>
    </row>
    <row r="3387" spans="2:5">
      <c r="B3387" s="2" t="e">
        <f>NA()</f>
        <v>#N/A</v>
      </c>
      <c r="C3387" s="6" t="e">
        <f>NA()</f>
        <v>#N/A</v>
      </c>
      <c r="D3387" s="1" t="e">
        <f t="shared" si="56"/>
        <v>#N/A</v>
      </c>
      <c r="E3387" s="1" t="e">
        <f>(C3387-MAX(C$7:C3387))/MAX(C$7:C3387)</f>
        <v>#N/A</v>
      </c>
    </row>
    <row r="3388" spans="2:5">
      <c r="B3388" s="2" t="e">
        <f>NA()</f>
        <v>#N/A</v>
      </c>
      <c r="C3388" s="6" t="e">
        <f>NA()</f>
        <v>#N/A</v>
      </c>
      <c r="D3388" s="1" t="e">
        <f t="shared" si="56"/>
        <v>#N/A</v>
      </c>
      <c r="E3388" s="1" t="e">
        <f>(C3388-MAX(C$7:C3388))/MAX(C$7:C3388)</f>
        <v>#N/A</v>
      </c>
    </row>
    <row r="3389" spans="2:5">
      <c r="B3389" s="2" t="e">
        <f>NA()</f>
        <v>#N/A</v>
      </c>
      <c r="C3389" s="6" t="e">
        <f>NA()</f>
        <v>#N/A</v>
      </c>
      <c r="D3389" s="1" t="e">
        <f t="shared" si="56"/>
        <v>#N/A</v>
      </c>
      <c r="E3389" s="1" t="e">
        <f>(C3389-MAX(C$7:C3389))/MAX(C$7:C3389)</f>
        <v>#N/A</v>
      </c>
    </row>
    <row r="3390" spans="2:5">
      <c r="B3390" s="2" t="e">
        <f>NA()</f>
        <v>#N/A</v>
      </c>
      <c r="C3390" s="6" t="e">
        <f>NA()</f>
        <v>#N/A</v>
      </c>
      <c r="D3390" s="1" t="e">
        <f t="shared" si="56"/>
        <v>#N/A</v>
      </c>
      <c r="E3390" s="1" t="e">
        <f>(C3390-MAX(C$7:C3390))/MAX(C$7:C3390)</f>
        <v>#N/A</v>
      </c>
    </row>
    <row r="3391" spans="2:5">
      <c r="B3391" s="2" t="e">
        <f>NA()</f>
        <v>#N/A</v>
      </c>
      <c r="C3391" s="6" t="e">
        <f>NA()</f>
        <v>#N/A</v>
      </c>
      <c r="D3391" s="1" t="e">
        <f t="shared" si="56"/>
        <v>#N/A</v>
      </c>
      <c r="E3391" s="1" t="e">
        <f>(C3391-MAX(C$7:C3391))/MAX(C$7:C3391)</f>
        <v>#N/A</v>
      </c>
    </row>
    <row r="3392" spans="2:5">
      <c r="B3392" s="2" t="e">
        <f>NA()</f>
        <v>#N/A</v>
      </c>
      <c r="C3392" s="6" t="e">
        <f>NA()</f>
        <v>#N/A</v>
      </c>
      <c r="D3392" s="1" t="e">
        <f t="shared" si="56"/>
        <v>#N/A</v>
      </c>
      <c r="E3392" s="1" t="e">
        <f>(C3392-MAX(C$7:C3392))/MAX(C$7:C3392)</f>
        <v>#N/A</v>
      </c>
    </row>
    <row r="3393" spans="2:5">
      <c r="B3393" s="2" t="e">
        <f>NA()</f>
        <v>#N/A</v>
      </c>
      <c r="C3393" s="6" t="e">
        <f>NA()</f>
        <v>#N/A</v>
      </c>
      <c r="D3393" s="1" t="e">
        <f t="shared" si="56"/>
        <v>#N/A</v>
      </c>
      <c r="E3393" s="1" t="e">
        <f>(C3393-MAX(C$7:C3393))/MAX(C$7:C3393)</f>
        <v>#N/A</v>
      </c>
    </row>
    <row r="3394" spans="2:5">
      <c r="B3394" s="2" t="e">
        <f>NA()</f>
        <v>#N/A</v>
      </c>
      <c r="C3394" s="6" t="e">
        <f>NA()</f>
        <v>#N/A</v>
      </c>
      <c r="D3394" s="1" t="e">
        <f t="shared" si="56"/>
        <v>#N/A</v>
      </c>
      <c r="E3394" s="1" t="e">
        <f>(C3394-MAX(C$7:C3394))/MAX(C$7:C3394)</f>
        <v>#N/A</v>
      </c>
    </row>
    <row r="3395" spans="2:5">
      <c r="B3395" s="2" t="e">
        <f>NA()</f>
        <v>#N/A</v>
      </c>
      <c r="C3395" s="6" t="e">
        <f>NA()</f>
        <v>#N/A</v>
      </c>
      <c r="D3395" s="1" t="e">
        <f t="shared" si="56"/>
        <v>#N/A</v>
      </c>
      <c r="E3395" s="1" t="e">
        <f>(C3395-MAX(C$7:C3395))/MAX(C$7:C3395)</f>
        <v>#N/A</v>
      </c>
    </row>
    <row r="3396" spans="2:5">
      <c r="B3396" s="2" t="e">
        <f>NA()</f>
        <v>#N/A</v>
      </c>
      <c r="C3396" s="6" t="e">
        <f>NA()</f>
        <v>#N/A</v>
      </c>
      <c r="D3396" s="1" t="e">
        <f t="shared" si="56"/>
        <v>#N/A</v>
      </c>
      <c r="E3396" s="1" t="e">
        <f>(C3396-MAX(C$7:C3396))/MAX(C$7:C3396)</f>
        <v>#N/A</v>
      </c>
    </row>
    <row r="3397" spans="2:5">
      <c r="B3397" s="2" t="e">
        <f>NA()</f>
        <v>#N/A</v>
      </c>
      <c r="C3397" s="6" t="e">
        <f>NA()</f>
        <v>#N/A</v>
      </c>
      <c r="D3397" s="1" t="e">
        <f t="shared" si="56"/>
        <v>#N/A</v>
      </c>
      <c r="E3397" s="1" t="e">
        <f>(C3397-MAX(C$7:C3397))/MAX(C$7:C3397)</f>
        <v>#N/A</v>
      </c>
    </row>
    <row r="3398" spans="2:5">
      <c r="B3398" s="2" t="e">
        <f>NA()</f>
        <v>#N/A</v>
      </c>
      <c r="C3398" s="6" t="e">
        <f>NA()</f>
        <v>#N/A</v>
      </c>
      <c r="D3398" s="1" t="e">
        <f t="shared" si="56"/>
        <v>#N/A</v>
      </c>
      <c r="E3398" s="1" t="e">
        <f>(C3398-MAX(C$7:C3398))/MAX(C$7:C3398)</f>
        <v>#N/A</v>
      </c>
    </row>
    <row r="3399" spans="2:5">
      <c r="B3399" s="2" t="e">
        <f>NA()</f>
        <v>#N/A</v>
      </c>
      <c r="C3399" s="6" t="e">
        <f>NA()</f>
        <v>#N/A</v>
      </c>
      <c r="D3399" s="1" t="e">
        <f t="shared" si="56"/>
        <v>#N/A</v>
      </c>
      <c r="E3399" s="1" t="e">
        <f>(C3399-MAX(C$7:C3399))/MAX(C$7:C3399)</f>
        <v>#N/A</v>
      </c>
    </row>
    <row r="3400" spans="2:5">
      <c r="B3400" s="2" t="e">
        <f>NA()</f>
        <v>#N/A</v>
      </c>
      <c r="C3400" s="6" t="e">
        <f>NA()</f>
        <v>#N/A</v>
      </c>
      <c r="D3400" s="1" t="e">
        <f t="shared" si="56"/>
        <v>#N/A</v>
      </c>
      <c r="E3400" s="1" t="e">
        <f>(C3400-MAX(C$7:C3400))/MAX(C$7:C3400)</f>
        <v>#N/A</v>
      </c>
    </row>
    <row r="3401" spans="2:5">
      <c r="B3401" s="2" t="e">
        <f>NA()</f>
        <v>#N/A</v>
      </c>
      <c r="C3401" s="6" t="e">
        <f>NA()</f>
        <v>#N/A</v>
      </c>
      <c r="D3401" s="1" t="e">
        <f t="shared" ref="D3401:D3464" si="57">C3401/C3400-1</f>
        <v>#N/A</v>
      </c>
      <c r="E3401" s="1" t="e">
        <f>(C3401-MAX(C$7:C3401))/MAX(C$7:C3401)</f>
        <v>#N/A</v>
      </c>
    </row>
    <row r="3402" spans="2:5">
      <c r="B3402" s="2" t="e">
        <f>NA()</f>
        <v>#N/A</v>
      </c>
      <c r="C3402" s="6" t="e">
        <f>NA()</f>
        <v>#N/A</v>
      </c>
      <c r="D3402" s="1" t="e">
        <f t="shared" si="57"/>
        <v>#N/A</v>
      </c>
      <c r="E3402" s="1" t="e">
        <f>(C3402-MAX(C$7:C3402))/MAX(C$7:C3402)</f>
        <v>#N/A</v>
      </c>
    </row>
    <row r="3403" spans="2:5">
      <c r="B3403" s="2" t="e">
        <f>NA()</f>
        <v>#N/A</v>
      </c>
      <c r="C3403" s="6" t="e">
        <f>NA()</f>
        <v>#N/A</v>
      </c>
      <c r="D3403" s="1" t="e">
        <f t="shared" si="57"/>
        <v>#N/A</v>
      </c>
      <c r="E3403" s="1" t="e">
        <f>(C3403-MAX(C$7:C3403))/MAX(C$7:C3403)</f>
        <v>#N/A</v>
      </c>
    </row>
    <row r="3404" spans="2:5">
      <c r="B3404" s="2" t="e">
        <f>NA()</f>
        <v>#N/A</v>
      </c>
      <c r="C3404" s="6" t="e">
        <f>NA()</f>
        <v>#N/A</v>
      </c>
      <c r="D3404" s="1" t="e">
        <f t="shared" si="57"/>
        <v>#N/A</v>
      </c>
      <c r="E3404" s="1" t="e">
        <f>(C3404-MAX(C$7:C3404))/MAX(C$7:C3404)</f>
        <v>#N/A</v>
      </c>
    </row>
    <row r="3405" spans="2:5">
      <c r="B3405" s="2" t="e">
        <f>NA()</f>
        <v>#N/A</v>
      </c>
      <c r="C3405" s="6" t="e">
        <f>NA()</f>
        <v>#N/A</v>
      </c>
      <c r="D3405" s="1" t="e">
        <f t="shared" si="57"/>
        <v>#N/A</v>
      </c>
      <c r="E3405" s="1" t="e">
        <f>(C3405-MAX(C$7:C3405))/MAX(C$7:C3405)</f>
        <v>#N/A</v>
      </c>
    </row>
    <row r="3406" spans="2:5">
      <c r="B3406" s="2" t="e">
        <f>NA()</f>
        <v>#N/A</v>
      </c>
      <c r="C3406" s="6" t="e">
        <f>NA()</f>
        <v>#N/A</v>
      </c>
      <c r="D3406" s="1" t="e">
        <f t="shared" si="57"/>
        <v>#N/A</v>
      </c>
      <c r="E3406" s="1" t="e">
        <f>(C3406-MAX(C$7:C3406))/MAX(C$7:C3406)</f>
        <v>#N/A</v>
      </c>
    </row>
    <row r="3407" spans="2:5">
      <c r="B3407" s="2" t="e">
        <f>NA()</f>
        <v>#N/A</v>
      </c>
      <c r="C3407" s="6" t="e">
        <f>NA()</f>
        <v>#N/A</v>
      </c>
      <c r="D3407" s="1" t="e">
        <f t="shared" si="57"/>
        <v>#N/A</v>
      </c>
      <c r="E3407" s="1" t="e">
        <f>(C3407-MAX(C$7:C3407))/MAX(C$7:C3407)</f>
        <v>#N/A</v>
      </c>
    </row>
    <row r="3408" spans="2:5">
      <c r="B3408" s="2" t="e">
        <f>NA()</f>
        <v>#N/A</v>
      </c>
      <c r="C3408" s="6" t="e">
        <f>NA()</f>
        <v>#N/A</v>
      </c>
      <c r="D3408" s="1" t="e">
        <f t="shared" si="57"/>
        <v>#N/A</v>
      </c>
      <c r="E3408" s="1" t="e">
        <f>(C3408-MAX(C$7:C3408))/MAX(C$7:C3408)</f>
        <v>#N/A</v>
      </c>
    </row>
    <row r="3409" spans="2:5">
      <c r="B3409" s="2" t="e">
        <f>NA()</f>
        <v>#N/A</v>
      </c>
      <c r="C3409" s="6" t="e">
        <f>NA()</f>
        <v>#N/A</v>
      </c>
      <c r="D3409" s="1" t="e">
        <f t="shared" si="57"/>
        <v>#N/A</v>
      </c>
      <c r="E3409" s="1" t="e">
        <f>(C3409-MAX(C$7:C3409))/MAX(C$7:C3409)</f>
        <v>#N/A</v>
      </c>
    </row>
    <row r="3410" spans="2:5">
      <c r="B3410" s="2" t="e">
        <f>NA()</f>
        <v>#N/A</v>
      </c>
      <c r="C3410" s="6" t="e">
        <f>NA()</f>
        <v>#N/A</v>
      </c>
      <c r="D3410" s="1" t="e">
        <f t="shared" si="57"/>
        <v>#N/A</v>
      </c>
      <c r="E3410" s="1" t="e">
        <f>(C3410-MAX(C$7:C3410))/MAX(C$7:C3410)</f>
        <v>#N/A</v>
      </c>
    </row>
    <row r="3411" spans="2:5">
      <c r="B3411" s="2" t="e">
        <f>NA()</f>
        <v>#N/A</v>
      </c>
      <c r="C3411" s="6" t="e">
        <f>NA()</f>
        <v>#N/A</v>
      </c>
      <c r="D3411" s="1" t="e">
        <f t="shared" si="57"/>
        <v>#N/A</v>
      </c>
      <c r="E3411" s="1" t="e">
        <f>(C3411-MAX(C$7:C3411))/MAX(C$7:C3411)</f>
        <v>#N/A</v>
      </c>
    </row>
    <row r="3412" spans="2:5">
      <c r="B3412" s="2" t="e">
        <f>NA()</f>
        <v>#N/A</v>
      </c>
      <c r="C3412" s="6" t="e">
        <f>NA()</f>
        <v>#N/A</v>
      </c>
      <c r="D3412" s="1" t="e">
        <f t="shared" si="57"/>
        <v>#N/A</v>
      </c>
      <c r="E3412" s="1" t="e">
        <f>(C3412-MAX(C$7:C3412))/MAX(C$7:C3412)</f>
        <v>#N/A</v>
      </c>
    </row>
    <row r="3413" spans="2:5">
      <c r="B3413" s="2" t="e">
        <f>NA()</f>
        <v>#N/A</v>
      </c>
      <c r="C3413" s="6" t="e">
        <f>NA()</f>
        <v>#N/A</v>
      </c>
      <c r="D3413" s="1" t="e">
        <f t="shared" si="57"/>
        <v>#N/A</v>
      </c>
      <c r="E3413" s="1" t="e">
        <f>(C3413-MAX(C$7:C3413))/MAX(C$7:C3413)</f>
        <v>#N/A</v>
      </c>
    </row>
    <row r="3414" spans="2:5">
      <c r="B3414" s="2" t="e">
        <f>NA()</f>
        <v>#N/A</v>
      </c>
      <c r="C3414" s="6" t="e">
        <f>NA()</f>
        <v>#N/A</v>
      </c>
      <c r="D3414" s="1" t="e">
        <f t="shared" si="57"/>
        <v>#N/A</v>
      </c>
      <c r="E3414" s="1" t="e">
        <f>(C3414-MAX(C$7:C3414))/MAX(C$7:C3414)</f>
        <v>#N/A</v>
      </c>
    </row>
    <row r="3415" spans="2:5">
      <c r="B3415" s="2" t="e">
        <f>NA()</f>
        <v>#N/A</v>
      </c>
      <c r="C3415" s="6" t="e">
        <f>NA()</f>
        <v>#N/A</v>
      </c>
      <c r="D3415" s="1" t="e">
        <f t="shared" si="57"/>
        <v>#N/A</v>
      </c>
      <c r="E3415" s="1" t="e">
        <f>(C3415-MAX(C$7:C3415))/MAX(C$7:C3415)</f>
        <v>#N/A</v>
      </c>
    </row>
    <row r="3416" spans="2:5">
      <c r="B3416" s="2" t="e">
        <f>NA()</f>
        <v>#N/A</v>
      </c>
      <c r="C3416" s="6" t="e">
        <f>NA()</f>
        <v>#N/A</v>
      </c>
      <c r="D3416" s="1" t="e">
        <f t="shared" si="57"/>
        <v>#N/A</v>
      </c>
      <c r="E3416" s="1" t="e">
        <f>(C3416-MAX(C$7:C3416))/MAX(C$7:C3416)</f>
        <v>#N/A</v>
      </c>
    </row>
    <row r="3417" spans="2:5">
      <c r="B3417" s="2" t="e">
        <f>NA()</f>
        <v>#N/A</v>
      </c>
      <c r="C3417" s="6" t="e">
        <f>NA()</f>
        <v>#N/A</v>
      </c>
      <c r="D3417" s="1" t="e">
        <f t="shared" si="57"/>
        <v>#N/A</v>
      </c>
      <c r="E3417" s="1" t="e">
        <f>(C3417-MAX(C$7:C3417))/MAX(C$7:C3417)</f>
        <v>#N/A</v>
      </c>
    </row>
    <row r="3418" spans="2:5">
      <c r="B3418" s="2" t="e">
        <f>NA()</f>
        <v>#N/A</v>
      </c>
      <c r="C3418" s="6" t="e">
        <f>NA()</f>
        <v>#N/A</v>
      </c>
      <c r="D3418" s="1" t="e">
        <f t="shared" si="57"/>
        <v>#N/A</v>
      </c>
      <c r="E3418" s="1" t="e">
        <f>(C3418-MAX(C$7:C3418))/MAX(C$7:C3418)</f>
        <v>#N/A</v>
      </c>
    </row>
    <row r="3419" spans="2:5">
      <c r="B3419" s="2" t="e">
        <f>NA()</f>
        <v>#N/A</v>
      </c>
      <c r="C3419" s="6" t="e">
        <f>NA()</f>
        <v>#N/A</v>
      </c>
      <c r="D3419" s="1" t="e">
        <f t="shared" si="57"/>
        <v>#N/A</v>
      </c>
      <c r="E3419" s="1" t="e">
        <f>(C3419-MAX(C$7:C3419))/MAX(C$7:C3419)</f>
        <v>#N/A</v>
      </c>
    </row>
    <row r="3420" spans="2:5">
      <c r="B3420" s="2" t="e">
        <f>NA()</f>
        <v>#N/A</v>
      </c>
      <c r="C3420" s="6" t="e">
        <f>NA()</f>
        <v>#N/A</v>
      </c>
      <c r="D3420" s="1" t="e">
        <f t="shared" si="57"/>
        <v>#N/A</v>
      </c>
      <c r="E3420" s="1" t="e">
        <f>(C3420-MAX(C$7:C3420))/MAX(C$7:C3420)</f>
        <v>#N/A</v>
      </c>
    </row>
    <row r="3421" spans="2:5">
      <c r="B3421" s="2" t="e">
        <f>NA()</f>
        <v>#N/A</v>
      </c>
      <c r="C3421" s="6" t="e">
        <f>NA()</f>
        <v>#N/A</v>
      </c>
      <c r="D3421" s="1" t="e">
        <f t="shared" si="57"/>
        <v>#N/A</v>
      </c>
      <c r="E3421" s="1" t="e">
        <f>(C3421-MAX(C$7:C3421))/MAX(C$7:C3421)</f>
        <v>#N/A</v>
      </c>
    </row>
    <row r="3422" spans="2:5">
      <c r="B3422" s="2" t="e">
        <f>NA()</f>
        <v>#N/A</v>
      </c>
      <c r="C3422" s="6" t="e">
        <f>NA()</f>
        <v>#N/A</v>
      </c>
      <c r="D3422" s="1" t="e">
        <f t="shared" si="57"/>
        <v>#N/A</v>
      </c>
      <c r="E3422" s="1" t="e">
        <f>(C3422-MAX(C$7:C3422))/MAX(C$7:C3422)</f>
        <v>#N/A</v>
      </c>
    </row>
    <row r="3423" spans="2:5">
      <c r="B3423" s="2" t="e">
        <f>NA()</f>
        <v>#N/A</v>
      </c>
      <c r="C3423" s="6" t="e">
        <f>NA()</f>
        <v>#N/A</v>
      </c>
      <c r="D3423" s="1" t="e">
        <f t="shared" si="57"/>
        <v>#N/A</v>
      </c>
      <c r="E3423" s="1" t="e">
        <f>(C3423-MAX(C$7:C3423))/MAX(C$7:C3423)</f>
        <v>#N/A</v>
      </c>
    </row>
    <row r="3424" spans="2:5">
      <c r="B3424" s="2" t="e">
        <f>NA()</f>
        <v>#N/A</v>
      </c>
      <c r="C3424" s="6" t="e">
        <f>NA()</f>
        <v>#N/A</v>
      </c>
      <c r="D3424" s="1" t="e">
        <f t="shared" si="57"/>
        <v>#N/A</v>
      </c>
      <c r="E3424" s="1" t="e">
        <f>(C3424-MAX(C$7:C3424))/MAX(C$7:C3424)</f>
        <v>#N/A</v>
      </c>
    </row>
    <row r="3425" spans="2:5">
      <c r="B3425" s="2" t="e">
        <f>NA()</f>
        <v>#N/A</v>
      </c>
      <c r="C3425" s="6" t="e">
        <f>NA()</f>
        <v>#N/A</v>
      </c>
      <c r="D3425" s="1" t="e">
        <f t="shared" si="57"/>
        <v>#N/A</v>
      </c>
      <c r="E3425" s="1" t="e">
        <f>(C3425-MAX(C$7:C3425))/MAX(C$7:C3425)</f>
        <v>#N/A</v>
      </c>
    </row>
    <row r="3426" spans="2:5">
      <c r="B3426" s="2" t="e">
        <f>NA()</f>
        <v>#N/A</v>
      </c>
      <c r="C3426" s="6" t="e">
        <f>NA()</f>
        <v>#N/A</v>
      </c>
      <c r="D3426" s="1" t="e">
        <f t="shared" si="57"/>
        <v>#N/A</v>
      </c>
      <c r="E3426" s="1" t="e">
        <f>(C3426-MAX(C$7:C3426))/MAX(C$7:C3426)</f>
        <v>#N/A</v>
      </c>
    </row>
    <row r="3427" spans="2:5">
      <c r="B3427" s="2" t="e">
        <f>NA()</f>
        <v>#N/A</v>
      </c>
      <c r="C3427" s="6" t="e">
        <f>NA()</f>
        <v>#N/A</v>
      </c>
      <c r="D3427" s="1" t="e">
        <f t="shared" si="57"/>
        <v>#N/A</v>
      </c>
      <c r="E3427" s="1" t="e">
        <f>(C3427-MAX(C$7:C3427))/MAX(C$7:C3427)</f>
        <v>#N/A</v>
      </c>
    </row>
    <row r="3428" spans="2:5">
      <c r="B3428" s="2" t="e">
        <f>NA()</f>
        <v>#N/A</v>
      </c>
      <c r="C3428" s="6" t="e">
        <f>NA()</f>
        <v>#N/A</v>
      </c>
      <c r="D3428" s="1" t="e">
        <f t="shared" si="57"/>
        <v>#N/A</v>
      </c>
      <c r="E3428" s="1" t="e">
        <f>(C3428-MAX(C$7:C3428))/MAX(C$7:C3428)</f>
        <v>#N/A</v>
      </c>
    </row>
    <row r="3429" spans="2:5">
      <c r="B3429" s="2" t="e">
        <f>NA()</f>
        <v>#N/A</v>
      </c>
      <c r="C3429" s="6" t="e">
        <f>NA()</f>
        <v>#N/A</v>
      </c>
      <c r="D3429" s="1" t="e">
        <f t="shared" si="57"/>
        <v>#N/A</v>
      </c>
      <c r="E3429" s="1" t="e">
        <f>(C3429-MAX(C$7:C3429))/MAX(C$7:C3429)</f>
        <v>#N/A</v>
      </c>
    </row>
    <row r="3430" spans="2:5">
      <c r="B3430" s="2" t="e">
        <f>NA()</f>
        <v>#N/A</v>
      </c>
      <c r="C3430" s="6" t="e">
        <f>NA()</f>
        <v>#N/A</v>
      </c>
      <c r="D3430" s="1" t="e">
        <f t="shared" si="57"/>
        <v>#N/A</v>
      </c>
      <c r="E3430" s="1" t="e">
        <f>(C3430-MAX(C$7:C3430))/MAX(C$7:C3430)</f>
        <v>#N/A</v>
      </c>
    </row>
    <row r="3431" spans="2:5">
      <c r="B3431" s="2" t="e">
        <f>NA()</f>
        <v>#N/A</v>
      </c>
      <c r="C3431" s="6" t="e">
        <f>NA()</f>
        <v>#N/A</v>
      </c>
      <c r="D3431" s="1" t="e">
        <f t="shared" si="57"/>
        <v>#N/A</v>
      </c>
      <c r="E3431" s="1" t="e">
        <f>(C3431-MAX(C$7:C3431))/MAX(C$7:C3431)</f>
        <v>#N/A</v>
      </c>
    </row>
    <row r="3432" spans="2:5">
      <c r="B3432" s="2" t="e">
        <f>NA()</f>
        <v>#N/A</v>
      </c>
      <c r="C3432" s="6" t="e">
        <f>NA()</f>
        <v>#N/A</v>
      </c>
      <c r="D3432" s="1" t="e">
        <f t="shared" si="57"/>
        <v>#N/A</v>
      </c>
      <c r="E3432" s="1" t="e">
        <f>(C3432-MAX(C$7:C3432))/MAX(C$7:C3432)</f>
        <v>#N/A</v>
      </c>
    </row>
    <row r="3433" spans="2:5">
      <c r="B3433" s="2" t="e">
        <f>NA()</f>
        <v>#N/A</v>
      </c>
      <c r="C3433" s="6" t="e">
        <f>NA()</f>
        <v>#N/A</v>
      </c>
      <c r="D3433" s="1" t="e">
        <f t="shared" si="57"/>
        <v>#N/A</v>
      </c>
      <c r="E3433" s="1" t="e">
        <f>(C3433-MAX(C$7:C3433))/MAX(C$7:C3433)</f>
        <v>#N/A</v>
      </c>
    </row>
    <row r="3434" spans="2:5">
      <c r="B3434" s="2" t="e">
        <f>NA()</f>
        <v>#N/A</v>
      </c>
      <c r="C3434" s="6" t="e">
        <f>NA()</f>
        <v>#N/A</v>
      </c>
      <c r="D3434" s="1" t="e">
        <f t="shared" si="57"/>
        <v>#N/A</v>
      </c>
      <c r="E3434" s="1" t="e">
        <f>(C3434-MAX(C$7:C3434))/MAX(C$7:C3434)</f>
        <v>#N/A</v>
      </c>
    </row>
    <row r="3435" spans="2:5">
      <c r="B3435" s="2" t="e">
        <f>NA()</f>
        <v>#N/A</v>
      </c>
      <c r="C3435" s="6" t="e">
        <f>NA()</f>
        <v>#N/A</v>
      </c>
      <c r="D3435" s="1" t="e">
        <f t="shared" si="57"/>
        <v>#N/A</v>
      </c>
      <c r="E3435" s="1" t="e">
        <f>(C3435-MAX(C$7:C3435))/MAX(C$7:C3435)</f>
        <v>#N/A</v>
      </c>
    </row>
    <row r="3436" spans="2:5">
      <c r="B3436" s="2" t="e">
        <f>NA()</f>
        <v>#N/A</v>
      </c>
      <c r="C3436" s="6" t="e">
        <f>NA()</f>
        <v>#N/A</v>
      </c>
      <c r="D3436" s="1" t="e">
        <f t="shared" si="57"/>
        <v>#N/A</v>
      </c>
      <c r="E3436" s="1" t="e">
        <f>(C3436-MAX(C$7:C3436))/MAX(C$7:C3436)</f>
        <v>#N/A</v>
      </c>
    </row>
    <row r="3437" spans="2:5">
      <c r="B3437" s="2" t="e">
        <f>NA()</f>
        <v>#N/A</v>
      </c>
      <c r="C3437" s="6" t="e">
        <f>NA()</f>
        <v>#N/A</v>
      </c>
      <c r="D3437" s="1" t="e">
        <f t="shared" si="57"/>
        <v>#N/A</v>
      </c>
      <c r="E3437" s="1" t="e">
        <f>(C3437-MAX(C$7:C3437))/MAX(C$7:C3437)</f>
        <v>#N/A</v>
      </c>
    </row>
    <row r="3438" spans="2:5">
      <c r="B3438" s="2" t="e">
        <f>NA()</f>
        <v>#N/A</v>
      </c>
      <c r="C3438" s="6" t="e">
        <f>NA()</f>
        <v>#N/A</v>
      </c>
      <c r="D3438" s="1" t="e">
        <f t="shared" si="57"/>
        <v>#N/A</v>
      </c>
      <c r="E3438" s="1" t="e">
        <f>(C3438-MAX(C$7:C3438))/MAX(C$7:C3438)</f>
        <v>#N/A</v>
      </c>
    </row>
    <row r="3439" spans="2:5">
      <c r="B3439" s="2" t="e">
        <f>NA()</f>
        <v>#N/A</v>
      </c>
      <c r="C3439" s="6" t="e">
        <f>NA()</f>
        <v>#N/A</v>
      </c>
      <c r="D3439" s="1" t="e">
        <f t="shared" si="57"/>
        <v>#N/A</v>
      </c>
      <c r="E3439" s="1" t="e">
        <f>(C3439-MAX(C$7:C3439))/MAX(C$7:C3439)</f>
        <v>#N/A</v>
      </c>
    </row>
    <row r="3440" spans="2:5">
      <c r="B3440" s="2" t="e">
        <f>NA()</f>
        <v>#N/A</v>
      </c>
      <c r="C3440" s="6" t="e">
        <f>NA()</f>
        <v>#N/A</v>
      </c>
      <c r="D3440" s="1" t="e">
        <f t="shared" si="57"/>
        <v>#N/A</v>
      </c>
      <c r="E3440" s="1" t="e">
        <f>(C3440-MAX(C$7:C3440))/MAX(C$7:C3440)</f>
        <v>#N/A</v>
      </c>
    </row>
    <row r="3441" spans="2:5">
      <c r="B3441" s="2" t="e">
        <f>NA()</f>
        <v>#N/A</v>
      </c>
      <c r="C3441" s="6" t="e">
        <f>NA()</f>
        <v>#N/A</v>
      </c>
      <c r="D3441" s="1" t="e">
        <f t="shared" si="57"/>
        <v>#N/A</v>
      </c>
      <c r="E3441" s="1" t="e">
        <f>(C3441-MAX(C$7:C3441))/MAX(C$7:C3441)</f>
        <v>#N/A</v>
      </c>
    </row>
    <row r="3442" spans="2:5">
      <c r="B3442" s="2" t="e">
        <f>NA()</f>
        <v>#N/A</v>
      </c>
      <c r="C3442" s="6" t="e">
        <f>NA()</f>
        <v>#N/A</v>
      </c>
      <c r="D3442" s="1" t="e">
        <f t="shared" si="57"/>
        <v>#N/A</v>
      </c>
      <c r="E3442" s="1" t="e">
        <f>(C3442-MAX(C$7:C3442))/MAX(C$7:C3442)</f>
        <v>#N/A</v>
      </c>
    </row>
    <row r="3443" spans="2:5">
      <c r="B3443" s="2" t="e">
        <f>NA()</f>
        <v>#N/A</v>
      </c>
      <c r="C3443" s="6" t="e">
        <f>NA()</f>
        <v>#N/A</v>
      </c>
      <c r="D3443" s="1" t="e">
        <f t="shared" si="57"/>
        <v>#N/A</v>
      </c>
      <c r="E3443" s="1" t="e">
        <f>(C3443-MAX(C$7:C3443))/MAX(C$7:C3443)</f>
        <v>#N/A</v>
      </c>
    </row>
    <row r="3444" spans="2:5">
      <c r="B3444" s="2" t="e">
        <f>NA()</f>
        <v>#N/A</v>
      </c>
      <c r="C3444" s="6" t="e">
        <f>NA()</f>
        <v>#N/A</v>
      </c>
      <c r="D3444" s="1" t="e">
        <f t="shared" si="57"/>
        <v>#N/A</v>
      </c>
      <c r="E3444" s="1" t="e">
        <f>(C3444-MAX(C$7:C3444))/MAX(C$7:C3444)</f>
        <v>#N/A</v>
      </c>
    </row>
    <row r="3445" spans="2:5">
      <c r="B3445" s="2" t="e">
        <f>NA()</f>
        <v>#N/A</v>
      </c>
      <c r="C3445" s="6" t="e">
        <f>NA()</f>
        <v>#N/A</v>
      </c>
      <c r="D3445" s="1" t="e">
        <f t="shared" si="57"/>
        <v>#N/A</v>
      </c>
      <c r="E3445" s="1" t="e">
        <f>(C3445-MAX(C$7:C3445))/MAX(C$7:C3445)</f>
        <v>#N/A</v>
      </c>
    </row>
    <row r="3446" spans="2:5">
      <c r="B3446" s="2" t="e">
        <f>NA()</f>
        <v>#N/A</v>
      </c>
      <c r="C3446" s="6" t="e">
        <f>NA()</f>
        <v>#N/A</v>
      </c>
      <c r="D3446" s="1" t="e">
        <f t="shared" si="57"/>
        <v>#N/A</v>
      </c>
      <c r="E3446" s="1" t="e">
        <f>(C3446-MAX(C$7:C3446))/MAX(C$7:C3446)</f>
        <v>#N/A</v>
      </c>
    </row>
    <row r="3447" spans="2:5">
      <c r="B3447" s="2" t="e">
        <f>NA()</f>
        <v>#N/A</v>
      </c>
      <c r="C3447" s="6" t="e">
        <f>NA()</f>
        <v>#N/A</v>
      </c>
      <c r="D3447" s="1" t="e">
        <f t="shared" si="57"/>
        <v>#N/A</v>
      </c>
      <c r="E3447" s="1" t="e">
        <f>(C3447-MAX(C$7:C3447))/MAX(C$7:C3447)</f>
        <v>#N/A</v>
      </c>
    </row>
    <row r="3448" spans="2:5">
      <c r="B3448" s="2" t="e">
        <f>NA()</f>
        <v>#N/A</v>
      </c>
      <c r="C3448" s="6" t="e">
        <f>NA()</f>
        <v>#N/A</v>
      </c>
      <c r="D3448" s="1" t="e">
        <f t="shared" si="57"/>
        <v>#N/A</v>
      </c>
      <c r="E3448" s="1" t="e">
        <f>(C3448-MAX(C$7:C3448))/MAX(C$7:C3448)</f>
        <v>#N/A</v>
      </c>
    </row>
    <row r="3449" spans="2:5">
      <c r="B3449" s="2" t="e">
        <f>NA()</f>
        <v>#N/A</v>
      </c>
      <c r="C3449" s="6" t="e">
        <f>NA()</f>
        <v>#N/A</v>
      </c>
      <c r="D3449" s="1" t="e">
        <f t="shared" si="57"/>
        <v>#N/A</v>
      </c>
      <c r="E3449" s="1" t="e">
        <f>(C3449-MAX(C$7:C3449))/MAX(C$7:C3449)</f>
        <v>#N/A</v>
      </c>
    </row>
    <row r="3450" spans="2:5">
      <c r="B3450" s="2" t="e">
        <f>NA()</f>
        <v>#N/A</v>
      </c>
      <c r="C3450" s="6" t="e">
        <f>NA()</f>
        <v>#N/A</v>
      </c>
      <c r="D3450" s="1" t="e">
        <f t="shared" si="57"/>
        <v>#N/A</v>
      </c>
      <c r="E3450" s="1" t="e">
        <f>(C3450-MAX(C$7:C3450))/MAX(C$7:C3450)</f>
        <v>#N/A</v>
      </c>
    </row>
    <row r="3451" spans="2:5">
      <c r="B3451" s="2" t="e">
        <f>NA()</f>
        <v>#N/A</v>
      </c>
      <c r="C3451" s="6" t="e">
        <f>NA()</f>
        <v>#N/A</v>
      </c>
      <c r="D3451" s="1" t="e">
        <f t="shared" si="57"/>
        <v>#N/A</v>
      </c>
      <c r="E3451" s="1" t="e">
        <f>(C3451-MAX(C$7:C3451))/MAX(C$7:C3451)</f>
        <v>#N/A</v>
      </c>
    </row>
    <row r="3452" spans="2:5">
      <c r="B3452" s="2" t="e">
        <f>NA()</f>
        <v>#N/A</v>
      </c>
      <c r="C3452" s="6" t="e">
        <f>NA()</f>
        <v>#N/A</v>
      </c>
      <c r="D3452" s="1" t="e">
        <f t="shared" si="57"/>
        <v>#N/A</v>
      </c>
      <c r="E3452" s="1" t="e">
        <f>(C3452-MAX(C$7:C3452))/MAX(C$7:C3452)</f>
        <v>#N/A</v>
      </c>
    </row>
    <row r="3453" spans="2:5">
      <c r="B3453" s="2" t="e">
        <f>NA()</f>
        <v>#N/A</v>
      </c>
      <c r="C3453" s="6" t="e">
        <f>NA()</f>
        <v>#N/A</v>
      </c>
      <c r="D3453" s="1" t="e">
        <f t="shared" si="57"/>
        <v>#N/A</v>
      </c>
      <c r="E3453" s="1" t="e">
        <f>(C3453-MAX(C$7:C3453))/MAX(C$7:C3453)</f>
        <v>#N/A</v>
      </c>
    </row>
    <row r="3454" spans="2:5">
      <c r="B3454" s="2" t="e">
        <f>NA()</f>
        <v>#N/A</v>
      </c>
      <c r="C3454" s="6" t="e">
        <f>NA()</f>
        <v>#N/A</v>
      </c>
      <c r="D3454" s="1" t="e">
        <f t="shared" si="57"/>
        <v>#N/A</v>
      </c>
      <c r="E3454" s="1" t="e">
        <f>(C3454-MAX(C$7:C3454))/MAX(C$7:C3454)</f>
        <v>#N/A</v>
      </c>
    </row>
    <row r="3455" spans="2:5">
      <c r="B3455" s="2" t="e">
        <f>NA()</f>
        <v>#N/A</v>
      </c>
      <c r="C3455" s="6" t="e">
        <f>NA()</f>
        <v>#N/A</v>
      </c>
      <c r="D3455" s="1" t="e">
        <f t="shared" si="57"/>
        <v>#N/A</v>
      </c>
      <c r="E3455" s="1" t="e">
        <f>(C3455-MAX(C$7:C3455))/MAX(C$7:C3455)</f>
        <v>#N/A</v>
      </c>
    </row>
    <row r="3456" spans="2:5">
      <c r="B3456" s="2" t="e">
        <f>NA()</f>
        <v>#N/A</v>
      </c>
      <c r="C3456" s="6" t="e">
        <f>NA()</f>
        <v>#N/A</v>
      </c>
      <c r="D3456" s="1" t="e">
        <f t="shared" si="57"/>
        <v>#N/A</v>
      </c>
      <c r="E3456" s="1" t="e">
        <f>(C3456-MAX(C$7:C3456))/MAX(C$7:C3456)</f>
        <v>#N/A</v>
      </c>
    </row>
    <row r="3457" spans="2:5">
      <c r="B3457" s="2" t="e">
        <f>NA()</f>
        <v>#N/A</v>
      </c>
      <c r="C3457" s="6" t="e">
        <f>NA()</f>
        <v>#N/A</v>
      </c>
      <c r="D3457" s="1" t="e">
        <f t="shared" si="57"/>
        <v>#N/A</v>
      </c>
      <c r="E3457" s="1" t="e">
        <f>(C3457-MAX(C$7:C3457))/MAX(C$7:C3457)</f>
        <v>#N/A</v>
      </c>
    </row>
    <row r="3458" spans="2:5">
      <c r="B3458" s="2" t="e">
        <f>NA()</f>
        <v>#N/A</v>
      </c>
      <c r="C3458" s="6" t="e">
        <f>NA()</f>
        <v>#N/A</v>
      </c>
      <c r="D3458" s="1" t="e">
        <f t="shared" si="57"/>
        <v>#N/A</v>
      </c>
      <c r="E3458" s="1" t="e">
        <f>(C3458-MAX(C$7:C3458))/MAX(C$7:C3458)</f>
        <v>#N/A</v>
      </c>
    </row>
    <row r="3459" spans="2:5">
      <c r="B3459" s="2" t="e">
        <f>NA()</f>
        <v>#N/A</v>
      </c>
      <c r="C3459" s="6" t="e">
        <f>NA()</f>
        <v>#N/A</v>
      </c>
      <c r="D3459" s="1" t="e">
        <f t="shared" si="57"/>
        <v>#N/A</v>
      </c>
      <c r="E3459" s="1" t="e">
        <f>(C3459-MAX(C$7:C3459))/MAX(C$7:C3459)</f>
        <v>#N/A</v>
      </c>
    </row>
    <row r="3460" spans="2:5">
      <c r="B3460" s="2" t="e">
        <f>NA()</f>
        <v>#N/A</v>
      </c>
      <c r="C3460" s="6" t="e">
        <f>NA()</f>
        <v>#N/A</v>
      </c>
      <c r="D3460" s="1" t="e">
        <f t="shared" si="57"/>
        <v>#N/A</v>
      </c>
      <c r="E3460" s="1" t="e">
        <f>(C3460-MAX(C$7:C3460))/MAX(C$7:C3460)</f>
        <v>#N/A</v>
      </c>
    </row>
    <row r="3461" spans="2:5">
      <c r="B3461" s="2" t="e">
        <f>NA()</f>
        <v>#N/A</v>
      </c>
      <c r="C3461" s="6" t="e">
        <f>NA()</f>
        <v>#N/A</v>
      </c>
      <c r="D3461" s="1" t="e">
        <f t="shared" si="57"/>
        <v>#N/A</v>
      </c>
      <c r="E3461" s="1" t="e">
        <f>(C3461-MAX(C$7:C3461))/MAX(C$7:C3461)</f>
        <v>#N/A</v>
      </c>
    </row>
    <row r="3462" spans="2:5">
      <c r="B3462" s="2" t="e">
        <f>NA()</f>
        <v>#N/A</v>
      </c>
      <c r="C3462" s="6" t="e">
        <f>NA()</f>
        <v>#N/A</v>
      </c>
      <c r="D3462" s="1" t="e">
        <f t="shared" si="57"/>
        <v>#N/A</v>
      </c>
      <c r="E3462" s="1" t="e">
        <f>(C3462-MAX(C$7:C3462))/MAX(C$7:C3462)</f>
        <v>#N/A</v>
      </c>
    </row>
    <row r="3463" spans="2:5">
      <c r="B3463" s="2" t="e">
        <f>NA()</f>
        <v>#N/A</v>
      </c>
      <c r="C3463" s="6" t="e">
        <f>NA()</f>
        <v>#N/A</v>
      </c>
      <c r="D3463" s="1" t="e">
        <f t="shared" si="57"/>
        <v>#N/A</v>
      </c>
      <c r="E3463" s="1" t="e">
        <f>(C3463-MAX(C$7:C3463))/MAX(C$7:C3463)</f>
        <v>#N/A</v>
      </c>
    </row>
    <row r="3464" spans="2:5">
      <c r="B3464" s="2" t="e">
        <f>NA()</f>
        <v>#N/A</v>
      </c>
      <c r="C3464" s="6" t="e">
        <f>NA()</f>
        <v>#N/A</v>
      </c>
      <c r="D3464" s="1" t="e">
        <f t="shared" si="57"/>
        <v>#N/A</v>
      </c>
      <c r="E3464" s="1" t="e">
        <f>(C3464-MAX(C$7:C3464))/MAX(C$7:C3464)</f>
        <v>#N/A</v>
      </c>
    </row>
    <row r="3465" spans="2:5">
      <c r="B3465" s="2" t="e">
        <f>NA()</f>
        <v>#N/A</v>
      </c>
      <c r="C3465" s="6" t="e">
        <f>NA()</f>
        <v>#N/A</v>
      </c>
      <c r="D3465" s="1" t="e">
        <f t="shared" ref="D3465:D3528" si="58">C3465/C3464-1</f>
        <v>#N/A</v>
      </c>
      <c r="E3465" s="1" t="e">
        <f>(C3465-MAX(C$7:C3465))/MAX(C$7:C3465)</f>
        <v>#N/A</v>
      </c>
    </row>
    <row r="3466" spans="2:5">
      <c r="B3466" s="2" t="e">
        <f>NA()</f>
        <v>#N/A</v>
      </c>
      <c r="C3466" s="6" t="e">
        <f>NA()</f>
        <v>#N/A</v>
      </c>
      <c r="D3466" s="1" t="e">
        <f t="shared" si="58"/>
        <v>#N/A</v>
      </c>
      <c r="E3466" s="1" t="e">
        <f>(C3466-MAX(C$7:C3466))/MAX(C$7:C3466)</f>
        <v>#N/A</v>
      </c>
    </row>
    <row r="3467" spans="2:5">
      <c r="B3467" s="2" t="e">
        <f>NA()</f>
        <v>#N/A</v>
      </c>
      <c r="C3467" s="6" t="e">
        <f>NA()</f>
        <v>#N/A</v>
      </c>
      <c r="D3467" s="1" t="e">
        <f t="shared" si="58"/>
        <v>#N/A</v>
      </c>
      <c r="E3467" s="1" t="e">
        <f>(C3467-MAX(C$7:C3467))/MAX(C$7:C3467)</f>
        <v>#N/A</v>
      </c>
    </row>
    <row r="3468" spans="2:5">
      <c r="B3468" s="2" t="e">
        <f>NA()</f>
        <v>#N/A</v>
      </c>
      <c r="C3468" s="6" t="e">
        <f>NA()</f>
        <v>#N/A</v>
      </c>
      <c r="D3468" s="1" t="e">
        <f t="shared" si="58"/>
        <v>#N/A</v>
      </c>
      <c r="E3468" s="1" t="e">
        <f>(C3468-MAX(C$7:C3468))/MAX(C$7:C3468)</f>
        <v>#N/A</v>
      </c>
    </row>
    <row r="3469" spans="2:5">
      <c r="B3469" s="2" t="e">
        <f>NA()</f>
        <v>#N/A</v>
      </c>
      <c r="C3469" s="6" t="e">
        <f>NA()</f>
        <v>#N/A</v>
      </c>
      <c r="D3469" s="1" t="e">
        <f t="shared" si="58"/>
        <v>#N/A</v>
      </c>
      <c r="E3469" s="1" t="e">
        <f>(C3469-MAX(C$7:C3469))/MAX(C$7:C3469)</f>
        <v>#N/A</v>
      </c>
    </row>
    <row r="3470" spans="2:5">
      <c r="B3470" s="2" t="e">
        <f>NA()</f>
        <v>#N/A</v>
      </c>
      <c r="C3470" s="6" t="e">
        <f>NA()</f>
        <v>#N/A</v>
      </c>
      <c r="D3470" s="1" t="e">
        <f t="shared" si="58"/>
        <v>#N/A</v>
      </c>
      <c r="E3470" s="1" t="e">
        <f>(C3470-MAX(C$7:C3470))/MAX(C$7:C3470)</f>
        <v>#N/A</v>
      </c>
    </row>
    <row r="3471" spans="2:5">
      <c r="B3471" s="2" t="e">
        <f>NA()</f>
        <v>#N/A</v>
      </c>
      <c r="C3471" s="6" t="e">
        <f>NA()</f>
        <v>#N/A</v>
      </c>
      <c r="D3471" s="1" t="e">
        <f t="shared" si="58"/>
        <v>#N/A</v>
      </c>
      <c r="E3471" s="1" t="e">
        <f>(C3471-MAX(C$7:C3471))/MAX(C$7:C3471)</f>
        <v>#N/A</v>
      </c>
    </row>
    <row r="3472" spans="2:5">
      <c r="B3472" s="2" t="e">
        <f>NA()</f>
        <v>#N/A</v>
      </c>
      <c r="C3472" s="6" t="e">
        <f>NA()</f>
        <v>#N/A</v>
      </c>
      <c r="D3472" s="1" t="e">
        <f t="shared" si="58"/>
        <v>#N/A</v>
      </c>
      <c r="E3472" s="1" t="e">
        <f>(C3472-MAX(C$7:C3472))/MAX(C$7:C3472)</f>
        <v>#N/A</v>
      </c>
    </row>
    <row r="3473" spans="2:5">
      <c r="B3473" s="2" t="e">
        <f>NA()</f>
        <v>#N/A</v>
      </c>
      <c r="C3473" s="6" t="e">
        <f>NA()</f>
        <v>#N/A</v>
      </c>
      <c r="D3473" s="1" t="e">
        <f t="shared" si="58"/>
        <v>#N/A</v>
      </c>
      <c r="E3473" s="1" t="e">
        <f>(C3473-MAX(C$7:C3473))/MAX(C$7:C3473)</f>
        <v>#N/A</v>
      </c>
    </row>
    <row r="3474" spans="2:5">
      <c r="B3474" s="2" t="e">
        <f>NA()</f>
        <v>#N/A</v>
      </c>
      <c r="C3474" s="6" t="e">
        <f>NA()</f>
        <v>#N/A</v>
      </c>
      <c r="D3474" s="1" t="e">
        <f t="shared" si="58"/>
        <v>#N/A</v>
      </c>
      <c r="E3474" s="1" t="e">
        <f>(C3474-MAX(C$7:C3474))/MAX(C$7:C3474)</f>
        <v>#N/A</v>
      </c>
    </row>
    <row r="3475" spans="2:5">
      <c r="B3475" s="2" t="e">
        <f>NA()</f>
        <v>#N/A</v>
      </c>
      <c r="C3475" s="6" t="e">
        <f>NA()</f>
        <v>#N/A</v>
      </c>
      <c r="D3475" s="1" t="e">
        <f t="shared" si="58"/>
        <v>#N/A</v>
      </c>
      <c r="E3475" s="1" t="e">
        <f>(C3475-MAX(C$7:C3475))/MAX(C$7:C3475)</f>
        <v>#N/A</v>
      </c>
    </row>
    <row r="3476" spans="2:5">
      <c r="B3476" s="2" t="e">
        <f>NA()</f>
        <v>#N/A</v>
      </c>
      <c r="C3476" s="6" t="e">
        <f>NA()</f>
        <v>#N/A</v>
      </c>
      <c r="D3476" s="1" t="e">
        <f t="shared" si="58"/>
        <v>#N/A</v>
      </c>
      <c r="E3476" s="1" t="e">
        <f>(C3476-MAX(C$7:C3476))/MAX(C$7:C3476)</f>
        <v>#N/A</v>
      </c>
    </row>
    <row r="3477" spans="2:5">
      <c r="B3477" s="2" t="e">
        <f>NA()</f>
        <v>#N/A</v>
      </c>
      <c r="C3477" s="6" t="e">
        <f>NA()</f>
        <v>#N/A</v>
      </c>
      <c r="D3477" s="1" t="e">
        <f t="shared" si="58"/>
        <v>#N/A</v>
      </c>
      <c r="E3477" s="1" t="e">
        <f>(C3477-MAX(C$7:C3477))/MAX(C$7:C3477)</f>
        <v>#N/A</v>
      </c>
    </row>
    <row r="3478" spans="2:5">
      <c r="B3478" s="2" t="e">
        <f>NA()</f>
        <v>#N/A</v>
      </c>
      <c r="C3478" s="6" t="e">
        <f>NA()</f>
        <v>#N/A</v>
      </c>
      <c r="D3478" s="1" t="e">
        <f t="shared" si="58"/>
        <v>#N/A</v>
      </c>
      <c r="E3478" s="1" t="e">
        <f>(C3478-MAX(C$7:C3478))/MAX(C$7:C3478)</f>
        <v>#N/A</v>
      </c>
    </row>
    <row r="3479" spans="2:5">
      <c r="B3479" s="2" t="e">
        <f>NA()</f>
        <v>#N/A</v>
      </c>
      <c r="C3479" s="6" t="e">
        <f>NA()</f>
        <v>#N/A</v>
      </c>
      <c r="D3479" s="1" t="e">
        <f t="shared" si="58"/>
        <v>#N/A</v>
      </c>
      <c r="E3479" s="1" t="e">
        <f>(C3479-MAX(C$7:C3479))/MAX(C$7:C3479)</f>
        <v>#N/A</v>
      </c>
    </row>
    <row r="3480" spans="2:5">
      <c r="B3480" s="2" t="e">
        <f>NA()</f>
        <v>#N/A</v>
      </c>
      <c r="C3480" s="6" t="e">
        <f>NA()</f>
        <v>#N/A</v>
      </c>
      <c r="D3480" s="1" t="e">
        <f t="shared" si="58"/>
        <v>#N/A</v>
      </c>
      <c r="E3480" s="1" t="e">
        <f>(C3480-MAX(C$7:C3480))/MAX(C$7:C3480)</f>
        <v>#N/A</v>
      </c>
    </row>
    <row r="3481" spans="2:5">
      <c r="B3481" s="2" t="e">
        <f>NA()</f>
        <v>#N/A</v>
      </c>
      <c r="C3481" s="6" t="e">
        <f>NA()</f>
        <v>#N/A</v>
      </c>
      <c r="D3481" s="1" t="e">
        <f t="shared" si="58"/>
        <v>#N/A</v>
      </c>
      <c r="E3481" s="1" t="e">
        <f>(C3481-MAX(C$7:C3481))/MAX(C$7:C3481)</f>
        <v>#N/A</v>
      </c>
    </row>
    <row r="3482" spans="2:5">
      <c r="B3482" s="2" t="e">
        <f>NA()</f>
        <v>#N/A</v>
      </c>
      <c r="C3482" s="6" t="e">
        <f>NA()</f>
        <v>#N/A</v>
      </c>
      <c r="D3482" s="1" t="e">
        <f t="shared" si="58"/>
        <v>#N/A</v>
      </c>
      <c r="E3482" s="1" t="e">
        <f>(C3482-MAX(C$7:C3482))/MAX(C$7:C3482)</f>
        <v>#N/A</v>
      </c>
    </row>
    <row r="3483" spans="2:5">
      <c r="B3483" s="2" t="e">
        <f>NA()</f>
        <v>#N/A</v>
      </c>
      <c r="C3483" s="6" t="e">
        <f>NA()</f>
        <v>#N/A</v>
      </c>
      <c r="D3483" s="1" t="e">
        <f t="shared" si="58"/>
        <v>#N/A</v>
      </c>
      <c r="E3483" s="1" t="e">
        <f>(C3483-MAX(C$7:C3483))/MAX(C$7:C3483)</f>
        <v>#N/A</v>
      </c>
    </row>
    <row r="3484" spans="2:5">
      <c r="B3484" s="2" t="e">
        <f>NA()</f>
        <v>#N/A</v>
      </c>
      <c r="C3484" s="6" t="e">
        <f>NA()</f>
        <v>#N/A</v>
      </c>
      <c r="D3484" s="1" t="e">
        <f t="shared" si="58"/>
        <v>#N/A</v>
      </c>
      <c r="E3484" s="1" t="e">
        <f>(C3484-MAX(C$7:C3484))/MAX(C$7:C3484)</f>
        <v>#N/A</v>
      </c>
    </row>
    <row r="3485" spans="2:5">
      <c r="B3485" s="2" t="e">
        <f>NA()</f>
        <v>#N/A</v>
      </c>
      <c r="C3485" s="6" t="e">
        <f>NA()</f>
        <v>#N/A</v>
      </c>
      <c r="D3485" s="1" t="e">
        <f t="shared" si="58"/>
        <v>#N/A</v>
      </c>
      <c r="E3485" s="1" t="e">
        <f>(C3485-MAX(C$7:C3485))/MAX(C$7:C3485)</f>
        <v>#N/A</v>
      </c>
    </row>
    <row r="3486" spans="2:5">
      <c r="B3486" s="2" t="e">
        <f>NA()</f>
        <v>#N/A</v>
      </c>
      <c r="C3486" s="6" t="e">
        <f>NA()</f>
        <v>#N/A</v>
      </c>
      <c r="D3486" s="1" t="e">
        <f t="shared" si="58"/>
        <v>#N/A</v>
      </c>
      <c r="E3486" s="1" t="e">
        <f>(C3486-MAX(C$7:C3486))/MAX(C$7:C3486)</f>
        <v>#N/A</v>
      </c>
    </row>
    <row r="3487" spans="2:5">
      <c r="B3487" s="2" t="e">
        <f>NA()</f>
        <v>#N/A</v>
      </c>
      <c r="C3487" s="6" t="e">
        <f>NA()</f>
        <v>#N/A</v>
      </c>
      <c r="D3487" s="1" t="e">
        <f t="shared" si="58"/>
        <v>#N/A</v>
      </c>
      <c r="E3487" s="1" t="e">
        <f>(C3487-MAX(C$7:C3487))/MAX(C$7:C3487)</f>
        <v>#N/A</v>
      </c>
    </row>
    <row r="3488" spans="2:5">
      <c r="B3488" s="2" t="e">
        <f>NA()</f>
        <v>#N/A</v>
      </c>
      <c r="C3488" s="6" t="e">
        <f>NA()</f>
        <v>#N/A</v>
      </c>
      <c r="D3488" s="1" t="e">
        <f t="shared" si="58"/>
        <v>#N/A</v>
      </c>
      <c r="E3488" s="1" t="e">
        <f>(C3488-MAX(C$7:C3488))/MAX(C$7:C3488)</f>
        <v>#N/A</v>
      </c>
    </row>
    <row r="3489" spans="2:5">
      <c r="B3489" s="2" t="e">
        <f>NA()</f>
        <v>#N/A</v>
      </c>
      <c r="C3489" s="6" t="e">
        <f>NA()</f>
        <v>#N/A</v>
      </c>
      <c r="D3489" s="1" t="e">
        <f t="shared" si="58"/>
        <v>#N/A</v>
      </c>
      <c r="E3489" s="1" t="e">
        <f>(C3489-MAX(C$7:C3489))/MAX(C$7:C3489)</f>
        <v>#N/A</v>
      </c>
    </row>
    <row r="3490" spans="2:5">
      <c r="B3490" s="2" t="e">
        <f>NA()</f>
        <v>#N/A</v>
      </c>
      <c r="C3490" s="6" t="e">
        <f>NA()</f>
        <v>#N/A</v>
      </c>
      <c r="D3490" s="1" t="e">
        <f t="shared" si="58"/>
        <v>#N/A</v>
      </c>
      <c r="E3490" s="1" t="e">
        <f>(C3490-MAX(C$7:C3490))/MAX(C$7:C3490)</f>
        <v>#N/A</v>
      </c>
    </row>
    <row r="3491" spans="2:5">
      <c r="B3491" s="2" t="e">
        <f>NA()</f>
        <v>#N/A</v>
      </c>
      <c r="C3491" s="6" t="e">
        <f>NA()</f>
        <v>#N/A</v>
      </c>
      <c r="D3491" s="1" t="e">
        <f t="shared" si="58"/>
        <v>#N/A</v>
      </c>
      <c r="E3491" s="1" t="e">
        <f>(C3491-MAX(C$7:C3491))/MAX(C$7:C3491)</f>
        <v>#N/A</v>
      </c>
    </row>
    <row r="3492" spans="2:5">
      <c r="B3492" s="2" t="e">
        <f>NA()</f>
        <v>#N/A</v>
      </c>
      <c r="C3492" s="6" t="e">
        <f>NA()</f>
        <v>#N/A</v>
      </c>
      <c r="D3492" s="1" t="e">
        <f t="shared" si="58"/>
        <v>#N/A</v>
      </c>
      <c r="E3492" s="1" t="e">
        <f>(C3492-MAX(C$7:C3492))/MAX(C$7:C3492)</f>
        <v>#N/A</v>
      </c>
    </row>
    <row r="3493" spans="2:5">
      <c r="B3493" s="2" t="e">
        <f>NA()</f>
        <v>#N/A</v>
      </c>
      <c r="C3493" s="6" t="e">
        <f>NA()</f>
        <v>#N/A</v>
      </c>
      <c r="D3493" s="1" t="e">
        <f t="shared" si="58"/>
        <v>#N/A</v>
      </c>
      <c r="E3493" s="1" t="e">
        <f>(C3493-MAX(C$7:C3493))/MAX(C$7:C3493)</f>
        <v>#N/A</v>
      </c>
    </row>
    <row r="3494" spans="2:5">
      <c r="B3494" s="2" t="e">
        <f>NA()</f>
        <v>#N/A</v>
      </c>
      <c r="C3494" s="6" t="e">
        <f>NA()</f>
        <v>#N/A</v>
      </c>
      <c r="D3494" s="1" t="e">
        <f t="shared" si="58"/>
        <v>#N/A</v>
      </c>
      <c r="E3494" s="1" t="e">
        <f>(C3494-MAX(C$7:C3494))/MAX(C$7:C3494)</f>
        <v>#N/A</v>
      </c>
    </row>
    <row r="3495" spans="2:5">
      <c r="B3495" s="2" t="e">
        <f>NA()</f>
        <v>#N/A</v>
      </c>
      <c r="C3495" s="6" t="e">
        <f>NA()</f>
        <v>#N/A</v>
      </c>
      <c r="D3495" s="1" t="e">
        <f t="shared" si="58"/>
        <v>#N/A</v>
      </c>
      <c r="E3495" s="1" t="e">
        <f>(C3495-MAX(C$7:C3495))/MAX(C$7:C3495)</f>
        <v>#N/A</v>
      </c>
    </row>
    <row r="3496" spans="2:5">
      <c r="B3496" s="2" t="e">
        <f>NA()</f>
        <v>#N/A</v>
      </c>
      <c r="C3496" s="6" t="e">
        <f>NA()</f>
        <v>#N/A</v>
      </c>
      <c r="D3496" s="1" t="e">
        <f t="shared" si="58"/>
        <v>#N/A</v>
      </c>
      <c r="E3496" s="1" t="e">
        <f>(C3496-MAX(C$7:C3496))/MAX(C$7:C3496)</f>
        <v>#N/A</v>
      </c>
    </row>
    <row r="3497" spans="2:5">
      <c r="B3497" s="2" t="e">
        <f>NA()</f>
        <v>#N/A</v>
      </c>
      <c r="C3497" s="6" t="e">
        <f>NA()</f>
        <v>#N/A</v>
      </c>
      <c r="D3497" s="1" t="e">
        <f t="shared" si="58"/>
        <v>#N/A</v>
      </c>
      <c r="E3497" s="1" t="e">
        <f>(C3497-MAX(C$7:C3497))/MAX(C$7:C3497)</f>
        <v>#N/A</v>
      </c>
    </row>
    <row r="3498" spans="2:5">
      <c r="B3498" s="2" t="e">
        <f>NA()</f>
        <v>#N/A</v>
      </c>
      <c r="C3498" s="6" t="e">
        <f>NA()</f>
        <v>#N/A</v>
      </c>
      <c r="D3498" s="1" t="e">
        <f t="shared" si="58"/>
        <v>#N/A</v>
      </c>
      <c r="E3498" s="1" t="e">
        <f>(C3498-MAX(C$7:C3498))/MAX(C$7:C3498)</f>
        <v>#N/A</v>
      </c>
    </row>
    <row r="3499" spans="2:5">
      <c r="B3499" s="2" t="e">
        <f>NA()</f>
        <v>#N/A</v>
      </c>
      <c r="C3499" s="6" t="e">
        <f>NA()</f>
        <v>#N/A</v>
      </c>
      <c r="D3499" s="1" t="e">
        <f t="shared" si="58"/>
        <v>#N/A</v>
      </c>
      <c r="E3499" s="1" t="e">
        <f>(C3499-MAX(C$7:C3499))/MAX(C$7:C3499)</f>
        <v>#N/A</v>
      </c>
    </row>
    <row r="3500" spans="2:5">
      <c r="B3500" s="2" t="e">
        <f>NA()</f>
        <v>#N/A</v>
      </c>
      <c r="C3500" s="6" t="e">
        <f>NA()</f>
        <v>#N/A</v>
      </c>
      <c r="D3500" s="1" t="e">
        <f t="shared" si="58"/>
        <v>#N/A</v>
      </c>
      <c r="E3500" s="1" t="e">
        <f>(C3500-MAX(C$7:C3500))/MAX(C$7:C3500)</f>
        <v>#N/A</v>
      </c>
    </row>
    <row r="3501" spans="2:5">
      <c r="B3501" s="2" t="e">
        <f>NA()</f>
        <v>#N/A</v>
      </c>
      <c r="C3501" s="6" t="e">
        <f>NA()</f>
        <v>#N/A</v>
      </c>
      <c r="D3501" s="1" t="e">
        <f t="shared" si="58"/>
        <v>#N/A</v>
      </c>
      <c r="E3501" s="1" t="e">
        <f>(C3501-MAX(C$7:C3501))/MAX(C$7:C3501)</f>
        <v>#N/A</v>
      </c>
    </row>
    <row r="3502" spans="2:5">
      <c r="B3502" s="2" t="e">
        <f>NA()</f>
        <v>#N/A</v>
      </c>
      <c r="C3502" s="6" t="e">
        <f>NA()</f>
        <v>#N/A</v>
      </c>
      <c r="D3502" s="1" t="e">
        <f t="shared" si="58"/>
        <v>#N/A</v>
      </c>
      <c r="E3502" s="1" t="e">
        <f>(C3502-MAX(C$7:C3502))/MAX(C$7:C3502)</f>
        <v>#N/A</v>
      </c>
    </row>
    <row r="3503" spans="2:5">
      <c r="B3503" s="2" t="e">
        <f>NA()</f>
        <v>#N/A</v>
      </c>
      <c r="C3503" s="6" t="e">
        <f>NA()</f>
        <v>#N/A</v>
      </c>
      <c r="D3503" s="1" t="e">
        <f t="shared" si="58"/>
        <v>#N/A</v>
      </c>
      <c r="E3503" s="1" t="e">
        <f>(C3503-MAX(C$7:C3503))/MAX(C$7:C3503)</f>
        <v>#N/A</v>
      </c>
    </row>
    <row r="3504" spans="2:5">
      <c r="B3504" s="2" t="e">
        <f>NA()</f>
        <v>#N/A</v>
      </c>
      <c r="C3504" s="6" t="e">
        <f>NA()</f>
        <v>#N/A</v>
      </c>
      <c r="D3504" s="1" t="e">
        <f t="shared" si="58"/>
        <v>#N/A</v>
      </c>
      <c r="E3504" s="1" t="e">
        <f>(C3504-MAX(C$7:C3504))/MAX(C$7:C3504)</f>
        <v>#N/A</v>
      </c>
    </row>
    <row r="3505" spans="2:5">
      <c r="B3505" s="2" t="e">
        <f>NA()</f>
        <v>#N/A</v>
      </c>
      <c r="C3505" s="6" t="e">
        <f>NA()</f>
        <v>#N/A</v>
      </c>
      <c r="D3505" s="1" t="e">
        <f t="shared" si="58"/>
        <v>#N/A</v>
      </c>
      <c r="E3505" s="1" t="e">
        <f>(C3505-MAX(C$7:C3505))/MAX(C$7:C3505)</f>
        <v>#N/A</v>
      </c>
    </row>
    <row r="3506" spans="2:5">
      <c r="B3506" s="2" t="e">
        <f>NA()</f>
        <v>#N/A</v>
      </c>
      <c r="C3506" s="6" t="e">
        <f>NA()</f>
        <v>#N/A</v>
      </c>
      <c r="D3506" s="1" t="e">
        <f t="shared" si="58"/>
        <v>#N/A</v>
      </c>
      <c r="E3506" s="1" t="e">
        <f>(C3506-MAX(C$7:C3506))/MAX(C$7:C3506)</f>
        <v>#N/A</v>
      </c>
    </row>
    <row r="3507" spans="2:5">
      <c r="B3507" s="2" t="e">
        <f>NA()</f>
        <v>#N/A</v>
      </c>
      <c r="C3507" s="6" t="e">
        <f>NA()</f>
        <v>#N/A</v>
      </c>
      <c r="D3507" s="1" t="e">
        <f t="shared" si="58"/>
        <v>#N/A</v>
      </c>
      <c r="E3507" s="1" t="e">
        <f>(C3507-MAX(C$7:C3507))/MAX(C$7:C3507)</f>
        <v>#N/A</v>
      </c>
    </row>
    <row r="3508" spans="2:5">
      <c r="B3508" s="2" t="e">
        <f>NA()</f>
        <v>#N/A</v>
      </c>
      <c r="C3508" s="6" t="e">
        <f>NA()</f>
        <v>#N/A</v>
      </c>
      <c r="D3508" s="1" t="e">
        <f t="shared" si="58"/>
        <v>#N/A</v>
      </c>
      <c r="E3508" s="1" t="e">
        <f>(C3508-MAX(C$7:C3508))/MAX(C$7:C3508)</f>
        <v>#N/A</v>
      </c>
    </row>
    <row r="3509" spans="2:5">
      <c r="B3509" s="2" t="e">
        <f>NA()</f>
        <v>#N/A</v>
      </c>
      <c r="C3509" s="6" t="e">
        <f>NA()</f>
        <v>#N/A</v>
      </c>
      <c r="D3509" s="1" t="e">
        <f t="shared" si="58"/>
        <v>#N/A</v>
      </c>
      <c r="E3509" s="1" t="e">
        <f>(C3509-MAX(C$7:C3509))/MAX(C$7:C3509)</f>
        <v>#N/A</v>
      </c>
    </row>
    <row r="3510" spans="2:5">
      <c r="B3510" s="2" t="e">
        <f>NA()</f>
        <v>#N/A</v>
      </c>
      <c r="C3510" s="6" t="e">
        <f>NA()</f>
        <v>#N/A</v>
      </c>
      <c r="D3510" s="1" t="e">
        <f t="shared" si="58"/>
        <v>#N/A</v>
      </c>
      <c r="E3510" s="1" t="e">
        <f>(C3510-MAX(C$7:C3510))/MAX(C$7:C3510)</f>
        <v>#N/A</v>
      </c>
    </row>
    <row r="3511" spans="2:5">
      <c r="B3511" s="2" t="e">
        <f>NA()</f>
        <v>#N/A</v>
      </c>
      <c r="C3511" s="6" t="e">
        <f>NA()</f>
        <v>#N/A</v>
      </c>
      <c r="D3511" s="1" t="e">
        <f t="shared" si="58"/>
        <v>#N/A</v>
      </c>
      <c r="E3511" s="1" t="e">
        <f>(C3511-MAX(C$7:C3511))/MAX(C$7:C3511)</f>
        <v>#N/A</v>
      </c>
    </row>
    <row r="3512" spans="2:5">
      <c r="B3512" s="2" t="e">
        <f>NA()</f>
        <v>#N/A</v>
      </c>
      <c r="C3512" s="6" t="e">
        <f>NA()</f>
        <v>#N/A</v>
      </c>
      <c r="D3512" s="1" t="e">
        <f t="shared" si="58"/>
        <v>#N/A</v>
      </c>
      <c r="E3512" s="1" t="e">
        <f>(C3512-MAX(C$7:C3512))/MAX(C$7:C3512)</f>
        <v>#N/A</v>
      </c>
    </row>
    <row r="3513" spans="2:5">
      <c r="B3513" s="2" t="e">
        <f>NA()</f>
        <v>#N/A</v>
      </c>
      <c r="C3513" s="6" t="e">
        <f>NA()</f>
        <v>#N/A</v>
      </c>
      <c r="D3513" s="1" t="e">
        <f t="shared" si="58"/>
        <v>#N/A</v>
      </c>
      <c r="E3513" s="1" t="e">
        <f>(C3513-MAX(C$7:C3513))/MAX(C$7:C3513)</f>
        <v>#N/A</v>
      </c>
    </row>
    <row r="3514" spans="2:5">
      <c r="B3514" s="2" t="e">
        <f>NA()</f>
        <v>#N/A</v>
      </c>
      <c r="C3514" s="6" t="e">
        <f>NA()</f>
        <v>#N/A</v>
      </c>
      <c r="D3514" s="1" t="e">
        <f t="shared" si="58"/>
        <v>#N/A</v>
      </c>
      <c r="E3514" s="1" t="e">
        <f>(C3514-MAX(C$7:C3514))/MAX(C$7:C3514)</f>
        <v>#N/A</v>
      </c>
    </row>
    <row r="3515" spans="2:5">
      <c r="B3515" s="2" t="e">
        <f>NA()</f>
        <v>#N/A</v>
      </c>
      <c r="C3515" s="6" t="e">
        <f>NA()</f>
        <v>#N/A</v>
      </c>
      <c r="D3515" s="1" t="e">
        <f t="shared" si="58"/>
        <v>#N/A</v>
      </c>
      <c r="E3515" s="1" t="e">
        <f>(C3515-MAX(C$7:C3515))/MAX(C$7:C3515)</f>
        <v>#N/A</v>
      </c>
    </row>
    <row r="3516" spans="2:5">
      <c r="B3516" s="2" t="e">
        <f>NA()</f>
        <v>#N/A</v>
      </c>
      <c r="C3516" s="6" t="e">
        <f>NA()</f>
        <v>#N/A</v>
      </c>
      <c r="D3516" s="1" t="e">
        <f t="shared" si="58"/>
        <v>#N/A</v>
      </c>
      <c r="E3516" s="1" t="e">
        <f>(C3516-MAX(C$7:C3516))/MAX(C$7:C3516)</f>
        <v>#N/A</v>
      </c>
    </row>
    <row r="3517" spans="2:5">
      <c r="B3517" s="2" t="e">
        <f>NA()</f>
        <v>#N/A</v>
      </c>
      <c r="C3517" s="6" t="e">
        <f>NA()</f>
        <v>#N/A</v>
      </c>
      <c r="D3517" s="1" t="e">
        <f t="shared" si="58"/>
        <v>#N/A</v>
      </c>
      <c r="E3517" s="1" t="e">
        <f>(C3517-MAX(C$7:C3517))/MAX(C$7:C3517)</f>
        <v>#N/A</v>
      </c>
    </row>
    <row r="3518" spans="2:5">
      <c r="B3518" s="2" t="e">
        <f>NA()</f>
        <v>#N/A</v>
      </c>
      <c r="C3518" s="6" t="e">
        <f>NA()</f>
        <v>#N/A</v>
      </c>
      <c r="D3518" s="1" t="e">
        <f t="shared" si="58"/>
        <v>#N/A</v>
      </c>
      <c r="E3518" s="1" t="e">
        <f>(C3518-MAX(C$7:C3518))/MAX(C$7:C3518)</f>
        <v>#N/A</v>
      </c>
    </row>
    <row r="3519" spans="2:5">
      <c r="B3519" s="2" t="e">
        <f>NA()</f>
        <v>#N/A</v>
      </c>
      <c r="C3519" s="6" t="e">
        <f>NA()</f>
        <v>#N/A</v>
      </c>
      <c r="D3519" s="1" t="e">
        <f t="shared" si="58"/>
        <v>#N/A</v>
      </c>
      <c r="E3519" s="1" t="e">
        <f>(C3519-MAX(C$7:C3519))/MAX(C$7:C3519)</f>
        <v>#N/A</v>
      </c>
    </row>
    <row r="3520" spans="2:5">
      <c r="B3520" s="2" t="e">
        <f>NA()</f>
        <v>#N/A</v>
      </c>
      <c r="C3520" s="6" t="e">
        <f>NA()</f>
        <v>#N/A</v>
      </c>
      <c r="D3520" s="1" t="e">
        <f t="shared" si="58"/>
        <v>#N/A</v>
      </c>
      <c r="E3520" s="1" t="e">
        <f>(C3520-MAX(C$7:C3520))/MAX(C$7:C3520)</f>
        <v>#N/A</v>
      </c>
    </row>
    <row r="3521" spans="2:5">
      <c r="B3521" s="2" t="e">
        <f>NA()</f>
        <v>#N/A</v>
      </c>
      <c r="C3521" s="6" t="e">
        <f>NA()</f>
        <v>#N/A</v>
      </c>
      <c r="D3521" s="1" t="e">
        <f t="shared" si="58"/>
        <v>#N/A</v>
      </c>
      <c r="E3521" s="1" t="e">
        <f>(C3521-MAX(C$7:C3521))/MAX(C$7:C3521)</f>
        <v>#N/A</v>
      </c>
    </row>
    <row r="3522" spans="2:5">
      <c r="B3522" s="2" t="e">
        <f>NA()</f>
        <v>#N/A</v>
      </c>
      <c r="C3522" s="6" t="e">
        <f>NA()</f>
        <v>#N/A</v>
      </c>
      <c r="D3522" s="1" t="e">
        <f t="shared" si="58"/>
        <v>#N/A</v>
      </c>
      <c r="E3522" s="1" t="e">
        <f>(C3522-MAX(C$7:C3522))/MAX(C$7:C3522)</f>
        <v>#N/A</v>
      </c>
    </row>
    <row r="3523" spans="2:5">
      <c r="B3523" s="2" t="e">
        <f>NA()</f>
        <v>#N/A</v>
      </c>
      <c r="C3523" s="6" t="e">
        <f>NA()</f>
        <v>#N/A</v>
      </c>
      <c r="D3523" s="1" t="e">
        <f t="shared" si="58"/>
        <v>#N/A</v>
      </c>
      <c r="E3523" s="1" t="e">
        <f>(C3523-MAX(C$7:C3523))/MAX(C$7:C3523)</f>
        <v>#N/A</v>
      </c>
    </row>
    <row r="3524" spans="2:5">
      <c r="B3524" s="2" t="e">
        <f>NA()</f>
        <v>#N/A</v>
      </c>
      <c r="C3524" s="6" t="e">
        <f>NA()</f>
        <v>#N/A</v>
      </c>
      <c r="D3524" s="1" t="e">
        <f t="shared" si="58"/>
        <v>#N/A</v>
      </c>
      <c r="E3524" s="1" t="e">
        <f>(C3524-MAX(C$7:C3524))/MAX(C$7:C3524)</f>
        <v>#N/A</v>
      </c>
    </row>
    <row r="3525" spans="2:5">
      <c r="B3525" s="2" t="e">
        <f>NA()</f>
        <v>#N/A</v>
      </c>
      <c r="C3525" s="6" t="e">
        <f>NA()</f>
        <v>#N/A</v>
      </c>
      <c r="D3525" s="1" t="e">
        <f t="shared" si="58"/>
        <v>#N/A</v>
      </c>
      <c r="E3525" s="1" t="e">
        <f>(C3525-MAX(C$7:C3525))/MAX(C$7:C3525)</f>
        <v>#N/A</v>
      </c>
    </row>
    <row r="3526" spans="2:5">
      <c r="B3526" s="2" t="e">
        <f>NA()</f>
        <v>#N/A</v>
      </c>
      <c r="C3526" s="6" t="e">
        <f>NA()</f>
        <v>#N/A</v>
      </c>
      <c r="D3526" s="1" t="e">
        <f t="shared" si="58"/>
        <v>#N/A</v>
      </c>
      <c r="E3526" s="1" t="e">
        <f>(C3526-MAX(C$7:C3526))/MAX(C$7:C3526)</f>
        <v>#N/A</v>
      </c>
    </row>
    <row r="3527" spans="2:5">
      <c r="B3527" s="2" t="e">
        <f>NA()</f>
        <v>#N/A</v>
      </c>
      <c r="C3527" s="6" t="e">
        <f>NA()</f>
        <v>#N/A</v>
      </c>
      <c r="D3527" s="1" t="e">
        <f t="shared" si="58"/>
        <v>#N/A</v>
      </c>
      <c r="E3527" s="1" t="e">
        <f>(C3527-MAX(C$7:C3527))/MAX(C$7:C3527)</f>
        <v>#N/A</v>
      </c>
    </row>
    <row r="3528" spans="2:5">
      <c r="B3528" s="2" t="e">
        <f>NA()</f>
        <v>#N/A</v>
      </c>
      <c r="C3528" s="6" t="e">
        <f>NA()</f>
        <v>#N/A</v>
      </c>
      <c r="D3528" s="1" t="e">
        <f t="shared" si="58"/>
        <v>#N/A</v>
      </c>
      <c r="E3528" s="1" t="e">
        <f>(C3528-MAX(C$7:C3528))/MAX(C$7:C3528)</f>
        <v>#N/A</v>
      </c>
    </row>
    <row r="3529" spans="2:5">
      <c r="B3529" s="2" t="e">
        <f>NA()</f>
        <v>#N/A</v>
      </c>
      <c r="C3529" s="6" t="e">
        <f>NA()</f>
        <v>#N/A</v>
      </c>
      <c r="D3529" s="1" t="e">
        <f t="shared" ref="D3529:D3592" si="59">C3529/C3528-1</f>
        <v>#N/A</v>
      </c>
      <c r="E3529" s="1" t="e">
        <f>(C3529-MAX(C$7:C3529))/MAX(C$7:C3529)</f>
        <v>#N/A</v>
      </c>
    </row>
    <row r="3530" spans="2:5">
      <c r="B3530" s="2" t="e">
        <f>NA()</f>
        <v>#N/A</v>
      </c>
      <c r="C3530" s="6" t="e">
        <f>NA()</f>
        <v>#N/A</v>
      </c>
      <c r="D3530" s="1" t="e">
        <f t="shared" si="59"/>
        <v>#N/A</v>
      </c>
      <c r="E3530" s="1" t="e">
        <f>(C3530-MAX(C$7:C3530))/MAX(C$7:C3530)</f>
        <v>#N/A</v>
      </c>
    </row>
    <row r="3531" spans="2:5">
      <c r="B3531" s="2" t="e">
        <f>NA()</f>
        <v>#N/A</v>
      </c>
      <c r="C3531" s="6" t="e">
        <f>NA()</f>
        <v>#N/A</v>
      </c>
      <c r="D3531" s="1" t="e">
        <f t="shared" si="59"/>
        <v>#N/A</v>
      </c>
      <c r="E3531" s="1" t="e">
        <f>(C3531-MAX(C$7:C3531))/MAX(C$7:C3531)</f>
        <v>#N/A</v>
      </c>
    </row>
    <row r="3532" spans="2:5">
      <c r="B3532" s="2" t="e">
        <f>NA()</f>
        <v>#N/A</v>
      </c>
      <c r="C3532" s="6" t="e">
        <f>NA()</f>
        <v>#N/A</v>
      </c>
      <c r="D3532" s="1" t="e">
        <f t="shared" si="59"/>
        <v>#N/A</v>
      </c>
      <c r="E3532" s="1" t="e">
        <f>(C3532-MAX(C$7:C3532))/MAX(C$7:C3532)</f>
        <v>#N/A</v>
      </c>
    </row>
    <row r="3533" spans="2:5">
      <c r="B3533" s="2" t="e">
        <f>NA()</f>
        <v>#N/A</v>
      </c>
      <c r="C3533" s="6" t="e">
        <f>NA()</f>
        <v>#N/A</v>
      </c>
      <c r="D3533" s="1" t="e">
        <f t="shared" si="59"/>
        <v>#N/A</v>
      </c>
      <c r="E3533" s="1" t="e">
        <f>(C3533-MAX(C$7:C3533))/MAX(C$7:C3533)</f>
        <v>#N/A</v>
      </c>
    </row>
    <row r="3534" spans="2:5">
      <c r="B3534" s="2" t="e">
        <f>NA()</f>
        <v>#N/A</v>
      </c>
      <c r="C3534" s="6" t="e">
        <f>NA()</f>
        <v>#N/A</v>
      </c>
      <c r="D3534" s="1" t="e">
        <f t="shared" si="59"/>
        <v>#N/A</v>
      </c>
      <c r="E3534" s="1" t="e">
        <f>(C3534-MAX(C$7:C3534))/MAX(C$7:C3534)</f>
        <v>#N/A</v>
      </c>
    </row>
    <row r="3535" spans="2:5">
      <c r="B3535" s="2" t="e">
        <f>NA()</f>
        <v>#N/A</v>
      </c>
      <c r="C3535" s="6" t="e">
        <f>NA()</f>
        <v>#N/A</v>
      </c>
      <c r="D3535" s="1" t="e">
        <f t="shared" si="59"/>
        <v>#N/A</v>
      </c>
      <c r="E3535" s="1" t="e">
        <f>(C3535-MAX(C$7:C3535))/MAX(C$7:C3535)</f>
        <v>#N/A</v>
      </c>
    </row>
    <row r="3536" spans="2:5">
      <c r="B3536" s="2" t="e">
        <f>NA()</f>
        <v>#N/A</v>
      </c>
      <c r="C3536" s="6" t="e">
        <f>NA()</f>
        <v>#N/A</v>
      </c>
      <c r="D3536" s="1" t="e">
        <f t="shared" si="59"/>
        <v>#N/A</v>
      </c>
      <c r="E3536" s="1" t="e">
        <f>(C3536-MAX(C$7:C3536))/MAX(C$7:C3536)</f>
        <v>#N/A</v>
      </c>
    </row>
    <row r="3537" spans="2:5">
      <c r="B3537" s="2" t="e">
        <f>NA()</f>
        <v>#N/A</v>
      </c>
      <c r="C3537" s="6" t="e">
        <f>NA()</f>
        <v>#N/A</v>
      </c>
      <c r="D3537" s="1" t="e">
        <f t="shared" si="59"/>
        <v>#N/A</v>
      </c>
      <c r="E3537" s="1" t="e">
        <f>(C3537-MAX(C$7:C3537))/MAX(C$7:C3537)</f>
        <v>#N/A</v>
      </c>
    </row>
    <row r="3538" spans="2:5">
      <c r="B3538" s="2" t="e">
        <f>NA()</f>
        <v>#N/A</v>
      </c>
      <c r="C3538" s="6" t="e">
        <f>NA()</f>
        <v>#N/A</v>
      </c>
      <c r="D3538" s="1" t="e">
        <f t="shared" si="59"/>
        <v>#N/A</v>
      </c>
      <c r="E3538" s="1" t="e">
        <f>(C3538-MAX(C$7:C3538))/MAX(C$7:C3538)</f>
        <v>#N/A</v>
      </c>
    </row>
    <row r="3539" spans="2:5">
      <c r="B3539" s="2" t="e">
        <f>NA()</f>
        <v>#N/A</v>
      </c>
      <c r="C3539" s="6" t="e">
        <f>NA()</f>
        <v>#N/A</v>
      </c>
      <c r="D3539" s="1" t="e">
        <f t="shared" si="59"/>
        <v>#N/A</v>
      </c>
      <c r="E3539" s="1" t="e">
        <f>(C3539-MAX(C$7:C3539))/MAX(C$7:C3539)</f>
        <v>#N/A</v>
      </c>
    </row>
    <row r="3540" spans="2:5">
      <c r="B3540" s="2" t="e">
        <f>NA()</f>
        <v>#N/A</v>
      </c>
      <c r="C3540" s="6" t="e">
        <f>NA()</f>
        <v>#N/A</v>
      </c>
      <c r="D3540" s="1" t="e">
        <f t="shared" si="59"/>
        <v>#N/A</v>
      </c>
      <c r="E3540" s="1" t="e">
        <f>(C3540-MAX(C$7:C3540))/MAX(C$7:C3540)</f>
        <v>#N/A</v>
      </c>
    </row>
    <row r="3541" spans="2:5">
      <c r="B3541" s="2" t="e">
        <f>NA()</f>
        <v>#N/A</v>
      </c>
      <c r="C3541" s="6" t="e">
        <f>NA()</f>
        <v>#N/A</v>
      </c>
      <c r="D3541" s="1" t="e">
        <f t="shared" si="59"/>
        <v>#N/A</v>
      </c>
      <c r="E3541" s="1" t="e">
        <f>(C3541-MAX(C$7:C3541))/MAX(C$7:C3541)</f>
        <v>#N/A</v>
      </c>
    </row>
    <row r="3542" spans="2:5">
      <c r="B3542" s="2" t="e">
        <f>NA()</f>
        <v>#N/A</v>
      </c>
      <c r="C3542" s="6" t="e">
        <f>NA()</f>
        <v>#N/A</v>
      </c>
      <c r="D3542" s="1" t="e">
        <f t="shared" si="59"/>
        <v>#N/A</v>
      </c>
      <c r="E3542" s="1" t="e">
        <f>(C3542-MAX(C$7:C3542))/MAX(C$7:C3542)</f>
        <v>#N/A</v>
      </c>
    </row>
    <row r="3543" spans="2:5">
      <c r="B3543" s="2" t="e">
        <f>NA()</f>
        <v>#N/A</v>
      </c>
      <c r="C3543" s="6" t="e">
        <f>NA()</f>
        <v>#N/A</v>
      </c>
      <c r="D3543" s="1" t="e">
        <f t="shared" si="59"/>
        <v>#N/A</v>
      </c>
      <c r="E3543" s="1" t="e">
        <f>(C3543-MAX(C$7:C3543))/MAX(C$7:C3543)</f>
        <v>#N/A</v>
      </c>
    </row>
    <row r="3544" spans="2:5">
      <c r="B3544" s="2" t="e">
        <f>NA()</f>
        <v>#N/A</v>
      </c>
      <c r="C3544" s="6" t="e">
        <f>NA()</f>
        <v>#N/A</v>
      </c>
      <c r="D3544" s="1" t="e">
        <f t="shared" si="59"/>
        <v>#N/A</v>
      </c>
      <c r="E3544" s="1" t="e">
        <f>(C3544-MAX(C$7:C3544))/MAX(C$7:C3544)</f>
        <v>#N/A</v>
      </c>
    </row>
    <row r="3545" spans="2:5">
      <c r="B3545" s="2" t="e">
        <f>NA()</f>
        <v>#N/A</v>
      </c>
      <c r="C3545" s="6" t="e">
        <f>NA()</f>
        <v>#N/A</v>
      </c>
      <c r="D3545" s="1" t="e">
        <f t="shared" si="59"/>
        <v>#N/A</v>
      </c>
      <c r="E3545" s="1" t="e">
        <f>(C3545-MAX(C$7:C3545))/MAX(C$7:C3545)</f>
        <v>#N/A</v>
      </c>
    </row>
    <row r="3546" spans="2:5">
      <c r="B3546" s="2" t="e">
        <f>NA()</f>
        <v>#N/A</v>
      </c>
      <c r="C3546" s="6" t="e">
        <f>NA()</f>
        <v>#N/A</v>
      </c>
      <c r="D3546" s="1" t="e">
        <f t="shared" si="59"/>
        <v>#N/A</v>
      </c>
      <c r="E3546" s="1" t="e">
        <f>(C3546-MAX(C$7:C3546))/MAX(C$7:C3546)</f>
        <v>#N/A</v>
      </c>
    </row>
    <row r="3547" spans="2:5">
      <c r="B3547" s="2" t="e">
        <f>NA()</f>
        <v>#N/A</v>
      </c>
      <c r="C3547" s="6" t="e">
        <f>NA()</f>
        <v>#N/A</v>
      </c>
      <c r="D3547" s="1" t="e">
        <f t="shared" si="59"/>
        <v>#N/A</v>
      </c>
      <c r="E3547" s="1" t="e">
        <f>(C3547-MAX(C$7:C3547))/MAX(C$7:C3547)</f>
        <v>#N/A</v>
      </c>
    </row>
    <row r="3548" spans="2:5">
      <c r="B3548" s="2" t="e">
        <f>NA()</f>
        <v>#N/A</v>
      </c>
      <c r="C3548" s="6" t="e">
        <f>NA()</f>
        <v>#N/A</v>
      </c>
      <c r="D3548" s="1" t="e">
        <f t="shared" si="59"/>
        <v>#N/A</v>
      </c>
      <c r="E3548" s="1" t="e">
        <f>(C3548-MAX(C$7:C3548))/MAX(C$7:C3548)</f>
        <v>#N/A</v>
      </c>
    </row>
    <row r="3549" spans="2:5">
      <c r="B3549" s="2" t="e">
        <f>NA()</f>
        <v>#N/A</v>
      </c>
      <c r="C3549" s="6" t="e">
        <f>NA()</f>
        <v>#N/A</v>
      </c>
      <c r="D3549" s="1" t="e">
        <f t="shared" si="59"/>
        <v>#N/A</v>
      </c>
      <c r="E3549" s="1" t="e">
        <f>(C3549-MAX(C$7:C3549))/MAX(C$7:C3549)</f>
        <v>#N/A</v>
      </c>
    </row>
    <row r="3550" spans="2:5">
      <c r="B3550" s="2" t="e">
        <f>NA()</f>
        <v>#N/A</v>
      </c>
      <c r="C3550" s="6" t="e">
        <f>NA()</f>
        <v>#N/A</v>
      </c>
      <c r="D3550" s="1" t="e">
        <f t="shared" si="59"/>
        <v>#N/A</v>
      </c>
      <c r="E3550" s="1" t="e">
        <f>(C3550-MAX(C$7:C3550))/MAX(C$7:C3550)</f>
        <v>#N/A</v>
      </c>
    </row>
    <row r="3551" spans="2:5">
      <c r="B3551" s="2" t="e">
        <f>NA()</f>
        <v>#N/A</v>
      </c>
      <c r="C3551" s="6" t="e">
        <f>NA()</f>
        <v>#N/A</v>
      </c>
      <c r="D3551" s="1" t="e">
        <f t="shared" si="59"/>
        <v>#N/A</v>
      </c>
      <c r="E3551" s="1" t="e">
        <f>(C3551-MAX(C$7:C3551))/MAX(C$7:C3551)</f>
        <v>#N/A</v>
      </c>
    </row>
    <row r="3552" spans="2:5">
      <c r="B3552" s="2" t="e">
        <f>NA()</f>
        <v>#N/A</v>
      </c>
      <c r="C3552" s="6" t="e">
        <f>NA()</f>
        <v>#N/A</v>
      </c>
      <c r="D3552" s="1" t="e">
        <f t="shared" si="59"/>
        <v>#N/A</v>
      </c>
      <c r="E3552" s="1" t="e">
        <f>(C3552-MAX(C$7:C3552))/MAX(C$7:C3552)</f>
        <v>#N/A</v>
      </c>
    </row>
    <row r="3553" spans="2:5">
      <c r="B3553" s="2" t="e">
        <f>NA()</f>
        <v>#N/A</v>
      </c>
      <c r="C3553" s="6" t="e">
        <f>NA()</f>
        <v>#N/A</v>
      </c>
      <c r="D3553" s="1" t="e">
        <f t="shared" si="59"/>
        <v>#N/A</v>
      </c>
      <c r="E3553" s="1" t="e">
        <f>(C3553-MAX(C$7:C3553))/MAX(C$7:C3553)</f>
        <v>#N/A</v>
      </c>
    </row>
    <row r="3554" spans="2:5">
      <c r="B3554" s="2" t="e">
        <f>NA()</f>
        <v>#N/A</v>
      </c>
      <c r="C3554" s="6" t="e">
        <f>NA()</f>
        <v>#N/A</v>
      </c>
      <c r="D3554" s="1" t="e">
        <f t="shared" si="59"/>
        <v>#N/A</v>
      </c>
      <c r="E3554" s="1" t="e">
        <f>(C3554-MAX(C$7:C3554))/MAX(C$7:C3554)</f>
        <v>#N/A</v>
      </c>
    </row>
    <row r="3555" spans="2:5">
      <c r="B3555" s="2" t="e">
        <f>NA()</f>
        <v>#N/A</v>
      </c>
      <c r="C3555" s="6" t="e">
        <f>NA()</f>
        <v>#N/A</v>
      </c>
      <c r="D3555" s="1" t="e">
        <f t="shared" si="59"/>
        <v>#N/A</v>
      </c>
      <c r="E3555" s="1" t="e">
        <f>(C3555-MAX(C$7:C3555))/MAX(C$7:C3555)</f>
        <v>#N/A</v>
      </c>
    </row>
    <row r="3556" spans="2:5">
      <c r="B3556" s="2" t="e">
        <f>NA()</f>
        <v>#N/A</v>
      </c>
      <c r="C3556" s="6" t="e">
        <f>NA()</f>
        <v>#N/A</v>
      </c>
      <c r="D3556" s="1" t="e">
        <f t="shared" si="59"/>
        <v>#N/A</v>
      </c>
      <c r="E3556" s="1" t="e">
        <f>(C3556-MAX(C$7:C3556))/MAX(C$7:C3556)</f>
        <v>#N/A</v>
      </c>
    </row>
    <row r="3557" spans="2:5">
      <c r="B3557" s="2" t="e">
        <f>NA()</f>
        <v>#N/A</v>
      </c>
      <c r="C3557" s="6" t="e">
        <f>NA()</f>
        <v>#N/A</v>
      </c>
      <c r="D3557" s="1" t="e">
        <f t="shared" si="59"/>
        <v>#N/A</v>
      </c>
      <c r="E3557" s="1" t="e">
        <f>(C3557-MAX(C$7:C3557))/MAX(C$7:C3557)</f>
        <v>#N/A</v>
      </c>
    </row>
    <row r="3558" spans="2:5">
      <c r="B3558" s="2" t="e">
        <f>NA()</f>
        <v>#N/A</v>
      </c>
      <c r="C3558" s="6" t="e">
        <f>NA()</f>
        <v>#N/A</v>
      </c>
      <c r="D3558" s="1" t="e">
        <f t="shared" si="59"/>
        <v>#N/A</v>
      </c>
      <c r="E3558" s="1" t="e">
        <f>(C3558-MAX(C$7:C3558))/MAX(C$7:C3558)</f>
        <v>#N/A</v>
      </c>
    </row>
    <row r="3559" spans="2:5">
      <c r="B3559" s="2" t="e">
        <f>NA()</f>
        <v>#N/A</v>
      </c>
      <c r="C3559" s="6" t="e">
        <f>NA()</f>
        <v>#N/A</v>
      </c>
      <c r="D3559" s="1" t="e">
        <f t="shared" si="59"/>
        <v>#N/A</v>
      </c>
      <c r="E3559" s="1" t="e">
        <f>(C3559-MAX(C$7:C3559))/MAX(C$7:C3559)</f>
        <v>#N/A</v>
      </c>
    </row>
    <row r="3560" spans="2:5">
      <c r="B3560" s="2" t="e">
        <f>NA()</f>
        <v>#N/A</v>
      </c>
      <c r="C3560" s="6" t="e">
        <f>NA()</f>
        <v>#N/A</v>
      </c>
      <c r="D3560" s="1" t="e">
        <f t="shared" si="59"/>
        <v>#N/A</v>
      </c>
      <c r="E3560" s="1" t="e">
        <f>(C3560-MAX(C$7:C3560))/MAX(C$7:C3560)</f>
        <v>#N/A</v>
      </c>
    </row>
    <row r="3561" spans="2:5">
      <c r="B3561" s="2" t="e">
        <f>NA()</f>
        <v>#N/A</v>
      </c>
      <c r="C3561" s="6" t="e">
        <f>NA()</f>
        <v>#N/A</v>
      </c>
      <c r="D3561" s="1" t="e">
        <f t="shared" si="59"/>
        <v>#N/A</v>
      </c>
      <c r="E3561" s="1" t="e">
        <f>(C3561-MAX(C$7:C3561))/MAX(C$7:C3561)</f>
        <v>#N/A</v>
      </c>
    </row>
    <row r="3562" spans="2:5">
      <c r="B3562" s="2" t="e">
        <f>NA()</f>
        <v>#N/A</v>
      </c>
      <c r="C3562" s="6" t="e">
        <f>NA()</f>
        <v>#N/A</v>
      </c>
      <c r="D3562" s="1" t="e">
        <f t="shared" si="59"/>
        <v>#N/A</v>
      </c>
      <c r="E3562" s="1" t="e">
        <f>(C3562-MAX(C$7:C3562))/MAX(C$7:C3562)</f>
        <v>#N/A</v>
      </c>
    </row>
    <row r="3563" spans="2:5">
      <c r="B3563" s="2" t="e">
        <f>NA()</f>
        <v>#N/A</v>
      </c>
      <c r="C3563" s="6" t="e">
        <f>NA()</f>
        <v>#N/A</v>
      </c>
      <c r="D3563" s="1" t="e">
        <f t="shared" si="59"/>
        <v>#N/A</v>
      </c>
      <c r="E3563" s="1" t="e">
        <f>(C3563-MAX(C$7:C3563))/MAX(C$7:C3563)</f>
        <v>#N/A</v>
      </c>
    </row>
    <row r="3564" spans="2:5">
      <c r="B3564" s="2" t="e">
        <f>NA()</f>
        <v>#N/A</v>
      </c>
      <c r="C3564" s="6" t="e">
        <f>NA()</f>
        <v>#N/A</v>
      </c>
      <c r="D3564" s="1" t="e">
        <f t="shared" si="59"/>
        <v>#N/A</v>
      </c>
      <c r="E3564" s="1" t="e">
        <f>(C3564-MAX(C$7:C3564))/MAX(C$7:C3564)</f>
        <v>#N/A</v>
      </c>
    </row>
    <row r="3565" spans="2:5">
      <c r="B3565" s="2" t="e">
        <f>NA()</f>
        <v>#N/A</v>
      </c>
      <c r="C3565" s="6" t="e">
        <f>NA()</f>
        <v>#N/A</v>
      </c>
      <c r="D3565" s="1" t="e">
        <f t="shared" si="59"/>
        <v>#N/A</v>
      </c>
      <c r="E3565" s="1" t="e">
        <f>(C3565-MAX(C$7:C3565))/MAX(C$7:C3565)</f>
        <v>#N/A</v>
      </c>
    </row>
    <row r="3566" spans="2:5">
      <c r="B3566" s="2" t="e">
        <f>NA()</f>
        <v>#N/A</v>
      </c>
      <c r="C3566" s="6" t="e">
        <f>NA()</f>
        <v>#N/A</v>
      </c>
      <c r="D3566" s="1" t="e">
        <f t="shared" si="59"/>
        <v>#N/A</v>
      </c>
      <c r="E3566" s="1" t="e">
        <f>(C3566-MAX(C$7:C3566))/MAX(C$7:C3566)</f>
        <v>#N/A</v>
      </c>
    </row>
    <row r="3567" spans="2:5">
      <c r="B3567" s="2" t="e">
        <f>NA()</f>
        <v>#N/A</v>
      </c>
      <c r="C3567" s="6" t="e">
        <f>NA()</f>
        <v>#N/A</v>
      </c>
      <c r="D3567" s="1" t="e">
        <f t="shared" si="59"/>
        <v>#N/A</v>
      </c>
      <c r="E3567" s="1" t="e">
        <f>(C3567-MAX(C$7:C3567))/MAX(C$7:C3567)</f>
        <v>#N/A</v>
      </c>
    </row>
    <row r="3568" spans="2:5">
      <c r="B3568" s="2" t="e">
        <f>NA()</f>
        <v>#N/A</v>
      </c>
      <c r="C3568" s="6" t="e">
        <f>NA()</f>
        <v>#N/A</v>
      </c>
      <c r="D3568" s="1" t="e">
        <f t="shared" si="59"/>
        <v>#N/A</v>
      </c>
      <c r="E3568" s="1" t="e">
        <f>(C3568-MAX(C$7:C3568))/MAX(C$7:C3568)</f>
        <v>#N/A</v>
      </c>
    </row>
    <row r="3569" spans="2:5">
      <c r="B3569" s="2" t="e">
        <f>NA()</f>
        <v>#N/A</v>
      </c>
      <c r="C3569" s="6" t="e">
        <f>NA()</f>
        <v>#N/A</v>
      </c>
      <c r="D3569" s="1" t="e">
        <f t="shared" si="59"/>
        <v>#N/A</v>
      </c>
      <c r="E3569" s="1" t="e">
        <f>(C3569-MAX(C$7:C3569))/MAX(C$7:C3569)</f>
        <v>#N/A</v>
      </c>
    </row>
    <row r="3570" spans="2:5">
      <c r="B3570" s="2" t="e">
        <f>NA()</f>
        <v>#N/A</v>
      </c>
      <c r="C3570" s="6" t="e">
        <f>NA()</f>
        <v>#N/A</v>
      </c>
      <c r="D3570" s="1" t="e">
        <f t="shared" si="59"/>
        <v>#N/A</v>
      </c>
      <c r="E3570" s="1" t="e">
        <f>(C3570-MAX(C$7:C3570))/MAX(C$7:C3570)</f>
        <v>#N/A</v>
      </c>
    </row>
    <row r="3571" spans="2:5">
      <c r="B3571" s="2" t="e">
        <f>NA()</f>
        <v>#N/A</v>
      </c>
      <c r="C3571" s="6" t="e">
        <f>NA()</f>
        <v>#N/A</v>
      </c>
      <c r="D3571" s="1" t="e">
        <f t="shared" si="59"/>
        <v>#N/A</v>
      </c>
      <c r="E3571" s="1" t="e">
        <f>(C3571-MAX(C$7:C3571))/MAX(C$7:C3571)</f>
        <v>#N/A</v>
      </c>
    </row>
    <row r="3572" spans="2:5">
      <c r="B3572" s="2" t="e">
        <f>NA()</f>
        <v>#N/A</v>
      </c>
      <c r="C3572" s="6" t="e">
        <f>NA()</f>
        <v>#N/A</v>
      </c>
      <c r="D3572" s="1" t="e">
        <f t="shared" si="59"/>
        <v>#N/A</v>
      </c>
      <c r="E3572" s="1" t="e">
        <f>(C3572-MAX(C$7:C3572))/MAX(C$7:C3572)</f>
        <v>#N/A</v>
      </c>
    </row>
    <row r="3573" spans="2:5">
      <c r="B3573" s="2" t="e">
        <f>NA()</f>
        <v>#N/A</v>
      </c>
      <c r="C3573" s="6" t="e">
        <f>NA()</f>
        <v>#N/A</v>
      </c>
      <c r="D3573" s="1" t="e">
        <f t="shared" si="59"/>
        <v>#N/A</v>
      </c>
      <c r="E3573" s="1" t="e">
        <f>(C3573-MAX(C$7:C3573))/MAX(C$7:C3573)</f>
        <v>#N/A</v>
      </c>
    </row>
    <row r="3574" spans="2:5">
      <c r="B3574" s="2" t="e">
        <f>NA()</f>
        <v>#N/A</v>
      </c>
      <c r="C3574" s="6" t="e">
        <f>NA()</f>
        <v>#N/A</v>
      </c>
      <c r="D3574" s="1" t="e">
        <f t="shared" si="59"/>
        <v>#N/A</v>
      </c>
      <c r="E3574" s="1" t="e">
        <f>(C3574-MAX(C$7:C3574))/MAX(C$7:C3574)</f>
        <v>#N/A</v>
      </c>
    </row>
    <row r="3575" spans="2:5">
      <c r="B3575" s="2" t="e">
        <f>NA()</f>
        <v>#N/A</v>
      </c>
      <c r="C3575" s="6" t="e">
        <f>NA()</f>
        <v>#N/A</v>
      </c>
      <c r="D3575" s="1" t="e">
        <f t="shared" si="59"/>
        <v>#N/A</v>
      </c>
      <c r="E3575" s="1" t="e">
        <f>(C3575-MAX(C$7:C3575))/MAX(C$7:C3575)</f>
        <v>#N/A</v>
      </c>
    </row>
    <row r="3576" spans="2:5">
      <c r="B3576" s="2" t="e">
        <f>NA()</f>
        <v>#N/A</v>
      </c>
      <c r="C3576" s="6" t="e">
        <f>NA()</f>
        <v>#N/A</v>
      </c>
      <c r="D3576" s="1" t="e">
        <f t="shared" si="59"/>
        <v>#N/A</v>
      </c>
      <c r="E3576" s="1" t="e">
        <f>(C3576-MAX(C$7:C3576))/MAX(C$7:C3576)</f>
        <v>#N/A</v>
      </c>
    </row>
    <row r="3577" spans="2:5">
      <c r="B3577" s="2" t="e">
        <f>NA()</f>
        <v>#N/A</v>
      </c>
      <c r="C3577" s="6" t="e">
        <f>NA()</f>
        <v>#N/A</v>
      </c>
      <c r="D3577" s="1" t="e">
        <f t="shared" si="59"/>
        <v>#N/A</v>
      </c>
      <c r="E3577" s="1" t="e">
        <f>(C3577-MAX(C$7:C3577))/MAX(C$7:C3577)</f>
        <v>#N/A</v>
      </c>
    </row>
    <row r="3578" spans="2:5">
      <c r="B3578" s="2" t="e">
        <f>NA()</f>
        <v>#N/A</v>
      </c>
      <c r="C3578" s="6" t="e">
        <f>NA()</f>
        <v>#N/A</v>
      </c>
      <c r="D3578" s="1" t="e">
        <f t="shared" si="59"/>
        <v>#N/A</v>
      </c>
      <c r="E3578" s="1" t="e">
        <f>(C3578-MAX(C$7:C3578))/MAX(C$7:C3578)</f>
        <v>#N/A</v>
      </c>
    </row>
    <row r="3579" spans="2:5">
      <c r="B3579" s="2" t="e">
        <f>NA()</f>
        <v>#N/A</v>
      </c>
      <c r="C3579" s="6" t="e">
        <f>NA()</f>
        <v>#N/A</v>
      </c>
      <c r="D3579" s="1" t="e">
        <f t="shared" si="59"/>
        <v>#N/A</v>
      </c>
      <c r="E3579" s="1" t="e">
        <f>(C3579-MAX(C$7:C3579))/MAX(C$7:C3579)</f>
        <v>#N/A</v>
      </c>
    </row>
    <row r="3580" spans="2:5">
      <c r="B3580" s="2" t="e">
        <f>NA()</f>
        <v>#N/A</v>
      </c>
      <c r="C3580" s="6" t="e">
        <f>NA()</f>
        <v>#N/A</v>
      </c>
      <c r="D3580" s="1" t="e">
        <f t="shared" si="59"/>
        <v>#N/A</v>
      </c>
      <c r="E3580" s="1" t="e">
        <f>(C3580-MAX(C$7:C3580))/MAX(C$7:C3580)</f>
        <v>#N/A</v>
      </c>
    </row>
    <row r="3581" spans="2:5">
      <c r="B3581" s="2" t="e">
        <f>NA()</f>
        <v>#N/A</v>
      </c>
      <c r="C3581" s="6" t="e">
        <f>NA()</f>
        <v>#N/A</v>
      </c>
      <c r="D3581" s="1" t="e">
        <f t="shared" si="59"/>
        <v>#N/A</v>
      </c>
      <c r="E3581" s="1" t="e">
        <f>(C3581-MAX(C$7:C3581))/MAX(C$7:C3581)</f>
        <v>#N/A</v>
      </c>
    </row>
    <row r="3582" spans="2:5">
      <c r="B3582" s="2" t="e">
        <f>NA()</f>
        <v>#N/A</v>
      </c>
      <c r="C3582" s="6" t="e">
        <f>NA()</f>
        <v>#N/A</v>
      </c>
      <c r="D3582" s="1" t="e">
        <f t="shared" si="59"/>
        <v>#N/A</v>
      </c>
      <c r="E3582" s="1" t="e">
        <f>(C3582-MAX(C$7:C3582))/MAX(C$7:C3582)</f>
        <v>#N/A</v>
      </c>
    </row>
    <row r="3583" spans="2:5">
      <c r="B3583" s="2" t="e">
        <f>NA()</f>
        <v>#N/A</v>
      </c>
      <c r="C3583" s="6" t="e">
        <f>NA()</f>
        <v>#N/A</v>
      </c>
      <c r="D3583" s="1" t="e">
        <f t="shared" si="59"/>
        <v>#N/A</v>
      </c>
      <c r="E3583" s="1" t="e">
        <f>(C3583-MAX(C$7:C3583))/MAX(C$7:C3583)</f>
        <v>#N/A</v>
      </c>
    </row>
    <row r="3584" spans="2:5">
      <c r="B3584" s="2" t="e">
        <f>NA()</f>
        <v>#N/A</v>
      </c>
      <c r="C3584" s="6" t="e">
        <f>NA()</f>
        <v>#N/A</v>
      </c>
      <c r="D3584" s="1" t="e">
        <f t="shared" si="59"/>
        <v>#N/A</v>
      </c>
      <c r="E3584" s="1" t="e">
        <f>(C3584-MAX(C$7:C3584))/MAX(C$7:C3584)</f>
        <v>#N/A</v>
      </c>
    </row>
    <row r="3585" spans="2:5">
      <c r="B3585" s="2" t="e">
        <f>NA()</f>
        <v>#N/A</v>
      </c>
      <c r="C3585" s="6" t="e">
        <f>NA()</f>
        <v>#N/A</v>
      </c>
      <c r="D3585" s="1" t="e">
        <f t="shared" si="59"/>
        <v>#N/A</v>
      </c>
      <c r="E3585" s="1" t="e">
        <f>(C3585-MAX(C$7:C3585))/MAX(C$7:C3585)</f>
        <v>#N/A</v>
      </c>
    </row>
    <row r="3586" spans="2:5">
      <c r="B3586" s="2" t="e">
        <f>NA()</f>
        <v>#N/A</v>
      </c>
      <c r="C3586" s="6" t="e">
        <f>NA()</f>
        <v>#N/A</v>
      </c>
      <c r="D3586" s="1" t="e">
        <f t="shared" si="59"/>
        <v>#N/A</v>
      </c>
      <c r="E3586" s="1" t="e">
        <f>(C3586-MAX(C$7:C3586))/MAX(C$7:C3586)</f>
        <v>#N/A</v>
      </c>
    </row>
    <row r="3587" spans="2:5">
      <c r="B3587" s="2" t="e">
        <f>NA()</f>
        <v>#N/A</v>
      </c>
      <c r="C3587" s="6" t="e">
        <f>NA()</f>
        <v>#N/A</v>
      </c>
      <c r="D3587" s="1" t="e">
        <f t="shared" si="59"/>
        <v>#N/A</v>
      </c>
      <c r="E3587" s="1" t="e">
        <f>(C3587-MAX(C$7:C3587))/MAX(C$7:C3587)</f>
        <v>#N/A</v>
      </c>
    </row>
    <row r="3588" spans="2:5">
      <c r="B3588" s="2" t="e">
        <f>NA()</f>
        <v>#N/A</v>
      </c>
      <c r="C3588" s="6" t="e">
        <f>NA()</f>
        <v>#N/A</v>
      </c>
      <c r="D3588" s="1" t="e">
        <f t="shared" si="59"/>
        <v>#N/A</v>
      </c>
      <c r="E3588" s="1" t="e">
        <f>(C3588-MAX(C$7:C3588))/MAX(C$7:C3588)</f>
        <v>#N/A</v>
      </c>
    </row>
    <row r="3589" spans="2:5">
      <c r="B3589" s="2" t="e">
        <f>NA()</f>
        <v>#N/A</v>
      </c>
      <c r="C3589" s="6" t="e">
        <f>NA()</f>
        <v>#N/A</v>
      </c>
      <c r="D3589" s="1" t="e">
        <f t="shared" si="59"/>
        <v>#N/A</v>
      </c>
      <c r="E3589" s="1" t="e">
        <f>(C3589-MAX(C$7:C3589))/MAX(C$7:C3589)</f>
        <v>#N/A</v>
      </c>
    </row>
    <row r="3590" spans="2:5">
      <c r="B3590" s="2" t="e">
        <f>NA()</f>
        <v>#N/A</v>
      </c>
      <c r="C3590" s="6" t="e">
        <f>NA()</f>
        <v>#N/A</v>
      </c>
      <c r="D3590" s="1" t="e">
        <f t="shared" si="59"/>
        <v>#N/A</v>
      </c>
      <c r="E3590" s="1" t="e">
        <f>(C3590-MAX(C$7:C3590))/MAX(C$7:C3590)</f>
        <v>#N/A</v>
      </c>
    </row>
    <row r="3591" spans="2:5">
      <c r="B3591" s="2" t="e">
        <f>NA()</f>
        <v>#N/A</v>
      </c>
      <c r="C3591" s="6" t="e">
        <f>NA()</f>
        <v>#N/A</v>
      </c>
      <c r="D3591" s="1" t="e">
        <f t="shared" si="59"/>
        <v>#N/A</v>
      </c>
      <c r="E3591" s="1" t="e">
        <f>(C3591-MAX(C$7:C3591))/MAX(C$7:C3591)</f>
        <v>#N/A</v>
      </c>
    </row>
    <row r="3592" spans="2:5">
      <c r="B3592" s="2" t="e">
        <f>NA()</f>
        <v>#N/A</v>
      </c>
      <c r="C3592" s="6" t="e">
        <f>NA()</f>
        <v>#N/A</v>
      </c>
      <c r="D3592" s="1" t="e">
        <f t="shared" si="59"/>
        <v>#N/A</v>
      </c>
      <c r="E3592" s="1" t="e">
        <f>(C3592-MAX(C$7:C3592))/MAX(C$7:C3592)</f>
        <v>#N/A</v>
      </c>
    </row>
    <row r="3593" spans="2:5">
      <c r="B3593" s="2" t="e">
        <f>NA()</f>
        <v>#N/A</v>
      </c>
      <c r="C3593" s="6" t="e">
        <f>NA()</f>
        <v>#N/A</v>
      </c>
      <c r="D3593" s="1" t="e">
        <f t="shared" ref="D3593:D3656" si="60">C3593/C3592-1</f>
        <v>#N/A</v>
      </c>
      <c r="E3593" s="1" t="e">
        <f>(C3593-MAX(C$7:C3593))/MAX(C$7:C3593)</f>
        <v>#N/A</v>
      </c>
    </row>
    <row r="3594" spans="2:5">
      <c r="B3594" s="2" t="e">
        <f>NA()</f>
        <v>#N/A</v>
      </c>
      <c r="C3594" s="6" t="e">
        <f>NA()</f>
        <v>#N/A</v>
      </c>
      <c r="D3594" s="1" t="e">
        <f t="shared" si="60"/>
        <v>#N/A</v>
      </c>
      <c r="E3594" s="1" t="e">
        <f>(C3594-MAX(C$7:C3594))/MAX(C$7:C3594)</f>
        <v>#N/A</v>
      </c>
    </row>
    <row r="3595" spans="2:5">
      <c r="B3595" s="2" t="e">
        <f>NA()</f>
        <v>#N/A</v>
      </c>
      <c r="C3595" s="6" t="e">
        <f>NA()</f>
        <v>#N/A</v>
      </c>
      <c r="D3595" s="1" t="e">
        <f t="shared" si="60"/>
        <v>#N/A</v>
      </c>
      <c r="E3595" s="1" t="e">
        <f>(C3595-MAX(C$7:C3595))/MAX(C$7:C3595)</f>
        <v>#N/A</v>
      </c>
    </row>
    <row r="3596" spans="2:5">
      <c r="B3596" s="2" t="e">
        <f>NA()</f>
        <v>#N/A</v>
      </c>
      <c r="C3596" s="6" t="e">
        <f>NA()</f>
        <v>#N/A</v>
      </c>
      <c r="D3596" s="1" t="e">
        <f t="shared" si="60"/>
        <v>#N/A</v>
      </c>
      <c r="E3596" s="1" t="e">
        <f>(C3596-MAX(C$7:C3596))/MAX(C$7:C3596)</f>
        <v>#N/A</v>
      </c>
    </row>
    <row r="3597" spans="2:5">
      <c r="B3597" s="2" t="e">
        <f>NA()</f>
        <v>#N/A</v>
      </c>
      <c r="C3597" s="6" t="e">
        <f>NA()</f>
        <v>#N/A</v>
      </c>
      <c r="D3597" s="1" t="e">
        <f t="shared" si="60"/>
        <v>#N/A</v>
      </c>
      <c r="E3597" s="1" t="e">
        <f>(C3597-MAX(C$7:C3597))/MAX(C$7:C3597)</f>
        <v>#N/A</v>
      </c>
    </row>
    <row r="3598" spans="2:5">
      <c r="B3598" s="2" t="e">
        <f>NA()</f>
        <v>#N/A</v>
      </c>
      <c r="C3598" s="6" t="e">
        <f>NA()</f>
        <v>#N/A</v>
      </c>
      <c r="D3598" s="1" t="e">
        <f t="shared" si="60"/>
        <v>#N/A</v>
      </c>
      <c r="E3598" s="1" t="e">
        <f>(C3598-MAX(C$7:C3598))/MAX(C$7:C3598)</f>
        <v>#N/A</v>
      </c>
    </row>
    <row r="3599" spans="2:5">
      <c r="B3599" s="2" t="e">
        <f>NA()</f>
        <v>#N/A</v>
      </c>
      <c r="C3599" s="6" t="e">
        <f>NA()</f>
        <v>#N/A</v>
      </c>
      <c r="D3599" s="1" t="e">
        <f t="shared" si="60"/>
        <v>#N/A</v>
      </c>
      <c r="E3599" s="1" t="e">
        <f>(C3599-MAX(C$7:C3599))/MAX(C$7:C3599)</f>
        <v>#N/A</v>
      </c>
    </row>
    <row r="3600" spans="2:5">
      <c r="B3600" s="2" t="e">
        <f>NA()</f>
        <v>#N/A</v>
      </c>
      <c r="C3600" s="6" t="e">
        <f>NA()</f>
        <v>#N/A</v>
      </c>
      <c r="D3600" s="1" t="e">
        <f t="shared" si="60"/>
        <v>#N/A</v>
      </c>
      <c r="E3600" s="1" t="e">
        <f>(C3600-MAX(C$7:C3600))/MAX(C$7:C3600)</f>
        <v>#N/A</v>
      </c>
    </row>
    <row r="3601" spans="2:5">
      <c r="B3601" s="2" t="e">
        <f>NA()</f>
        <v>#N/A</v>
      </c>
      <c r="C3601" s="6" t="e">
        <f>NA()</f>
        <v>#N/A</v>
      </c>
      <c r="D3601" s="1" t="e">
        <f t="shared" si="60"/>
        <v>#N/A</v>
      </c>
      <c r="E3601" s="1" t="e">
        <f>(C3601-MAX(C$7:C3601))/MAX(C$7:C3601)</f>
        <v>#N/A</v>
      </c>
    </row>
    <row r="3602" spans="2:5">
      <c r="B3602" s="2" t="e">
        <f>NA()</f>
        <v>#N/A</v>
      </c>
      <c r="C3602" s="6" t="e">
        <f>NA()</f>
        <v>#N/A</v>
      </c>
      <c r="D3602" s="1" t="e">
        <f t="shared" si="60"/>
        <v>#N/A</v>
      </c>
      <c r="E3602" s="1" t="e">
        <f>(C3602-MAX(C$7:C3602))/MAX(C$7:C3602)</f>
        <v>#N/A</v>
      </c>
    </row>
    <row r="3603" spans="2:5">
      <c r="B3603" s="2" t="e">
        <f>NA()</f>
        <v>#N/A</v>
      </c>
      <c r="C3603" s="6" t="e">
        <f>NA()</f>
        <v>#N/A</v>
      </c>
      <c r="D3603" s="1" t="e">
        <f t="shared" si="60"/>
        <v>#N/A</v>
      </c>
      <c r="E3603" s="1" t="e">
        <f>(C3603-MAX(C$7:C3603))/MAX(C$7:C3603)</f>
        <v>#N/A</v>
      </c>
    </row>
    <row r="3604" spans="2:5">
      <c r="B3604" s="2" t="e">
        <f>NA()</f>
        <v>#N/A</v>
      </c>
      <c r="C3604" s="6" t="e">
        <f>NA()</f>
        <v>#N/A</v>
      </c>
      <c r="D3604" s="1" t="e">
        <f t="shared" si="60"/>
        <v>#N/A</v>
      </c>
      <c r="E3604" s="1" t="e">
        <f>(C3604-MAX(C$7:C3604))/MAX(C$7:C3604)</f>
        <v>#N/A</v>
      </c>
    </row>
    <row r="3605" spans="2:5">
      <c r="B3605" s="2" t="e">
        <f>NA()</f>
        <v>#N/A</v>
      </c>
      <c r="C3605" s="6" t="e">
        <f>NA()</f>
        <v>#N/A</v>
      </c>
      <c r="D3605" s="1" t="e">
        <f t="shared" si="60"/>
        <v>#N/A</v>
      </c>
      <c r="E3605" s="1" t="e">
        <f>(C3605-MAX(C$7:C3605))/MAX(C$7:C3605)</f>
        <v>#N/A</v>
      </c>
    </row>
    <row r="3606" spans="2:5">
      <c r="B3606" s="2" t="e">
        <f>NA()</f>
        <v>#N/A</v>
      </c>
      <c r="C3606" s="6" t="e">
        <f>NA()</f>
        <v>#N/A</v>
      </c>
      <c r="D3606" s="1" t="e">
        <f t="shared" si="60"/>
        <v>#N/A</v>
      </c>
      <c r="E3606" s="1" t="e">
        <f>(C3606-MAX(C$7:C3606))/MAX(C$7:C3606)</f>
        <v>#N/A</v>
      </c>
    </row>
    <row r="3607" spans="2:5">
      <c r="B3607" s="2" t="e">
        <f>NA()</f>
        <v>#N/A</v>
      </c>
      <c r="C3607" s="6" t="e">
        <f>NA()</f>
        <v>#N/A</v>
      </c>
      <c r="D3607" s="1" t="e">
        <f t="shared" si="60"/>
        <v>#N/A</v>
      </c>
      <c r="E3607" s="1" t="e">
        <f>(C3607-MAX(C$7:C3607))/MAX(C$7:C3607)</f>
        <v>#N/A</v>
      </c>
    </row>
    <row r="3608" spans="2:5">
      <c r="B3608" s="2" t="e">
        <f>NA()</f>
        <v>#N/A</v>
      </c>
      <c r="C3608" s="6" t="e">
        <f>NA()</f>
        <v>#N/A</v>
      </c>
      <c r="D3608" s="1" t="e">
        <f t="shared" si="60"/>
        <v>#N/A</v>
      </c>
      <c r="E3608" s="1" t="e">
        <f>(C3608-MAX(C$7:C3608))/MAX(C$7:C3608)</f>
        <v>#N/A</v>
      </c>
    </row>
    <row r="3609" spans="2:5">
      <c r="B3609" s="2" t="e">
        <f>NA()</f>
        <v>#N/A</v>
      </c>
      <c r="C3609" s="6" t="e">
        <f>NA()</f>
        <v>#N/A</v>
      </c>
      <c r="D3609" s="1" t="e">
        <f t="shared" si="60"/>
        <v>#N/A</v>
      </c>
      <c r="E3609" s="1" t="e">
        <f>(C3609-MAX(C$7:C3609))/MAX(C$7:C3609)</f>
        <v>#N/A</v>
      </c>
    </row>
    <row r="3610" spans="2:5">
      <c r="B3610" s="2" t="e">
        <f>NA()</f>
        <v>#N/A</v>
      </c>
      <c r="C3610" s="6" t="e">
        <f>NA()</f>
        <v>#N/A</v>
      </c>
      <c r="D3610" s="1" t="e">
        <f t="shared" si="60"/>
        <v>#N/A</v>
      </c>
      <c r="E3610" s="1" t="e">
        <f>(C3610-MAX(C$7:C3610))/MAX(C$7:C3610)</f>
        <v>#N/A</v>
      </c>
    </row>
    <row r="3611" spans="2:5">
      <c r="B3611" s="2" t="e">
        <f>NA()</f>
        <v>#N/A</v>
      </c>
      <c r="C3611" s="6" t="e">
        <f>NA()</f>
        <v>#N/A</v>
      </c>
      <c r="D3611" s="1" t="e">
        <f t="shared" si="60"/>
        <v>#N/A</v>
      </c>
      <c r="E3611" s="1" t="e">
        <f>(C3611-MAX(C$7:C3611))/MAX(C$7:C3611)</f>
        <v>#N/A</v>
      </c>
    </row>
    <row r="3612" spans="2:5">
      <c r="B3612" s="2" t="e">
        <f>NA()</f>
        <v>#N/A</v>
      </c>
      <c r="C3612" s="6" t="e">
        <f>NA()</f>
        <v>#N/A</v>
      </c>
      <c r="D3612" s="1" t="e">
        <f t="shared" si="60"/>
        <v>#N/A</v>
      </c>
      <c r="E3612" s="1" t="e">
        <f>(C3612-MAX(C$7:C3612))/MAX(C$7:C3612)</f>
        <v>#N/A</v>
      </c>
    </row>
    <row r="3613" spans="2:5">
      <c r="B3613" s="2" t="e">
        <f>NA()</f>
        <v>#N/A</v>
      </c>
      <c r="C3613" s="6" t="e">
        <f>NA()</f>
        <v>#N/A</v>
      </c>
      <c r="D3613" s="1" t="e">
        <f t="shared" si="60"/>
        <v>#N/A</v>
      </c>
      <c r="E3613" s="1" t="e">
        <f>(C3613-MAX(C$7:C3613))/MAX(C$7:C3613)</f>
        <v>#N/A</v>
      </c>
    </row>
    <row r="3614" spans="2:5">
      <c r="B3614" s="2" t="e">
        <f>NA()</f>
        <v>#N/A</v>
      </c>
      <c r="C3614" s="6" t="e">
        <f>NA()</f>
        <v>#N/A</v>
      </c>
      <c r="D3614" s="1" t="e">
        <f t="shared" si="60"/>
        <v>#N/A</v>
      </c>
      <c r="E3614" s="1" t="e">
        <f>(C3614-MAX(C$7:C3614))/MAX(C$7:C3614)</f>
        <v>#N/A</v>
      </c>
    </row>
    <row r="3615" spans="2:5">
      <c r="B3615" s="2" t="e">
        <f>NA()</f>
        <v>#N/A</v>
      </c>
      <c r="C3615" s="6" t="e">
        <f>NA()</f>
        <v>#N/A</v>
      </c>
      <c r="D3615" s="1" t="e">
        <f t="shared" si="60"/>
        <v>#N/A</v>
      </c>
      <c r="E3615" s="1" t="e">
        <f>(C3615-MAX(C$7:C3615))/MAX(C$7:C3615)</f>
        <v>#N/A</v>
      </c>
    </row>
    <row r="3616" spans="2:5">
      <c r="B3616" s="2" t="e">
        <f>NA()</f>
        <v>#N/A</v>
      </c>
      <c r="C3616" s="6" t="e">
        <f>NA()</f>
        <v>#N/A</v>
      </c>
      <c r="D3616" s="1" t="e">
        <f t="shared" si="60"/>
        <v>#N/A</v>
      </c>
      <c r="E3616" s="1" t="e">
        <f>(C3616-MAX(C$7:C3616))/MAX(C$7:C3616)</f>
        <v>#N/A</v>
      </c>
    </row>
    <row r="3617" spans="2:5">
      <c r="B3617" s="2" t="e">
        <f>NA()</f>
        <v>#N/A</v>
      </c>
      <c r="C3617" s="6" t="e">
        <f>NA()</f>
        <v>#N/A</v>
      </c>
      <c r="D3617" s="1" t="e">
        <f t="shared" si="60"/>
        <v>#N/A</v>
      </c>
      <c r="E3617" s="1" t="e">
        <f>(C3617-MAX(C$7:C3617))/MAX(C$7:C3617)</f>
        <v>#N/A</v>
      </c>
    </row>
    <row r="3618" spans="2:5">
      <c r="B3618" s="2" t="e">
        <f>NA()</f>
        <v>#N/A</v>
      </c>
      <c r="C3618" s="6" t="e">
        <f>NA()</f>
        <v>#N/A</v>
      </c>
      <c r="D3618" s="1" t="e">
        <f t="shared" si="60"/>
        <v>#N/A</v>
      </c>
      <c r="E3618" s="1" t="e">
        <f>(C3618-MAX(C$7:C3618))/MAX(C$7:C3618)</f>
        <v>#N/A</v>
      </c>
    </row>
    <row r="3619" spans="2:5">
      <c r="B3619" s="2" t="e">
        <f>NA()</f>
        <v>#N/A</v>
      </c>
      <c r="C3619" s="6" t="e">
        <f>NA()</f>
        <v>#N/A</v>
      </c>
      <c r="D3619" s="1" t="e">
        <f t="shared" si="60"/>
        <v>#N/A</v>
      </c>
      <c r="E3619" s="1" t="e">
        <f>(C3619-MAX(C$7:C3619))/MAX(C$7:C3619)</f>
        <v>#N/A</v>
      </c>
    </row>
    <row r="3620" spans="2:5">
      <c r="B3620" s="2" t="e">
        <f>NA()</f>
        <v>#N/A</v>
      </c>
      <c r="C3620" s="6" t="e">
        <f>NA()</f>
        <v>#N/A</v>
      </c>
      <c r="D3620" s="1" t="e">
        <f t="shared" si="60"/>
        <v>#N/A</v>
      </c>
      <c r="E3620" s="1" t="e">
        <f>(C3620-MAX(C$7:C3620))/MAX(C$7:C3620)</f>
        <v>#N/A</v>
      </c>
    </row>
    <row r="3621" spans="2:5">
      <c r="B3621" s="2" t="e">
        <f>NA()</f>
        <v>#N/A</v>
      </c>
      <c r="C3621" s="6" t="e">
        <f>NA()</f>
        <v>#N/A</v>
      </c>
      <c r="D3621" s="1" t="e">
        <f t="shared" si="60"/>
        <v>#N/A</v>
      </c>
      <c r="E3621" s="1" t="e">
        <f>(C3621-MAX(C$7:C3621))/MAX(C$7:C3621)</f>
        <v>#N/A</v>
      </c>
    </row>
    <row r="3622" spans="2:5">
      <c r="B3622" s="2" t="e">
        <f>NA()</f>
        <v>#N/A</v>
      </c>
      <c r="C3622" s="6" t="e">
        <f>NA()</f>
        <v>#N/A</v>
      </c>
      <c r="D3622" s="1" t="e">
        <f t="shared" si="60"/>
        <v>#N/A</v>
      </c>
      <c r="E3622" s="1" t="e">
        <f>(C3622-MAX(C$7:C3622))/MAX(C$7:C3622)</f>
        <v>#N/A</v>
      </c>
    </row>
    <row r="3623" spans="2:5">
      <c r="B3623" s="2" t="e">
        <f>NA()</f>
        <v>#N/A</v>
      </c>
      <c r="C3623" s="6" t="e">
        <f>NA()</f>
        <v>#N/A</v>
      </c>
      <c r="D3623" s="1" t="e">
        <f t="shared" si="60"/>
        <v>#N/A</v>
      </c>
      <c r="E3623" s="1" t="e">
        <f>(C3623-MAX(C$7:C3623))/MAX(C$7:C3623)</f>
        <v>#N/A</v>
      </c>
    </row>
    <row r="3624" spans="2:5">
      <c r="B3624" s="2" t="e">
        <f>NA()</f>
        <v>#N/A</v>
      </c>
      <c r="C3624" s="6" t="e">
        <f>NA()</f>
        <v>#N/A</v>
      </c>
      <c r="D3624" s="1" t="e">
        <f t="shared" si="60"/>
        <v>#N/A</v>
      </c>
      <c r="E3624" s="1" t="e">
        <f>(C3624-MAX(C$7:C3624))/MAX(C$7:C3624)</f>
        <v>#N/A</v>
      </c>
    </row>
    <row r="3625" spans="2:5">
      <c r="B3625" s="2" t="e">
        <f>NA()</f>
        <v>#N/A</v>
      </c>
      <c r="C3625" s="6" t="e">
        <f>NA()</f>
        <v>#N/A</v>
      </c>
      <c r="D3625" s="1" t="e">
        <f t="shared" si="60"/>
        <v>#N/A</v>
      </c>
      <c r="E3625" s="1" t="e">
        <f>(C3625-MAX(C$7:C3625))/MAX(C$7:C3625)</f>
        <v>#N/A</v>
      </c>
    </row>
    <row r="3626" spans="2:5">
      <c r="B3626" s="2" t="e">
        <f>NA()</f>
        <v>#N/A</v>
      </c>
      <c r="C3626" s="6" t="e">
        <f>NA()</f>
        <v>#N/A</v>
      </c>
      <c r="D3626" s="1" t="e">
        <f t="shared" si="60"/>
        <v>#N/A</v>
      </c>
      <c r="E3626" s="1" t="e">
        <f>(C3626-MAX(C$7:C3626))/MAX(C$7:C3626)</f>
        <v>#N/A</v>
      </c>
    </row>
    <row r="3627" spans="2:5">
      <c r="B3627" s="2" t="e">
        <f>NA()</f>
        <v>#N/A</v>
      </c>
      <c r="C3627" s="6" t="e">
        <f>NA()</f>
        <v>#N/A</v>
      </c>
      <c r="D3627" s="1" t="e">
        <f t="shared" si="60"/>
        <v>#N/A</v>
      </c>
      <c r="E3627" s="1" t="e">
        <f>(C3627-MAX(C$7:C3627))/MAX(C$7:C3627)</f>
        <v>#N/A</v>
      </c>
    </row>
    <row r="3628" spans="2:5">
      <c r="B3628" s="2" t="e">
        <f>NA()</f>
        <v>#N/A</v>
      </c>
      <c r="C3628" s="6" t="e">
        <f>NA()</f>
        <v>#N/A</v>
      </c>
      <c r="D3628" s="1" t="e">
        <f t="shared" si="60"/>
        <v>#N/A</v>
      </c>
      <c r="E3628" s="1" t="e">
        <f>(C3628-MAX(C$7:C3628))/MAX(C$7:C3628)</f>
        <v>#N/A</v>
      </c>
    </row>
    <row r="3629" spans="2:5">
      <c r="B3629" s="2" t="e">
        <f>NA()</f>
        <v>#N/A</v>
      </c>
      <c r="C3629" s="6" t="e">
        <f>NA()</f>
        <v>#N/A</v>
      </c>
      <c r="D3629" s="1" t="e">
        <f t="shared" si="60"/>
        <v>#N/A</v>
      </c>
      <c r="E3629" s="1" t="e">
        <f>(C3629-MAX(C$7:C3629))/MAX(C$7:C3629)</f>
        <v>#N/A</v>
      </c>
    </row>
    <row r="3630" spans="2:5">
      <c r="B3630" s="2" t="e">
        <f>NA()</f>
        <v>#N/A</v>
      </c>
      <c r="C3630" s="6" t="e">
        <f>NA()</f>
        <v>#N/A</v>
      </c>
      <c r="D3630" s="1" t="e">
        <f t="shared" si="60"/>
        <v>#N/A</v>
      </c>
      <c r="E3630" s="1" t="e">
        <f>(C3630-MAX(C$7:C3630))/MAX(C$7:C3630)</f>
        <v>#N/A</v>
      </c>
    </row>
    <row r="3631" spans="2:5">
      <c r="B3631" s="2" t="e">
        <f>NA()</f>
        <v>#N/A</v>
      </c>
      <c r="C3631" s="6" t="e">
        <f>NA()</f>
        <v>#N/A</v>
      </c>
      <c r="D3631" s="1" t="e">
        <f t="shared" si="60"/>
        <v>#N/A</v>
      </c>
      <c r="E3631" s="1" t="e">
        <f>(C3631-MAX(C$7:C3631))/MAX(C$7:C3631)</f>
        <v>#N/A</v>
      </c>
    </row>
    <row r="3632" spans="2:5">
      <c r="B3632" s="2" t="e">
        <f>NA()</f>
        <v>#N/A</v>
      </c>
      <c r="C3632" s="6" t="e">
        <f>NA()</f>
        <v>#N/A</v>
      </c>
      <c r="D3632" s="1" t="e">
        <f t="shared" si="60"/>
        <v>#N/A</v>
      </c>
      <c r="E3632" s="1" t="e">
        <f>(C3632-MAX(C$7:C3632))/MAX(C$7:C3632)</f>
        <v>#N/A</v>
      </c>
    </row>
    <row r="3633" spans="2:5">
      <c r="B3633" s="2" t="e">
        <f>NA()</f>
        <v>#N/A</v>
      </c>
      <c r="C3633" s="6" t="e">
        <f>NA()</f>
        <v>#N/A</v>
      </c>
      <c r="D3633" s="1" t="e">
        <f t="shared" si="60"/>
        <v>#N/A</v>
      </c>
      <c r="E3633" s="1" t="e">
        <f>(C3633-MAX(C$7:C3633))/MAX(C$7:C3633)</f>
        <v>#N/A</v>
      </c>
    </row>
    <row r="3634" spans="2:5">
      <c r="B3634" s="2" t="e">
        <f>NA()</f>
        <v>#N/A</v>
      </c>
      <c r="C3634" s="6" t="e">
        <f>NA()</f>
        <v>#N/A</v>
      </c>
      <c r="D3634" s="1" t="e">
        <f t="shared" si="60"/>
        <v>#N/A</v>
      </c>
      <c r="E3634" s="1" t="e">
        <f>(C3634-MAX(C$7:C3634))/MAX(C$7:C3634)</f>
        <v>#N/A</v>
      </c>
    </row>
    <row r="3635" spans="2:5">
      <c r="B3635" s="2" t="e">
        <f>NA()</f>
        <v>#N/A</v>
      </c>
      <c r="C3635" s="6" t="e">
        <f>NA()</f>
        <v>#N/A</v>
      </c>
      <c r="D3635" s="1" t="e">
        <f t="shared" si="60"/>
        <v>#N/A</v>
      </c>
      <c r="E3635" s="1" t="e">
        <f>(C3635-MAX(C$7:C3635))/MAX(C$7:C3635)</f>
        <v>#N/A</v>
      </c>
    </row>
    <row r="3636" spans="2:5">
      <c r="B3636" s="2" t="e">
        <f>NA()</f>
        <v>#N/A</v>
      </c>
      <c r="C3636" s="6" t="e">
        <f>NA()</f>
        <v>#N/A</v>
      </c>
      <c r="D3636" s="1" t="e">
        <f t="shared" si="60"/>
        <v>#N/A</v>
      </c>
      <c r="E3636" s="1" t="e">
        <f>(C3636-MAX(C$7:C3636))/MAX(C$7:C3636)</f>
        <v>#N/A</v>
      </c>
    </row>
    <row r="3637" spans="2:5">
      <c r="B3637" s="2" t="e">
        <f>NA()</f>
        <v>#N/A</v>
      </c>
      <c r="C3637" s="6" t="e">
        <f>NA()</f>
        <v>#N/A</v>
      </c>
      <c r="D3637" s="1" t="e">
        <f t="shared" si="60"/>
        <v>#N/A</v>
      </c>
      <c r="E3637" s="1" t="e">
        <f>(C3637-MAX(C$7:C3637))/MAX(C$7:C3637)</f>
        <v>#N/A</v>
      </c>
    </row>
    <row r="3638" spans="2:5">
      <c r="B3638" s="2" t="e">
        <f>NA()</f>
        <v>#N/A</v>
      </c>
      <c r="C3638" s="6" t="e">
        <f>NA()</f>
        <v>#N/A</v>
      </c>
      <c r="D3638" s="1" t="e">
        <f t="shared" si="60"/>
        <v>#N/A</v>
      </c>
      <c r="E3638" s="1" t="e">
        <f>(C3638-MAX(C$7:C3638))/MAX(C$7:C3638)</f>
        <v>#N/A</v>
      </c>
    </row>
    <row r="3639" spans="2:5">
      <c r="B3639" s="2" t="e">
        <f>NA()</f>
        <v>#N/A</v>
      </c>
      <c r="C3639" s="6" t="e">
        <f>NA()</f>
        <v>#N/A</v>
      </c>
      <c r="D3639" s="1" t="e">
        <f t="shared" si="60"/>
        <v>#N/A</v>
      </c>
      <c r="E3639" s="1" t="e">
        <f>(C3639-MAX(C$7:C3639))/MAX(C$7:C3639)</f>
        <v>#N/A</v>
      </c>
    </row>
    <row r="3640" spans="2:5">
      <c r="B3640" s="2" t="e">
        <f>NA()</f>
        <v>#N/A</v>
      </c>
      <c r="C3640" s="6" t="e">
        <f>NA()</f>
        <v>#N/A</v>
      </c>
      <c r="D3640" s="1" t="e">
        <f t="shared" si="60"/>
        <v>#N/A</v>
      </c>
      <c r="E3640" s="1" t="e">
        <f>(C3640-MAX(C$7:C3640))/MAX(C$7:C3640)</f>
        <v>#N/A</v>
      </c>
    </row>
    <row r="3641" spans="2:5">
      <c r="B3641" s="2" t="e">
        <f>NA()</f>
        <v>#N/A</v>
      </c>
      <c r="C3641" s="6" t="e">
        <f>NA()</f>
        <v>#N/A</v>
      </c>
      <c r="D3641" s="1" t="e">
        <f t="shared" si="60"/>
        <v>#N/A</v>
      </c>
      <c r="E3641" s="1" t="e">
        <f>(C3641-MAX(C$7:C3641))/MAX(C$7:C3641)</f>
        <v>#N/A</v>
      </c>
    </row>
    <row r="3642" spans="2:5">
      <c r="B3642" s="2" t="e">
        <f>NA()</f>
        <v>#N/A</v>
      </c>
      <c r="C3642" s="6" t="e">
        <f>NA()</f>
        <v>#N/A</v>
      </c>
      <c r="D3642" s="1" t="e">
        <f t="shared" si="60"/>
        <v>#N/A</v>
      </c>
      <c r="E3642" s="1" t="e">
        <f>(C3642-MAX(C$7:C3642))/MAX(C$7:C3642)</f>
        <v>#N/A</v>
      </c>
    </row>
    <row r="3643" spans="2:5">
      <c r="B3643" s="2" t="e">
        <f>NA()</f>
        <v>#N/A</v>
      </c>
      <c r="C3643" s="6" t="e">
        <f>NA()</f>
        <v>#N/A</v>
      </c>
      <c r="D3643" s="1" t="e">
        <f t="shared" si="60"/>
        <v>#N/A</v>
      </c>
      <c r="E3643" s="1" t="e">
        <f>(C3643-MAX(C$7:C3643))/MAX(C$7:C3643)</f>
        <v>#N/A</v>
      </c>
    </row>
    <row r="3644" spans="2:5">
      <c r="B3644" s="2" t="e">
        <f>NA()</f>
        <v>#N/A</v>
      </c>
      <c r="C3644" s="6" t="e">
        <f>NA()</f>
        <v>#N/A</v>
      </c>
      <c r="D3644" s="1" t="e">
        <f t="shared" si="60"/>
        <v>#N/A</v>
      </c>
      <c r="E3644" s="1" t="e">
        <f>(C3644-MAX(C$7:C3644))/MAX(C$7:C3644)</f>
        <v>#N/A</v>
      </c>
    </row>
    <row r="3645" spans="2:5">
      <c r="B3645" s="2" t="e">
        <f>NA()</f>
        <v>#N/A</v>
      </c>
      <c r="C3645" s="6" t="e">
        <f>NA()</f>
        <v>#N/A</v>
      </c>
      <c r="D3645" s="1" t="e">
        <f t="shared" si="60"/>
        <v>#N/A</v>
      </c>
      <c r="E3645" s="1" t="e">
        <f>(C3645-MAX(C$7:C3645))/MAX(C$7:C3645)</f>
        <v>#N/A</v>
      </c>
    </row>
    <row r="3646" spans="2:5">
      <c r="B3646" s="2" t="e">
        <f>NA()</f>
        <v>#N/A</v>
      </c>
      <c r="C3646" s="6" t="e">
        <f>NA()</f>
        <v>#N/A</v>
      </c>
      <c r="D3646" s="1" t="e">
        <f t="shared" si="60"/>
        <v>#N/A</v>
      </c>
      <c r="E3646" s="1" t="e">
        <f>(C3646-MAX(C$7:C3646))/MAX(C$7:C3646)</f>
        <v>#N/A</v>
      </c>
    </row>
    <row r="3647" spans="2:5">
      <c r="B3647" s="2" t="e">
        <f>NA()</f>
        <v>#N/A</v>
      </c>
      <c r="C3647" s="6" t="e">
        <f>NA()</f>
        <v>#N/A</v>
      </c>
      <c r="D3647" s="1" t="e">
        <f t="shared" si="60"/>
        <v>#N/A</v>
      </c>
      <c r="E3647" s="1" t="e">
        <f>(C3647-MAX(C$7:C3647))/MAX(C$7:C3647)</f>
        <v>#N/A</v>
      </c>
    </row>
    <row r="3648" spans="2:5">
      <c r="B3648" s="2" t="e">
        <f>NA()</f>
        <v>#N/A</v>
      </c>
      <c r="C3648" s="6" t="e">
        <f>NA()</f>
        <v>#N/A</v>
      </c>
      <c r="D3648" s="1" t="e">
        <f t="shared" si="60"/>
        <v>#N/A</v>
      </c>
      <c r="E3648" s="1" t="e">
        <f>(C3648-MAX(C$7:C3648))/MAX(C$7:C3648)</f>
        <v>#N/A</v>
      </c>
    </row>
    <row r="3649" spans="2:5">
      <c r="B3649" s="2" t="e">
        <f>NA()</f>
        <v>#N/A</v>
      </c>
      <c r="C3649" s="6" t="e">
        <f>NA()</f>
        <v>#N/A</v>
      </c>
      <c r="D3649" s="1" t="e">
        <f t="shared" si="60"/>
        <v>#N/A</v>
      </c>
      <c r="E3649" s="1" t="e">
        <f>(C3649-MAX(C$7:C3649))/MAX(C$7:C3649)</f>
        <v>#N/A</v>
      </c>
    </row>
    <row r="3650" spans="2:5">
      <c r="B3650" s="2" t="e">
        <f>NA()</f>
        <v>#N/A</v>
      </c>
      <c r="C3650" s="6" t="e">
        <f>NA()</f>
        <v>#N/A</v>
      </c>
      <c r="D3650" s="1" t="e">
        <f t="shared" si="60"/>
        <v>#N/A</v>
      </c>
      <c r="E3650" s="1" t="e">
        <f>(C3650-MAX(C$7:C3650))/MAX(C$7:C3650)</f>
        <v>#N/A</v>
      </c>
    </row>
    <row r="3651" spans="2:5">
      <c r="B3651" s="2" t="e">
        <f>NA()</f>
        <v>#N/A</v>
      </c>
      <c r="C3651" s="6" t="e">
        <f>NA()</f>
        <v>#N/A</v>
      </c>
      <c r="D3651" s="1" t="e">
        <f t="shared" si="60"/>
        <v>#N/A</v>
      </c>
      <c r="E3651" s="1" t="e">
        <f>(C3651-MAX(C$7:C3651))/MAX(C$7:C3651)</f>
        <v>#N/A</v>
      </c>
    </row>
    <row r="3652" spans="2:5">
      <c r="B3652" s="2" t="e">
        <f>NA()</f>
        <v>#N/A</v>
      </c>
      <c r="C3652" s="6" t="e">
        <f>NA()</f>
        <v>#N/A</v>
      </c>
      <c r="D3652" s="1" t="e">
        <f t="shared" si="60"/>
        <v>#N/A</v>
      </c>
      <c r="E3652" s="1" t="e">
        <f>(C3652-MAX(C$7:C3652))/MAX(C$7:C3652)</f>
        <v>#N/A</v>
      </c>
    </row>
    <row r="3653" spans="2:5">
      <c r="B3653" s="2" t="e">
        <f>NA()</f>
        <v>#N/A</v>
      </c>
      <c r="C3653" s="6" t="e">
        <f>NA()</f>
        <v>#N/A</v>
      </c>
      <c r="D3653" s="1" t="e">
        <f t="shared" si="60"/>
        <v>#N/A</v>
      </c>
      <c r="E3653" s="1" t="e">
        <f>(C3653-MAX(C$7:C3653))/MAX(C$7:C3653)</f>
        <v>#N/A</v>
      </c>
    </row>
    <row r="3654" spans="2:5">
      <c r="B3654" s="2" t="e">
        <f>NA()</f>
        <v>#N/A</v>
      </c>
      <c r="C3654" s="6" t="e">
        <f>NA()</f>
        <v>#N/A</v>
      </c>
      <c r="D3654" s="1" t="e">
        <f t="shared" si="60"/>
        <v>#N/A</v>
      </c>
      <c r="E3654" s="1" t="e">
        <f>(C3654-MAX(C$7:C3654))/MAX(C$7:C3654)</f>
        <v>#N/A</v>
      </c>
    </row>
    <row r="3655" spans="2:5">
      <c r="B3655" s="2" t="e">
        <f>NA()</f>
        <v>#N/A</v>
      </c>
      <c r="C3655" s="6" t="e">
        <f>NA()</f>
        <v>#N/A</v>
      </c>
      <c r="D3655" s="1" t="e">
        <f t="shared" si="60"/>
        <v>#N/A</v>
      </c>
      <c r="E3655" s="1" t="e">
        <f>(C3655-MAX(C$7:C3655))/MAX(C$7:C3655)</f>
        <v>#N/A</v>
      </c>
    </row>
    <row r="3656" spans="2:5">
      <c r="B3656" s="2" t="e">
        <f>NA()</f>
        <v>#N/A</v>
      </c>
      <c r="C3656" s="6" t="e">
        <f>NA()</f>
        <v>#N/A</v>
      </c>
      <c r="D3656" s="1" t="e">
        <f t="shared" si="60"/>
        <v>#N/A</v>
      </c>
      <c r="E3656" s="1" t="e">
        <f>(C3656-MAX(C$7:C3656))/MAX(C$7:C3656)</f>
        <v>#N/A</v>
      </c>
    </row>
    <row r="3657" spans="2:5">
      <c r="B3657" s="2" t="e">
        <f>NA()</f>
        <v>#N/A</v>
      </c>
      <c r="C3657" s="6" t="e">
        <f>NA()</f>
        <v>#N/A</v>
      </c>
      <c r="D3657" s="1" t="e">
        <f t="shared" ref="D3657:D3720" si="61">C3657/C3656-1</f>
        <v>#N/A</v>
      </c>
      <c r="E3657" s="1" t="e">
        <f>(C3657-MAX(C$7:C3657))/MAX(C$7:C3657)</f>
        <v>#N/A</v>
      </c>
    </row>
    <row r="3658" spans="2:5">
      <c r="B3658" s="2" t="e">
        <f>NA()</f>
        <v>#N/A</v>
      </c>
      <c r="C3658" s="6" t="e">
        <f>NA()</f>
        <v>#N/A</v>
      </c>
      <c r="D3658" s="1" t="e">
        <f t="shared" si="61"/>
        <v>#N/A</v>
      </c>
      <c r="E3658" s="1" t="e">
        <f>(C3658-MAX(C$7:C3658))/MAX(C$7:C3658)</f>
        <v>#N/A</v>
      </c>
    </row>
    <row r="3659" spans="2:5">
      <c r="B3659" s="2" t="e">
        <f>NA()</f>
        <v>#N/A</v>
      </c>
      <c r="C3659" s="6" t="e">
        <f>NA()</f>
        <v>#N/A</v>
      </c>
      <c r="D3659" s="1" t="e">
        <f t="shared" si="61"/>
        <v>#N/A</v>
      </c>
      <c r="E3659" s="1" t="e">
        <f>(C3659-MAX(C$7:C3659))/MAX(C$7:C3659)</f>
        <v>#N/A</v>
      </c>
    </row>
    <row r="3660" spans="2:5">
      <c r="B3660" s="2" t="e">
        <f>NA()</f>
        <v>#N/A</v>
      </c>
      <c r="C3660" s="6" t="e">
        <f>NA()</f>
        <v>#N/A</v>
      </c>
      <c r="D3660" s="1" t="e">
        <f t="shared" si="61"/>
        <v>#N/A</v>
      </c>
      <c r="E3660" s="1" t="e">
        <f>(C3660-MAX(C$7:C3660))/MAX(C$7:C3660)</f>
        <v>#N/A</v>
      </c>
    </row>
    <row r="3661" spans="2:5">
      <c r="B3661" s="2" t="e">
        <f>NA()</f>
        <v>#N/A</v>
      </c>
      <c r="C3661" s="6" t="e">
        <f>NA()</f>
        <v>#N/A</v>
      </c>
      <c r="D3661" s="1" t="e">
        <f t="shared" si="61"/>
        <v>#N/A</v>
      </c>
      <c r="E3661" s="1" t="e">
        <f>(C3661-MAX(C$7:C3661))/MAX(C$7:C3661)</f>
        <v>#N/A</v>
      </c>
    </row>
    <row r="3662" spans="2:5">
      <c r="B3662" s="2" t="e">
        <f>NA()</f>
        <v>#N/A</v>
      </c>
      <c r="C3662" s="6" t="e">
        <f>NA()</f>
        <v>#N/A</v>
      </c>
      <c r="D3662" s="1" t="e">
        <f t="shared" si="61"/>
        <v>#N/A</v>
      </c>
      <c r="E3662" s="1" t="e">
        <f>(C3662-MAX(C$7:C3662))/MAX(C$7:C3662)</f>
        <v>#N/A</v>
      </c>
    </row>
    <row r="3663" spans="2:5">
      <c r="B3663" s="2" t="e">
        <f>NA()</f>
        <v>#N/A</v>
      </c>
      <c r="C3663" s="6" t="e">
        <f>NA()</f>
        <v>#N/A</v>
      </c>
      <c r="D3663" s="1" t="e">
        <f t="shared" si="61"/>
        <v>#N/A</v>
      </c>
      <c r="E3663" s="1" t="e">
        <f>(C3663-MAX(C$7:C3663))/MAX(C$7:C3663)</f>
        <v>#N/A</v>
      </c>
    </row>
    <row r="3664" spans="2:5">
      <c r="B3664" s="2" t="e">
        <f>NA()</f>
        <v>#N/A</v>
      </c>
      <c r="C3664" s="6" t="e">
        <f>NA()</f>
        <v>#N/A</v>
      </c>
      <c r="D3664" s="1" t="e">
        <f t="shared" si="61"/>
        <v>#N/A</v>
      </c>
      <c r="E3664" s="1" t="e">
        <f>(C3664-MAX(C$7:C3664))/MAX(C$7:C3664)</f>
        <v>#N/A</v>
      </c>
    </row>
    <row r="3665" spans="2:5">
      <c r="B3665" s="2" t="e">
        <f>NA()</f>
        <v>#N/A</v>
      </c>
      <c r="C3665" s="6" t="e">
        <f>NA()</f>
        <v>#N/A</v>
      </c>
      <c r="D3665" s="1" t="e">
        <f t="shared" si="61"/>
        <v>#N/A</v>
      </c>
      <c r="E3665" s="1" t="e">
        <f>(C3665-MAX(C$7:C3665))/MAX(C$7:C3665)</f>
        <v>#N/A</v>
      </c>
    </row>
    <row r="3666" spans="2:5">
      <c r="B3666" s="2" t="e">
        <f>NA()</f>
        <v>#N/A</v>
      </c>
      <c r="C3666" s="6" t="e">
        <f>NA()</f>
        <v>#N/A</v>
      </c>
      <c r="D3666" s="1" t="e">
        <f t="shared" si="61"/>
        <v>#N/A</v>
      </c>
      <c r="E3666" s="1" t="e">
        <f>(C3666-MAX(C$7:C3666))/MAX(C$7:C3666)</f>
        <v>#N/A</v>
      </c>
    </row>
    <row r="3667" spans="2:5">
      <c r="B3667" s="2" t="e">
        <f>NA()</f>
        <v>#N/A</v>
      </c>
      <c r="C3667" s="6" t="e">
        <f>NA()</f>
        <v>#N/A</v>
      </c>
      <c r="D3667" s="1" t="e">
        <f t="shared" si="61"/>
        <v>#N/A</v>
      </c>
      <c r="E3667" s="1" t="e">
        <f>(C3667-MAX(C$7:C3667))/MAX(C$7:C3667)</f>
        <v>#N/A</v>
      </c>
    </row>
    <row r="3668" spans="2:5">
      <c r="B3668" s="2" t="e">
        <f>NA()</f>
        <v>#N/A</v>
      </c>
      <c r="C3668" s="6" t="e">
        <f>NA()</f>
        <v>#N/A</v>
      </c>
      <c r="D3668" s="1" t="e">
        <f t="shared" si="61"/>
        <v>#N/A</v>
      </c>
      <c r="E3668" s="1" t="e">
        <f>(C3668-MAX(C$7:C3668))/MAX(C$7:C3668)</f>
        <v>#N/A</v>
      </c>
    </row>
    <row r="3669" spans="2:5">
      <c r="B3669" s="2" t="e">
        <f>NA()</f>
        <v>#N/A</v>
      </c>
      <c r="C3669" s="6" t="e">
        <f>NA()</f>
        <v>#N/A</v>
      </c>
      <c r="D3669" s="1" t="e">
        <f t="shared" si="61"/>
        <v>#N/A</v>
      </c>
      <c r="E3669" s="1" t="e">
        <f>(C3669-MAX(C$7:C3669))/MAX(C$7:C3669)</f>
        <v>#N/A</v>
      </c>
    </row>
    <row r="3670" spans="2:5">
      <c r="B3670" s="2" t="e">
        <f>NA()</f>
        <v>#N/A</v>
      </c>
      <c r="C3670" s="6" t="e">
        <f>NA()</f>
        <v>#N/A</v>
      </c>
      <c r="D3670" s="1" t="e">
        <f t="shared" si="61"/>
        <v>#N/A</v>
      </c>
      <c r="E3670" s="1" t="e">
        <f>(C3670-MAX(C$7:C3670))/MAX(C$7:C3670)</f>
        <v>#N/A</v>
      </c>
    </row>
    <row r="3671" spans="2:5">
      <c r="B3671" s="2" t="e">
        <f>NA()</f>
        <v>#N/A</v>
      </c>
      <c r="C3671" s="6" t="e">
        <f>NA()</f>
        <v>#N/A</v>
      </c>
      <c r="D3671" s="1" t="e">
        <f t="shared" si="61"/>
        <v>#N/A</v>
      </c>
      <c r="E3671" s="1" t="e">
        <f>(C3671-MAX(C$7:C3671))/MAX(C$7:C3671)</f>
        <v>#N/A</v>
      </c>
    </row>
    <row r="3672" spans="2:5">
      <c r="B3672" s="2" t="e">
        <f>NA()</f>
        <v>#N/A</v>
      </c>
      <c r="C3672" s="6" t="e">
        <f>NA()</f>
        <v>#N/A</v>
      </c>
      <c r="D3672" s="1" t="e">
        <f t="shared" si="61"/>
        <v>#N/A</v>
      </c>
      <c r="E3672" s="1" t="e">
        <f>(C3672-MAX(C$7:C3672))/MAX(C$7:C3672)</f>
        <v>#N/A</v>
      </c>
    </row>
    <row r="3673" spans="2:5">
      <c r="B3673" s="2" t="e">
        <f>NA()</f>
        <v>#N/A</v>
      </c>
      <c r="C3673" s="6" t="e">
        <f>NA()</f>
        <v>#N/A</v>
      </c>
      <c r="D3673" s="1" t="e">
        <f t="shared" si="61"/>
        <v>#N/A</v>
      </c>
      <c r="E3673" s="1" t="e">
        <f>(C3673-MAX(C$7:C3673))/MAX(C$7:C3673)</f>
        <v>#N/A</v>
      </c>
    </row>
    <row r="3674" spans="2:5">
      <c r="B3674" s="2" t="e">
        <f>NA()</f>
        <v>#N/A</v>
      </c>
      <c r="C3674" s="6" t="e">
        <f>NA()</f>
        <v>#N/A</v>
      </c>
      <c r="D3674" s="1" t="e">
        <f t="shared" si="61"/>
        <v>#N/A</v>
      </c>
      <c r="E3674" s="1" t="e">
        <f>(C3674-MAX(C$7:C3674))/MAX(C$7:C3674)</f>
        <v>#N/A</v>
      </c>
    </row>
    <row r="3675" spans="2:5">
      <c r="B3675" s="2" t="e">
        <f>NA()</f>
        <v>#N/A</v>
      </c>
      <c r="C3675" s="6" t="e">
        <f>NA()</f>
        <v>#N/A</v>
      </c>
      <c r="D3675" s="1" t="e">
        <f t="shared" si="61"/>
        <v>#N/A</v>
      </c>
      <c r="E3675" s="1" t="e">
        <f>(C3675-MAX(C$7:C3675))/MAX(C$7:C3675)</f>
        <v>#N/A</v>
      </c>
    </row>
    <row r="3676" spans="2:5">
      <c r="B3676" s="2" t="e">
        <f>NA()</f>
        <v>#N/A</v>
      </c>
      <c r="C3676" s="6" t="e">
        <f>NA()</f>
        <v>#N/A</v>
      </c>
      <c r="D3676" s="1" t="e">
        <f t="shared" si="61"/>
        <v>#N/A</v>
      </c>
      <c r="E3676" s="1" t="e">
        <f>(C3676-MAX(C$7:C3676))/MAX(C$7:C3676)</f>
        <v>#N/A</v>
      </c>
    </row>
    <row r="3677" spans="2:5">
      <c r="B3677" s="2" t="e">
        <f>NA()</f>
        <v>#N/A</v>
      </c>
      <c r="C3677" s="6" t="e">
        <f>NA()</f>
        <v>#N/A</v>
      </c>
      <c r="D3677" s="1" t="e">
        <f t="shared" si="61"/>
        <v>#N/A</v>
      </c>
      <c r="E3677" s="1" t="e">
        <f>(C3677-MAX(C$7:C3677))/MAX(C$7:C3677)</f>
        <v>#N/A</v>
      </c>
    </row>
    <row r="3678" spans="2:5">
      <c r="B3678" s="2" t="e">
        <f>NA()</f>
        <v>#N/A</v>
      </c>
      <c r="C3678" s="6" t="e">
        <f>NA()</f>
        <v>#N/A</v>
      </c>
      <c r="D3678" s="1" t="e">
        <f t="shared" si="61"/>
        <v>#N/A</v>
      </c>
      <c r="E3678" s="1" t="e">
        <f>(C3678-MAX(C$7:C3678))/MAX(C$7:C3678)</f>
        <v>#N/A</v>
      </c>
    </row>
    <row r="3679" spans="2:5">
      <c r="B3679" s="2" t="e">
        <f>NA()</f>
        <v>#N/A</v>
      </c>
      <c r="C3679" s="6" t="e">
        <f>NA()</f>
        <v>#N/A</v>
      </c>
      <c r="D3679" s="1" t="e">
        <f t="shared" si="61"/>
        <v>#N/A</v>
      </c>
      <c r="E3679" s="1" t="e">
        <f>(C3679-MAX(C$7:C3679))/MAX(C$7:C3679)</f>
        <v>#N/A</v>
      </c>
    </row>
    <row r="3680" spans="2:5">
      <c r="B3680" s="2" t="e">
        <f>NA()</f>
        <v>#N/A</v>
      </c>
      <c r="C3680" s="6" t="e">
        <f>NA()</f>
        <v>#N/A</v>
      </c>
      <c r="D3680" s="1" t="e">
        <f t="shared" si="61"/>
        <v>#N/A</v>
      </c>
      <c r="E3680" s="1" t="e">
        <f>(C3680-MAX(C$7:C3680))/MAX(C$7:C3680)</f>
        <v>#N/A</v>
      </c>
    </row>
    <row r="3681" spans="2:5">
      <c r="B3681" s="2" t="e">
        <f>NA()</f>
        <v>#N/A</v>
      </c>
      <c r="C3681" s="6" t="e">
        <f>NA()</f>
        <v>#N/A</v>
      </c>
      <c r="D3681" s="1" t="e">
        <f t="shared" si="61"/>
        <v>#N/A</v>
      </c>
      <c r="E3681" s="1" t="e">
        <f>(C3681-MAX(C$7:C3681))/MAX(C$7:C3681)</f>
        <v>#N/A</v>
      </c>
    </row>
    <row r="3682" spans="2:5">
      <c r="B3682" s="2" t="e">
        <f>NA()</f>
        <v>#N/A</v>
      </c>
      <c r="C3682" s="6" t="e">
        <f>NA()</f>
        <v>#N/A</v>
      </c>
      <c r="D3682" s="1" t="e">
        <f t="shared" si="61"/>
        <v>#N/A</v>
      </c>
      <c r="E3682" s="1" t="e">
        <f>(C3682-MAX(C$7:C3682))/MAX(C$7:C3682)</f>
        <v>#N/A</v>
      </c>
    </row>
    <row r="3683" spans="2:5">
      <c r="B3683" s="2" t="e">
        <f>NA()</f>
        <v>#N/A</v>
      </c>
      <c r="C3683" s="6" t="e">
        <f>NA()</f>
        <v>#N/A</v>
      </c>
      <c r="D3683" s="1" t="e">
        <f t="shared" si="61"/>
        <v>#N/A</v>
      </c>
      <c r="E3683" s="1" t="e">
        <f>(C3683-MAX(C$7:C3683))/MAX(C$7:C3683)</f>
        <v>#N/A</v>
      </c>
    </row>
    <row r="3684" spans="2:5">
      <c r="B3684" s="2" t="e">
        <f>NA()</f>
        <v>#N/A</v>
      </c>
      <c r="C3684" s="6" t="e">
        <f>NA()</f>
        <v>#N/A</v>
      </c>
      <c r="D3684" s="1" t="e">
        <f t="shared" si="61"/>
        <v>#N/A</v>
      </c>
      <c r="E3684" s="1" t="e">
        <f>(C3684-MAX(C$7:C3684))/MAX(C$7:C3684)</f>
        <v>#N/A</v>
      </c>
    </row>
    <row r="3685" spans="2:5">
      <c r="B3685" s="2" t="e">
        <f>NA()</f>
        <v>#N/A</v>
      </c>
      <c r="C3685" s="6" t="e">
        <f>NA()</f>
        <v>#N/A</v>
      </c>
      <c r="D3685" s="1" t="e">
        <f t="shared" si="61"/>
        <v>#N/A</v>
      </c>
      <c r="E3685" s="1" t="e">
        <f>(C3685-MAX(C$7:C3685))/MAX(C$7:C3685)</f>
        <v>#N/A</v>
      </c>
    </row>
    <row r="3686" spans="2:5">
      <c r="B3686" s="2" t="e">
        <f>NA()</f>
        <v>#N/A</v>
      </c>
      <c r="C3686" s="6" t="e">
        <f>NA()</f>
        <v>#N/A</v>
      </c>
      <c r="D3686" s="1" t="e">
        <f t="shared" si="61"/>
        <v>#N/A</v>
      </c>
      <c r="E3686" s="1" t="e">
        <f>(C3686-MAX(C$7:C3686))/MAX(C$7:C3686)</f>
        <v>#N/A</v>
      </c>
    </row>
    <row r="3687" spans="2:5">
      <c r="B3687" s="2" t="e">
        <f>NA()</f>
        <v>#N/A</v>
      </c>
      <c r="C3687" s="6" t="e">
        <f>NA()</f>
        <v>#N/A</v>
      </c>
      <c r="D3687" s="1" t="e">
        <f t="shared" si="61"/>
        <v>#N/A</v>
      </c>
      <c r="E3687" s="1" t="e">
        <f>(C3687-MAX(C$7:C3687))/MAX(C$7:C3687)</f>
        <v>#N/A</v>
      </c>
    </row>
    <row r="3688" spans="2:5">
      <c r="B3688" s="2" t="e">
        <f>NA()</f>
        <v>#N/A</v>
      </c>
      <c r="C3688" s="6" t="e">
        <f>NA()</f>
        <v>#N/A</v>
      </c>
      <c r="D3688" s="1" t="e">
        <f t="shared" si="61"/>
        <v>#N/A</v>
      </c>
      <c r="E3688" s="1" t="e">
        <f>(C3688-MAX(C$7:C3688))/MAX(C$7:C3688)</f>
        <v>#N/A</v>
      </c>
    </row>
    <row r="3689" spans="2:5">
      <c r="B3689" s="2" t="e">
        <f>NA()</f>
        <v>#N/A</v>
      </c>
      <c r="C3689" s="6" t="e">
        <f>NA()</f>
        <v>#N/A</v>
      </c>
      <c r="D3689" s="1" t="e">
        <f t="shared" si="61"/>
        <v>#N/A</v>
      </c>
      <c r="E3689" s="1" t="e">
        <f>(C3689-MAX(C$7:C3689))/MAX(C$7:C3689)</f>
        <v>#N/A</v>
      </c>
    </row>
    <row r="3690" spans="2:5">
      <c r="B3690" s="2" t="e">
        <f>NA()</f>
        <v>#N/A</v>
      </c>
      <c r="C3690" s="6" t="e">
        <f>NA()</f>
        <v>#N/A</v>
      </c>
      <c r="D3690" s="1" t="e">
        <f t="shared" si="61"/>
        <v>#N/A</v>
      </c>
      <c r="E3690" s="1" t="e">
        <f>(C3690-MAX(C$7:C3690))/MAX(C$7:C3690)</f>
        <v>#N/A</v>
      </c>
    </row>
    <row r="3691" spans="2:5">
      <c r="B3691" s="2" t="e">
        <f>NA()</f>
        <v>#N/A</v>
      </c>
      <c r="C3691" s="6" t="e">
        <f>NA()</f>
        <v>#N/A</v>
      </c>
      <c r="D3691" s="1" t="e">
        <f t="shared" si="61"/>
        <v>#N/A</v>
      </c>
      <c r="E3691" s="1" t="e">
        <f>(C3691-MAX(C$7:C3691))/MAX(C$7:C3691)</f>
        <v>#N/A</v>
      </c>
    </row>
    <row r="3692" spans="2:5">
      <c r="B3692" s="2" t="e">
        <f>NA()</f>
        <v>#N/A</v>
      </c>
      <c r="C3692" s="6" t="e">
        <f>NA()</f>
        <v>#N/A</v>
      </c>
      <c r="D3692" s="1" t="e">
        <f t="shared" si="61"/>
        <v>#N/A</v>
      </c>
      <c r="E3692" s="1" t="e">
        <f>(C3692-MAX(C$7:C3692))/MAX(C$7:C3692)</f>
        <v>#N/A</v>
      </c>
    </row>
    <row r="3693" spans="2:5">
      <c r="B3693" s="2" t="e">
        <f>NA()</f>
        <v>#N/A</v>
      </c>
      <c r="C3693" s="6" t="e">
        <f>NA()</f>
        <v>#N/A</v>
      </c>
      <c r="D3693" s="1" t="e">
        <f t="shared" si="61"/>
        <v>#N/A</v>
      </c>
      <c r="E3693" s="1" t="e">
        <f>(C3693-MAX(C$7:C3693))/MAX(C$7:C3693)</f>
        <v>#N/A</v>
      </c>
    </row>
    <row r="3694" spans="2:5">
      <c r="B3694" s="2" t="e">
        <f>NA()</f>
        <v>#N/A</v>
      </c>
      <c r="C3694" s="6" t="e">
        <f>NA()</f>
        <v>#N/A</v>
      </c>
      <c r="D3694" s="1" t="e">
        <f t="shared" si="61"/>
        <v>#N/A</v>
      </c>
      <c r="E3694" s="1" t="e">
        <f>(C3694-MAX(C$7:C3694))/MAX(C$7:C3694)</f>
        <v>#N/A</v>
      </c>
    </row>
    <row r="3695" spans="2:5">
      <c r="B3695" s="2" t="e">
        <f>NA()</f>
        <v>#N/A</v>
      </c>
      <c r="C3695" s="6" t="e">
        <f>NA()</f>
        <v>#N/A</v>
      </c>
      <c r="D3695" s="1" t="e">
        <f t="shared" si="61"/>
        <v>#N/A</v>
      </c>
      <c r="E3695" s="1" t="e">
        <f>(C3695-MAX(C$7:C3695))/MAX(C$7:C3695)</f>
        <v>#N/A</v>
      </c>
    </row>
    <row r="3696" spans="2:5">
      <c r="B3696" s="2" t="e">
        <f>NA()</f>
        <v>#N/A</v>
      </c>
      <c r="C3696" s="6" t="e">
        <f>NA()</f>
        <v>#N/A</v>
      </c>
      <c r="D3696" s="1" t="e">
        <f t="shared" si="61"/>
        <v>#N/A</v>
      </c>
      <c r="E3696" s="1" t="e">
        <f>(C3696-MAX(C$7:C3696))/MAX(C$7:C3696)</f>
        <v>#N/A</v>
      </c>
    </row>
    <row r="3697" spans="2:5">
      <c r="B3697" s="2" t="e">
        <f>NA()</f>
        <v>#N/A</v>
      </c>
      <c r="C3697" s="6" t="e">
        <f>NA()</f>
        <v>#N/A</v>
      </c>
      <c r="D3697" s="1" t="e">
        <f t="shared" si="61"/>
        <v>#N/A</v>
      </c>
      <c r="E3697" s="1" t="e">
        <f>(C3697-MAX(C$7:C3697))/MAX(C$7:C3697)</f>
        <v>#N/A</v>
      </c>
    </row>
    <row r="3698" spans="2:5">
      <c r="B3698" s="2" t="e">
        <f>NA()</f>
        <v>#N/A</v>
      </c>
      <c r="C3698" s="6" t="e">
        <f>NA()</f>
        <v>#N/A</v>
      </c>
      <c r="D3698" s="1" t="e">
        <f t="shared" si="61"/>
        <v>#N/A</v>
      </c>
      <c r="E3698" s="1" t="e">
        <f>(C3698-MAX(C$7:C3698))/MAX(C$7:C3698)</f>
        <v>#N/A</v>
      </c>
    </row>
    <row r="3699" spans="2:5">
      <c r="B3699" s="2" t="e">
        <f>NA()</f>
        <v>#N/A</v>
      </c>
      <c r="C3699" s="6" t="e">
        <f>NA()</f>
        <v>#N/A</v>
      </c>
      <c r="D3699" s="1" t="e">
        <f t="shared" si="61"/>
        <v>#N/A</v>
      </c>
      <c r="E3699" s="1" t="e">
        <f>(C3699-MAX(C$7:C3699))/MAX(C$7:C3699)</f>
        <v>#N/A</v>
      </c>
    </row>
    <row r="3700" spans="2:5">
      <c r="B3700" s="2" t="e">
        <f>NA()</f>
        <v>#N/A</v>
      </c>
      <c r="C3700" s="6" t="e">
        <f>NA()</f>
        <v>#N/A</v>
      </c>
      <c r="D3700" s="1" t="e">
        <f t="shared" si="61"/>
        <v>#N/A</v>
      </c>
      <c r="E3700" s="1" t="e">
        <f>(C3700-MAX(C$7:C3700))/MAX(C$7:C3700)</f>
        <v>#N/A</v>
      </c>
    </row>
    <row r="3701" spans="2:5">
      <c r="B3701" s="2" t="e">
        <f>NA()</f>
        <v>#N/A</v>
      </c>
      <c r="C3701" s="6" t="e">
        <f>NA()</f>
        <v>#N/A</v>
      </c>
      <c r="D3701" s="1" t="e">
        <f t="shared" si="61"/>
        <v>#N/A</v>
      </c>
      <c r="E3701" s="1" t="e">
        <f>(C3701-MAX(C$7:C3701))/MAX(C$7:C3701)</f>
        <v>#N/A</v>
      </c>
    </row>
    <row r="3702" spans="2:5">
      <c r="B3702" s="2" t="e">
        <f>NA()</f>
        <v>#N/A</v>
      </c>
      <c r="C3702" s="6" t="e">
        <f>NA()</f>
        <v>#N/A</v>
      </c>
      <c r="D3702" s="1" t="e">
        <f t="shared" si="61"/>
        <v>#N/A</v>
      </c>
      <c r="E3702" s="1" t="e">
        <f>(C3702-MAX(C$7:C3702))/MAX(C$7:C3702)</f>
        <v>#N/A</v>
      </c>
    </row>
    <row r="3703" spans="2:5">
      <c r="B3703" s="2" t="e">
        <f>NA()</f>
        <v>#N/A</v>
      </c>
      <c r="C3703" s="6" t="e">
        <f>NA()</f>
        <v>#N/A</v>
      </c>
      <c r="D3703" s="1" t="e">
        <f t="shared" si="61"/>
        <v>#N/A</v>
      </c>
      <c r="E3703" s="1" t="e">
        <f>(C3703-MAX(C$7:C3703))/MAX(C$7:C3703)</f>
        <v>#N/A</v>
      </c>
    </row>
    <row r="3704" spans="2:5">
      <c r="B3704" s="2" t="e">
        <f>NA()</f>
        <v>#N/A</v>
      </c>
      <c r="C3704" s="6" t="e">
        <f>NA()</f>
        <v>#N/A</v>
      </c>
      <c r="D3704" s="1" t="e">
        <f t="shared" si="61"/>
        <v>#N/A</v>
      </c>
      <c r="E3704" s="1" t="e">
        <f>(C3704-MAX(C$7:C3704))/MAX(C$7:C3704)</f>
        <v>#N/A</v>
      </c>
    </row>
    <row r="3705" spans="2:5">
      <c r="B3705" s="2" t="e">
        <f>NA()</f>
        <v>#N/A</v>
      </c>
      <c r="C3705" s="6" t="e">
        <f>NA()</f>
        <v>#N/A</v>
      </c>
      <c r="D3705" s="1" t="e">
        <f t="shared" si="61"/>
        <v>#N/A</v>
      </c>
      <c r="E3705" s="1" t="e">
        <f>(C3705-MAX(C$7:C3705))/MAX(C$7:C3705)</f>
        <v>#N/A</v>
      </c>
    </row>
    <row r="3706" spans="2:5">
      <c r="B3706" s="2" t="e">
        <f>NA()</f>
        <v>#N/A</v>
      </c>
      <c r="C3706" s="6" t="e">
        <f>NA()</f>
        <v>#N/A</v>
      </c>
      <c r="D3706" s="1" t="e">
        <f t="shared" si="61"/>
        <v>#N/A</v>
      </c>
      <c r="E3706" s="1" t="e">
        <f>(C3706-MAX(C$7:C3706))/MAX(C$7:C3706)</f>
        <v>#N/A</v>
      </c>
    </row>
    <row r="3707" spans="2:5">
      <c r="B3707" s="2" t="e">
        <f>NA()</f>
        <v>#N/A</v>
      </c>
      <c r="C3707" s="6" t="e">
        <f>NA()</f>
        <v>#N/A</v>
      </c>
      <c r="D3707" s="1" t="e">
        <f t="shared" si="61"/>
        <v>#N/A</v>
      </c>
      <c r="E3707" s="1" t="e">
        <f>(C3707-MAX(C$7:C3707))/MAX(C$7:C3707)</f>
        <v>#N/A</v>
      </c>
    </row>
    <row r="3708" spans="2:5">
      <c r="B3708" s="2" t="e">
        <f>NA()</f>
        <v>#N/A</v>
      </c>
      <c r="C3708" s="6" t="e">
        <f>NA()</f>
        <v>#N/A</v>
      </c>
      <c r="D3708" s="1" t="e">
        <f t="shared" si="61"/>
        <v>#N/A</v>
      </c>
      <c r="E3708" s="1" t="e">
        <f>(C3708-MAX(C$7:C3708))/MAX(C$7:C3708)</f>
        <v>#N/A</v>
      </c>
    </row>
    <row r="3709" spans="2:5">
      <c r="B3709" s="2" t="e">
        <f>NA()</f>
        <v>#N/A</v>
      </c>
      <c r="C3709" s="6" t="e">
        <f>NA()</f>
        <v>#N/A</v>
      </c>
      <c r="D3709" s="1" t="e">
        <f t="shared" si="61"/>
        <v>#N/A</v>
      </c>
      <c r="E3709" s="1" t="e">
        <f>(C3709-MAX(C$7:C3709))/MAX(C$7:C3709)</f>
        <v>#N/A</v>
      </c>
    </row>
    <row r="3710" spans="2:5">
      <c r="B3710" s="2" t="e">
        <f>NA()</f>
        <v>#N/A</v>
      </c>
      <c r="C3710" s="6" t="e">
        <f>NA()</f>
        <v>#N/A</v>
      </c>
      <c r="D3710" s="1" t="e">
        <f t="shared" si="61"/>
        <v>#N/A</v>
      </c>
      <c r="E3710" s="1" t="e">
        <f>(C3710-MAX(C$7:C3710))/MAX(C$7:C3710)</f>
        <v>#N/A</v>
      </c>
    </row>
    <row r="3711" spans="2:5">
      <c r="B3711" s="2" t="e">
        <f>NA()</f>
        <v>#N/A</v>
      </c>
      <c r="C3711" s="6" t="e">
        <f>NA()</f>
        <v>#N/A</v>
      </c>
      <c r="D3711" s="1" t="e">
        <f t="shared" si="61"/>
        <v>#N/A</v>
      </c>
      <c r="E3711" s="1" t="e">
        <f>(C3711-MAX(C$7:C3711))/MAX(C$7:C3711)</f>
        <v>#N/A</v>
      </c>
    </row>
    <row r="3712" spans="2:5">
      <c r="B3712" s="2" t="e">
        <f>NA()</f>
        <v>#N/A</v>
      </c>
      <c r="C3712" s="6" t="e">
        <f>NA()</f>
        <v>#N/A</v>
      </c>
      <c r="D3712" s="1" t="e">
        <f t="shared" si="61"/>
        <v>#N/A</v>
      </c>
      <c r="E3712" s="1" t="e">
        <f>(C3712-MAX(C$7:C3712))/MAX(C$7:C3712)</f>
        <v>#N/A</v>
      </c>
    </row>
    <row r="3713" spans="2:5">
      <c r="B3713" s="2" t="e">
        <f>NA()</f>
        <v>#N/A</v>
      </c>
      <c r="C3713" s="6" t="e">
        <f>NA()</f>
        <v>#N/A</v>
      </c>
      <c r="D3713" s="1" t="e">
        <f t="shared" si="61"/>
        <v>#N/A</v>
      </c>
      <c r="E3713" s="1" t="e">
        <f>(C3713-MAX(C$7:C3713))/MAX(C$7:C3713)</f>
        <v>#N/A</v>
      </c>
    </row>
    <row r="3714" spans="2:5">
      <c r="B3714" s="2" t="e">
        <f>NA()</f>
        <v>#N/A</v>
      </c>
      <c r="C3714" s="6" t="e">
        <f>NA()</f>
        <v>#N/A</v>
      </c>
      <c r="D3714" s="1" t="e">
        <f t="shared" si="61"/>
        <v>#N/A</v>
      </c>
      <c r="E3714" s="1" t="e">
        <f>(C3714-MAX(C$7:C3714))/MAX(C$7:C3714)</f>
        <v>#N/A</v>
      </c>
    </row>
    <row r="3715" spans="2:5">
      <c r="B3715" s="2" t="e">
        <f>NA()</f>
        <v>#N/A</v>
      </c>
      <c r="C3715" s="6" t="e">
        <f>NA()</f>
        <v>#N/A</v>
      </c>
      <c r="D3715" s="1" t="e">
        <f t="shared" si="61"/>
        <v>#N/A</v>
      </c>
      <c r="E3715" s="1" t="e">
        <f>(C3715-MAX(C$7:C3715))/MAX(C$7:C3715)</f>
        <v>#N/A</v>
      </c>
    </row>
    <row r="3716" spans="2:5">
      <c r="B3716" s="2" t="e">
        <f>NA()</f>
        <v>#N/A</v>
      </c>
      <c r="C3716" s="6" t="e">
        <f>NA()</f>
        <v>#N/A</v>
      </c>
      <c r="D3716" s="1" t="e">
        <f t="shared" si="61"/>
        <v>#N/A</v>
      </c>
      <c r="E3716" s="1" t="e">
        <f>(C3716-MAX(C$7:C3716))/MAX(C$7:C3716)</f>
        <v>#N/A</v>
      </c>
    </row>
    <row r="3717" spans="2:5">
      <c r="B3717" s="2" t="e">
        <f>NA()</f>
        <v>#N/A</v>
      </c>
      <c r="C3717" s="6" t="e">
        <f>NA()</f>
        <v>#N/A</v>
      </c>
      <c r="D3717" s="1" t="e">
        <f t="shared" si="61"/>
        <v>#N/A</v>
      </c>
      <c r="E3717" s="1" t="e">
        <f>(C3717-MAX(C$7:C3717))/MAX(C$7:C3717)</f>
        <v>#N/A</v>
      </c>
    </row>
    <row r="3718" spans="2:5">
      <c r="B3718" s="2" t="e">
        <f>NA()</f>
        <v>#N/A</v>
      </c>
      <c r="C3718" s="6" t="e">
        <f>NA()</f>
        <v>#N/A</v>
      </c>
      <c r="D3718" s="1" t="e">
        <f t="shared" si="61"/>
        <v>#N/A</v>
      </c>
      <c r="E3718" s="1" t="e">
        <f>(C3718-MAX(C$7:C3718))/MAX(C$7:C3718)</f>
        <v>#N/A</v>
      </c>
    </row>
    <row r="3719" spans="2:5">
      <c r="B3719" s="2" t="e">
        <f>NA()</f>
        <v>#N/A</v>
      </c>
      <c r="C3719" s="6" t="e">
        <f>NA()</f>
        <v>#N/A</v>
      </c>
      <c r="D3719" s="1" t="e">
        <f t="shared" si="61"/>
        <v>#N/A</v>
      </c>
      <c r="E3719" s="1" t="e">
        <f>(C3719-MAX(C$7:C3719))/MAX(C$7:C3719)</f>
        <v>#N/A</v>
      </c>
    </row>
    <row r="3720" spans="2:5">
      <c r="B3720" s="2" t="e">
        <f>NA()</f>
        <v>#N/A</v>
      </c>
      <c r="C3720" s="6" t="e">
        <f>NA()</f>
        <v>#N/A</v>
      </c>
      <c r="D3720" s="1" t="e">
        <f t="shared" si="61"/>
        <v>#N/A</v>
      </c>
      <c r="E3720" s="1" t="e">
        <f>(C3720-MAX(C$7:C3720))/MAX(C$7:C3720)</f>
        <v>#N/A</v>
      </c>
    </row>
    <row r="3721" spans="2:5">
      <c r="B3721" s="2" t="e">
        <f>NA()</f>
        <v>#N/A</v>
      </c>
      <c r="C3721" s="6" t="e">
        <f>NA()</f>
        <v>#N/A</v>
      </c>
      <c r="D3721" s="1" t="e">
        <f t="shared" ref="D3721:D3784" si="62">C3721/C3720-1</f>
        <v>#N/A</v>
      </c>
      <c r="E3721" s="1" t="e">
        <f>(C3721-MAX(C$7:C3721))/MAX(C$7:C3721)</f>
        <v>#N/A</v>
      </c>
    </row>
    <row r="3722" spans="2:5">
      <c r="B3722" s="2" t="e">
        <f>NA()</f>
        <v>#N/A</v>
      </c>
      <c r="C3722" s="6" t="e">
        <f>NA()</f>
        <v>#N/A</v>
      </c>
      <c r="D3722" s="1" t="e">
        <f t="shared" si="62"/>
        <v>#N/A</v>
      </c>
      <c r="E3722" s="1" t="e">
        <f>(C3722-MAX(C$7:C3722))/MAX(C$7:C3722)</f>
        <v>#N/A</v>
      </c>
    </row>
    <row r="3723" spans="2:5">
      <c r="B3723" s="2" t="e">
        <f>NA()</f>
        <v>#N/A</v>
      </c>
      <c r="C3723" s="6" t="e">
        <f>NA()</f>
        <v>#N/A</v>
      </c>
      <c r="D3723" s="1" t="e">
        <f t="shared" si="62"/>
        <v>#N/A</v>
      </c>
      <c r="E3723" s="1" t="e">
        <f>(C3723-MAX(C$7:C3723))/MAX(C$7:C3723)</f>
        <v>#N/A</v>
      </c>
    </row>
    <row r="3724" spans="2:5">
      <c r="B3724" s="2" t="e">
        <f>NA()</f>
        <v>#N/A</v>
      </c>
      <c r="C3724" s="6" t="e">
        <f>NA()</f>
        <v>#N/A</v>
      </c>
      <c r="D3724" s="1" t="e">
        <f t="shared" si="62"/>
        <v>#N/A</v>
      </c>
      <c r="E3724" s="1" t="e">
        <f>(C3724-MAX(C$7:C3724))/MAX(C$7:C3724)</f>
        <v>#N/A</v>
      </c>
    </row>
    <row r="3725" spans="2:5">
      <c r="B3725" s="2" t="e">
        <f>NA()</f>
        <v>#N/A</v>
      </c>
      <c r="C3725" s="6" t="e">
        <f>NA()</f>
        <v>#N/A</v>
      </c>
      <c r="D3725" s="1" t="e">
        <f t="shared" si="62"/>
        <v>#N/A</v>
      </c>
      <c r="E3725" s="1" t="e">
        <f>(C3725-MAX(C$7:C3725))/MAX(C$7:C3725)</f>
        <v>#N/A</v>
      </c>
    </row>
    <row r="3726" spans="2:5">
      <c r="B3726" s="2" t="e">
        <f>NA()</f>
        <v>#N/A</v>
      </c>
      <c r="C3726" s="6" t="e">
        <f>NA()</f>
        <v>#N/A</v>
      </c>
      <c r="D3726" s="1" t="e">
        <f t="shared" si="62"/>
        <v>#N/A</v>
      </c>
      <c r="E3726" s="1" t="e">
        <f>(C3726-MAX(C$7:C3726))/MAX(C$7:C3726)</f>
        <v>#N/A</v>
      </c>
    </row>
    <row r="3727" spans="2:5">
      <c r="B3727" s="2" t="e">
        <f>NA()</f>
        <v>#N/A</v>
      </c>
      <c r="C3727" s="6" t="e">
        <f>NA()</f>
        <v>#N/A</v>
      </c>
      <c r="D3727" s="1" t="e">
        <f t="shared" si="62"/>
        <v>#N/A</v>
      </c>
      <c r="E3727" s="1" t="e">
        <f>(C3727-MAX(C$7:C3727))/MAX(C$7:C3727)</f>
        <v>#N/A</v>
      </c>
    </row>
    <row r="3728" spans="2:5">
      <c r="B3728" s="2" t="e">
        <f>NA()</f>
        <v>#N/A</v>
      </c>
      <c r="C3728" s="6" t="e">
        <f>NA()</f>
        <v>#N/A</v>
      </c>
      <c r="D3728" s="1" t="e">
        <f t="shared" si="62"/>
        <v>#N/A</v>
      </c>
      <c r="E3728" s="1" t="e">
        <f>(C3728-MAX(C$7:C3728))/MAX(C$7:C3728)</f>
        <v>#N/A</v>
      </c>
    </row>
    <row r="3729" spans="2:5">
      <c r="B3729" s="2" t="e">
        <f>NA()</f>
        <v>#N/A</v>
      </c>
      <c r="C3729" s="6" t="e">
        <f>NA()</f>
        <v>#N/A</v>
      </c>
      <c r="D3729" s="1" t="e">
        <f t="shared" si="62"/>
        <v>#N/A</v>
      </c>
      <c r="E3729" s="1" t="e">
        <f>(C3729-MAX(C$7:C3729))/MAX(C$7:C3729)</f>
        <v>#N/A</v>
      </c>
    </row>
    <row r="3730" spans="2:5">
      <c r="B3730" s="2" t="e">
        <f>NA()</f>
        <v>#N/A</v>
      </c>
      <c r="C3730" s="6" t="e">
        <f>NA()</f>
        <v>#N/A</v>
      </c>
      <c r="D3730" s="1" t="e">
        <f t="shared" si="62"/>
        <v>#N/A</v>
      </c>
      <c r="E3730" s="1" t="e">
        <f>(C3730-MAX(C$7:C3730))/MAX(C$7:C3730)</f>
        <v>#N/A</v>
      </c>
    </row>
    <row r="3731" spans="2:5">
      <c r="B3731" s="2" t="e">
        <f>NA()</f>
        <v>#N/A</v>
      </c>
      <c r="C3731" s="6" t="e">
        <f>NA()</f>
        <v>#N/A</v>
      </c>
      <c r="D3731" s="1" t="e">
        <f t="shared" si="62"/>
        <v>#N/A</v>
      </c>
      <c r="E3731" s="1" t="e">
        <f>(C3731-MAX(C$7:C3731))/MAX(C$7:C3731)</f>
        <v>#N/A</v>
      </c>
    </row>
    <row r="3732" spans="2:5">
      <c r="B3732" s="2" t="e">
        <f>NA()</f>
        <v>#N/A</v>
      </c>
      <c r="C3732" s="6" t="e">
        <f>NA()</f>
        <v>#N/A</v>
      </c>
      <c r="D3732" s="1" t="e">
        <f t="shared" si="62"/>
        <v>#N/A</v>
      </c>
      <c r="E3732" s="1" t="e">
        <f>(C3732-MAX(C$7:C3732))/MAX(C$7:C3732)</f>
        <v>#N/A</v>
      </c>
    </row>
    <row r="3733" spans="2:5">
      <c r="B3733" s="2" t="e">
        <f>NA()</f>
        <v>#N/A</v>
      </c>
      <c r="C3733" s="6" t="e">
        <f>NA()</f>
        <v>#N/A</v>
      </c>
      <c r="D3733" s="1" t="e">
        <f t="shared" si="62"/>
        <v>#N/A</v>
      </c>
      <c r="E3733" s="1" t="e">
        <f>(C3733-MAX(C$7:C3733))/MAX(C$7:C3733)</f>
        <v>#N/A</v>
      </c>
    </row>
    <row r="3734" spans="2:5">
      <c r="B3734" s="2" t="e">
        <f>NA()</f>
        <v>#N/A</v>
      </c>
      <c r="C3734" s="6" t="e">
        <f>NA()</f>
        <v>#N/A</v>
      </c>
      <c r="D3734" s="1" t="e">
        <f t="shared" si="62"/>
        <v>#N/A</v>
      </c>
      <c r="E3734" s="1" t="e">
        <f>(C3734-MAX(C$7:C3734))/MAX(C$7:C3734)</f>
        <v>#N/A</v>
      </c>
    </row>
    <row r="3735" spans="2:5">
      <c r="B3735" s="2" t="e">
        <f>NA()</f>
        <v>#N/A</v>
      </c>
      <c r="C3735" s="6" t="e">
        <f>NA()</f>
        <v>#N/A</v>
      </c>
      <c r="D3735" s="1" t="e">
        <f t="shared" si="62"/>
        <v>#N/A</v>
      </c>
      <c r="E3735" s="1" t="e">
        <f>(C3735-MAX(C$7:C3735))/MAX(C$7:C3735)</f>
        <v>#N/A</v>
      </c>
    </row>
    <row r="3736" spans="2:5">
      <c r="B3736" s="2" t="e">
        <f>NA()</f>
        <v>#N/A</v>
      </c>
      <c r="C3736" s="6" t="e">
        <f>NA()</f>
        <v>#N/A</v>
      </c>
      <c r="D3736" s="1" t="e">
        <f t="shared" si="62"/>
        <v>#N/A</v>
      </c>
      <c r="E3736" s="1" t="e">
        <f>(C3736-MAX(C$7:C3736))/MAX(C$7:C3736)</f>
        <v>#N/A</v>
      </c>
    </row>
    <row r="3737" spans="2:5">
      <c r="B3737" s="2" t="e">
        <f>NA()</f>
        <v>#N/A</v>
      </c>
      <c r="C3737" s="6" t="e">
        <f>NA()</f>
        <v>#N/A</v>
      </c>
      <c r="D3737" s="1" t="e">
        <f t="shared" si="62"/>
        <v>#N/A</v>
      </c>
      <c r="E3737" s="1" t="e">
        <f>(C3737-MAX(C$7:C3737))/MAX(C$7:C3737)</f>
        <v>#N/A</v>
      </c>
    </row>
    <row r="3738" spans="2:5">
      <c r="B3738" s="2" t="e">
        <f>NA()</f>
        <v>#N/A</v>
      </c>
      <c r="C3738" s="6" t="e">
        <f>NA()</f>
        <v>#N/A</v>
      </c>
      <c r="D3738" s="1" t="e">
        <f t="shared" si="62"/>
        <v>#N/A</v>
      </c>
      <c r="E3738" s="1" t="e">
        <f>(C3738-MAX(C$7:C3738))/MAX(C$7:C3738)</f>
        <v>#N/A</v>
      </c>
    </row>
    <row r="3739" spans="2:5">
      <c r="B3739" s="2" t="e">
        <f>NA()</f>
        <v>#N/A</v>
      </c>
      <c r="C3739" s="6" t="e">
        <f>NA()</f>
        <v>#N/A</v>
      </c>
      <c r="D3739" s="1" t="e">
        <f t="shared" si="62"/>
        <v>#N/A</v>
      </c>
      <c r="E3739" s="1" t="e">
        <f>(C3739-MAX(C$7:C3739))/MAX(C$7:C3739)</f>
        <v>#N/A</v>
      </c>
    </row>
    <row r="3740" spans="2:5">
      <c r="B3740" s="2" t="e">
        <f>NA()</f>
        <v>#N/A</v>
      </c>
      <c r="C3740" s="6" t="e">
        <f>NA()</f>
        <v>#N/A</v>
      </c>
      <c r="D3740" s="1" t="e">
        <f t="shared" si="62"/>
        <v>#N/A</v>
      </c>
      <c r="E3740" s="1" t="e">
        <f>(C3740-MAX(C$7:C3740))/MAX(C$7:C3740)</f>
        <v>#N/A</v>
      </c>
    </row>
    <row r="3741" spans="2:5">
      <c r="B3741" s="2" t="e">
        <f>NA()</f>
        <v>#N/A</v>
      </c>
      <c r="C3741" s="6" t="e">
        <f>NA()</f>
        <v>#N/A</v>
      </c>
      <c r="D3741" s="1" t="e">
        <f t="shared" si="62"/>
        <v>#N/A</v>
      </c>
      <c r="E3741" s="1" t="e">
        <f>(C3741-MAX(C$7:C3741))/MAX(C$7:C3741)</f>
        <v>#N/A</v>
      </c>
    </row>
    <row r="3742" spans="2:5">
      <c r="B3742" s="2" t="e">
        <f>NA()</f>
        <v>#N/A</v>
      </c>
      <c r="C3742" s="6" t="e">
        <f>NA()</f>
        <v>#N/A</v>
      </c>
      <c r="D3742" s="1" t="e">
        <f t="shared" si="62"/>
        <v>#N/A</v>
      </c>
      <c r="E3742" s="1" t="e">
        <f>(C3742-MAX(C$7:C3742))/MAX(C$7:C3742)</f>
        <v>#N/A</v>
      </c>
    </row>
    <row r="3743" spans="2:5">
      <c r="B3743" s="2" t="e">
        <f>NA()</f>
        <v>#N/A</v>
      </c>
      <c r="C3743" s="6" t="e">
        <f>NA()</f>
        <v>#N/A</v>
      </c>
      <c r="D3743" s="1" t="e">
        <f t="shared" si="62"/>
        <v>#N/A</v>
      </c>
      <c r="E3743" s="1" t="e">
        <f>(C3743-MAX(C$7:C3743))/MAX(C$7:C3743)</f>
        <v>#N/A</v>
      </c>
    </row>
    <row r="3744" spans="2:5">
      <c r="B3744" s="2" t="e">
        <f>NA()</f>
        <v>#N/A</v>
      </c>
      <c r="C3744" s="6" t="e">
        <f>NA()</f>
        <v>#N/A</v>
      </c>
      <c r="D3744" s="1" t="e">
        <f t="shared" si="62"/>
        <v>#N/A</v>
      </c>
      <c r="E3744" s="1" t="e">
        <f>(C3744-MAX(C$7:C3744))/MAX(C$7:C3744)</f>
        <v>#N/A</v>
      </c>
    </row>
    <row r="3745" spans="2:5">
      <c r="B3745" s="2" t="e">
        <f>NA()</f>
        <v>#N/A</v>
      </c>
      <c r="C3745" s="6" t="e">
        <f>NA()</f>
        <v>#N/A</v>
      </c>
      <c r="D3745" s="1" t="e">
        <f t="shared" si="62"/>
        <v>#N/A</v>
      </c>
      <c r="E3745" s="1" t="e">
        <f>(C3745-MAX(C$7:C3745))/MAX(C$7:C3745)</f>
        <v>#N/A</v>
      </c>
    </row>
    <row r="3746" spans="2:5">
      <c r="B3746" s="2" t="e">
        <f>NA()</f>
        <v>#N/A</v>
      </c>
      <c r="C3746" s="6" t="e">
        <f>NA()</f>
        <v>#N/A</v>
      </c>
      <c r="D3746" s="1" t="e">
        <f t="shared" si="62"/>
        <v>#N/A</v>
      </c>
      <c r="E3746" s="1" t="e">
        <f>(C3746-MAX(C$7:C3746))/MAX(C$7:C3746)</f>
        <v>#N/A</v>
      </c>
    </row>
    <row r="3747" spans="2:5">
      <c r="B3747" s="2" t="e">
        <f>NA()</f>
        <v>#N/A</v>
      </c>
      <c r="C3747" s="6" t="e">
        <f>NA()</f>
        <v>#N/A</v>
      </c>
      <c r="D3747" s="1" t="e">
        <f t="shared" si="62"/>
        <v>#N/A</v>
      </c>
      <c r="E3747" s="1" t="e">
        <f>(C3747-MAX(C$7:C3747))/MAX(C$7:C3747)</f>
        <v>#N/A</v>
      </c>
    </row>
    <row r="3748" spans="2:5">
      <c r="B3748" s="2" t="e">
        <f>NA()</f>
        <v>#N/A</v>
      </c>
      <c r="C3748" s="6" t="e">
        <f>NA()</f>
        <v>#N/A</v>
      </c>
      <c r="D3748" s="1" t="e">
        <f t="shared" si="62"/>
        <v>#N/A</v>
      </c>
      <c r="E3748" s="1" t="e">
        <f>(C3748-MAX(C$7:C3748))/MAX(C$7:C3748)</f>
        <v>#N/A</v>
      </c>
    </row>
    <row r="3749" spans="2:5">
      <c r="B3749" s="2" t="e">
        <f>NA()</f>
        <v>#N/A</v>
      </c>
      <c r="C3749" s="6" t="e">
        <f>NA()</f>
        <v>#N/A</v>
      </c>
      <c r="D3749" s="1" t="e">
        <f t="shared" si="62"/>
        <v>#N/A</v>
      </c>
      <c r="E3749" s="1" t="e">
        <f>(C3749-MAX(C$7:C3749))/MAX(C$7:C3749)</f>
        <v>#N/A</v>
      </c>
    </row>
    <row r="3750" spans="2:5">
      <c r="B3750" s="2" t="e">
        <f>NA()</f>
        <v>#N/A</v>
      </c>
      <c r="C3750" s="6" t="e">
        <f>NA()</f>
        <v>#N/A</v>
      </c>
      <c r="D3750" s="1" t="e">
        <f t="shared" si="62"/>
        <v>#N/A</v>
      </c>
      <c r="E3750" s="1" t="e">
        <f>(C3750-MAX(C$7:C3750))/MAX(C$7:C3750)</f>
        <v>#N/A</v>
      </c>
    </row>
    <row r="3751" spans="2:5">
      <c r="B3751" s="2" t="e">
        <f>NA()</f>
        <v>#N/A</v>
      </c>
      <c r="C3751" s="6" t="e">
        <f>NA()</f>
        <v>#N/A</v>
      </c>
      <c r="D3751" s="1" t="e">
        <f t="shared" si="62"/>
        <v>#N/A</v>
      </c>
      <c r="E3751" s="1" t="e">
        <f>(C3751-MAX(C$7:C3751))/MAX(C$7:C3751)</f>
        <v>#N/A</v>
      </c>
    </row>
    <row r="3752" spans="2:5">
      <c r="B3752" s="2" t="e">
        <f>NA()</f>
        <v>#N/A</v>
      </c>
      <c r="C3752" s="6" t="e">
        <f>NA()</f>
        <v>#N/A</v>
      </c>
      <c r="D3752" s="1" t="e">
        <f t="shared" si="62"/>
        <v>#N/A</v>
      </c>
      <c r="E3752" s="1" t="e">
        <f>(C3752-MAX(C$7:C3752))/MAX(C$7:C3752)</f>
        <v>#N/A</v>
      </c>
    </row>
    <row r="3753" spans="2:5">
      <c r="B3753" s="2" t="e">
        <f>NA()</f>
        <v>#N/A</v>
      </c>
      <c r="C3753" s="6" t="e">
        <f>NA()</f>
        <v>#N/A</v>
      </c>
      <c r="D3753" s="1" t="e">
        <f t="shared" si="62"/>
        <v>#N/A</v>
      </c>
      <c r="E3753" s="1" t="e">
        <f>(C3753-MAX(C$7:C3753))/MAX(C$7:C3753)</f>
        <v>#N/A</v>
      </c>
    </row>
    <row r="3754" spans="2:5">
      <c r="B3754" s="2" t="e">
        <f>NA()</f>
        <v>#N/A</v>
      </c>
      <c r="C3754" s="6" t="e">
        <f>NA()</f>
        <v>#N/A</v>
      </c>
      <c r="D3754" s="1" t="e">
        <f t="shared" si="62"/>
        <v>#N/A</v>
      </c>
      <c r="E3754" s="1" t="e">
        <f>(C3754-MAX(C$7:C3754))/MAX(C$7:C3754)</f>
        <v>#N/A</v>
      </c>
    </row>
    <row r="3755" spans="2:5">
      <c r="B3755" s="2" t="e">
        <f>NA()</f>
        <v>#N/A</v>
      </c>
      <c r="C3755" s="6" t="e">
        <f>NA()</f>
        <v>#N/A</v>
      </c>
      <c r="D3755" s="1" t="e">
        <f t="shared" si="62"/>
        <v>#N/A</v>
      </c>
      <c r="E3755" s="1" t="e">
        <f>(C3755-MAX(C$7:C3755))/MAX(C$7:C3755)</f>
        <v>#N/A</v>
      </c>
    </row>
    <row r="3756" spans="2:5">
      <c r="B3756" s="2" t="e">
        <f>NA()</f>
        <v>#N/A</v>
      </c>
      <c r="C3756" s="6" t="e">
        <f>NA()</f>
        <v>#N/A</v>
      </c>
      <c r="D3756" s="1" t="e">
        <f t="shared" si="62"/>
        <v>#N/A</v>
      </c>
      <c r="E3756" s="1" t="e">
        <f>(C3756-MAX(C$7:C3756))/MAX(C$7:C3756)</f>
        <v>#N/A</v>
      </c>
    </row>
    <row r="3757" spans="2:5">
      <c r="B3757" s="2" t="e">
        <f>NA()</f>
        <v>#N/A</v>
      </c>
      <c r="C3757" s="6" t="e">
        <f>NA()</f>
        <v>#N/A</v>
      </c>
      <c r="D3757" s="1" t="e">
        <f t="shared" si="62"/>
        <v>#N/A</v>
      </c>
      <c r="E3757" s="1" t="e">
        <f>(C3757-MAX(C$7:C3757))/MAX(C$7:C3757)</f>
        <v>#N/A</v>
      </c>
    </row>
    <row r="3758" spans="2:5">
      <c r="B3758" s="2" t="e">
        <f>NA()</f>
        <v>#N/A</v>
      </c>
      <c r="C3758" s="6" t="e">
        <f>NA()</f>
        <v>#N/A</v>
      </c>
      <c r="D3758" s="1" t="e">
        <f t="shared" si="62"/>
        <v>#N/A</v>
      </c>
      <c r="E3758" s="1" t="e">
        <f>(C3758-MAX(C$7:C3758))/MAX(C$7:C3758)</f>
        <v>#N/A</v>
      </c>
    </row>
    <row r="3759" spans="2:5">
      <c r="B3759" s="2" t="e">
        <f>NA()</f>
        <v>#N/A</v>
      </c>
      <c r="C3759" s="6" t="e">
        <f>NA()</f>
        <v>#N/A</v>
      </c>
      <c r="D3759" s="1" t="e">
        <f t="shared" si="62"/>
        <v>#N/A</v>
      </c>
      <c r="E3759" s="1" t="e">
        <f>(C3759-MAX(C$7:C3759))/MAX(C$7:C3759)</f>
        <v>#N/A</v>
      </c>
    </row>
    <row r="3760" spans="2:5">
      <c r="B3760" s="2" t="e">
        <f>NA()</f>
        <v>#N/A</v>
      </c>
      <c r="C3760" s="6" t="e">
        <f>NA()</f>
        <v>#N/A</v>
      </c>
      <c r="D3760" s="1" t="e">
        <f t="shared" si="62"/>
        <v>#N/A</v>
      </c>
      <c r="E3760" s="1" t="e">
        <f>(C3760-MAX(C$7:C3760))/MAX(C$7:C3760)</f>
        <v>#N/A</v>
      </c>
    </row>
    <row r="3761" spans="2:5">
      <c r="B3761" s="2" t="e">
        <f>NA()</f>
        <v>#N/A</v>
      </c>
      <c r="C3761" s="6" t="e">
        <f>NA()</f>
        <v>#N/A</v>
      </c>
      <c r="D3761" s="1" t="e">
        <f t="shared" si="62"/>
        <v>#N/A</v>
      </c>
      <c r="E3761" s="1" t="e">
        <f>(C3761-MAX(C$7:C3761))/MAX(C$7:C3761)</f>
        <v>#N/A</v>
      </c>
    </row>
    <row r="3762" spans="2:5">
      <c r="B3762" s="2" t="e">
        <f>NA()</f>
        <v>#N/A</v>
      </c>
      <c r="C3762" s="6" t="e">
        <f>NA()</f>
        <v>#N/A</v>
      </c>
      <c r="D3762" s="1" t="e">
        <f t="shared" si="62"/>
        <v>#N/A</v>
      </c>
      <c r="E3762" s="1" t="e">
        <f>(C3762-MAX(C$7:C3762))/MAX(C$7:C3762)</f>
        <v>#N/A</v>
      </c>
    </row>
    <row r="3763" spans="2:5">
      <c r="B3763" s="2" t="e">
        <f>NA()</f>
        <v>#N/A</v>
      </c>
      <c r="C3763" s="6" t="e">
        <f>NA()</f>
        <v>#N/A</v>
      </c>
      <c r="D3763" s="1" t="e">
        <f t="shared" si="62"/>
        <v>#N/A</v>
      </c>
      <c r="E3763" s="1" t="e">
        <f>(C3763-MAX(C$7:C3763))/MAX(C$7:C3763)</f>
        <v>#N/A</v>
      </c>
    </row>
    <row r="3764" spans="2:5">
      <c r="B3764" s="2" t="e">
        <f>NA()</f>
        <v>#N/A</v>
      </c>
      <c r="C3764" s="6" t="e">
        <f>NA()</f>
        <v>#N/A</v>
      </c>
      <c r="D3764" s="1" t="e">
        <f t="shared" si="62"/>
        <v>#N/A</v>
      </c>
      <c r="E3764" s="1" t="e">
        <f>(C3764-MAX(C$7:C3764))/MAX(C$7:C3764)</f>
        <v>#N/A</v>
      </c>
    </row>
    <row r="3765" spans="2:5">
      <c r="B3765" s="2" t="e">
        <f>NA()</f>
        <v>#N/A</v>
      </c>
      <c r="C3765" s="6" t="e">
        <f>NA()</f>
        <v>#N/A</v>
      </c>
      <c r="D3765" s="1" t="e">
        <f t="shared" si="62"/>
        <v>#N/A</v>
      </c>
      <c r="E3765" s="1" t="e">
        <f>(C3765-MAX(C$7:C3765))/MAX(C$7:C3765)</f>
        <v>#N/A</v>
      </c>
    </row>
    <row r="3766" spans="2:5">
      <c r="B3766" s="2" t="e">
        <f>NA()</f>
        <v>#N/A</v>
      </c>
      <c r="C3766" s="6" t="e">
        <f>NA()</f>
        <v>#N/A</v>
      </c>
      <c r="D3766" s="1" t="e">
        <f t="shared" si="62"/>
        <v>#N/A</v>
      </c>
      <c r="E3766" s="1" t="e">
        <f>(C3766-MAX(C$7:C3766))/MAX(C$7:C3766)</f>
        <v>#N/A</v>
      </c>
    </row>
    <row r="3767" spans="2:5">
      <c r="B3767" s="2" t="e">
        <f>NA()</f>
        <v>#N/A</v>
      </c>
      <c r="C3767" s="6" t="e">
        <f>NA()</f>
        <v>#N/A</v>
      </c>
      <c r="D3767" s="1" t="e">
        <f t="shared" si="62"/>
        <v>#N/A</v>
      </c>
      <c r="E3767" s="1" t="e">
        <f>(C3767-MAX(C$7:C3767))/MAX(C$7:C3767)</f>
        <v>#N/A</v>
      </c>
    </row>
    <row r="3768" spans="2:5">
      <c r="B3768" s="2" t="e">
        <f>NA()</f>
        <v>#N/A</v>
      </c>
      <c r="C3768" s="6" t="e">
        <f>NA()</f>
        <v>#N/A</v>
      </c>
      <c r="D3768" s="1" t="e">
        <f t="shared" si="62"/>
        <v>#N/A</v>
      </c>
      <c r="E3768" s="1" t="e">
        <f>(C3768-MAX(C$7:C3768))/MAX(C$7:C3768)</f>
        <v>#N/A</v>
      </c>
    </row>
    <row r="3769" spans="2:5">
      <c r="B3769" s="2" t="e">
        <f>NA()</f>
        <v>#N/A</v>
      </c>
      <c r="C3769" s="6" t="e">
        <f>NA()</f>
        <v>#N/A</v>
      </c>
      <c r="D3769" s="1" t="e">
        <f t="shared" si="62"/>
        <v>#N/A</v>
      </c>
      <c r="E3769" s="1" t="e">
        <f>(C3769-MAX(C$7:C3769))/MAX(C$7:C3769)</f>
        <v>#N/A</v>
      </c>
    </row>
    <row r="3770" spans="2:5">
      <c r="B3770" s="2" t="e">
        <f>NA()</f>
        <v>#N/A</v>
      </c>
      <c r="C3770" s="6" t="e">
        <f>NA()</f>
        <v>#N/A</v>
      </c>
      <c r="D3770" s="1" t="e">
        <f t="shared" si="62"/>
        <v>#N/A</v>
      </c>
      <c r="E3770" s="1" t="e">
        <f>(C3770-MAX(C$7:C3770))/MAX(C$7:C3770)</f>
        <v>#N/A</v>
      </c>
    </row>
    <row r="3771" spans="2:5">
      <c r="B3771" s="2" t="e">
        <f>NA()</f>
        <v>#N/A</v>
      </c>
      <c r="C3771" s="6" t="e">
        <f>NA()</f>
        <v>#N/A</v>
      </c>
      <c r="D3771" s="1" t="e">
        <f t="shared" si="62"/>
        <v>#N/A</v>
      </c>
      <c r="E3771" s="1" t="e">
        <f>(C3771-MAX(C$7:C3771))/MAX(C$7:C3771)</f>
        <v>#N/A</v>
      </c>
    </row>
    <row r="3772" spans="2:5">
      <c r="B3772" s="2" t="e">
        <f>NA()</f>
        <v>#N/A</v>
      </c>
      <c r="C3772" s="6" t="e">
        <f>NA()</f>
        <v>#N/A</v>
      </c>
      <c r="D3772" s="1" t="e">
        <f t="shared" si="62"/>
        <v>#N/A</v>
      </c>
      <c r="E3772" s="1" t="e">
        <f>(C3772-MAX(C$7:C3772))/MAX(C$7:C3772)</f>
        <v>#N/A</v>
      </c>
    </row>
    <row r="3773" spans="2:5">
      <c r="B3773" s="2" t="e">
        <f>NA()</f>
        <v>#N/A</v>
      </c>
      <c r="C3773" s="6" t="e">
        <f>NA()</f>
        <v>#N/A</v>
      </c>
      <c r="D3773" s="1" t="e">
        <f t="shared" si="62"/>
        <v>#N/A</v>
      </c>
      <c r="E3773" s="1" t="e">
        <f>(C3773-MAX(C$7:C3773))/MAX(C$7:C3773)</f>
        <v>#N/A</v>
      </c>
    </row>
    <row r="3774" spans="2:5">
      <c r="B3774" s="2" t="e">
        <f>NA()</f>
        <v>#N/A</v>
      </c>
      <c r="C3774" s="6" t="e">
        <f>NA()</f>
        <v>#N/A</v>
      </c>
      <c r="D3774" s="1" t="e">
        <f t="shared" si="62"/>
        <v>#N/A</v>
      </c>
      <c r="E3774" s="1" t="e">
        <f>(C3774-MAX(C$7:C3774))/MAX(C$7:C3774)</f>
        <v>#N/A</v>
      </c>
    </row>
    <row r="3775" spans="2:5">
      <c r="B3775" s="2" t="e">
        <f>NA()</f>
        <v>#N/A</v>
      </c>
      <c r="C3775" s="6" t="e">
        <f>NA()</f>
        <v>#N/A</v>
      </c>
      <c r="D3775" s="1" t="e">
        <f t="shared" si="62"/>
        <v>#N/A</v>
      </c>
      <c r="E3775" s="1" t="e">
        <f>(C3775-MAX(C$7:C3775))/MAX(C$7:C3775)</f>
        <v>#N/A</v>
      </c>
    </row>
    <row r="3776" spans="2:5">
      <c r="B3776" s="2" t="e">
        <f>NA()</f>
        <v>#N/A</v>
      </c>
      <c r="C3776" s="6" t="e">
        <f>NA()</f>
        <v>#N/A</v>
      </c>
      <c r="D3776" s="1" t="e">
        <f t="shared" si="62"/>
        <v>#N/A</v>
      </c>
      <c r="E3776" s="1" t="e">
        <f>(C3776-MAX(C$7:C3776))/MAX(C$7:C3776)</f>
        <v>#N/A</v>
      </c>
    </row>
    <row r="3777" spans="2:5">
      <c r="B3777" s="2" t="e">
        <f>NA()</f>
        <v>#N/A</v>
      </c>
      <c r="C3777" s="6" t="e">
        <f>NA()</f>
        <v>#N/A</v>
      </c>
      <c r="D3777" s="1" t="e">
        <f t="shared" si="62"/>
        <v>#N/A</v>
      </c>
      <c r="E3777" s="1" t="e">
        <f>(C3777-MAX(C$7:C3777))/MAX(C$7:C3777)</f>
        <v>#N/A</v>
      </c>
    </row>
    <row r="3778" spans="2:5">
      <c r="B3778" s="2" t="e">
        <f>NA()</f>
        <v>#N/A</v>
      </c>
      <c r="C3778" s="6" t="e">
        <f>NA()</f>
        <v>#N/A</v>
      </c>
      <c r="D3778" s="1" t="e">
        <f t="shared" si="62"/>
        <v>#N/A</v>
      </c>
      <c r="E3778" s="1" t="e">
        <f>(C3778-MAX(C$7:C3778))/MAX(C$7:C3778)</f>
        <v>#N/A</v>
      </c>
    </row>
    <row r="3779" spans="2:5">
      <c r="B3779" s="2" t="e">
        <f>NA()</f>
        <v>#N/A</v>
      </c>
      <c r="C3779" s="6" t="e">
        <f>NA()</f>
        <v>#N/A</v>
      </c>
      <c r="D3779" s="1" t="e">
        <f t="shared" si="62"/>
        <v>#N/A</v>
      </c>
      <c r="E3779" s="1" t="e">
        <f>(C3779-MAX(C$7:C3779))/MAX(C$7:C3779)</f>
        <v>#N/A</v>
      </c>
    </row>
    <row r="3780" spans="2:5">
      <c r="B3780" s="2" t="e">
        <f>NA()</f>
        <v>#N/A</v>
      </c>
      <c r="C3780" s="6" t="e">
        <f>NA()</f>
        <v>#N/A</v>
      </c>
      <c r="D3780" s="1" t="e">
        <f t="shared" si="62"/>
        <v>#N/A</v>
      </c>
      <c r="E3780" s="1" t="e">
        <f>(C3780-MAX(C$7:C3780))/MAX(C$7:C3780)</f>
        <v>#N/A</v>
      </c>
    </row>
    <row r="3781" spans="2:5">
      <c r="B3781" s="2" t="e">
        <f>NA()</f>
        <v>#N/A</v>
      </c>
      <c r="C3781" s="6" t="e">
        <f>NA()</f>
        <v>#N/A</v>
      </c>
      <c r="D3781" s="1" t="e">
        <f t="shared" si="62"/>
        <v>#N/A</v>
      </c>
      <c r="E3781" s="1" t="e">
        <f>(C3781-MAX(C$7:C3781))/MAX(C$7:C3781)</f>
        <v>#N/A</v>
      </c>
    </row>
    <row r="3782" spans="2:5">
      <c r="B3782" s="2" t="e">
        <f>NA()</f>
        <v>#N/A</v>
      </c>
      <c r="C3782" s="6" t="e">
        <f>NA()</f>
        <v>#N/A</v>
      </c>
      <c r="D3782" s="1" t="e">
        <f t="shared" si="62"/>
        <v>#N/A</v>
      </c>
      <c r="E3782" s="1" t="e">
        <f>(C3782-MAX(C$7:C3782))/MAX(C$7:C3782)</f>
        <v>#N/A</v>
      </c>
    </row>
    <row r="3783" spans="2:5">
      <c r="B3783" s="2" t="e">
        <f>NA()</f>
        <v>#N/A</v>
      </c>
      <c r="C3783" s="6" t="e">
        <f>NA()</f>
        <v>#N/A</v>
      </c>
      <c r="D3783" s="1" t="e">
        <f t="shared" si="62"/>
        <v>#N/A</v>
      </c>
      <c r="E3783" s="1" t="e">
        <f>(C3783-MAX(C$7:C3783))/MAX(C$7:C3783)</f>
        <v>#N/A</v>
      </c>
    </row>
    <row r="3784" spans="2:5">
      <c r="B3784" s="2" t="e">
        <f>NA()</f>
        <v>#N/A</v>
      </c>
      <c r="C3784" s="6" t="e">
        <f>NA()</f>
        <v>#N/A</v>
      </c>
      <c r="D3784" s="1" t="e">
        <f t="shared" si="62"/>
        <v>#N/A</v>
      </c>
      <c r="E3784" s="1" t="e">
        <f>(C3784-MAX(C$7:C3784))/MAX(C$7:C3784)</f>
        <v>#N/A</v>
      </c>
    </row>
    <row r="3785" spans="2:5">
      <c r="B3785" s="2" t="e">
        <f>NA()</f>
        <v>#N/A</v>
      </c>
      <c r="C3785" s="6" t="e">
        <f>NA()</f>
        <v>#N/A</v>
      </c>
      <c r="D3785" s="1" t="e">
        <f t="shared" ref="D3785:D3848" si="63">C3785/C3784-1</f>
        <v>#N/A</v>
      </c>
      <c r="E3785" s="1" t="e">
        <f>(C3785-MAX(C$7:C3785))/MAX(C$7:C3785)</f>
        <v>#N/A</v>
      </c>
    </row>
    <row r="3786" spans="2:5">
      <c r="B3786" s="2" t="e">
        <f>NA()</f>
        <v>#N/A</v>
      </c>
      <c r="C3786" s="6" t="e">
        <f>NA()</f>
        <v>#N/A</v>
      </c>
      <c r="D3786" s="1" t="e">
        <f t="shared" si="63"/>
        <v>#N/A</v>
      </c>
      <c r="E3786" s="1" t="e">
        <f>(C3786-MAX(C$7:C3786))/MAX(C$7:C3786)</f>
        <v>#N/A</v>
      </c>
    </row>
    <row r="3787" spans="2:5">
      <c r="B3787" s="2" t="e">
        <f>NA()</f>
        <v>#N/A</v>
      </c>
      <c r="C3787" s="6" t="e">
        <f>NA()</f>
        <v>#N/A</v>
      </c>
      <c r="D3787" s="1" t="e">
        <f t="shared" si="63"/>
        <v>#N/A</v>
      </c>
      <c r="E3787" s="1" t="e">
        <f>(C3787-MAX(C$7:C3787))/MAX(C$7:C3787)</f>
        <v>#N/A</v>
      </c>
    </row>
    <row r="3788" spans="2:5">
      <c r="B3788" s="2" t="e">
        <f>NA()</f>
        <v>#N/A</v>
      </c>
      <c r="C3788" s="6" t="e">
        <f>NA()</f>
        <v>#N/A</v>
      </c>
      <c r="D3788" s="1" t="e">
        <f t="shared" si="63"/>
        <v>#N/A</v>
      </c>
      <c r="E3788" s="1" t="e">
        <f>(C3788-MAX(C$7:C3788))/MAX(C$7:C3788)</f>
        <v>#N/A</v>
      </c>
    </row>
    <row r="3789" spans="2:5">
      <c r="B3789" s="2" t="e">
        <f>NA()</f>
        <v>#N/A</v>
      </c>
      <c r="C3789" s="6" t="e">
        <f>NA()</f>
        <v>#N/A</v>
      </c>
      <c r="D3789" s="1" t="e">
        <f t="shared" si="63"/>
        <v>#N/A</v>
      </c>
      <c r="E3789" s="1" t="e">
        <f>(C3789-MAX(C$7:C3789))/MAX(C$7:C3789)</f>
        <v>#N/A</v>
      </c>
    </row>
    <row r="3790" spans="2:5">
      <c r="B3790" s="2" t="e">
        <f>NA()</f>
        <v>#N/A</v>
      </c>
      <c r="C3790" s="6" t="e">
        <f>NA()</f>
        <v>#N/A</v>
      </c>
      <c r="D3790" s="1" t="e">
        <f t="shared" si="63"/>
        <v>#N/A</v>
      </c>
      <c r="E3790" s="1" t="e">
        <f>(C3790-MAX(C$7:C3790))/MAX(C$7:C3790)</f>
        <v>#N/A</v>
      </c>
    </row>
    <row r="3791" spans="2:5">
      <c r="B3791" s="2" t="e">
        <f>NA()</f>
        <v>#N/A</v>
      </c>
      <c r="C3791" s="6" t="e">
        <f>NA()</f>
        <v>#N/A</v>
      </c>
      <c r="D3791" s="1" t="e">
        <f t="shared" si="63"/>
        <v>#N/A</v>
      </c>
      <c r="E3791" s="1" t="e">
        <f>(C3791-MAX(C$7:C3791))/MAX(C$7:C3791)</f>
        <v>#N/A</v>
      </c>
    </row>
    <row r="3792" spans="2:5">
      <c r="B3792" s="2" t="e">
        <f>NA()</f>
        <v>#N/A</v>
      </c>
      <c r="C3792" s="6" t="e">
        <f>NA()</f>
        <v>#N/A</v>
      </c>
      <c r="D3792" s="1" t="e">
        <f t="shared" si="63"/>
        <v>#N/A</v>
      </c>
      <c r="E3792" s="1" t="e">
        <f>(C3792-MAX(C$7:C3792))/MAX(C$7:C3792)</f>
        <v>#N/A</v>
      </c>
    </row>
    <row r="3793" spans="2:5">
      <c r="B3793" s="2" t="e">
        <f>NA()</f>
        <v>#N/A</v>
      </c>
      <c r="C3793" s="6" t="e">
        <f>NA()</f>
        <v>#N/A</v>
      </c>
      <c r="D3793" s="1" t="e">
        <f t="shared" si="63"/>
        <v>#N/A</v>
      </c>
      <c r="E3793" s="1" t="e">
        <f>(C3793-MAX(C$7:C3793))/MAX(C$7:C3793)</f>
        <v>#N/A</v>
      </c>
    </row>
    <row r="3794" spans="2:5">
      <c r="B3794" s="2" t="e">
        <f>NA()</f>
        <v>#N/A</v>
      </c>
      <c r="C3794" s="6" t="e">
        <f>NA()</f>
        <v>#N/A</v>
      </c>
      <c r="D3794" s="1" t="e">
        <f t="shared" si="63"/>
        <v>#N/A</v>
      </c>
      <c r="E3794" s="1" t="e">
        <f>(C3794-MAX(C$7:C3794))/MAX(C$7:C3794)</f>
        <v>#N/A</v>
      </c>
    </row>
    <row r="3795" spans="2:5">
      <c r="B3795" s="2" t="e">
        <f>NA()</f>
        <v>#N/A</v>
      </c>
      <c r="C3795" s="6" t="e">
        <f>NA()</f>
        <v>#N/A</v>
      </c>
      <c r="D3795" s="1" t="e">
        <f t="shared" si="63"/>
        <v>#N/A</v>
      </c>
      <c r="E3795" s="1" t="e">
        <f>(C3795-MAX(C$7:C3795))/MAX(C$7:C3795)</f>
        <v>#N/A</v>
      </c>
    </row>
    <row r="3796" spans="2:5">
      <c r="B3796" s="2" t="e">
        <f>NA()</f>
        <v>#N/A</v>
      </c>
      <c r="C3796" s="6" t="e">
        <f>NA()</f>
        <v>#N/A</v>
      </c>
      <c r="D3796" s="1" t="e">
        <f t="shared" si="63"/>
        <v>#N/A</v>
      </c>
      <c r="E3796" s="1" t="e">
        <f>(C3796-MAX(C$7:C3796))/MAX(C$7:C3796)</f>
        <v>#N/A</v>
      </c>
    </row>
    <row r="3797" spans="2:5">
      <c r="B3797" s="2" t="e">
        <f>NA()</f>
        <v>#N/A</v>
      </c>
      <c r="C3797" s="6" t="e">
        <f>NA()</f>
        <v>#N/A</v>
      </c>
      <c r="D3797" s="1" t="e">
        <f t="shared" si="63"/>
        <v>#N/A</v>
      </c>
      <c r="E3797" s="1" t="e">
        <f>(C3797-MAX(C$7:C3797))/MAX(C$7:C3797)</f>
        <v>#N/A</v>
      </c>
    </row>
    <row r="3798" spans="2:5">
      <c r="B3798" s="2" t="e">
        <f>NA()</f>
        <v>#N/A</v>
      </c>
      <c r="C3798" s="6" t="e">
        <f>NA()</f>
        <v>#N/A</v>
      </c>
      <c r="D3798" s="1" t="e">
        <f t="shared" si="63"/>
        <v>#N/A</v>
      </c>
      <c r="E3798" s="1" t="e">
        <f>(C3798-MAX(C$7:C3798))/MAX(C$7:C3798)</f>
        <v>#N/A</v>
      </c>
    </row>
    <row r="3799" spans="2:5">
      <c r="B3799" s="2" t="e">
        <f>NA()</f>
        <v>#N/A</v>
      </c>
      <c r="C3799" s="6" t="e">
        <f>NA()</f>
        <v>#N/A</v>
      </c>
      <c r="D3799" s="1" t="e">
        <f t="shared" si="63"/>
        <v>#N/A</v>
      </c>
      <c r="E3799" s="1" t="e">
        <f>(C3799-MAX(C$7:C3799))/MAX(C$7:C3799)</f>
        <v>#N/A</v>
      </c>
    </row>
    <row r="3800" spans="2:5">
      <c r="B3800" s="2" t="e">
        <f>NA()</f>
        <v>#N/A</v>
      </c>
      <c r="C3800" s="6" t="e">
        <f>NA()</f>
        <v>#N/A</v>
      </c>
      <c r="D3800" s="1" t="e">
        <f t="shared" si="63"/>
        <v>#N/A</v>
      </c>
      <c r="E3800" s="1" t="e">
        <f>(C3800-MAX(C$7:C3800))/MAX(C$7:C3800)</f>
        <v>#N/A</v>
      </c>
    </row>
    <row r="3801" spans="2:5">
      <c r="B3801" s="2" t="e">
        <f>NA()</f>
        <v>#N/A</v>
      </c>
      <c r="C3801" s="6" t="e">
        <f>NA()</f>
        <v>#N/A</v>
      </c>
      <c r="D3801" s="1" t="e">
        <f t="shared" si="63"/>
        <v>#N/A</v>
      </c>
      <c r="E3801" s="1" t="e">
        <f>(C3801-MAX(C$7:C3801))/MAX(C$7:C3801)</f>
        <v>#N/A</v>
      </c>
    </row>
    <row r="3802" spans="2:5">
      <c r="B3802" s="2" t="e">
        <f>NA()</f>
        <v>#N/A</v>
      </c>
      <c r="C3802" s="6" t="e">
        <f>NA()</f>
        <v>#N/A</v>
      </c>
      <c r="D3802" s="1" t="e">
        <f t="shared" si="63"/>
        <v>#N/A</v>
      </c>
      <c r="E3802" s="1" t="e">
        <f>(C3802-MAX(C$7:C3802))/MAX(C$7:C3802)</f>
        <v>#N/A</v>
      </c>
    </row>
    <row r="3803" spans="2:5">
      <c r="B3803" s="2" t="e">
        <f>NA()</f>
        <v>#N/A</v>
      </c>
      <c r="C3803" s="6" t="e">
        <f>NA()</f>
        <v>#N/A</v>
      </c>
      <c r="D3803" s="1" t="e">
        <f t="shared" si="63"/>
        <v>#N/A</v>
      </c>
      <c r="E3803" s="1" t="e">
        <f>(C3803-MAX(C$7:C3803))/MAX(C$7:C3803)</f>
        <v>#N/A</v>
      </c>
    </row>
    <row r="3804" spans="2:5">
      <c r="B3804" s="2" t="e">
        <f>NA()</f>
        <v>#N/A</v>
      </c>
      <c r="C3804" s="6" t="e">
        <f>NA()</f>
        <v>#N/A</v>
      </c>
      <c r="D3804" s="1" t="e">
        <f t="shared" si="63"/>
        <v>#N/A</v>
      </c>
      <c r="E3804" s="1" t="e">
        <f>(C3804-MAX(C$7:C3804))/MAX(C$7:C3804)</f>
        <v>#N/A</v>
      </c>
    </row>
    <row r="3805" spans="2:5">
      <c r="B3805" s="2" t="e">
        <f>NA()</f>
        <v>#N/A</v>
      </c>
      <c r="C3805" s="6" t="e">
        <f>NA()</f>
        <v>#N/A</v>
      </c>
      <c r="D3805" s="1" t="e">
        <f t="shared" si="63"/>
        <v>#N/A</v>
      </c>
      <c r="E3805" s="1" t="e">
        <f>(C3805-MAX(C$7:C3805))/MAX(C$7:C3805)</f>
        <v>#N/A</v>
      </c>
    </row>
    <row r="3806" spans="2:5">
      <c r="B3806" s="2" t="e">
        <f>NA()</f>
        <v>#N/A</v>
      </c>
      <c r="C3806" s="6" t="e">
        <f>NA()</f>
        <v>#N/A</v>
      </c>
      <c r="D3806" s="1" t="e">
        <f t="shared" si="63"/>
        <v>#N/A</v>
      </c>
      <c r="E3806" s="1" t="e">
        <f>(C3806-MAX(C$7:C3806))/MAX(C$7:C3806)</f>
        <v>#N/A</v>
      </c>
    </row>
    <row r="3807" spans="2:5">
      <c r="B3807" s="2" t="e">
        <f>NA()</f>
        <v>#N/A</v>
      </c>
      <c r="C3807" s="6" t="e">
        <f>NA()</f>
        <v>#N/A</v>
      </c>
      <c r="D3807" s="1" t="e">
        <f t="shared" si="63"/>
        <v>#N/A</v>
      </c>
      <c r="E3807" s="1" t="e">
        <f>(C3807-MAX(C$7:C3807))/MAX(C$7:C3807)</f>
        <v>#N/A</v>
      </c>
    </row>
    <row r="3808" spans="2:5">
      <c r="B3808" s="2" t="e">
        <f>NA()</f>
        <v>#N/A</v>
      </c>
      <c r="C3808" s="6" t="e">
        <f>NA()</f>
        <v>#N/A</v>
      </c>
      <c r="D3808" s="1" t="e">
        <f t="shared" si="63"/>
        <v>#N/A</v>
      </c>
      <c r="E3808" s="1" t="e">
        <f>(C3808-MAX(C$7:C3808))/MAX(C$7:C3808)</f>
        <v>#N/A</v>
      </c>
    </row>
    <row r="3809" spans="2:5">
      <c r="B3809" s="2" t="e">
        <f>NA()</f>
        <v>#N/A</v>
      </c>
      <c r="C3809" s="6" t="e">
        <f>NA()</f>
        <v>#N/A</v>
      </c>
      <c r="D3809" s="1" t="e">
        <f t="shared" si="63"/>
        <v>#N/A</v>
      </c>
      <c r="E3809" s="1" t="e">
        <f>(C3809-MAX(C$7:C3809))/MAX(C$7:C3809)</f>
        <v>#N/A</v>
      </c>
    </row>
    <row r="3810" spans="2:5">
      <c r="B3810" s="2" t="e">
        <f>NA()</f>
        <v>#N/A</v>
      </c>
      <c r="C3810" s="6" t="e">
        <f>NA()</f>
        <v>#N/A</v>
      </c>
      <c r="D3810" s="1" t="e">
        <f t="shared" si="63"/>
        <v>#N/A</v>
      </c>
      <c r="E3810" s="1" t="e">
        <f>(C3810-MAX(C$7:C3810))/MAX(C$7:C3810)</f>
        <v>#N/A</v>
      </c>
    </row>
    <row r="3811" spans="2:5">
      <c r="B3811" s="2" t="e">
        <f>NA()</f>
        <v>#N/A</v>
      </c>
      <c r="C3811" s="6" t="e">
        <f>NA()</f>
        <v>#N/A</v>
      </c>
      <c r="D3811" s="1" t="e">
        <f t="shared" si="63"/>
        <v>#N/A</v>
      </c>
      <c r="E3811" s="1" t="e">
        <f>(C3811-MAX(C$7:C3811))/MAX(C$7:C3811)</f>
        <v>#N/A</v>
      </c>
    </row>
    <row r="3812" spans="2:5">
      <c r="B3812" s="2" t="e">
        <f>NA()</f>
        <v>#N/A</v>
      </c>
      <c r="C3812" s="6" t="e">
        <f>NA()</f>
        <v>#N/A</v>
      </c>
      <c r="D3812" s="1" t="e">
        <f t="shared" si="63"/>
        <v>#N/A</v>
      </c>
      <c r="E3812" s="1" t="e">
        <f>(C3812-MAX(C$7:C3812))/MAX(C$7:C3812)</f>
        <v>#N/A</v>
      </c>
    </row>
    <row r="3813" spans="2:5">
      <c r="B3813" s="2" t="e">
        <f>NA()</f>
        <v>#N/A</v>
      </c>
      <c r="C3813" s="6" t="e">
        <f>NA()</f>
        <v>#N/A</v>
      </c>
      <c r="D3813" s="1" t="e">
        <f t="shared" si="63"/>
        <v>#N/A</v>
      </c>
      <c r="E3813" s="1" t="e">
        <f>(C3813-MAX(C$7:C3813))/MAX(C$7:C3813)</f>
        <v>#N/A</v>
      </c>
    </row>
    <row r="3814" spans="2:5">
      <c r="B3814" s="2" t="e">
        <f>NA()</f>
        <v>#N/A</v>
      </c>
      <c r="C3814" s="6" t="e">
        <f>NA()</f>
        <v>#N/A</v>
      </c>
      <c r="D3814" s="1" t="e">
        <f t="shared" si="63"/>
        <v>#N/A</v>
      </c>
      <c r="E3814" s="1" t="e">
        <f>(C3814-MAX(C$7:C3814))/MAX(C$7:C3814)</f>
        <v>#N/A</v>
      </c>
    </row>
    <row r="3815" spans="2:5">
      <c r="B3815" s="2" t="e">
        <f>NA()</f>
        <v>#N/A</v>
      </c>
      <c r="C3815" s="6" t="e">
        <f>NA()</f>
        <v>#N/A</v>
      </c>
      <c r="D3815" s="1" t="e">
        <f t="shared" si="63"/>
        <v>#N/A</v>
      </c>
      <c r="E3815" s="1" t="e">
        <f>(C3815-MAX(C$7:C3815))/MAX(C$7:C3815)</f>
        <v>#N/A</v>
      </c>
    </row>
    <row r="3816" spans="2:5">
      <c r="B3816" s="2" t="e">
        <f>NA()</f>
        <v>#N/A</v>
      </c>
      <c r="C3816" s="6" t="e">
        <f>NA()</f>
        <v>#N/A</v>
      </c>
      <c r="D3816" s="1" t="e">
        <f t="shared" si="63"/>
        <v>#N/A</v>
      </c>
      <c r="E3816" s="1" t="e">
        <f>(C3816-MAX(C$7:C3816))/MAX(C$7:C3816)</f>
        <v>#N/A</v>
      </c>
    </row>
    <row r="3817" spans="2:5">
      <c r="B3817" s="2" t="e">
        <f>NA()</f>
        <v>#N/A</v>
      </c>
      <c r="C3817" s="6" t="e">
        <f>NA()</f>
        <v>#N/A</v>
      </c>
      <c r="D3817" s="1" t="e">
        <f t="shared" si="63"/>
        <v>#N/A</v>
      </c>
      <c r="E3817" s="1" t="e">
        <f>(C3817-MAX(C$7:C3817))/MAX(C$7:C3817)</f>
        <v>#N/A</v>
      </c>
    </row>
    <row r="3818" spans="2:5">
      <c r="B3818" s="2" t="e">
        <f>NA()</f>
        <v>#N/A</v>
      </c>
      <c r="C3818" s="6" t="e">
        <f>NA()</f>
        <v>#N/A</v>
      </c>
      <c r="D3818" s="1" t="e">
        <f t="shared" si="63"/>
        <v>#N/A</v>
      </c>
      <c r="E3818" s="1" t="e">
        <f>(C3818-MAX(C$7:C3818))/MAX(C$7:C3818)</f>
        <v>#N/A</v>
      </c>
    </row>
    <row r="3819" spans="2:5">
      <c r="B3819" s="2" t="e">
        <f>NA()</f>
        <v>#N/A</v>
      </c>
      <c r="C3819" s="6" t="e">
        <f>NA()</f>
        <v>#N/A</v>
      </c>
      <c r="D3819" s="1" t="e">
        <f t="shared" si="63"/>
        <v>#N/A</v>
      </c>
      <c r="E3819" s="1" t="e">
        <f>(C3819-MAX(C$7:C3819))/MAX(C$7:C3819)</f>
        <v>#N/A</v>
      </c>
    </row>
    <row r="3820" spans="2:5">
      <c r="B3820" s="2" t="e">
        <f>NA()</f>
        <v>#N/A</v>
      </c>
      <c r="C3820" s="6" t="e">
        <f>NA()</f>
        <v>#N/A</v>
      </c>
      <c r="D3820" s="1" t="e">
        <f t="shared" si="63"/>
        <v>#N/A</v>
      </c>
      <c r="E3820" s="1" t="e">
        <f>(C3820-MAX(C$7:C3820))/MAX(C$7:C3820)</f>
        <v>#N/A</v>
      </c>
    </row>
    <row r="3821" spans="2:5">
      <c r="B3821" s="2" t="e">
        <f>NA()</f>
        <v>#N/A</v>
      </c>
      <c r="C3821" s="6" t="e">
        <f>NA()</f>
        <v>#N/A</v>
      </c>
      <c r="D3821" s="1" t="e">
        <f t="shared" si="63"/>
        <v>#N/A</v>
      </c>
      <c r="E3821" s="1" t="e">
        <f>(C3821-MAX(C$7:C3821))/MAX(C$7:C3821)</f>
        <v>#N/A</v>
      </c>
    </row>
    <row r="3822" spans="2:5">
      <c r="B3822" s="2" t="e">
        <f>NA()</f>
        <v>#N/A</v>
      </c>
      <c r="C3822" s="6" t="e">
        <f>NA()</f>
        <v>#N/A</v>
      </c>
      <c r="D3822" s="1" t="e">
        <f t="shared" si="63"/>
        <v>#N/A</v>
      </c>
      <c r="E3822" s="1" t="e">
        <f>(C3822-MAX(C$7:C3822))/MAX(C$7:C3822)</f>
        <v>#N/A</v>
      </c>
    </row>
    <row r="3823" spans="2:5">
      <c r="B3823" s="2" t="e">
        <f>NA()</f>
        <v>#N/A</v>
      </c>
      <c r="C3823" s="6" t="e">
        <f>NA()</f>
        <v>#N/A</v>
      </c>
      <c r="D3823" s="1" t="e">
        <f t="shared" si="63"/>
        <v>#N/A</v>
      </c>
      <c r="E3823" s="1" t="e">
        <f>(C3823-MAX(C$7:C3823))/MAX(C$7:C3823)</f>
        <v>#N/A</v>
      </c>
    </row>
    <row r="3824" spans="2:5">
      <c r="B3824" s="2" t="e">
        <f>NA()</f>
        <v>#N/A</v>
      </c>
      <c r="C3824" s="6" t="e">
        <f>NA()</f>
        <v>#N/A</v>
      </c>
      <c r="D3824" s="1" t="e">
        <f t="shared" si="63"/>
        <v>#N/A</v>
      </c>
      <c r="E3824" s="1" t="e">
        <f>(C3824-MAX(C$7:C3824))/MAX(C$7:C3824)</f>
        <v>#N/A</v>
      </c>
    </row>
    <row r="3825" spans="2:5">
      <c r="B3825" s="2" t="e">
        <f>NA()</f>
        <v>#N/A</v>
      </c>
      <c r="C3825" s="6" t="e">
        <f>NA()</f>
        <v>#N/A</v>
      </c>
      <c r="D3825" s="1" t="e">
        <f t="shared" si="63"/>
        <v>#N/A</v>
      </c>
      <c r="E3825" s="1" t="e">
        <f>(C3825-MAX(C$7:C3825))/MAX(C$7:C3825)</f>
        <v>#N/A</v>
      </c>
    </row>
    <row r="3826" spans="2:5">
      <c r="B3826" s="2" t="e">
        <f>NA()</f>
        <v>#N/A</v>
      </c>
      <c r="C3826" s="6" t="e">
        <f>NA()</f>
        <v>#N/A</v>
      </c>
      <c r="D3826" s="1" t="e">
        <f t="shared" si="63"/>
        <v>#N/A</v>
      </c>
      <c r="E3826" s="1" t="e">
        <f>(C3826-MAX(C$7:C3826))/MAX(C$7:C3826)</f>
        <v>#N/A</v>
      </c>
    </row>
    <row r="3827" spans="2:5">
      <c r="B3827" s="2" t="e">
        <f>NA()</f>
        <v>#N/A</v>
      </c>
      <c r="C3827" s="6" t="e">
        <f>NA()</f>
        <v>#N/A</v>
      </c>
      <c r="D3827" s="1" t="e">
        <f t="shared" si="63"/>
        <v>#N/A</v>
      </c>
      <c r="E3827" s="1" t="e">
        <f>(C3827-MAX(C$7:C3827))/MAX(C$7:C3827)</f>
        <v>#N/A</v>
      </c>
    </row>
    <row r="3828" spans="2:5">
      <c r="B3828" s="2" t="e">
        <f>NA()</f>
        <v>#N/A</v>
      </c>
      <c r="C3828" s="6" t="e">
        <f>NA()</f>
        <v>#N/A</v>
      </c>
      <c r="D3828" s="1" t="e">
        <f t="shared" si="63"/>
        <v>#N/A</v>
      </c>
      <c r="E3828" s="1" t="e">
        <f>(C3828-MAX(C$7:C3828))/MAX(C$7:C3828)</f>
        <v>#N/A</v>
      </c>
    </row>
    <row r="3829" spans="2:5">
      <c r="B3829" s="2" t="e">
        <f>NA()</f>
        <v>#N/A</v>
      </c>
      <c r="C3829" s="6" t="e">
        <f>NA()</f>
        <v>#N/A</v>
      </c>
      <c r="D3829" s="1" t="e">
        <f t="shared" si="63"/>
        <v>#N/A</v>
      </c>
      <c r="E3829" s="1" t="e">
        <f>(C3829-MAX(C$7:C3829))/MAX(C$7:C3829)</f>
        <v>#N/A</v>
      </c>
    </row>
    <row r="3830" spans="2:5">
      <c r="B3830" s="2" t="e">
        <f>NA()</f>
        <v>#N/A</v>
      </c>
      <c r="C3830" s="6" t="e">
        <f>NA()</f>
        <v>#N/A</v>
      </c>
      <c r="D3830" s="1" t="e">
        <f t="shared" si="63"/>
        <v>#N/A</v>
      </c>
      <c r="E3830" s="1" t="e">
        <f>(C3830-MAX(C$7:C3830))/MAX(C$7:C3830)</f>
        <v>#N/A</v>
      </c>
    </row>
    <row r="3831" spans="2:5">
      <c r="B3831" s="2" t="e">
        <f>NA()</f>
        <v>#N/A</v>
      </c>
      <c r="C3831" s="6" t="e">
        <f>NA()</f>
        <v>#N/A</v>
      </c>
      <c r="D3831" s="1" t="e">
        <f t="shared" si="63"/>
        <v>#N/A</v>
      </c>
      <c r="E3831" s="1" t="e">
        <f>(C3831-MAX(C$7:C3831))/MAX(C$7:C3831)</f>
        <v>#N/A</v>
      </c>
    </row>
    <row r="3832" spans="2:5">
      <c r="B3832" s="2" t="e">
        <f>NA()</f>
        <v>#N/A</v>
      </c>
      <c r="C3832" s="6" t="e">
        <f>NA()</f>
        <v>#N/A</v>
      </c>
      <c r="D3832" s="1" t="e">
        <f t="shared" si="63"/>
        <v>#N/A</v>
      </c>
      <c r="E3832" s="1" t="e">
        <f>(C3832-MAX(C$7:C3832))/MAX(C$7:C3832)</f>
        <v>#N/A</v>
      </c>
    </row>
    <row r="3833" spans="2:5">
      <c r="B3833" s="2" t="e">
        <f>NA()</f>
        <v>#N/A</v>
      </c>
      <c r="C3833" s="6" t="e">
        <f>NA()</f>
        <v>#N/A</v>
      </c>
      <c r="D3833" s="1" t="e">
        <f t="shared" si="63"/>
        <v>#N/A</v>
      </c>
      <c r="E3833" s="1" t="e">
        <f>(C3833-MAX(C$7:C3833))/MAX(C$7:C3833)</f>
        <v>#N/A</v>
      </c>
    </row>
    <row r="3834" spans="2:5">
      <c r="B3834" s="2" t="e">
        <f>NA()</f>
        <v>#N/A</v>
      </c>
      <c r="C3834" s="6" t="e">
        <f>NA()</f>
        <v>#N/A</v>
      </c>
      <c r="D3834" s="1" t="e">
        <f t="shared" si="63"/>
        <v>#N/A</v>
      </c>
      <c r="E3834" s="1" t="e">
        <f>(C3834-MAX(C$7:C3834))/MAX(C$7:C3834)</f>
        <v>#N/A</v>
      </c>
    </row>
    <row r="3835" spans="2:5">
      <c r="B3835" s="2" t="e">
        <f>NA()</f>
        <v>#N/A</v>
      </c>
      <c r="C3835" s="6" t="e">
        <f>NA()</f>
        <v>#N/A</v>
      </c>
      <c r="D3835" s="1" t="e">
        <f t="shared" si="63"/>
        <v>#N/A</v>
      </c>
      <c r="E3835" s="1" t="e">
        <f>(C3835-MAX(C$7:C3835))/MAX(C$7:C3835)</f>
        <v>#N/A</v>
      </c>
    </row>
    <row r="3836" spans="2:5">
      <c r="B3836" s="2" t="e">
        <f>NA()</f>
        <v>#N/A</v>
      </c>
      <c r="C3836" s="6" t="e">
        <f>NA()</f>
        <v>#N/A</v>
      </c>
      <c r="D3836" s="1" t="e">
        <f t="shared" si="63"/>
        <v>#N/A</v>
      </c>
      <c r="E3836" s="1" t="e">
        <f>(C3836-MAX(C$7:C3836))/MAX(C$7:C3836)</f>
        <v>#N/A</v>
      </c>
    </row>
    <row r="3837" spans="2:5">
      <c r="B3837" s="2" t="e">
        <f>NA()</f>
        <v>#N/A</v>
      </c>
      <c r="C3837" s="6" t="e">
        <f>NA()</f>
        <v>#N/A</v>
      </c>
      <c r="D3837" s="1" t="e">
        <f t="shared" si="63"/>
        <v>#N/A</v>
      </c>
      <c r="E3837" s="1" t="e">
        <f>(C3837-MAX(C$7:C3837))/MAX(C$7:C3837)</f>
        <v>#N/A</v>
      </c>
    </row>
    <row r="3838" spans="2:5">
      <c r="B3838" s="2" t="e">
        <f>NA()</f>
        <v>#N/A</v>
      </c>
      <c r="C3838" s="6" t="e">
        <f>NA()</f>
        <v>#N/A</v>
      </c>
      <c r="D3838" s="1" t="e">
        <f t="shared" si="63"/>
        <v>#N/A</v>
      </c>
      <c r="E3838" s="1" t="e">
        <f>(C3838-MAX(C$7:C3838))/MAX(C$7:C3838)</f>
        <v>#N/A</v>
      </c>
    </row>
    <row r="3839" spans="2:5">
      <c r="B3839" s="2" t="e">
        <f>NA()</f>
        <v>#N/A</v>
      </c>
      <c r="C3839" s="6" t="e">
        <f>NA()</f>
        <v>#N/A</v>
      </c>
      <c r="D3839" s="1" t="e">
        <f t="shared" si="63"/>
        <v>#N/A</v>
      </c>
      <c r="E3839" s="1" t="e">
        <f>(C3839-MAX(C$7:C3839))/MAX(C$7:C3839)</f>
        <v>#N/A</v>
      </c>
    </row>
    <row r="3840" spans="2:5">
      <c r="B3840" s="2" t="e">
        <f>NA()</f>
        <v>#N/A</v>
      </c>
      <c r="C3840" s="6" t="e">
        <f>NA()</f>
        <v>#N/A</v>
      </c>
      <c r="D3840" s="1" t="e">
        <f t="shared" si="63"/>
        <v>#N/A</v>
      </c>
      <c r="E3840" s="1" t="e">
        <f>(C3840-MAX(C$7:C3840))/MAX(C$7:C3840)</f>
        <v>#N/A</v>
      </c>
    </row>
    <row r="3841" spans="2:5">
      <c r="B3841" s="2" t="e">
        <f>NA()</f>
        <v>#N/A</v>
      </c>
      <c r="C3841" s="6" t="e">
        <f>NA()</f>
        <v>#N/A</v>
      </c>
      <c r="D3841" s="1" t="e">
        <f t="shared" si="63"/>
        <v>#N/A</v>
      </c>
      <c r="E3841" s="1" t="e">
        <f>(C3841-MAX(C$7:C3841))/MAX(C$7:C3841)</f>
        <v>#N/A</v>
      </c>
    </row>
    <row r="3842" spans="2:5">
      <c r="B3842" s="2" t="e">
        <f>NA()</f>
        <v>#N/A</v>
      </c>
      <c r="C3842" s="6" t="e">
        <f>NA()</f>
        <v>#N/A</v>
      </c>
      <c r="D3842" s="1" t="e">
        <f t="shared" si="63"/>
        <v>#N/A</v>
      </c>
      <c r="E3842" s="1" t="e">
        <f>(C3842-MAX(C$7:C3842))/MAX(C$7:C3842)</f>
        <v>#N/A</v>
      </c>
    </row>
    <row r="3843" spans="2:5">
      <c r="B3843" s="2" t="e">
        <f>NA()</f>
        <v>#N/A</v>
      </c>
      <c r="C3843" s="6" t="e">
        <f>NA()</f>
        <v>#N/A</v>
      </c>
      <c r="D3843" s="1" t="e">
        <f t="shared" si="63"/>
        <v>#N/A</v>
      </c>
      <c r="E3843" s="1" t="e">
        <f>(C3843-MAX(C$7:C3843))/MAX(C$7:C3843)</f>
        <v>#N/A</v>
      </c>
    </row>
    <row r="3844" spans="2:5">
      <c r="B3844" s="2" t="e">
        <f>NA()</f>
        <v>#N/A</v>
      </c>
      <c r="C3844" s="6" t="e">
        <f>NA()</f>
        <v>#N/A</v>
      </c>
      <c r="D3844" s="1" t="e">
        <f t="shared" si="63"/>
        <v>#N/A</v>
      </c>
      <c r="E3844" s="1" t="e">
        <f>(C3844-MAX(C$7:C3844))/MAX(C$7:C3844)</f>
        <v>#N/A</v>
      </c>
    </row>
    <row r="3845" spans="2:5">
      <c r="B3845" s="2" t="e">
        <f>NA()</f>
        <v>#N/A</v>
      </c>
      <c r="C3845" s="6" t="e">
        <f>NA()</f>
        <v>#N/A</v>
      </c>
      <c r="D3845" s="1" t="e">
        <f t="shared" si="63"/>
        <v>#N/A</v>
      </c>
      <c r="E3845" s="1" t="e">
        <f>(C3845-MAX(C$7:C3845))/MAX(C$7:C3845)</f>
        <v>#N/A</v>
      </c>
    </row>
    <row r="3846" spans="2:5">
      <c r="B3846" s="2" t="e">
        <f>NA()</f>
        <v>#N/A</v>
      </c>
      <c r="C3846" s="6" t="e">
        <f>NA()</f>
        <v>#N/A</v>
      </c>
      <c r="D3846" s="1" t="e">
        <f t="shared" si="63"/>
        <v>#N/A</v>
      </c>
      <c r="E3846" s="1" t="e">
        <f>(C3846-MAX(C$7:C3846))/MAX(C$7:C3846)</f>
        <v>#N/A</v>
      </c>
    </row>
    <row r="3847" spans="2:5">
      <c r="B3847" s="2" t="e">
        <f>NA()</f>
        <v>#N/A</v>
      </c>
      <c r="C3847" s="6" t="e">
        <f>NA()</f>
        <v>#N/A</v>
      </c>
      <c r="D3847" s="1" t="e">
        <f t="shared" si="63"/>
        <v>#N/A</v>
      </c>
      <c r="E3847" s="1" t="e">
        <f>(C3847-MAX(C$7:C3847))/MAX(C$7:C3847)</f>
        <v>#N/A</v>
      </c>
    </row>
    <row r="3848" spans="2:5">
      <c r="B3848" s="2" t="e">
        <f>NA()</f>
        <v>#N/A</v>
      </c>
      <c r="C3848" s="6" t="e">
        <f>NA()</f>
        <v>#N/A</v>
      </c>
      <c r="D3848" s="1" t="e">
        <f t="shared" si="63"/>
        <v>#N/A</v>
      </c>
      <c r="E3848" s="1" t="e">
        <f>(C3848-MAX(C$7:C3848))/MAX(C$7:C3848)</f>
        <v>#N/A</v>
      </c>
    </row>
    <row r="3849" spans="2:5">
      <c r="B3849" s="2" t="e">
        <f>NA()</f>
        <v>#N/A</v>
      </c>
      <c r="C3849" s="6" t="e">
        <f>NA()</f>
        <v>#N/A</v>
      </c>
      <c r="D3849" s="1" t="e">
        <f t="shared" ref="D3849:D3912" si="64">C3849/C3848-1</f>
        <v>#N/A</v>
      </c>
      <c r="E3849" s="1" t="e">
        <f>(C3849-MAX(C$7:C3849))/MAX(C$7:C3849)</f>
        <v>#N/A</v>
      </c>
    </row>
    <row r="3850" spans="2:5">
      <c r="B3850" s="2" t="e">
        <f>NA()</f>
        <v>#N/A</v>
      </c>
      <c r="C3850" s="6" t="e">
        <f>NA()</f>
        <v>#N/A</v>
      </c>
      <c r="D3850" s="1" t="e">
        <f t="shared" si="64"/>
        <v>#N/A</v>
      </c>
      <c r="E3850" s="1" t="e">
        <f>(C3850-MAX(C$7:C3850))/MAX(C$7:C3850)</f>
        <v>#N/A</v>
      </c>
    </row>
    <row r="3851" spans="2:5">
      <c r="B3851" s="2" t="e">
        <f>NA()</f>
        <v>#N/A</v>
      </c>
      <c r="C3851" s="6" t="e">
        <f>NA()</f>
        <v>#N/A</v>
      </c>
      <c r="D3851" s="1" t="e">
        <f t="shared" si="64"/>
        <v>#N/A</v>
      </c>
      <c r="E3851" s="1" t="e">
        <f>(C3851-MAX(C$7:C3851))/MAX(C$7:C3851)</f>
        <v>#N/A</v>
      </c>
    </row>
    <row r="3852" spans="2:5">
      <c r="B3852" s="2" t="e">
        <f>NA()</f>
        <v>#N/A</v>
      </c>
      <c r="C3852" s="6" t="e">
        <f>NA()</f>
        <v>#N/A</v>
      </c>
      <c r="D3852" s="1" t="e">
        <f t="shared" si="64"/>
        <v>#N/A</v>
      </c>
      <c r="E3852" s="1" t="e">
        <f>(C3852-MAX(C$7:C3852))/MAX(C$7:C3852)</f>
        <v>#N/A</v>
      </c>
    </row>
    <row r="3853" spans="2:5">
      <c r="B3853" s="2" t="e">
        <f>NA()</f>
        <v>#N/A</v>
      </c>
      <c r="C3853" s="6" t="e">
        <f>NA()</f>
        <v>#N/A</v>
      </c>
      <c r="D3853" s="1" t="e">
        <f t="shared" si="64"/>
        <v>#N/A</v>
      </c>
      <c r="E3853" s="1" t="e">
        <f>(C3853-MAX(C$7:C3853))/MAX(C$7:C3853)</f>
        <v>#N/A</v>
      </c>
    </row>
    <row r="3854" spans="2:5">
      <c r="B3854" s="2" t="e">
        <f>NA()</f>
        <v>#N/A</v>
      </c>
      <c r="C3854" s="6" t="e">
        <f>NA()</f>
        <v>#N/A</v>
      </c>
      <c r="D3854" s="1" t="e">
        <f t="shared" si="64"/>
        <v>#N/A</v>
      </c>
      <c r="E3854" s="1" t="e">
        <f>(C3854-MAX(C$7:C3854))/MAX(C$7:C3854)</f>
        <v>#N/A</v>
      </c>
    </row>
    <row r="3855" spans="2:5">
      <c r="B3855" s="2" t="e">
        <f>NA()</f>
        <v>#N/A</v>
      </c>
      <c r="C3855" s="6" t="e">
        <f>NA()</f>
        <v>#N/A</v>
      </c>
      <c r="D3855" s="1" t="e">
        <f t="shared" si="64"/>
        <v>#N/A</v>
      </c>
      <c r="E3855" s="1" t="e">
        <f>(C3855-MAX(C$7:C3855))/MAX(C$7:C3855)</f>
        <v>#N/A</v>
      </c>
    </row>
    <row r="3856" spans="2:5">
      <c r="B3856" s="2" t="e">
        <f>NA()</f>
        <v>#N/A</v>
      </c>
      <c r="C3856" s="6" t="e">
        <f>NA()</f>
        <v>#N/A</v>
      </c>
      <c r="D3856" s="1" t="e">
        <f t="shared" si="64"/>
        <v>#N/A</v>
      </c>
      <c r="E3856" s="1" t="e">
        <f>(C3856-MAX(C$7:C3856))/MAX(C$7:C3856)</f>
        <v>#N/A</v>
      </c>
    </row>
    <row r="3857" spans="2:5">
      <c r="B3857" s="2" t="e">
        <f>NA()</f>
        <v>#N/A</v>
      </c>
      <c r="C3857" s="6" t="e">
        <f>NA()</f>
        <v>#N/A</v>
      </c>
      <c r="D3857" s="1" t="e">
        <f t="shared" si="64"/>
        <v>#N/A</v>
      </c>
      <c r="E3857" s="1" t="e">
        <f>(C3857-MAX(C$7:C3857))/MAX(C$7:C3857)</f>
        <v>#N/A</v>
      </c>
    </row>
    <row r="3858" spans="2:5">
      <c r="B3858" s="2" t="e">
        <f>NA()</f>
        <v>#N/A</v>
      </c>
      <c r="C3858" s="6" t="e">
        <f>NA()</f>
        <v>#N/A</v>
      </c>
      <c r="D3858" s="1" t="e">
        <f t="shared" si="64"/>
        <v>#N/A</v>
      </c>
      <c r="E3858" s="1" t="e">
        <f>(C3858-MAX(C$7:C3858))/MAX(C$7:C3858)</f>
        <v>#N/A</v>
      </c>
    </row>
    <row r="3859" spans="2:5">
      <c r="B3859" s="2" t="e">
        <f>NA()</f>
        <v>#N/A</v>
      </c>
      <c r="C3859" s="6" t="e">
        <f>NA()</f>
        <v>#N/A</v>
      </c>
      <c r="D3859" s="1" t="e">
        <f t="shared" si="64"/>
        <v>#N/A</v>
      </c>
      <c r="E3859" s="1" t="e">
        <f>(C3859-MAX(C$7:C3859))/MAX(C$7:C3859)</f>
        <v>#N/A</v>
      </c>
    </row>
    <row r="3860" spans="2:5">
      <c r="B3860" s="2" t="e">
        <f>NA()</f>
        <v>#N/A</v>
      </c>
      <c r="C3860" s="6" t="e">
        <f>NA()</f>
        <v>#N/A</v>
      </c>
      <c r="D3860" s="1" t="e">
        <f t="shared" si="64"/>
        <v>#N/A</v>
      </c>
      <c r="E3860" s="1" t="e">
        <f>(C3860-MAX(C$7:C3860))/MAX(C$7:C3860)</f>
        <v>#N/A</v>
      </c>
    </row>
    <row r="3861" spans="2:5">
      <c r="B3861" s="2" t="e">
        <f>NA()</f>
        <v>#N/A</v>
      </c>
      <c r="C3861" s="6" t="e">
        <f>NA()</f>
        <v>#N/A</v>
      </c>
      <c r="D3861" s="1" t="e">
        <f t="shared" si="64"/>
        <v>#N/A</v>
      </c>
      <c r="E3861" s="1" t="e">
        <f>(C3861-MAX(C$7:C3861))/MAX(C$7:C3861)</f>
        <v>#N/A</v>
      </c>
    </row>
    <row r="3862" spans="2:5">
      <c r="B3862" s="2" t="e">
        <f>NA()</f>
        <v>#N/A</v>
      </c>
      <c r="C3862" s="6" t="e">
        <f>NA()</f>
        <v>#N/A</v>
      </c>
      <c r="D3862" s="1" t="e">
        <f t="shared" si="64"/>
        <v>#N/A</v>
      </c>
      <c r="E3862" s="1" t="e">
        <f>(C3862-MAX(C$7:C3862))/MAX(C$7:C3862)</f>
        <v>#N/A</v>
      </c>
    </row>
    <row r="3863" spans="2:5">
      <c r="B3863" s="2" t="e">
        <f>NA()</f>
        <v>#N/A</v>
      </c>
      <c r="C3863" s="6" t="e">
        <f>NA()</f>
        <v>#N/A</v>
      </c>
      <c r="D3863" s="1" t="e">
        <f t="shared" si="64"/>
        <v>#N/A</v>
      </c>
      <c r="E3863" s="1" t="e">
        <f>(C3863-MAX(C$7:C3863))/MAX(C$7:C3863)</f>
        <v>#N/A</v>
      </c>
    </row>
    <row r="3864" spans="2:5">
      <c r="B3864" s="2" t="e">
        <f>NA()</f>
        <v>#N/A</v>
      </c>
      <c r="C3864" s="6" t="e">
        <f>NA()</f>
        <v>#N/A</v>
      </c>
      <c r="D3864" s="1" t="e">
        <f t="shared" si="64"/>
        <v>#N/A</v>
      </c>
      <c r="E3864" s="1" t="e">
        <f>(C3864-MAX(C$7:C3864))/MAX(C$7:C3864)</f>
        <v>#N/A</v>
      </c>
    </row>
    <row r="3865" spans="2:5">
      <c r="B3865" s="2" t="e">
        <f>NA()</f>
        <v>#N/A</v>
      </c>
      <c r="C3865" s="6" t="e">
        <f>NA()</f>
        <v>#N/A</v>
      </c>
      <c r="D3865" s="1" t="e">
        <f t="shared" si="64"/>
        <v>#N/A</v>
      </c>
      <c r="E3865" s="1" t="e">
        <f>(C3865-MAX(C$7:C3865))/MAX(C$7:C3865)</f>
        <v>#N/A</v>
      </c>
    </row>
    <row r="3866" spans="2:5">
      <c r="B3866" s="2" t="e">
        <f>NA()</f>
        <v>#N/A</v>
      </c>
      <c r="C3866" s="6" t="e">
        <f>NA()</f>
        <v>#N/A</v>
      </c>
      <c r="D3866" s="1" t="e">
        <f t="shared" si="64"/>
        <v>#N/A</v>
      </c>
      <c r="E3866" s="1" t="e">
        <f>(C3866-MAX(C$7:C3866))/MAX(C$7:C3866)</f>
        <v>#N/A</v>
      </c>
    </row>
    <row r="3867" spans="2:5">
      <c r="B3867" s="2" t="e">
        <f>NA()</f>
        <v>#N/A</v>
      </c>
      <c r="C3867" s="6" t="e">
        <f>NA()</f>
        <v>#N/A</v>
      </c>
      <c r="D3867" s="1" t="e">
        <f t="shared" si="64"/>
        <v>#N/A</v>
      </c>
      <c r="E3867" s="1" t="e">
        <f>(C3867-MAX(C$7:C3867))/MAX(C$7:C3867)</f>
        <v>#N/A</v>
      </c>
    </row>
    <row r="3868" spans="2:5">
      <c r="B3868" s="2" t="e">
        <f>NA()</f>
        <v>#N/A</v>
      </c>
      <c r="C3868" s="6" t="e">
        <f>NA()</f>
        <v>#N/A</v>
      </c>
      <c r="D3868" s="1" t="e">
        <f t="shared" si="64"/>
        <v>#N/A</v>
      </c>
      <c r="E3868" s="1" t="e">
        <f>(C3868-MAX(C$7:C3868))/MAX(C$7:C3868)</f>
        <v>#N/A</v>
      </c>
    </row>
    <row r="3869" spans="2:5">
      <c r="B3869" s="2" t="e">
        <f>NA()</f>
        <v>#N/A</v>
      </c>
      <c r="C3869" s="6" t="e">
        <f>NA()</f>
        <v>#N/A</v>
      </c>
      <c r="D3869" s="1" t="e">
        <f t="shared" si="64"/>
        <v>#N/A</v>
      </c>
      <c r="E3869" s="1" t="e">
        <f>(C3869-MAX(C$7:C3869))/MAX(C$7:C3869)</f>
        <v>#N/A</v>
      </c>
    </row>
    <row r="3870" spans="2:5">
      <c r="B3870" s="2" t="e">
        <f>NA()</f>
        <v>#N/A</v>
      </c>
      <c r="C3870" s="6" t="e">
        <f>NA()</f>
        <v>#N/A</v>
      </c>
      <c r="D3870" s="1" t="e">
        <f t="shared" si="64"/>
        <v>#N/A</v>
      </c>
      <c r="E3870" s="1" t="e">
        <f>(C3870-MAX(C$7:C3870))/MAX(C$7:C3870)</f>
        <v>#N/A</v>
      </c>
    </row>
    <row r="3871" spans="2:5">
      <c r="B3871" s="2" t="e">
        <f>NA()</f>
        <v>#N/A</v>
      </c>
      <c r="C3871" s="6" t="e">
        <f>NA()</f>
        <v>#N/A</v>
      </c>
      <c r="D3871" s="1" t="e">
        <f t="shared" si="64"/>
        <v>#N/A</v>
      </c>
      <c r="E3871" s="1" t="e">
        <f>(C3871-MAX(C$7:C3871))/MAX(C$7:C3871)</f>
        <v>#N/A</v>
      </c>
    </row>
    <row r="3872" spans="2:5">
      <c r="B3872" s="2" t="e">
        <f>NA()</f>
        <v>#N/A</v>
      </c>
      <c r="C3872" s="6" t="e">
        <f>NA()</f>
        <v>#N/A</v>
      </c>
      <c r="D3872" s="1" t="e">
        <f t="shared" si="64"/>
        <v>#N/A</v>
      </c>
      <c r="E3872" s="1" t="e">
        <f>(C3872-MAX(C$7:C3872))/MAX(C$7:C3872)</f>
        <v>#N/A</v>
      </c>
    </row>
    <row r="3873" spans="2:5">
      <c r="B3873" s="2" t="e">
        <f>NA()</f>
        <v>#N/A</v>
      </c>
      <c r="C3873" s="6" t="e">
        <f>NA()</f>
        <v>#N/A</v>
      </c>
      <c r="D3873" s="1" t="e">
        <f t="shared" si="64"/>
        <v>#N/A</v>
      </c>
      <c r="E3873" s="1" t="e">
        <f>(C3873-MAX(C$7:C3873))/MAX(C$7:C3873)</f>
        <v>#N/A</v>
      </c>
    </row>
    <row r="3874" spans="2:5">
      <c r="B3874" s="2" t="e">
        <f>NA()</f>
        <v>#N/A</v>
      </c>
      <c r="C3874" s="6" t="e">
        <f>NA()</f>
        <v>#N/A</v>
      </c>
      <c r="D3874" s="1" t="e">
        <f t="shared" si="64"/>
        <v>#N/A</v>
      </c>
      <c r="E3874" s="1" t="e">
        <f>(C3874-MAX(C$7:C3874))/MAX(C$7:C3874)</f>
        <v>#N/A</v>
      </c>
    </row>
    <row r="3875" spans="2:5">
      <c r="B3875" s="2" t="e">
        <f>NA()</f>
        <v>#N/A</v>
      </c>
      <c r="C3875" s="6" t="e">
        <f>NA()</f>
        <v>#N/A</v>
      </c>
      <c r="D3875" s="1" t="e">
        <f t="shared" si="64"/>
        <v>#N/A</v>
      </c>
      <c r="E3875" s="1" t="e">
        <f>(C3875-MAX(C$7:C3875))/MAX(C$7:C3875)</f>
        <v>#N/A</v>
      </c>
    </row>
    <row r="3876" spans="2:5">
      <c r="B3876" s="2" t="e">
        <f>NA()</f>
        <v>#N/A</v>
      </c>
      <c r="C3876" s="6" t="e">
        <f>NA()</f>
        <v>#N/A</v>
      </c>
      <c r="D3876" s="1" t="e">
        <f t="shared" si="64"/>
        <v>#N/A</v>
      </c>
      <c r="E3876" s="1" t="e">
        <f>(C3876-MAX(C$7:C3876))/MAX(C$7:C3876)</f>
        <v>#N/A</v>
      </c>
    </row>
    <row r="3877" spans="2:5">
      <c r="B3877" s="2" t="e">
        <f>NA()</f>
        <v>#N/A</v>
      </c>
      <c r="C3877" s="6" t="e">
        <f>NA()</f>
        <v>#N/A</v>
      </c>
      <c r="D3877" s="1" t="e">
        <f t="shared" si="64"/>
        <v>#N/A</v>
      </c>
      <c r="E3877" s="1" t="e">
        <f>(C3877-MAX(C$7:C3877))/MAX(C$7:C3877)</f>
        <v>#N/A</v>
      </c>
    </row>
    <row r="3878" spans="2:5">
      <c r="B3878" s="2" t="e">
        <f>NA()</f>
        <v>#N/A</v>
      </c>
      <c r="C3878" s="6" t="e">
        <f>NA()</f>
        <v>#N/A</v>
      </c>
      <c r="D3878" s="1" t="e">
        <f t="shared" si="64"/>
        <v>#N/A</v>
      </c>
      <c r="E3878" s="1" t="e">
        <f>(C3878-MAX(C$7:C3878))/MAX(C$7:C3878)</f>
        <v>#N/A</v>
      </c>
    </row>
    <row r="3879" spans="2:5">
      <c r="B3879" s="2" t="e">
        <f>NA()</f>
        <v>#N/A</v>
      </c>
      <c r="C3879" s="6" t="e">
        <f>NA()</f>
        <v>#N/A</v>
      </c>
      <c r="D3879" s="1" t="e">
        <f t="shared" si="64"/>
        <v>#N/A</v>
      </c>
      <c r="E3879" s="1" t="e">
        <f>(C3879-MAX(C$7:C3879))/MAX(C$7:C3879)</f>
        <v>#N/A</v>
      </c>
    </row>
    <row r="3880" spans="2:5">
      <c r="B3880" s="2" t="e">
        <f>NA()</f>
        <v>#N/A</v>
      </c>
      <c r="C3880" s="6" t="e">
        <f>NA()</f>
        <v>#N/A</v>
      </c>
      <c r="D3880" s="1" t="e">
        <f t="shared" si="64"/>
        <v>#N/A</v>
      </c>
      <c r="E3880" s="1" t="e">
        <f>(C3880-MAX(C$7:C3880))/MAX(C$7:C3880)</f>
        <v>#N/A</v>
      </c>
    </row>
    <row r="3881" spans="2:5">
      <c r="B3881" s="2" t="e">
        <f>NA()</f>
        <v>#N/A</v>
      </c>
      <c r="C3881" s="6" t="e">
        <f>NA()</f>
        <v>#N/A</v>
      </c>
      <c r="D3881" s="1" t="e">
        <f t="shared" si="64"/>
        <v>#N/A</v>
      </c>
      <c r="E3881" s="1" t="e">
        <f>(C3881-MAX(C$7:C3881))/MAX(C$7:C3881)</f>
        <v>#N/A</v>
      </c>
    </row>
    <row r="3882" spans="2:5">
      <c r="B3882" s="2" t="e">
        <f>NA()</f>
        <v>#N/A</v>
      </c>
      <c r="C3882" s="6" t="e">
        <f>NA()</f>
        <v>#N/A</v>
      </c>
      <c r="D3882" s="1" t="e">
        <f t="shared" si="64"/>
        <v>#N/A</v>
      </c>
      <c r="E3882" s="1" t="e">
        <f>(C3882-MAX(C$7:C3882))/MAX(C$7:C3882)</f>
        <v>#N/A</v>
      </c>
    </row>
    <row r="3883" spans="2:5">
      <c r="B3883" s="2" t="e">
        <f>NA()</f>
        <v>#N/A</v>
      </c>
      <c r="C3883" s="6" t="e">
        <f>NA()</f>
        <v>#N/A</v>
      </c>
      <c r="D3883" s="1" t="e">
        <f t="shared" si="64"/>
        <v>#N/A</v>
      </c>
      <c r="E3883" s="1" t="e">
        <f>(C3883-MAX(C$7:C3883))/MAX(C$7:C3883)</f>
        <v>#N/A</v>
      </c>
    </row>
    <row r="3884" spans="2:5">
      <c r="B3884" s="2" t="e">
        <f>NA()</f>
        <v>#N/A</v>
      </c>
      <c r="C3884" s="6" t="e">
        <f>NA()</f>
        <v>#N/A</v>
      </c>
      <c r="D3884" s="1" t="e">
        <f t="shared" si="64"/>
        <v>#N/A</v>
      </c>
      <c r="E3884" s="1" t="e">
        <f>(C3884-MAX(C$7:C3884))/MAX(C$7:C3884)</f>
        <v>#N/A</v>
      </c>
    </row>
    <row r="3885" spans="2:5">
      <c r="B3885" s="2" t="e">
        <f>NA()</f>
        <v>#N/A</v>
      </c>
      <c r="C3885" s="6" t="e">
        <f>NA()</f>
        <v>#N/A</v>
      </c>
      <c r="D3885" s="1" t="e">
        <f t="shared" si="64"/>
        <v>#N/A</v>
      </c>
      <c r="E3885" s="1" t="e">
        <f>(C3885-MAX(C$7:C3885))/MAX(C$7:C3885)</f>
        <v>#N/A</v>
      </c>
    </row>
    <row r="3886" spans="2:5">
      <c r="B3886" s="2" t="e">
        <f>NA()</f>
        <v>#N/A</v>
      </c>
      <c r="C3886" s="6" t="e">
        <f>NA()</f>
        <v>#N/A</v>
      </c>
      <c r="D3886" s="1" t="e">
        <f t="shared" si="64"/>
        <v>#N/A</v>
      </c>
      <c r="E3886" s="1" t="e">
        <f>(C3886-MAX(C$7:C3886))/MAX(C$7:C3886)</f>
        <v>#N/A</v>
      </c>
    </row>
    <row r="3887" spans="2:5">
      <c r="B3887" s="2" t="e">
        <f>NA()</f>
        <v>#N/A</v>
      </c>
      <c r="C3887" s="6" t="e">
        <f>NA()</f>
        <v>#N/A</v>
      </c>
      <c r="D3887" s="1" t="e">
        <f t="shared" si="64"/>
        <v>#N/A</v>
      </c>
      <c r="E3887" s="1" t="e">
        <f>(C3887-MAX(C$7:C3887))/MAX(C$7:C3887)</f>
        <v>#N/A</v>
      </c>
    </row>
    <row r="3888" spans="2:5">
      <c r="B3888" s="2" t="e">
        <f>NA()</f>
        <v>#N/A</v>
      </c>
      <c r="C3888" s="6" t="e">
        <f>NA()</f>
        <v>#N/A</v>
      </c>
      <c r="D3888" s="1" t="e">
        <f t="shared" si="64"/>
        <v>#N/A</v>
      </c>
      <c r="E3888" s="1" t="e">
        <f>(C3888-MAX(C$7:C3888))/MAX(C$7:C3888)</f>
        <v>#N/A</v>
      </c>
    </row>
    <row r="3889" spans="2:5">
      <c r="B3889" s="2" t="e">
        <f>NA()</f>
        <v>#N/A</v>
      </c>
      <c r="C3889" s="6" t="e">
        <f>NA()</f>
        <v>#N/A</v>
      </c>
      <c r="D3889" s="1" t="e">
        <f t="shared" si="64"/>
        <v>#N/A</v>
      </c>
      <c r="E3889" s="1" t="e">
        <f>(C3889-MAX(C$7:C3889))/MAX(C$7:C3889)</f>
        <v>#N/A</v>
      </c>
    </row>
    <row r="3890" spans="2:5">
      <c r="B3890" s="2" t="e">
        <f>NA()</f>
        <v>#N/A</v>
      </c>
      <c r="C3890" s="6" t="e">
        <f>NA()</f>
        <v>#N/A</v>
      </c>
      <c r="D3890" s="1" t="e">
        <f t="shared" si="64"/>
        <v>#N/A</v>
      </c>
      <c r="E3890" s="1" t="e">
        <f>(C3890-MAX(C$7:C3890))/MAX(C$7:C3890)</f>
        <v>#N/A</v>
      </c>
    </row>
    <row r="3891" spans="2:5">
      <c r="B3891" s="2" t="e">
        <f>NA()</f>
        <v>#N/A</v>
      </c>
      <c r="C3891" s="6" t="e">
        <f>NA()</f>
        <v>#N/A</v>
      </c>
      <c r="D3891" s="1" t="e">
        <f t="shared" si="64"/>
        <v>#N/A</v>
      </c>
      <c r="E3891" s="1" t="e">
        <f>(C3891-MAX(C$7:C3891))/MAX(C$7:C3891)</f>
        <v>#N/A</v>
      </c>
    </row>
    <row r="3892" spans="2:5">
      <c r="B3892" s="2" t="e">
        <f>NA()</f>
        <v>#N/A</v>
      </c>
      <c r="C3892" s="6" t="e">
        <f>NA()</f>
        <v>#N/A</v>
      </c>
      <c r="D3892" s="1" t="e">
        <f t="shared" si="64"/>
        <v>#N/A</v>
      </c>
      <c r="E3892" s="1" t="e">
        <f>(C3892-MAX(C$7:C3892))/MAX(C$7:C3892)</f>
        <v>#N/A</v>
      </c>
    </row>
    <row r="3893" spans="2:5">
      <c r="B3893" s="2" t="e">
        <f>NA()</f>
        <v>#N/A</v>
      </c>
      <c r="C3893" s="6" t="e">
        <f>NA()</f>
        <v>#N/A</v>
      </c>
      <c r="D3893" s="1" t="e">
        <f t="shared" si="64"/>
        <v>#N/A</v>
      </c>
      <c r="E3893" s="1" t="e">
        <f>(C3893-MAX(C$7:C3893))/MAX(C$7:C3893)</f>
        <v>#N/A</v>
      </c>
    </row>
    <row r="3894" spans="2:5">
      <c r="B3894" s="2" t="e">
        <f>NA()</f>
        <v>#N/A</v>
      </c>
      <c r="C3894" s="6" t="e">
        <f>NA()</f>
        <v>#N/A</v>
      </c>
      <c r="D3894" s="1" t="e">
        <f t="shared" si="64"/>
        <v>#N/A</v>
      </c>
      <c r="E3894" s="1" t="e">
        <f>(C3894-MAX(C$7:C3894))/MAX(C$7:C3894)</f>
        <v>#N/A</v>
      </c>
    </row>
    <row r="3895" spans="2:5">
      <c r="B3895" s="2" t="e">
        <f>NA()</f>
        <v>#N/A</v>
      </c>
      <c r="C3895" s="6" t="e">
        <f>NA()</f>
        <v>#N/A</v>
      </c>
      <c r="D3895" s="1" t="e">
        <f t="shared" si="64"/>
        <v>#N/A</v>
      </c>
      <c r="E3895" s="1" t="e">
        <f>(C3895-MAX(C$7:C3895))/MAX(C$7:C3895)</f>
        <v>#N/A</v>
      </c>
    </row>
    <row r="3896" spans="2:5">
      <c r="B3896" s="2" t="e">
        <f>NA()</f>
        <v>#N/A</v>
      </c>
      <c r="C3896" s="6" t="e">
        <f>NA()</f>
        <v>#N/A</v>
      </c>
      <c r="D3896" s="1" t="e">
        <f t="shared" si="64"/>
        <v>#N/A</v>
      </c>
      <c r="E3896" s="1" t="e">
        <f>(C3896-MAX(C$7:C3896))/MAX(C$7:C3896)</f>
        <v>#N/A</v>
      </c>
    </row>
    <row r="3897" spans="2:5">
      <c r="B3897" s="2" t="e">
        <f>NA()</f>
        <v>#N/A</v>
      </c>
      <c r="C3897" s="6" t="e">
        <f>NA()</f>
        <v>#N/A</v>
      </c>
      <c r="D3897" s="1" t="e">
        <f t="shared" si="64"/>
        <v>#N/A</v>
      </c>
      <c r="E3897" s="1" t="e">
        <f>(C3897-MAX(C$7:C3897))/MAX(C$7:C3897)</f>
        <v>#N/A</v>
      </c>
    </row>
    <row r="3898" spans="2:5">
      <c r="B3898" s="2" t="e">
        <f>NA()</f>
        <v>#N/A</v>
      </c>
      <c r="C3898" s="6" t="e">
        <f>NA()</f>
        <v>#N/A</v>
      </c>
      <c r="D3898" s="1" t="e">
        <f t="shared" si="64"/>
        <v>#N/A</v>
      </c>
      <c r="E3898" s="1" t="e">
        <f>(C3898-MAX(C$7:C3898))/MAX(C$7:C3898)</f>
        <v>#N/A</v>
      </c>
    </row>
    <row r="3899" spans="2:5">
      <c r="B3899" s="2" t="e">
        <f>NA()</f>
        <v>#N/A</v>
      </c>
      <c r="C3899" s="6" t="e">
        <f>NA()</f>
        <v>#N/A</v>
      </c>
      <c r="D3899" s="1" t="e">
        <f t="shared" si="64"/>
        <v>#N/A</v>
      </c>
      <c r="E3899" s="1" t="e">
        <f>(C3899-MAX(C$7:C3899))/MAX(C$7:C3899)</f>
        <v>#N/A</v>
      </c>
    </row>
    <row r="3900" spans="2:5">
      <c r="B3900" s="2" t="e">
        <f>NA()</f>
        <v>#N/A</v>
      </c>
      <c r="C3900" s="6" t="e">
        <f>NA()</f>
        <v>#N/A</v>
      </c>
      <c r="D3900" s="1" t="e">
        <f t="shared" si="64"/>
        <v>#N/A</v>
      </c>
      <c r="E3900" s="1" t="e">
        <f>(C3900-MAX(C$7:C3900))/MAX(C$7:C3900)</f>
        <v>#N/A</v>
      </c>
    </row>
    <row r="3901" spans="2:5">
      <c r="B3901" s="2" t="e">
        <f>NA()</f>
        <v>#N/A</v>
      </c>
      <c r="C3901" s="6" t="e">
        <f>NA()</f>
        <v>#N/A</v>
      </c>
      <c r="D3901" s="1" t="e">
        <f t="shared" si="64"/>
        <v>#N/A</v>
      </c>
      <c r="E3901" s="1" t="e">
        <f>(C3901-MAX(C$7:C3901))/MAX(C$7:C3901)</f>
        <v>#N/A</v>
      </c>
    </row>
    <row r="3902" spans="2:5">
      <c r="B3902" s="2" t="e">
        <f>NA()</f>
        <v>#N/A</v>
      </c>
      <c r="C3902" s="6" t="e">
        <f>NA()</f>
        <v>#N/A</v>
      </c>
      <c r="D3902" s="1" t="e">
        <f t="shared" si="64"/>
        <v>#N/A</v>
      </c>
      <c r="E3902" s="1" t="e">
        <f>(C3902-MAX(C$7:C3902))/MAX(C$7:C3902)</f>
        <v>#N/A</v>
      </c>
    </row>
    <row r="3903" spans="2:5">
      <c r="B3903" s="2" t="e">
        <f>NA()</f>
        <v>#N/A</v>
      </c>
      <c r="C3903" s="6" t="e">
        <f>NA()</f>
        <v>#N/A</v>
      </c>
      <c r="D3903" s="1" t="e">
        <f t="shared" si="64"/>
        <v>#N/A</v>
      </c>
      <c r="E3903" s="1" t="e">
        <f>(C3903-MAX(C$7:C3903))/MAX(C$7:C3903)</f>
        <v>#N/A</v>
      </c>
    </row>
    <row r="3904" spans="2:5">
      <c r="B3904" s="2" t="e">
        <f>NA()</f>
        <v>#N/A</v>
      </c>
      <c r="C3904" s="6" t="e">
        <f>NA()</f>
        <v>#N/A</v>
      </c>
      <c r="D3904" s="1" t="e">
        <f t="shared" si="64"/>
        <v>#N/A</v>
      </c>
      <c r="E3904" s="1" t="e">
        <f>(C3904-MAX(C$7:C3904))/MAX(C$7:C3904)</f>
        <v>#N/A</v>
      </c>
    </row>
    <row r="3905" spans="2:5">
      <c r="B3905" s="2" t="e">
        <f>NA()</f>
        <v>#N/A</v>
      </c>
      <c r="C3905" s="6" t="e">
        <f>NA()</f>
        <v>#N/A</v>
      </c>
      <c r="D3905" s="1" t="e">
        <f t="shared" si="64"/>
        <v>#N/A</v>
      </c>
      <c r="E3905" s="1" t="e">
        <f>(C3905-MAX(C$7:C3905))/MAX(C$7:C3905)</f>
        <v>#N/A</v>
      </c>
    </row>
    <row r="3906" spans="2:5">
      <c r="B3906" s="2" t="e">
        <f>NA()</f>
        <v>#N/A</v>
      </c>
      <c r="C3906" s="6" t="e">
        <f>NA()</f>
        <v>#N/A</v>
      </c>
      <c r="D3906" s="1" t="e">
        <f t="shared" si="64"/>
        <v>#N/A</v>
      </c>
      <c r="E3906" s="1" t="e">
        <f>(C3906-MAX(C$7:C3906))/MAX(C$7:C3906)</f>
        <v>#N/A</v>
      </c>
    </row>
    <row r="3907" spans="2:5">
      <c r="B3907" s="2" t="e">
        <f>NA()</f>
        <v>#N/A</v>
      </c>
      <c r="C3907" s="6" t="e">
        <f>NA()</f>
        <v>#N/A</v>
      </c>
      <c r="D3907" s="1" t="e">
        <f t="shared" si="64"/>
        <v>#N/A</v>
      </c>
      <c r="E3907" s="1" t="e">
        <f>(C3907-MAX(C$7:C3907))/MAX(C$7:C3907)</f>
        <v>#N/A</v>
      </c>
    </row>
    <row r="3908" spans="2:5">
      <c r="B3908" s="2" t="e">
        <f>NA()</f>
        <v>#N/A</v>
      </c>
      <c r="C3908" s="6" t="e">
        <f>NA()</f>
        <v>#N/A</v>
      </c>
      <c r="D3908" s="1" t="e">
        <f t="shared" si="64"/>
        <v>#N/A</v>
      </c>
      <c r="E3908" s="1" t="e">
        <f>(C3908-MAX(C$7:C3908))/MAX(C$7:C3908)</f>
        <v>#N/A</v>
      </c>
    </row>
    <row r="3909" spans="2:5">
      <c r="B3909" s="2" t="e">
        <f>NA()</f>
        <v>#N/A</v>
      </c>
      <c r="C3909" s="6" t="e">
        <f>NA()</f>
        <v>#N/A</v>
      </c>
      <c r="D3909" s="1" t="e">
        <f t="shared" si="64"/>
        <v>#N/A</v>
      </c>
      <c r="E3909" s="1" t="e">
        <f>(C3909-MAX(C$7:C3909))/MAX(C$7:C3909)</f>
        <v>#N/A</v>
      </c>
    </row>
    <row r="3910" spans="2:5">
      <c r="B3910" s="2" t="e">
        <f>NA()</f>
        <v>#N/A</v>
      </c>
      <c r="C3910" s="6" t="e">
        <f>NA()</f>
        <v>#N/A</v>
      </c>
      <c r="D3910" s="1" t="e">
        <f t="shared" si="64"/>
        <v>#N/A</v>
      </c>
      <c r="E3910" s="1" t="e">
        <f>(C3910-MAX(C$7:C3910))/MAX(C$7:C3910)</f>
        <v>#N/A</v>
      </c>
    </row>
    <row r="3911" spans="2:5">
      <c r="B3911" s="2" t="e">
        <f>NA()</f>
        <v>#N/A</v>
      </c>
      <c r="C3911" s="6" t="e">
        <f>NA()</f>
        <v>#N/A</v>
      </c>
      <c r="D3911" s="1" t="e">
        <f t="shared" si="64"/>
        <v>#N/A</v>
      </c>
      <c r="E3911" s="1" t="e">
        <f>(C3911-MAX(C$7:C3911))/MAX(C$7:C3911)</f>
        <v>#N/A</v>
      </c>
    </row>
    <row r="3912" spans="2:5">
      <c r="B3912" s="2" t="e">
        <f>NA()</f>
        <v>#N/A</v>
      </c>
      <c r="C3912" s="6" t="e">
        <f>NA()</f>
        <v>#N/A</v>
      </c>
      <c r="D3912" s="1" t="e">
        <f t="shared" si="64"/>
        <v>#N/A</v>
      </c>
      <c r="E3912" s="1" t="e">
        <f>(C3912-MAX(C$7:C3912))/MAX(C$7:C3912)</f>
        <v>#N/A</v>
      </c>
    </row>
    <row r="3913" spans="2:5">
      <c r="B3913" s="2" t="e">
        <f>NA()</f>
        <v>#N/A</v>
      </c>
      <c r="C3913" s="6" t="e">
        <f>NA()</f>
        <v>#N/A</v>
      </c>
      <c r="D3913" s="1" t="e">
        <f t="shared" ref="D3913:D3976" si="65">C3913/C3912-1</f>
        <v>#N/A</v>
      </c>
      <c r="E3913" s="1" t="e">
        <f>(C3913-MAX(C$7:C3913))/MAX(C$7:C3913)</f>
        <v>#N/A</v>
      </c>
    </row>
    <row r="3914" spans="2:5">
      <c r="B3914" s="2" t="e">
        <f>NA()</f>
        <v>#N/A</v>
      </c>
      <c r="C3914" s="6" t="e">
        <f>NA()</f>
        <v>#N/A</v>
      </c>
      <c r="D3914" s="1" t="e">
        <f t="shared" si="65"/>
        <v>#N/A</v>
      </c>
      <c r="E3914" s="1" t="e">
        <f>(C3914-MAX(C$7:C3914))/MAX(C$7:C3914)</f>
        <v>#N/A</v>
      </c>
    </row>
    <row r="3915" spans="2:5">
      <c r="B3915" s="2" t="e">
        <f>NA()</f>
        <v>#N/A</v>
      </c>
      <c r="C3915" s="6" t="e">
        <f>NA()</f>
        <v>#N/A</v>
      </c>
      <c r="D3915" s="1" t="e">
        <f t="shared" si="65"/>
        <v>#N/A</v>
      </c>
      <c r="E3915" s="1" t="e">
        <f>(C3915-MAX(C$7:C3915))/MAX(C$7:C3915)</f>
        <v>#N/A</v>
      </c>
    </row>
    <row r="3916" spans="2:5">
      <c r="B3916" s="2" t="e">
        <f>NA()</f>
        <v>#N/A</v>
      </c>
      <c r="C3916" s="6" t="e">
        <f>NA()</f>
        <v>#N/A</v>
      </c>
      <c r="D3916" s="1" t="e">
        <f t="shared" si="65"/>
        <v>#N/A</v>
      </c>
      <c r="E3916" s="1" t="e">
        <f>(C3916-MAX(C$7:C3916))/MAX(C$7:C3916)</f>
        <v>#N/A</v>
      </c>
    </row>
    <row r="3917" spans="2:5">
      <c r="B3917" s="2" t="e">
        <f>NA()</f>
        <v>#N/A</v>
      </c>
      <c r="C3917" s="6" t="e">
        <f>NA()</f>
        <v>#N/A</v>
      </c>
      <c r="D3917" s="1" t="e">
        <f t="shared" si="65"/>
        <v>#N/A</v>
      </c>
      <c r="E3917" s="1" t="e">
        <f>(C3917-MAX(C$7:C3917))/MAX(C$7:C3917)</f>
        <v>#N/A</v>
      </c>
    </row>
    <row r="3918" spans="2:5">
      <c r="B3918" s="2" t="e">
        <f>NA()</f>
        <v>#N/A</v>
      </c>
      <c r="C3918" s="6" t="e">
        <f>NA()</f>
        <v>#N/A</v>
      </c>
      <c r="D3918" s="1" t="e">
        <f t="shared" si="65"/>
        <v>#N/A</v>
      </c>
      <c r="E3918" s="1" t="e">
        <f>(C3918-MAX(C$7:C3918))/MAX(C$7:C3918)</f>
        <v>#N/A</v>
      </c>
    </row>
    <row r="3919" spans="2:5">
      <c r="B3919" s="2" t="e">
        <f>NA()</f>
        <v>#N/A</v>
      </c>
      <c r="C3919" s="6" t="e">
        <f>NA()</f>
        <v>#N/A</v>
      </c>
      <c r="D3919" s="1" t="e">
        <f t="shared" si="65"/>
        <v>#N/A</v>
      </c>
      <c r="E3919" s="1" t="e">
        <f>(C3919-MAX(C$7:C3919))/MAX(C$7:C3919)</f>
        <v>#N/A</v>
      </c>
    </row>
    <row r="3920" spans="2:5">
      <c r="B3920" s="2" t="e">
        <f>NA()</f>
        <v>#N/A</v>
      </c>
      <c r="C3920" s="6" t="e">
        <f>NA()</f>
        <v>#N/A</v>
      </c>
      <c r="D3920" s="1" t="e">
        <f t="shared" si="65"/>
        <v>#N/A</v>
      </c>
      <c r="E3920" s="1" t="e">
        <f>(C3920-MAX(C$7:C3920))/MAX(C$7:C3920)</f>
        <v>#N/A</v>
      </c>
    </row>
    <row r="3921" spans="2:5">
      <c r="B3921" s="2" t="e">
        <f>NA()</f>
        <v>#N/A</v>
      </c>
      <c r="C3921" s="6" t="e">
        <f>NA()</f>
        <v>#N/A</v>
      </c>
      <c r="D3921" s="1" t="e">
        <f t="shared" si="65"/>
        <v>#N/A</v>
      </c>
      <c r="E3921" s="1" t="e">
        <f>(C3921-MAX(C$7:C3921))/MAX(C$7:C3921)</f>
        <v>#N/A</v>
      </c>
    </row>
    <row r="3922" spans="2:5">
      <c r="B3922" s="2" t="e">
        <f>NA()</f>
        <v>#N/A</v>
      </c>
      <c r="C3922" s="6" t="e">
        <f>NA()</f>
        <v>#N/A</v>
      </c>
      <c r="D3922" s="1" t="e">
        <f t="shared" si="65"/>
        <v>#N/A</v>
      </c>
      <c r="E3922" s="1" t="e">
        <f>(C3922-MAX(C$7:C3922))/MAX(C$7:C3922)</f>
        <v>#N/A</v>
      </c>
    </row>
    <row r="3923" spans="2:5">
      <c r="B3923" s="2" t="e">
        <f>NA()</f>
        <v>#N/A</v>
      </c>
      <c r="C3923" s="6" t="e">
        <f>NA()</f>
        <v>#N/A</v>
      </c>
      <c r="D3923" s="1" t="e">
        <f t="shared" si="65"/>
        <v>#N/A</v>
      </c>
      <c r="E3923" s="1" t="e">
        <f>(C3923-MAX(C$7:C3923))/MAX(C$7:C3923)</f>
        <v>#N/A</v>
      </c>
    </row>
    <row r="3924" spans="2:5">
      <c r="B3924" s="2" t="e">
        <f>NA()</f>
        <v>#N/A</v>
      </c>
      <c r="C3924" s="6" t="e">
        <f>NA()</f>
        <v>#N/A</v>
      </c>
      <c r="D3924" s="1" t="e">
        <f t="shared" si="65"/>
        <v>#N/A</v>
      </c>
      <c r="E3924" s="1" t="e">
        <f>(C3924-MAX(C$7:C3924))/MAX(C$7:C3924)</f>
        <v>#N/A</v>
      </c>
    </row>
    <row r="3925" spans="2:5">
      <c r="B3925" s="2" t="e">
        <f>NA()</f>
        <v>#N/A</v>
      </c>
      <c r="C3925" s="6" t="e">
        <f>NA()</f>
        <v>#N/A</v>
      </c>
      <c r="D3925" s="1" t="e">
        <f t="shared" si="65"/>
        <v>#N/A</v>
      </c>
      <c r="E3925" s="1" t="e">
        <f>(C3925-MAX(C$7:C3925))/MAX(C$7:C3925)</f>
        <v>#N/A</v>
      </c>
    </row>
    <row r="3926" spans="2:5">
      <c r="B3926" s="2" t="e">
        <f>NA()</f>
        <v>#N/A</v>
      </c>
      <c r="C3926" s="6" t="e">
        <f>NA()</f>
        <v>#N/A</v>
      </c>
      <c r="D3926" s="1" t="e">
        <f t="shared" si="65"/>
        <v>#N/A</v>
      </c>
      <c r="E3926" s="1" t="e">
        <f>(C3926-MAX(C$7:C3926))/MAX(C$7:C3926)</f>
        <v>#N/A</v>
      </c>
    </row>
    <row r="3927" spans="2:5">
      <c r="B3927" s="2" t="e">
        <f>NA()</f>
        <v>#N/A</v>
      </c>
      <c r="C3927" s="6" t="e">
        <f>NA()</f>
        <v>#N/A</v>
      </c>
      <c r="D3927" s="1" t="e">
        <f t="shared" si="65"/>
        <v>#N/A</v>
      </c>
      <c r="E3927" s="1" t="e">
        <f>(C3927-MAX(C$7:C3927))/MAX(C$7:C3927)</f>
        <v>#N/A</v>
      </c>
    </row>
    <row r="3928" spans="2:5">
      <c r="B3928" s="2" t="e">
        <f>NA()</f>
        <v>#N/A</v>
      </c>
      <c r="C3928" s="6" t="e">
        <f>NA()</f>
        <v>#N/A</v>
      </c>
      <c r="D3928" s="1" t="e">
        <f t="shared" si="65"/>
        <v>#N/A</v>
      </c>
      <c r="E3928" s="1" t="e">
        <f>(C3928-MAX(C$7:C3928))/MAX(C$7:C3928)</f>
        <v>#N/A</v>
      </c>
    </row>
    <row r="3929" spans="2:5">
      <c r="B3929" s="2" t="e">
        <f>NA()</f>
        <v>#N/A</v>
      </c>
      <c r="C3929" s="6" t="e">
        <f>NA()</f>
        <v>#N/A</v>
      </c>
      <c r="D3929" s="1" t="e">
        <f t="shared" si="65"/>
        <v>#N/A</v>
      </c>
      <c r="E3929" s="1" t="e">
        <f>(C3929-MAX(C$7:C3929))/MAX(C$7:C3929)</f>
        <v>#N/A</v>
      </c>
    </row>
    <row r="3930" spans="2:5">
      <c r="B3930" s="2" t="e">
        <f>NA()</f>
        <v>#N/A</v>
      </c>
      <c r="C3930" s="6" t="e">
        <f>NA()</f>
        <v>#N/A</v>
      </c>
      <c r="D3930" s="1" t="e">
        <f t="shared" si="65"/>
        <v>#N/A</v>
      </c>
      <c r="E3930" s="1" t="e">
        <f>(C3930-MAX(C$7:C3930))/MAX(C$7:C3930)</f>
        <v>#N/A</v>
      </c>
    </row>
    <row r="3931" spans="2:5">
      <c r="B3931" s="2" t="e">
        <f>NA()</f>
        <v>#N/A</v>
      </c>
      <c r="C3931" s="6" t="e">
        <f>NA()</f>
        <v>#N/A</v>
      </c>
      <c r="D3931" s="1" t="e">
        <f t="shared" si="65"/>
        <v>#N/A</v>
      </c>
      <c r="E3931" s="1" t="e">
        <f>(C3931-MAX(C$7:C3931))/MAX(C$7:C3931)</f>
        <v>#N/A</v>
      </c>
    </row>
    <row r="3932" spans="2:5">
      <c r="B3932" s="2" t="e">
        <f>NA()</f>
        <v>#N/A</v>
      </c>
      <c r="C3932" s="6" t="e">
        <f>NA()</f>
        <v>#N/A</v>
      </c>
      <c r="D3932" s="1" t="e">
        <f t="shared" si="65"/>
        <v>#N/A</v>
      </c>
      <c r="E3932" s="1" t="e">
        <f>(C3932-MAX(C$7:C3932))/MAX(C$7:C3932)</f>
        <v>#N/A</v>
      </c>
    </row>
    <row r="3933" spans="2:5">
      <c r="B3933" s="2" t="e">
        <f>NA()</f>
        <v>#N/A</v>
      </c>
      <c r="C3933" s="6" t="e">
        <f>NA()</f>
        <v>#N/A</v>
      </c>
      <c r="D3933" s="1" t="e">
        <f t="shared" si="65"/>
        <v>#N/A</v>
      </c>
      <c r="E3933" s="1" t="e">
        <f>(C3933-MAX(C$7:C3933))/MAX(C$7:C3933)</f>
        <v>#N/A</v>
      </c>
    </row>
    <row r="3934" spans="2:5">
      <c r="B3934" s="2" t="e">
        <f>NA()</f>
        <v>#N/A</v>
      </c>
      <c r="C3934" s="6" t="e">
        <f>NA()</f>
        <v>#N/A</v>
      </c>
      <c r="D3934" s="1" t="e">
        <f t="shared" si="65"/>
        <v>#N/A</v>
      </c>
      <c r="E3934" s="1" t="e">
        <f>(C3934-MAX(C$7:C3934))/MAX(C$7:C3934)</f>
        <v>#N/A</v>
      </c>
    </row>
    <row r="3935" spans="2:5">
      <c r="B3935" s="2" t="e">
        <f>NA()</f>
        <v>#N/A</v>
      </c>
      <c r="C3935" s="6" t="e">
        <f>NA()</f>
        <v>#N/A</v>
      </c>
      <c r="D3935" s="1" t="e">
        <f t="shared" si="65"/>
        <v>#N/A</v>
      </c>
      <c r="E3935" s="1" t="e">
        <f>(C3935-MAX(C$7:C3935))/MAX(C$7:C3935)</f>
        <v>#N/A</v>
      </c>
    </row>
    <row r="3936" spans="2:5">
      <c r="B3936" s="2" t="e">
        <f>NA()</f>
        <v>#N/A</v>
      </c>
      <c r="C3936" s="6" t="e">
        <f>NA()</f>
        <v>#N/A</v>
      </c>
      <c r="D3936" s="1" t="e">
        <f t="shared" si="65"/>
        <v>#N/A</v>
      </c>
      <c r="E3936" s="1" t="e">
        <f>(C3936-MAX(C$7:C3936))/MAX(C$7:C3936)</f>
        <v>#N/A</v>
      </c>
    </row>
    <row r="3937" spans="2:5">
      <c r="B3937" s="2" t="e">
        <f>NA()</f>
        <v>#N/A</v>
      </c>
      <c r="C3937" s="6" t="e">
        <f>NA()</f>
        <v>#N/A</v>
      </c>
      <c r="D3937" s="1" t="e">
        <f t="shared" si="65"/>
        <v>#N/A</v>
      </c>
      <c r="E3937" s="1" t="e">
        <f>(C3937-MAX(C$7:C3937))/MAX(C$7:C3937)</f>
        <v>#N/A</v>
      </c>
    </row>
    <row r="3938" spans="2:5">
      <c r="B3938" s="2" t="e">
        <f>NA()</f>
        <v>#N/A</v>
      </c>
      <c r="C3938" s="6" t="e">
        <f>NA()</f>
        <v>#N/A</v>
      </c>
      <c r="D3938" s="1" t="e">
        <f t="shared" si="65"/>
        <v>#N/A</v>
      </c>
      <c r="E3938" s="1" t="e">
        <f>(C3938-MAX(C$7:C3938))/MAX(C$7:C3938)</f>
        <v>#N/A</v>
      </c>
    </row>
    <row r="3939" spans="2:5">
      <c r="B3939" s="2" t="e">
        <f>NA()</f>
        <v>#N/A</v>
      </c>
      <c r="C3939" s="6" t="e">
        <f>NA()</f>
        <v>#N/A</v>
      </c>
      <c r="D3939" s="1" t="e">
        <f t="shared" si="65"/>
        <v>#N/A</v>
      </c>
      <c r="E3939" s="1" t="e">
        <f>(C3939-MAX(C$7:C3939))/MAX(C$7:C3939)</f>
        <v>#N/A</v>
      </c>
    </row>
    <row r="3940" spans="2:5">
      <c r="B3940" s="2" t="e">
        <f>NA()</f>
        <v>#N/A</v>
      </c>
      <c r="C3940" s="6" t="e">
        <f>NA()</f>
        <v>#N/A</v>
      </c>
      <c r="D3940" s="1" t="e">
        <f t="shared" si="65"/>
        <v>#N/A</v>
      </c>
      <c r="E3940" s="1" t="e">
        <f>(C3940-MAX(C$7:C3940))/MAX(C$7:C3940)</f>
        <v>#N/A</v>
      </c>
    </row>
    <row r="3941" spans="2:5">
      <c r="B3941" s="2" t="e">
        <f>NA()</f>
        <v>#N/A</v>
      </c>
      <c r="C3941" s="6" t="e">
        <f>NA()</f>
        <v>#N/A</v>
      </c>
      <c r="D3941" s="1" t="e">
        <f t="shared" si="65"/>
        <v>#N/A</v>
      </c>
      <c r="E3941" s="1" t="e">
        <f>(C3941-MAX(C$7:C3941))/MAX(C$7:C3941)</f>
        <v>#N/A</v>
      </c>
    </row>
    <row r="3942" spans="2:5">
      <c r="B3942" s="2" t="e">
        <f>NA()</f>
        <v>#N/A</v>
      </c>
      <c r="C3942" s="6" t="e">
        <f>NA()</f>
        <v>#N/A</v>
      </c>
      <c r="D3942" s="1" t="e">
        <f t="shared" si="65"/>
        <v>#N/A</v>
      </c>
      <c r="E3942" s="1" t="e">
        <f>(C3942-MAX(C$7:C3942))/MAX(C$7:C3942)</f>
        <v>#N/A</v>
      </c>
    </row>
    <row r="3943" spans="2:5">
      <c r="B3943" s="2" t="e">
        <f>NA()</f>
        <v>#N/A</v>
      </c>
      <c r="C3943" s="6" t="e">
        <f>NA()</f>
        <v>#N/A</v>
      </c>
      <c r="D3943" s="1" t="e">
        <f t="shared" si="65"/>
        <v>#N/A</v>
      </c>
      <c r="E3943" s="1" t="e">
        <f>(C3943-MAX(C$7:C3943))/MAX(C$7:C3943)</f>
        <v>#N/A</v>
      </c>
    </row>
    <row r="3944" spans="2:5">
      <c r="B3944" s="2" t="e">
        <f>NA()</f>
        <v>#N/A</v>
      </c>
      <c r="C3944" s="6" t="e">
        <f>NA()</f>
        <v>#N/A</v>
      </c>
      <c r="D3944" s="1" t="e">
        <f t="shared" si="65"/>
        <v>#N/A</v>
      </c>
      <c r="E3944" s="1" t="e">
        <f>(C3944-MAX(C$7:C3944))/MAX(C$7:C3944)</f>
        <v>#N/A</v>
      </c>
    </row>
    <row r="3945" spans="2:5">
      <c r="B3945" s="2" t="e">
        <f>NA()</f>
        <v>#N/A</v>
      </c>
      <c r="C3945" s="6" t="e">
        <f>NA()</f>
        <v>#N/A</v>
      </c>
      <c r="D3945" s="1" t="e">
        <f t="shared" si="65"/>
        <v>#N/A</v>
      </c>
      <c r="E3945" s="1" t="e">
        <f>(C3945-MAX(C$7:C3945))/MAX(C$7:C3945)</f>
        <v>#N/A</v>
      </c>
    </row>
    <row r="3946" spans="2:5">
      <c r="B3946" s="2" t="e">
        <f>NA()</f>
        <v>#N/A</v>
      </c>
      <c r="C3946" s="6" t="e">
        <f>NA()</f>
        <v>#N/A</v>
      </c>
      <c r="D3946" s="1" t="e">
        <f t="shared" si="65"/>
        <v>#N/A</v>
      </c>
      <c r="E3946" s="1" t="e">
        <f>(C3946-MAX(C$7:C3946))/MAX(C$7:C3946)</f>
        <v>#N/A</v>
      </c>
    </row>
    <row r="3947" spans="2:5">
      <c r="B3947" s="2" t="e">
        <f>NA()</f>
        <v>#N/A</v>
      </c>
      <c r="C3947" s="6" t="e">
        <f>NA()</f>
        <v>#N/A</v>
      </c>
      <c r="D3947" s="1" t="e">
        <f t="shared" si="65"/>
        <v>#N/A</v>
      </c>
      <c r="E3947" s="1" t="e">
        <f>(C3947-MAX(C$7:C3947))/MAX(C$7:C3947)</f>
        <v>#N/A</v>
      </c>
    </row>
    <row r="3948" spans="2:5">
      <c r="B3948" s="2" t="e">
        <f>NA()</f>
        <v>#N/A</v>
      </c>
      <c r="C3948" s="6" t="e">
        <f>NA()</f>
        <v>#N/A</v>
      </c>
      <c r="D3948" s="1" t="e">
        <f t="shared" si="65"/>
        <v>#N/A</v>
      </c>
      <c r="E3948" s="1" t="e">
        <f>(C3948-MAX(C$7:C3948))/MAX(C$7:C3948)</f>
        <v>#N/A</v>
      </c>
    </row>
    <row r="3949" spans="2:5">
      <c r="B3949" s="2" t="e">
        <f>NA()</f>
        <v>#N/A</v>
      </c>
      <c r="C3949" s="6" t="e">
        <f>NA()</f>
        <v>#N/A</v>
      </c>
      <c r="D3949" s="1" t="e">
        <f t="shared" si="65"/>
        <v>#N/A</v>
      </c>
      <c r="E3949" s="1" t="e">
        <f>(C3949-MAX(C$7:C3949))/MAX(C$7:C3949)</f>
        <v>#N/A</v>
      </c>
    </row>
    <row r="3950" spans="2:5">
      <c r="B3950" s="2" t="e">
        <f>NA()</f>
        <v>#N/A</v>
      </c>
      <c r="C3950" s="6" t="e">
        <f>NA()</f>
        <v>#N/A</v>
      </c>
      <c r="D3950" s="1" t="e">
        <f t="shared" si="65"/>
        <v>#N/A</v>
      </c>
      <c r="E3950" s="1" t="e">
        <f>(C3950-MAX(C$7:C3950))/MAX(C$7:C3950)</f>
        <v>#N/A</v>
      </c>
    </row>
    <row r="3951" spans="2:5">
      <c r="B3951" s="2" t="e">
        <f>NA()</f>
        <v>#N/A</v>
      </c>
      <c r="C3951" s="6" t="e">
        <f>NA()</f>
        <v>#N/A</v>
      </c>
      <c r="D3951" s="1" t="e">
        <f t="shared" si="65"/>
        <v>#N/A</v>
      </c>
      <c r="E3951" s="1" t="e">
        <f>(C3951-MAX(C$7:C3951))/MAX(C$7:C3951)</f>
        <v>#N/A</v>
      </c>
    </row>
    <row r="3952" spans="2:5">
      <c r="B3952" s="2" t="e">
        <f>NA()</f>
        <v>#N/A</v>
      </c>
      <c r="C3952" s="6" t="e">
        <f>NA()</f>
        <v>#N/A</v>
      </c>
      <c r="D3952" s="1" t="e">
        <f t="shared" si="65"/>
        <v>#N/A</v>
      </c>
      <c r="E3952" s="1" t="e">
        <f>(C3952-MAX(C$7:C3952))/MAX(C$7:C3952)</f>
        <v>#N/A</v>
      </c>
    </row>
    <row r="3953" spans="2:5">
      <c r="B3953" s="2" t="e">
        <f>NA()</f>
        <v>#N/A</v>
      </c>
      <c r="C3953" s="6" t="e">
        <f>NA()</f>
        <v>#N/A</v>
      </c>
      <c r="D3953" s="1" t="e">
        <f t="shared" si="65"/>
        <v>#N/A</v>
      </c>
      <c r="E3953" s="1" t="e">
        <f>(C3953-MAX(C$7:C3953))/MAX(C$7:C3953)</f>
        <v>#N/A</v>
      </c>
    </row>
    <row r="3954" spans="2:5">
      <c r="B3954" s="2" t="e">
        <f>NA()</f>
        <v>#N/A</v>
      </c>
      <c r="C3954" s="6" t="e">
        <f>NA()</f>
        <v>#N/A</v>
      </c>
      <c r="D3954" s="1" t="e">
        <f t="shared" si="65"/>
        <v>#N/A</v>
      </c>
      <c r="E3954" s="1" t="e">
        <f>(C3954-MAX(C$7:C3954))/MAX(C$7:C3954)</f>
        <v>#N/A</v>
      </c>
    </row>
    <row r="3955" spans="2:5">
      <c r="B3955" s="2" t="e">
        <f>NA()</f>
        <v>#N/A</v>
      </c>
      <c r="C3955" s="6" t="e">
        <f>NA()</f>
        <v>#N/A</v>
      </c>
      <c r="D3955" s="1" t="e">
        <f t="shared" si="65"/>
        <v>#N/A</v>
      </c>
      <c r="E3955" s="1" t="e">
        <f>(C3955-MAX(C$7:C3955))/MAX(C$7:C3955)</f>
        <v>#N/A</v>
      </c>
    </row>
    <row r="3956" spans="2:5">
      <c r="B3956" s="2" t="e">
        <f>NA()</f>
        <v>#N/A</v>
      </c>
      <c r="C3956" s="6" t="e">
        <f>NA()</f>
        <v>#N/A</v>
      </c>
      <c r="D3956" s="1" t="e">
        <f t="shared" si="65"/>
        <v>#N/A</v>
      </c>
      <c r="E3956" s="1" t="e">
        <f>(C3956-MAX(C$7:C3956))/MAX(C$7:C3956)</f>
        <v>#N/A</v>
      </c>
    </row>
    <row r="3957" spans="2:5">
      <c r="B3957" s="2" t="e">
        <f>NA()</f>
        <v>#N/A</v>
      </c>
      <c r="C3957" s="6" t="e">
        <f>NA()</f>
        <v>#N/A</v>
      </c>
      <c r="D3957" s="1" t="e">
        <f t="shared" si="65"/>
        <v>#N/A</v>
      </c>
      <c r="E3957" s="1" t="e">
        <f>(C3957-MAX(C$7:C3957))/MAX(C$7:C3957)</f>
        <v>#N/A</v>
      </c>
    </row>
    <row r="3958" spans="2:5">
      <c r="B3958" s="2" t="e">
        <f>NA()</f>
        <v>#N/A</v>
      </c>
      <c r="C3958" s="6" t="e">
        <f>NA()</f>
        <v>#N/A</v>
      </c>
      <c r="D3958" s="1" t="e">
        <f t="shared" si="65"/>
        <v>#N/A</v>
      </c>
      <c r="E3958" s="1" t="e">
        <f>(C3958-MAX(C$7:C3958))/MAX(C$7:C3958)</f>
        <v>#N/A</v>
      </c>
    </row>
    <row r="3959" spans="2:5">
      <c r="B3959" s="2" t="e">
        <f>NA()</f>
        <v>#N/A</v>
      </c>
      <c r="C3959" s="6" t="e">
        <f>NA()</f>
        <v>#N/A</v>
      </c>
      <c r="D3959" s="1" t="e">
        <f t="shared" si="65"/>
        <v>#N/A</v>
      </c>
      <c r="E3959" s="1" t="e">
        <f>(C3959-MAX(C$7:C3959))/MAX(C$7:C3959)</f>
        <v>#N/A</v>
      </c>
    </row>
    <row r="3960" spans="2:5">
      <c r="B3960" s="2" t="e">
        <f>NA()</f>
        <v>#N/A</v>
      </c>
      <c r="C3960" s="6" t="e">
        <f>NA()</f>
        <v>#N/A</v>
      </c>
      <c r="D3960" s="1" t="e">
        <f t="shared" si="65"/>
        <v>#N/A</v>
      </c>
      <c r="E3960" s="1" t="e">
        <f>(C3960-MAX(C$7:C3960))/MAX(C$7:C3960)</f>
        <v>#N/A</v>
      </c>
    </row>
    <row r="3961" spans="2:5">
      <c r="B3961" s="2" t="e">
        <f>NA()</f>
        <v>#N/A</v>
      </c>
      <c r="C3961" s="6" t="e">
        <f>NA()</f>
        <v>#N/A</v>
      </c>
      <c r="D3961" s="1" t="e">
        <f t="shared" si="65"/>
        <v>#N/A</v>
      </c>
      <c r="E3961" s="1" t="e">
        <f>(C3961-MAX(C$7:C3961))/MAX(C$7:C3961)</f>
        <v>#N/A</v>
      </c>
    </row>
    <row r="3962" spans="2:5">
      <c r="B3962" s="2" t="e">
        <f>NA()</f>
        <v>#N/A</v>
      </c>
      <c r="C3962" s="6" t="e">
        <f>NA()</f>
        <v>#N/A</v>
      </c>
      <c r="D3962" s="1" t="e">
        <f t="shared" si="65"/>
        <v>#N/A</v>
      </c>
      <c r="E3962" s="1" t="e">
        <f>(C3962-MAX(C$7:C3962))/MAX(C$7:C3962)</f>
        <v>#N/A</v>
      </c>
    </row>
    <row r="3963" spans="2:5">
      <c r="B3963" s="2" t="e">
        <f>NA()</f>
        <v>#N/A</v>
      </c>
      <c r="C3963" s="6" t="e">
        <f>NA()</f>
        <v>#N/A</v>
      </c>
      <c r="D3963" s="1" t="e">
        <f t="shared" si="65"/>
        <v>#N/A</v>
      </c>
      <c r="E3963" s="1" t="e">
        <f>(C3963-MAX(C$7:C3963))/MAX(C$7:C3963)</f>
        <v>#N/A</v>
      </c>
    </row>
    <row r="3964" spans="2:5">
      <c r="B3964" s="2" t="e">
        <f>NA()</f>
        <v>#N/A</v>
      </c>
      <c r="C3964" s="6" t="e">
        <f>NA()</f>
        <v>#N/A</v>
      </c>
      <c r="D3964" s="1" t="e">
        <f t="shared" si="65"/>
        <v>#N/A</v>
      </c>
      <c r="E3964" s="1" t="e">
        <f>(C3964-MAX(C$7:C3964))/MAX(C$7:C3964)</f>
        <v>#N/A</v>
      </c>
    </row>
    <row r="3965" spans="2:5">
      <c r="B3965" s="2" t="e">
        <f>NA()</f>
        <v>#N/A</v>
      </c>
      <c r="C3965" s="6" t="e">
        <f>NA()</f>
        <v>#N/A</v>
      </c>
      <c r="D3965" s="1" t="e">
        <f t="shared" si="65"/>
        <v>#N/A</v>
      </c>
      <c r="E3965" s="1" t="e">
        <f>(C3965-MAX(C$7:C3965))/MAX(C$7:C3965)</f>
        <v>#N/A</v>
      </c>
    </row>
    <row r="3966" spans="2:5">
      <c r="B3966" s="2" t="e">
        <f>NA()</f>
        <v>#N/A</v>
      </c>
      <c r="C3966" s="6" t="e">
        <f>NA()</f>
        <v>#N/A</v>
      </c>
      <c r="D3966" s="1" t="e">
        <f t="shared" si="65"/>
        <v>#N/A</v>
      </c>
      <c r="E3966" s="1" t="e">
        <f>(C3966-MAX(C$7:C3966))/MAX(C$7:C3966)</f>
        <v>#N/A</v>
      </c>
    </row>
    <row r="3967" spans="2:5">
      <c r="B3967" s="2" t="e">
        <f>NA()</f>
        <v>#N/A</v>
      </c>
      <c r="C3967" s="6" t="e">
        <f>NA()</f>
        <v>#N/A</v>
      </c>
      <c r="D3967" s="1" t="e">
        <f t="shared" si="65"/>
        <v>#N/A</v>
      </c>
      <c r="E3967" s="1" t="e">
        <f>(C3967-MAX(C$7:C3967))/MAX(C$7:C3967)</f>
        <v>#N/A</v>
      </c>
    </row>
    <row r="3968" spans="2:5">
      <c r="B3968" s="2" t="e">
        <f>NA()</f>
        <v>#N/A</v>
      </c>
      <c r="C3968" s="6" t="e">
        <f>NA()</f>
        <v>#N/A</v>
      </c>
      <c r="D3968" s="1" t="e">
        <f t="shared" si="65"/>
        <v>#N/A</v>
      </c>
      <c r="E3968" s="1" t="e">
        <f>(C3968-MAX(C$7:C3968))/MAX(C$7:C3968)</f>
        <v>#N/A</v>
      </c>
    </row>
    <row r="3969" spans="2:5">
      <c r="B3969" s="2" t="e">
        <f>NA()</f>
        <v>#N/A</v>
      </c>
      <c r="C3969" s="6" t="e">
        <f>NA()</f>
        <v>#N/A</v>
      </c>
      <c r="D3969" s="1" t="e">
        <f t="shared" si="65"/>
        <v>#N/A</v>
      </c>
      <c r="E3969" s="1" t="e">
        <f>(C3969-MAX(C$7:C3969))/MAX(C$7:C3969)</f>
        <v>#N/A</v>
      </c>
    </row>
    <row r="3970" spans="2:5">
      <c r="B3970" s="2" t="e">
        <f>NA()</f>
        <v>#N/A</v>
      </c>
      <c r="C3970" s="6" t="e">
        <f>NA()</f>
        <v>#N/A</v>
      </c>
      <c r="D3970" s="1" t="e">
        <f t="shared" si="65"/>
        <v>#N/A</v>
      </c>
      <c r="E3970" s="1" t="e">
        <f>(C3970-MAX(C$7:C3970))/MAX(C$7:C3970)</f>
        <v>#N/A</v>
      </c>
    </row>
    <row r="3971" spans="2:5">
      <c r="B3971" s="2" t="e">
        <f>NA()</f>
        <v>#N/A</v>
      </c>
      <c r="C3971" s="6" t="e">
        <f>NA()</f>
        <v>#N/A</v>
      </c>
      <c r="D3971" s="1" t="e">
        <f t="shared" si="65"/>
        <v>#N/A</v>
      </c>
      <c r="E3971" s="1" t="e">
        <f>(C3971-MAX(C$7:C3971))/MAX(C$7:C3971)</f>
        <v>#N/A</v>
      </c>
    </row>
    <row r="3972" spans="2:5">
      <c r="B3972" s="2" t="e">
        <f>NA()</f>
        <v>#N/A</v>
      </c>
      <c r="C3972" s="6" t="e">
        <f>NA()</f>
        <v>#N/A</v>
      </c>
      <c r="D3972" s="1" t="e">
        <f t="shared" si="65"/>
        <v>#N/A</v>
      </c>
      <c r="E3972" s="1" t="e">
        <f>(C3972-MAX(C$7:C3972))/MAX(C$7:C3972)</f>
        <v>#N/A</v>
      </c>
    </row>
    <row r="3973" spans="2:5">
      <c r="B3973" s="2" t="e">
        <f>NA()</f>
        <v>#N/A</v>
      </c>
      <c r="C3973" s="6" t="e">
        <f>NA()</f>
        <v>#N/A</v>
      </c>
      <c r="D3973" s="1" t="e">
        <f t="shared" si="65"/>
        <v>#N/A</v>
      </c>
      <c r="E3973" s="1" t="e">
        <f>(C3973-MAX(C$7:C3973))/MAX(C$7:C3973)</f>
        <v>#N/A</v>
      </c>
    </row>
    <row r="3974" spans="2:5">
      <c r="B3974" s="2" t="e">
        <f>NA()</f>
        <v>#N/A</v>
      </c>
      <c r="C3974" s="6" t="e">
        <f>NA()</f>
        <v>#N/A</v>
      </c>
      <c r="D3974" s="1" t="e">
        <f t="shared" si="65"/>
        <v>#N/A</v>
      </c>
      <c r="E3974" s="1" t="e">
        <f>(C3974-MAX(C$7:C3974))/MAX(C$7:C3974)</f>
        <v>#N/A</v>
      </c>
    </row>
    <row r="3975" spans="2:5">
      <c r="B3975" s="2" t="e">
        <f>NA()</f>
        <v>#N/A</v>
      </c>
      <c r="C3975" s="6" t="e">
        <f>NA()</f>
        <v>#N/A</v>
      </c>
      <c r="D3975" s="1" t="e">
        <f t="shared" si="65"/>
        <v>#N/A</v>
      </c>
      <c r="E3975" s="1" t="e">
        <f>(C3975-MAX(C$7:C3975))/MAX(C$7:C3975)</f>
        <v>#N/A</v>
      </c>
    </row>
    <row r="3976" spans="2:5">
      <c r="B3976" s="2" t="e">
        <f>NA()</f>
        <v>#N/A</v>
      </c>
      <c r="C3976" s="6" t="e">
        <f>NA()</f>
        <v>#N/A</v>
      </c>
      <c r="D3976" s="1" t="e">
        <f t="shared" si="65"/>
        <v>#N/A</v>
      </c>
      <c r="E3976" s="1" t="e">
        <f>(C3976-MAX(C$7:C3976))/MAX(C$7:C3976)</f>
        <v>#N/A</v>
      </c>
    </row>
    <row r="3977" spans="2:5">
      <c r="B3977" s="2" t="e">
        <f>NA()</f>
        <v>#N/A</v>
      </c>
      <c r="C3977" s="6" t="e">
        <f>NA()</f>
        <v>#N/A</v>
      </c>
      <c r="D3977" s="1" t="e">
        <f t="shared" ref="D3977:D4040" si="66">C3977/C3976-1</f>
        <v>#N/A</v>
      </c>
      <c r="E3977" s="1" t="e">
        <f>(C3977-MAX(C$7:C3977))/MAX(C$7:C3977)</f>
        <v>#N/A</v>
      </c>
    </row>
    <row r="3978" spans="2:5">
      <c r="B3978" s="2" t="e">
        <f>NA()</f>
        <v>#N/A</v>
      </c>
      <c r="C3978" s="6" t="e">
        <f>NA()</f>
        <v>#N/A</v>
      </c>
      <c r="D3978" s="1" t="e">
        <f t="shared" si="66"/>
        <v>#N/A</v>
      </c>
      <c r="E3978" s="1" t="e">
        <f>(C3978-MAX(C$7:C3978))/MAX(C$7:C3978)</f>
        <v>#N/A</v>
      </c>
    </row>
    <row r="3979" spans="2:5">
      <c r="B3979" s="2" t="e">
        <f>NA()</f>
        <v>#N/A</v>
      </c>
      <c r="C3979" s="6" t="e">
        <f>NA()</f>
        <v>#N/A</v>
      </c>
      <c r="D3979" s="1" t="e">
        <f t="shared" si="66"/>
        <v>#N/A</v>
      </c>
      <c r="E3979" s="1" t="e">
        <f>(C3979-MAX(C$7:C3979))/MAX(C$7:C3979)</f>
        <v>#N/A</v>
      </c>
    </row>
    <row r="3980" spans="2:5">
      <c r="B3980" s="2" t="e">
        <f>NA()</f>
        <v>#N/A</v>
      </c>
      <c r="C3980" s="6" t="e">
        <f>NA()</f>
        <v>#N/A</v>
      </c>
      <c r="D3980" s="1" t="e">
        <f t="shared" si="66"/>
        <v>#N/A</v>
      </c>
      <c r="E3980" s="1" t="e">
        <f>(C3980-MAX(C$7:C3980))/MAX(C$7:C3980)</f>
        <v>#N/A</v>
      </c>
    </row>
    <row r="3981" spans="2:5">
      <c r="B3981" s="2" t="e">
        <f>NA()</f>
        <v>#N/A</v>
      </c>
      <c r="C3981" s="6" t="e">
        <f>NA()</f>
        <v>#N/A</v>
      </c>
      <c r="D3981" s="1" t="e">
        <f t="shared" si="66"/>
        <v>#N/A</v>
      </c>
      <c r="E3981" s="1" t="e">
        <f>(C3981-MAX(C$7:C3981))/MAX(C$7:C3981)</f>
        <v>#N/A</v>
      </c>
    </row>
    <row r="3982" spans="2:5">
      <c r="B3982" s="2" t="e">
        <f>NA()</f>
        <v>#N/A</v>
      </c>
      <c r="C3982" s="6" t="e">
        <f>NA()</f>
        <v>#N/A</v>
      </c>
      <c r="D3982" s="1" t="e">
        <f t="shared" si="66"/>
        <v>#N/A</v>
      </c>
      <c r="E3982" s="1" t="e">
        <f>(C3982-MAX(C$7:C3982))/MAX(C$7:C3982)</f>
        <v>#N/A</v>
      </c>
    </row>
    <row r="3983" spans="2:5">
      <c r="B3983" s="2" t="e">
        <f>NA()</f>
        <v>#N/A</v>
      </c>
      <c r="C3983" s="6" t="e">
        <f>NA()</f>
        <v>#N/A</v>
      </c>
      <c r="D3983" s="1" t="e">
        <f t="shared" si="66"/>
        <v>#N/A</v>
      </c>
      <c r="E3983" s="1" t="e">
        <f>(C3983-MAX(C$7:C3983))/MAX(C$7:C3983)</f>
        <v>#N/A</v>
      </c>
    </row>
    <row r="3984" spans="2:5">
      <c r="B3984" s="2" t="e">
        <f>NA()</f>
        <v>#N/A</v>
      </c>
      <c r="C3984" s="6" t="e">
        <f>NA()</f>
        <v>#N/A</v>
      </c>
      <c r="D3984" s="1" t="e">
        <f t="shared" si="66"/>
        <v>#N/A</v>
      </c>
      <c r="E3984" s="1" t="e">
        <f>(C3984-MAX(C$7:C3984))/MAX(C$7:C3984)</f>
        <v>#N/A</v>
      </c>
    </row>
    <row r="3985" spans="2:5">
      <c r="B3985" s="2" t="e">
        <f>NA()</f>
        <v>#N/A</v>
      </c>
      <c r="C3985" s="6" t="e">
        <f>NA()</f>
        <v>#N/A</v>
      </c>
      <c r="D3985" s="1" t="e">
        <f t="shared" si="66"/>
        <v>#N/A</v>
      </c>
      <c r="E3985" s="1" t="e">
        <f>(C3985-MAX(C$7:C3985))/MAX(C$7:C3985)</f>
        <v>#N/A</v>
      </c>
    </row>
    <row r="3986" spans="2:5">
      <c r="B3986" s="2" t="e">
        <f>NA()</f>
        <v>#N/A</v>
      </c>
      <c r="C3986" s="6" t="e">
        <f>NA()</f>
        <v>#N/A</v>
      </c>
      <c r="D3986" s="1" t="e">
        <f t="shared" si="66"/>
        <v>#N/A</v>
      </c>
      <c r="E3986" s="1" t="e">
        <f>(C3986-MAX(C$7:C3986))/MAX(C$7:C3986)</f>
        <v>#N/A</v>
      </c>
    </row>
    <row r="3987" spans="2:5">
      <c r="B3987" s="2" t="e">
        <f>NA()</f>
        <v>#N/A</v>
      </c>
      <c r="C3987" s="6" t="e">
        <f>NA()</f>
        <v>#N/A</v>
      </c>
      <c r="D3987" s="1" t="e">
        <f t="shared" si="66"/>
        <v>#N/A</v>
      </c>
      <c r="E3987" s="1" t="e">
        <f>(C3987-MAX(C$7:C3987))/MAX(C$7:C3987)</f>
        <v>#N/A</v>
      </c>
    </row>
    <row r="3988" spans="2:5">
      <c r="B3988" s="2" t="e">
        <f>NA()</f>
        <v>#N/A</v>
      </c>
      <c r="C3988" s="6" t="e">
        <f>NA()</f>
        <v>#N/A</v>
      </c>
      <c r="D3988" s="1" t="e">
        <f t="shared" si="66"/>
        <v>#N/A</v>
      </c>
      <c r="E3988" s="1" t="e">
        <f>(C3988-MAX(C$7:C3988))/MAX(C$7:C3988)</f>
        <v>#N/A</v>
      </c>
    </row>
    <row r="3989" spans="2:5">
      <c r="B3989" s="2" t="e">
        <f>NA()</f>
        <v>#N/A</v>
      </c>
      <c r="C3989" s="6" t="e">
        <f>NA()</f>
        <v>#N/A</v>
      </c>
      <c r="D3989" s="1" t="e">
        <f t="shared" si="66"/>
        <v>#N/A</v>
      </c>
      <c r="E3989" s="1" t="e">
        <f>(C3989-MAX(C$7:C3989))/MAX(C$7:C3989)</f>
        <v>#N/A</v>
      </c>
    </row>
    <row r="3990" spans="2:5">
      <c r="B3990" s="2" t="e">
        <f>NA()</f>
        <v>#N/A</v>
      </c>
      <c r="C3990" s="6" t="e">
        <f>NA()</f>
        <v>#N/A</v>
      </c>
      <c r="D3990" s="1" t="e">
        <f t="shared" si="66"/>
        <v>#N/A</v>
      </c>
      <c r="E3990" s="1" t="e">
        <f>(C3990-MAX(C$7:C3990))/MAX(C$7:C3990)</f>
        <v>#N/A</v>
      </c>
    </row>
    <row r="3991" spans="2:5">
      <c r="B3991" s="2" t="e">
        <f>NA()</f>
        <v>#N/A</v>
      </c>
      <c r="C3991" s="6" t="e">
        <f>NA()</f>
        <v>#N/A</v>
      </c>
      <c r="D3991" s="1" t="e">
        <f t="shared" si="66"/>
        <v>#N/A</v>
      </c>
      <c r="E3991" s="1" t="e">
        <f>(C3991-MAX(C$7:C3991))/MAX(C$7:C3991)</f>
        <v>#N/A</v>
      </c>
    </row>
    <row r="3992" spans="2:5">
      <c r="B3992" s="2" t="e">
        <f>NA()</f>
        <v>#N/A</v>
      </c>
      <c r="C3992" s="6" t="e">
        <f>NA()</f>
        <v>#N/A</v>
      </c>
      <c r="D3992" s="1" t="e">
        <f t="shared" si="66"/>
        <v>#N/A</v>
      </c>
      <c r="E3992" s="1" t="e">
        <f>(C3992-MAX(C$7:C3992))/MAX(C$7:C3992)</f>
        <v>#N/A</v>
      </c>
    </row>
    <row r="3993" spans="2:5">
      <c r="B3993" s="2" t="e">
        <f>NA()</f>
        <v>#N/A</v>
      </c>
      <c r="C3993" s="6" t="e">
        <f>NA()</f>
        <v>#N/A</v>
      </c>
      <c r="D3993" s="1" t="e">
        <f t="shared" si="66"/>
        <v>#N/A</v>
      </c>
      <c r="E3993" s="1" t="e">
        <f>(C3993-MAX(C$7:C3993))/MAX(C$7:C3993)</f>
        <v>#N/A</v>
      </c>
    </row>
    <row r="3994" spans="2:5">
      <c r="B3994" s="2" t="e">
        <f>NA()</f>
        <v>#N/A</v>
      </c>
      <c r="C3994" s="6" t="e">
        <f>NA()</f>
        <v>#N/A</v>
      </c>
      <c r="D3994" s="1" t="e">
        <f t="shared" si="66"/>
        <v>#N/A</v>
      </c>
      <c r="E3994" s="1" t="e">
        <f>(C3994-MAX(C$7:C3994))/MAX(C$7:C3994)</f>
        <v>#N/A</v>
      </c>
    </row>
    <row r="3995" spans="2:5">
      <c r="B3995" s="2" t="e">
        <f>NA()</f>
        <v>#N/A</v>
      </c>
      <c r="C3995" s="6" t="e">
        <f>NA()</f>
        <v>#N/A</v>
      </c>
      <c r="D3995" s="1" t="e">
        <f t="shared" si="66"/>
        <v>#N/A</v>
      </c>
      <c r="E3995" s="1" t="e">
        <f>(C3995-MAX(C$7:C3995))/MAX(C$7:C3995)</f>
        <v>#N/A</v>
      </c>
    </row>
    <row r="3996" spans="2:5">
      <c r="B3996" s="2" t="e">
        <f>NA()</f>
        <v>#N/A</v>
      </c>
      <c r="C3996" s="6" t="e">
        <f>NA()</f>
        <v>#N/A</v>
      </c>
      <c r="D3996" s="1" t="e">
        <f t="shared" si="66"/>
        <v>#N/A</v>
      </c>
      <c r="E3996" s="1" t="e">
        <f>(C3996-MAX(C$7:C3996))/MAX(C$7:C3996)</f>
        <v>#N/A</v>
      </c>
    </row>
    <row r="3997" spans="2:5">
      <c r="B3997" s="2" t="e">
        <f>NA()</f>
        <v>#N/A</v>
      </c>
      <c r="C3997" s="6" t="e">
        <f>NA()</f>
        <v>#N/A</v>
      </c>
      <c r="D3997" s="1" t="e">
        <f t="shared" si="66"/>
        <v>#N/A</v>
      </c>
      <c r="E3997" s="1" t="e">
        <f>(C3997-MAX(C$7:C3997))/MAX(C$7:C3997)</f>
        <v>#N/A</v>
      </c>
    </row>
    <row r="3998" spans="2:5">
      <c r="B3998" s="2" t="e">
        <f>NA()</f>
        <v>#N/A</v>
      </c>
      <c r="C3998" s="6" t="e">
        <f>NA()</f>
        <v>#N/A</v>
      </c>
      <c r="D3998" s="1" t="e">
        <f t="shared" si="66"/>
        <v>#N/A</v>
      </c>
      <c r="E3998" s="1" t="e">
        <f>(C3998-MAX(C$7:C3998))/MAX(C$7:C3998)</f>
        <v>#N/A</v>
      </c>
    </row>
    <row r="3999" spans="2:5">
      <c r="B3999" s="2" t="e">
        <f>NA()</f>
        <v>#N/A</v>
      </c>
      <c r="C3999" s="6" t="e">
        <f>NA()</f>
        <v>#N/A</v>
      </c>
      <c r="D3999" s="1" t="e">
        <f t="shared" si="66"/>
        <v>#N/A</v>
      </c>
      <c r="E3999" s="1" t="e">
        <f>(C3999-MAX(C$7:C3999))/MAX(C$7:C3999)</f>
        <v>#N/A</v>
      </c>
    </row>
    <row r="4000" spans="2:5">
      <c r="B4000" s="2" t="e">
        <f>NA()</f>
        <v>#N/A</v>
      </c>
      <c r="C4000" s="6" t="e">
        <f>NA()</f>
        <v>#N/A</v>
      </c>
      <c r="D4000" s="1" t="e">
        <f t="shared" si="66"/>
        <v>#N/A</v>
      </c>
      <c r="E4000" s="1" t="e">
        <f>(C4000-MAX(C$7:C4000))/MAX(C$7:C4000)</f>
        <v>#N/A</v>
      </c>
    </row>
    <row r="4001" spans="2:5">
      <c r="B4001" s="2" t="e">
        <f>NA()</f>
        <v>#N/A</v>
      </c>
      <c r="C4001" s="6" t="e">
        <f>NA()</f>
        <v>#N/A</v>
      </c>
      <c r="D4001" s="1" t="e">
        <f t="shared" si="66"/>
        <v>#N/A</v>
      </c>
      <c r="E4001" s="1" t="e">
        <f>(C4001-MAX(C$7:C4001))/MAX(C$7:C4001)</f>
        <v>#N/A</v>
      </c>
    </row>
    <row r="4002" spans="2:5">
      <c r="B4002" s="2" t="e">
        <f>NA()</f>
        <v>#N/A</v>
      </c>
      <c r="C4002" s="6" t="e">
        <f>NA()</f>
        <v>#N/A</v>
      </c>
      <c r="D4002" s="1" t="e">
        <f t="shared" si="66"/>
        <v>#N/A</v>
      </c>
      <c r="E4002" s="1" t="e">
        <f>(C4002-MAX(C$7:C4002))/MAX(C$7:C4002)</f>
        <v>#N/A</v>
      </c>
    </row>
    <row r="4003" spans="2:5">
      <c r="B4003" s="2" t="e">
        <f>NA()</f>
        <v>#N/A</v>
      </c>
      <c r="C4003" s="6" t="e">
        <f>NA()</f>
        <v>#N/A</v>
      </c>
      <c r="D4003" s="1" t="e">
        <f t="shared" si="66"/>
        <v>#N/A</v>
      </c>
      <c r="E4003" s="1" t="e">
        <f>(C4003-MAX(C$7:C4003))/MAX(C$7:C4003)</f>
        <v>#N/A</v>
      </c>
    </row>
    <row r="4004" spans="2:5">
      <c r="B4004" s="2" t="e">
        <f>NA()</f>
        <v>#N/A</v>
      </c>
      <c r="C4004" s="6" t="e">
        <f>NA()</f>
        <v>#N/A</v>
      </c>
      <c r="D4004" s="1" t="e">
        <f t="shared" si="66"/>
        <v>#N/A</v>
      </c>
      <c r="E4004" s="1" t="e">
        <f>(C4004-MAX(C$7:C4004))/MAX(C$7:C4004)</f>
        <v>#N/A</v>
      </c>
    </row>
    <row r="4005" spans="2:5">
      <c r="B4005" s="2" t="e">
        <f>NA()</f>
        <v>#N/A</v>
      </c>
      <c r="C4005" s="6" t="e">
        <f>NA()</f>
        <v>#N/A</v>
      </c>
      <c r="D4005" s="1" t="e">
        <f t="shared" si="66"/>
        <v>#N/A</v>
      </c>
      <c r="E4005" s="1" t="e">
        <f>(C4005-MAX(C$7:C4005))/MAX(C$7:C4005)</f>
        <v>#N/A</v>
      </c>
    </row>
    <row r="4006" spans="2:5">
      <c r="B4006" s="2" t="e">
        <f>NA()</f>
        <v>#N/A</v>
      </c>
      <c r="C4006" s="6" t="e">
        <f>NA()</f>
        <v>#N/A</v>
      </c>
      <c r="D4006" s="1" t="e">
        <f t="shared" si="66"/>
        <v>#N/A</v>
      </c>
      <c r="E4006" s="1" t="e">
        <f>(C4006-MAX(C$7:C4006))/MAX(C$7:C4006)</f>
        <v>#N/A</v>
      </c>
    </row>
    <row r="4007" spans="2:5">
      <c r="B4007" s="2" t="e">
        <f>NA()</f>
        <v>#N/A</v>
      </c>
      <c r="C4007" s="6" t="e">
        <f>NA()</f>
        <v>#N/A</v>
      </c>
      <c r="D4007" s="1" t="e">
        <f t="shared" si="66"/>
        <v>#N/A</v>
      </c>
      <c r="E4007" s="1" t="e">
        <f>(C4007-MAX(C$7:C4007))/MAX(C$7:C4007)</f>
        <v>#N/A</v>
      </c>
    </row>
    <row r="4008" spans="2:5">
      <c r="B4008" s="2" t="e">
        <f>NA()</f>
        <v>#N/A</v>
      </c>
      <c r="C4008" s="6" t="e">
        <f>NA()</f>
        <v>#N/A</v>
      </c>
      <c r="D4008" s="1" t="e">
        <f t="shared" si="66"/>
        <v>#N/A</v>
      </c>
      <c r="E4008" s="1" t="e">
        <f>(C4008-MAX(C$7:C4008))/MAX(C$7:C4008)</f>
        <v>#N/A</v>
      </c>
    </row>
    <row r="4009" spans="2:5">
      <c r="B4009" s="2" t="e">
        <f>NA()</f>
        <v>#N/A</v>
      </c>
      <c r="C4009" s="6" t="e">
        <f>NA()</f>
        <v>#N/A</v>
      </c>
      <c r="D4009" s="1" t="e">
        <f t="shared" si="66"/>
        <v>#N/A</v>
      </c>
      <c r="E4009" s="1" t="e">
        <f>(C4009-MAX(C$7:C4009))/MAX(C$7:C4009)</f>
        <v>#N/A</v>
      </c>
    </row>
    <row r="4010" spans="2:5">
      <c r="B4010" s="2" t="e">
        <f>NA()</f>
        <v>#N/A</v>
      </c>
      <c r="C4010" s="6" t="e">
        <f>NA()</f>
        <v>#N/A</v>
      </c>
      <c r="D4010" s="1" t="e">
        <f t="shared" si="66"/>
        <v>#N/A</v>
      </c>
      <c r="E4010" s="1" t="e">
        <f>(C4010-MAX(C$7:C4010))/MAX(C$7:C4010)</f>
        <v>#N/A</v>
      </c>
    </row>
    <row r="4011" spans="2:5">
      <c r="B4011" s="2" t="e">
        <f>NA()</f>
        <v>#N/A</v>
      </c>
      <c r="C4011" s="6" t="e">
        <f>NA()</f>
        <v>#N/A</v>
      </c>
      <c r="D4011" s="1" t="e">
        <f t="shared" si="66"/>
        <v>#N/A</v>
      </c>
      <c r="E4011" s="1" t="e">
        <f>(C4011-MAX(C$7:C4011))/MAX(C$7:C4011)</f>
        <v>#N/A</v>
      </c>
    </row>
    <row r="4012" spans="2:5">
      <c r="B4012" s="2" t="e">
        <f>NA()</f>
        <v>#N/A</v>
      </c>
      <c r="C4012" s="6" t="e">
        <f>NA()</f>
        <v>#N/A</v>
      </c>
      <c r="D4012" s="1" t="e">
        <f t="shared" si="66"/>
        <v>#N/A</v>
      </c>
      <c r="E4012" s="1" t="e">
        <f>(C4012-MAX(C$7:C4012))/MAX(C$7:C4012)</f>
        <v>#N/A</v>
      </c>
    </row>
    <row r="4013" spans="2:5">
      <c r="B4013" s="2" t="e">
        <f>NA()</f>
        <v>#N/A</v>
      </c>
      <c r="C4013" s="6" t="e">
        <f>NA()</f>
        <v>#N/A</v>
      </c>
      <c r="D4013" s="1" t="e">
        <f t="shared" si="66"/>
        <v>#N/A</v>
      </c>
      <c r="E4013" s="1" t="e">
        <f>(C4013-MAX(C$7:C4013))/MAX(C$7:C4013)</f>
        <v>#N/A</v>
      </c>
    </row>
    <row r="4014" spans="2:5">
      <c r="B4014" s="2" t="e">
        <f>NA()</f>
        <v>#N/A</v>
      </c>
      <c r="C4014" s="6" t="e">
        <f>NA()</f>
        <v>#N/A</v>
      </c>
      <c r="D4014" s="1" t="e">
        <f t="shared" si="66"/>
        <v>#N/A</v>
      </c>
      <c r="E4014" s="1" t="e">
        <f>(C4014-MAX(C$7:C4014))/MAX(C$7:C4014)</f>
        <v>#N/A</v>
      </c>
    </row>
    <row r="4015" spans="2:5">
      <c r="B4015" s="2" t="e">
        <f>NA()</f>
        <v>#N/A</v>
      </c>
      <c r="C4015" s="6" t="e">
        <f>NA()</f>
        <v>#N/A</v>
      </c>
      <c r="D4015" s="1" t="e">
        <f t="shared" si="66"/>
        <v>#N/A</v>
      </c>
      <c r="E4015" s="1" t="e">
        <f>(C4015-MAX(C$7:C4015))/MAX(C$7:C4015)</f>
        <v>#N/A</v>
      </c>
    </row>
    <row r="4016" spans="2:5">
      <c r="B4016" s="2" t="e">
        <f>NA()</f>
        <v>#N/A</v>
      </c>
      <c r="C4016" s="6" t="e">
        <f>NA()</f>
        <v>#N/A</v>
      </c>
      <c r="D4016" s="1" t="e">
        <f t="shared" si="66"/>
        <v>#N/A</v>
      </c>
      <c r="E4016" s="1" t="e">
        <f>(C4016-MAX(C$7:C4016))/MAX(C$7:C4016)</f>
        <v>#N/A</v>
      </c>
    </row>
    <row r="4017" spans="2:5">
      <c r="B4017" s="2" t="e">
        <f>NA()</f>
        <v>#N/A</v>
      </c>
      <c r="C4017" s="6" t="e">
        <f>NA()</f>
        <v>#N/A</v>
      </c>
      <c r="D4017" s="1" t="e">
        <f t="shared" si="66"/>
        <v>#N/A</v>
      </c>
      <c r="E4017" s="1" t="e">
        <f>(C4017-MAX(C$7:C4017))/MAX(C$7:C4017)</f>
        <v>#N/A</v>
      </c>
    </row>
    <row r="4018" spans="2:5">
      <c r="B4018" s="2" t="e">
        <f>NA()</f>
        <v>#N/A</v>
      </c>
      <c r="C4018" s="6" t="e">
        <f>NA()</f>
        <v>#N/A</v>
      </c>
      <c r="D4018" s="1" t="e">
        <f t="shared" si="66"/>
        <v>#N/A</v>
      </c>
      <c r="E4018" s="1" t="e">
        <f>(C4018-MAX(C$7:C4018))/MAX(C$7:C4018)</f>
        <v>#N/A</v>
      </c>
    </row>
    <row r="4019" spans="2:5">
      <c r="B4019" s="2" t="e">
        <f>NA()</f>
        <v>#N/A</v>
      </c>
      <c r="C4019" s="6" t="e">
        <f>NA()</f>
        <v>#N/A</v>
      </c>
      <c r="D4019" s="1" t="e">
        <f t="shared" si="66"/>
        <v>#N/A</v>
      </c>
      <c r="E4019" s="1" t="e">
        <f>(C4019-MAX(C$7:C4019))/MAX(C$7:C4019)</f>
        <v>#N/A</v>
      </c>
    </row>
    <row r="4020" spans="2:5">
      <c r="B4020" s="2" t="e">
        <f>NA()</f>
        <v>#N/A</v>
      </c>
      <c r="C4020" s="6" t="e">
        <f>NA()</f>
        <v>#N/A</v>
      </c>
      <c r="D4020" s="1" t="e">
        <f t="shared" si="66"/>
        <v>#N/A</v>
      </c>
      <c r="E4020" s="1" t="e">
        <f>(C4020-MAX(C$7:C4020))/MAX(C$7:C4020)</f>
        <v>#N/A</v>
      </c>
    </row>
    <row r="4021" spans="2:5">
      <c r="B4021" s="2" t="e">
        <f>NA()</f>
        <v>#N/A</v>
      </c>
      <c r="C4021" s="6" t="e">
        <f>NA()</f>
        <v>#N/A</v>
      </c>
      <c r="D4021" s="1" t="e">
        <f t="shared" si="66"/>
        <v>#N/A</v>
      </c>
      <c r="E4021" s="1" t="e">
        <f>(C4021-MAX(C$7:C4021))/MAX(C$7:C4021)</f>
        <v>#N/A</v>
      </c>
    </row>
    <row r="4022" spans="2:5">
      <c r="B4022" s="2" t="e">
        <f>NA()</f>
        <v>#N/A</v>
      </c>
      <c r="C4022" s="6" t="e">
        <f>NA()</f>
        <v>#N/A</v>
      </c>
      <c r="D4022" s="1" t="e">
        <f t="shared" si="66"/>
        <v>#N/A</v>
      </c>
      <c r="E4022" s="1" t="e">
        <f>(C4022-MAX(C$7:C4022))/MAX(C$7:C4022)</f>
        <v>#N/A</v>
      </c>
    </row>
    <row r="4023" spans="2:5">
      <c r="B4023" s="2" t="e">
        <f>NA()</f>
        <v>#N/A</v>
      </c>
      <c r="C4023" s="6" t="e">
        <f>NA()</f>
        <v>#N/A</v>
      </c>
      <c r="D4023" s="1" t="e">
        <f t="shared" si="66"/>
        <v>#N/A</v>
      </c>
      <c r="E4023" s="1" t="e">
        <f>(C4023-MAX(C$7:C4023))/MAX(C$7:C4023)</f>
        <v>#N/A</v>
      </c>
    </row>
    <row r="4024" spans="2:5">
      <c r="B4024" s="2" t="e">
        <f>NA()</f>
        <v>#N/A</v>
      </c>
      <c r="C4024" s="6" t="e">
        <f>NA()</f>
        <v>#N/A</v>
      </c>
      <c r="D4024" s="1" t="e">
        <f t="shared" si="66"/>
        <v>#N/A</v>
      </c>
      <c r="E4024" s="1" t="e">
        <f>(C4024-MAX(C$7:C4024))/MAX(C$7:C4024)</f>
        <v>#N/A</v>
      </c>
    </row>
    <row r="4025" spans="2:5">
      <c r="B4025" s="2" t="e">
        <f>NA()</f>
        <v>#N/A</v>
      </c>
      <c r="C4025" s="6" t="e">
        <f>NA()</f>
        <v>#N/A</v>
      </c>
      <c r="D4025" s="1" t="e">
        <f t="shared" si="66"/>
        <v>#N/A</v>
      </c>
      <c r="E4025" s="1" t="e">
        <f>(C4025-MAX(C$7:C4025))/MAX(C$7:C4025)</f>
        <v>#N/A</v>
      </c>
    </row>
    <row r="4026" spans="2:5">
      <c r="B4026" s="2" t="e">
        <f>NA()</f>
        <v>#N/A</v>
      </c>
      <c r="C4026" s="6" t="e">
        <f>NA()</f>
        <v>#N/A</v>
      </c>
      <c r="D4026" s="1" t="e">
        <f t="shared" si="66"/>
        <v>#N/A</v>
      </c>
      <c r="E4026" s="1" t="e">
        <f>(C4026-MAX(C$7:C4026))/MAX(C$7:C4026)</f>
        <v>#N/A</v>
      </c>
    </row>
    <row r="4027" spans="2:5">
      <c r="B4027" s="2" t="e">
        <f>NA()</f>
        <v>#N/A</v>
      </c>
      <c r="C4027" s="6" t="e">
        <f>NA()</f>
        <v>#N/A</v>
      </c>
      <c r="D4027" s="1" t="e">
        <f t="shared" si="66"/>
        <v>#N/A</v>
      </c>
      <c r="E4027" s="1" t="e">
        <f>(C4027-MAX(C$7:C4027))/MAX(C$7:C4027)</f>
        <v>#N/A</v>
      </c>
    </row>
    <row r="4028" spans="2:5">
      <c r="B4028" s="2" t="e">
        <f>NA()</f>
        <v>#N/A</v>
      </c>
      <c r="C4028" s="6" t="e">
        <f>NA()</f>
        <v>#N/A</v>
      </c>
      <c r="D4028" s="1" t="e">
        <f t="shared" si="66"/>
        <v>#N/A</v>
      </c>
      <c r="E4028" s="1" t="e">
        <f>(C4028-MAX(C$7:C4028))/MAX(C$7:C4028)</f>
        <v>#N/A</v>
      </c>
    </row>
    <row r="4029" spans="2:5">
      <c r="B4029" s="2" t="e">
        <f>NA()</f>
        <v>#N/A</v>
      </c>
      <c r="C4029" s="6" t="e">
        <f>NA()</f>
        <v>#N/A</v>
      </c>
      <c r="D4029" s="1" t="e">
        <f t="shared" si="66"/>
        <v>#N/A</v>
      </c>
      <c r="E4029" s="1" t="e">
        <f>(C4029-MAX(C$7:C4029))/MAX(C$7:C4029)</f>
        <v>#N/A</v>
      </c>
    </row>
    <row r="4030" spans="2:5">
      <c r="B4030" s="2" t="e">
        <f>NA()</f>
        <v>#N/A</v>
      </c>
      <c r="C4030" s="6" t="e">
        <f>NA()</f>
        <v>#N/A</v>
      </c>
      <c r="D4030" s="1" t="e">
        <f t="shared" si="66"/>
        <v>#N/A</v>
      </c>
      <c r="E4030" s="1" t="e">
        <f>(C4030-MAX(C$7:C4030))/MAX(C$7:C4030)</f>
        <v>#N/A</v>
      </c>
    </row>
    <row r="4031" spans="2:5">
      <c r="B4031" s="2" t="e">
        <f>NA()</f>
        <v>#N/A</v>
      </c>
      <c r="C4031" s="6" t="e">
        <f>NA()</f>
        <v>#N/A</v>
      </c>
      <c r="D4031" s="1" t="e">
        <f t="shared" si="66"/>
        <v>#N/A</v>
      </c>
      <c r="E4031" s="1" t="e">
        <f>(C4031-MAX(C$7:C4031))/MAX(C$7:C4031)</f>
        <v>#N/A</v>
      </c>
    </row>
    <row r="4032" spans="2:5">
      <c r="B4032" s="2" t="e">
        <f>NA()</f>
        <v>#N/A</v>
      </c>
      <c r="C4032" s="6" t="e">
        <f>NA()</f>
        <v>#N/A</v>
      </c>
      <c r="D4032" s="1" t="e">
        <f t="shared" si="66"/>
        <v>#N/A</v>
      </c>
      <c r="E4032" s="1" t="e">
        <f>(C4032-MAX(C$7:C4032))/MAX(C$7:C4032)</f>
        <v>#N/A</v>
      </c>
    </row>
    <row r="4033" spans="2:5">
      <c r="B4033" s="2" t="e">
        <f>NA()</f>
        <v>#N/A</v>
      </c>
      <c r="C4033" s="6" t="e">
        <f>NA()</f>
        <v>#N/A</v>
      </c>
      <c r="D4033" s="1" t="e">
        <f t="shared" si="66"/>
        <v>#N/A</v>
      </c>
      <c r="E4033" s="1" t="e">
        <f>(C4033-MAX(C$7:C4033))/MAX(C$7:C4033)</f>
        <v>#N/A</v>
      </c>
    </row>
    <row r="4034" spans="2:5">
      <c r="B4034" s="2" t="e">
        <f>NA()</f>
        <v>#N/A</v>
      </c>
      <c r="C4034" s="6" t="e">
        <f>NA()</f>
        <v>#N/A</v>
      </c>
      <c r="D4034" s="1" t="e">
        <f t="shared" si="66"/>
        <v>#N/A</v>
      </c>
      <c r="E4034" s="1" t="e">
        <f>(C4034-MAX(C$7:C4034))/MAX(C$7:C4034)</f>
        <v>#N/A</v>
      </c>
    </row>
    <row r="4035" spans="2:5">
      <c r="B4035" s="2" t="e">
        <f>NA()</f>
        <v>#N/A</v>
      </c>
      <c r="C4035" s="6" t="e">
        <f>NA()</f>
        <v>#N/A</v>
      </c>
      <c r="D4035" s="1" t="e">
        <f t="shared" si="66"/>
        <v>#N/A</v>
      </c>
      <c r="E4035" s="1" t="e">
        <f>(C4035-MAX(C$7:C4035))/MAX(C$7:C4035)</f>
        <v>#N/A</v>
      </c>
    </row>
    <row r="4036" spans="2:5">
      <c r="B4036" s="2" t="e">
        <f>NA()</f>
        <v>#N/A</v>
      </c>
      <c r="C4036" s="6" t="e">
        <f>NA()</f>
        <v>#N/A</v>
      </c>
      <c r="D4036" s="1" t="e">
        <f t="shared" si="66"/>
        <v>#N/A</v>
      </c>
      <c r="E4036" s="1" t="e">
        <f>(C4036-MAX(C$7:C4036))/MAX(C$7:C4036)</f>
        <v>#N/A</v>
      </c>
    </row>
    <row r="4037" spans="2:5">
      <c r="B4037" s="2" t="e">
        <f>NA()</f>
        <v>#N/A</v>
      </c>
      <c r="C4037" s="6" t="e">
        <f>NA()</f>
        <v>#N/A</v>
      </c>
      <c r="D4037" s="1" t="e">
        <f t="shared" si="66"/>
        <v>#N/A</v>
      </c>
      <c r="E4037" s="1" t="e">
        <f>(C4037-MAX(C$7:C4037))/MAX(C$7:C4037)</f>
        <v>#N/A</v>
      </c>
    </row>
    <row r="4038" spans="2:5">
      <c r="B4038" s="2" t="e">
        <f>NA()</f>
        <v>#N/A</v>
      </c>
      <c r="C4038" s="6" t="e">
        <f>NA()</f>
        <v>#N/A</v>
      </c>
      <c r="D4038" s="1" t="e">
        <f t="shared" si="66"/>
        <v>#N/A</v>
      </c>
      <c r="E4038" s="1" t="e">
        <f>(C4038-MAX(C$7:C4038))/MAX(C$7:C4038)</f>
        <v>#N/A</v>
      </c>
    </row>
    <row r="4039" spans="2:5">
      <c r="B4039" s="2" t="e">
        <f>NA()</f>
        <v>#N/A</v>
      </c>
      <c r="C4039" s="6" t="e">
        <f>NA()</f>
        <v>#N/A</v>
      </c>
      <c r="D4039" s="1" t="e">
        <f t="shared" si="66"/>
        <v>#N/A</v>
      </c>
      <c r="E4039" s="1" t="e">
        <f>(C4039-MAX(C$7:C4039))/MAX(C$7:C4039)</f>
        <v>#N/A</v>
      </c>
    </row>
    <row r="4040" spans="2:5">
      <c r="B4040" s="2" t="e">
        <f>NA()</f>
        <v>#N/A</v>
      </c>
      <c r="C4040" s="6" t="e">
        <f>NA()</f>
        <v>#N/A</v>
      </c>
      <c r="D4040" s="1" t="e">
        <f t="shared" si="66"/>
        <v>#N/A</v>
      </c>
      <c r="E4040" s="1" t="e">
        <f>(C4040-MAX(C$7:C4040))/MAX(C$7:C4040)</f>
        <v>#N/A</v>
      </c>
    </row>
    <row r="4041" spans="2:5">
      <c r="B4041" s="2" t="e">
        <f>NA()</f>
        <v>#N/A</v>
      </c>
      <c r="C4041" s="6" t="e">
        <f>NA()</f>
        <v>#N/A</v>
      </c>
      <c r="D4041" s="1" t="e">
        <f t="shared" ref="D4041:D4104" si="67">C4041/C4040-1</f>
        <v>#N/A</v>
      </c>
      <c r="E4041" s="1" t="e">
        <f>(C4041-MAX(C$7:C4041))/MAX(C$7:C4041)</f>
        <v>#N/A</v>
      </c>
    </row>
    <row r="4042" spans="2:5">
      <c r="B4042" s="2" t="e">
        <f>NA()</f>
        <v>#N/A</v>
      </c>
      <c r="C4042" s="6" t="e">
        <f>NA()</f>
        <v>#N/A</v>
      </c>
      <c r="D4042" s="1" t="e">
        <f t="shared" si="67"/>
        <v>#N/A</v>
      </c>
      <c r="E4042" s="1" t="e">
        <f>(C4042-MAX(C$7:C4042))/MAX(C$7:C4042)</f>
        <v>#N/A</v>
      </c>
    </row>
    <row r="4043" spans="2:5">
      <c r="B4043" s="2" t="e">
        <f>NA()</f>
        <v>#N/A</v>
      </c>
      <c r="C4043" s="6" t="e">
        <f>NA()</f>
        <v>#N/A</v>
      </c>
      <c r="D4043" s="1" t="e">
        <f t="shared" si="67"/>
        <v>#N/A</v>
      </c>
      <c r="E4043" s="1" t="e">
        <f>(C4043-MAX(C$7:C4043))/MAX(C$7:C4043)</f>
        <v>#N/A</v>
      </c>
    </row>
    <row r="4044" spans="2:5">
      <c r="B4044" s="2" t="e">
        <f>NA()</f>
        <v>#N/A</v>
      </c>
      <c r="C4044" s="6" t="e">
        <f>NA()</f>
        <v>#N/A</v>
      </c>
      <c r="D4044" s="1" t="e">
        <f t="shared" si="67"/>
        <v>#N/A</v>
      </c>
      <c r="E4044" s="1" t="e">
        <f>(C4044-MAX(C$7:C4044))/MAX(C$7:C4044)</f>
        <v>#N/A</v>
      </c>
    </row>
    <row r="4045" spans="2:5">
      <c r="B4045" s="2" t="e">
        <f>NA()</f>
        <v>#N/A</v>
      </c>
      <c r="C4045" s="6" t="e">
        <f>NA()</f>
        <v>#N/A</v>
      </c>
      <c r="D4045" s="1" t="e">
        <f t="shared" si="67"/>
        <v>#N/A</v>
      </c>
      <c r="E4045" s="1" t="e">
        <f>(C4045-MAX(C$7:C4045))/MAX(C$7:C4045)</f>
        <v>#N/A</v>
      </c>
    </row>
    <row r="4046" spans="2:5">
      <c r="B4046" s="2" t="e">
        <f>NA()</f>
        <v>#N/A</v>
      </c>
      <c r="C4046" s="6" t="e">
        <f>NA()</f>
        <v>#N/A</v>
      </c>
      <c r="D4046" s="1" t="e">
        <f t="shared" si="67"/>
        <v>#N/A</v>
      </c>
      <c r="E4046" s="1" t="e">
        <f>(C4046-MAX(C$7:C4046))/MAX(C$7:C4046)</f>
        <v>#N/A</v>
      </c>
    </row>
    <row r="4047" spans="2:5">
      <c r="B4047" s="2" t="e">
        <f>NA()</f>
        <v>#N/A</v>
      </c>
      <c r="C4047" s="6" t="e">
        <f>NA()</f>
        <v>#N/A</v>
      </c>
      <c r="D4047" s="1" t="e">
        <f t="shared" si="67"/>
        <v>#N/A</v>
      </c>
      <c r="E4047" s="1" t="e">
        <f>(C4047-MAX(C$7:C4047))/MAX(C$7:C4047)</f>
        <v>#N/A</v>
      </c>
    </row>
    <row r="4048" spans="2:5">
      <c r="B4048" s="2" t="e">
        <f>NA()</f>
        <v>#N/A</v>
      </c>
      <c r="C4048" s="6" t="e">
        <f>NA()</f>
        <v>#N/A</v>
      </c>
      <c r="D4048" s="1" t="e">
        <f t="shared" si="67"/>
        <v>#N/A</v>
      </c>
      <c r="E4048" s="1" t="e">
        <f>(C4048-MAX(C$7:C4048))/MAX(C$7:C4048)</f>
        <v>#N/A</v>
      </c>
    </row>
    <row r="4049" spans="2:5">
      <c r="B4049" s="2" t="e">
        <f>NA()</f>
        <v>#N/A</v>
      </c>
      <c r="C4049" s="6" t="e">
        <f>NA()</f>
        <v>#N/A</v>
      </c>
      <c r="D4049" s="1" t="e">
        <f t="shared" si="67"/>
        <v>#N/A</v>
      </c>
      <c r="E4049" s="1" t="e">
        <f>(C4049-MAX(C$7:C4049))/MAX(C$7:C4049)</f>
        <v>#N/A</v>
      </c>
    </row>
    <row r="4050" spans="2:5">
      <c r="B4050" s="2" t="e">
        <f>NA()</f>
        <v>#N/A</v>
      </c>
      <c r="C4050" s="6" t="e">
        <f>NA()</f>
        <v>#N/A</v>
      </c>
      <c r="D4050" s="1" t="e">
        <f t="shared" si="67"/>
        <v>#N/A</v>
      </c>
      <c r="E4050" s="1" t="e">
        <f>(C4050-MAX(C$7:C4050))/MAX(C$7:C4050)</f>
        <v>#N/A</v>
      </c>
    </row>
    <row r="4051" spans="2:5">
      <c r="B4051" s="2" t="e">
        <f>NA()</f>
        <v>#N/A</v>
      </c>
      <c r="C4051" s="6" t="e">
        <f>NA()</f>
        <v>#N/A</v>
      </c>
      <c r="D4051" s="1" t="e">
        <f t="shared" si="67"/>
        <v>#N/A</v>
      </c>
      <c r="E4051" s="1" t="e">
        <f>(C4051-MAX(C$7:C4051))/MAX(C$7:C4051)</f>
        <v>#N/A</v>
      </c>
    </row>
    <row r="4052" spans="2:5">
      <c r="B4052" s="2" t="e">
        <f>NA()</f>
        <v>#N/A</v>
      </c>
      <c r="C4052" s="6" t="e">
        <f>NA()</f>
        <v>#N/A</v>
      </c>
      <c r="D4052" s="1" t="e">
        <f t="shared" si="67"/>
        <v>#N/A</v>
      </c>
      <c r="E4052" s="1" t="e">
        <f>(C4052-MAX(C$7:C4052))/MAX(C$7:C4052)</f>
        <v>#N/A</v>
      </c>
    </row>
    <row r="4053" spans="2:5">
      <c r="B4053" s="2" t="e">
        <f>NA()</f>
        <v>#N/A</v>
      </c>
      <c r="C4053" s="6" t="e">
        <f>NA()</f>
        <v>#N/A</v>
      </c>
      <c r="D4053" s="1" t="e">
        <f t="shared" si="67"/>
        <v>#N/A</v>
      </c>
      <c r="E4053" s="1" t="e">
        <f>(C4053-MAX(C$7:C4053))/MAX(C$7:C4053)</f>
        <v>#N/A</v>
      </c>
    </row>
    <row r="4054" spans="2:5">
      <c r="B4054" s="2" t="e">
        <f>NA()</f>
        <v>#N/A</v>
      </c>
      <c r="C4054" s="6" t="e">
        <f>NA()</f>
        <v>#N/A</v>
      </c>
      <c r="D4054" s="1" t="e">
        <f t="shared" si="67"/>
        <v>#N/A</v>
      </c>
      <c r="E4054" s="1" t="e">
        <f>(C4054-MAX(C$7:C4054))/MAX(C$7:C4054)</f>
        <v>#N/A</v>
      </c>
    </row>
    <row r="4055" spans="2:5">
      <c r="B4055" s="2" t="e">
        <f>NA()</f>
        <v>#N/A</v>
      </c>
      <c r="C4055" s="6" t="e">
        <f>NA()</f>
        <v>#N/A</v>
      </c>
      <c r="D4055" s="1" t="e">
        <f t="shared" si="67"/>
        <v>#N/A</v>
      </c>
      <c r="E4055" s="1" t="e">
        <f>(C4055-MAX(C$7:C4055))/MAX(C$7:C4055)</f>
        <v>#N/A</v>
      </c>
    </row>
    <row r="4056" spans="2:5">
      <c r="B4056" s="2" t="e">
        <f>NA()</f>
        <v>#N/A</v>
      </c>
      <c r="C4056" s="6" t="e">
        <f>NA()</f>
        <v>#N/A</v>
      </c>
      <c r="D4056" s="1" t="e">
        <f t="shared" si="67"/>
        <v>#N/A</v>
      </c>
      <c r="E4056" s="1" t="e">
        <f>(C4056-MAX(C$7:C4056))/MAX(C$7:C4056)</f>
        <v>#N/A</v>
      </c>
    </row>
    <row r="4057" spans="2:5">
      <c r="B4057" s="2" t="e">
        <f>NA()</f>
        <v>#N/A</v>
      </c>
      <c r="C4057" s="6" t="e">
        <f>NA()</f>
        <v>#N/A</v>
      </c>
      <c r="D4057" s="1" t="e">
        <f t="shared" si="67"/>
        <v>#N/A</v>
      </c>
      <c r="E4057" s="1" t="e">
        <f>(C4057-MAX(C$7:C4057))/MAX(C$7:C4057)</f>
        <v>#N/A</v>
      </c>
    </row>
    <row r="4058" spans="2:5">
      <c r="B4058" s="2" t="e">
        <f>NA()</f>
        <v>#N/A</v>
      </c>
      <c r="C4058" s="6" t="e">
        <f>NA()</f>
        <v>#N/A</v>
      </c>
      <c r="D4058" s="1" t="e">
        <f t="shared" si="67"/>
        <v>#N/A</v>
      </c>
      <c r="E4058" s="1" t="e">
        <f>(C4058-MAX(C$7:C4058))/MAX(C$7:C4058)</f>
        <v>#N/A</v>
      </c>
    </row>
    <row r="4059" spans="2:5">
      <c r="B4059" s="2" t="e">
        <f>NA()</f>
        <v>#N/A</v>
      </c>
      <c r="C4059" s="6" t="e">
        <f>NA()</f>
        <v>#N/A</v>
      </c>
      <c r="D4059" s="1" t="e">
        <f t="shared" si="67"/>
        <v>#N/A</v>
      </c>
      <c r="E4059" s="1" t="e">
        <f>(C4059-MAX(C$7:C4059))/MAX(C$7:C4059)</f>
        <v>#N/A</v>
      </c>
    </row>
    <row r="4060" spans="2:5">
      <c r="B4060" s="2" t="e">
        <f>NA()</f>
        <v>#N/A</v>
      </c>
      <c r="C4060" s="6" t="e">
        <f>NA()</f>
        <v>#N/A</v>
      </c>
      <c r="D4060" s="1" t="e">
        <f t="shared" si="67"/>
        <v>#N/A</v>
      </c>
      <c r="E4060" s="1" t="e">
        <f>(C4060-MAX(C$7:C4060))/MAX(C$7:C4060)</f>
        <v>#N/A</v>
      </c>
    </row>
    <row r="4061" spans="2:5">
      <c r="B4061" s="2" t="e">
        <f>NA()</f>
        <v>#N/A</v>
      </c>
      <c r="C4061" s="6" t="e">
        <f>NA()</f>
        <v>#N/A</v>
      </c>
      <c r="D4061" s="1" t="e">
        <f t="shared" si="67"/>
        <v>#N/A</v>
      </c>
      <c r="E4061" s="1" t="e">
        <f>(C4061-MAX(C$7:C4061))/MAX(C$7:C4061)</f>
        <v>#N/A</v>
      </c>
    </row>
    <row r="4062" spans="2:5">
      <c r="B4062" s="2" t="e">
        <f>NA()</f>
        <v>#N/A</v>
      </c>
      <c r="C4062" s="6" t="e">
        <f>NA()</f>
        <v>#N/A</v>
      </c>
      <c r="D4062" s="1" t="e">
        <f t="shared" si="67"/>
        <v>#N/A</v>
      </c>
      <c r="E4062" s="1" t="e">
        <f>(C4062-MAX(C$7:C4062))/MAX(C$7:C4062)</f>
        <v>#N/A</v>
      </c>
    </row>
    <row r="4063" spans="2:5">
      <c r="B4063" s="2" t="e">
        <f>NA()</f>
        <v>#N/A</v>
      </c>
      <c r="C4063" s="6" t="e">
        <f>NA()</f>
        <v>#N/A</v>
      </c>
      <c r="D4063" s="1" t="e">
        <f t="shared" si="67"/>
        <v>#N/A</v>
      </c>
      <c r="E4063" s="1" t="e">
        <f>(C4063-MAX(C$7:C4063))/MAX(C$7:C4063)</f>
        <v>#N/A</v>
      </c>
    </row>
    <row r="4064" spans="2:5">
      <c r="B4064" s="2" t="e">
        <f>NA()</f>
        <v>#N/A</v>
      </c>
      <c r="C4064" s="6" t="e">
        <f>NA()</f>
        <v>#N/A</v>
      </c>
      <c r="D4064" s="1" t="e">
        <f t="shared" si="67"/>
        <v>#N/A</v>
      </c>
      <c r="E4064" s="1" t="e">
        <f>(C4064-MAX(C$7:C4064))/MAX(C$7:C4064)</f>
        <v>#N/A</v>
      </c>
    </row>
    <row r="4065" spans="2:5">
      <c r="B4065" s="2" t="e">
        <f>NA()</f>
        <v>#N/A</v>
      </c>
      <c r="C4065" s="6" t="e">
        <f>NA()</f>
        <v>#N/A</v>
      </c>
      <c r="D4065" s="1" t="e">
        <f t="shared" si="67"/>
        <v>#N/A</v>
      </c>
      <c r="E4065" s="1" t="e">
        <f>(C4065-MAX(C$7:C4065))/MAX(C$7:C4065)</f>
        <v>#N/A</v>
      </c>
    </row>
    <row r="4066" spans="2:5">
      <c r="B4066" s="2" t="e">
        <f>NA()</f>
        <v>#N/A</v>
      </c>
      <c r="C4066" s="6" t="e">
        <f>NA()</f>
        <v>#N/A</v>
      </c>
      <c r="D4066" s="1" t="e">
        <f t="shared" si="67"/>
        <v>#N/A</v>
      </c>
      <c r="E4066" s="1" t="e">
        <f>(C4066-MAX(C$7:C4066))/MAX(C$7:C4066)</f>
        <v>#N/A</v>
      </c>
    </row>
    <row r="4067" spans="2:5">
      <c r="B4067" s="2" t="e">
        <f>NA()</f>
        <v>#N/A</v>
      </c>
      <c r="C4067" s="6" t="e">
        <f>NA()</f>
        <v>#N/A</v>
      </c>
      <c r="D4067" s="1" t="e">
        <f t="shared" si="67"/>
        <v>#N/A</v>
      </c>
      <c r="E4067" s="1" t="e">
        <f>(C4067-MAX(C$7:C4067))/MAX(C$7:C4067)</f>
        <v>#N/A</v>
      </c>
    </row>
    <row r="4068" spans="2:5">
      <c r="B4068" s="2" t="e">
        <f>NA()</f>
        <v>#N/A</v>
      </c>
      <c r="C4068" s="6" t="e">
        <f>NA()</f>
        <v>#N/A</v>
      </c>
      <c r="D4068" s="1" t="e">
        <f t="shared" si="67"/>
        <v>#N/A</v>
      </c>
      <c r="E4068" s="1" t="e">
        <f>(C4068-MAX(C$7:C4068))/MAX(C$7:C4068)</f>
        <v>#N/A</v>
      </c>
    </row>
    <row r="4069" spans="2:5">
      <c r="B4069" s="2" t="e">
        <f>NA()</f>
        <v>#N/A</v>
      </c>
      <c r="C4069" s="6" t="e">
        <f>NA()</f>
        <v>#N/A</v>
      </c>
      <c r="D4069" s="1" t="e">
        <f t="shared" si="67"/>
        <v>#N/A</v>
      </c>
      <c r="E4069" s="1" t="e">
        <f>(C4069-MAX(C$7:C4069))/MAX(C$7:C4069)</f>
        <v>#N/A</v>
      </c>
    </row>
    <row r="4070" spans="2:5">
      <c r="B4070" s="2" t="e">
        <f>NA()</f>
        <v>#N/A</v>
      </c>
      <c r="C4070" s="6" t="e">
        <f>NA()</f>
        <v>#N/A</v>
      </c>
      <c r="D4070" s="1" t="e">
        <f t="shared" si="67"/>
        <v>#N/A</v>
      </c>
      <c r="E4070" s="1" t="e">
        <f>(C4070-MAX(C$7:C4070))/MAX(C$7:C4070)</f>
        <v>#N/A</v>
      </c>
    </row>
    <row r="4071" spans="2:5">
      <c r="B4071" s="2" t="e">
        <f>NA()</f>
        <v>#N/A</v>
      </c>
      <c r="C4071" s="6" t="e">
        <f>NA()</f>
        <v>#N/A</v>
      </c>
      <c r="D4071" s="1" t="e">
        <f t="shared" si="67"/>
        <v>#N/A</v>
      </c>
      <c r="E4071" s="1" t="e">
        <f>(C4071-MAX(C$7:C4071))/MAX(C$7:C4071)</f>
        <v>#N/A</v>
      </c>
    </row>
    <row r="4072" spans="2:5">
      <c r="B4072" s="2" t="e">
        <f>NA()</f>
        <v>#N/A</v>
      </c>
      <c r="C4072" s="6" t="e">
        <f>NA()</f>
        <v>#N/A</v>
      </c>
      <c r="D4072" s="1" t="e">
        <f t="shared" si="67"/>
        <v>#N/A</v>
      </c>
      <c r="E4072" s="1" t="e">
        <f>(C4072-MAX(C$7:C4072))/MAX(C$7:C4072)</f>
        <v>#N/A</v>
      </c>
    </row>
    <row r="4073" spans="2:5">
      <c r="B4073" s="2" t="e">
        <f>NA()</f>
        <v>#N/A</v>
      </c>
      <c r="C4073" s="6" t="e">
        <f>NA()</f>
        <v>#N/A</v>
      </c>
      <c r="D4073" s="1" t="e">
        <f t="shared" si="67"/>
        <v>#N/A</v>
      </c>
      <c r="E4073" s="1" t="e">
        <f>(C4073-MAX(C$7:C4073))/MAX(C$7:C4073)</f>
        <v>#N/A</v>
      </c>
    </row>
    <row r="4074" spans="2:5">
      <c r="B4074" s="2" t="e">
        <f>NA()</f>
        <v>#N/A</v>
      </c>
      <c r="C4074" s="6" t="e">
        <f>NA()</f>
        <v>#N/A</v>
      </c>
      <c r="D4074" s="1" t="e">
        <f t="shared" si="67"/>
        <v>#N/A</v>
      </c>
      <c r="E4074" s="1" t="e">
        <f>(C4074-MAX(C$7:C4074))/MAX(C$7:C4074)</f>
        <v>#N/A</v>
      </c>
    </row>
    <row r="4075" spans="2:5">
      <c r="B4075" s="2" t="e">
        <f>NA()</f>
        <v>#N/A</v>
      </c>
      <c r="C4075" s="6" t="e">
        <f>NA()</f>
        <v>#N/A</v>
      </c>
      <c r="D4075" s="1" t="e">
        <f t="shared" si="67"/>
        <v>#N/A</v>
      </c>
      <c r="E4075" s="1" t="e">
        <f>(C4075-MAX(C$7:C4075))/MAX(C$7:C4075)</f>
        <v>#N/A</v>
      </c>
    </row>
    <row r="4076" spans="2:5">
      <c r="B4076" s="2" t="e">
        <f>NA()</f>
        <v>#N/A</v>
      </c>
      <c r="C4076" s="6" t="e">
        <f>NA()</f>
        <v>#N/A</v>
      </c>
      <c r="D4076" s="1" t="e">
        <f t="shared" si="67"/>
        <v>#N/A</v>
      </c>
      <c r="E4076" s="1" t="e">
        <f>(C4076-MAX(C$7:C4076))/MAX(C$7:C4076)</f>
        <v>#N/A</v>
      </c>
    </row>
    <row r="4077" spans="2:5">
      <c r="B4077" s="2" t="e">
        <f>NA()</f>
        <v>#N/A</v>
      </c>
      <c r="C4077" s="6" t="e">
        <f>NA()</f>
        <v>#N/A</v>
      </c>
      <c r="D4077" s="1" t="e">
        <f t="shared" si="67"/>
        <v>#N/A</v>
      </c>
      <c r="E4077" s="1" t="e">
        <f>(C4077-MAX(C$7:C4077))/MAX(C$7:C4077)</f>
        <v>#N/A</v>
      </c>
    </row>
    <row r="4078" spans="2:5">
      <c r="B4078" s="2" t="e">
        <f>NA()</f>
        <v>#N/A</v>
      </c>
      <c r="C4078" s="6" t="e">
        <f>NA()</f>
        <v>#N/A</v>
      </c>
      <c r="D4078" s="1" t="e">
        <f t="shared" si="67"/>
        <v>#N/A</v>
      </c>
      <c r="E4078" s="1" t="e">
        <f>(C4078-MAX(C$7:C4078))/MAX(C$7:C4078)</f>
        <v>#N/A</v>
      </c>
    </row>
    <row r="4079" spans="2:5">
      <c r="B4079" s="2" t="e">
        <f>NA()</f>
        <v>#N/A</v>
      </c>
      <c r="C4079" s="6" t="e">
        <f>NA()</f>
        <v>#N/A</v>
      </c>
      <c r="D4079" s="1" t="e">
        <f t="shared" si="67"/>
        <v>#N/A</v>
      </c>
      <c r="E4079" s="1" t="e">
        <f>(C4079-MAX(C$7:C4079))/MAX(C$7:C4079)</f>
        <v>#N/A</v>
      </c>
    </row>
    <row r="4080" spans="2:5">
      <c r="B4080" s="2" t="e">
        <f>NA()</f>
        <v>#N/A</v>
      </c>
      <c r="C4080" s="6" t="e">
        <f>NA()</f>
        <v>#N/A</v>
      </c>
      <c r="D4080" s="1" t="e">
        <f t="shared" si="67"/>
        <v>#N/A</v>
      </c>
      <c r="E4080" s="1" t="e">
        <f>(C4080-MAX(C$7:C4080))/MAX(C$7:C4080)</f>
        <v>#N/A</v>
      </c>
    </row>
    <row r="4081" spans="2:5">
      <c r="B4081" s="2" t="e">
        <f>NA()</f>
        <v>#N/A</v>
      </c>
      <c r="C4081" s="6" t="e">
        <f>NA()</f>
        <v>#N/A</v>
      </c>
      <c r="D4081" s="1" t="e">
        <f t="shared" si="67"/>
        <v>#N/A</v>
      </c>
      <c r="E4081" s="1" t="e">
        <f>(C4081-MAX(C$7:C4081))/MAX(C$7:C4081)</f>
        <v>#N/A</v>
      </c>
    </row>
    <row r="4082" spans="2:5">
      <c r="B4082" s="2" t="e">
        <f>NA()</f>
        <v>#N/A</v>
      </c>
      <c r="C4082" s="6" t="e">
        <f>NA()</f>
        <v>#N/A</v>
      </c>
      <c r="D4082" s="1" t="e">
        <f t="shared" si="67"/>
        <v>#N/A</v>
      </c>
      <c r="E4082" s="1" t="e">
        <f>(C4082-MAX(C$7:C4082))/MAX(C$7:C4082)</f>
        <v>#N/A</v>
      </c>
    </row>
    <row r="4083" spans="2:5">
      <c r="B4083" s="2" t="e">
        <f>NA()</f>
        <v>#N/A</v>
      </c>
      <c r="C4083" s="6" t="e">
        <f>NA()</f>
        <v>#N/A</v>
      </c>
      <c r="D4083" s="1" t="e">
        <f t="shared" si="67"/>
        <v>#N/A</v>
      </c>
      <c r="E4083" s="1" t="e">
        <f>(C4083-MAX(C$7:C4083))/MAX(C$7:C4083)</f>
        <v>#N/A</v>
      </c>
    </row>
    <row r="4084" spans="2:5">
      <c r="B4084" s="2" t="e">
        <f>NA()</f>
        <v>#N/A</v>
      </c>
      <c r="C4084" s="6" t="e">
        <f>NA()</f>
        <v>#N/A</v>
      </c>
      <c r="D4084" s="1" t="e">
        <f t="shared" si="67"/>
        <v>#N/A</v>
      </c>
      <c r="E4084" s="1" t="e">
        <f>(C4084-MAX(C$7:C4084))/MAX(C$7:C4084)</f>
        <v>#N/A</v>
      </c>
    </row>
    <row r="4085" spans="2:5">
      <c r="B4085" s="2" t="e">
        <f>NA()</f>
        <v>#N/A</v>
      </c>
      <c r="C4085" s="6" t="e">
        <f>NA()</f>
        <v>#N/A</v>
      </c>
      <c r="D4085" s="1" t="e">
        <f t="shared" si="67"/>
        <v>#N/A</v>
      </c>
      <c r="E4085" s="1" t="e">
        <f>(C4085-MAX(C$7:C4085))/MAX(C$7:C4085)</f>
        <v>#N/A</v>
      </c>
    </row>
    <row r="4086" spans="2:5">
      <c r="B4086" s="2" t="e">
        <f>NA()</f>
        <v>#N/A</v>
      </c>
      <c r="C4086" s="6" t="e">
        <f>NA()</f>
        <v>#N/A</v>
      </c>
      <c r="D4086" s="1" t="e">
        <f t="shared" si="67"/>
        <v>#N/A</v>
      </c>
      <c r="E4086" s="1" t="e">
        <f>(C4086-MAX(C$7:C4086))/MAX(C$7:C4086)</f>
        <v>#N/A</v>
      </c>
    </row>
    <row r="4087" spans="2:5">
      <c r="B4087" s="2" t="e">
        <f>NA()</f>
        <v>#N/A</v>
      </c>
      <c r="C4087" s="6" t="e">
        <f>NA()</f>
        <v>#N/A</v>
      </c>
      <c r="D4087" s="1" t="e">
        <f t="shared" si="67"/>
        <v>#N/A</v>
      </c>
      <c r="E4087" s="1" t="e">
        <f>(C4087-MAX(C$7:C4087))/MAX(C$7:C4087)</f>
        <v>#N/A</v>
      </c>
    </row>
    <row r="4088" spans="2:5">
      <c r="B4088" s="2" t="e">
        <f>NA()</f>
        <v>#N/A</v>
      </c>
      <c r="C4088" s="6" t="e">
        <f>NA()</f>
        <v>#N/A</v>
      </c>
      <c r="D4088" s="1" t="e">
        <f t="shared" si="67"/>
        <v>#N/A</v>
      </c>
      <c r="E4088" s="1" t="e">
        <f>(C4088-MAX(C$7:C4088))/MAX(C$7:C4088)</f>
        <v>#N/A</v>
      </c>
    </row>
    <row r="4089" spans="2:5">
      <c r="B4089" s="2" t="e">
        <f>NA()</f>
        <v>#N/A</v>
      </c>
      <c r="C4089" s="6" t="e">
        <f>NA()</f>
        <v>#N/A</v>
      </c>
      <c r="D4089" s="1" t="e">
        <f t="shared" si="67"/>
        <v>#N/A</v>
      </c>
      <c r="E4089" s="1" t="e">
        <f>(C4089-MAX(C$7:C4089))/MAX(C$7:C4089)</f>
        <v>#N/A</v>
      </c>
    </row>
    <row r="4090" spans="2:5">
      <c r="B4090" s="2" t="e">
        <f>NA()</f>
        <v>#N/A</v>
      </c>
      <c r="C4090" s="6" t="e">
        <f>NA()</f>
        <v>#N/A</v>
      </c>
      <c r="D4090" s="1" t="e">
        <f t="shared" si="67"/>
        <v>#N/A</v>
      </c>
      <c r="E4090" s="1" t="e">
        <f>(C4090-MAX(C$7:C4090))/MAX(C$7:C4090)</f>
        <v>#N/A</v>
      </c>
    </row>
    <row r="4091" spans="2:5">
      <c r="B4091" s="2" t="e">
        <f>NA()</f>
        <v>#N/A</v>
      </c>
      <c r="C4091" s="6" t="e">
        <f>NA()</f>
        <v>#N/A</v>
      </c>
      <c r="D4091" s="1" t="e">
        <f t="shared" si="67"/>
        <v>#N/A</v>
      </c>
      <c r="E4091" s="1" t="e">
        <f>(C4091-MAX(C$7:C4091))/MAX(C$7:C4091)</f>
        <v>#N/A</v>
      </c>
    </row>
    <row r="4092" spans="2:5">
      <c r="B4092" s="2" t="e">
        <f>NA()</f>
        <v>#N/A</v>
      </c>
      <c r="C4092" s="6" t="e">
        <f>NA()</f>
        <v>#N/A</v>
      </c>
      <c r="D4092" s="1" t="e">
        <f t="shared" si="67"/>
        <v>#N/A</v>
      </c>
      <c r="E4092" s="1" t="e">
        <f>(C4092-MAX(C$7:C4092))/MAX(C$7:C4092)</f>
        <v>#N/A</v>
      </c>
    </row>
    <row r="4093" spans="2:5">
      <c r="B4093" s="2" t="e">
        <f>NA()</f>
        <v>#N/A</v>
      </c>
      <c r="C4093" s="6" t="e">
        <f>NA()</f>
        <v>#N/A</v>
      </c>
      <c r="D4093" s="1" t="e">
        <f t="shared" si="67"/>
        <v>#N/A</v>
      </c>
      <c r="E4093" s="1" t="e">
        <f>(C4093-MAX(C$7:C4093))/MAX(C$7:C4093)</f>
        <v>#N/A</v>
      </c>
    </row>
    <row r="4094" spans="2:5">
      <c r="B4094" s="2" t="e">
        <f>NA()</f>
        <v>#N/A</v>
      </c>
      <c r="C4094" s="6" t="e">
        <f>NA()</f>
        <v>#N/A</v>
      </c>
      <c r="D4094" s="1" t="e">
        <f t="shared" si="67"/>
        <v>#N/A</v>
      </c>
      <c r="E4094" s="1" t="e">
        <f>(C4094-MAX(C$7:C4094))/MAX(C$7:C4094)</f>
        <v>#N/A</v>
      </c>
    </row>
    <row r="4095" spans="2:5">
      <c r="B4095" s="2" t="e">
        <f>NA()</f>
        <v>#N/A</v>
      </c>
      <c r="C4095" s="6" t="e">
        <f>NA()</f>
        <v>#N/A</v>
      </c>
      <c r="D4095" s="1" t="e">
        <f t="shared" si="67"/>
        <v>#N/A</v>
      </c>
      <c r="E4095" s="1" t="e">
        <f>(C4095-MAX(C$7:C4095))/MAX(C$7:C4095)</f>
        <v>#N/A</v>
      </c>
    </row>
    <row r="4096" spans="2:5">
      <c r="B4096" s="2" t="e">
        <f>NA()</f>
        <v>#N/A</v>
      </c>
      <c r="C4096" s="6" t="e">
        <f>NA()</f>
        <v>#N/A</v>
      </c>
      <c r="D4096" s="1" t="e">
        <f t="shared" si="67"/>
        <v>#N/A</v>
      </c>
      <c r="E4096" s="1" t="e">
        <f>(C4096-MAX(C$7:C4096))/MAX(C$7:C4096)</f>
        <v>#N/A</v>
      </c>
    </row>
    <row r="4097" spans="2:5">
      <c r="B4097" s="2" t="e">
        <f>NA()</f>
        <v>#N/A</v>
      </c>
      <c r="C4097" s="6" t="e">
        <f>NA()</f>
        <v>#N/A</v>
      </c>
      <c r="D4097" s="1" t="e">
        <f t="shared" si="67"/>
        <v>#N/A</v>
      </c>
      <c r="E4097" s="1" t="e">
        <f>(C4097-MAX(C$7:C4097))/MAX(C$7:C4097)</f>
        <v>#N/A</v>
      </c>
    </row>
    <row r="4098" spans="2:5">
      <c r="B4098" s="2" t="e">
        <f>NA()</f>
        <v>#N/A</v>
      </c>
      <c r="C4098" s="6" t="e">
        <f>NA()</f>
        <v>#N/A</v>
      </c>
      <c r="D4098" s="1" t="e">
        <f t="shared" si="67"/>
        <v>#N/A</v>
      </c>
      <c r="E4098" s="1" t="e">
        <f>(C4098-MAX(C$7:C4098))/MAX(C$7:C4098)</f>
        <v>#N/A</v>
      </c>
    </row>
    <row r="4099" spans="2:5">
      <c r="B4099" s="2" t="e">
        <f>NA()</f>
        <v>#N/A</v>
      </c>
      <c r="C4099" s="6" t="e">
        <f>NA()</f>
        <v>#N/A</v>
      </c>
      <c r="D4099" s="1" t="e">
        <f t="shared" si="67"/>
        <v>#N/A</v>
      </c>
      <c r="E4099" s="1" t="e">
        <f>(C4099-MAX(C$7:C4099))/MAX(C$7:C4099)</f>
        <v>#N/A</v>
      </c>
    </row>
    <row r="4100" spans="2:5">
      <c r="B4100" s="2" t="e">
        <f>NA()</f>
        <v>#N/A</v>
      </c>
      <c r="C4100" s="6" t="e">
        <f>NA()</f>
        <v>#N/A</v>
      </c>
      <c r="D4100" s="1" t="e">
        <f t="shared" si="67"/>
        <v>#N/A</v>
      </c>
      <c r="E4100" s="1" t="e">
        <f>(C4100-MAX(C$7:C4100))/MAX(C$7:C4100)</f>
        <v>#N/A</v>
      </c>
    </row>
    <row r="4101" spans="2:5">
      <c r="B4101" s="2" t="e">
        <f>NA()</f>
        <v>#N/A</v>
      </c>
      <c r="C4101" s="6" t="e">
        <f>NA()</f>
        <v>#N/A</v>
      </c>
      <c r="D4101" s="1" t="e">
        <f t="shared" si="67"/>
        <v>#N/A</v>
      </c>
      <c r="E4101" s="1" t="e">
        <f>(C4101-MAX(C$7:C4101))/MAX(C$7:C4101)</f>
        <v>#N/A</v>
      </c>
    </row>
    <row r="4102" spans="2:5">
      <c r="B4102" s="2" t="e">
        <f>NA()</f>
        <v>#N/A</v>
      </c>
      <c r="C4102" s="6" t="e">
        <f>NA()</f>
        <v>#N/A</v>
      </c>
      <c r="D4102" s="1" t="e">
        <f t="shared" si="67"/>
        <v>#N/A</v>
      </c>
      <c r="E4102" s="1" t="e">
        <f>(C4102-MAX(C$7:C4102))/MAX(C$7:C4102)</f>
        <v>#N/A</v>
      </c>
    </row>
    <row r="4103" spans="2:5">
      <c r="B4103" s="2" t="e">
        <f>NA()</f>
        <v>#N/A</v>
      </c>
      <c r="C4103" s="6" t="e">
        <f>NA()</f>
        <v>#N/A</v>
      </c>
      <c r="D4103" s="1" t="e">
        <f t="shared" si="67"/>
        <v>#N/A</v>
      </c>
      <c r="E4103" s="1" t="e">
        <f>(C4103-MAX(C$7:C4103))/MAX(C$7:C4103)</f>
        <v>#N/A</v>
      </c>
    </row>
    <row r="4104" spans="2:5">
      <c r="B4104" s="2" t="e">
        <f>NA()</f>
        <v>#N/A</v>
      </c>
      <c r="C4104" s="6" t="e">
        <f>NA()</f>
        <v>#N/A</v>
      </c>
      <c r="D4104" s="1" t="e">
        <f t="shared" si="67"/>
        <v>#N/A</v>
      </c>
      <c r="E4104" s="1" t="e">
        <f>(C4104-MAX(C$7:C4104))/MAX(C$7:C4104)</f>
        <v>#N/A</v>
      </c>
    </row>
    <row r="4105" spans="2:5">
      <c r="B4105" s="2" t="e">
        <f>NA()</f>
        <v>#N/A</v>
      </c>
      <c r="C4105" s="6" t="e">
        <f>NA()</f>
        <v>#N/A</v>
      </c>
      <c r="D4105" s="1" t="e">
        <f t="shared" ref="D4105:D4168" si="68">C4105/C4104-1</f>
        <v>#N/A</v>
      </c>
      <c r="E4105" s="1" t="e">
        <f>(C4105-MAX(C$7:C4105))/MAX(C$7:C4105)</f>
        <v>#N/A</v>
      </c>
    </row>
    <row r="4106" spans="2:5">
      <c r="B4106" s="2" t="e">
        <f>NA()</f>
        <v>#N/A</v>
      </c>
      <c r="C4106" s="6" t="e">
        <f>NA()</f>
        <v>#N/A</v>
      </c>
      <c r="D4106" s="1" t="e">
        <f t="shared" si="68"/>
        <v>#N/A</v>
      </c>
      <c r="E4106" s="1" t="e">
        <f>(C4106-MAX(C$7:C4106))/MAX(C$7:C4106)</f>
        <v>#N/A</v>
      </c>
    </row>
    <row r="4107" spans="2:5">
      <c r="B4107" s="2" t="e">
        <f>NA()</f>
        <v>#N/A</v>
      </c>
      <c r="C4107" s="6" t="e">
        <f>NA()</f>
        <v>#N/A</v>
      </c>
      <c r="D4107" s="1" t="e">
        <f t="shared" si="68"/>
        <v>#N/A</v>
      </c>
      <c r="E4107" s="1" t="e">
        <f>(C4107-MAX(C$7:C4107))/MAX(C$7:C4107)</f>
        <v>#N/A</v>
      </c>
    </row>
    <row r="4108" spans="2:5">
      <c r="B4108" s="2" t="e">
        <f>NA()</f>
        <v>#N/A</v>
      </c>
      <c r="C4108" s="6" t="e">
        <f>NA()</f>
        <v>#N/A</v>
      </c>
      <c r="D4108" s="1" t="e">
        <f t="shared" si="68"/>
        <v>#N/A</v>
      </c>
      <c r="E4108" s="1" t="e">
        <f>(C4108-MAX(C$7:C4108))/MAX(C$7:C4108)</f>
        <v>#N/A</v>
      </c>
    </row>
    <row r="4109" spans="2:5">
      <c r="B4109" s="2" t="e">
        <f>NA()</f>
        <v>#N/A</v>
      </c>
      <c r="C4109" s="6" t="e">
        <f>NA()</f>
        <v>#N/A</v>
      </c>
      <c r="D4109" s="1" t="e">
        <f t="shared" si="68"/>
        <v>#N/A</v>
      </c>
      <c r="E4109" s="1" t="e">
        <f>(C4109-MAX(C$7:C4109))/MAX(C$7:C4109)</f>
        <v>#N/A</v>
      </c>
    </row>
    <row r="4110" spans="2:5">
      <c r="B4110" s="2" t="e">
        <f>NA()</f>
        <v>#N/A</v>
      </c>
      <c r="C4110" s="6" t="e">
        <f>NA()</f>
        <v>#N/A</v>
      </c>
      <c r="D4110" s="1" t="e">
        <f t="shared" si="68"/>
        <v>#N/A</v>
      </c>
      <c r="E4110" s="1" t="e">
        <f>(C4110-MAX(C$7:C4110))/MAX(C$7:C4110)</f>
        <v>#N/A</v>
      </c>
    </row>
    <row r="4111" spans="2:5">
      <c r="B4111" s="2" t="e">
        <f>NA()</f>
        <v>#N/A</v>
      </c>
      <c r="C4111" s="6" t="e">
        <f>NA()</f>
        <v>#N/A</v>
      </c>
      <c r="D4111" s="1" t="e">
        <f t="shared" si="68"/>
        <v>#N/A</v>
      </c>
      <c r="E4111" s="1" t="e">
        <f>(C4111-MAX(C$7:C4111))/MAX(C$7:C4111)</f>
        <v>#N/A</v>
      </c>
    </row>
    <row r="4112" spans="2:5">
      <c r="B4112" s="2" t="e">
        <f>NA()</f>
        <v>#N/A</v>
      </c>
      <c r="C4112" s="6" t="e">
        <f>NA()</f>
        <v>#N/A</v>
      </c>
      <c r="D4112" s="1" t="e">
        <f t="shared" si="68"/>
        <v>#N/A</v>
      </c>
      <c r="E4112" s="1" t="e">
        <f>(C4112-MAX(C$7:C4112))/MAX(C$7:C4112)</f>
        <v>#N/A</v>
      </c>
    </row>
    <row r="4113" spans="2:5">
      <c r="B4113" s="2" t="e">
        <f>NA()</f>
        <v>#N/A</v>
      </c>
      <c r="C4113" s="6" t="e">
        <f>NA()</f>
        <v>#N/A</v>
      </c>
      <c r="D4113" s="1" t="e">
        <f t="shared" si="68"/>
        <v>#N/A</v>
      </c>
      <c r="E4113" s="1" t="e">
        <f>(C4113-MAX(C$7:C4113))/MAX(C$7:C4113)</f>
        <v>#N/A</v>
      </c>
    </row>
    <row r="4114" spans="2:5">
      <c r="B4114" s="2" t="e">
        <f>NA()</f>
        <v>#N/A</v>
      </c>
      <c r="C4114" s="6" t="e">
        <f>NA()</f>
        <v>#N/A</v>
      </c>
      <c r="D4114" s="1" t="e">
        <f t="shared" si="68"/>
        <v>#N/A</v>
      </c>
      <c r="E4114" s="1" t="e">
        <f>(C4114-MAX(C$7:C4114))/MAX(C$7:C4114)</f>
        <v>#N/A</v>
      </c>
    </row>
    <row r="4115" spans="2:5">
      <c r="B4115" s="2" t="e">
        <f>NA()</f>
        <v>#N/A</v>
      </c>
      <c r="C4115" s="6" t="e">
        <f>NA()</f>
        <v>#N/A</v>
      </c>
      <c r="D4115" s="1" t="e">
        <f t="shared" si="68"/>
        <v>#N/A</v>
      </c>
      <c r="E4115" s="1" t="e">
        <f>(C4115-MAX(C$7:C4115))/MAX(C$7:C4115)</f>
        <v>#N/A</v>
      </c>
    </row>
    <row r="4116" spans="2:5">
      <c r="B4116" s="2" t="e">
        <f>NA()</f>
        <v>#N/A</v>
      </c>
      <c r="C4116" s="6" t="e">
        <f>NA()</f>
        <v>#N/A</v>
      </c>
      <c r="D4116" s="1" t="e">
        <f t="shared" si="68"/>
        <v>#N/A</v>
      </c>
      <c r="E4116" s="1" t="e">
        <f>(C4116-MAX(C$7:C4116))/MAX(C$7:C4116)</f>
        <v>#N/A</v>
      </c>
    </row>
    <row r="4117" spans="2:5">
      <c r="B4117" s="2" t="e">
        <f>NA()</f>
        <v>#N/A</v>
      </c>
      <c r="C4117" s="6" t="e">
        <f>NA()</f>
        <v>#N/A</v>
      </c>
      <c r="D4117" s="1" t="e">
        <f t="shared" si="68"/>
        <v>#N/A</v>
      </c>
      <c r="E4117" s="1" t="e">
        <f>(C4117-MAX(C$7:C4117))/MAX(C$7:C4117)</f>
        <v>#N/A</v>
      </c>
    </row>
    <row r="4118" spans="2:5">
      <c r="B4118" s="2" t="e">
        <f>NA()</f>
        <v>#N/A</v>
      </c>
      <c r="C4118" s="6" t="e">
        <f>NA()</f>
        <v>#N/A</v>
      </c>
      <c r="D4118" s="1" t="e">
        <f t="shared" si="68"/>
        <v>#N/A</v>
      </c>
      <c r="E4118" s="1" t="e">
        <f>(C4118-MAX(C$7:C4118))/MAX(C$7:C4118)</f>
        <v>#N/A</v>
      </c>
    </row>
    <row r="4119" spans="2:5">
      <c r="B4119" s="2" t="e">
        <f>NA()</f>
        <v>#N/A</v>
      </c>
      <c r="C4119" s="6" t="e">
        <f>NA()</f>
        <v>#N/A</v>
      </c>
      <c r="D4119" s="1" t="e">
        <f t="shared" si="68"/>
        <v>#N/A</v>
      </c>
      <c r="E4119" s="1" t="e">
        <f>(C4119-MAX(C$7:C4119))/MAX(C$7:C4119)</f>
        <v>#N/A</v>
      </c>
    </row>
    <row r="4120" spans="2:5">
      <c r="B4120" s="2" t="e">
        <f>NA()</f>
        <v>#N/A</v>
      </c>
      <c r="C4120" s="6" t="e">
        <f>NA()</f>
        <v>#N/A</v>
      </c>
      <c r="D4120" s="1" t="e">
        <f t="shared" si="68"/>
        <v>#N/A</v>
      </c>
      <c r="E4120" s="1" t="e">
        <f>(C4120-MAX(C$7:C4120))/MAX(C$7:C4120)</f>
        <v>#N/A</v>
      </c>
    </row>
    <row r="4121" spans="2:5">
      <c r="B4121" s="2" t="e">
        <f>NA()</f>
        <v>#N/A</v>
      </c>
      <c r="C4121" s="6" t="e">
        <f>NA()</f>
        <v>#N/A</v>
      </c>
      <c r="D4121" s="1" t="e">
        <f t="shared" si="68"/>
        <v>#N/A</v>
      </c>
      <c r="E4121" s="1" t="e">
        <f>(C4121-MAX(C$7:C4121))/MAX(C$7:C4121)</f>
        <v>#N/A</v>
      </c>
    </row>
    <row r="4122" spans="2:5">
      <c r="B4122" s="2" t="e">
        <f>NA()</f>
        <v>#N/A</v>
      </c>
      <c r="C4122" s="6" t="e">
        <f>NA()</f>
        <v>#N/A</v>
      </c>
      <c r="D4122" s="1" t="e">
        <f t="shared" si="68"/>
        <v>#N/A</v>
      </c>
      <c r="E4122" s="1" t="e">
        <f>(C4122-MAX(C$7:C4122))/MAX(C$7:C4122)</f>
        <v>#N/A</v>
      </c>
    </row>
    <row r="4123" spans="2:5">
      <c r="B4123" s="2" t="e">
        <f>NA()</f>
        <v>#N/A</v>
      </c>
      <c r="C4123" s="6" t="e">
        <f>NA()</f>
        <v>#N/A</v>
      </c>
      <c r="D4123" s="1" t="e">
        <f t="shared" si="68"/>
        <v>#N/A</v>
      </c>
      <c r="E4123" s="1" t="e">
        <f>(C4123-MAX(C$7:C4123))/MAX(C$7:C4123)</f>
        <v>#N/A</v>
      </c>
    </row>
    <row r="4124" spans="2:5">
      <c r="B4124" s="2" t="e">
        <f>NA()</f>
        <v>#N/A</v>
      </c>
      <c r="C4124" s="6" t="e">
        <f>NA()</f>
        <v>#N/A</v>
      </c>
      <c r="D4124" s="1" t="e">
        <f t="shared" si="68"/>
        <v>#N/A</v>
      </c>
      <c r="E4124" s="1" t="e">
        <f>(C4124-MAX(C$7:C4124))/MAX(C$7:C4124)</f>
        <v>#N/A</v>
      </c>
    </row>
    <row r="4125" spans="2:5">
      <c r="B4125" s="2" t="e">
        <f>NA()</f>
        <v>#N/A</v>
      </c>
      <c r="C4125" s="6" t="e">
        <f>NA()</f>
        <v>#N/A</v>
      </c>
      <c r="D4125" s="1" t="e">
        <f t="shared" si="68"/>
        <v>#N/A</v>
      </c>
      <c r="E4125" s="1" t="e">
        <f>(C4125-MAX(C$7:C4125))/MAX(C$7:C4125)</f>
        <v>#N/A</v>
      </c>
    </row>
    <row r="4126" spans="2:5">
      <c r="B4126" s="2" t="e">
        <f>NA()</f>
        <v>#N/A</v>
      </c>
      <c r="C4126" s="6" t="e">
        <f>NA()</f>
        <v>#N/A</v>
      </c>
      <c r="D4126" s="1" t="e">
        <f t="shared" si="68"/>
        <v>#N/A</v>
      </c>
      <c r="E4126" s="1" t="e">
        <f>(C4126-MAX(C$7:C4126))/MAX(C$7:C4126)</f>
        <v>#N/A</v>
      </c>
    </row>
    <row r="4127" spans="2:5">
      <c r="B4127" s="2" t="e">
        <f>NA()</f>
        <v>#N/A</v>
      </c>
      <c r="C4127" s="6" t="e">
        <f>NA()</f>
        <v>#N/A</v>
      </c>
      <c r="D4127" s="1" t="e">
        <f t="shared" si="68"/>
        <v>#N/A</v>
      </c>
      <c r="E4127" s="1" t="e">
        <f>(C4127-MAX(C$7:C4127))/MAX(C$7:C4127)</f>
        <v>#N/A</v>
      </c>
    </row>
    <row r="4128" spans="2:5">
      <c r="B4128" s="2" t="e">
        <f>NA()</f>
        <v>#N/A</v>
      </c>
      <c r="C4128" s="6" t="e">
        <f>NA()</f>
        <v>#N/A</v>
      </c>
      <c r="D4128" s="1" t="e">
        <f t="shared" si="68"/>
        <v>#N/A</v>
      </c>
      <c r="E4128" s="1" t="e">
        <f>(C4128-MAX(C$7:C4128))/MAX(C$7:C4128)</f>
        <v>#N/A</v>
      </c>
    </row>
    <row r="4129" spans="2:5">
      <c r="B4129" s="2" t="e">
        <f>NA()</f>
        <v>#N/A</v>
      </c>
      <c r="C4129" s="6" t="e">
        <f>NA()</f>
        <v>#N/A</v>
      </c>
      <c r="D4129" s="1" t="e">
        <f t="shared" si="68"/>
        <v>#N/A</v>
      </c>
      <c r="E4129" s="1" t="e">
        <f>(C4129-MAX(C$7:C4129))/MAX(C$7:C4129)</f>
        <v>#N/A</v>
      </c>
    </row>
    <row r="4130" spans="2:5">
      <c r="B4130" s="2" t="e">
        <f>NA()</f>
        <v>#N/A</v>
      </c>
      <c r="C4130" s="6" t="e">
        <f>NA()</f>
        <v>#N/A</v>
      </c>
      <c r="D4130" s="1" t="e">
        <f t="shared" si="68"/>
        <v>#N/A</v>
      </c>
      <c r="E4130" s="1" t="e">
        <f>(C4130-MAX(C$7:C4130))/MAX(C$7:C4130)</f>
        <v>#N/A</v>
      </c>
    </row>
    <row r="4131" spans="2:5">
      <c r="B4131" s="2" t="e">
        <f>NA()</f>
        <v>#N/A</v>
      </c>
      <c r="C4131" s="6" t="e">
        <f>NA()</f>
        <v>#N/A</v>
      </c>
      <c r="D4131" s="1" t="e">
        <f t="shared" si="68"/>
        <v>#N/A</v>
      </c>
      <c r="E4131" s="1" t="e">
        <f>(C4131-MAX(C$7:C4131))/MAX(C$7:C4131)</f>
        <v>#N/A</v>
      </c>
    </row>
    <row r="4132" spans="2:5">
      <c r="B4132" s="2" t="e">
        <f>NA()</f>
        <v>#N/A</v>
      </c>
      <c r="C4132" s="6" t="e">
        <f>NA()</f>
        <v>#N/A</v>
      </c>
      <c r="D4132" s="1" t="e">
        <f t="shared" si="68"/>
        <v>#N/A</v>
      </c>
      <c r="E4132" s="1" t="e">
        <f>(C4132-MAX(C$7:C4132))/MAX(C$7:C4132)</f>
        <v>#N/A</v>
      </c>
    </row>
    <row r="4133" spans="2:5">
      <c r="B4133" s="2" t="e">
        <f>NA()</f>
        <v>#N/A</v>
      </c>
      <c r="C4133" s="6" t="e">
        <f>NA()</f>
        <v>#N/A</v>
      </c>
      <c r="D4133" s="1" t="e">
        <f t="shared" si="68"/>
        <v>#N/A</v>
      </c>
      <c r="E4133" s="1" t="e">
        <f>(C4133-MAX(C$7:C4133))/MAX(C$7:C4133)</f>
        <v>#N/A</v>
      </c>
    </row>
    <row r="4134" spans="2:5">
      <c r="B4134" s="2" t="e">
        <f>NA()</f>
        <v>#N/A</v>
      </c>
      <c r="C4134" s="6" t="e">
        <f>NA()</f>
        <v>#N/A</v>
      </c>
      <c r="D4134" s="1" t="e">
        <f t="shared" si="68"/>
        <v>#N/A</v>
      </c>
      <c r="E4134" s="1" t="e">
        <f>(C4134-MAX(C$7:C4134))/MAX(C$7:C4134)</f>
        <v>#N/A</v>
      </c>
    </row>
    <row r="4135" spans="2:5">
      <c r="B4135" s="2" t="e">
        <f>NA()</f>
        <v>#N/A</v>
      </c>
      <c r="C4135" s="6" t="e">
        <f>NA()</f>
        <v>#N/A</v>
      </c>
      <c r="D4135" s="1" t="e">
        <f t="shared" si="68"/>
        <v>#N/A</v>
      </c>
      <c r="E4135" s="1" t="e">
        <f>(C4135-MAX(C$7:C4135))/MAX(C$7:C4135)</f>
        <v>#N/A</v>
      </c>
    </row>
    <row r="4136" spans="2:5">
      <c r="B4136" s="2" t="e">
        <f>NA()</f>
        <v>#N/A</v>
      </c>
      <c r="C4136" s="6" t="e">
        <f>NA()</f>
        <v>#N/A</v>
      </c>
      <c r="D4136" s="1" t="e">
        <f t="shared" si="68"/>
        <v>#N/A</v>
      </c>
      <c r="E4136" s="1" t="e">
        <f>(C4136-MAX(C$7:C4136))/MAX(C$7:C4136)</f>
        <v>#N/A</v>
      </c>
    </row>
    <row r="4137" spans="2:5">
      <c r="B4137" s="2" t="e">
        <f>NA()</f>
        <v>#N/A</v>
      </c>
      <c r="C4137" s="6" t="e">
        <f>NA()</f>
        <v>#N/A</v>
      </c>
      <c r="D4137" s="1" t="e">
        <f t="shared" si="68"/>
        <v>#N/A</v>
      </c>
      <c r="E4137" s="1" t="e">
        <f>(C4137-MAX(C$7:C4137))/MAX(C$7:C4137)</f>
        <v>#N/A</v>
      </c>
    </row>
    <row r="4138" spans="2:5">
      <c r="B4138" s="2" t="e">
        <f>NA()</f>
        <v>#N/A</v>
      </c>
      <c r="C4138" s="6" t="e">
        <f>NA()</f>
        <v>#N/A</v>
      </c>
      <c r="D4138" s="1" t="e">
        <f t="shared" si="68"/>
        <v>#N/A</v>
      </c>
      <c r="E4138" s="1" t="e">
        <f>(C4138-MAX(C$7:C4138))/MAX(C$7:C4138)</f>
        <v>#N/A</v>
      </c>
    </row>
    <row r="4139" spans="2:5">
      <c r="B4139" s="2" t="e">
        <f>NA()</f>
        <v>#N/A</v>
      </c>
      <c r="C4139" s="6" t="e">
        <f>NA()</f>
        <v>#N/A</v>
      </c>
      <c r="D4139" s="1" t="e">
        <f t="shared" si="68"/>
        <v>#N/A</v>
      </c>
      <c r="E4139" s="1" t="e">
        <f>(C4139-MAX(C$7:C4139))/MAX(C$7:C4139)</f>
        <v>#N/A</v>
      </c>
    </row>
    <row r="4140" spans="2:5">
      <c r="B4140" s="2" t="e">
        <f>NA()</f>
        <v>#N/A</v>
      </c>
      <c r="C4140" s="6" t="e">
        <f>NA()</f>
        <v>#N/A</v>
      </c>
      <c r="D4140" s="1" t="e">
        <f t="shared" si="68"/>
        <v>#N/A</v>
      </c>
      <c r="E4140" s="1" t="e">
        <f>(C4140-MAX(C$7:C4140))/MAX(C$7:C4140)</f>
        <v>#N/A</v>
      </c>
    </row>
    <row r="4141" spans="2:5">
      <c r="B4141" s="2" t="e">
        <f>NA()</f>
        <v>#N/A</v>
      </c>
      <c r="C4141" s="6" t="e">
        <f>NA()</f>
        <v>#N/A</v>
      </c>
      <c r="D4141" s="1" t="e">
        <f t="shared" si="68"/>
        <v>#N/A</v>
      </c>
      <c r="E4141" s="1" t="e">
        <f>(C4141-MAX(C$7:C4141))/MAX(C$7:C4141)</f>
        <v>#N/A</v>
      </c>
    </row>
    <row r="4142" spans="2:5">
      <c r="B4142" s="2" t="e">
        <f>NA()</f>
        <v>#N/A</v>
      </c>
      <c r="C4142" s="6" t="e">
        <f>NA()</f>
        <v>#N/A</v>
      </c>
      <c r="D4142" s="1" t="e">
        <f t="shared" si="68"/>
        <v>#N/A</v>
      </c>
      <c r="E4142" s="1" t="e">
        <f>(C4142-MAX(C$7:C4142))/MAX(C$7:C4142)</f>
        <v>#N/A</v>
      </c>
    </row>
    <row r="4143" spans="2:5">
      <c r="B4143" s="2" t="e">
        <f>NA()</f>
        <v>#N/A</v>
      </c>
      <c r="C4143" s="6" t="e">
        <f>NA()</f>
        <v>#N/A</v>
      </c>
      <c r="D4143" s="1" t="e">
        <f t="shared" si="68"/>
        <v>#N/A</v>
      </c>
      <c r="E4143" s="1" t="e">
        <f>(C4143-MAX(C$7:C4143))/MAX(C$7:C4143)</f>
        <v>#N/A</v>
      </c>
    </row>
    <row r="4144" spans="2:5">
      <c r="B4144" s="2" t="e">
        <f>NA()</f>
        <v>#N/A</v>
      </c>
      <c r="C4144" s="6" t="e">
        <f>NA()</f>
        <v>#N/A</v>
      </c>
      <c r="D4144" s="1" t="e">
        <f t="shared" si="68"/>
        <v>#N/A</v>
      </c>
      <c r="E4144" s="1" t="e">
        <f>(C4144-MAX(C$7:C4144))/MAX(C$7:C4144)</f>
        <v>#N/A</v>
      </c>
    </row>
    <row r="4145" spans="2:5">
      <c r="B4145" s="2" t="e">
        <f>NA()</f>
        <v>#N/A</v>
      </c>
      <c r="C4145" s="6" t="e">
        <f>NA()</f>
        <v>#N/A</v>
      </c>
      <c r="D4145" s="1" t="e">
        <f t="shared" si="68"/>
        <v>#N/A</v>
      </c>
      <c r="E4145" s="1" t="e">
        <f>(C4145-MAX(C$7:C4145))/MAX(C$7:C4145)</f>
        <v>#N/A</v>
      </c>
    </row>
    <row r="4146" spans="2:5">
      <c r="B4146" s="2" t="e">
        <f>NA()</f>
        <v>#N/A</v>
      </c>
      <c r="C4146" s="6" t="e">
        <f>NA()</f>
        <v>#N/A</v>
      </c>
      <c r="D4146" s="1" t="e">
        <f t="shared" si="68"/>
        <v>#N/A</v>
      </c>
      <c r="E4146" s="1" t="e">
        <f>(C4146-MAX(C$7:C4146))/MAX(C$7:C4146)</f>
        <v>#N/A</v>
      </c>
    </row>
    <row r="4147" spans="2:5">
      <c r="B4147" s="2" t="e">
        <f>NA()</f>
        <v>#N/A</v>
      </c>
      <c r="C4147" s="6" t="e">
        <f>NA()</f>
        <v>#N/A</v>
      </c>
      <c r="D4147" s="1" t="e">
        <f t="shared" si="68"/>
        <v>#N/A</v>
      </c>
      <c r="E4147" s="1" t="e">
        <f>(C4147-MAX(C$7:C4147))/MAX(C$7:C4147)</f>
        <v>#N/A</v>
      </c>
    </row>
    <row r="4148" spans="2:5">
      <c r="B4148" s="2" t="e">
        <f>NA()</f>
        <v>#N/A</v>
      </c>
      <c r="C4148" s="6" t="e">
        <f>NA()</f>
        <v>#N/A</v>
      </c>
      <c r="D4148" s="1" t="e">
        <f t="shared" si="68"/>
        <v>#N/A</v>
      </c>
      <c r="E4148" s="1" t="e">
        <f>(C4148-MAX(C$7:C4148))/MAX(C$7:C4148)</f>
        <v>#N/A</v>
      </c>
    </row>
    <row r="4149" spans="2:5">
      <c r="B4149" s="2" t="e">
        <f>NA()</f>
        <v>#N/A</v>
      </c>
      <c r="C4149" s="6" t="e">
        <f>NA()</f>
        <v>#N/A</v>
      </c>
      <c r="D4149" s="1" t="e">
        <f t="shared" si="68"/>
        <v>#N/A</v>
      </c>
      <c r="E4149" s="1" t="e">
        <f>(C4149-MAX(C$7:C4149))/MAX(C$7:C4149)</f>
        <v>#N/A</v>
      </c>
    </row>
    <row r="4150" spans="2:5">
      <c r="B4150" s="2" t="e">
        <f>NA()</f>
        <v>#N/A</v>
      </c>
      <c r="C4150" s="6" t="e">
        <f>NA()</f>
        <v>#N/A</v>
      </c>
      <c r="D4150" s="1" t="e">
        <f t="shared" si="68"/>
        <v>#N/A</v>
      </c>
      <c r="E4150" s="1" t="e">
        <f>(C4150-MAX(C$7:C4150))/MAX(C$7:C4150)</f>
        <v>#N/A</v>
      </c>
    </row>
    <row r="4151" spans="2:5">
      <c r="B4151" s="2" t="e">
        <f>NA()</f>
        <v>#N/A</v>
      </c>
      <c r="C4151" s="6" t="e">
        <f>NA()</f>
        <v>#N/A</v>
      </c>
      <c r="D4151" s="1" t="e">
        <f t="shared" si="68"/>
        <v>#N/A</v>
      </c>
      <c r="E4151" s="1" t="e">
        <f>(C4151-MAX(C$7:C4151))/MAX(C$7:C4151)</f>
        <v>#N/A</v>
      </c>
    </row>
    <row r="4152" spans="2:5">
      <c r="B4152" s="2" t="e">
        <f>NA()</f>
        <v>#N/A</v>
      </c>
      <c r="C4152" s="6" t="e">
        <f>NA()</f>
        <v>#N/A</v>
      </c>
      <c r="D4152" s="1" t="e">
        <f t="shared" si="68"/>
        <v>#N/A</v>
      </c>
      <c r="E4152" s="1" t="e">
        <f>(C4152-MAX(C$7:C4152))/MAX(C$7:C4152)</f>
        <v>#N/A</v>
      </c>
    </row>
    <row r="4153" spans="2:5">
      <c r="B4153" s="2" t="e">
        <f>NA()</f>
        <v>#N/A</v>
      </c>
      <c r="C4153" s="6" t="e">
        <f>NA()</f>
        <v>#N/A</v>
      </c>
      <c r="D4153" s="1" t="e">
        <f t="shared" si="68"/>
        <v>#N/A</v>
      </c>
      <c r="E4153" s="1" t="e">
        <f>(C4153-MAX(C$7:C4153))/MAX(C$7:C4153)</f>
        <v>#N/A</v>
      </c>
    </row>
    <row r="4154" spans="2:5">
      <c r="B4154" s="2" t="e">
        <f>NA()</f>
        <v>#N/A</v>
      </c>
      <c r="C4154" s="6" t="e">
        <f>NA()</f>
        <v>#N/A</v>
      </c>
      <c r="D4154" s="1" t="e">
        <f t="shared" si="68"/>
        <v>#N/A</v>
      </c>
      <c r="E4154" s="1" t="e">
        <f>(C4154-MAX(C$7:C4154))/MAX(C$7:C4154)</f>
        <v>#N/A</v>
      </c>
    </row>
    <row r="4155" spans="2:5">
      <c r="B4155" s="2" t="e">
        <f>NA()</f>
        <v>#N/A</v>
      </c>
      <c r="C4155" s="6" t="e">
        <f>NA()</f>
        <v>#N/A</v>
      </c>
      <c r="D4155" s="1" t="e">
        <f t="shared" si="68"/>
        <v>#N/A</v>
      </c>
      <c r="E4155" s="1" t="e">
        <f>(C4155-MAX(C$7:C4155))/MAX(C$7:C4155)</f>
        <v>#N/A</v>
      </c>
    </row>
    <row r="4156" spans="2:5">
      <c r="B4156" s="2" t="e">
        <f>NA()</f>
        <v>#N/A</v>
      </c>
      <c r="C4156" s="6" t="e">
        <f>NA()</f>
        <v>#N/A</v>
      </c>
      <c r="D4156" s="1" t="e">
        <f t="shared" si="68"/>
        <v>#N/A</v>
      </c>
      <c r="E4156" s="1" t="e">
        <f>(C4156-MAX(C$7:C4156))/MAX(C$7:C4156)</f>
        <v>#N/A</v>
      </c>
    </row>
    <row r="4157" spans="2:5">
      <c r="B4157" s="2" t="e">
        <f>NA()</f>
        <v>#N/A</v>
      </c>
      <c r="C4157" s="6" t="e">
        <f>NA()</f>
        <v>#N/A</v>
      </c>
      <c r="D4157" s="1" t="e">
        <f t="shared" si="68"/>
        <v>#N/A</v>
      </c>
      <c r="E4157" s="1" t="e">
        <f>(C4157-MAX(C$7:C4157))/MAX(C$7:C4157)</f>
        <v>#N/A</v>
      </c>
    </row>
    <row r="4158" spans="2:5">
      <c r="B4158" s="2" t="e">
        <f>NA()</f>
        <v>#N/A</v>
      </c>
      <c r="C4158" s="6" t="e">
        <f>NA()</f>
        <v>#N/A</v>
      </c>
      <c r="D4158" s="1" t="e">
        <f t="shared" si="68"/>
        <v>#N/A</v>
      </c>
      <c r="E4158" s="1" t="e">
        <f>(C4158-MAX(C$7:C4158))/MAX(C$7:C4158)</f>
        <v>#N/A</v>
      </c>
    </row>
    <row r="4159" spans="2:5">
      <c r="B4159" s="2" t="e">
        <f>NA()</f>
        <v>#N/A</v>
      </c>
      <c r="C4159" s="6" t="e">
        <f>NA()</f>
        <v>#N/A</v>
      </c>
      <c r="D4159" s="1" t="e">
        <f t="shared" si="68"/>
        <v>#N/A</v>
      </c>
      <c r="E4159" s="1" t="e">
        <f>(C4159-MAX(C$7:C4159))/MAX(C$7:C4159)</f>
        <v>#N/A</v>
      </c>
    </row>
    <row r="4160" spans="2:5">
      <c r="B4160" s="2" t="e">
        <f>NA()</f>
        <v>#N/A</v>
      </c>
      <c r="C4160" s="6" t="e">
        <f>NA()</f>
        <v>#N/A</v>
      </c>
      <c r="D4160" s="1" t="e">
        <f t="shared" si="68"/>
        <v>#N/A</v>
      </c>
      <c r="E4160" s="1" t="e">
        <f>(C4160-MAX(C$7:C4160))/MAX(C$7:C4160)</f>
        <v>#N/A</v>
      </c>
    </row>
    <row r="4161" spans="2:5">
      <c r="B4161" s="2" t="e">
        <f>NA()</f>
        <v>#N/A</v>
      </c>
      <c r="C4161" s="6" t="e">
        <f>NA()</f>
        <v>#N/A</v>
      </c>
      <c r="D4161" s="1" t="e">
        <f t="shared" si="68"/>
        <v>#N/A</v>
      </c>
      <c r="E4161" s="1" t="e">
        <f>(C4161-MAX(C$7:C4161))/MAX(C$7:C4161)</f>
        <v>#N/A</v>
      </c>
    </row>
    <row r="4162" spans="2:5">
      <c r="B4162" s="2" t="e">
        <f>NA()</f>
        <v>#N/A</v>
      </c>
      <c r="C4162" s="6" t="e">
        <f>NA()</f>
        <v>#N/A</v>
      </c>
      <c r="D4162" s="1" t="e">
        <f t="shared" si="68"/>
        <v>#N/A</v>
      </c>
      <c r="E4162" s="1" t="e">
        <f>(C4162-MAX(C$7:C4162))/MAX(C$7:C4162)</f>
        <v>#N/A</v>
      </c>
    </row>
    <row r="4163" spans="2:5">
      <c r="B4163" s="2" t="e">
        <f>NA()</f>
        <v>#N/A</v>
      </c>
      <c r="C4163" s="6" t="e">
        <f>NA()</f>
        <v>#N/A</v>
      </c>
      <c r="D4163" s="1" t="e">
        <f t="shared" si="68"/>
        <v>#N/A</v>
      </c>
      <c r="E4163" s="1" t="e">
        <f>(C4163-MAX(C$7:C4163))/MAX(C$7:C4163)</f>
        <v>#N/A</v>
      </c>
    </row>
    <row r="4164" spans="2:5">
      <c r="B4164" s="2" t="e">
        <f>NA()</f>
        <v>#N/A</v>
      </c>
      <c r="C4164" s="6" t="e">
        <f>NA()</f>
        <v>#N/A</v>
      </c>
      <c r="D4164" s="1" t="e">
        <f t="shared" si="68"/>
        <v>#N/A</v>
      </c>
      <c r="E4164" s="1" t="e">
        <f>(C4164-MAX(C$7:C4164))/MAX(C$7:C4164)</f>
        <v>#N/A</v>
      </c>
    </row>
    <row r="4165" spans="2:5">
      <c r="B4165" s="2" t="e">
        <f>NA()</f>
        <v>#N/A</v>
      </c>
      <c r="C4165" s="6" t="e">
        <f>NA()</f>
        <v>#N/A</v>
      </c>
      <c r="D4165" s="1" t="e">
        <f t="shared" si="68"/>
        <v>#N/A</v>
      </c>
      <c r="E4165" s="1" t="e">
        <f>(C4165-MAX(C$7:C4165))/MAX(C$7:C4165)</f>
        <v>#N/A</v>
      </c>
    </row>
    <row r="4166" spans="2:5">
      <c r="B4166" s="2" t="e">
        <f>NA()</f>
        <v>#N/A</v>
      </c>
      <c r="C4166" s="6" t="e">
        <f>NA()</f>
        <v>#N/A</v>
      </c>
      <c r="D4166" s="1" t="e">
        <f t="shared" si="68"/>
        <v>#N/A</v>
      </c>
      <c r="E4166" s="1" t="e">
        <f>(C4166-MAX(C$7:C4166))/MAX(C$7:C4166)</f>
        <v>#N/A</v>
      </c>
    </row>
    <row r="4167" spans="2:5">
      <c r="B4167" s="2" t="e">
        <f>NA()</f>
        <v>#N/A</v>
      </c>
      <c r="C4167" s="6" t="e">
        <f>NA()</f>
        <v>#N/A</v>
      </c>
      <c r="D4167" s="1" t="e">
        <f t="shared" si="68"/>
        <v>#N/A</v>
      </c>
      <c r="E4167" s="1" t="e">
        <f>(C4167-MAX(C$7:C4167))/MAX(C$7:C4167)</f>
        <v>#N/A</v>
      </c>
    </row>
    <row r="4168" spans="2:5">
      <c r="B4168" s="2" t="e">
        <f>NA()</f>
        <v>#N/A</v>
      </c>
      <c r="C4168" s="6" t="e">
        <f>NA()</f>
        <v>#N/A</v>
      </c>
      <c r="D4168" s="1" t="e">
        <f t="shared" si="68"/>
        <v>#N/A</v>
      </c>
      <c r="E4168" s="1" t="e">
        <f>(C4168-MAX(C$7:C4168))/MAX(C$7:C4168)</f>
        <v>#N/A</v>
      </c>
    </row>
    <row r="4169" spans="2:5">
      <c r="B4169" s="2" t="e">
        <f>NA()</f>
        <v>#N/A</v>
      </c>
      <c r="C4169" s="6" t="e">
        <f>NA()</f>
        <v>#N/A</v>
      </c>
      <c r="D4169" s="1" t="e">
        <f t="shared" ref="D4169:D4232" si="69">C4169/C4168-1</f>
        <v>#N/A</v>
      </c>
      <c r="E4169" s="1" t="e">
        <f>(C4169-MAX(C$7:C4169))/MAX(C$7:C4169)</f>
        <v>#N/A</v>
      </c>
    </row>
    <row r="4170" spans="2:5">
      <c r="B4170" s="2" t="e">
        <f>NA()</f>
        <v>#N/A</v>
      </c>
      <c r="C4170" s="6" t="e">
        <f>NA()</f>
        <v>#N/A</v>
      </c>
      <c r="D4170" s="1" t="e">
        <f t="shared" si="69"/>
        <v>#N/A</v>
      </c>
      <c r="E4170" s="1" t="e">
        <f>(C4170-MAX(C$7:C4170))/MAX(C$7:C4170)</f>
        <v>#N/A</v>
      </c>
    </row>
    <row r="4171" spans="2:5">
      <c r="B4171" s="2" t="e">
        <f>NA()</f>
        <v>#N/A</v>
      </c>
      <c r="C4171" s="6" t="e">
        <f>NA()</f>
        <v>#N/A</v>
      </c>
      <c r="D4171" s="1" t="e">
        <f t="shared" si="69"/>
        <v>#N/A</v>
      </c>
      <c r="E4171" s="1" t="e">
        <f>(C4171-MAX(C$7:C4171))/MAX(C$7:C4171)</f>
        <v>#N/A</v>
      </c>
    </row>
    <row r="4172" spans="2:5">
      <c r="B4172" s="2" t="e">
        <f>NA()</f>
        <v>#N/A</v>
      </c>
      <c r="C4172" s="6" t="e">
        <f>NA()</f>
        <v>#N/A</v>
      </c>
      <c r="D4172" s="1" t="e">
        <f t="shared" si="69"/>
        <v>#N/A</v>
      </c>
      <c r="E4172" s="1" t="e">
        <f>(C4172-MAX(C$7:C4172))/MAX(C$7:C4172)</f>
        <v>#N/A</v>
      </c>
    </row>
    <row r="4173" spans="2:5">
      <c r="B4173" s="2" t="e">
        <f>NA()</f>
        <v>#N/A</v>
      </c>
      <c r="C4173" s="6" t="e">
        <f>NA()</f>
        <v>#N/A</v>
      </c>
      <c r="D4173" s="1" t="e">
        <f t="shared" si="69"/>
        <v>#N/A</v>
      </c>
      <c r="E4173" s="1" t="e">
        <f>(C4173-MAX(C$7:C4173))/MAX(C$7:C4173)</f>
        <v>#N/A</v>
      </c>
    </row>
    <row r="4174" spans="2:5">
      <c r="B4174" s="2" t="e">
        <f>NA()</f>
        <v>#N/A</v>
      </c>
      <c r="C4174" s="6" t="e">
        <f>NA()</f>
        <v>#N/A</v>
      </c>
      <c r="D4174" s="1" t="e">
        <f t="shared" si="69"/>
        <v>#N/A</v>
      </c>
      <c r="E4174" s="1" t="e">
        <f>(C4174-MAX(C$7:C4174))/MAX(C$7:C4174)</f>
        <v>#N/A</v>
      </c>
    </row>
    <row r="4175" spans="2:5">
      <c r="B4175" s="2" t="e">
        <f>NA()</f>
        <v>#N/A</v>
      </c>
      <c r="C4175" s="6" t="e">
        <f>NA()</f>
        <v>#N/A</v>
      </c>
      <c r="D4175" s="1" t="e">
        <f t="shared" si="69"/>
        <v>#N/A</v>
      </c>
      <c r="E4175" s="1" t="e">
        <f>(C4175-MAX(C$7:C4175))/MAX(C$7:C4175)</f>
        <v>#N/A</v>
      </c>
    </row>
    <row r="4176" spans="2:5">
      <c r="B4176" s="2" t="e">
        <f>NA()</f>
        <v>#N/A</v>
      </c>
      <c r="C4176" s="6" t="e">
        <f>NA()</f>
        <v>#N/A</v>
      </c>
      <c r="D4176" s="1" t="e">
        <f t="shared" si="69"/>
        <v>#N/A</v>
      </c>
      <c r="E4176" s="1" t="e">
        <f>(C4176-MAX(C$7:C4176))/MAX(C$7:C4176)</f>
        <v>#N/A</v>
      </c>
    </row>
    <row r="4177" spans="2:5">
      <c r="B4177" s="2" t="e">
        <f>NA()</f>
        <v>#N/A</v>
      </c>
      <c r="C4177" s="6" t="e">
        <f>NA()</f>
        <v>#N/A</v>
      </c>
      <c r="D4177" s="1" t="e">
        <f t="shared" si="69"/>
        <v>#N/A</v>
      </c>
      <c r="E4177" s="1" t="e">
        <f>(C4177-MAX(C$7:C4177))/MAX(C$7:C4177)</f>
        <v>#N/A</v>
      </c>
    </row>
    <row r="4178" spans="2:5">
      <c r="B4178" s="2" t="e">
        <f>NA()</f>
        <v>#N/A</v>
      </c>
      <c r="C4178" s="6" t="e">
        <f>NA()</f>
        <v>#N/A</v>
      </c>
      <c r="D4178" s="1" t="e">
        <f t="shared" si="69"/>
        <v>#N/A</v>
      </c>
      <c r="E4178" s="1" t="e">
        <f>(C4178-MAX(C$7:C4178))/MAX(C$7:C4178)</f>
        <v>#N/A</v>
      </c>
    </row>
    <row r="4179" spans="2:5">
      <c r="B4179" s="2" t="e">
        <f>NA()</f>
        <v>#N/A</v>
      </c>
      <c r="C4179" s="6" t="e">
        <f>NA()</f>
        <v>#N/A</v>
      </c>
      <c r="D4179" s="1" t="e">
        <f t="shared" si="69"/>
        <v>#N/A</v>
      </c>
      <c r="E4179" s="1" t="e">
        <f>(C4179-MAX(C$7:C4179))/MAX(C$7:C4179)</f>
        <v>#N/A</v>
      </c>
    </row>
    <row r="4180" spans="2:5">
      <c r="B4180" s="2" t="e">
        <f>NA()</f>
        <v>#N/A</v>
      </c>
      <c r="C4180" s="6" t="e">
        <f>NA()</f>
        <v>#N/A</v>
      </c>
      <c r="D4180" s="1" t="e">
        <f t="shared" si="69"/>
        <v>#N/A</v>
      </c>
      <c r="E4180" s="1" t="e">
        <f>(C4180-MAX(C$7:C4180))/MAX(C$7:C4180)</f>
        <v>#N/A</v>
      </c>
    </row>
    <row r="4181" spans="2:5">
      <c r="B4181" s="2" t="e">
        <f>NA()</f>
        <v>#N/A</v>
      </c>
      <c r="C4181" s="6" t="e">
        <f>NA()</f>
        <v>#N/A</v>
      </c>
      <c r="D4181" s="1" t="e">
        <f t="shared" si="69"/>
        <v>#N/A</v>
      </c>
      <c r="E4181" s="1" t="e">
        <f>(C4181-MAX(C$7:C4181))/MAX(C$7:C4181)</f>
        <v>#N/A</v>
      </c>
    </row>
    <row r="4182" spans="2:5">
      <c r="B4182" s="2" t="e">
        <f>NA()</f>
        <v>#N/A</v>
      </c>
      <c r="C4182" s="6" t="e">
        <f>NA()</f>
        <v>#N/A</v>
      </c>
      <c r="D4182" s="1" t="e">
        <f t="shared" si="69"/>
        <v>#N/A</v>
      </c>
      <c r="E4182" s="1" t="e">
        <f>(C4182-MAX(C$7:C4182))/MAX(C$7:C4182)</f>
        <v>#N/A</v>
      </c>
    </row>
    <row r="4183" spans="2:5">
      <c r="B4183" s="2" t="e">
        <f>NA()</f>
        <v>#N/A</v>
      </c>
      <c r="C4183" s="6" t="e">
        <f>NA()</f>
        <v>#N/A</v>
      </c>
      <c r="D4183" s="1" t="e">
        <f t="shared" si="69"/>
        <v>#N/A</v>
      </c>
      <c r="E4183" s="1" t="e">
        <f>(C4183-MAX(C$7:C4183))/MAX(C$7:C4183)</f>
        <v>#N/A</v>
      </c>
    </row>
    <row r="4184" spans="2:5">
      <c r="B4184" s="2" t="e">
        <f>NA()</f>
        <v>#N/A</v>
      </c>
      <c r="C4184" s="6" t="e">
        <f>NA()</f>
        <v>#N/A</v>
      </c>
      <c r="D4184" s="1" t="e">
        <f t="shared" si="69"/>
        <v>#N/A</v>
      </c>
      <c r="E4184" s="1" t="e">
        <f>(C4184-MAX(C$7:C4184))/MAX(C$7:C4184)</f>
        <v>#N/A</v>
      </c>
    </row>
    <row r="4185" spans="2:5">
      <c r="B4185" s="2" t="e">
        <f>NA()</f>
        <v>#N/A</v>
      </c>
      <c r="C4185" s="6" t="e">
        <f>NA()</f>
        <v>#N/A</v>
      </c>
      <c r="D4185" s="1" t="e">
        <f t="shared" si="69"/>
        <v>#N/A</v>
      </c>
      <c r="E4185" s="1" t="e">
        <f>(C4185-MAX(C$7:C4185))/MAX(C$7:C4185)</f>
        <v>#N/A</v>
      </c>
    </row>
    <row r="4186" spans="2:5">
      <c r="B4186" s="2" t="e">
        <f>NA()</f>
        <v>#N/A</v>
      </c>
      <c r="C4186" s="6" t="e">
        <f>NA()</f>
        <v>#N/A</v>
      </c>
      <c r="D4186" s="1" t="e">
        <f t="shared" si="69"/>
        <v>#N/A</v>
      </c>
      <c r="E4186" s="1" t="e">
        <f>(C4186-MAX(C$7:C4186))/MAX(C$7:C4186)</f>
        <v>#N/A</v>
      </c>
    </row>
    <row r="4187" spans="2:5">
      <c r="B4187" s="2" t="e">
        <f>NA()</f>
        <v>#N/A</v>
      </c>
      <c r="C4187" s="6" t="e">
        <f>NA()</f>
        <v>#N/A</v>
      </c>
      <c r="D4187" s="1" t="e">
        <f t="shared" si="69"/>
        <v>#N/A</v>
      </c>
      <c r="E4187" s="1" t="e">
        <f>(C4187-MAX(C$7:C4187))/MAX(C$7:C4187)</f>
        <v>#N/A</v>
      </c>
    </row>
    <row r="4188" spans="2:5">
      <c r="B4188" s="2" t="e">
        <f>NA()</f>
        <v>#N/A</v>
      </c>
      <c r="C4188" s="6" t="e">
        <f>NA()</f>
        <v>#N/A</v>
      </c>
      <c r="D4188" s="1" t="e">
        <f t="shared" si="69"/>
        <v>#N/A</v>
      </c>
      <c r="E4188" s="1" t="e">
        <f>(C4188-MAX(C$7:C4188))/MAX(C$7:C4188)</f>
        <v>#N/A</v>
      </c>
    </row>
    <row r="4189" spans="2:5">
      <c r="B4189" s="2" t="e">
        <f>NA()</f>
        <v>#N/A</v>
      </c>
      <c r="C4189" s="6" t="e">
        <f>NA()</f>
        <v>#N/A</v>
      </c>
      <c r="D4189" s="1" t="e">
        <f t="shared" si="69"/>
        <v>#N/A</v>
      </c>
      <c r="E4189" s="1" t="e">
        <f>(C4189-MAX(C$7:C4189))/MAX(C$7:C4189)</f>
        <v>#N/A</v>
      </c>
    </row>
    <row r="4190" spans="2:5">
      <c r="B4190" s="2" t="e">
        <f>NA()</f>
        <v>#N/A</v>
      </c>
      <c r="C4190" s="6" t="e">
        <f>NA()</f>
        <v>#N/A</v>
      </c>
      <c r="D4190" s="1" t="e">
        <f t="shared" si="69"/>
        <v>#N/A</v>
      </c>
      <c r="E4190" s="1" t="e">
        <f>(C4190-MAX(C$7:C4190))/MAX(C$7:C4190)</f>
        <v>#N/A</v>
      </c>
    </row>
    <row r="4191" spans="2:5">
      <c r="B4191" s="2" t="e">
        <f>NA()</f>
        <v>#N/A</v>
      </c>
      <c r="C4191" s="6" t="e">
        <f>NA()</f>
        <v>#N/A</v>
      </c>
      <c r="D4191" s="1" t="e">
        <f t="shared" si="69"/>
        <v>#N/A</v>
      </c>
      <c r="E4191" s="1" t="e">
        <f>(C4191-MAX(C$7:C4191))/MAX(C$7:C4191)</f>
        <v>#N/A</v>
      </c>
    </row>
    <row r="4192" spans="2:5">
      <c r="B4192" s="2" t="e">
        <f>NA()</f>
        <v>#N/A</v>
      </c>
      <c r="C4192" s="6" t="e">
        <f>NA()</f>
        <v>#N/A</v>
      </c>
      <c r="D4192" s="1" t="e">
        <f t="shared" si="69"/>
        <v>#N/A</v>
      </c>
      <c r="E4192" s="1" t="e">
        <f>(C4192-MAX(C$7:C4192))/MAX(C$7:C4192)</f>
        <v>#N/A</v>
      </c>
    </row>
    <row r="4193" spans="2:5">
      <c r="B4193" s="2" t="e">
        <f>NA()</f>
        <v>#N/A</v>
      </c>
      <c r="C4193" s="6" t="e">
        <f>NA()</f>
        <v>#N/A</v>
      </c>
      <c r="D4193" s="1" t="e">
        <f t="shared" si="69"/>
        <v>#N/A</v>
      </c>
      <c r="E4193" s="1" t="e">
        <f>(C4193-MAX(C$7:C4193))/MAX(C$7:C4193)</f>
        <v>#N/A</v>
      </c>
    </row>
    <row r="4194" spans="2:5">
      <c r="B4194" s="2" t="e">
        <f>NA()</f>
        <v>#N/A</v>
      </c>
      <c r="C4194" s="6" t="e">
        <f>NA()</f>
        <v>#N/A</v>
      </c>
      <c r="D4194" s="1" t="e">
        <f t="shared" si="69"/>
        <v>#N/A</v>
      </c>
      <c r="E4194" s="1" t="e">
        <f>(C4194-MAX(C$7:C4194))/MAX(C$7:C4194)</f>
        <v>#N/A</v>
      </c>
    </row>
    <row r="4195" spans="2:5">
      <c r="B4195" s="2" t="e">
        <f>NA()</f>
        <v>#N/A</v>
      </c>
      <c r="C4195" s="6" t="e">
        <f>NA()</f>
        <v>#N/A</v>
      </c>
      <c r="D4195" s="1" t="e">
        <f t="shared" si="69"/>
        <v>#N/A</v>
      </c>
      <c r="E4195" s="1" t="e">
        <f>(C4195-MAX(C$7:C4195))/MAX(C$7:C4195)</f>
        <v>#N/A</v>
      </c>
    </row>
    <row r="4196" spans="2:5">
      <c r="B4196" s="2" t="e">
        <f>NA()</f>
        <v>#N/A</v>
      </c>
      <c r="C4196" s="6" t="e">
        <f>NA()</f>
        <v>#N/A</v>
      </c>
      <c r="D4196" s="1" t="e">
        <f t="shared" si="69"/>
        <v>#N/A</v>
      </c>
      <c r="E4196" s="1" t="e">
        <f>(C4196-MAX(C$7:C4196))/MAX(C$7:C4196)</f>
        <v>#N/A</v>
      </c>
    </row>
    <row r="4197" spans="2:5">
      <c r="B4197" s="2" t="e">
        <f>NA()</f>
        <v>#N/A</v>
      </c>
      <c r="C4197" s="6" t="e">
        <f>NA()</f>
        <v>#N/A</v>
      </c>
      <c r="D4197" s="1" t="e">
        <f t="shared" si="69"/>
        <v>#N/A</v>
      </c>
      <c r="E4197" s="1" t="e">
        <f>(C4197-MAX(C$7:C4197))/MAX(C$7:C4197)</f>
        <v>#N/A</v>
      </c>
    </row>
    <row r="4198" spans="2:5">
      <c r="B4198" s="2" t="e">
        <f>NA()</f>
        <v>#N/A</v>
      </c>
      <c r="C4198" s="6" t="e">
        <f>NA()</f>
        <v>#N/A</v>
      </c>
      <c r="D4198" s="1" t="e">
        <f t="shared" si="69"/>
        <v>#N/A</v>
      </c>
      <c r="E4198" s="1" t="e">
        <f>(C4198-MAX(C$7:C4198))/MAX(C$7:C4198)</f>
        <v>#N/A</v>
      </c>
    </row>
    <row r="4199" spans="2:5">
      <c r="B4199" s="2" t="e">
        <f>NA()</f>
        <v>#N/A</v>
      </c>
      <c r="C4199" s="6" t="e">
        <f>NA()</f>
        <v>#N/A</v>
      </c>
      <c r="D4199" s="1" t="e">
        <f t="shared" si="69"/>
        <v>#N/A</v>
      </c>
      <c r="E4199" s="1" t="e">
        <f>(C4199-MAX(C$7:C4199))/MAX(C$7:C4199)</f>
        <v>#N/A</v>
      </c>
    </row>
    <row r="4200" spans="2:5">
      <c r="B4200" s="2" t="e">
        <f>NA()</f>
        <v>#N/A</v>
      </c>
      <c r="C4200" s="6" t="e">
        <f>NA()</f>
        <v>#N/A</v>
      </c>
      <c r="D4200" s="1" t="e">
        <f t="shared" si="69"/>
        <v>#N/A</v>
      </c>
      <c r="E4200" s="1" t="e">
        <f>(C4200-MAX(C$7:C4200))/MAX(C$7:C4200)</f>
        <v>#N/A</v>
      </c>
    </row>
    <row r="4201" spans="2:5">
      <c r="B4201" s="2" t="e">
        <f>NA()</f>
        <v>#N/A</v>
      </c>
      <c r="C4201" s="6" t="e">
        <f>NA()</f>
        <v>#N/A</v>
      </c>
      <c r="D4201" s="1" t="e">
        <f t="shared" si="69"/>
        <v>#N/A</v>
      </c>
      <c r="E4201" s="1" t="e">
        <f>(C4201-MAX(C$7:C4201))/MAX(C$7:C4201)</f>
        <v>#N/A</v>
      </c>
    </row>
    <row r="4202" spans="2:5">
      <c r="B4202" s="2" t="e">
        <f>NA()</f>
        <v>#N/A</v>
      </c>
      <c r="C4202" s="6" t="e">
        <f>NA()</f>
        <v>#N/A</v>
      </c>
      <c r="D4202" s="1" t="e">
        <f t="shared" si="69"/>
        <v>#N/A</v>
      </c>
      <c r="E4202" s="1" t="e">
        <f>(C4202-MAX(C$7:C4202))/MAX(C$7:C4202)</f>
        <v>#N/A</v>
      </c>
    </row>
    <row r="4203" spans="2:5">
      <c r="B4203" s="2" t="e">
        <f>NA()</f>
        <v>#N/A</v>
      </c>
      <c r="C4203" s="6" t="e">
        <f>NA()</f>
        <v>#N/A</v>
      </c>
      <c r="D4203" s="1" t="e">
        <f t="shared" si="69"/>
        <v>#N/A</v>
      </c>
      <c r="E4203" s="1" t="e">
        <f>(C4203-MAX(C$7:C4203))/MAX(C$7:C4203)</f>
        <v>#N/A</v>
      </c>
    </row>
    <row r="4204" spans="2:5">
      <c r="B4204" s="2" t="e">
        <f>NA()</f>
        <v>#N/A</v>
      </c>
      <c r="C4204" s="6" t="e">
        <f>NA()</f>
        <v>#N/A</v>
      </c>
      <c r="D4204" s="1" t="e">
        <f t="shared" si="69"/>
        <v>#N/A</v>
      </c>
      <c r="E4204" s="1" t="e">
        <f>(C4204-MAX(C$7:C4204))/MAX(C$7:C4204)</f>
        <v>#N/A</v>
      </c>
    </row>
    <row r="4205" spans="2:5">
      <c r="B4205" s="2" t="e">
        <f>NA()</f>
        <v>#N/A</v>
      </c>
      <c r="C4205" s="6" t="e">
        <f>NA()</f>
        <v>#N/A</v>
      </c>
      <c r="D4205" s="1" t="e">
        <f t="shared" si="69"/>
        <v>#N/A</v>
      </c>
      <c r="E4205" s="1" t="e">
        <f>(C4205-MAX(C$7:C4205))/MAX(C$7:C4205)</f>
        <v>#N/A</v>
      </c>
    </row>
    <row r="4206" spans="2:5">
      <c r="B4206" s="2" t="e">
        <f>NA()</f>
        <v>#N/A</v>
      </c>
      <c r="C4206" s="6" t="e">
        <f>NA()</f>
        <v>#N/A</v>
      </c>
      <c r="D4206" s="1" t="e">
        <f t="shared" si="69"/>
        <v>#N/A</v>
      </c>
      <c r="E4206" s="1" t="e">
        <f>(C4206-MAX(C$7:C4206))/MAX(C$7:C4206)</f>
        <v>#N/A</v>
      </c>
    </row>
    <row r="4207" spans="2:5">
      <c r="B4207" s="2" t="e">
        <f>NA()</f>
        <v>#N/A</v>
      </c>
      <c r="C4207" s="6" t="e">
        <f>NA()</f>
        <v>#N/A</v>
      </c>
      <c r="D4207" s="1" t="e">
        <f t="shared" si="69"/>
        <v>#N/A</v>
      </c>
      <c r="E4207" s="1" t="e">
        <f>(C4207-MAX(C$7:C4207))/MAX(C$7:C4207)</f>
        <v>#N/A</v>
      </c>
    </row>
    <row r="4208" spans="2:5">
      <c r="B4208" s="2" t="e">
        <f>NA()</f>
        <v>#N/A</v>
      </c>
      <c r="C4208" s="6" t="e">
        <f>NA()</f>
        <v>#N/A</v>
      </c>
      <c r="D4208" s="1" t="e">
        <f t="shared" si="69"/>
        <v>#N/A</v>
      </c>
      <c r="E4208" s="1" t="e">
        <f>(C4208-MAX(C$7:C4208))/MAX(C$7:C4208)</f>
        <v>#N/A</v>
      </c>
    </row>
    <row r="4209" spans="2:5">
      <c r="B4209" s="2" t="e">
        <f>NA()</f>
        <v>#N/A</v>
      </c>
      <c r="C4209" s="6" t="e">
        <f>NA()</f>
        <v>#N/A</v>
      </c>
      <c r="D4209" s="1" t="e">
        <f t="shared" si="69"/>
        <v>#N/A</v>
      </c>
      <c r="E4209" s="1" t="e">
        <f>(C4209-MAX(C$7:C4209))/MAX(C$7:C4209)</f>
        <v>#N/A</v>
      </c>
    </row>
    <row r="4210" spans="2:5">
      <c r="B4210" s="2" t="e">
        <f>NA()</f>
        <v>#N/A</v>
      </c>
      <c r="C4210" s="6" t="e">
        <f>NA()</f>
        <v>#N/A</v>
      </c>
      <c r="D4210" s="1" t="e">
        <f t="shared" si="69"/>
        <v>#N/A</v>
      </c>
      <c r="E4210" s="1" t="e">
        <f>(C4210-MAX(C$7:C4210))/MAX(C$7:C4210)</f>
        <v>#N/A</v>
      </c>
    </row>
    <row r="4211" spans="2:5">
      <c r="B4211" s="2" t="e">
        <f>NA()</f>
        <v>#N/A</v>
      </c>
      <c r="C4211" s="6" t="e">
        <f>NA()</f>
        <v>#N/A</v>
      </c>
      <c r="D4211" s="1" t="e">
        <f t="shared" si="69"/>
        <v>#N/A</v>
      </c>
      <c r="E4211" s="1" t="e">
        <f>(C4211-MAX(C$7:C4211))/MAX(C$7:C4211)</f>
        <v>#N/A</v>
      </c>
    </row>
    <row r="4212" spans="2:5">
      <c r="B4212" s="2" t="e">
        <f>NA()</f>
        <v>#N/A</v>
      </c>
      <c r="C4212" s="6" t="e">
        <f>NA()</f>
        <v>#N/A</v>
      </c>
      <c r="D4212" s="1" t="e">
        <f t="shared" si="69"/>
        <v>#N/A</v>
      </c>
      <c r="E4212" s="1" t="e">
        <f>(C4212-MAX(C$7:C4212))/MAX(C$7:C4212)</f>
        <v>#N/A</v>
      </c>
    </row>
    <row r="4213" spans="2:5">
      <c r="B4213" s="2" t="e">
        <f>NA()</f>
        <v>#N/A</v>
      </c>
      <c r="C4213" s="6" t="e">
        <f>NA()</f>
        <v>#N/A</v>
      </c>
      <c r="D4213" s="1" t="e">
        <f t="shared" si="69"/>
        <v>#N/A</v>
      </c>
      <c r="E4213" s="1" t="e">
        <f>(C4213-MAX(C$7:C4213))/MAX(C$7:C4213)</f>
        <v>#N/A</v>
      </c>
    </row>
    <row r="4214" spans="2:5">
      <c r="B4214" s="2" t="e">
        <f>NA()</f>
        <v>#N/A</v>
      </c>
      <c r="C4214" s="6" t="e">
        <f>NA()</f>
        <v>#N/A</v>
      </c>
      <c r="D4214" s="1" t="e">
        <f t="shared" si="69"/>
        <v>#N/A</v>
      </c>
      <c r="E4214" s="1" t="e">
        <f>(C4214-MAX(C$7:C4214))/MAX(C$7:C4214)</f>
        <v>#N/A</v>
      </c>
    </row>
    <row r="4215" spans="2:5">
      <c r="B4215" s="2" t="e">
        <f>NA()</f>
        <v>#N/A</v>
      </c>
      <c r="C4215" s="6" t="e">
        <f>NA()</f>
        <v>#N/A</v>
      </c>
      <c r="D4215" s="1" t="e">
        <f t="shared" si="69"/>
        <v>#N/A</v>
      </c>
      <c r="E4215" s="1" t="e">
        <f>(C4215-MAX(C$7:C4215))/MAX(C$7:C4215)</f>
        <v>#N/A</v>
      </c>
    </row>
    <row r="4216" spans="2:5">
      <c r="B4216" s="2" t="e">
        <f>NA()</f>
        <v>#N/A</v>
      </c>
      <c r="C4216" s="6" t="e">
        <f>NA()</f>
        <v>#N/A</v>
      </c>
      <c r="D4216" s="1" t="e">
        <f t="shared" si="69"/>
        <v>#N/A</v>
      </c>
      <c r="E4216" s="1" t="e">
        <f>(C4216-MAX(C$7:C4216))/MAX(C$7:C4216)</f>
        <v>#N/A</v>
      </c>
    </row>
    <row r="4217" spans="2:5">
      <c r="B4217" s="2" t="e">
        <f>NA()</f>
        <v>#N/A</v>
      </c>
      <c r="C4217" s="6" t="e">
        <f>NA()</f>
        <v>#N/A</v>
      </c>
      <c r="D4217" s="1" t="e">
        <f t="shared" si="69"/>
        <v>#N/A</v>
      </c>
      <c r="E4217" s="1" t="e">
        <f>(C4217-MAX(C$7:C4217))/MAX(C$7:C4217)</f>
        <v>#N/A</v>
      </c>
    </row>
    <row r="4218" spans="2:5">
      <c r="B4218" s="2" t="e">
        <f>NA()</f>
        <v>#N/A</v>
      </c>
      <c r="C4218" s="6" t="e">
        <f>NA()</f>
        <v>#N/A</v>
      </c>
      <c r="D4218" s="1" t="e">
        <f t="shared" si="69"/>
        <v>#N/A</v>
      </c>
      <c r="E4218" s="1" t="e">
        <f>(C4218-MAX(C$7:C4218))/MAX(C$7:C4218)</f>
        <v>#N/A</v>
      </c>
    </row>
    <row r="4219" spans="2:5">
      <c r="B4219" s="2" t="e">
        <f>NA()</f>
        <v>#N/A</v>
      </c>
      <c r="C4219" s="6" t="e">
        <f>NA()</f>
        <v>#N/A</v>
      </c>
      <c r="D4219" s="1" t="e">
        <f t="shared" si="69"/>
        <v>#N/A</v>
      </c>
      <c r="E4219" s="1" t="e">
        <f>(C4219-MAX(C$7:C4219))/MAX(C$7:C4219)</f>
        <v>#N/A</v>
      </c>
    </row>
    <row r="4220" spans="2:5">
      <c r="B4220" s="2" t="e">
        <f>NA()</f>
        <v>#N/A</v>
      </c>
      <c r="C4220" s="6" t="e">
        <f>NA()</f>
        <v>#N/A</v>
      </c>
      <c r="D4220" s="1" t="e">
        <f t="shared" si="69"/>
        <v>#N/A</v>
      </c>
      <c r="E4220" s="1" t="e">
        <f>(C4220-MAX(C$7:C4220))/MAX(C$7:C4220)</f>
        <v>#N/A</v>
      </c>
    </row>
    <row r="4221" spans="2:5">
      <c r="B4221" s="2" t="e">
        <f>NA()</f>
        <v>#N/A</v>
      </c>
      <c r="C4221" s="6" t="e">
        <f>NA()</f>
        <v>#N/A</v>
      </c>
      <c r="D4221" s="1" t="e">
        <f t="shared" si="69"/>
        <v>#N/A</v>
      </c>
      <c r="E4221" s="1" t="e">
        <f>(C4221-MAX(C$7:C4221))/MAX(C$7:C4221)</f>
        <v>#N/A</v>
      </c>
    </row>
    <row r="4222" spans="2:5">
      <c r="B4222" s="2" t="e">
        <f>NA()</f>
        <v>#N/A</v>
      </c>
      <c r="C4222" s="6" t="e">
        <f>NA()</f>
        <v>#N/A</v>
      </c>
      <c r="D4222" s="1" t="e">
        <f t="shared" si="69"/>
        <v>#N/A</v>
      </c>
      <c r="E4222" s="1" t="e">
        <f>(C4222-MAX(C$7:C4222))/MAX(C$7:C4222)</f>
        <v>#N/A</v>
      </c>
    </row>
    <row r="4223" spans="2:5">
      <c r="B4223" s="2" t="e">
        <f>NA()</f>
        <v>#N/A</v>
      </c>
      <c r="C4223" s="6" t="e">
        <f>NA()</f>
        <v>#N/A</v>
      </c>
      <c r="D4223" s="1" t="e">
        <f t="shared" si="69"/>
        <v>#N/A</v>
      </c>
      <c r="E4223" s="1" t="e">
        <f>(C4223-MAX(C$7:C4223))/MAX(C$7:C4223)</f>
        <v>#N/A</v>
      </c>
    </row>
    <row r="4224" spans="2:5">
      <c r="B4224" s="2" t="e">
        <f>NA()</f>
        <v>#N/A</v>
      </c>
      <c r="C4224" s="6" t="e">
        <f>NA()</f>
        <v>#N/A</v>
      </c>
      <c r="D4224" s="1" t="e">
        <f t="shared" si="69"/>
        <v>#N/A</v>
      </c>
      <c r="E4224" s="1" t="e">
        <f>(C4224-MAX(C$7:C4224))/MAX(C$7:C4224)</f>
        <v>#N/A</v>
      </c>
    </row>
    <row r="4225" spans="2:5">
      <c r="B4225" s="2" t="e">
        <f>NA()</f>
        <v>#N/A</v>
      </c>
      <c r="C4225" s="6" t="e">
        <f>NA()</f>
        <v>#N/A</v>
      </c>
      <c r="D4225" s="1" t="e">
        <f t="shared" si="69"/>
        <v>#N/A</v>
      </c>
      <c r="E4225" s="1" t="e">
        <f>(C4225-MAX(C$7:C4225))/MAX(C$7:C4225)</f>
        <v>#N/A</v>
      </c>
    </row>
    <row r="4226" spans="2:5">
      <c r="B4226" s="2" t="e">
        <f>NA()</f>
        <v>#N/A</v>
      </c>
      <c r="C4226" s="6" t="e">
        <f>NA()</f>
        <v>#N/A</v>
      </c>
      <c r="D4226" s="1" t="e">
        <f t="shared" si="69"/>
        <v>#N/A</v>
      </c>
      <c r="E4226" s="1" t="e">
        <f>(C4226-MAX(C$7:C4226))/MAX(C$7:C4226)</f>
        <v>#N/A</v>
      </c>
    </row>
    <row r="4227" spans="2:5">
      <c r="B4227" s="2" t="e">
        <f>NA()</f>
        <v>#N/A</v>
      </c>
      <c r="C4227" s="6" t="e">
        <f>NA()</f>
        <v>#N/A</v>
      </c>
      <c r="D4227" s="1" t="e">
        <f t="shared" si="69"/>
        <v>#N/A</v>
      </c>
      <c r="E4227" s="1" t="e">
        <f>(C4227-MAX(C$7:C4227))/MAX(C$7:C4227)</f>
        <v>#N/A</v>
      </c>
    </row>
    <row r="4228" spans="2:5">
      <c r="B4228" s="2" t="e">
        <f>NA()</f>
        <v>#N/A</v>
      </c>
      <c r="C4228" s="6" t="e">
        <f>NA()</f>
        <v>#N/A</v>
      </c>
      <c r="D4228" s="1" t="e">
        <f t="shared" si="69"/>
        <v>#N/A</v>
      </c>
      <c r="E4228" s="1" t="e">
        <f>(C4228-MAX(C$7:C4228))/MAX(C$7:C4228)</f>
        <v>#N/A</v>
      </c>
    </row>
    <row r="4229" spans="2:5">
      <c r="B4229" s="2" t="e">
        <f>NA()</f>
        <v>#N/A</v>
      </c>
      <c r="C4229" s="6" t="e">
        <f>NA()</f>
        <v>#N/A</v>
      </c>
      <c r="D4229" s="1" t="e">
        <f t="shared" si="69"/>
        <v>#N/A</v>
      </c>
      <c r="E4229" s="1" t="e">
        <f>(C4229-MAX(C$7:C4229))/MAX(C$7:C4229)</f>
        <v>#N/A</v>
      </c>
    </row>
    <row r="4230" spans="2:5">
      <c r="B4230" s="2" t="e">
        <f>NA()</f>
        <v>#N/A</v>
      </c>
      <c r="C4230" s="6" t="e">
        <f>NA()</f>
        <v>#N/A</v>
      </c>
      <c r="D4230" s="1" t="e">
        <f t="shared" si="69"/>
        <v>#N/A</v>
      </c>
      <c r="E4230" s="1" t="e">
        <f>(C4230-MAX(C$7:C4230))/MAX(C$7:C4230)</f>
        <v>#N/A</v>
      </c>
    </row>
    <row r="4231" spans="2:5">
      <c r="B4231" s="2" t="e">
        <f>NA()</f>
        <v>#N/A</v>
      </c>
      <c r="C4231" s="6" t="e">
        <f>NA()</f>
        <v>#N/A</v>
      </c>
      <c r="D4231" s="1" t="e">
        <f t="shared" si="69"/>
        <v>#N/A</v>
      </c>
      <c r="E4231" s="1" t="e">
        <f>(C4231-MAX(C$7:C4231))/MAX(C$7:C4231)</f>
        <v>#N/A</v>
      </c>
    </row>
    <row r="4232" spans="2:5">
      <c r="B4232" s="2" t="e">
        <f>NA()</f>
        <v>#N/A</v>
      </c>
      <c r="C4232" s="6" t="e">
        <f>NA()</f>
        <v>#N/A</v>
      </c>
      <c r="D4232" s="1" t="e">
        <f t="shared" si="69"/>
        <v>#N/A</v>
      </c>
      <c r="E4232" s="1" t="e">
        <f>(C4232-MAX(C$7:C4232))/MAX(C$7:C4232)</f>
        <v>#N/A</v>
      </c>
    </row>
    <row r="4233" spans="2:5">
      <c r="B4233" s="2" t="e">
        <f>NA()</f>
        <v>#N/A</v>
      </c>
      <c r="C4233" s="6" t="e">
        <f>NA()</f>
        <v>#N/A</v>
      </c>
      <c r="D4233" s="1" t="e">
        <f t="shared" ref="D4233:D4296" si="70">C4233/C4232-1</f>
        <v>#N/A</v>
      </c>
      <c r="E4233" s="1" t="e">
        <f>(C4233-MAX(C$7:C4233))/MAX(C$7:C4233)</f>
        <v>#N/A</v>
      </c>
    </row>
    <row r="4234" spans="2:5">
      <c r="B4234" s="2" t="e">
        <f>NA()</f>
        <v>#N/A</v>
      </c>
      <c r="C4234" s="6" t="e">
        <f>NA()</f>
        <v>#N/A</v>
      </c>
      <c r="D4234" s="1" t="e">
        <f t="shared" si="70"/>
        <v>#N/A</v>
      </c>
      <c r="E4234" s="1" t="e">
        <f>(C4234-MAX(C$7:C4234))/MAX(C$7:C4234)</f>
        <v>#N/A</v>
      </c>
    </row>
    <row r="4235" spans="2:5">
      <c r="B4235" s="2" t="e">
        <f>NA()</f>
        <v>#N/A</v>
      </c>
      <c r="C4235" s="6" t="e">
        <f>NA()</f>
        <v>#N/A</v>
      </c>
      <c r="D4235" s="1" t="e">
        <f t="shared" si="70"/>
        <v>#N/A</v>
      </c>
      <c r="E4235" s="1" t="e">
        <f>(C4235-MAX(C$7:C4235))/MAX(C$7:C4235)</f>
        <v>#N/A</v>
      </c>
    </row>
    <row r="4236" spans="2:5">
      <c r="B4236" s="2" t="e">
        <f>NA()</f>
        <v>#N/A</v>
      </c>
      <c r="C4236" s="6" t="e">
        <f>NA()</f>
        <v>#N/A</v>
      </c>
      <c r="D4236" s="1" t="e">
        <f t="shared" si="70"/>
        <v>#N/A</v>
      </c>
      <c r="E4236" s="1" t="e">
        <f>(C4236-MAX(C$7:C4236))/MAX(C$7:C4236)</f>
        <v>#N/A</v>
      </c>
    </row>
    <row r="4237" spans="2:5">
      <c r="B4237" s="2" t="e">
        <f>NA()</f>
        <v>#N/A</v>
      </c>
      <c r="C4237" s="6" t="e">
        <f>NA()</f>
        <v>#N/A</v>
      </c>
      <c r="D4237" s="1" t="e">
        <f t="shared" si="70"/>
        <v>#N/A</v>
      </c>
      <c r="E4237" s="1" t="e">
        <f>(C4237-MAX(C$7:C4237))/MAX(C$7:C4237)</f>
        <v>#N/A</v>
      </c>
    </row>
    <row r="4238" spans="2:5">
      <c r="B4238" s="2" t="e">
        <f>NA()</f>
        <v>#N/A</v>
      </c>
      <c r="C4238" s="6" t="e">
        <f>NA()</f>
        <v>#N/A</v>
      </c>
      <c r="D4238" s="1" t="e">
        <f t="shared" si="70"/>
        <v>#N/A</v>
      </c>
      <c r="E4238" s="1" t="e">
        <f>(C4238-MAX(C$7:C4238))/MAX(C$7:C4238)</f>
        <v>#N/A</v>
      </c>
    </row>
    <row r="4239" spans="2:5">
      <c r="B4239" s="2" t="e">
        <f>NA()</f>
        <v>#N/A</v>
      </c>
      <c r="C4239" s="6" t="e">
        <f>NA()</f>
        <v>#N/A</v>
      </c>
      <c r="D4239" s="1" t="e">
        <f t="shared" si="70"/>
        <v>#N/A</v>
      </c>
      <c r="E4239" s="1" t="e">
        <f>(C4239-MAX(C$7:C4239))/MAX(C$7:C4239)</f>
        <v>#N/A</v>
      </c>
    </row>
    <row r="4240" spans="2:5">
      <c r="B4240" s="2" t="e">
        <f>NA()</f>
        <v>#N/A</v>
      </c>
      <c r="C4240" s="6" t="e">
        <f>NA()</f>
        <v>#N/A</v>
      </c>
      <c r="D4240" s="1" t="e">
        <f t="shared" si="70"/>
        <v>#N/A</v>
      </c>
      <c r="E4240" s="1" t="e">
        <f>(C4240-MAX(C$7:C4240))/MAX(C$7:C4240)</f>
        <v>#N/A</v>
      </c>
    </row>
    <row r="4241" spans="2:5">
      <c r="B4241" s="2" t="e">
        <f>NA()</f>
        <v>#N/A</v>
      </c>
      <c r="C4241" s="6" t="e">
        <f>NA()</f>
        <v>#N/A</v>
      </c>
      <c r="D4241" s="1" t="e">
        <f t="shared" si="70"/>
        <v>#N/A</v>
      </c>
      <c r="E4241" s="1" t="e">
        <f>(C4241-MAX(C$7:C4241))/MAX(C$7:C4241)</f>
        <v>#N/A</v>
      </c>
    </row>
    <row r="4242" spans="2:5">
      <c r="B4242" s="2" t="e">
        <f>NA()</f>
        <v>#N/A</v>
      </c>
      <c r="C4242" s="6" t="e">
        <f>NA()</f>
        <v>#N/A</v>
      </c>
      <c r="D4242" s="1" t="e">
        <f t="shared" si="70"/>
        <v>#N/A</v>
      </c>
      <c r="E4242" s="1" t="e">
        <f>(C4242-MAX(C$7:C4242))/MAX(C$7:C4242)</f>
        <v>#N/A</v>
      </c>
    </row>
    <row r="4243" spans="2:5">
      <c r="B4243" s="2" t="e">
        <f>NA()</f>
        <v>#N/A</v>
      </c>
      <c r="C4243" s="6" t="e">
        <f>NA()</f>
        <v>#N/A</v>
      </c>
      <c r="D4243" s="1" t="e">
        <f t="shared" si="70"/>
        <v>#N/A</v>
      </c>
      <c r="E4243" s="1" t="e">
        <f>(C4243-MAX(C$7:C4243))/MAX(C$7:C4243)</f>
        <v>#N/A</v>
      </c>
    </row>
    <row r="4244" spans="2:5">
      <c r="B4244" s="2" t="e">
        <f>NA()</f>
        <v>#N/A</v>
      </c>
      <c r="C4244" s="6" t="e">
        <f>NA()</f>
        <v>#N/A</v>
      </c>
      <c r="D4244" s="1" t="e">
        <f t="shared" si="70"/>
        <v>#N/A</v>
      </c>
      <c r="E4244" s="1" t="e">
        <f>(C4244-MAX(C$7:C4244))/MAX(C$7:C4244)</f>
        <v>#N/A</v>
      </c>
    </row>
    <row r="4245" spans="2:5">
      <c r="B4245" s="2" t="e">
        <f>NA()</f>
        <v>#N/A</v>
      </c>
      <c r="C4245" s="6" t="e">
        <f>NA()</f>
        <v>#N/A</v>
      </c>
      <c r="D4245" s="1" t="e">
        <f t="shared" si="70"/>
        <v>#N/A</v>
      </c>
      <c r="E4245" s="1" t="e">
        <f>(C4245-MAX(C$7:C4245))/MAX(C$7:C4245)</f>
        <v>#N/A</v>
      </c>
    </row>
    <row r="4246" spans="2:5">
      <c r="B4246" s="2" t="e">
        <f>NA()</f>
        <v>#N/A</v>
      </c>
      <c r="C4246" s="6" t="e">
        <f>NA()</f>
        <v>#N/A</v>
      </c>
      <c r="D4246" s="1" t="e">
        <f t="shared" si="70"/>
        <v>#N/A</v>
      </c>
      <c r="E4246" s="1" t="e">
        <f>(C4246-MAX(C$7:C4246))/MAX(C$7:C4246)</f>
        <v>#N/A</v>
      </c>
    </row>
    <row r="4247" spans="2:5">
      <c r="B4247" s="2" t="e">
        <f>NA()</f>
        <v>#N/A</v>
      </c>
      <c r="C4247" s="6" t="e">
        <f>NA()</f>
        <v>#N/A</v>
      </c>
      <c r="D4247" s="1" t="e">
        <f t="shared" si="70"/>
        <v>#N/A</v>
      </c>
      <c r="E4247" s="1" t="e">
        <f>(C4247-MAX(C$7:C4247))/MAX(C$7:C4247)</f>
        <v>#N/A</v>
      </c>
    </row>
    <row r="4248" spans="2:5">
      <c r="B4248" s="2" t="e">
        <f>NA()</f>
        <v>#N/A</v>
      </c>
      <c r="C4248" s="6" t="e">
        <f>NA()</f>
        <v>#N/A</v>
      </c>
      <c r="D4248" s="1" t="e">
        <f t="shared" si="70"/>
        <v>#N/A</v>
      </c>
      <c r="E4248" s="1" t="e">
        <f>(C4248-MAX(C$7:C4248))/MAX(C$7:C4248)</f>
        <v>#N/A</v>
      </c>
    </row>
    <row r="4249" spans="2:5">
      <c r="B4249" s="2" t="e">
        <f>NA()</f>
        <v>#N/A</v>
      </c>
      <c r="C4249" s="6" t="e">
        <f>NA()</f>
        <v>#N/A</v>
      </c>
      <c r="D4249" s="1" t="e">
        <f t="shared" si="70"/>
        <v>#N/A</v>
      </c>
      <c r="E4249" s="1" t="e">
        <f>(C4249-MAX(C$7:C4249))/MAX(C$7:C4249)</f>
        <v>#N/A</v>
      </c>
    </row>
    <row r="4250" spans="2:5">
      <c r="B4250" s="2" t="e">
        <f>NA()</f>
        <v>#N/A</v>
      </c>
      <c r="C4250" s="6" t="e">
        <f>NA()</f>
        <v>#N/A</v>
      </c>
      <c r="D4250" s="1" t="e">
        <f t="shared" si="70"/>
        <v>#N/A</v>
      </c>
      <c r="E4250" s="1" t="e">
        <f>(C4250-MAX(C$7:C4250))/MAX(C$7:C4250)</f>
        <v>#N/A</v>
      </c>
    </row>
    <row r="4251" spans="2:5">
      <c r="B4251" s="2" t="e">
        <f>NA()</f>
        <v>#N/A</v>
      </c>
      <c r="C4251" s="6" t="e">
        <f>NA()</f>
        <v>#N/A</v>
      </c>
      <c r="D4251" s="1" t="e">
        <f t="shared" si="70"/>
        <v>#N/A</v>
      </c>
      <c r="E4251" s="1" t="e">
        <f>(C4251-MAX(C$7:C4251))/MAX(C$7:C4251)</f>
        <v>#N/A</v>
      </c>
    </row>
    <row r="4252" spans="2:5">
      <c r="B4252" s="2" t="e">
        <f>NA()</f>
        <v>#N/A</v>
      </c>
      <c r="C4252" s="6" t="e">
        <f>NA()</f>
        <v>#N/A</v>
      </c>
      <c r="D4252" s="1" t="e">
        <f t="shared" si="70"/>
        <v>#N/A</v>
      </c>
      <c r="E4252" s="1" t="e">
        <f>(C4252-MAX(C$7:C4252))/MAX(C$7:C4252)</f>
        <v>#N/A</v>
      </c>
    </row>
    <row r="4253" spans="2:5">
      <c r="B4253" s="2" t="e">
        <f>NA()</f>
        <v>#N/A</v>
      </c>
      <c r="C4253" s="6" t="e">
        <f>NA()</f>
        <v>#N/A</v>
      </c>
      <c r="D4253" s="1" t="e">
        <f t="shared" si="70"/>
        <v>#N/A</v>
      </c>
      <c r="E4253" s="1" t="e">
        <f>(C4253-MAX(C$7:C4253))/MAX(C$7:C4253)</f>
        <v>#N/A</v>
      </c>
    </row>
    <row r="4254" spans="2:5">
      <c r="B4254" s="2" t="e">
        <f>NA()</f>
        <v>#N/A</v>
      </c>
      <c r="C4254" s="6" t="e">
        <f>NA()</f>
        <v>#N/A</v>
      </c>
      <c r="D4254" s="1" t="e">
        <f t="shared" si="70"/>
        <v>#N/A</v>
      </c>
      <c r="E4254" s="1" t="e">
        <f>(C4254-MAX(C$7:C4254))/MAX(C$7:C4254)</f>
        <v>#N/A</v>
      </c>
    </row>
    <row r="4255" spans="2:5">
      <c r="B4255" s="2" t="e">
        <f>NA()</f>
        <v>#N/A</v>
      </c>
      <c r="C4255" s="6" t="e">
        <f>NA()</f>
        <v>#N/A</v>
      </c>
      <c r="D4255" s="1" t="e">
        <f t="shared" si="70"/>
        <v>#N/A</v>
      </c>
      <c r="E4255" s="1" t="e">
        <f>(C4255-MAX(C$7:C4255))/MAX(C$7:C4255)</f>
        <v>#N/A</v>
      </c>
    </row>
    <row r="4256" spans="2:5">
      <c r="B4256" s="2" t="e">
        <f>NA()</f>
        <v>#N/A</v>
      </c>
      <c r="C4256" s="6" t="e">
        <f>NA()</f>
        <v>#N/A</v>
      </c>
      <c r="D4256" s="1" t="e">
        <f t="shared" si="70"/>
        <v>#N/A</v>
      </c>
      <c r="E4256" s="1" t="e">
        <f>(C4256-MAX(C$7:C4256))/MAX(C$7:C4256)</f>
        <v>#N/A</v>
      </c>
    </row>
    <row r="4257" spans="2:5">
      <c r="B4257" s="2" t="e">
        <f>NA()</f>
        <v>#N/A</v>
      </c>
      <c r="C4257" s="6" t="e">
        <f>NA()</f>
        <v>#N/A</v>
      </c>
      <c r="D4257" s="1" t="e">
        <f t="shared" si="70"/>
        <v>#N/A</v>
      </c>
      <c r="E4257" s="1" t="e">
        <f>(C4257-MAX(C$7:C4257))/MAX(C$7:C4257)</f>
        <v>#N/A</v>
      </c>
    </row>
    <row r="4258" spans="2:5">
      <c r="B4258" s="2" t="e">
        <f>NA()</f>
        <v>#N/A</v>
      </c>
      <c r="C4258" s="6" t="e">
        <f>NA()</f>
        <v>#N/A</v>
      </c>
      <c r="D4258" s="1" t="e">
        <f t="shared" si="70"/>
        <v>#N/A</v>
      </c>
      <c r="E4258" s="1" t="e">
        <f>(C4258-MAX(C$7:C4258))/MAX(C$7:C4258)</f>
        <v>#N/A</v>
      </c>
    </row>
    <row r="4259" spans="2:5">
      <c r="B4259" s="2" t="e">
        <f>NA()</f>
        <v>#N/A</v>
      </c>
      <c r="C4259" s="6" t="e">
        <f>NA()</f>
        <v>#N/A</v>
      </c>
      <c r="D4259" s="1" t="e">
        <f t="shared" si="70"/>
        <v>#N/A</v>
      </c>
      <c r="E4259" s="1" t="e">
        <f>(C4259-MAX(C$7:C4259))/MAX(C$7:C4259)</f>
        <v>#N/A</v>
      </c>
    </row>
    <row r="4260" spans="2:5">
      <c r="B4260" s="2" t="e">
        <f>NA()</f>
        <v>#N/A</v>
      </c>
      <c r="C4260" s="6" t="e">
        <f>NA()</f>
        <v>#N/A</v>
      </c>
      <c r="D4260" s="1" t="e">
        <f t="shared" si="70"/>
        <v>#N/A</v>
      </c>
      <c r="E4260" s="1" t="e">
        <f>(C4260-MAX(C$7:C4260))/MAX(C$7:C4260)</f>
        <v>#N/A</v>
      </c>
    </row>
    <row r="4261" spans="2:5">
      <c r="B4261" s="2" t="e">
        <f>NA()</f>
        <v>#N/A</v>
      </c>
      <c r="C4261" s="6" t="e">
        <f>NA()</f>
        <v>#N/A</v>
      </c>
      <c r="D4261" s="1" t="e">
        <f t="shared" si="70"/>
        <v>#N/A</v>
      </c>
      <c r="E4261" s="1" t="e">
        <f>(C4261-MAX(C$7:C4261))/MAX(C$7:C4261)</f>
        <v>#N/A</v>
      </c>
    </row>
    <row r="4262" spans="2:5">
      <c r="B4262" s="2" t="e">
        <f>NA()</f>
        <v>#N/A</v>
      </c>
      <c r="C4262" s="6" t="e">
        <f>NA()</f>
        <v>#N/A</v>
      </c>
      <c r="D4262" s="1" t="e">
        <f t="shared" si="70"/>
        <v>#N/A</v>
      </c>
      <c r="E4262" s="1" t="e">
        <f>(C4262-MAX(C$7:C4262))/MAX(C$7:C4262)</f>
        <v>#N/A</v>
      </c>
    </row>
    <row r="4263" spans="2:5">
      <c r="B4263" s="2" t="e">
        <f>NA()</f>
        <v>#N/A</v>
      </c>
      <c r="C4263" s="6" t="e">
        <f>NA()</f>
        <v>#N/A</v>
      </c>
      <c r="D4263" s="1" t="e">
        <f t="shared" si="70"/>
        <v>#N/A</v>
      </c>
      <c r="E4263" s="1" t="e">
        <f>(C4263-MAX(C$7:C4263))/MAX(C$7:C4263)</f>
        <v>#N/A</v>
      </c>
    </row>
    <row r="4264" spans="2:5">
      <c r="B4264" s="2" t="e">
        <f>NA()</f>
        <v>#N/A</v>
      </c>
      <c r="C4264" s="6" t="e">
        <f>NA()</f>
        <v>#N/A</v>
      </c>
      <c r="D4264" s="1" t="e">
        <f t="shared" si="70"/>
        <v>#N/A</v>
      </c>
      <c r="E4264" s="1" t="e">
        <f>(C4264-MAX(C$7:C4264))/MAX(C$7:C4264)</f>
        <v>#N/A</v>
      </c>
    </row>
    <row r="4265" spans="2:5">
      <c r="B4265" s="2" t="e">
        <f>NA()</f>
        <v>#N/A</v>
      </c>
      <c r="C4265" s="6" t="e">
        <f>NA()</f>
        <v>#N/A</v>
      </c>
      <c r="D4265" s="1" t="e">
        <f t="shared" si="70"/>
        <v>#N/A</v>
      </c>
      <c r="E4265" s="1" t="e">
        <f>(C4265-MAX(C$7:C4265))/MAX(C$7:C4265)</f>
        <v>#N/A</v>
      </c>
    </row>
    <row r="4266" spans="2:5">
      <c r="B4266" s="2" t="e">
        <f>NA()</f>
        <v>#N/A</v>
      </c>
      <c r="C4266" s="6" t="e">
        <f>NA()</f>
        <v>#N/A</v>
      </c>
      <c r="D4266" s="1" t="e">
        <f t="shared" si="70"/>
        <v>#N/A</v>
      </c>
      <c r="E4266" s="1" t="e">
        <f>(C4266-MAX(C$7:C4266))/MAX(C$7:C4266)</f>
        <v>#N/A</v>
      </c>
    </row>
    <row r="4267" spans="2:5">
      <c r="B4267" s="2" t="e">
        <f>NA()</f>
        <v>#N/A</v>
      </c>
      <c r="C4267" s="6" t="e">
        <f>NA()</f>
        <v>#N/A</v>
      </c>
      <c r="D4267" s="1" t="e">
        <f t="shared" si="70"/>
        <v>#N/A</v>
      </c>
      <c r="E4267" s="1" t="e">
        <f>(C4267-MAX(C$7:C4267))/MAX(C$7:C4267)</f>
        <v>#N/A</v>
      </c>
    </row>
    <row r="4268" spans="2:5">
      <c r="B4268" s="2" t="e">
        <f>NA()</f>
        <v>#N/A</v>
      </c>
      <c r="C4268" s="6" t="e">
        <f>NA()</f>
        <v>#N/A</v>
      </c>
      <c r="D4268" s="1" t="e">
        <f t="shared" si="70"/>
        <v>#N/A</v>
      </c>
      <c r="E4268" s="1" t="e">
        <f>(C4268-MAX(C$7:C4268))/MAX(C$7:C4268)</f>
        <v>#N/A</v>
      </c>
    </row>
    <row r="4269" spans="2:5">
      <c r="B4269" s="2" t="e">
        <f>NA()</f>
        <v>#N/A</v>
      </c>
      <c r="C4269" s="6" t="e">
        <f>NA()</f>
        <v>#N/A</v>
      </c>
      <c r="D4269" s="1" t="e">
        <f t="shared" si="70"/>
        <v>#N/A</v>
      </c>
      <c r="E4269" s="1" t="e">
        <f>(C4269-MAX(C$7:C4269))/MAX(C$7:C4269)</f>
        <v>#N/A</v>
      </c>
    </row>
    <row r="4270" spans="2:5">
      <c r="B4270" s="2" t="e">
        <f>NA()</f>
        <v>#N/A</v>
      </c>
      <c r="C4270" s="6" t="e">
        <f>NA()</f>
        <v>#N/A</v>
      </c>
      <c r="D4270" s="1" t="e">
        <f t="shared" si="70"/>
        <v>#N/A</v>
      </c>
      <c r="E4270" s="1" t="e">
        <f>(C4270-MAX(C$7:C4270))/MAX(C$7:C4270)</f>
        <v>#N/A</v>
      </c>
    </row>
    <row r="4271" spans="2:5">
      <c r="B4271" s="2" t="e">
        <f>NA()</f>
        <v>#N/A</v>
      </c>
      <c r="C4271" s="6" t="e">
        <f>NA()</f>
        <v>#N/A</v>
      </c>
      <c r="D4271" s="1" t="e">
        <f t="shared" si="70"/>
        <v>#N/A</v>
      </c>
      <c r="E4271" s="1" t="e">
        <f>(C4271-MAX(C$7:C4271))/MAX(C$7:C4271)</f>
        <v>#N/A</v>
      </c>
    </row>
    <row r="4272" spans="2:5">
      <c r="B4272" s="2" t="e">
        <f>NA()</f>
        <v>#N/A</v>
      </c>
      <c r="C4272" s="6" t="e">
        <f>NA()</f>
        <v>#N/A</v>
      </c>
      <c r="D4272" s="1" t="e">
        <f t="shared" si="70"/>
        <v>#N/A</v>
      </c>
      <c r="E4272" s="1" t="e">
        <f>(C4272-MAX(C$7:C4272))/MAX(C$7:C4272)</f>
        <v>#N/A</v>
      </c>
    </row>
    <row r="4273" spans="2:5">
      <c r="B4273" s="2" t="e">
        <f>NA()</f>
        <v>#N/A</v>
      </c>
      <c r="C4273" s="6" t="e">
        <f>NA()</f>
        <v>#N/A</v>
      </c>
      <c r="D4273" s="1" t="e">
        <f t="shared" si="70"/>
        <v>#N/A</v>
      </c>
      <c r="E4273" s="1" t="e">
        <f>(C4273-MAX(C$7:C4273))/MAX(C$7:C4273)</f>
        <v>#N/A</v>
      </c>
    </row>
    <row r="4274" spans="2:5">
      <c r="B4274" s="2" t="e">
        <f>NA()</f>
        <v>#N/A</v>
      </c>
      <c r="C4274" s="6" t="e">
        <f>NA()</f>
        <v>#N/A</v>
      </c>
      <c r="D4274" s="1" t="e">
        <f t="shared" si="70"/>
        <v>#N/A</v>
      </c>
      <c r="E4274" s="1" t="e">
        <f>(C4274-MAX(C$7:C4274))/MAX(C$7:C4274)</f>
        <v>#N/A</v>
      </c>
    </row>
    <row r="4275" spans="2:5">
      <c r="B4275" s="2" t="e">
        <f>NA()</f>
        <v>#N/A</v>
      </c>
      <c r="C4275" s="6" t="e">
        <f>NA()</f>
        <v>#N/A</v>
      </c>
      <c r="D4275" s="1" t="e">
        <f t="shared" si="70"/>
        <v>#N/A</v>
      </c>
      <c r="E4275" s="1" t="e">
        <f>(C4275-MAX(C$7:C4275))/MAX(C$7:C4275)</f>
        <v>#N/A</v>
      </c>
    </row>
    <row r="4276" spans="2:5">
      <c r="B4276" s="2" t="e">
        <f>NA()</f>
        <v>#N/A</v>
      </c>
      <c r="C4276" s="6" t="e">
        <f>NA()</f>
        <v>#N/A</v>
      </c>
      <c r="D4276" s="1" t="e">
        <f t="shared" si="70"/>
        <v>#N/A</v>
      </c>
      <c r="E4276" s="1" t="e">
        <f>(C4276-MAX(C$7:C4276))/MAX(C$7:C4276)</f>
        <v>#N/A</v>
      </c>
    </row>
    <row r="4277" spans="2:5">
      <c r="B4277" s="2" t="e">
        <f>NA()</f>
        <v>#N/A</v>
      </c>
      <c r="C4277" s="6" t="e">
        <f>NA()</f>
        <v>#N/A</v>
      </c>
      <c r="D4277" s="1" t="e">
        <f t="shared" si="70"/>
        <v>#N/A</v>
      </c>
      <c r="E4277" s="1" t="e">
        <f>(C4277-MAX(C$7:C4277))/MAX(C$7:C4277)</f>
        <v>#N/A</v>
      </c>
    </row>
    <row r="4278" spans="2:5">
      <c r="B4278" s="2" t="e">
        <f>NA()</f>
        <v>#N/A</v>
      </c>
      <c r="C4278" s="6" t="e">
        <f>NA()</f>
        <v>#N/A</v>
      </c>
      <c r="D4278" s="1" t="e">
        <f t="shared" si="70"/>
        <v>#N/A</v>
      </c>
      <c r="E4278" s="1" t="e">
        <f>(C4278-MAX(C$7:C4278))/MAX(C$7:C4278)</f>
        <v>#N/A</v>
      </c>
    </row>
    <row r="4279" spans="2:5">
      <c r="B4279" s="2" t="e">
        <f>NA()</f>
        <v>#N/A</v>
      </c>
      <c r="C4279" s="6" t="e">
        <f>NA()</f>
        <v>#N/A</v>
      </c>
      <c r="D4279" s="1" t="e">
        <f t="shared" si="70"/>
        <v>#N/A</v>
      </c>
      <c r="E4279" s="1" t="e">
        <f>(C4279-MAX(C$7:C4279))/MAX(C$7:C4279)</f>
        <v>#N/A</v>
      </c>
    </row>
    <row r="4280" spans="2:5">
      <c r="B4280" s="2" t="e">
        <f>NA()</f>
        <v>#N/A</v>
      </c>
      <c r="C4280" s="6" t="e">
        <f>NA()</f>
        <v>#N/A</v>
      </c>
      <c r="D4280" s="1" t="e">
        <f t="shared" si="70"/>
        <v>#N/A</v>
      </c>
      <c r="E4280" s="1" t="e">
        <f>(C4280-MAX(C$7:C4280))/MAX(C$7:C4280)</f>
        <v>#N/A</v>
      </c>
    </row>
    <row r="4281" spans="2:5">
      <c r="B4281" s="2" t="e">
        <f>NA()</f>
        <v>#N/A</v>
      </c>
      <c r="C4281" s="6" t="e">
        <f>NA()</f>
        <v>#N/A</v>
      </c>
      <c r="D4281" s="1" t="e">
        <f t="shared" si="70"/>
        <v>#N/A</v>
      </c>
      <c r="E4281" s="1" t="e">
        <f>(C4281-MAX(C$7:C4281))/MAX(C$7:C4281)</f>
        <v>#N/A</v>
      </c>
    </row>
    <row r="4282" spans="2:5">
      <c r="B4282" s="2" t="e">
        <f>NA()</f>
        <v>#N/A</v>
      </c>
      <c r="C4282" s="6" t="e">
        <f>NA()</f>
        <v>#N/A</v>
      </c>
      <c r="D4282" s="1" t="e">
        <f t="shared" si="70"/>
        <v>#N/A</v>
      </c>
      <c r="E4282" s="1" t="e">
        <f>(C4282-MAX(C$7:C4282))/MAX(C$7:C4282)</f>
        <v>#N/A</v>
      </c>
    </row>
    <row r="4283" spans="2:5">
      <c r="B4283" s="2" t="e">
        <f>NA()</f>
        <v>#N/A</v>
      </c>
      <c r="C4283" s="6" t="e">
        <f>NA()</f>
        <v>#N/A</v>
      </c>
      <c r="D4283" s="1" t="e">
        <f t="shared" si="70"/>
        <v>#N/A</v>
      </c>
      <c r="E4283" s="1" t="e">
        <f>(C4283-MAX(C$7:C4283))/MAX(C$7:C4283)</f>
        <v>#N/A</v>
      </c>
    </row>
    <row r="4284" spans="2:5">
      <c r="B4284" s="2" t="e">
        <f>NA()</f>
        <v>#N/A</v>
      </c>
      <c r="C4284" s="6" t="e">
        <f>NA()</f>
        <v>#N/A</v>
      </c>
      <c r="D4284" s="1" t="e">
        <f t="shared" si="70"/>
        <v>#N/A</v>
      </c>
      <c r="E4284" s="1" t="e">
        <f>(C4284-MAX(C$7:C4284))/MAX(C$7:C4284)</f>
        <v>#N/A</v>
      </c>
    </row>
    <row r="4285" spans="2:5">
      <c r="B4285" s="2" t="e">
        <f>NA()</f>
        <v>#N/A</v>
      </c>
      <c r="C4285" s="6" t="e">
        <f>NA()</f>
        <v>#N/A</v>
      </c>
      <c r="D4285" s="1" t="e">
        <f t="shared" si="70"/>
        <v>#N/A</v>
      </c>
      <c r="E4285" s="1" t="e">
        <f>(C4285-MAX(C$7:C4285))/MAX(C$7:C4285)</f>
        <v>#N/A</v>
      </c>
    </row>
    <row r="4286" spans="2:5">
      <c r="B4286" s="2" t="e">
        <f>NA()</f>
        <v>#N/A</v>
      </c>
      <c r="C4286" s="6" t="e">
        <f>NA()</f>
        <v>#N/A</v>
      </c>
      <c r="D4286" s="1" t="e">
        <f t="shared" si="70"/>
        <v>#N/A</v>
      </c>
      <c r="E4286" s="1" t="e">
        <f>(C4286-MAX(C$7:C4286))/MAX(C$7:C4286)</f>
        <v>#N/A</v>
      </c>
    </row>
    <row r="4287" spans="2:5">
      <c r="B4287" s="2" t="e">
        <f>NA()</f>
        <v>#N/A</v>
      </c>
      <c r="C4287" s="6" t="e">
        <f>NA()</f>
        <v>#N/A</v>
      </c>
      <c r="D4287" s="1" t="e">
        <f t="shared" si="70"/>
        <v>#N/A</v>
      </c>
      <c r="E4287" s="1" t="e">
        <f>(C4287-MAX(C$7:C4287))/MAX(C$7:C4287)</f>
        <v>#N/A</v>
      </c>
    </row>
    <row r="4288" spans="2:5">
      <c r="B4288" s="2" t="e">
        <f>NA()</f>
        <v>#N/A</v>
      </c>
      <c r="C4288" s="6" t="e">
        <f>NA()</f>
        <v>#N/A</v>
      </c>
      <c r="D4288" s="1" t="e">
        <f t="shared" si="70"/>
        <v>#N/A</v>
      </c>
      <c r="E4288" s="1" t="e">
        <f>(C4288-MAX(C$7:C4288))/MAX(C$7:C4288)</f>
        <v>#N/A</v>
      </c>
    </row>
    <row r="4289" spans="2:5">
      <c r="B4289" s="2" t="e">
        <f>NA()</f>
        <v>#N/A</v>
      </c>
      <c r="C4289" s="6" t="e">
        <f>NA()</f>
        <v>#N/A</v>
      </c>
      <c r="D4289" s="1" t="e">
        <f t="shared" si="70"/>
        <v>#N/A</v>
      </c>
      <c r="E4289" s="1" t="e">
        <f>(C4289-MAX(C$7:C4289))/MAX(C$7:C4289)</f>
        <v>#N/A</v>
      </c>
    </row>
    <row r="4290" spans="2:5">
      <c r="B4290" s="2" t="e">
        <f>NA()</f>
        <v>#N/A</v>
      </c>
      <c r="C4290" s="6" t="e">
        <f>NA()</f>
        <v>#N/A</v>
      </c>
      <c r="D4290" s="1" t="e">
        <f t="shared" si="70"/>
        <v>#N/A</v>
      </c>
      <c r="E4290" s="1" t="e">
        <f>(C4290-MAX(C$7:C4290))/MAX(C$7:C4290)</f>
        <v>#N/A</v>
      </c>
    </row>
    <row r="4291" spans="2:5">
      <c r="B4291" s="2" t="e">
        <f>NA()</f>
        <v>#N/A</v>
      </c>
      <c r="C4291" s="6" t="e">
        <f>NA()</f>
        <v>#N/A</v>
      </c>
      <c r="D4291" s="1" t="e">
        <f t="shared" si="70"/>
        <v>#N/A</v>
      </c>
      <c r="E4291" s="1" t="e">
        <f>(C4291-MAX(C$7:C4291))/MAX(C$7:C4291)</f>
        <v>#N/A</v>
      </c>
    </row>
    <row r="4292" spans="2:5">
      <c r="B4292" s="2" t="e">
        <f>NA()</f>
        <v>#N/A</v>
      </c>
      <c r="C4292" s="6" t="e">
        <f>NA()</f>
        <v>#N/A</v>
      </c>
      <c r="D4292" s="1" t="e">
        <f t="shared" si="70"/>
        <v>#N/A</v>
      </c>
      <c r="E4292" s="1" t="e">
        <f>(C4292-MAX(C$7:C4292))/MAX(C$7:C4292)</f>
        <v>#N/A</v>
      </c>
    </row>
    <row r="4293" spans="2:5">
      <c r="B4293" s="2" t="e">
        <f>NA()</f>
        <v>#N/A</v>
      </c>
      <c r="C4293" s="6" t="e">
        <f>NA()</f>
        <v>#N/A</v>
      </c>
      <c r="D4293" s="1" t="e">
        <f t="shared" si="70"/>
        <v>#N/A</v>
      </c>
      <c r="E4293" s="1" t="e">
        <f>(C4293-MAX(C$7:C4293))/MAX(C$7:C4293)</f>
        <v>#N/A</v>
      </c>
    </row>
    <row r="4294" spans="2:5">
      <c r="B4294" s="2" t="e">
        <f>NA()</f>
        <v>#N/A</v>
      </c>
      <c r="C4294" s="6" t="e">
        <f>NA()</f>
        <v>#N/A</v>
      </c>
      <c r="D4294" s="1" t="e">
        <f t="shared" si="70"/>
        <v>#N/A</v>
      </c>
      <c r="E4294" s="1" t="e">
        <f>(C4294-MAX(C$7:C4294))/MAX(C$7:C4294)</f>
        <v>#N/A</v>
      </c>
    </row>
    <row r="4295" spans="2:5">
      <c r="B4295" s="2" t="e">
        <f>NA()</f>
        <v>#N/A</v>
      </c>
      <c r="C4295" s="6" t="e">
        <f>NA()</f>
        <v>#N/A</v>
      </c>
      <c r="D4295" s="1" t="e">
        <f t="shared" si="70"/>
        <v>#N/A</v>
      </c>
      <c r="E4295" s="1" t="e">
        <f>(C4295-MAX(C$7:C4295))/MAX(C$7:C4295)</f>
        <v>#N/A</v>
      </c>
    </row>
    <row r="4296" spans="2:5">
      <c r="B4296" s="2" t="e">
        <f>NA()</f>
        <v>#N/A</v>
      </c>
      <c r="C4296" s="6" t="e">
        <f>NA()</f>
        <v>#N/A</v>
      </c>
      <c r="D4296" s="1" t="e">
        <f t="shared" si="70"/>
        <v>#N/A</v>
      </c>
      <c r="E4296" s="1" t="e">
        <f>(C4296-MAX(C$7:C4296))/MAX(C$7:C4296)</f>
        <v>#N/A</v>
      </c>
    </row>
    <row r="4297" spans="2:5">
      <c r="B4297" s="2" t="e">
        <f>NA()</f>
        <v>#N/A</v>
      </c>
      <c r="C4297" s="6" t="e">
        <f>NA()</f>
        <v>#N/A</v>
      </c>
      <c r="D4297" s="1" t="e">
        <f t="shared" ref="D4297:D4360" si="71">C4297/C4296-1</f>
        <v>#N/A</v>
      </c>
      <c r="E4297" s="1" t="e">
        <f>(C4297-MAX(C$7:C4297))/MAX(C$7:C4297)</f>
        <v>#N/A</v>
      </c>
    </row>
    <row r="4298" spans="2:5">
      <c r="B4298" s="2" t="e">
        <f>NA()</f>
        <v>#N/A</v>
      </c>
      <c r="C4298" s="6" t="e">
        <f>NA()</f>
        <v>#N/A</v>
      </c>
      <c r="D4298" s="1" t="e">
        <f t="shared" si="71"/>
        <v>#N/A</v>
      </c>
      <c r="E4298" s="1" t="e">
        <f>(C4298-MAX(C$7:C4298))/MAX(C$7:C4298)</f>
        <v>#N/A</v>
      </c>
    </row>
    <row r="4299" spans="2:5">
      <c r="B4299" s="2" t="e">
        <f>NA()</f>
        <v>#N/A</v>
      </c>
      <c r="C4299" s="6" t="e">
        <f>NA()</f>
        <v>#N/A</v>
      </c>
      <c r="D4299" s="1" t="e">
        <f t="shared" si="71"/>
        <v>#N/A</v>
      </c>
      <c r="E4299" s="1" t="e">
        <f>(C4299-MAX(C$7:C4299))/MAX(C$7:C4299)</f>
        <v>#N/A</v>
      </c>
    </row>
    <row r="4300" spans="2:5">
      <c r="B4300" s="2" t="e">
        <f>NA()</f>
        <v>#N/A</v>
      </c>
      <c r="C4300" s="6" t="e">
        <f>NA()</f>
        <v>#N/A</v>
      </c>
      <c r="D4300" s="1" t="e">
        <f t="shared" si="71"/>
        <v>#N/A</v>
      </c>
      <c r="E4300" s="1" t="e">
        <f>(C4300-MAX(C$7:C4300))/MAX(C$7:C4300)</f>
        <v>#N/A</v>
      </c>
    </row>
    <row r="4301" spans="2:5">
      <c r="B4301" s="2" t="e">
        <f>NA()</f>
        <v>#N/A</v>
      </c>
      <c r="C4301" s="6" t="e">
        <f>NA()</f>
        <v>#N/A</v>
      </c>
      <c r="D4301" s="1" t="e">
        <f t="shared" si="71"/>
        <v>#N/A</v>
      </c>
      <c r="E4301" s="1" t="e">
        <f>(C4301-MAX(C$7:C4301))/MAX(C$7:C4301)</f>
        <v>#N/A</v>
      </c>
    </row>
    <row r="4302" spans="2:5">
      <c r="B4302" s="2" t="e">
        <f>NA()</f>
        <v>#N/A</v>
      </c>
      <c r="C4302" s="6" t="e">
        <f>NA()</f>
        <v>#N/A</v>
      </c>
      <c r="D4302" s="1" t="e">
        <f t="shared" si="71"/>
        <v>#N/A</v>
      </c>
      <c r="E4302" s="1" t="e">
        <f>(C4302-MAX(C$7:C4302))/MAX(C$7:C4302)</f>
        <v>#N/A</v>
      </c>
    </row>
    <row r="4303" spans="2:5">
      <c r="B4303" s="2" t="e">
        <f>NA()</f>
        <v>#N/A</v>
      </c>
      <c r="C4303" s="6" t="e">
        <f>NA()</f>
        <v>#N/A</v>
      </c>
      <c r="D4303" s="1" t="e">
        <f t="shared" si="71"/>
        <v>#N/A</v>
      </c>
      <c r="E4303" s="1" t="e">
        <f>(C4303-MAX(C$7:C4303))/MAX(C$7:C4303)</f>
        <v>#N/A</v>
      </c>
    </row>
    <row r="4304" spans="2:5">
      <c r="B4304" s="2" t="e">
        <f>NA()</f>
        <v>#N/A</v>
      </c>
      <c r="C4304" s="6" t="e">
        <f>NA()</f>
        <v>#N/A</v>
      </c>
      <c r="D4304" s="1" t="e">
        <f t="shared" si="71"/>
        <v>#N/A</v>
      </c>
      <c r="E4304" s="1" t="e">
        <f>(C4304-MAX(C$7:C4304))/MAX(C$7:C4304)</f>
        <v>#N/A</v>
      </c>
    </row>
    <row r="4305" spans="2:5">
      <c r="B4305" s="2" t="e">
        <f>NA()</f>
        <v>#N/A</v>
      </c>
      <c r="C4305" s="6" t="e">
        <f>NA()</f>
        <v>#N/A</v>
      </c>
      <c r="D4305" s="1" t="e">
        <f t="shared" si="71"/>
        <v>#N/A</v>
      </c>
      <c r="E4305" s="1" t="e">
        <f>(C4305-MAX(C$7:C4305))/MAX(C$7:C4305)</f>
        <v>#N/A</v>
      </c>
    </row>
    <row r="4306" spans="2:5">
      <c r="B4306" s="2" t="e">
        <f>NA()</f>
        <v>#N/A</v>
      </c>
      <c r="C4306" s="6" t="e">
        <f>NA()</f>
        <v>#N/A</v>
      </c>
      <c r="D4306" s="1" t="e">
        <f t="shared" si="71"/>
        <v>#N/A</v>
      </c>
      <c r="E4306" s="1" t="e">
        <f>(C4306-MAX(C$7:C4306))/MAX(C$7:C4306)</f>
        <v>#N/A</v>
      </c>
    </row>
    <row r="4307" spans="2:5">
      <c r="B4307" s="2" t="e">
        <f>NA()</f>
        <v>#N/A</v>
      </c>
      <c r="C4307" s="6" t="e">
        <f>NA()</f>
        <v>#N/A</v>
      </c>
      <c r="D4307" s="1" t="e">
        <f t="shared" si="71"/>
        <v>#N/A</v>
      </c>
      <c r="E4307" s="1" t="e">
        <f>(C4307-MAX(C$7:C4307))/MAX(C$7:C4307)</f>
        <v>#N/A</v>
      </c>
    </row>
    <row r="4308" spans="2:5">
      <c r="B4308" s="2" t="e">
        <f>NA()</f>
        <v>#N/A</v>
      </c>
      <c r="C4308" s="6" t="e">
        <f>NA()</f>
        <v>#N/A</v>
      </c>
      <c r="D4308" s="1" t="e">
        <f t="shared" si="71"/>
        <v>#N/A</v>
      </c>
      <c r="E4308" s="1" t="e">
        <f>(C4308-MAX(C$7:C4308))/MAX(C$7:C4308)</f>
        <v>#N/A</v>
      </c>
    </row>
    <row r="4309" spans="2:5">
      <c r="B4309" s="2" t="e">
        <f>NA()</f>
        <v>#N/A</v>
      </c>
      <c r="C4309" s="6" t="e">
        <f>NA()</f>
        <v>#N/A</v>
      </c>
      <c r="D4309" s="1" t="e">
        <f t="shared" si="71"/>
        <v>#N/A</v>
      </c>
      <c r="E4309" s="1" t="e">
        <f>(C4309-MAX(C$7:C4309))/MAX(C$7:C4309)</f>
        <v>#N/A</v>
      </c>
    </row>
    <row r="4310" spans="2:5">
      <c r="B4310" s="2" t="e">
        <f>NA()</f>
        <v>#N/A</v>
      </c>
      <c r="C4310" s="6" t="e">
        <f>NA()</f>
        <v>#N/A</v>
      </c>
      <c r="D4310" s="1" t="e">
        <f t="shared" si="71"/>
        <v>#N/A</v>
      </c>
      <c r="E4310" s="1" t="e">
        <f>(C4310-MAX(C$7:C4310))/MAX(C$7:C4310)</f>
        <v>#N/A</v>
      </c>
    </row>
    <row r="4311" spans="2:5">
      <c r="B4311" s="2" t="e">
        <f>NA()</f>
        <v>#N/A</v>
      </c>
      <c r="C4311" s="6" t="e">
        <f>NA()</f>
        <v>#N/A</v>
      </c>
      <c r="D4311" s="1" t="e">
        <f t="shared" si="71"/>
        <v>#N/A</v>
      </c>
      <c r="E4311" s="1" t="e">
        <f>(C4311-MAX(C$7:C4311))/MAX(C$7:C4311)</f>
        <v>#N/A</v>
      </c>
    </row>
    <row r="4312" spans="2:5">
      <c r="B4312" s="2" t="e">
        <f>NA()</f>
        <v>#N/A</v>
      </c>
      <c r="C4312" s="6" t="e">
        <f>NA()</f>
        <v>#N/A</v>
      </c>
      <c r="D4312" s="1" t="e">
        <f t="shared" si="71"/>
        <v>#N/A</v>
      </c>
      <c r="E4312" s="1" t="e">
        <f>(C4312-MAX(C$7:C4312))/MAX(C$7:C4312)</f>
        <v>#N/A</v>
      </c>
    </row>
    <row r="4313" spans="2:5">
      <c r="B4313" s="2" t="e">
        <f>NA()</f>
        <v>#N/A</v>
      </c>
      <c r="C4313" s="6" t="e">
        <f>NA()</f>
        <v>#N/A</v>
      </c>
      <c r="D4313" s="1" t="e">
        <f t="shared" si="71"/>
        <v>#N/A</v>
      </c>
      <c r="E4313" s="1" t="e">
        <f>(C4313-MAX(C$7:C4313))/MAX(C$7:C4313)</f>
        <v>#N/A</v>
      </c>
    </row>
    <row r="4314" spans="2:5">
      <c r="B4314" s="2" t="e">
        <f>NA()</f>
        <v>#N/A</v>
      </c>
      <c r="C4314" s="6" t="e">
        <f>NA()</f>
        <v>#N/A</v>
      </c>
      <c r="D4314" s="1" t="e">
        <f t="shared" si="71"/>
        <v>#N/A</v>
      </c>
      <c r="E4314" s="1" t="e">
        <f>(C4314-MAX(C$7:C4314))/MAX(C$7:C4314)</f>
        <v>#N/A</v>
      </c>
    </row>
    <row r="4315" spans="2:5">
      <c r="B4315" s="2" t="e">
        <f>NA()</f>
        <v>#N/A</v>
      </c>
      <c r="C4315" s="6" t="e">
        <f>NA()</f>
        <v>#N/A</v>
      </c>
      <c r="D4315" s="1" t="e">
        <f t="shared" si="71"/>
        <v>#N/A</v>
      </c>
      <c r="E4315" s="1" t="e">
        <f>(C4315-MAX(C$7:C4315))/MAX(C$7:C4315)</f>
        <v>#N/A</v>
      </c>
    </row>
    <row r="4316" spans="2:5">
      <c r="B4316" s="2" t="e">
        <f>NA()</f>
        <v>#N/A</v>
      </c>
      <c r="C4316" s="6" t="e">
        <f>NA()</f>
        <v>#N/A</v>
      </c>
      <c r="D4316" s="1" t="e">
        <f t="shared" si="71"/>
        <v>#N/A</v>
      </c>
      <c r="E4316" s="1" t="e">
        <f>(C4316-MAX(C$7:C4316))/MAX(C$7:C4316)</f>
        <v>#N/A</v>
      </c>
    </row>
    <row r="4317" spans="2:5">
      <c r="B4317" s="2" t="e">
        <f>NA()</f>
        <v>#N/A</v>
      </c>
      <c r="C4317" s="6" t="e">
        <f>NA()</f>
        <v>#N/A</v>
      </c>
      <c r="D4317" s="1" t="e">
        <f t="shared" si="71"/>
        <v>#N/A</v>
      </c>
      <c r="E4317" s="1" t="e">
        <f>(C4317-MAX(C$7:C4317))/MAX(C$7:C4317)</f>
        <v>#N/A</v>
      </c>
    </row>
    <row r="4318" spans="2:5">
      <c r="B4318" s="2" t="e">
        <f>NA()</f>
        <v>#N/A</v>
      </c>
      <c r="C4318" s="6" t="e">
        <f>NA()</f>
        <v>#N/A</v>
      </c>
      <c r="D4318" s="1" t="e">
        <f t="shared" si="71"/>
        <v>#N/A</v>
      </c>
      <c r="E4318" s="1" t="e">
        <f>(C4318-MAX(C$7:C4318))/MAX(C$7:C4318)</f>
        <v>#N/A</v>
      </c>
    </row>
    <row r="4319" spans="2:5">
      <c r="B4319" s="2" t="e">
        <f>NA()</f>
        <v>#N/A</v>
      </c>
      <c r="C4319" s="6" t="e">
        <f>NA()</f>
        <v>#N/A</v>
      </c>
      <c r="D4319" s="1" t="e">
        <f t="shared" si="71"/>
        <v>#N/A</v>
      </c>
      <c r="E4319" s="1" t="e">
        <f>(C4319-MAX(C$7:C4319))/MAX(C$7:C4319)</f>
        <v>#N/A</v>
      </c>
    </row>
    <row r="4320" spans="2:5">
      <c r="B4320" s="2" t="e">
        <f>NA()</f>
        <v>#N/A</v>
      </c>
      <c r="C4320" s="6" t="e">
        <f>NA()</f>
        <v>#N/A</v>
      </c>
      <c r="D4320" s="1" t="e">
        <f t="shared" si="71"/>
        <v>#N/A</v>
      </c>
      <c r="E4320" s="1" t="e">
        <f>(C4320-MAX(C$7:C4320))/MAX(C$7:C4320)</f>
        <v>#N/A</v>
      </c>
    </row>
    <row r="4321" spans="2:5">
      <c r="B4321" s="2" t="e">
        <f>NA()</f>
        <v>#N/A</v>
      </c>
      <c r="C4321" s="6" t="e">
        <f>NA()</f>
        <v>#N/A</v>
      </c>
      <c r="D4321" s="1" t="e">
        <f t="shared" si="71"/>
        <v>#N/A</v>
      </c>
      <c r="E4321" s="1" t="e">
        <f>(C4321-MAX(C$7:C4321))/MAX(C$7:C4321)</f>
        <v>#N/A</v>
      </c>
    </row>
    <row r="4322" spans="2:5">
      <c r="B4322" s="2" t="e">
        <f>NA()</f>
        <v>#N/A</v>
      </c>
      <c r="C4322" s="6" t="e">
        <f>NA()</f>
        <v>#N/A</v>
      </c>
      <c r="D4322" s="1" t="e">
        <f t="shared" si="71"/>
        <v>#N/A</v>
      </c>
      <c r="E4322" s="1" t="e">
        <f>(C4322-MAX(C$7:C4322))/MAX(C$7:C4322)</f>
        <v>#N/A</v>
      </c>
    </row>
    <row r="4323" spans="2:5">
      <c r="B4323" s="2" t="e">
        <f>NA()</f>
        <v>#N/A</v>
      </c>
      <c r="C4323" s="6" t="e">
        <f>NA()</f>
        <v>#N/A</v>
      </c>
      <c r="D4323" s="1" t="e">
        <f t="shared" si="71"/>
        <v>#N/A</v>
      </c>
      <c r="E4323" s="1" t="e">
        <f>(C4323-MAX(C$7:C4323))/MAX(C$7:C4323)</f>
        <v>#N/A</v>
      </c>
    </row>
    <row r="4324" spans="2:5">
      <c r="B4324" s="2" t="e">
        <f>NA()</f>
        <v>#N/A</v>
      </c>
      <c r="C4324" s="6" t="e">
        <f>NA()</f>
        <v>#N/A</v>
      </c>
      <c r="D4324" s="1" t="e">
        <f t="shared" si="71"/>
        <v>#N/A</v>
      </c>
      <c r="E4324" s="1" t="e">
        <f>(C4324-MAX(C$7:C4324))/MAX(C$7:C4324)</f>
        <v>#N/A</v>
      </c>
    </row>
    <row r="4325" spans="2:5">
      <c r="B4325" s="2" t="e">
        <f>NA()</f>
        <v>#N/A</v>
      </c>
      <c r="C4325" s="6" t="e">
        <f>NA()</f>
        <v>#N/A</v>
      </c>
      <c r="D4325" s="1" t="e">
        <f t="shared" si="71"/>
        <v>#N/A</v>
      </c>
      <c r="E4325" s="1" t="e">
        <f>(C4325-MAX(C$7:C4325))/MAX(C$7:C4325)</f>
        <v>#N/A</v>
      </c>
    </row>
    <row r="4326" spans="2:5">
      <c r="B4326" s="2" t="e">
        <f>NA()</f>
        <v>#N/A</v>
      </c>
      <c r="C4326" s="6" t="e">
        <f>NA()</f>
        <v>#N/A</v>
      </c>
      <c r="D4326" s="1" t="e">
        <f t="shared" si="71"/>
        <v>#N/A</v>
      </c>
      <c r="E4326" s="1" t="e">
        <f>(C4326-MAX(C$7:C4326))/MAX(C$7:C4326)</f>
        <v>#N/A</v>
      </c>
    </row>
    <row r="4327" spans="2:5">
      <c r="B4327" s="2" t="e">
        <f>NA()</f>
        <v>#N/A</v>
      </c>
      <c r="C4327" s="6" t="e">
        <f>NA()</f>
        <v>#N/A</v>
      </c>
      <c r="D4327" s="1" t="e">
        <f t="shared" si="71"/>
        <v>#N/A</v>
      </c>
      <c r="E4327" s="1" t="e">
        <f>(C4327-MAX(C$7:C4327))/MAX(C$7:C4327)</f>
        <v>#N/A</v>
      </c>
    </row>
    <row r="4328" spans="2:5">
      <c r="B4328" s="2" t="e">
        <f>NA()</f>
        <v>#N/A</v>
      </c>
      <c r="C4328" s="6" t="e">
        <f>NA()</f>
        <v>#N/A</v>
      </c>
      <c r="D4328" s="1" t="e">
        <f t="shared" si="71"/>
        <v>#N/A</v>
      </c>
      <c r="E4328" s="1" t="e">
        <f>(C4328-MAX(C$7:C4328))/MAX(C$7:C4328)</f>
        <v>#N/A</v>
      </c>
    </row>
    <row r="4329" spans="2:5">
      <c r="B4329" s="2" t="e">
        <f>NA()</f>
        <v>#N/A</v>
      </c>
      <c r="C4329" s="6" t="e">
        <f>NA()</f>
        <v>#N/A</v>
      </c>
      <c r="D4329" s="1" t="e">
        <f t="shared" si="71"/>
        <v>#N/A</v>
      </c>
      <c r="E4329" s="1" t="e">
        <f>(C4329-MAX(C$7:C4329))/MAX(C$7:C4329)</f>
        <v>#N/A</v>
      </c>
    </row>
    <row r="4330" spans="2:5">
      <c r="B4330" s="2" t="e">
        <f>NA()</f>
        <v>#N/A</v>
      </c>
      <c r="C4330" s="6" t="e">
        <f>NA()</f>
        <v>#N/A</v>
      </c>
      <c r="D4330" s="1" t="e">
        <f t="shared" si="71"/>
        <v>#N/A</v>
      </c>
      <c r="E4330" s="1" t="e">
        <f>(C4330-MAX(C$7:C4330))/MAX(C$7:C4330)</f>
        <v>#N/A</v>
      </c>
    </row>
    <row r="4331" spans="2:5">
      <c r="B4331" s="2" t="e">
        <f>NA()</f>
        <v>#N/A</v>
      </c>
      <c r="C4331" s="6" t="e">
        <f>NA()</f>
        <v>#N/A</v>
      </c>
      <c r="D4331" s="1" t="e">
        <f t="shared" si="71"/>
        <v>#N/A</v>
      </c>
      <c r="E4331" s="1" t="e">
        <f>(C4331-MAX(C$7:C4331))/MAX(C$7:C4331)</f>
        <v>#N/A</v>
      </c>
    </row>
    <row r="4332" spans="2:5">
      <c r="B4332" s="2" t="e">
        <f>NA()</f>
        <v>#N/A</v>
      </c>
      <c r="C4332" s="6" t="e">
        <f>NA()</f>
        <v>#N/A</v>
      </c>
      <c r="D4332" s="1" t="e">
        <f t="shared" si="71"/>
        <v>#N/A</v>
      </c>
      <c r="E4332" s="1" t="e">
        <f>(C4332-MAX(C$7:C4332))/MAX(C$7:C4332)</f>
        <v>#N/A</v>
      </c>
    </row>
    <row r="4333" spans="2:5">
      <c r="B4333" s="2" t="e">
        <f>NA()</f>
        <v>#N/A</v>
      </c>
      <c r="C4333" s="6" t="e">
        <f>NA()</f>
        <v>#N/A</v>
      </c>
      <c r="D4333" s="1" t="e">
        <f t="shared" si="71"/>
        <v>#N/A</v>
      </c>
      <c r="E4333" s="1" t="e">
        <f>(C4333-MAX(C$7:C4333))/MAX(C$7:C4333)</f>
        <v>#N/A</v>
      </c>
    </row>
    <row r="4334" spans="2:5">
      <c r="B4334" s="2" t="e">
        <f>NA()</f>
        <v>#N/A</v>
      </c>
      <c r="C4334" s="6" t="e">
        <f>NA()</f>
        <v>#N/A</v>
      </c>
      <c r="D4334" s="1" t="e">
        <f t="shared" si="71"/>
        <v>#N/A</v>
      </c>
      <c r="E4334" s="1" t="e">
        <f>(C4334-MAX(C$7:C4334))/MAX(C$7:C4334)</f>
        <v>#N/A</v>
      </c>
    </row>
    <row r="4335" spans="2:5">
      <c r="B4335" s="2" t="e">
        <f>NA()</f>
        <v>#N/A</v>
      </c>
      <c r="C4335" s="6" t="e">
        <f>NA()</f>
        <v>#N/A</v>
      </c>
      <c r="D4335" s="1" t="e">
        <f t="shared" si="71"/>
        <v>#N/A</v>
      </c>
      <c r="E4335" s="1" t="e">
        <f>(C4335-MAX(C$7:C4335))/MAX(C$7:C4335)</f>
        <v>#N/A</v>
      </c>
    </row>
    <row r="4336" spans="2:5">
      <c r="B4336" s="2" t="e">
        <f>NA()</f>
        <v>#N/A</v>
      </c>
      <c r="C4336" s="6" t="e">
        <f>NA()</f>
        <v>#N/A</v>
      </c>
      <c r="D4336" s="1" t="e">
        <f t="shared" si="71"/>
        <v>#N/A</v>
      </c>
      <c r="E4336" s="1" t="e">
        <f>(C4336-MAX(C$7:C4336))/MAX(C$7:C4336)</f>
        <v>#N/A</v>
      </c>
    </row>
    <row r="4337" spans="2:5">
      <c r="B4337" s="2" t="e">
        <f>NA()</f>
        <v>#N/A</v>
      </c>
      <c r="C4337" s="6" t="e">
        <f>NA()</f>
        <v>#N/A</v>
      </c>
      <c r="D4337" s="1" t="e">
        <f t="shared" si="71"/>
        <v>#N/A</v>
      </c>
      <c r="E4337" s="1" t="e">
        <f>(C4337-MAX(C$7:C4337))/MAX(C$7:C4337)</f>
        <v>#N/A</v>
      </c>
    </row>
    <row r="4338" spans="2:5">
      <c r="B4338" s="2" t="e">
        <f>NA()</f>
        <v>#N/A</v>
      </c>
      <c r="C4338" s="6" t="e">
        <f>NA()</f>
        <v>#N/A</v>
      </c>
      <c r="D4338" s="1" t="e">
        <f t="shared" si="71"/>
        <v>#N/A</v>
      </c>
      <c r="E4338" s="1" t="e">
        <f>(C4338-MAX(C$7:C4338))/MAX(C$7:C4338)</f>
        <v>#N/A</v>
      </c>
    </row>
    <row r="4339" spans="2:5">
      <c r="B4339" s="2" t="e">
        <f>NA()</f>
        <v>#N/A</v>
      </c>
      <c r="C4339" s="6" t="e">
        <f>NA()</f>
        <v>#N/A</v>
      </c>
      <c r="D4339" s="1" t="e">
        <f t="shared" si="71"/>
        <v>#N/A</v>
      </c>
      <c r="E4339" s="1" t="e">
        <f>(C4339-MAX(C$7:C4339))/MAX(C$7:C4339)</f>
        <v>#N/A</v>
      </c>
    </row>
    <row r="4340" spans="2:5">
      <c r="B4340" s="2" t="e">
        <f>NA()</f>
        <v>#N/A</v>
      </c>
      <c r="C4340" s="6" t="e">
        <f>NA()</f>
        <v>#N/A</v>
      </c>
      <c r="D4340" s="1" t="e">
        <f t="shared" si="71"/>
        <v>#N/A</v>
      </c>
      <c r="E4340" s="1" t="e">
        <f>(C4340-MAX(C$7:C4340))/MAX(C$7:C4340)</f>
        <v>#N/A</v>
      </c>
    </row>
    <row r="4341" spans="2:5">
      <c r="B4341" s="2" t="e">
        <f>NA()</f>
        <v>#N/A</v>
      </c>
      <c r="C4341" s="6" t="e">
        <f>NA()</f>
        <v>#N/A</v>
      </c>
      <c r="D4341" s="1" t="e">
        <f t="shared" si="71"/>
        <v>#N/A</v>
      </c>
      <c r="E4341" s="1" t="e">
        <f>(C4341-MAX(C$7:C4341))/MAX(C$7:C4341)</f>
        <v>#N/A</v>
      </c>
    </row>
    <row r="4342" spans="2:5">
      <c r="B4342" s="2" t="e">
        <f>NA()</f>
        <v>#N/A</v>
      </c>
      <c r="C4342" s="6" t="e">
        <f>NA()</f>
        <v>#N/A</v>
      </c>
      <c r="D4342" s="1" t="e">
        <f t="shared" si="71"/>
        <v>#N/A</v>
      </c>
      <c r="E4342" s="1" t="e">
        <f>(C4342-MAX(C$7:C4342))/MAX(C$7:C4342)</f>
        <v>#N/A</v>
      </c>
    </row>
    <row r="4343" spans="2:5">
      <c r="B4343" s="2" t="e">
        <f>NA()</f>
        <v>#N/A</v>
      </c>
      <c r="C4343" s="6" t="e">
        <f>NA()</f>
        <v>#N/A</v>
      </c>
      <c r="D4343" s="1" t="e">
        <f t="shared" si="71"/>
        <v>#N/A</v>
      </c>
      <c r="E4343" s="1" t="e">
        <f>(C4343-MAX(C$7:C4343))/MAX(C$7:C4343)</f>
        <v>#N/A</v>
      </c>
    </row>
    <row r="4344" spans="2:5">
      <c r="B4344" s="2" t="e">
        <f>NA()</f>
        <v>#N/A</v>
      </c>
      <c r="C4344" s="6" t="e">
        <f>NA()</f>
        <v>#N/A</v>
      </c>
      <c r="D4344" s="1" t="e">
        <f t="shared" si="71"/>
        <v>#N/A</v>
      </c>
      <c r="E4344" s="1" t="e">
        <f>(C4344-MAX(C$7:C4344))/MAX(C$7:C4344)</f>
        <v>#N/A</v>
      </c>
    </row>
    <row r="4345" spans="2:5">
      <c r="B4345" s="2" t="e">
        <f>NA()</f>
        <v>#N/A</v>
      </c>
      <c r="C4345" s="6" t="e">
        <f>NA()</f>
        <v>#N/A</v>
      </c>
      <c r="D4345" s="1" t="e">
        <f t="shared" si="71"/>
        <v>#N/A</v>
      </c>
      <c r="E4345" s="1" t="e">
        <f>(C4345-MAX(C$7:C4345))/MAX(C$7:C4345)</f>
        <v>#N/A</v>
      </c>
    </row>
    <row r="4346" spans="2:5">
      <c r="B4346" s="2" t="e">
        <f>NA()</f>
        <v>#N/A</v>
      </c>
      <c r="C4346" s="6" t="e">
        <f>NA()</f>
        <v>#N/A</v>
      </c>
      <c r="D4346" s="1" t="e">
        <f t="shared" si="71"/>
        <v>#N/A</v>
      </c>
      <c r="E4346" s="1" t="e">
        <f>(C4346-MAX(C$7:C4346))/MAX(C$7:C4346)</f>
        <v>#N/A</v>
      </c>
    </row>
    <row r="4347" spans="2:5">
      <c r="B4347" s="2" t="e">
        <f>NA()</f>
        <v>#N/A</v>
      </c>
      <c r="C4347" s="6" t="e">
        <f>NA()</f>
        <v>#N/A</v>
      </c>
      <c r="D4347" s="1" t="e">
        <f t="shared" si="71"/>
        <v>#N/A</v>
      </c>
      <c r="E4347" s="1" t="e">
        <f>(C4347-MAX(C$7:C4347))/MAX(C$7:C4347)</f>
        <v>#N/A</v>
      </c>
    </row>
    <row r="4348" spans="2:5">
      <c r="B4348" s="2" t="e">
        <f>NA()</f>
        <v>#N/A</v>
      </c>
      <c r="C4348" s="6" t="e">
        <f>NA()</f>
        <v>#N/A</v>
      </c>
      <c r="D4348" s="1" t="e">
        <f t="shared" si="71"/>
        <v>#N/A</v>
      </c>
      <c r="E4348" s="1" t="e">
        <f>(C4348-MAX(C$7:C4348))/MAX(C$7:C4348)</f>
        <v>#N/A</v>
      </c>
    </row>
    <row r="4349" spans="2:5">
      <c r="B4349" s="2" t="e">
        <f>NA()</f>
        <v>#N/A</v>
      </c>
      <c r="C4349" s="6" t="e">
        <f>NA()</f>
        <v>#N/A</v>
      </c>
      <c r="D4349" s="1" t="e">
        <f t="shared" si="71"/>
        <v>#N/A</v>
      </c>
      <c r="E4349" s="1" t="e">
        <f>(C4349-MAX(C$7:C4349))/MAX(C$7:C4349)</f>
        <v>#N/A</v>
      </c>
    </row>
    <row r="4350" spans="2:5">
      <c r="B4350" s="2" t="e">
        <f>NA()</f>
        <v>#N/A</v>
      </c>
      <c r="C4350" s="6" t="e">
        <f>NA()</f>
        <v>#N/A</v>
      </c>
      <c r="D4350" s="1" t="e">
        <f t="shared" si="71"/>
        <v>#N/A</v>
      </c>
      <c r="E4350" s="1" t="e">
        <f>(C4350-MAX(C$7:C4350))/MAX(C$7:C4350)</f>
        <v>#N/A</v>
      </c>
    </row>
    <row r="4351" spans="2:5">
      <c r="B4351" s="2" t="e">
        <f>NA()</f>
        <v>#N/A</v>
      </c>
      <c r="C4351" s="6" t="e">
        <f>NA()</f>
        <v>#N/A</v>
      </c>
      <c r="D4351" s="1" t="e">
        <f t="shared" si="71"/>
        <v>#N/A</v>
      </c>
      <c r="E4351" s="1" t="e">
        <f>(C4351-MAX(C$7:C4351))/MAX(C$7:C4351)</f>
        <v>#N/A</v>
      </c>
    </row>
    <row r="4352" spans="2:5">
      <c r="B4352" s="2" t="e">
        <f>NA()</f>
        <v>#N/A</v>
      </c>
      <c r="C4352" s="6" t="e">
        <f>NA()</f>
        <v>#N/A</v>
      </c>
      <c r="D4352" s="1" t="e">
        <f t="shared" si="71"/>
        <v>#N/A</v>
      </c>
      <c r="E4352" s="1" t="e">
        <f>(C4352-MAX(C$7:C4352))/MAX(C$7:C4352)</f>
        <v>#N/A</v>
      </c>
    </row>
    <row r="4353" spans="2:5">
      <c r="B4353" s="2" t="e">
        <f>NA()</f>
        <v>#N/A</v>
      </c>
      <c r="C4353" s="6" t="e">
        <f>NA()</f>
        <v>#N/A</v>
      </c>
      <c r="D4353" s="1" t="e">
        <f t="shared" si="71"/>
        <v>#N/A</v>
      </c>
      <c r="E4353" s="1" t="e">
        <f>(C4353-MAX(C$7:C4353))/MAX(C$7:C4353)</f>
        <v>#N/A</v>
      </c>
    </row>
    <row r="4354" spans="2:5">
      <c r="B4354" s="2" t="e">
        <f>NA()</f>
        <v>#N/A</v>
      </c>
      <c r="C4354" s="6" t="e">
        <f>NA()</f>
        <v>#N/A</v>
      </c>
      <c r="D4354" s="1" t="e">
        <f t="shared" si="71"/>
        <v>#N/A</v>
      </c>
      <c r="E4354" s="1" t="e">
        <f>(C4354-MAX(C$7:C4354))/MAX(C$7:C4354)</f>
        <v>#N/A</v>
      </c>
    </row>
    <row r="4355" spans="2:5">
      <c r="B4355" s="2" t="e">
        <f>NA()</f>
        <v>#N/A</v>
      </c>
      <c r="C4355" s="6" t="e">
        <f>NA()</f>
        <v>#N/A</v>
      </c>
      <c r="D4355" s="1" t="e">
        <f t="shared" si="71"/>
        <v>#N/A</v>
      </c>
      <c r="E4355" s="1" t="e">
        <f>(C4355-MAX(C$7:C4355))/MAX(C$7:C4355)</f>
        <v>#N/A</v>
      </c>
    </row>
    <row r="4356" spans="2:5">
      <c r="B4356" s="2" t="e">
        <f>NA()</f>
        <v>#N/A</v>
      </c>
      <c r="C4356" s="6" t="e">
        <f>NA()</f>
        <v>#N/A</v>
      </c>
      <c r="D4356" s="1" t="e">
        <f t="shared" si="71"/>
        <v>#N/A</v>
      </c>
      <c r="E4356" s="1" t="e">
        <f>(C4356-MAX(C$7:C4356))/MAX(C$7:C4356)</f>
        <v>#N/A</v>
      </c>
    </row>
    <row r="4357" spans="2:5">
      <c r="B4357" s="2" t="e">
        <f>NA()</f>
        <v>#N/A</v>
      </c>
      <c r="C4357" s="6" t="e">
        <f>NA()</f>
        <v>#N/A</v>
      </c>
      <c r="D4357" s="1" t="e">
        <f t="shared" si="71"/>
        <v>#N/A</v>
      </c>
      <c r="E4357" s="1" t="e">
        <f>(C4357-MAX(C$7:C4357))/MAX(C$7:C4357)</f>
        <v>#N/A</v>
      </c>
    </row>
    <row r="4358" spans="2:5">
      <c r="B4358" s="2" t="e">
        <f>NA()</f>
        <v>#N/A</v>
      </c>
      <c r="C4358" s="6" t="e">
        <f>NA()</f>
        <v>#N/A</v>
      </c>
      <c r="D4358" s="1" t="e">
        <f t="shared" si="71"/>
        <v>#N/A</v>
      </c>
      <c r="E4358" s="1" t="e">
        <f>(C4358-MAX(C$7:C4358))/MAX(C$7:C4358)</f>
        <v>#N/A</v>
      </c>
    </row>
    <row r="4359" spans="2:5">
      <c r="B4359" s="2" t="e">
        <f>NA()</f>
        <v>#N/A</v>
      </c>
      <c r="C4359" s="6" t="e">
        <f>NA()</f>
        <v>#N/A</v>
      </c>
      <c r="D4359" s="1" t="e">
        <f t="shared" si="71"/>
        <v>#N/A</v>
      </c>
      <c r="E4359" s="1" t="e">
        <f>(C4359-MAX(C$7:C4359))/MAX(C$7:C4359)</f>
        <v>#N/A</v>
      </c>
    </row>
    <row r="4360" spans="2:5">
      <c r="B4360" s="2" t="e">
        <f>NA()</f>
        <v>#N/A</v>
      </c>
      <c r="C4360" s="6" t="e">
        <f>NA()</f>
        <v>#N/A</v>
      </c>
      <c r="D4360" s="1" t="e">
        <f t="shared" si="71"/>
        <v>#N/A</v>
      </c>
      <c r="E4360" s="1" t="e">
        <f>(C4360-MAX(C$7:C4360))/MAX(C$7:C4360)</f>
        <v>#N/A</v>
      </c>
    </row>
    <row r="4361" spans="2:5">
      <c r="B4361" s="2" t="e">
        <f>NA()</f>
        <v>#N/A</v>
      </c>
      <c r="C4361" s="6" t="e">
        <f>NA()</f>
        <v>#N/A</v>
      </c>
      <c r="D4361" s="1" t="e">
        <f t="shared" ref="D4361:D4424" si="72">C4361/C4360-1</f>
        <v>#N/A</v>
      </c>
      <c r="E4361" s="1" t="e">
        <f>(C4361-MAX(C$7:C4361))/MAX(C$7:C4361)</f>
        <v>#N/A</v>
      </c>
    </row>
    <row r="4362" spans="2:5">
      <c r="B4362" s="2" t="e">
        <f>NA()</f>
        <v>#N/A</v>
      </c>
      <c r="C4362" s="6" t="e">
        <f>NA()</f>
        <v>#N/A</v>
      </c>
      <c r="D4362" s="1" t="e">
        <f t="shared" si="72"/>
        <v>#N/A</v>
      </c>
      <c r="E4362" s="1" t="e">
        <f>(C4362-MAX(C$7:C4362))/MAX(C$7:C4362)</f>
        <v>#N/A</v>
      </c>
    </row>
    <row r="4363" spans="2:5">
      <c r="B4363" s="2" t="e">
        <f>NA()</f>
        <v>#N/A</v>
      </c>
      <c r="C4363" s="6" t="e">
        <f>NA()</f>
        <v>#N/A</v>
      </c>
      <c r="D4363" s="1" t="e">
        <f t="shared" si="72"/>
        <v>#N/A</v>
      </c>
      <c r="E4363" s="1" t="e">
        <f>(C4363-MAX(C$7:C4363))/MAX(C$7:C4363)</f>
        <v>#N/A</v>
      </c>
    </row>
    <row r="4364" spans="2:5">
      <c r="B4364" s="2" t="e">
        <f>NA()</f>
        <v>#N/A</v>
      </c>
      <c r="C4364" s="6" t="e">
        <f>NA()</f>
        <v>#N/A</v>
      </c>
      <c r="D4364" s="1" t="e">
        <f t="shared" si="72"/>
        <v>#N/A</v>
      </c>
      <c r="E4364" s="1" t="e">
        <f>(C4364-MAX(C$7:C4364))/MAX(C$7:C4364)</f>
        <v>#N/A</v>
      </c>
    </row>
    <row r="4365" spans="2:5">
      <c r="B4365" s="2" t="e">
        <f>NA()</f>
        <v>#N/A</v>
      </c>
      <c r="C4365" s="6" t="e">
        <f>NA()</f>
        <v>#N/A</v>
      </c>
      <c r="D4365" s="1" t="e">
        <f t="shared" si="72"/>
        <v>#N/A</v>
      </c>
      <c r="E4365" s="1" t="e">
        <f>(C4365-MAX(C$7:C4365))/MAX(C$7:C4365)</f>
        <v>#N/A</v>
      </c>
    </row>
    <row r="4366" spans="2:5">
      <c r="B4366" s="2" t="e">
        <f>NA()</f>
        <v>#N/A</v>
      </c>
      <c r="C4366" s="6" t="e">
        <f>NA()</f>
        <v>#N/A</v>
      </c>
      <c r="D4366" s="1" t="e">
        <f t="shared" si="72"/>
        <v>#N/A</v>
      </c>
      <c r="E4366" s="1" t="e">
        <f>(C4366-MAX(C$7:C4366))/MAX(C$7:C4366)</f>
        <v>#N/A</v>
      </c>
    </row>
    <row r="4367" spans="2:5">
      <c r="B4367" s="2" t="e">
        <f>NA()</f>
        <v>#N/A</v>
      </c>
      <c r="C4367" s="6" t="e">
        <f>NA()</f>
        <v>#N/A</v>
      </c>
      <c r="D4367" s="1" t="e">
        <f t="shared" si="72"/>
        <v>#N/A</v>
      </c>
      <c r="E4367" s="1" t="e">
        <f>(C4367-MAX(C$7:C4367))/MAX(C$7:C4367)</f>
        <v>#N/A</v>
      </c>
    </row>
    <row r="4368" spans="2:5">
      <c r="B4368" s="2" t="e">
        <f>NA()</f>
        <v>#N/A</v>
      </c>
      <c r="C4368" s="6" t="e">
        <f>NA()</f>
        <v>#N/A</v>
      </c>
      <c r="D4368" s="1" t="e">
        <f t="shared" si="72"/>
        <v>#N/A</v>
      </c>
      <c r="E4368" s="1" t="e">
        <f>(C4368-MAX(C$7:C4368))/MAX(C$7:C4368)</f>
        <v>#N/A</v>
      </c>
    </row>
    <row r="4369" spans="2:5">
      <c r="B4369" s="2" t="e">
        <f>NA()</f>
        <v>#N/A</v>
      </c>
      <c r="C4369" s="6" t="e">
        <f>NA()</f>
        <v>#N/A</v>
      </c>
      <c r="D4369" s="1" t="e">
        <f t="shared" si="72"/>
        <v>#N/A</v>
      </c>
      <c r="E4369" s="1" t="e">
        <f>(C4369-MAX(C$7:C4369))/MAX(C$7:C4369)</f>
        <v>#N/A</v>
      </c>
    </row>
    <row r="4370" spans="2:5">
      <c r="B4370" s="2" t="e">
        <f>NA()</f>
        <v>#N/A</v>
      </c>
      <c r="C4370" s="6" t="e">
        <f>NA()</f>
        <v>#N/A</v>
      </c>
      <c r="D4370" s="1" t="e">
        <f t="shared" si="72"/>
        <v>#N/A</v>
      </c>
      <c r="E4370" s="1" t="e">
        <f>(C4370-MAX(C$7:C4370))/MAX(C$7:C4370)</f>
        <v>#N/A</v>
      </c>
    </row>
    <row r="4371" spans="2:5">
      <c r="B4371" s="2" t="e">
        <f>NA()</f>
        <v>#N/A</v>
      </c>
      <c r="C4371" s="6" t="e">
        <f>NA()</f>
        <v>#N/A</v>
      </c>
      <c r="D4371" s="1" t="e">
        <f t="shared" si="72"/>
        <v>#N/A</v>
      </c>
      <c r="E4371" s="1" t="e">
        <f>(C4371-MAX(C$7:C4371))/MAX(C$7:C4371)</f>
        <v>#N/A</v>
      </c>
    </row>
    <row r="4372" spans="2:5">
      <c r="B4372" s="2" t="e">
        <f>NA()</f>
        <v>#N/A</v>
      </c>
      <c r="C4372" s="6" t="e">
        <f>NA()</f>
        <v>#N/A</v>
      </c>
      <c r="D4372" s="1" t="e">
        <f t="shared" si="72"/>
        <v>#N/A</v>
      </c>
      <c r="E4372" s="1" t="e">
        <f>(C4372-MAX(C$7:C4372))/MAX(C$7:C4372)</f>
        <v>#N/A</v>
      </c>
    </row>
    <row r="4373" spans="2:5">
      <c r="B4373" s="2" t="e">
        <f>NA()</f>
        <v>#N/A</v>
      </c>
      <c r="C4373" s="6" t="e">
        <f>NA()</f>
        <v>#N/A</v>
      </c>
      <c r="D4373" s="1" t="e">
        <f t="shared" si="72"/>
        <v>#N/A</v>
      </c>
      <c r="E4373" s="1" t="e">
        <f>(C4373-MAX(C$7:C4373))/MAX(C$7:C4373)</f>
        <v>#N/A</v>
      </c>
    </row>
    <row r="4374" spans="2:5">
      <c r="B4374" s="2" t="e">
        <f>NA()</f>
        <v>#N/A</v>
      </c>
      <c r="C4374" s="6" t="e">
        <f>NA()</f>
        <v>#N/A</v>
      </c>
      <c r="D4374" s="1" t="e">
        <f t="shared" si="72"/>
        <v>#N/A</v>
      </c>
      <c r="E4374" s="1" t="e">
        <f>(C4374-MAX(C$7:C4374))/MAX(C$7:C4374)</f>
        <v>#N/A</v>
      </c>
    </row>
    <row r="4375" spans="2:5">
      <c r="B4375" s="2" t="e">
        <f>NA()</f>
        <v>#N/A</v>
      </c>
      <c r="C4375" s="6" t="e">
        <f>NA()</f>
        <v>#N/A</v>
      </c>
      <c r="D4375" s="1" t="e">
        <f t="shared" si="72"/>
        <v>#N/A</v>
      </c>
      <c r="E4375" s="1" t="e">
        <f>(C4375-MAX(C$7:C4375))/MAX(C$7:C4375)</f>
        <v>#N/A</v>
      </c>
    </row>
    <row r="4376" spans="2:5">
      <c r="B4376" s="2" t="e">
        <f>NA()</f>
        <v>#N/A</v>
      </c>
      <c r="C4376" s="6" t="e">
        <f>NA()</f>
        <v>#N/A</v>
      </c>
      <c r="D4376" s="1" t="e">
        <f t="shared" si="72"/>
        <v>#N/A</v>
      </c>
      <c r="E4376" s="1" t="e">
        <f>(C4376-MAX(C$7:C4376))/MAX(C$7:C4376)</f>
        <v>#N/A</v>
      </c>
    </row>
    <row r="4377" spans="2:5">
      <c r="B4377" s="2" t="e">
        <f>NA()</f>
        <v>#N/A</v>
      </c>
      <c r="C4377" s="6" t="e">
        <f>NA()</f>
        <v>#N/A</v>
      </c>
      <c r="D4377" s="1" t="e">
        <f t="shared" si="72"/>
        <v>#N/A</v>
      </c>
      <c r="E4377" s="1" t="e">
        <f>(C4377-MAX(C$7:C4377))/MAX(C$7:C4377)</f>
        <v>#N/A</v>
      </c>
    </row>
    <row r="4378" spans="2:5">
      <c r="B4378" s="2" t="e">
        <f>NA()</f>
        <v>#N/A</v>
      </c>
      <c r="C4378" s="6" t="e">
        <f>NA()</f>
        <v>#N/A</v>
      </c>
      <c r="D4378" s="1" t="e">
        <f t="shared" si="72"/>
        <v>#N/A</v>
      </c>
      <c r="E4378" s="1" t="e">
        <f>(C4378-MAX(C$7:C4378))/MAX(C$7:C4378)</f>
        <v>#N/A</v>
      </c>
    </row>
    <row r="4379" spans="2:5">
      <c r="B4379" s="2" t="e">
        <f>NA()</f>
        <v>#N/A</v>
      </c>
      <c r="C4379" s="6" t="e">
        <f>NA()</f>
        <v>#N/A</v>
      </c>
      <c r="D4379" s="1" t="e">
        <f t="shared" si="72"/>
        <v>#N/A</v>
      </c>
      <c r="E4379" s="1" t="e">
        <f>(C4379-MAX(C$7:C4379))/MAX(C$7:C4379)</f>
        <v>#N/A</v>
      </c>
    </row>
    <row r="4380" spans="2:5">
      <c r="B4380" s="2" t="e">
        <f>NA()</f>
        <v>#N/A</v>
      </c>
      <c r="C4380" s="6" t="e">
        <f>NA()</f>
        <v>#N/A</v>
      </c>
      <c r="D4380" s="1" t="e">
        <f t="shared" si="72"/>
        <v>#N/A</v>
      </c>
      <c r="E4380" s="1" t="e">
        <f>(C4380-MAX(C$7:C4380))/MAX(C$7:C4380)</f>
        <v>#N/A</v>
      </c>
    </row>
    <row r="4381" spans="2:5">
      <c r="B4381" s="2" t="e">
        <f>NA()</f>
        <v>#N/A</v>
      </c>
      <c r="C4381" s="6" t="e">
        <f>NA()</f>
        <v>#N/A</v>
      </c>
      <c r="D4381" s="1" t="e">
        <f t="shared" si="72"/>
        <v>#N/A</v>
      </c>
      <c r="E4381" s="1" t="e">
        <f>(C4381-MAX(C$7:C4381))/MAX(C$7:C4381)</f>
        <v>#N/A</v>
      </c>
    </row>
    <row r="4382" spans="2:5">
      <c r="B4382" s="2" t="e">
        <f>NA()</f>
        <v>#N/A</v>
      </c>
      <c r="C4382" s="6" t="e">
        <f>NA()</f>
        <v>#N/A</v>
      </c>
      <c r="D4382" s="1" t="e">
        <f t="shared" si="72"/>
        <v>#N/A</v>
      </c>
      <c r="E4382" s="1" t="e">
        <f>(C4382-MAX(C$7:C4382))/MAX(C$7:C4382)</f>
        <v>#N/A</v>
      </c>
    </row>
    <row r="4383" spans="2:5">
      <c r="B4383" s="2" t="e">
        <f>NA()</f>
        <v>#N/A</v>
      </c>
      <c r="C4383" s="6" t="e">
        <f>NA()</f>
        <v>#N/A</v>
      </c>
      <c r="D4383" s="1" t="e">
        <f t="shared" si="72"/>
        <v>#N/A</v>
      </c>
      <c r="E4383" s="1" t="e">
        <f>(C4383-MAX(C$7:C4383))/MAX(C$7:C4383)</f>
        <v>#N/A</v>
      </c>
    </row>
    <row r="4384" spans="2:5">
      <c r="B4384" s="2" t="e">
        <f>NA()</f>
        <v>#N/A</v>
      </c>
      <c r="C4384" s="6" t="e">
        <f>NA()</f>
        <v>#N/A</v>
      </c>
      <c r="D4384" s="1" t="e">
        <f t="shared" si="72"/>
        <v>#N/A</v>
      </c>
      <c r="E4384" s="1" t="e">
        <f>(C4384-MAX(C$7:C4384))/MAX(C$7:C4384)</f>
        <v>#N/A</v>
      </c>
    </row>
    <row r="4385" spans="2:5">
      <c r="B4385" s="2" t="e">
        <f>NA()</f>
        <v>#N/A</v>
      </c>
      <c r="C4385" s="6" t="e">
        <f>NA()</f>
        <v>#N/A</v>
      </c>
      <c r="D4385" s="1" t="e">
        <f t="shared" si="72"/>
        <v>#N/A</v>
      </c>
      <c r="E4385" s="1" t="e">
        <f>(C4385-MAX(C$7:C4385))/MAX(C$7:C4385)</f>
        <v>#N/A</v>
      </c>
    </row>
    <row r="4386" spans="2:5">
      <c r="B4386" s="2" t="e">
        <f>NA()</f>
        <v>#N/A</v>
      </c>
      <c r="C4386" s="6" t="e">
        <f>NA()</f>
        <v>#N/A</v>
      </c>
      <c r="D4386" s="1" t="e">
        <f t="shared" si="72"/>
        <v>#N/A</v>
      </c>
      <c r="E4386" s="1" t="e">
        <f>(C4386-MAX(C$7:C4386))/MAX(C$7:C4386)</f>
        <v>#N/A</v>
      </c>
    </row>
    <row r="4387" spans="2:5">
      <c r="B4387" s="2" t="e">
        <f>NA()</f>
        <v>#N/A</v>
      </c>
      <c r="C4387" s="6" t="e">
        <f>NA()</f>
        <v>#N/A</v>
      </c>
      <c r="D4387" s="1" t="e">
        <f t="shared" si="72"/>
        <v>#N/A</v>
      </c>
      <c r="E4387" s="1" t="e">
        <f>(C4387-MAX(C$7:C4387))/MAX(C$7:C4387)</f>
        <v>#N/A</v>
      </c>
    </row>
    <row r="4388" spans="2:5">
      <c r="B4388" s="2" t="e">
        <f>NA()</f>
        <v>#N/A</v>
      </c>
      <c r="C4388" s="6" t="e">
        <f>NA()</f>
        <v>#N/A</v>
      </c>
      <c r="D4388" s="1" t="e">
        <f t="shared" si="72"/>
        <v>#N/A</v>
      </c>
      <c r="E4388" s="1" t="e">
        <f>(C4388-MAX(C$7:C4388))/MAX(C$7:C4388)</f>
        <v>#N/A</v>
      </c>
    </row>
    <row r="4389" spans="2:5">
      <c r="B4389" s="2" t="e">
        <f>NA()</f>
        <v>#N/A</v>
      </c>
      <c r="C4389" s="6" t="e">
        <f>NA()</f>
        <v>#N/A</v>
      </c>
      <c r="D4389" s="1" t="e">
        <f t="shared" si="72"/>
        <v>#N/A</v>
      </c>
      <c r="E4389" s="1" t="e">
        <f>(C4389-MAX(C$7:C4389))/MAX(C$7:C4389)</f>
        <v>#N/A</v>
      </c>
    </row>
    <row r="4390" spans="2:5">
      <c r="B4390" s="2" t="e">
        <f>NA()</f>
        <v>#N/A</v>
      </c>
      <c r="C4390" s="6" t="e">
        <f>NA()</f>
        <v>#N/A</v>
      </c>
      <c r="D4390" s="1" t="e">
        <f t="shared" si="72"/>
        <v>#N/A</v>
      </c>
      <c r="E4390" s="1" t="e">
        <f>(C4390-MAX(C$7:C4390))/MAX(C$7:C4390)</f>
        <v>#N/A</v>
      </c>
    </row>
    <row r="4391" spans="2:5">
      <c r="B4391" s="2" t="e">
        <f>NA()</f>
        <v>#N/A</v>
      </c>
      <c r="C4391" s="6" t="e">
        <f>NA()</f>
        <v>#N/A</v>
      </c>
      <c r="D4391" s="1" t="e">
        <f t="shared" si="72"/>
        <v>#N/A</v>
      </c>
      <c r="E4391" s="1" t="e">
        <f>(C4391-MAX(C$7:C4391))/MAX(C$7:C4391)</f>
        <v>#N/A</v>
      </c>
    </row>
    <row r="4392" spans="2:5">
      <c r="B4392" s="2" t="e">
        <f>NA()</f>
        <v>#N/A</v>
      </c>
      <c r="C4392" s="6" t="e">
        <f>NA()</f>
        <v>#N/A</v>
      </c>
      <c r="D4392" s="1" t="e">
        <f t="shared" si="72"/>
        <v>#N/A</v>
      </c>
      <c r="E4392" s="1" t="e">
        <f>(C4392-MAX(C$7:C4392))/MAX(C$7:C4392)</f>
        <v>#N/A</v>
      </c>
    </row>
    <row r="4393" spans="2:5">
      <c r="B4393" s="2" t="e">
        <f>NA()</f>
        <v>#N/A</v>
      </c>
      <c r="C4393" s="6" t="e">
        <f>NA()</f>
        <v>#N/A</v>
      </c>
      <c r="D4393" s="1" t="e">
        <f t="shared" si="72"/>
        <v>#N/A</v>
      </c>
      <c r="E4393" s="1" t="e">
        <f>(C4393-MAX(C$7:C4393))/MAX(C$7:C4393)</f>
        <v>#N/A</v>
      </c>
    </row>
    <row r="4394" spans="2:5">
      <c r="B4394" s="2" t="e">
        <f>NA()</f>
        <v>#N/A</v>
      </c>
      <c r="C4394" s="6" t="e">
        <f>NA()</f>
        <v>#N/A</v>
      </c>
      <c r="D4394" s="1" t="e">
        <f t="shared" si="72"/>
        <v>#N/A</v>
      </c>
      <c r="E4394" s="1" t="e">
        <f>(C4394-MAX(C$7:C4394))/MAX(C$7:C4394)</f>
        <v>#N/A</v>
      </c>
    </row>
    <row r="4395" spans="2:5">
      <c r="B4395" s="2" t="e">
        <f>NA()</f>
        <v>#N/A</v>
      </c>
      <c r="C4395" s="6" t="e">
        <f>NA()</f>
        <v>#N/A</v>
      </c>
      <c r="D4395" s="1" t="e">
        <f t="shared" si="72"/>
        <v>#N/A</v>
      </c>
      <c r="E4395" s="1" t="e">
        <f>(C4395-MAX(C$7:C4395))/MAX(C$7:C4395)</f>
        <v>#N/A</v>
      </c>
    </row>
    <row r="4396" spans="2:5">
      <c r="B4396" s="2" t="e">
        <f>NA()</f>
        <v>#N/A</v>
      </c>
      <c r="C4396" s="6" t="e">
        <f>NA()</f>
        <v>#N/A</v>
      </c>
      <c r="D4396" s="1" t="e">
        <f t="shared" si="72"/>
        <v>#N/A</v>
      </c>
      <c r="E4396" s="1" t="e">
        <f>(C4396-MAX(C$7:C4396))/MAX(C$7:C4396)</f>
        <v>#N/A</v>
      </c>
    </row>
    <row r="4397" spans="2:5">
      <c r="B4397" s="2" t="e">
        <f>NA()</f>
        <v>#N/A</v>
      </c>
      <c r="C4397" s="6" t="e">
        <f>NA()</f>
        <v>#N/A</v>
      </c>
      <c r="D4397" s="1" t="e">
        <f t="shared" si="72"/>
        <v>#N/A</v>
      </c>
      <c r="E4397" s="1" t="e">
        <f>(C4397-MAX(C$7:C4397))/MAX(C$7:C4397)</f>
        <v>#N/A</v>
      </c>
    </row>
    <row r="4398" spans="2:5">
      <c r="B4398" s="2" t="e">
        <f>NA()</f>
        <v>#N/A</v>
      </c>
      <c r="C4398" s="6" t="e">
        <f>NA()</f>
        <v>#N/A</v>
      </c>
      <c r="D4398" s="1" t="e">
        <f t="shared" si="72"/>
        <v>#N/A</v>
      </c>
      <c r="E4398" s="1" t="e">
        <f>(C4398-MAX(C$7:C4398))/MAX(C$7:C4398)</f>
        <v>#N/A</v>
      </c>
    </row>
    <row r="4399" spans="2:5">
      <c r="B4399" s="2" t="e">
        <f>NA()</f>
        <v>#N/A</v>
      </c>
      <c r="C4399" s="6" t="e">
        <f>NA()</f>
        <v>#N/A</v>
      </c>
      <c r="D4399" s="1" t="e">
        <f t="shared" si="72"/>
        <v>#N/A</v>
      </c>
      <c r="E4399" s="1" t="e">
        <f>(C4399-MAX(C$7:C4399))/MAX(C$7:C4399)</f>
        <v>#N/A</v>
      </c>
    </row>
    <row r="4400" spans="2:5">
      <c r="B4400" s="2" t="e">
        <f>NA()</f>
        <v>#N/A</v>
      </c>
      <c r="C4400" s="6" t="e">
        <f>NA()</f>
        <v>#N/A</v>
      </c>
      <c r="D4400" s="1" t="e">
        <f t="shared" si="72"/>
        <v>#N/A</v>
      </c>
      <c r="E4400" s="1" t="e">
        <f>(C4400-MAX(C$7:C4400))/MAX(C$7:C4400)</f>
        <v>#N/A</v>
      </c>
    </row>
    <row r="4401" spans="2:5">
      <c r="B4401" s="2" t="e">
        <f>NA()</f>
        <v>#N/A</v>
      </c>
      <c r="C4401" s="6" t="e">
        <f>NA()</f>
        <v>#N/A</v>
      </c>
      <c r="D4401" s="1" t="e">
        <f t="shared" si="72"/>
        <v>#N/A</v>
      </c>
      <c r="E4401" s="1" t="e">
        <f>(C4401-MAX(C$7:C4401))/MAX(C$7:C4401)</f>
        <v>#N/A</v>
      </c>
    </row>
    <row r="4402" spans="2:5">
      <c r="B4402" s="2" t="e">
        <f>NA()</f>
        <v>#N/A</v>
      </c>
      <c r="C4402" s="6" t="e">
        <f>NA()</f>
        <v>#N/A</v>
      </c>
      <c r="D4402" s="1" t="e">
        <f t="shared" si="72"/>
        <v>#N/A</v>
      </c>
      <c r="E4402" s="1" t="e">
        <f>(C4402-MAX(C$7:C4402))/MAX(C$7:C4402)</f>
        <v>#N/A</v>
      </c>
    </row>
    <row r="4403" spans="2:5">
      <c r="B4403" s="2" t="e">
        <f>NA()</f>
        <v>#N/A</v>
      </c>
      <c r="C4403" s="6" t="e">
        <f>NA()</f>
        <v>#N/A</v>
      </c>
      <c r="D4403" s="1" t="e">
        <f t="shared" si="72"/>
        <v>#N/A</v>
      </c>
      <c r="E4403" s="1" t="e">
        <f>(C4403-MAX(C$7:C4403))/MAX(C$7:C4403)</f>
        <v>#N/A</v>
      </c>
    </row>
    <row r="4404" spans="2:5">
      <c r="B4404" s="2" t="e">
        <f>NA()</f>
        <v>#N/A</v>
      </c>
      <c r="C4404" s="6" t="e">
        <f>NA()</f>
        <v>#N/A</v>
      </c>
      <c r="D4404" s="1" t="e">
        <f t="shared" si="72"/>
        <v>#N/A</v>
      </c>
      <c r="E4404" s="1" t="e">
        <f>(C4404-MAX(C$7:C4404))/MAX(C$7:C4404)</f>
        <v>#N/A</v>
      </c>
    </row>
    <row r="4405" spans="2:5">
      <c r="B4405" s="2" t="e">
        <f>NA()</f>
        <v>#N/A</v>
      </c>
      <c r="C4405" s="6" t="e">
        <f>NA()</f>
        <v>#N/A</v>
      </c>
      <c r="D4405" s="1" t="e">
        <f t="shared" si="72"/>
        <v>#N/A</v>
      </c>
      <c r="E4405" s="1" t="e">
        <f>(C4405-MAX(C$7:C4405))/MAX(C$7:C4405)</f>
        <v>#N/A</v>
      </c>
    </row>
    <row r="4406" spans="2:5">
      <c r="B4406" s="2" t="e">
        <f>NA()</f>
        <v>#N/A</v>
      </c>
      <c r="C4406" s="6" t="e">
        <f>NA()</f>
        <v>#N/A</v>
      </c>
      <c r="D4406" s="1" t="e">
        <f t="shared" si="72"/>
        <v>#N/A</v>
      </c>
      <c r="E4406" s="1" t="e">
        <f>(C4406-MAX(C$7:C4406))/MAX(C$7:C4406)</f>
        <v>#N/A</v>
      </c>
    </row>
    <row r="4407" spans="2:5">
      <c r="B4407" s="2" t="e">
        <f>NA()</f>
        <v>#N/A</v>
      </c>
      <c r="C4407" s="6" t="e">
        <f>NA()</f>
        <v>#N/A</v>
      </c>
      <c r="D4407" s="1" t="e">
        <f t="shared" si="72"/>
        <v>#N/A</v>
      </c>
      <c r="E4407" s="1" t="e">
        <f>(C4407-MAX(C$7:C4407))/MAX(C$7:C4407)</f>
        <v>#N/A</v>
      </c>
    </row>
    <row r="4408" spans="2:5">
      <c r="B4408" s="2" t="e">
        <f>NA()</f>
        <v>#N/A</v>
      </c>
      <c r="C4408" s="6" t="e">
        <f>NA()</f>
        <v>#N/A</v>
      </c>
      <c r="D4408" s="1" t="e">
        <f t="shared" si="72"/>
        <v>#N/A</v>
      </c>
      <c r="E4408" s="1" t="e">
        <f>(C4408-MAX(C$7:C4408))/MAX(C$7:C4408)</f>
        <v>#N/A</v>
      </c>
    </row>
    <row r="4409" spans="2:5">
      <c r="B4409" s="2" t="e">
        <f>NA()</f>
        <v>#N/A</v>
      </c>
      <c r="C4409" s="6" t="e">
        <f>NA()</f>
        <v>#N/A</v>
      </c>
      <c r="D4409" s="1" t="e">
        <f t="shared" si="72"/>
        <v>#N/A</v>
      </c>
      <c r="E4409" s="1" t="e">
        <f>(C4409-MAX(C$7:C4409))/MAX(C$7:C4409)</f>
        <v>#N/A</v>
      </c>
    </row>
    <row r="4410" spans="2:5">
      <c r="B4410" s="2" t="e">
        <f>NA()</f>
        <v>#N/A</v>
      </c>
      <c r="C4410" s="6" t="e">
        <f>NA()</f>
        <v>#N/A</v>
      </c>
      <c r="D4410" s="1" t="e">
        <f t="shared" si="72"/>
        <v>#N/A</v>
      </c>
      <c r="E4410" s="1" t="e">
        <f>(C4410-MAX(C$7:C4410))/MAX(C$7:C4410)</f>
        <v>#N/A</v>
      </c>
    </row>
    <row r="4411" spans="2:5">
      <c r="B4411" s="2" t="e">
        <f>NA()</f>
        <v>#N/A</v>
      </c>
      <c r="C4411" s="6" t="e">
        <f>NA()</f>
        <v>#N/A</v>
      </c>
      <c r="D4411" s="1" t="e">
        <f t="shared" si="72"/>
        <v>#N/A</v>
      </c>
      <c r="E4411" s="1" t="e">
        <f>(C4411-MAX(C$7:C4411))/MAX(C$7:C4411)</f>
        <v>#N/A</v>
      </c>
    </row>
    <row r="4412" spans="2:5">
      <c r="B4412" s="2" t="e">
        <f>NA()</f>
        <v>#N/A</v>
      </c>
      <c r="C4412" s="6" t="e">
        <f>NA()</f>
        <v>#N/A</v>
      </c>
      <c r="D4412" s="1" t="e">
        <f t="shared" si="72"/>
        <v>#N/A</v>
      </c>
      <c r="E4412" s="1" t="e">
        <f>(C4412-MAX(C$7:C4412))/MAX(C$7:C4412)</f>
        <v>#N/A</v>
      </c>
    </row>
    <row r="4413" spans="2:5">
      <c r="B4413" s="2" t="e">
        <f>NA()</f>
        <v>#N/A</v>
      </c>
      <c r="C4413" s="6" t="e">
        <f>NA()</f>
        <v>#N/A</v>
      </c>
      <c r="D4413" s="1" t="e">
        <f t="shared" si="72"/>
        <v>#N/A</v>
      </c>
      <c r="E4413" s="1" t="e">
        <f>(C4413-MAX(C$7:C4413))/MAX(C$7:C4413)</f>
        <v>#N/A</v>
      </c>
    </row>
    <row r="4414" spans="2:5">
      <c r="B4414" s="2" t="e">
        <f>NA()</f>
        <v>#N/A</v>
      </c>
      <c r="C4414" s="6" t="e">
        <f>NA()</f>
        <v>#N/A</v>
      </c>
      <c r="D4414" s="1" t="e">
        <f t="shared" si="72"/>
        <v>#N/A</v>
      </c>
      <c r="E4414" s="1" t="e">
        <f>(C4414-MAX(C$7:C4414))/MAX(C$7:C4414)</f>
        <v>#N/A</v>
      </c>
    </row>
    <row r="4415" spans="2:5">
      <c r="B4415" s="2" t="e">
        <f>NA()</f>
        <v>#N/A</v>
      </c>
      <c r="C4415" s="6" t="e">
        <f>NA()</f>
        <v>#N/A</v>
      </c>
      <c r="D4415" s="1" t="e">
        <f t="shared" si="72"/>
        <v>#N/A</v>
      </c>
      <c r="E4415" s="1" t="e">
        <f>(C4415-MAX(C$7:C4415))/MAX(C$7:C4415)</f>
        <v>#N/A</v>
      </c>
    </row>
    <row r="4416" spans="2:5">
      <c r="B4416" s="2" t="e">
        <f>NA()</f>
        <v>#N/A</v>
      </c>
      <c r="C4416" s="6" t="e">
        <f>NA()</f>
        <v>#N/A</v>
      </c>
      <c r="D4416" s="1" t="e">
        <f t="shared" si="72"/>
        <v>#N/A</v>
      </c>
      <c r="E4416" s="1" t="e">
        <f>(C4416-MAX(C$7:C4416))/MAX(C$7:C4416)</f>
        <v>#N/A</v>
      </c>
    </row>
    <row r="4417" spans="2:5">
      <c r="B4417" s="2" t="e">
        <f>NA()</f>
        <v>#N/A</v>
      </c>
      <c r="C4417" s="6" t="e">
        <f>NA()</f>
        <v>#N/A</v>
      </c>
      <c r="D4417" s="1" t="e">
        <f t="shared" si="72"/>
        <v>#N/A</v>
      </c>
      <c r="E4417" s="1" t="e">
        <f>(C4417-MAX(C$7:C4417))/MAX(C$7:C4417)</f>
        <v>#N/A</v>
      </c>
    </row>
    <row r="4418" spans="2:5">
      <c r="B4418" s="2" t="e">
        <f>NA()</f>
        <v>#N/A</v>
      </c>
      <c r="C4418" s="6" t="e">
        <f>NA()</f>
        <v>#N/A</v>
      </c>
      <c r="D4418" s="1" t="e">
        <f t="shared" si="72"/>
        <v>#N/A</v>
      </c>
      <c r="E4418" s="1" t="e">
        <f>(C4418-MAX(C$7:C4418))/MAX(C$7:C4418)</f>
        <v>#N/A</v>
      </c>
    </row>
    <row r="4419" spans="2:5">
      <c r="B4419" s="2" t="e">
        <f>NA()</f>
        <v>#N/A</v>
      </c>
      <c r="C4419" s="6" t="e">
        <f>NA()</f>
        <v>#N/A</v>
      </c>
      <c r="D4419" s="1" t="e">
        <f t="shared" si="72"/>
        <v>#N/A</v>
      </c>
      <c r="E4419" s="1" t="e">
        <f>(C4419-MAX(C$7:C4419))/MAX(C$7:C4419)</f>
        <v>#N/A</v>
      </c>
    </row>
    <row r="4420" spans="2:5">
      <c r="B4420" s="2" t="e">
        <f>NA()</f>
        <v>#N/A</v>
      </c>
      <c r="C4420" s="6" t="e">
        <f>NA()</f>
        <v>#N/A</v>
      </c>
      <c r="D4420" s="1" t="e">
        <f t="shared" si="72"/>
        <v>#N/A</v>
      </c>
      <c r="E4420" s="1" t="e">
        <f>(C4420-MAX(C$7:C4420))/MAX(C$7:C4420)</f>
        <v>#N/A</v>
      </c>
    </row>
    <row r="4421" spans="2:5">
      <c r="B4421" s="2" t="e">
        <f>NA()</f>
        <v>#N/A</v>
      </c>
      <c r="C4421" s="6" t="e">
        <f>NA()</f>
        <v>#N/A</v>
      </c>
      <c r="D4421" s="1" t="e">
        <f t="shared" si="72"/>
        <v>#N/A</v>
      </c>
      <c r="E4421" s="1" t="e">
        <f>(C4421-MAX(C$7:C4421))/MAX(C$7:C4421)</f>
        <v>#N/A</v>
      </c>
    </row>
    <row r="4422" spans="2:5">
      <c r="B4422" s="2" t="e">
        <f>NA()</f>
        <v>#N/A</v>
      </c>
      <c r="C4422" s="6" t="e">
        <f>NA()</f>
        <v>#N/A</v>
      </c>
      <c r="D4422" s="1" t="e">
        <f t="shared" si="72"/>
        <v>#N/A</v>
      </c>
      <c r="E4422" s="1" t="e">
        <f>(C4422-MAX(C$7:C4422))/MAX(C$7:C4422)</f>
        <v>#N/A</v>
      </c>
    </row>
    <row r="4423" spans="2:5">
      <c r="B4423" s="2" t="e">
        <f>NA()</f>
        <v>#N/A</v>
      </c>
      <c r="C4423" s="6" t="e">
        <f>NA()</f>
        <v>#N/A</v>
      </c>
      <c r="D4423" s="1" t="e">
        <f t="shared" si="72"/>
        <v>#N/A</v>
      </c>
      <c r="E4423" s="1" t="e">
        <f>(C4423-MAX(C$7:C4423))/MAX(C$7:C4423)</f>
        <v>#N/A</v>
      </c>
    </row>
    <row r="4424" spans="2:5">
      <c r="B4424" s="2" t="e">
        <f>NA()</f>
        <v>#N/A</v>
      </c>
      <c r="C4424" s="6" t="e">
        <f>NA()</f>
        <v>#N/A</v>
      </c>
      <c r="D4424" s="1" t="e">
        <f t="shared" si="72"/>
        <v>#N/A</v>
      </c>
      <c r="E4424" s="1" t="e">
        <f>(C4424-MAX(C$7:C4424))/MAX(C$7:C4424)</f>
        <v>#N/A</v>
      </c>
    </row>
    <row r="4425" spans="2:5">
      <c r="B4425" s="2" t="e">
        <f>NA()</f>
        <v>#N/A</v>
      </c>
      <c r="C4425" s="6" t="e">
        <f>NA()</f>
        <v>#N/A</v>
      </c>
      <c r="D4425" s="1" t="e">
        <f t="shared" ref="D4425:D4488" si="73">C4425/C4424-1</f>
        <v>#N/A</v>
      </c>
      <c r="E4425" s="1" t="e">
        <f>(C4425-MAX(C$7:C4425))/MAX(C$7:C4425)</f>
        <v>#N/A</v>
      </c>
    </row>
    <row r="4426" spans="2:5">
      <c r="B4426" s="2" t="e">
        <f>NA()</f>
        <v>#N/A</v>
      </c>
      <c r="C4426" s="6" t="e">
        <f>NA()</f>
        <v>#N/A</v>
      </c>
      <c r="D4426" s="1" t="e">
        <f t="shared" si="73"/>
        <v>#N/A</v>
      </c>
      <c r="E4426" s="1" t="e">
        <f>(C4426-MAX(C$7:C4426))/MAX(C$7:C4426)</f>
        <v>#N/A</v>
      </c>
    </row>
    <row r="4427" spans="2:5">
      <c r="B4427" s="2" t="e">
        <f>NA()</f>
        <v>#N/A</v>
      </c>
      <c r="C4427" s="6" t="e">
        <f>NA()</f>
        <v>#N/A</v>
      </c>
      <c r="D4427" s="1" t="e">
        <f t="shared" si="73"/>
        <v>#N/A</v>
      </c>
      <c r="E4427" s="1" t="e">
        <f>(C4427-MAX(C$7:C4427))/MAX(C$7:C4427)</f>
        <v>#N/A</v>
      </c>
    </row>
    <row r="4428" spans="2:5">
      <c r="B4428" s="2" t="e">
        <f>NA()</f>
        <v>#N/A</v>
      </c>
      <c r="C4428" s="6" t="e">
        <f>NA()</f>
        <v>#N/A</v>
      </c>
      <c r="D4428" s="1" t="e">
        <f t="shared" si="73"/>
        <v>#N/A</v>
      </c>
      <c r="E4428" s="1" t="e">
        <f>(C4428-MAX(C$7:C4428))/MAX(C$7:C4428)</f>
        <v>#N/A</v>
      </c>
    </row>
    <row r="4429" spans="2:5">
      <c r="B4429" s="2" t="e">
        <f>NA()</f>
        <v>#N/A</v>
      </c>
      <c r="C4429" s="6" t="e">
        <f>NA()</f>
        <v>#N/A</v>
      </c>
      <c r="D4429" s="1" t="e">
        <f t="shared" si="73"/>
        <v>#N/A</v>
      </c>
      <c r="E4429" s="1" t="e">
        <f>(C4429-MAX(C$7:C4429))/MAX(C$7:C4429)</f>
        <v>#N/A</v>
      </c>
    </row>
    <row r="4430" spans="2:5">
      <c r="B4430" s="2" t="e">
        <f>NA()</f>
        <v>#N/A</v>
      </c>
      <c r="C4430" s="6" t="e">
        <f>NA()</f>
        <v>#N/A</v>
      </c>
      <c r="D4430" s="1" t="e">
        <f t="shared" si="73"/>
        <v>#N/A</v>
      </c>
      <c r="E4430" s="1" t="e">
        <f>(C4430-MAX(C$7:C4430))/MAX(C$7:C4430)</f>
        <v>#N/A</v>
      </c>
    </row>
    <row r="4431" spans="2:5">
      <c r="B4431" s="2" t="e">
        <f>NA()</f>
        <v>#N/A</v>
      </c>
      <c r="C4431" s="6" t="e">
        <f>NA()</f>
        <v>#N/A</v>
      </c>
      <c r="D4431" s="1" t="e">
        <f t="shared" si="73"/>
        <v>#N/A</v>
      </c>
      <c r="E4431" s="1" t="e">
        <f>(C4431-MAX(C$7:C4431))/MAX(C$7:C4431)</f>
        <v>#N/A</v>
      </c>
    </row>
    <row r="4432" spans="2:5">
      <c r="B4432" s="2" t="e">
        <f>NA()</f>
        <v>#N/A</v>
      </c>
      <c r="C4432" s="6" t="e">
        <f>NA()</f>
        <v>#N/A</v>
      </c>
      <c r="D4432" s="1" t="e">
        <f t="shared" si="73"/>
        <v>#N/A</v>
      </c>
      <c r="E4432" s="1" t="e">
        <f>(C4432-MAX(C$7:C4432))/MAX(C$7:C4432)</f>
        <v>#N/A</v>
      </c>
    </row>
    <row r="4433" spans="2:5">
      <c r="B4433" s="2" t="e">
        <f>NA()</f>
        <v>#N/A</v>
      </c>
      <c r="C4433" s="6" t="e">
        <f>NA()</f>
        <v>#N/A</v>
      </c>
      <c r="D4433" s="1" t="e">
        <f t="shared" si="73"/>
        <v>#N/A</v>
      </c>
      <c r="E4433" s="1" t="e">
        <f>(C4433-MAX(C$7:C4433))/MAX(C$7:C4433)</f>
        <v>#N/A</v>
      </c>
    </row>
    <row r="4434" spans="2:5">
      <c r="B4434" s="2" t="e">
        <f>NA()</f>
        <v>#N/A</v>
      </c>
      <c r="C4434" s="6" t="e">
        <f>NA()</f>
        <v>#N/A</v>
      </c>
      <c r="D4434" s="1" t="e">
        <f t="shared" si="73"/>
        <v>#N/A</v>
      </c>
      <c r="E4434" s="1" t="e">
        <f>(C4434-MAX(C$7:C4434))/MAX(C$7:C4434)</f>
        <v>#N/A</v>
      </c>
    </row>
    <row r="4435" spans="2:5">
      <c r="B4435" s="2" t="e">
        <f>NA()</f>
        <v>#N/A</v>
      </c>
      <c r="C4435" s="6" t="e">
        <f>NA()</f>
        <v>#N/A</v>
      </c>
      <c r="D4435" s="1" t="e">
        <f t="shared" si="73"/>
        <v>#N/A</v>
      </c>
      <c r="E4435" s="1" t="e">
        <f>(C4435-MAX(C$7:C4435))/MAX(C$7:C4435)</f>
        <v>#N/A</v>
      </c>
    </row>
    <row r="4436" spans="2:5">
      <c r="B4436" s="2" t="e">
        <f>NA()</f>
        <v>#N/A</v>
      </c>
      <c r="C4436" s="6" t="e">
        <f>NA()</f>
        <v>#N/A</v>
      </c>
      <c r="D4436" s="1" t="e">
        <f t="shared" si="73"/>
        <v>#N/A</v>
      </c>
      <c r="E4436" s="1" t="e">
        <f>(C4436-MAX(C$7:C4436))/MAX(C$7:C4436)</f>
        <v>#N/A</v>
      </c>
    </row>
    <row r="4437" spans="2:5">
      <c r="B4437" s="2" t="e">
        <f>NA()</f>
        <v>#N/A</v>
      </c>
      <c r="C4437" s="6" t="e">
        <f>NA()</f>
        <v>#N/A</v>
      </c>
      <c r="D4437" s="1" t="e">
        <f t="shared" si="73"/>
        <v>#N/A</v>
      </c>
      <c r="E4437" s="1" t="e">
        <f>(C4437-MAX(C$7:C4437))/MAX(C$7:C4437)</f>
        <v>#N/A</v>
      </c>
    </row>
    <row r="4438" spans="2:5">
      <c r="B4438" s="2" t="e">
        <f>NA()</f>
        <v>#N/A</v>
      </c>
      <c r="C4438" s="6" t="e">
        <f>NA()</f>
        <v>#N/A</v>
      </c>
      <c r="D4438" s="1" t="e">
        <f t="shared" si="73"/>
        <v>#N/A</v>
      </c>
      <c r="E4438" s="1" t="e">
        <f>(C4438-MAX(C$7:C4438))/MAX(C$7:C4438)</f>
        <v>#N/A</v>
      </c>
    </row>
    <row r="4439" spans="2:5">
      <c r="B4439" s="2" t="e">
        <f>NA()</f>
        <v>#N/A</v>
      </c>
      <c r="C4439" s="6" t="e">
        <f>NA()</f>
        <v>#N/A</v>
      </c>
      <c r="D4439" s="1" t="e">
        <f t="shared" si="73"/>
        <v>#N/A</v>
      </c>
      <c r="E4439" s="1" t="e">
        <f>(C4439-MAX(C$7:C4439))/MAX(C$7:C4439)</f>
        <v>#N/A</v>
      </c>
    </row>
    <row r="4440" spans="2:5">
      <c r="B4440" s="2" t="e">
        <f>NA()</f>
        <v>#N/A</v>
      </c>
      <c r="C4440" s="6" t="e">
        <f>NA()</f>
        <v>#N/A</v>
      </c>
      <c r="D4440" s="1" t="e">
        <f t="shared" si="73"/>
        <v>#N/A</v>
      </c>
      <c r="E4440" s="1" t="e">
        <f>(C4440-MAX(C$7:C4440))/MAX(C$7:C4440)</f>
        <v>#N/A</v>
      </c>
    </row>
    <row r="4441" spans="2:5">
      <c r="B4441" s="2" t="e">
        <f>NA()</f>
        <v>#N/A</v>
      </c>
      <c r="C4441" s="6" t="e">
        <f>NA()</f>
        <v>#N/A</v>
      </c>
      <c r="D4441" s="1" t="e">
        <f t="shared" si="73"/>
        <v>#N/A</v>
      </c>
      <c r="E4441" s="1" t="e">
        <f>(C4441-MAX(C$7:C4441))/MAX(C$7:C4441)</f>
        <v>#N/A</v>
      </c>
    </row>
    <row r="4442" spans="2:5">
      <c r="B4442" s="2" t="e">
        <f>NA()</f>
        <v>#N/A</v>
      </c>
      <c r="C4442" s="6" t="e">
        <f>NA()</f>
        <v>#N/A</v>
      </c>
      <c r="D4442" s="1" t="e">
        <f t="shared" si="73"/>
        <v>#N/A</v>
      </c>
      <c r="E4442" s="1" t="e">
        <f>(C4442-MAX(C$7:C4442))/MAX(C$7:C4442)</f>
        <v>#N/A</v>
      </c>
    </row>
    <row r="4443" spans="2:5">
      <c r="B4443" s="2" t="e">
        <f>NA()</f>
        <v>#N/A</v>
      </c>
      <c r="C4443" s="6" t="e">
        <f>NA()</f>
        <v>#N/A</v>
      </c>
      <c r="D4443" s="1" t="e">
        <f t="shared" si="73"/>
        <v>#N/A</v>
      </c>
      <c r="E4443" s="1" t="e">
        <f>(C4443-MAX(C$7:C4443))/MAX(C$7:C4443)</f>
        <v>#N/A</v>
      </c>
    </row>
    <row r="4444" spans="2:5">
      <c r="B4444" s="2" t="e">
        <f>NA()</f>
        <v>#N/A</v>
      </c>
      <c r="C4444" s="6" t="e">
        <f>NA()</f>
        <v>#N/A</v>
      </c>
      <c r="D4444" s="1" t="e">
        <f t="shared" si="73"/>
        <v>#N/A</v>
      </c>
      <c r="E4444" s="1" t="e">
        <f>(C4444-MAX(C$7:C4444))/MAX(C$7:C4444)</f>
        <v>#N/A</v>
      </c>
    </row>
    <row r="4445" spans="2:5">
      <c r="B4445" s="2" t="e">
        <f>NA()</f>
        <v>#N/A</v>
      </c>
      <c r="C4445" s="6" t="e">
        <f>NA()</f>
        <v>#N/A</v>
      </c>
      <c r="D4445" s="1" t="e">
        <f t="shared" si="73"/>
        <v>#N/A</v>
      </c>
      <c r="E4445" s="1" t="e">
        <f>(C4445-MAX(C$7:C4445))/MAX(C$7:C4445)</f>
        <v>#N/A</v>
      </c>
    </row>
    <row r="4446" spans="2:5">
      <c r="B4446" s="2" t="e">
        <f>NA()</f>
        <v>#N/A</v>
      </c>
      <c r="C4446" s="6" t="e">
        <f>NA()</f>
        <v>#N/A</v>
      </c>
      <c r="D4446" s="1" t="e">
        <f t="shared" si="73"/>
        <v>#N/A</v>
      </c>
      <c r="E4446" s="1" t="e">
        <f>(C4446-MAX(C$7:C4446))/MAX(C$7:C4446)</f>
        <v>#N/A</v>
      </c>
    </row>
    <row r="4447" spans="2:5">
      <c r="B4447" s="2" t="e">
        <f>NA()</f>
        <v>#N/A</v>
      </c>
      <c r="C4447" s="6" t="e">
        <f>NA()</f>
        <v>#N/A</v>
      </c>
      <c r="D4447" s="1" t="e">
        <f t="shared" si="73"/>
        <v>#N/A</v>
      </c>
      <c r="E4447" s="1" t="e">
        <f>(C4447-MAX(C$7:C4447))/MAX(C$7:C4447)</f>
        <v>#N/A</v>
      </c>
    </row>
    <row r="4448" spans="2:5">
      <c r="B4448" s="2" t="e">
        <f>NA()</f>
        <v>#N/A</v>
      </c>
      <c r="C4448" s="6" t="e">
        <f>NA()</f>
        <v>#N/A</v>
      </c>
      <c r="D4448" s="1" t="e">
        <f t="shared" si="73"/>
        <v>#N/A</v>
      </c>
      <c r="E4448" s="1" t="e">
        <f>(C4448-MAX(C$7:C4448))/MAX(C$7:C4448)</f>
        <v>#N/A</v>
      </c>
    </row>
    <row r="4449" spans="2:5">
      <c r="B4449" s="2" t="e">
        <f>NA()</f>
        <v>#N/A</v>
      </c>
      <c r="C4449" s="6" t="e">
        <f>NA()</f>
        <v>#N/A</v>
      </c>
      <c r="D4449" s="1" t="e">
        <f t="shared" si="73"/>
        <v>#N/A</v>
      </c>
      <c r="E4449" s="1" t="e">
        <f>(C4449-MAX(C$7:C4449))/MAX(C$7:C4449)</f>
        <v>#N/A</v>
      </c>
    </row>
    <row r="4450" spans="2:5">
      <c r="B4450" s="2" t="e">
        <f>NA()</f>
        <v>#N/A</v>
      </c>
      <c r="C4450" s="6" t="e">
        <f>NA()</f>
        <v>#N/A</v>
      </c>
      <c r="D4450" s="1" t="e">
        <f t="shared" si="73"/>
        <v>#N/A</v>
      </c>
      <c r="E4450" s="1" t="e">
        <f>(C4450-MAX(C$7:C4450))/MAX(C$7:C4450)</f>
        <v>#N/A</v>
      </c>
    </row>
    <row r="4451" spans="2:5">
      <c r="B4451" s="2" t="e">
        <f>NA()</f>
        <v>#N/A</v>
      </c>
      <c r="C4451" s="6" t="e">
        <f>NA()</f>
        <v>#N/A</v>
      </c>
      <c r="D4451" s="1" t="e">
        <f t="shared" si="73"/>
        <v>#N/A</v>
      </c>
      <c r="E4451" s="1" t="e">
        <f>(C4451-MAX(C$7:C4451))/MAX(C$7:C4451)</f>
        <v>#N/A</v>
      </c>
    </row>
    <row r="4452" spans="2:5">
      <c r="B4452" s="2" t="e">
        <f>NA()</f>
        <v>#N/A</v>
      </c>
      <c r="C4452" s="6" t="e">
        <f>NA()</f>
        <v>#N/A</v>
      </c>
      <c r="D4452" s="1" t="e">
        <f t="shared" si="73"/>
        <v>#N/A</v>
      </c>
      <c r="E4452" s="1" t="e">
        <f>(C4452-MAX(C$7:C4452))/MAX(C$7:C4452)</f>
        <v>#N/A</v>
      </c>
    </row>
    <row r="4453" spans="2:5">
      <c r="B4453" s="2" t="e">
        <f>NA()</f>
        <v>#N/A</v>
      </c>
      <c r="C4453" s="6" t="e">
        <f>NA()</f>
        <v>#N/A</v>
      </c>
      <c r="D4453" s="1" t="e">
        <f t="shared" si="73"/>
        <v>#N/A</v>
      </c>
      <c r="E4453" s="1" t="e">
        <f>(C4453-MAX(C$7:C4453))/MAX(C$7:C4453)</f>
        <v>#N/A</v>
      </c>
    </row>
    <row r="4454" spans="2:5">
      <c r="B4454" s="2" t="e">
        <f>NA()</f>
        <v>#N/A</v>
      </c>
      <c r="C4454" s="6" t="e">
        <f>NA()</f>
        <v>#N/A</v>
      </c>
      <c r="D4454" s="1" t="e">
        <f t="shared" si="73"/>
        <v>#N/A</v>
      </c>
      <c r="E4454" s="1" t="e">
        <f>(C4454-MAX(C$7:C4454))/MAX(C$7:C4454)</f>
        <v>#N/A</v>
      </c>
    </row>
    <row r="4455" spans="2:5">
      <c r="B4455" s="2" t="e">
        <f>NA()</f>
        <v>#N/A</v>
      </c>
      <c r="C4455" s="6" t="e">
        <f>NA()</f>
        <v>#N/A</v>
      </c>
      <c r="D4455" s="1" t="e">
        <f t="shared" si="73"/>
        <v>#N/A</v>
      </c>
      <c r="E4455" s="1" t="e">
        <f>(C4455-MAX(C$7:C4455))/MAX(C$7:C4455)</f>
        <v>#N/A</v>
      </c>
    </row>
    <row r="4456" spans="2:5">
      <c r="B4456" s="2" t="e">
        <f>NA()</f>
        <v>#N/A</v>
      </c>
      <c r="C4456" s="6" t="e">
        <f>NA()</f>
        <v>#N/A</v>
      </c>
      <c r="D4456" s="1" t="e">
        <f t="shared" si="73"/>
        <v>#N/A</v>
      </c>
      <c r="E4456" s="1" t="e">
        <f>(C4456-MAX(C$7:C4456))/MAX(C$7:C4456)</f>
        <v>#N/A</v>
      </c>
    </row>
    <row r="4457" spans="2:5">
      <c r="B4457" s="2" t="e">
        <f>NA()</f>
        <v>#N/A</v>
      </c>
      <c r="C4457" s="6" t="e">
        <f>NA()</f>
        <v>#N/A</v>
      </c>
      <c r="D4457" s="1" t="e">
        <f t="shared" si="73"/>
        <v>#N/A</v>
      </c>
      <c r="E4457" s="1" t="e">
        <f>(C4457-MAX(C$7:C4457))/MAX(C$7:C4457)</f>
        <v>#N/A</v>
      </c>
    </row>
    <row r="4458" spans="2:5">
      <c r="B4458" s="2" t="e">
        <f>NA()</f>
        <v>#N/A</v>
      </c>
      <c r="C4458" s="6" t="e">
        <f>NA()</f>
        <v>#N/A</v>
      </c>
      <c r="D4458" s="1" t="e">
        <f t="shared" si="73"/>
        <v>#N/A</v>
      </c>
      <c r="E4458" s="1" t="e">
        <f>(C4458-MAX(C$7:C4458))/MAX(C$7:C4458)</f>
        <v>#N/A</v>
      </c>
    </row>
    <row r="4459" spans="2:5">
      <c r="B4459" s="2" t="e">
        <f>NA()</f>
        <v>#N/A</v>
      </c>
      <c r="C4459" s="6" t="e">
        <f>NA()</f>
        <v>#N/A</v>
      </c>
      <c r="D4459" s="1" t="e">
        <f t="shared" si="73"/>
        <v>#N/A</v>
      </c>
      <c r="E4459" s="1" t="e">
        <f>(C4459-MAX(C$7:C4459))/MAX(C$7:C4459)</f>
        <v>#N/A</v>
      </c>
    </row>
    <row r="4460" spans="2:5">
      <c r="B4460" s="2" t="e">
        <f>NA()</f>
        <v>#N/A</v>
      </c>
      <c r="C4460" s="6" t="e">
        <f>NA()</f>
        <v>#N/A</v>
      </c>
      <c r="D4460" s="1" t="e">
        <f t="shared" si="73"/>
        <v>#N/A</v>
      </c>
      <c r="E4460" s="1" t="e">
        <f>(C4460-MAX(C$7:C4460))/MAX(C$7:C4460)</f>
        <v>#N/A</v>
      </c>
    </row>
    <row r="4461" spans="2:5">
      <c r="B4461" s="2" t="e">
        <f>NA()</f>
        <v>#N/A</v>
      </c>
      <c r="C4461" s="6" t="e">
        <f>NA()</f>
        <v>#N/A</v>
      </c>
      <c r="D4461" s="1" t="e">
        <f t="shared" si="73"/>
        <v>#N/A</v>
      </c>
      <c r="E4461" s="1" t="e">
        <f>(C4461-MAX(C$7:C4461))/MAX(C$7:C4461)</f>
        <v>#N/A</v>
      </c>
    </row>
    <row r="4462" spans="2:5">
      <c r="B4462" s="2" t="e">
        <f>NA()</f>
        <v>#N/A</v>
      </c>
      <c r="C4462" s="6" t="e">
        <f>NA()</f>
        <v>#N/A</v>
      </c>
      <c r="D4462" s="1" t="e">
        <f t="shared" si="73"/>
        <v>#N/A</v>
      </c>
      <c r="E4462" s="1" t="e">
        <f>(C4462-MAX(C$7:C4462))/MAX(C$7:C4462)</f>
        <v>#N/A</v>
      </c>
    </row>
    <row r="4463" spans="2:5">
      <c r="B4463" s="2" t="e">
        <f>NA()</f>
        <v>#N/A</v>
      </c>
      <c r="C4463" s="6" t="e">
        <f>NA()</f>
        <v>#N/A</v>
      </c>
      <c r="D4463" s="1" t="e">
        <f t="shared" si="73"/>
        <v>#N/A</v>
      </c>
      <c r="E4463" s="1" t="e">
        <f>(C4463-MAX(C$7:C4463))/MAX(C$7:C4463)</f>
        <v>#N/A</v>
      </c>
    </row>
    <row r="4464" spans="2:5">
      <c r="B4464" s="2" t="e">
        <f>NA()</f>
        <v>#N/A</v>
      </c>
      <c r="C4464" s="6" t="e">
        <f>NA()</f>
        <v>#N/A</v>
      </c>
      <c r="D4464" s="1" t="e">
        <f t="shared" si="73"/>
        <v>#N/A</v>
      </c>
      <c r="E4464" s="1" t="e">
        <f>(C4464-MAX(C$7:C4464))/MAX(C$7:C4464)</f>
        <v>#N/A</v>
      </c>
    </row>
    <row r="4465" spans="2:5">
      <c r="B4465" s="2" t="e">
        <f>NA()</f>
        <v>#N/A</v>
      </c>
      <c r="C4465" s="6" t="e">
        <f>NA()</f>
        <v>#N/A</v>
      </c>
      <c r="D4465" s="1" t="e">
        <f t="shared" si="73"/>
        <v>#N/A</v>
      </c>
      <c r="E4465" s="1" t="e">
        <f>(C4465-MAX(C$7:C4465))/MAX(C$7:C4465)</f>
        <v>#N/A</v>
      </c>
    </row>
    <row r="4466" spans="2:5">
      <c r="B4466" s="2" t="e">
        <f>NA()</f>
        <v>#N/A</v>
      </c>
      <c r="C4466" s="6" t="e">
        <f>NA()</f>
        <v>#N/A</v>
      </c>
      <c r="D4466" s="1" t="e">
        <f t="shared" si="73"/>
        <v>#N/A</v>
      </c>
      <c r="E4466" s="1" t="e">
        <f>(C4466-MAX(C$7:C4466))/MAX(C$7:C4466)</f>
        <v>#N/A</v>
      </c>
    </row>
    <row r="4467" spans="2:5">
      <c r="B4467" s="2" t="e">
        <f>NA()</f>
        <v>#N/A</v>
      </c>
      <c r="C4467" s="6" t="e">
        <f>NA()</f>
        <v>#N/A</v>
      </c>
      <c r="D4467" s="1" t="e">
        <f t="shared" si="73"/>
        <v>#N/A</v>
      </c>
      <c r="E4467" s="1" t="e">
        <f>(C4467-MAX(C$7:C4467))/MAX(C$7:C4467)</f>
        <v>#N/A</v>
      </c>
    </row>
    <row r="4468" spans="2:5">
      <c r="B4468" s="2" t="e">
        <f>NA()</f>
        <v>#N/A</v>
      </c>
      <c r="C4468" s="6" t="e">
        <f>NA()</f>
        <v>#N/A</v>
      </c>
      <c r="D4468" s="1" t="e">
        <f t="shared" si="73"/>
        <v>#N/A</v>
      </c>
      <c r="E4468" s="1" t="e">
        <f>(C4468-MAX(C$7:C4468))/MAX(C$7:C4468)</f>
        <v>#N/A</v>
      </c>
    </row>
    <row r="4469" spans="2:5">
      <c r="B4469" s="2" t="e">
        <f>NA()</f>
        <v>#N/A</v>
      </c>
      <c r="C4469" s="6" t="e">
        <f>NA()</f>
        <v>#N/A</v>
      </c>
      <c r="D4469" s="1" t="e">
        <f t="shared" si="73"/>
        <v>#N/A</v>
      </c>
      <c r="E4469" s="1" t="e">
        <f>(C4469-MAX(C$7:C4469))/MAX(C$7:C4469)</f>
        <v>#N/A</v>
      </c>
    </row>
    <row r="4470" spans="2:5">
      <c r="B4470" s="2" t="e">
        <f>NA()</f>
        <v>#N/A</v>
      </c>
      <c r="C4470" s="6" t="e">
        <f>NA()</f>
        <v>#N/A</v>
      </c>
      <c r="D4470" s="1" t="e">
        <f t="shared" si="73"/>
        <v>#N/A</v>
      </c>
      <c r="E4470" s="1" t="e">
        <f>(C4470-MAX(C$7:C4470))/MAX(C$7:C4470)</f>
        <v>#N/A</v>
      </c>
    </row>
    <row r="4471" spans="2:5">
      <c r="B4471" s="2" t="e">
        <f>NA()</f>
        <v>#N/A</v>
      </c>
      <c r="C4471" s="6" t="e">
        <f>NA()</f>
        <v>#N/A</v>
      </c>
      <c r="D4471" s="1" t="e">
        <f t="shared" si="73"/>
        <v>#N/A</v>
      </c>
      <c r="E4471" s="1" t="e">
        <f>(C4471-MAX(C$7:C4471))/MAX(C$7:C4471)</f>
        <v>#N/A</v>
      </c>
    </row>
    <row r="4472" spans="2:5">
      <c r="B4472" s="2" t="e">
        <f>NA()</f>
        <v>#N/A</v>
      </c>
      <c r="C4472" s="6" t="e">
        <f>NA()</f>
        <v>#N/A</v>
      </c>
      <c r="D4472" s="1" t="e">
        <f t="shared" si="73"/>
        <v>#N/A</v>
      </c>
      <c r="E4472" s="1" t="e">
        <f>(C4472-MAX(C$7:C4472))/MAX(C$7:C4472)</f>
        <v>#N/A</v>
      </c>
    </row>
    <row r="4473" spans="2:5">
      <c r="B4473" s="2" t="e">
        <f>NA()</f>
        <v>#N/A</v>
      </c>
      <c r="C4473" s="6" t="e">
        <f>NA()</f>
        <v>#N/A</v>
      </c>
      <c r="D4473" s="1" t="e">
        <f t="shared" si="73"/>
        <v>#N/A</v>
      </c>
      <c r="E4473" s="1" t="e">
        <f>(C4473-MAX(C$7:C4473))/MAX(C$7:C4473)</f>
        <v>#N/A</v>
      </c>
    </row>
    <row r="4474" spans="2:5">
      <c r="B4474" s="2" t="e">
        <f>NA()</f>
        <v>#N/A</v>
      </c>
      <c r="C4474" s="6" t="e">
        <f>NA()</f>
        <v>#N/A</v>
      </c>
      <c r="D4474" s="1" t="e">
        <f t="shared" si="73"/>
        <v>#N/A</v>
      </c>
      <c r="E4474" s="1" t="e">
        <f>(C4474-MAX(C$7:C4474))/MAX(C$7:C4474)</f>
        <v>#N/A</v>
      </c>
    </row>
    <row r="4475" spans="2:5">
      <c r="B4475" s="2" t="e">
        <f>NA()</f>
        <v>#N/A</v>
      </c>
      <c r="C4475" s="6" t="e">
        <f>NA()</f>
        <v>#N/A</v>
      </c>
      <c r="D4475" s="1" t="e">
        <f t="shared" si="73"/>
        <v>#N/A</v>
      </c>
      <c r="E4475" s="1" t="e">
        <f>(C4475-MAX(C$7:C4475))/MAX(C$7:C4475)</f>
        <v>#N/A</v>
      </c>
    </row>
    <row r="4476" spans="2:5">
      <c r="B4476" s="2" t="e">
        <f>NA()</f>
        <v>#N/A</v>
      </c>
      <c r="C4476" s="6" t="e">
        <f>NA()</f>
        <v>#N/A</v>
      </c>
      <c r="D4476" s="1" t="e">
        <f t="shared" si="73"/>
        <v>#N/A</v>
      </c>
      <c r="E4476" s="1" t="e">
        <f>(C4476-MAX(C$7:C4476))/MAX(C$7:C4476)</f>
        <v>#N/A</v>
      </c>
    </row>
    <row r="4477" spans="2:5">
      <c r="B4477" s="2" t="e">
        <f>NA()</f>
        <v>#N/A</v>
      </c>
      <c r="C4477" s="6" t="e">
        <f>NA()</f>
        <v>#N/A</v>
      </c>
      <c r="D4477" s="1" t="e">
        <f t="shared" si="73"/>
        <v>#N/A</v>
      </c>
      <c r="E4477" s="1" t="e">
        <f>(C4477-MAX(C$7:C4477))/MAX(C$7:C4477)</f>
        <v>#N/A</v>
      </c>
    </row>
    <row r="4478" spans="2:5">
      <c r="B4478" s="2" t="e">
        <f>NA()</f>
        <v>#N/A</v>
      </c>
      <c r="C4478" s="6" t="e">
        <f>NA()</f>
        <v>#N/A</v>
      </c>
      <c r="D4478" s="1" t="e">
        <f t="shared" si="73"/>
        <v>#N/A</v>
      </c>
      <c r="E4478" s="1" t="e">
        <f>(C4478-MAX(C$7:C4478))/MAX(C$7:C4478)</f>
        <v>#N/A</v>
      </c>
    </row>
    <row r="4479" spans="2:5">
      <c r="B4479" s="2" t="e">
        <f>NA()</f>
        <v>#N/A</v>
      </c>
      <c r="C4479" s="6" t="e">
        <f>NA()</f>
        <v>#N/A</v>
      </c>
      <c r="D4479" s="1" t="e">
        <f t="shared" si="73"/>
        <v>#N/A</v>
      </c>
      <c r="E4479" s="1" t="e">
        <f>(C4479-MAX(C$7:C4479))/MAX(C$7:C4479)</f>
        <v>#N/A</v>
      </c>
    </row>
    <row r="4480" spans="2:5">
      <c r="B4480" s="2" t="e">
        <f>NA()</f>
        <v>#N/A</v>
      </c>
      <c r="C4480" s="6" t="e">
        <f>NA()</f>
        <v>#N/A</v>
      </c>
      <c r="D4480" s="1" t="e">
        <f t="shared" si="73"/>
        <v>#N/A</v>
      </c>
      <c r="E4480" s="1" t="e">
        <f>(C4480-MAX(C$7:C4480))/MAX(C$7:C4480)</f>
        <v>#N/A</v>
      </c>
    </row>
    <row r="4481" spans="2:5">
      <c r="B4481" s="2" t="e">
        <f>NA()</f>
        <v>#N/A</v>
      </c>
      <c r="C4481" s="6" t="e">
        <f>NA()</f>
        <v>#N/A</v>
      </c>
      <c r="D4481" s="1" t="e">
        <f t="shared" si="73"/>
        <v>#N/A</v>
      </c>
      <c r="E4481" s="1" t="e">
        <f>(C4481-MAX(C$7:C4481))/MAX(C$7:C4481)</f>
        <v>#N/A</v>
      </c>
    </row>
    <row r="4482" spans="2:5">
      <c r="B4482" s="2" t="e">
        <f>NA()</f>
        <v>#N/A</v>
      </c>
      <c r="C4482" s="6" t="e">
        <f>NA()</f>
        <v>#N/A</v>
      </c>
      <c r="D4482" s="1" t="e">
        <f t="shared" si="73"/>
        <v>#N/A</v>
      </c>
      <c r="E4482" s="1" t="e">
        <f>(C4482-MAX(C$7:C4482))/MAX(C$7:C4482)</f>
        <v>#N/A</v>
      </c>
    </row>
    <row r="4483" spans="2:5">
      <c r="B4483" s="2" t="e">
        <f>NA()</f>
        <v>#N/A</v>
      </c>
      <c r="C4483" s="6" t="e">
        <f>NA()</f>
        <v>#N/A</v>
      </c>
      <c r="D4483" s="1" t="e">
        <f t="shared" si="73"/>
        <v>#N/A</v>
      </c>
      <c r="E4483" s="1" t="e">
        <f>(C4483-MAX(C$7:C4483))/MAX(C$7:C4483)</f>
        <v>#N/A</v>
      </c>
    </row>
    <row r="4484" spans="2:5">
      <c r="B4484" s="2" t="e">
        <f>NA()</f>
        <v>#N/A</v>
      </c>
      <c r="C4484" s="6" t="e">
        <f>NA()</f>
        <v>#N/A</v>
      </c>
      <c r="D4484" s="1" t="e">
        <f t="shared" si="73"/>
        <v>#N/A</v>
      </c>
      <c r="E4484" s="1" t="e">
        <f>(C4484-MAX(C$7:C4484))/MAX(C$7:C4484)</f>
        <v>#N/A</v>
      </c>
    </row>
    <row r="4485" spans="2:5">
      <c r="B4485" s="2" t="e">
        <f>NA()</f>
        <v>#N/A</v>
      </c>
      <c r="C4485" s="6" t="e">
        <f>NA()</f>
        <v>#N/A</v>
      </c>
      <c r="D4485" s="1" t="e">
        <f t="shared" si="73"/>
        <v>#N/A</v>
      </c>
      <c r="E4485" s="1" t="e">
        <f>(C4485-MAX(C$7:C4485))/MAX(C$7:C4485)</f>
        <v>#N/A</v>
      </c>
    </row>
    <row r="4486" spans="2:5">
      <c r="B4486" s="2" t="e">
        <f>NA()</f>
        <v>#N/A</v>
      </c>
      <c r="C4486" s="6" t="e">
        <f>NA()</f>
        <v>#N/A</v>
      </c>
      <c r="D4486" s="1" t="e">
        <f t="shared" si="73"/>
        <v>#N/A</v>
      </c>
      <c r="E4486" s="1" t="e">
        <f>(C4486-MAX(C$7:C4486))/MAX(C$7:C4486)</f>
        <v>#N/A</v>
      </c>
    </row>
    <row r="4487" spans="2:5">
      <c r="B4487" s="2" t="e">
        <f>NA()</f>
        <v>#N/A</v>
      </c>
      <c r="C4487" s="6" t="e">
        <f>NA()</f>
        <v>#N/A</v>
      </c>
      <c r="D4487" s="1" t="e">
        <f t="shared" si="73"/>
        <v>#N/A</v>
      </c>
      <c r="E4487" s="1" t="e">
        <f>(C4487-MAX(C$7:C4487))/MAX(C$7:C4487)</f>
        <v>#N/A</v>
      </c>
    </row>
    <row r="4488" spans="2:5">
      <c r="B4488" s="2" t="e">
        <f>NA()</f>
        <v>#N/A</v>
      </c>
      <c r="C4488" s="6" t="e">
        <f>NA()</f>
        <v>#N/A</v>
      </c>
      <c r="D4488" s="1" t="e">
        <f t="shared" si="73"/>
        <v>#N/A</v>
      </c>
      <c r="E4488" s="1" t="e">
        <f>(C4488-MAX(C$7:C4488))/MAX(C$7:C4488)</f>
        <v>#N/A</v>
      </c>
    </row>
    <row r="4489" spans="2:5">
      <c r="B4489" s="2" t="e">
        <f>NA()</f>
        <v>#N/A</v>
      </c>
      <c r="C4489" s="6" t="e">
        <f>NA()</f>
        <v>#N/A</v>
      </c>
      <c r="D4489" s="1" t="e">
        <f t="shared" ref="D4489:D4552" si="74">C4489/C4488-1</f>
        <v>#N/A</v>
      </c>
      <c r="E4489" s="1" t="e">
        <f>(C4489-MAX(C$7:C4489))/MAX(C$7:C4489)</f>
        <v>#N/A</v>
      </c>
    </row>
    <row r="4490" spans="2:5">
      <c r="B4490" s="2" t="e">
        <f>NA()</f>
        <v>#N/A</v>
      </c>
      <c r="C4490" s="6" t="e">
        <f>NA()</f>
        <v>#N/A</v>
      </c>
      <c r="D4490" s="1" t="e">
        <f t="shared" si="74"/>
        <v>#N/A</v>
      </c>
      <c r="E4490" s="1" t="e">
        <f>(C4490-MAX(C$7:C4490))/MAX(C$7:C4490)</f>
        <v>#N/A</v>
      </c>
    </row>
    <row r="4491" spans="2:5">
      <c r="B4491" s="2" t="e">
        <f>NA()</f>
        <v>#N/A</v>
      </c>
      <c r="C4491" s="6" t="e">
        <f>NA()</f>
        <v>#N/A</v>
      </c>
      <c r="D4491" s="1" t="e">
        <f t="shared" si="74"/>
        <v>#N/A</v>
      </c>
      <c r="E4491" s="1" t="e">
        <f>(C4491-MAX(C$7:C4491))/MAX(C$7:C4491)</f>
        <v>#N/A</v>
      </c>
    </row>
    <row r="4492" spans="2:5">
      <c r="B4492" s="2" t="e">
        <f>NA()</f>
        <v>#N/A</v>
      </c>
      <c r="C4492" s="6" t="e">
        <f>NA()</f>
        <v>#N/A</v>
      </c>
      <c r="D4492" s="1" t="e">
        <f t="shared" si="74"/>
        <v>#N/A</v>
      </c>
      <c r="E4492" s="1" t="e">
        <f>(C4492-MAX(C$7:C4492))/MAX(C$7:C4492)</f>
        <v>#N/A</v>
      </c>
    </row>
    <row r="4493" spans="2:5">
      <c r="B4493" s="2" t="e">
        <f>NA()</f>
        <v>#N/A</v>
      </c>
      <c r="C4493" s="6" t="e">
        <f>NA()</f>
        <v>#N/A</v>
      </c>
      <c r="D4493" s="1" t="e">
        <f t="shared" si="74"/>
        <v>#N/A</v>
      </c>
      <c r="E4493" s="1" t="e">
        <f>(C4493-MAX(C$7:C4493))/MAX(C$7:C4493)</f>
        <v>#N/A</v>
      </c>
    </row>
    <row r="4494" spans="2:5">
      <c r="B4494" s="2" t="e">
        <f>NA()</f>
        <v>#N/A</v>
      </c>
      <c r="C4494" s="6" t="e">
        <f>NA()</f>
        <v>#N/A</v>
      </c>
      <c r="D4494" s="1" t="e">
        <f t="shared" si="74"/>
        <v>#N/A</v>
      </c>
      <c r="E4494" s="1" t="e">
        <f>(C4494-MAX(C$7:C4494))/MAX(C$7:C4494)</f>
        <v>#N/A</v>
      </c>
    </row>
    <row r="4495" spans="2:5">
      <c r="B4495" s="2" t="e">
        <f>NA()</f>
        <v>#N/A</v>
      </c>
      <c r="C4495" s="6" t="e">
        <f>NA()</f>
        <v>#N/A</v>
      </c>
      <c r="D4495" s="1" t="e">
        <f t="shared" si="74"/>
        <v>#N/A</v>
      </c>
      <c r="E4495" s="1" t="e">
        <f>(C4495-MAX(C$7:C4495))/MAX(C$7:C4495)</f>
        <v>#N/A</v>
      </c>
    </row>
    <row r="4496" spans="2:5">
      <c r="B4496" s="2" t="e">
        <f>NA()</f>
        <v>#N/A</v>
      </c>
      <c r="C4496" s="6" t="e">
        <f>NA()</f>
        <v>#N/A</v>
      </c>
      <c r="D4496" s="1" t="e">
        <f t="shared" si="74"/>
        <v>#N/A</v>
      </c>
      <c r="E4496" s="1" t="e">
        <f>(C4496-MAX(C$7:C4496))/MAX(C$7:C4496)</f>
        <v>#N/A</v>
      </c>
    </row>
    <row r="4497" spans="2:5">
      <c r="B4497" s="2" t="e">
        <f>NA()</f>
        <v>#N/A</v>
      </c>
      <c r="C4497" s="6" t="e">
        <f>NA()</f>
        <v>#N/A</v>
      </c>
      <c r="D4497" s="1" t="e">
        <f t="shared" si="74"/>
        <v>#N/A</v>
      </c>
      <c r="E4497" s="1" t="e">
        <f>(C4497-MAX(C$7:C4497))/MAX(C$7:C4497)</f>
        <v>#N/A</v>
      </c>
    </row>
    <row r="4498" spans="2:5">
      <c r="B4498" s="2" t="e">
        <f>NA()</f>
        <v>#N/A</v>
      </c>
      <c r="C4498" s="6" t="e">
        <f>NA()</f>
        <v>#N/A</v>
      </c>
      <c r="D4498" s="1" t="e">
        <f t="shared" si="74"/>
        <v>#N/A</v>
      </c>
      <c r="E4498" s="1" t="e">
        <f>(C4498-MAX(C$7:C4498))/MAX(C$7:C4498)</f>
        <v>#N/A</v>
      </c>
    </row>
    <row r="4499" spans="2:5">
      <c r="B4499" s="2" t="e">
        <f>NA()</f>
        <v>#N/A</v>
      </c>
      <c r="C4499" s="6" t="e">
        <f>NA()</f>
        <v>#N/A</v>
      </c>
      <c r="D4499" s="1" t="e">
        <f t="shared" si="74"/>
        <v>#N/A</v>
      </c>
      <c r="E4499" s="1" t="e">
        <f>(C4499-MAX(C$7:C4499))/MAX(C$7:C4499)</f>
        <v>#N/A</v>
      </c>
    </row>
    <row r="4500" spans="2:5">
      <c r="B4500" s="2" t="e">
        <f>NA()</f>
        <v>#N/A</v>
      </c>
      <c r="C4500" s="6" t="e">
        <f>NA()</f>
        <v>#N/A</v>
      </c>
      <c r="D4500" s="1" t="e">
        <f t="shared" si="74"/>
        <v>#N/A</v>
      </c>
      <c r="E4500" s="1" t="e">
        <f>(C4500-MAX(C$7:C4500))/MAX(C$7:C4500)</f>
        <v>#N/A</v>
      </c>
    </row>
    <row r="4501" spans="2:5">
      <c r="B4501" s="2" t="e">
        <f>NA()</f>
        <v>#N/A</v>
      </c>
      <c r="C4501" s="6" t="e">
        <f>NA()</f>
        <v>#N/A</v>
      </c>
      <c r="D4501" s="1" t="e">
        <f t="shared" si="74"/>
        <v>#N/A</v>
      </c>
      <c r="E4501" s="1" t="e">
        <f>(C4501-MAX(C$7:C4501))/MAX(C$7:C4501)</f>
        <v>#N/A</v>
      </c>
    </row>
    <row r="4502" spans="2:5">
      <c r="B4502" s="2" t="e">
        <f>NA()</f>
        <v>#N/A</v>
      </c>
      <c r="C4502" s="6" t="e">
        <f>NA()</f>
        <v>#N/A</v>
      </c>
      <c r="D4502" s="1" t="e">
        <f t="shared" si="74"/>
        <v>#N/A</v>
      </c>
      <c r="E4502" s="1" t="e">
        <f>(C4502-MAX(C$7:C4502))/MAX(C$7:C4502)</f>
        <v>#N/A</v>
      </c>
    </row>
    <row r="4503" spans="2:5">
      <c r="B4503" s="2" t="e">
        <f>NA()</f>
        <v>#N/A</v>
      </c>
      <c r="C4503" s="6" t="e">
        <f>NA()</f>
        <v>#N/A</v>
      </c>
      <c r="D4503" s="1" t="e">
        <f t="shared" si="74"/>
        <v>#N/A</v>
      </c>
      <c r="E4503" s="1" t="e">
        <f>(C4503-MAX(C$7:C4503))/MAX(C$7:C4503)</f>
        <v>#N/A</v>
      </c>
    </row>
    <row r="4504" spans="2:5">
      <c r="B4504" s="2" t="e">
        <f>NA()</f>
        <v>#N/A</v>
      </c>
      <c r="C4504" s="6" t="e">
        <f>NA()</f>
        <v>#N/A</v>
      </c>
      <c r="D4504" s="1" t="e">
        <f t="shared" si="74"/>
        <v>#N/A</v>
      </c>
      <c r="E4504" s="1" t="e">
        <f>(C4504-MAX(C$7:C4504))/MAX(C$7:C4504)</f>
        <v>#N/A</v>
      </c>
    </row>
    <row r="4505" spans="2:5">
      <c r="B4505" s="2" t="e">
        <f>NA()</f>
        <v>#N/A</v>
      </c>
      <c r="C4505" s="6" t="e">
        <f>NA()</f>
        <v>#N/A</v>
      </c>
      <c r="D4505" s="1" t="e">
        <f t="shared" si="74"/>
        <v>#N/A</v>
      </c>
      <c r="E4505" s="1" t="e">
        <f>(C4505-MAX(C$7:C4505))/MAX(C$7:C4505)</f>
        <v>#N/A</v>
      </c>
    </row>
    <row r="4506" spans="2:5">
      <c r="B4506" s="2" t="e">
        <f>NA()</f>
        <v>#N/A</v>
      </c>
      <c r="C4506" s="6" t="e">
        <f>NA()</f>
        <v>#N/A</v>
      </c>
      <c r="D4506" s="1" t="e">
        <f t="shared" si="74"/>
        <v>#N/A</v>
      </c>
      <c r="E4506" s="1" t="e">
        <f>(C4506-MAX(C$7:C4506))/MAX(C$7:C4506)</f>
        <v>#N/A</v>
      </c>
    </row>
    <row r="4507" spans="2:5">
      <c r="B4507" s="2" t="e">
        <f>NA()</f>
        <v>#N/A</v>
      </c>
      <c r="C4507" s="6" t="e">
        <f>NA()</f>
        <v>#N/A</v>
      </c>
      <c r="D4507" s="1" t="e">
        <f t="shared" si="74"/>
        <v>#N/A</v>
      </c>
      <c r="E4507" s="1" t="e">
        <f>(C4507-MAX(C$7:C4507))/MAX(C$7:C4507)</f>
        <v>#N/A</v>
      </c>
    </row>
    <row r="4508" spans="2:5">
      <c r="B4508" s="2" t="e">
        <f>NA()</f>
        <v>#N/A</v>
      </c>
      <c r="C4508" s="6" t="e">
        <f>NA()</f>
        <v>#N/A</v>
      </c>
      <c r="D4508" s="1" t="e">
        <f t="shared" si="74"/>
        <v>#N/A</v>
      </c>
      <c r="E4508" s="1" t="e">
        <f>(C4508-MAX(C$7:C4508))/MAX(C$7:C4508)</f>
        <v>#N/A</v>
      </c>
    </row>
    <row r="4509" spans="2:5">
      <c r="B4509" s="2" t="e">
        <f>NA()</f>
        <v>#N/A</v>
      </c>
      <c r="C4509" s="6" t="e">
        <f>NA()</f>
        <v>#N/A</v>
      </c>
      <c r="D4509" s="1" t="e">
        <f t="shared" si="74"/>
        <v>#N/A</v>
      </c>
      <c r="E4509" s="1" t="e">
        <f>(C4509-MAX(C$7:C4509))/MAX(C$7:C4509)</f>
        <v>#N/A</v>
      </c>
    </row>
    <row r="4510" spans="2:5">
      <c r="B4510" s="2" t="e">
        <f>NA()</f>
        <v>#N/A</v>
      </c>
      <c r="C4510" s="6" t="e">
        <f>NA()</f>
        <v>#N/A</v>
      </c>
      <c r="D4510" s="1" t="e">
        <f t="shared" si="74"/>
        <v>#N/A</v>
      </c>
      <c r="E4510" s="1" t="e">
        <f>(C4510-MAX(C$7:C4510))/MAX(C$7:C4510)</f>
        <v>#N/A</v>
      </c>
    </row>
    <row r="4511" spans="2:5">
      <c r="B4511" s="2" t="e">
        <f>NA()</f>
        <v>#N/A</v>
      </c>
      <c r="C4511" s="6" t="e">
        <f>NA()</f>
        <v>#N/A</v>
      </c>
      <c r="D4511" s="1" t="e">
        <f t="shared" si="74"/>
        <v>#N/A</v>
      </c>
      <c r="E4511" s="1" t="e">
        <f>(C4511-MAX(C$7:C4511))/MAX(C$7:C4511)</f>
        <v>#N/A</v>
      </c>
    </row>
    <row r="4512" spans="2:5">
      <c r="B4512" s="2" t="e">
        <f>NA()</f>
        <v>#N/A</v>
      </c>
      <c r="C4512" s="6" t="e">
        <f>NA()</f>
        <v>#N/A</v>
      </c>
      <c r="D4512" s="1" t="e">
        <f t="shared" si="74"/>
        <v>#N/A</v>
      </c>
      <c r="E4512" s="1" t="e">
        <f>(C4512-MAX(C$7:C4512))/MAX(C$7:C4512)</f>
        <v>#N/A</v>
      </c>
    </row>
    <row r="4513" spans="2:5">
      <c r="B4513" s="2" t="e">
        <f>NA()</f>
        <v>#N/A</v>
      </c>
      <c r="C4513" s="6" t="e">
        <f>NA()</f>
        <v>#N/A</v>
      </c>
      <c r="D4513" s="1" t="e">
        <f t="shared" si="74"/>
        <v>#N/A</v>
      </c>
      <c r="E4513" s="1" t="e">
        <f>(C4513-MAX(C$7:C4513))/MAX(C$7:C4513)</f>
        <v>#N/A</v>
      </c>
    </row>
    <row r="4514" spans="2:5">
      <c r="B4514" s="2" t="e">
        <f>NA()</f>
        <v>#N/A</v>
      </c>
      <c r="C4514" s="6" t="e">
        <f>NA()</f>
        <v>#N/A</v>
      </c>
      <c r="D4514" s="1" t="e">
        <f t="shared" si="74"/>
        <v>#N/A</v>
      </c>
      <c r="E4514" s="1" t="e">
        <f>(C4514-MAX(C$7:C4514))/MAX(C$7:C4514)</f>
        <v>#N/A</v>
      </c>
    </row>
    <row r="4515" spans="2:5">
      <c r="B4515" s="2" t="e">
        <f>NA()</f>
        <v>#N/A</v>
      </c>
      <c r="C4515" s="6" t="e">
        <f>NA()</f>
        <v>#N/A</v>
      </c>
      <c r="D4515" s="1" t="e">
        <f t="shared" si="74"/>
        <v>#N/A</v>
      </c>
      <c r="E4515" s="1" t="e">
        <f>(C4515-MAX(C$7:C4515))/MAX(C$7:C4515)</f>
        <v>#N/A</v>
      </c>
    </row>
    <row r="4516" spans="2:5">
      <c r="B4516" s="2" t="e">
        <f>NA()</f>
        <v>#N/A</v>
      </c>
      <c r="C4516" s="6" t="e">
        <f>NA()</f>
        <v>#N/A</v>
      </c>
      <c r="D4516" s="1" t="e">
        <f t="shared" si="74"/>
        <v>#N/A</v>
      </c>
      <c r="E4516" s="1" t="e">
        <f>(C4516-MAX(C$7:C4516))/MAX(C$7:C4516)</f>
        <v>#N/A</v>
      </c>
    </row>
    <row r="4517" spans="2:5">
      <c r="B4517" s="2" t="e">
        <f>NA()</f>
        <v>#N/A</v>
      </c>
      <c r="C4517" s="6" t="e">
        <f>NA()</f>
        <v>#N/A</v>
      </c>
      <c r="D4517" s="1" t="e">
        <f t="shared" si="74"/>
        <v>#N/A</v>
      </c>
      <c r="E4517" s="1" t="e">
        <f>(C4517-MAX(C$7:C4517))/MAX(C$7:C4517)</f>
        <v>#N/A</v>
      </c>
    </row>
    <row r="4518" spans="2:5">
      <c r="B4518" s="2" t="e">
        <f>NA()</f>
        <v>#N/A</v>
      </c>
      <c r="C4518" s="6" t="e">
        <f>NA()</f>
        <v>#N/A</v>
      </c>
      <c r="D4518" s="1" t="e">
        <f t="shared" si="74"/>
        <v>#N/A</v>
      </c>
      <c r="E4518" s="1" t="e">
        <f>(C4518-MAX(C$7:C4518))/MAX(C$7:C4518)</f>
        <v>#N/A</v>
      </c>
    </row>
    <row r="4519" spans="2:5">
      <c r="B4519" s="2" t="e">
        <f>NA()</f>
        <v>#N/A</v>
      </c>
      <c r="C4519" s="6" t="e">
        <f>NA()</f>
        <v>#N/A</v>
      </c>
      <c r="D4519" s="1" t="e">
        <f t="shared" si="74"/>
        <v>#N/A</v>
      </c>
      <c r="E4519" s="1" t="e">
        <f>(C4519-MAX(C$7:C4519))/MAX(C$7:C4519)</f>
        <v>#N/A</v>
      </c>
    </row>
    <row r="4520" spans="2:5">
      <c r="B4520" s="2" t="e">
        <f>NA()</f>
        <v>#N/A</v>
      </c>
      <c r="C4520" s="6" t="e">
        <f>NA()</f>
        <v>#N/A</v>
      </c>
      <c r="D4520" s="1" t="e">
        <f t="shared" si="74"/>
        <v>#N/A</v>
      </c>
      <c r="E4520" s="1" t="e">
        <f>(C4520-MAX(C$7:C4520))/MAX(C$7:C4520)</f>
        <v>#N/A</v>
      </c>
    </row>
    <row r="4521" spans="2:5">
      <c r="B4521" s="2" t="e">
        <f>NA()</f>
        <v>#N/A</v>
      </c>
      <c r="C4521" s="6" t="e">
        <f>NA()</f>
        <v>#N/A</v>
      </c>
      <c r="D4521" s="1" t="e">
        <f t="shared" si="74"/>
        <v>#N/A</v>
      </c>
      <c r="E4521" s="1" t="e">
        <f>(C4521-MAX(C$7:C4521))/MAX(C$7:C4521)</f>
        <v>#N/A</v>
      </c>
    </row>
    <row r="4522" spans="2:5">
      <c r="B4522" s="2" t="e">
        <f>NA()</f>
        <v>#N/A</v>
      </c>
      <c r="C4522" s="6" t="e">
        <f>NA()</f>
        <v>#N/A</v>
      </c>
      <c r="D4522" s="1" t="e">
        <f t="shared" si="74"/>
        <v>#N/A</v>
      </c>
      <c r="E4522" s="1" t="e">
        <f>(C4522-MAX(C$7:C4522))/MAX(C$7:C4522)</f>
        <v>#N/A</v>
      </c>
    </row>
    <row r="4523" spans="2:5">
      <c r="B4523" s="2" t="e">
        <f>NA()</f>
        <v>#N/A</v>
      </c>
      <c r="C4523" s="6" t="e">
        <f>NA()</f>
        <v>#N/A</v>
      </c>
      <c r="D4523" s="1" t="e">
        <f t="shared" si="74"/>
        <v>#N/A</v>
      </c>
      <c r="E4523" s="1" t="e">
        <f>(C4523-MAX(C$7:C4523))/MAX(C$7:C4523)</f>
        <v>#N/A</v>
      </c>
    </row>
    <row r="4524" spans="2:5">
      <c r="B4524" s="2" t="e">
        <f>NA()</f>
        <v>#N/A</v>
      </c>
      <c r="C4524" s="6" t="e">
        <f>NA()</f>
        <v>#N/A</v>
      </c>
      <c r="D4524" s="1" t="e">
        <f t="shared" si="74"/>
        <v>#N/A</v>
      </c>
      <c r="E4524" s="1" t="e">
        <f>(C4524-MAX(C$7:C4524))/MAX(C$7:C4524)</f>
        <v>#N/A</v>
      </c>
    </row>
    <row r="4525" spans="2:5">
      <c r="B4525" s="2" t="e">
        <f>NA()</f>
        <v>#N/A</v>
      </c>
      <c r="C4525" s="6" t="e">
        <f>NA()</f>
        <v>#N/A</v>
      </c>
      <c r="D4525" s="1" t="e">
        <f t="shared" si="74"/>
        <v>#N/A</v>
      </c>
      <c r="E4525" s="1" t="e">
        <f>(C4525-MAX(C$7:C4525))/MAX(C$7:C4525)</f>
        <v>#N/A</v>
      </c>
    </row>
    <row r="4526" spans="2:5">
      <c r="B4526" s="2" t="e">
        <f>NA()</f>
        <v>#N/A</v>
      </c>
      <c r="C4526" s="6" t="e">
        <f>NA()</f>
        <v>#N/A</v>
      </c>
      <c r="D4526" s="1" t="e">
        <f t="shared" si="74"/>
        <v>#N/A</v>
      </c>
      <c r="E4526" s="1" t="e">
        <f>(C4526-MAX(C$7:C4526))/MAX(C$7:C4526)</f>
        <v>#N/A</v>
      </c>
    </row>
    <row r="4527" spans="2:5">
      <c r="B4527" s="2" t="e">
        <f>NA()</f>
        <v>#N/A</v>
      </c>
      <c r="C4527" s="6" t="e">
        <f>NA()</f>
        <v>#N/A</v>
      </c>
      <c r="D4527" s="1" t="e">
        <f t="shared" si="74"/>
        <v>#N/A</v>
      </c>
      <c r="E4527" s="1" t="e">
        <f>(C4527-MAX(C$7:C4527))/MAX(C$7:C4527)</f>
        <v>#N/A</v>
      </c>
    </row>
    <row r="4528" spans="2:5">
      <c r="B4528" s="2" t="e">
        <f>NA()</f>
        <v>#N/A</v>
      </c>
      <c r="C4528" s="6" t="e">
        <f>NA()</f>
        <v>#N/A</v>
      </c>
      <c r="D4528" s="1" t="e">
        <f t="shared" si="74"/>
        <v>#N/A</v>
      </c>
      <c r="E4528" s="1" t="e">
        <f>(C4528-MAX(C$7:C4528))/MAX(C$7:C4528)</f>
        <v>#N/A</v>
      </c>
    </row>
    <row r="4529" spans="2:5">
      <c r="B4529" s="2" t="e">
        <f>NA()</f>
        <v>#N/A</v>
      </c>
      <c r="C4529" s="6" t="e">
        <f>NA()</f>
        <v>#N/A</v>
      </c>
      <c r="D4529" s="1" t="e">
        <f t="shared" si="74"/>
        <v>#N/A</v>
      </c>
      <c r="E4529" s="1" t="e">
        <f>(C4529-MAX(C$7:C4529))/MAX(C$7:C4529)</f>
        <v>#N/A</v>
      </c>
    </row>
    <row r="4530" spans="2:5">
      <c r="B4530" s="2" t="e">
        <f>NA()</f>
        <v>#N/A</v>
      </c>
      <c r="C4530" s="6" t="e">
        <f>NA()</f>
        <v>#N/A</v>
      </c>
      <c r="D4530" s="1" t="e">
        <f t="shared" si="74"/>
        <v>#N/A</v>
      </c>
      <c r="E4530" s="1" t="e">
        <f>(C4530-MAX(C$7:C4530))/MAX(C$7:C4530)</f>
        <v>#N/A</v>
      </c>
    </row>
    <row r="4531" spans="2:5">
      <c r="B4531" s="2" t="e">
        <f>NA()</f>
        <v>#N/A</v>
      </c>
      <c r="C4531" s="6" t="e">
        <f>NA()</f>
        <v>#N/A</v>
      </c>
      <c r="D4531" s="1" t="e">
        <f t="shared" si="74"/>
        <v>#N/A</v>
      </c>
      <c r="E4531" s="1" t="e">
        <f>(C4531-MAX(C$7:C4531))/MAX(C$7:C4531)</f>
        <v>#N/A</v>
      </c>
    </row>
    <row r="4532" spans="2:5">
      <c r="B4532" s="2" t="e">
        <f>NA()</f>
        <v>#N/A</v>
      </c>
      <c r="C4532" s="6" t="e">
        <f>NA()</f>
        <v>#N/A</v>
      </c>
      <c r="D4532" s="1" t="e">
        <f t="shared" si="74"/>
        <v>#N/A</v>
      </c>
      <c r="E4532" s="1" t="e">
        <f>(C4532-MAX(C$7:C4532))/MAX(C$7:C4532)</f>
        <v>#N/A</v>
      </c>
    </row>
    <row r="4533" spans="2:5">
      <c r="B4533" s="2" t="e">
        <f>NA()</f>
        <v>#N/A</v>
      </c>
      <c r="C4533" s="6" t="e">
        <f>NA()</f>
        <v>#N/A</v>
      </c>
      <c r="D4533" s="1" t="e">
        <f t="shared" si="74"/>
        <v>#N/A</v>
      </c>
      <c r="E4533" s="1" t="e">
        <f>(C4533-MAX(C$7:C4533))/MAX(C$7:C4533)</f>
        <v>#N/A</v>
      </c>
    </row>
    <row r="4534" spans="2:5">
      <c r="B4534" s="2" t="e">
        <f>NA()</f>
        <v>#N/A</v>
      </c>
      <c r="C4534" s="6" t="e">
        <f>NA()</f>
        <v>#N/A</v>
      </c>
      <c r="D4534" s="1" t="e">
        <f t="shared" si="74"/>
        <v>#N/A</v>
      </c>
      <c r="E4534" s="1" t="e">
        <f>(C4534-MAX(C$7:C4534))/MAX(C$7:C4534)</f>
        <v>#N/A</v>
      </c>
    </row>
    <row r="4535" spans="2:5">
      <c r="B4535" s="2" t="e">
        <f>NA()</f>
        <v>#N/A</v>
      </c>
      <c r="C4535" s="6" t="e">
        <f>NA()</f>
        <v>#N/A</v>
      </c>
      <c r="D4535" s="1" t="e">
        <f t="shared" si="74"/>
        <v>#N/A</v>
      </c>
      <c r="E4535" s="1" t="e">
        <f>(C4535-MAX(C$7:C4535))/MAX(C$7:C4535)</f>
        <v>#N/A</v>
      </c>
    </row>
    <row r="4536" spans="2:5">
      <c r="B4536" s="2" t="e">
        <f>NA()</f>
        <v>#N/A</v>
      </c>
      <c r="C4536" s="6" t="e">
        <f>NA()</f>
        <v>#N/A</v>
      </c>
      <c r="D4536" s="1" t="e">
        <f t="shared" si="74"/>
        <v>#N/A</v>
      </c>
      <c r="E4536" s="1" t="e">
        <f>(C4536-MAX(C$7:C4536))/MAX(C$7:C4536)</f>
        <v>#N/A</v>
      </c>
    </row>
    <row r="4537" spans="2:5">
      <c r="B4537" s="2" t="e">
        <f>NA()</f>
        <v>#N/A</v>
      </c>
      <c r="C4537" s="6" t="e">
        <f>NA()</f>
        <v>#N/A</v>
      </c>
      <c r="D4537" s="1" t="e">
        <f t="shared" si="74"/>
        <v>#N/A</v>
      </c>
      <c r="E4537" s="1" t="e">
        <f>(C4537-MAX(C$7:C4537))/MAX(C$7:C4537)</f>
        <v>#N/A</v>
      </c>
    </row>
    <row r="4538" spans="2:5">
      <c r="B4538" s="2" t="e">
        <f>NA()</f>
        <v>#N/A</v>
      </c>
      <c r="C4538" s="6" t="e">
        <f>NA()</f>
        <v>#N/A</v>
      </c>
      <c r="D4538" s="1" t="e">
        <f t="shared" si="74"/>
        <v>#N/A</v>
      </c>
      <c r="E4538" s="1" t="e">
        <f>(C4538-MAX(C$7:C4538))/MAX(C$7:C4538)</f>
        <v>#N/A</v>
      </c>
    </row>
    <row r="4539" spans="2:5">
      <c r="B4539" s="2" t="e">
        <f>NA()</f>
        <v>#N/A</v>
      </c>
      <c r="C4539" s="6" t="e">
        <f>NA()</f>
        <v>#N/A</v>
      </c>
      <c r="D4539" s="1" t="e">
        <f t="shared" si="74"/>
        <v>#N/A</v>
      </c>
      <c r="E4539" s="1" t="e">
        <f>(C4539-MAX(C$7:C4539))/MAX(C$7:C4539)</f>
        <v>#N/A</v>
      </c>
    </row>
    <row r="4540" spans="2:5">
      <c r="B4540" s="2" t="e">
        <f>NA()</f>
        <v>#N/A</v>
      </c>
      <c r="C4540" s="6" t="e">
        <f>NA()</f>
        <v>#N/A</v>
      </c>
      <c r="D4540" s="1" t="e">
        <f t="shared" si="74"/>
        <v>#N/A</v>
      </c>
      <c r="E4540" s="1" t="e">
        <f>(C4540-MAX(C$7:C4540))/MAX(C$7:C4540)</f>
        <v>#N/A</v>
      </c>
    </row>
    <row r="4541" spans="2:5">
      <c r="B4541" s="2" t="e">
        <f>NA()</f>
        <v>#N/A</v>
      </c>
      <c r="C4541" s="6" t="e">
        <f>NA()</f>
        <v>#N/A</v>
      </c>
      <c r="D4541" s="1" t="e">
        <f t="shared" si="74"/>
        <v>#N/A</v>
      </c>
      <c r="E4541" s="1" t="e">
        <f>(C4541-MAX(C$7:C4541))/MAX(C$7:C4541)</f>
        <v>#N/A</v>
      </c>
    </row>
    <row r="4542" spans="2:5">
      <c r="B4542" s="2" t="e">
        <f>NA()</f>
        <v>#N/A</v>
      </c>
      <c r="C4542" s="6" t="e">
        <f>NA()</f>
        <v>#N/A</v>
      </c>
      <c r="D4542" s="1" t="e">
        <f t="shared" si="74"/>
        <v>#N/A</v>
      </c>
      <c r="E4542" s="1" t="e">
        <f>(C4542-MAX(C$7:C4542))/MAX(C$7:C4542)</f>
        <v>#N/A</v>
      </c>
    </row>
    <row r="4543" spans="2:5">
      <c r="B4543" s="2" t="e">
        <f>NA()</f>
        <v>#N/A</v>
      </c>
      <c r="C4543" s="6" t="e">
        <f>NA()</f>
        <v>#N/A</v>
      </c>
      <c r="D4543" s="1" t="e">
        <f t="shared" si="74"/>
        <v>#N/A</v>
      </c>
      <c r="E4543" s="1" t="e">
        <f>(C4543-MAX(C$7:C4543))/MAX(C$7:C4543)</f>
        <v>#N/A</v>
      </c>
    </row>
    <row r="4544" spans="2:5">
      <c r="B4544" s="2" t="e">
        <f>NA()</f>
        <v>#N/A</v>
      </c>
      <c r="C4544" s="6" t="e">
        <f>NA()</f>
        <v>#N/A</v>
      </c>
      <c r="D4544" s="1" t="e">
        <f t="shared" si="74"/>
        <v>#N/A</v>
      </c>
      <c r="E4544" s="1" t="e">
        <f>(C4544-MAX(C$7:C4544))/MAX(C$7:C4544)</f>
        <v>#N/A</v>
      </c>
    </row>
    <row r="4545" spans="2:5">
      <c r="B4545" s="2" t="e">
        <f>NA()</f>
        <v>#N/A</v>
      </c>
      <c r="C4545" s="6" t="e">
        <f>NA()</f>
        <v>#N/A</v>
      </c>
      <c r="D4545" s="1" t="e">
        <f t="shared" si="74"/>
        <v>#N/A</v>
      </c>
      <c r="E4545" s="1" t="e">
        <f>(C4545-MAX(C$7:C4545))/MAX(C$7:C4545)</f>
        <v>#N/A</v>
      </c>
    </row>
    <row r="4546" spans="2:5">
      <c r="B4546" s="2" t="e">
        <f>NA()</f>
        <v>#N/A</v>
      </c>
      <c r="C4546" s="6" t="e">
        <f>NA()</f>
        <v>#N/A</v>
      </c>
      <c r="D4546" s="1" t="e">
        <f t="shared" si="74"/>
        <v>#N/A</v>
      </c>
      <c r="E4546" s="1" t="e">
        <f>(C4546-MAX(C$7:C4546))/MAX(C$7:C4546)</f>
        <v>#N/A</v>
      </c>
    </row>
    <row r="4547" spans="2:5">
      <c r="B4547" s="2" t="e">
        <f>NA()</f>
        <v>#N/A</v>
      </c>
      <c r="C4547" s="6" t="e">
        <f>NA()</f>
        <v>#N/A</v>
      </c>
      <c r="D4547" s="1" t="e">
        <f t="shared" si="74"/>
        <v>#N/A</v>
      </c>
      <c r="E4547" s="1" t="e">
        <f>(C4547-MAX(C$7:C4547))/MAX(C$7:C4547)</f>
        <v>#N/A</v>
      </c>
    </row>
    <row r="4548" spans="2:5">
      <c r="B4548" s="2" t="e">
        <f>NA()</f>
        <v>#N/A</v>
      </c>
      <c r="C4548" s="6" t="e">
        <f>NA()</f>
        <v>#N/A</v>
      </c>
      <c r="D4548" s="1" t="e">
        <f t="shared" si="74"/>
        <v>#N/A</v>
      </c>
      <c r="E4548" s="1" t="e">
        <f>(C4548-MAX(C$7:C4548))/MAX(C$7:C4548)</f>
        <v>#N/A</v>
      </c>
    </row>
    <row r="4549" spans="2:5">
      <c r="B4549" s="2" t="e">
        <f>NA()</f>
        <v>#N/A</v>
      </c>
      <c r="C4549" s="6" t="e">
        <f>NA()</f>
        <v>#N/A</v>
      </c>
      <c r="D4549" s="1" t="e">
        <f t="shared" si="74"/>
        <v>#N/A</v>
      </c>
      <c r="E4549" s="1" t="e">
        <f>(C4549-MAX(C$7:C4549))/MAX(C$7:C4549)</f>
        <v>#N/A</v>
      </c>
    </row>
    <row r="4550" spans="2:5">
      <c r="B4550" s="2" t="e">
        <f>NA()</f>
        <v>#N/A</v>
      </c>
      <c r="C4550" s="6" t="e">
        <f>NA()</f>
        <v>#N/A</v>
      </c>
      <c r="D4550" s="1" t="e">
        <f t="shared" si="74"/>
        <v>#N/A</v>
      </c>
      <c r="E4550" s="1" t="e">
        <f>(C4550-MAX(C$7:C4550))/MAX(C$7:C4550)</f>
        <v>#N/A</v>
      </c>
    </row>
    <row r="4551" spans="2:5">
      <c r="B4551" s="2" t="e">
        <f>NA()</f>
        <v>#N/A</v>
      </c>
      <c r="C4551" s="6" t="e">
        <f>NA()</f>
        <v>#N/A</v>
      </c>
      <c r="D4551" s="1" t="e">
        <f t="shared" si="74"/>
        <v>#N/A</v>
      </c>
      <c r="E4551" s="1" t="e">
        <f>(C4551-MAX(C$7:C4551))/MAX(C$7:C4551)</f>
        <v>#N/A</v>
      </c>
    </row>
    <row r="4552" spans="2:5">
      <c r="B4552" s="2" t="e">
        <f>NA()</f>
        <v>#N/A</v>
      </c>
      <c r="C4552" s="6" t="e">
        <f>NA()</f>
        <v>#N/A</v>
      </c>
      <c r="D4552" s="1" t="e">
        <f t="shared" si="74"/>
        <v>#N/A</v>
      </c>
      <c r="E4552" s="1" t="e">
        <f>(C4552-MAX(C$7:C4552))/MAX(C$7:C4552)</f>
        <v>#N/A</v>
      </c>
    </row>
    <row r="4553" spans="2:5">
      <c r="B4553" s="2" t="e">
        <f>NA()</f>
        <v>#N/A</v>
      </c>
      <c r="C4553" s="6" t="e">
        <f>NA()</f>
        <v>#N/A</v>
      </c>
      <c r="D4553" s="1" t="e">
        <f t="shared" ref="D4553:D4616" si="75">C4553/C4552-1</f>
        <v>#N/A</v>
      </c>
      <c r="E4553" s="1" t="e">
        <f>(C4553-MAX(C$7:C4553))/MAX(C$7:C4553)</f>
        <v>#N/A</v>
      </c>
    </row>
    <row r="4554" spans="2:5">
      <c r="B4554" s="2" t="e">
        <f>NA()</f>
        <v>#N/A</v>
      </c>
      <c r="C4554" s="6" t="e">
        <f>NA()</f>
        <v>#N/A</v>
      </c>
      <c r="D4554" s="1" t="e">
        <f t="shared" si="75"/>
        <v>#N/A</v>
      </c>
      <c r="E4554" s="1" t="e">
        <f>(C4554-MAX(C$7:C4554))/MAX(C$7:C4554)</f>
        <v>#N/A</v>
      </c>
    </row>
    <row r="4555" spans="2:5">
      <c r="B4555" s="2" t="e">
        <f>NA()</f>
        <v>#N/A</v>
      </c>
      <c r="C4555" s="6" t="e">
        <f>NA()</f>
        <v>#N/A</v>
      </c>
      <c r="D4555" s="1" t="e">
        <f t="shared" si="75"/>
        <v>#N/A</v>
      </c>
      <c r="E4555" s="1" t="e">
        <f>(C4555-MAX(C$7:C4555))/MAX(C$7:C4555)</f>
        <v>#N/A</v>
      </c>
    </row>
    <row r="4556" spans="2:5">
      <c r="B4556" s="2" t="e">
        <f>NA()</f>
        <v>#N/A</v>
      </c>
      <c r="C4556" s="6" t="e">
        <f>NA()</f>
        <v>#N/A</v>
      </c>
      <c r="D4556" s="1" t="e">
        <f t="shared" si="75"/>
        <v>#N/A</v>
      </c>
      <c r="E4556" s="1" t="e">
        <f>(C4556-MAX(C$7:C4556))/MAX(C$7:C4556)</f>
        <v>#N/A</v>
      </c>
    </row>
    <row r="4557" spans="2:5">
      <c r="B4557" s="2" t="e">
        <f>NA()</f>
        <v>#N/A</v>
      </c>
      <c r="C4557" s="6" t="e">
        <f>NA()</f>
        <v>#N/A</v>
      </c>
      <c r="D4557" s="1" t="e">
        <f t="shared" si="75"/>
        <v>#N/A</v>
      </c>
      <c r="E4557" s="1" t="e">
        <f>(C4557-MAX(C$7:C4557))/MAX(C$7:C4557)</f>
        <v>#N/A</v>
      </c>
    </row>
    <row r="4558" spans="2:5">
      <c r="B4558" s="2" t="e">
        <f>NA()</f>
        <v>#N/A</v>
      </c>
      <c r="C4558" s="6" t="e">
        <f>NA()</f>
        <v>#N/A</v>
      </c>
      <c r="D4558" s="1" t="e">
        <f t="shared" si="75"/>
        <v>#N/A</v>
      </c>
      <c r="E4558" s="1" t="e">
        <f>(C4558-MAX(C$7:C4558))/MAX(C$7:C4558)</f>
        <v>#N/A</v>
      </c>
    </row>
    <row r="4559" spans="2:5">
      <c r="B4559" s="2" t="e">
        <f>NA()</f>
        <v>#N/A</v>
      </c>
      <c r="C4559" s="6" t="e">
        <f>NA()</f>
        <v>#N/A</v>
      </c>
      <c r="D4559" s="1" t="e">
        <f t="shared" si="75"/>
        <v>#N/A</v>
      </c>
      <c r="E4559" s="1" t="e">
        <f>(C4559-MAX(C$7:C4559))/MAX(C$7:C4559)</f>
        <v>#N/A</v>
      </c>
    </row>
    <row r="4560" spans="2:5">
      <c r="B4560" s="2" t="e">
        <f>NA()</f>
        <v>#N/A</v>
      </c>
      <c r="C4560" s="6" t="e">
        <f>NA()</f>
        <v>#N/A</v>
      </c>
      <c r="D4560" s="1" t="e">
        <f t="shared" si="75"/>
        <v>#N/A</v>
      </c>
      <c r="E4560" s="1" t="e">
        <f>(C4560-MAX(C$7:C4560))/MAX(C$7:C4560)</f>
        <v>#N/A</v>
      </c>
    </row>
    <row r="4561" spans="2:5">
      <c r="B4561" s="2" t="e">
        <f>NA()</f>
        <v>#N/A</v>
      </c>
      <c r="C4561" s="6" t="e">
        <f>NA()</f>
        <v>#N/A</v>
      </c>
      <c r="D4561" s="1" t="e">
        <f t="shared" si="75"/>
        <v>#N/A</v>
      </c>
      <c r="E4561" s="1" t="e">
        <f>(C4561-MAX(C$7:C4561))/MAX(C$7:C4561)</f>
        <v>#N/A</v>
      </c>
    </row>
    <row r="4562" spans="2:5">
      <c r="B4562" s="2" t="e">
        <f>NA()</f>
        <v>#N/A</v>
      </c>
      <c r="C4562" s="6" t="e">
        <f>NA()</f>
        <v>#N/A</v>
      </c>
      <c r="D4562" s="1" t="e">
        <f t="shared" si="75"/>
        <v>#N/A</v>
      </c>
      <c r="E4562" s="1" t="e">
        <f>(C4562-MAX(C$7:C4562))/MAX(C$7:C4562)</f>
        <v>#N/A</v>
      </c>
    </row>
    <row r="4563" spans="2:5">
      <c r="B4563" s="2" t="e">
        <f>NA()</f>
        <v>#N/A</v>
      </c>
      <c r="C4563" s="6" t="e">
        <f>NA()</f>
        <v>#N/A</v>
      </c>
      <c r="D4563" s="1" t="e">
        <f t="shared" si="75"/>
        <v>#N/A</v>
      </c>
      <c r="E4563" s="1" t="e">
        <f>(C4563-MAX(C$7:C4563))/MAX(C$7:C4563)</f>
        <v>#N/A</v>
      </c>
    </row>
    <row r="4564" spans="2:5">
      <c r="B4564" s="2" t="e">
        <f>NA()</f>
        <v>#N/A</v>
      </c>
      <c r="C4564" s="6" t="e">
        <f>NA()</f>
        <v>#N/A</v>
      </c>
      <c r="D4564" s="1" t="e">
        <f t="shared" si="75"/>
        <v>#N/A</v>
      </c>
      <c r="E4564" s="1" t="e">
        <f>(C4564-MAX(C$7:C4564))/MAX(C$7:C4564)</f>
        <v>#N/A</v>
      </c>
    </row>
    <row r="4565" spans="2:5">
      <c r="B4565" s="2" t="e">
        <f>NA()</f>
        <v>#N/A</v>
      </c>
      <c r="C4565" s="6" t="e">
        <f>NA()</f>
        <v>#N/A</v>
      </c>
      <c r="D4565" s="1" t="e">
        <f t="shared" si="75"/>
        <v>#N/A</v>
      </c>
      <c r="E4565" s="1" t="e">
        <f>(C4565-MAX(C$7:C4565))/MAX(C$7:C4565)</f>
        <v>#N/A</v>
      </c>
    </row>
    <row r="4566" spans="2:5">
      <c r="B4566" s="2" t="e">
        <f>NA()</f>
        <v>#N/A</v>
      </c>
      <c r="C4566" s="6" t="e">
        <f>NA()</f>
        <v>#N/A</v>
      </c>
      <c r="D4566" s="1" t="e">
        <f t="shared" si="75"/>
        <v>#N/A</v>
      </c>
      <c r="E4566" s="1" t="e">
        <f>(C4566-MAX(C$7:C4566))/MAX(C$7:C4566)</f>
        <v>#N/A</v>
      </c>
    </row>
    <row r="4567" spans="2:5">
      <c r="B4567" s="2" t="e">
        <f>NA()</f>
        <v>#N/A</v>
      </c>
      <c r="C4567" s="6" t="e">
        <f>NA()</f>
        <v>#N/A</v>
      </c>
      <c r="D4567" s="1" t="e">
        <f t="shared" si="75"/>
        <v>#N/A</v>
      </c>
      <c r="E4567" s="1" t="e">
        <f>(C4567-MAX(C$7:C4567))/MAX(C$7:C4567)</f>
        <v>#N/A</v>
      </c>
    </row>
    <row r="4568" spans="2:5">
      <c r="B4568" s="2" t="e">
        <f>NA()</f>
        <v>#N/A</v>
      </c>
      <c r="C4568" s="6" t="e">
        <f>NA()</f>
        <v>#N/A</v>
      </c>
      <c r="D4568" s="1" t="e">
        <f t="shared" si="75"/>
        <v>#N/A</v>
      </c>
      <c r="E4568" s="1" t="e">
        <f>(C4568-MAX(C$7:C4568))/MAX(C$7:C4568)</f>
        <v>#N/A</v>
      </c>
    </row>
    <row r="4569" spans="2:5">
      <c r="B4569" s="2" t="e">
        <f>NA()</f>
        <v>#N/A</v>
      </c>
      <c r="C4569" s="6" t="e">
        <f>NA()</f>
        <v>#N/A</v>
      </c>
      <c r="D4569" s="1" t="e">
        <f t="shared" si="75"/>
        <v>#N/A</v>
      </c>
      <c r="E4569" s="1" t="e">
        <f>(C4569-MAX(C$7:C4569))/MAX(C$7:C4569)</f>
        <v>#N/A</v>
      </c>
    </row>
    <row r="4570" spans="2:5">
      <c r="B4570" s="2" t="e">
        <f>NA()</f>
        <v>#N/A</v>
      </c>
      <c r="C4570" s="6" t="e">
        <f>NA()</f>
        <v>#N/A</v>
      </c>
      <c r="D4570" s="1" t="e">
        <f t="shared" si="75"/>
        <v>#N/A</v>
      </c>
      <c r="E4570" s="1" t="e">
        <f>(C4570-MAX(C$7:C4570))/MAX(C$7:C4570)</f>
        <v>#N/A</v>
      </c>
    </row>
    <row r="4571" spans="2:5">
      <c r="B4571" s="2" t="e">
        <f>NA()</f>
        <v>#N/A</v>
      </c>
      <c r="C4571" s="6" t="e">
        <f>NA()</f>
        <v>#N/A</v>
      </c>
      <c r="D4571" s="1" t="e">
        <f t="shared" si="75"/>
        <v>#N/A</v>
      </c>
      <c r="E4571" s="1" t="e">
        <f>(C4571-MAX(C$7:C4571))/MAX(C$7:C4571)</f>
        <v>#N/A</v>
      </c>
    </row>
    <row r="4572" spans="2:5">
      <c r="B4572" s="2" t="e">
        <f>NA()</f>
        <v>#N/A</v>
      </c>
      <c r="C4572" s="6" t="e">
        <f>NA()</f>
        <v>#N/A</v>
      </c>
      <c r="D4572" s="1" t="e">
        <f t="shared" si="75"/>
        <v>#N/A</v>
      </c>
      <c r="E4572" s="1" t="e">
        <f>(C4572-MAX(C$7:C4572))/MAX(C$7:C4572)</f>
        <v>#N/A</v>
      </c>
    </row>
    <row r="4573" spans="2:5">
      <c r="B4573" s="2" t="e">
        <f>NA()</f>
        <v>#N/A</v>
      </c>
      <c r="C4573" s="6" t="e">
        <f>NA()</f>
        <v>#N/A</v>
      </c>
      <c r="D4573" s="1" t="e">
        <f t="shared" si="75"/>
        <v>#N/A</v>
      </c>
      <c r="E4573" s="1" t="e">
        <f>(C4573-MAX(C$7:C4573))/MAX(C$7:C4573)</f>
        <v>#N/A</v>
      </c>
    </row>
    <row r="4574" spans="2:5">
      <c r="B4574" s="2" t="e">
        <f>NA()</f>
        <v>#N/A</v>
      </c>
      <c r="C4574" s="6" t="e">
        <f>NA()</f>
        <v>#N/A</v>
      </c>
      <c r="D4574" s="1" t="e">
        <f t="shared" si="75"/>
        <v>#N/A</v>
      </c>
      <c r="E4574" s="1" t="e">
        <f>(C4574-MAX(C$7:C4574))/MAX(C$7:C4574)</f>
        <v>#N/A</v>
      </c>
    </row>
    <row r="4575" spans="2:5">
      <c r="B4575" s="2" t="e">
        <f>NA()</f>
        <v>#N/A</v>
      </c>
      <c r="C4575" s="6" t="e">
        <f>NA()</f>
        <v>#N/A</v>
      </c>
      <c r="D4575" s="1" t="e">
        <f t="shared" si="75"/>
        <v>#N/A</v>
      </c>
      <c r="E4575" s="1" t="e">
        <f>(C4575-MAX(C$7:C4575))/MAX(C$7:C4575)</f>
        <v>#N/A</v>
      </c>
    </row>
    <row r="4576" spans="2:5">
      <c r="B4576" s="2" t="e">
        <f>NA()</f>
        <v>#N/A</v>
      </c>
      <c r="C4576" s="6" t="e">
        <f>NA()</f>
        <v>#N/A</v>
      </c>
      <c r="D4576" s="1" t="e">
        <f t="shared" si="75"/>
        <v>#N/A</v>
      </c>
      <c r="E4576" s="1" t="e">
        <f>(C4576-MAX(C$7:C4576))/MAX(C$7:C4576)</f>
        <v>#N/A</v>
      </c>
    </row>
    <row r="4577" spans="2:5">
      <c r="B4577" s="2" t="e">
        <f>NA()</f>
        <v>#N/A</v>
      </c>
      <c r="C4577" s="6" t="e">
        <f>NA()</f>
        <v>#N/A</v>
      </c>
      <c r="D4577" s="1" t="e">
        <f t="shared" si="75"/>
        <v>#N/A</v>
      </c>
      <c r="E4577" s="1" t="e">
        <f>(C4577-MAX(C$7:C4577))/MAX(C$7:C4577)</f>
        <v>#N/A</v>
      </c>
    </row>
    <row r="4578" spans="2:5">
      <c r="B4578" s="2" t="e">
        <f>NA()</f>
        <v>#N/A</v>
      </c>
      <c r="C4578" s="6" t="e">
        <f>NA()</f>
        <v>#N/A</v>
      </c>
      <c r="D4578" s="1" t="e">
        <f t="shared" si="75"/>
        <v>#N/A</v>
      </c>
      <c r="E4578" s="1" t="e">
        <f>(C4578-MAX(C$7:C4578))/MAX(C$7:C4578)</f>
        <v>#N/A</v>
      </c>
    </row>
    <row r="4579" spans="2:5">
      <c r="B4579" s="2" t="e">
        <f>NA()</f>
        <v>#N/A</v>
      </c>
      <c r="C4579" s="6" t="e">
        <f>NA()</f>
        <v>#N/A</v>
      </c>
      <c r="D4579" s="1" t="e">
        <f t="shared" si="75"/>
        <v>#N/A</v>
      </c>
      <c r="E4579" s="1" t="e">
        <f>(C4579-MAX(C$7:C4579))/MAX(C$7:C4579)</f>
        <v>#N/A</v>
      </c>
    </row>
    <row r="4580" spans="2:5">
      <c r="B4580" s="2" t="e">
        <f>NA()</f>
        <v>#N/A</v>
      </c>
      <c r="C4580" s="6" t="e">
        <f>NA()</f>
        <v>#N/A</v>
      </c>
      <c r="D4580" s="1" t="e">
        <f t="shared" si="75"/>
        <v>#N/A</v>
      </c>
      <c r="E4580" s="1" t="e">
        <f>(C4580-MAX(C$7:C4580))/MAX(C$7:C4580)</f>
        <v>#N/A</v>
      </c>
    </row>
    <row r="4581" spans="2:5">
      <c r="B4581" s="2" t="e">
        <f>NA()</f>
        <v>#N/A</v>
      </c>
      <c r="C4581" s="6" t="e">
        <f>NA()</f>
        <v>#N/A</v>
      </c>
      <c r="D4581" s="1" t="e">
        <f t="shared" si="75"/>
        <v>#N/A</v>
      </c>
      <c r="E4581" s="1" t="e">
        <f>(C4581-MAX(C$7:C4581))/MAX(C$7:C4581)</f>
        <v>#N/A</v>
      </c>
    </row>
    <row r="4582" spans="2:5">
      <c r="B4582" s="2" t="e">
        <f>NA()</f>
        <v>#N/A</v>
      </c>
      <c r="C4582" s="6" t="e">
        <f>NA()</f>
        <v>#N/A</v>
      </c>
      <c r="D4582" s="1" t="e">
        <f t="shared" si="75"/>
        <v>#N/A</v>
      </c>
      <c r="E4582" s="1" t="e">
        <f>(C4582-MAX(C$7:C4582))/MAX(C$7:C4582)</f>
        <v>#N/A</v>
      </c>
    </row>
    <row r="4583" spans="2:5">
      <c r="B4583" s="2" t="e">
        <f>NA()</f>
        <v>#N/A</v>
      </c>
      <c r="C4583" s="6" t="e">
        <f>NA()</f>
        <v>#N/A</v>
      </c>
      <c r="D4583" s="1" t="e">
        <f t="shared" si="75"/>
        <v>#N/A</v>
      </c>
      <c r="E4583" s="1" t="e">
        <f>(C4583-MAX(C$7:C4583))/MAX(C$7:C4583)</f>
        <v>#N/A</v>
      </c>
    </row>
    <row r="4584" spans="2:5">
      <c r="B4584" s="2" t="e">
        <f>NA()</f>
        <v>#N/A</v>
      </c>
      <c r="C4584" s="6" t="e">
        <f>NA()</f>
        <v>#N/A</v>
      </c>
      <c r="D4584" s="1" t="e">
        <f t="shared" si="75"/>
        <v>#N/A</v>
      </c>
      <c r="E4584" s="1" t="e">
        <f>(C4584-MAX(C$7:C4584))/MAX(C$7:C4584)</f>
        <v>#N/A</v>
      </c>
    </row>
    <row r="4585" spans="2:5">
      <c r="B4585" s="2" t="e">
        <f>NA()</f>
        <v>#N/A</v>
      </c>
      <c r="C4585" s="6" t="e">
        <f>NA()</f>
        <v>#N/A</v>
      </c>
      <c r="D4585" s="1" t="e">
        <f t="shared" si="75"/>
        <v>#N/A</v>
      </c>
      <c r="E4585" s="1" t="e">
        <f>(C4585-MAX(C$7:C4585))/MAX(C$7:C4585)</f>
        <v>#N/A</v>
      </c>
    </row>
    <row r="4586" spans="2:5">
      <c r="B4586" s="2" t="e">
        <f>NA()</f>
        <v>#N/A</v>
      </c>
      <c r="C4586" s="6" t="e">
        <f>NA()</f>
        <v>#N/A</v>
      </c>
      <c r="D4586" s="1" t="e">
        <f t="shared" si="75"/>
        <v>#N/A</v>
      </c>
      <c r="E4586" s="1" t="e">
        <f>(C4586-MAX(C$7:C4586))/MAX(C$7:C4586)</f>
        <v>#N/A</v>
      </c>
    </row>
    <row r="4587" spans="2:5">
      <c r="B4587" s="2" t="e">
        <f>NA()</f>
        <v>#N/A</v>
      </c>
      <c r="C4587" s="6" t="e">
        <f>NA()</f>
        <v>#N/A</v>
      </c>
      <c r="D4587" s="1" t="e">
        <f t="shared" si="75"/>
        <v>#N/A</v>
      </c>
      <c r="E4587" s="1" t="e">
        <f>(C4587-MAX(C$7:C4587))/MAX(C$7:C4587)</f>
        <v>#N/A</v>
      </c>
    </row>
    <row r="4588" spans="2:5">
      <c r="B4588" s="2" t="e">
        <f>NA()</f>
        <v>#N/A</v>
      </c>
      <c r="C4588" s="6" t="e">
        <f>NA()</f>
        <v>#N/A</v>
      </c>
      <c r="D4588" s="1" t="e">
        <f t="shared" si="75"/>
        <v>#N/A</v>
      </c>
      <c r="E4588" s="1" t="e">
        <f>(C4588-MAX(C$7:C4588))/MAX(C$7:C4588)</f>
        <v>#N/A</v>
      </c>
    </row>
    <row r="4589" spans="2:5">
      <c r="B4589" s="2" t="e">
        <f>NA()</f>
        <v>#N/A</v>
      </c>
      <c r="C4589" s="6" t="e">
        <f>NA()</f>
        <v>#N/A</v>
      </c>
      <c r="D4589" s="1" t="e">
        <f t="shared" si="75"/>
        <v>#N/A</v>
      </c>
      <c r="E4589" s="1" t="e">
        <f>(C4589-MAX(C$7:C4589))/MAX(C$7:C4589)</f>
        <v>#N/A</v>
      </c>
    </row>
    <row r="4590" spans="2:5">
      <c r="B4590" s="2" t="e">
        <f>NA()</f>
        <v>#N/A</v>
      </c>
      <c r="C4590" s="6" t="e">
        <f>NA()</f>
        <v>#N/A</v>
      </c>
      <c r="D4590" s="1" t="e">
        <f t="shared" si="75"/>
        <v>#N/A</v>
      </c>
      <c r="E4590" s="1" t="e">
        <f>(C4590-MAX(C$7:C4590))/MAX(C$7:C4590)</f>
        <v>#N/A</v>
      </c>
    </row>
    <row r="4591" spans="2:5">
      <c r="B4591" s="2" t="e">
        <f>NA()</f>
        <v>#N/A</v>
      </c>
      <c r="C4591" s="6" t="e">
        <f>NA()</f>
        <v>#N/A</v>
      </c>
      <c r="D4591" s="1" t="e">
        <f t="shared" si="75"/>
        <v>#N/A</v>
      </c>
      <c r="E4591" s="1" t="e">
        <f>(C4591-MAX(C$7:C4591))/MAX(C$7:C4591)</f>
        <v>#N/A</v>
      </c>
    </row>
    <row r="4592" spans="2:5">
      <c r="B4592" s="2" t="e">
        <f>NA()</f>
        <v>#N/A</v>
      </c>
      <c r="C4592" s="6" t="e">
        <f>NA()</f>
        <v>#N/A</v>
      </c>
      <c r="D4592" s="1" t="e">
        <f t="shared" si="75"/>
        <v>#N/A</v>
      </c>
      <c r="E4592" s="1" t="e">
        <f>(C4592-MAX(C$7:C4592))/MAX(C$7:C4592)</f>
        <v>#N/A</v>
      </c>
    </row>
    <row r="4593" spans="2:5">
      <c r="B4593" s="2" t="e">
        <f>NA()</f>
        <v>#N/A</v>
      </c>
      <c r="C4593" s="6" t="e">
        <f>NA()</f>
        <v>#N/A</v>
      </c>
      <c r="D4593" s="1" t="e">
        <f t="shared" si="75"/>
        <v>#N/A</v>
      </c>
      <c r="E4593" s="1" t="e">
        <f>(C4593-MAX(C$7:C4593))/MAX(C$7:C4593)</f>
        <v>#N/A</v>
      </c>
    </row>
    <row r="4594" spans="2:5">
      <c r="B4594" s="2" t="e">
        <f>NA()</f>
        <v>#N/A</v>
      </c>
      <c r="C4594" s="6" t="e">
        <f>NA()</f>
        <v>#N/A</v>
      </c>
      <c r="D4594" s="1" t="e">
        <f t="shared" si="75"/>
        <v>#N/A</v>
      </c>
      <c r="E4594" s="1" t="e">
        <f>(C4594-MAX(C$7:C4594))/MAX(C$7:C4594)</f>
        <v>#N/A</v>
      </c>
    </row>
    <row r="4595" spans="2:5">
      <c r="B4595" s="2" t="e">
        <f>NA()</f>
        <v>#N/A</v>
      </c>
      <c r="C4595" s="6" t="e">
        <f>NA()</f>
        <v>#N/A</v>
      </c>
      <c r="D4595" s="1" t="e">
        <f t="shared" si="75"/>
        <v>#N/A</v>
      </c>
      <c r="E4595" s="1" t="e">
        <f>(C4595-MAX(C$7:C4595))/MAX(C$7:C4595)</f>
        <v>#N/A</v>
      </c>
    </row>
    <row r="4596" spans="2:5">
      <c r="B4596" s="2" t="e">
        <f>NA()</f>
        <v>#N/A</v>
      </c>
      <c r="C4596" s="6" t="e">
        <f>NA()</f>
        <v>#N/A</v>
      </c>
      <c r="D4596" s="1" t="e">
        <f t="shared" si="75"/>
        <v>#N/A</v>
      </c>
      <c r="E4596" s="1" t="e">
        <f>(C4596-MAX(C$7:C4596))/MAX(C$7:C4596)</f>
        <v>#N/A</v>
      </c>
    </row>
    <row r="4597" spans="2:5">
      <c r="B4597" s="2" t="e">
        <f>NA()</f>
        <v>#N/A</v>
      </c>
      <c r="C4597" s="6" t="e">
        <f>NA()</f>
        <v>#N/A</v>
      </c>
      <c r="D4597" s="1" t="e">
        <f t="shared" si="75"/>
        <v>#N/A</v>
      </c>
      <c r="E4597" s="1" t="e">
        <f>(C4597-MAX(C$7:C4597))/MAX(C$7:C4597)</f>
        <v>#N/A</v>
      </c>
    </row>
    <row r="4598" spans="2:5">
      <c r="B4598" s="2" t="e">
        <f>NA()</f>
        <v>#N/A</v>
      </c>
      <c r="C4598" s="6" t="e">
        <f>NA()</f>
        <v>#N/A</v>
      </c>
      <c r="D4598" s="1" t="e">
        <f t="shared" si="75"/>
        <v>#N/A</v>
      </c>
      <c r="E4598" s="1" t="e">
        <f>(C4598-MAX(C$7:C4598))/MAX(C$7:C4598)</f>
        <v>#N/A</v>
      </c>
    </row>
    <row r="4599" spans="2:5">
      <c r="B4599" s="2" t="e">
        <f>NA()</f>
        <v>#N/A</v>
      </c>
      <c r="C4599" s="6" t="e">
        <f>NA()</f>
        <v>#N/A</v>
      </c>
      <c r="D4599" s="1" t="e">
        <f t="shared" si="75"/>
        <v>#N/A</v>
      </c>
      <c r="E4599" s="1" t="e">
        <f>(C4599-MAX(C$7:C4599))/MAX(C$7:C4599)</f>
        <v>#N/A</v>
      </c>
    </row>
    <row r="4600" spans="2:5">
      <c r="B4600" s="2" t="e">
        <f>NA()</f>
        <v>#N/A</v>
      </c>
      <c r="C4600" s="6" t="e">
        <f>NA()</f>
        <v>#N/A</v>
      </c>
      <c r="D4600" s="1" t="e">
        <f t="shared" si="75"/>
        <v>#N/A</v>
      </c>
      <c r="E4600" s="1" t="e">
        <f>(C4600-MAX(C$7:C4600))/MAX(C$7:C4600)</f>
        <v>#N/A</v>
      </c>
    </row>
    <row r="4601" spans="2:5">
      <c r="B4601" s="2" t="e">
        <f>NA()</f>
        <v>#N/A</v>
      </c>
      <c r="C4601" s="6" t="e">
        <f>NA()</f>
        <v>#N/A</v>
      </c>
      <c r="D4601" s="1" t="e">
        <f t="shared" si="75"/>
        <v>#N/A</v>
      </c>
      <c r="E4601" s="1" t="e">
        <f>(C4601-MAX(C$7:C4601))/MAX(C$7:C4601)</f>
        <v>#N/A</v>
      </c>
    </row>
    <row r="4602" spans="2:5">
      <c r="B4602" s="2" t="e">
        <f>NA()</f>
        <v>#N/A</v>
      </c>
      <c r="C4602" s="6" t="e">
        <f>NA()</f>
        <v>#N/A</v>
      </c>
      <c r="D4602" s="1" t="e">
        <f t="shared" si="75"/>
        <v>#N/A</v>
      </c>
      <c r="E4602" s="1" t="e">
        <f>(C4602-MAX(C$7:C4602))/MAX(C$7:C4602)</f>
        <v>#N/A</v>
      </c>
    </row>
    <row r="4603" spans="2:5">
      <c r="B4603" s="2" t="e">
        <f>NA()</f>
        <v>#N/A</v>
      </c>
      <c r="C4603" s="6" t="e">
        <f>NA()</f>
        <v>#N/A</v>
      </c>
      <c r="D4603" s="1" t="e">
        <f t="shared" si="75"/>
        <v>#N/A</v>
      </c>
      <c r="E4603" s="1" t="e">
        <f>(C4603-MAX(C$7:C4603))/MAX(C$7:C4603)</f>
        <v>#N/A</v>
      </c>
    </row>
    <row r="4604" spans="2:5">
      <c r="B4604" s="2" t="e">
        <f>NA()</f>
        <v>#N/A</v>
      </c>
      <c r="C4604" s="6" t="e">
        <f>NA()</f>
        <v>#N/A</v>
      </c>
      <c r="D4604" s="1" t="e">
        <f t="shared" si="75"/>
        <v>#N/A</v>
      </c>
      <c r="E4604" s="1" t="e">
        <f>(C4604-MAX(C$7:C4604))/MAX(C$7:C4604)</f>
        <v>#N/A</v>
      </c>
    </row>
    <row r="4605" spans="2:5">
      <c r="B4605" s="2" t="e">
        <f>NA()</f>
        <v>#N/A</v>
      </c>
      <c r="C4605" s="6" t="e">
        <f>NA()</f>
        <v>#N/A</v>
      </c>
      <c r="D4605" s="1" t="e">
        <f t="shared" si="75"/>
        <v>#N/A</v>
      </c>
      <c r="E4605" s="1" t="e">
        <f>(C4605-MAX(C$7:C4605))/MAX(C$7:C4605)</f>
        <v>#N/A</v>
      </c>
    </row>
    <row r="4606" spans="2:5">
      <c r="B4606" s="2" t="e">
        <f>NA()</f>
        <v>#N/A</v>
      </c>
      <c r="C4606" s="6" t="e">
        <f>NA()</f>
        <v>#N/A</v>
      </c>
      <c r="D4606" s="1" t="e">
        <f t="shared" si="75"/>
        <v>#N/A</v>
      </c>
      <c r="E4606" s="1" t="e">
        <f>(C4606-MAX(C$7:C4606))/MAX(C$7:C4606)</f>
        <v>#N/A</v>
      </c>
    </row>
    <row r="4607" spans="2:5">
      <c r="B4607" s="2" t="e">
        <f>NA()</f>
        <v>#N/A</v>
      </c>
      <c r="C4607" s="6" t="e">
        <f>NA()</f>
        <v>#N/A</v>
      </c>
      <c r="D4607" s="1" t="e">
        <f t="shared" si="75"/>
        <v>#N/A</v>
      </c>
      <c r="E4607" s="1" t="e">
        <f>(C4607-MAX(C$7:C4607))/MAX(C$7:C4607)</f>
        <v>#N/A</v>
      </c>
    </row>
    <row r="4608" spans="2:5">
      <c r="B4608" s="2" t="e">
        <f>NA()</f>
        <v>#N/A</v>
      </c>
      <c r="C4608" s="6" t="e">
        <f>NA()</f>
        <v>#N/A</v>
      </c>
      <c r="D4608" s="1" t="e">
        <f t="shared" si="75"/>
        <v>#N/A</v>
      </c>
      <c r="E4608" s="1" t="e">
        <f>(C4608-MAX(C$7:C4608))/MAX(C$7:C4608)</f>
        <v>#N/A</v>
      </c>
    </row>
    <row r="4609" spans="2:5">
      <c r="B4609" s="2" t="e">
        <f>NA()</f>
        <v>#N/A</v>
      </c>
      <c r="C4609" s="6" t="e">
        <f>NA()</f>
        <v>#N/A</v>
      </c>
      <c r="D4609" s="1" t="e">
        <f t="shared" si="75"/>
        <v>#N/A</v>
      </c>
      <c r="E4609" s="1" t="e">
        <f>(C4609-MAX(C$7:C4609))/MAX(C$7:C4609)</f>
        <v>#N/A</v>
      </c>
    </row>
    <row r="4610" spans="2:5">
      <c r="B4610" s="2" t="e">
        <f>NA()</f>
        <v>#N/A</v>
      </c>
      <c r="C4610" s="6" t="e">
        <f>NA()</f>
        <v>#N/A</v>
      </c>
      <c r="D4610" s="1" t="e">
        <f t="shared" si="75"/>
        <v>#N/A</v>
      </c>
      <c r="E4610" s="1" t="e">
        <f>(C4610-MAX(C$7:C4610))/MAX(C$7:C4610)</f>
        <v>#N/A</v>
      </c>
    </row>
    <row r="4611" spans="2:5">
      <c r="B4611" s="2" t="e">
        <f>NA()</f>
        <v>#N/A</v>
      </c>
      <c r="C4611" s="6" t="e">
        <f>NA()</f>
        <v>#N/A</v>
      </c>
      <c r="D4611" s="1" t="e">
        <f t="shared" si="75"/>
        <v>#N/A</v>
      </c>
      <c r="E4611" s="1" t="e">
        <f>(C4611-MAX(C$7:C4611))/MAX(C$7:C4611)</f>
        <v>#N/A</v>
      </c>
    </row>
    <row r="4612" spans="2:5">
      <c r="B4612" s="2" t="e">
        <f>NA()</f>
        <v>#N/A</v>
      </c>
      <c r="C4612" s="6" t="e">
        <f>NA()</f>
        <v>#N/A</v>
      </c>
      <c r="D4612" s="1" t="e">
        <f t="shared" si="75"/>
        <v>#N/A</v>
      </c>
      <c r="E4612" s="1" t="e">
        <f>(C4612-MAX(C$7:C4612))/MAX(C$7:C4612)</f>
        <v>#N/A</v>
      </c>
    </row>
    <row r="4613" spans="2:5">
      <c r="B4613" s="2" t="e">
        <f>NA()</f>
        <v>#N/A</v>
      </c>
      <c r="C4613" s="6" t="e">
        <f>NA()</f>
        <v>#N/A</v>
      </c>
      <c r="D4613" s="1" t="e">
        <f t="shared" si="75"/>
        <v>#N/A</v>
      </c>
      <c r="E4613" s="1" t="e">
        <f>(C4613-MAX(C$7:C4613))/MAX(C$7:C4613)</f>
        <v>#N/A</v>
      </c>
    </row>
    <row r="4614" spans="2:5">
      <c r="B4614" s="2" t="e">
        <f>NA()</f>
        <v>#N/A</v>
      </c>
      <c r="C4614" s="6" t="e">
        <f>NA()</f>
        <v>#N/A</v>
      </c>
      <c r="D4614" s="1" t="e">
        <f t="shared" si="75"/>
        <v>#N/A</v>
      </c>
      <c r="E4614" s="1" t="e">
        <f>(C4614-MAX(C$7:C4614))/MAX(C$7:C4614)</f>
        <v>#N/A</v>
      </c>
    </row>
    <row r="4615" spans="2:5">
      <c r="B4615" s="2" t="e">
        <f>NA()</f>
        <v>#N/A</v>
      </c>
      <c r="C4615" s="6" t="e">
        <f>NA()</f>
        <v>#N/A</v>
      </c>
      <c r="D4615" s="1" t="e">
        <f t="shared" si="75"/>
        <v>#N/A</v>
      </c>
      <c r="E4615" s="1" t="e">
        <f>(C4615-MAX(C$7:C4615))/MAX(C$7:C4615)</f>
        <v>#N/A</v>
      </c>
    </row>
    <row r="4616" spans="2:5">
      <c r="B4616" s="2" t="e">
        <f>NA()</f>
        <v>#N/A</v>
      </c>
      <c r="C4616" s="6" t="e">
        <f>NA()</f>
        <v>#N/A</v>
      </c>
      <c r="D4616" s="1" t="e">
        <f t="shared" si="75"/>
        <v>#N/A</v>
      </c>
      <c r="E4616" s="1" t="e">
        <f>(C4616-MAX(C$7:C4616))/MAX(C$7:C4616)</f>
        <v>#N/A</v>
      </c>
    </row>
    <row r="4617" spans="2:5">
      <c r="B4617" s="2" t="e">
        <f>NA()</f>
        <v>#N/A</v>
      </c>
      <c r="C4617" s="6" t="e">
        <f>NA()</f>
        <v>#N/A</v>
      </c>
      <c r="D4617" s="1" t="e">
        <f t="shared" ref="D4617:D4680" si="76">C4617/C4616-1</f>
        <v>#N/A</v>
      </c>
      <c r="E4617" s="1" t="e">
        <f>(C4617-MAX(C$7:C4617))/MAX(C$7:C4617)</f>
        <v>#N/A</v>
      </c>
    </row>
    <row r="4618" spans="2:5">
      <c r="B4618" s="2" t="e">
        <f>NA()</f>
        <v>#N/A</v>
      </c>
      <c r="C4618" s="6" t="e">
        <f>NA()</f>
        <v>#N/A</v>
      </c>
      <c r="D4618" s="1" t="e">
        <f t="shared" si="76"/>
        <v>#N/A</v>
      </c>
      <c r="E4618" s="1" t="e">
        <f>(C4618-MAX(C$7:C4618))/MAX(C$7:C4618)</f>
        <v>#N/A</v>
      </c>
    </row>
    <row r="4619" spans="2:5">
      <c r="B4619" s="2" t="e">
        <f>NA()</f>
        <v>#N/A</v>
      </c>
      <c r="C4619" s="6" t="e">
        <f>NA()</f>
        <v>#N/A</v>
      </c>
      <c r="D4619" s="1" t="e">
        <f t="shared" si="76"/>
        <v>#N/A</v>
      </c>
      <c r="E4619" s="1" t="e">
        <f>(C4619-MAX(C$7:C4619))/MAX(C$7:C4619)</f>
        <v>#N/A</v>
      </c>
    </row>
    <row r="4620" spans="2:5">
      <c r="B4620" s="2" t="e">
        <f>NA()</f>
        <v>#N/A</v>
      </c>
      <c r="C4620" s="6" t="e">
        <f>NA()</f>
        <v>#N/A</v>
      </c>
      <c r="D4620" s="1" t="e">
        <f t="shared" si="76"/>
        <v>#N/A</v>
      </c>
      <c r="E4620" s="1" t="e">
        <f>(C4620-MAX(C$7:C4620))/MAX(C$7:C4620)</f>
        <v>#N/A</v>
      </c>
    </row>
    <row r="4621" spans="2:5">
      <c r="B4621" s="2" t="e">
        <f>NA()</f>
        <v>#N/A</v>
      </c>
      <c r="C4621" s="6" t="e">
        <f>NA()</f>
        <v>#N/A</v>
      </c>
      <c r="D4621" s="1" t="e">
        <f t="shared" si="76"/>
        <v>#N/A</v>
      </c>
      <c r="E4621" s="1" t="e">
        <f>(C4621-MAX(C$7:C4621))/MAX(C$7:C4621)</f>
        <v>#N/A</v>
      </c>
    </row>
    <row r="4622" spans="2:5">
      <c r="B4622" s="2" t="e">
        <f>NA()</f>
        <v>#N/A</v>
      </c>
      <c r="C4622" s="6" t="e">
        <f>NA()</f>
        <v>#N/A</v>
      </c>
      <c r="D4622" s="1" t="e">
        <f t="shared" si="76"/>
        <v>#N/A</v>
      </c>
      <c r="E4622" s="1" t="e">
        <f>(C4622-MAX(C$7:C4622))/MAX(C$7:C4622)</f>
        <v>#N/A</v>
      </c>
    </row>
    <row r="4623" spans="2:5">
      <c r="B4623" s="2" t="e">
        <f>NA()</f>
        <v>#N/A</v>
      </c>
      <c r="C4623" s="6" t="e">
        <f>NA()</f>
        <v>#N/A</v>
      </c>
      <c r="D4623" s="1" t="e">
        <f t="shared" si="76"/>
        <v>#N/A</v>
      </c>
      <c r="E4623" s="1" t="e">
        <f>(C4623-MAX(C$7:C4623))/MAX(C$7:C4623)</f>
        <v>#N/A</v>
      </c>
    </row>
    <row r="4624" spans="2:5">
      <c r="B4624" s="2" t="e">
        <f>NA()</f>
        <v>#N/A</v>
      </c>
      <c r="C4624" s="6" t="e">
        <f>NA()</f>
        <v>#N/A</v>
      </c>
      <c r="D4624" s="1" t="e">
        <f t="shared" si="76"/>
        <v>#N/A</v>
      </c>
      <c r="E4624" s="1" t="e">
        <f>(C4624-MAX(C$7:C4624))/MAX(C$7:C4624)</f>
        <v>#N/A</v>
      </c>
    </row>
    <row r="4625" spans="2:5">
      <c r="B4625" s="2" t="e">
        <f>NA()</f>
        <v>#N/A</v>
      </c>
      <c r="C4625" s="6" t="e">
        <f>NA()</f>
        <v>#N/A</v>
      </c>
      <c r="D4625" s="1" t="e">
        <f t="shared" si="76"/>
        <v>#N/A</v>
      </c>
      <c r="E4625" s="1" t="e">
        <f>(C4625-MAX(C$7:C4625))/MAX(C$7:C4625)</f>
        <v>#N/A</v>
      </c>
    </row>
    <row r="4626" spans="2:5">
      <c r="B4626" s="2" t="e">
        <f>NA()</f>
        <v>#N/A</v>
      </c>
      <c r="C4626" s="6" t="e">
        <f>NA()</f>
        <v>#N/A</v>
      </c>
      <c r="D4626" s="1" t="e">
        <f t="shared" si="76"/>
        <v>#N/A</v>
      </c>
      <c r="E4626" s="1" t="e">
        <f>(C4626-MAX(C$7:C4626))/MAX(C$7:C4626)</f>
        <v>#N/A</v>
      </c>
    </row>
    <row r="4627" spans="2:5">
      <c r="B4627" s="2" t="e">
        <f>NA()</f>
        <v>#N/A</v>
      </c>
      <c r="C4627" s="6" t="e">
        <f>NA()</f>
        <v>#N/A</v>
      </c>
      <c r="D4627" s="1" t="e">
        <f t="shared" si="76"/>
        <v>#N/A</v>
      </c>
      <c r="E4627" s="1" t="e">
        <f>(C4627-MAX(C$7:C4627))/MAX(C$7:C4627)</f>
        <v>#N/A</v>
      </c>
    </row>
    <row r="4628" spans="2:5">
      <c r="B4628" s="2" t="e">
        <f>NA()</f>
        <v>#N/A</v>
      </c>
      <c r="C4628" s="6" t="e">
        <f>NA()</f>
        <v>#N/A</v>
      </c>
      <c r="D4628" s="1" t="e">
        <f t="shared" si="76"/>
        <v>#N/A</v>
      </c>
      <c r="E4628" s="1" t="e">
        <f>(C4628-MAX(C$7:C4628))/MAX(C$7:C4628)</f>
        <v>#N/A</v>
      </c>
    </row>
    <row r="4629" spans="2:5">
      <c r="B4629" s="2" t="e">
        <f>NA()</f>
        <v>#N/A</v>
      </c>
      <c r="C4629" s="6" t="e">
        <f>NA()</f>
        <v>#N/A</v>
      </c>
      <c r="D4629" s="1" t="e">
        <f t="shared" si="76"/>
        <v>#N/A</v>
      </c>
      <c r="E4629" s="1" t="e">
        <f>(C4629-MAX(C$7:C4629))/MAX(C$7:C4629)</f>
        <v>#N/A</v>
      </c>
    </row>
    <row r="4630" spans="2:5">
      <c r="B4630" s="2" t="e">
        <f>NA()</f>
        <v>#N/A</v>
      </c>
      <c r="C4630" s="6" t="e">
        <f>NA()</f>
        <v>#N/A</v>
      </c>
      <c r="D4630" s="1" t="e">
        <f t="shared" si="76"/>
        <v>#N/A</v>
      </c>
      <c r="E4630" s="1" t="e">
        <f>(C4630-MAX(C$7:C4630))/MAX(C$7:C4630)</f>
        <v>#N/A</v>
      </c>
    </row>
    <row r="4631" spans="2:5">
      <c r="B4631" s="2" t="e">
        <f>NA()</f>
        <v>#N/A</v>
      </c>
      <c r="C4631" s="6" t="e">
        <f>NA()</f>
        <v>#N/A</v>
      </c>
      <c r="D4631" s="1" t="e">
        <f t="shared" si="76"/>
        <v>#N/A</v>
      </c>
      <c r="E4631" s="1" t="e">
        <f>(C4631-MAX(C$7:C4631))/MAX(C$7:C4631)</f>
        <v>#N/A</v>
      </c>
    </row>
    <row r="4632" spans="2:5">
      <c r="B4632" s="2" t="e">
        <f>NA()</f>
        <v>#N/A</v>
      </c>
      <c r="C4632" s="6" t="e">
        <f>NA()</f>
        <v>#N/A</v>
      </c>
      <c r="D4632" s="1" t="e">
        <f t="shared" si="76"/>
        <v>#N/A</v>
      </c>
      <c r="E4632" s="1" t="e">
        <f>(C4632-MAX(C$7:C4632))/MAX(C$7:C4632)</f>
        <v>#N/A</v>
      </c>
    </row>
    <row r="4633" spans="2:5">
      <c r="B4633" s="2" t="e">
        <f>NA()</f>
        <v>#N/A</v>
      </c>
      <c r="C4633" s="6" t="e">
        <f>NA()</f>
        <v>#N/A</v>
      </c>
      <c r="D4633" s="1" t="e">
        <f t="shared" si="76"/>
        <v>#N/A</v>
      </c>
      <c r="E4633" s="1" t="e">
        <f>(C4633-MAX(C$7:C4633))/MAX(C$7:C4633)</f>
        <v>#N/A</v>
      </c>
    </row>
    <row r="4634" spans="2:5">
      <c r="B4634" s="2" t="e">
        <f>NA()</f>
        <v>#N/A</v>
      </c>
      <c r="C4634" s="6" t="e">
        <f>NA()</f>
        <v>#N/A</v>
      </c>
      <c r="D4634" s="1" t="e">
        <f t="shared" si="76"/>
        <v>#N/A</v>
      </c>
      <c r="E4634" s="1" t="e">
        <f>(C4634-MAX(C$7:C4634))/MAX(C$7:C4634)</f>
        <v>#N/A</v>
      </c>
    </row>
    <row r="4635" spans="2:5">
      <c r="B4635" s="2" t="e">
        <f>NA()</f>
        <v>#N/A</v>
      </c>
      <c r="C4635" s="6" t="e">
        <f>NA()</f>
        <v>#N/A</v>
      </c>
      <c r="D4635" s="1" t="e">
        <f t="shared" si="76"/>
        <v>#N/A</v>
      </c>
      <c r="E4635" s="1" t="e">
        <f>(C4635-MAX(C$7:C4635))/MAX(C$7:C4635)</f>
        <v>#N/A</v>
      </c>
    </row>
    <row r="4636" spans="2:5">
      <c r="B4636" s="2" t="e">
        <f>NA()</f>
        <v>#N/A</v>
      </c>
      <c r="C4636" s="6" t="e">
        <f>NA()</f>
        <v>#N/A</v>
      </c>
      <c r="D4636" s="1" t="e">
        <f t="shared" si="76"/>
        <v>#N/A</v>
      </c>
      <c r="E4636" s="1" t="e">
        <f>(C4636-MAX(C$7:C4636))/MAX(C$7:C4636)</f>
        <v>#N/A</v>
      </c>
    </row>
    <row r="4637" spans="2:5">
      <c r="B4637" s="2" t="e">
        <f>NA()</f>
        <v>#N/A</v>
      </c>
      <c r="C4637" s="6" t="e">
        <f>NA()</f>
        <v>#N/A</v>
      </c>
      <c r="D4637" s="1" t="e">
        <f t="shared" si="76"/>
        <v>#N/A</v>
      </c>
      <c r="E4637" s="1" t="e">
        <f>(C4637-MAX(C$7:C4637))/MAX(C$7:C4637)</f>
        <v>#N/A</v>
      </c>
    </row>
    <row r="4638" spans="2:5">
      <c r="B4638" s="2" t="e">
        <f>NA()</f>
        <v>#N/A</v>
      </c>
      <c r="C4638" s="6" t="e">
        <f>NA()</f>
        <v>#N/A</v>
      </c>
      <c r="D4638" s="1" t="e">
        <f t="shared" si="76"/>
        <v>#N/A</v>
      </c>
      <c r="E4638" s="1" t="e">
        <f>(C4638-MAX(C$7:C4638))/MAX(C$7:C4638)</f>
        <v>#N/A</v>
      </c>
    </row>
    <row r="4639" spans="2:5">
      <c r="B4639" s="2" t="e">
        <f>NA()</f>
        <v>#N/A</v>
      </c>
      <c r="C4639" s="6" t="e">
        <f>NA()</f>
        <v>#N/A</v>
      </c>
      <c r="D4639" s="1" t="e">
        <f t="shared" si="76"/>
        <v>#N/A</v>
      </c>
      <c r="E4639" s="1" t="e">
        <f>(C4639-MAX(C$7:C4639))/MAX(C$7:C4639)</f>
        <v>#N/A</v>
      </c>
    </row>
    <row r="4640" spans="2:5">
      <c r="B4640" s="2" t="e">
        <f>NA()</f>
        <v>#N/A</v>
      </c>
      <c r="C4640" s="6" t="e">
        <f>NA()</f>
        <v>#N/A</v>
      </c>
      <c r="D4640" s="1" t="e">
        <f t="shared" si="76"/>
        <v>#N/A</v>
      </c>
      <c r="E4640" s="1" t="e">
        <f>(C4640-MAX(C$7:C4640))/MAX(C$7:C4640)</f>
        <v>#N/A</v>
      </c>
    </row>
    <row r="4641" spans="2:5">
      <c r="B4641" s="2" t="e">
        <f>NA()</f>
        <v>#N/A</v>
      </c>
      <c r="C4641" s="6" t="e">
        <f>NA()</f>
        <v>#N/A</v>
      </c>
      <c r="D4641" s="1" t="e">
        <f t="shared" si="76"/>
        <v>#N/A</v>
      </c>
      <c r="E4641" s="1" t="e">
        <f>(C4641-MAX(C$7:C4641))/MAX(C$7:C4641)</f>
        <v>#N/A</v>
      </c>
    </row>
    <row r="4642" spans="2:5">
      <c r="B4642" s="2" t="e">
        <f>NA()</f>
        <v>#N/A</v>
      </c>
      <c r="C4642" s="6" t="e">
        <f>NA()</f>
        <v>#N/A</v>
      </c>
      <c r="D4642" s="1" t="e">
        <f t="shared" si="76"/>
        <v>#N/A</v>
      </c>
      <c r="E4642" s="1" t="e">
        <f>(C4642-MAX(C$7:C4642))/MAX(C$7:C4642)</f>
        <v>#N/A</v>
      </c>
    </row>
    <row r="4643" spans="2:5">
      <c r="B4643" s="2" t="e">
        <f>NA()</f>
        <v>#N/A</v>
      </c>
      <c r="C4643" s="6" t="e">
        <f>NA()</f>
        <v>#N/A</v>
      </c>
      <c r="D4643" s="1" t="e">
        <f t="shared" si="76"/>
        <v>#N/A</v>
      </c>
      <c r="E4643" s="1" t="e">
        <f>(C4643-MAX(C$7:C4643))/MAX(C$7:C4643)</f>
        <v>#N/A</v>
      </c>
    </row>
    <row r="4644" spans="2:5">
      <c r="B4644" s="2" t="e">
        <f>NA()</f>
        <v>#N/A</v>
      </c>
      <c r="C4644" s="6" t="e">
        <f>NA()</f>
        <v>#N/A</v>
      </c>
      <c r="D4644" s="1" t="e">
        <f t="shared" si="76"/>
        <v>#N/A</v>
      </c>
      <c r="E4644" s="1" t="e">
        <f>(C4644-MAX(C$7:C4644))/MAX(C$7:C4644)</f>
        <v>#N/A</v>
      </c>
    </row>
    <row r="4645" spans="2:5">
      <c r="B4645" s="2" t="e">
        <f>NA()</f>
        <v>#N/A</v>
      </c>
      <c r="C4645" s="6" t="e">
        <f>NA()</f>
        <v>#N/A</v>
      </c>
      <c r="D4645" s="1" t="e">
        <f t="shared" si="76"/>
        <v>#N/A</v>
      </c>
      <c r="E4645" s="1" t="e">
        <f>(C4645-MAX(C$7:C4645))/MAX(C$7:C4645)</f>
        <v>#N/A</v>
      </c>
    </row>
    <row r="4646" spans="2:5">
      <c r="B4646" s="2" t="e">
        <f>NA()</f>
        <v>#N/A</v>
      </c>
      <c r="C4646" s="6" t="e">
        <f>NA()</f>
        <v>#N/A</v>
      </c>
      <c r="D4646" s="1" t="e">
        <f t="shared" si="76"/>
        <v>#N/A</v>
      </c>
      <c r="E4646" s="1" t="e">
        <f>(C4646-MAX(C$7:C4646))/MAX(C$7:C4646)</f>
        <v>#N/A</v>
      </c>
    </row>
    <row r="4647" spans="2:5">
      <c r="B4647" s="2" t="e">
        <f>NA()</f>
        <v>#N/A</v>
      </c>
      <c r="C4647" s="6" t="e">
        <f>NA()</f>
        <v>#N/A</v>
      </c>
      <c r="D4647" s="1" t="e">
        <f t="shared" si="76"/>
        <v>#N/A</v>
      </c>
      <c r="E4647" s="1" t="e">
        <f>(C4647-MAX(C$7:C4647))/MAX(C$7:C4647)</f>
        <v>#N/A</v>
      </c>
    </row>
    <row r="4648" spans="2:5">
      <c r="B4648" s="2" t="e">
        <f>NA()</f>
        <v>#N/A</v>
      </c>
      <c r="C4648" s="6" t="e">
        <f>NA()</f>
        <v>#N/A</v>
      </c>
      <c r="D4648" s="1" t="e">
        <f t="shared" si="76"/>
        <v>#N/A</v>
      </c>
      <c r="E4648" s="1" t="e">
        <f>(C4648-MAX(C$7:C4648))/MAX(C$7:C4648)</f>
        <v>#N/A</v>
      </c>
    </row>
    <row r="4649" spans="2:5">
      <c r="B4649" s="2" t="e">
        <f>NA()</f>
        <v>#N/A</v>
      </c>
      <c r="C4649" s="6" t="e">
        <f>NA()</f>
        <v>#N/A</v>
      </c>
      <c r="D4649" s="1" t="e">
        <f t="shared" si="76"/>
        <v>#N/A</v>
      </c>
      <c r="E4649" s="1" t="e">
        <f>(C4649-MAX(C$7:C4649))/MAX(C$7:C4649)</f>
        <v>#N/A</v>
      </c>
    </row>
    <row r="4650" spans="2:5">
      <c r="B4650" s="2" t="e">
        <f>NA()</f>
        <v>#N/A</v>
      </c>
      <c r="C4650" s="6" t="e">
        <f>NA()</f>
        <v>#N/A</v>
      </c>
      <c r="D4650" s="1" t="e">
        <f t="shared" si="76"/>
        <v>#N/A</v>
      </c>
      <c r="E4650" s="1" t="e">
        <f>(C4650-MAX(C$7:C4650))/MAX(C$7:C4650)</f>
        <v>#N/A</v>
      </c>
    </row>
    <row r="4651" spans="2:5">
      <c r="B4651" s="2" t="e">
        <f>NA()</f>
        <v>#N/A</v>
      </c>
      <c r="C4651" s="6" t="e">
        <f>NA()</f>
        <v>#N/A</v>
      </c>
      <c r="D4651" s="1" t="e">
        <f t="shared" si="76"/>
        <v>#N/A</v>
      </c>
      <c r="E4651" s="1" t="e">
        <f>(C4651-MAX(C$7:C4651))/MAX(C$7:C4651)</f>
        <v>#N/A</v>
      </c>
    </row>
    <row r="4652" spans="2:5">
      <c r="B4652" s="2" t="e">
        <f>NA()</f>
        <v>#N/A</v>
      </c>
      <c r="C4652" s="6" t="e">
        <f>NA()</f>
        <v>#N/A</v>
      </c>
      <c r="D4652" s="1" t="e">
        <f t="shared" si="76"/>
        <v>#N/A</v>
      </c>
      <c r="E4652" s="1" t="e">
        <f>(C4652-MAX(C$7:C4652))/MAX(C$7:C4652)</f>
        <v>#N/A</v>
      </c>
    </row>
    <row r="4653" spans="2:5">
      <c r="B4653" s="2" t="e">
        <f>NA()</f>
        <v>#N/A</v>
      </c>
      <c r="C4653" s="6" t="e">
        <f>NA()</f>
        <v>#N/A</v>
      </c>
      <c r="D4653" s="1" t="e">
        <f t="shared" si="76"/>
        <v>#N/A</v>
      </c>
      <c r="E4653" s="1" t="e">
        <f>(C4653-MAX(C$7:C4653))/MAX(C$7:C4653)</f>
        <v>#N/A</v>
      </c>
    </row>
    <row r="4654" spans="2:5">
      <c r="B4654" s="2" t="e">
        <f>NA()</f>
        <v>#N/A</v>
      </c>
      <c r="C4654" s="6" t="e">
        <f>NA()</f>
        <v>#N/A</v>
      </c>
      <c r="D4654" s="1" t="e">
        <f t="shared" si="76"/>
        <v>#N/A</v>
      </c>
      <c r="E4654" s="1" t="e">
        <f>(C4654-MAX(C$7:C4654))/MAX(C$7:C4654)</f>
        <v>#N/A</v>
      </c>
    </row>
    <row r="4655" spans="2:5">
      <c r="B4655" s="2" t="e">
        <f>NA()</f>
        <v>#N/A</v>
      </c>
      <c r="C4655" s="6" t="e">
        <f>NA()</f>
        <v>#N/A</v>
      </c>
      <c r="D4655" s="1" t="e">
        <f t="shared" si="76"/>
        <v>#N/A</v>
      </c>
      <c r="E4655" s="1" t="e">
        <f>(C4655-MAX(C$7:C4655))/MAX(C$7:C4655)</f>
        <v>#N/A</v>
      </c>
    </row>
    <row r="4656" spans="2:5">
      <c r="B4656" s="2" t="e">
        <f>NA()</f>
        <v>#N/A</v>
      </c>
      <c r="C4656" s="6" t="e">
        <f>NA()</f>
        <v>#N/A</v>
      </c>
      <c r="D4656" s="1" t="e">
        <f t="shared" si="76"/>
        <v>#N/A</v>
      </c>
      <c r="E4656" s="1" t="e">
        <f>(C4656-MAX(C$7:C4656))/MAX(C$7:C4656)</f>
        <v>#N/A</v>
      </c>
    </row>
    <row r="4657" spans="2:5">
      <c r="B4657" s="2" t="e">
        <f>NA()</f>
        <v>#N/A</v>
      </c>
      <c r="C4657" s="6" t="e">
        <f>NA()</f>
        <v>#N/A</v>
      </c>
      <c r="D4657" s="1" t="e">
        <f t="shared" si="76"/>
        <v>#N/A</v>
      </c>
      <c r="E4657" s="1" t="e">
        <f>(C4657-MAX(C$7:C4657))/MAX(C$7:C4657)</f>
        <v>#N/A</v>
      </c>
    </row>
    <row r="4658" spans="2:5">
      <c r="B4658" s="2" t="e">
        <f>NA()</f>
        <v>#N/A</v>
      </c>
      <c r="C4658" s="6" t="e">
        <f>NA()</f>
        <v>#N/A</v>
      </c>
      <c r="D4658" s="1" t="e">
        <f t="shared" si="76"/>
        <v>#N/A</v>
      </c>
      <c r="E4658" s="1" t="e">
        <f>(C4658-MAX(C$7:C4658))/MAX(C$7:C4658)</f>
        <v>#N/A</v>
      </c>
    </row>
    <row r="4659" spans="2:5">
      <c r="B4659" s="2" t="e">
        <f>NA()</f>
        <v>#N/A</v>
      </c>
      <c r="C4659" s="6" t="e">
        <f>NA()</f>
        <v>#N/A</v>
      </c>
      <c r="D4659" s="1" t="e">
        <f t="shared" si="76"/>
        <v>#N/A</v>
      </c>
      <c r="E4659" s="1" t="e">
        <f>(C4659-MAX(C$7:C4659))/MAX(C$7:C4659)</f>
        <v>#N/A</v>
      </c>
    </row>
    <row r="4660" spans="2:5">
      <c r="B4660" s="2" t="e">
        <f>NA()</f>
        <v>#N/A</v>
      </c>
      <c r="C4660" s="6" t="e">
        <f>NA()</f>
        <v>#N/A</v>
      </c>
      <c r="D4660" s="1" t="e">
        <f t="shared" si="76"/>
        <v>#N/A</v>
      </c>
      <c r="E4660" s="1" t="e">
        <f>(C4660-MAX(C$7:C4660))/MAX(C$7:C4660)</f>
        <v>#N/A</v>
      </c>
    </row>
    <row r="4661" spans="2:5">
      <c r="B4661" s="2" t="e">
        <f>NA()</f>
        <v>#N/A</v>
      </c>
      <c r="C4661" s="6" t="e">
        <f>NA()</f>
        <v>#N/A</v>
      </c>
      <c r="D4661" s="1" t="e">
        <f t="shared" si="76"/>
        <v>#N/A</v>
      </c>
      <c r="E4661" s="1" t="e">
        <f>(C4661-MAX(C$7:C4661))/MAX(C$7:C4661)</f>
        <v>#N/A</v>
      </c>
    </row>
    <row r="4662" spans="2:5">
      <c r="B4662" s="2" t="e">
        <f>NA()</f>
        <v>#N/A</v>
      </c>
      <c r="C4662" s="6" t="e">
        <f>NA()</f>
        <v>#N/A</v>
      </c>
      <c r="D4662" s="1" t="e">
        <f t="shared" si="76"/>
        <v>#N/A</v>
      </c>
      <c r="E4662" s="1" t="e">
        <f>(C4662-MAX(C$7:C4662))/MAX(C$7:C4662)</f>
        <v>#N/A</v>
      </c>
    </row>
    <row r="4663" spans="2:5">
      <c r="B4663" s="2" t="e">
        <f>NA()</f>
        <v>#N/A</v>
      </c>
      <c r="C4663" s="6" t="e">
        <f>NA()</f>
        <v>#N/A</v>
      </c>
      <c r="D4663" s="1" t="e">
        <f t="shared" si="76"/>
        <v>#N/A</v>
      </c>
      <c r="E4663" s="1" t="e">
        <f>(C4663-MAX(C$7:C4663))/MAX(C$7:C4663)</f>
        <v>#N/A</v>
      </c>
    </row>
    <row r="4664" spans="2:5">
      <c r="B4664" s="2" t="e">
        <f>NA()</f>
        <v>#N/A</v>
      </c>
      <c r="C4664" s="6" t="e">
        <f>NA()</f>
        <v>#N/A</v>
      </c>
      <c r="D4664" s="1" t="e">
        <f t="shared" si="76"/>
        <v>#N/A</v>
      </c>
      <c r="E4664" s="1" t="e">
        <f>(C4664-MAX(C$7:C4664))/MAX(C$7:C4664)</f>
        <v>#N/A</v>
      </c>
    </row>
    <row r="4665" spans="2:5">
      <c r="B4665" s="2" t="e">
        <f>NA()</f>
        <v>#N/A</v>
      </c>
      <c r="C4665" s="6" t="e">
        <f>NA()</f>
        <v>#N/A</v>
      </c>
      <c r="D4665" s="1" t="e">
        <f t="shared" si="76"/>
        <v>#N/A</v>
      </c>
      <c r="E4665" s="1" t="e">
        <f>(C4665-MAX(C$7:C4665))/MAX(C$7:C4665)</f>
        <v>#N/A</v>
      </c>
    </row>
    <row r="4666" spans="2:5">
      <c r="B4666" s="2" t="e">
        <f>NA()</f>
        <v>#N/A</v>
      </c>
      <c r="C4666" s="6" t="e">
        <f>NA()</f>
        <v>#N/A</v>
      </c>
      <c r="D4666" s="1" t="e">
        <f t="shared" si="76"/>
        <v>#N/A</v>
      </c>
      <c r="E4666" s="1" t="e">
        <f>(C4666-MAX(C$7:C4666))/MAX(C$7:C4666)</f>
        <v>#N/A</v>
      </c>
    </row>
    <row r="4667" spans="2:5">
      <c r="B4667" s="2" t="e">
        <f>NA()</f>
        <v>#N/A</v>
      </c>
      <c r="C4667" s="6" t="e">
        <f>NA()</f>
        <v>#N/A</v>
      </c>
      <c r="D4667" s="1" t="e">
        <f t="shared" si="76"/>
        <v>#N/A</v>
      </c>
      <c r="E4667" s="1" t="e">
        <f>(C4667-MAX(C$7:C4667))/MAX(C$7:C4667)</f>
        <v>#N/A</v>
      </c>
    </row>
    <row r="4668" spans="2:5">
      <c r="B4668" s="2" t="e">
        <f>NA()</f>
        <v>#N/A</v>
      </c>
      <c r="C4668" s="6" t="e">
        <f>NA()</f>
        <v>#N/A</v>
      </c>
      <c r="D4668" s="1" t="e">
        <f t="shared" si="76"/>
        <v>#N/A</v>
      </c>
      <c r="E4668" s="1" t="e">
        <f>(C4668-MAX(C$7:C4668))/MAX(C$7:C4668)</f>
        <v>#N/A</v>
      </c>
    </row>
    <row r="4669" spans="2:5">
      <c r="B4669" s="2" t="e">
        <f>NA()</f>
        <v>#N/A</v>
      </c>
      <c r="C4669" s="6" t="e">
        <f>NA()</f>
        <v>#N/A</v>
      </c>
      <c r="D4669" s="1" t="e">
        <f t="shared" si="76"/>
        <v>#N/A</v>
      </c>
      <c r="E4669" s="1" t="e">
        <f>(C4669-MAX(C$7:C4669))/MAX(C$7:C4669)</f>
        <v>#N/A</v>
      </c>
    </row>
    <row r="4670" spans="2:5">
      <c r="B4670" s="2" t="e">
        <f>NA()</f>
        <v>#N/A</v>
      </c>
      <c r="C4670" s="6" t="e">
        <f>NA()</f>
        <v>#N/A</v>
      </c>
      <c r="D4670" s="1" t="e">
        <f t="shared" si="76"/>
        <v>#N/A</v>
      </c>
      <c r="E4670" s="1" t="e">
        <f>(C4670-MAX(C$7:C4670))/MAX(C$7:C4670)</f>
        <v>#N/A</v>
      </c>
    </row>
    <row r="4671" spans="2:5">
      <c r="B4671" s="2" t="e">
        <f>NA()</f>
        <v>#N/A</v>
      </c>
      <c r="C4671" s="6" t="e">
        <f>NA()</f>
        <v>#N/A</v>
      </c>
      <c r="D4671" s="1" t="e">
        <f t="shared" si="76"/>
        <v>#N/A</v>
      </c>
      <c r="E4671" s="1" t="e">
        <f>(C4671-MAX(C$7:C4671))/MAX(C$7:C4671)</f>
        <v>#N/A</v>
      </c>
    </row>
    <row r="4672" spans="2:5">
      <c r="B4672" s="2" t="e">
        <f>NA()</f>
        <v>#N/A</v>
      </c>
      <c r="C4672" s="6" t="e">
        <f>NA()</f>
        <v>#N/A</v>
      </c>
      <c r="D4672" s="1" t="e">
        <f t="shared" si="76"/>
        <v>#N/A</v>
      </c>
      <c r="E4672" s="1" t="e">
        <f>(C4672-MAX(C$7:C4672))/MAX(C$7:C4672)</f>
        <v>#N/A</v>
      </c>
    </row>
    <row r="4673" spans="2:5">
      <c r="B4673" s="2" t="e">
        <f>NA()</f>
        <v>#N/A</v>
      </c>
      <c r="C4673" s="6" t="e">
        <f>NA()</f>
        <v>#N/A</v>
      </c>
      <c r="D4673" s="1" t="e">
        <f t="shared" si="76"/>
        <v>#N/A</v>
      </c>
      <c r="E4673" s="1" t="e">
        <f>(C4673-MAX(C$7:C4673))/MAX(C$7:C4673)</f>
        <v>#N/A</v>
      </c>
    </row>
    <row r="4674" spans="2:5">
      <c r="B4674" s="2" t="e">
        <f>NA()</f>
        <v>#N/A</v>
      </c>
      <c r="C4674" s="6" t="e">
        <f>NA()</f>
        <v>#N/A</v>
      </c>
      <c r="D4674" s="1" t="e">
        <f t="shared" si="76"/>
        <v>#N/A</v>
      </c>
      <c r="E4674" s="1" t="e">
        <f>(C4674-MAX(C$7:C4674))/MAX(C$7:C4674)</f>
        <v>#N/A</v>
      </c>
    </row>
    <row r="4675" spans="2:5">
      <c r="B4675" s="2" t="e">
        <f>NA()</f>
        <v>#N/A</v>
      </c>
      <c r="C4675" s="6" t="e">
        <f>NA()</f>
        <v>#N/A</v>
      </c>
      <c r="D4675" s="1" t="e">
        <f t="shared" si="76"/>
        <v>#N/A</v>
      </c>
      <c r="E4675" s="1" t="e">
        <f>(C4675-MAX(C$7:C4675))/MAX(C$7:C4675)</f>
        <v>#N/A</v>
      </c>
    </row>
    <row r="4676" spans="2:5">
      <c r="B4676" s="2" t="e">
        <f>NA()</f>
        <v>#N/A</v>
      </c>
      <c r="C4676" s="6" t="e">
        <f>NA()</f>
        <v>#N/A</v>
      </c>
      <c r="D4676" s="1" t="e">
        <f t="shared" si="76"/>
        <v>#N/A</v>
      </c>
      <c r="E4676" s="1" t="e">
        <f>(C4676-MAX(C$7:C4676))/MAX(C$7:C4676)</f>
        <v>#N/A</v>
      </c>
    </row>
    <row r="4677" spans="2:5">
      <c r="B4677" s="2" t="e">
        <f>NA()</f>
        <v>#N/A</v>
      </c>
      <c r="C4677" s="6" t="e">
        <f>NA()</f>
        <v>#N/A</v>
      </c>
      <c r="D4677" s="1" t="e">
        <f t="shared" si="76"/>
        <v>#N/A</v>
      </c>
      <c r="E4677" s="1" t="e">
        <f>(C4677-MAX(C$7:C4677))/MAX(C$7:C4677)</f>
        <v>#N/A</v>
      </c>
    </row>
    <row r="4678" spans="2:5">
      <c r="B4678" s="2" t="e">
        <f>NA()</f>
        <v>#N/A</v>
      </c>
      <c r="C4678" s="6" t="e">
        <f>NA()</f>
        <v>#N/A</v>
      </c>
      <c r="D4678" s="1" t="e">
        <f t="shared" si="76"/>
        <v>#N/A</v>
      </c>
      <c r="E4678" s="1" t="e">
        <f>(C4678-MAX(C$7:C4678))/MAX(C$7:C4678)</f>
        <v>#N/A</v>
      </c>
    </row>
    <row r="4679" spans="2:5">
      <c r="B4679" s="2" t="e">
        <f>NA()</f>
        <v>#N/A</v>
      </c>
      <c r="C4679" s="6" t="e">
        <f>NA()</f>
        <v>#N/A</v>
      </c>
      <c r="D4679" s="1" t="e">
        <f t="shared" si="76"/>
        <v>#N/A</v>
      </c>
      <c r="E4679" s="1" t="e">
        <f>(C4679-MAX(C$7:C4679))/MAX(C$7:C4679)</f>
        <v>#N/A</v>
      </c>
    </row>
    <row r="4680" spans="2:5">
      <c r="B4680" s="2" t="e">
        <f>NA()</f>
        <v>#N/A</v>
      </c>
      <c r="C4680" s="6" t="e">
        <f>NA()</f>
        <v>#N/A</v>
      </c>
      <c r="D4680" s="1" t="e">
        <f t="shared" si="76"/>
        <v>#N/A</v>
      </c>
      <c r="E4680" s="1" t="e">
        <f>(C4680-MAX(C$7:C4680))/MAX(C$7:C4680)</f>
        <v>#N/A</v>
      </c>
    </row>
    <row r="4681" spans="2:5">
      <c r="B4681" s="2" t="e">
        <f>NA()</f>
        <v>#N/A</v>
      </c>
      <c r="C4681" s="6" t="e">
        <f>NA()</f>
        <v>#N/A</v>
      </c>
      <c r="D4681" s="1" t="e">
        <f t="shared" ref="D4681:D4744" si="77">C4681/C4680-1</f>
        <v>#N/A</v>
      </c>
      <c r="E4681" s="1" t="e">
        <f>(C4681-MAX(C$7:C4681))/MAX(C$7:C4681)</f>
        <v>#N/A</v>
      </c>
    </row>
    <row r="4682" spans="2:5">
      <c r="B4682" s="2" t="e">
        <f>NA()</f>
        <v>#N/A</v>
      </c>
      <c r="C4682" s="6" t="e">
        <f>NA()</f>
        <v>#N/A</v>
      </c>
      <c r="D4682" s="1" t="e">
        <f t="shared" si="77"/>
        <v>#N/A</v>
      </c>
      <c r="E4682" s="1" t="e">
        <f>(C4682-MAX(C$7:C4682))/MAX(C$7:C4682)</f>
        <v>#N/A</v>
      </c>
    </row>
    <row r="4683" spans="2:5">
      <c r="B4683" s="2" t="e">
        <f>NA()</f>
        <v>#N/A</v>
      </c>
      <c r="C4683" s="6" t="e">
        <f>NA()</f>
        <v>#N/A</v>
      </c>
      <c r="D4683" s="1" t="e">
        <f t="shared" si="77"/>
        <v>#N/A</v>
      </c>
      <c r="E4683" s="1" t="e">
        <f>(C4683-MAX(C$7:C4683))/MAX(C$7:C4683)</f>
        <v>#N/A</v>
      </c>
    </row>
    <row r="4684" spans="2:5">
      <c r="B4684" s="2" t="e">
        <f>NA()</f>
        <v>#N/A</v>
      </c>
      <c r="C4684" s="6" t="e">
        <f>NA()</f>
        <v>#N/A</v>
      </c>
      <c r="D4684" s="1" t="e">
        <f t="shared" si="77"/>
        <v>#N/A</v>
      </c>
      <c r="E4684" s="1" t="e">
        <f>(C4684-MAX(C$7:C4684))/MAX(C$7:C4684)</f>
        <v>#N/A</v>
      </c>
    </row>
    <row r="4685" spans="2:5">
      <c r="B4685" s="2" t="e">
        <f>NA()</f>
        <v>#N/A</v>
      </c>
      <c r="C4685" s="6" t="e">
        <f>NA()</f>
        <v>#N/A</v>
      </c>
      <c r="D4685" s="1" t="e">
        <f t="shared" si="77"/>
        <v>#N/A</v>
      </c>
      <c r="E4685" s="1" t="e">
        <f>(C4685-MAX(C$7:C4685))/MAX(C$7:C4685)</f>
        <v>#N/A</v>
      </c>
    </row>
    <row r="4686" spans="2:5">
      <c r="B4686" s="2" t="e">
        <f>NA()</f>
        <v>#N/A</v>
      </c>
      <c r="C4686" s="6" t="e">
        <f>NA()</f>
        <v>#N/A</v>
      </c>
      <c r="D4686" s="1" t="e">
        <f t="shared" si="77"/>
        <v>#N/A</v>
      </c>
      <c r="E4686" s="1" t="e">
        <f>(C4686-MAX(C$7:C4686))/MAX(C$7:C4686)</f>
        <v>#N/A</v>
      </c>
    </row>
    <row r="4687" spans="2:5">
      <c r="B4687" s="2" t="e">
        <f>NA()</f>
        <v>#N/A</v>
      </c>
      <c r="C4687" s="6" t="e">
        <f>NA()</f>
        <v>#N/A</v>
      </c>
      <c r="D4687" s="1" t="e">
        <f t="shared" si="77"/>
        <v>#N/A</v>
      </c>
      <c r="E4687" s="1" t="e">
        <f>(C4687-MAX(C$7:C4687))/MAX(C$7:C4687)</f>
        <v>#N/A</v>
      </c>
    </row>
    <row r="4688" spans="2:5">
      <c r="B4688" s="2" t="e">
        <f>NA()</f>
        <v>#N/A</v>
      </c>
      <c r="C4688" s="6" t="e">
        <f>NA()</f>
        <v>#N/A</v>
      </c>
      <c r="D4688" s="1" t="e">
        <f t="shared" si="77"/>
        <v>#N/A</v>
      </c>
      <c r="E4688" s="1" t="e">
        <f>(C4688-MAX(C$7:C4688))/MAX(C$7:C4688)</f>
        <v>#N/A</v>
      </c>
    </row>
    <row r="4689" spans="2:5">
      <c r="B4689" s="2" t="e">
        <f>NA()</f>
        <v>#N/A</v>
      </c>
      <c r="C4689" s="6" t="e">
        <f>NA()</f>
        <v>#N/A</v>
      </c>
      <c r="D4689" s="1" t="e">
        <f t="shared" si="77"/>
        <v>#N/A</v>
      </c>
      <c r="E4689" s="1" t="e">
        <f>(C4689-MAX(C$7:C4689))/MAX(C$7:C4689)</f>
        <v>#N/A</v>
      </c>
    </row>
    <row r="4690" spans="2:5">
      <c r="B4690" s="2" t="e">
        <f>NA()</f>
        <v>#N/A</v>
      </c>
      <c r="C4690" s="6" t="e">
        <f>NA()</f>
        <v>#N/A</v>
      </c>
      <c r="D4690" s="1" t="e">
        <f t="shared" si="77"/>
        <v>#N/A</v>
      </c>
      <c r="E4690" s="1" t="e">
        <f>(C4690-MAX(C$7:C4690))/MAX(C$7:C4690)</f>
        <v>#N/A</v>
      </c>
    </row>
    <row r="4691" spans="2:5">
      <c r="B4691" s="2" t="e">
        <f>NA()</f>
        <v>#N/A</v>
      </c>
      <c r="C4691" s="6" t="e">
        <f>NA()</f>
        <v>#N/A</v>
      </c>
      <c r="D4691" s="1" t="e">
        <f t="shared" si="77"/>
        <v>#N/A</v>
      </c>
      <c r="E4691" s="1" t="e">
        <f>(C4691-MAX(C$7:C4691))/MAX(C$7:C4691)</f>
        <v>#N/A</v>
      </c>
    </row>
    <row r="4692" spans="2:5">
      <c r="B4692" s="2" t="e">
        <f>NA()</f>
        <v>#N/A</v>
      </c>
      <c r="C4692" s="6" t="e">
        <f>NA()</f>
        <v>#N/A</v>
      </c>
      <c r="D4692" s="1" t="e">
        <f t="shared" si="77"/>
        <v>#N/A</v>
      </c>
      <c r="E4692" s="1" t="e">
        <f>(C4692-MAX(C$7:C4692))/MAX(C$7:C4692)</f>
        <v>#N/A</v>
      </c>
    </row>
    <row r="4693" spans="2:5">
      <c r="B4693" s="2" t="e">
        <f>NA()</f>
        <v>#N/A</v>
      </c>
      <c r="C4693" s="6" t="e">
        <f>NA()</f>
        <v>#N/A</v>
      </c>
      <c r="D4693" s="1" t="e">
        <f t="shared" si="77"/>
        <v>#N/A</v>
      </c>
      <c r="E4693" s="1" t="e">
        <f>(C4693-MAX(C$7:C4693))/MAX(C$7:C4693)</f>
        <v>#N/A</v>
      </c>
    </row>
    <row r="4694" spans="2:5">
      <c r="B4694" s="2" t="e">
        <f>NA()</f>
        <v>#N/A</v>
      </c>
      <c r="C4694" s="6" t="e">
        <f>NA()</f>
        <v>#N/A</v>
      </c>
      <c r="D4694" s="1" t="e">
        <f t="shared" si="77"/>
        <v>#N/A</v>
      </c>
      <c r="E4694" s="1" t="e">
        <f>(C4694-MAX(C$7:C4694))/MAX(C$7:C4694)</f>
        <v>#N/A</v>
      </c>
    </row>
    <row r="4695" spans="2:5">
      <c r="B4695" s="2" t="e">
        <f>NA()</f>
        <v>#N/A</v>
      </c>
      <c r="C4695" s="6" t="e">
        <f>NA()</f>
        <v>#N/A</v>
      </c>
      <c r="D4695" s="1" t="e">
        <f t="shared" si="77"/>
        <v>#N/A</v>
      </c>
      <c r="E4695" s="1" t="e">
        <f>(C4695-MAX(C$7:C4695))/MAX(C$7:C4695)</f>
        <v>#N/A</v>
      </c>
    </row>
    <row r="4696" spans="2:5">
      <c r="B4696" s="2" t="e">
        <f>NA()</f>
        <v>#N/A</v>
      </c>
      <c r="C4696" s="6" t="e">
        <f>NA()</f>
        <v>#N/A</v>
      </c>
      <c r="D4696" s="1" t="e">
        <f t="shared" si="77"/>
        <v>#N/A</v>
      </c>
      <c r="E4696" s="1" t="e">
        <f>(C4696-MAX(C$7:C4696))/MAX(C$7:C4696)</f>
        <v>#N/A</v>
      </c>
    </row>
    <row r="4697" spans="2:5">
      <c r="B4697" s="2" t="e">
        <f>NA()</f>
        <v>#N/A</v>
      </c>
      <c r="C4697" s="6" t="e">
        <f>NA()</f>
        <v>#N/A</v>
      </c>
      <c r="D4697" s="1" t="e">
        <f t="shared" si="77"/>
        <v>#N/A</v>
      </c>
      <c r="E4697" s="1" t="e">
        <f>(C4697-MAX(C$7:C4697))/MAX(C$7:C4697)</f>
        <v>#N/A</v>
      </c>
    </row>
    <row r="4698" spans="2:5">
      <c r="B4698" s="2" t="e">
        <f>NA()</f>
        <v>#N/A</v>
      </c>
      <c r="C4698" s="6" t="e">
        <f>NA()</f>
        <v>#N/A</v>
      </c>
      <c r="D4698" s="1" t="e">
        <f t="shared" si="77"/>
        <v>#N/A</v>
      </c>
      <c r="E4698" s="1" t="e">
        <f>(C4698-MAX(C$7:C4698))/MAX(C$7:C4698)</f>
        <v>#N/A</v>
      </c>
    </row>
    <row r="4699" spans="2:5">
      <c r="B4699" s="2" t="e">
        <f>NA()</f>
        <v>#N/A</v>
      </c>
      <c r="C4699" s="6" t="e">
        <f>NA()</f>
        <v>#N/A</v>
      </c>
      <c r="D4699" s="1" t="e">
        <f t="shared" si="77"/>
        <v>#N/A</v>
      </c>
      <c r="E4699" s="1" t="e">
        <f>(C4699-MAX(C$7:C4699))/MAX(C$7:C4699)</f>
        <v>#N/A</v>
      </c>
    </row>
    <row r="4700" spans="2:5">
      <c r="B4700" s="2" t="e">
        <f>NA()</f>
        <v>#N/A</v>
      </c>
      <c r="C4700" s="6" t="e">
        <f>NA()</f>
        <v>#N/A</v>
      </c>
      <c r="D4700" s="1" t="e">
        <f t="shared" si="77"/>
        <v>#N/A</v>
      </c>
      <c r="E4700" s="1" t="e">
        <f>(C4700-MAX(C$7:C4700))/MAX(C$7:C4700)</f>
        <v>#N/A</v>
      </c>
    </row>
    <row r="4701" spans="2:5">
      <c r="B4701" s="2" t="e">
        <f>NA()</f>
        <v>#N/A</v>
      </c>
      <c r="C4701" s="6" t="e">
        <f>NA()</f>
        <v>#N/A</v>
      </c>
      <c r="D4701" s="1" t="e">
        <f t="shared" si="77"/>
        <v>#N/A</v>
      </c>
      <c r="E4701" s="1" t="e">
        <f>(C4701-MAX(C$7:C4701))/MAX(C$7:C4701)</f>
        <v>#N/A</v>
      </c>
    </row>
    <row r="4702" spans="2:5">
      <c r="B4702" s="2" t="e">
        <f>NA()</f>
        <v>#N/A</v>
      </c>
      <c r="C4702" s="6" t="e">
        <f>NA()</f>
        <v>#N/A</v>
      </c>
      <c r="D4702" s="1" t="e">
        <f t="shared" si="77"/>
        <v>#N/A</v>
      </c>
      <c r="E4702" s="1" t="e">
        <f>(C4702-MAX(C$7:C4702))/MAX(C$7:C4702)</f>
        <v>#N/A</v>
      </c>
    </row>
    <row r="4703" spans="2:5">
      <c r="B4703" s="2" t="e">
        <f>NA()</f>
        <v>#N/A</v>
      </c>
      <c r="C4703" s="6" t="e">
        <f>NA()</f>
        <v>#N/A</v>
      </c>
      <c r="D4703" s="1" t="e">
        <f t="shared" si="77"/>
        <v>#N/A</v>
      </c>
      <c r="E4703" s="1" t="e">
        <f>(C4703-MAX(C$7:C4703))/MAX(C$7:C4703)</f>
        <v>#N/A</v>
      </c>
    </row>
    <row r="4704" spans="2:5">
      <c r="B4704" s="2" t="e">
        <f>NA()</f>
        <v>#N/A</v>
      </c>
      <c r="C4704" s="6" t="e">
        <f>NA()</f>
        <v>#N/A</v>
      </c>
      <c r="D4704" s="1" t="e">
        <f t="shared" si="77"/>
        <v>#N/A</v>
      </c>
      <c r="E4704" s="1" t="e">
        <f>(C4704-MAX(C$7:C4704))/MAX(C$7:C4704)</f>
        <v>#N/A</v>
      </c>
    </row>
    <row r="4705" spans="2:5">
      <c r="B4705" s="2" t="e">
        <f>NA()</f>
        <v>#N/A</v>
      </c>
      <c r="C4705" s="6" t="e">
        <f>NA()</f>
        <v>#N/A</v>
      </c>
      <c r="D4705" s="1" t="e">
        <f t="shared" si="77"/>
        <v>#N/A</v>
      </c>
      <c r="E4705" s="1" t="e">
        <f>(C4705-MAX(C$7:C4705))/MAX(C$7:C4705)</f>
        <v>#N/A</v>
      </c>
    </row>
    <row r="4706" spans="2:5">
      <c r="B4706" s="2" t="e">
        <f>NA()</f>
        <v>#N/A</v>
      </c>
      <c r="C4706" s="6" t="e">
        <f>NA()</f>
        <v>#N/A</v>
      </c>
      <c r="D4706" s="1" t="e">
        <f t="shared" si="77"/>
        <v>#N/A</v>
      </c>
      <c r="E4706" s="1" t="e">
        <f>(C4706-MAX(C$7:C4706))/MAX(C$7:C4706)</f>
        <v>#N/A</v>
      </c>
    </row>
    <row r="4707" spans="2:5">
      <c r="B4707" s="2" t="e">
        <f>NA()</f>
        <v>#N/A</v>
      </c>
      <c r="C4707" s="6" t="e">
        <f>NA()</f>
        <v>#N/A</v>
      </c>
      <c r="D4707" s="1" t="e">
        <f t="shared" si="77"/>
        <v>#N/A</v>
      </c>
      <c r="E4707" s="1" t="e">
        <f>(C4707-MAX(C$7:C4707))/MAX(C$7:C4707)</f>
        <v>#N/A</v>
      </c>
    </row>
    <row r="4708" spans="2:5">
      <c r="B4708" s="2" t="e">
        <f>NA()</f>
        <v>#N/A</v>
      </c>
      <c r="C4708" s="6" t="e">
        <f>NA()</f>
        <v>#N/A</v>
      </c>
      <c r="D4708" s="1" t="e">
        <f t="shared" si="77"/>
        <v>#N/A</v>
      </c>
      <c r="E4708" s="1" t="e">
        <f>(C4708-MAX(C$7:C4708))/MAX(C$7:C4708)</f>
        <v>#N/A</v>
      </c>
    </row>
    <row r="4709" spans="2:5">
      <c r="B4709" s="2" t="e">
        <f>NA()</f>
        <v>#N/A</v>
      </c>
      <c r="C4709" s="6" t="e">
        <f>NA()</f>
        <v>#N/A</v>
      </c>
      <c r="D4709" s="1" t="e">
        <f t="shared" si="77"/>
        <v>#N/A</v>
      </c>
      <c r="E4709" s="1" t="e">
        <f>(C4709-MAX(C$7:C4709))/MAX(C$7:C4709)</f>
        <v>#N/A</v>
      </c>
    </row>
    <row r="4710" spans="2:5">
      <c r="B4710" s="2" t="e">
        <f>NA()</f>
        <v>#N/A</v>
      </c>
      <c r="C4710" s="6" t="e">
        <f>NA()</f>
        <v>#N/A</v>
      </c>
      <c r="D4710" s="1" t="e">
        <f t="shared" si="77"/>
        <v>#N/A</v>
      </c>
      <c r="E4710" s="1" t="e">
        <f>(C4710-MAX(C$7:C4710))/MAX(C$7:C4710)</f>
        <v>#N/A</v>
      </c>
    </row>
    <row r="4711" spans="2:5">
      <c r="B4711" s="2" t="e">
        <f>NA()</f>
        <v>#N/A</v>
      </c>
      <c r="C4711" s="6" t="e">
        <f>NA()</f>
        <v>#N/A</v>
      </c>
      <c r="D4711" s="1" t="e">
        <f t="shared" si="77"/>
        <v>#N/A</v>
      </c>
      <c r="E4711" s="1" t="e">
        <f>(C4711-MAX(C$7:C4711))/MAX(C$7:C4711)</f>
        <v>#N/A</v>
      </c>
    </row>
    <row r="4712" spans="2:5">
      <c r="B4712" s="2" t="e">
        <f>NA()</f>
        <v>#N/A</v>
      </c>
      <c r="C4712" s="6" t="e">
        <f>NA()</f>
        <v>#N/A</v>
      </c>
      <c r="D4712" s="1" t="e">
        <f t="shared" si="77"/>
        <v>#N/A</v>
      </c>
      <c r="E4712" s="1" t="e">
        <f>(C4712-MAX(C$7:C4712))/MAX(C$7:C4712)</f>
        <v>#N/A</v>
      </c>
    </row>
    <row r="4713" spans="2:5">
      <c r="B4713" s="2" t="e">
        <f>NA()</f>
        <v>#N/A</v>
      </c>
      <c r="C4713" s="6" t="e">
        <f>NA()</f>
        <v>#N/A</v>
      </c>
      <c r="D4713" s="1" t="e">
        <f t="shared" si="77"/>
        <v>#N/A</v>
      </c>
      <c r="E4713" s="1" t="e">
        <f>(C4713-MAX(C$7:C4713))/MAX(C$7:C4713)</f>
        <v>#N/A</v>
      </c>
    </row>
    <row r="4714" spans="2:5">
      <c r="B4714" s="2" t="e">
        <f>NA()</f>
        <v>#N/A</v>
      </c>
      <c r="C4714" s="6" t="e">
        <f>NA()</f>
        <v>#N/A</v>
      </c>
      <c r="D4714" s="1" t="e">
        <f t="shared" si="77"/>
        <v>#N/A</v>
      </c>
      <c r="E4714" s="1" t="e">
        <f>(C4714-MAX(C$7:C4714))/MAX(C$7:C4714)</f>
        <v>#N/A</v>
      </c>
    </row>
    <row r="4715" spans="2:5">
      <c r="B4715" s="2" t="e">
        <f>NA()</f>
        <v>#N/A</v>
      </c>
      <c r="C4715" s="6" t="e">
        <f>NA()</f>
        <v>#N/A</v>
      </c>
      <c r="D4715" s="1" t="e">
        <f t="shared" si="77"/>
        <v>#N/A</v>
      </c>
      <c r="E4715" s="1" t="e">
        <f>(C4715-MAX(C$7:C4715))/MAX(C$7:C4715)</f>
        <v>#N/A</v>
      </c>
    </row>
    <row r="4716" spans="2:5">
      <c r="B4716" s="2" t="e">
        <f>NA()</f>
        <v>#N/A</v>
      </c>
      <c r="C4716" s="6" t="e">
        <f>NA()</f>
        <v>#N/A</v>
      </c>
      <c r="D4716" s="1" t="e">
        <f t="shared" si="77"/>
        <v>#N/A</v>
      </c>
      <c r="E4716" s="1" t="e">
        <f>(C4716-MAX(C$7:C4716))/MAX(C$7:C4716)</f>
        <v>#N/A</v>
      </c>
    </row>
    <row r="4717" spans="2:5">
      <c r="B4717" s="2" t="e">
        <f>NA()</f>
        <v>#N/A</v>
      </c>
      <c r="C4717" s="6" t="e">
        <f>NA()</f>
        <v>#N/A</v>
      </c>
      <c r="D4717" s="1" t="e">
        <f t="shared" si="77"/>
        <v>#N/A</v>
      </c>
      <c r="E4717" s="1" t="e">
        <f>(C4717-MAX(C$7:C4717))/MAX(C$7:C4717)</f>
        <v>#N/A</v>
      </c>
    </row>
    <row r="4718" spans="2:5">
      <c r="B4718" s="2" t="e">
        <f>NA()</f>
        <v>#N/A</v>
      </c>
      <c r="C4718" s="6" t="e">
        <f>NA()</f>
        <v>#N/A</v>
      </c>
      <c r="D4718" s="1" t="e">
        <f t="shared" si="77"/>
        <v>#N/A</v>
      </c>
      <c r="E4718" s="1" t="e">
        <f>(C4718-MAX(C$7:C4718))/MAX(C$7:C4718)</f>
        <v>#N/A</v>
      </c>
    </row>
    <row r="4719" spans="2:5">
      <c r="B4719" s="2" t="e">
        <f>NA()</f>
        <v>#N/A</v>
      </c>
      <c r="C4719" s="6" t="e">
        <f>NA()</f>
        <v>#N/A</v>
      </c>
      <c r="D4719" s="1" t="e">
        <f t="shared" si="77"/>
        <v>#N/A</v>
      </c>
      <c r="E4719" s="1" t="e">
        <f>(C4719-MAX(C$7:C4719))/MAX(C$7:C4719)</f>
        <v>#N/A</v>
      </c>
    </row>
    <row r="4720" spans="2:5">
      <c r="B4720" s="2" t="e">
        <f>NA()</f>
        <v>#N/A</v>
      </c>
      <c r="C4720" s="6" t="e">
        <f>NA()</f>
        <v>#N/A</v>
      </c>
      <c r="D4720" s="1" t="e">
        <f t="shared" si="77"/>
        <v>#N/A</v>
      </c>
      <c r="E4720" s="1" t="e">
        <f>(C4720-MAX(C$7:C4720))/MAX(C$7:C4720)</f>
        <v>#N/A</v>
      </c>
    </row>
    <row r="4721" spans="2:5">
      <c r="B4721" s="2" t="e">
        <f>NA()</f>
        <v>#N/A</v>
      </c>
      <c r="C4721" s="6" t="e">
        <f>NA()</f>
        <v>#N/A</v>
      </c>
      <c r="D4721" s="1" t="e">
        <f t="shared" si="77"/>
        <v>#N/A</v>
      </c>
      <c r="E4721" s="1" t="e">
        <f>(C4721-MAX(C$7:C4721))/MAX(C$7:C4721)</f>
        <v>#N/A</v>
      </c>
    </row>
    <row r="4722" spans="2:5">
      <c r="B4722" s="2" t="e">
        <f>NA()</f>
        <v>#N/A</v>
      </c>
      <c r="C4722" s="6" t="e">
        <f>NA()</f>
        <v>#N/A</v>
      </c>
      <c r="D4722" s="1" t="e">
        <f t="shared" si="77"/>
        <v>#N/A</v>
      </c>
      <c r="E4722" s="1" t="e">
        <f>(C4722-MAX(C$7:C4722))/MAX(C$7:C4722)</f>
        <v>#N/A</v>
      </c>
    </row>
    <row r="4723" spans="2:5">
      <c r="B4723" s="2" t="e">
        <f>NA()</f>
        <v>#N/A</v>
      </c>
      <c r="C4723" s="6" t="e">
        <f>NA()</f>
        <v>#N/A</v>
      </c>
      <c r="D4723" s="1" t="e">
        <f t="shared" si="77"/>
        <v>#N/A</v>
      </c>
      <c r="E4723" s="1" t="e">
        <f>(C4723-MAX(C$7:C4723))/MAX(C$7:C4723)</f>
        <v>#N/A</v>
      </c>
    </row>
    <row r="4724" spans="2:5">
      <c r="B4724" s="2" t="e">
        <f>NA()</f>
        <v>#N/A</v>
      </c>
      <c r="C4724" s="6" t="e">
        <f>NA()</f>
        <v>#N/A</v>
      </c>
      <c r="D4724" s="1" t="e">
        <f t="shared" si="77"/>
        <v>#N/A</v>
      </c>
      <c r="E4724" s="1" t="e">
        <f>(C4724-MAX(C$7:C4724))/MAX(C$7:C4724)</f>
        <v>#N/A</v>
      </c>
    </row>
    <row r="4725" spans="2:5">
      <c r="B4725" s="2" t="e">
        <f>NA()</f>
        <v>#N/A</v>
      </c>
      <c r="C4725" s="6" t="e">
        <f>NA()</f>
        <v>#N/A</v>
      </c>
      <c r="D4725" s="1" t="e">
        <f t="shared" si="77"/>
        <v>#N/A</v>
      </c>
      <c r="E4725" s="1" t="e">
        <f>(C4725-MAX(C$7:C4725))/MAX(C$7:C4725)</f>
        <v>#N/A</v>
      </c>
    </row>
    <row r="4726" spans="2:5">
      <c r="B4726" s="2" t="e">
        <f>NA()</f>
        <v>#N/A</v>
      </c>
      <c r="C4726" s="6" t="e">
        <f>NA()</f>
        <v>#N/A</v>
      </c>
      <c r="D4726" s="1" t="e">
        <f t="shared" si="77"/>
        <v>#N/A</v>
      </c>
      <c r="E4726" s="1" t="e">
        <f>(C4726-MAX(C$7:C4726))/MAX(C$7:C4726)</f>
        <v>#N/A</v>
      </c>
    </row>
    <row r="4727" spans="2:5">
      <c r="B4727" s="2" t="e">
        <f>NA()</f>
        <v>#N/A</v>
      </c>
      <c r="C4727" s="6" t="e">
        <f>NA()</f>
        <v>#N/A</v>
      </c>
      <c r="D4727" s="1" t="e">
        <f t="shared" si="77"/>
        <v>#N/A</v>
      </c>
      <c r="E4727" s="1" t="e">
        <f>(C4727-MAX(C$7:C4727))/MAX(C$7:C4727)</f>
        <v>#N/A</v>
      </c>
    </row>
    <row r="4728" spans="2:5">
      <c r="B4728" s="2" t="e">
        <f>NA()</f>
        <v>#N/A</v>
      </c>
      <c r="C4728" s="6" t="e">
        <f>NA()</f>
        <v>#N/A</v>
      </c>
      <c r="D4728" s="1" t="e">
        <f t="shared" si="77"/>
        <v>#N/A</v>
      </c>
      <c r="E4728" s="1" t="e">
        <f>(C4728-MAX(C$7:C4728))/MAX(C$7:C4728)</f>
        <v>#N/A</v>
      </c>
    </row>
    <row r="4729" spans="2:5">
      <c r="B4729" s="2" t="e">
        <f>NA()</f>
        <v>#N/A</v>
      </c>
      <c r="C4729" s="6" t="e">
        <f>NA()</f>
        <v>#N/A</v>
      </c>
      <c r="D4729" s="1" t="e">
        <f t="shared" si="77"/>
        <v>#N/A</v>
      </c>
      <c r="E4729" s="1" t="e">
        <f>(C4729-MAX(C$7:C4729))/MAX(C$7:C4729)</f>
        <v>#N/A</v>
      </c>
    </row>
    <row r="4730" spans="2:5">
      <c r="B4730" s="2" t="e">
        <f>NA()</f>
        <v>#N/A</v>
      </c>
      <c r="C4730" s="6" t="e">
        <f>NA()</f>
        <v>#N/A</v>
      </c>
      <c r="D4730" s="1" t="e">
        <f t="shared" si="77"/>
        <v>#N/A</v>
      </c>
      <c r="E4730" s="1" t="e">
        <f>(C4730-MAX(C$7:C4730))/MAX(C$7:C4730)</f>
        <v>#N/A</v>
      </c>
    </row>
    <row r="4731" spans="2:5">
      <c r="B4731" s="2" t="e">
        <f>NA()</f>
        <v>#N/A</v>
      </c>
      <c r="C4731" s="6" t="e">
        <f>NA()</f>
        <v>#N/A</v>
      </c>
      <c r="D4731" s="1" t="e">
        <f t="shared" si="77"/>
        <v>#N/A</v>
      </c>
      <c r="E4731" s="1" t="e">
        <f>(C4731-MAX(C$7:C4731))/MAX(C$7:C4731)</f>
        <v>#N/A</v>
      </c>
    </row>
    <row r="4732" spans="2:5">
      <c r="B4732" s="2" t="e">
        <f>NA()</f>
        <v>#N/A</v>
      </c>
      <c r="C4732" s="6" t="e">
        <f>NA()</f>
        <v>#N/A</v>
      </c>
      <c r="D4732" s="1" t="e">
        <f t="shared" si="77"/>
        <v>#N/A</v>
      </c>
      <c r="E4732" s="1" t="e">
        <f>(C4732-MAX(C$7:C4732))/MAX(C$7:C4732)</f>
        <v>#N/A</v>
      </c>
    </row>
    <row r="4733" spans="2:5">
      <c r="B4733" s="2" t="e">
        <f>NA()</f>
        <v>#N/A</v>
      </c>
      <c r="C4733" s="6" t="e">
        <f>NA()</f>
        <v>#N/A</v>
      </c>
      <c r="D4733" s="1" t="e">
        <f t="shared" si="77"/>
        <v>#N/A</v>
      </c>
      <c r="E4733" s="1" t="e">
        <f>(C4733-MAX(C$7:C4733))/MAX(C$7:C4733)</f>
        <v>#N/A</v>
      </c>
    </row>
    <row r="4734" spans="2:5">
      <c r="B4734" s="2" t="e">
        <f>NA()</f>
        <v>#N/A</v>
      </c>
      <c r="C4734" s="6" t="e">
        <f>NA()</f>
        <v>#N/A</v>
      </c>
      <c r="D4734" s="1" t="e">
        <f t="shared" si="77"/>
        <v>#N/A</v>
      </c>
      <c r="E4734" s="1" t="e">
        <f>(C4734-MAX(C$7:C4734))/MAX(C$7:C4734)</f>
        <v>#N/A</v>
      </c>
    </row>
    <row r="4735" spans="2:5">
      <c r="B4735" s="2" t="e">
        <f>NA()</f>
        <v>#N/A</v>
      </c>
      <c r="C4735" s="6" t="e">
        <f>NA()</f>
        <v>#N/A</v>
      </c>
      <c r="D4735" s="1" t="e">
        <f t="shared" si="77"/>
        <v>#N/A</v>
      </c>
      <c r="E4735" s="1" t="e">
        <f>(C4735-MAX(C$7:C4735))/MAX(C$7:C4735)</f>
        <v>#N/A</v>
      </c>
    </row>
    <row r="4736" spans="2:5">
      <c r="B4736" s="2" t="e">
        <f>NA()</f>
        <v>#N/A</v>
      </c>
      <c r="C4736" s="6" t="e">
        <f>NA()</f>
        <v>#N/A</v>
      </c>
      <c r="D4736" s="1" t="e">
        <f t="shared" si="77"/>
        <v>#N/A</v>
      </c>
      <c r="E4736" s="1" t="e">
        <f>(C4736-MAX(C$7:C4736))/MAX(C$7:C4736)</f>
        <v>#N/A</v>
      </c>
    </row>
    <row r="4737" spans="2:5">
      <c r="B4737" s="2" t="e">
        <f>NA()</f>
        <v>#N/A</v>
      </c>
      <c r="C4737" s="6" t="e">
        <f>NA()</f>
        <v>#N/A</v>
      </c>
      <c r="D4737" s="1" t="e">
        <f t="shared" si="77"/>
        <v>#N/A</v>
      </c>
      <c r="E4737" s="1" t="e">
        <f>(C4737-MAX(C$7:C4737))/MAX(C$7:C4737)</f>
        <v>#N/A</v>
      </c>
    </row>
    <row r="4738" spans="2:5">
      <c r="B4738" s="2" t="e">
        <f>NA()</f>
        <v>#N/A</v>
      </c>
      <c r="C4738" s="6" t="e">
        <f>NA()</f>
        <v>#N/A</v>
      </c>
      <c r="D4738" s="1" t="e">
        <f t="shared" si="77"/>
        <v>#N/A</v>
      </c>
      <c r="E4738" s="1" t="e">
        <f>(C4738-MAX(C$7:C4738))/MAX(C$7:C4738)</f>
        <v>#N/A</v>
      </c>
    </row>
    <row r="4739" spans="2:5">
      <c r="B4739" s="2" t="e">
        <f>NA()</f>
        <v>#N/A</v>
      </c>
      <c r="C4739" s="6" t="e">
        <f>NA()</f>
        <v>#N/A</v>
      </c>
      <c r="D4739" s="1" t="e">
        <f t="shared" si="77"/>
        <v>#N/A</v>
      </c>
      <c r="E4739" s="1" t="e">
        <f>(C4739-MAX(C$7:C4739))/MAX(C$7:C4739)</f>
        <v>#N/A</v>
      </c>
    </row>
    <row r="4740" spans="2:5">
      <c r="B4740" s="2" t="e">
        <f>NA()</f>
        <v>#N/A</v>
      </c>
      <c r="C4740" s="6" t="e">
        <f>NA()</f>
        <v>#N/A</v>
      </c>
      <c r="D4740" s="1" t="e">
        <f t="shared" si="77"/>
        <v>#N/A</v>
      </c>
      <c r="E4740" s="1" t="e">
        <f>(C4740-MAX(C$7:C4740))/MAX(C$7:C4740)</f>
        <v>#N/A</v>
      </c>
    </row>
    <row r="4741" spans="2:5">
      <c r="B4741" s="2" t="e">
        <f>NA()</f>
        <v>#N/A</v>
      </c>
      <c r="C4741" s="6" t="e">
        <f>NA()</f>
        <v>#N/A</v>
      </c>
      <c r="D4741" s="1" t="e">
        <f t="shared" si="77"/>
        <v>#N/A</v>
      </c>
      <c r="E4741" s="1" t="e">
        <f>(C4741-MAX(C$7:C4741))/MAX(C$7:C4741)</f>
        <v>#N/A</v>
      </c>
    </row>
    <row r="4742" spans="2:5">
      <c r="B4742" s="2" t="e">
        <f>NA()</f>
        <v>#N/A</v>
      </c>
      <c r="C4742" s="6" t="e">
        <f>NA()</f>
        <v>#N/A</v>
      </c>
      <c r="D4742" s="1" t="e">
        <f t="shared" si="77"/>
        <v>#N/A</v>
      </c>
      <c r="E4742" s="1" t="e">
        <f>(C4742-MAX(C$7:C4742))/MAX(C$7:C4742)</f>
        <v>#N/A</v>
      </c>
    </row>
    <row r="4743" spans="2:5">
      <c r="B4743" s="2" t="e">
        <f>NA()</f>
        <v>#N/A</v>
      </c>
      <c r="C4743" s="6" t="e">
        <f>NA()</f>
        <v>#N/A</v>
      </c>
      <c r="D4743" s="1" t="e">
        <f t="shared" si="77"/>
        <v>#N/A</v>
      </c>
      <c r="E4743" s="1" t="e">
        <f>(C4743-MAX(C$7:C4743))/MAX(C$7:C4743)</f>
        <v>#N/A</v>
      </c>
    </row>
    <row r="4744" spans="2:5">
      <c r="B4744" s="2" t="e">
        <f>NA()</f>
        <v>#N/A</v>
      </c>
      <c r="C4744" s="6" t="e">
        <f>NA()</f>
        <v>#N/A</v>
      </c>
      <c r="D4744" s="1" t="e">
        <f t="shared" si="77"/>
        <v>#N/A</v>
      </c>
      <c r="E4744" s="1" t="e">
        <f>(C4744-MAX(C$7:C4744))/MAX(C$7:C4744)</f>
        <v>#N/A</v>
      </c>
    </row>
    <row r="4745" spans="2:5">
      <c r="B4745" s="2" t="e">
        <f>NA()</f>
        <v>#N/A</v>
      </c>
      <c r="C4745" s="6" t="e">
        <f>NA()</f>
        <v>#N/A</v>
      </c>
      <c r="D4745" s="1" t="e">
        <f t="shared" ref="D4745:D4808" si="78">C4745/C4744-1</f>
        <v>#N/A</v>
      </c>
      <c r="E4745" s="1" t="e">
        <f>(C4745-MAX(C$7:C4745))/MAX(C$7:C4745)</f>
        <v>#N/A</v>
      </c>
    </row>
    <row r="4746" spans="2:5">
      <c r="B4746" s="2" t="e">
        <f>NA()</f>
        <v>#N/A</v>
      </c>
      <c r="C4746" s="6" t="e">
        <f>NA()</f>
        <v>#N/A</v>
      </c>
      <c r="D4746" s="1" t="e">
        <f t="shared" si="78"/>
        <v>#N/A</v>
      </c>
      <c r="E4746" s="1" t="e">
        <f>(C4746-MAX(C$7:C4746))/MAX(C$7:C4746)</f>
        <v>#N/A</v>
      </c>
    </row>
    <row r="4747" spans="2:5">
      <c r="B4747" s="2" t="e">
        <f>NA()</f>
        <v>#N/A</v>
      </c>
      <c r="C4747" s="6" t="e">
        <f>NA()</f>
        <v>#N/A</v>
      </c>
      <c r="D4747" s="1" t="e">
        <f t="shared" si="78"/>
        <v>#N/A</v>
      </c>
      <c r="E4747" s="1" t="e">
        <f>(C4747-MAX(C$7:C4747))/MAX(C$7:C4747)</f>
        <v>#N/A</v>
      </c>
    </row>
    <row r="4748" spans="2:5">
      <c r="B4748" s="2" t="e">
        <f>NA()</f>
        <v>#N/A</v>
      </c>
      <c r="C4748" s="6" t="e">
        <f>NA()</f>
        <v>#N/A</v>
      </c>
      <c r="D4748" s="1" t="e">
        <f t="shared" si="78"/>
        <v>#N/A</v>
      </c>
      <c r="E4748" s="1" t="e">
        <f>(C4748-MAX(C$7:C4748))/MAX(C$7:C4748)</f>
        <v>#N/A</v>
      </c>
    </row>
    <row r="4749" spans="2:5">
      <c r="B4749" s="2" t="e">
        <f>NA()</f>
        <v>#N/A</v>
      </c>
      <c r="C4749" s="6" t="e">
        <f>NA()</f>
        <v>#N/A</v>
      </c>
      <c r="D4749" s="1" t="e">
        <f t="shared" si="78"/>
        <v>#N/A</v>
      </c>
      <c r="E4749" s="1" t="e">
        <f>(C4749-MAX(C$7:C4749))/MAX(C$7:C4749)</f>
        <v>#N/A</v>
      </c>
    </row>
    <row r="4750" spans="2:5">
      <c r="B4750" s="2" t="e">
        <f>NA()</f>
        <v>#N/A</v>
      </c>
      <c r="C4750" s="6" t="e">
        <f>NA()</f>
        <v>#N/A</v>
      </c>
      <c r="D4750" s="1" t="e">
        <f t="shared" si="78"/>
        <v>#N/A</v>
      </c>
      <c r="E4750" s="1" t="e">
        <f>(C4750-MAX(C$7:C4750))/MAX(C$7:C4750)</f>
        <v>#N/A</v>
      </c>
    </row>
    <row r="4751" spans="2:5">
      <c r="B4751" s="2" t="e">
        <f>NA()</f>
        <v>#N/A</v>
      </c>
      <c r="C4751" s="6" t="e">
        <f>NA()</f>
        <v>#N/A</v>
      </c>
      <c r="D4751" s="1" t="e">
        <f t="shared" si="78"/>
        <v>#N/A</v>
      </c>
      <c r="E4751" s="1" t="e">
        <f>(C4751-MAX(C$7:C4751))/MAX(C$7:C4751)</f>
        <v>#N/A</v>
      </c>
    </row>
    <row r="4752" spans="2:5">
      <c r="B4752" s="2" t="e">
        <f>NA()</f>
        <v>#N/A</v>
      </c>
      <c r="C4752" s="6" t="e">
        <f>NA()</f>
        <v>#N/A</v>
      </c>
      <c r="D4752" s="1" t="e">
        <f t="shared" si="78"/>
        <v>#N/A</v>
      </c>
      <c r="E4752" s="1" t="e">
        <f>(C4752-MAX(C$7:C4752))/MAX(C$7:C4752)</f>
        <v>#N/A</v>
      </c>
    </row>
    <row r="4753" spans="2:5">
      <c r="B4753" s="2" t="e">
        <f>NA()</f>
        <v>#N/A</v>
      </c>
      <c r="C4753" s="6" t="e">
        <f>NA()</f>
        <v>#N/A</v>
      </c>
      <c r="D4753" s="1" t="e">
        <f t="shared" si="78"/>
        <v>#N/A</v>
      </c>
      <c r="E4753" s="1" t="e">
        <f>(C4753-MAX(C$7:C4753))/MAX(C$7:C4753)</f>
        <v>#N/A</v>
      </c>
    </row>
    <row r="4754" spans="2:5">
      <c r="B4754" s="2" t="e">
        <f>NA()</f>
        <v>#N/A</v>
      </c>
      <c r="C4754" s="6" t="e">
        <f>NA()</f>
        <v>#N/A</v>
      </c>
      <c r="D4754" s="1" t="e">
        <f t="shared" si="78"/>
        <v>#N/A</v>
      </c>
      <c r="E4754" s="1" t="e">
        <f>(C4754-MAX(C$7:C4754))/MAX(C$7:C4754)</f>
        <v>#N/A</v>
      </c>
    </row>
    <row r="4755" spans="2:5">
      <c r="B4755" s="2" t="e">
        <f>NA()</f>
        <v>#N/A</v>
      </c>
      <c r="C4755" s="6" t="e">
        <f>NA()</f>
        <v>#N/A</v>
      </c>
      <c r="D4755" s="1" t="e">
        <f t="shared" si="78"/>
        <v>#N/A</v>
      </c>
      <c r="E4755" s="1" t="e">
        <f>(C4755-MAX(C$7:C4755))/MAX(C$7:C4755)</f>
        <v>#N/A</v>
      </c>
    </row>
    <row r="4756" spans="2:5">
      <c r="B4756" s="2" t="e">
        <f>NA()</f>
        <v>#N/A</v>
      </c>
      <c r="C4756" s="6" t="e">
        <f>NA()</f>
        <v>#N/A</v>
      </c>
      <c r="D4756" s="1" t="e">
        <f t="shared" si="78"/>
        <v>#N/A</v>
      </c>
      <c r="E4756" s="1" t="e">
        <f>(C4756-MAX(C$7:C4756))/MAX(C$7:C4756)</f>
        <v>#N/A</v>
      </c>
    </row>
    <row r="4757" spans="2:5">
      <c r="B4757" s="2" t="e">
        <f>NA()</f>
        <v>#N/A</v>
      </c>
      <c r="C4757" s="6" t="e">
        <f>NA()</f>
        <v>#N/A</v>
      </c>
      <c r="D4757" s="1" t="e">
        <f t="shared" si="78"/>
        <v>#N/A</v>
      </c>
      <c r="E4757" s="1" t="e">
        <f>(C4757-MAX(C$7:C4757))/MAX(C$7:C4757)</f>
        <v>#N/A</v>
      </c>
    </row>
    <row r="4758" spans="2:5">
      <c r="B4758" s="2" t="e">
        <f>NA()</f>
        <v>#N/A</v>
      </c>
      <c r="C4758" s="6" t="e">
        <f>NA()</f>
        <v>#N/A</v>
      </c>
      <c r="D4758" s="1" t="e">
        <f t="shared" si="78"/>
        <v>#N/A</v>
      </c>
      <c r="E4758" s="1" t="e">
        <f>(C4758-MAX(C$7:C4758))/MAX(C$7:C4758)</f>
        <v>#N/A</v>
      </c>
    </row>
    <row r="4759" spans="2:5">
      <c r="B4759" s="2" t="e">
        <f>NA()</f>
        <v>#N/A</v>
      </c>
      <c r="C4759" s="6" t="e">
        <f>NA()</f>
        <v>#N/A</v>
      </c>
      <c r="D4759" s="1" t="e">
        <f t="shared" si="78"/>
        <v>#N/A</v>
      </c>
      <c r="E4759" s="1" t="e">
        <f>(C4759-MAX(C$7:C4759))/MAX(C$7:C4759)</f>
        <v>#N/A</v>
      </c>
    </row>
    <row r="4760" spans="2:5">
      <c r="B4760" s="2" t="e">
        <f>NA()</f>
        <v>#N/A</v>
      </c>
      <c r="C4760" s="6" t="e">
        <f>NA()</f>
        <v>#N/A</v>
      </c>
      <c r="D4760" s="1" t="e">
        <f t="shared" si="78"/>
        <v>#N/A</v>
      </c>
      <c r="E4760" s="1" t="e">
        <f>(C4760-MAX(C$7:C4760))/MAX(C$7:C4760)</f>
        <v>#N/A</v>
      </c>
    </row>
    <row r="4761" spans="2:5">
      <c r="B4761" s="2" t="e">
        <f>NA()</f>
        <v>#N/A</v>
      </c>
      <c r="C4761" s="6" t="e">
        <f>NA()</f>
        <v>#N/A</v>
      </c>
      <c r="D4761" s="1" t="e">
        <f t="shared" si="78"/>
        <v>#N/A</v>
      </c>
      <c r="E4761" s="1" t="e">
        <f>(C4761-MAX(C$7:C4761))/MAX(C$7:C4761)</f>
        <v>#N/A</v>
      </c>
    </row>
    <row r="4762" spans="2:5">
      <c r="B4762" s="2" t="e">
        <f>NA()</f>
        <v>#N/A</v>
      </c>
      <c r="C4762" s="6" t="e">
        <f>NA()</f>
        <v>#N/A</v>
      </c>
      <c r="D4762" s="1" t="e">
        <f t="shared" si="78"/>
        <v>#N/A</v>
      </c>
      <c r="E4762" s="1" t="e">
        <f>(C4762-MAX(C$7:C4762))/MAX(C$7:C4762)</f>
        <v>#N/A</v>
      </c>
    </row>
    <row r="4763" spans="2:5">
      <c r="B4763" s="2" t="e">
        <f>NA()</f>
        <v>#N/A</v>
      </c>
      <c r="C4763" s="6" t="e">
        <f>NA()</f>
        <v>#N/A</v>
      </c>
      <c r="D4763" s="1" t="e">
        <f t="shared" si="78"/>
        <v>#N/A</v>
      </c>
      <c r="E4763" s="1" t="e">
        <f>(C4763-MAX(C$7:C4763))/MAX(C$7:C4763)</f>
        <v>#N/A</v>
      </c>
    </row>
    <row r="4764" spans="2:5">
      <c r="B4764" s="2" t="e">
        <f>NA()</f>
        <v>#N/A</v>
      </c>
      <c r="C4764" s="6" t="e">
        <f>NA()</f>
        <v>#N/A</v>
      </c>
      <c r="D4764" s="1" t="e">
        <f t="shared" si="78"/>
        <v>#N/A</v>
      </c>
      <c r="E4764" s="1" t="e">
        <f>(C4764-MAX(C$7:C4764))/MAX(C$7:C4764)</f>
        <v>#N/A</v>
      </c>
    </row>
    <row r="4765" spans="2:5">
      <c r="B4765" s="2" t="e">
        <f>NA()</f>
        <v>#N/A</v>
      </c>
      <c r="C4765" s="6" t="e">
        <f>NA()</f>
        <v>#N/A</v>
      </c>
      <c r="D4765" s="1" t="e">
        <f t="shared" si="78"/>
        <v>#N/A</v>
      </c>
      <c r="E4765" s="1" t="e">
        <f>(C4765-MAX(C$7:C4765))/MAX(C$7:C4765)</f>
        <v>#N/A</v>
      </c>
    </row>
    <row r="4766" spans="2:5">
      <c r="B4766" s="2" t="e">
        <f>NA()</f>
        <v>#N/A</v>
      </c>
      <c r="C4766" s="6" t="e">
        <f>NA()</f>
        <v>#N/A</v>
      </c>
      <c r="D4766" s="1" t="e">
        <f t="shared" si="78"/>
        <v>#N/A</v>
      </c>
      <c r="E4766" s="1" t="e">
        <f>(C4766-MAX(C$7:C4766))/MAX(C$7:C4766)</f>
        <v>#N/A</v>
      </c>
    </row>
    <row r="4767" spans="2:5">
      <c r="B4767" s="2" t="e">
        <f>NA()</f>
        <v>#N/A</v>
      </c>
      <c r="C4767" s="6" t="e">
        <f>NA()</f>
        <v>#N/A</v>
      </c>
      <c r="D4767" s="1" t="e">
        <f t="shared" si="78"/>
        <v>#N/A</v>
      </c>
      <c r="E4767" s="1" t="e">
        <f>(C4767-MAX(C$7:C4767))/MAX(C$7:C4767)</f>
        <v>#N/A</v>
      </c>
    </row>
    <row r="4768" spans="2:5">
      <c r="B4768" s="2" t="e">
        <f>NA()</f>
        <v>#N/A</v>
      </c>
      <c r="C4768" s="6" t="e">
        <f>NA()</f>
        <v>#N/A</v>
      </c>
      <c r="D4768" s="1" t="e">
        <f t="shared" si="78"/>
        <v>#N/A</v>
      </c>
      <c r="E4768" s="1" t="e">
        <f>(C4768-MAX(C$7:C4768))/MAX(C$7:C4768)</f>
        <v>#N/A</v>
      </c>
    </row>
    <row r="4769" spans="2:5">
      <c r="B4769" s="2" t="e">
        <f>NA()</f>
        <v>#N/A</v>
      </c>
      <c r="C4769" s="6" t="e">
        <f>NA()</f>
        <v>#N/A</v>
      </c>
      <c r="D4769" s="1" t="e">
        <f t="shared" si="78"/>
        <v>#N/A</v>
      </c>
      <c r="E4769" s="1" t="e">
        <f>(C4769-MAX(C$7:C4769))/MAX(C$7:C4769)</f>
        <v>#N/A</v>
      </c>
    </row>
    <row r="4770" spans="2:5">
      <c r="B4770" s="2" t="e">
        <f>NA()</f>
        <v>#N/A</v>
      </c>
      <c r="C4770" s="6" t="e">
        <f>NA()</f>
        <v>#N/A</v>
      </c>
      <c r="D4770" s="1" t="e">
        <f t="shared" si="78"/>
        <v>#N/A</v>
      </c>
      <c r="E4770" s="1" t="e">
        <f>(C4770-MAX(C$7:C4770))/MAX(C$7:C4770)</f>
        <v>#N/A</v>
      </c>
    </row>
    <row r="4771" spans="2:5">
      <c r="B4771" s="2" t="e">
        <f>NA()</f>
        <v>#N/A</v>
      </c>
      <c r="C4771" s="6" t="e">
        <f>NA()</f>
        <v>#N/A</v>
      </c>
      <c r="D4771" s="1" t="e">
        <f t="shared" si="78"/>
        <v>#N/A</v>
      </c>
      <c r="E4771" s="1" t="e">
        <f>(C4771-MAX(C$7:C4771))/MAX(C$7:C4771)</f>
        <v>#N/A</v>
      </c>
    </row>
    <row r="4772" spans="2:5">
      <c r="B4772" s="2" t="e">
        <f>NA()</f>
        <v>#N/A</v>
      </c>
      <c r="C4772" s="6" t="e">
        <f>NA()</f>
        <v>#N/A</v>
      </c>
      <c r="D4772" s="1" t="e">
        <f t="shared" si="78"/>
        <v>#N/A</v>
      </c>
      <c r="E4772" s="1" t="e">
        <f>(C4772-MAX(C$7:C4772))/MAX(C$7:C4772)</f>
        <v>#N/A</v>
      </c>
    </row>
    <row r="4773" spans="2:5">
      <c r="B4773" s="2" t="e">
        <f>NA()</f>
        <v>#N/A</v>
      </c>
      <c r="C4773" s="6" t="e">
        <f>NA()</f>
        <v>#N/A</v>
      </c>
      <c r="D4773" s="1" t="e">
        <f t="shared" si="78"/>
        <v>#N/A</v>
      </c>
      <c r="E4773" s="1" t="e">
        <f>(C4773-MAX(C$7:C4773))/MAX(C$7:C4773)</f>
        <v>#N/A</v>
      </c>
    </row>
    <row r="4774" spans="2:5">
      <c r="B4774" s="2" t="e">
        <f>NA()</f>
        <v>#N/A</v>
      </c>
      <c r="C4774" s="6" t="e">
        <f>NA()</f>
        <v>#N/A</v>
      </c>
      <c r="D4774" s="1" t="e">
        <f t="shared" si="78"/>
        <v>#N/A</v>
      </c>
      <c r="E4774" s="1" t="e">
        <f>(C4774-MAX(C$7:C4774))/MAX(C$7:C4774)</f>
        <v>#N/A</v>
      </c>
    </row>
    <row r="4775" spans="2:5">
      <c r="B4775" s="2" t="e">
        <f>NA()</f>
        <v>#N/A</v>
      </c>
      <c r="C4775" s="6" t="e">
        <f>NA()</f>
        <v>#N/A</v>
      </c>
      <c r="D4775" s="1" t="e">
        <f t="shared" si="78"/>
        <v>#N/A</v>
      </c>
      <c r="E4775" s="1" t="e">
        <f>(C4775-MAX(C$7:C4775))/MAX(C$7:C4775)</f>
        <v>#N/A</v>
      </c>
    </row>
    <row r="4776" spans="2:5">
      <c r="B4776" s="2" t="e">
        <f>NA()</f>
        <v>#N/A</v>
      </c>
      <c r="C4776" s="6" t="e">
        <f>NA()</f>
        <v>#N/A</v>
      </c>
      <c r="D4776" s="1" t="e">
        <f t="shared" si="78"/>
        <v>#N/A</v>
      </c>
      <c r="E4776" s="1" t="e">
        <f>(C4776-MAX(C$7:C4776))/MAX(C$7:C4776)</f>
        <v>#N/A</v>
      </c>
    </row>
    <row r="4777" spans="2:5">
      <c r="B4777" s="2" t="e">
        <f>NA()</f>
        <v>#N/A</v>
      </c>
      <c r="C4777" s="6" t="e">
        <f>NA()</f>
        <v>#N/A</v>
      </c>
      <c r="D4777" s="1" t="e">
        <f t="shared" si="78"/>
        <v>#N/A</v>
      </c>
      <c r="E4777" s="1" t="e">
        <f>(C4777-MAX(C$7:C4777))/MAX(C$7:C4777)</f>
        <v>#N/A</v>
      </c>
    </row>
    <row r="4778" spans="2:5">
      <c r="B4778" s="2" t="e">
        <f>NA()</f>
        <v>#N/A</v>
      </c>
      <c r="C4778" s="6" t="e">
        <f>NA()</f>
        <v>#N/A</v>
      </c>
      <c r="D4778" s="1" t="e">
        <f t="shared" si="78"/>
        <v>#N/A</v>
      </c>
      <c r="E4778" s="1" t="e">
        <f>(C4778-MAX(C$7:C4778))/MAX(C$7:C4778)</f>
        <v>#N/A</v>
      </c>
    </row>
    <row r="4779" spans="2:5">
      <c r="B4779" s="2" t="e">
        <f>NA()</f>
        <v>#N/A</v>
      </c>
      <c r="C4779" s="6" t="e">
        <f>NA()</f>
        <v>#N/A</v>
      </c>
      <c r="D4779" s="1" t="e">
        <f t="shared" si="78"/>
        <v>#N/A</v>
      </c>
      <c r="E4779" s="1" t="e">
        <f>(C4779-MAX(C$7:C4779))/MAX(C$7:C4779)</f>
        <v>#N/A</v>
      </c>
    </row>
    <row r="4780" spans="2:5">
      <c r="B4780" s="2" t="e">
        <f>NA()</f>
        <v>#N/A</v>
      </c>
      <c r="C4780" s="6" t="e">
        <f>NA()</f>
        <v>#N/A</v>
      </c>
      <c r="D4780" s="1" t="e">
        <f t="shared" si="78"/>
        <v>#N/A</v>
      </c>
      <c r="E4780" s="1" t="e">
        <f>(C4780-MAX(C$7:C4780))/MAX(C$7:C4780)</f>
        <v>#N/A</v>
      </c>
    </row>
    <row r="4781" spans="2:5">
      <c r="B4781" s="2" t="e">
        <f>NA()</f>
        <v>#N/A</v>
      </c>
      <c r="C4781" s="6" t="e">
        <f>NA()</f>
        <v>#N/A</v>
      </c>
      <c r="D4781" s="1" t="e">
        <f t="shared" si="78"/>
        <v>#N/A</v>
      </c>
      <c r="E4781" s="1" t="e">
        <f>(C4781-MAX(C$7:C4781))/MAX(C$7:C4781)</f>
        <v>#N/A</v>
      </c>
    </row>
    <row r="4782" spans="2:5">
      <c r="B4782" s="2" t="e">
        <f>NA()</f>
        <v>#N/A</v>
      </c>
      <c r="C4782" s="6" t="e">
        <f>NA()</f>
        <v>#N/A</v>
      </c>
      <c r="D4782" s="1" t="e">
        <f t="shared" si="78"/>
        <v>#N/A</v>
      </c>
      <c r="E4782" s="1" t="e">
        <f>(C4782-MAX(C$7:C4782))/MAX(C$7:C4782)</f>
        <v>#N/A</v>
      </c>
    </row>
    <row r="4783" spans="2:5">
      <c r="B4783" s="2" t="e">
        <f>NA()</f>
        <v>#N/A</v>
      </c>
      <c r="C4783" s="6" t="e">
        <f>NA()</f>
        <v>#N/A</v>
      </c>
      <c r="D4783" s="1" t="e">
        <f t="shared" si="78"/>
        <v>#N/A</v>
      </c>
      <c r="E4783" s="1" t="e">
        <f>(C4783-MAX(C$7:C4783))/MAX(C$7:C4783)</f>
        <v>#N/A</v>
      </c>
    </row>
    <row r="4784" spans="2:5">
      <c r="B4784" s="2" t="e">
        <f>NA()</f>
        <v>#N/A</v>
      </c>
      <c r="C4784" s="6" t="e">
        <f>NA()</f>
        <v>#N/A</v>
      </c>
      <c r="D4784" s="1" t="e">
        <f t="shared" si="78"/>
        <v>#N/A</v>
      </c>
      <c r="E4784" s="1" t="e">
        <f>(C4784-MAX(C$7:C4784))/MAX(C$7:C4784)</f>
        <v>#N/A</v>
      </c>
    </row>
    <row r="4785" spans="2:5">
      <c r="B4785" s="2" t="e">
        <f>NA()</f>
        <v>#N/A</v>
      </c>
      <c r="C4785" s="6" t="e">
        <f>NA()</f>
        <v>#N/A</v>
      </c>
      <c r="D4785" s="1" t="e">
        <f t="shared" si="78"/>
        <v>#N/A</v>
      </c>
      <c r="E4785" s="1" t="e">
        <f>(C4785-MAX(C$7:C4785))/MAX(C$7:C4785)</f>
        <v>#N/A</v>
      </c>
    </row>
    <row r="4786" spans="2:5">
      <c r="B4786" s="2" t="e">
        <f>NA()</f>
        <v>#N/A</v>
      </c>
      <c r="C4786" s="6" t="e">
        <f>NA()</f>
        <v>#N/A</v>
      </c>
      <c r="D4786" s="1" t="e">
        <f t="shared" si="78"/>
        <v>#N/A</v>
      </c>
      <c r="E4786" s="1" t="e">
        <f>(C4786-MAX(C$7:C4786))/MAX(C$7:C4786)</f>
        <v>#N/A</v>
      </c>
    </row>
    <row r="4787" spans="2:5">
      <c r="B4787" s="2" t="e">
        <f>NA()</f>
        <v>#N/A</v>
      </c>
      <c r="C4787" s="6" t="e">
        <f>NA()</f>
        <v>#N/A</v>
      </c>
      <c r="D4787" s="1" t="e">
        <f t="shared" si="78"/>
        <v>#N/A</v>
      </c>
      <c r="E4787" s="1" t="e">
        <f>(C4787-MAX(C$7:C4787))/MAX(C$7:C4787)</f>
        <v>#N/A</v>
      </c>
    </row>
    <row r="4788" spans="2:5">
      <c r="B4788" s="2" t="e">
        <f>NA()</f>
        <v>#N/A</v>
      </c>
      <c r="C4788" s="6" t="e">
        <f>NA()</f>
        <v>#N/A</v>
      </c>
      <c r="D4788" s="1" t="e">
        <f t="shared" si="78"/>
        <v>#N/A</v>
      </c>
      <c r="E4788" s="1" t="e">
        <f>(C4788-MAX(C$7:C4788))/MAX(C$7:C4788)</f>
        <v>#N/A</v>
      </c>
    </row>
    <row r="4789" spans="2:5">
      <c r="B4789" s="2" t="e">
        <f>NA()</f>
        <v>#N/A</v>
      </c>
      <c r="C4789" s="6" t="e">
        <f>NA()</f>
        <v>#N/A</v>
      </c>
      <c r="D4789" s="1" t="e">
        <f t="shared" si="78"/>
        <v>#N/A</v>
      </c>
      <c r="E4789" s="1" t="e">
        <f>(C4789-MAX(C$7:C4789))/MAX(C$7:C4789)</f>
        <v>#N/A</v>
      </c>
    </row>
    <row r="4790" spans="2:5">
      <c r="B4790" s="2" t="e">
        <f>NA()</f>
        <v>#N/A</v>
      </c>
      <c r="C4790" s="6" t="e">
        <f>NA()</f>
        <v>#N/A</v>
      </c>
      <c r="D4790" s="1" t="e">
        <f t="shared" si="78"/>
        <v>#N/A</v>
      </c>
      <c r="E4790" s="1" t="e">
        <f>(C4790-MAX(C$7:C4790))/MAX(C$7:C4790)</f>
        <v>#N/A</v>
      </c>
    </row>
    <row r="4791" spans="2:5">
      <c r="B4791" s="2" t="e">
        <f>NA()</f>
        <v>#N/A</v>
      </c>
      <c r="C4791" s="6" t="e">
        <f>NA()</f>
        <v>#N/A</v>
      </c>
      <c r="D4791" s="1" t="e">
        <f t="shared" si="78"/>
        <v>#N/A</v>
      </c>
      <c r="E4791" s="1" t="e">
        <f>(C4791-MAX(C$7:C4791))/MAX(C$7:C4791)</f>
        <v>#N/A</v>
      </c>
    </row>
    <row r="4792" spans="2:5">
      <c r="B4792" s="2" t="e">
        <f>NA()</f>
        <v>#N/A</v>
      </c>
      <c r="C4792" s="6" t="e">
        <f>NA()</f>
        <v>#N/A</v>
      </c>
      <c r="D4792" s="1" t="e">
        <f t="shared" si="78"/>
        <v>#N/A</v>
      </c>
      <c r="E4792" s="1" t="e">
        <f>(C4792-MAX(C$7:C4792))/MAX(C$7:C4792)</f>
        <v>#N/A</v>
      </c>
    </row>
    <row r="4793" spans="2:5">
      <c r="B4793" s="2" t="e">
        <f>NA()</f>
        <v>#N/A</v>
      </c>
      <c r="C4793" s="6" t="e">
        <f>NA()</f>
        <v>#N/A</v>
      </c>
      <c r="D4793" s="1" t="e">
        <f t="shared" si="78"/>
        <v>#N/A</v>
      </c>
      <c r="E4793" s="1" t="e">
        <f>(C4793-MAX(C$7:C4793))/MAX(C$7:C4793)</f>
        <v>#N/A</v>
      </c>
    </row>
    <row r="4794" spans="2:5">
      <c r="B4794" s="2" t="e">
        <f>NA()</f>
        <v>#N/A</v>
      </c>
      <c r="C4794" s="6" t="e">
        <f>NA()</f>
        <v>#N/A</v>
      </c>
      <c r="D4794" s="1" t="e">
        <f t="shared" si="78"/>
        <v>#N/A</v>
      </c>
      <c r="E4794" s="1" t="e">
        <f>(C4794-MAX(C$7:C4794))/MAX(C$7:C4794)</f>
        <v>#N/A</v>
      </c>
    </row>
    <row r="4795" spans="2:5">
      <c r="B4795" s="2" t="e">
        <f>NA()</f>
        <v>#N/A</v>
      </c>
      <c r="C4795" s="6" t="e">
        <f>NA()</f>
        <v>#N/A</v>
      </c>
      <c r="D4795" s="1" t="e">
        <f t="shared" si="78"/>
        <v>#N/A</v>
      </c>
      <c r="E4795" s="1" t="e">
        <f>(C4795-MAX(C$7:C4795))/MAX(C$7:C4795)</f>
        <v>#N/A</v>
      </c>
    </row>
    <row r="4796" spans="2:5">
      <c r="B4796" s="2" t="e">
        <f>NA()</f>
        <v>#N/A</v>
      </c>
      <c r="C4796" s="6" t="e">
        <f>NA()</f>
        <v>#N/A</v>
      </c>
      <c r="D4796" s="1" t="e">
        <f t="shared" si="78"/>
        <v>#N/A</v>
      </c>
      <c r="E4796" s="1" t="e">
        <f>(C4796-MAX(C$7:C4796))/MAX(C$7:C4796)</f>
        <v>#N/A</v>
      </c>
    </row>
    <row r="4797" spans="2:5">
      <c r="B4797" s="2" t="e">
        <f>NA()</f>
        <v>#N/A</v>
      </c>
      <c r="C4797" s="6" t="e">
        <f>NA()</f>
        <v>#N/A</v>
      </c>
      <c r="D4797" s="1" t="e">
        <f t="shared" si="78"/>
        <v>#N/A</v>
      </c>
      <c r="E4797" s="1" t="e">
        <f>(C4797-MAX(C$7:C4797))/MAX(C$7:C4797)</f>
        <v>#N/A</v>
      </c>
    </row>
    <row r="4798" spans="2:5">
      <c r="B4798" s="2" t="e">
        <f>NA()</f>
        <v>#N/A</v>
      </c>
      <c r="C4798" s="6" t="e">
        <f>NA()</f>
        <v>#N/A</v>
      </c>
      <c r="D4798" s="1" t="e">
        <f t="shared" si="78"/>
        <v>#N/A</v>
      </c>
      <c r="E4798" s="1" t="e">
        <f>(C4798-MAX(C$7:C4798))/MAX(C$7:C4798)</f>
        <v>#N/A</v>
      </c>
    </row>
    <row r="4799" spans="2:5">
      <c r="B4799" s="2" t="e">
        <f>NA()</f>
        <v>#N/A</v>
      </c>
      <c r="C4799" s="6" t="e">
        <f>NA()</f>
        <v>#N/A</v>
      </c>
      <c r="D4799" s="1" t="e">
        <f t="shared" si="78"/>
        <v>#N/A</v>
      </c>
      <c r="E4799" s="1" t="e">
        <f>(C4799-MAX(C$7:C4799))/MAX(C$7:C4799)</f>
        <v>#N/A</v>
      </c>
    </row>
    <row r="4800" spans="2:5">
      <c r="B4800" s="2" t="e">
        <f>NA()</f>
        <v>#N/A</v>
      </c>
      <c r="C4800" s="6" t="e">
        <f>NA()</f>
        <v>#N/A</v>
      </c>
      <c r="D4800" s="1" t="e">
        <f t="shared" si="78"/>
        <v>#N/A</v>
      </c>
      <c r="E4800" s="1" t="e">
        <f>(C4800-MAX(C$7:C4800))/MAX(C$7:C4800)</f>
        <v>#N/A</v>
      </c>
    </row>
    <row r="4801" spans="2:5">
      <c r="B4801" s="2" t="e">
        <f>NA()</f>
        <v>#N/A</v>
      </c>
      <c r="C4801" s="6" t="e">
        <f>NA()</f>
        <v>#N/A</v>
      </c>
      <c r="D4801" s="1" t="e">
        <f t="shared" si="78"/>
        <v>#N/A</v>
      </c>
      <c r="E4801" s="1" t="e">
        <f>(C4801-MAX(C$7:C4801))/MAX(C$7:C4801)</f>
        <v>#N/A</v>
      </c>
    </row>
    <row r="4802" spans="2:5">
      <c r="B4802" s="2" t="e">
        <f>NA()</f>
        <v>#N/A</v>
      </c>
      <c r="C4802" s="6" t="e">
        <f>NA()</f>
        <v>#N/A</v>
      </c>
      <c r="D4802" s="1" t="e">
        <f t="shared" si="78"/>
        <v>#N/A</v>
      </c>
      <c r="E4802" s="1" t="e">
        <f>(C4802-MAX(C$7:C4802))/MAX(C$7:C4802)</f>
        <v>#N/A</v>
      </c>
    </row>
    <row r="4803" spans="2:5">
      <c r="B4803" s="2" t="e">
        <f>NA()</f>
        <v>#N/A</v>
      </c>
      <c r="C4803" s="6" t="e">
        <f>NA()</f>
        <v>#N/A</v>
      </c>
      <c r="D4803" s="1" t="e">
        <f t="shared" si="78"/>
        <v>#N/A</v>
      </c>
      <c r="E4803" s="1" t="e">
        <f>(C4803-MAX(C$7:C4803))/MAX(C$7:C4803)</f>
        <v>#N/A</v>
      </c>
    </row>
    <row r="4804" spans="2:5">
      <c r="B4804" s="2" t="e">
        <f>NA()</f>
        <v>#N/A</v>
      </c>
      <c r="C4804" s="6" t="e">
        <f>NA()</f>
        <v>#N/A</v>
      </c>
      <c r="D4804" s="1" t="e">
        <f t="shared" si="78"/>
        <v>#N/A</v>
      </c>
      <c r="E4804" s="1" t="e">
        <f>(C4804-MAX(C$7:C4804))/MAX(C$7:C4804)</f>
        <v>#N/A</v>
      </c>
    </row>
    <row r="4805" spans="2:5">
      <c r="B4805" s="2" t="e">
        <f>NA()</f>
        <v>#N/A</v>
      </c>
      <c r="C4805" s="6" t="e">
        <f>NA()</f>
        <v>#N/A</v>
      </c>
      <c r="D4805" s="1" t="e">
        <f t="shared" si="78"/>
        <v>#N/A</v>
      </c>
      <c r="E4805" s="1" t="e">
        <f>(C4805-MAX(C$7:C4805))/MAX(C$7:C4805)</f>
        <v>#N/A</v>
      </c>
    </row>
    <row r="4806" spans="2:5">
      <c r="B4806" s="2" t="e">
        <f>NA()</f>
        <v>#N/A</v>
      </c>
      <c r="C4806" s="6" t="e">
        <f>NA()</f>
        <v>#N/A</v>
      </c>
      <c r="D4806" s="1" t="e">
        <f t="shared" si="78"/>
        <v>#N/A</v>
      </c>
      <c r="E4806" s="1" t="e">
        <f>(C4806-MAX(C$7:C4806))/MAX(C$7:C4806)</f>
        <v>#N/A</v>
      </c>
    </row>
    <row r="4807" spans="2:5">
      <c r="B4807" s="2" t="e">
        <f>NA()</f>
        <v>#N/A</v>
      </c>
      <c r="C4807" s="6" t="e">
        <f>NA()</f>
        <v>#N/A</v>
      </c>
      <c r="D4807" s="1" t="e">
        <f t="shared" si="78"/>
        <v>#N/A</v>
      </c>
      <c r="E4807" s="1" t="e">
        <f>(C4807-MAX(C$7:C4807))/MAX(C$7:C4807)</f>
        <v>#N/A</v>
      </c>
    </row>
    <row r="4808" spans="2:5">
      <c r="B4808" s="2" t="e">
        <f>NA()</f>
        <v>#N/A</v>
      </c>
      <c r="C4808" s="6" t="e">
        <f>NA()</f>
        <v>#N/A</v>
      </c>
      <c r="D4808" s="1" t="e">
        <f t="shared" si="78"/>
        <v>#N/A</v>
      </c>
      <c r="E4808" s="1" t="e">
        <f>(C4808-MAX(C$7:C4808))/MAX(C$7:C4808)</f>
        <v>#N/A</v>
      </c>
    </row>
    <row r="4809" spans="2:5">
      <c r="B4809" s="2" t="e">
        <f>NA()</f>
        <v>#N/A</v>
      </c>
      <c r="C4809" s="6" t="e">
        <f>NA()</f>
        <v>#N/A</v>
      </c>
      <c r="D4809" s="1" t="e">
        <f t="shared" ref="D4809:D4872" si="79">C4809/C4808-1</f>
        <v>#N/A</v>
      </c>
      <c r="E4809" s="1" t="e">
        <f>(C4809-MAX(C$7:C4809))/MAX(C$7:C4809)</f>
        <v>#N/A</v>
      </c>
    </row>
    <row r="4810" spans="2:5">
      <c r="B4810" s="2" t="e">
        <f>NA()</f>
        <v>#N/A</v>
      </c>
      <c r="C4810" s="6" t="e">
        <f>NA()</f>
        <v>#N/A</v>
      </c>
      <c r="D4810" s="1" t="e">
        <f t="shared" si="79"/>
        <v>#N/A</v>
      </c>
      <c r="E4810" s="1" t="e">
        <f>(C4810-MAX(C$7:C4810))/MAX(C$7:C4810)</f>
        <v>#N/A</v>
      </c>
    </row>
    <row r="4811" spans="2:5">
      <c r="B4811" s="2" t="e">
        <f>NA()</f>
        <v>#N/A</v>
      </c>
      <c r="C4811" s="6" t="e">
        <f>NA()</f>
        <v>#N/A</v>
      </c>
      <c r="D4811" s="1" t="e">
        <f t="shared" si="79"/>
        <v>#N/A</v>
      </c>
      <c r="E4811" s="1" t="e">
        <f>(C4811-MAX(C$7:C4811))/MAX(C$7:C4811)</f>
        <v>#N/A</v>
      </c>
    </row>
    <row r="4812" spans="2:5">
      <c r="B4812" s="2" t="e">
        <f>NA()</f>
        <v>#N/A</v>
      </c>
      <c r="C4812" s="6" t="e">
        <f>NA()</f>
        <v>#N/A</v>
      </c>
      <c r="D4812" s="1" t="e">
        <f t="shared" si="79"/>
        <v>#N/A</v>
      </c>
      <c r="E4812" s="1" t="e">
        <f>(C4812-MAX(C$7:C4812))/MAX(C$7:C4812)</f>
        <v>#N/A</v>
      </c>
    </row>
    <row r="4813" spans="2:5">
      <c r="B4813" s="2" t="e">
        <f>NA()</f>
        <v>#N/A</v>
      </c>
      <c r="C4813" s="6" t="e">
        <f>NA()</f>
        <v>#N/A</v>
      </c>
      <c r="D4813" s="1" t="e">
        <f t="shared" si="79"/>
        <v>#N/A</v>
      </c>
      <c r="E4813" s="1" t="e">
        <f>(C4813-MAX(C$7:C4813))/MAX(C$7:C4813)</f>
        <v>#N/A</v>
      </c>
    </row>
    <row r="4814" spans="2:5">
      <c r="B4814" s="2" t="e">
        <f>NA()</f>
        <v>#N/A</v>
      </c>
      <c r="C4814" s="6" t="e">
        <f>NA()</f>
        <v>#N/A</v>
      </c>
      <c r="D4814" s="1" t="e">
        <f t="shared" si="79"/>
        <v>#N/A</v>
      </c>
      <c r="E4814" s="1" t="e">
        <f>(C4814-MAX(C$7:C4814))/MAX(C$7:C4814)</f>
        <v>#N/A</v>
      </c>
    </row>
    <row r="4815" spans="2:5">
      <c r="B4815" s="2" t="e">
        <f>NA()</f>
        <v>#N/A</v>
      </c>
      <c r="C4815" s="6" t="e">
        <f>NA()</f>
        <v>#N/A</v>
      </c>
      <c r="D4815" s="1" t="e">
        <f t="shared" si="79"/>
        <v>#N/A</v>
      </c>
      <c r="E4815" s="1" t="e">
        <f>(C4815-MAX(C$7:C4815))/MAX(C$7:C4815)</f>
        <v>#N/A</v>
      </c>
    </row>
    <row r="4816" spans="2:5">
      <c r="B4816" s="2" t="e">
        <f>NA()</f>
        <v>#N/A</v>
      </c>
      <c r="C4816" s="6" t="e">
        <f>NA()</f>
        <v>#N/A</v>
      </c>
      <c r="D4816" s="1" t="e">
        <f t="shared" si="79"/>
        <v>#N/A</v>
      </c>
      <c r="E4816" s="1" t="e">
        <f>(C4816-MAX(C$7:C4816))/MAX(C$7:C4816)</f>
        <v>#N/A</v>
      </c>
    </row>
    <row r="4817" spans="2:5">
      <c r="B4817" s="2" t="e">
        <f>NA()</f>
        <v>#N/A</v>
      </c>
      <c r="C4817" s="6" t="e">
        <f>NA()</f>
        <v>#N/A</v>
      </c>
      <c r="D4817" s="1" t="e">
        <f t="shared" si="79"/>
        <v>#N/A</v>
      </c>
      <c r="E4817" s="1" t="e">
        <f>(C4817-MAX(C$7:C4817))/MAX(C$7:C4817)</f>
        <v>#N/A</v>
      </c>
    </row>
    <row r="4818" spans="2:5">
      <c r="B4818" s="2" t="e">
        <f>NA()</f>
        <v>#N/A</v>
      </c>
      <c r="C4818" s="6" t="e">
        <f>NA()</f>
        <v>#N/A</v>
      </c>
      <c r="D4818" s="1" t="e">
        <f t="shared" si="79"/>
        <v>#N/A</v>
      </c>
      <c r="E4818" s="1" t="e">
        <f>(C4818-MAX(C$7:C4818))/MAX(C$7:C4818)</f>
        <v>#N/A</v>
      </c>
    </row>
    <row r="4819" spans="2:5">
      <c r="B4819" s="2" t="e">
        <f>NA()</f>
        <v>#N/A</v>
      </c>
      <c r="C4819" s="6" t="e">
        <f>NA()</f>
        <v>#N/A</v>
      </c>
      <c r="D4819" s="1" t="e">
        <f t="shared" si="79"/>
        <v>#N/A</v>
      </c>
      <c r="E4819" s="1" t="e">
        <f>(C4819-MAX(C$7:C4819))/MAX(C$7:C4819)</f>
        <v>#N/A</v>
      </c>
    </row>
    <row r="4820" spans="2:5">
      <c r="B4820" s="2" t="e">
        <f>NA()</f>
        <v>#N/A</v>
      </c>
      <c r="C4820" s="6" t="e">
        <f>NA()</f>
        <v>#N/A</v>
      </c>
      <c r="D4820" s="1" t="e">
        <f t="shared" si="79"/>
        <v>#N/A</v>
      </c>
      <c r="E4820" s="1" t="e">
        <f>(C4820-MAX(C$7:C4820))/MAX(C$7:C4820)</f>
        <v>#N/A</v>
      </c>
    </row>
    <row r="4821" spans="2:5">
      <c r="B4821" s="2" t="e">
        <f>NA()</f>
        <v>#N/A</v>
      </c>
      <c r="C4821" s="6" t="e">
        <f>NA()</f>
        <v>#N/A</v>
      </c>
      <c r="D4821" s="1" t="e">
        <f t="shared" si="79"/>
        <v>#N/A</v>
      </c>
      <c r="E4821" s="1" t="e">
        <f>(C4821-MAX(C$7:C4821))/MAX(C$7:C4821)</f>
        <v>#N/A</v>
      </c>
    </row>
    <row r="4822" spans="2:5">
      <c r="B4822" s="2" t="e">
        <f>NA()</f>
        <v>#N/A</v>
      </c>
      <c r="C4822" s="6" t="e">
        <f>NA()</f>
        <v>#N/A</v>
      </c>
      <c r="D4822" s="1" t="e">
        <f t="shared" si="79"/>
        <v>#N/A</v>
      </c>
      <c r="E4822" s="1" t="e">
        <f>(C4822-MAX(C$7:C4822))/MAX(C$7:C4822)</f>
        <v>#N/A</v>
      </c>
    </row>
    <row r="4823" spans="2:5">
      <c r="B4823" s="2" t="e">
        <f>NA()</f>
        <v>#N/A</v>
      </c>
      <c r="C4823" s="6" t="e">
        <f>NA()</f>
        <v>#N/A</v>
      </c>
      <c r="D4823" s="1" t="e">
        <f t="shared" si="79"/>
        <v>#N/A</v>
      </c>
      <c r="E4823" s="1" t="e">
        <f>(C4823-MAX(C$7:C4823))/MAX(C$7:C4823)</f>
        <v>#N/A</v>
      </c>
    </row>
    <row r="4824" spans="2:5">
      <c r="B4824" s="2" t="e">
        <f>NA()</f>
        <v>#N/A</v>
      </c>
      <c r="C4824" s="6" t="e">
        <f>NA()</f>
        <v>#N/A</v>
      </c>
      <c r="D4824" s="1" t="e">
        <f t="shared" si="79"/>
        <v>#N/A</v>
      </c>
      <c r="E4824" s="1" t="e">
        <f>(C4824-MAX(C$7:C4824))/MAX(C$7:C4824)</f>
        <v>#N/A</v>
      </c>
    </row>
    <row r="4825" spans="2:5">
      <c r="B4825" s="2" t="e">
        <f>NA()</f>
        <v>#N/A</v>
      </c>
      <c r="C4825" s="6" t="e">
        <f>NA()</f>
        <v>#N/A</v>
      </c>
      <c r="D4825" s="1" t="e">
        <f t="shared" si="79"/>
        <v>#N/A</v>
      </c>
      <c r="E4825" s="1" t="e">
        <f>(C4825-MAX(C$7:C4825))/MAX(C$7:C4825)</f>
        <v>#N/A</v>
      </c>
    </row>
    <row r="4826" spans="2:5">
      <c r="B4826" s="2" t="e">
        <f>NA()</f>
        <v>#N/A</v>
      </c>
      <c r="C4826" s="6" t="e">
        <f>NA()</f>
        <v>#N/A</v>
      </c>
      <c r="D4826" s="1" t="e">
        <f t="shared" si="79"/>
        <v>#N/A</v>
      </c>
      <c r="E4826" s="1" t="e">
        <f>(C4826-MAX(C$7:C4826))/MAX(C$7:C4826)</f>
        <v>#N/A</v>
      </c>
    </row>
    <row r="4827" spans="2:5">
      <c r="B4827" s="2" t="e">
        <f>NA()</f>
        <v>#N/A</v>
      </c>
      <c r="C4827" s="6" t="e">
        <f>NA()</f>
        <v>#N/A</v>
      </c>
      <c r="D4827" s="1" t="e">
        <f t="shared" si="79"/>
        <v>#N/A</v>
      </c>
      <c r="E4827" s="1" t="e">
        <f>(C4827-MAX(C$7:C4827))/MAX(C$7:C4827)</f>
        <v>#N/A</v>
      </c>
    </row>
    <row r="4828" spans="2:5">
      <c r="B4828" s="2" t="e">
        <f>NA()</f>
        <v>#N/A</v>
      </c>
      <c r="C4828" s="6" t="e">
        <f>NA()</f>
        <v>#N/A</v>
      </c>
      <c r="D4828" s="1" t="e">
        <f t="shared" si="79"/>
        <v>#N/A</v>
      </c>
      <c r="E4828" s="1" t="e">
        <f>(C4828-MAX(C$7:C4828))/MAX(C$7:C4828)</f>
        <v>#N/A</v>
      </c>
    </row>
    <row r="4829" spans="2:5">
      <c r="B4829" s="2" t="e">
        <f>NA()</f>
        <v>#N/A</v>
      </c>
      <c r="C4829" s="6" t="e">
        <f>NA()</f>
        <v>#N/A</v>
      </c>
      <c r="D4829" s="1" t="e">
        <f t="shared" si="79"/>
        <v>#N/A</v>
      </c>
      <c r="E4829" s="1" t="e">
        <f>(C4829-MAX(C$7:C4829))/MAX(C$7:C4829)</f>
        <v>#N/A</v>
      </c>
    </row>
    <row r="4830" spans="2:5">
      <c r="B4830" s="2" t="e">
        <f>NA()</f>
        <v>#N/A</v>
      </c>
      <c r="C4830" s="6" t="e">
        <f>NA()</f>
        <v>#N/A</v>
      </c>
      <c r="D4830" s="1" t="e">
        <f t="shared" si="79"/>
        <v>#N/A</v>
      </c>
      <c r="E4830" s="1" t="e">
        <f>(C4830-MAX(C$7:C4830))/MAX(C$7:C4830)</f>
        <v>#N/A</v>
      </c>
    </row>
    <row r="4831" spans="2:5">
      <c r="B4831" s="2" t="e">
        <f>NA()</f>
        <v>#N/A</v>
      </c>
      <c r="C4831" s="6" t="e">
        <f>NA()</f>
        <v>#N/A</v>
      </c>
      <c r="D4831" s="1" t="e">
        <f t="shared" si="79"/>
        <v>#N/A</v>
      </c>
      <c r="E4831" s="1" t="e">
        <f>(C4831-MAX(C$7:C4831))/MAX(C$7:C4831)</f>
        <v>#N/A</v>
      </c>
    </row>
    <row r="4832" spans="2:5">
      <c r="B4832" s="2" t="e">
        <f>NA()</f>
        <v>#N/A</v>
      </c>
      <c r="C4832" s="6" t="e">
        <f>NA()</f>
        <v>#N/A</v>
      </c>
      <c r="D4832" s="1" t="e">
        <f t="shared" si="79"/>
        <v>#N/A</v>
      </c>
      <c r="E4832" s="1" t="e">
        <f>(C4832-MAX(C$7:C4832))/MAX(C$7:C4832)</f>
        <v>#N/A</v>
      </c>
    </row>
    <row r="4833" spans="2:5">
      <c r="B4833" s="2" t="e">
        <f>NA()</f>
        <v>#N/A</v>
      </c>
      <c r="C4833" s="6" t="e">
        <f>NA()</f>
        <v>#N/A</v>
      </c>
      <c r="D4833" s="1" t="e">
        <f t="shared" si="79"/>
        <v>#N/A</v>
      </c>
      <c r="E4833" s="1" t="e">
        <f>(C4833-MAX(C$7:C4833))/MAX(C$7:C4833)</f>
        <v>#N/A</v>
      </c>
    </row>
    <row r="4834" spans="2:5">
      <c r="B4834" s="2" t="e">
        <f>NA()</f>
        <v>#N/A</v>
      </c>
      <c r="C4834" s="6" t="e">
        <f>NA()</f>
        <v>#N/A</v>
      </c>
      <c r="D4834" s="1" t="e">
        <f t="shared" si="79"/>
        <v>#N/A</v>
      </c>
      <c r="E4834" s="1" t="e">
        <f>(C4834-MAX(C$7:C4834))/MAX(C$7:C4834)</f>
        <v>#N/A</v>
      </c>
    </row>
    <row r="4835" spans="2:5">
      <c r="B4835" s="2" t="e">
        <f>NA()</f>
        <v>#N/A</v>
      </c>
      <c r="C4835" s="6" t="e">
        <f>NA()</f>
        <v>#N/A</v>
      </c>
      <c r="D4835" s="1" t="e">
        <f t="shared" si="79"/>
        <v>#N/A</v>
      </c>
      <c r="E4835" s="1" t="e">
        <f>(C4835-MAX(C$7:C4835))/MAX(C$7:C4835)</f>
        <v>#N/A</v>
      </c>
    </row>
    <row r="4836" spans="2:5">
      <c r="B4836" s="2" t="e">
        <f>NA()</f>
        <v>#N/A</v>
      </c>
      <c r="C4836" s="6" t="e">
        <f>NA()</f>
        <v>#N/A</v>
      </c>
      <c r="D4836" s="1" t="e">
        <f t="shared" si="79"/>
        <v>#N/A</v>
      </c>
      <c r="E4836" s="1" t="e">
        <f>(C4836-MAX(C$7:C4836))/MAX(C$7:C4836)</f>
        <v>#N/A</v>
      </c>
    </row>
    <row r="4837" spans="2:5">
      <c r="B4837" s="2" t="e">
        <f>NA()</f>
        <v>#N/A</v>
      </c>
      <c r="C4837" s="6" t="e">
        <f>NA()</f>
        <v>#N/A</v>
      </c>
      <c r="D4837" s="1" t="e">
        <f t="shared" si="79"/>
        <v>#N/A</v>
      </c>
      <c r="E4837" s="1" t="e">
        <f>(C4837-MAX(C$7:C4837))/MAX(C$7:C4837)</f>
        <v>#N/A</v>
      </c>
    </row>
    <row r="4838" spans="2:5">
      <c r="B4838" s="2" t="e">
        <f>NA()</f>
        <v>#N/A</v>
      </c>
      <c r="C4838" s="6" t="e">
        <f>NA()</f>
        <v>#N/A</v>
      </c>
      <c r="D4838" s="1" t="e">
        <f t="shared" si="79"/>
        <v>#N/A</v>
      </c>
      <c r="E4838" s="1" t="e">
        <f>(C4838-MAX(C$7:C4838))/MAX(C$7:C4838)</f>
        <v>#N/A</v>
      </c>
    </row>
    <row r="4839" spans="2:5">
      <c r="B4839" s="2" t="e">
        <f>NA()</f>
        <v>#N/A</v>
      </c>
      <c r="C4839" s="6" t="e">
        <f>NA()</f>
        <v>#N/A</v>
      </c>
      <c r="D4839" s="1" t="e">
        <f t="shared" si="79"/>
        <v>#N/A</v>
      </c>
      <c r="E4839" s="1" t="e">
        <f>(C4839-MAX(C$7:C4839))/MAX(C$7:C4839)</f>
        <v>#N/A</v>
      </c>
    </row>
    <row r="4840" spans="2:5">
      <c r="B4840" s="2" t="e">
        <f>NA()</f>
        <v>#N/A</v>
      </c>
      <c r="C4840" s="6" t="e">
        <f>NA()</f>
        <v>#N/A</v>
      </c>
      <c r="D4840" s="1" t="e">
        <f t="shared" si="79"/>
        <v>#N/A</v>
      </c>
      <c r="E4840" s="1" t="e">
        <f>(C4840-MAX(C$7:C4840))/MAX(C$7:C4840)</f>
        <v>#N/A</v>
      </c>
    </row>
    <row r="4841" spans="2:5">
      <c r="B4841" s="2" t="e">
        <f>NA()</f>
        <v>#N/A</v>
      </c>
      <c r="C4841" s="6" t="e">
        <f>NA()</f>
        <v>#N/A</v>
      </c>
      <c r="D4841" s="1" t="e">
        <f t="shared" si="79"/>
        <v>#N/A</v>
      </c>
      <c r="E4841" s="1" t="e">
        <f>(C4841-MAX(C$7:C4841))/MAX(C$7:C4841)</f>
        <v>#N/A</v>
      </c>
    </row>
    <row r="4842" spans="2:5">
      <c r="B4842" s="2" t="e">
        <f>NA()</f>
        <v>#N/A</v>
      </c>
      <c r="C4842" s="6" t="e">
        <f>NA()</f>
        <v>#N/A</v>
      </c>
      <c r="D4842" s="1" t="e">
        <f t="shared" si="79"/>
        <v>#N/A</v>
      </c>
      <c r="E4842" s="1" t="e">
        <f>(C4842-MAX(C$7:C4842))/MAX(C$7:C4842)</f>
        <v>#N/A</v>
      </c>
    </row>
    <row r="4843" spans="2:5">
      <c r="B4843" s="2" t="e">
        <f>NA()</f>
        <v>#N/A</v>
      </c>
      <c r="C4843" s="6" t="e">
        <f>NA()</f>
        <v>#N/A</v>
      </c>
      <c r="D4843" s="1" t="e">
        <f t="shared" si="79"/>
        <v>#N/A</v>
      </c>
      <c r="E4843" s="1" t="e">
        <f>(C4843-MAX(C$7:C4843))/MAX(C$7:C4843)</f>
        <v>#N/A</v>
      </c>
    </row>
    <row r="4844" spans="2:5">
      <c r="B4844" s="2" t="e">
        <f>NA()</f>
        <v>#N/A</v>
      </c>
      <c r="C4844" s="6" t="e">
        <f>NA()</f>
        <v>#N/A</v>
      </c>
      <c r="D4844" s="1" t="e">
        <f t="shared" si="79"/>
        <v>#N/A</v>
      </c>
      <c r="E4844" s="1" t="e">
        <f>(C4844-MAX(C$7:C4844))/MAX(C$7:C4844)</f>
        <v>#N/A</v>
      </c>
    </row>
    <row r="4845" spans="2:5">
      <c r="B4845" s="2" t="e">
        <f>NA()</f>
        <v>#N/A</v>
      </c>
      <c r="C4845" s="6" t="e">
        <f>NA()</f>
        <v>#N/A</v>
      </c>
      <c r="D4845" s="1" t="e">
        <f t="shared" si="79"/>
        <v>#N/A</v>
      </c>
      <c r="E4845" s="1" t="e">
        <f>(C4845-MAX(C$7:C4845))/MAX(C$7:C4845)</f>
        <v>#N/A</v>
      </c>
    </row>
    <row r="4846" spans="2:5">
      <c r="B4846" s="2" t="e">
        <f>NA()</f>
        <v>#N/A</v>
      </c>
      <c r="C4846" s="6" t="e">
        <f>NA()</f>
        <v>#N/A</v>
      </c>
      <c r="D4846" s="1" t="e">
        <f t="shared" si="79"/>
        <v>#N/A</v>
      </c>
      <c r="E4846" s="1" t="e">
        <f>(C4846-MAX(C$7:C4846))/MAX(C$7:C4846)</f>
        <v>#N/A</v>
      </c>
    </row>
    <row r="4847" spans="2:5">
      <c r="B4847" s="2" t="e">
        <f>NA()</f>
        <v>#N/A</v>
      </c>
      <c r="C4847" s="6" t="e">
        <f>NA()</f>
        <v>#N/A</v>
      </c>
      <c r="D4847" s="1" t="e">
        <f t="shared" si="79"/>
        <v>#N/A</v>
      </c>
      <c r="E4847" s="1" t="e">
        <f>(C4847-MAX(C$7:C4847))/MAX(C$7:C4847)</f>
        <v>#N/A</v>
      </c>
    </row>
    <row r="4848" spans="2:5">
      <c r="B4848" s="2" t="e">
        <f>NA()</f>
        <v>#N/A</v>
      </c>
      <c r="C4848" s="6" t="e">
        <f>NA()</f>
        <v>#N/A</v>
      </c>
      <c r="D4848" s="1" t="e">
        <f t="shared" si="79"/>
        <v>#N/A</v>
      </c>
      <c r="E4848" s="1" t="e">
        <f>(C4848-MAX(C$7:C4848))/MAX(C$7:C4848)</f>
        <v>#N/A</v>
      </c>
    </row>
    <row r="4849" spans="2:5">
      <c r="B4849" s="2" t="e">
        <f>NA()</f>
        <v>#N/A</v>
      </c>
      <c r="C4849" s="6" t="e">
        <f>NA()</f>
        <v>#N/A</v>
      </c>
      <c r="D4849" s="1" t="e">
        <f t="shared" si="79"/>
        <v>#N/A</v>
      </c>
      <c r="E4849" s="1" t="e">
        <f>(C4849-MAX(C$7:C4849))/MAX(C$7:C4849)</f>
        <v>#N/A</v>
      </c>
    </row>
    <row r="4850" spans="2:5">
      <c r="B4850" s="2" t="e">
        <f>NA()</f>
        <v>#N/A</v>
      </c>
      <c r="C4850" s="6" t="e">
        <f>NA()</f>
        <v>#N/A</v>
      </c>
      <c r="D4850" s="1" t="e">
        <f t="shared" si="79"/>
        <v>#N/A</v>
      </c>
      <c r="E4850" s="1" t="e">
        <f>(C4850-MAX(C$7:C4850))/MAX(C$7:C4850)</f>
        <v>#N/A</v>
      </c>
    </row>
    <row r="4851" spans="2:5">
      <c r="B4851" s="2" t="e">
        <f>NA()</f>
        <v>#N/A</v>
      </c>
      <c r="C4851" s="6" t="e">
        <f>NA()</f>
        <v>#N/A</v>
      </c>
      <c r="D4851" s="1" t="e">
        <f t="shared" si="79"/>
        <v>#N/A</v>
      </c>
      <c r="E4851" s="1" t="e">
        <f>(C4851-MAX(C$7:C4851))/MAX(C$7:C4851)</f>
        <v>#N/A</v>
      </c>
    </row>
    <row r="4852" spans="2:5">
      <c r="B4852" s="2" t="e">
        <f>NA()</f>
        <v>#N/A</v>
      </c>
      <c r="C4852" s="6" t="e">
        <f>NA()</f>
        <v>#N/A</v>
      </c>
      <c r="D4852" s="1" t="e">
        <f t="shared" si="79"/>
        <v>#N/A</v>
      </c>
      <c r="E4852" s="1" t="e">
        <f>(C4852-MAX(C$7:C4852))/MAX(C$7:C4852)</f>
        <v>#N/A</v>
      </c>
    </row>
    <row r="4853" spans="2:5">
      <c r="B4853" s="2" t="e">
        <f>NA()</f>
        <v>#N/A</v>
      </c>
      <c r="C4853" s="6" t="e">
        <f>NA()</f>
        <v>#N/A</v>
      </c>
      <c r="D4853" s="1" t="e">
        <f t="shared" si="79"/>
        <v>#N/A</v>
      </c>
      <c r="E4853" s="1" t="e">
        <f>(C4853-MAX(C$7:C4853))/MAX(C$7:C4853)</f>
        <v>#N/A</v>
      </c>
    </row>
    <row r="4854" spans="2:5">
      <c r="B4854" s="2" t="e">
        <f>NA()</f>
        <v>#N/A</v>
      </c>
      <c r="C4854" s="6" t="e">
        <f>NA()</f>
        <v>#N/A</v>
      </c>
      <c r="D4854" s="1" t="e">
        <f t="shared" si="79"/>
        <v>#N/A</v>
      </c>
      <c r="E4854" s="1" t="e">
        <f>(C4854-MAX(C$7:C4854))/MAX(C$7:C4854)</f>
        <v>#N/A</v>
      </c>
    </row>
    <row r="4855" spans="2:5">
      <c r="B4855" s="2" t="e">
        <f>NA()</f>
        <v>#N/A</v>
      </c>
      <c r="C4855" s="6" t="e">
        <f>NA()</f>
        <v>#N/A</v>
      </c>
      <c r="D4855" s="1" t="e">
        <f t="shared" si="79"/>
        <v>#N/A</v>
      </c>
      <c r="E4855" s="1" t="e">
        <f>(C4855-MAX(C$7:C4855))/MAX(C$7:C4855)</f>
        <v>#N/A</v>
      </c>
    </row>
    <row r="4856" spans="2:5">
      <c r="B4856" s="2" t="e">
        <f>NA()</f>
        <v>#N/A</v>
      </c>
      <c r="C4856" s="6" t="e">
        <f>NA()</f>
        <v>#N/A</v>
      </c>
      <c r="D4856" s="1" t="e">
        <f t="shared" si="79"/>
        <v>#N/A</v>
      </c>
      <c r="E4856" s="1" t="e">
        <f>(C4856-MAX(C$7:C4856))/MAX(C$7:C4856)</f>
        <v>#N/A</v>
      </c>
    </row>
    <row r="4857" spans="2:5">
      <c r="B4857" s="2" t="e">
        <f>NA()</f>
        <v>#N/A</v>
      </c>
      <c r="C4857" s="6" t="e">
        <f>NA()</f>
        <v>#N/A</v>
      </c>
      <c r="D4857" s="1" t="e">
        <f t="shared" si="79"/>
        <v>#N/A</v>
      </c>
      <c r="E4857" s="1" t="e">
        <f>(C4857-MAX(C$7:C4857))/MAX(C$7:C4857)</f>
        <v>#N/A</v>
      </c>
    </row>
    <row r="4858" spans="2:5">
      <c r="B4858" s="2" t="e">
        <f>NA()</f>
        <v>#N/A</v>
      </c>
      <c r="C4858" s="6" t="e">
        <f>NA()</f>
        <v>#N/A</v>
      </c>
      <c r="D4858" s="1" t="e">
        <f t="shared" si="79"/>
        <v>#N/A</v>
      </c>
      <c r="E4858" s="1" t="e">
        <f>(C4858-MAX(C$7:C4858))/MAX(C$7:C4858)</f>
        <v>#N/A</v>
      </c>
    </row>
    <row r="4859" spans="2:5">
      <c r="B4859" s="2" t="e">
        <f>NA()</f>
        <v>#N/A</v>
      </c>
      <c r="C4859" s="6" t="e">
        <f>NA()</f>
        <v>#N/A</v>
      </c>
      <c r="D4859" s="1" t="e">
        <f t="shared" si="79"/>
        <v>#N/A</v>
      </c>
      <c r="E4859" s="1" t="e">
        <f>(C4859-MAX(C$7:C4859))/MAX(C$7:C4859)</f>
        <v>#N/A</v>
      </c>
    </row>
    <row r="4860" spans="2:5">
      <c r="B4860" s="2" t="e">
        <f>NA()</f>
        <v>#N/A</v>
      </c>
      <c r="C4860" s="6" t="e">
        <f>NA()</f>
        <v>#N/A</v>
      </c>
      <c r="D4860" s="1" t="e">
        <f t="shared" si="79"/>
        <v>#N/A</v>
      </c>
      <c r="E4860" s="1" t="e">
        <f>(C4860-MAX(C$7:C4860))/MAX(C$7:C4860)</f>
        <v>#N/A</v>
      </c>
    </row>
    <row r="4861" spans="2:5">
      <c r="B4861" s="2" t="e">
        <f>NA()</f>
        <v>#N/A</v>
      </c>
      <c r="C4861" s="6" t="e">
        <f>NA()</f>
        <v>#N/A</v>
      </c>
      <c r="D4861" s="1" t="e">
        <f t="shared" si="79"/>
        <v>#N/A</v>
      </c>
      <c r="E4861" s="1" t="e">
        <f>(C4861-MAX(C$7:C4861))/MAX(C$7:C4861)</f>
        <v>#N/A</v>
      </c>
    </row>
    <row r="4862" spans="2:5">
      <c r="B4862" s="2" t="e">
        <f>NA()</f>
        <v>#N/A</v>
      </c>
      <c r="C4862" s="6" t="e">
        <f>NA()</f>
        <v>#N/A</v>
      </c>
      <c r="D4862" s="1" t="e">
        <f t="shared" si="79"/>
        <v>#N/A</v>
      </c>
      <c r="E4862" s="1" t="e">
        <f>(C4862-MAX(C$7:C4862))/MAX(C$7:C4862)</f>
        <v>#N/A</v>
      </c>
    </row>
    <row r="4863" spans="2:5">
      <c r="B4863" s="2" t="e">
        <f>NA()</f>
        <v>#N/A</v>
      </c>
      <c r="C4863" s="6" t="e">
        <f>NA()</f>
        <v>#N/A</v>
      </c>
      <c r="D4863" s="1" t="e">
        <f t="shared" si="79"/>
        <v>#N/A</v>
      </c>
      <c r="E4863" s="1" t="e">
        <f>(C4863-MAX(C$7:C4863))/MAX(C$7:C4863)</f>
        <v>#N/A</v>
      </c>
    </row>
    <row r="4864" spans="2:5">
      <c r="B4864" s="2" t="e">
        <f>NA()</f>
        <v>#N/A</v>
      </c>
      <c r="C4864" s="6" t="e">
        <f>NA()</f>
        <v>#N/A</v>
      </c>
      <c r="D4864" s="1" t="e">
        <f t="shared" si="79"/>
        <v>#N/A</v>
      </c>
      <c r="E4864" s="1" t="e">
        <f>(C4864-MAX(C$7:C4864))/MAX(C$7:C4864)</f>
        <v>#N/A</v>
      </c>
    </row>
    <row r="4865" spans="2:5">
      <c r="B4865" s="2" t="e">
        <f>NA()</f>
        <v>#N/A</v>
      </c>
      <c r="C4865" s="6" t="e">
        <f>NA()</f>
        <v>#N/A</v>
      </c>
      <c r="D4865" s="1" t="e">
        <f t="shared" si="79"/>
        <v>#N/A</v>
      </c>
      <c r="E4865" s="1" t="e">
        <f>(C4865-MAX(C$7:C4865))/MAX(C$7:C4865)</f>
        <v>#N/A</v>
      </c>
    </row>
    <row r="4866" spans="2:5">
      <c r="B4866" s="2" t="e">
        <f>NA()</f>
        <v>#N/A</v>
      </c>
      <c r="C4866" s="6" t="e">
        <f>NA()</f>
        <v>#N/A</v>
      </c>
      <c r="D4866" s="1" t="e">
        <f t="shared" si="79"/>
        <v>#N/A</v>
      </c>
      <c r="E4866" s="1" t="e">
        <f>(C4866-MAX(C$7:C4866))/MAX(C$7:C4866)</f>
        <v>#N/A</v>
      </c>
    </row>
    <row r="4867" spans="2:5">
      <c r="B4867" s="2" t="e">
        <f>NA()</f>
        <v>#N/A</v>
      </c>
      <c r="C4867" s="6" t="e">
        <f>NA()</f>
        <v>#N/A</v>
      </c>
      <c r="D4867" s="1" t="e">
        <f t="shared" si="79"/>
        <v>#N/A</v>
      </c>
      <c r="E4867" s="1" t="e">
        <f>(C4867-MAX(C$7:C4867))/MAX(C$7:C4867)</f>
        <v>#N/A</v>
      </c>
    </row>
    <row r="4868" spans="2:5">
      <c r="B4868" s="2" t="e">
        <f>NA()</f>
        <v>#N/A</v>
      </c>
      <c r="C4868" s="6" t="e">
        <f>NA()</f>
        <v>#N/A</v>
      </c>
      <c r="D4868" s="1" t="e">
        <f t="shared" si="79"/>
        <v>#N/A</v>
      </c>
      <c r="E4868" s="1" t="e">
        <f>(C4868-MAX(C$7:C4868))/MAX(C$7:C4868)</f>
        <v>#N/A</v>
      </c>
    </row>
    <row r="4869" spans="2:5">
      <c r="B4869" s="2" t="e">
        <f>NA()</f>
        <v>#N/A</v>
      </c>
      <c r="C4869" s="6" t="e">
        <f>NA()</f>
        <v>#N/A</v>
      </c>
      <c r="D4869" s="1" t="e">
        <f t="shared" si="79"/>
        <v>#N/A</v>
      </c>
      <c r="E4869" s="1" t="e">
        <f>(C4869-MAX(C$7:C4869))/MAX(C$7:C4869)</f>
        <v>#N/A</v>
      </c>
    </row>
    <row r="4870" spans="2:5">
      <c r="B4870" s="2" t="e">
        <f>NA()</f>
        <v>#N/A</v>
      </c>
      <c r="C4870" s="6" t="e">
        <f>NA()</f>
        <v>#N/A</v>
      </c>
      <c r="D4870" s="1" t="e">
        <f t="shared" si="79"/>
        <v>#N/A</v>
      </c>
      <c r="E4870" s="1" t="e">
        <f>(C4870-MAX(C$7:C4870))/MAX(C$7:C4870)</f>
        <v>#N/A</v>
      </c>
    </row>
    <row r="4871" spans="2:5">
      <c r="B4871" s="2" t="e">
        <f>NA()</f>
        <v>#N/A</v>
      </c>
      <c r="C4871" s="6" t="e">
        <f>NA()</f>
        <v>#N/A</v>
      </c>
      <c r="D4871" s="1" t="e">
        <f t="shared" si="79"/>
        <v>#N/A</v>
      </c>
      <c r="E4871" s="1" t="e">
        <f>(C4871-MAX(C$7:C4871))/MAX(C$7:C4871)</f>
        <v>#N/A</v>
      </c>
    </row>
    <row r="4872" spans="2:5">
      <c r="B4872" s="2" t="e">
        <f>NA()</f>
        <v>#N/A</v>
      </c>
      <c r="C4872" s="6" t="e">
        <f>NA()</f>
        <v>#N/A</v>
      </c>
      <c r="D4872" s="1" t="e">
        <f t="shared" si="79"/>
        <v>#N/A</v>
      </c>
      <c r="E4872" s="1" t="e">
        <f>(C4872-MAX(C$7:C4872))/MAX(C$7:C4872)</f>
        <v>#N/A</v>
      </c>
    </row>
    <row r="4873" spans="2:5">
      <c r="B4873" s="2" t="e">
        <f>NA()</f>
        <v>#N/A</v>
      </c>
      <c r="C4873" s="6" t="e">
        <f>NA()</f>
        <v>#N/A</v>
      </c>
      <c r="D4873" s="1" t="e">
        <f t="shared" ref="D4873:D4936" si="80">C4873/C4872-1</f>
        <v>#N/A</v>
      </c>
      <c r="E4873" s="1" t="e">
        <f>(C4873-MAX(C$7:C4873))/MAX(C$7:C4873)</f>
        <v>#N/A</v>
      </c>
    </row>
    <row r="4874" spans="2:5">
      <c r="B4874" s="2" t="e">
        <f>NA()</f>
        <v>#N/A</v>
      </c>
      <c r="C4874" s="6" t="e">
        <f>NA()</f>
        <v>#N/A</v>
      </c>
      <c r="D4874" s="1" t="e">
        <f t="shared" si="80"/>
        <v>#N/A</v>
      </c>
      <c r="E4874" s="1" t="e">
        <f>(C4874-MAX(C$7:C4874))/MAX(C$7:C4874)</f>
        <v>#N/A</v>
      </c>
    </row>
    <row r="4875" spans="2:5">
      <c r="B4875" s="2" t="e">
        <f>NA()</f>
        <v>#N/A</v>
      </c>
      <c r="C4875" s="6" t="e">
        <f>NA()</f>
        <v>#N/A</v>
      </c>
      <c r="D4875" s="1" t="e">
        <f t="shared" si="80"/>
        <v>#N/A</v>
      </c>
      <c r="E4875" s="1" t="e">
        <f>(C4875-MAX(C$7:C4875))/MAX(C$7:C4875)</f>
        <v>#N/A</v>
      </c>
    </row>
    <row r="4876" spans="2:5">
      <c r="B4876" s="2" t="e">
        <f>NA()</f>
        <v>#N/A</v>
      </c>
      <c r="C4876" s="6" t="e">
        <f>NA()</f>
        <v>#N/A</v>
      </c>
      <c r="D4876" s="1" t="e">
        <f t="shared" si="80"/>
        <v>#N/A</v>
      </c>
      <c r="E4876" s="1" t="e">
        <f>(C4876-MAX(C$7:C4876))/MAX(C$7:C4876)</f>
        <v>#N/A</v>
      </c>
    </row>
    <row r="4877" spans="2:5">
      <c r="B4877" s="2" t="e">
        <f>NA()</f>
        <v>#N/A</v>
      </c>
      <c r="C4877" s="6" t="e">
        <f>NA()</f>
        <v>#N/A</v>
      </c>
      <c r="D4877" s="1" t="e">
        <f t="shared" si="80"/>
        <v>#N/A</v>
      </c>
      <c r="E4877" s="1" t="e">
        <f>(C4877-MAX(C$7:C4877))/MAX(C$7:C4877)</f>
        <v>#N/A</v>
      </c>
    </row>
    <row r="4878" spans="2:5">
      <c r="B4878" s="2" t="e">
        <f>NA()</f>
        <v>#N/A</v>
      </c>
      <c r="C4878" s="6" t="e">
        <f>NA()</f>
        <v>#N/A</v>
      </c>
      <c r="D4878" s="1" t="e">
        <f t="shared" si="80"/>
        <v>#N/A</v>
      </c>
      <c r="E4878" s="1" t="e">
        <f>(C4878-MAX(C$7:C4878))/MAX(C$7:C4878)</f>
        <v>#N/A</v>
      </c>
    </row>
    <row r="4879" spans="2:5">
      <c r="B4879" s="2" t="e">
        <f>NA()</f>
        <v>#N/A</v>
      </c>
      <c r="C4879" s="6" t="e">
        <f>NA()</f>
        <v>#N/A</v>
      </c>
      <c r="D4879" s="1" t="e">
        <f t="shared" si="80"/>
        <v>#N/A</v>
      </c>
      <c r="E4879" s="1" t="e">
        <f>(C4879-MAX(C$7:C4879))/MAX(C$7:C4879)</f>
        <v>#N/A</v>
      </c>
    </row>
    <row r="4880" spans="2:5">
      <c r="B4880" s="2" t="e">
        <f>NA()</f>
        <v>#N/A</v>
      </c>
      <c r="C4880" s="6" t="e">
        <f>NA()</f>
        <v>#N/A</v>
      </c>
      <c r="D4880" s="1" t="e">
        <f t="shared" si="80"/>
        <v>#N/A</v>
      </c>
      <c r="E4880" s="1" t="e">
        <f>(C4880-MAX(C$7:C4880))/MAX(C$7:C4880)</f>
        <v>#N/A</v>
      </c>
    </row>
    <row r="4881" spans="2:5">
      <c r="B4881" s="2" t="e">
        <f>NA()</f>
        <v>#N/A</v>
      </c>
      <c r="C4881" s="6" t="e">
        <f>NA()</f>
        <v>#N/A</v>
      </c>
      <c r="D4881" s="1" t="e">
        <f t="shared" si="80"/>
        <v>#N/A</v>
      </c>
      <c r="E4881" s="1" t="e">
        <f>(C4881-MAX(C$7:C4881))/MAX(C$7:C4881)</f>
        <v>#N/A</v>
      </c>
    </row>
    <row r="4882" spans="2:5">
      <c r="B4882" s="2" t="e">
        <f>NA()</f>
        <v>#N/A</v>
      </c>
      <c r="C4882" s="6" t="e">
        <f>NA()</f>
        <v>#N/A</v>
      </c>
      <c r="D4882" s="1" t="e">
        <f t="shared" si="80"/>
        <v>#N/A</v>
      </c>
      <c r="E4882" s="1" t="e">
        <f>(C4882-MAX(C$7:C4882))/MAX(C$7:C4882)</f>
        <v>#N/A</v>
      </c>
    </row>
    <row r="4883" spans="2:5">
      <c r="B4883" s="2" t="e">
        <f>NA()</f>
        <v>#N/A</v>
      </c>
      <c r="C4883" s="6" t="e">
        <f>NA()</f>
        <v>#N/A</v>
      </c>
      <c r="D4883" s="1" t="e">
        <f t="shared" si="80"/>
        <v>#N/A</v>
      </c>
      <c r="E4883" s="1" t="e">
        <f>(C4883-MAX(C$7:C4883))/MAX(C$7:C4883)</f>
        <v>#N/A</v>
      </c>
    </row>
    <row r="4884" spans="2:5">
      <c r="B4884" s="2" t="e">
        <f>NA()</f>
        <v>#N/A</v>
      </c>
      <c r="C4884" s="6" t="e">
        <f>NA()</f>
        <v>#N/A</v>
      </c>
      <c r="D4884" s="1" t="e">
        <f t="shared" si="80"/>
        <v>#N/A</v>
      </c>
      <c r="E4884" s="1" t="e">
        <f>(C4884-MAX(C$7:C4884))/MAX(C$7:C4884)</f>
        <v>#N/A</v>
      </c>
    </row>
    <row r="4885" spans="2:5">
      <c r="B4885" s="2" t="e">
        <f>NA()</f>
        <v>#N/A</v>
      </c>
      <c r="C4885" s="6" t="e">
        <f>NA()</f>
        <v>#N/A</v>
      </c>
      <c r="D4885" s="1" t="e">
        <f t="shared" si="80"/>
        <v>#N/A</v>
      </c>
      <c r="E4885" s="1" t="e">
        <f>(C4885-MAX(C$7:C4885))/MAX(C$7:C4885)</f>
        <v>#N/A</v>
      </c>
    </row>
    <row r="4886" spans="2:5">
      <c r="B4886" s="2" t="e">
        <f>NA()</f>
        <v>#N/A</v>
      </c>
      <c r="C4886" s="6" t="e">
        <f>NA()</f>
        <v>#N/A</v>
      </c>
      <c r="D4886" s="1" t="e">
        <f t="shared" si="80"/>
        <v>#N/A</v>
      </c>
      <c r="E4886" s="1" t="e">
        <f>(C4886-MAX(C$7:C4886))/MAX(C$7:C4886)</f>
        <v>#N/A</v>
      </c>
    </row>
    <row r="4887" spans="2:5">
      <c r="B4887" s="2" t="e">
        <f>NA()</f>
        <v>#N/A</v>
      </c>
      <c r="C4887" s="6" t="e">
        <f>NA()</f>
        <v>#N/A</v>
      </c>
      <c r="D4887" s="1" t="e">
        <f t="shared" si="80"/>
        <v>#N/A</v>
      </c>
      <c r="E4887" s="1" t="e">
        <f>(C4887-MAX(C$7:C4887))/MAX(C$7:C4887)</f>
        <v>#N/A</v>
      </c>
    </row>
    <row r="4888" spans="2:5">
      <c r="B4888" s="2" t="e">
        <f>NA()</f>
        <v>#N/A</v>
      </c>
      <c r="C4888" s="6" t="e">
        <f>NA()</f>
        <v>#N/A</v>
      </c>
      <c r="D4888" s="1" t="e">
        <f t="shared" si="80"/>
        <v>#N/A</v>
      </c>
      <c r="E4888" s="1" t="e">
        <f>(C4888-MAX(C$7:C4888))/MAX(C$7:C4888)</f>
        <v>#N/A</v>
      </c>
    </row>
    <row r="4889" spans="2:5">
      <c r="B4889" s="2" t="e">
        <f>NA()</f>
        <v>#N/A</v>
      </c>
      <c r="C4889" s="6" t="e">
        <f>NA()</f>
        <v>#N/A</v>
      </c>
      <c r="D4889" s="1" t="e">
        <f t="shared" si="80"/>
        <v>#N/A</v>
      </c>
      <c r="E4889" s="1" t="e">
        <f>(C4889-MAX(C$7:C4889))/MAX(C$7:C4889)</f>
        <v>#N/A</v>
      </c>
    </row>
    <row r="4890" spans="2:5">
      <c r="B4890" s="2" t="e">
        <f>NA()</f>
        <v>#N/A</v>
      </c>
      <c r="C4890" s="6" t="e">
        <f>NA()</f>
        <v>#N/A</v>
      </c>
      <c r="D4890" s="1" t="e">
        <f t="shared" si="80"/>
        <v>#N/A</v>
      </c>
      <c r="E4890" s="1" t="e">
        <f>(C4890-MAX(C$7:C4890))/MAX(C$7:C4890)</f>
        <v>#N/A</v>
      </c>
    </row>
    <row r="4891" spans="2:5">
      <c r="B4891" s="2" t="e">
        <f>NA()</f>
        <v>#N/A</v>
      </c>
      <c r="C4891" s="6" t="e">
        <f>NA()</f>
        <v>#N/A</v>
      </c>
      <c r="D4891" s="1" t="e">
        <f t="shared" si="80"/>
        <v>#N/A</v>
      </c>
      <c r="E4891" s="1" t="e">
        <f>(C4891-MAX(C$7:C4891))/MAX(C$7:C4891)</f>
        <v>#N/A</v>
      </c>
    </row>
    <row r="4892" spans="2:5">
      <c r="B4892" s="2" t="e">
        <f>NA()</f>
        <v>#N/A</v>
      </c>
      <c r="C4892" s="6" t="e">
        <f>NA()</f>
        <v>#N/A</v>
      </c>
      <c r="D4892" s="1" t="e">
        <f t="shared" si="80"/>
        <v>#N/A</v>
      </c>
      <c r="E4892" s="1" t="e">
        <f>(C4892-MAX(C$7:C4892))/MAX(C$7:C4892)</f>
        <v>#N/A</v>
      </c>
    </row>
    <row r="4893" spans="2:5">
      <c r="B4893" s="2" t="e">
        <f>NA()</f>
        <v>#N/A</v>
      </c>
      <c r="C4893" s="6" t="e">
        <f>NA()</f>
        <v>#N/A</v>
      </c>
      <c r="D4893" s="1" t="e">
        <f t="shared" si="80"/>
        <v>#N/A</v>
      </c>
      <c r="E4893" s="1" t="e">
        <f>(C4893-MAX(C$7:C4893))/MAX(C$7:C4893)</f>
        <v>#N/A</v>
      </c>
    </row>
    <row r="4894" spans="2:5">
      <c r="B4894" s="2" t="e">
        <f>NA()</f>
        <v>#N/A</v>
      </c>
      <c r="C4894" s="6" t="e">
        <f>NA()</f>
        <v>#N/A</v>
      </c>
      <c r="D4894" s="1" t="e">
        <f t="shared" si="80"/>
        <v>#N/A</v>
      </c>
      <c r="E4894" s="1" t="e">
        <f>(C4894-MAX(C$7:C4894))/MAX(C$7:C4894)</f>
        <v>#N/A</v>
      </c>
    </row>
    <row r="4895" spans="2:5">
      <c r="B4895" s="2" t="e">
        <f>NA()</f>
        <v>#N/A</v>
      </c>
      <c r="C4895" s="6" t="e">
        <f>NA()</f>
        <v>#N/A</v>
      </c>
      <c r="D4895" s="1" t="e">
        <f t="shared" si="80"/>
        <v>#N/A</v>
      </c>
      <c r="E4895" s="1" t="e">
        <f>(C4895-MAX(C$7:C4895))/MAX(C$7:C4895)</f>
        <v>#N/A</v>
      </c>
    </row>
    <row r="4896" spans="2:5">
      <c r="B4896" s="2" t="e">
        <f>NA()</f>
        <v>#N/A</v>
      </c>
      <c r="C4896" s="6" t="e">
        <f>NA()</f>
        <v>#N/A</v>
      </c>
      <c r="D4896" s="1" t="e">
        <f t="shared" si="80"/>
        <v>#N/A</v>
      </c>
      <c r="E4896" s="1" t="e">
        <f>(C4896-MAX(C$7:C4896))/MAX(C$7:C4896)</f>
        <v>#N/A</v>
      </c>
    </row>
    <row r="4897" spans="2:5">
      <c r="B4897" s="2" t="e">
        <f>NA()</f>
        <v>#N/A</v>
      </c>
      <c r="C4897" s="6" t="e">
        <f>NA()</f>
        <v>#N/A</v>
      </c>
      <c r="D4897" s="1" t="e">
        <f t="shared" si="80"/>
        <v>#N/A</v>
      </c>
      <c r="E4897" s="1" t="e">
        <f>(C4897-MAX(C$7:C4897))/MAX(C$7:C4897)</f>
        <v>#N/A</v>
      </c>
    </row>
    <row r="4898" spans="2:5">
      <c r="B4898" s="2" t="e">
        <f>NA()</f>
        <v>#N/A</v>
      </c>
      <c r="C4898" s="6" t="e">
        <f>NA()</f>
        <v>#N/A</v>
      </c>
      <c r="D4898" s="1" t="e">
        <f t="shared" si="80"/>
        <v>#N/A</v>
      </c>
      <c r="E4898" s="1" t="e">
        <f>(C4898-MAX(C$7:C4898))/MAX(C$7:C4898)</f>
        <v>#N/A</v>
      </c>
    </row>
    <row r="4899" spans="2:5">
      <c r="B4899" s="2" t="e">
        <f>NA()</f>
        <v>#N/A</v>
      </c>
      <c r="C4899" s="6" t="e">
        <f>NA()</f>
        <v>#N/A</v>
      </c>
      <c r="D4899" s="1" t="e">
        <f t="shared" si="80"/>
        <v>#N/A</v>
      </c>
      <c r="E4899" s="1" t="e">
        <f>(C4899-MAX(C$7:C4899))/MAX(C$7:C4899)</f>
        <v>#N/A</v>
      </c>
    </row>
    <row r="4900" spans="2:5">
      <c r="B4900" s="2" t="e">
        <f>NA()</f>
        <v>#N/A</v>
      </c>
      <c r="C4900" s="6" t="e">
        <f>NA()</f>
        <v>#N/A</v>
      </c>
      <c r="D4900" s="1" t="e">
        <f t="shared" si="80"/>
        <v>#N/A</v>
      </c>
      <c r="E4900" s="1" t="e">
        <f>(C4900-MAX(C$7:C4900))/MAX(C$7:C4900)</f>
        <v>#N/A</v>
      </c>
    </row>
    <row r="4901" spans="2:5">
      <c r="B4901" s="2" t="e">
        <f>NA()</f>
        <v>#N/A</v>
      </c>
      <c r="C4901" s="6" t="e">
        <f>NA()</f>
        <v>#N/A</v>
      </c>
      <c r="D4901" s="1" t="e">
        <f t="shared" si="80"/>
        <v>#N/A</v>
      </c>
      <c r="E4901" s="1" t="e">
        <f>(C4901-MAX(C$7:C4901))/MAX(C$7:C4901)</f>
        <v>#N/A</v>
      </c>
    </row>
    <row r="4902" spans="2:5">
      <c r="B4902" s="2" t="e">
        <f>NA()</f>
        <v>#N/A</v>
      </c>
      <c r="C4902" s="6" t="e">
        <f>NA()</f>
        <v>#N/A</v>
      </c>
      <c r="D4902" s="1" t="e">
        <f t="shared" si="80"/>
        <v>#N/A</v>
      </c>
      <c r="E4902" s="1" t="e">
        <f>(C4902-MAX(C$7:C4902))/MAX(C$7:C4902)</f>
        <v>#N/A</v>
      </c>
    </row>
    <row r="4903" spans="2:5">
      <c r="B4903" s="2" t="e">
        <f>NA()</f>
        <v>#N/A</v>
      </c>
      <c r="C4903" s="6" t="e">
        <f>NA()</f>
        <v>#N/A</v>
      </c>
      <c r="D4903" s="1" t="e">
        <f t="shared" si="80"/>
        <v>#N/A</v>
      </c>
      <c r="E4903" s="1" t="e">
        <f>(C4903-MAX(C$7:C4903))/MAX(C$7:C4903)</f>
        <v>#N/A</v>
      </c>
    </row>
    <row r="4904" spans="2:5">
      <c r="B4904" s="2" t="e">
        <f>NA()</f>
        <v>#N/A</v>
      </c>
      <c r="C4904" s="6" t="e">
        <f>NA()</f>
        <v>#N/A</v>
      </c>
      <c r="D4904" s="1" t="e">
        <f t="shared" si="80"/>
        <v>#N/A</v>
      </c>
      <c r="E4904" s="1" t="e">
        <f>(C4904-MAX(C$7:C4904))/MAX(C$7:C4904)</f>
        <v>#N/A</v>
      </c>
    </row>
    <row r="4905" spans="2:5">
      <c r="B4905" s="2" t="e">
        <f>NA()</f>
        <v>#N/A</v>
      </c>
      <c r="C4905" s="6" t="e">
        <f>NA()</f>
        <v>#N/A</v>
      </c>
      <c r="D4905" s="1" t="e">
        <f t="shared" si="80"/>
        <v>#N/A</v>
      </c>
      <c r="E4905" s="1" t="e">
        <f>(C4905-MAX(C$7:C4905))/MAX(C$7:C4905)</f>
        <v>#N/A</v>
      </c>
    </row>
    <row r="4906" spans="2:5">
      <c r="B4906" s="2" t="e">
        <f>NA()</f>
        <v>#N/A</v>
      </c>
      <c r="C4906" s="6" t="e">
        <f>NA()</f>
        <v>#N/A</v>
      </c>
      <c r="D4906" s="1" t="e">
        <f t="shared" si="80"/>
        <v>#N/A</v>
      </c>
      <c r="E4906" s="1" t="e">
        <f>(C4906-MAX(C$7:C4906))/MAX(C$7:C4906)</f>
        <v>#N/A</v>
      </c>
    </row>
    <row r="4907" spans="2:5">
      <c r="B4907" s="2" t="e">
        <f>NA()</f>
        <v>#N/A</v>
      </c>
      <c r="C4907" s="6" t="e">
        <f>NA()</f>
        <v>#N/A</v>
      </c>
      <c r="D4907" s="1" t="e">
        <f t="shared" si="80"/>
        <v>#N/A</v>
      </c>
      <c r="E4907" s="1" t="e">
        <f>(C4907-MAX(C$7:C4907))/MAX(C$7:C4907)</f>
        <v>#N/A</v>
      </c>
    </row>
    <row r="4908" spans="2:5">
      <c r="B4908" s="2" t="e">
        <f>NA()</f>
        <v>#N/A</v>
      </c>
      <c r="C4908" s="6" t="e">
        <f>NA()</f>
        <v>#N/A</v>
      </c>
      <c r="D4908" s="1" t="e">
        <f t="shared" si="80"/>
        <v>#N/A</v>
      </c>
      <c r="E4908" s="1" t="e">
        <f>(C4908-MAX(C$7:C4908))/MAX(C$7:C4908)</f>
        <v>#N/A</v>
      </c>
    </row>
    <row r="4909" spans="2:5">
      <c r="B4909" s="2" t="e">
        <f>NA()</f>
        <v>#N/A</v>
      </c>
      <c r="C4909" s="6" t="e">
        <f>NA()</f>
        <v>#N/A</v>
      </c>
      <c r="D4909" s="1" t="e">
        <f t="shared" si="80"/>
        <v>#N/A</v>
      </c>
      <c r="E4909" s="1" t="e">
        <f>(C4909-MAX(C$7:C4909))/MAX(C$7:C4909)</f>
        <v>#N/A</v>
      </c>
    </row>
    <row r="4910" spans="2:5">
      <c r="B4910" s="2" t="e">
        <f>NA()</f>
        <v>#N/A</v>
      </c>
      <c r="C4910" s="6" t="e">
        <f>NA()</f>
        <v>#N/A</v>
      </c>
      <c r="D4910" s="1" t="e">
        <f t="shared" si="80"/>
        <v>#N/A</v>
      </c>
      <c r="E4910" s="1" t="e">
        <f>(C4910-MAX(C$7:C4910))/MAX(C$7:C4910)</f>
        <v>#N/A</v>
      </c>
    </row>
    <row r="4911" spans="2:5">
      <c r="B4911" s="2" t="e">
        <f>NA()</f>
        <v>#N/A</v>
      </c>
      <c r="C4911" s="6" t="e">
        <f>NA()</f>
        <v>#N/A</v>
      </c>
      <c r="D4911" s="1" t="e">
        <f t="shared" si="80"/>
        <v>#N/A</v>
      </c>
      <c r="E4911" s="1" t="e">
        <f>(C4911-MAX(C$7:C4911))/MAX(C$7:C4911)</f>
        <v>#N/A</v>
      </c>
    </row>
    <row r="4912" spans="2:5">
      <c r="B4912" s="2" t="e">
        <f>NA()</f>
        <v>#N/A</v>
      </c>
      <c r="C4912" s="6" t="e">
        <f>NA()</f>
        <v>#N/A</v>
      </c>
      <c r="D4912" s="1" t="e">
        <f t="shared" si="80"/>
        <v>#N/A</v>
      </c>
      <c r="E4912" s="1" t="e">
        <f>(C4912-MAX(C$7:C4912))/MAX(C$7:C4912)</f>
        <v>#N/A</v>
      </c>
    </row>
    <row r="4913" spans="2:5">
      <c r="B4913" s="2" t="e">
        <f>NA()</f>
        <v>#N/A</v>
      </c>
      <c r="C4913" s="6" t="e">
        <f>NA()</f>
        <v>#N/A</v>
      </c>
      <c r="D4913" s="1" t="e">
        <f t="shared" si="80"/>
        <v>#N/A</v>
      </c>
      <c r="E4913" s="1" t="e">
        <f>(C4913-MAX(C$7:C4913))/MAX(C$7:C4913)</f>
        <v>#N/A</v>
      </c>
    </row>
    <row r="4914" spans="2:5">
      <c r="B4914" s="2" t="e">
        <f>NA()</f>
        <v>#N/A</v>
      </c>
      <c r="C4914" s="6" t="e">
        <f>NA()</f>
        <v>#N/A</v>
      </c>
      <c r="D4914" s="1" t="e">
        <f t="shared" si="80"/>
        <v>#N/A</v>
      </c>
      <c r="E4914" s="1" t="e">
        <f>(C4914-MAX(C$7:C4914))/MAX(C$7:C4914)</f>
        <v>#N/A</v>
      </c>
    </row>
    <row r="4915" spans="2:5">
      <c r="B4915" s="2" t="e">
        <f>NA()</f>
        <v>#N/A</v>
      </c>
      <c r="C4915" s="6" t="e">
        <f>NA()</f>
        <v>#N/A</v>
      </c>
      <c r="D4915" s="1" t="e">
        <f t="shared" si="80"/>
        <v>#N/A</v>
      </c>
      <c r="E4915" s="1" t="e">
        <f>(C4915-MAX(C$7:C4915))/MAX(C$7:C4915)</f>
        <v>#N/A</v>
      </c>
    </row>
    <row r="4916" spans="2:5">
      <c r="B4916" s="2" t="e">
        <f>NA()</f>
        <v>#N/A</v>
      </c>
      <c r="C4916" s="6" t="e">
        <f>NA()</f>
        <v>#N/A</v>
      </c>
      <c r="D4916" s="1" t="e">
        <f t="shared" si="80"/>
        <v>#N/A</v>
      </c>
      <c r="E4916" s="1" t="e">
        <f>(C4916-MAX(C$7:C4916))/MAX(C$7:C4916)</f>
        <v>#N/A</v>
      </c>
    </row>
    <row r="4917" spans="2:5">
      <c r="B4917" s="2" t="e">
        <f>NA()</f>
        <v>#N/A</v>
      </c>
      <c r="C4917" s="6" t="e">
        <f>NA()</f>
        <v>#N/A</v>
      </c>
      <c r="D4917" s="1" t="e">
        <f t="shared" si="80"/>
        <v>#N/A</v>
      </c>
      <c r="E4917" s="1" t="e">
        <f>(C4917-MAX(C$7:C4917))/MAX(C$7:C4917)</f>
        <v>#N/A</v>
      </c>
    </row>
    <row r="4918" spans="2:5">
      <c r="B4918" s="2" t="e">
        <f>NA()</f>
        <v>#N/A</v>
      </c>
      <c r="C4918" s="6" t="e">
        <f>NA()</f>
        <v>#N/A</v>
      </c>
      <c r="D4918" s="1" t="e">
        <f t="shared" si="80"/>
        <v>#N/A</v>
      </c>
      <c r="E4918" s="1" t="e">
        <f>(C4918-MAX(C$7:C4918))/MAX(C$7:C4918)</f>
        <v>#N/A</v>
      </c>
    </row>
    <row r="4919" spans="2:5">
      <c r="B4919" s="2" t="e">
        <f>NA()</f>
        <v>#N/A</v>
      </c>
      <c r="C4919" s="6" t="e">
        <f>NA()</f>
        <v>#N/A</v>
      </c>
      <c r="D4919" s="1" t="e">
        <f t="shared" si="80"/>
        <v>#N/A</v>
      </c>
      <c r="E4919" s="1" t="e">
        <f>(C4919-MAX(C$7:C4919))/MAX(C$7:C4919)</f>
        <v>#N/A</v>
      </c>
    </row>
    <row r="4920" spans="2:5">
      <c r="B4920" s="2" t="e">
        <f>NA()</f>
        <v>#N/A</v>
      </c>
      <c r="C4920" s="6" t="e">
        <f>NA()</f>
        <v>#N/A</v>
      </c>
      <c r="D4920" s="1" t="e">
        <f t="shared" si="80"/>
        <v>#N/A</v>
      </c>
      <c r="E4920" s="1" t="e">
        <f>(C4920-MAX(C$7:C4920))/MAX(C$7:C4920)</f>
        <v>#N/A</v>
      </c>
    </row>
    <row r="4921" spans="2:5">
      <c r="B4921" s="2" t="e">
        <f>NA()</f>
        <v>#N/A</v>
      </c>
      <c r="C4921" s="6" t="e">
        <f>NA()</f>
        <v>#N/A</v>
      </c>
      <c r="D4921" s="1" t="e">
        <f t="shared" si="80"/>
        <v>#N/A</v>
      </c>
      <c r="E4921" s="1" t="e">
        <f>(C4921-MAX(C$7:C4921))/MAX(C$7:C4921)</f>
        <v>#N/A</v>
      </c>
    </row>
    <row r="4922" spans="2:5">
      <c r="B4922" s="2" t="e">
        <f>NA()</f>
        <v>#N/A</v>
      </c>
      <c r="C4922" s="6" t="e">
        <f>NA()</f>
        <v>#N/A</v>
      </c>
      <c r="D4922" s="1" t="e">
        <f t="shared" si="80"/>
        <v>#N/A</v>
      </c>
      <c r="E4922" s="1" t="e">
        <f>(C4922-MAX(C$7:C4922))/MAX(C$7:C4922)</f>
        <v>#N/A</v>
      </c>
    </row>
    <row r="4923" spans="2:5">
      <c r="B4923" s="2" t="e">
        <f>NA()</f>
        <v>#N/A</v>
      </c>
      <c r="C4923" s="6" t="e">
        <f>NA()</f>
        <v>#N/A</v>
      </c>
      <c r="D4923" s="1" t="e">
        <f t="shared" si="80"/>
        <v>#N/A</v>
      </c>
      <c r="E4923" s="1" t="e">
        <f>(C4923-MAX(C$7:C4923))/MAX(C$7:C4923)</f>
        <v>#N/A</v>
      </c>
    </row>
    <row r="4924" spans="2:5">
      <c r="B4924" s="2" t="e">
        <f>NA()</f>
        <v>#N/A</v>
      </c>
      <c r="C4924" s="6" t="e">
        <f>NA()</f>
        <v>#N/A</v>
      </c>
      <c r="D4924" s="1" t="e">
        <f t="shared" si="80"/>
        <v>#N/A</v>
      </c>
      <c r="E4924" s="1" t="e">
        <f>(C4924-MAX(C$7:C4924))/MAX(C$7:C4924)</f>
        <v>#N/A</v>
      </c>
    </row>
    <row r="4925" spans="2:5">
      <c r="B4925" s="2" t="e">
        <f>NA()</f>
        <v>#N/A</v>
      </c>
      <c r="C4925" s="6" t="e">
        <f>NA()</f>
        <v>#N/A</v>
      </c>
      <c r="D4925" s="1" t="e">
        <f t="shared" si="80"/>
        <v>#N/A</v>
      </c>
      <c r="E4925" s="1" t="e">
        <f>(C4925-MAX(C$7:C4925))/MAX(C$7:C4925)</f>
        <v>#N/A</v>
      </c>
    </row>
    <row r="4926" spans="2:5">
      <c r="B4926" s="2" t="e">
        <f>NA()</f>
        <v>#N/A</v>
      </c>
      <c r="C4926" s="6" t="e">
        <f>NA()</f>
        <v>#N/A</v>
      </c>
      <c r="D4926" s="1" t="e">
        <f t="shared" si="80"/>
        <v>#N/A</v>
      </c>
      <c r="E4926" s="1" t="e">
        <f>(C4926-MAX(C$7:C4926))/MAX(C$7:C4926)</f>
        <v>#N/A</v>
      </c>
    </row>
    <row r="4927" spans="2:5">
      <c r="B4927" s="2" t="e">
        <f>NA()</f>
        <v>#N/A</v>
      </c>
      <c r="C4927" s="6" t="e">
        <f>NA()</f>
        <v>#N/A</v>
      </c>
      <c r="D4927" s="1" t="e">
        <f t="shared" si="80"/>
        <v>#N/A</v>
      </c>
      <c r="E4927" s="1" t="e">
        <f>(C4927-MAX(C$7:C4927))/MAX(C$7:C4927)</f>
        <v>#N/A</v>
      </c>
    </row>
    <row r="4928" spans="2:5">
      <c r="B4928" s="2" t="e">
        <f>NA()</f>
        <v>#N/A</v>
      </c>
      <c r="C4928" s="6" t="e">
        <f>NA()</f>
        <v>#N/A</v>
      </c>
      <c r="D4928" s="1" t="e">
        <f t="shared" si="80"/>
        <v>#N/A</v>
      </c>
      <c r="E4928" s="1" t="e">
        <f>(C4928-MAX(C$7:C4928))/MAX(C$7:C4928)</f>
        <v>#N/A</v>
      </c>
    </row>
    <row r="4929" spans="2:5">
      <c r="B4929" s="2" t="e">
        <f>NA()</f>
        <v>#N/A</v>
      </c>
      <c r="C4929" s="6" t="e">
        <f>NA()</f>
        <v>#N/A</v>
      </c>
      <c r="D4929" s="1" t="e">
        <f t="shared" si="80"/>
        <v>#N/A</v>
      </c>
      <c r="E4929" s="1" t="e">
        <f>(C4929-MAX(C$7:C4929))/MAX(C$7:C4929)</f>
        <v>#N/A</v>
      </c>
    </row>
    <row r="4930" spans="2:5">
      <c r="B4930" s="2" t="e">
        <f>NA()</f>
        <v>#N/A</v>
      </c>
      <c r="C4930" s="6" t="e">
        <f>NA()</f>
        <v>#N/A</v>
      </c>
      <c r="D4930" s="1" t="e">
        <f t="shared" si="80"/>
        <v>#N/A</v>
      </c>
      <c r="E4930" s="1" t="e">
        <f>(C4930-MAX(C$7:C4930))/MAX(C$7:C4930)</f>
        <v>#N/A</v>
      </c>
    </row>
    <row r="4931" spans="2:5">
      <c r="B4931" s="2" t="e">
        <f>NA()</f>
        <v>#N/A</v>
      </c>
      <c r="C4931" s="6" t="e">
        <f>NA()</f>
        <v>#N/A</v>
      </c>
      <c r="D4931" s="1" t="e">
        <f t="shared" si="80"/>
        <v>#N/A</v>
      </c>
      <c r="E4931" s="1" t="e">
        <f>(C4931-MAX(C$7:C4931))/MAX(C$7:C4931)</f>
        <v>#N/A</v>
      </c>
    </row>
    <row r="4932" spans="2:5">
      <c r="B4932" s="2" t="e">
        <f>NA()</f>
        <v>#N/A</v>
      </c>
      <c r="C4932" s="6" t="e">
        <f>NA()</f>
        <v>#N/A</v>
      </c>
      <c r="D4932" s="1" t="e">
        <f t="shared" si="80"/>
        <v>#N/A</v>
      </c>
      <c r="E4932" s="1" t="e">
        <f>(C4932-MAX(C$7:C4932))/MAX(C$7:C4932)</f>
        <v>#N/A</v>
      </c>
    </row>
    <row r="4933" spans="2:5">
      <c r="B4933" s="2" t="e">
        <f>NA()</f>
        <v>#N/A</v>
      </c>
      <c r="C4933" s="6" t="e">
        <f>NA()</f>
        <v>#N/A</v>
      </c>
      <c r="D4933" s="1" t="e">
        <f t="shared" si="80"/>
        <v>#N/A</v>
      </c>
      <c r="E4933" s="1" t="e">
        <f>(C4933-MAX(C$7:C4933))/MAX(C$7:C4933)</f>
        <v>#N/A</v>
      </c>
    </row>
    <row r="4934" spans="2:5">
      <c r="B4934" s="2" t="e">
        <f>NA()</f>
        <v>#N/A</v>
      </c>
      <c r="C4934" s="6" t="e">
        <f>NA()</f>
        <v>#N/A</v>
      </c>
      <c r="D4934" s="1" t="e">
        <f t="shared" si="80"/>
        <v>#N/A</v>
      </c>
      <c r="E4934" s="1" t="e">
        <f>(C4934-MAX(C$7:C4934))/MAX(C$7:C4934)</f>
        <v>#N/A</v>
      </c>
    </row>
    <row r="4935" spans="2:5">
      <c r="B4935" s="2" t="e">
        <f>NA()</f>
        <v>#N/A</v>
      </c>
      <c r="C4935" s="6" t="e">
        <f>NA()</f>
        <v>#N/A</v>
      </c>
      <c r="D4935" s="1" t="e">
        <f t="shared" si="80"/>
        <v>#N/A</v>
      </c>
      <c r="E4935" s="1" t="e">
        <f>(C4935-MAX(C$7:C4935))/MAX(C$7:C4935)</f>
        <v>#N/A</v>
      </c>
    </row>
    <row r="4936" spans="2:5">
      <c r="B4936" s="2" t="e">
        <f>NA()</f>
        <v>#N/A</v>
      </c>
      <c r="C4936" s="6" t="e">
        <f>NA()</f>
        <v>#N/A</v>
      </c>
      <c r="D4936" s="1" t="e">
        <f t="shared" si="80"/>
        <v>#N/A</v>
      </c>
      <c r="E4936" s="1" t="e">
        <f>(C4936-MAX(C$7:C4936))/MAX(C$7:C4936)</f>
        <v>#N/A</v>
      </c>
    </row>
    <row r="4937" spans="2:5">
      <c r="B4937" s="2" t="e">
        <f>NA()</f>
        <v>#N/A</v>
      </c>
      <c r="C4937" s="6" t="e">
        <f>NA()</f>
        <v>#N/A</v>
      </c>
      <c r="D4937" s="1" t="e">
        <f t="shared" ref="D4937:D5000" si="81">C4937/C4936-1</f>
        <v>#N/A</v>
      </c>
      <c r="E4937" s="1" t="e">
        <f>(C4937-MAX(C$7:C4937))/MAX(C$7:C4937)</f>
        <v>#N/A</v>
      </c>
    </row>
    <row r="4938" spans="2:5">
      <c r="B4938" s="2" t="e">
        <f>NA()</f>
        <v>#N/A</v>
      </c>
      <c r="C4938" s="6" t="e">
        <f>NA()</f>
        <v>#N/A</v>
      </c>
      <c r="D4938" s="1" t="e">
        <f t="shared" si="81"/>
        <v>#N/A</v>
      </c>
      <c r="E4938" s="1" t="e">
        <f>(C4938-MAX(C$7:C4938))/MAX(C$7:C4938)</f>
        <v>#N/A</v>
      </c>
    </row>
    <row r="4939" spans="2:5">
      <c r="B4939" s="2" t="e">
        <f>NA()</f>
        <v>#N/A</v>
      </c>
      <c r="C4939" s="6" t="e">
        <f>NA()</f>
        <v>#N/A</v>
      </c>
      <c r="D4939" s="1" t="e">
        <f t="shared" si="81"/>
        <v>#N/A</v>
      </c>
      <c r="E4939" s="1" t="e">
        <f>(C4939-MAX(C$7:C4939))/MAX(C$7:C4939)</f>
        <v>#N/A</v>
      </c>
    </row>
    <row r="4940" spans="2:5">
      <c r="B4940" s="2" t="e">
        <f>NA()</f>
        <v>#N/A</v>
      </c>
      <c r="C4940" s="6" t="e">
        <f>NA()</f>
        <v>#N/A</v>
      </c>
      <c r="D4940" s="1" t="e">
        <f t="shared" si="81"/>
        <v>#N/A</v>
      </c>
      <c r="E4940" s="1" t="e">
        <f>(C4940-MAX(C$7:C4940))/MAX(C$7:C4940)</f>
        <v>#N/A</v>
      </c>
    </row>
    <row r="4941" spans="2:5">
      <c r="B4941" s="2" t="e">
        <f>NA()</f>
        <v>#N/A</v>
      </c>
      <c r="C4941" s="6" t="e">
        <f>NA()</f>
        <v>#N/A</v>
      </c>
      <c r="D4941" s="1" t="e">
        <f t="shared" si="81"/>
        <v>#N/A</v>
      </c>
      <c r="E4941" s="1" t="e">
        <f>(C4941-MAX(C$7:C4941))/MAX(C$7:C4941)</f>
        <v>#N/A</v>
      </c>
    </row>
    <row r="4942" spans="2:5">
      <c r="B4942" s="2" t="e">
        <f>NA()</f>
        <v>#N/A</v>
      </c>
      <c r="C4942" s="6" t="e">
        <f>NA()</f>
        <v>#N/A</v>
      </c>
      <c r="D4942" s="1" t="e">
        <f t="shared" si="81"/>
        <v>#N/A</v>
      </c>
      <c r="E4942" s="1" t="e">
        <f>(C4942-MAX(C$7:C4942))/MAX(C$7:C4942)</f>
        <v>#N/A</v>
      </c>
    </row>
    <row r="4943" spans="2:5">
      <c r="B4943" s="2" t="e">
        <f>NA()</f>
        <v>#N/A</v>
      </c>
      <c r="C4943" s="6" t="e">
        <f>NA()</f>
        <v>#N/A</v>
      </c>
      <c r="D4943" s="1" t="e">
        <f t="shared" si="81"/>
        <v>#N/A</v>
      </c>
      <c r="E4943" s="1" t="e">
        <f>(C4943-MAX(C$7:C4943))/MAX(C$7:C4943)</f>
        <v>#N/A</v>
      </c>
    </row>
    <row r="4944" spans="2:5">
      <c r="B4944" s="2" t="e">
        <f>NA()</f>
        <v>#N/A</v>
      </c>
      <c r="C4944" s="6" t="e">
        <f>NA()</f>
        <v>#N/A</v>
      </c>
      <c r="D4944" s="1" t="e">
        <f t="shared" si="81"/>
        <v>#N/A</v>
      </c>
      <c r="E4944" s="1" t="e">
        <f>(C4944-MAX(C$7:C4944))/MAX(C$7:C4944)</f>
        <v>#N/A</v>
      </c>
    </row>
    <row r="4945" spans="2:5">
      <c r="B4945" s="2" t="e">
        <f>NA()</f>
        <v>#N/A</v>
      </c>
      <c r="C4945" s="6" t="e">
        <f>NA()</f>
        <v>#N/A</v>
      </c>
      <c r="D4945" s="1" t="e">
        <f t="shared" si="81"/>
        <v>#N/A</v>
      </c>
      <c r="E4945" s="1" t="e">
        <f>(C4945-MAX(C$7:C4945))/MAX(C$7:C4945)</f>
        <v>#N/A</v>
      </c>
    </row>
    <row r="4946" spans="2:5">
      <c r="B4946" s="2" t="e">
        <f>NA()</f>
        <v>#N/A</v>
      </c>
      <c r="C4946" s="6" t="e">
        <f>NA()</f>
        <v>#N/A</v>
      </c>
      <c r="D4946" s="1" t="e">
        <f t="shared" si="81"/>
        <v>#N/A</v>
      </c>
      <c r="E4946" s="1" t="e">
        <f>(C4946-MAX(C$7:C4946))/MAX(C$7:C4946)</f>
        <v>#N/A</v>
      </c>
    </row>
    <row r="4947" spans="2:5">
      <c r="B4947" s="2" t="e">
        <f>NA()</f>
        <v>#N/A</v>
      </c>
      <c r="C4947" s="6" t="e">
        <f>NA()</f>
        <v>#N/A</v>
      </c>
      <c r="D4947" s="1" t="e">
        <f t="shared" si="81"/>
        <v>#N/A</v>
      </c>
      <c r="E4947" s="1" t="e">
        <f>(C4947-MAX(C$7:C4947))/MAX(C$7:C4947)</f>
        <v>#N/A</v>
      </c>
    </row>
    <row r="4948" spans="2:5">
      <c r="B4948" s="2" t="e">
        <f>NA()</f>
        <v>#N/A</v>
      </c>
      <c r="C4948" s="6" t="e">
        <f>NA()</f>
        <v>#N/A</v>
      </c>
      <c r="D4948" s="1" t="e">
        <f t="shared" si="81"/>
        <v>#N/A</v>
      </c>
      <c r="E4948" s="1" t="e">
        <f>(C4948-MAX(C$7:C4948))/MAX(C$7:C4948)</f>
        <v>#N/A</v>
      </c>
    </row>
    <row r="4949" spans="2:5">
      <c r="B4949" s="2" t="e">
        <f>NA()</f>
        <v>#N/A</v>
      </c>
      <c r="C4949" s="6" t="e">
        <f>NA()</f>
        <v>#N/A</v>
      </c>
      <c r="D4949" s="1" t="e">
        <f t="shared" si="81"/>
        <v>#N/A</v>
      </c>
      <c r="E4949" s="1" t="e">
        <f>(C4949-MAX(C$7:C4949))/MAX(C$7:C4949)</f>
        <v>#N/A</v>
      </c>
    </row>
    <row r="4950" spans="2:5">
      <c r="B4950" s="2" t="e">
        <f>NA()</f>
        <v>#N/A</v>
      </c>
      <c r="C4950" s="6" t="e">
        <f>NA()</f>
        <v>#N/A</v>
      </c>
      <c r="D4950" s="1" t="e">
        <f t="shared" si="81"/>
        <v>#N/A</v>
      </c>
      <c r="E4950" s="1" t="e">
        <f>(C4950-MAX(C$7:C4950))/MAX(C$7:C4950)</f>
        <v>#N/A</v>
      </c>
    </row>
    <row r="4951" spans="2:5">
      <c r="B4951" s="2" t="e">
        <f>NA()</f>
        <v>#N/A</v>
      </c>
      <c r="C4951" s="6" t="e">
        <f>NA()</f>
        <v>#N/A</v>
      </c>
      <c r="D4951" s="1" t="e">
        <f t="shared" si="81"/>
        <v>#N/A</v>
      </c>
      <c r="E4951" s="1" t="e">
        <f>(C4951-MAX(C$7:C4951))/MAX(C$7:C4951)</f>
        <v>#N/A</v>
      </c>
    </row>
    <row r="4952" spans="2:5">
      <c r="B4952" s="2" t="e">
        <f>NA()</f>
        <v>#N/A</v>
      </c>
      <c r="C4952" s="6" t="e">
        <f>NA()</f>
        <v>#N/A</v>
      </c>
      <c r="D4952" s="1" t="e">
        <f t="shared" si="81"/>
        <v>#N/A</v>
      </c>
      <c r="E4952" s="1" t="e">
        <f>(C4952-MAX(C$7:C4952))/MAX(C$7:C4952)</f>
        <v>#N/A</v>
      </c>
    </row>
    <row r="4953" spans="2:5">
      <c r="B4953" s="2" t="e">
        <f>NA()</f>
        <v>#N/A</v>
      </c>
      <c r="C4953" s="6" t="e">
        <f>NA()</f>
        <v>#N/A</v>
      </c>
      <c r="D4953" s="1" t="e">
        <f t="shared" si="81"/>
        <v>#N/A</v>
      </c>
      <c r="E4953" s="1" t="e">
        <f>(C4953-MAX(C$7:C4953))/MAX(C$7:C4953)</f>
        <v>#N/A</v>
      </c>
    </row>
    <row r="4954" spans="2:5">
      <c r="B4954" s="2" t="e">
        <f>NA()</f>
        <v>#N/A</v>
      </c>
      <c r="C4954" s="6" t="e">
        <f>NA()</f>
        <v>#N/A</v>
      </c>
      <c r="D4954" s="1" t="e">
        <f t="shared" si="81"/>
        <v>#N/A</v>
      </c>
      <c r="E4954" s="1" t="e">
        <f>(C4954-MAX(C$7:C4954))/MAX(C$7:C4954)</f>
        <v>#N/A</v>
      </c>
    </row>
    <row r="4955" spans="2:5">
      <c r="B4955" s="2" t="e">
        <f>NA()</f>
        <v>#N/A</v>
      </c>
      <c r="C4955" s="6" t="e">
        <f>NA()</f>
        <v>#N/A</v>
      </c>
      <c r="D4955" s="1" t="e">
        <f t="shared" si="81"/>
        <v>#N/A</v>
      </c>
      <c r="E4955" s="1" t="e">
        <f>(C4955-MAX(C$7:C4955))/MAX(C$7:C4955)</f>
        <v>#N/A</v>
      </c>
    </row>
    <row r="4956" spans="2:5">
      <c r="B4956" s="2" t="e">
        <f>NA()</f>
        <v>#N/A</v>
      </c>
      <c r="C4956" s="6" t="e">
        <f>NA()</f>
        <v>#N/A</v>
      </c>
      <c r="D4956" s="1" t="e">
        <f t="shared" si="81"/>
        <v>#N/A</v>
      </c>
      <c r="E4956" s="1" t="e">
        <f>(C4956-MAX(C$7:C4956))/MAX(C$7:C4956)</f>
        <v>#N/A</v>
      </c>
    </row>
    <row r="4957" spans="2:5">
      <c r="B4957" s="2" t="e">
        <f>NA()</f>
        <v>#N/A</v>
      </c>
      <c r="C4957" s="6" t="e">
        <f>NA()</f>
        <v>#N/A</v>
      </c>
      <c r="D4957" s="1" t="e">
        <f t="shared" si="81"/>
        <v>#N/A</v>
      </c>
      <c r="E4957" s="1" t="e">
        <f>(C4957-MAX(C$7:C4957))/MAX(C$7:C4957)</f>
        <v>#N/A</v>
      </c>
    </row>
    <row r="4958" spans="2:5">
      <c r="B4958" s="2" t="e">
        <f>NA()</f>
        <v>#N/A</v>
      </c>
      <c r="C4958" s="6" t="e">
        <f>NA()</f>
        <v>#N/A</v>
      </c>
      <c r="D4958" s="1" t="e">
        <f t="shared" si="81"/>
        <v>#N/A</v>
      </c>
      <c r="E4958" s="1" t="e">
        <f>(C4958-MAX(C$7:C4958))/MAX(C$7:C4958)</f>
        <v>#N/A</v>
      </c>
    </row>
    <row r="4959" spans="2:5">
      <c r="B4959" s="2" t="e">
        <f>NA()</f>
        <v>#N/A</v>
      </c>
      <c r="C4959" s="6" t="e">
        <f>NA()</f>
        <v>#N/A</v>
      </c>
      <c r="D4959" s="1" t="e">
        <f t="shared" si="81"/>
        <v>#N/A</v>
      </c>
      <c r="E4959" s="1" t="e">
        <f>(C4959-MAX(C$7:C4959))/MAX(C$7:C4959)</f>
        <v>#N/A</v>
      </c>
    </row>
    <row r="4960" spans="2:5">
      <c r="B4960" s="2" t="e">
        <f>NA()</f>
        <v>#N/A</v>
      </c>
      <c r="C4960" s="6" t="e">
        <f>NA()</f>
        <v>#N/A</v>
      </c>
      <c r="D4960" s="1" t="e">
        <f t="shared" si="81"/>
        <v>#N/A</v>
      </c>
      <c r="E4960" s="1" t="e">
        <f>(C4960-MAX(C$7:C4960))/MAX(C$7:C4960)</f>
        <v>#N/A</v>
      </c>
    </row>
    <row r="4961" spans="2:5">
      <c r="B4961" s="2" t="e">
        <f>NA()</f>
        <v>#N/A</v>
      </c>
      <c r="C4961" s="6" t="e">
        <f>NA()</f>
        <v>#N/A</v>
      </c>
      <c r="D4961" s="1" t="e">
        <f t="shared" si="81"/>
        <v>#N/A</v>
      </c>
      <c r="E4961" s="1" t="e">
        <f>(C4961-MAX(C$7:C4961))/MAX(C$7:C4961)</f>
        <v>#N/A</v>
      </c>
    </row>
    <row r="4962" spans="2:5">
      <c r="B4962" s="2" t="e">
        <f>NA()</f>
        <v>#N/A</v>
      </c>
      <c r="C4962" s="6" t="e">
        <f>NA()</f>
        <v>#N/A</v>
      </c>
      <c r="D4962" s="1" t="e">
        <f t="shared" si="81"/>
        <v>#N/A</v>
      </c>
      <c r="E4962" s="1" t="e">
        <f>(C4962-MAX(C$7:C4962))/MAX(C$7:C4962)</f>
        <v>#N/A</v>
      </c>
    </row>
    <row r="4963" spans="2:5">
      <c r="B4963" s="2" t="e">
        <f>NA()</f>
        <v>#N/A</v>
      </c>
      <c r="C4963" s="6" t="e">
        <f>NA()</f>
        <v>#N/A</v>
      </c>
      <c r="D4963" s="1" t="e">
        <f t="shared" si="81"/>
        <v>#N/A</v>
      </c>
      <c r="E4963" s="1" t="e">
        <f>(C4963-MAX(C$7:C4963))/MAX(C$7:C4963)</f>
        <v>#N/A</v>
      </c>
    </row>
    <row r="4964" spans="2:5">
      <c r="B4964" s="2" t="e">
        <f>NA()</f>
        <v>#N/A</v>
      </c>
      <c r="C4964" s="6" t="e">
        <f>NA()</f>
        <v>#N/A</v>
      </c>
      <c r="D4964" s="1" t="e">
        <f t="shared" si="81"/>
        <v>#N/A</v>
      </c>
      <c r="E4964" s="1" t="e">
        <f>(C4964-MAX(C$7:C4964))/MAX(C$7:C4964)</f>
        <v>#N/A</v>
      </c>
    </row>
    <row r="4965" spans="2:5">
      <c r="B4965" s="2" t="e">
        <f>NA()</f>
        <v>#N/A</v>
      </c>
      <c r="C4965" s="6" t="e">
        <f>NA()</f>
        <v>#N/A</v>
      </c>
      <c r="D4965" s="1" t="e">
        <f t="shared" si="81"/>
        <v>#N/A</v>
      </c>
      <c r="E4965" s="1" t="e">
        <f>(C4965-MAX(C$7:C4965))/MAX(C$7:C4965)</f>
        <v>#N/A</v>
      </c>
    </row>
    <row r="4966" spans="2:5">
      <c r="B4966" s="2" t="e">
        <f>NA()</f>
        <v>#N/A</v>
      </c>
      <c r="C4966" s="6" t="e">
        <f>NA()</f>
        <v>#N/A</v>
      </c>
      <c r="D4966" s="1" t="e">
        <f t="shared" si="81"/>
        <v>#N/A</v>
      </c>
      <c r="E4966" s="1" t="e">
        <f>(C4966-MAX(C$7:C4966))/MAX(C$7:C4966)</f>
        <v>#N/A</v>
      </c>
    </row>
    <row r="4967" spans="2:5">
      <c r="B4967" s="2" t="e">
        <f>NA()</f>
        <v>#N/A</v>
      </c>
      <c r="C4967" s="6" t="e">
        <f>NA()</f>
        <v>#N/A</v>
      </c>
      <c r="D4967" s="1" t="e">
        <f t="shared" si="81"/>
        <v>#N/A</v>
      </c>
      <c r="E4967" s="1" t="e">
        <f>(C4967-MAX(C$7:C4967))/MAX(C$7:C4967)</f>
        <v>#N/A</v>
      </c>
    </row>
    <row r="4968" spans="2:5">
      <c r="B4968" s="2" t="e">
        <f>NA()</f>
        <v>#N/A</v>
      </c>
      <c r="C4968" s="6" t="e">
        <f>NA()</f>
        <v>#N/A</v>
      </c>
      <c r="D4968" s="1" t="e">
        <f t="shared" si="81"/>
        <v>#N/A</v>
      </c>
      <c r="E4968" s="1" t="e">
        <f>(C4968-MAX(C$7:C4968))/MAX(C$7:C4968)</f>
        <v>#N/A</v>
      </c>
    </row>
    <row r="4969" spans="2:5">
      <c r="B4969" s="2" t="e">
        <f>NA()</f>
        <v>#N/A</v>
      </c>
      <c r="C4969" s="6" t="e">
        <f>NA()</f>
        <v>#N/A</v>
      </c>
      <c r="D4969" s="1" t="e">
        <f t="shared" si="81"/>
        <v>#N/A</v>
      </c>
      <c r="E4969" s="1" t="e">
        <f>(C4969-MAX(C$7:C4969))/MAX(C$7:C4969)</f>
        <v>#N/A</v>
      </c>
    </row>
    <row r="4970" spans="2:5">
      <c r="B4970" s="2" t="e">
        <f>NA()</f>
        <v>#N/A</v>
      </c>
      <c r="C4970" s="6" t="e">
        <f>NA()</f>
        <v>#N/A</v>
      </c>
      <c r="D4970" s="1" t="e">
        <f t="shared" si="81"/>
        <v>#N/A</v>
      </c>
      <c r="E4970" s="1" t="e">
        <f>(C4970-MAX(C$7:C4970))/MAX(C$7:C4970)</f>
        <v>#N/A</v>
      </c>
    </row>
    <row r="4971" spans="2:5">
      <c r="B4971" s="2" t="e">
        <f>NA()</f>
        <v>#N/A</v>
      </c>
      <c r="C4971" s="6" t="e">
        <f>NA()</f>
        <v>#N/A</v>
      </c>
      <c r="D4971" s="1" t="e">
        <f t="shared" si="81"/>
        <v>#N/A</v>
      </c>
      <c r="E4971" s="1" t="e">
        <f>(C4971-MAX(C$7:C4971))/MAX(C$7:C4971)</f>
        <v>#N/A</v>
      </c>
    </row>
    <row r="4972" spans="2:5">
      <c r="B4972" s="2" t="e">
        <f>NA()</f>
        <v>#N/A</v>
      </c>
      <c r="C4972" s="6" t="e">
        <f>NA()</f>
        <v>#N/A</v>
      </c>
      <c r="D4972" s="1" t="e">
        <f t="shared" si="81"/>
        <v>#N/A</v>
      </c>
      <c r="E4972" s="1" t="e">
        <f>(C4972-MAX(C$7:C4972))/MAX(C$7:C4972)</f>
        <v>#N/A</v>
      </c>
    </row>
    <row r="4973" spans="2:5">
      <c r="B4973" s="2" t="e">
        <f>NA()</f>
        <v>#N/A</v>
      </c>
      <c r="C4973" s="6" t="e">
        <f>NA()</f>
        <v>#N/A</v>
      </c>
      <c r="D4973" s="1" t="e">
        <f t="shared" si="81"/>
        <v>#N/A</v>
      </c>
      <c r="E4973" s="1" t="e">
        <f>(C4973-MAX(C$7:C4973))/MAX(C$7:C4973)</f>
        <v>#N/A</v>
      </c>
    </row>
    <row r="4974" spans="2:5">
      <c r="B4974" s="2" t="e">
        <f>NA()</f>
        <v>#N/A</v>
      </c>
      <c r="C4974" s="6" t="e">
        <f>NA()</f>
        <v>#N/A</v>
      </c>
      <c r="D4974" s="1" t="e">
        <f t="shared" si="81"/>
        <v>#N/A</v>
      </c>
      <c r="E4974" s="1" t="e">
        <f>(C4974-MAX(C$7:C4974))/MAX(C$7:C4974)</f>
        <v>#N/A</v>
      </c>
    </row>
    <row r="4975" spans="2:5">
      <c r="B4975" s="2" t="e">
        <f>NA()</f>
        <v>#N/A</v>
      </c>
      <c r="C4975" s="6" t="e">
        <f>NA()</f>
        <v>#N/A</v>
      </c>
      <c r="D4975" s="1" t="e">
        <f t="shared" si="81"/>
        <v>#N/A</v>
      </c>
      <c r="E4975" s="1" t="e">
        <f>(C4975-MAX(C$7:C4975))/MAX(C$7:C4975)</f>
        <v>#N/A</v>
      </c>
    </row>
    <row r="4976" spans="2:5">
      <c r="B4976" s="2" t="e">
        <f>NA()</f>
        <v>#N/A</v>
      </c>
      <c r="C4976" s="6" t="e">
        <f>NA()</f>
        <v>#N/A</v>
      </c>
      <c r="D4976" s="1" t="e">
        <f t="shared" si="81"/>
        <v>#N/A</v>
      </c>
      <c r="E4976" s="1" t="e">
        <f>(C4976-MAX(C$7:C4976))/MAX(C$7:C4976)</f>
        <v>#N/A</v>
      </c>
    </row>
    <row r="4977" spans="2:5">
      <c r="B4977" s="2" t="e">
        <f>NA()</f>
        <v>#N/A</v>
      </c>
      <c r="C4977" s="6" t="e">
        <f>NA()</f>
        <v>#N/A</v>
      </c>
      <c r="D4977" s="1" t="e">
        <f t="shared" si="81"/>
        <v>#N/A</v>
      </c>
      <c r="E4977" s="1" t="e">
        <f>(C4977-MAX(C$7:C4977))/MAX(C$7:C4977)</f>
        <v>#N/A</v>
      </c>
    </row>
    <row r="4978" spans="2:5">
      <c r="B4978" s="2" t="e">
        <f>NA()</f>
        <v>#N/A</v>
      </c>
      <c r="C4978" s="6" t="e">
        <f>NA()</f>
        <v>#N/A</v>
      </c>
      <c r="D4978" s="1" t="e">
        <f t="shared" si="81"/>
        <v>#N/A</v>
      </c>
      <c r="E4978" s="1" t="e">
        <f>(C4978-MAX(C$7:C4978))/MAX(C$7:C4978)</f>
        <v>#N/A</v>
      </c>
    </row>
    <row r="4979" spans="2:5">
      <c r="B4979" s="2" t="e">
        <f>NA()</f>
        <v>#N/A</v>
      </c>
      <c r="C4979" s="6" t="e">
        <f>NA()</f>
        <v>#N/A</v>
      </c>
      <c r="D4979" s="1" t="e">
        <f t="shared" si="81"/>
        <v>#N/A</v>
      </c>
      <c r="E4979" s="1" t="e">
        <f>(C4979-MAX(C$7:C4979))/MAX(C$7:C4979)</f>
        <v>#N/A</v>
      </c>
    </row>
    <row r="4980" spans="2:5">
      <c r="B4980" s="2" t="e">
        <f>NA()</f>
        <v>#N/A</v>
      </c>
      <c r="C4980" s="6" t="e">
        <f>NA()</f>
        <v>#N/A</v>
      </c>
      <c r="D4980" s="1" t="e">
        <f t="shared" si="81"/>
        <v>#N/A</v>
      </c>
      <c r="E4980" s="1" t="e">
        <f>(C4980-MAX(C$7:C4980))/MAX(C$7:C4980)</f>
        <v>#N/A</v>
      </c>
    </row>
    <row r="4981" spans="2:5">
      <c r="B4981" s="2" t="e">
        <f>NA()</f>
        <v>#N/A</v>
      </c>
      <c r="C4981" s="6" t="e">
        <f>NA()</f>
        <v>#N/A</v>
      </c>
      <c r="D4981" s="1" t="e">
        <f t="shared" si="81"/>
        <v>#N/A</v>
      </c>
      <c r="E4981" s="1" t="e">
        <f>(C4981-MAX(C$7:C4981))/MAX(C$7:C4981)</f>
        <v>#N/A</v>
      </c>
    </row>
    <row r="4982" spans="2:5">
      <c r="B4982" s="2" t="e">
        <f>NA()</f>
        <v>#N/A</v>
      </c>
      <c r="C4982" s="6" t="e">
        <f>NA()</f>
        <v>#N/A</v>
      </c>
      <c r="D4982" s="1" t="e">
        <f t="shared" si="81"/>
        <v>#N/A</v>
      </c>
      <c r="E4982" s="1" t="e">
        <f>(C4982-MAX(C$7:C4982))/MAX(C$7:C4982)</f>
        <v>#N/A</v>
      </c>
    </row>
    <row r="4983" spans="2:5">
      <c r="B4983" s="2" t="e">
        <f>NA()</f>
        <v>#N/A</v>
      </c>
      <c r="C4983" s="6" t="e">
        <f>NA()</f>
        <v>#N/A</v>
      </c>
      <c r="D4983" s="1" t="e">
        <f t="shared" si="81"/>
        <v>#N/A</v>
      </c>
      <c r="E4983" s="1" t="e">
        <f>(C4983-MAX(C$7:C4983))/MAX(C$7:C4983)</f>
        <v>#N/A</v>
      </c>
    </row>
    <row r="4984" spans="2:5">
      <c r="B4984" s="2" t="e">
        <f>NA()</f>
        <v>#N/A</v>
      </c>
      <c r="C4984" s="6" t="e">
        <f>NA()</f>
        <v>#N/A</v>
      </c>
      <c r="D4984" s="1" t="e">
        <f t="shared" si="81"/>
        <v>#N/A</v>
      </c>
      <c r="E4984" s="1" t="e">
        <f>(C4984-MAX(C$7:C4984))/MAX(C$7:C4984)</f>
        <v>#N/A</v>
      </c>
    </row>
    <row r="4985" spans="2:5">
      <c r="B4985" s="2" t="e">
        <f>NA()</f>
        <v>#N/A</v>
      </c>
      <c r="C4985" s="6" t="e">
        <f>NA()</f>
        <v>#N/A</v>
      </c>
      <c r="D4985" s="1" t="e">
        <f t="shared" si="81"/>
        <v>#N/A</v>
      </c>
      <c r="E4985" s="1" t="e">
        <f>(C4985-MAX(C$7:C4985))/MAX(C$7:C4985)</f>
        <v>#N/A</v>
      </c>
    </row>
    <row r="4986" spans="2:5">
      <c r="B4986" s="2" t="e">
        <f>NA()</f>
        <v>#N/A</v>
      </c>
      <c r="C4986" s="6" t="e">
        <f>NA()</f>
        <v>#N/A</v>
      </c>
      <c r="D4986" s="1" t="e">
        <f t="shared" si="81"/>
        <v>#N/A</v>
      </c>
      <c r="E4986" s="1" t="e">
        <f>(C4986-MAX(C$7:C4986))/MAX(C$7:C4986)</f>
        <v>#N/A</v>
      </c>
    </row>
    <row r="4987" spans="2:5">
      <c r="B4987" s="2" t="e">
        <f>NA()</f>
        <v>#N/A</v>
      </c>
      <c r="C4987" s="6" t="e">
        <f>NA()</f>
        <v>#N/A</v>
      </c>
      <c r="D4987" s="1" t="e">
        <f t="shared" si="81"/>
        <v>#N/A</v>
      </c>
      <c r="E4987" s="1" t="e">
        <f>(C4987-MAX(C$7:C4987))/MAX(C$7:C4987)</f>
        <v>#N/A</v>
      </c>
    </row>
    <row r="4988" spans="2:5">
      <c r="B4988" s="2" t="e">
        <f>NA()</f>
        <v>#N/A</v>
      </c>
      <c r="C4988" s="6" t="e">
        <f>NA()</f>
        <v>#N/A</v>
      </c>
      <c r="D4988" s="1" t="e">
        <f t="shared" si="81"/>
        <v>#N/A</v>
      </c>
      <c r="E4988" s="1" t="e">
        <f>(C4988-MAX(C$7:C4988))/MAX(C$7:C4988)</f>
        <v>#N/A</v>
      </c>
    </row>
    <row r="4989" spans="2:5">
      <c r="B4989" s="2" t="e">
        <f>NA()</f>
        <v>#N/A</v>
      </c>
      <c r="C4989" s="6" t="e">
        <f>NA()</f>
        <v>#N/A</v>
      </c>
      <c r="D4989" s="1" t="e">
        <f t="shared" si="81"/>
        <v>#N/A</v>
      </c>
      <c r="E4989" s="1" t="e">
        <f>(C4989-MAX(C$7:C4989))/MAX(C$7:C4989)</f>
        <v>#N/A</v>
      </c>
    </row>
    <row r="4990" spans="2:5">
      <c r="B4990" s="2" t="e">
        <f>NA()</f>
        <v>#N/A</v>
      </c>
      <c r="C4990" s="6" t="e">
        <f>NA()</f>
        <v>#N/A</v>
      </c>
      <c r="D4990" s="1" t="e">
        <f t="shared" si="81"/>
        <v>#N/A</v>
      </c>
      <c r="E4990" s="1" t="e">
        <f>(C4990-MAX(C$7:C4990))/MAX(C$7:C4990)</f>
        <v>#N/A</v>
      </c>
    </row>
    <row r="4991" spans="2:5">
      <c r="B4991" s="2" t="e">
        <f>NA()</f>
        <v>#N/A</v>
      </c>
      <c r="C4991" s="6" t="e">
        <f>NA()</f>
        <v>#N/A</v>
      </c>
      <c r="D4991" s="1" t="e">
        <f t="shared" si="81"/>
        <v>#N/A</v>
      </c>
      <c r="E4991" s="1" t="e">
        <f>(C4991-MAX(C$7:C4991))/MAX(C$7:C4991)</f>
        <v>#N/A</v>
      </c>
    </row>
    <row r="4992" spans="2:5">
      <c r="B4992" s="2" t="e">
        <f>NA()</f>
        <v>#N/A</v>
      </c>
      <c r="C4992" s="6" t="e">
        <f>NA()</f>
        <v>#N/A</v>
      </c>
      <c r="D4992" s="1" t="e">
        <f t="shared" si="81"/>
        <v>#N/A</v>
      </c>
      <c r="E4992" s="1" t="e">
        <f>(C4992-MAX(C$7:C4992))/MAX(C$7:C4992)</f>
        <v>#N/A</v>
      </c>
    </row>
    <row r="4993" spans="2:5">
      <c r="B4993" s="2" t="e">
        <f>NA()</f>
        <v>#N/A</v>
      </c>
      <c r="C4993" s="6" t="e">
        <f>NA()</f>
        <v>#N/A</v>
      </c>
      <c r="D4993" s="1" t="e">
        <f t="shared" si="81"/>
        <v>#N/A</v>
      </c>
      <c r="E4993" s="1" t="e">
        <f>(C4993-MAX(C$7:C4993))/MAX(C$7:C4993)</f>
        <v>#N/A</v>
      </c>
    </row>
    <row r="4994" spans="2:5">
      <c r="B4994" s="2" t="e">
        <f>NA()</f>
        <v>#N/A</v>
      </c>
      <c r="C4994" s="6" t="e">
        <f>NA()</f>
        <v>#N/A</v>
      </c>
      <c r="D4994" s="1" t="e">
        <f t="shared" si="81"/>
        <v>#N/A</v>
      </c>
      <c r="E4994" s="1" t="e">
        <f>(C4994-MAX(C$7:C4994))/MAX(C$7:C4994)</f>
        <v>#N/A</v>
      </c>
    </row>
    <row r="4995" spans="2:5">
      <c r="B4995" s="2" t="e">
        <f>NA()</f>
        <v>#N/A</v>
      </c>
      <c r="C4995" s="6" t="e">
        <f>NA()</f>
        <v>#N/A</v>
      </c>
      <c r="D4995" s="1" t="e">
        <f t="shared" si="81"/>
        <v>#N/A</v>
      </c>
      <c r="E4995" s="1" t="e">
        <f>(C4995-MAX(C$7:C4995))/MAX(C$7:C4995)</f>
        <v>#N/A</v>
      </c>
    </row>
    <row r="4996" spans="2:5">
      <c r="B4996" s="2" t="e">
        <f>NA()</f>
        <v>#N/A</v>
      </c>
      <c r="C4996" s="6" t="e">
        <f>NA()</f>
        <v>#N/A</v>
      </c>
      <c r="D4996" s="1" t="e">
        <f t="shared" si="81"/>
        <v>#N/A</v>
      </c>
      <c r="E4996" s="1" t="e">
        <f>(C4996-MAX(C$7:C4996))/MAX(C$7:C4996)</f>
        <v>#N/A</v>
      </c>
    </row>
    <row r="4997" spans="2:5">
      <c r="B4997" s="2" t="e">
        <f>NA()</f>
        <v>#N/A</v>
      </c>
      <c r="C4997" s="6" t="e">
        <f>NA()</f>
        <v>#N/A</v>
      </c>
      <c r="D4997" s="1" t="e">
        <f t="shared" si="81"/>
        <v>#N/A</v>
      </c>
      <c r="E4997" s="1" t="e">
        <f>(C4997-MAX(C$7:C4997))/MAX(C$7:C4997)</f>
        <v>#N/A</v>
      </c>
    </row>
    <row r="4998" spans="2:5">
      <c r="B4998" s="2" t="e">
        <f>NA()</f>
        <v>#N/A</v>
      </c>
      <c r="C4998" s="6" t="e">
        <f>NA()</f>
        <v>#N/A</v>
      </c>
      <c r="D4998" s="1" t="e">
        <f t="shared" si="81"/>
        <v>#N/A</v>
      </c>
      <c r="E4998" s="1" t="e">
        <f>(C4998-MAX(C$7:C4998))/MAX(C$7:C4998)</f>
        <v>#N/A</v>
      </c>
    </row>
    <row r="4999" spans="2:5">
      <c r="B4999" s="2" t="e">
        <f>NA()</f>
        <v>#N/A</v>
      </c>
      <c r="C4999" s="6" t="e">
        <f>NA()</f>
        <v>#N/A</v>
      </c>
      <c r="D4999" s="1" t="e">
        <f t="shared" si="81"/>
        <v>#N/A</v>
      </c>
      <c r="E4999" s="1" t="e">
        <f>(C4999-MAX(C$7:C4999))/MAX(C$7:C4999)</f>
        <v>#N/A</v>
      </c>
    </row>
    <row r="5000" spans="2:5">
      <c r="B5000" s="2" t="e">
        <f>NA()</f>
        <v>#N/A</v>
      </c>
      <c r="C5000" s="6" t="e">
        <f>NA()</f>
        <v>#N/A</v>
      </c>
      <c r="D5000" s="1" t="e">
        <f t="shared" si="81"/>
        <v>#N/A</v>
      </c>
      <c r="E5000" s="1" t="e">
        <f>(C5000-MAX(C$7:C5000))/MAX(C$7:C5000)</f>
        <v>#N/A</v>
      </c>
    </row>
    <row r="5001" spans="2:5">
      <c r="B5001" s="2" t="e">
        <f>NA()</f>
        <v>#N/A</v>
      </c>
      <c r="C5001" s="6" t="e">
        <f>NA()</f>
        <v>#N/A</v>
      </c>
      <c r="D5001" s="1" t="e">
        <f>C5001/C5000-1</f>
        <v>#N/A</v>
      </c>
      <c r="E5001" s="1" t="e">
        <f>(C5001-MAX(C$7:C5001))/MAX(C$7:C5001)</f>
        <v>#N/A</v>
      </c>
    </row>
    <row r="5002" spans="2:5">
      <c r="B5002" s="2" t="e">
        <f>NA()</f>
        <v>#N/A</v>
      </c>
      <c r="C5002" s="6" t="e">
        <f>NA()</f>
        <v>#N/A</v>
      </c>
      <c r="D5002" s="1" t="e">
        <f>C5002/C5001-1</f>
        <v>#N/A</v>
      </c>
      <c r="E5002" s="1" t="e">
        <f>(C5002-MAX(C$7:C5002))/MAX(C$7:C5002)</f>
        <v>#N/A</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R27"/>
  <sheetViews>
    <sheetView workbookViewId="0">
      <selection activeCell="G29" sqref="G29"/>
    </sheetView>
  </sheetViews>
  <sheetFormatPr defaultRowHeight="12.75"/>
  <cols>
    <col min="1" max="16384" width="9.140625" style="31"/>
  </cols>
  <sheetData>
    <row r="1" spans="1:18">
      <c r="A1" s="59" t="s">
        <v>17</v>
      </c>
      <c r="B1" s="59"/>
      <c r="C1" s="59"/>
      <c r="D1" s="59"/>
    </row>
    <row r="2" spans="1:18">
      <c r="A2" s="56" t="s">
        <v>18</v>
      </c>
      <c r="B2" s="56"/>
      <c r="C2" s="56"/>
      <c r="D2" s="56"/>
      <c r="E2" s="56"/>
      <c r="F2" s="56"/>
      <c r="G2" s="56"/>
      <c r="H2" s="56"/>
      <c r="I2" s="56"/>
      <c r="J2" s="56"/>
      <c r="K2" s="56"/>
      <c r="L2" s="56"/>
      <c r="M2" s="56"/>
      <c r="N2" s="56"/>
      <c r="O2" s="56"/>
      <c r="P2" s="56"/>
      <c r="Q2" s="56"/>
      <c r="R2" s="56"/>
    </row>
    <row r="3" spans="1:18">
      <c r="A3" s="56" t="s">
        <v>19</v>
      </c>
      <c r="B3" s="56"/>
      <c r="C3" s="56"/>
      <c r="D3" s="56"/>
      <c r="E3" s="56"/>
      <c r="F3" s="56"/>
      <c r="G3" s="56"/>
      <c r="H3" s="56"/>
      <c r="I3" s="56"/>
      <c r="J3" s="56"/>
      <c r="K3" s="56"/>
      <c r="L3" s="56"/>
      <c r="M3" s="56"/>
      <c r="N3" s="56"/>
      <c r="O3" s="56"/>
      <c r="P3" s="56"/>
      <c r="Q3" s="56"/>
      <c r="R3" s="56"/>
    </row>
    <row r="4" spans="1:18">
      <c r="A4" s="60" t="s">
        <v>20</v>
      </c>
      <c r="B4" s="60"/>
      <c r="C4" s="60"/>
      <c r="D4" s="60"/>
      <c r="E4" s="60"/>
      <c r="F4" s="60"/>
      <c r="G4" s="60"/>
      <c r="H4" s="60"/>
      <c r="I4" s="60"/>
      <c r="J4" s="60"/>
      <c r="K4" s="60"/>
      <c r="L4" s="60"/>
      <c r="M4" s="60"/>
      <c r="N4" s="60"/>
      <c r="O4" s="60"/>
      <c r="P4" s="60"/>
      <c r="Q4" s="60"/>
      <c r="R4" s="60"/>
    </row>
    <row r="5" spans="1:18">
      <c r="A5" s="56" t="s">
        <v>21</v>
      </c>
      <c r="B5" s="56"/>
      <c r="C5" s="56"/>
      <c r="D5" s="56"/>
      <c r="E5" s="56"/>
      <c r="F5" s="56"/>
      <c r="G5" s="56"/>
      <c r="H5" s="56"/>
      <c r="I5" s="56"/>
      <c r="J5" s="56"/>
      <c r="K5" s="56"/>
      <c r="L5" s="56"/>
      <c r="M5" s="56"/>
      <c r="N5" s="56"/>
      <c r="O5" s="56"/>
      <c r="P5" s="56"/>
      <c r="Q5" s="56"/>
      <c r="R5" s="56"/>
    </row>
    <row r="6" spans="1:18">
      <c r="A6" s="56" t="s">
        <v>22</v>
      </c>
      <c r="B6" s="56"/>
      <c r="C6" s="56"/>
      <c r="D6" s="56"/>
      <c r="E6" s="56"/>
      <c r="F6" s="56"/>
      <c r="G6" s="56"/>
      <c r="H6" s="56"/>
      <c r="I6" s="56"/>
      <c r="J6" s="56"/>
      <c r="K6" s="56"/>
      <c r="L6" s="56"/>
      <c r="M6" s="56"/>
      <c r="N6" s="56"/>
      <c r="O6" s="56"/>
      <c r="P6" s="56"/>
      <c r="Q6" s="56"/>
      <c r="R6" s="56"/>
    </row>
    <row r="7" spans="1:18">
      <c r="A7" s="57" t="s">
        <v>23</v>
      </c>
      <c r="B7" s="57"/>
      <c r="C7" s="57"/>
      <c r="D7" s="57"/>
      <c r="E7" s="47"/>
      <c r="F7" s="47"/>
      <c r="G7" s="47"/>
      <c r="H7" s="47"/>
      <c r="I7" s="47"/>
      <c r="J7" s="47"/>
      <c r="K7" s="47"/>
      <c r="L7" s="47"/>
      <c r="M7" s="47"/>
      <c r="N7" s="47"/>
      <c r="O7" s="47"/>
      <c r="P7" s="47"/>
      <c r="Q7" s="47"/>
      <c r="R7" s="47"/>
    </row>
    <row r="8" spans="1:18">
      <c r="A8" s="56" t="s">
        <v>24</v>
      </c>
      <c r="B8" s="56"/>
      <c r="C8" s="56"/>
      <c r="D8" s="56"/>
      <c r="E8" s="56"/>
      <c r="F8" s="56"/>
      <c r="G8" s="56"/>
      <c r="H8" s="56"/>
      <c r="I8" s="56"/>
      <c r="J8" s="56"/>
      <c r="K8" s="56"/>
      <c r="L8" s="56"/>
      <c r="M8" s="56"/>
      <c r="N8" s="56"/>
      <c r="O8" s="56"/>
      <c r="P8" s="56"/>
      <c r="Q8" s="56"/>
      <c r="R8" s="56"/>
    </row>
    <row r="9" spans="1:18">
      <c r="A9" s="57" t="s">
        <v>25</v>
      </c>
      <c r="B9" s="57"/>
      <c r="C9" s="57"/>
      <c r="D9" s="57"/>
      <c r="E9" s="47"/>
      <c r="F9" s="47"/>
      <c r="G9" s="47"/>
      <c r="H9" s="47"/>
      <c r="I9" s="47"/>
      <c r="J9" s="47"/>
      <c r="K9" s="47"/>
      <c r="L9" s="47"/>
      <c r="M9" s="47"/>
      <c r="N9" s="47"/>
      <c r="O9" s="47"/>
      <c r="P9" s="47"/>
      <c r="Q9" s="47"/>
      <c r="R9" s="47"/>
    </row>
    <row r="10" spans="1:18">
      <c r="A10" s="56" t="s">
        <v>26</v>
      </c>
      <c r="B10" s="56"/>
      <c r="C10" s="56"/>
      <c r="D10" s="56"/>
      <c r="E10" s="56"/>
      <c r="F10" s="56"/>
      <c r="G10" s="56"/>
      <c r="H10" s="56"/>
      <c r="I10" s="56"/>
      <c r="J10" s="56"/>
      <c r="K10" s="56"/>
      <c r="L10" s="56"/>
      <c r="M10" s="56"/>
      <c r="N10" s="56"/>
      <c r="O10" s="56"/>
      <c r="P10" s="56"/>
      <c r="Q10" s="56"/>
      <c r="R10" s="56"/>
    </row>
    <row r="11" spans="1:18">
      <c r="A11" s="56" t="s">
        <v>27</v>
      </c>
      <c r="B11" s="56"/>
      <c r="C11" s="56"/>
      <c r="D11" s="56"/>
      <c r="E11" s="56"/>
      <c r="F11" s="56"/>
      <c r="G11" s="56"/>
      <c r="H11" s="56"/>
      <c r="I11" s="56"/>
      <c r="J11" s="56"/>
      <c r="K11" s="56"/>
      <c r="L11" s="56"/>
      <c r="M11" s="56"/>
      <c r="N11" s="56"/>
      <c r="O11" s="56"/>
      <c r="P11" s="56"/>
      <c r="Q11" s="56"/>
      <c r="R11" s="56"/>
    </row>
    <row r="12" spans="1:18">
      <c r="A12" s="57" t="s">
        <v>28</v>
      </c>
      <c r="B12" s="57"/>
      <c r="C12" s="57"/>
      <c r="D12" s="57"/>
      <c r="E12" s="47"/>
      <c r="F12" s="47"/>
      <c r="G12" s="47"/>
      <c r="H12" s="47"/>
      <c r="I12" s="47"/>
      <c r="J12" s="47"/>
      <c r="K12" s="47"/>
      <c r="L12" s="47"/>
      <c r="M12" s="47"/>
      <c r="N12" s="47"/>
      <c r="O12" s="47"/>
      <c r="P12" s="47"/>
      <c r="Q12" s="47"/>
      <c r="R12" s="47"/>
    </row>
    <row r="13" spans="1:18">
      <c r="A13" s="56" t="s">
        <v>29</v>
      </c>
      <c r="B13" s="56"/>
      <c r="C13" s="56"/>
      <c r="D13" s="56"/>
      <c r="E13" s="56"/>
      <c r="F13" s="56"/>
      <c r="G13" s="56"/>
      <c r="H13" s="56"/>
      <c r="I13" s="56"/>
      <c r="J13" s="56"/>
      <c r="K13" s="56"/>
      <c r="L13" s="56"/>
      <c r="M13" s="56"/>
      <c r="N13" s="56"/>
      <c r="O13" s="56"/>
      <c r="P13" s="56"/>
      <c r="Q13" s="56"/>
      <c r="R13" s="56"/>
    </row>
    <row r="14" spans="1:18">
      <c r="A14" s="47" t="s">
        <v>30</v>
      </c>
      <c r="B14" s="47"/>
      <c r="C14" s="47"/>
      <c r="D14" s="47"/>
      <c r="E14" s="47"/>
      <c r="F14" s="47"/>
      <c r="G14" s="47"/>
      <c r="H14" s="47"/>
      <c r="I14" s="47"/>
      <c r="J14" s="47"/>
      <c r="K14" s="47"/>
      <c r="L14" s="47"/>
      <c r="M14" s="47"/>
      <c r="N14" s="47"/>
      <c r="O14" s="47"/>
      <c r="P14" s="47"/>
      <c r="Q14" s="47"/>
      <c r="R14" s="47"/>
    </row>
    <row r="15" spans="1:18">
      <c r="A15" s="58" t="s">
        <v>31</v>
      </c>
      <c r="B15" s="58"/>
      <c r="C15" s="58"/>
      <c r="D15" s="58"/>
      <c r="E15" s="58"/>
      <c r="F15" s="58"/>
      <c r="G15" s="58"/>
      <c r="H15" s="58"/>
      <c r="I15" s="58"/>
      <c r="J15" s="58"/>
      <c r="K15" s="58"/>
      <c r="L15" s="58"/>
      <c r="M15" s="58"/>
      <c r="N15" s="58"/>
      <c r="O15" s="58"/>
      <c r="P15" s="58"/>
      <c r="Q15" s="58"/>
      <c r="R15" s="58"/>
    </row>
    <row r="16" spans="1:18">
      <c r="A16" s="58" t="s">
        <v>32</v>
      </c>
      <c r="B16" s="58"/>
      <c r="C16" s="58"/>
      <c r="D16" s="58"/>
      <c r="E16" s="58"/>
      <c r="F16" s="58"/>
      <c r="G16" s="58"/>
      <c r="H16" s="58"/>
      <c r="I16" s="58"/>
      <c r="J16" s="58"/>
      <c r="K16" s="58"/>
      <c r="L16" s="58"/>
      <c r="M16" s="58"/>
      <c r="N16" s="58"/>
      <c r="O16" s="58"/>
      <c r="P16" s="58"/>
      <c r="Q16" s="58"/>
      <c r="R16" s="58"/>
    </row>
    <row r="17" spans="1:18">
      <c r="A17" s="58" t="s">
        <v>33</v>
      </c>
      <c r="B17" s="58"/>
      <c r="C17" s="58"/>
      <c r="D17" s="58"/>
      <c r="E17" s="58"/>
      <c r="F17" s="58"/>
      <c r="G17" s="58"/>
      <c r="H17" s="58"/>
      <c r="I17" s="58"/>
      <c r="J17" s="58"/>
      <c r="K17" s="58"/>
      <c r="L17" s="58"/>
      <c r="M17" s="58"/>
      <c r="N17" s="58"/>
      <c r="O17" s="58"/>
      <c r="P17" s="58"/>
      <c r="Q17" s="58"/>
      <c r="R17" s="58"/>
    </row>
    <row r="18" spans="1:18">
      <c r="A18" s="58" t="s">
        <v>34</v>
      </c>
      <c r="B18" s="58"/>
      <c r="C18" s="58"/>
      <c r="D18" s="58"/>
      <c r="E18" s="58"/>
      <c r="F18" s="58"/>
      <c r="G18" s="58"/>
      <c r="H18" s="58"/>
      <c r="I18" s="58"/>
      <c r="J18" s="58"/>
      <c r="K18" s="58"/>
      <c r="L18" s="58"/>
      <c r="M18" s="58"/>
      <c r="N18" s="58"/>
      <c r="O18" s="58"/>
      <c r="P18" s="58"/>
      <c r="Q18" s="58"/>
      <c r="R18" s="58"/>
    </row>
    <row r="19" spans="1:18">
      <c r="A19" s="58" t="s">
        <v>35</v>
      </c>
      <c r="B19" s="58"/>
      <c r="C19" s="58"/>
      <c r="D19" s="58"/>
      <c r="E19" s="58"/>
      <c r="F19" s="58"/>
      <c r="G19" s="58"/>
      <c r="H19" s="58"/>
      <c r="I19" s="58"/>
      <c r="J19" s="58"/>
      <c r="K19" s="58"/>
      <c r="L19" s="58"/>
      <c r="M19" s="58"/>
      <c r="N19" s="58"/>
      <c r="O19" s="58"/>
      <c r="P19" s="58"/>
      <c r="Q19" s="58"/>
      <c r="R19" s="58"/>
    </row>
    <row r="20" spans="1:18">
      <c r="A20" s="58" t="s">
        <v>36</v>
      </c>
      <c r="B20" s="58"/>
      <c r="C20" s="58"/>
      <c r="D20" s="58"/>
      <c r="E20" s="58"/>
      <c r="F20" s="58"/>
      <c r="G20" s="58"/>
      <c r="H20" s="58"/>
      <c r="I20" s="58"/>
      <c r="J20" s="58"/>
      <c r="K20" s="58"/>
      <c r="L20" s="58"/>
      <c r="M20" s="58"/>
      <c r="N20" s="58"/>
      <c r="O20" s="58"/>
      <c r="P20" s="58"/>
      <c r="Q20" s="58"/>
      <c r="R20" s="58"/>
    </row>
    <row r="21" spans="1:18">
      <c r="A21" s="57" t="s">
        <v>37</v>
      </c>
      <c r="B21" s="57"/>
      <c r="C21" s="57"/>
      <c r="D21" s="57"/>
      <c r="E21" s="47"/>
      <c r="F21" s="47"/>
      <c r="G21" s="47"/>
      <c r="H21" s="47"/>
      <c r="I21" s="47"/>
      <c r="J21" s="47"/>
      <c r="K21" s="47"/>
      <c r="L21" s="47"/>
      <c r="M21" s="47"/>
      <c r="N21" s="47"/>
      <c r="O21" s="47"/>
      <c r="P21" s="47"/>
      <c r="Q21" s="47"/>
      <c r="R21" s="47"/>
    </row>
    <row r="22" spans="1:18">
      <c r="A22" s="56" t="s">
        <v>38</v>
      </c>
      <c r="B22" s="56"/>
      <c r="C22" s="56"/>
      <c r="D22" s="56"/>
      <c r="E22" s="56"/>
      <c r="F22" s="56"/>
      <c r="G22" s="56"/>
      <c r="H22" s="56"/>
      <c r="I22" s="56"/>
      <c r="J22" s="56"/>
      <c r="K22" s="56"/>
      <c r="L22" s="56"/>
      <c r="M22" s="56"/>
      <c r="N22" s="56"/>
      <c r="O22" s="56"/>
      <c r="P22" s="56"/>
      <c r="Q22" s="56"/>
      <c r="R22" s="56"/>
    </row>
    <row r="23" spans="1:18">
      <c r="A23" s="57" t="s">
        <v>39</v>
      </c>
      <c r="B23" s="57"/>
      <c r="C23" s="57"/>
      <c r="D23" s="57"/>
      <c r="E23" s="48"/>
      <c r="F23" s="48"/>
      <c r="G23" s="48"/>
      <c r="H23" s="48"/>
      <c r="I23" s="48"/>
      <c r="J23" s="48"/>
      <c r="K23" s="48"/>
      <c r="L23" s="48"/>
      <c r="M23" s="48"/>
      <c r="N23" s="48"/>
      <c r="O23" s="48"/>
      <c r="P23" s="48"/>
      <c r="Q23" s="48"/>
      <c r="R23" s="48"/>
    </row>
    <row r="24" spans="1:18">
      <c r="A24" s="56" t="s">
        <v>40</v>
      </c>
      <c r="B24" s="56"/>
      <c r="C24" s="56"/>
      <c r="D24" s="56"/>
      <c r="E24" s="56"/>
      <c r="F24" s="56"/>
      <c r="G24" s="56"/>
      <c r="H24" s="56"/>
      <c r="I24" s="56"/>
      <c r="J24" s="56"/>
      <c r="K24" s="56"/>
      <c r="L24" s="56"/>
      <c r="M24" s="56"/>
      <c r="N24" s="56"/>
      <c r="O24" s="56"/>
      <c r="P24" s="56"/>
      <c r="Q24" s="56"/>
      <c r="R24" s="56"/>
    </row>
    <row r="25" spans="1:18">
      <c r="A25" s="57" t="s">
        <v>41</v>
      </c>
      <c r="B25" s="57"/>
      <c r="C25" s="57"/>
      <c r="D25" s="57"/>
      <c r="E25" s="57"/>
      <c r="F25" s="47"/>
      <c r="G25" s="47"/>
      <c r="H25" s="47"/>
      <c r="I25" s="47"/>
      <c r="J25" s="47"/>
      <c r="K25" s="47"/>
      <c r="L25" s="47"/>
      <c r="M25" s="47"/>
      <c r="N25" s="47"/>
      <c r="O25" s="47"/>
      <c r="P25" s="47"/>
      <c r="Q25" s="47"/>
      <c r="R25" s="47"/>
    </row>
    <row r="26" spans="1:18">
      <c r="A26" s="56" t="s">
        <v>42</v>
      </c>
      <c r="B26" s="56"/>
      <c r="C26" s="56"/>
      <c r="D26" s="56"/>
      <c r="E26" s="56"/>
      <c r="F26" s="56"/>
      <c r="G26" s="56"/>
      <c r="H26" s="56"/>
      <c r="I26" s="56"/>
      <c r="J26" s="56"/>
      <c r="K26" s="56"/>
      <c r="L26" s="56"/>
      <c r="M26" s="56"/>
      <c r="N26" s="56"/>
      <c r="O26" s="56"/>
      <c r="P26" s="56"/>
      <c r="Q26" s="56"/>
      <c r="R26" s="56"/>
    </row>
    <row r="27" spans="1:18">
      <c r="A27" s="57" t="s">
        <v>43</v>
      </c>
      <c r="B27" s="57"/>
      <c r="C27" s="57"/>
      <c r="D27" s="57"/>
      <c r="E27" s="57"/>
      <c r="F27" s="57"/>
      <c r="G27" s="57"/>
      <c r="H27" s="57"/>
      <c r="I27" s="57"/>
      <c r="J27" s="57"/>
      <c r="K27" s="57"/>
      <c r="L27" s="57"/>
      <c r="M27" s="57"/>
      <c r="N27" s="57"/>
      <c r="O27" s="57"/>
      <c r="P27" s="57"/>
      <c r="Q27" s="57"/>
      <c r="R27" s="57"/>
    </row>
  </sheetData>
  <mergeCells count="26">
    <mergeCell ref="A6:R6"/>
    <mergeCell ref="A1:D1"/>
    <mergeCell ref="A2:R2"/>
    <mergeCell ref="A3:R3"/>
    <mergeCell ref="A4:R4"/>
    <mergeCell ref="A5:R5"/>
    <mergeCell ref="A19:R19"/>
    <mergeCell ref="A7:D7"/>
    <mergeCell ref="A8:R8"/>
    <mergeCell ref="A9:D9"/>
    <mergeCell ref="A10:R10"/>
    <mergeCell ref="A11:R11"/>
    <mergeCell ref="A12:D12"/>
    <mergeCell ref="A13:R13"/>
    <mergeCell ref="A15:R15"/>
    <mergeCell ref="A16:R16"/>
    <mergeCell ref="A17:R17"/>
    <mergeCell ref="A18:R18"/>
    <mergeCell ref="A26:R26"/>
    <mergeCell ref="A27:R27"/>
    <mergeCell ref="A20:R20"/>
    <mergeCell ref="A21:D21"/>
    <mergeCell ref="A22:R22"/>
    <mergeCell ref="A23:D23"/>
    <mergeCell ref="A24:R24"/>
    <mergeCell ref="A25:E2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B1:CO5003"/>
  <sheetViews>
    <sheetView showGridLines="0" tabSelected="1" topLeftCell="A8" zoomScale="70" zoomScaleNormal="70" workbookViewId="0">
      <selection activeCell="C8" sqref="C8"/>
    </sheetView>
  </sheetViews>
  <sheetFormatPr defaultRowHeight="12.75" outlineLevelCol="1"/>
  <cols>
    <col min="1" max="1" width="9.140625" style="31"/>
    <col min="2" max="2" width="42.42578125" style="50" bestFit="1" customWidth="1"/>
    <col min="3" max="3" width="38.28515625" style="38" bestFit="1" customWidth="1"/>
    <col min="4" max="4" width="38.28515625" style="38" customWidth="1"/>
    <col min="5" max="6" width="20.85546875" style="25" customWidth="1" outlineLevel="1"/>
    <col min="7" max="7" width="7.28515625" style="31" customWidth="1" outlineLevel="1"/>
    <col min="8" max="9" width="8.5703125" style="31" customWidth="1" outlineLevel="1"/>
    <col min="10" max="10" width="10.140625" style="31" bestFit="1" customWidth="1"/>
    <col min="11" max="11" width="12.140625" style="31" bestFit="1" customWidth="1"/>
    <col min="12" max="12" width="28.5703125" style="31" customWidth="1"/>
    <col min="13" max="13" width="11" style="31" bestFit="1" customWidth="1"/>
    <col min="14" max="14" width="54.7109375" style="31" bestFit="1" customWidth="1"/>
    <col min="15" max="15" width="46.28515625" style="31" customWidth="1"/>
    <col min="16" max="16" width="54.7109375" style="31" bestFit="1" customWidth="1"/>
    <col min="17" max="28" width="41.28515625" style="31" customWidth="1"/>
    <col min="29" max="29" width="31.5703125" style="31" bestFit="1" customWidth="1"/>
    <col min="30" max="33" width="31.5703125" style="31" customWidth="1"/>
    <col min="34" max="34" width="9.140625" style="31"/>
    <col min="35" max="35" width="11.85546875" style="31" bestFit="1" customWidth="1"/>
    <col min="36" max="36" width="23" style="31" bestFit="1" customWidth="1"/>
    <col min="37" max="37" width="28.42578125" style="31" bestFit="1" customWidth="1"/>
    <col min="38" max="38" width="36" style="31" bestFit="1" customWidth="1"/>
    <col min="39" max="45" width="9.140625" style="31"/>
    <col min="46" max="46" width="9.140625" style="30"/>
    <col min="47" max="48" width="9.140625" style="31"/>
    <col min="49" max="49" width="10.42578125" style="31" bestFit="1" customWidth="1"/>
    <col min="50" max="52" width="9.140625" style="31"/>
    <col min="53" max="53" width="10.42578125" style="31" bestFit="1" customWidth="1"/>
    <col min="54" max="62" width="9.140625" style="31"/>
    <col min="63" max="63" width="10.42578125" style="31" bestFit="1" customWidth="1"/>
    <col min="64" max="64" width="10.42578125" style="31" customWidth="1"/>
    <col min="65" max="72" width="9.140625" style="31"/>
    <col min="73" max="73" width="10.42578125" style="31" bestFit="1" customWidth="1"/>
    <col min="74" max="16384" width="9.140625" style="31"/>
  </cols>
  <sheetData>
    <row r="1" spans="2:93">
      <c r="C1" s="35"/>
      <c r="D1" s="35"/>
      <c r="M1" s="20">
        <v>2</v>
      </c>
    </row>
    <row r="3" spans="2:93" ht="14.25">
      <c r="B3" s="51" t="s">
        <v>11</v>
      </c>
      <c r="L3" s="31" t="s">
        <v>4</v>
      </c>
      <c r="M3" s="42">
        <f>B9</f>
        <v>39443</v>
      </c>
      <c r="N3" s="29"/>
    </row>
    <row r="4" spans="2:93">
      <c r="B4" s="52" t="s">
        <v>12</v>
      </c>
      <c r="E4" s="39"/>
      <c r="F4" s="39"/>
      <c r="L4" s="31" t="s">
        <v>5</v>
      </c>
      <c r="M4" s="42">
        <f t="array" ref="M4">MAX(IF(ISNA(B9:B5003),0,B9:B5003))</f>
        <v>44712</v>
      </c>
      <c r="N4" s="29"/>
      <c r="AB4" s="34"/>
      <c r="AC4" s="34"/>
      <c r="AD4" s="34"/>
      <c r="AE4" s="34"/>
      <c r="AF4" s="34"/>
      <c r="AG4" s="34"/>
      <c r="AH4" s="34"/>
      <c r="AI4" s="34"/>
      <c r="AJ4" s="34"/>
      <c r="AK4" s="34"/>
      <c r="AL4" s="34"/>
      <c r="AM4" s="34"/>
      <c r="AN4" s="34"/>
      <c r="AO4" s="34"/>
      <c r="AP4" s="34"/>
      <c r="AQ4" s="34"/>
    </row>
    <row r="5" spans="2:93">
      <c r="B5" s="53"/>
      <c r="C5" s="46"/>
      <c r="D5" s="46"/>
      <c r="E5" s="39"/>
      <c r="F5" s="39"/>
      <c r="M5" s="29"/>
      <c r="N5" s="38">
        <f>+COUNT(C9:C3627)</f>
        <v>3619</v>
      </c>
      <c r="AB5" s="34"/>
      <c r="AC5" s="34"/>
      <c r="AD5" s="34"/>
      <c r="AE5" s="34"/>
      <c r="AF5" s="34"/>
      <c r="AG5" s="34"/>
      <c r="AH5" s="34"/>
      <c r="AI5" s="34"/>
      <c r="AJ5" s="34"/>
      <c r="AK5" s="34"/>
      <c r="AL5" s="34"/>
      <c r="AM5" s="34"/>
      <c r="AN5" s="34"/>
      <c r="AO5" s="34"/>
      <c r="AP5" s="34"/>
      <c r="AQ5" s="34"/>
    </row>
    <row r="6" spans="2:93">
      <c r="B6" s="54"/>
      <c r="C6" s="46"/>
      <c r="D6" s="46"/>
      <c r="G6" s="25"/>
      <c r="H6" s="25"/>
      <c r="I6" s="25"/>
      <c r="N6" s="43"/>
      <c r="AB6" s="34"/>
      <c r="AC6" s="34"/>
      <c r="AD6" s="34"/>
      <c r="AE6" s="34"/>
      <c r="AF6" s="34"/>
      <c r="AG6" s="34"/>
      <c r="AH6" s="34"/>
      <c r="AI6" s="34"/>
      <c r="AJ6" s="34"/>
      <c r="AK6" s="34"/>
      <c r="AL6" s="34"/>
      <c r="AM6" s="34"/>
      <c r="AN6" s="34"/>
      <c r="AO6" s="34"/>
      <c r="AP6" s="34"/>
      <c r="AQ6" s="34"/>
    </row>
    <row r="7" spans="2:93">
      <c r="B7" s="30"/>
      <c r="C7" s="31"/>
      <c r="D7" s="31"/>
      <c r="E7" s="31"/>
      <c r="F7" s="31"/>
      <c r="AB7" s="34"/>
      <c r="AC7" s="34"/>
      <c r="AD7" s="34"/>
      <c r="AE7" s="34"/>
      <c r="AF7" s="34"/>
      <c r="AG7" s="34"/>
      <c r="AH7" s="34"/>
      <c r="AI7" s="34"/>
      <c r="AJ7" s="34"/>
      <c r="AK7" s="34"/>
      <c r="AL7" s="34"/>
      <c r="AM7" s="34"/>
      <c r="AN7" s="34"/>
      <c r="AO7" s="34"/>
      <c r="AP7" s="34"/>
      <c r="AQ7" s="34"/>
      <c r="CN7" s="31" t="s">
        <v>13</v>
      </c>
      <c r="CO7" s="31" t="s">
        <v>14</v>
      </c>
    </row>
    <row r="8" spans="2:93">
      <c r="B8" s="29"/>
      <c r="C8" s="31" t="s">
        <v>44</v>
      </c>
      <c r="D8" s="31"/>
      <c r="E8" s="36" t="str">
        <f>+C8</f>
        <v>SMI 3M 10d/12.5d</v>
      </c>
      <c r="F8" s="36"/>
      <c r="L8" s="13"/>
      <c r="M8" s="33" t="str">
        <f>SUBSTITUTE(C8,"None_","")</f>
        <v>SMI 3M 10d/12.5d</v>
      </c>
      <c r="N8" s="36"/>
      <c r="AB8" s="34"/>
      <c r="AC8" s="34"/>
      <c r="AD8" s="34"/>
      <c r="AE8" s="34"/>
      <c r="AF8" s="34"/>
      <c r="AG8" s="34"/>
      <c r="AH8" s="34"/>
      <c r="AI8" s="34"/>
      <c r="AJ8" s="34"/>
      <c r="AK8" s="34"/>
      <c r="AL8" s="34"/>
      <c r="AM8" s="34"/>
      <c r="AN8" s="34"/>
      <c r="AO8" s="34"/>
      <c r="AP8" s="34"/>
      <c r="AQ8" s="34"/>
      <c r="AR8" s="30"/>
      <c r="AS8" s="30"/>
      <c r="BT8" s="24"/>
      <c r="BU8" s="30"/>
      <c r="BV8" s="30">
        <v>39443</v>
      </c>
      <c r="BW8" s="31">
        <v>1000</v>
      </c>
      <c r="BZ8" s="30">
        <v>39367</v>
      </c>
      <c r="CA8" s="31">
        <v>1000</v>
      </c>
      <c r="CB8" s="30">
        <v>39367</v>
      </c>
      <c r="CC8" s="31">
        <v>1000</v>
      </c>
      <c r="CD8" s="30">
        <v>39367</v>
      </c>
      <c r="CE8" s="31">
        <v>1000</v>
      </c>
      <c r="CG8" s="30">
        <v>39443</v>
      </c>
      <c r="CH8" s="31">
        <f t="shared" ref="CH8:CH71" si="0">+VLOOKUP(CG8,CB:CC,2,FALSE)</f>
        <v>1009.76297892274</v>
      </c>
      <c r="CI8" s="31">
        <f t="shared" ref="CI8:CI71" si="1">+VLOOKUP(CG8,CD:CE,2,FALSE)</f>
        <v>1009.43025193367</v>
      </c>
      <c r="CJ8" s="31">
        <v>1000</v>
      </c>
      <c r="CK8" s="31">
        <v>1000</v>
      </c>
      <c r="CM8" s="30">
        <v>39443</v>
      </c>
      <c r="CN8" s="31">
        <v>1000</v>
      </c>
      <c r="CO8" s="31">
        <v>1000</v>
      </c>
    </row>
    <row r="9" spans="2:93">
      <c r="B9" s="29">
        <v>39443</v>
      </c>
      <c r="C9" s="55">
        <v>1000</v>
      </c>
      <c r="D9" s="31"/>
      <c r="L9" s="7" t="s">
        <v>1</v>
      </c>
      <c r="M9" s="34">
        <f>(VLOOKUP($M$4,$B$9:$C$5003,M$1)/C9)^(365/($M$4-$M$3))-1</f>
        <v>2.1717073705547651E-2</v>
      </c>
      <c r="AB9" s="34"/>
      <c r="AC9" s="34"/>
      <c r="AD9" s="34"/>
      <c r="AE9" s="34"/>
      <c r="AF9" s="34"/>
      <c r="AG9" s="34"/>
      <c r="AH9" s="34"/>
      <c r="AI9" s="34"/>
      <c r="AJ9" s="34"/>
      <c r="AK9" s="34"/>
      <c r="AL9" s="34"/>
      <c r="AM9" s="34"/>
      <c r="AN9" s="34"/>
      <c r="AO9" s="34"/>
      <c r="AP9" s="34"/>
      <c r="AQ9" s="34"/>
      <c r="BK9" s="22"/>
      <c r="BL9" s="22"/>
      <c r="BT9" s="24"/>
      <c r="BU9" s="30"/>
      <c r="BV9" s="30">
        <v>39444</v>
      </c>
      <c r="BW9" s="31">
        <v>999.549898784932</v>
      </c>
      <c r="BZ9" s="30">
        <v>39370</v>
      </c>
      <c r="CA9" s="31">
        <v>999.665156501213</v>
      </c>
      <c r="CB9" s="30">
        <v>39370</v>
      </c>
      <c r="CC9" s="31">
        <v>999.66580481891799</v>
      </c>
      <c r="CD9" s="30">
        <v>39370</v>
      </c>
      <c r="CE9" s="31">
        <v>999.66580481891799</v>
      </c>
      <c r="CG9" s="30">
        <v>39444</v>
      </c>
      <c r="CH9" s="31">
        <f t="shared" si="0"/>
        <v>1008.74965152716</v>
      </c>
      <c r="CI9" s="31">
        <f t="shared" si="1"/>
        <v>1008.38646112856</v>
      </c>
      <c r="CJ9" s="31">
        <f t="shared" ref="CJ9:CK24" si="2">+CJ8*CH9/CH8</f>
        <v>998.99647004620726</v>
      </c>
      <c r="CK9" s="31">
        <f t="shared" si="2"/>
        <v>998.96596044837122</v>
      </c>
      <c r="CM9" s="30">
        <v>39444</v>
      </c>
      <c r="CN9" s="31">
        <v>999.55066296054201</v>
      </c>
      <c r="CO9" s="31">
        <v>999.55066296054201</v>
      </c>
    </row>
    <row r="10" spans="2:93">
      <c r="B10" s="29">
        <v>39444</v>
      </c>
      <c r="C10" s="55">
        <v>999.53234092087689</v>
      </c>
      <c r="D10" s="31"/>
      <c r="E10" s="21">
        <f t="shared" ref="E10:E73" si="3">C10/C9-1</f>
        <v>-4.6765907912316163E-4</v>
      </c>
      <c r="F10" s="21"/>
      <c r="G10" s="37">
        <f>(C9-MAX(C$9:C9))/MAX(C$9:C9)</f>
        <v>0</v>
      </c>
      <c r="H10" s="37"/>
      <c r="I10" s="37"/>
      <c r="L10" s="7" t="s">
        <v>2</v>
      </c>
      <c r="M10" s="34">
        <f ca="1">STDEV(OFFSET(E10,,,COUNT(E10:E5003)))*SQRT(252)</f>
        <v>4.2322153387901913E-2</v>
      </c>
      <c r="AB10" s="34"/>
      <c r="AC10" s="34"/>
      <c r="AD10" s="34"/>
      <c r="AE10" s="34"/>
      <c r="AF10" s="34"/>
      <c r="AG10" s="34"/>
      <c r="AH10" s="34"/>
      <c r="AI10" s="34"/>
      <c r="AJ10" s="34"/>
      <c r="AK10" s="34"/>
      <c r="AL10" s="34"/>
      <c r="AM10" s="34"/>
      <c r="AN10" s="34"/>
      <c r="AO10" s="34"/>
      <c r="AP10" s="34"/>
      <c r="AQ10" s="34"/>
      <c r="AR10" s="22"/>
      <c r="AW10" s="30"/>
      <c r="BC10" s="30"/>
      <c r="BH10" s="30"/>
      <c r="BT10" s="24"/>
      <c r="BU10" s="30"/>
      <c r="BV10" s="30">
        <v>39450</v>
      </c>
      <c r="BW10" s="31">
        <v>999.52337246794798</v>
      </c>
      <c r="BZ10" s="30">
        <v>39371</v>
      </c>
      <c r="CA10" s="31">
        <v>999.28395116235299</v>
      </c>
      <c r="CB10" s="30">
        <v>39371</v>
      </c>
      <c r="CC10" s="31">
        <v>999.28799925099804</v>
      </c>
      <c r="CD10" s="30">
        <v>39371</v>
      </c>
      <c r="CE10" s="31">
        <v>999.31469179048202</v>
      </c>
      <c r="CG10" s="30">
        <v>39450</v>
      </c>
      <c r="CH10" s="31">
        <f t="shared" si="0"/>
        <v>1009.79305642672</v>
      </c>
      <c r="CI10" s="31">
        <f t="shared" si="1"/>
        <v>1009.64642270525</v>
      </c>
      <c r="CJ10" s="31">
        <f t="shared" si="2"/>
        <v>1000.0297866970842</v>
      </c>
      <c r="CK10" s="31">
        <f t="shared" si="2"/>
        <v>1000.2141512711412</v>
      </c>
      <c r="CM10" s="30">
        <v>39450</v>
      </c>
      <c r="CN10" s="31">
        <v>999.69199696391297</v>
      </c>
      <c r="CO10" s="31">
        <v>999.69313546189096</v>
      </c>
    </row>
    <row r="11" spans="2:93">
      <c r="B11" s="29">
        <v>39450</v>
      </c>
      <c r="C11" s="55">
        <v>998.81674108202412</v>
      </c>
      <c r="D11" s="31"/>
      <c r="E11" s="21">
        <f t="shared" si="3"/>
        <v>-7.1593465219288444E-4</v>
      </c>
      <c r="F11" s="21"/>
      <c r="G11" s="37">
        <f>(C10-MAX(C$9:C10))/MAX(C$9:C10)</f>
        <v>-4.676590791231092E-4</v>
      </c>
      <c r="H11" s="37"/>
      <c r="I11" s="37"/>
      <c r="L11" s="7" t="s">
        <v>3</v>
      </c>
      <c r="M11" s="34">
        <f t="array" aca="1" ref="M11" ca="1">MIN(OFFSET(G10,,,COUNT(G10:G5003)))</f>
        <v>-6.7458858407403996E-2</v>
      </c>
      <c r="AB11" s="34"/>
      <c r="AC11" s="34"/>
      <c r="AD11" s="34"/>
      <c r="AE11" s="34"/>
      <c r="AF11" s="34"/>
      <c r="AG11" s="34"/>
      <c r="AH11" s="34"/>
      <c r="AI11" s="34"/>
      <c r="AJ11" s="34"/>
      <c r="AK11" s="34"/>
      <c r="AL11" s="34"/>
      <c r="AM11" s="34"/>
      <c r="AN11" s="34"/>
      <c r="AO11" s="34"/>
      <c r="AP11" s="34"/>
      <c r="AQ11" s="34"/>
      <c r="AR11" s="22"/>
      <c r="AS11" s="23"/>
      <c r="AW11" s="30"/>
      <c r="BC11" s="30"/>
      <c r="BH11" s="30"/>
      <c r="BN11" s="30"/>
      <c r="BT11" s="24"/>
      <c r="BU11" s="30"/>
      <c r="BV11" s="30">
        <v>39451</v>
      </c>
      <c r="BW11" s="31">
        <v>995.96712333716596</v>
      </c>
      <c r="BZ11" s="30">
        <v>39372</v>
      </c>
      <c r="CA11" s="31">
        <v>999.75220155258705</v>
      </c>
      <c r="CB11" s="30">
        <v>39372</v>
      </c>
      <c r="CC11" s="31">
        <v>999.74957939586898</v>
      </c>
      <c r="CD11" s="30">
        <v>39372</v>
      </c>
      <c r="CE11" s="31">
        <v>999.76087196409401</v>
      </c>
      <c r="CG11" s="30">
        <v>39451</v>
      </c>
      <c r="CH11" s="31">
        <f t="shared" si="0"/>
        <v>1004.88086097397</v>
      </c>
      <c r="CI11" s="31">
        <f t="shared" si="1"/>
        <v>1005.39201486779</v>
      </c>
      <c r="CJ11" s="31">
        <f t="shared" si="2"/>
        <v>995.16508522229788</v>
      </c>
      <c r="CK11" s="31">
        <f t="shared" si="2"/>
        <v>995.99948876294889</v>
      </c>
      <c r="CM11" s="30">
        <v>39451</v>
      </c>
      <c r="CN11" s="31">
        <v>996.15573183683205</v>
      </c>
      <c r="CO11" s="31">
        <v>996.15988686882702</v>
      </c>
    </row>
    <row r="12" spans="2:93">
      <c r="B12" s="29">
        <v>39451</v>
      </c>
      <c r="C12" s="55">
        <v>997.29939481258737</v>
      </c>
      <c r="D12" s="31"/>
      <c r="E12" s="21">
        <f t="shared" si="3"/>
        <v>-1.519143809897483E-3</v>
      </c>
      <c r="F12" s="21"/>
      <c r="G12" s="37">
        <f>(C11-MAX(C$9:C11))/MAX(C$9:C11)</f>
        <v>-1.1832589179758769E-3</v>
      </c>
      <c r="H12" s="37"/>
      <c r="I12" s="37"/>
      <c r="L12" s="26" t="s">
        <v>7</v>
      </c>
      <c r="M12" s="32">
        <f t="shared" ref="M12" ca="1" si="4">M9/M10</f>
        <v>0.51313725713577774</v>
      </c>
      <c r="AB12" s="34"/>
      <c r="AC12" s="34"/>
      <c r="AD12" s="34"/>
      <c r="AE12" s="34"/>
      <c r="AF12" s="34"/>
      <c r="AG12" s="34"/>
      <c r="AH12" s="34"/>
      <c r="AI12" s="34"/>
      <c r="AJ12" s="34"/>
      <c r="AK12" s="34"/>
      <c r="AL12" s="34"/>
      <c r="AM12" s="34"/>
      <c r="AN12" s="34"/>
      <c r="AO12" s="34"/>
      <c r="AP12" s="34"/>
      <c r="AQ12" s="34"/>
      <c r="AR12" s="22"/>
      <c r="AS12" s="23"/>
      <c r="AW12" s="30"/>
      <c r="BC12" s="30"/>
      <c r="BH12" s="30"/>
      <c r="BN12" s="30"/>
      <c r="BT12" s="24"/>
      <c r="BU12" s="30"/>
      <c r="BV12" s="30">
        <v>39454</v>
      </c>
      <c r="BW12" s="31">
        <v>999.10491505002904</v>
      </c>
      <c r="BZ12" s="30">
        <v>39373</v>
      </c>
      <c r="CA12" s="31">
        <v>999.29287404103604</v>
      </c>
      <c r="CB12" s="30">
        <v>39373</v>
      </c>
      <c r="CC12" s="31">
        <v>999.286609384754</v>
      </c>
      <c r="CD12" s="30">
        <v>39373</v>
      </c>
      <c r="CE12" s="31">
        <v>999.30762785174397</v>
      </c>
      <c r="CG12" s="30">
        <v>39454</v>
      </c>
      <c r="CH12" s="31">
        <f t="shared" si="0"/>
        <v>1010.25707852226</v>
      </c>
      <c r="CI12" s="31">
        <f t="shared" si="1"/>
        <v>1010.70285751198</v>
      </c>
      <c r="CJ12" s="31">
        <f t="shared" si="2"/>
        <v>1000.4893223556751</v>
      </c>
      <c r="CK12" s="31">
        <f t="shared" si="2"/>
        <v>1001.2607167021915</v>
      </c>
      <c r="CM12" s="30">
        <v>39454</v>
      </c>
      <c r="CN12" s="31">
        <v>998.61511116177996</v>
      </c>
      <c r="CO12" s="31">
        <v>998.64624545457195</v>
      </c>
    </row>
    <row r="13" spans="2:93">
      <c r="B13" s="29">
        <v>39454</v>
      </c>
      <c r="C13" s="55">
        <v>998.57091481659211</v>
      </c>
      <c r="D13" s="31"/>
      <c r="E13" s="21">
        <f t="shared" si="3"/>
        <v>1.2749631761721503E-3</v>
      </c>
      <c r="F13" s="21">
        <f t="shared" ref="F13:F76" si="5">+C13/C9-1</f>
        <v>-1.4290851834078966E-3</v>
      </c>
      <c r="G13" s="37">
        <f>(C12-MAX(C$9:C12))/MAX(C$9:C12)</f>
        <v>-2.700605187412634E-3</v>
      </c>
      <c r="H13" s="37"/>
      <c r="I13" s="37"/>
      <c r="L13" s="26" t="s">
        <v>8</v>
      </c>
      <c r="M13" s="32">
        <f t="shared" ref="M13" ca="1" si="6">-M9/M11</f>
        <v>0.32193064362862206</v>
      </c>
      <c r="AB13" s="34"/>
      <c r="AC13" s="34"/>
      <c r="AD13" s="34"/>
      <c r="AE13" s="34"/>
      <c r="AF13" s="34"/>
      <c r="AG13" s="34"/>
      <c r="AH13" s="34"/>
      <c r="AI13" s="34"/>
      <c r="AJ13" s="34"/>
      <c r="AK13" s="34"/>
      <c r="AL13" s="34"/>
      <c r="AM13" s="34"/>
      <c r="AN13" s="34"/>
      <c r="AO13" s="34"/>
      <c r="AP13" s="34"/>
      <c r="AQ13" s="34"/>
      <c r="AR13" s="22"/>
      <c r="AS13" s="23"/>
      <c r="AW13" s="30"/>
      <c r="BC13" s="30"/>
      <c r="BH13" s="30"/>
      <c r="BN13" s="30"/>
      <c r="BT13" s="24"/>
      <c r="BU13" s="30"/>
      <c r="BV13" s="30">
        <v>39455</v>
      </c>
      <c r="BW13" s="31">
        <v>1004.07653799909</v>
      </c>
      <c r="BZ13" s="30">
        <v>39374</v>
      </c>
      <c r="CA13" s="31">
        <v>999.06269244800797</v>
      </c>
      <c r="CB13" s="30">
        <v>39374</v>
      </c>
      <c r="CC13" s="31">
        <v>999.05320309338902</v>
      </c>
      <c r="CD13" s="30">
        <v>39374</v>
      </c>
      <c r="CE13" s="31">
        <v>999.11278111198305</v>
      </c>
      <c r="CG13" s="30">
        <v>39455</v>
      </c>
      <c r="CH13" s="31">
        <f t="shared" si="0"/>
        <v>1016.54435202114</v>
      </c>
      <c r="CI13" s="31">
        <f t="shared" si="1"/>
        <v>1016.56489928089</v>
      </c>
      <c r="CJ13" s="31">
        <f t="shared" si="2"/>
        <v>1006.7158068179867</v>
      </c>
      <c r="CK13" s="31">
        <f t="shared" si="2"/>
        <v>1007.0679943795552</v>
      </c>
      <c r="CM13" s="30">
        <v>39455</v>
      </c>
      <c r="CN13" s="31">
        <v>1006.3010653016501</v>
      </c>
      <c r="CO13" s="31">
        <v>1006.34305046287</v>
      </c>
    </row>
    <row r="14" spans="2:93">
      <c r="B14" s="29">
        <v>39455</v>
      </c>
      <c r="C14" s="55">
        <v>1000.727530329269</v>
      </c>
      <c r="D14" s="31"/>
      <c r="E14" s="21">
        <f t="shared" si="3"/>
        <v>2.1597019106780468E-3</v>
      </c>
      <c r="F14" s="21">
        <f t="shared" si="5"/>
        <v>1.1957486110865112E-3</v>
      </c>
      <c r="G14" s="37">
        <f>(C13-MAX(C$9:C13))/MAX(C$9:C13)</f>
        <v>-1.4290851834078922E-3</v>
      </c>
      <c r="H14" s="37"/>
      <c r="I14" s="37"/>
      <c r="L14" s="26" t="s">
        <v>9</v>
      </c>
      <c r="M14" s="38">
        <f>SKEW(E10:E5003)</f>
        <v>3.3335758281134047</v>
      </c>
      <c r="AB14" s="34"/>
      <c r="AC14" s="34"/>
      <c r="AD14" s="34"/>
      <c r="AE14" s="34"/>
      <c r="AF14" s="34"/>
      <c r="AG14" s="34"/>
      <c r="AH14" s="34"/>
      <c r="AI14" s="34"/>
      <c r="AJ14" s="34"/>
      <c r="AK14" s="34"/>
      <c r="AL14" s="34"/>
      <c r="AM14" s="34"/>
      <c r="AN14" s="34"/>
      <c r="AO14" s="34"/>
      <c r="AP14" s="34"/>
      <c r="AQ14" s="34"/>
      <c r="AR14" s="22"/>
      <c r="AS14" s="23"/>
      <c r="AW14" s="30"/>
      <c r="BC14" s="30"/>
      <c r="BH14" s="30"/>
      <c r="BN14" s="30"/>
      <c r="BT14" s="24"/>
      <c r="BU14" s="30"/>
      <c r="BV14" s="30">
        <v>39456</v>
      </c>
      <c r="BW14" s="31">
        <v>1006.24192229239</v>
      </c>
      <c r="BZ14" s="30">
        <v>39377</v>
      </c>
      <c r="CA14" s="31">
        <v>997.34657204377095</v>
      </c>
      <c r="CB14" s="30">
        <v>39377</v>
      </c>
      <c r="CC14" s="31">
        <v>997.36112672926299</v>
      </c>
      <c r="CD14" s="30">
        <v>39377</v>
      </c>
      <c r="CE14" s="31">
        <v>997.46362907849198</v>
      </c>
      <c r="CG14" s="30">
        <v>39456</v>
      </c>
      <c r="CH14" s="31">
        <f t="shared" si="0"/>
        <v>1018.76373427633</v>
      </c>
      <c r="CI14" s="31">
        <f t="shared" si="1"/>
        <v>1018.7759920964299</v>
      </c>
      <c r="CJ14" s="31">
        <f t="shared" si="2"/>
        <v>1008.9137307877858</v>
      </c>
      <c r="CK14" s="31">
        <f t="shared" si="2"/>
        <v>1009.2584308275458</v>
      </c>
      <c r="CM14" s="30">
        <v>39456</v>
      </c>
      <c r="CN14" s="31">
        <v>1008.51060211214</v>
      </c>
      <c r="CO14" s="31">
        <v>1008.56194812314</v>
      </c>
    </row>
    <row r="15" spans="2:93">
      <c r="B15" s="29">
        <v>39456</v>
      </c>
      <c r="C15" s="55">
        <v>1001.399884201263</v>
      </c>
      <c r="D15" s="31"/>
      <c r="E15" s="21">
        <f t="shared" si="3"/>
        <v>6.7186506977856553E-4</v>
      </c>
      <c r="F15" s="21">
        <f t="shared" si="5"/>
        <v>2.5862032673187318E-3</v>
      </c>
      <c r="G15" s="37">
        <f>(C14-MAX(C$9:C14))/MAX(C$9:C14)</f>
        <v>0</v>
      </c>
      <c r="H15" s="37"/>
      <c r="I15" s="37"/>
      <c r="L15" s="26" t="s">
        <v>15</v>
      </c>
      <c r="M15" s="46">
        <f t="array" aca="1" ref="M15" ca="1">+MIN(OFFSET(C9,5,0):OFFSET(C9,$N$5-1,0)/C9:OFFSET(C9,$N$5-5-1,0)-1)</f>
        <v>-2.349322226481354E-2</v>
      </c>
      <c r="AB15" s="34"/>
      <c r="AC15" s="34"/>
      <c r="AD15" s="34"/>
      <c r="AE15" s="34"/>
      <c r="AF15" s="34"/>
      <c r="AG15" s="34"/>
      <c r="AH15" s="34"/>
      <c r="AI15" s="34"/>
      <c r="AJ15" s="34"/>
      <c r="AK15" s="34"/>
      <c r="AL15" s="34"/>
      <c r="AM15" s="34"/>
      <c r="AN15" s="34"/>
      <c r="AO15" s="34"/>
      <c r="AP15" s="34"/>
      <c r="AQ15" s="34"/>
      <c r="AS15" s="23"/>
      <c r="AW15" s="30"/>
      <c r="BC15" s="30"/>
      <c r="BH15" s="30"/>
      <c r="BN15" s="30"/>
      <c r="BT15" s="24"/>
      <c r="BU15" s="30"/>
      <c r="BV15" s="30">
        <v>39457</v>
      </c>
      <c r="BW15" s="31">
        <v>1007.90667191843</v>
      </c>
      <c r="BZ15" s="30">
        <v>39378</v>
      </c>
      <c r="CA15" s="31">
        <v>998.148845540651</v>
      </c>
      <c r="CB15" s="30">
        <v>39378</v>
      </c>
      <c r="CC15" s="31">
        <v>998.15375328592097</v>
      </c>
      <c r="CD15" s="30">
        <v>39378</v>
      </c>
      <c r="CE15" s="31">
        <v>998.25624905835798</v>
      </c>
      <c r="CG15" s="30">
        <v>39457</v>
      </c>
      <c r="CH15" s="31">
        <f t="shared" si="0"/>
        <v>1019.98987319939</v>
      </c>
      <c r="CI15" s="31">
        <f t="shared" si="1"/>
        <v>1020.01716047076</v>
      </c>
      <c r="CJ15" s="31">
        <f t="shared" si="2"/>
        <v>1010.1280146827728</v>
      </c>
      <c r="CK15" s="31">
        <f t="shared" si="2"/>
        <v>1010.488004016929</v>
      </c>
      <c r="CM15" s="30">
        <v>39457</v>
      </c>
      <c r="CN15" s="31">
        <v>1010.16468780657</v>
      </c>
      <c r="CO15" s="31">
        <v>1010.22645066834</v>
      </c>
    </row>
    <row r="16" spans="2:93">
      <c r="B16" s="29">
        <v>39457</v>
      </c>
      <c r="C16" s="55">
        <v>1001.264877256056</v>
      </c>
      <c r="D16" s="31"/>
      <c r="E16" s="21">
        <f t="shared" si="3"/>
        <v>-1.3481821531735605E-4</v>
      </c>
      <c r="F16" s="21">
        <f t="shared" si="5"/>
        <v>3.9762206455704607E-3</v>
      </c>
      <c r="G16" s="37">
        <f>(C15-MAX(C$9:C15))/MAX(C$9:C15)</f>
        <v>0</v>
      </c>
      <c r="H16" s="37"/>
      <c r="I16" s="37"/>
      <c r="L16" s="26" t="s">
        <v>16</v>
      </c>
      <c r="M16" s="46">
        <f t="array" aca="1" ref="M16" ca="1">+MIN(OFFSET(C9,21,0):OFFSET(C9,$N$5-1,0)/C9:OFFSET(C9,$N$5-21-1,0)-1)</f>
        <v>-2.6429630950385641E-2</v>
      </c>
      <c r="AB16" s="34"/>
      <c r="AC16" s="34"/>
      <c r="AD16" s="34"/>
      <c r="AE16" s="34"/>
      <c r="AF16" s="34"/>
      <c r="AG16" s="34"/>
      <c r="AH16" s="34"/>
      <c r="AI16" s="34"/>
      <c r="AJ16" s="34"/>
      <c r="AK16" s="34"/>
      <c r="AL16" s="34"/>
      <c r="AM16" s="34"/>
      <c r="AN16" s="34"/>
      <c r="AO16" s="34"/>
      <c r="AP16" s="34"/>
      <c r="AQ16" s="34"/>
      <c r="AS16" s="23"/>
      <c r="AW16" s="30"/>
      <c r="BC16" s="30"/>
      <c r="BH16" s="30"/>
      <c r="BN16" s="30"/>
      <c r="BT16" s="24"/>
      <c r="BU16" s="30"/>
      <c r="BV16" s="30">
        <v>39458</v>
      </c>
      <c r="BW16" s="31">
        <v>1013.00339537399</v>
      </c>
      <c r="BZ16" s="30">
        <v>39379</v>
      </c>
      <c r="CA16" s="31">
        <v>997.72581972621595</v>
      </c>
      <c r="CB16" s="30">
        <v>39379</v>
      </c>
      <c r="CC16" s="31">
        <v>997.73030182506602</v>
      </c>
      <c r="CD16" s="30">
        <v>39379</v>
      </c>
      <c r="CE16" s="31">
        <v>997.85487441079999</v>
      </c>
      <c r="CG16" s="30">
        <v>39458</v>
      </c>
      <c r="CH16" s="31">
        <f t="shared" si="0"/>
        <v>1023.97941263051</v>
      </c>
      <c r="CI16" s="31">
        <f t="shared" si="1"/>
        <v>1024.78203675074</v>
      </c>
      <c r="CJ16" s="31">
        <f t="shared" si="2"/>
        <v>1014.0789809138543</v>
      </c>
      <c r="CK16" s="31">
        <f t="shared" si="2"/>
        <v>1015.2083660933106</v>
      </c>
      <c r="CM16" s="30">
        <v>39458</v>
      </c>
      <c r="CN16" s="31">
        <v>1014.74257899397</v>
      </c>
      <c r="CO16" s="31">
        <v>1014.81586172598</v>
      </c>
    </row>
    <row r="17" spans="2:93">
      <c r="B17" s="29">
        <v>39458</v>
      </c>
      <c r="C17" s="55">
        <v>1002.024734981807</v>
      </c>
      <c r="D17" s="31"/>
      <c r="E17" s="21">
        <f t="shared" si="3"/>
        <v>7.588978131674029E-4</v>
      </c>
      <c r="F17" s="21">
        <f t="shared" si="5"/>
        <v>3.4587630322171492E-3</v>
      </c>
      <c r="G17" s="37">
        <f>(C16-MAX(C$9:C16))/MAX(C$9:C16)</f>
        <v>-1.3481821531734494E-4</v>
      </c>
      <c r="H17" s="37"/>
      <c r="I17" s="37"/>
      <c r="L17" s="9" t="s">
        <v>10</v>
      </c>
      <c r="M17" s="27">
        <f>ABS(AVERAGEIF(E10:E5003,"&gt;0")/AVERAGEIF(E10:E5003,"&lt;0"))</f>
        <v>1.1877637368055234</v>
      </c>
      <c r="N17" s="9"/>
      <c r="AB17" s="34"/>
      <c r="AC17" s="34"/>
      <c r="AD17" s="34"/>
      <c r="AE17" s="34"/>
      <c r="AF17" s="34"/>
      <c r="AG17" s="34"/>
      <c r="AH17" s="34"/>
      <c r="AI17" s="34"/>
      <c r="AJ17" s="34"/>
      <c r="AK17" s="34"/>
      <c r="AL17" s="34"/>
      <c r="AM17" s="34"/>
      <c r="AN17" s="34"/>
      <c r="AO17" s="34"/>
      <c r="AP17" s="34"/>
      <c r="AQ17" s="34"/>
      <c r="AS17" s="23"/>
      <c r="AW17" s="30"/>
      <c r="BC17" s="30"/>
      <c r="BH17" s="30"/>
      <c r="BN17" s="30"/>
      <c r="BT17" s="24"/>
      <c r="BU17" s="30"/>
      <c r="BV17" s="30">
        <v>39461</v>
      </c>
      <c r="BW17" s="31">
        <v>1015.47428584291</v>
      </c>
      <c r="BZ17" s="30">
        <v>39380</v>
      </c>
      <c r="CA17" s="31">
        <v>999.36982688554997</v>
      </c>
      <c r="CB17" s="30">
        <v>39380</v>
      </c>
      <c r="CC17" s="31">
        <v>999.35366229990098</v>
      </c>
      <c r="CD17" s="30">
        <v>39380</v>
      </c>
      <c r="CE17" s="31">
        <v>999.40266939735398</v>
      </c>
      <c r="CG17" s="30">
        <v>39461</v>
      </c>
      <c r="CH17" s="31">
        <f t="shared" si="0"/>
        <v>1024.98879397927</v>
      </c>
      <c r="CI17" s="31">
        <f t="shared" si="1"/>
        <v>1025.0495887839299</v>
      </c>
      <c r="CJ17" s="31">
        <f t="shared" si="2"/>
        <v>1015.0786029735151</v>
      </c>
      <c r="CK17" s="31">
        <f t="shared" si="2"/>
        <v>1015.4734186144506</v>
      </c>
      <c r="CM17" s="30">
        <v>39461</v>
      </c>
      <c r="CN17" s="31">
        <v>1016.42209798371</v>
      </c>
      <c r="CO17" s="31">
        <v>1016.54095521837</v>
      </c>
    </row>
    <row r="18" spans="2:93">
      <c r="B18" s="29">
        <v>39461</v>
      </c>
      <c r="C18" s="55">
        <v>1002.785176749109</v>
      </c>
      <c r="D18" s="31"/>
      <c r="E18" s="21">
        <f t="shared" si="3"/>
        <v>7.5890518542531815E-4</v>
      </c>
      <c r="F18" s="21">
        <f t="shared" si="5"/>
        <v>2.0561505079839115E-3</v>
      </c>
      <c r="G18" s="37">
        <f>(C17-MAX(C$9:C17))/MAX(C$9:C17)</f>
        <v>0</v>
      </c>
      <c r="H18" s="37"/>
      <c r="I18" s="37"/>
      <c r="J18" s="11">
        <f>B9</f>
        <v>39443</v>
      </c>
      <c r="L18" s="15">
        <f>DATE(YEAR(J18),12,31)</f>
        <v>39447</v>
      </c>
      <c r="M18" s="34">
        <f t="shared" ref="M18:M33" si="7">VLOOKUP($L18,$B$9:$C$5003,M$1)/VLOOKUP($J18,$B$9:$C$5003,M$1)-1</f>
        <v>-4.6765907912316163E-4</v>
      </c>
      <c r="AB18" s="34"/>
      <c r="AC18" s="34"/>
      <c r="AD18" s="34"/>
      <c r="AE18" s="34"/>
      <c r="AF18" s="34"/>
      <c r="AG18" s="34"/>
      <c r="AH18" s="34"/>
      <c r="AI18" s="34"/>
      <c r="AJ18" s="34"/>
      <c r="AK18" s="34"/>
      <c r="AL18" s="34"/>
      <c r="AM18" s="34"/>
      <c r="AN18" s="34"/>
      <c r="AO18" s="34"/>
      <c r="AP18" s="34"/>
      <c r="AQ18" s="34"/>
      <c r="AS18" s="23"/>
      <c r="AW18" s="30"/>
      <c r="BC18" s="30"/>
      <c r="BH18" s="30"/>
      <c r="BN18" s="30"/>
      <c r="BT18" s="24"/>
      <c r="BU18" s="30"/>
      <c r="BV18" s="30">
        <v>39462</v>
      </c>
      <c r="BW18" s="31">
        <v>1010.2535622509801</v>
      </c>
      <c r="BZ18" s="30">
        <v>39381</v>
      </c>
      <c r="CA18" s="31">
        <v>1000.59845951392</v>
      </c>
      <c r="CB18" s="30">
        <v>39381</v>
      </c>
      <c r="CC18" s="31">
        <v>1000.57100851548</v>
      </c>
      <c r="CD18" s="30">
        <v>39381</v>
      </c>
      <c r="CE18" s="31">
        <v>1000.58582639239</v>
      </c>
      <c r="CG18" s="30">
        <v>39462</v>
      </c>
      <c r="CH18" s="31">
        <f t="shared" si="0"/>
        <v>1020.89173465233</v>
      </c>
      <c r="CI18" s="31">
        <f t="shared" si="1"/>
        <v>1022.3202881371</v>
      </c>
      <c r="CJ18" s="31">
        <f t="shared" si="2"/>
        <v>1011.0211564118368</v>
      </c>
      <c r="CK18" s="31">
        <f t="shared" si="2"/>
        <v>1012.7696155120552</v>
      </c>
      <c r="CM18" s="30">
        <v>39462</v>
      </c>
      <c r="CN18" s="31">
        <v>1012.46576052417</v>
      </c>
      <c r="CO18" s="31">
        <v>1012.59875185637</v>
      </c>
    </row>
    <row r="19" spans="2:93">
      <c r="B19" s="29">
        <v>39462</v>
      </c>
      <c r="C19" s="55">
        <v>1001.117434907801</v>
      </c>
      <c r="D19" s="31"/>
      <c r="E19" s="21">
        <f t="shared" si="3"/>
        <v>-1.6631097865992261E-3</v>
      </c>
      <c r="F19" s="21">
        <f t="shared" si="5"/>
        <v>-2.8205444989370942E-4</v>
      </c>
      <c r="G19" s="37">
        <f>(C18-MAX(C$9:C18))/MAX(C$9:C18)</f>
        <v>0</v>
      </c>
      <c r="H19" s="37"/>
      <c r="I19" s="37"/>
      <c r="J19" s="11">
        <f t="shared" ref="J19:J33" si="8">L18</f>
        <v>39447</v>
      </c>
      <c r="L19" s="15">
        <f t="shared" ref="L19:L33" si="9">EOMONTH(J19,12)</f>
        <v>39813</v>
      </c>
      <c r="M19" s="34">
        <f t="shared" si="7"/>
        <v>0.15712472193753091</v>
      </c>
      <c r="AB19" s="34"/>
      <c r="AC19" s="34"/>
      <c r="AD19" s="34"/>
      <c r="AE19" s="34"/>
      <c r="AF19" s="34"/>
      <c r="AG19" s="34"/>
      <c r="AH19" s="34"/>
      <c r="AI19" s="34"/>
      <c r="AJ19" s="34"/>
      <c r="AK19" s="34"/>
      <c r="AL19" s="34"/>
      <c r="AM19" s="34"/>
      <c r="AN19" s="34"/>
      <c r="AO19" s="34"/>
      <c r="AP19" s="34"/>
      <c r="AQ19" s="34"/>
      <c r="AS19" s="23"/>
      <c r="AW19" s="30"/>
      <c r="BC19" s="30"/>
      <c r="BH19" s="30"/>
      <c r="BN19" s="30"/>
      <c r="BT19" s="24"/>
      <c r="BU19" s="30"/>
      <c r="BV19" s="30">
        <v>39463</v>
      </c>
      <c r="BW19" s="31">
        <v>1008.23403075792</v>
      </c>
      <c r="BZ19" s="30">
        <v>39384</v>
      </c>
      <c r="CA19" s="31">
        <v>1001.13278700173</v>
      </c>
      <c r="CB19" s="30">
        <v>39384</v>
      </c>
      <c r="CC19" s="31">
        <v>1001.09919563463</v>
      </c>
      <c r="CD19" s="30">
        <v>39384</v>
      </c>
      <c r="CE19" s="31">
        <v>1001.10186473229</v>
      </c>
      <c r="CG19" s="30">
        <v>39463</v>
      </c>
      <c r="CH19" s="31">
        <f t="shared" si="0"/>
        <v>1018.88754034176</v>
      </c>
      <c r="CI19" s="31">
        <f t="shared" si="1"/>
        <v>1020.63773746991</v>
      </c>
      <c r="CJ19" s="31">
        <f t="shared" si="2"/>
        <v>1009.0363398237815</v>
      </c>
      <c r="CK19" s="31">
        <f t="shared" si="2"/>
        <v>1011.1027834907572</v>
      </c>
      <c r="CM19" s="30">
        <v>39463</v>
      </c>
      <c r="CN19" s="31">
        <v>1011.83546531836</v>
      </c>
      <c r="CO19" s="31">
        <v>1011.98560161338</v>
      </c>
    </row>
    <row r="20" spans="2:93">
      <c r="B20" s="29">
        <v>39463</v>
      </c>
      <c r="C20" s="55">
        <v>1000.637151089345</v>
      </c>
      <c r="D20" s="31"/>
      <c r="E20" s="21">
        <f t="shared" si="3"/>
        <v>-4.7974773159376038E-4</v>
      </c>
      <c r="F20" s="21">
        <f t="shared" si="5"/>
        <v>-6.2693317319917341E-4</v>
      </c>
      <c r="G20" s="37">
        <f>(C19-MAX(C$9:C19))/MAX(C$9:C19)</f>
        <v>-1.6631097865991915E-3</v>
      </c>
      <c r="H20" s="37"/>
      <c r="I20" s="37"/>
      <c r="J20" s="11">
        <f t="shared" si="8"/>
        <v>39813</v>
      </c>
      <c r="L20" s="15">
        <f t="shared" si="9"/>
        <v>40178</v>
      </c>
      <c r="M20" s="34">
        <f t="shared" si="7"/>
        <v>4.5037862866807554E-2</v>
      </c>
      <c r="AB20" s="34"/>
      <c r="AC20" s="34"/>
      <c r="AD20" s="34"/>
      <c r="AE20" s="34"/>
      <c r="AF20" s="34"/>
      <c r="AG20" s="34"/>
      <c r="AH20" s="34"/>
      <c r="AI20" s="34"/>
      <c r="AJ20" s="34"/>
      <c r="AK20" s="34"/>
      <c r="AL20" s="34"/>
      <c r="AM20" s="34"/>
      <c r="AN20" s="34"/>
      <c r="AO20" s="34"/>
      <c r="AP20" s="34"/>
      <c r="AQ20" s="34"/>
      <c r="AR20" s="22"/>
      <c r="AS20" s="23"/>
      <c r="AW20" s="30"/>
      <c r="BC20" s="30"/>
      <c r="BH20" s="30"/>
      <c r="BN20" s="30"/>
      <c r="BT20" s="24"/>
      <c r="BU20" s="30"/>
      <c r="BV20" s="30">
        <v>39464</v>
      </c>
      <c r="BW20" s="31">
        <v>1012.76497255536</v>
      </c>
      <c r="BZ20" s="30">
        <v>39385</v>
      </c>
      <c r="CA20" s="31">
        <v>1000.07866588833</v>
      </c>
      <c r="CB20" s="30">
        <v>39385</v>
      </c>
      <c r="CC20" s="31">
        <v>1000.05724681139</v>
      </c>
      <c r="CD20" s="30">
        <v>39385</v>
      </c>
      <c r="CE20" s="31">
        <v>1000.07416763642</v>
      </c>
      <c r="CG20" s="30">
        <v>39464</v>
      </c>
      <c r="CH20" s="31">
        <f t="shared" si="0"/>
        <v>1023.80288601677</v>
      </c>
      <c r="CI20" s="31">
        <f t="shared" si="1"/>
        <v>1025.48361401847</v>
      </c>
      <c r="CJ20" s="31">
        <f t="shared" si="2"/>
        <v>1013.9041610626369</v>
      </c>
      <c r="CK20" s="31">
        <f t="shared" si="2"/>
        <v>1015.9033891188105</v>
      </c>
      <c r="CM20" s="30">
        <v>39464</v>
      </c>
      <c r="CN20" s="31">
        <v>1014.67718332422</v>
      </c>
      <c r="CO20" s="31">
        <v>1014.84661875426</v>
      </c>
    </row>
    <row r="21" spans="2:93">
      <c r="B21" s="29">
        <v>39464</v>
      </c>
      <c r="C21" s="55">
        <v>1002.429075404371</v>
      </c>
      <c r="D21" s="31"/>
      <c r="E21" s="21">
        <f t="shared" si="3"/>
        <v>1.7907833154857666E-3</v>
      </c>
      <c r="F21" s="21">
        <f t="shared" si="5"/>
        <v>4.0352339463090026E-4</v>
      </c>
      <c r="G21" s="37">
        <f>(C20-MAX(C$9:C20))/MAX(C$9:C20)</f>
        <v>-2.1420596450454311E-3</v>
      </c>
      <c r="H21" s="37"/>
      <c r="I21" s="37"/>
      <c r="J21" s="11">
        <f t="shared" si="8"/>
        <v>40178</v>
      </c>
      <c r="L21" s="15">
        <f t="shared" si="9"/>
        <v>40543</v>
      </c>
      <c r="M21" s="34">
        <f t="shared" si="7"/>
        <v>-6.4601026752536539E-3</v>
      </c>
      <c r="AB21" s="34"/>
      <c r="AC21" s="34"/>
      <c r="AD21" s="34"/>
      <c r="AE21" s="34"/>
      <c r="AF21" s="34"/>
      <c r="AG21" s="34"/>
      <c r="AH21" s="34"/>
      <c r="AI21" s="34"/>
      <c r="AJ21" s="34"/>
      <c r="AK21" s="34"/>
      <c r="AL21" s="34"/>
      <c r="AM21" s="34"/>
      <c r="AN21" s="34"/>
      <c r="AO21" s="34"/>
      <c r="AP21" s="34"/>
      <c r="AQ21" s="34"/>
      <c r="AR21" s="22"/>
      <c r="AS21" s="23"/>
      <c r="AW21" s="30"/>
      <c r="BC21" s="30"/>
      <c r="BH21" s="30"/>
      <c r="BN21" s="30"/>
      <c r="BT21" s="24"/>
      <c r="BU21" s="30"/>
      <c r="BV21" s="30">
        <v>39465</v>
      </c>
      <c r="BW21" s="31">
        <v>1013.98551118503</v>
      </c>
      <c r="BZ21" s="30">
        <v>39386</v>
      </c>
      <c r="CA21" s="31">
        <v>999.93785052747103</v>
      </c>
      <c r="CB21" s="30">
        <v>39386</v>
      </c>
      <c r="CC21" s="31">
        <v>999.915114241271</v>
      </c>
      <c r="CD21" s="30">
        <v>39386</v>
      </c>
      <c r="CE21" s="31">
        <v>999.87871158416704</v>
      </c>
      <c r="CG21" s="30">
        <v>39465</v>
      </c>
      <c r="CH21" s="31">
        <f t="shared" si="0"/>
        <v>1025.01433591818</v>
      </c>
      <c r="CI21" s="31">
        <f t="shared" si="1"/>
        <v>1026.36411869364</v>
      </c>
      <c r="CJ21" s="31">
        <f t="shared" si="2"/>
        <v>1015.1038979580244</v>
      </c>
      <c r="CK21" s="31">
        <f t="shared" si="2"/>
        <v>1016.7756679845204</v>
      </c>
      <c r="CM21" s="30">
        <v>39465</v>
      </c>
      <c r="CN21" s="31">
        <v>1015.78468007187</v>
      </c>
      <c r="CO21" s="31">
        <v>1015.97776713544</v>
      </c>
    </row>
    <row r="22" spans="2:93">
      <c r="B22" s="29">
        <v>39465</v>
      </c>
      <c r="C22" s="55">
        <v>1001.6031101901521</v>
      </c>
      <c r="D22" s="31"/>
      <c r="E22" s="21">
        <f t="shared" si="3"/>
        <v>-8.239637441539438E-4</v>
      </c>
      <c r="F22" s="21">
        <f t="shared" si="5"/>
        <v>-1.1787834387312346E-3</v>
      </c>
      <c r="G22" s="37">
        <f>(C21-MAX(C$9:C21))/MAX(C$9:C21)</f>
        <v>-3.5511229423280195E-4</v>
      </c>
      <c r="H22" s="37"/>
      <c r="I22" s="37"/>
      <c r="J22" s="11">
        <f t="shared" si="8"/>
        <v>40543</v>
      </c>
      <c r="L22" s="15">
        <f t="shared" si="9"/>
        <v>40908</v>
      </c>
      <c r="M22" s="34">
        <f t="shared" si="7"/>
        <v>1.434391802510393E-2</v>
      </c>
      <c r="AB22" s="34"/>
      <c r="AC22" s="34"/>
      <c r="AD22" s="34"/>
      <c r="AE22" s="34"/>
      <c r="AF22" s="34"/>
      <c r="AG22" s="34"/>
      <c r="AH22" s="34"/>
      <c r="AI22" s="34"/>
      <c r="AJ22" s="34"/>
      <c r="AK22" s="34"/>
      <c r="AL22" s="34"/>
      <c r="AM22" s="34"/>
      <c r="AN22" s="34"/>
      <c r="AO22" s="34"/>
      <c r="AP22" s="34"/>
      <c r="AQ22" s="34"/>
      <c r="AR22" s="22"/>
      <c r="AS22" s="23"/>
      <c r="AW22" s="30"/>
      <c r="BC22" s="30"/>
      <c r="BH22" s="30"/>
      <c r="BN22" s="30"/>
      <c r="BT22" s="24"/>
      <c r="BU22" s="30"/>
      <c r="BV22" s="30">
        <v>39468</v>
      </c>
      <c r="BW22" s="31">
        <v>1013.98551118503</v>
      </c>
      <c r="BZ22" s="30">
        <v>39387</v>
      </c>
      <c r="CA22" s="31">
        <v>999.71774617554104</v>
      </c>
      <c r="CB22" s="30">
        <v>39387</v>
      </c>
      <c r="CC22" s="31">
        <v>999.70511929081499</v>
      </c>
      <c r="CD22" s="30">
        <v>39387</v>
      </c>
      <c r="CE22" s="31">
        <v>999.73682532156795</v>
      </c>
      <c r="CG22" s="30">
        <v>39468</v>
      </c>
      <c r="CH22" s="31">
        <f t="shared" si="0"/>
        <v>1022.31839696211</v>
      </c>
      <c r="CI22" s="31">
        <f t="shared" si="1"/>
        <v>1025.04797204382</v>
      </c>
      <c r="CJ22" s="31">
        <f t="shared" si="2"/>
        <v>1012.4340249161883</v>
      </c>
      <c r="CK22" s="31">
        <f t="shared" si="2"/>
        <v>1015.4718169781743</v>
      </c>
      <c r="CM22" s="30">
        <v>39468</v>
      </c>
      <c r="CN22" s="31">
        <v>1015.78468007187</v>
      </c>
      <c r="CO22" s="31">
        <v>1015.97776713544</v>
      </c>
    </row>
    <row r="23" spans="2:93">
      <c r="B23" s="29">
        <v>39468</v>
      </c>
      <c r="C23" s="55">
        <v>1000.658113704681</v>
      </c>
      <c r="D23" s="31"/>
      <c r="E23" s="21">
        <f t="shared" si="3"/>
        <v>-9.4348397669374862E-4</v>
      </c>
      <c r="F23" s="21">
        <f t="shared" si="5"/>
        <v>-4.5880851446988835E-4</v>
      </c>
      <c r="G23" s="37">
        <f>(C22-MAX(C$9:C22))/MAX(C$9:C22)</f>
        <v>-1.178783438731201E-3</v>
      </c>
      <c r="H23" s="37"/>
      <c r="I23" s="37"/>
      <c r="J23" s="11">
        <f t="shared" si="8"/>
        <v>40908</v>
      </c>
      <c r="L23" s="15">
        <f t="shared" si="9"/>
        <v>41274</v>
      </c>
      <c r="M23" s="34">
        <f t="shared" si="7"/>
        <v>-9.951657763975108E-3</v>
      </c>
      <c r="AB23" s="34"/>
      <c r="AC23" s="34"/>
      <c r="AD23" s="34"/>
      <c r="AE23" s="34"/>
      <c r="AF23" s="34"/>
      <c r="AG23" s="34"/>
      <c r="AH23" s="34"/>
      <c r="AI23" s="34"/>
      <c r="AJ23" s="34"/>
      <c r="AK23" s="34"/>
      <c r="AL23" s="34"/>
      <c r="AM23" s="34"/>
      <c r="AN23" s="34"/>
      <c r="AO23" s="34"/>
      <c r="AP23" s="34"/>
      <c r="AQ23" s="34"/>
      <c r="AR23" s="22"/>
      <c r="AS23" s="23"/>
      <c r="AW23" s="30"/>
      <c r="BC23" s="30"/>
      <c r="BH23" s="30"/>
      <c r="BN23" s="30"/>
      <c r="BT23" s="24"/>
      <c r="BU23" s="30"/>
      <c r="BV23" s="30">
        <v>39469</v>
      </c>
      <c r="BW23" s="31">
        <v>1013.3087643277599</v>
      </c>
      <c r="BZ23" s="30">
        <v>39388</v>
      </c>
      <c r="CA23" s="31">
        <v>999.09592319420403</v>
      </c>
      <c r="CB23" s="30">
        <v>39388</v>
      </c>
      <c r="CC23" s="31">
        <v>999.10037763903097</v>
      </c>
      <c r="CD23" s="30">
        <v>39388</v>
      </c>
      <c r="CE23" s="31">
        <v>999.22658205435505</v>
      </c>
      <c r="CG23" s="30">
        <v>39469</v>
      </c>
      <c r="CH23" s="31">
        <f t="shared" si="0"/>
        <v>1027.1087225807801</v>
      </c>
      <c r="CI23" s="31">
        <f t="shared" si="1"/>
        <v>1030.2238956400799</v>
      </c>
      <c r="CJ23" s="31">
        <f t="shared" si="2"/>
        <v>1017.1780348657119</v>
      </c>
      <c r="CK23" s="31">
        <f t="shared" si="2"/>
        <v>1020.5993863038855</v>
      </c>
      <c r="CM23" s="30">
        <v>39469</v>
      </c>
      <c r="CN23" s="31">
        <v>1015.1095732346801</v>
      </c>
      <c r="CO23" s="31">
        <v>1015.30253196949</v>
      </c>
    </row>
    <row r="24" spans="2:93">
      <c r="B24" s="29">
        <v>39469</v>
      </c>
      <c r="C24" s="55">
        <v>1004.4474634479679</v>
      </c>
      <c r="D24" s="31"/>
      <c r="E24" s="21">
        <f t="shared" si="3"/>
        <v>3.7868575604287358E-3</v>
      </c>
      <c r="F24" s="21">
        <f t="shared" si="5"/>
        <v>3.8078861598080938E-3</v>
      </c>
      <c r="G24" s="37">
        <f>(C23-MAX(C$9:C23))/MAX(C$9:C23)</f>
        <v>-2.1211552521385344E-3</v>
      </c>
      <c r="H24" s="37"/>
      <c r="I24" s="37"/>
      <c r="J24" s="11">
        <f t="shared" si="8"/>
        <v>41274</v>
      </c>
      <c r="L24" s="15">
        <f t="shared" si="9"/>
        <v>41639</v>
      </c>
      <c r="M24" s="34">
        <f t="shared" si="7"/>
        <v>-1.2565471840915166E-3</v>
      </c>
      <c r="AB24" s="34"/>
      <c r="AC24" s="34"/>
      <c r="AD24" s="34"/>
      <c r="AE24" s="34"/>
      <c r="AF24" s="34"/>
      <c r="AG24" s="34"/>
      <c r="AH24" s="34"/>
      <c r="AI24" s="34"/>
      <c r="AJ24" s="34"/>
      <c r="AK24" s="34"/>
      <c r="AL24" s="34"/>
      <c r="AM24" s="34"/>
      <c r="AN24" s="34"/>
      <c r="AO24" s="34"/>
      <c r="AP24" s="34"/>
      <c r="AQ24" s="34"/>
      <c r="AS24" s="23"/>
      <c r="AW24" s="30"/>
      <c r="BC24" s="30"/>
      <c r="BH24" s="30"/>
      <c r="BN24" s="30"/>
      <c r="BT24" s="24"/>
      <c r="BU24" s="30"/>
      <c r="BV24" s="30">
        <v>39470</v>
      </c>
      <c r="BW24" s="31">
        <v>1012.3833283309</v>
      </c>
      <c r="BZ24" s="30">
        <v>39391</v>
      </c>
      <c r="CA24" s="31">
        <v>998.64882110479505</v>
      </c>
      <c r="CB24" s="30">
        <v>39391</v>
      </c>
      <c r="CC24" s="31">
        <v>998.65111900697605</v>
      </c>
      <c r="CD24" s="30">
        <v>39391</v>
      </c>
      <c r="CE24" s="31">
        <v>998.84409114160201</v>
      </c>
      <c r="CG24" s="30">
        <v>39470</v>
      </c>
      <c r="CH24" s="31">
        <f t="shared" si="0"/>
        <v>1023.9065015248</v>
      </c>
      <c r="CI24" s="31">
        <f t="shared" si="1"/>
        <v>1027.54864985074</v>
      </c>
      <c r="CJ24" s="31">
        <f t="shared" si="2"/>
        <v>1014.0067747553478</v>
      </c>
      <c r="CK24" s="31">
        <f t="shared" si="2"/>
        <v>1017.949133070227</v>
      </c>
      <c r="CM24" s="30">
        <v>39470</v>
      </c>
      <c r="CN24" s="31">
        <v>1014.25928641664</v>
      </c>
      <c r="CO24" s="31">
        <v>1014.45267632605</v>
      </c>
    </row>
    <row r="25" spans="2:93">
      <c r="B25" s="29">
        <v>39470</v>
      </c>
      <c r="C25" s="55">
        <v>1005.08568489525</v>
      </c>
      <c r="D25" s="31"/>
      <c r="E25" s="21">
        <f t="shared" si="3"/>
        <v>6.3539554880365223E-4</v>
      </c>
      <c r="F25" s="21">
        <f t="shared" si="5"/>
        <v>2.6501720231999482E-3</v>
      </c>
      <c r="G25" s="37">
        <f>(C24-MAX(C$9:C24))/MAX(C$9:C24)</f>
        <v>0</v>
      </c>
      <c r="H25" s="37"/>
      <c r="I25" s="37"/>
      <c r="J25" s="11">
        <f t="shared" si="8"/>
        <v>41639</v>
      </c>
      <c r="L25" s="15">
        <f t="shared" si="9"/>
        <v>42004</v>
      </c>
      <c r="M25" s="34">
        <f t="shared" si="7"/>
        <v>1.0125089576324964E-2</v>
      </c>
      <c r="AB25" s="34"/>
      <c r="AC25" s="34"/>
      <c r="AD25" s="34"/>
      <c r="AE25" s="34"/>
      <c r="AF25" s="34"/>
      <c r="AG25" s="34"/>
      <c r="AH25" s="34"/>
      <c r="AI25" s="34"/>
      <c r="AJ25" s="34"/>
      <c r="AK25" s="34"/>
      <c r="AL25" s="34"/>
      <c r="AM25" s="34"/>
      <c r="AN25" s="34"/>
      <c r="AO25" s="34"/>
      <c r="AP25" s="34"/>
      <c r="AQ25" s="34"/>
      <c r="AR25" s="22"/>
      <c r="AS25" s="23"/>
      <c r="AW25" s="30"/>
      <c r="BC25" s="30"/>
      <c r="BH25" s="30"/>
      <c r="BN25" s="30"/>
      <c r="BT25" s="24"/>
      <c r="BU25" s="30"/>
      <c r="BV25" s="30">
        <v>39471</v>
      </c>
      <c r="BW25" s="31">
        <v>1012.77957231936</v>
      </c>
      <c r="BZ25" s="30">
        <v>39392</v>
      </c>
      <c r="CA25" s="31">
        <v>999.594163525569</v>
      </c>
      <c r="CB25" s="30">
        <v>39392</v>
      </c>
      <c r="CC25" s="31">
        <v>999.58265435993098</v>
      </c>
      <c r="CD25" s="30">
        <v>39392</v>
      </c>
      <c r="CE25" s="31">
        <v>999.69821601507601</v>
      </c>
      <c r="CG25" s="30">
        <v>39471</v>
      </c>
      <c r="CH25" s="31">
        <f t="shared" si="0"/>
        <v>1029.35429367248</v>
      </c>
      <c r="CI25" s="31">
        <f t="shared" si="1"/>
        <v>1032.22249524163</v>
      </c>
      <c r="CJ25" s="31">
        <f t="shared" ref="CJ25:CK40" si="10">+CJ24*CH25/CH24</f>
        <v>1019.401894463036</v>
      </c>
      <c r="CK25" s="31">
        <f t="shared" si="10"/>
        <v>1022.5793146820191</v>
      </c>
      <c r="CM25" s="30">
        <v>39471</v>
      </c>
      <c r="CN25" s="31">
        <v>1014.53684377553</v>
      </c>
      <c r="CO25" s="31">
        <v>1014.7308944823</v>
      </c>
    </row>
    <row r="26" spans="2:93">
      <c r="B26" s="29">
        <v>39471</v>
      </c>
      <c r="C26" s="55">
        <v>1003.870581080211</v>
      </c>
      <c r="D26" s="31"/>
      <c r="E26" s="21">
        <f t="shared" si="3"/>
        <v>-1.208955448575133E-3</v>
      </c>
      <c r="F26" s="21">
        <f t="shared" si="5"/>
        <v>2.2638417023570501E-3</v>
      </c>
      <c r="G26" s="37">
        <f>(C25-MAX(C$9:C25))/MAX(C$9:C25)</f>
        <v>0</v>
      </c>
      <c r="H26" s="37"/>
      <c r="I26" s="37"/>
      <c r="J26" s="11">
        <f t="shared" si="8"/>
        <v>42004</v>
      </c>
      <c r="L26" s="15">
        <f t="shared" si="9"/>
        <v>42369</v>
      </c>
      <c r="M26" s="34">
        <f t="shared" si="7"/>
        <v>2.312625686544667E-4</v>
      </c>
      <c r="AB26" s="34"/>
      <c r="AC26" s="34"/>
      <c r="AD26" s="34"/>
      <c r="AE26" s="34"/>
      <c r="AF26" s="34"/>
      <c r="AG26" s="34"/>
      <c r="AH26" s="34"/>
      <c r="AI26" s="34"/>
      <c r="AJ26" s="34"/>
      <c r="AK26" s="34"/>
      <c r="AL26" s="34"/>
      <c r="AM26" s="34"/>
      <c r="AN26" s="34"/>
      <c r="AO26" s="34"/>
      <c r="AP26" s="34"/>
      <c r="AQ26" s="34"/>
      <c r="AR26" s="22"/>
      <c r="AS26" s="23"/>
      <c r="AW26" s="30"/>
      <c r="BC26" s="30"/>
      <c r="BH26" s="30"/>
      <c r="BN26" s="30"/>
      <c r="BT26" s="24"/>
      <c r="BU26" s="30"/>
      <c r="BV26" s="30">
        <v>39472</v>
      </c>
      <c r="BW26" s="31">
        <v>1012.45995197503</v>
      </c>
      <c r="BZ26" s="30">
        <v>39393</v>
      </c>
      <c r="CA26" s="31">
        <v>999.80533591533106</v>
      </c>
      <c r="CB26" s="30">
        <v>39393</v>
      </c>
      <c r="CC26" s="31">
        <v>999.79641014273</v>
      </c>
      <c r="CD26" s="30">
        <v>39393</v>
      </c>
      <c r="CE26" s="31">
        <v>999.94567056213202</v>
      </c>
      <c r="CG26" s="30">
        <v>39472</v>
      </c>
      <c r="CH26" s="31">
        <f t="shared" si="0"/>
        <v>1030.2043220971</v>
      </c>
      <c r="CI26" s="31">
        <f t="shared" si="1"/>
        <v>1032.85142822073</v>
      </c>
      <c r="CJ26" s="31">
        <f t="shared" si="10"/>
        <v>1020.2437043158064</v>
      </c>
      <c r="CK26" s="31">
        <f t="shared" si="10"/>
        <v>1023.2023720729536</v>
      </c>
      <c r="CM26" s="30">
        <v>39472</v>
      </c>
      <c r="CN26" s="31">
        <v>1014.19353938088</v>
      </c>
      <c r="CO26" s="31">
        <v>1014.3909980721</v>
      </c>
    </row>
    <row r="27" spans="2:93">
      <c r="B27" s="29">
        <v>39472</v>
      </c>
      <c r="C27" s="55">
        <v>1003.713390599372</v>
      </c>
      <c r="D27" s="31"/>
      <c r="E27" s="21">
        <f t="shared" si="3"/>
        <v>-1.5658440819110719E-4</v>
      </c>
      <c r="F27" s="21">
        <f t="shared" si="5"/>
        <v>3.0532674975067842E-3</v>
      </c>
      <c r="G27" s="37">
        <f>(C26-MAX(C$9:C26))/MAX(C$9:C26)</f>
        <v>-1.208955448575166E-3</v>
      </c>
      <c r="H27" s="37"/>
      <c r="I27" s="37"/>
      <c r="J27" s="11">
        <f t="shared" si="8"/>
        <v>42369</v>
      </c>
      <c r="L27" s="15">
        <f t="shared" si="9"/>
        <v>42735</v>
      </c>
      <c r="M27" s="34">
        <f t="shared" si="7"/>
        <v>1.4008418107557707E-2</v>
      </c>
      <c r="AB27" s="34"/>
      <c r="AC27" s="34"/>
      <c r="AD27" s="34"/>
      <c r="AE27" s="34"/>
      <c r="AF27" s="34"/>
      <c r="AG27" s="34"/>
      <c r="AH27" s="34"/>
      <c r="AI27" s="34"/>
      <c r="AJ27" s="34"/>
      <c r="AK27" s="34"/>
      <c r="AL27" s="34"/>
      <c r="AM27" s="34"/>
      <c r="AN27" s="34"/>
      <c r="AO27" s="34"/>
      <c r="AP27" s="34"/>
      <c r="AQ27" s="34"/>
      <c r="AR27" s="22"/>
      <c r="AS27" s="23"/>
      <c r="AW27" s="30"/>
      <c r="BC27" s="30"/>
      <c r="BH27" s="30"/>
      <c r="BN27" s="30"/>
      <c r="BT27" s="24"/>
      <c r="BU27" s="30"/>
      <c r="BV27" s="30">
        <v>39475</v>
      </c>
      <c r="BW27" s="31">
        <v>1014.14004186967</v>
      </c>
      <c r="BZ27" s="30">
        <v>39394</v>
      </c>
      <c r="CA27" s="31">
        <v>999.46470473121701</v>
      </c>
      <c r="CB27" s="30">
        <v>39394</v>
      </c>
      <c r="CC27" s="31">
        <v>999.46227340981795</v>
      </c>
      <c r="CD27" s="30">
        <v>39394</v>
      </c>
      <c r="CE27" s="31">
        <v>999.60918214726303</v>
      </c>
      <c r="CG27" s="30">
        <v>39475</v>
      </c>
      <c r="CH27" s="31">
        <f t="shared" si="0"/>
        <v>1032.8388984231501</v>
      </c>
      <c r="CI27" s="31">
        <f t="shared" si="1"/>
        <v>1035.6148660829101</v>
      </c>
      <c r="CJ27" s="31">
        <f t="shared" si="10"/>
        <v>1022.8528080174106</v>
      </c>
      <c r="CK27" s="31">
        <f t="shared" si="10"/>
        <v>1025.9399934756077</v>
      </c>
      <c r="CM27" s="30">
        <v>39475</v>
      </c>
      <c r="CN27" s="31">
        <v>1015.7797134046</v>
      </c>
      <c r="CO27" s="31">
        <v>1015.99163920019</v>
      </c>
    </row>
    <row r="28" spans="2:93">
      <c r="B28" s="29">
        <v>39475</v>
      </c>
      <c r="C28" s="55">
        <v>1005.878338211563</v>
      </c>
      <c r="D28" s="31"/>
      <c r="E28" s="21">
        <f t="shared" si="3"/>
        <v>2.1569380586805575E-3</v>
      </c>
      <c r="F28" s="21">
        <f t="shared" si="5"/>
        <v>1.4245391776721572E-3</v>
      </c>
      <c r="G28" s="37">
        <f>(C27-MAX(C$9:C27))/MAX(C$9:C27)</f>
        <v>-1.3653505531928698E-3</v>
      </c>
      <c r="H28" s="37"/>
      <c r="I28" s="37"/>
      <c r="J28" s="11">
        <f t="shared" si="8"/>
        <v>42735</v>
      </c>
      <c r="L28" s="15">
        <f t="shared" si="9"/>
        <v>43100</v>
      </c>
      <c r="M28" s="34">
        <f t="shared" si="7"/>
        <v>-3.8205638934647457E-3</v>
      </c>
      <c r="AB28" s="34"/>
      <c r="AC28" s="34"/>
      <c r="AD28" s="34"/>
      <c r="AE28" s="34"/>
      <c r="AF28" s="34"/>
      <c r="AG28" s="34"/>
      <c r="AH28" s="34"/>
      <c r="AI28" s="34"/>
      <c r="AJ28" s="34"/>
      <c r="AK28" s="34"/>
      <c r="AL28" s="34"/>
      <c r="AM28" s="34"/>
      <c r="AN28" s="34"/>
      <c r="AO28" s="34"/>
      <c r="AP28" s="34"/>
      <c r="AQ28" s="34"/>
      <c r="AR28" s="22"/>
      <c r="AS28" s="23"/>
      <c r="AW28" s="30"/>
      <c r="BC28" s="30"/>
      <c r="BH28" s="30"/>
      <c r="BN28" s="30"/>
      <c r="BT28" s="24"/>
      <c r="BU28" s="30"/>
      <c r="BV28" s="30">
        <v>39476</v>
      </c>
      <c r="BW28" s="31">
        <v>1015.63453412448</v>
      </c>
      <c r="BZ28" s="30">
        <v>39395</v>
      </c>
      <c r="CA28" s="31">
        <v>999.13385861440804</v>
      </c>
      <c r="CB28" s="30">
        <v>39395</v>
      </c>
      <c r="CC28" s="31">
        <v>999.14643267392898</v>
      </c>
      <c r="CD28" s="30">
        <v>39395</v>
      </c>
      <c r="CE28" s="31">
        <v>999.53228307393999</v>
      </c>
      <c r="CG28" s="30">
        <v>39476</v>
      </c>
      <c r="CH28" s="31">
        <f t="shared" si="0"/>
        <v>1032.10386602876</v>
      </c>
      <c r="CI28" s="31">
        <f t="shared" si="1"/>
        <v>1034.4451088498399</v>
      </c>
      <c r="CJ28" s="31">
        <f t="shared" si="10"/>
        <v>1022.1248823460077</v>
      </c>
      <c r="CK28" s="31">
        <f t="shared" si="10"/>
        <v>1024.7811642936713</v>
      </c>
      <c r="CM28" s="30">
        <v>39476</v>
      </c>
      <c r="CN28" s="31">
        <v>1017.4009112244501</v>
      </c>
      <c r="CO28" s="31">
        <v>1017.61815267673</v>
      </c>
    </row>
    <row r="29" spans="2:93">
      <c r="B29" s="29">
        <v>39476</v>
      </c>
      <c r="C29" s="55">
        <v>1006.77520187272</v>
      </c>
      <c r="D29" s="31"/>
      <c r="E29" s="21">
        <f t="shared" si="3"/>
        <v>8.9162240311457808E-4</v>
      </c>
      <c r="F29" s="21">
        <f t="shared" si="5"/>
        <v>1.6809681033773671E-3</v>
      </c>
      <c r="G29" s="37">
        <f>(C28-MAX(C$9:C28))/MAX(C$9:C28)</f>
        <v>0</v>
      </c>
      <c r="H29" s="37"/>
      <c r="I29" s="37"/>
      <c r="J29" s="11">
        <f t="shared" si="8"/>
        <v>43100</v>
      </c>
      <c r="L29" s="15">
        <f t="shared" si="9"/>
        <v>43465</v>
      </c>
      <c r="M29" s="34">
        <f t="shared" si="7"/>
        <v>-2.6795355484850014E-2</v>
      </c>
      <c r="AB29" s="34"/>
      <c r="AC29" s="34"/>
      <c r="AD29" s="34"/>
      <c r="AE29" s="34"/>
      <c r="AF29" s="34"/>
      <c r="AG29" s="34"/>
      <c r="AH29" s="34"/>
      <c r="AI29" s="34"/>
      <c r="AJ29" s="34"/>
      <c r="AK29" s="34"/>
      <c r="AL29" s="34"/>
      <c r="AM29" s="34"/>
      <c r="AN29" s="34"/>
      <c r="AO29" s="34"/>
      <c r="AP29" s="34"/>
      <c r="AQ29" s="34"/>
      <c r="AR29" s="22"/>
      <c r="AS29" s="23"/>
      <c r="AW29" s="30"/>
      <c r="BC29" s="30"/>
      <c r="BH29" s="30"/>
      <c r="BN29" s="30"/>
      <c r="BT29" s="24"/>
      <c r="BU29" s="30"/>
      <c r="BV29" s="30">
        <v>39477</v>
      </c>
      <c r="BW29" s="31">
        <v>1012.15871813261</v>
      </c>
      <c r="BZ29" s="30">
        <v>39398</v>
      </c>
      <c r="CA29" s="31">
        <v>999.50035100936896</v>
      </c>
      <c r="CB29" s="30">
        <v>39398</v>
      </c>
      <c r="CC29" s="31">
        <v>999.503323399804</v>
      </c>
      <c r="CD29" s="30">
        <v>39398</v>
      </c>
      <c r="CE29" s="31">
        <v>999.81589162763896</v>
      </c>
      <c r="CG29" s="30">
        <v>39477</v>
      </c>
      <c r="CH29" s="31">
        <f t="shared" si="0"/>
        <v>1027.38637654744</v>
      </c>
      <c r="CI29" s="31">
        <f t="shared" si="1"/>
        <v>1029.22219807787</v>
      </c>
      <c r="CJ29" s="31">
        <f t="shared" si="10"/>
        <v>1017.4530043114686</v>
      </c>
      <c r="CK29" s="31">
        <f t="shared" si="10"/>
        <v>1019.6070467536383</v>
      </c>
      <c r="CM29" s="30">
        <v>39477</v>
      </c>
      <c r="CN29" s="31">
        <v>1013.8541995758</v>
      </c>
      <c r="CO29" s="31">
        <v>1014.0773466464</v>
      </c>
    </row>
    <row r="30" spans="2:93">
      <c r="B30" s="29">
        <v>39477</v>
      </c>
      <c r="C30" s="55">
        <v>1002.869956282649</v>
      </c>
      <c r="D30" s="31"/>
      <c r="E30" s="21">
        <f t="shared" si="3"/>
        <v>-3.8789648203558791E-3</v>
      </c>
      <c r="F30" s="21">
        <f t="shared" si="5"/>
        <v>-9.9676673111115388E-4</v>
      </c>
      <c r="G30" s="37">
        <f>(C29-MAX(C$9:C29))/MAX(C$9:C29)</f>
        <v>0</v>
      </c>
      <c r="H30" s="37"/>
      <c r="I30" s="37"/>
      <c r="J30" s="11">
        <f t="shared" si="8"/>
        <v>43465</v>
      </c>
      <c r="L30" s="15">
        <f t="shared" si="9"/>
        <v>43830</v>
      </c>
      <c r="M30" s="34">
        <f t="shared" si="7"/>
        <v>9.0407247766315368E-3</v>
      </c>
      <c r="AB30" s="34"/>
      <c r="AC30" s="34"/>
      <c r="AD30" s="34"/>
      <c r="AE30" s="34"/>
      <c r="AF30" s="34"/>
      <c r="AG30" s="34"/>
      <c r="AH30" s="34"/>
      <c r="AI30" s="34"/>
      <c r="AJ30" s="34"/>
      <c r="AK30" s="34"/>
      <c r="AL30" s="34"/>
      <c r="AM30" s="34"/>
      <c r="AN30" s="34"/>
      <c r="AO30" s="34"/>
      <c r="AP30" s="34"/>
      <c r="AQ30" s="34"/>
      <c r="AS30" s="23"/>
      <c r="AW30" s="30"/>
      <c r="BC30" s="30"/>
      <c r="BH30" s="30"/>
      <c r="BN30" s="30"/>
      <c r="BT30" s="24"/>
      <c r="BU30" s="30"/>
      <c r="BV30" s="30">
        <v>39478</v>
      </c>
      <c r="BW30" s="31">
        <v>1015.37678565303</v>
      </c>
      <c r="BZ30" s="30">
        <v>39399</v>
      </c>
      <c r="CA30" s="31">
        <v>999.92818868004099</v>
      </c>
      <c r="CB30" s="30">
        <v>39399</v>
      </c>
      <c r="CC30" s="31">
        <v>999.87799650042405</v>
      </c>
      <c r="CD30" s="30">
        <v>39399</v>
      </c>
      <c r="CE30" s="31">
        <v>1000.02243919913</v>
      </c>
      <c r="CG30" s="30">
        <v>39478</v>
      </c>
      <c r="CH30" s="31">
        <f t="shared" si="0"/>
        <v>1030.1324744522501</v>
      </c>
      <c r="CI30" s="31">
        <f t="shared" si="1"/>
        <v>1032.04383693561</v>
      </c>
      <c r="CJ30" s="31">
        <f t="shared" si="10"/>
        <v>1020.1725513359988</v>
      </c>
      <c r="CK30" s="31">
        <f t="shared" si="10"/>
        <v>1022.4023254292425</v>
      </c>
      <c r="CM30" s="30">
        <v>39478</v>
      </c>
      <c r="CN30" s="31">
        <v>1017.16040428825</v>
      </c>
      <c r="CO30" s="31">
        <v>1017.3903598639</v>
      </c>
    </row>
    <row r="31" spans="2:93">
      <c r="B31" s="29">
        <v>39478</v>
      </c>
      <c r="C31" s="55">
        <v>1006.426733899042</v>
      </c>
      <c r="D31" s="31"/>
      <c r="E31" s="21">
        <f t="shared" si="3"/>
        <v>3.5465990322185448E-3</v>
      </c>
      <c r="F31" s="21">
        <f t="shared" si="5"/>
        <v>2.703304872768264E-3</v>
      </c>
      <c r="G31" s="37">
        <f>(C30-MAX(C$9:C30))/MAX(C$9:C30)</f>
        <v>-3.8789648203558999E-3</v>
      </c>
      <c r="H31" s="37"/>
      <c r="I31" s="37"/>
      <c r="J31" s="11">
        <f t="shared" si="8"/>
        <v>43830</v>
      </c>
      <c r="L31" s="15">
        <f t="shared" si="9"/>
        <v>44196</v>
      </c>
      <c r="M31" s="34">
        <f t="shared" si="7"/>
        <v>9.5090890413295881E-2</v>
      </c>
      <c r="AB31" s="34"/>
      <c r="AC31" s="34"/>
      <c r="AD31" s="34"/>
      <c r="AE31" s="34"/>
      <c r="AF31" s="34"/>
      <c r="AG31" s="34"/>
      <c r="AH31" s="34"/>
      <c r="AI31" s="34"/>
      <c r="AJ31" s="34"/>
      <c r="AK31" s="34"/>
      <c r="AL31" s="34"/>
      <c r="AM31" s="34"/>
      <c r="AN31" s="34"/>
      <c r="AO31" s="34"/>
      <c r="AP31" s="34"/>
      <c r="AQ31" s="34"/>
      <c r="AS31" s="23"/>
      <c r="AW31" s="30"/>
      <c r="BC31" s="30"/>
      <c r="BH31" s="30"/>
      <c r="BN31" s="30"/>
      <c r="BT31" s="24"/>
      <c r="BU31" s="30"/>
      <c r="BV31" s="30">
        <v>39479</v>
      </c>
      <c r="BW31" s="31">
        <v>1016.87816796639</v>
      </c>
      <c r="BZ31" s="30">
        <v>39400</v>
      </c>
      <c r="CA31" s="31">
        <v>999.327061695672</v>
      </c>
      <c r="CB31" s="30">
        <v>39400</v>
      </c>
      <c r="CC31" s="31">
        <v>999.24985430153902</v>
      </c>
      <c r="CD31" s="30">
        <v>39400</v>
      </c>
      <c r="CE31" s="31">
        <v>999.37358020829902</v>
      </c>
      <c r="CG31" s="30">
        <v>39479</v>
      </c>
      <c r="CH31" s="31">
        <f t="shared" si="0"/>
        <v>1031.09189594277</v>
      </c>
      <c r="CI31" s="31">
        <f t="shared" si="1"/>
        <v>1032.8473139427899</v>
      </c>
      <c r="CJ31" s="31">
        <f t="shared" si="10"/>
        <v>1021.1226965785421</v>
      </c>
      <c r="CK31" s="31">
        <f t="shared" si="10"/>
        <v>1023.1982962312279</v>
      </c>
      <c r="CM31" s="30">
        <v>39479</v>
      </c>
      <c r="CN31" s="31">
        <v>1019.7428096188401</v>
      </c>
      <c r="CO31" s="31">
        <v>1019.97951053718</v>
      </c>
    </row>
    <row r="32" spans="2:93">
      <c r="B32" s="29">
        <v>39479</v>
      </c>
      <c r="C32" s="55">
        <v>1007.064846766218</v>
      </c>
      <c r="D32" s="31"/>
      <c r="E32" s="21">
        <f t="shared" si="3"/>
        <v>6.3403807319772909E-4</v>
      </c>
      <c r="F32" s="21">
        <f t="shared" si="5"/>
        <v>1.1795746161156195E-3</v>
      </c>
      <c r="G32" s="37">
        <f>(C31-MAX(C$9:C31))/MAX(C$9:C31)</f>
        <v>-3.4612292101534361E-4</v>
      </c>
      <c r="H32" s="37"/>
      <c r="I32" s="37"/>
      <c r="J32" s="11">
        <f t="shared" si="8"/>
        <v>44196</v>
      </c>
      <c r="L32" s="15">
        <f t="shared" si="9"/>
        <v>44561</v>
      </c>
      <c r="M32" s="34">
        <f t="shared" si="7"/>
        <v>1.2676582813440973E-2</v>
      </c>
      <c r="AB32" s="34"/>
      <c r="AC32" s="34"/>
      <c r="AD32" s="34"/>
      <c r="AE32" s="34"/>
      <c r="AF32" s="34"/>
      <c r="AG32" s="34"/>
      <c r="AH32" s="34"/>
      <c r="AI32" s="34"/>
      <c r="AJ32" s="34"/>
      <c r="AK32" s="34"/>
      <c r="AL32" s="34"/>
      <c r="AM32" s="34"/>
      <c r="AN32" s="34"/>
      <c r="AO32" s="34"/>
      <c r="AP32" s="34"/>
      <c r="AQ32" s="34"/>
      <c r="AR32" s="22"/>
      <c r="AS32" s="23"/>
      <c r="AW32" s="30"/>
      <c r="BC32" s="30"/>
      <c r="BH32" s="30"/>
      <c r="BN32" s="30"/>
      <c r="BT32" s="24"/>
      <c r="BU32" s="30"/>
      <c r="BV32" s="30">
        <v>39482</v>
      </c>
      <c r="BW32" s="31">
        <v>1015.67306334958</v>
      </c>
      <c r="BZ32" s="30">
        <v>39401</v>
      </c>
      <c r="CA32" s="31">
        <v>1000.92064301065</v>
      </c>
      <c r="CB32" s="30">
        <v>39401</v>
      </c>
      <c r="CC32" s="31">
        <v>1000.80492270066</v>
      </c>
      <c r="CD32" s="30">
        <v>39401</v>
      </c>
      <c r="CE32" s="31">
        <v>1000.84322788667</v>
      </c>
      <c r="CG32" s="30">
        <v>39482</v>
      </c>
      <c r="CH32" s="31">
        <f t="shared" si="0"/>
        <v>1030.34766210468</v>
      </c>
      <c r="CI32" s="31">
        <f t="shared" si="1"/>
        <v>1031.9642817705401</v>
      </c>
      <c r="CJ32" s="31">
        <f t="shared" si="10"/>
        <v>1020.3856584283775</v>
      </c>
      <c r="CK32" s="31">
        <f t="shared" si="10"/>
        <v>1022.3235134807028</v>
      </c>
      <c r="CM32" s="30">
        <v>39482</v>
      </c>
      <c r="CN32" s="31">
        <v>1016.39486581966</v>
      </c>
      <c r="CO32" s="31">
        <v>1016.65523579026</v>
      </c>
    </row>
    <row r="33" spans="2:93">
      <c r="B33" s="29">
        <v>39482</v>
      </c>
      <c r="C33" s="55">
        <v>1005.163698245216</v>
      </c>
      <c r="D33" s="31"/>
      <c r="E33" s="21">
        <f t="shared" si="3"/>
        <v>-1.8878114225779896E-3</v>
      </c>
      <c r="F33" s="21">
        <f t="shared" si="5"/>
        <v>-1.6006588407286859E-3</v>
      </c>
      <c r="G33" s="37">
        <f>(C32-MAX(C$9:C32))/MAX(C$9:C32)</f>
        <v>0</v>
      </c>
      <c r="H33" s="37"/>
      <c r="I33" s="37"/>
      <c r="J33" s="11">
        <f t="shared" si="8"/>
        <v>44561</v>
      </c>
      <c r="L33" s="15">
        <f t="shared" si="9"/>
        <v>44926</v>
      </c>
      <c r="M33" s="34">
        <f>VLOOKUP($L33,$B$9:$C$5003,M$1)/VLOOKUP($J33,$B$9:$C$5003,M$1)-1</f>
        <v>1.8627140952383048E-2</v>
      </c>
      <c r="AB33" s="34"/>
      <c r="AC33" s="34"/>
      <c r="AD33" s="34"/>
      <c r="AE33" s="34"/>
      <c r="AF33" s="34"/>
      <c r="AG33" s="34"/>
      <c r="AH33" s="34"/>
      <c r="AI33" s="34"/>
      <c r="AJ33" s="34"/>
      <c r="AK33" s="34"/>
      <c r="AL33" s="34"/>
      <c r="AM33" s="34"/>
      <c r="AN33" s="34"/>
      <c r="AO33" s="34"/>
      <c r="AP33" s="34"/>
      <c r="AQ33" s="34"/>
      <c r="AR33" s="22"/>
      <c r="AS33" s="23"/>
      <c r="AW33" s="30"/>
      <c r="BC33" s="30"/>
      <c r="BH33" s="30"/>
      <c r="BN33" s="30"/>
      <c r="BT33" s="24"/>
      <c r="BU33" s="30"/>
      <c r="BV33" s="30">
        <v>39483</v>
      </c>
      <c r="BW33" s="31">
        <v>1009.90728367564</v>
      </c>
      <c r="BZ33" s="30">
        <v>39402</v>
      </c>
      <c r="CA33" s="31">
        <v>1000.06140095188</v>
      </c>
      <c r="CB33" s="30">
        <v>39402</v>
      </c>
      <c r="CC33" s="31">
        <v>1000.00155909401</v>
      </c>
      <c r="CD33" s="30">
        <v>39402</v>
      </c>
      <c r="CE33" s="31">
        <v>999.96994904824896</v>
      </c>
      <c r="CG33" s="30">
        <v>39483</v>
      </c>
      <c r="CH33" s="31">
        <f t="shared" si="0"/>
        <v>1024.32330922544</v>
      </c>
      <c r="CI33" s="31">
        <f t="shared" si="1"/>
        <v>1026.1777250228299</v>
      </c>
      <c r="CJ33" s="31">
        <f t="shared" si="10"/>
        <v>1014.4195525154165</v>
      </c>
      <c r="CK33" s="31">
        <f t="shared" si="10"/>
        <v>1016.5910156319159</v>
      </c>
      <c r="CM33" s="30">
        <v>39483</v>
      </c>
      <c r="CN33" s="31">
        <v>1010.84266692368</v>
      </c>
      <c r="CO33" s="31">
        <v>1011.10947538772</v>
      </c>
    </row>
    <row r="34" spans="2:93">
      <c r="B34" s="29">
        <v>39483</v>
      </c>
      <c r="C34" s="55">
        <v>1000.417809246672</v>
      </c>
      <c r="D34" s="31"/>
      <c r="E34" s="21">
        <f t="shared" si="3"/>
        <v>-4.7215085531134848E-3</v>
      </c>
      <c r="F34" s="21">
        <f t="shared" si="5"/>
        <v>-2.4451296208596318E-3</v>
      </c>
      <c r="G34" s="37">
        <f>(C33-MAX(C$9:C33))/MAX(C$9:C33)</f>
        <v>-1.8878114225779987E-3</v>
      </c>
      <c r="H34" s="37"/>
      <c r="I34" s="37"/>
      <c r="J34" s="11"/>
      <c r="L34" s="15"/>
      <c r="M34" s="40"/>
      <c r="AB34" s="34"/>
      <c r="AC34" s="34"/>
      <c r="AD34" s="34"/>
      <c r="AE34" s="34"/>
      <c r="AF34" s="34"/>
      <c r="AG34" s="34"/>
      <c r="AH34" s="34"/>
      <c r="AI34" s="34"/>
      <c r="AJ34" s="34"/>
      <c r="AK34" s="34"/>
      <c r="AL34" s="34"/>
      <c r="AM34" s="34"/>
      <c r="AN34" s="34"/>
      <c r="AO34" s="34"/>
      <c r="AP34" s="34"/>
      <c r="AQ34" s="34"/>
      <c r="AR34" s="22"/>
      <c r="AS34" s="23"/>
      <c r="AW34" s="30"/>
      <c r="BC34" s="30"/>
      <c r="BH34" s="30"/>
      <c r="BN34" s="30"/>
      <c r="BT34" s="24"/>
      <c r="BU34" s="30"/>
      <c r="BV34" s="30">
        <v>39484</v>
      </c>
      <c r="BW34" s="31">
        <v>1012.95930709472</v>
      </c>
      <c r="BZ34" s="30">
        <v>39405</v>
      </c>
      <c r="CA34" s="31">
        <v>999.04313769924397</v>
      </c>
      <c r="CB34" s="30">
        <v>39405</v>
      </c>
      <c r="CC34" s="31">
        <v>999.21524102574699</v>
      </c>
      <c r="CD34" s="30">
        <v>39405</v>
      </c>
      <c r="CE34" s="31">
        <v>999.71127431200796</v>
      </c>
      <c r="CG34" s="30">
        <v>39484</v>
      </c>
      <c r="CH34" s="31">
        <f t="shared" si="0"/>
        <v>1028.2045431339</v>
      </c>
      <c r="CI34" s="31">
        <f t="shared" si="1"/>
        <v>1029.9691266981399</v>
      </c>
      <c r="CJ34" s="31">
        <f t="shared" si="10"/>
        <v>1018.263260384961</v>
      </c>
      <c r="CK34" s="31">
        <f t="shared" si="10"/>
        <v>1020.3469974524004</v>
      </c>
      <c r="CM34" s="30">
        <v>39484</v>
      </c>
      <c r="CN34" s="31">
        <v>1013.89744568479</v>
      </c>
      <c r="CO34" s="31">
        <v>1014.1693561305</v>
      </c>
    </row>
    <row r="35" spans="2:93">
      <c r="B35" s="29">
        <v>39484</v>
      </c>
      <c r="C35" s="55">
        <v>1002.811606654717</v>
      </c>
      <c r="D35" s="31"/>
      <c r="E35" s="21">
        <f t="shared" si="3"/>
        <v>2.3927976750508506E-3</v>
      </c>
      <c r="F35" s="21">
        <f t="shared" si="5"/>
        <v>-3.5920421453029538E-3</v>
      </c>
      <c r="G35" s="37">
        <f>(C34-MAX(C$9:C34))/MAX(C$9:C34)</f>
        <v>-6.6004066579130796E-3</v>
      </c>
      <c r="H35" s="37"/>
      <c r="I35" s="37"/>
      <c r="J35" s="37"/>
      <c r="K35" s="37"/>
      <c r="L35" s="21"/>
      <c r="M35" s="21"/>
      <c r="AB35" s="34"/>
      <c r="AC35" s="34"/>
      <c r="AD35" s="34"/>
      <c r="AE35" s="34"/>
      <c r="AF35" s="34"/>
      <c r="AG35" s="34"/>
      <c r="AH35" s="34"/>
      <c r="AI35" s="34"/>
      <c r="AJ35" s="34"/>
      <c r="AK35" s="34"/>
      <c r="AL35" s="34"/>
      <c r="AM35" s="34"/>
      <c r="AN35" s="34"/>
      <c r="AO35" s="34"/>
      <c r="AP35" s="34"/>
      <c r="AQ35" s="34"/>
      <c r="AR35" s="22"/>
      <c r="AS35" s="23"/>
      <c r="AW35" s="30"/>
      <c r="BC35" s="30"/>
      <c r="BH35" s="30"/>
      <c r="BN35" s="30"/>
      <c r="BT35" s="24"/>
      <c r="BU35" s="30"/>
      <c r="BV35" s="30">
        <v>39485</v>
      </c>
      <c r="BW35" s="31">
        <v>1010.73344442211</v>
      </c>
      <c r="BZ35" s="30">
        <v>39406</v>
      </c>
      <c r="CA35" s="31">
        <v>1000.75033327645</v>
      </c>
      <c r="CB35" s="30">
        <v>39406</v>
      </c>
      <c r="CC35" s="31">
        <v>1000.95512232993</v>
      </c>
      <c r="CD35" s="30">
        <v>39406</v>
      </c>
      <c r="CE35" s="31">
        <v>1001.85255619935</v>
      </c>
      <c r="CG35" s="30">
        <v>39485</v>
      </c>
      <c r="CH35" s="31">
        <f t="shared" si="0"/>
        <v>1026.0170566761401</v>
      </c>
      <c r="CI35" s="31">
        <f t="shared" si="1"/>
        <v>1027.9239217270899</v>
      </c>
      <c r="CJ35" s="31">
        <f t="shared" si="10"/>
        <v>1016.096923825372</v>
      </c>
      <c r="CK35" s="31">
        <f t="shared" si="10"/>
        <v>1018.3208990992629</v>
      </c>
      <c r="CM35" s="30">
        <v>39485</v>
      </c>
      <c r="CN35" s="31">
        <v>1012.14622716044</v>
      </c>
      <c r="CO35" s="31">
        <v>1012.42289136385</v>
      </c>
    </row>
    <row r="36" spans="2:93">
      <c r="B36" s="29">
        <v>39485</v>
      </c>
      <c r="C36" s="55">
        <v>1002.007748170693</v>
      </c>
      <c r="D36" s="31"/>
      <c r="E36" s="21">
        <f t="shared" si="3"/>
        <v>-8.0160468695167353E-4</v>
      </c>
      <c r="F36" s="21">
        <f t="shared" si="5"/>
        <v>-5.0216216083440735E-3</v>
      </c>
      <c r="G36" s="37">
        <f>(C35-MAX(C$9:C35))/MAX(C$9:C35)</f>
        <v>-4.2234024205676018E-3</v>
      </c>
      <c r="H36" s="37"/>
      <c r="I36" s="37"/>
      <c r="J36" s="37"/>
      <c r="K36" s="37"/>
      <c r="L36" s="21"/>
      <c r="M36" s="37"/>
      <c r="AB36" s="34"/>
      <c r="AC36" s="34"/>
      <c r="AD36" s="34"/>
      <c r="AE36" s="34"/>
      <c r="AF36" s="34"/>
      <c r="AG36" s="34"/>
      <c r="AH36" s="34"/>
      <c r="AI36" s="34"/>
      <c r="AJ36" s="34"/>
      <c r="AK36" s="34"/>
      <c r="AL36" s="34"/>
      <c r="AM36" s="34"/>
      <c r="AN36" s="34"/>
      <c r="AO36" s="34"/>
      <c r="AP36" s="34"/>
      <c r="AQ36" s="34"/>
      <c r="AR36" s="22"/>
      <c r="AS36" s="23"/>
      <c r="AW36" s="30"/>
      <c r="BC36" s="30"/>
      <c r="BH36" s="30"/>
      <c r="BN36" s="30"/>
      <c r="BQ36" s="30"/>
      <c r="BT36" s="24"/>
      <c r="BU36" s="30"/>
      <c r="BV36" s="30">
        <v>39486</v>
      </c>
      <c r="BW36" s="31">
        <v>1012.0577007417</v>
      </c>
      <c r="BZ36" s="30">
        <v>39407</v>
      </c>
      <c r="CA36" s="31">
        <v>1002.05976178097</v>
      </c>
      <c r="CB36" s="30">
        <v>39407</v>
      </c>
      <c r="CC36" s="31">
        <v>1002.67436723984</v>
      </c>
      <c r="CD36" s="30">
        <v>39407</v>
      </c>
      <c r="CE36" s="31">
        <v>1004.90456087999</v>
      </c>
      <c r="CG36" s="30">
        <v>39486</v>
      </c>
      <c r="CH36" s="31">
        <f t="shared" si="0"/>
        <v>1026.966030777</v>
      </c>
      <c r="CI36" s="31">
        <f t="shared" si="1"/>
        <v>1028.6639886794701</v>
      </c>
      <c r="CJ36" s="31">
        <f t="shared" si="10"/>
        <v>1017.0367226897275</v>
      </c>
      <c r="CK36" s="31">
        <f t="shared" si="10"/>
        <v>1019.054052232887</v>
      </c>
      <c r="CM36" s="30">
        <v>39486</v>
      </c>
      <c r="CN36" s="31">
        <v>1012.94661919806</v>
      </c>
      <c r="CO36" s="31">
        <v>1013.22645722892</v>
      </c>
    </row>
    <row r="37" spans="2:93">
      <c r="B37" s="29">
        <v>39486</v>
      </c>
      <c r="C37" s="55">
        <v>1002.378219678974</v>
      </c>
      <c r="D37" s="31"/>
      <c r="E37" s="21">
        <f t="shared" si="3"/>
        <v>3.6972918518585196E-4</v>
      </c>
      <c r="F37" s="21">
        <f t="shared" si="5"/>
        <v>-2.7711690852990634E-3</v>
      </c>
      <c r="G37" s="37">
        <f>(C36-MAX(C$9:C36))/MAX(C$9:C36)</f>
        <v>-5.0216216083440821E-3</v>
      </c>
      <c r="H37" s="37"/>
      <c r="I37" s="37"/>
      <c r="J37" s="37"/>
      <c r="K37" s="37"/>
      <c r="L37" s="21"/>
      <c r="M37" s="21"/>
      <c r="N37" s="21"/>
      <c r="AB37" s="34"/>
      <c r="AC37" s="34"/>
      <c r="AD37" s="34"/>
      <c r="AE37" s="34"/>
      <c r="AF37" s="34"/>
      <c r="AG37" s="34"/>
      <c r="AH37" s="34"/>
      <c r="AI37" s="34"/>
      <c r="AJ37" s="34"/>
      <c r="AK37" s="34"/>
      <c r="AL37" s="34"/>
      <c r="AM37" s="34"/>
      <c r="AN37" s="34"/>
      <c r="AO37" s="34"/>
      <c r="AP37" s="34"/>
      <c r="AQ37" s="34"/>
      <c r="AR37" s="30"/>
      <c r="AS37" s="28"/>
      <c r="AW37" s="30"/>
      <c r="BC37" s="30"/>
      <c r="BH37" s="30"/>
      <c r="BN37" s="30"/>
      <c r="BT37" s="24"/>
      <c r="BU37" s="30"/>
      <c r="BV37" s="30">
        <v>39489</v>
      </c>
      <c r="BW37" s="31">
        <v>1010.86877299272</v>
      </c>
      <c r="BZ37" s="30">
        <v>39408</v>
      </c>
      <c r="CA37" s="31">
        <v>1009.98539767353</v>
      </c>
      <c r="CB37" s="30">
        <v>39408</v>
      </c>
      <c r="CC37" s="31">
        <v>1010.34679895083</v>
      </c>
      <c r="CD37" s="30">
        <v>39408</v>
      </c>
      <c r="CE37" s="31">
        <v>1013.4654677202</v>
      </c>
      <c r="CG37" s="30">
        <v>39489</v>
      </c>
      <c r="CH37" s="31">
        <f t="shared" si="0"/>
        <v>1026.4751688424401</v>
      </c>
      <c r="CI37" s="31">
        <f t="shared" si="1"/>
        <v>1028.3292233684399</v>
      </c>
      <c r="CJ37" s="31">
        <f t="shared" si="10"/>
        <v>1016.5506066953745</v>
      </c>
      <c r="CK37" s="31">
        <f t="shared" si="10"/>
        <v>1018.7224143506372</v>
      </c>
      <c r="CM37" s="30">
        <v>39489</v>
      </c>
      <c r="CN37" s="31">
        <v>1012.5413286471</v>
      </c>
      <c r="CO37" s="31">
        <v>1012.83110866188</v>
      </c>
    </row>
    <row r="38" spans="2:93">
      <c r="B38" s="29">
        <v>39489</v>
      </c>
      <c r="C38" s="55">
        <v>1002.903104982783</v>
      </c>
      <c r="D38" s="31"/>
      <c r="E38" s="21">
        <f t="shared" si="3"/>
        <v>5.2363997292070863E-4</v>
      </c>
      <c r="F38" s="21">
        <f t="shared" si="5"/>
        <v>2.4842577902350893E-3</v>
      </c>
      <c r="G38" s="37">
        <f>(C37-MAX(C$9:C37))/MAX(C$9:C37)</f>
        <v>-4.6537490632238979E-3</v>
      </c>
      <c r="H38" s="37"/>
      <c r="I38" s="37"/>
      <c r="J38" s="37"/>
      <c r="K38" s="37"/>
      <c r="L38" s="21"/>
      <c r="M38" s="49"/>
      <c r="N38" s="49"/>
      <c r="AB38" s="34"/>
      <c r="AC38" s="34"/>
      <c r="AD38" s="34"/>
      <c r="AE38" s="34"/>
      <c r="AF38" s="34"/>
      <c r="AG38" s="34"/>
      <c r="AH38" s="34"/>
      <c r="AI38" s="34"/>
      <c r="AJ38" s="34"/>
      <c r="AK38" s="34"/>
      <c r="AL38" s="34"/>
      <c r="AM38" s="34"/>
      <c r="AN38" s="34"/>
      <c r="AO38" s="34"/>
      <c r="AP38" s="34"/>
      <c r="AQ38" s="34"/>
      <c r="AR38" s="22"/>
      <c r="AS38" s="23"/>
      <c r="AW38" s="30"/>
      <c r="BB38" s="22"/>
      <c r="BC38" s="30"/>
      <c r="BH38" s="30"/>
      <c r="BN38" s="30"/>
      <c r="BT38" s="24"/>
      <c r="BU38" s="30"/>
      <c r="BV38" s="30">
        <v>39490</v>
      </c>
      <c r="BW38" s="31">
        <v>1015.1868121579799</v>
      </c>
      <c r="BZ38" s="30">
        <v>39409</v>
      </c>
      <c r="CA38" s="31">
        <v>1010.28014765299</v>
      </c>
      <c r="CB38" s="30">
        <v>39409</v>
      </c>
      <c r="CC38" s="31">
        <v>1010.6536090366</v>
      </c>
      <c r="CD38" s="30">
        <v>39409</v>
      </c>
      <c r="CE38" s="31">
        <v>1013.91559203067</v>
      </c>
      <c r="CG38" s="30">
        <v>39490</v>
      </c>
      <c r="CH38" s="31">
        <f t="shared" si="0"/>
        <v>1027.83795604737</v>
      </c>
      <c r="CI38" s="31">
        <f t="shared" si="1"/>
        <v>1029.37193397651</v>
      </c>
      <c r="CJ38" s="31">
        <f t="shared" si="10"/>
        <v>1017.9002176767394</v>
      </c>
      <c r="CK38" s="31">
        <f t="shared" si="10"/>
        <v>1019.7553837965924</v>
      </c>
      <c r="CM38" s="30">
        <v>39490</v>
      </c>
      <c r="CN38" s="31">
        <v>1016.52674339599</v>
      </c>
      <c r="CO38" s="31">
        <v>1016.81935350613</v>
      </c>
    </row>
    <row r="39" spans="2:93">
      <c r="B39" s="29">
        <v>39490</v>
      </c>
      <c r="C39" s="55">
        <v>1003.83555663824</v>
      </c>
      <c r="D39" s="31"/>
      <c r="E39" s="21">
        <f t="shared" si="3"/>
        <v>9.2975248638094143E-4</v>
      </c>
      <c r="F39" s="21">
        <f t="shared" si="5"/>
        <v>1.0210791107003736E-3</v>
      </c>
      <c r="G39" s="37">
        <f>(C38-MAX(C$9:C38))/MAX(C$9:C38)</f>
        <v>-4.132545979336627E-3</v>
      </c>
      <c r="H39" s="37"/>
      <c r="I39" s="37"/>
      <c r="J39" s="37"/>
      <c r="K39" s="37"/>
      <c r="L39" s="21"/>
      <c r="M39" s="38"/>
      <c r="N39" s="38"/>
      <c r="AB39" s="34"/>
      <c r="AC39" s="34"/>
      <c r="AD39" s="34"/>
      <c r="AE39" s="34"/>
      <c r="AF39" s="34"/>
      <c r="AG39" s="34"/>
      <c r="AH39" s="34"/>
      <c r="AI39" s="34"/>
      <c r="AJ39" s="34"/>
      <c r="AK39" s="34"/>
      <c r="AL39" s="34"/>
      <c r="AM39" s="34"/>
      <c r="AN39" s="34"/>
      <c r="AO39" s="34"/>
      <c r="AP39" s="34"/>
      <c r="AQ39" s="34"/>
      <c r="AS39" s="23"/>
      <c r="AW39" s="30"/>
      <c r="BC39" s="30"/>
      <c r="BH39" s="30"/>
      <c r="BN39" s="30"/>
      <c r="BT39" s="24"/>
      <c r="BU39" s="30"/>
      <c r="BV39" s="30">
        <v>39491</v>
      </c>
      <c r="BW39" s="31">
        <v>1013.62476984816</v>
      </c>
      <c r="BZ39" s="30">
        <v>39412</v>
      </c>
      <c r="CA39" s="31">
        <v>1006.76332431037</v>
      </c>
      <c r="CB39" s="30">
        <v>39412</v>
      </c>
      <c r="CC39" s="31">
        <v>1007.20110693988</v>
      </c>
      <c r="CD39" s="30">
        <v>39412</v>
      </c>
      <c r="CE39" s="31">
        <v>1010.08888189729</v>
      </c>
      <c r="CG39" s="30">
        <v>39491</v>
      </c>
      <c r="CH39" s="31">
        <f t="shared" si="0"/>
        <v>1027.24873062144</v>
      </c>
      <c r="CI39" s="31">
        <f t="shared" si="1"/>
        <v>1028.38034106751</v>
      </c>
      <c r="CJ39" s="31">
        <f t="shared" si="10"/>
        <v>1017.3166892267674</v>
      </c>
      <c r="CK39" s="31">
        <f t="shared" si="10"/>
        <v>1018.7730545003378</v>
      </c>
      <c r="CM39" s="30">
        <v>39491</v>
      </c>
      <c r="CN39" s="31">
        <v>1014.53197361587</v>
      </c>
      <c r="CO39" s="31">
        <v>1014.82877876663</v>
      </c>
    </row>
    <row r="40" spans="2:93">
      <c r="B40" s="29">
        <v>39491</v>
      </c>
      <c r="C40" s="55">
        <v>1002.003855049087</v>
      </c>
      <c r="D40" s="31"/>
      <c r="E40" s="21">
        <f t="shared" si="3"/>
        <v>-1.8247028380696806E-3</v>
      </c>
      <c r="F40" s="21">
        <f t="shared" si="5"/>
        <v>-3.8853208602640521E-6</v>
      </c>
      <c r="G40" s="37">
        <f>(C39-MAX(C$9:C39))/MAX(C$9:C39)</f>
        <v>-3.2066357378550364E-3</v>
      </c>
      <c r="H40" s="37"/>
      <c r="I40" s="37"/>
      <c r="J40" s="37"/>
      <c r="K40" s="37"/>
      <c r="L40" s="37"/>
      <c r="M40" s="37"/>
      <c r="N40" s="37"/>
      <c r="AB40" s="30"/>
      <c r="AC40" s="22"/>
      <c r="AD40" s="22"/>
      <c r="AE40" s="22"/>
      <c r="AF40" s="22"/>
      <c r="AG40" s="22"/>
      <c r="AH40" s="22"/>
      <c r="AI40" s="30"/>
      <c r="AM40" s="30"/>
      <c r="AS40" s="23"/>
      <c r="AW40" s="30"/>
      <c r="BC40" s="30"/>
      <c r="BH40" s="30"/>
      <c r="BN40" s="30"/>
      <c r="BT40" s="24"/>
      <c r="BU40" s="30"/>
      <c r="BV40" s="30">
        <v>39492</v>
      </c>
      <c r="BW40" s="31">
        <v>1015.07470537643</v>
      </c>
      <c r="BZ40" s="30">
        <v>39413</v>
      </c>
      <c r="CA40" s="31">
        <v>1009.06551190245</v>
      </c>
      <c r="CB40" s="30">
        <v>39413</v>
      </c>
      <c r="CC40" s="31">
        <v>1009.3132409362</v>
      </c>
      <c r="CD40" s="30">
        <v>39413</v>
      </c>
      <c r="CE40" s="31">
        <v>1012.22748723234</v>
      </c>
      <c r="CG40" s="30">
        <v>39492</v>
      </c>
      <c r="CH40" s="31">
        <f t="shared" si="0"/>
        <v>1030.8018912953901</v>
      </c>
      <c r="CI40" s="31">
        <f t="shared" si="1"/>
        <v>1032.67123950321</v>
      </c>
      <c r="CJ40" s="31">
        <f t="shared" si="10"/>
        <v>1020.8354958656686</v>
      </c>
      <c r="CK40" s="31">
        <f t="shared" si="10"/>
        <v>1023.0238667060155</v>
      </c>
      <c r="CM40" s="30">
        <v>39492</v>
      </c>
      <c r="CN40" s="31">
        <v>1015.58429409903</v>
      </c>
      <c r="CO40" s="31">
        <v>1015.8854754080101</v>
      </c>
    </row>
    <row r="41" spans="2:93">
      <c r="B41" s="29">
        <v>39492</v>
      </c>
      <c r="C41" s="55">
        <v>1001.0761321094921</v>
      </c>
      <c r="D41" s="31"/>
      <c r="E41" s="21">
        <f t="shared" si="3"/>
        <v>-9.2586763505964065E-4</v>
      </c>
      <c r="F41" s="21">
        <f t="shared" si="5"/>
        <v>-1.2989982662422461E-3</v>
      </c>
      <c r="G41" s="37">
        <f>(C40-MAX(C$9:C40))/MAX(C$9:C40)</f>
        <v>-5.0254874185931431E-3</v>
      </c>
      <c r="H41" s="37"/>
      <c r="I41" s="37"/>
      <c r="J41" s="37"/>
      <c r="K41" s="37"/>
      <c r="L41" s="37"/>
      <c r="M41" s="37"/>
      <c r="N41" s="37"/>
      <c r="AB41" s="30"/>
      <c r="AH41" s="22"/>
      <c r="AI41" s="30"/>
      <c r="AM41" s="30"/>
      <c r="AP41" s="22"/>
      <c r="AS41" s="23"/>
      <c r="AW41" s="30"/>
      <c r="BC41" s="30"/>
      <c r="BH41" s="30"/>
      <c r="BN41" s="30"/>
      <c r="BT41" s="24"/>
      <c r="BU41" s="30"/>
      <c r="BV41" s="30">
        <v>39493</v>
      </c>
      <c r="BW41" s="31">
        <v>1014.4247943118201</v>
      </c>
      <c r="BZ41" s="30">
        <v>39414</v>
      </c>
      <c r="CA41" s="31">
        <v>1010.78353608242</v>
      </c>
      <c r="CB41" s="30">
        <v>39414</v>
      </c>
      <c r="CC41" s="31">
        <v>1010.93601867601</v>
      </c>
      <c r="CD41" s="30">
        <v>39414</v>
      </c>
      <c r="CE41" s="31">
        <v>1013.3245135534499</v>
      </c>
      <c r="CG41" s="30">
        <v>39493</v>
      </c>
      <c r="CH41" s="31">
        <f t="shared" si="0"/>
        <v>1029.6448960032001</v>
      </c>
      <c r="CI41" s="31">
        <f t="shared" si="1"/>
        <v>1031.5922405139399</v>
      </c>
      <c r="CJ41" s="31">
        <f t="shared" ref="CJ41:CK56" si="11">+CJ40*CH41/CH40</f>
        <v>1019.6896870804976</v>
      </c>
      <c r="CK41" s="31">
        <f t="shared" si="11"/>
        <v>1021.9549478904726</v>
      </c>
      <c r="CM41" s="30">
        <v>39493</v>
      </c>
      <c r="CN41" s="31">
        <v>1014.40144079483</v>
      </c>
      <c r="CO41" s="31">
        <v>1014.70641739128</v>
      </c>
    </row>
    <row r="42" spans="2:93">
      <c r="B42" s="29">
        <v>39493</v>
      </c>
      <c r="C42" s="55">
        <v>1001.414081241002</v>
      </c>
      <c r="D42" s="31"/>
      <c r="E42" s="21">
        <f t="shared" si="3"/>
        <v>3.3758584454290919E-4</v>
      </c>
      <c r="F42" s="21">
        <f t="shared" si="5"/>
        <v>-1.4847134627293812E-3</v>
      </c>
      <c r="G42" s="37">
        <f>(C41-MAX(C$9:C41))/MAX(C$9:C41)</f>
        <v>-5.9467021175014685E-3</v>
      </c>
      <c r="H42" s="37"/>
      <c r="I42" s="37"/>
      <c r="N42" s="30"/>
      <c r="R42" s="37"/>
      <c r="S42" s="37"/>
      <c r="T42" s="30"/>
      <c r="U42" s="30"/>
      <c r="V42" s="30"/>
      <c r="W42" s="30"/>
      <c r="X42" s="30"/>
      <c r="Y42" s="30"/>
      <c r="Z42" s="30"/>
      <c r="AA42" s="30"/>
      <c r="AB42" s="30"/>
      <c r="AH42" s="22"/>
      <c r="AI42" s="30"/>
      <c r="AM42" s="30"/>
      <c r="AO42" s="22"/>
      <c r="AP42" s="22"/>
      <c r="AR42" s="22"/>
      <c r="AS42" s="23"/>
      <c r="AW42" s="30"/>
      <c r="BC42" s="30"/>
      <c r="BH42" s="30"/>
      <c r="BN42" s="30"/>
      <c r="BT42" s="24"/>
      <c r="BU42" s="30"/>
      <c r="BV42" s="30">
        <v>39496</v>
      </c>
      <c r="BW42" s="31">
        <v>1016.83311915621</v>
      </c>
      <c r="BZ42" s="30">
        <v>39415</v>
      </c>
      <c r="CA42" s="31">
        <v>1010.13221178877</v>
      </c>
      <c r="CB42" s="30">
        <v>39415</v>
      </c>
      <c r="CC42" s="31">
        <v>1010.23087109805</v>
      </c>
      <c r="CD42" s="30">
        <v>39415</v>
      </c>
      <c r="CE42" s="31">
        <v>1012.70314857751</v>
      </c>
      <c r="CG42" s="30">
        <v>39496</v>
      </c>
      <c r="CH42" s="31">
        <f t="shared" si="0"/>
        <v>1030.9591060678499</v>
      </c>
      <c r="CI42" s="31">
        <f t="shared" si="1"/>
        <v>1032.7908918150399</v>
      </c>
      <c r="CJ42" s="31">
        <f t="shared" si="11"/>
        <v>1020.9911905937794</v>
      </c>
      <c r="CK42" s="31">
        <f t="shared" si="11"/>
        <v>1023.1424012076322</v>
      </c>
      <c r="CM42" s="30">
        <v>39496</v>
      </c>
      <c r="CN42" s="31">
        <v>1016.72173996892</v>
      </c>
      <c r="CO42" s="31">
        <v>1017.03439154207</v>
      </c>
    </row>
    <row r="43" spans="2:93">
      <c r="B43" s="29">
        <v>39496</v>
      </c>
      <c r="C43" s="55">
        <v>1000.551714271478</v>
      </c>
      <c r="D43" s="31"/>
      <c r="E43" s="21">
        <f t="shared" si="3"/>
        <v>-8.6114923454572168E-4</v>
      </c>
      <c r="F43" s="21">
        <f t="shared" si="5"/>
        <v>-3.2712951290142511E-3</v>
      </c>
      <c r="G43" s="37">
        <f>(C42-MAX(C$9:C42))/MAX(C$9:C42)</f>
        <v>-5.6111237954151148E-3</v>
      </c>
      <c r="H43" s="37"/>
      <c r="I43" s="37"/>
      <c r="J43" s="43"/>
      <c r="K43" s="43"/>
      <c r="W43" s="30"/>
      <c r="X43" s="30"/>
      <c r="Y43" s="30"/>
      <c r="Z43" s="30"/>
      <c r="AA43" s="30"/>
      <c r="AB43" s="30"/>
      <c r="AH43" s="22"/>
      <c r="AI43" s="30"/>
      <c r="AM43" s="30"/>
      <c r="AN43" s="22"/>
      <c r="AO43" s="22"/>
      <c r="AP43" s="22"/>
      <c r="AR43" s="22"/>
      <c r="AS43" s="23"/>
      <c r="AW43" s="30"/>
      <c r="BC43" s="30"/>
      <c r="BH43" s="30"/>
      <c r="BN43" s="30"/>
      <c r="BT43" s="24"/>
      <c r="BU43" s="30"/>
      <c r="BV43" s="30">
        <v>39497</v>
      </c>
      <c r="BW43" s="31">
        <v>1015.9846276347999</v>
      </c>
      <c r="BZ43" s="30">
        <v>39416</v>
      </c>
      <c r="CA43" s="31">
        <v>1010.9494098686901</v>
      </c>
      <c r="CB43" s="30">
        <v>39416</v>
      </c>
      <c r="CC43" s="31">
        <v>1010.86545835655</v>
      </c>
      <c r="CD43" s="30">
        <v>39416</v>
      </c>
      <c r="CE43" s="31">
        <v>1012.70311302832</v>
      </c>
      <c r="CG43" s="30">
        <v>39497</v>
      </c>
      <c r="CH43" s="31">
        <f t="shared" si="0"/>
        <v>1030.1102284887199</v>
      </c>
      <c r="CI43" s="31">
        <f t="shared" si="1"/>
        <v>1031.9135206204401</v>
      </c>
      <c r="CJ43" s="31">
        <f t="shared" si="11"/>
        <v>1020.1505204594519</v>
      </c>
      <c r="CK43" s="31">
        <f t="shared" si="11"/>
        <v>1022.2732265490372</v>
      </c>
      <c r="CM43" s="30">
        <v>39497</v>
      </c>
      <c r="CN43" s="31">
        <v>1015.16109447319</v>
      </c>
      <c r="CO43" s="31">
        <v>1015.47763684418</v>
      </c>
    </row>
    <row r="44" spans="2:93">
      <c r="B44" s="29">
        <v>39497</v>
      </c>
      <c r="C44" s="55">
        <v>999.37757481223059</v>
      </c>
      <c r="D44" s="31"/>
      <c r="E44" s="21">
        <f t="shared" si="3"/>
        <v>-1.1734920269486082E-3</v>
      </c>
      <c r="F44" s="21">
        <f t="shared" si="5"/>
        <v>-2.6210280765114335E-3</v>
      </c>
      <c r="G44" s="37">
        <f>(C43-MAX(C$9:C43))/MAX(C$9:C43)</f>
        <v>-6.4674410149995094E-3</v>
      </c>
      <c r="H44" s="37"/>
      <c r="I44" s="37"/>
      <c r="K44" s="43"/>
      <c r="L44" s="23"/>
      <c r="W44" s="30"/>
      <c r="X44" s="30"/>
      <c r="Y44" s="30"/>
      <c r="Z44" s="30"/>
      <c r="AA44" s="30"/>
      <c r="AB44" s="30"/>
      <c r="AH44" s="22"/>
      <c r="AI44" s="30"/>
      <c r="AM44" s="30"/>
      <c r="AO44" s="22"/>
      <c r="AP44" s="22"/>
      <c r="AR44" s="22"/>
      <c r="AS44" s="23"/>
      <c r="AW44" s="30"/>
      <c r="BC44" s="30"/>
      <c r="BH44" s="30"/>
      <c r="BN44" s="30"/>
      <c r="BT44" s="24"/>
      <c r="BU44" s="30"/>
      <c r="BV44" s="30">
        <v>39498</v>
      </c>
      <c r="BW44" s="31">
        <v>1014.55015145121</v>
      </c>
      <c r="BZ44" s="30">
        <v>39419</v>
      </c>
      <c r="CA44" s="31">
        <v>1011.04220212768</v>
      </c>
      <c r="CB44" s="30">
        <v>39419</v>
      </c>
      <c r="CC44" s="31">
        <v>1010.96752412099</v>
      </c>
      <c r="CD44" s="30">
        <v>39419</v>
      </c>
      <c r="CE44" s="31">
        <v>1012.90596554217</v>
      </c>
      <c r="CG44" s="30">
        <v>39498</v>
      </c>
      <c r="CH44" s="31">
        <f t="shared" si="0"/>
        <v>1028.50109269411</v>
      </c>
      <c r="CI44" s="31">
        <f t="shared" si="1"/>
        <v>1030.4483871738801</v>
      </c>
      <c r="CJ44" s="31">
        <f t="shared" si="11"/>
        <v>1018.5569427306202</v>
      </c>
      <c r="CK44" s="31">
        <f t="shared" si="11"/>
        <v>1020.8217806034124</v>
      </c>
      <c r="CM44" s="30">
        <v>39498</v>
      </c>
      <c r="CN44" s="31">
        <v>1014.38607927117</v>
      </c>
      <c r="CO44" s="31">
        <v>1014.70646218389</v>
      </c>
    </row>
    <row r="45" spans="2:93">
      <c r="B45" s="29">
        <v>39498</v>
      </c>
      <c r="C45" s="55">
        <v>1000.902973429782</v>
      </c>
      <c r="D45" s="31"/>
      <c r="E45" s="21">
        <f t="shared" si="3"/>
        <v>1.5263486553998007E-3</v>
      </c>
      <c r="F45" s="21">
        <f t="shared" si="5"/>
        <v>-1.7297253840742322E-4</v>
      </c>
      <c r="G45" s="37">
        <f>(C44-MAX(C$9:C44))/MAX(C$9:C44)</f>
        <v>-7.633343551482299E-3</v>
      </c>
      <c r="H45" s="37"/>
      <c r="I45" s="37"/>
      <c r="L45" s="45"/>
      <c r="M45" s="45"/>
      <c r="N45" s="45"/>
      <c r="W45" s="30"/>
      <c r="X45" s="30"/>
      <c r="Y45" s="30"/>
      <c r="Z45" s="30"/>
      <c r="AA45" s="30"/>
      <c r="AB45" s="30"/>
      <c r="AH45" s="22"/>
      <c r="AI45" s="30"/>
      <c r="AM45" s="30"/>
      <c r="AO45" s="22"/>
      <c r="AP45" s="22"/>
      <c r="AR45" s="22"/>
      <c r="AS45" s="23"/>
      <c r="AW45" s="30"/>
      <c r="BC45" s="30"/>
      <c r="BH45" s="30"/>
      <c r="BN45" s="30"/>
      <c r="BT45" s="24"/>
      <c r="BU45" s="30"/>
      <c r="BV45" s="30">
        <v>39499</v>
      </c>
      <c r="BW45" s="31">
        <v>1016.21848687693</v>
      </c>
      <c r="BZ45" s="30">
        <v>39420</v>
      </c>
      <c r="CA45" s="31">
        <v>1011.66021624001</v>
      </c>
      <c r="CB45" s="30">
        <v>39420</v>
      </c>
      <c r="CC45" s="31">
        <v>1011.5020625582</v>
      </c>
      <c r="CD45" s="30">
        <v>39420</v>
      </c>
      <c r="CE45" s="31">
        <v>1013.36172010246</v>
      </c>
      <c r="CG45" s="30">
        <v>39499</v>
      </c>
      <c r="CH45" s="31">
        <f t="shared" si="0"/>
        <v>1031.08114236696</v>
      </c>
      <c r="CI45" s="31">
        <f t="shared" si="1"/>
        <v>1032.97025409918</v>
      </c>
      <c r="CJ45" s="31">
        <f t="shared" si="11"/>
        <v>1021.112046974591</v>
      </c>
      <c r="CK45" s="31">
        <f t="shared" si="11"/>
        <v>1023.3200878618575</v>
      </c>
      <c r="CM45" s="30">
        <v>39499</v>
      </c>
      <c r="CN45" s="31">
        <v>1015.67169823552</v>
      </c>
      <c r="CO45" s="31">
        <v>1015.9950061382</v>
      </c>
    </row>
    <row r="46" spans="2:93">
      <c r="B46" s="29">
        <v>39499</v>
      </c>
      <c r="C46" s="55">
        <v>999.99667394170251</v>
      </c>
      <c r="D46" s="31"/>
      <c r="E46" s="21">
        <f t="shared" si="3"/>
        <v>-9.054818620169991E-4</v>
      </c>
      <c r="F46" s="21">
        <f t="shared" si="5"/>
        <v>-1.4154058005085846E-3</v>
      </c>
      <c r="G46" s="37">
        <f>(C45-MAX(C$9:C45))/MAX(C$9:C45)</f>
        <v>-6.1186460397484252E-3</v>
      </c>
      <c r="H46" s="37"/>
      <c r="I46" s="37"/>
      <c r="L46" s="45"/>
      <c r="M46" s="45"/>
      <c r="N46" s="45"/>
      <c r="P46" s="30"/>
      <c r="Q46" s="30"/>
      <c r="R46" s="37"/>
      <c r="S46" s="37"/>
      <c r="T46" s="30"/>
      <c r="U46" s="30"/>
      <c r="V46" s="30"/>
      <c r="W46" s="30"/>
      <c r="X46" s="30"/>
      <c r="Y46" s="30"/>
      <c r="Z46" s="30"/>
      <c r="AA46" s="30"/>
      <c r="AB46" s="30"/>
      <c r="AI46" s="30"/>
      <c r="AM46" s="30"/>
      <c r="AO46" s="22"/>
      <c r="AP46" s="22"/>
      <c r="AR46" s="22"/>
      <c r="AS46" s="23"/>
      <c r="AW46" s="30"/>
      <c r="BC46" s="30"/>
      <c r="BH46" s="30"/>
      <c r="BN46" s="30"/>
      <c r="BT46" s="24"/>
      <c r="BU46" s="30"/>
      <c r="BV46" s="30">
        <v>39500</v>
      </c>
      <c r="BW46" s="31">
        <v>1011.57184339872</v>
      </c>
      <c r="BZ46" s="30">
        <v>39421</v>
      </c>
      <c r="CA46" s="31">
        <v>1013.1646812976001</v>
      </c>
      <c r="CB46" s="30">
        <v>39421</v>
      </c>
      <c r="CC46" s="31">
        <v>1012.80256597319</v>
      </c>
      <c r="CD46" s="30">
        <v>39421</v>
      </c>
      <c r="CE46" s="31">
        <v>1014.42654380184</v>
      </c>
      <c r="CG46" s="30">
        <v>39500</v>
      </c>
      <c r="CH46" s="31">
        <f t="shared" si="0"/>
        <v>1028.31371768283</v>
      </c>
      <c r="CI46" s="31">
        <f t="shared" si="1"/>
        <v>1030.2045535458301</v>
      </c>
      <c r="CJ46" s="31">
        <f t="shared" si="11"/>
        <v>1018.3713793705139</v>
      </c>
      <c r="CK46" s="31">
        <f t="shared" si="11"/>
        <v>1020.5802249064408</v>
      </c>
      <c r="CM46" s="30">
        <v>39500</v>
      </c>
      <c r="CN46" s="31">
        <v>1011.73556241617</v>
      </c>
      <c r="CO46" s="31">
        <v>1012.06280489147</v>
      </c>
    </row>
    <row r="47" spans="2:93">
      <c r="B47" s="29">
        <v>39500</v>
      </c>
      <c r="C47" s="55">
        <v>997.49884538873903</v>
      </c>
      <c r="D47" s="31"/>
      <c r="E47" s="21">
        <f t="shared" si="3"/>
        <v>-2.4978368609145374E-3</v>
      </c>
      <c r="F47" s="21">
        <f t="shared" si="5"/>
        <v>-3.051185500153597E-3</v>
      </c>
      <c r="G47" s="37">
        <f>(C46-MAX(C$9:C46))/MAX(C$9:C46)</f>
        <v>-7.0185875787563056E-3</v>
      </c>
      <c r="H47" s="37"/>
      <c r="I47" s="37"/>
      <c r="L47" s="45"/>
      <c r="M47" s="45"/>
      <c r="N47" s="45"/>
      <c r="P47" s="30"/>
      <c r="Q47" s="30"/>
      <c r="R47" s="37"/>
      <c r="S47" s="37"/>
      <c r="T47" s="30"/>
      <c r="U47" s="30"/>
      <c r="V47" s="30"/>
      <c r="W47" s="30"/>
      <c r="X47" s="30"/>
      <c r="Y47" s="30"/>
      <c r="Z47" s="30"/>
      <c r="AA47" s="30"/>
      <c r="AB47" s="30"/>
      <c r="AI47" s="30"/>
      <c r="AM47" s="30"/>
      <c r="AO47" s="22"/>
      <c r="AP47" s="22"/>
      <c r="AR47" s="22"/>
      <c r="AS47" s="23"/>
      <c r="AW47" s="30"/>
      <c r="BC47" s="30"/>
      <c r="BH47" s="30"/>
      <c r="BN47" s="30"/>
      <c r="BT47" s="24"/>
      <c r="BU47" s="30"/>
      <c r="BV47" s="30">
        <v>39503</v>
      </c>
      <c r="BW47" s="31">
        <v>1014.71167291713</v>
      </c>
      <c r="BZ47" s="30">
        <v>39422</v>
      </c>
      <c r="CA47" s="31">
        <v>1013.47371421461</v>
      </c>
      <c r="CB47" s="30">
        <v>39422</v>
      </c>
      <c r="CC47" s="31">
        <v>1013.04546895748</v>
      </c>
      <c r="CD47" s="30">
        <v>39422</v>
      </c>
      <c r="CE47" s="31">
        <v>1014.61326987293</v>
      </c>
      <c r="CG47" s="30">
        <v>39503</v>
      </c>
      <c r="CH47" s="31">
        <f t="shared" si="0"/>
        <v>1030.42690126907</v>
      </c>
      <c r="CI47" s="31">
        <f t="shared" si="1"/>
        <v>1032.1799698507</v>
      </c>
      <c r="CJ47" s="31">
        <f t="shared" si="11"/>
        <v>1020.4641314621924</v>
      </c>
      <c r="CK47" s="31">
        <f t="shared" si="11"/>
        <v>1022.5371865698006</v>
      </c>
      <c r="CM47" s="30">
        <v>39503</v>
      </c>
      <c r="CN47" s="31">
        <v>1014.19273336678</v>
      </c>
      <c r="CO47" s="31">
        <v>1014.53471399841</v>
      </c>
    </row>
    <row r="48" spans="2:93">
      <c r="B48" s="29">
        <v>39503</v>
      </c>
      <c r="C48" s="55">
        <v>995.71014620979975</v>
      </c>
      <c r="D48" s="31"/>
      <c r="E48" s="21">
        <f t="shared" si="3"/>
        <v>-1.7931842098947159E-3</v>
      </c>
      <c r="F48" s="21">
        <f t="shared" si="5"/>
        <v>-3.6697127240621352E-3</v>
      </c>
      <c r="G48" s="37">
        <f>(C47-MAX(C$9:C47))/MAX(C$9:C47)</f>
        <v>-9.498893152905032E-3</v>
      </c>
      <c r="H48" s="37"/>
      <c r="I48" s="37"/>
      <c r="L48" s="45"/>
      <c r="M48" s="45"/>
      <c r="N48" s="45"/>
      <c r="P48" s="23"/>
      <c r="Q48" s="23"/>
      <c r="R48" s="23"/>
      <c r="S48" s="23"/>
      <c r="T48" s="23"/>
      <c r="U48" s="23"/>
      <c r="V48" s="23"/>
      <c r="W48" s="23"/>
      <c r="X48" s="30"/>
      <c r="Y48" s="30"/>
      <c r="Z48" s="30"/>
      <c r="AA48" s="30"/>
      <c r="AB48" s="30"/>
      <c r="AI48" s="30"/>
      <c r="AM48" s="30"/>
      <c r="AO48" s="22"/>
      <c r="AP48" s="22"/>
      <c r="AR48" s="22"/>
      <c r="AS48" s="23"/>
      <c r="AW48" s="30"/>
      <c r="BC48" s="30"/>
      <c r="BH48" s="30"/>
      <c r="BN48" s="30"/>
      <c r="BT48" s="24"/>
      <c r="BU48" s="30"/>
      <c r="BV48" s="30">
        <v>39504</v>
      </c>
      <c r="BW48" s="31">
        <v>1016.29391145724</v>
      </c>
      <c r="BZ48" s="30">
        <v>39423</v>
      </c>
      <c r="CA48" s="31">
        <v>1013.49855547007</v>
      </c>
      <c r="CB48" s="30">
        <v>39423</v>
      </c>
      <c r="CC48" s="31">
        <v>1012.9150308880299</v>
      </c>
      <c r="CD48" s="30">
        <v>39423</v>
      </c>
      <c r="CE48" s="31">
        <v>1014.1504878567901</v>
      </c>
      <c r="CG48" s="30">
        <v>39504</v>
      </c>
      <c r="CH48" s="31">
        <f t="shared" si="0"/>
        <v>1031.1127416054801</v>
      </c>
      <c r="CI48" s="31">
        <f t="shared" si="1"/>
        <v>1032.69906293952</v>
      </c>
      <c r="CJ48" s="31">
        <f t="shared" si="11"/>
        <v>1021.1433406931961</v>
      </c>
      <c r="CK48" s="31">
        <f t="shared" si="11"/>
        <v>1023.0514302115239</v>
      </c>
      <c r="CM48" s="30">
        <v>39504</v>
      </c>
      <c r="CN48" s="31">
        <v>1015.68406932377</v>
      </c>
      <c r="CO48" s="31">
        <v>1016.03543586999</v>
      </c>
    </row>
    <row r="49" spans="2:93">
      <c r="B49" s="29">
        <v>39504</v>
      </c>
      <c r="C49" s="55">
        <v>995.46255638005903</v>
      </c>
      <c r="D49" s="31"/>
      <c r="E49" s="21">
        <f t="shared" si="3"/>
        <v>-2.4865652989791709E-4</v>
      </c>
      <c r="F49" s="21">
        <f t="shared" si="5"/>
        <v>-5.4355089295822223E-3</v>
      </c>
      <c r="G49" s="37">
        <f>(C48-MAX(C$9:C48))/MAX(C$9:C48)</f>
        <v>-1.1275044097586466E-2</v>
      </c>
      <c r="H49" s="37"/>
      <c r="I49" s="37"/>
      <c r="L49" s="45"/>
      <c r="M49" s="45"/>
      <c r="N49" s="45"/>
      <c r="P49" s="23"/>
      <c r="Q49" s="23"/>
      <c r="R49" s="23"/>
      <c r="S49" s="23"/>
      <c r="T49" s="23"/>
      <c r="U49" s="23"/>
      <c r="V49" s="23"/>
      <c r="W49" s="23"/>
      <c r="X49" s="30"/>
      <c r="Y49" s="30"/>
      <c r="Z49" s="30"/>
      <c r="AA49" s="30"/>
      <c r="AB49" s="30"/>
      <c r="AI49" s="30"/>
      <c r="AM49" s="30"/>
      <c r="AO49" s="22"/>
      <c r="AP49" s="22"/>
      <c r="AR49" s="22"/>
      <c r="AS49" s="23"/>
      <c r="AW49" s="30"/>
      <c r="BC49" s="30"/>
      <c r="BH49" s="30"/>
      <c r="BN49" s="30"/>
      <c r="BT49" s="24"/>
      <c r="BU49" s="30"/>
      <c r="BV49" s="30">
        <v>39505</v>
      </c>
      <c r="BW49" s="31">
        <v>1018.83678663043</v>
      </c>
      <c r="BZ49" s="30">
        <v>39426</v>
      </c>
      <c r="CA49" s="31">
        <v>1013.35911181795</v>
      </c>
      <c r="CB49" s="30">
        <v>39426</v>
      </c>
      <c r="CC49" s="31">
        <v>1012.70908714486</v>
      </c>
      <c r="CD49" s="30">
        <v>39426</v>
      </c>
      <c r="CE49" s="31">
        <v>1013.44966541083</v>
      </c>
      <c r="CG49" s="30">
        <v>39505</v>
      </c>
      <c r="CH49" s="31">
        <f t="shared" si="0"/>
        <v>1032.5794800757899</v>
      </c>
      <c r="CI49" s="31">
        <f t="shared" si="1"/>
        <v>1034.2085832336099</v>
      </c>
      <c r="CJ49" s="31">
        <f t="shared" si="11"/>
        <v>1022.5958978783234</v>
      </c>
      <c r="CK49" s="31">
        <f t="shared" si="11"/>
        <v>1024.5468483359541</v>
      </c>
      <c r="CM49" s="30">
        <v>39505</v>
      </c>
      <c r="CN49" s="31">
        <v>1016.8573138445601</v>
      </c>
      <c r="CO49" s="31">
        <v>1017.22137960942</v>
      </c>
    </row>
    <row r="50" spans="2:93">
      <c r="B50" s="29">
        <v>39505</v>
      </c>
      <c r="C50" s="55">
        <v>997.1370040076672</v>
      </c>
      <c r="D50" s="31"/>
      <c r="E50" s="21">
        <f t="shared" si="3"/>
        <v>1.6820799706391831E-3</v>
      </c>
      <c r="F50" s="21">
        <f t="shared" si="5"/>
        <v>-2.8596794454958108E-3</v>
      </c>
      <c r="G50" s="37">
        <f>(C49-MAX(C$9:C49))/MAX(C$9:C49)</f>
        <v>-1.1520897014144674E-2</v>
      </c>
      <c r="H50" s="37"/>
      <c r="I50" s="37"/>
      <c r="L50" s="45"/>
      <c r="M50" s="45"/>
      <c r="N50" s="45"/>
      <c r="P50" s="23"/>
      <c r="Q50" s="23"/>
      <c r="R50" s="23"/>
      <c r="S50" s="23"/>
      <c r="T50" s="23"/>
      <c r="U50" s="23"/>
      <c r="V50" s="23"/>
      <c r="W50" s="23"/>
      <c r="X50" s="30"/>
      <c r="Y50" s="30"/>
      <c r="Z50" s="30"/>
      <c r="AA50" s="30"/>
      <c r="AB50" s="30"/>
      <c r="AI50" s="30"/>
      <c r="AM50" s="30"/>
      <c r="AN50" s="22"/>
      <c r="AO50" s="22"/>
      <c r="AP50" s="22"/>
      <c r="AR50" s="22"/>
      <c r="AS50" s="23"/>
      <c r="AW50" s="30"/>
      <c r="BC50" s="30"/>
      <c r="BH50" s="30"/>
      <c r="BN50" s="30"/>
      <c r="BT50" s="24"/>
      <c r="BU50" s="30"/>
      <c r="BV50" s="30">
        <v>39506</v>
      </c>
      <c r="BW50" s="31">
        <v>1015.14644111121</v>
      </c>
      <c r="BZ50" s="30">
        <v>39427</v>
      </c>
      <c r="CA50" s="31">
        <v>1011.89548214969</v>
      </c>
      <c r="CB50" s="30">
        <v>39427</v>
      </c>
      <c r="CC50" s="31">
        <v>1011.25511766644</v>
      </c>
      <c r="CD50" s="30">
        <v>39427</v>
      </c>
      <c r="CE50" s="31">
        <v>1012.03050880117</v>
      </c>
      <c r="CG50" s="30">
        <v>39506</v>
      </c>
      <c r="CH50" s="31">
        <f t="shared" si="0"/>
        <v>1030.8635302620301</v>
      </c>
      <c r="CI50" s="31">
        <f t="shared" si="1"/>
        <v>1032.55355197433</v>
      </c>
      <c r="CJ50" s="31">
        <f t="shared" si="11"/>
        <v>1020.8965388707369</v>
      </c>
      <c r="CK50" s="31">
        <f t="shared" si="11"/>
        <v>1022.9072786320449</v>
      </c>
      <c r="CM50" s="30">
        <v>39506</v>
      </c>
      <c r="CN50" s="31">
        <v>1012.77045846517</v>
      </c>
      <c r="CO50" s="31">
        <v>1013.14688468596</v>
      </c>
    </row>
    <row r="51" spans="2:93">
      <c r="B51" s="29">
        <v>39506</v>
      </c>
      <c r="C51" s="55">
        <v>993.60200133314083</v>
      </c>
      <c r="D51" s="31"/>
      <c r="E51" s="21">
        <f t="shared" si="3"/>
        <v>-3.5451524317305916E-3</v>
      </c>
      <c r="F51" s="21">
        <f t="shared" si="5"/>
        <v>-3.9066151039799379E-3</v>
      </c>
      <c r="G51" s="37">
        <f>(C50-MAX(C$9:C50))/MAX(C$9:C50)</f>
        <v>-9.8581961136167805E-3</v>
      </c>
      <c r="H51" s="37"/>
      <c r="I51" s="37"/>
      <c r="L51" s="45"/>
      <c r="M51" s="45"/>
      <c r="N51" s="45"/>
      <c r="P51" s="30"/>
      <c r="Q51" s="30"/>
      <c r="R51" s="30"/>
      <c r="S51" s="30"/>
      <c r="T51" s="30"/>
      <c r="U51" s="30"/>
      <c r="V51" s="30"/>
      <c r="W51" s="30"/>
      <c r="X51" s="30"/>
      <c r="Y51" s="30"/>
      <c r="Z51" s="30"/>
      <c r="AA51" s="30"/>
      <c r="AB51" s="30"/>
      <c r="AI51" s="30"/>
      <c r="AM51" s="30"/>
      <c r="AP51" s="22"/>
      <c r="AR51" s="22"/>
      <c r="AS51" s="23"/>
      <c r="AW51" s="30"/>
      <c r="BC51" s="30"/>
      <c r="BH51" s="30"/>
      <c r="BN51" s="30"/>
      <c r="BT51" s="24"/>
      <c r="BU51" s="30"/>
      <c r="BV51" s="30">
        <v>39507</v>
      </c>
      <c r="BW51" s="31">
        <v>1014.37771833021</v>
      </c>
      <c r="BZ51" s="30">
        <v>39428</v>
      </c>
      <c r="CA51" s="31">
        <v>1013.5137618834</v>
      </c>
      <c r="CB51" s="30">
        <v>39428</v>
      </c>
      <c r="CC51" s="31">
        <v>1012.69453219976</v>
      </c>
      <c r="CD51" s="30">
        <v>39428</v>
      </c>
      <c r="CE51" s="31">
        <v>1013.15198217367</v>
      </c>
      <c r="CG51" s="30">
        <v>39507</v>
      </c>
      <c r="CH51" s="31">
        <f t="shared" si="0"/>
        <v>1031.58522969001</v>
      </c>
      <c r="CI51" s="31">
        <f t="shared" si="1"/>
        <v>1033.6104217247801</v>
      </c>
      <c r="CJ51" s="31">
        <f t="shared" si="11"/>
        <v>1021.6112604866452</v>
      </c>
      <c r="CK51" s="31">
        <f t="shared" si="11"/>
        <v>1023.9542749435043</v>
      </c>
      <c r="CM51" s="30">
        <v>39507</v>
      </c>
      <c r="CN51" s="31">
        <v>1013.8673346225499</v>
      </c>
      <c r="CO51" s="31">
        <v>1014.25521427043</v>
      </c>
    </row>
    <row r="52" spans="2:93">
      <c r="B52" s="29">
        <v>39507</v>
      </c>
      <c r="C52" s="55">
        <v>991.92301457749772</v>
      </c>
      <c r="D52" s="31"/>
      <c r="E52" s="21">
        <f t="shared" si="3"/>
        <v>-1.6897980815159253E-3</v>
      </c>
      <c r="F52" s="21">
        <f t="shared" si="5"/>
        <v>-3.8034478675524896E-3</v>
      </c>
      <c r="G52" s="37">
        <f>(C51-MAX(C$9:C51))/MAX(C$9:C51)</f>
        <v>-1.3368399737422737E-2</v>
      </c>
      <c r="H52" s="37"/>
      <c r="I52" s="37"/>
      <c r="L52" s="45"/>
      <c r="M52" s="45"/>
      <c r="N52" s="45"/>
      <c r="P52" s="30"/>
      <c r="Q52" s="30"/>
      <c r="R52" s="30"/>
      <c r="S52" s="30"/>
      <c r="T52" s="30"/>
      <c r="U52" s="30"/>
      <c r="V52" s="30"/>
      <c r="W52" s="30"/>
      <c r="X52" s="30"/>
      <c r="Y52" s="30"/>
      <c r="Z52" s="30"/>
      <c r="AA52" s="30"/>
      <c r="AB52" s="30"/>
      <c r="AI52" s="30"/>
      <c r="AM52" s="30"/>
      <c r="AR52" s="22"/>
      <c r="AS52" s="23"/>
      <c r="AW52" s="30"/>
      <c r="BC52" s="30"/>
      <c r="BH52" s="30"/>
      <c r="BN52" s="30"/>
      <c r="BT52" s="24"/>
      <c r="BU52" s="30"/>
      <c r="BV52" s="30">
        <v>39510</v>
      </c>
      <c r="BW52" s="31">
        <v>1009.75998967414</v>
      </c>
      <c r="BZ52" s="30">
        <v>39429</v>
      </c>
      <c r="CA52" s="31">
        <v>1010.95691015496</v>
      </c>
      <c r="CB52" s="30">
        <v>39429</v>
      </c>
      <c r="CC52" s="31">
        <v>1010.58446397188</v>
      </c>
      <c r="CD52" s="30">
        <v>39429</v>
      </c>
      <c r="CE52" s="31">
        <v>1011.32266097361</v>
      </c>
      <c r="CG52" s="30">
        <v>39510</v>
      </c>
      <c r="CH52" s="31">
        <f t="shared" si="0"/>
        <v>1029.31054691553</v>
      </c>
      <c r="CI52" s="31">
        <f t="shared" si="1"/>
        <v>1031.3794580266499</v>
      </c>
      <c r="CJ52" s="31">
        <f t="shared" si="11"/>
        <v>1019.3585706753128</v>
      </c>
      <c r="CK52" s="31">
        <f t="shared" si="11"/>
        <v>1021.7441532497504</v>
      </c>
      <c r="CM52" s="30">
        <v>39510</v>
      </c>
      <c r="CN52" s="31">
        <v>1010.5194625197799</v>
      </c>
      <c r="CO52" s="31">
        <v>1010.93861824737</v>
      </c>
    </row>
    <row r="53" spans="2:93">
      <c r="B53" s="29">
        <v>39510</v>
      </c>
      <c r="C53" s="55">
        <v>991.25026993434653</v>
      </c>
      <c r="D53" s="31"/>
      <c r="E53" s="21">
        <f t="shared" si="3"/>
        <v>-6.7822263750749734E-4</v>
      </c>
      <c r="F53" s="21">
        <f t="shared" si="5"/>
        <v>-4.2314865774863986E-3</v>
      </c>
      <c r="G53" s="37">
        <f>(C52-MAX(C$9:C52))/MAX(C$9:C52)</f>
        <v>-1.5035607922709412E-2</v>
      </c>
      <c r="H53" s="37"/>
      <c r="I53" s="37"/>
      <c r="L53" s="45"/>
      <c r="M53" s="45"/>
      <c r="N53" s="45"/>
      <c r="P53" s="30"/>
      <c r="Q53" s="30"/>
      <c r="R53" s="30"/>
      <c r="S53" s="30"/>
      <c r="T53" s="30"/>
      <c r="U53" s="30"/>
      <c r="V53" s="30"/>
      <c r="W53" s="30"/>
      <c r="X53" s="30"/>
      <c r="Y53" s="30"/>
      <c r="Z53" s="30"/>
      <c r="AA53" s="30"/>
      <c r="AB53" s="30"/>
      <c r="AI53" s="30"/>
      <c r="AM53" s="30"/>
      <c r="AS53" s="23"/>
      <c r="AW53" s="30"/>
      <c r="BC53" s="30"/>
      <c r="BH53" s="30"/>
      <c r="BN53" s="30"/>
      <c r="BT53" s="24"/>
      <c r="BU53" s="30"/>
      <c r="BV53" s="30">
        <v>39511</v>
      </c>
      <c r="BW53" s="31">
        <v>1008.82082006733</v>
      </c>
      <c r="BZ53" s="30">
        <v>39430</v>
      </c>
      <c r="CA53" s="31">
        <v>1011.26188212293</v>
      </c>
      <c r="CB53" s="30">
        <v>39430</v>
      </c>
      <c r="CC53" s="31">
        <v>1010.75063422069</v>
      </c>
      <c r="CD53" s="30">
        <v>39430</v>
      </c>
      <c r="CE53" s="31">
        <v>1011.36411411427</v>
      </c>
      <c r="CG53" s="30">
        <v>39511</v>
      </c>
      <c r="CH53" s="31">
        <f t="shared" si="0"/>
        <v>1028.7604650465601</v>
      </c>
      <c r="CI53" s="31">
        <f t="shared" si="1"/>
        <v>1030.83470438476</v>
      </c>
      <c r="CJ53" s="31">
        <f t="shared" si="11"/>
        <v>1018.8138073195036</v>
      </c>
      <c r="CK53" s="31">
        <f t="shared" si="11"/>
        <v>1021.2044887797721</v>
      </c>
      <c r="CM53" s="30">
        <v>39511</v>
      </c>
      <c r="CN53" s="31">
        <v>1009.73023719318</v>
      </c>
      <c r="CO53" s="31">
        <v>1010.1572578064601</v>
      </c>
    </row>
    <row r="54" spans="2:93">
      <c r="B54" s="29">
        <v>39511</v>
      </c>
      <c r="C54" s="55">
        <v>992.89247238674875</v>
      </c>
      <c r="D54" s="31"/>
      <c r="E54" s="21">
        <f t="shared" si="3"/>
        <v>1.6566981136973968E-3</v>
      </c>
      <c r="F54" s="21">
        <f t="shared" si="5"/>
        <v>-4.2567185891797532E-3</v>
      </c>
      <c r="G54" s="37">
        <f>(C53-MAX(C$9:C53))/MAX(C$9:C53)</f>
        <v>-1.5703633070555091E-2</v>
      </c>
      <c r="H54" s="37"/>
      <c r="I54" s="37"/>
      <c r="L54" s="45"/>
      <c r="M54" s="45"/>
      <c r="N54" s="45"/>
      <c r="P54" s="30"/>
      <c r="Q54" s="30"/>
      <c r="R54" s="30"/>
      <c r="S54" s="30"/>
      <c r="T54" s="30"/>
      <c r="U54" s="30"/>
      <c r="V54" s="30"/>
      <c r="W54" s="30"/>
      <c r="X54" s="30"/>
      <c r="Y54" s="30"/>
      <c r="Z54" s="30"/>
      <c r="AA54" s="30"/>
      <c r="AB54" s="30"/>
      <c r="AH54" s="22"/>
      <c r="AI54" s="30"/>
      <c r="AM54" s="30"/>
      <c r="AO54" s="22"/>
      <c r="AS54" s="23"/>
      <c r="AW54" s="30"/>
      <c r="BC54" s="30"/>
      <c r="BH54" s="30"/>
      <c r="BN54" s="30"/>
      <c r="BT54" s="24"/>
      <c r="BU54" s="30"/>
      <c r="BV54" s="30">
        <v>39512</v>
      </c>
      <c r="BW54" s="31">
        <v>1009.12819836628</v>
      </c>
      <c r="BZ54" s="30">
        <v>39433</v>
      </c>
      <c r="CA54" s="31">
        <v>1009.06593559546</v>
      </c>
      <c r="CB54" s="30">
        <v>39433</v>
      </c>
      <c r="CC54" s="31">
        <v>1008.6583552333</v>
      </c>
      <c r="CD54" s="30">
        <v>39433</v>
      </c>
      <c r="CE54" s="31">
        <v>1009.31656800491</v>
      </c>
      <c r="CG54" s="30">
        <v>39512</v>
      </c>
      <c r="CH54" s="31">
        <f t="shared" si="0"/>
        <v>1027.5596262798699</v>
      </c>
      <c r="CI54" s="31">
        <f t="shared" si="1"/>
        <v>1029.59682858415</v>
      </c>
      <c r="CJ54" s="31">
        <f t="shared" si="11"/>
        <v>1017.6245789641807</v>
      </c>
      <c r="CK54" s="31">
        <f t="shared" si="11"/>
        <v>1019.9781774043812</v>
      </c>
      <c r="CM54" s="30">
        <v>39512</v>
      </c>
      <c r="CN54" s="31">
        <v>1009.35610879438</v>
      </c>
      <c r="CO54" s="31">
        <v>1009.79113584012</v>
      </c>
    </row>
    <row r="55" spans="2:93">
      <c r="B55" s="29">
        <v>39512</v>
      </c>
      <c r="C55" s="55">
        <v>990.826942563285</v>
      </c>
      <c r="D55" s="31"/>
      <c r="E55" s="21">
        <f t="shared" si="3"/>
        <v>-2.0803157249229542E-3</v>
      </c>
      <c r="F55" s="21">
        <f t="shared" si="5"/>
        <v>-2.7929279189579104E-3</v>
      </c>
      <c r="G55" s="37">
        <f>(C54-MAX(C$9:C54))/MAX(C$9:C54)</f>
        <v>-1.407295113614393E-2</v>
      </c>
      <c r="H55" s="37"/>
      <c r="I55" s="37"/>
      <c r="L55" s="45"/>
      <c r="M55" s="45"/>
      <c r="N55" s="45"/>
      <c r="P55" s="30"/>
      <c r="Q55" s="30"/>
      <c r="R55" s="30"/>
      <c r="S55" s="30"/>
      <c r="T55" s="30"/>
      <c r="U55" s="30"/>
      <c r="V55" s="30"/>
      <c r="W55" s="30"/>
      <c r="X55" s="30"/>
      <c r="Y55" s="30"/>
      <c r="Z55" s="30"/>
      <c r="AA55" s="30"/>
      <c r="AB55" s="30"/>
      <c r="AH55" s="22"/>
      <c r="AI55" s="30"/>
      <c r="AM55" s="30"/>
      <c r="AO55" s="22"/>
      <c r="AS55" s="23"/>
      <c r="AW55" s="30"/>
      <c r="BC55" s="30"/>
      <c r="BH55" s="30"/>
      <c r="BN55" s="30"/>
      <c r="BT55" s="24"/>
      <c r="BU55" s="30"/>
      <c r="BV55" s="30">
        <v>39513</v>
      </c>
      <c r="BW55" s="31">
        <v>1011.71390280085</v>
      </c>
      <c r="BZ55" s="30">
        <v>39434</v>
      </c>
      <c r="CA55" s="31">
        <v>1010.61457984498</v>
      </c>
      <c r="CB55" s="30">
        <v>39434</v>
      </c>
      <c r="CC55" s="31">
        <v>1010.12580746788</v>
      </c>
      <c r="CD55" s="30">
        <v>39434</v>
      </c>
      <c r="CE55" s="31">
        <v>1011.03553979117</v>
      </c>
      <c r="CG55" s="30">
        <v>39513</v>
      </c>
      <c r="CH55" s="31">
        <f t="shared" si="0"/>
        <v>1030.9404023242801</v>
      </c>
      <c r="CI55" s="31">
        <f t="shared" si="1"/>
        <v>1032.9995563563</v>
      </c>
      <c r="CJ55" s="31">
        <f t="shared" si="11"/>
        <v>1020.9726676889395</v>
      </c>
      <c r="CK55" s="31">
        <f t="shared" si="11"/>
        <v>1023.3491163728058</v>
      </c>
      <c r="CM55" s="30">
        <v>39513</v>
      </c>
      <c r="CN55" s="31">
        <v>1012.5795805622701</v>
      </c>
      <c r="CO55" s="31">
        <v>1013.02295448721</v>
      </c>
    </row>
    <row r="56" spans="2:93">
      <c r="B56" s="29">
        <v>39513</v>
      </c>
      <c r="C56" s="55">
        <v>993.06809277915806</v>
      </c>
      <c r="D56" s="31"/>
      <c r="E56" s="21">
        <f t="shared" si="3"/>
        <v>2.2618987429583459E-3</v>
      </c>
      <c r="F56" s="21">
        <f t="shared" si="5"/>
        <v>1.1544022921456953E-3</v>
      </c>
      <c r="G56" s="37">
        <f>(C55-MAX(C$9:C55))/MAX(C$9:C55)</f>
        <v>-1.6123990679522256E-2</v>
      </c>
      <c r="H56" s="37"/>
      <c r="I56" s="37"/>
      <c r="L56" s="45"/>
      <c r="M56" s="45"/>
      <c r="N56" s="45"/>
      <c r="P56" s="30"/>
      <c r="Q56" s="30"/>
      <c r="R56" s="30"/>
      <c r="S56" s="30"/>
      <c r="T56" s="30"/>
      <c r="U56" s="30"/>
      <c r="V56" s="30"/>
      <c r="W56" s="30"/>
      <c r="X56" s="30"/>
      <c r="Y56" s="30"/>
      <c r="Z56" s="30"/>
      <c r="AA56" s="30"/>
      <c r="AB56" s="30"/>
      <c r="AH56" s="22"/>
      <c r="AI56" s="30"/>
      <c r="AM56" s="30"/>
      <c r="AN56" s="22"/>
      <c r="AO56" s="22"/>
      <c r="AP56" s="22"/>
      <c r="AS56" s="23"/>
      <c r="AW56" s="30"/>
      <c r="BC56" s="30"/>
      <c r="BH56" s="30"/>
      <c r="BN56" s="30"/>
      <c r="BT56" s="24"/>
      <c r="BU56" s="30"/>
      <c r="BV56" s="30">
        <v>39514</v>
      </c>
      <c r="BW56" s="31">
        <v>1015.33364581736</v>
      </c>
      <c r="BZ56" s="30">
        <v>39435</v>
      </c>
      <c r="CA56" s="31">
        <v>1010.97312755362</v>
      </c>
      <c r="CB56" s="30">
        <v>39435</v>
      </c>
      <c r="CC56" s="31">
        <v>1010.35440070405</v>
      </c>
      <c r="CD56" s="30">
        <v>39435</v>
      </c>
      <c r="CE56" s="31">
        <v>1011.05242239038</v>
      </c>
      <c r="CG56" s="30">
        <v>39514</v>
      </c>
      <c r="CH56" s="31">
        <f t="shared" si="0"/>
        <v>1033.20651786444</v>
      </c>
      <c r="CI56" s="31">
        <f t="shared" si="1"/>
        <v>1035.24029085098</v>
      </c>
      <c r="CJ56" s="31">
        <f t="shared" si="11"/>
        <v>1023.2168730989829</v>
      </c>
      <c r="CK56" s="31">
        <f t="shared" si="11"/>
        <v>1025.5689175828327</v>
      </c>
      <c r="CM56" s="30">
        <v>39514</v>
      </c>
      <c r="CN56" s="31">
        <v>1012.71503691023</v>
      </c>
      <c r="CO56" s="31">
        <v>1013.1675139512</v>
      </c>
    </row>
    <row r="57" spans="2:93">
      <c r="B57" s="29">
        <v>39514</v>
      </c>
      <c r="C57" s="55">
        <v>996.93402773135892</v>
      </c>
      <c r="D57" s="31"/>
      <c r="E57" s="21">
        <f t="shared" si="3"/>
        <v>3.8929203146400582E-3</v>
      </c>
      <c r="F57" s="21">
        <f t="shared" si="5"/>
        <v>5.733928120280618E-3</v>
      </c>
      <c r="G57" s="37">
        <f>(C56-MAX(C$9:C56))/MAX(C$9:C56)</f>
        <v>-1.3898562770813487E-2</v>
      </c>
      <c r="H57" s="37"/>
      <c r="I57" s="37"/>
      <c r="L57" s="44"/>
      <c r="M57" s="45"/>
      <c r="N57" s="45"/>
      <c r="P57" s="30"/>
      <c r="Q57" s="30"/>
      <c r="R57" s="30"/>
      <c r="S57" s="30"/>
      <c r="T57" s="30"/>
      <c r="U57" s="30"/>
      <c r="V57" s="30"/>
      <c r="W57" s="30"/>
      <c r="X57" s="30"/>
      <c r="Y57" s="30"/>
      <c r="Z57" s="30"/>
      <c r="AA57" s="30"/>
      <c r="AB57" s="30"/>
      <c r="AH57" s="22"/>
      <c r="AI57" s="30"/>
      <c r="AM57" s="30"/>
      <c r="AO57" s="22"/>
      <c r="AP57" s="22"/>
      <c r="AR57" s="22"/>
      <c r="AS57" s="23"/>
      <c r="AW57" s="30"/>
      <c r="BC57" s="30"/>
      <c r="BH57" s="30"/>
      <c r="BN57" s="30"/>
      <c r="BT57" s="24"/>
      <c r="BU57" s="30"/>
      <c r="BV57" s="30">
        <v>39517</v>
      </c>
      <c r="BW57" s="31">
        <v>1013.44753479735</v>
      </c>
      <c r="BZ57" s="30">
        <v>39436</v>
      </c>
      <c r="CA57" s="31">
        <v>1011.67074162977</v>
      </c>
      <c r="CB57" s="30">
        <v>39436</v>
      </c>
      <c r="CC57" s="31">
        <v>1010.84085356661</v>
      </c>
      <c r="CD57" s="30">
        <v>39436</v>
      </c>
      <c r="CE57" s="31">
        <v>1011.23722852801</v>
      </c>
      <c r="CG57" s="30">
        <v>39517</v>
      </c>
      <c r="CH57" s="31">
        <f t="shared" si="0"/>
        <v>1032.2867500639099</v>
      </c>
      <c r="CI57" s="31">
        <f t="shared" si="1"/>
        <v>1034.3237288303901</v>
      </c>
      <c r="CJ57" s="31">
        <f t="shared" ref="CJ57:CK72" si="12">+CJ56*CH57/CH56</f>
        <v>1022.3059981513676</v>
      </c>
      <c r="CK57" s="31">
        <f t="shared" si="12"/>
        <v>1024.6609182249433</v>
      </c>
      <c r="CM57" s="30">
        <v>39517</v>
      </c>
      <c r="CN57" s="31">
        <v>1011.70113819133</v>
      </c>
      <c r="CO57" s="31">
        <v>1012.1820012615</v>
      </c>
    </row>
    <row r="58" spans="2:93">
      <c r="B58" s="29">
        <v>39517</v>
      </c>
      <c r="C58" s="55">
        <v>996.00503399554577</v>
      </c>
      <c r="D58" s="31"/>
      <c r="E58" s="21">
        <f t="shared" si="3"/>
        <v>-9.3185076441537618E-4</v>
      </c>
      <c r="F58" s="21">
        <f t="shared" si="5"/>
        <v>3.1348425890620479E-3</v>
      </c>
      <c r="G58" s="37">
        <f>(C57-MAX(C$9:C57))/MAX(C$9:C57)</f>
        <v>-1.0059748453528212E-2</v>
      </c>
      <c r="H58" s="37"/>
      <c r="I58" s="37"/>
      <c r="L58" s="44"/>
      <c r="M58" s="45"/>
      <c r="N58" s="45"/>
      <c r="P58" s="30"/>
      <c r="Q58" s="30"/>
      <c r="R58" s="30"/>
      <c r="S58" s="30"/>
      <c r="T58" s="30"/>
      <c r="U58" s="30"/>
      <c r="V58" s="30"/>
      <c r="W58" s="30"/>
      <c r="X58" s="30"/>
      <c r="Y58" s="30"/>
      <c r="Z58" s="30"/>
      <c r="AA58" s="30"/>
      <c r="AB58" s="30"/>
      <c r="AI58" s="30"/>
      <c r="AM58" s="30"/>
      <c r="AO58" s="22"/>
      <c r="AP58" s="22"/>
      <c r="AR58" s="22"/>
      <c r="AS58" s="23"/>
      <c r="AW58" s="30"/>
      <c r="BC58" s="30"/>
      <c r="BH58" s="30"/>
      <c r="BN58" s="30"/>
      <c r="BT58" s="24"/>
      <c r="BU58" s="30"/>
      <c r="BV58" s="30">
        <v>39518</v>
      </c>
      <c r="BW58" s="31">
        <v>1016.34301927462</v>
      </c>
      <c r="BZ58" s="30">
        <v>39437</v>
      </c>
      <c r="CA58" s="31">
        <v>1011.27727844373</v>
      </c>
      <c r="CB58" s="30">
        <v>39437</v>
      </c>
      <c r="CC58" s="31">
        <v>1010.35160808382</v>
      </c>
      <c r="CD58" s="30">
        <v>39437</v>
      </c>
      <c r="CE58" s="31">
        <v>1010.20225405179</v>
      </c>
      <c r="CG58" s="30">
        <v>39518</v>
      </c>
      <c r="CH58" s="31">
        <f t="shared" si="0"/>
        <v>1033.1350194515901</v>
      </c>
      <c r="CI58" s="31">
        <f t="shared" si="1"/>
        <v>1035.14601441689</v>
      </c>
      <c r="CJ58" s="31">
        <f t="shared" si="12"/>
        <v>1023.1460659745959</v>
      </c>
      <c r="CK58" s="31">
        <f t="shared" si="12"/>
        <v>1025.4755218936216</v>
      </c>
      <c r="CM58" s="30">
        <v>39518</v>
      </c>
      <c r="CN58" s="31">
        <v>1012.63316672664</v>
      </c>
      <c r="CO58" s="31">
        <v>1013.12491032583</v>
      </c>
    </row>
    <row r="59" spans="2:93">
      <c r="B59" s="29">
        <v>39518</v>
      </c>
      <c r="C59" s="55">
        <v>994.8951599868933</v>
      </c>
      <c r="D59" s="31"/>
      <c r="E59" s="21">
        <f t="shared" si="3"/>
        <v>-1.1143257019496922E-3</v>
      </c>
      <c r="F59" s="21">
        <f t="shared" si="5"/>
        <v>4.1058809049778766E-3</v>
      </c>
      <c r="G59" s="37">
        <f>(C58-MAX(C$9:C58))/MAX(C$9:C58)</f>
        <v>-1.0982225033657325E-2</v>
      </c>
      <c r="H59" s="37"/>
      <c r="I59" s="37"/>
      <c r="L59" s="44"/>
      <c r="M59" s="45"/>
      <c r="N59" s="45"/>
      <c r="P59" s="30"/>
      <c r="Q59" s="30"/>
      <c r="R59" s="30"/>
      <c r="S59" s="30"/>
      <c r="T59" s="30"/>
      <c r="U59" s="30"/>
      <c r="V59" s="30"/>
      <c r="W59" s="30"/>
      <c r="X59" s="30"/>
      <c r="Y59" s="30"/>
      <c r="Z59" s="30"/>
      <c r="AA59" s="30"/>
      <c r="AB59" s="30"/>
      <c r="AI59" s="30"/>
      <c r="AM59" s="30"/>
      <c r="AN59" s="30"/>
      <c r="AP59" s="22"/>
      <c r="AR59" s="22"/>
      <c r="AS59" s="23"/>
      <c r="AW59" s="30"/>
      <c r="BC59" s="30"/>
      <c r="BH59" s="30"/>
      <c r="BN59" s="30"/>
      <c r="BT59" s="24"/>
      <c r="BU59" s="30"/>
      <c r="BV59" s="30">
        <v>39519</v>
      </c>
      <c r="BW59" s="31">
        <v>1019.53462913254</v>
      </c>
      <c r="BZ59" s="30">
        <v>39443</v>
      </c>
      <c r="CA59" s="31">
        <v>1010.73102263896</v>
      </c>
      <c r="CB59" s="30">
        <v>39443</v>
      </c>
      <c r="CC59" s="31">
        <v>1009.76297892274</v>
      </c>
      <c r="CD59" s="30">
        <v>39443</v>
      </c>
      <c r="CE59" s="31">
        <v>1009.43025193367</v>
      </c>
      <c r="CG59" s="30">
        <v>39519</v>
      </c>
      <c r="CH59" s="31">
        <f t="shared" si="0"/>
        <v>1033.94219232763</v>
      </c>
      <c r="CI59" s="31">
        <f t="shared" si="1"/>
        <v>1035.94636413496</v>
      </c>
      <c r="CJ59" s="31">
        <f t="shared" si="12"/>
        <v>1023.945434631289</v>
      </c>
      <c r="CK59" s="31">
        <f t="shared" si="12"/>
        <v>1026.2683946221107</v>
      </c>
      <c r="CM59" s="30">
        <v>39519</v>
      </c>
      <c r="CN59" s="31">
        <v>1016.5501059803501</v>
      </c>
      <c r="CO59" s="31">
        <v>1017.05290193411</v>
      </c>
    </row>
    <row r="60" spans="2:93">
      <c r="B60" s="29">
        <v>39519</v>
      </c>
      <c r="C60" s="55">
        <v>993.85817879529793</v>
      </c>
      <c r="D60" s="31"/>
      <c r="E60" s="21">
        <f t="shared" si="3"/>
        <v>-1.0423019764304042E-3</v>
      </c>
      <c r="F60" s="21">
        <f t="shared" si="5"/>
        <v>7.9560104879483617E-4</v>
      </c>
      <c r="G60" s="37">
        <f>(C59-MAX(C$9:C59))/MAX(C$9:C59)</f>
        <v>-1.2084312959987374E-2</v>
      </c>
      <c r="H60" s="37"/>
      <c r="I60" s="37"/>
      <c r="N60" s="30"/>
      <c r="P60" s="30"/>
      <c r="Q60" s="30"/>
      <c r="R60" s="30"/>
      <c r="S60" s="30"/>
      <c r="T60" s="30"/>
      <c r="U60" s="30"/>
      <c r="V60" s="30"/>
      <c r="W60" s="30"/>
      <c r="X60" s="30"/>
      <c r="Y60" s="30"/>
      <c r="Z60" s="30"/>
      <c r="AA60" s="30"/>
      <c r="AB60" s="30"/>
      <c r="AI60" s="30"/>
      <c r="AM60" s="30"/>
      <c r="AP60" s="22"/>
      <c r="AR60" s="22"/>
      <c r="AS60" s="23"/>
      <c r="AW60" s="30"/>
      <c r="BC60" s="30"/>
      <c r="BH60" s="30"/>
      <c r="BN60" s="30"/>
      <c r="BQ60" s="30"/>
      <c r="BT60" s="24"/>
      <c r="BU60" s="30"/>
      <c r="BV60" s="30">
        <v>39520</v>
      </c>
      <c r="BW60" s="31">
        <v>1026.9569193166999</v>
      </c>
      <c r="BZ60" s="30">
        <v>39444</v>
      </c>
      <c r="CA60" s="31">
        <v>1009.7179133682</v>
      </c>
      <c r="CB60" s="30">
        <v>39444</v>
      </c>
      <c r="CC60" s="31">
        <v>1008.74965152716</v>
      </c>
      <c r="CD60" s="30">
        <v>39444</v>
      </c>
      <c r="CE60" s="31">
        <v>1008.38646112856</v>
      </c>
      <c r="CG60" s="30">
        <v>39520</v>
      </c>
      <c r="CH60" s="31">
        <f t="shared" si="0"/>
        <v>1040.35120280348</v>
      </c>
      <c r="CI60" s="31">
        <f t="shared" si="1"/>
        <v>1042.2703993400301</v>
      </c>
      <c r="CJ60" s="31">
        <f t="shared" si="12"/>
        <v>1030.2924790462937</v>
      </c>
      <c r="CK60" s="31">
        <f t="shared" si="12"/>
        <v>1032.5333497222334</v>
      </c>
      <c r="CM60" s="30">
        <v>39520</v>
      </c>
      <c r="CN60" s="31">
        <v>1023.70162972286</v>
      </c>
      <c r="CO60" s="31">
        <v>1024.2151191237699</v>
      </c>
    </row>
    <row r="61" spans="2:93">
      <c r="B61" s="29">
        <v>39520</v>
      </c>
      <c r="C61" s="55">
        <v>1002.790593276265</v>
      </c>
      <c r="D61" s="31"/>
      <c r="E61" s="21">
        <f t="shared" si="3"/>
        <v>8.9876148041507786E-3</v>
      </c>
      <c r="F61" s="21">
        <f t="shared" si="5"/>
        <v>5.8745768345709326E-3</v>
      </c>
      <c r="G61" s="37">
        <f>(C60-MAX(C$9:C60))/MAX(C$9:C60)</f>
        <v>-1.311401943313577E-2</v>
      </c>
      <c r="H61" s="37"/>
      <c r="I61" s="37"/>
      <c r="N61" s="30"/>
      <c r="P61" s="30"/>
      <c r="Q61" s="30"/>
      <c r="R61" s="30"/>
      <c r="S61" s="30"/>
      <c r="T61" s="30"/>
      <c r="U61" s="30"/>
      <c r="V61" s="30"/>
      <c r="W61" s="30"/>
      <c r="X61" s="30"/>
      <c r="Y61" s="30"/>
      <c r="Z61" s="30"/>
      <c r="AA61" s="30"/>
      <c r="AB61" s="30"/>
      <c r="AI61" s="30"/>
      <c r="AM61" s="30"/>
      <c r="AR61" s="30"/>
      <c r="AS61" s="28"/>
      <c r="AW61" s="30"/>
      <c r="BC61" s="30"/>
      <c r="BH61" s="30"/>
      <c r="BN61" s="30"/>
      <c r="BT61" s="24"/>
      <c r="BU61" s="30"/>
      <c r="BV61" s="30">
        <v>39521</v>
      </c>
      <c r="BW61" s="31">
        <v>1025.2511820295899</v>
      </c>
      <c r="BZ61" s="30">
        <v>39450</v>
      </c>
      <c r="CA61" s="31">
        <v>1010.67093563115</v>
      </c>
      <c r="CB61" s="30">
        <v>39450</v>
      </c>
      <c r="CC61" s="31">
        <v>1009.79305642672</v>
      </c>
      <c r="CD61" s="30">
        <v>39450</v>
      </c>
      <c r="CE61" s="31">
        <v>1009.64642270525</v>
      </c>
      <c r="CG61" s="30">
        <v>39521</v>
      </c>
      <c r="CH61" s="31">
        <f t="shared" si="0"/>
        <v>1039.66077963011</v>
      </c>
      <c r="CI61" s="31">
        <f t="shared" si="1"/>
        <v>1041.5620382071199</v>
      </c>
      <c r="CJ61" s="31">
        <f t="shared" si="12"/>
        <v>1029.6087312878776</v>
      </c>
      <c r="CK61" s="31">
        <f t="shared" si="12"/>
        <v>1031.8316062074605</v>
      </c>
      <c r="CM61" s="30">
        <v>39521</v>
      </c>
      <c r="CN61" s="31">
        <v>1023.6372528945</v>
      </c>
      <c r="CO61" s="31">
        <v>1024.16117193884</v>
      </c>
    </row>
    <row r="62" spans="2:93">
      <c r="B62" s="29">
        <v>39521</v>
      </c>
      <c r="C62" s="55">
        <v>1001.023430026534</v>
      </c>
      <c r="D62" s="31"/>
      <c r="E62" s="21">
        <f t="shared" si="3"/>
        <v>-1.7622455391782532E-3</v>
      </c>
      <c r="F62" s="21">
        <f t="shared" si="5"/>
        <v>5.0385247661415278E-3</v>
      </c>
      <c r="G62" s="37">
        <f>(C61-MAX(C$9:C61))/MAX(C$9:C61)</f>
        <v>-4.2442683841840611E-3</v>
      </c>
      <c r="H62" s="37"/>
      <c r="I62" s="37"/>
      <c r="N62" s="30"/>
      <c r="P62" s="30"/>
      <c r="Q62" s="30"/>
      <c r="R62" s="30"/>
      <c r="S62" s="30"/>
      <c r="T62" s="30"/>
      <c r="U62" s="30"/>
      <c r="V62" s="30"/>
      <c r="W62" s="30"/>
      <c r="X62" s="30"/>
      <c r="Y62" s="30"/>
      <c r="Z62" s="30"/>
      <c r="AA62" s="30"/>
      <c r="AB62" s="30"/>
      <c r="AI62" s="30"/>
      <c r="AM62" s="30"/>
      <c r="AQ62" s="30"/>
      <c r="AS62" s="23"/>
      <c r="AW62" s="30"/>
      <c r="BC62" s="30"/>
      <c r="BH62" s="30"/>
      <c r="BN62" s="30"/>
      <c r="BT62" s="24"/>
      <c r="BU62" s="30"/>
      <c r="BV62" s="30">
        <v>39524</v>
      </c>
      <c r="BW62" s="31">
        <v>1012.89398408517</v>
      </c>
      <c r="BZ62" s="30">
        <v>39451</v>
      </c>
      <c r="CA62" s="31">
        <v>1005.41615829668</v>
      </c>
      <c r="CB62" s="30">
        <v>39451</v>
      </c>
      <c r="CC62" s="31">
        <v>1004.88086097397</v>
      </c>
      <c r="CD62" s="30">
        <v>39451</v>
      </c>
      <c r="CE62" s="31">
        <v>1005.39201486779</v>
      </c>
      <c r="CG62" s="30">
        <v>39524</v>
      </c>
      <c r="CH62" s="31">
        <f t="shared" si="0"/>
        <v>1031.1356676488999</v>
      </c>
      <c r="CI62" s="31">
        <f t="shared" si="1"/>
        <v>1033.14661145428</v>
      </c>
      <c r="CJ62" s="31">
        <f t="shared" si="12"/>
        <v>1021.1660450742228</v>
      </c>
      <c r="CK62" s="31">
        <f t="shared" si="12"/>
        <v>1023.49479765955</v>
      </c>
      <c r="CM62" s="30">
        <v>39524</v>
      </c>
      <c r="CN62" s="31">
        <v>1012.75079802352</v>
      </c>
      <c r="CO62" s="31">
        <v>1013.30926931046</v>
      </c>
    </row>
    <row r="63" spans="2:93">
      <c r="B63" s="29">
        <v>39524</v>
      </c>
      <c r="C63" s="55">
        <v>1008.144632075707</v>
      </c>
      <c r="D63" s="31"/>
      <c r="E63" s="21">
        <f t="shared" si="3"/>
        <v>7.1139214483564306E-3</v>
      </c>
      <c r="F63" s="21">
        <f t="shared" si="5"/>
        <v>1.3317455568874426E-2</v>
      </c>
      <c r="G63" s="37">
        <f>(C62-MAX(C$9:C62))/MAX(C$9:C62)</f>
        <v>-5.9990344803351695E-3</v>
      </c>
      <c r="H63" s="37"/>
      <c r="I63" s="37"/>
      <c r="N63" s="30"/>
      <c r="P63" s="30"/>
      <c r="Q63" s="30"/>
      <c r="R63" s="30"/>
      <c r="S63" s="30"/>
      <c r="T63" s="30"/>
      <c r="U63" s="30"/>
      <c r="V63" s="30"/>
      <c r="W63" s="30"/>
      <c r="X63" s="30"/>
      <c r="Y63" s="30"/>
      <c r="Z63" s="30"/>
      <c r="AA63" s="30"/>
      <c r="AB63" s="30"/>
      <c r="AH63" s="22"/>
      <c r="AI63" s="30"/>
      <c r="AM63" s="30"/>
      <c r="AO63" s="30"/>
      <c r="AS63" s="23"/>
      <c r="AW63" s="30"/>
      <c r="BC63" s="30"/>
      <c r="BH63" s="30"/>
      <c r="BN63" s="30"/>
      <c r="BT63" s="24"/>
      <c r="BU63" s="30"/>
      <c r="BV63" s="30">
        <v>39525</v>
      </c>
      <c r="BW63" s="31">
        <v>1016.82181492596</v>
      </c>
      <c r="BZ63" s="30">
        <v>39454</v>
      </c>
      <c r="CA63" s="31">
        <v>1010.9466473341801</v>
      </c>
      <c r="CB63" s="30">
        <v>39454</v>
      </c>
      <c r="CC63" s="31">
        <v>1010.25707852226</v>
      </c>
      <c r="CD63" s="30">
        <v>39454</v>
      </c>
      <c r="CE63" s="31">
        <v>1010.70285751198</v>
      </c>
      <c r="CG63" s="30">
        <v>39525</v>
      </c>
      <c r="CH63" s="31">
        <f t="shared" si="0"/>
        <v>1031.13029527357</v>
      </c>
      <c r="CI63" s="31">
        <f t="shared" si="1"/>
        <v>1032.96565307993</v>
      </c>
      <c r="CJ63" s="31">
        <f t="shared" si="12"/>
        <v>1021.1607246421589</v>
      </c>
      <c r="CK63" s="31">
        <f t="shared" si="12"/>
        <v>1023.3155298260336</v>
      </c>
      <c r="CM63" s="30">
        <v>39525</v>
      </c>
      <c r="CN63" s="31">
        <v>1020.26720934805</v>
      </c>
      <c r="CO63" s="31">
        <v>1020.84421504599</v>
      </c>
    </row>
    <row r="64" spans="2:93">
      <c r="B64" s="29">
        <v>39525</v>
      </c>
      <c r="C64" s="55">
        <v>1006.723333573222</v>
      </c>
      <c r="D64" s="31"/>
      <c r="E64" s="21">
        <f t="shared" si="3"/>
        <v>-1.4098160693061246E-3</v>
      </c>
      <c r="F64" s="21">
        <f t="shared" si="5"/>
        <v>1.2944658556333088E-2</v>
      </c>
      <c r="G64" s="37">
        <f>(C63-MAX(C$9:C63))/MAX(C$9:C63)</f>
        <v>0</v>
      </c>
      <c r="H64" s="37"/>
      <c r="I64" s="37"/>
      <c r="N64" s="30"/>
      <c r="P64" s="30"/>
      <c r="Q64" s="30"/>
      <c r="R64" s="30"/>
      <c r="S64" s="30"/>
      <c r="T64" s="30"/>
      <c r="U64" s="30"/>
      <c r="V64" s="30"/>
      <c r="W64" s="30"/>
      <c r="X64" s="30"/>
      <c r="Y64" s="30"/>
      <c r="Z64" s="30"/>
      <c r="AA64" s="30"/>
      <c r="AB64" s="30"/>
      <c r="AI64" s="30"/>
      <c r="AM64" s="30"/>
      <c r="AO64" s="22"/>
      <c r="AS64" s="23"/>
      <c r="AW64" s="30"/>
      <c r="BC64" s="30"/>
      <c r="BH64" s="30"/>
      <c r="BN64" s="30"/>
      <c r="BT64" s="24"/>
      <c r="BU64" s="30"/>
      <c r="BV64" s="30">
        <v>39526</v>
      </c>
      <c r="BW64" s="31">
        <v>1017.49521527824</v>
      </c>
      <c r="BZ64" s="30">
        <v>39455</v>
      </c>
      <c r="CA64" s="31">
        <v>1017.06322833646</v>
      </c>
      <c r="CB64" s="30">
        <v>39455</v>
      </c>
      <c r="CC64" s="31">
        <v>1016.54435202114</v>
      </c>
      <c r="CD64" s="30">
        <v>39455</v>
      </c>
      <c r="CE64" s="31">
        <v>1016.56489928089</v>
      </c>
      <c r="CG64" s="30">
        <v>39526</v>
      </c>
      <c r="CH64" s="31">
        <f t="shared" si="0"/>
        <v>1031.6525868737799</v>
      </c>
      <c r="CI64" s="31">
        <f t="shared" si="1"/>
        <v>1033.4012390580599</v>
      </c>
      <c r="CJ64" s="31">
        <f t="shared" si="12"/>
        <v>1021.6779664217764</v>
      </c>
      <c r="CK64" s="31">
        <f t="shared" si="12"/>
        <v>1023.7470464932779</v>
      </c>
      <c r="CM64" s="30">
        <v>39526</v>
      </c>
      <c r="CN64" s="31">
        <v>1019.09895842688</v>
      </c>
      <c r="CO64" s="31">
        <v>1019.68907720753</v>
      </c>
    </row>
    <row r="65" spans="2:93">
      <c r="B65" s="29">
        <v>39526</v>
      </c>
      <c r="C65" s="55">
        <v>1003.809092407885</v>
      </c>
      <c r="D65" s="31"/>
      <c r="E65" s="21">
        <f t="shared" si="3"/>
        <v>-2.8947786031672251E-3</v>
      </c>
      <c r="F65" s="21">
        <f t="shared" si="5"/>
        <v>1.0156648241907984E-3</v>
      </c>
      <c r="G65" s="37">
        <f>(C64-MAX(C$9:C64))/MAX(C$9:C64)</f>
        <v>-1.4098160693060838E-3</v>
      </c>
      <c r="H65" s="37"/>
      <c r="I65" s="37"/>
      <c r="N65" s="30"/>
      <c r="P65" s="30"/>
      <c r="Q65" s="30"/>
      <c r="R65" s="30"/>
      <c r="S65" s="30"/>
      <c r="T65" s="30"/>
      <c r="U65" s="30"/>
      <c r="V65" s="30"/>
      <c r="W65" s="30"/>
      <c r="X65" s="30"/>
      <c r="Y65" s="30"/>
      <c r="Z65" s="30"/>
      <c r="AA65" s="30"/>
      <c r="AB65" s="30"/>
      <c r="AH65" s="22"/>
      <c r="AI65" s="30"/>
      <c r="AM65" s="30"/>
      <c r="AO65" s="22"/>
      <c r="AP65" s="22"/>
      <c r="AS65" s="23"/>
      <c r="AW65" s="30"/>
      <c r="BC65" s="30"/>
      <c r="BH65" s="30"/>
      <c r="BN65" s="30"/>
      <c r="BT65" s="24"/>
      <c r="BU65" s="30"/>
      <c r="BV65" s="30">
        <v>39527</v>
      </c>
      <c r="BW65" s="31">
        <v>1016.5363203349</v>
      </c>
      <c r="BZ65" s="30">
        <v>39456</v>
      </c>
      <c r="CA65" s="31">
        <v>1019.34892507545</v>
      </c>
      <c r="CB65" s="30">
        <v>39456</v>
      </c>
      <c r="CC65" s="31">
        <v>1018.76373427633</v>
      </c>
      <c r="CD65" s="30">
        <v>39456</v>
      </c>
      <c r="CE65" s="31">
        <v>1018.7759920964299</v>
      </c>
      <c r="CG65" s="30">
        <v>39527</v>
      </c>
      <c r="CH65" s="31">
        <f t="shared" si="0"/>
        <v>1029.87646714177</v>
      </c>
      <c r="CI65" s="31">
        <f t="shared" si="1"/>
        <v>1031.6006645293101</v>
      </c>
      <c r="CJ65" s="31">
        <f t="shared" si="12"/>
        <v>1019.9190192538929</v>
      </c>
      <c r="CK65" s="31">
        <f t="shared" si="12"/>
        <v>1021.9632932074014</v>
      </c>
      <c r="CM65" s="30">
        <v>39527</v>
      </c>
      <c r="CN65" s="31">
        <v>1018.78742672941</v>
      </c>
      <c r="CO65" s="31">
        <v>1019.39056913144</v>
      </c>
    </row>
    <row r="66" spans="2:93">
      <c r="B66" s="29">
        <v>39527</v>
      </c>
      <c r="C66" s="55">
        <v>1003.703342357363</v>
      </c>
      <c r="D66" s="31"/>
      <c r="E66" s="21">
        <f t="shared" si="3"/>
        <v>-1.053487673322584E-4</v>
      </c>
      <c r="F66" s="21">
        <f t="shared" si="5"/>
        <v>2.6771724321756896E-3</v>
      </c>
      <c r="G66" s="37">
        <f>(C65-MAX(C$9:C65))/MAX(C$9:C65)</f>
        <v>-4.3005135670815247E-3</v>
      </c>
      <c r="H66" s="37"/>
      <c r="I66" s="37"/>
      <c r="N66" s="30"/>
      <c r="P66" s="30"/>
      <c r="Q66" s="30"/>
      <c r="R66" s="30"/>
      <c r="S66" s="30"/>
      <c r="T66" s="30"/>
      <c r="U66" s="30"/>
      <c r="V66" s="30"/>
      <c r="W66" s="30"/>
      <c r="X66" s="30"/>
      <c r="Y66" s="30"/>
      <c r="Z66" s="30"/>
      <c r="AA66" s="30"/>
      <c r="AB66" s="30"/>
      <c r="AH66" s="22"/>
      <c r="AI66" s="30"/>
      <c r="AM66" s="30"/>
      <c r="AN66" s="22"/>
      <c r="AO66" s="22"/>
      <c r="AP66" s="22"/>
      <c r="AR66" s="22"/>
      <c r="AS66" s="23"/>
      <c r="AW66" s="30"/>
      <c r="BC66" s="30"/>
      <c r="BH66" s="30"/>
      <c r="BN66" s="30"/>
      <c r="BT66" s="24"/>
      <c r="BU66" s="30"/>
      <c r="BV66" s="30">
        <v>39532</v>
      </c>
      <c r="BW66" s="31">
        <v>1019.19672524134</v>
      </c>
      <c r="BZ66" s="30">
        <v>39457</v>
      </c>
      <c r="CA66" s="31">
        <v>1020.60349776738</v>
      </c>
      <c r="CB66" s="30">
        <v>39457</v>
      </c>
      <c r="CC66" s="31">
        <v>1019.98987319939</v>
      </c>
      <c r="CD66" s="30">
        <v>39457</v>
      </c>
      <c r="CE66" s="31">
        <v>1020.01716047076</v>
      </c>
      <c r="CG66" s="30">
        <v>39532</v>
      </c>
      <c r="CH66" s="31">
        <f t="shared" si="0"/>
        <v>1030.99457318228</v>
      </c>
      <c r="CI66" s="31">
        <f t="shared" si="1"/>
        <v>1032.59705370762</v>
      </c>
      <c r="CJ66" s="31">
        <f t="shared" si="12"/>
        <v>1021.0263147914087</v>
      </c>
      <c r="CK66" s="31">
        <f t="shared" si="12"/>
        <v>1022.9503739654839</v>
      </c>
      <c r="CM66" s="30">
        <v>39532</v>
      </c>
      <c r="CN66" s="31">
        <v>1022.04968149126</v>
      </c>
      <c r="CO66" s="31">
        <v>1022.68787428832</v>
      </c>
    </row>
    <row r="67" spans="2:93">
      <c r="B67" s="29">
        <v>39532</v>
      </c>
      <c r="C67" s="55">
        <v>1002.901706381452</v>
      </c>
      <c r="D67" s="31"/>
      <c r="E67" s="21">
        <f t="shared" si="3"/>
        <v>-7.9867819711376686E-4</v>
      </c>
      <c r="F67" s="21">
        <f t="shared" si="5"/>
        <v>-5.2005689733825022E-3</v>
      </c>
      <c r="G67" s="37">
        <f>(C66-MAX(C$9:C66))/MAX(C$9:C66)</f>
        <v>-4.405409280610546E-3</v>
      </c>
      <c r="H67" s="37"/>
      <c r="I67" s="37"/>
      <c r="N67" s="30"/>
      <c r="P67" s="30"/>
      <c r="Q67" s="30"/>
      <c r="R67" s="30"/>
      <c r="S67" s="30"/>
      <c r="T67" s="30"/>
      <c r="U67" s="30"/>
      <c r="V67" s="30"/>
      <c r="W67" s="30"/>
      <c r="X67" s="30"/>
      <c r="Y67" s="30"/>
      <c r="Z67" s="30"/>
      <c r="AA67" s="30"/>
      <c r="AB67" s="30"/>
      <c r="AH67" s="22"/>
      <c r="AI67" s="30"/>
      <c r="AM67" s="30"/>
      <c r="AO67" s="22"/>
      <c r="AP67" s="22"/>
      <c r="AR67" s="22"/>
      <c r="AS67" s="23"/>
      <c r="AW67" s="30"/>
      <c r="BC67" s="30"/>
      <c r="BH67" s="30"/>
      <c r="BN67" s="30"/>
      <c r="BT67" s="24"/>
      <c r="BU67" s="30"/>
      <c r="BV67" s="30">
        <v>39533</v>
      </c>
      <c r="BW67" s="31">
        <v>1016.82937500283</v>
      </c>
      <c r="BZ67" s="30">
        <v>39458</v>
      </c>
      <c r="CA67" s="31">
        <v>1024.51650543755</v>
      </c>
      <c r="CB67" s="30">
        <v>39458</v>
      </c>
      <c r="CC67" s="31">
        <v>1023.97941263051</v>
      </c>
      <c r="CD67" s="30">
        <v>39458</v>
      </c>
      <c r="CE67" s="31">
        <v>1024.78203675074</v>
      </c>
      <c r="CG67" s="30">
        <v>39533</v>
      </c>
      <c r="CH67" s="31">
        <f t="shared" si="0"/>
        <v>1028.74291481571</v>
      </c>
      <c r="CI67" s="31">
        <f t="shared" si="1"/>
        <v>1030.2942727801601</v>
      </c>
      <c r="CJ67" s="31">
        <f t="shared" si="12"/>
        <v>1018.7964267745476</v>
      </c>
      <c r="CK67" s="31">
        <f t="shared" si="12"/>
        <v>1020.6691059699501</v>
      </c>
      <c r="CM67" s="30">
        <v>39533</v>
      </c>
      <c r="CN67" s="31">
        <v>1019.27900268997</v>
      </c>
      <c r="CO67" s="31">
        <v>1019.92076359189</v>
      </c>
    </row>
    <row r="68" spans="2:93">
      <c r="B68" s="29">
        <v>39533</v>
      </c>
      <c r="C68" s="55">
        <v>1000.619655521593</v>
      </c>
      <c r="D68" s="31"/>
      <c r="E68" s="21">
        <f t="shared" si="3"/>
        <v>-2.2754481773620272E-3</v>
      </c>
      <c r="F68" s="21">
        <f t="shared" si="5"/>
        <v>-6.0629150513129559E-3</v>
      </c>
      <c r="G68" s="37">
        <f>(C67-MAX(C$9:C67))/MAX(C$9:C67)</f>
        <v>-5.2005689733825257E-3</v>
      </c>
      <c r="H68" s="37"/>
      <c r="I68" s="37"/>
      <c r="N68" s="30"/>
      <c r="P68" s="30"/>
      <c r="Q68" s="30"/>
      <c r="R68" s="30"/>
      <c r="S68" s="30"/>
      <c r="T68" s="30"/>
      <c r="U68" s="30"/>
      <c r="V68" s="30"/>
      <c r="W68" s="30"/>
      <c r="X68" s="30"/>
      <c r="Y68" s="30"/>
      <c r="Z68" s="30"/>
      <c r="AA68" s="30"/>
      <c r="AB68" s="30"/>
      <c r="AI68" s="30"/>
      <c r="AM68" s="30"/>
      <c r="AO68" s="22"/>
      <c r="AP68" s="22"/>
      <c r="AR68" s="22"/>
      <c r="AS68" s="23"/>
      <c r="AW68" s="30"/>
      <c r="BC68" s="30"/>
      <c r="BH68" s="30"/>
      <c r="BN68" s="30"/>
      <c r="BT68" s="24"/>
      <c r="BU68" s="30"/>
      <c r="BV68" s="30">
        <v>39534</v>
      </c>
      <c r="BW68" s="31">
        <v>1017.27810695199</v>
      </c>
      <c r="BZ68" s="30">
        <v>39461</v>
      </c>
      <c r="CA68" s="31">
        <v>1025.69189375172</v>
      </c>
      <c r="CB68" s="30">
        <v>39461</v>
      </c>
      <c r="CC68" s="31">
        <v>1024.98879397927</v>
      </c>
      <c r="CD68" s="30">
        <v>39461</v>
      </c>
      <c r="CE68" s="31">
        <v>1025.0495887839299</v>
      </c>
      <c r="CG68" s="30">
        <v>39534</v>
      </c>
      <c r="CH68" s="31">
        <f t="shared" si="0"/>
        <v>1028.5686124343599</v>
      </c>
      <c r="CI68" s="31">
        <f t="shared" si="1"/>
        <v>1029.9813688930899</v>
      </c>
      <c r="CJ68" s="31">
        <f t="shared" si="12"/>
        <v>1018.6238096505409</v>
      </c>
      <c r="CK68" s="31">
        <f t="shared" si="12"/>
        <v>1020.3591252788912</v>
      </c>
      <c r="CM68" s="30">
        <v>39534</v>
      </c>
      <c r="CN68" s="31">
        <v>1019.42356193616</v>
      </c>
      <c r="CO68" s="31">
        <v>1020.0708926772299</v>
      </c>
    </row>
    <row r="69" spans="2:93">
      <c r="B69" s="29">
        <v>39534</v>
      </c>
      <c r="C69" s="55">
        <v>1000.456025779849</v>
      </c>
      <c r="D69" s="31"/>
      <c r="E69" s="21">
        <f t="shared" si="3"/>
        <v>-1.63528410461522E-4</v>
      </c>
      <c r="F69" s="21">
        <f t="shared" si="5"/>
        <v>-3.3403429530537432E-3</v>
      </c>
      <c r="G69" s="37">
        <f>(C68-MAX(C$9:C68))/MAX(C$9:C68)</f>
        <v>-7.4641835255528236E-3</v>
      </c>
      <c r="H69" s="37"/>
      <c r="I69" s="37"/>
      <c r="N69" s="30"/>
      <c r="P69" s="30"/>
      <c r="Q69" s="30"/>
      <c r="R69" s="30"/>
      <c r="S69" s="30"/>
      <c r="T69" s="30"/>
      <c r="U69" s="30"/>
      <c r="V69" s="30"/>
      <c r="W69" s="30"/>
      <c r="X69" s="30"/>
      <c r="Y69" s="30"/>
      <c r="Z69" s="30"/>
      <c r="AA69" s="30"/>
      <c r="AB69" s="30"/>
      <c r="AI69" s="30"/>
      <c r="AM69" s="30"/>
      <c r="AO69" s="22"/>
      <c r="AP69" s="22"/>
      <c r="AR69" s="22"/>
      <c r="AS69" s="23"/>
      <c r="AW69" s="30"/>
      <c r="BC69" s="30"/>
      <c r="BH69" s="30"/>
      <c r="BN69" s="30"/>
      <c r="BT69" s="24"/>
      <c r="BU69" s="30"/>
      <c r="BV69" s="30">
        <v>39535</v>
      </c>
      <c r="BW69" s="31">
        <v>1017.7375989475699</v>
      </c>
      <c r="BZ69" s="30">
        <v>39462</v>
      </c>
      <c r="CA69" s="31">
        <v>1021.28074448806</v>
      </c>
      <c r="CB69" s="30">
        <v>39462</v>
      </c>
      <c r="CC69" s="31">
        <v>1020.89173465233</v>
      </c>
      <c r="CD69" s="30">
        <v>39462</v>
      </c>
      <c r="CE69" s="31">
        <v>1022.3202881371</v>
      </c>
      <c r="CG69" s="30">
        <v>39535</v>
      </c>
      <c r="CH69" s="31">
        <f t="shared" si="0"/>
        <v>1029.0860748605301</v>
      </c>
      <c r="CI69" s="31">
        <f t="shared" si="1"/>
        <v>1030.4723912162201</v>
      </c>
      <c r="CJ69" s="31">
        <f t="shared" si="12"/>
        <v>1019.1362689473971</v>
      </c>
      <c r="CK69" s="31">
        <f t="shared" si="12"/>
        <v>1020.8455603963147</v>
      </c>
      <c r="CM69" s="30">
        <v>39535</v>
      </c>
      <c r="CN69" s="31">
        <v>1019.9419454057499</v>
      </c>
      <c r="CO69" s="31">
        <v>1020.59430074096</v>
      </c>
    </row>
    <row r="70" spans="2:93">
      <c r="B70" s="29">
        <v>39535</v>
      </c>
      <c r="C70" s="55">
        <v>1000.624619428295</v>
      </c>
      <c r="D70" s="31"/>
      <c r="E70" s="21">
        <f t="shared" si="3"/>
        <v>1.6851680044061013E-4</v>
      </c>
      <c r="F70" s="21">
        <f t="shared" si="5"/>
        <v>-3.06736343214431E-3</v>
      </c>
      <c r="G70" s="37">
        <f>(C69-MAX(C$9:C69))/MAX(C$9:C69)</f>
        <v>-7.6264913299470063E-3</v>
      </c>
      <c r="H70" s="37"/>
      <c r="I70" s="37"/>
      <c r="N70" s="30"/>
      <c r="P70" s="30"/>
      <c r="Q70" s="30"/>
      <c r="R70" s="30"/>
      <c r="S70" s="30"/>
      <c r="T70" s="30"/>
      <c r="U70" s="30"/>
      <c r="V70" s="30"/>
      <c r="W70" s="30"/>
      <c r="X70" s="30"/>
      <c r="Y70" s="30"/>
      <c r="Z70" s="30"/>
      <c r="AA70" s="30"/>
      <c r="AB70" s="30"/>
      <c r="AI70" s="30"/>
      <c r="AM70" s="30"/>
      <c r="AP70" s="22"/>
      <c r="AR70" s="22"/>
      <c r="AS70" s="23"/>
      <c r="AW70" s="30"/>
      <c r="BC70" s="30"/>
      <c r="BH70" s="30"/>
      <c r="BN70" s="30"/>
      <c r="BT70" s="24"/>
      <c r="BU70" s="30"/>
      <c r="BV70" s="30">
        <v>39538</v>
      </c>
      <c r="BW70" s="31">
        <v>1016.94146613409</v>
      </c>
      <c r="BZ70" s="30">
        <v>39463</v>
      </c>
      <c r="CA70" s="31">
        <v>1019.15404469261</v>
      </c>
      <c r="CB70" s="30">
        <v>39463</v>
      </c>
      <c r="CC70" s="31">
        <v>1018.88754034176</v>
      </c>
      <c r="CD70" s="30">
        <v>39463</v>
      </c>
      <c r="CE70" s="31">
        <v>1020.63773746991</v>
      </c>
      <c r="CG70" s="30">
        <v>39538</v>
      </c>
      <c r="CH70" s="31">
        <f t="shared" si="0"/>
        <v>1028.6195195783</v>
      </c>
      <c r="CI70" s="31">
        <f t="shared" si="1"/>
        <v>1029.9743756964001</v>
      </c>
      <c r="CJ70" s="31">
        <f t="shared" si="12"/>
        <v>1018.6742245944462</v>
      </c>
      <c r="CK70" s="31">
        <f t="shared" si="12"/>
        <v>1020.3521974137153</v>
      </c>
      <c r="CM70" s="30">
        <v>39538</v>
      </c>
      <c r="CN70" s="31">
        <v>1019.08393147844</v>
      </c>
      <c r="CO70" s="31">
        <v>1019.75105518161</v>
      </c>
    </row>
    <row r="71" spans="2:93">
      <c r="B71" s="29">
        <v>39538</v>
      </c>
      <c r="C71" s="55">
        <v>999.46603131640074</v>
      </c>
      <c r="D71" s="31"/>
      <c r="E71" s="21">
        <f t="shared" si="3"/>
        <v>-1.157864886990434E-3</v>
      </c>
      <c r="F71" s="21">
        <f t="shared" si="5"/>
        <v>-3.4257345891327562E-3</v>
      </c>
      <c r="G71" s="37">
        <f>(C70-MAX(C$9:C70))/MAX(C$9:C70)</f>
        <v>-7.4592597214239069E-3</v>
      </c>
      <c r="H71" s="37"/>
      <c r="I71" s="37"/>
      <c r="N71" s="30"/>
      <c r="P71" s="30"/>
      <c r="Q71" s="30"/>
      <c r="R71" s="30"/>
      <c r="S71" s="30"/>
      <c r="T71" s="30"/>
      <c r="U71" s="30"/>
      <c r="V71" s="30"/>
      <c r="W71" s="30"/>
      <c r="X71" s="30"/>
      <c r="Y71" s="30"/>
      <c r="Z71" s="30"/>
      <c r="AA71" s="30"/>
      <c r="AB71" s="30"/>
      <c r="AC71" s="22"/>
      <c r="AD71" s="22"/>
      <c r="AE71" s="22"/>
      <c r="AF71" s="22"/>
      <c r="AG71" s="22"/>
      <c r="AH71" s="22"/>
      <c r="AI71" s="30"/>
      <c r="AM71" s="30"/>
      <c r="AR71" s="22"/>
      <c r="AS71" s="23"/>
      <c r="AW71" s="30"/>
      <c r="BB71" s="22"/>
      <c r="BC71" s="30"/>
      <c r="BH71" s="30"/>
      <c r="BN71" s="30"/>
      <c r="BT71" s="24"/>
      <c r="BU71" s="30"/>
      <c r="BV71" s="30">
        <v>39539</v>
      </c>
      <c r="BW71" s="31">
        <v>1017.9651190357999</v>
      </c>
      <c r="BZ71" s="30">
        <v>39464</v>
      </c>
      <c r="CA71" s="31">
        <v>1024.24419000891</v>
      </c>
      <c r="CB71" s="30">
        <v>39464</v>
      </c>
      <c r="CC71" s="31">
        <v>1023.80288601677</v>
      </c>
      <c r="CD71" s="30">
        <v>39464</v>
      </c>
      <c r="CE71" s="31">
        <v>1025.48361401847</v>
      </c>
      <c r="CG71" s="30">
        <v>39539</v>
      </c>
      <c r="CH71" s="31">
        <f t="shared" si="0"/>
        <v>1029.4760339626</v>
      </c>
      <c r="CI71" s="31">
        <f t="shared" si="1"/>
        <v>1030.73644481169</v>
      </c>
      <c r="CJ71" s="31">
        <f t="shared" si="12"/>
        <v>1019.5224576968459</v>
      </c>
      <c r="CK71" s="31">
        <f t="shared" si="12"/>
        <v>1021.1071471626752</v>
      </c>
      <c r="CM71" s="30">
        <v>39539</v>
      </c>
      <c r="CN71" s="31">
        <v>1020.15472611874</v>
      </c>
      <c r="CO71" s="31">
        <v>1020.82777531585</v>
      </c>
    </row>
    <row r="72" spans="2:93">
      <c r="B72" s="29">
        <v>39539</v>
      </c>
      <c r="C72" s="55">
        <v>998.22045847635809</v>
      </c>
      <c r="D72" s="31"/>
      <c r="E72" s="21">
        <f t="shared" si="3"/>
        <v>-1.2462382922630022E-3</v>
      </c>
      <c r="F72" s="21">
        <f t="shared" si="5"/>
        <v>-2.3977112901947262E-3</v>
      </c>
      <c r="G72" s="37">
        <f>(C71-MAX(C$9:C71))/MAX(C$9:C71)</f>
        <v>-8.608487793500005E-3</v>
      </c>
      <c r="H72" s="37"/>
      <c r="I72" s="37"/>
      <c r="N72" s="30"/>
      <c r="P72" s="22"/>
      <c r="Q72" s="22"/>
      <c r="R72" s="22"/>
      <c r="S72" s="22"/>
      <c r="T72" s="22"/>
      <c r="U72" s="22"/>
      <c r="V72" s="22"/>
      <c r="W72" s="22"/>
      <c r="X72" s="22"/>
      <c r="Y72" s="22"/>
      <c r="Z72" s="22"/>
      <c r="AA72" s="22"/>
      <c r="AB72" s="22"/>
      <c r="AI72" s="30"/>
      <c r="AM72" s="30"/>
      <c r="AS72" s="23"/>
      <c r="AW72" s="30"/>
      <c r="BC72" s="30"/>
      <c r="BH72" s="30"/>
      <c r="BN72" s="30"/>
      <c r="BT72" s="24"/>
      <c r="BU72" s="30"/>
      <c r="BV72" s="30">
        <v>39540</v>
      </c>
      <c r="BW72" s="31">
        <v>1017.80499878055</v>
      </c>
      <c r="BZ72" s="30">
        <v>39465</v>
      </c>
      <c r="CA72" s="31">
        <v>1025.4530927681999</v>
      </c>
      <c r="CB72" s="30">
        <v>39465</v>
      </c>
      <c r="CC72" s="31">
        <v>1025.01433591818</v>
      </c>
      <c r="CD72" s="30">
        <v>39465</v>
      </c>
      <c r="CE72" s="31">
        <v>1026.36411869364</v>
      </c>
      <c r="CG72" s="30">
        <v>39540</v>
      </c>
      <c r="CH72" s="31">
        <f t="shared" ref="CH72:CH135" si="13">+VLOOKUP(CG72,CB:CC,2,FALSE)</f>
        <v>1028.90869252216</v>
      </c>
      <c r="CI72" s="31">
        <f t="shared" ref="CI72:CI135" si="14">+VLOOKUP(CG72,CD:CE,2,FALSE)</f>
        <v>1030.07886863371</v>
      </c>
      <c r="CJ72" s="31">
        <f t="shared" si="12"/>
        <v>1018.9606016451958</v>
      </c>
      <c r="CK72" s="31">
        <f t="shared" si="12"/>
        <v>1020.4557141620095</v>
      </c>
      <c r="CM72" s="30">
        <v>39540</v>
      </c>
      <c r="CN72" s="31">
        <v>1020.12138626072</v>
      </c>
      <c r="CO72" s="31">
        <v>1020.80303860531</v>
      </c>
    </row>
    <row r="73" spans="2:93">
      <c r="B73" s="29">
        <v>39540</v>
      </c>
      <c r="C73" s="55">
        <v>998.11649840378152</v>
      </c>
      <c r="D73" s="31"/>
      <c r="E73" s="21">
        <f t="shared" si="3"/>
        <v>-1.0414540364689362E-4</v>
      </c>
      <c r="F73" s="21">
        <f t="shared" si="5"/>
        <v>-2.3384609775766174E-3</v>
      </c>
      <c r="G73" s="37">
        <f>(C72-MAX(C$9:C72))/MAX(C$9:C72)</f>
        <v>-9.8439978586362924E-3</v>
      </c>
      <c r="H73" s="37"/>
      <c r="I73" s="37"/>
      <c r="N73" s="30"/>
      <c r="P73" s="30"/>
      <c r="Q73" s="30"/>
      <c r="R73" s="30"/>
      <c r="S73" s="30"/>
      <c r="T73" s="30"/>
      <c r="U73" s="30"/>
      <c r="V73" s="30"/>
      <c r="W73" s="30"/>
      <c r="X73" s="30"/>
      <c r="Y73" s="30"/>
      <c r="Z73" s="30"/>
      <c r="AA73" s="30"/>
      <c r="AB73" s="30"/>
      <c r="AI73" s="30"/>
      <c r="AM73" s="30"/>
      <c r="AS73" s="23"/>
      <c r="AW73" s="30"/>
      <c r="BC73" s="30"/>
      <c r="BH73" s="30"/>
      <c r="BN73" s="30"/>
      <c r="BT73" s="24"/>
      <c r="BU73" s="30"/>
      <c r="BV73" s="30">
        <v>39541</v>
      </c>
      <c r="BW73" s="31">
        <v>1016.48350701442</v>
      </c>
      <c r="BZ73" s="30">
        <v>39468</v>
      </c>
      <c r="CA73" s="31">
        <v>1022.40147682739</v>
      </c>
      <c r="CB73" s="30">
        <v>39468</v>
      </c>
      <c r="CC73" s="31">
        <v>1022.31839696211</v>
      </c>
      <c r="CD73" s="30">
        <v>39468</v>
      </c>
      <c r="CE73" s="31">
        <v>1025.04797204382</v>
      </c>
      <c r="CG73" s="30">
        <v>39541</v>
      </c>
      <c r="CH73" s="31">
        <f t="shared" si="13"/>
        <v>1029.05294081324</v>
      </c>
      <c r="CI73" s="31">
        <f t="shared" si="14"/>
        <v>1030.2700729150299</v>
      </c>
      <c r="CJ73" s="31">
        <f t="shared" ref="CJ73:CK88" si="15">+CJ72*CH73/CH72</f>
        <v>1019.1034552594507</v>
      </c>
      <c r="CK73" s="31">
        <f t="shared" si="15"/>
        <v>1020.6451321836644</v>
      </c>
      <c r="CM73" s="30">
        <v>39541</v>
      </c>
      <c r="CN73" s="31">
        <v>1019.1261324102099</v>
      </c>
      <c r="CO73" s="31">
        <v>1019.8183001818099</v>
      </c>
    </row>
    <row r="74" spans="2:93">
      <c r="B74" s="29">
        <v>39541</v>
      </c>
      <c r="C74" s="55">
        <v>994.86787460734058</v>
      </c>
      <c r="D74" s="31"/>
      <c r="E74" s="21">
        <f t="shared" ref="E74:E137" si="16">C74/C73-1</f>
        <v>-3.2547541310420369E-3</v>
      </c>
      <c r="F74" s="21">
        <f t="shared" si="5"/>
        <v>-5.753151290884162E-3</v>
      </c>
      <c r="G74" s="37">
        <f>(C73-MAX(C$9:C73))/MAX(C$9:C73)</f>
        <v>-9.9471180551526615E-3</v>
      </c>
      <c r="H74" s="37"/>
      <c r="I74" s="37"/>
      <c r="N74" s="30"/>
      <c r="P74" s="30"/>
      <c r="Q74" s="30"/>
      <c r="R74" s="30"/>
      <c r="S74" s="30"/>
      <c r="T74" s="30"/>
      <c r="U74" s="30"/>
      <c r="V74" s="30"/>
      <c r="W74" s="30"/>
      <c r="X74" s="30"/>
      <c r="Y74" s="30"/>
      <c r="Z74" s="30"/>
      <c r="AA74" s="30"/>
      <c r="AB74" s="30"/>
      <c r="AH74" s="22"/>
      <c r="AI74" s="30"/>
      <c r="AM74" s="30"/>
      <c r="AO74" s="22"/>
      <c r="AS74" s="23"/>
      <c r="AW74" s="30"/>
      <c r="BC74" s="30"/>
      <c r="BH74" s="30"/>
      <c r="BN74" s="30"/>
      <c r="BT74" s="24"/>
      <c r="BU74" s="30"/>
      <c r="BV74" s="30">
        <v>39542</v>
      </c>
      <c r="BW74" s="31">
        <v>1016.10040304351</v>
      </c>
      <c r="BZ74" s="30">
        <v>39469</v>
      </c>
      <c r="CA74" s="31">
        <v>1027.1189782742099</v>
      </c>
      <c r="CB74" s="30">
        <v>39469</v>
      </c>
      <c r="CC74" s="31">
        <v>1027.1087225807801</v>
      </c>
      <c r="CD74" s="30">
        <v>39469</v>
      </c>
      <c r="CE74" s="31">
        <v>1030.2238956400799</v>
      </c>
      <c r="CG74" s="30">
        <v>39542</v>
      </c>
      <c r="CH74" s="31">
        <f t="shared" si="13"/>
        <v>1028.81328849236</v>
      </c>
      <c r="CI74" s="31">
        <f t="shared" si="14"/>
        <v>1029.9917975487199</v>
      </c>
      <c r="CJ74" s="31">
        <f t="shared" si="15"/>
        <v>1018.8661200373418</v>
      </c>
      <c r="CK74" s="31">
        <f t="shared" si="15"/>
        <v>1020.3694565084238</v>
      </c>
      <c r="CM74" s="30">
        <v>39542</v>
      </c>
      <c r="CN74" s="31">
        <v>1018.41949485961</v>
      </c>
      <c r="CO74" s="31">
        <v>1019.12032175672</v>
      </c>
    </row>
    <row r="75" spans="2:93">
      <c r="B75" s="29">
        <v>39542</v>
      </c>
      <c r="C75" s="55">
        <v>994.26237834849917</v>
      </c>
      <c r="D75" s="31"/>
      <c r="E75" s="21">
        <f t="shared" si="16"/>
        <v>-6.0861977182691263E-4</v>
      </c>
      <c r="F75" s="21">
        <f t="shared" si="5"/>
        <v>-5.2064330400982683E-3</v>
      </c>
      <c r="G75" s="37">
        <f>(C74-MAX(C$9:C74))/MAX(C$9:C74)</f>
        <v>-1.3169496762612745E-2</v>
      </c>
      <c r="H75" s="37"/>
      <c r="I75" s="37"/>
      <c r="N75" s="30"/>
      <c r="P75" s="30"/>
      <c r="Q75" s="30"/>
      <c r="R75" s="30"/>
      <c r="S75" s="30"/>
      <c r="T75" s="30"/>
      <c r="U75" s="30"/>
      <c r="V75" s="30"/>
      <c r="W75" s="30"/>
      <c r="X75" s="30"/>
      <c r="Y75" s="30"/>
      <c r="Z75" s="30"/>
      <c r="AA75" s="30"/>
      <c r="AB75" s="30"/>
      <c r="AI75" s="30"/>
      <c r="AM75" s="30"/>
      <c r="AN75" s="22"/>
      <c r="AO75" s="22"/>
      <c r="AS75" s="23"/>
      <c r="AW75" s="30"/>
      <c r="BC75" s="30"/>
      <c r="BH75" s="30"/>
      <c r="BN75" s="30"/>
      <c r="BT75" s="24"/>
      <c r="BU75" s="30"/>
      <c r="BV75" s="30">
        <v>39545</v>
      </c>
      <c r="BW75" s="31">
        <v>1017.07932813335</v>
      </c>
      <c r="BZ75" s="30">
        <v>39470</v>
      </c>
      <c r="CA75" s="31">
        <v>1023.8112874989901</v>
      </c>
      <c r="CB75" s="30">
        <v>39470</v>
      </c>
      <c r="CC75" s="31">
        <v>1023.9065015248</v>
      </c>
      <c r="CD75" s="30">
        <v>39470</v>
      </c>
      <c r="CE75" s="31">
        <v>1027.54864985074</v>
      </c>
      <c r="CG75" s="30">
        <v>39545</v>
      </c>
      <c r="CH75" s="31">
        <f t="shared" si="13"/>
        <v>1029.81728563564</v>
      </c>
      <c r="CI75" s="31">
        <f t="shared" si="14"/>
        <v>1030.91911170354</v>
      </c>
      <c r="CJ75" s="31">
        <f t="shared" si="15"/>
        <v>1019.8604099491695</v>
      </c>
      <c r="CK75" s="31">
        <f t="shared" si="15"/>
        <v>1021.2881075524596</v>
      </c>
      <c r="CM75" s="30">
        <v>39545</v>
      </c>
      <c r="CN75" s="31">
        <v>1018.7258993320399</v>
      </c>
      <c r="CO75" s="31">
        <v>1019.45783657085</v>
      </c>
    </row>
    <row r="76" spans="2:93">
      <c r="B76" s="29">
        <v>39545</v>
      </c>
      <c r="C76" s="55">
        <v>994.30495894194598</v>
      </c>
      <c r="D76" s="31"/>
      <c r="E76" s="21">
        <f t="shared" si="16"/>
        <v>4.2826314637034457E-5</v>
      </c>
      <c r="F76" s="21">
        <f t="shared" si="5"/>
        <v>-3.9224797500029274E-3</v>
      </c>
      <c r="G76" s="37">
        <f>(C75-MAX(C$9:C75))/MAX(C$9:C75)</f>
        <v>-1.3770101318324889E-2</v>
      </c>
      <c r="H76" s="37"/>
      <c r="I76" s="37"/>
      <c r="N76" s="30"/>
      <c r="P76" s="30"/>
      <c r="Q76" s="30"/>
      <c r="R76" s="30"/>
      <c r="S76" s="30"/>
      <c r="T76" s="30"/>
      <c r="U76" s="30"/>
      <c r="V76" s="30"/>
      <c r="W76" s="30"/>
      <c r="X76" s="30"/>
      <c r="Y76" s="30"/>
      <c r="Z76" s="30"/>
      <c r="AA76" s="30"/>
      <c r="AB76" s="30"/>
      <c r="AI76" s="30"/>
      <c r="AM76" s="30"/>
      <c r="AO76" s="30"/>
      <c r="AP76" s="22"/>
      <c r="AS76" s="23"/>
      <c r="AW76" s="30"/>
      <c r="BC76" s="30"/>
      <c r="BH76" s="30"/>
      <c r="BN76" s="30"/>
      <c r="BT76" s="24"/>
      <c r="BU76" s="30"/>
      <c r="BV76" s="30">
        <v>39546</v>
      </c>
      <c r="BW76" s="31">
        <v>1014.18549560848</v>
      </c>
      <c r="BZ76" s="30">
        <v>39471</v>
      </c>
      <c r="CA76" s="31">
        <v>1029.1746342143999</v>
      </c>
      <c r="CB76" s="30">
        <v>39471</v>
      </c>
      <c r="CC76" s="31">
        <v>1029.35429367248</v>
      </c>
      <c r="CD76" s="30">
        <v>39471</v>
      </c>
      <c r="CE76" s="31">
        <v>1032.22249524163</v>
      </c>
      <c r="CG76" s="30">
        <v>39546</v>
      </c>
      <c r="CH76" s="31">
        <f t="shared" si="13"/>
        <v>1028.01394938677</v>
      </c>
      <c r="CI76" s="31">
        <f t="shared" si="14"/>
        <v>1029.07965417219</v>
      </c>
      <c r="CJ76" s="31">
        <f t="shared" si="15"/>
        <v>1018.0745094096252</v>
      </c>
      <c r="CK76" s="31">
        <f t="shared" si="15"/>
        <v>1019.4658345149452</v>
      </c>
      <c r="CM76" s="30">
        <v>39546</v>
      </c>
      <c r="CN76" s="31">
        <v>1016.69833913409</v>
      </c>
      <c r="CO76" s="31">
        <v>1017.44260257376</v>
      </c>
    </row>
    <row r="77" spans="2:93">
      <c r="B77" s="29">
        <v>39546</v>
      </c>
      <c r="C77" s="55">
        <v>992.10652577521603</v>
      </c>
      <c r="D77" s="31"/>
      <c r="E77" s="21">
        <f t="shared" si="16"/>
        <v>-2.2110250451424784E-3</v>
      </c>
      <c r="F77" s="21">
        <f t="shared" ref="F77:F140" si="17">+C77/C73-1</f>
        <v>-6.0213137826865548E-3</v>
      </c>
      <c r="G77" s="37">
        <f>(C76-MAX(C$9:C76))/MAX(C$9:C76)</f>
        <v>-1.37278647263796E-2</v>
      </c>
      <c r="H77" s="37"/>
      <c r="I77" s="37"/>
      <c r="N77" s="30"/>
      <c r="P77" s="30"/>
      <c r="Q77" s="30"/>
      <c r="R77" s="30"/>
      <c r="S77" s="30"/>
      <c r="T77" s="30"/>
      <c r="U77" s="30"/>
      <c r="V77" s="30"/>
      <c r="W77" s="30"/>
      <c r="X77" s="30"/>
      <c r="Y77" s="30"/>
      <c r="Z77" s="30"/>
      <c r="AA77" s="30"/>
      <c r="AB77" s="30"/>
      <c r="AI77" s="30"/>
      <c r="AM77" s="30"/>
      <c r="AP77" s="22"/>
      <c r="AR77" s="22"/>
      <c r="AS77" s="23"/>
      <c r="AW77" s="30"/>
      <c r="BC77" s="30"/>
      <c r="BH77" s="30"/>
      <c r="BN77" s="30"/>
      <c r="BT77" s="24"/>
      <c r="BU77" s="30"/>
      <c r="BV77" s="30">
        <v>39547</v>
      </c>
      <c r="BW77" s="31">
        <v>1010.02991610457</v>
      </c>
      <c r="BZ77" s="30">
        <v>39472</v>
      </c>
      <c r="CA77" s="31">
        <v>1030.14172660639</v>
      </c>
      <c r="CB77" s="30">
        <v>39472</v>
      </c>
      <c r="CC77" s="31">
        <v>1030.2043220971</v>
      </c>
      <c r="CD77" s="30">
        <v>39472</v>
      </c>
      <c r="CE77" s="31">
        <v>1032.85142822073</v>
      </c>
      <c r="CG77" s="30">
        <v>39547</v>
      </c>
      <c r="CH77" s="31">
        <f t="shared" si="13"/>
        <v>1026.33793071644</v>
      </c>
      <c r="CI77" s="31">
        <f t="shared" si="14"/>
        <v>1027.4456615781601</v>
      </c>
      <c r="CJ77" s="31">
        <f t="shared" si="15"/>
        <v>1016.4146954678246</v>
      </c>
      <c r="CK77" s="31">
        <f t="shared" si="15"/>
        <v>1017.8471069298547</v>
      </c>
      <c r="CM77" s="30">
        <v>39547</v>
      </c>
      <c r="CN77" s="31">
        <v>1011.83094815326</v>
      </c>
      <c r="CO77" s="31">
        <v>1012.58536804541</v>
      </c>
    </row>
    <row r="78" spans="2:93">
      <c r="B78" s="29">
        <v>39547</v>
      </c>
      <c r="C78" s="55">
        <v>987.52681984052242</v>
      </c>
      <c r="D78" s="31"/>
      <c r="E78" s="21">
        <f t="shared" si="16"/>
        <v>-4.6161433431910481E-3</v>
      </c>
      <c r="F78" s="21">
        <f t="shared" si="17"/>
        <v>-7.3789243317516906E-3</v>
      </c>
      <c r="G78" s="37">
        <f>(C77-MAX(C$9:C77))/MAX(C$9:C77)</f>
        <v>-1.5908537118795675E-2</v>
      </c>
      <c r="H78" s="37"/>
      <c r="I78" s="37"/>
      <c r="N78" s="30"/>
      <c r="P78" s="30"/>
      <c r="Q78" s="30"/>
      <c r="R78" s="30"/>
      <c r="S78" s="30"/>
      <c r="T78" s="30"/>
      <c r="U78" s="30"/>
      <c r="V78" s="30"/>
      <c r="W78" s="30"/>
      <c r="X78" s="30"/>
      <c r="Y78" s="30"/>
      <c r="Z78" s="30"/>
      <c r="AA78" s="30"/>
      <c r="AB78" s="30"/>
      <c r="AI78" s="30"/>
      <c r="AM78" s="30"/>
      <c r="AN78" s="30"/>
      <c r="AR78" s="22"/>
      <c r="AS78" s="23"/>
      <c r="AW78" s="30"/>
      <c r="BC78" s="30"/>
      <c r="BH78" s="30"/>
      <c r="BN78" s="30"/>
      <c r="BT78" s="24"/>
      <c r="BU78" s="30"/>
      <c r="BV78" s="30">
        <v>39548</v>
      </c>
      <c r="BW78" s="31">
        <v>1009.88739135028</v>
      </c>
      <c r="BZ78" s="30">
        <v>39475</v>
      </c>
      <c r="CA78" s="31">
        <v>1032.8434142271601</v>
      </c>
      <c r="CB78" s="30">
        <v>39475</v>
      </c>
      <c r="CC78" s="31">
        <v>1032.8388984231501</v>
      </c>
      <c r="CD78" s="30">
        <v>39475</v>
      </c>
      <c r="CE78" s="31">
        <v>1035.6148660829101</v>
      </c>
      <c r="CG78" s="30">
        <v>39548</v>
      </c>
      <c r="CH78" s="31">
        <f t="shared" si="13"/>
        <v>1026.0886613601299</v>
      </c>
      <c r="CI78" s="31">
        <f t="shared" si="14"/>
        <v>1027.21158461406</v>
      </c>
      <c r="CJ78" s="31">
        <f t="shared" si="15"/>
        <v>1016.1678361934074</v>
      </c>
      <c r="CK78" s="31">
        <f t="shared" si="15"/>
        <v>1017.6152167485849</v>
      </c>
      <c r="CM78" s="30">
        <v>39548</v>
      </c>
      <c r="CN78" s="31">
        <v>1012.18857828435</v>
      </c>
      <c r="CO78" s="31">
        <v>1012.95349713785</v>
      </c>
    </row>
    <row r="79" spans="2:93">
      <c r="B79" s="29">
        <v>39548</v>
      </c>
      <c r="C79" s="55">
        <v>987.79801747546696</v>
      </c>
      <c r="D79" s="31"/>
      <c r="E79" s="21">
        <f t="shared" si="16"/>
        <v>2.7462305782077756E-4</v>
      </c>
      <c r="F79" s="21">
        <f t="shared" si="17"/>
        <v>-6.5016649667160031E-3</v>
      </c>
      <c r="G79" s="37">
        <f>(C78-MAX(C$9:C78))/MAX(C$9:C78)</f>
        <v>-2.0451244374265834E-2</v>
      </c>
      <c r="H79" s="37"/>
      <c r="I79" s="37"/>
      <c r="N79" s="30"/>
      <c r="P79" s="30"/>
      <c r="Q79" s="30"/>
      <c r="R79" s="30"/>
      <c r="S79" s="30"/>
      <c r="T79" s="30"/>
      <c r="U79" s="30"/>
      <c r="V79" s="30"/>
      <c r="W79" s="30"/>
      <c r="X79" s="30"/>
      <c r="Y79" s="30"/>
      <c r="Z79" s="30"/>
      <c r="AA79" s="30"/>
      <c r="AB79" s="30"/>
      <c r="AH79" s="22"/>
      <c r="AI79" s="30"/>
      <c r="AM79" s="30"/>
      <c r="AS79" s="23"/>
      <c r="AW79" s="30"/>
      <c r="BC79" s="30"/>
      <c r="BH79" s="30"/>
      <c r="BN79" s="30"/>
      <c r="BQ79" s="30"/>
      <c r="BT79" s="24"/>
      <c r="BU79" s="30"/>
      <c r="BV79" s="30">
        <v>39549</v>
      </c>
      <c r="BW79" s="31">
        <v>1008.11492091245</v>
      </c>
      <c r="BZ79" s="30">
        <v>39476</v>
      </c>
      <c r="CA79" s="31">
        <v>1032.13912329765</v>
      </c>
      <c r="CB79" s="30">
        <v>39476</v>
      </c>
      <c r="CC79" s="31">
        <v>1032.10386602876</v>
      </c>
      <c r="CD79" s="30">
        <v>39476</v>
      </c>
      <c r="CE79" s="31">
        <v>1034.4451088498399</v>
      </c>
      <c r="CG79" s="30">
        <v>39549</v>
      </c>
      <c r="CH79" s="31">
        <f t="shared" si="13"/>
        <v>1024.7836253959299</v>
      </c>
      <c r="CI79" s="31">
        <f t="shared" si="14"/>
        <v>1025.8522501320399</v>
      </c>
      <c r="CJ79" s="31">
        <f t="shared" si="15"/>
        <v>1014.8754180800079</v>
      </c>
      <c r="CK79" s="31">
        <f t="shared" si="15"/>
        <v>1016.268581377378</v>
      </c>
      <c r="CM79" s="30">
        <v>39549</v>
      </c>
      <c r="CN79" s="31">
        <v>1010.38555811412</v>
      </c>
      <c r="CO79" s="31">
        <v>1011.15873112167</v>
      </c>
    </row>
    <row r="80" spans="2:93">
      <c r="B80" s="29">
        <v>39549</v>
      </c>
      <c r="C80" s="55">
        <v>987.1782319161249</v>
      </c>
      <c r="D80" s="31"/>
      <c r="E80" s="21">
        <f t="shared" si="16"/>
        <v>-6.2744159066652205E-4</v>
      </c>
      <c r="F80" s="21">
        <f t="shared" si="17"/>
        <v>-7.1675464974093606E-3</v>
      </c>
      <c r="G80" s="37">
        <f>(C79-MAX(C$9:C79))/MAX(C$9:C79)</f>
        <v>-2.0182237699711447E-2</v>
      </c>
      <c r="H80" s="37"/>
      <c r="I80" s="37"/>
      <c r="N80" s="30"/>
      <c r="P80" s="30"/>
      <c r="Q80" s="30"/>
      <c r="R80" s="30"/>
      <c r="S80" s="30"/>
      <c r="T80" s="30"/>
      <c r="U80" s="30"/>
      <c r="V80" s="30"/>
      <c r="W80" s="30"/>
      <c r="X80" s="30"/>
      <c r="Y80" s="30"/>
      <c r="Z80" s="30"/>
      <c r="AA80" s="30"/>
      <c r="AB80" s="30"/>
      <c r="AH80" s="22"/>
      <c r="AI80" s="30"/>
      <c r="AM80" s="30"/>
      <c r="AR80" s="30"/>
      <c r="AS80" s="28"/>
      <c r="AW80" s="30"/>
      <c r="BC80" s="30"/>
      <c r="BH80" s="30"/>
      <c r="BN80" s="30"/>
      <c r="BT80" s="24"/>
      <c r="BU80" s="30"/>
      <c r="BV80" s="30">
        <v>39552</v>
      </c>
      <c r="BW80" s="31">
        <v>1003.13259939003</v>
      </c>
      <c r="BZ80" s="30">
        <v>39477</v>
      </c>
      <c r="CA80" s="31">
        <v>1027.43296685174</v>
      </c>
      <c r="CB80" s="30">
        <v>39477</v>
      </c>
      <c r="CC80" s="31">
        <v>1027.38637654744</v>
      </c>
      <c r="CD80" s="30">
        <v>39477</v>
      </c>
      <c r="CE80" s="31">
        <v>1029.22219807787</v>
      </c>
      <c r="CG80" s="30">
        <v>39552</v>
      </c>
      <c r="CH80" s="31">
        <f t="shared" si="13"/>
        <v>1021.5522815773299</v>
      </c>
      <c r="CI80" s="31">
        <f t="shared" si="14"/>
        <v>1022.6082880497499</v>
      </c>
      <c r="CJ80" s="31">
        <f t="shared" si="15"/>
        <v>1011.675316782922</v>
      </c>
      <c r="CK80" s="31">
        <f t="shared" si="15"/>
        <v>1013.0549248854354</v>
      </c>
      <c r="CM80" s="30">
        <v>39552</v>
      </c>
      <c r="CN80" s="31">
        <v>1005.58013793635</v>
      </c>
      <c r="CO80" s="31">
        <v>1006.37807401181</v>
      </c>
    </row>
    <row r="81" spans="2:93">
      <c r="B81" s="29">
        <v>39552</v>
      </c>
      <c r="C81" s="55">
        <v>983.67157365417938</v>
      </c>
      <c r="D81" s="31"/>
      <c r="E81" s="21">
        <f t="shared" si="16"/>
        <v>-3.5522037951941643E-3</v>
      </c>
      <c r="F81" s="21">
        <f t="shared" si="17"/>
        <v>-8.5020629356769017E-3</v>
      </c>
      <c r="G81" s="37">
        <f>(C80-MAX(C$9:C80))/MAX(C$9:C80)</f>
        <v>-2.0797016115052469E-2</v>
      </c>
      <c r="H81" s="37"/>
      <c r="I81" s="37"/>
      <c r="N81" s="30"/>
      <c r="P81" s="30"/>
      <c r="Q81" s="30"/>
      <c r="R81" s="30"/>
      <c r="S81" s="30"/>
      <c r="T81" s="30"/>
      <c r="U81" s="30"/>
      <c r="V81" s="30"/>
      <c r="W81" s="30"/>
      <c r="X81" s="30"/>
      <c r="Y81" s="30"/>
      <c r="Z81" s="30"/>
      <c r="AA81" s="30"/>
      <c r="AB81" s="30"/>
      <c r="AC81" s="22"/>
      <c r="AD81" s="22"/>
      <c r="AE81" s="22"/>
      <c r="AF81" s="22"/>
      <c r="AG81" s="22"/>
      <c r="AI81" s="30"/>
      <c r="AM81" s="30"/>
      <c r="AP81" s="22"/>
      <c r="AQ81" s="30"/>
      <c r="AS81" s="23"/>
      <c r="AW81" s="30"/>
      <c r="BB81" s="22"/>
      <c r="BC81" s="30"/>
      <c r="BH81" s="30"/>
      <c r="BN81" s="30"/>
      <c r="BT81" s="24"/>
      <c r="BU81" s="30"/>
      <c r="BV81" s="30">
        <v>39553</v>
      </c>
      <c r="BW81" s="31">
        <v>1006.37183745918</v>
      </c>
      <c r="BZ81" s="30">
        <v>39478</v>
      </c>
      <c r="CA81" s="31">
        <v>1030.2711373885099</v>
      </c>
      <c r="CB81" s="30">
        <v>39478</v>
      </c>
      <c r="CC81" s="31">
        <v>1030.1324744522501</v>
      </c>
      <c r="CD81" s="30">
        <v>39478</v>
      </c>
      <c r="CE81" s="31">
        <v>1032.04383693561</v>
      </c>
      <c r="CG81" s="30">
        <v>39553</v>
      </c>
      <c r="CH81" s="31">
        <f t="shared" si="13"/>
        <v>1023.08648951179</v>
      </c>
      <c r="CI81" s="31">
        <f t="shared" si="14"/>
        <v>1024.20802650418</v>
      </c>
      <c r="CJ81" s="31">
        <f t="shared" si="15"/>
        <v>1013.1946910979684</v>
      </c>
      <c r="CK81" s="31">
        <f t="shared" si="15"/>
        <v>1014.6397183383417</v>
      </c>
      <c r="CM81" s="30">
        <v>39553</v>
      </c>
      <c r="CN81" s="31">
        <v>1008.58047001842</v>
      </c>
      <c r="CO81" s="31">
        <v>1009.39126711603</v>
      </c>
    </row>
    <row r="82" spans="2:93">
      <c r="B82" s="29">
        <v>39553</v>
      </c>
      <c r="C82" s="55">
        <v>986.43181965005874</v>
      </c>
      <c r="D82" s="31"/>
      <c r="E82" s="21">
        <f t="shared" si="16"/>
        <v>2.8060646152714419E-3</v>
      </c>
      <c r="F82" s="21">
        <f t="shared" si="17"/>
        <v>-1.1088308372632083E-3</v>
      </c>
      <c r="G82" s="37">
        <f>(C81-MAX(C$9:C81))/MAX(C$9:C81)</f>
        <v>-2.4275344670674024E-2</v>
      </c>
      <c r="H82" s="37"/>
      <c r="I82" s="37"/>
      <c r="N82" s="30"/>
      <c r="P82" s="22"/>
      <c r="Q82" s="22"/>
      <c r="R82" s="22"/>
      <c r="S82" s="22"/>
      <c r="T82" s="22"/>
      <c r="U82" s="22"/>
      <c r="V82" s="22"/>
      <c r="W82" s="22"/>
      <c r="X82" s="22"/>
      <c r="Y82" s="22"/>
      <c r="Z82" s="22"/>
      <c r="AA82" s="22"/>
      <c r="AB82" s="22"/>
      <c r="AH82" s="22"/>
      <c r="AI82" s="30"/>
      <c r="AM82" s="30"/>
      <c r="AO82" s="22"/>
      <c r="AP82" s="22"/>
      <c r="AR82" s="22"/>
      <c r="AS82" s="23"/>
      <c r="AW82" s="30"/>
      <c r="BC82" s="30"/>
      <c r="BH82" s="30"/>
      <c r="BN82" s="30"/>
      <c r="BT82" s="24"/>
      <c r="BU82" s="30"/>
      <c r="BV82" s="30">
        <v>39554</v>
      </c>
      <c r="BW82" s="31">
        <v>1012.31734140872</v>
      </c>
      <c r="BZ82" s="30">
        <v>39479</v>
      </c>
      <c r="CA82" s="31">
        <v>1031.2775375900201</v>
      </c>
      <c r="CB82" s="30">
        <v>39479</v>
      </c>
      <c r="CC82" s="31">
        <v>1031.09189594277</v>
      </c>
      <c r="CD82" s="30">
        <v>39479</v>
      </c>
      <c r="CE82" s="31">
        <v>1032.8473139427899</v>
      </c>
      <c r="CG82" s="30">
        <v>39554</v>
      </c>
      <c r="CH82" s="31">
        <f t="shared" si="13"/>
        <v>1027.3052478218999</v>
      </c>
      <c r="CI82" s="31">
        <f t="shared" si="14"/>
        <v>1028.3049888456101</v>
      </c>
      <c r="CJ82" s="31">
        <f t="shared" si="15"/>
        <v>1017.3726599858858</v>
      </c>
      <c r="CK82" s="31">
        <f t="shared" si="15"/>
        <v>1018.6984062304292</v>
      </c>
      <c r="CM82" s="30">
        <v>39554</v>
      </c>
      <c r="CN82" s="31">
        <v>1011.23399403208</v>
      </c>
      <c r="CO82" s="31">
        <v>1012.0587138037901</v>
      </c>
    </row>
    <row r="83" spans="2:93">
      <c r="B83" s="29">
        <v>39554</v>
      </c>
      <c r="C83" s="55">
        <v>990.13300569106764</v>
      </c>
      <c r="D83" s="31"/>
      <c r="E83" s="21">
        <f t="shared" si="16"/>
        <v>3.7520951446212703E-3</v>
      </c>
      <c r="F83" s="21">
        <f t="shared" si="17"/>
        <v>2.3638316480611987E-3</v>
      </c>
      <c r="G83" s="37">
        <f>(C82-MAX(C$9:C82))/MAX(C$9:C82)</f>
        <v>-2.1537398241106488E-2</v>
      </c>
      <c r="H83" s="37"/>
      <c r="I83" s="37"/>
      <c r="N83" s="30"/>
      <c r="P83" s="30"/>
      <c r="Q83" s="30"/>
      <c r="R83" s="30"/>
      <c r="S83" s="30"/>
      <c r="T83" s="30"/>
      <c r="U83" s="30"/>
      <c r="V83" s="30"/>
      <c r="W83" s="30"/>
      <c r="X83" s="30"/>
      <c r="Y83" s="30"/>
      <c r="Z83" s="30"/>
      <c r="AA83" s="30"/>
      <c r="AB83" s="30"/>
      <c r="AH83" s="22"/>
      <c r="AI83" s="30"/>
      <c r="AM83" s="30"/>
      <c r="AN83" s="22"/>
      <c r="AO83" s="22"/>
      <c r="AP83" s="22"/>
      <c r="AR83" s="22"/>
      <c r="AS83" s="23"/>
      <c r="AW83" s="30"/>
      <c r="BC83" s="30"/>
      <c r="BH83" s="30"/>
      <c r="BN83" s="30"/>
      <c r="BT83" s="24"/>
      <c r="BU83" s="30"/>
      <c r="BV83" s="30">
        <v>39555</v>
      </c>
      <c r="BW83" s="31">
        <v>1008.8494146059101</v>
      </c>
      <c r="BZ83" s="30">
        <v>39482</v>
      </c>
      <c r="CA83" s="31">
        <v>1030.5855966424001</v>
      </c>
      <c r="CB83" s="30">
        <v>39482</v>
      </c>
      <c r="CC83" s="31">
        <v>1030.34766210468</v>
      </c>
      <c r="CD83" s="30">
        <v>39482</v>
      </c>
      <c r="CE83" s="31">
        <v>1031.9642817705401</v>
      </c>
      <c r="CG83" s="30">
        <v>39555</v>
      </c>
      <c r="CH83" s="31">
        <f t="shared" si="13"/>
        <v>1024.0838544629701</v>
      </c>
      <c r="CI83" s="31">
        <f t="shared" si="14"/>
        <v>1024.9745807004399</v>
      </c>
      <c r="CJ83" s="31">
        <f t="shared" si="15"/>
        <v>1014.1824129416076</v>
      </c>
      <c r="CK83" s="31">
        <f t="shared" si="15"/>
        <v>1015.3991112679587</v>
      </c>
      <c r="CM83" s="30">
        <v>39555</v>
      </c>
      <c r="CN83" s="31">
        <v>1007.68275926443</v>
      </c>
      <c r="CO83" s="31">
        <v>1008.51622571129</v>
      </c>
    </row>
    <row r="84" spans="2:93">
      <c r="B84" s="29">
        <v>39555</v>
      </c>
      <c r="C84" s="55">
        <v>986.82682678124877</v>
      </c>
      <c r="D84" s="31"/>
      <c r="E84" s="21">
        <f t="shared" si="16"/>
        <v>-3.3391260475266193E-3</v>
      </c>
      <c r="F84" s="21">
        <f t="shared" si="17"/>
        <v>-3.5596929056469495E-4</v>
      </c>
      <c r="G84" s="37">
        <f>(C83-MAX(C$9:C83))/MAX(C$9:C83)</f>
        <v>-1.7866113463853462E-2</v>
      </c>
      <c r="H84" s="37"/>
      <c r="I84" s="37"/>
      <c r="N84" s="30"/>
      <c r="P84" s="30"/>
      <c r="Q84" s="30"/>
      <c r="R84" s="30"/>
      <c r="S84" s="30"/>
      <c r="T84" s="30"/>
      <c r="U84" s="30"/>
      <c r="V84" s="30"/>
      <c r="W84" s="30"/>
      <c r="X84" s="30"/>
      <c r="Y84" s="30"/>
      <c r="Z84" s="30"/>
      <c r="AA84" s="30"/>
      <c r="AB84" s="30"/>
      <c r="AH84" s="22"/>
      <c r="AI84" s="30"/>
      <c r="AM84" s="30"/>
      <c r="AN84" s="22"/>
      <c r="AO84" s="22"/>
      <c r="AP84" s="22"/>
      <c r="AR84" s="22"/>
      <c r="AS84" s="23"/>
      <c r="AW84" s="30"/>
      <c r="BC84" s="30"/>
      <c r="BH84" s="30"/>
      <c r="BN84" s="30"/>
      <c r="BT84" s="24"/>
      <c r="BU84" s="30"/>
      <c r="BV84" s="30">
        <v>39556</v>
      </c>
      <c r="BW84" s="31">
        <v>1011.46303358259</v>
      </c>
      <c r="BZ84" s="30">
        <v>39483</v>
      </c>
      <c r="CA84" s="31">
        <v>1024.32448768317</v>
      </c>
      <c r="CB84" s="30">
        <v>39483</v>
      </c>
      <c r="CC84" s="31">
        <v>1024.32330922544</v>
      </c>
      <c r="CD84" s="30">
        <v>39483</v>
      </c>
      <c r="CE84" s="31">
        <v>1026.1777250228299</v>
      </c>
      <c r="CG84" s="30">
        <v>39556</v>
      </c>
      <c r="CH84" s="31">
        <f t="shared" si="13"/>
        <v>1027.5870977959601</v>
      </c>
      <c r="CI84" s="31">
        <f t="shared" si="14"/>
        <v>1028.3318800478201</v>
      </c>
      <c r="CJ84" s="31">
        <f t="shared" si="15"/>
        <v>1017.6517848695896</v>
      </c>
      <c r="CK84" s="31">
        <f t="shared" si="15"/>
        <v>1018.7250462109117</v>
      </c>
      <c r="CM84" s="30">
        <v>39556</v>
      </c>
      <c r="CN84" s="31">
        <v>1010.30547826642</v>
      </c>
      <c r="CO84" s="31">
        <v>1011.15232532882</v>
      </c>
    </row>
    <row r="85" spans="2:93">
      <c r="B85" s="29">
        <v>39556</v>
      </c>
      <c r="C85" s="55">
        <v>986.64342045212993</v>
      </c>
      <c r="D85" s="31"/>
      <c r="E85" s="21">
        <f t="shared" si="16"/>
        <v>-1.8585462427800348E-4</v>
      </c>
      <c r="F85" s="21">
        <f t="shared" si="17"/>
        <v>3.0211778784159371E-3</v>
      </c>
      <c r="G85" s="37">
        <f>(C84-MAX(C$9:C84))/MAX(C$9:C84)</f>
        <v>-2.1145582306544865E-2</v>
      </c>
      <c r="H85" s="37"/>
      <c r="I85" s="37"/>
      <c r="N85" s="30"/>
      <c r="P85" s="30"/>
      <c r="Q85" s="30"/>
      <c r="R85" s="30"/>
      <c r="S85" s="30"/>
      <c r="T85" s="30"/>
      <c r="U85" s="30"/>
      <c r="V85" s="30"/>
      <c r="W85" s="30"/>
      <c r="X85" s="30"/>
      <c r="Y85" s="30"/>
      <c r="Z85" s="30"/>
      <c r="AA85" s="30"/>
      <c r="AB85" s="30"/>
      <c r="AH85" s="22"/>
      <c r="AI85" s="30"/>
      <c r="AM85" s="30"/>
      <c r="AP85" s="22"/>
      <c r="AR85" s="22"/>
      <c r="AS85" s="23"/>
      <c r="AW85" s="30"/>
      <c r="BC85" s="30"/>
      <c r="BH85" s="30"/>
      <c r="BN85" s="30"/>
      <c r="BT85" s="24"/>
      <c r="BU85" s="30"/>
      <c r="BV85" s="30">
        <v>39559</v>
      </c>
      <c r="BW85" s="31">
        <v>1010.55853512756</v>
      </c>
      <c r="BZ85" s="30">
        <v>39484</v>
      </c>
      <c r="CA85" s="31">
        <v>1028.29369715447</v>
      </c>
      <c r="CB85" s="30">
        <v>39484</v>
      </c>
      <c r="CC85" s="31">
        <v>1028.2045431339</v>
      </c>
      <c r="CD85" s="30">
        <v>39484</v>
      </c>
      <c r="CE85" s="31">
        <v>1029.9691266981399</v>
      </c>
      <c r="CG85" s="30">
        <v>39559</v>
      </c>
      <c r="CH85" s="31">
        <f t="shared" si="13"/>
        <v>1026.5063087439401</v>
      </c>
      <c r="CI85" s="31">
        <f t="shared" si="14"/>
        <v>1027.21943749613</v>
      </c>
      <c r="CJ85" s="31">
        <f t="shared" si="15"/>
        <v>1016.5814455180985</v>
      </c>
      <c r="CK85" s="31">
        <f t="shared" si="15"/>
        <v>1017.6229962678284</v>
      </c>
      <c r="CM85" s="30">
        <v>39559</v>
      </c>
      <c r="CN85" s="31">
        <v>1007.88596212802</v>
      </c>
      <c r="CO85" s="31">
        <v>1008.75793183491</v>
      </c>
    </row>
    <row r="86" spans="2:93">
      <c r="B86" s="29">
        <v>39559</v>
      </c>
      <c r="C86" s="55">
        <v>985.3943397250606</v>
      </c>
      <c r="D86" s="31"/>
      <c r="E86" s="21">
        <f t="shared" si="16"/>
        <v>-1.265990023525343E-3</v>
      </c>
      <c r="F86" s="21">
        <f t="shared" si="17"/>
        <v>-1.0517502622392483E-3</v>
      </c>
      <c r="G86" s="37">
        <f>(C85-MAX(C$9:C85))/MAX(C$9:C85)</f>
        <v>-2.1327506926568103E-2</v>
      </c>
      <c r="H86" s="37"/>
      <c r="I86" s="37"/>
      <c r="N86" s="30"/>
      <c r="P86" s="30"/>
      <c r="Q86" s="30"/>
      <c r="R86" s="30"/>
      <c r="S86" s="30"/>
      <c r="T86" s="30"/>
      <c r="U86" s="30"/>
      <c r="V86" s="30"/>
      <c r="W86" s="30"/>
      <c r="X86" s="30"/>
      <c r="Y86" s="30"/>
      <c r="Z86" s="30"/>
      <c r="AA86" s="30"/>
      <c r="AB86" s="30"/>
      <c r="AI86" s="30"/>
      <c r="AM86" s="30"/>
      <c r="AP86" s="22"/>
      <c r="AR86" s="22"/>
      <c r="AS86" s="23"/>
      <c r="AW86" s="30"/>
      <c r="BC86" s="30"/>
      <c r="BH86" s="30"/>
      <c r="BN86" s="30"/>
      <c r="BT86" s="24"/>
      <c r="BU86" s="30"/>
      <c r="BV86" s="30">
        <v>39560</v>
      </c>
      <c r="BW86" s="31">
        <v>1008.1987723974401</v>
      </c>
      <c r="BZ86" s="30">
        <v>39485</v>
      </c>
      <c r="CA86" s="31">
        <v>1026.0504034288799</v>
      </c>
      <c r="CB86" s="30">
        <v>39485</v>
      </c>
      <c r="CC86" s="31">
        <v>1026.0170566761401</v>
      </c>
      <c r="CD86" s="30">
        <v>39485</v>
      </c>
      <c r="CE86" s="31">
        <v>1027.9239217270899</v>
      </c>
      <c r="CG86" s="30">
        <v>39560</v>
      </c>
      <c r="CH86" s="31">
        <f t="shared" si="13"/>
        <v>1024.0363509568899</v>
      </c>
      <c r="CI86" s="31">
        <f t="shared" si="14"/>
        <v>1024.7685075443401</v>
      </c>
      <c r="CJ86" s="31">
        <f t="shared" si="15"/>
        <v>1014.1353687272012</v>
      </c>
      <c r="CK86" s="31">
        <f t="shared" si="15"/>
        <v>1015.194963278828</v>
      </c>
      <c r="CM86" s="30">
        <v>39560</v>
      </c>
      <c r="CN86" s="31">
        <v>1006.65243141104</v>
      </c>
      <c r="CO86" s="31">
        <v>1007.53118628013</v>
      </c>
    </row>
    <row r="87" spans="2:93">
      <c r="B87" s="29">
        <v>39560</v>
      </c>
      <c r="C87" s="55">
        <v>983.08250938649292</v>
      </c>
      <c r="D87" s="31"/>
      <c r="E87" s="21">
        <f t="shared" si="16"/>
        <v>-2.3460966289016172E-3</v>
      </c>
      <c r="F87" s="21">
        <f t="shared" si="17"/>
        <v>-7.1207567711105701E-3</v>
      </c>
      <c r="G87" s="37">
        <f>(C86-MAX(C$9:C86))/MAX(C$9:C86)</f>
        <v>-2.2566496539097751E-2</v>
      </c>
      <c r="H87" s="37"/>
      <c r="I87" s="37"/>
      <c r="N87" s="30"/>
      <c r="P87" s="30"/>
      <c r="Q87" s="30"/>
      <c r="R87" s="30"/>
      <c r="S87" s="30"/>
      <c r="T87" s="30"/>
      <c r="U87" s="30"/>
      <c r="V87" s="30"/>
      <c r="W87" s="30"/>
      <c r="X87" s="30"/>
      <c r="Y87" s="30"/>
      <c r="Z87" s="30"/>
      <c r="AA87" s="30"/>
      <c r="AB87" s="30"/>
      <c r="AH87" s="22"/>
      <c r="AI87" s="30"/>
      <c r="AM87" s="30"/>
      <c r="AO87" s="22"/>
      <c r="AP87" s="22"/>
      <c r="AR87" s="22"/>
      <c r="AS87" s="23"/>
      <c r="AW87" s="30"/>
      <c r="BC87" s="30"/>
      <c r="BH87" s="30"/>
      <c r="BN87" s="30"/>
      <c r="BT87" s="24"/>
      <c r="BU87" s="30"/>
      <c r="BV87" s="30">
        <v>39561</v>
      </c>
      <c r="BW87" s="31">
        <v>1008.71153285001</v>
      </c>
      <c r="BZ87" s="30">
        <v>39486</v>
      </c>
      <c r="CA87" s="31">
        <v>1027.08320787358</v>
      </c>
      <c r="CB87" s="30">
        <v>39486</v>
      </c>
      <c r="CC87" s="31">
        <v>1026.966030777</v>
      </c>
      <c r="CD87" s="30">
        <v>39486</v>
      </c>
      <c r="CE87" s="31">
        <v>1028.6639886794701</v>
      </c>
      <c r="CG87" s="30">
        <v>39561</v>
      </c>
      <c r="CH87" s="31">
        <f t="shared" si="13"/>
        <v>1024.9523544860799</v>
      </c>
      <c r="CI87" s="31">
        <f t="shared" si="14"/>
        <v>1025.6015509496001</v>
      </c>
      <c r="CJ87" s="31">
        <f t="shared" si="15"/>
        <v>1015.0425157986529</v>
      </c>
      <c r="CK87" s="31">
        <f t="shared" si="15"/>
        <v>1016.0202242650768</v>
      </c>
      <c r="CM87" s="30">
        <v>39561</v>
      </c>
      <c r="CN87" s="31">
        <v>1007.00737940174</v>
      </c>
      <c r="CO87" s="31">
        <v>1007.89340060758</v>
      </c>
    </row>
    <row r="88" spans="2:93">
      <c r="B88" s="29">
        <v>39561</v>
      </c>
      <c r="C88" s="55">
        <v>983.91901499595781</v>
      </c>
      <c r="D88" s="31"/>
      <c r="E88" s="21">
        <f t="shared" si="16"/>
        <v>8.5090071431226377E-4</v>
      </c>
      <c r="F88" s="21">
        <f t="shared" si="17"/>
        <v>-2.9466282293676427E-3</v>
      </c>
      <c r="G88" s="37">
        <f>(C87-MAX(C$9:C87))/MAX(C$9:C87)</f>
        <v>-2.4859649986542859E-2</v>
      </c>
      <c r="H88" s="37"/>
      <c r="I88" s="37"/>
      <c r="N88" s="30"/>
      <c r="P88" s="30"/>
      <c r="Q88" s="30"/>
      <c r="R88" s="30"/>
      <c r="S88" s="30"/>
      <c r="T88" s="30"/>
      <c r="U88" s="30"/>
      <c r="V88" s="30"/>
      <c r="W88" s="30"/>
      <c r="X88" s="30"/>
      <c r="Y88" s="30"/>
      <c r="Z88" s="30"/>
      <c r="AA88" s="30"/>
      <c r="AB88" s="30"/>
      <c r="AH88" s="22"/>
      <c r="AI88" s="30"/>
      <c r="AM88" s="30"/>
      <c r="AN88" s="22"/>
      <c r="AO88" s="22"/>
      <c r="AR88" s="22"/>
      <c r="AS88" s="23"/>
      <c r="AW88" s="30"/>
      <c r="BC88" s="30"/>
      <c r="BH88" s="30"/>
      <c r="BN88" s="30"/>
      <c r="BT88" s="24"/>
      <c r="BU88" s="30"/>
      <c r="BV88" s="30">
        <v>39562</v>
      </c>
      <c r="BW88" s="31">
        <v>1010.4125230805899</v>
      </c>
      <c r="BZ88" s="30">
        <v>39489</v>
      </c>
      <c r="CA88" s="31">
        <v>1026.6313972374201</v>
      </c>
      <c r="CB88" s="30">
        <v>39489</v>
      </c>
      <c r="CC88" s="31">
        <v>1026.4751688424401</v>
      </c>
      <c r="CD88" s="30">
        <v>39489</v>
      </c>
      <c r="CE88" s="31">
        <v>1028.3292233684399</v>
      </c>
      <c r="CG88" s="30">
        <v>39562</v>
      </c>
      <c r="CH88" s="31">
        <f t="shared" si="13"/>
        <v>1026.93017672511</v>
      </c>
      <c r="CI88" s="31">
        <f t="shared" si="14"/>
        <v>1027.5467182469799</v>
      </c>
      <c r="CJ88" s="31">
        <f t="shared" si="15"/>
        <v>1017.0012152957765</v>
      </c>
      <c r="CK88" s="31">
        <f t="shared" si="15"/>
        <v>1017.947219511805</v>
      </c>
      <c r="CM88" s="30">
        <v>39562</v>
      </c>
      <c r="CN88" s="31">
        <v>1008.95405104141</v>
      </c>
      <c r="CO88" s="31">
        <v>1009.84818260042</v>
      </c>
    </row>
    <row r="89" spans="2:93">
      <c r="B89" s="29">
        <v>39562</v>
      </c>
      <c r="C89" s="55">
        <v>985.13537235054309</v>
      </c>
      <c r="D89" s="31"/>
      <c r="E89" s="21">
        <f t="shared" si="16"/>
        <v>1.2362372675460698E-3</v>
      </c>
      <c r="F89" s="21">
        <f t="shared" si="17"/>
        <v>-1.5284631411172089E-3</v>
      </c>
      <c r="G89" s="37">
        <f>(C88-MAX(C$9:C88))/MAX(C$9:C88)</f>
        <v>-2.4029902366161666E-2</v>
      </c>
      <c r="H89" s="37"/>
      <c r="I89" s="37"/>
      <c r="N89" s="30"/>
      <c r="P89" s="30"/>
      <c r="Q89" s="30"/>
      <c r="R89" s="30"/>
      <c r="S89" s="30"/>
      <c r="T89" s="30"/>
      <c r="U89" s="30"/>
      <c r="V89" s="30"/>
      <c r="W89" s="30"/>
      <c r="X89" s="30"/>
      <c r="Y89" s="30"/>
      <c r="Z89" s="30"/>
      <c r="AA89" s="30"/>
      <c r="AB89" s="30"/>
      <c r="AC89" s="22"/>
      <c r="AD89" s="22"/>
      <c r="AE89" s="22"/>
      <c r="AF89" s="22"/>
      <c r="AG89" s="22"/>
      <c r="AI89" s="30"/>
      <c r="AM89" s="30"/>
      <c r="AN89" s="22"/>
      <c r="AO89" s="22"/>
      <c r="AP89" s="22"/>
      <c r="AS89" s="23"/>
      <c r="AW89" s="30"/>
      <c r="BB89" s="22"/>
      <c r="BC89" s="30"/>
      <c r="BH89" s="30"/>
      <c r="BN89" s="30"/>
      <c r="BT89" s="24"/>
      <c r="BU89" s="30"/>
      <c r="BV89" s="30">
        <v>39563</v>
      </c>
      <c r="BW89" s="31">
        <v>1010.3422770252701</v>
      </c>
      <c r="BZ89" s="30">
        <v>39490</v>
      </c>
      <c r="CA89" s="31">
        <v>1027.97865805424</v>
      </c>
      <c r="CB89" s="30">
        <v>39490</v>
      </c>
      <c r="CC89" s="31">
        <v>1027.83795604737</v>
      </c>
      <c r="CD89" s="30">
        <v>39490</v>
      </c>
      <c r="CE89" s="31">
        <v>1029.37193397651</v>
      </c>
      <c r="CG89" s="30">
        <v>39563</v>
      </c>
      <c r="CH89" s="31">
        <f t="shared" si="13"/>
        <v>1028.14333945524</v>
      </c>
      <c r="CI89" s="31">
        <f t="shared" si="14"/>
        <v>1028.51433327785</v>
      </c>
      <c r="CJ89" s="31">
        <f t="shared" ref="CJ89:CK104" si="18">+CJ88*CH89/CH88</f>
        <v>1018.2026484592544</v>
      </c>
      <c r="CK89" s="31">
        <f t="shared" si="18"/>
        <v>1018.9057949349375</v>
      </c>
      <c r="CM89" s="30">
        <v>39563</v>
      </c>
      <c r="CN89" s="31">
        <v>1007.71980446302</v>
      </c>
      <c r="CO89" s="31">
        <v>1008.62216101894</v>
      </c>
    </row>
    <row r="90" spans="2:93">
      <c r="B90" s="29">
        <v>39563</v>
      </c>
      <c r="C90" s="55">
        <v>984.74625970583349</v>
      </c>
      <c r="D90" s="31"/>
      <c r="E90" s="21">
        <f t="shared" si="16"/>
        <v>-3.9498393381320884E-4</v>
      </c>
      <c r="F90" s="21">
        <f t="shared" si="17"/>
        <v>-6.5768595688087128E-4</v>
      </c>
      <c r="G90" s="37">
        <f>(C89-MAX(C$9:C89))/MAX(C$9:C89)</f>
        <v>-2.2823371759456076E-2</v>
      </c>
      <c r="H90" s="37"/>
      <c r="I90" s="37"/>
      <c r="N90" s="30"/>
      <c r="P90" s="22"/>
      <c r="Q90" s="22"/>
      <c r="R90" s="22"/>
      <c r="S90" s="22"/>
      <c r="T90" s="22"/>
      <c r="U90" s="22"/>
      <c r="V90" s="22"/>
      <c r="W90" s="22"/>
      <c r="X90" s="22"/>
      <c r="Y90" s="22"/>
      <c r="Z90" s="22"/>
      <c r="AA90" s="22"/>
      <c r="AB90" s="22"/>
      <c r="AH90" s="22"/>
      <c r="AI90" s="30"/>
      <c r="AM90" s="30"/>
      <c r="AP90" s="22"/>
      <c r="AR90" s="22"/>
      <c r="AS90" s="23"/>
      <c r="AW90" s="30"/>
      <c r="BC90" s="30"/>
      <c r="BH90" s="30"/>
      <c r="BN90" s="30"/>
      <c r="BT90" s="24"/>
      <c r="BU90" s="30"/>
      <c r="BV90" s="30">
        <v>39566</v>
      </c>
      <c r="BW90" s="31">
        <v>1027.29425358852</v>
      </c>
      <c r="BZ90" s="30">
        <v>39491</v>
      </c>
      <c r="CA90" s="31">
        <v>1027.44480740226</v>
      </c>
      <c r="CB90" s="30">
        <v>39491</v>
      </c>
      <c r="CC90" s="31">
        <v>1027.24873062144</v>
      </c>
      <c r="CD90" s="30">
        <v>39491</v>
      </c>
      <c r="CE90" s="31">
        <v>1028.38034106751</v>
      </c>
      <c r="CG90" s="30">
        <v>39566</v>
      </c>
      <c r="CH90" s="31">
        <f t="shared" si="13"/>
        <v>1028.4539083786201</v>
      </c>
      <c r="CI90" s="31">
        <f t="shared" si="14"/>
        <v>1029.0427595256299</v>
      </c>
      <c r="CJ90" s="31">
        <f t="shared" si="18"/>
        <v>1018.5102146206831</v>
      </c>
      <c r="CK90" s="31">
        <f t="shared" si="18"/>
        <v>1019.4292845438209</v>
      </c>
      <c r="CM90" s="30">
        <v>39566</v>
      </c>
      <c r="CN90" s="31">
        <v>1025.11126953031</v>
      </c>
      <c r="CO90" s="31">
        <v>1026.05800609784</v>
      </c>
    </row>
    <row r="91" spans="2:93">
      <c r="B91" s="29">
        <v>39566</v>
      </c>
      <c r="C91" s="55">
        <v>984.59798238280223</v>
      </c>
      <c r="D91" s="31"/>
      <c r="E91" s="21">
        <f t="shared" si="16"/>
        <v>-1.5057414188657248E-4</v>
      </c>
      <c r="F91" s="21">
        <f t="shared" si="17"/>
        <v>1.541552191031359E-3</v>
      </c>
      <c r="G91" s="37">
        <f>(C90-MAX(C$9:C90))/MAX(C$9:C90)</f>
        <v>-2.3209340828108896E-2</v>
      </c>
      <c r="H91" s="37"/>
      <c r="I91" s="37"/>
      <c r="N91" s="30"/>
      <c r="P91" s="30"/>
      <c r="Q91" s="30"/>
      <c r="R91" s="30"/>
      <c r="S91" s="30"/>
      <c r="T91" s="30"/>
      <c r="U91" s="30"/>
      <c r="V91" s="30"/>
      <c r="W91" s="30"/>
      <c r="X91" s="30"/>
      <c r="Y91" s="30"/>
      <c r="Z91" s="30"/>
      <c r="AA91" s="30"/>
      <c r="AB91" s="30"/>
      <c r="AC91" s="22"/>
      <c r="AD91" s="22"/>
      <c r="AE91" s="22"/>
      <c r="AF91" s="22"/>
      <c r="AG91" s="22"/>
      <c r="AI91" s="30"/>
      <c r="AM91" s="30"/>
      <c r="AP91" s="22"/>
      <c r="AR91" s="22"/>
      <c r="AS91" s="23"/>
      <c r="AW91" s="30"/>
      <c r="BC91" s="30"/>
      <c r="BH91" s="30"/>
      <c r="BN91" s="30"/>
      <c r="BT91" s="24"/>
      <c r="BU91" s="30"/>
      <c r="BV91" s="30">
        <v>39567</v>
      </c>
      <c r="BW91" s="31">
        <v>1010.37899740099</v>
      </c>
      <c r="BZ91" s="30">
        <v>39492</v>
      </c>
      <c r="CA91" s="31">
        <v>1031.0742685484299</v>
      </c>
      <c r="CB91" s="30">
        <v>39492</v>
      </c>
      <c r="CC91" s="31">
        <v>1030.8018912953901</v>
      </c>
      <c r="CD91" s="30">
        <v>39492</v>
      </c>
      <c r="CE91" s="31">
        <v>1032.67123950321</v>
      </c>
      <c r="CG91" s="30">
        <v>39567</v>
      </c>
      <c r="CH91" s="31">
        <f t="shared" si="13"/>
        <v>1027.55535002489</v>
      </c>
      <c r="CI91" s="31">
        <f t="shared" si="14"/>
        <v>1027.8574260384801</v>
      </c>
      <c r="CJ91" s="31">
        <f t="shared" si="18"/>
        <v>1017.6203440545343</v>
      </c>
      <c r="CK91" s="31">
        <f t="shared" si="18"/>
        <v>1018.2550246235548</v>
      </c>
      <c r="CM91" s="30">
        <v>39567</v>
      </c>
      <c r="CN91" s="31">
        <v>1008.67690913433</v>
      </c>
      <c r="CO91" s="31">
        <v>1009.62576315181</v>
      </c>
    </row>
    <row r="92" spans="2:93">
      <c r="B92" s="29">
        <v>39567</v>
      </c>
      <c r="C92" s="55">
        <v>983.64976117887841</v>
      </c>
      <c r="D92" s="31"/>
      <c r="E92" s="21">
        <f t="shared" si="16"/>
        <v>-9.6305418139197574E-4</v>
      </c>
      <c r="F92" s="21">
        <f t="shared" si="17"/>
        <v>-2.7365445018923129E-4</v>
      </c>
      <c r="G92" s="37">
        <f>(C91-MAX(C$9:C91))/MAX(C$9:C91)</f>
        <v>-2.3356420243416571E-2</v>
      </c>
      <c r="H92" s="37"/>
      <c r="I92" s="37"/>
      <c r="N92" s="30"/>
      <c r="P92" s="30"/>
      <c r="Q92" s="30"/>
      <c r="R92" s="30"/>
      <c r="S92" s="30"/>
      <c r="T92" s="30"/>
      <c r="U92" s="30"/>
      <c r="V92" s="30"/>
      <c r="W92" s="30"/>
      <c r="X92" s="30"/>
      <c r="Y92" s="30"/>
      <c r="Z92" s="30"/>
      <c r="AA92" s="30"/>
      <c r="AB92" s="30"/>
      <c r="AH92" s="22"/>
      <c r="AI92" s="30"/>
      <c r="AM92" s="30"/>
      <c r="AO92" s="22"/>
      <c r="AR92" s="22"/>
      <c r="AS92" s="23"/>
      <c r="AW92" s="30"/>
      <c r="BC92" s="30"/>
      <c r="BH92" s="30"/>
      <c r="BN92" s="30"/>
      <c r="BT92" s="24"/>
      <c r="BU92" s="30"/>
      <c r="BV92" s="30">
        <v>39568</v>
      </c>
      <c r="BW92" s="31">
        <v>1010.06676221873</v>
      </c>
      <c r="BZ92" s="30">
        <v>39493</v>
      </c>
      <c r="CA92" s="31">
        <v>1029.9083586536799</v>
      </c>
      <c r="CB92" s="30">
        <v>39493</v>
      </c>
      <c r="CC92" s="31">
        <v>1029.6448960032001</v>
      </c>
      <c r="CD92" s="30">
        <v>39493</v>
      </c>
      <c r="CE92" s="31">
        <v>1031.5922405139399</v>
      </c>
      <c r="CG92" s="30">
        <v>39568</v>
      </c>
      <c r="CH92" s="31">
        <f t="shared" si="13"/>
        <v>1027.4889087795</v>
      </c>
      <c r="CI92" s="31">
        <f t="shared" si="14"/>
        <v>1027.6757466920301</v>
      </c>
      <c r="CJ92" s="31">
        <f t="shared" si="18"/>
        <v>1017.5545452019552</v>
      </c>
      <c r="CK92" s="31">
        <f t="shared" si="18"/>
        <v>1018.0750425533702</v>
      </c>
      <c r="CM92" s="30">
        <v>39568</v>
      </c>
      <c r="CN92" s="31">
        <v>1008.4400277275601</v>
      </c>
      <c r="CO92" s="31">
        <v>1009.39956021659</v>
      </c>
    </row>
    <row r="93" spans="2:93">
      <c r="B93" s="29">
        <v>39568</v>
      </c>
      <c r="C93" s="55">
        <v>982.45265384741754</v>
      </c>
      <c r="D93" s="31"/>
      <c r="E93" s="21">
        <f t="shared" si="16"/>
        <v>-1.2170056647258232E-3</v>
      </c>
      <c r="F93" s="21">
        <f t="shared" si="17"/>
        <v>-2.723197824807122E-3</v>
      </c>
      <c r="G93" s="37">
        <f>(C92-MAX(C$9:C92))/MAX(C$9:C92)</f>
        <v>-2.4296980926630737E-2</v>
      </c>
      <c r="H93" s="37"/>
      <c r="I93" s="37"/>
      <c r="N93" s="30"/>
      <c r="P93" s="30"/>
      <c r="Q93" s="30"/>
      <c r="R93" s="30"/>
      <c r="S93" s="30"/>
      <c r="T93" s="30"/>
      <c r="U93" s="30"/>
      <c r="V93" s="30"/>
      <c r="W93" s="30"/>
      <c r="X93" s="30"/>
      <c r="Y93" s="30"/>
      <c r="Z93" s="30"/>
      <c r="AA93" s="30"/>
      <c r="AB93" s="30"/>
      <c r="AH93" s="22"/>
      <c r="AI93" s="30"/>
      <c r="AM93" s="30"/>
      <c r="AN93" s="22"/>
      <c r="AO93" s="22"/>
      <c r="AS93" s="23"/>
      <c r="AW93" s="30"/>
      <c r="BC93" s="30"/>
      <c r="BH93" s="30"/>
      <c r="BN93" s="30"/>
      <c r="BT93" s="24"/>
      <c r="BU93" s="30"/>
      <c r="BV93" s="30">
        <v>39570</v>
      </c>
      <c r="BW93" s="31">
        <v>1009.62028636214</v>
      </c>
      <c r="BZ93" s="30">
        <v>39496</v>
      </c>
      <c r="CA93" s="31">
        <v>1031.2669367014801</v>
      </c>
      <c r="CB93" s="30">
        <v>39496</v>
      </c>
      <c r="CC93" s="31">
        <v>1030.9591060678499</v>
      </c>
      <c r="CD93" s="30">
        <v>39496</v>
      </c>
      <c r="CE93" s="31">
        <v>1032.7908918150399</v>
      </c>
      <c r="CG93" s="30">
        <v>39570</v>
      </c>
      <c r="CH93" s="31">
        <f t="shared" si="13"/>
        <v>1028.3525417292601</v>
      </c>
      <c r="CI93" s="31">
        <f t="shared" si="14"/>
        <v>1028.4116614740601</v>
      </c>
      <c r="CJ93" s="31">
        <f t="shared" si="18"/>
        <v>1018.4098280433617</v>
      </c>
      <c r="CK93" s="31">
        <f t="shared" si="18"/>
        <v>1018.8040823068552</v>
      </c>
      <c r="CM93" s="30">
        <v>39570</v>
      </c>
      <c r="CN93" s="31">
        <v>1007.07067388824</v>
      </c>
      <c r="CO93" s="31">
        <v>1008.0534207056299</v>
      </c>
    </row>
    <row r="94" spans="2:93">
      <c r="B94" s="29">
        <v>39570</v>
      </c>
      <c r="C94" s="55">
        <v>982.2228573203929</v>
      </c>
      <c r="D94" s="31"/>
      <c r="E94" s="21">
        <f t="shared" si="16"/>
        <v>-2.3390086649444086E-4</v>
      </c>
      <c r="F94" s="21">
        <f t="shared" si="17"/>
        <v>-2.5624899415148672E-3</v>
      </c>
      <c r="G94" s="37">
        <f>(C93-MAX(C$9:C93))/MAX(C$9:C93)</f>
        <v>-2.5484417027933089E-2</v>
      </c>
      <c r="H94" s="37"/>
      <c r="I94" s="37"/>
      <c r="N94" s="30"/>
      <c r="P94" s="30"/>
      <c r="Q94" s="30"/>
      <c r="R94" s="30"/>
      <c r="S94" s="30"/>
      <c r="T94" s="30"/>
      <c r="U94" s="30"/>
      <c r="V94" s="30"/>
      <c r="W94" s="30"/>
      <c r="X94" s="30"/>
      <c r="Y94" s="30"/>
      <c r="Z94" s="30"/>
      <c r="AA94" s="30"/>
      <c r="AB94" s="30"/>
      <c r="AC94" s="22"/>
      <c r="AD94" s="22"/>
      <c r="AE94" s="22"/>
      <c r="AF94" s="22"/>
      <c r="AG94" s="22"/>
      <c r="AI94" s="30"/>
      <c r="AM94" s="30"/>
      <c r="AN94" s="22"/>
      <c r="AO94" s="22"/>
      <c r="AP94" s="22"/>
      <c r="AS94" s="23"/>
      <c r="AW94" s="30"/>
      <c r="BC94" s="30"/>
      <c r="BH94" s="30"/>
      <c r="BN94" s="30"/>
      <c r="BT94" s="24"/>
      <c r="BU94" s="30"/>
      <c r="BV94" s="30">
        <v>39573</v>
      </c>
      <c r="BW94" s="31">
        <v>1010.55357160499</v>
      </c>
      <c r="BZ94" s="30">
        <v>39497</v>
      </c>
      <c r="CA94" s="31">
        <v>1030.4404706262501</v>
      </c>
      <c r="CB94" s="30">
        <v>39497</v>
      </c>
      <c r="CC94" s="31">
        <v>1030.1102284887199</v>
      </c>
      <c r="CD94" s="30">
        <v>39497</v>
      </c>
      <c r="CE94" s="31">
        <v>1031.9135206204401</v>
      </c>
      <c r="CG94" s="30">
        <v>39573</v>
      </c>
      <c r="CH94" s="31">
        <f t="shared" si="13"/>
        <v>1028.3371171655101</v>
      </c>
      <c r="CI94" s="31">
        <f t="shared" si="14"/>
        <v>1028.3645194477101</v>
      </c>
      <c r="CJ94" s="31">
        <f t="shared" si="18"/>
        <v>1018.3945526133133</v>
      </c>
      <c r="CK94" s="31">
        <f t="shared" si="18"/>
        <v>1018.7573806885316</v>
      </c>
      <c r="CM94" s="30">
        <v>39573</v>
      </c>
      <c r="CN94" s="31">
        <v>1005.61518433792</v>
      </c>
      <c r="CO94" s="31">
        <v>1006.64475054824</v>
      </c>
    </row>
    <row r="95" spans="2:93">
      <c r="B95" s="29">
        <v>39573</v>
      </c>
      <c r="C95" s="55">
        <v>982.60333811309511</v>
      </c>
      <c r="D95" s="31"/>
      <c r="E95" s="21">
        <f t="shared" si="16"/>
        <v>3.8736707241793233E-4</v>
      </c>
      <c r="F95" s="21">
        <f t="shared" si="17"/>
        <v>-2.0258463915190372E-3</v>
      </c>
      <c r="G95" s="37">
        <f>(C94-MAX(C$9:C94))/MAX(C$9:C94)</f>
        <v>-2.5712357067202547E-2</v>
      </c>
      <c r="H95" s="37"/>
      <c r="I95" s="37"/>
      <c r="N95" s="30"/>
      <c r="P95" s="30"/>
      <c r="Q95" s="30"/>
      <c r="R95" s="30"/>
      <c r="S95" s="30"/>
      <c r="T95" s="30"/>
      <c r="U95" s="30"/>
      <c r="V95" s="30"/>
      <c r="W95" s="30"/>
      <c r="X95" s="30"/>
      <c r="Y95" s="30"/>
      <c r="Z95" s="30"/>
      <c r="AA95" s="30"/>
      <c r="AB95" s="30"/>
      <c r="AH95" s="22"/>
      <c r="AI95" s="30"/>
      <c r="AM95" s="30"/>
      <c r="AO95" s="22"/>
      <c r="AP95" s="22"/>
      <c r="AR95" s="22"/>
      <c r="AS95" s="23"/>
      <c r="AW95" s="30"/>
      <c r="BC95" s="30"/>
      <c r="BH95" s="30"/>
      <c r="BN95" s="30"/>
      <c r="BT95" s="24"/>
      <c r="BU95" s="30"/>
      <c r="BV95" s="30">
        <v>39574</v>
      </c>
      <c r="BW95" s="31">
        <v>1012.0963081997299</v>
      </c>
      <c r="BZ95" s="30">
        <v>39498</v>
      </c>
      <c r="CA95" s="31">
        <v>1028.7953280258801</v>
      </c>
      <c r="CB95" s="30">
        <v>39498</v>
      </c>
      <c r="CC95" s="31">
        <v>1028.50109269411</v>
      </c>
      <c r="CD95" s="30">
        <v>39498</v>
      </c>
      <c r="CE95" s="31">
        <v>1030.4483871738801</v>
      </c>
      <c r="CG95" s="30">
        <v>39574</v>
      </c>
      <c r="CH95" s="31">
        <f t="shared" si="13"/>
        <v>1029.1940670031299</v>
      </c>
      <c r="CI95" s="31">
        <f t="shared" si="14"/>
        <v>1029.1692611180999</v>
      </c>
      <c r="CJ95" s="31">
        <f t="shared" si="18"/>
        <v>1019.2432169588154</v>
      </c>
      <c r="CK95" s="31">
        <f t="shared" si="18"/>
        <v>1019.5546043390497</v>
      </c>
      <c r="CM95" s="30">
        <v>39574</v>
      </c>
      <c r="CN95" s="31">
        <v>1007.2937158443</v>
      </c>
      <c r="CO95" s="31">
        <v>1008.34067159296</v>
      </c>
    </row>
    <row r="96" spans="2:93">
      <c r="B96" s="29">
        <v>39574</v>
      </c>
      <c r="C96" s="55">
        <v>982.60667597614042</v>
      </c>
      <c r="D96" s="31"/>
      <c r="E96" s="21">
        <f t="shared" si="16"/>
        <v>3.396958788703941E-6</v>
      </c>
      <c r="F96" s="21">
        <f t="shared" si="17"/>
        <v>-1.0604233782234296E-3</v>
      </c>
      <c r="G96" s="37">
        <f>(C95-MAX(C$9:C95))/MAX(C$9:C95)</f>
        <v>-2.533495011526668E-2</v>
      </c>
      <c r="H96" s="37"/>
      <c r="I96" s="37"/>
      <c r="N96" s="30"/>
      <c r="P96" s="30"/>
      <c r="Q96" s="30"/>
      <c r="R96" s="30"/>
      <c r="S96" s="30"/>
      <c r="T96" s="30"/>
      <c r="U96" s="30"/>
      <c r="V96" s="30"/>
      <c r="W96" s="30"/>
      <c r="X96" s="30"/>
      <c r="Y96" s="30"/>
      <c r="Z96" s="30"/>
      <c r="AA96" s="30"/>
      <c r="AB96" s="30"/>
      <c r="AH96" s="22"/>
      <c r="AI96" s="30"/>
      <c r="AM96" s="30"/>
      <c r="AO96" s="22"/>
      <c r="AP96" s="22"/>
      <c r="AR96" s="22"/>
      <c r="AS96" s="23"/>
      <c r="AW96" s="30"/>
      <c r="BC96" s="30"/>
      <c r="BH96" s="30"/>
      <c r="BN96" s="30"/>
      <c r="BT96" s="24"/>
      <c r="BU96" s="30"/>
      <c r="BV96" s="30">
        <v>39575</v>
      </c>
      <c r="BW96" s="31">
        <v>1011.8751853101001</v>
      </c>
      <c r="BZ96" s="30">
        <v>39499</v>
      </c>
      <c r="CA96" s="31">
        <v>1031.43380675817</v>
      </c>
      <c r="CB96" s="30">
        <v>39499</v>
      </c>
      <c r="CC96" s="31">
        <v>1031.08114236696</v>
      </c>
      <c r="CD96" s="30">
        <v>39499</v>
      </c>
      <c r="CE96" s="31">
        <v>1032.97025409918</v>
      </c>
      <c r="CG96" s="30">
        <v>39575</v>
      </c>
      <c r="CH96" s="31">
        <f t="shared" si="13"/>
        <v>1028.862894285</v>
      </c>
      <c r="CI96" s="31">
        <f t="shared" si="14"/>
        <v>1028.8787042366801</v>
      </c>
      <c r="CJ96" s="31">
        <f t="shared" si="18"/>
        <v>1018.9152462121722</v>
      </c>
      <c r="CK96" s="31">
        <f t="shared" si="18"/>
        <v>1019.2667618844935</v>
      </c>
      <c r="CM96" s="30">
        <v>39575</v>
      </c>
      <c r="CN96" s="31">
        <v>1007.28864496955</v>
      </c>
      <c r="CO96" s="31">
        <v>1008.3494136862899</v>
      </c>
    </row>
    <row r="97" spans="2:93">
      <c r="B97" s="29">
        <v>39575</v>
      </c>
      <c r="C97" s="55">
        <v>981.27630332820536</v>
      </c>
      <c r="D97" s="31"/>
      <c r="E97" s="21">
        <f t="shared" si="16"/>
        <v>-1.3539218493640037E-3</v>
      </c>
      <c r="F97" s="21">
        <f t="shared" si="17"/>
        <v>-1.197361027633681E-3</v>
      </c>
      <c r="G97" s="37">
        <f>(C96-MAX(C$9:C96))/MAX(C$9:C96)</f>
        <v>-2.5331639218259327E-2</v>
      </c>
      <c r="H97" s="37"/>
      <c r="I97" s="37"/>
      <c r="N97" s="30"/>
      <c r="P97" s="30"/>
      <c r="Q97" s="30"/>
      <c r="R97" s="30"/>
      <c r="S97" s="30"/>
      <c r="T97" s="30"/>
      <c r="U97" s="30"/>
      <c r="V97" s="30"/>
      <c r="W97" s="30"/>
      <c r="X97" s="30"/>
      <c r="Y97" s="30"/>
      <c r="Z97" s="30"/>
      <c r="AA97" s="30"/>
      <c r="AB97" s="30"/>
      <c r="AH97" s="22"/>
      <c r="AI97" s="30"/>
      <c r="AM97" s="30"/>
      <c r="AO97" s="22"/>
      <c r="AP97" s="22"/>
      <c r="AR97" s="22"/>
      <c r="AS97" s="23"/>
      <c r="AW97" s="30"/>
      <c r="BC97" s="30"/>
      <c r="BH97" s="30"/>
      <c r="BN97" s="30"/>
      <c r="BT97" s="24"/>
      <c r="BU97" s="30"/>
      <c r="BV97" s="30">
        <v>39576</v>
      </c>
      <c r="BW97" s="31">
        <v>1015.25365534053</v>
      </c>
      <c r="BZ97" s="30">
        <v>39500</v>
      </c>
      <c r="CA97" s="31">
        <v>1028.63551278604</v>
      </c>
      <c r="CB97" s="30">
        <v>39500</v>
      </c>
      <c r="CC97" s="31">
        <v>1028.31371768283</v>
      </c>
      <c r="CD97" s="30">
        <v>39500</v>
      </c>
      <c r="CE97" s="31">
        <v>1030.2045535458301</v>
      </c>
      <c r="CG97" s="30">
        <v>39576</v>
      </c>
      <c r="CH97" s="31">
        <f t="shared" si="13"/>
        <v>1030.4712292008501</v>
      </c>
      <c r="CI97" s="31">
        <f t="shared" si="14"/>
        <v>1030.44189317982</v>
      </c>
      <c r="CJ97" s="31">
        <f t="shared" si="18"/>
        <v>1020.508030805608</v>
      </c>
      <c r="CK97" s="31">
        <f t="shared" si="18"/>
        <v>1020.815347277239</v>
      </c>
      <c r="CM97" s="30">
        <v>39576</v>
      </c>
      <c r="CN97" s="31">
        <v>1010.06257860945</v>
      </c>
      <c r="CO97" s="31">
        <v>1011.1418718815301</v>
      </c>
    </row>
    <row r="98" spans="2:93">
      <c r="B98" s="29">
        <v>39576</v>
      </c>
      <c r="C98" s="55">
        <v>981.49503303255767</v>
      </c>
      <c r="D98" s="31"/>
      <c r="E98" s="21">
        <f t="shared" si="16"/>
        <v>2.2290327771123941E-4</v>
      </c>
      <c r="F98" s="21">
        <f t="shared" si="17"/>
        <v>-7.409970989891157E-4</v>
      </c>
      <c r="G98" s="37">
        <f>(C97-MAX(C$9:C97))/MAX(C$9:C97)</f>
        <v>-2.6651264007805556E-2</v>
      </c>
      <c r="H98" s="37"/>
      <c r="I98" s="37"/>
      <c r="N98" s="30"/>
      <c r="P98" s="30"/>
      <c r="Q98" s="30"/>
      <c r="R98" s="30"/>
      <c r="S98" s="30"/>
      <c r="T98" s="30"/>
      <c r="U98" s="30"/>
      <c r="V98" s="30"/>
      <c r="W98" s="30"/>
      <c r="X98" s="30"/>
      <c r="Y98" s="30"/>
      <c r="Z98" s="30"/>
      <c r="AA98" s="30"/>
      <c r="AB98" s="30"/>
      <c r="AH98" s="22"/>
      <c r="AI98" s="30"/>
      <c r="AM98" s="30"/>
      <c r="AN98" s="22"/>
      <c r="AO98" s="22"/>
      <c r="AP98" s="22"/>
      <c r="AR98" s="22"/>
      <c r="AS98" s="23"/>
      <c r="AW98" s="30"/>
      <c r="BC98" s="30"/>
      <c r="BH98" s="30"/>
      <c r="BN98" s="30"/>
      <c r="BT98" s="24"/>
      <c r="BU98" s="30"/>
      <c r="BV98" s="30">
        <v>39577</v>
      </c>
      <c r="BW98" s="31">
        <v>1015.31090072695</v>
      </c>
      <c r="BZ98" s="30">
        <v>39503</v>
      </c>
      <c r="CA98" s="31">
        <v>1030.82116027185</v>
      </c>
      <c r="CB98" s="30">
        <v>39503</v>
      </c>
      <c r="CC98" s="31">
        <v>1030.42690126907</v>
      </c>
      <c r="CD98" s="30">
        <v>39503</v>
      </c>
      <c r="CE98" s="31">
        <v>1032.1799698507</v>
      </c>
      <c r="CG98" s="30">
        <v>39577</v>
      </c>
      <c r="CH98" s="31">
        <f t="shared" si="13"/>
        <v>1029.1401260687701</v>
      </c>
      <c r="CI98" s="31">
        <f t="shared" si="14"/>
        <v>1029.10578246879</v>
      </c>
      <c r="CJ98" s="31">
        <f t="shared" si="18"/>
        <v>1019.1897975569498</v>
      </c>
      <c r="CK98" s="31">
        <f t="shared" si="18"/>
        <v>1019.4917187169985</v>
      </c>
      <c r="CM98" s="30">
        <v>39577</v>
      </c>
      <c r="CN98" s="31">
        <v>1010.83736403742</v>
      </c>
      <c r="CO98" s="31">
        <v>1011.9323610638399</v>
      </c>
    </row>
    <row r="99" spans="2:93">
      <c r="B99" s="29">
        <v>39577</v>
      </c>
      <c r="C99" s="55">
        <v>981.81494115234932</v>
      </c>
      <c r="D99" s="31"/>
      <c r="E99" s="21">
        <f t="shared" si="16"/>
        <v>3.2593962172500213E-4</v>
      </c>
      <c r="F99" s="21">
        <f t="shared" si="17"/>
        <v>-8.0235526398653167E-4</v>
      </c>
      <c r="G99" s="37">
        <f>(C98-MAX(C$9:C98))/MAX(C$9:C98)</f>
        <v>-2.6434301384196716E-2</v>
      </c>
      <c r="H99" s="37"/>
      <c r="I99" s="37"/>
      <c r="N99" s="30"/>
      <c r="P99" s="30"/>
      <c r="Q99" s="30"/>
      <c r="R99" s="30"/>
      <c r="S99" s="30"/>
      <c r="T99" s="30"/>
      <c r="U99" s="30"/>
      <c r="V99" s="30"/>
      <c r="W99" s="30"/>
      <c r="X99" s="30"/>
      <c r="Y99" s="30"/>
      <c r="Z99" s="30"/>
      <c r="AA99" s="30"/>
      <c r="AB99" s="30"/>
      <c r="AI99" s="30"/>
      <c r="AM99" s="30"/>
      <c r="AN99" s="22"/>
      <c r="AP99" s="22"/>
      <c r="AR99" s="22"/>
      <c r="AS99" s="23"/>
      <c r="AW99" s="30"/>
      <c r="BC99" s="30"/>
      <c r="BH99" s="30"/>
      <c r="BN99" s="30"/>
      <c r="BQ99" s="30"/>
      <c r="BT99" s="24"/>
      <c r="BU99" s="30"/>
      <c r="BV99" s="30">
        <v>39581</v>
      </c>
      <c r="BW99" s="31">
        <v>1015.17499203207</v>
      </c>
      <c r="BZ99" s="30">
        <v>39504</v>
      </c>
      <c r="CA99" s="31">
        <v>1031.5568041966801</v>
      </c>
      <c r="CB99" s="30">
        <v>39504</v>
      </c>
      <c r="CC99" s="31">
        <v>1031.1127416054801</v>
      </c>
      <c r="CD99" s="30">
        <v>39504</v>
      </c>
      <c r="CE99" s="31">
        <v>1032.69906293952</v>
      </c>
      <c r="CG99" s="30">
        <v>39581</v>
      </c>
      <c r="CH99" s="31">
        <f t="shared" si="13"/>
        <v>1028.62337722643</v>
      </c>
      <c r="CI99" s="31">
        <f t="shared" si="14"/>
        <v>1028.6758137213101</v>
      </c>
      <c r="CJ99" s="31">
        <f t="shared" si="18"/>
        <v>1018.6780449445779</v>
      </c>
      <c r="CK99" s="31">
        <f t="shared" si="18"/>
        <v>1019.0657668033757</v>
      </c>
      <c r="CM99" s="30">
        <v>39581</v>
      </c>
      <c r="CN99" s="31">
        <v>1010.8828440157999</v>
      </c>
      <c r="CO99" s="31">
        <v>1012.0277566152999</v>
      </c>
    </row>
    <row r="100" spans="2:93">
      <c r="B100" s="29">
        <v>39581</v>
      </c>
      <c r="C100" s="55">
        <v>981.38935071983985</v>
      </c>
      <c r="D100" s="31"/>
      <c r="E100" s="21">
        <f t="shared" si="16"/>
        <v>-4.3347316757058607E-4</v>
      </c>
      <c r="F100" s="21">
        <f t="shared" si="17"/>
        <v>-1.2388733824663101E-3</v>
      </c>
      <c r="G100" s="37">
        <f>(C99-MAX(C$9:C99))/MAX(C$9:C99)</f>
        <v>-2.6116977748665397E-2</v>
      </c>
      <c r="H100" s="37"/>
      <c r="I100" s="37"/>
      <c r="N100" s="30"/>
      <c r="P100" s="30"/>
      <c r="Q100" s="30"/>
      <c r="R100" s="30"/>
      <c r="S100" s="30"/>
      <c r="T100" s="30"/>
      <c r="U100" s="30"/>
      <c r="V100" s="30"/>
      <c r="W100" s="30"/>
      <c r="X100" s="30"/>
      <c r="Y100" s="30"/>
      <c r="Z100" s="30"/>
      <c r="AA100" s="30"/>
      <c r="AB100" s="30"/>
      <c r="AI100" s="30"/>
      <c r="AM100" s="30"/>
      <c r="AO100" s="22"/>
      <c r="AP100" s="22"/>
      <c r="AR100" s="30"/>
      <c r="AS100" s="28"/>
      <c r="AW100" s="30"/>
      <c r="BC100" s="30"/>
      <c r="BH100" s="30"/>
      <c r="BN100" s="30"/>
      <c r="BT100" s="24"/>
      <c r="BU100" s="30"/>
      <c r="BV100" s="30">
        <v>39582</v>
      </c>
      <c r="BW100" s="31">
        <v>1015.52492287933</v>
      </c>
      <c r="BZ100" s="30">
        <v>39505</v>
      </c>
      <c r="CA100" s="31">
        <v>1033.0664160952199</v>
      </c>
      <c r="CB100" s="30">
        <v>39505</v>
      </c>
      <c r="CC100" s="31">
        <v>1032.5794800757899</v>
      </c>
      <c r="CD100" s="30">
        <v>39505</v>
      </c>
      <c r="CE100" s="31">
        <v>1034.2085832336099</v>
      </c>
      <c r="CG100" s="30">
        <v>39582</v>
      </c>
      <c r="CH100" s="31">
        <f t="shared" si="13"/>
        <v>1028.61092713067</v>
      </c>
      <c r="CI100" s="31">
        <f t="shared" si="14"/>
        <v>1028.6115830559399</v>
      </c>
      <c r="CJ100" s="31">
        <f t="shared" si="18"/>
        <v>1018.6657152236237</v>
      </c>
      <c r="CK100" s="31">
        <f t="shared" si="18"/>
        <v>1019.0021361907137</v>
      </c>
      <c r="CM100" s="30">
        <v>39582</v>
      </c>
      <c r="CN100" s="31">
        <v>1011.9639385760501</v>
      </c>
      <c r="CO100" s="31">
        <v>1013.12455703218</v>
      </c>
    </row>
    <row r="101" spans="2:93">
      <c r="B101" s="29">
        <v>39582</v>
      </c>
      <c r="C101" s="55">
        <v>981.99493771067341</v>
      </c>
      <c r="D101" s="31"/>
      <c r="E101" s="21">
        <f t="shared" si="16"/>
        <v>6.1707108436559466E-4</v>
      </c>
      <c r="F101" s="21">
        <f t="shared" si="17"/>
        <v>7.3234661840970716E-4</v>
      </c>
      <c r="G101" s="37">
        <f>(C100-MAX(C$9:C100))/MAX(C$9:C100)</f>
        <v>-2.6539129907163925E-2</v>
      </c>
      <c r="H101" s="37"/>
      <c r="I101" s="37"/>
      <c r="N101" s="30"/>
      <c r="P101" s="30"/>
      <c r="Q101" s="30"/>
      <c r="R101" s="30"/>
      <c r="S101" s="30"/>
      <c r="T101" s="30"/>
      <c r="U101" s="30"/>
      <c r="V101" s="30"/>
      <c r="W101" s="30"/>
      <c r="X101" s="30"/>
      <c r="Y101" s="30"/>
      <c r="Z101" s="30"/>
      <c r="AA101" s="30"/>
      <c r="AB101" s="30"/>
      <c r="AI101" s="30"/>
      <c r="AM101" s="30"/>
      <c r="AN101" s="22"/>
      <c r="AO101" s="22"/>
      <c r="AQ101" s="30"/>
      <c r="AR101" s="22"/>
      <c r="AS101" s="23"/>
      <c r="AW101" s="30"/>
      <c r="BC101" s="30"/>
      <c r="BH101" s="30"/>
      <c r="BN101" s="30"/>
      <c r="BT101" s="24"/>
      <c r="BU101" s="30"/>
      <c r="BV101" s="30">
        <v>39583</v>
      </c>
      <c r="BW101" s="31">
        <v>1014.86747544924</v>
      </c>
      <c r="BZ101" s="30">
        <v>39506</v>
      </c>
      <c r="CA101" s="31">
        <v>1031.29725226099</v>
      </c>
      <c r="CB101" s="30">
        <v>39506</v>
      </c>
      <c r="CC101" s="31">
        <v>1030.8635302620301</v>
      </c>
      <c r="CD101" s="30">
        <v>39506</v>
      </c>
      <c r="CE101" s="31">
        <v>1032.55355197433</v>
      </c>
      <c r="CG101" s="30">
        <v>39583</v>
      </c>
      <c r="CH101" s="31">
        <f t="shared" si="13"/>
        <v>1028.31012742085</v>
      </c>
      <c r="CI101" s="31">
        <f t="shared" si="14"/>
        <v>1028.2499010883801</v>
      </c>
      <c r="CJ101" s="31">
        <f t="shared" si="18"/>
        <v>1018.3678238212859</v>
      </c>
      <c r="CK101" s="31">
        <f t="shared" si="18"/>
        <v>1018.6438331114598</v>
      </c>
      <c r="CM101" s="30">
        <v>39583</v>
      </c>
      <c r="CN101" s="31">
        <v>1012.10443126345</v>
      </c>
      <c r="CO101" s="31">
        <v>1013.27993642084</v>
      </c>
    </row>
    <row r="102" spans="2:93">
      <c r="B102" s="29">
        <v>39583</v>
      </c>
      <c r="C102" s="55">
        <v>981.44586521213364</v>
      </c>
      <c r="D102" s="31"/>
      <c r="E102" s="21">
        <f t="shared" si="16"/>
        <v>-5.5913984630084901E-4</v>
      </c>
      <c r="F102" s="21">
        <f t="shared" si="17"/>
        <v>-5.0094823477730976E-5</v>
      </c>
      <c r="G102" s="37">
        <f>(C101-MAX(C$9:C101))/MAX(C$9:C101)</f>
        <v>-2.5938435352468245E-2</v>
      </c>
      <c r="H102" s="37"/>
      <c r="I102" s="37"/>
      <c r="N102" s="30"/>
      <c r="P102" s="30"/>
      <c r="Q102" s="30"/>
      <c r="R102" s="30"/>
      <c r="S102" s="30"/>
      <c r="T102" s="30"/>
      <c r="U102" s="30"/>
      <c r="V102" s="30"/>
      <c r="W102" s="30"/>
      <c r="X102" s="30"/>
      <c r="Y102" s="30"/>
      <c r="Z102" s="30"/>
      <c r="AA102" s="30"/>
      <c r="AB102" s="30"/>
      <c r="AI102" s="30"/>
      <c r="AM102" s="30"/>
      <c r="AO102" s="30"/>
      <c r="AS102" s="23"/>
      <c r="AW102" s="30"/>
      <c r="BC102" s="30"/>
      <c r="BH102" s="30"/>
      <c r="BN102" s="30"/>
      <c r="BT102" s="24"/>
      <c r="BU102" s="30"/>
      <c r="BV102" s="30">
        <v>39584</v>
      </c>
      <c r="BW102" s="31">
        <v>1013.54392915132</v>
      </c>
      <c r="BZ102" s="30">
        <v>39507</v>
      </c>
      <c r="CA102" s="31">
        <v>1031.9726978301801</v>
      </c>
      <c r="CB102" s="30">
        <v>39507</v>
      </c>
      <c r="CC102" s="31">
        <v>1031.58522969001</v>
      </c>
      <c r="CD102" s="30">
        <v>39507</v>
      </c>
      <c r="CE102" s="31">
        <v>1033.6104217247801</v>
      </c>
      <c r="CG102" s="30">
        <v>39584</v>
      </c>
      <c r="CH102" s="31">
        <f t="shared" si="13"/>
        <v>1025.9721987877899</v>
      </c>
      <c r="CI102" s="31">
        <f t="shared" si="14"/>
        <v>1025.8849095333901</v>
      </c>
      <c r="CJ102" s="31">
        <f t="shared" si="18"/>
        <v>1016.0524996493161</v>
      </c>
      <c r="CK102" s="31">
        <f t="shared" si="18"/>
        <v>1016.3009356696014</v>
      </c>
      <c r="CM102" s="30">
        <v>39584</v>
      </c>
      <c r="CN102" s="31">
        <v>1009.6531368208</v>
      </c>
      <c r="CO102" s="31">
        <v>1010.84373723218</v>
      </c>
    </row>
    <row r="103" spans="2:93">
      <c r="B103" s="29">
        <v>39584</v>
      </c>
      <c r="C103" s="55">
        <v>981.03625855829932</v>
      </c>
      <c r="D103" s="31"/>
      <c r="E103" s="21">
        <f t="shared" si="16"/>
        <v>-4.1735022618472062E-4</v>
      </c>
      <c r="F103" s="21">
        <f t="shared" si="17"/>
        <v>-7.9310525987319469E-4</v>
      </c>
      <c r="G103" s="37">
        <f>(C102-MAX(C$9:C102))/MAX(C$9:C102)</f>
        <v>-2.6483071986012845E-2</v>
      </c>
      <c r="H103" s="37"/>
      <c r="I103" s="37"/>
      <c r="N103" s="30"/>
      <c r="P103" s="30"/>
      <c r="Q103" s="30"/>
      <c r="R103" s="30"/>
      <c r="S103" s="30"/>
      <c r="T103" s="30"/>
      <c r="U103" s="30"/>
      <c r="V103" s="30"/>
      <c r="W103" s="30"/>
      <c r="X103" s="30"/>
      <c r="Y103" s="30"/>
      <c r="Z103" s="30"/>
      <c r="AA103" s="30"/>
      <c r="AB103" s="30"/>
      <c r="AI103" s="30"/>
      <c r="AM103" s="30"/>
      <c r="AS103" s="23"/>
      <c r="AW103" s="30"/>
      <c r="BC103" s="30"/>
      <c r="BH103" s="30"/>
      <c r="BN103" s="30"/>
      <c r="BT103" s="24"/>
      <c r="BU103" s="30"/>
      <c r="BV103" s="30">
        <v>39587</v>
      </c>
      <c r="BW103" s="31">
        <v>1013.25744732711</v>
      </c>
      <c r="BZ103" s="30">
        <v>39510</v>
      </c>
      <c r="CA103" s="31">
        <v>1029.6441909464299</v>
      </c>
      <c r="CB103" s="30">
        <v>39510</v>
      </c>
      <c r="CC103" s="31">
        <v>1029.31054691553</v>
      </c>
      <c r="CD103" s="30">
        <v>39510</v>
      </c>
      <c r="CE103" s="31">
        <v>1031.3794580266499</v>
      </c>
      <c r="CG103" s="30">
        <v>39587</v>
      </c>
      <c r="CH103" s="31">
        <f t="shared" si="13"/>
        <v>1025.41876927104</v>
      </c>
      <c r="CI103" s="31">
        <f t="shared" si="14"/>
        <v>1025.22358587454</v>
      </c>
      <c r="CJ103" s="31">
        <f t="shared" si="18"/>
        <v>1015.504421012743</v>
      </c>
      <c r="CK103" s="31">
        <f t="shared" si="18"/>
        <v>1015.6457901976055</v>
      </c>
      <c r="CM103" s="30">
        <v>39587</v>
      </c>
      <c r="CN103" s="31">
        <v>1009.32165990611</v>
      </c>
      <c r="CO103" s="31">
        <v>1010.5276730015501</v>
      </c>
    </row>
    <row r="104" spans="2:93">
      <c r="B104" s="29">
        <v>39587</v>
      </c>
      <c r="C104" s="55">
        <v>980.21424087059813</v>
      </c>
      <c r="D104" s="31"/>
      <c r="E104" s="21">
        <f t="shared" si="16"/>
        <v>-8.3790754982815407E-4</v>
      </c>
      <c r="F104" s="21">
        <f t="shared" si="17"/>
        <v>-1.1973941314726844E-3</v>
      </c>
      <c r="G104" s="37">
        <f>(C103-MAX(C$9:C103))/MAX(C$9:C103)</f>
        <v>-2.6889369496114111E-2</v>
      </c>
      <c r="H104" s="37"/>
      <c r="I104" s="37"/>
      <c r="N104" s="30"/>
      <c r="P104" s="30"/>
      <c r="Q104" s="30"/>
      <c r="R104" s="30"/>
      <c r="S104" s="30"/>
      <c r="T104" s="30"/>
      <c r="U104" s="30"/>
      <c r="V104" s="30"/>
      <c r="W104" s="30"/>
      <c r="X104" s="30"/>
      <c r="Y104" s="30"/>
      <c r="Z104" s="30"/>
      <c r="AA104" s="30"/>
      <c r="AB104" s="30"/>
      <c r="AH104" s="22"/>
      <c r="AI104" s="30"/>
      <c r="AM104" s="30"/>
      <c r="AS104" s="23"/>
      <c r="AW104" s="30"/>
      <c r="BC104" s="30"/>
      <c r="BH104" s="30"/>
      <c r="BN104" s="30"/>
      <c r="BT104" s="24"/>
      <c r="BU104" s="30"/>
      <c r="BV104" s="30">
        <v>39588</v>
      </c>
      <c r="BW104" s="31">
        <v>1012.28861328276</v>
      </c>
      <c r="BZ104" s="30">
        <v>39511</v>
      </c>
      <c r="CA104" s="31">
        <v>1029.0841246349701</v>
      </c>
      <c r="CB104" s="30">
        <v>39511</v>
      </c>
      <c r="CC104" s="31">
        <v>1028.7604650465601</v>
      </c>
      <c r="CD104" s="30">
        <v>39511</v>
      </c>
      <c r="CE104" s="31">
        <v>1030.83470438476</v>
      </c>
      <c r="CG104" s="30">
        <v>39588</v>
      </c>
      <c r="CH104" s="31">
        <f t="shared" si="13"/>
        <v>1024.64222986967</v>
      </c>
      <c r="CI104" s="31">
        <f t="shared" si="14"/>
        <v>1024.5660217708901</v>
      </c>
      <c r="CJ104" s="31">
        <f t="shared" si="18"/>
        <v>1014.7353896483743</v>
      </c>
      <c r="CK104" s="31">
        <f t="shared" si="18"/>
        <v>1014.9943691584695</v>
      </c>
      <c r="CM104" s="30">
        <v>39588</v>
      </c>
      <c r="CN104" s="31">
        <v>1007.94873796323</v>
      </c>
      <c r="CO104" s="31">
        <v>1009.16062250832</v>
      </c>
    </row>
    <row r="105" spans="2:93">
      <c r="B105" s="29">
        <v>39588</v>
      </c>
      <c r="C105" s="55">
        <v>978.37728096258297</v>
      </c>
      <c r="D105" s="31"/>
      <c r="E105" s="21">
        <f t="shared" si="16"/>
        <v>-1.8740391961492575E-3</v>
      </c>
      <c r="F105" s="21">
        <f t="shared" si="17"/>
        <v>-3.6839871664963164E-3</v>
      </c>
      <c r="G105" s="37">
        <f>(C104-MAX(C$9:C104))/MAX(C$9:C104)</f>
        <v>-2.7704746240231379E-2</v>
      </c>
      <c r="H105" s="37"/>
      <c r="I105" s="37"/>
      <c r="N105" s="30"/>
      <c r="P105" s="30"/>
      <c r="Q105" s="30"/>
      <c r="R105" s="30"/>
      <c r="S105" s="30"/>
      <c r="T105" s="30"/>
      <c r="U105" s="30"/>
      <c r="V105" s="30"/>
      <c r="W105" s="30"/>
      <c r="X105" s="30"/>
      <c r="Y105" s="30"/>
      <c r="Z105" s="30"/>
      <c r="AA105" s="30"/>
      <c r="AB105" s="30"/>
      <c r="AH105" s="22"/>
      <c r="AI105" s="30"/>
      <c r="AM105" s="30"/>
      <c r="AO105" s="22"/>
      <c r="AS105" s="23"/>
      <c r="AW105" s="30"/>
      <c r="BC105" s="30"/>
      <c r="BH105" s="30"/>
      <c r="BN105" s="30"/>
      <c r="BT105" s="24"/>
      <c r="BU105" s="30"/>
      <c r="BV105" s="30">
        <v>39589</v>
      </c>
      <c r="BW105" s="31">
        <v>1015.06734704164</v>
      </c>
      <c r="BZ105" s="30">
        <v>39512</v>
      </c>
      <c r="CA105" s="31">
        <v>1027.95078138642</v>
      </c>
      <c r="CB105" s="30">
        <v>39512</v>
      </c>
      <c r="CC105" s="31">
        <v>1027.5596262798699</v>
      </c>
      <c r="CD105" s="30">
        <v>39512</v>
      </c>
      <c r="CE105" s="31">
        <v>1029.59682858415</v>
      </c>
      <c r="CG105" s="30">
        <v>39589</v>
      </c>
      <c r="CH105" s="31">
        <f t="shared" si="13"/>
        <v>1027.9406150360901</v>
      </c>
      <c r="CI105" s="31">
        <f t="shared" si="14"/>
        <v>1028.0567859340799</v>
      </c>
      <c r="CJ105" s="31">
        <f t="shared" ref="CJ105:CK120" si="19">+CJ104*CH105/CH104</f>
        <v>1018.0018840983282</v>
      </c>
      <c r="CK105" s="31">
        <f t="shared" si="19"/>
        <v>1018.4525220684926</v>
      </c>
      <c r="CM105" s="30">
        <v>39589</v>
      </c>
      <c r="CN105" s="31">
        <v>1010.84912935427</v>
      </c>
      <c r="CO105" s="31">
        <v>1012.06786836529</v>
      </c>
    </row>
    <row r="106" spans="2:93">
      <c r="B106" s="29">
        <v>39589</v>
      </c>
      <c r="C106" s="55">
        <v>978.81121342541678</v>
      </c>
      <c r="D106" s="31"/>
      <c r="E106" s="21">
        <f t="shared" si="16"/>
        <v>4.4352262800595454E-4</v>
      </c>
      <c r="F106" s="21">
        <f t="shared" si="17"/>
        <v>-2.6844596121941011E-3</v>
      </c>
      <c r="G106" s="37">
        <f>(C105-MAX(C$9:C105))/MAX(C$9:C105)</f>
        <v>-2.9526865656007043E-2</v>
      </c>
      <c r="H106" s="37"/>
      <c r="I106" s="37"/>
      <c r="N106" s="30"/>
      <c r="P106" s="30"/>
      <c r="Q106" s="30"/>
      <c r="R106" s="30"/>
      <c r="S106" s="30"/>
      <c r="T106" s="30"/>
      <c r="U106" s="30"/>
      <c r="V106" s="30"/>
      <c r="W106" s="30"/>
      <c r="X106" s="30"/>
      <c r="Y106" s="30"/>
      <c r="Z106" s="30"/>
      <c r="AA106" s="30"/>
      <c r="AB106" s="30"/>
      <c r="AI106" s="30"/>
      <c r="AM106" s="30"/>
      <c r="AN106" s="22"/>
      <c r="AO106" s="22"/>
      <c r="AP106" s="22"/>
      <c r="AS106" s="23"/>
      <c r="AW106" s="30"/>
      <c r="BC106" s="30"/>
      <c r="BH106" s="30"/>
      <c r="BN106" s="30"/>
      <c r="BT106" s="24"/>
      <c r="BU106" s="30"/>
      <c r="BV106" s="30">
        <v>39590</v>
      </c>
      <c r="BW106" s="31">
        <v>1014.78090877087</v>
      </c>
      <c r="BZ106" s="30">
        <v>39513</v>
      </c>
      <c r="CA106" s="31">
        <v>1031.3248508617601</v>
      </c>
      <c r="CB106" s="30">
        <v>39513</v>
      </c>
      <c r="CC106" s="31">
        <v>1030.9404023242801</v>
      </c>
      <c r="CD106" s="30">
        <v>39513</v>
      </c>
      <c r="CE106" s="31">
        <v>1032.9995563563</v>
      </c>
      <c r="CG106" s="30">
        <v>39590</v>
      </c>
      <c r="CH106" s="31">
        <f t="shared" si="13"/>
        <v>1028.2241009479601</v>
      </c>
      <c r="CI106" s="31">
        <f t="shared" si="14"/>
        <v>1028.25808932054</v>
      </c>
      <c r="CJ106" s="31">
        <f t="shared" si="19"/>
        <v>1018.2826291026386</v>
      </c>
      <c r="CK106" s="31">
        <f t="shared" si="19"/>
        <v>1018.6519448479015</v>
      </c>
      <c r="CM106" s="30">
        <v>39590</v>
      </c>
      <c r="CN106" s="31">
        <v>1010.67910704288</v>
      </c>
      <c r="CO106" s="31">
        <v>1011.9007085233</v>
      </c>
    </row>
    <row r="107" spans="2:93">
      <c r="B107" s="29">
        <v>39590</v>
      </c>
      <c r="C107" s="55">
        <v>978.91291666496886</v>
      </c>
      <c r="D107" s="31"/>
      <c r="E107" s="21">
        <f t="shared" si="16"/>
        <v>1.0390485739963928E-4</v>
      </c>
      <c r="F107" s="21">
        <f t="shared" si="17"/>
        <v>-2.1643867643086345E-3</v>
      </c>
      <c r="G107" s="37">
        <f>(C106-MAX(C$9:C106))/MAX(C$9:C106)</f>
        <v>-2.9096438861053654E-2</v>
      </c>
      <c r="H107" s="37"/>
      <c r="I107" s="37"/>
      <c r="N107" s="30"/>
      <c r="P107" s="30"/>
      <c r="Q107" s="30"/>
      <c r="R107" s="30"/>
      <c r="S107" s="30"/>
      <c r="T107" s="30"/>
      <c r="U107" s="30"/>
      <c r="V107" s="30"/>
      <c r="W107" s="30"/>
      <c r="X107" s="30"/>
      <c r="Y107" s="30"/>
      <c r="Z107" s="30"/>
      <c r="AA107" s="30"/>
      <c r="AB107" s="30"/>
      <c r="AH107" s="22"/>
      <c r="AI107" s="30"/>
      <c r="AM107" s="30"/>
      <c r="AN107" s="22"/>
      <c r="AO107" s="22"/>
      <c r="AP107" s="22"/>
      <c r="AR107" s="22"/>
      <c r="AS107" s="23"/>
      <c r="AW107" s="30"/>
      <c r="BC107" s="30"/>
      <c r="BH107" s="30"/>
      <c r="BN107" s="30"/>
      <c r="BT107" s="24"/>
      <c r="BU107" s="30"/>
      <c r="BV107" s="30">
        <v>39591</v>
      </c>
      <c r="BW107" s="31">
        <v>1015.2518349227601</v>
      </c>
      <c r="BZ107" s="30">
        <v>39514</v>
      </c>
      <c r="CA107" s="31">
        <v>1033.59230306677</v>
      </c>
      <c r="CB107" s="30">
        <v>39514</v>
      </c>
      <c r="CC107" s="31">
        <v>1033.20651786444</v>
      </c>
      <c r="CD107" s="30">
        <v>39514</v>
      </c>
      <c r="CE107" s="31">
        <v>1035.24029085098</v>
      </c>
      <c r="CG107" s="30">
        <v>39591</v>
      </c>
      <c r="CH107" s="31">
        <f t="shared" si="13"/>
        <v>1029.7981928704701</v>
      </c>
      <c r="CI107" s="31">
        <f t="shared" si="14"/>
        <v>1030.3414885514701</v>
      </c>
      <c r="CJ107" s="31">
        <f t="shared" si="19"/>
        <v>1019.8415017840171</v>
      </c>
      <c r="CK107" s="31">
        <f t="shared" si="19"/>
        <v>1020.7158806442968</v>
      </c>
      <c r="CM107" s="30">
        <v>39591</v>
      </c>
      <c r="CN107" s="31">
        <v>1011.68478249381</v>
      </c>
      <c r="CO107" s="31">
        <v>1012.90990339472</v>
      </c>
    </row>
    <row r="108" spans="2:93">
      <c r="B108" s="29">
        <v>39591</v>
      </c>
      <c r="C108" s="55">
        <v>977.59544161461577</v>
      </c>
      <c r="D108" s="31"/>
      <c r="E108" s="21">
        <f t="shared" si="16"/>
        <v>-1.3458552113517763E-3</v>
      </c>
      <c r="F108" s="21">
        <f t="shared" si="17"/>
        <v>-2.6716600787767275E-3</v>
      </c>
      <c r="G108" s="37">
        <f>(C107-MAX(C$9:C107))/MAX(C$9:C107)</f>
        <v>-2.8995557264984765E-2</v>
      </c>
      <c r="H108" s="37"/>
      <c r="I108" s="37"/>
      <c r="N108" s="30"/>
      <c r="P108" s="30"/>
      <c r="Q108" s="30"/>
      <c r="R108" s="30"/>
      <c r="S108" s="30"/>
      <c r="T108" s="30"/>
      <c r="U108" s="30"/>
      <c r="V108" s="30"/>
      <c r="W108" s="30"/>
      <c r="X108" s="30"/>
      <c r="Y108" s="30"/>
      <c r="Z108" s="30"/>
      <c r="AA108" s="30"/>
      <c r="AB108" s="30"/>
      <c r="AI108" s="30"/>
      <c r="AM108" s="30"/>
      <c r="AP108" s="22"/>
      <c r="AR108" s="22"/>
      <c r="AS108" s="23"/>
      <c r="AW108" s="30"/>
      <c r="BC108" s="30"/>
      <c r="BH108" s="30"/>
      <c r="BN108" s="30"/>
      <c r="BT108" s="24"/>
      <c r="BU108" s="30"/>
      <c r="BV108" s="30">
        <v>39594</v>
      </c>
      <c r="BW108" s="31">
        <v>1017.04567135114</v>
      </c>
      <c r="BZ108" s="30">
        <v>39517</v>
      </c>
      <c r="CA108" s="31">
        <v>1032.6918806251999</v>
      </c>
      <c r="CB108" s="30">
        <v>39517</v>
      </c>
      <c r="CC108" s="31">
        <v>1032.2867500639099</v>
      </c>
      <c r="CD108" s="30">
        <v>39517</v>
      </c>
      <c r="CE108" s="31">
        <v>1034.3237288303901</v>
      </c>
      <c r="CG108" s="30">
        <v>39594</v>
      </c>
      <c r="CH108" s="31">
        <f t="shared" si="13"/>
        <v>1033.25320262635</v>
      </c>
      <c r="CI108" s="31">
        <f t="shared" si="14"/>
        <v>1034.1280712155601</v>
      </c>
      <c r="CJ108" s="31">
        <f t="shared" si="19"/>
        <v>1023.2631064853163</v>
      </c>
      <c r="CK108" s="31">
        <f t="shared" si="19"/>
        <v>1024.4670884735017</v>
      </c>
      <c r="CM108" s="30">
        <v>39594</v>
      </c>
      <c r="CN108" s="31">
        <v>1014.10302388112</v>
      </c>
      <c r="CO108" s="31">
        <v>1015.34486518561</v>
      </c>
    </row>
    <row r="109" spans="2:93">
      <c r="B109" s="29">
        <v>39594</v>
      </c>
      <c r="C109" s="55">
        <v>976.66808775834306</v>
      </c>
      <c r="D109" s="31"/>
      <c r="E109" s="21">
        <f t="shared" si="16"/>
        <v>-9.4860697666621085E-4</v>
      </c>
      <c r="F109" s="21">
        <f t="shared" si="17"/>
        <v>-1.7469673892654969E-3</v>
      </c>
      <c r="G109" s="37">
        <f>(C108-MAX(C$9:C108))/MAX(C$9:C108)</f>
        <v>-3.0302388654485396E-2</v>
      </c>
      <c r="H109" s="37"/>
      <c r="I109" s="37"/>
      <c r="N109" s="30"/>
      <c r="P109" s="30"/>
      <c r="Q109" s="30"/>
      <c r="R109" s="30"/>
      <c r="S109" s="30"/>
      <c r="T109" s="30"/>
      <c r="U109" s="30"/>
      <c r="V109" s="30"/>
      <c r="W109" s="30"/>
      <c r="X109" s="30"/>
      <c r="Y109" s="30"/>
      <c r="Z109" s="30"/>
      <c r="AA109" s="30"/>
      <c r="AB109" s="30"/>
      <c r="AI109" s="30"/>
      <c r="AM109" s="30"/>
      <c r="AP109" s="22"/>
      <c r="AR109" s="22"/>
      <c r="AS109" s="23"/>
      <c r="AW109" s="30"/>
      <c r="BC109" s="30"/>
      <c r="BH109" s="30"/>
      <c r="BN109" s="30"/>
      <c r="BT109" s="24"/>
      <c r="BU109" s="30"/>
      <c r="BV109" s="30">
        <v>39595</v>
      </c>
      <c r="BW109" s="31">
        <v>1019.22486220836</v>
      </c>
      <c r="BZ109" s="30">
        <v>39518</v>
      </c>
      <c r="CA109" s="31">
        <v>1033.58000802589</v>
      </c>
      <c r="CB109" s="30">
        <v>39518</v>
      </c>
      <c r="CC109" s="31">
        <v>1033.1350194515901</v>
      </c>
      <c r="CD109" s="30">
        <v>39518</v>
      </c>
      <c r="CE109" s="31">
        <v>1035.14601441689</v>
      </c>
      <c r="CG109" s="30">
        <v>39595</v>
      </c>
      <c r="CH109" s="31">
        <f t="shared" si="13"/>
        <v>1034.21614463987</v>
      </c>
      <c r="CI109" s="31">
        <f t="shared" si="14"/>
        <v>1034.9824202795401</v>
      </c>
      <c r="CJ109" s="31">
        <f t="shared" si="19"/>
        <v>1024.2167382123846</v>
      </c>
      <c r="CK109" s="31">
        <f t="shared" si="19"/>
        <v>1025.3134560777453</v>
      </c>
      <c r="CM109" s="30">
        <v>39595</v>
      </c>
      <c r="CN109" s="31">
        <v>1014.70742542664</v>
      </c>
      <c r="CO109" s="31">
        <v>1015.9553686335501</v>
      </c>
    </row>
    <row r="110" spans="2:93">
      <c r="B110" s="29">
        <v>39595</v>
      </c>
      <c r="C110" s="55">
        <v>977.81394920949253</v>
      </c>
      <c r="D110" s="31"/>
      <c r="E110" s="21">
        <f t="shared" si="16"/>
        <v>1.1732352735918106E-3</v>
      </c>
      <c r="F110" s="21">
        <f t="shared" si="17"/>
        <v>-1.0188524633205631E-3</v>
      </c>
      <c r="G110" s="37">
        <f>(C109-MAX(C$9:C109))/MAX(C$9:C109)</f>
        <v>-3.1222250573864303E-2</v>
      </c>
      <c r="H110" s="37"/>
      <c r="I110" s="37"/>
      <c r="N110" s="30"/>
      <c r="P110" s="30"/>
      <c r="Q110" s="30"/>
      <c r="R110" s="30"/>
      <c r="S110" s="30"/>
      <c r="T110" s="30"/>
      <c r="U110" s="30"/>
      <c r="V110" s="30"/>
      <c r="W110" s="30"/>
      <c r="X110" s="30"/>
      <c r="Y110" s="30"/>
      <c r="Z110" s="30"/>
      <c r="AA110" s="30"/>
      <c r="AB110" s="30"/>
      <c r="AH110" s="22"/>
      <c r="AI110" s="30"/>
      <c r="AM110" s="30"/>
      <c r="AP110" s="22"/>
      <c r="AR110" s="22"/>
      <c r="AS110" s="23"/>
      <c r="AW110" s="30"/>
      <c r="BC110" s="30"/>
      <c r="BH110" s="30"/>
      <c r="BN110" s="30"/>
      <c r="BT110" s="24"/>
      <c r="BU110" s="30"/>
      <c r="BV110" s="30">
        <v>39596</v>
      </c>
      <c r="BW110" s="31">
        <v>1019.92340450276</v>
      </c>
      <c r="BZ110" s="30">
        <v>39519</v>
      </c>
      <c r="CA110" s="31">
        <v>1034.4108224045799</v>
      </c>
      <c r="CB110" s="30">
        <v>39519</v>
      </c>
      <c r="CC110" s="31">
        <v>1033.94219232763</v>
      </c>
      <c r="CD110" s="30">
        <v>39519</v>
      </c>
      <c r="CE110" s="31">
        <v>1035.94636413496</v>
      </c>
      <c r="CG110" s="30">
        <v>39596</v>
      </c>
      <c r="CH110" s="31">
        <f t="shared" si="13"/>
        <v>1034.2850445731001</v>
      </c>
      <c r="CI110" s="31">
        <f t="shared" si="14"/>
        <v>1034.9852039234099</v>
      </c>
      <c r="CJ110" s="31">
        <f t="shared" si="19"/>
        <v>1024.2849719807721</v>
      </c>
      <c r="CK110" s="31">
        <f t="shared" si="19"/>
        <v>1025.3162137163881</v>
      </c>
      <c r="CM110" s="30">
        <v>39596</v>
      </c>
      <c r="CN110" s="31">
        <v>1015.40713766158</v>
      </c>
      <c r="CO110" s="31">
        <v>1016.6604071813</v>
      </c>
    </row>
    <row r="111" spans="2:93">
      <c r="B111" s="29">
        <v>39596</v>
      </c>
      <c r="C111" s="55">
        <v>977.94816820425012</v>
      </c>
      <c r="D111" s="31"/>
      <c r="E111" s="21">
        <f t="shared" si="16"/>
        <v>1.3726434856664582E-4</v>
      </c>
      <c r="F111" s="21">
        <f t="shared" si="17"/>
        <v>-9.8553042287508053E-4</v>
      </c>
      <c r="G111" s="37">
        <f>(C110-MAX(C$9:C110))/MAX(C$9:C110)</f>
        <v>-3.0085646345966749E-2</v>
      </c>
      <c r="H111" s="37"/>
      <c r="I111" s="37"/>
      <c r="N111" s="30"/>
      <c r="P111" s="30"/>
      <c r="Q111" s="30"/>
      <c r="R111" s="30"/>
      <c r="S111" s="30"/>
      <c r="T111" s="30"/>
      <c r="U111" s="30"/>
      <c r="V111" s="30"/>
      <c r="W111" s="30"/>
      <c r="X111" s="30"/>
      <c r="Y111" s="30"/>
      <c r="Z111" s="30"/>
      <c r="AA111" s="30"/>
      <c r="AB111" s="30"/>
      <c r="AH111" s="22"/>
      <c r="AI111" s="30"/>
      <c r="AM111" s="30"/>
      <c r="AR111" s="22"/>
      <c r="AS111" s="23"/>
      <c r="AW111" s="30"/>
      <c r="BC111" s="30"/>
      <c r="BH111" s="30"/>
      <c r="BN111" s="30"/>
      <c r="BT111" s="24"/>
      <c r="BU111" s="30"/>
      <c r="BV111" s="30">
        <v>39597</v>
      </c>
      <c r="BW111" s="31">
        <v>1022.1349653680199</v>
      </c>
      <c r="BZ111" s="30">
        <v>39520</v>
      </c>
      <c r="CA111" s="31">
        <v>1040.82444786473</v>
      </c>
      <c r="CB111" s="30">
        <v>39520</v>
      </c>
      <c r="CC111" s="31">
        <v>1040.35120280348</v>
      </c>
      <c r="CD111" s="30">
        <v>39520</v>
      </c>
      <c r="CE111" s="31">
        <v>1042.2703993400301</v>
      </c>
      <c r="CG111" s="30">
        <v>39597</v>
      </c>
      <c r="CH111" s="31">
        <f t="shared" si="13"/>
        <v>1035.9259379472201</v>
      </c>
      <c r="CI111" s="31">
        <f t="shared" si="14"/>
        <v>1036.5812501932</v>
      </c>
      <c r="CJ111" s="31">
        <f t="shared" si="19"/>
        <v>1025.9100002382652</v>
      </c>
      <c r="CK111" s="31">
        <f t="shared" si="19"/>
        <v>1026.8973494776085</v>
      </c>
      <c r="CM111" s="30">
        <v>39597</v>
      </c>
      <c r="CN111" s="31">
        <v>1017.02841987549</v>
      </c>
      <c r="CO111" s="31">
        <v>1018.28622239813</v>
      </c>
    </row>
    <row r="112" spans="2:93">
      <c r="B112" s="29">
        <v>39597</v>
      </c>
      <c r="C112" s="55">
        <v>979.12427195189957</v>
      </c>
      <c r="D112" s="31"/>
      <c r="E112" s="21">
        <f t="shared" si="16"/>
        <v>1.2026238055224958E-3</v>
      </c>
      <c r="F112" s="21">
        <f t="shared" si="17"/>
        <v>1.5638681116993958E-3</v>
      </c>
      <c r="G112" s="37">
        <f>(C111-MAX(C$9:C111))/MAX(C$9:C111)</f>
        <v>-2.9952511684047022E-2</v>
      </c>
      <c r="H112" s="37"/>
      <c r="I112" s="37"/>
      <c r="N112" s="30"/>
      <c r="P112" s="30"/>
      <c r="Q112" s="30"/>
      <c r="R112" s="30"/>
      <c r="S112" s="30"/>
      <c r="T112" s="30"/>
      <c r="U112" s="30"/>
      <c r="V112" s="30"/>
      <c r="W112" s="30"/>
      <c r="X112" s="30"/>
      <c r="Y112" s="30"/>
      <c r="Z112" s="30"/>
      <c r="AA112" s="30"/>
      <c r="AB112" s="30"/>
      <c r="AH112" s="22"/>
      <c r="AI112" s="30"/>
      <c r="AM112" s="30"/>
      <c r="AO112" s="22"/>
      <c r="AS112" s="23"/>
      <c r="AW112" s="30"/>
      <c r="BC112" s="30"/>
      <c r="BH112" s="30"/>
      <c r="BN112" s="30"/>
      <c r="BT112" s="24"/>
      <c r="BU112" s="30"/>
      <c r="BV112" s="30">
        <v>39598</v>
      </c>
      <c r="BW112" s="31">
        <v>1022.80792775049</v>
      </c>
      <c r="BZ112" s="30">
        <v>39521</v>
      </c>
      <c r="CA112" s="31">
        <v>1040.12762737195</v>
      </c>
      <c r="CB112" s="30">
        <v>39521</v>
      </c>
      <c r="CC112" s="31">
        <v>1039.66077963011</v>
      </c>
      <c r="CD112" s="30">
        <v>39521</v>
      </c>
      <c r="CE112" s="31">
        <v>1041.5620382071199</v>
      </c>
      <c r="CG112" s="30">
        <v>39598</v>
      </c>
      <c r="CH112" s="31">
        <f t="shared" si="13"/>
        <v>1035.72609448444</v>
      </c>
      <c r="CI112" s="31">
        <f t="shared" si="14"/>
        <v>1036.3305167328899</v>
      </c>
      <c r="CJ112" s="31">
        <f t="shared" si="19"/>
        <v>1025.7120889789385</v>
      </c>
      <c r="CK112" s="31">
        <f t="shared" si="19"/>
        <v>1026.648958407666</v>
      </c>
      <c r="CM112" s="30">
        <v>39598</v>
      </c>
      <c r="CN112" s="31">
        <v>1018.0635470188899</v>
      </c>
      <c r="CO112" s="31">
        <v>1019.32517283891</v>
      </c>
    </row>
    <row r="113" spans="2:93">
      <c r="B113" s="29">
        <v>39598</v>
      </c>
      <c r="C113" s="55">
        <v>979.41049840009077</v>
      </c>
      <c r="D113" s="31"/>
      <c r="E113" s="21">
        <f t="shared" si="16"/>
        <v>2.923290295118175E-4</v>
      </c>
      <c r="F113" s="21">
        <f t="shared" si="17"/>
        <v>2.8079248990739991E-3</v>
      </c>
      <c r="G113" s="37">
        <f>(C112-MAX(C$9:C112))/MAX(C$9:C112)</f>
        <v>-2.8785909482111051E-2</v>
      </c>
      <c r="H113" s="37"/>
      <c r="I113" s="37"/>
      <c r="N113" s="30"/>
      <c r="P113" s="30"/>
      <c r="Q113" s="30"/>
      <c r="R113" s="30"/>
      <c r="S113" s="30"/>
      <c r="T113" s="30"/>
      <c r="U113" s="30"/>
      <c r="V113" s="30"/>
      <c r="W113" s="30"/>
      <c r="X113" s="30"/>
      <c r="Y113" s="30"/>
      <c r="Z113" s="30"/>
      <c r="AA113" s="30"/>
      <c r="AB113" s="30"/>
      <c r="AI113" s="30"/>
      <c r="AM113" s="30"/>
      <c r="AN113" s="22"/>
      <c r="AO113" s="22"/>
      <c r="AP113" s="22"/>
      <c r="AS113" s="23"/>
      <c r="AW113" s="30"/>
      <c r="BC113" s="30"/>
      <c r="BH113" s="30"/>
      <c r="BN113" s="30"/>
      <c r="BT113" s="24"/>
      <c r="BU113" s="30"/>
      <c r="BV113" s="30">
        <v>39601</v>
      </c>
      <c r="BW113" s="31">
        <v>1024.1977536429399</v>
      </c>
      <c r="BZ113" s="30">
        <v>39524</v>
      </c>
      <c r="CA113" s="31">
        <v>1031.35145204372</v>
      </c>
      <c r="CB113" s="30">
        <v>39524</v>
      </c>
      <c r="CC113" s="31">
        <v>1031.1356676488999</v>
      </c>
      <c r="CD113" s="30">
        <v>39524</v>
      </c>
      <c r="CE113" s="31">
        <v>1033.14661145428</v>
      </c>
      <c r="CG113" s="30">
        <v>39601</v>
      </c>
      <c r="CH113" s="31">
        <f t="shared" si="13"/>
        <v>1036.7648389061401</v>
      </c>
      <c r="CI113" s="31">
        <f t="shared" si="14"/>
        <v>1037.44320131724</v>
      </c>
      <c r="CJ113" s="31">
        <f t="shared" si="19"/>
        <v>1026.7407902121806</v>
      </c>
      <c r="CK113" s="31">
        <f t="shared" si="19"/>
        <v>1027.7512481223032</v>
      </c>
      <c r="CM113" s="30">
        <v>39601</v>
      </c>
      <c r="CN113" s="31">
        <v>1019.44715485769</v>
      </c>
      <c r="CO113" s="31">
        <v>1020.71745251458</v>
      </c>
    </row>
    <row r="114" spans="2:93">
      <c r="B114" s="29">
        <v>39601</v>
      </c>
      <c r="C114" s="55">
        <v>980.558737690469</v>
      </c>
      <c r="D114" s="31"/>
      <c r="E114" s="21">
        <f t="shared" si="16"/>
        <v>1.1723779684349456E-3</v>
      </c>
      <c r="F114" s="21">
        <f t="shared" si="17"/>
        <v>2.8070661941317354E-3</v>
      </c>
      <c r="G114" s="37">
        <f>(C113-MAX(C$9:C113))/MAX(C$9:C113)</f>
        <v>-2.8501995409581714E-2</v>
      </c>
      <c r="H114" s="37"/>
      <c r="I114" s="37"/>
      <c r="N114" s="30"/>
      <c r="P114" s="30"/>
      <c r="Q114" s="30"/>
      <c r="R114" s="30"/>
      <c r="S114" s="30"/>
      <c r="T114" s="30"/>
      <c r="U114" s="30"/>
      <c r="V114" s="30"/>
      <c r="W114" s="30"/>
      <c r="X114" s="30"/>
      <c r="Y114" s="30"/>
      <c r="Z114" s="30"/>
      <c r="AA114" s="30"/>
      <c r="AB114" s="30"/>
      <c r="AH114" s="22"/>
      <c r="AI114" s="30"/>
      <c r="AM114" s="30"/>
      <c r="AO114" s="22"/>
      <c r="AP114" s="22"/>
      <c r="AR114" s="22"/>
      <c r="AS114" s="23"/>
      <c r="AW114" s="30"/>
      <c r="BC114" s="30"/>
      <c r="BH114" s="30"/>
      <c r="BN114" s="30"/>
      <c r="BT114" s="24"/>
      <c r="BU114" s="30"/>
      <c r="BV114" s="30">
        <v>39602</v>
      </c>
      <c r="BW114" s="31">
        <v>1025.01372657819</v>
      </c>
      <c r="BZ114" s="30">
        <v>39525</v>
      </c>
      <c r="CA114" s="31">
        <v>1031.29558721218</v>
      </c>
      <c r="CB114" s="30">
        <v>39525</v>
      </c>
      <c r="CC114" s="31">
        <v>1031.13029527357</v>
      </c>
      <c r="CD114" s="30">
        <v>39525</v>
      </c>
      <c r="CE114" s="31">
        <v>1032.96565307993</v>
      </c>
      <c r="CG114" s="30">
        <v>39602</v>
      </c>
      <c r="CH114" s="31">
        <f t="shared" si="13"/>
        <v>1037.2635130226299</v>
      </c>
      <c r="CI114" s="31">
        <f t="shared" si="14"/>
        <v>1037.9049356482601</v>
      </c>
      <c r="CJ114" s="31">
        <f t="shared" si="19"/>
        <v>1027.2346428557207</v>
      </c>
      <c r="CK114" s="31">
        <f t="shared" si="19"/>
        <v>1028.2086688605223</v>
      </c>
      <c r="CM114" s="30">
        <v>39602</v>
      </c>
      <c r="CN114" s="31">
        <v>1020.0942517518</v>
      </c>
      <c r="CO114" s="31">
        <v>1021.36799774998</v>
      </c>
    </row>
    <row r="115" spans="2:93">
      <c r="B115" s="29">
        <v>39602</v>
      </c>
      <c r="C115" s="55">
        <v>980.97517006940961</v>
      </c>
      <c r="D115" s="31"/>
      <c r="E115" s="21">
        <f t="shared" si="16"/>
        <v>4.2468886659596805E-4</v>
      </c>
      <c r="F115" s="21">
        <f t="shared" si="17"/>
        <v>3.0952579733523056E-3</v>
      </c>
      <c r="G115" s="37">
        <f>(C114-MAX(C$9:C114))/MAX(C$9:C114)</f>
        <v>-2.7363032552621326E-2</v>
      </c>
      <c r="H115" s="37"/>
      <c r="I115" s="37"/>
      <c r="N115" s="30"/>
      <c r="P115" s="30"/>
      <c r="Q115" s="30"/>
      <c r="R115" s="30"/>
      <c r="S115" s="30"/>
      <c r="T115" s="30"/>
      <c r="U115" s="30"/>
      <c r="V115" s="30"/>
      <c r="W115" s="30"/>
      <c r="X115" s="30"/>
      <c r="Y115" s="30"/>
      <c r="Z115" s="30"/>
      <c r="AA115" s="30"/>
      <c r="AB115" s="30"/>
      <c r="AH115" s="22"/>
      <c r="AI115" s="30"/>
      <c r="AM115" s="30"/>
      <c r="AO115" s="22"/>
      <c r="AP115" s="22"/>
      <c r="AR115" s="22"/>
      <c r="AS115" s="23"/>
      <c r="AW115" s="30"/>
      <c r="BC115" s="30"/>
      <c r="BH115" s="30"/>
      <c r="BN115" s="30"/>
      <c r="BT115" s="24"/>
      <c r="BU115" s="30"/>
      <c r="BV115" s="30">
        <v>39603</v>
      </c>
      <c r="BW115" s="31">
        <v>1023.59230429935</v>
      </c>
      <c r="BZ115" s="30">
        <v>39526</v>
      </c>
      <c r="CA115" s="31">
        <v>1031.85662182073</v>
      </c>
      <c r="CB115" s="30">
        <v>39526</v>
      </c>
      <c r="CC115" s="31">
        <v>1031.6525868737799</v>
      </c>
      <c r="CD115" s="30">
        <v>39526</v>
      </c>
      <c r="CE115" s="31">
        <v>1033.4012390580599</v>
      </c>
      <c r="CG115" s="30">
        <v>39603</v>
      </c>
      <c r="CH115" s="31">
        <f t="shared" si="13"/>
        <v>1036.9548678887199</v>
      </c>
      <c r="CI115" s="31">
        <f t="shared" si="14"/>
        <v>1037.6248181467699</v>
      </c>
      <c r="CJ115" s="31">
        <f t="shared" si="19"/>
        <v>1026.9289818834407</v>
      </c>
      <c r="CK115" s="31">
        <f t="shared" si="19"/>
        <v>1027.9311682596103</v>
      </c>
      <c r="CM115" s="30">
        <v>39603</v>
      </c>
      <c r="CN115" s="31">
        <v>1018.750480523</v>
      </c>
      <c r="CO115" s="31">
        <v>1020.02569734223</v>
      </c>
    </row>
    <row r="116" spans="2:93">
      <c r="B116" s="29">
        <v>39603</v>
      </c>
      <c r="C116" s="55">
        <v>980.99147856455545</v>
      </c>
      <c r="D116" s="31"/>
      <c r="E116" s="21">
        <f t="shared" si="16"/>
        <v>1.66247787338758E-5</v>
      </c>
      <c r="F116" s="21">
        <f t="shared" si="17"/>
        <v>1.907016980524423E-3</v>
      </c>
      <c r="G116" s="37">
        <f>(C115-MAX(C$9:C115))/MAX(C$9:C115)</f>
        <v>-2.6949964461306684E-2</v>
      </c>
      <c r="H116" s="37"/>
      <c r="I116" s="37"/>
      <c r="N116" s="30"/>
      <c r="P116" s="30"/>
      <c r="Q116" s="30"/>
      <c r="R116" s="30"/>
      <c r="S116" s="30"/>
      <c r="T116" s="30"/>
      <c r="U116" s="30"/>
      <c r="V116" s="30"/>
      <c r="W116" s="30"/>
      <c r="X116" s="30"/>
      <c r="Y116" s="30"/>
      <c r="Z116" s="30"/>
      <c r="AA116" s="30"/>
      <c r="AB116" s="30"/>
      <c r="AI116" s="30"/>
      <c r="AM116" s="30"/>
      <c r="AO116" s="22"/>
      <c r="AP116" s="22"/>
      <c r="AR116" s="22"/>
      <c r="AS116" s="23"/>
      <c r="AW116" s="30"/>
      <c r="BC116" s="30"/>
      <c r="BH116" s="30"/>
      <c r="BN116" s="30"/>
      <c r="BT116" s="24"/>
      <c r="BU116" s="30"/>
      <c r="BV116" s="30">
        <v>39604</v>
      </c>
      <c r="BW116" s="31">
        <v>1024.58096650218</v>
      </c>
      <c r="BZ116" s="30">
        <v>39527</v>
      </c>
      <c r="CA116" s="31">
        <v>1030.0719510190499</v>
      </c>
      <c r="CB116" s="30">
        <v>39527</v>
      </c>
      <c r="CC116" s="31">
        <v>1029.87646714177</v>
      </c>
      <c r="CD116" s="30">
        <v>39527</v>
      </c>
      <c r="CE116" s="31">
        <v>1031.6006645293101</v>
      </c>
      <c r="CG116" s="30">
        <v>39604</v>
      </c>
      <c r="CH116" s="31">
        <f t="shared" si="13"/>
        <v>1037.4438061089099</v>
      </c>
      <c r="CI116" s="31">
        <f t="shared" si="14"/>
        <v>1038.1152590173101</v>
      </c>
      <c r="CJ116" s="31">
        <f t="shared" si="19"/>
        <v>1027.4131927630192</v>
      </c>
      <c r="CK116" s="31">
        <f t="shared" si="19"/>
        <v>1028.4170273564628</v>
      </c>
      <c r="CM116" s="30">
        <v>39604</v>
      </c>
      <c r="CN116" s="31">
        <v>1019.9577958032</v>
      </c>
      <c r="CO116" s="31">
        <v>1021.2374499848401</v>
      </c>
    </row>
    <row r="117" spans="2:93">
      <c r="B117" s="29">
        <v>39604</v>
      </c>
      <c r="C117" s="55">
        <v>981.21939033385115</v>
      </c>
      <c r="D117" s="31"/>
      <c r="E117" s="21">
        <f t="shared" si="16"/>
        <v>2.3232798069683369E-4</v>
      </c>
      <c r="F117" s="21">
        <f t="shared" si="17"/>
        <v>1.8469190770522559E-3</v>
      </c>
      <c r="G117" s="37">
        <f>(C116-MAX(C$9:C116))/MAX(C$9:C116)</f>
        <v>-2.693378771976886E-2</v>
      </c>
      <c r="H117" s="37"/>
      <c r="I117" s="37"/>
      <c r="N117" s="30"/>
      <c r="P117" s="30"/>
      <c r="Q117" s="30"/>
      <c r="R117" s="30"/>
      <c r="S117" s="30"/>
      <c r="T117" s="30"/>
      <c r="U117" s="30"/>
      <c r="V117" s="30"/>
      <c r="W117" s="30"/>
      <c r="X117" s="30"/>
      <c r="Y117" s="30"/>
      <c r="Z117" s="30"/>
      <c r="AA117" s="30"/>
      <c r="AB117" s="30"/>
      <c r="AH117" s="22"/>
      <c r="AI117" s="30"/>
      <c r="AM117" s="30"/>
      <c r="AO117" s="22"/>
      <c r="AP117" s="22"/>
      <c r="AR117" s="22"/>
      <c r="AS117" s="23"/>
      <c r="AW117" s="30"/>
      <c r="BC117" s="30"/>
      <c r="BH117" s="30"/>
      <c r="BN117" s="30"/>
      <c r="BT117" s="24"/>
      <c r="BU117" s="30"/>
      <c r="BV117" s="30">
        <v>39605</v>
      </c>
      <c r="BW117" s="31">
        <v>1017.30035318686</v>
      </c>
      <c r="BZ117" s="30">
        <v>39532</v>
      </c>
      <c r="CA117" s="31">
        <v>1031.1810133783299</v>
      </c>
      <c r="CB117" s="30">
        <v>39532</v>
      </c>
      <c r="CC117" s="31">
        <v>1030.99457318228</v>
      </c>
      <c r="CD117" s="30">
        <v>39532</v>
      </c>
      <c r="CE117" s="31">
        <v>1032.59705370762</v>
      </c>
      <c r="CG117" s="30">
        <v>39605</v>
      </c>
      <c r="CH117" s="31">
        <f t="shared" si="13"/>
        <v>1032.2045908574</v>
      </c>
      <c r="CI117" s="31">
        <f t="shared" si="14"/>
        <v>1032.9267075083001</v>
      </c>
      <c r="CJ117" s="31">
        <f t="shared" si="19"/>
        <v>1022.2246333081071</v>
      </c>
      <c r="CK117" s="31">
        <f t="shared" si="19"/>
        <v>1023.2769480898954</v>
      </c>
      <c r="CM117" s="30">
        <v>39605</v>
      </c>
      <c r="CN117" s="31">
        <v>1013.06176564365</v>
      </c>
      <c r="CO117" s="31">
        <v>1014.3369469581</v>
      </c>
    </row>
    <row r="118" spans="2:93">
      <c r="B118" s="29">
        <v>39605</v>
      </c>
      <c r="C118" s="55">
        <v>978.1509390551646</v>
      </c>
      <c r="D118" s="31"/>
      <c r="E118" s="21">
        <f t="shared" si="16"/>
        <v>-3.127181656736866E-3</v>
      </c>
      <c r="F118" s="21">
        <f t="shared" si="17"/>
        <v>-2.4555373816519399E-3</v>
      </c>
      <c r="G118" s="37">
        <f>(C117-MAX(C$9:C117))/MAX(C$9:C117)</f>
        <v>-2.6707717211585481E-2</v>
      </c>
      <c r="H118" s="37"/>
      <c r="I118" s="37"/>
      <c r="N118" s="30"/>
      <c r="P118" s="30"/>
      <c r="Q118" s="30"/>
      <c r="R118" s="30"/>
      <c r="S118" s="30"/>
      <c r="T118" s="30"/>
      <c r="U118" s="30"/>
      <c r="V118" s="30"/>
      <c r="W118" s="30"/>
      <c r="X118" s="30"/>
      <c r="Y118" s="30"/>
      <c r="Z118" s="30"/>
      <c r="AA118" s="30"/>
      <c r="AB118" s="30"/>
      <c r="AH118" s="22"/>
      <c r="AI118" s="30"/>
      <c r="AM118" s="30"/>
      <c r="AO118" s="22"/>
      <c r="AP118" s="22"/>
      <c r="AR118" s="22"/>
      <c r="AS118" s="23"/>
      <c r="AW118" s="30"/>
      <c r="BC118" s="30"/>
      <c r="BH118" s="30"/>
      <c r="BN118" s="30"/>
      <c r="BT118" s="24"/>
      <c r="BU118" s="30"/>
      <c r="BV118" s="30">
        <v>39608</v>
      </c>
      <c r="BW118" s="31">
        <v>1019.2626927925</v>
      </c>
      <c r="BZ118" s="30">
        <v>39533</v>
      </c>
      <c r="CA118" s="31">
        <v>1028.92865144447</v>
      </c>
      <c r="CB118" s="30">
        <v>39533</v>
      </c>
      <c r="CC118" s="31">
        <v>1028.74291481571</v>
      </c>
      <c r="CD118" s="30">
        <v>39533</v>
      </c>
      <c r="CE118" s="31">
        <v>1030.2942727801601</v>
      </c>
      <c r="CG118" s="30">
        <v>39608</v>
      </c>
      <c r="CH118" s="31">
        <f t="shared" si="13"/>
        <v>1033.8867468671399</v>
      </c>
      <c r="CI118" s="31">
        <f t="shared" si="14"/>
        <v>1034.70576642783</v>
      </c>
      <c r="CJ118" s="31">
        <f t="shared" si="19"/>
        <v>1023.8905252499314</v>
      </c>
      <c r="CK118" s="31">
        <f t="shared" si="19"/>
        <v>1025.0393867686669</v>
      </c>
      <c r="CM118" s="30">
        <v>39608</v>
      </c>
      <c r="CN118" s="31">
        <v>1016.76729638513</v>
      </c>
      <c r="CO118" s="31">
        <v>1018.05785687692</v>
      </c>
    </row>
    <row r="119" spans="2:93">
      <c r="B119" s="29">
        <v>39608</v>
      </c>
      <c r="C119" s="55">
        <v>980.69999372865004</v>
      </c>
      <c r="D119" s="31"/>
      <c r="E119" s="21">
        <f t="shared" si="16"/>
        <v>2.6059931772366429E-3</v>
      </c>
      <c r="F119" s="21">
        <f t="shared" si="17"/>
        <v>-2.8051305390341952E-4</v>
      </c>
      <c r="G119" s="37">
        <f>(C118-MAX(C$9:C118))/MAX(C$9:C118)</f>
        <v>-2.9751378984964962E-2</v>
      </c>
      <c r="H119" s="37"/>
      <c r="I119" s="37"/>
      <c r="N119" s="30"/>
      <c r="P119" s="30"/>
      <c r="Q119" s="30"/>
      <c r="R119" s="30"/>
      <c r="S119" s="30"/>
      <c r="T119" s="30"/>
      <c r="U119" s="30"/>
      <c r="V119" s="30"/>
      <c r="W119" s="30"/>
      <c r="X119" s="30"/>
      <c r="Y119" s="30"/>
      <c r="Z119" s="30"/>
      <c r="AA119" s="30"/>
      <c r="AB119" s="30"/>
      <c r="AI119" s="30"/>
      <c r="AM119" s="30"/>
      <c r="AP119" s="22"/>
      <c r="AR119" s="22"/>
      <c r="AS119" s="23"/>
      <c r="AW119" s="30"/>
      <c r="BC119" s="30"/>
      <c r="BH119" s="30"/>
      <c r="BN119" s="30"/>
      <c r="BT119" s="24"/>
      <c r="BU119" s="30"/>
      <c r="BV119" s="30">
        <v>39609</v>
      </c>
      <c r="BW119" s="31">
        <v>1020.78005039039</v>
      </c>
      <c r="BZ119" s="30">
        <v>39534</v>
      </c>
      <c r="CA119" s="31">
        <v>1028.7652070525301</v>
      </c>
      <c r="CB119" s="30">
        <v>39534</v>
      </c>
      <c r="CC119" s="31">
        <v>1028.5686124343599</v>
      </c>
      <c r="CD119" s="30">
        <v>39534</v>
      </c>
      <c r="CE119" s="31">
        <v>1029.9813688930899</v>
      </c>
      <c r="CG119" s="30">
        <v>39609</v>
      </c>
      <c r="CH119" s="31">
        <f t="shared" si="13"/>
        <v>1034.80235237703</v>
      </c>
      <c r="CI119" s="31">
        <f t="shared" si="14"/>
        <v>1035.5296364752201</v>
      </c>
      <c r="CJ119" s="31">
        <f t="shared" si="19"/>
        <v>1024.7972781503665</v>
      </c>
      <c r="CK119" s="31">
        <f t="shared" si="19"/>
        <v>1025.8555600959592</v>
      </c>
      <c r="CM119" s="30">
        <v>39609</v>
      </c>
      <c r="CN119" s="31">
        <v>1017.72782579696</v>
      </c>
      <c r="CO119" s="31">
        <v>1019.02343147163</v>
      </c>
    </row>
    <row r="120" spans="2:93">
      <c r="B120" s="29">
        <v>39609</v>
      </c>
      <c r="C120" s="55">
        <v>982.21678141098323</v>
      </c>
      <c r="D120" s="31"/>
      <c r="E120" s="21">
        <f t="shared" si="16"/>
        <v>1.5466378016035787E-3</v>
      </c>
      <c r="F120" s="21">
        <f t="shared" si="17"/>
        <v>1.2490453517708389E-3</v>
      </c>
      <c r="G120" s="37">
        <f>(C119-MAX(C$9:C119))/MAX(C$9:C119)</f>
        <v>-2.722291769837645E-2</v>
      </c>
      <c r="H120" s="37"/>
      <c r="I120" s="37"/>
      <c r="N120" s="30"/>
      <c r="P120" s="30"/>
      <c r="Q120" s="30"/>
      <c r="R120" s="30"/>
      <c r="S120" s="30"/>
      <c r="T120" s="30"/>
      <c r="U120" s="30"/>
      <c r="V120" s="30"/>
      <c r="W120" s="30"/>
      <c r="X120" s="30"/>
      <c r="Y120" s="30"/>
      <c r="Z120" s="30"/>
      <c r="AA120" s="30"/>
      <c r="AB120" s="30"/>
      <c r="AI120" s="30"/>
      <c r="AM120" s="30"/>
      <c r="AO120" s="30"/>
      <c r="AP120" s="22"/>
      <c r="AR120" s="22"/>
      <c r="AS120" s="23"/>
      <c r="AW120" s="30"/>
      <c r="BC120" s="30"/>
      <c r="BH120" s="30"/>
      <c r="BN120" s="30"/>
      <c r="BT120" s="24"/>
      <c r="BU120" s="30"/>
      <c r="BV120" s="30">
        <v>39610</v>
      </c>
      <c r="BW120" s="31">
        <v>1018.7223594822</v>
      </c>
      <c r="BZ120" s="30">
        <v>39535</v>
      </c>
      <c r="CA120" s="31">
        <v>1029.29486081357</v>
      </c>
      <c r="CB120" s="30">
        <v>39535</v>
      </c>
      <c r="CC120" s="31">
        <v>1029.0860748605301</v>
      </c>
      <c r="CD120" s="30">
        <v>39535</v>
      </c>
      <c r="CE120" s="31">
        <v>1030.4723912162201</v>
      </c>
      <c r="CG120" s="30">
        <v>39610</v>
      </c>
      <c r="CH120" s="31">
        <f t="shared" si="13"/>
        <v>1033.2308406636</v>
      </c>
      <c r="CI120" s="31">
        <f t="shared" si="14"/>
        <v>1033.98281482212</v>
      </c>
      <c r="CJ120" s="31">
        <f t="shared" si="19"/>
        <v>1023.2409607310979</v>
      </c>
      <c r="CK120" s="31">
        <f t="shared" si="19"/>
        <v>1024.3231890875245</v>
      </c>
      <c r="CM120" s="30">
        <v>39610</v>
      </c>
      <c r="CN120" s="31">
        <v>1016.04873068783</v>
      </c>
      <c r="CO120" s="31">
        <v>1017.34709809559</v>
      </c>
    </row>
    <row r="121" spans="2:93">
      <c r="B121" s="29">
        <v>39610</v>
      </c>
      <c r="C121" s="55">
        <v>981.34866038734378</v>
      </c>
      <c r="D121" s="31"/>
      <c r="E121" s="21">
        <f t="shared" si="16"/>
        <v>-8.8383851718798478E-4</v>
      </c>
      <c r="F121" s="21">
        <f t="shared" si="17"/>
        <v>1.3174429160911494E-4</v>
      </c>
      <c r="G121" s="37">
        <f>(C120-MAX(C$9:C120))/MAX(C$9:C120)</f>
        <v>-2.5718383890355058E-2</v>
      </c>
      <c r="H121" s="37"/>
      <c r="I121" s="37"/>
      <c r="N121" s="30"/>
      <c r="P121" s="30"/>
      <c r="Q121" s="30"/>
      <c r="R121" s="30"/>
      <c r="S121" s="30"/>
      <c r="T121" s="30"/>
      <c r="U121" s="30"/>
      <c r="V121" s="30"/>
      <c r="W121" s="30"/>
      <c r="X121" s="30"/>
      <c r="Y121" s="30"/>
      <c r="Z121" s="30"/>
      <c r="AA121" s="30"/>
      <c r="AB121" s="30"/>
      <c r="AI121" s="30"/>
      <c r="AM121" s="30"/>
      <c r="AR121" s="22"/>
      <c r="AS121" s="23"/>
      <c r="AW121" s="30"/>
      <c r="BC121" s="30"/>
      <c r="BH121" s="30"/>
      <c r="BN121" s="30"/>
      <c r="BT121" s="24"/>
      <c r="BU121" s="30"/>
      <c r="BV121" s="30">
        <v>39611</v>
      </c>
      <c r="BW121" s="31">
        <v>1020.93291694456</v>
      </c>
      <c r="BZ121" s="30">
        <v>39538</v>
      </c>
      <c r="CA121" s="31">
        <v>1028.8404584396999</v>
      </c>
      <c r="CB121" s="30">
        <v>39538</v>
      </c>
      <c r="CC121" s="31">
        <v>1028.6195195783</v>
      </c>
      <c r="CD121" s="30">
        <v>39538</v>
      </c>
      <c r="CE121" s="31">
        <v>1029.9743756964001</v>
      </c>
      <c r="CG121" s="30">
        <v>39611</v>
      </c>
      <c r="CH121" s="31">
        <f t="shared" si="13"/>
        <v>1034.76234306115</v>
      </c>
      <c r="CI121" s="31">
        <f t="shared" si="14"/>
        <v>1035.3952273468501</v>
      </c>
      <c r="CJ121" s="31">
        <f t="shared" ref="CJ121:CK136" si="20">+CJ120*CH121/CH120</f>
        <v>1024.7576556679471</v>
      </c>
      <c r="CK121" s="31">
        <f t="shared" si="20"/>
        <v>1025.7224066382414</v>
      </c>
      <c r="CM121" s="30">
        <v>39611</v>
      </c>
      <c r="CN121" s="31">
        <v>1015.6034010222101</v>
      </c>
      <c r="CO121" s="31">
        <v>1016.90826386531</v>
      </c>
    </row>
    <row r="122" spans="2:93">
      <c r="B122" s="29">
        <v>39611</v>
      </c>
      <c r="C122" s="55">
        <v>982.05459695477884</v>
      </c>
      <c r="D122" s="31"/>
      <c r="E122" s="21">
        <f t="shared" si="16"/>
        <v>7.193534733684892E-4</v>
      </c>
      <c r="F122" s="21">
        <f t="shared" si="17"/>
        <v>3.9908543188487133E-3</v>
      </c>
      <c r="G122" s="37">
        <f>(C121-MAX(C$9:C121))/MAX(C$9:C121)</f>
        <v>-2.6579491509260929E-2</v>
      </c>
      <c r="H122" s="37"/>
      <c r="I122" s="37"/>
      <c r="N122" s="30"/>
      <c r="P122" s="30"/>
      <c r="Q122" s="30"/>
      <c r="R122" s="30"/>
      <c r="S122" s="30"/>
      <c r="T122" s="30"/>
      <c r="U122" s="30"/>
      <c r="V122" s="30"/>
      <c r="W122" s="30"/>
      <c r="X122" s="30"/>
      <c r="Y122" s="30"/>
      <c r="Z122" s="30"/>
      <c r="AA122" s="30"/>
      <c r="AB122" s="30"/>
      <c r="AI122" s="30"/>
      <c r="AM122" s="30"/>
      <c r="AN122" s="30"/>
      <c r="AS122" s="23"/>
      <c r="AW122" s="30"/>
      <c r="BC122" s="30"/>
      <c r="BH122" s="30"/>
      <c r="BN122" s="30"/>
      <c r="BT122" s="24"/>
      <c r="BU122" s="30"/>
      <c r="BV122" s="30">
        <v>39612</v>
      </c>
      <c r="BW122" s="31">
        <v>1022.51754669967</v>
      </c>
      <c r="BZ122" s="30">
        <v>39539</v>
      </c>
      <c r="CA122" s="31">
        <v>1029.67185382145</v>
      </c>
      <c r="CB122" s="30">
        <v>39539</v>
      </c>
      <c r="CC122" s="31">
        <v>1029.4760339626</v>
      </c>
      <c r="CD122" s="30">
        <v>39539</v>
      </c>
      <c r="CE122" s="31">
        <v>1030.73644481169</v>
      </c>
      <c r="CG122" s="30">
        <v>39612</v>
      </c>
      <c r="CH122" s="31">
        <f t="shared" si="13"/>
        <v>1035.2099713666</v>
      </c>
      <c r="CI122" s="31">
        <f t="shared" si="14"/>
        <v>1035.7921809029001</v>
      </c>
      <c r="CJ122" s="31">
        <f t="shared" si="20"/>
        <v>1025.2009560411966</v>
      </c>
      <c r="CK122" s="31">
        <f t="shared" si="20"/>
        <v>1026.1156517934064</v>
      </c>
      <c r="CM122" s="30">
        <v>39612</v>
      </c>
      <c r="CN122" s="31">
        <v>1018.14591893323</v>
      </c>
      <c r="CO122" s="31">
        <v>1019.45987300211</v>
      </c>
    </row>
    <row r="123" spans="2:93">
      <c r="B123" s="29">
        <v>39612</v>
      </c>
      <c r="C123" s="55">
        <v>982.78019132774511</v>
      </c>
      <c r="D123" s="31"/>
      <c r="E123" s="21">
        <f t="shared" si="16"/>
        <v>7.3885339492951729E-4</v>
      </c>
      <c r="F123" s="21">
        <f t="shared" si="17"/>
        <v>2.1211355280896793E-3</v>
      </c>
      <c r="G123" s="37">
        <f>(C122-MAX(C$9:C122))/MAX(C$9:C122)</f>
        <v>-2.5879258085430085E-2</v>
      </c>
      <c r="H123" s="37"/>
      <c r="I123" s="37"/>
      <c r="N123" s="30"/>
      <c r="P123" s="30"/>
      <c r="Q123" s="30"/>
      <c r="R123" s="30"/>
      <c r="S123" s="30"/>
      <c r="T123" s="30"/>
      <c r="U123" s="30"/>
      <c r="V123" s="30"/>
      <c r="W123" s="30"/>
      <c r="X123" s="30"/>
      <c r="Y123" s="30"/>
      <c r="Z123" s="30"/>
      <c r="AA123" s="30"/>
      <c r="AB123" s="30"/>
      <c r="AH123" s="22"/>
      <c r="AI123" s="30"/>
      <c r="AM123" s="30"/>
      <c r="AO123" s="22"/>
      <c r="AS123" s="23"/>
      <c r="AW123" s="30"/>
      <c r="BC123" s="30"/>
      <c r="BH123" s="30"/>
      <c r="BN123" s="30"/>
      <c r="BQ123" s="30"/>
      <c r="BT123" s="24"/>
      <c r="BU123" s="30"/>
      <c r="BV123" s="30">
        <v>39615</v>
      </c>
      <c r="BW123" s="31">
        <v>1022.41759656555</v>
      </c>
      <c r="BZ123" s="30">
        <v>39540</v>
      </c>
      <c r="CA123" s="31">
        <v>1029.10588819759</v>
      </c>
      <c r="CB123" s="30">
        <v>39540</v>
      </c>
      <c r="CC123" s="31">
        <v>1028.90869252216</v>
      </c>
      <c r="CD123" s="30">
        <v>39540</v>
      </c>
      <c r="CE123" s="31">
        <v>1030.07886863371</v>
      </c>
      <c r="CG123" s="30">
        <v>39615</v>
      </c>
      <c r="CH123" s="31">
        <f t="shared" si="13"/>
        <v>1034.46933285143</v>
      </c>
      <c r="CI123" s="31">
        <f t="shared" si="14"/>
        <v>1034.97214883279</v>
      </c>
      <c r="CJ123" s="31">
        <f t="shared" si="20"/>
        <v>1024.4674784522676</v>
      </c>
      <c r="CK123" s="31">
        <f t="shared" si="20"/>
        <v>1025.3032805884229</v>
      </c>
      <c r="CM123" s="30">
        <v>39615</v>
      </c>
      <c r="CN123" s="31">
        <v>1018.8178592051499</v>
      </c>
      <c r="CO123" s="31">
        <v>1020.153104238</v>
      </c>
    </row>
    <row r="124" spans="2:93">
      <c r="B124" s="29">
        <v>39615</v>
      </c>
      <c r="C124" s="55">
        <v>981.85665733967176</v>
      </c>
      <c r="D124" s="31"/>
      <c r="E124" s="21">
        <f t="shared" si="16"/>
        <v>-9.3971571285500488E-4</v>
      </c>
      <c r="F124" s="21">
        <f t="shared" si="17"/>
        <v>-3.6664418499765539E-4</v>
      </c>
      <c r="G124" s="37">
        <f>(C123-MAX(C$9:C123))/MAX(C$9:C123)</f>
        <v>-2.5159525668195151E-2</v>
      </c>
      <c r="H124" s="37"/>
      <c r="I124" s="37"/>
      <c r="N124" s="30"/>
      <c r="P124" s="30"/>
      <c r="Q124" s="30"/>
      <c r="R124" s="30"/>
      <c r="S124" s="30"/>
      <c r="T124" s="30"/>
      <c r="U124" s="30"/>
      <c r="V124" s="30"/>
      <c r="W124" s="30"/>
      <c r="X124" s="30"/>
      <c r="Y124" s="30"/>
      <c r="Z124" s="30"/>
      <c r="AA124" s="30"/>
      <c r="AB124" s="30"/>
      <c r="AH124" s="22"/>
      <c r="AI124" s="30"/>
      <c r="AM124" s="30"/>
      <c r="AO124" s="22"/>
      <c r="AR124" s="30"/>
      <c r="AS124" s="28"/>
      <c r="AW124" s="30"/>
      <c r="BC124" s="30"/>
      <c r="BH124" s="30"/>
      <c r="BN124" s="30"/>
      <c r="BT124" s="24"/>
      <c r="BU124" s="30"/>
      <c r="BV124" s="30">
        <v>39616</v>
      </c>
      <c r="BW124" s="31">
        <v>1022.50273078635</v>
      </c>
      <c r="BZ124" s="30">
        <v>39541</v>
      </c>
      <c r="CA124" s="31">
        <v>1029.2487812147599</v>
      </c>
      <c r="CB124" s="30">
        <v>39541</v>
      </c>
      <c r="CC124" s="31">
        <v>1029.05294081324</v>
      </c>
      <c r="CD124" s="30">
        <v>39541</v>
      </c>
      <c r="CE124" s="31">
        <v>1030.2700729150299</v>
      </c>
      <c r="CG124" s="30">
        <v>39616</v>
      </c>
      <c r="CH124" s="31">
        <f t="shared" si="13"/>
        <v>1033.8427235905001</v>
      </c>
      <c r="CI124" s="31">
        <f t="shared" si="14"/>
        <v>1034.27754595386</v>
      </c>
      <c r="CJ124" s="31">
        <f t="shared" si="20"/>
        <v>1023.846927616072</v>
      </c>
      <c r="CK124" s="31">
        <f t="shared" si="20"/>
        <v>1024.6151667959152</v>
      </c>
      <c r="CM124" s="30">
        <v>39616</v>
      </c>
      <c r="CN124" s="31">
        <v>1018.1277724161</v>
      </c>
      <c r="CO124" s="31">
        <v>1019.46999236457</v>
      </c>
    </row>
    <row r="125" spans="2:93">
      <c r="B125" s="29">
        <v>39616</v>
      </c>
      <c r="C125" s="55">
        <v>981.60246011041784</v>
      </c>
      <c r="D125" s="31"/>
      <c r="E125" s="21">
        <f t="shared" si="16"/>
        <v>-2.5889443978788229E-4</v>
      </c>
      <c r="F125" s="21">
        <f t="shared" si="17"/>
        <v>2.5862339586213423E-4</v>
      </c>
      <c r="G125" s="37">
        <f>(C124-MAX(C$9:C124))/MAX(C$9:C124)</f>
        <v>-2.6075598579451804E-2</v>
      </c>
      <c r="H125" s="37"/>
      <c r="I125" s="37"/>
      <c r="N125" s="30"/>
      <c r="P125" s="30"/>
      <c r="Q125" s="30"/>
      <c r="R125" s="30"/>
      <c r="S125" s="30"/>
      <c r="T125" s="30"/>
      <c r="U125" s="30"/>
      <c r="V125" s="30"/>
      <c r="W125" s="30"/>
      <c r="X125" s="30"/>
      <c r="Y125" s="30"/>
      <c r="Z125" s="30"/>
      <c r="AA125" s="30"/>
      <c r="AB125" s="30"/>
      <c r="AI125" s="30"/>
      <c r="AM125" s="30"/>
      <c r="AO125" s="22"/>
      <c r="AP125" s="22"/>
      <c r="AQ125" s="30"/>
      <c r="AS125" s="23"/>
      <c r="AW125" s="30"/>
      <c r="BC125" s="30"/>
      <c r="BH125" s="30"/>
      <c r="BN125" s="30"/>
      <c r="BT125" s="24"/>
      <c r="BU125" s="30"/>
      <c r="BV125" s="30">
        <v>39617</v>
      </c>
      <c r="BW125" s="31">
        <v>1021.87731366303</v>
      </c>
      <c r="BZ125" s="30">
        <v>39542</v>
      </c>
      <c r="CA125" s="31">
        <v>1029.0233736207599</v>
      </c>
      <c r="CB125" s="30">
        <v>39542</v>
      </c>
      <c r="CC125" s="31">
        <v>1028.81328849236</v>
      </c>
      <c r="CD125" s="30">
        <v>39542</v>
      </c>
      <c r="CE125" s="31">
        <v>1029.9917975487199</v>
      </c>
      <c r="CG125" s="30">
        <v>39617</v>
      </c>
      <c r="CH125" s="31">
        <f t="shared" si="13"/>
        <v>1032.7396342959901</v>
      </c>
      <c r="CI125" s="31">
        <f t="shared" si="14"/>
        <v>1033.14520098299</v>
      </c>
      <c r="CJ125" s="31">
        <f t="shared" si="20"/>
        <v>1022.7545036338747</v>
      </c>
      <c r="CK125" s="31">
        <f t="shared" si="20"/>
        <v>1023.4934003650985</v>
      </c>
      <c r="CM125" s="30">
        <v>39617</v>
      </c>
      <c r="CN125" s="31">
        <v>1017.45534628044</v>
      </c>
      <c r="CO125" s="31">
        <v>1018.8052978790899</v>
      </c>
    </row>
    <row r="126" spans="2:93">
      <c r="B126" s="29">
        <v>39617</v>
      </c>
      <c r="C126" s="55">
        <v>980.88429960667793</v>
      </c>
      <c r="D126" s="31"/>
      <c r="E126" s="21">
        <f t="shared" si="16"/>
        <v>-7.3162052146769074E-4</v>
      </c>
      <c r="F126" s="21">
        <f t="shared" si="17"/>
        <v>-1.1916825721602908E-3</v>
      </c>
      <c r="G126" s="37">
        <f>(C125-MAX(C$9:C125))/MAX(C$9:C125)</f>
        <v>-2.6327742191753285E-2</v>
      </c>
      <c r="H126" s="37"/>
      <c r="I126" s="37"/>
      <c r="N126" s="30"/>
      <c r="P126" s="30"/>
      <c r="Q126" s="30"/>
      <c r="R126" s="30"/>
      <c r="S126" s="30"/>
      <c r="T126" s="30"/>
      <c r="U126" s="30"/>
      <c r="V126" s="30"/>
      <c r="W126" s="30"/>
      <c r="X126" s="30"/>
      <c r="Y126" s="30"/>
      <c r="Z126" s="30"/>
      <c r="AA126" s="30"/>
      <c r="AB126" s="30"/>
      <c r="AI126" s="30"/>
      <c r="AM126" s="30"/>
      <c r="AO126" s="22"/>
      <c r="AP126" s="22"/>
      <c r="AR126" s="22"/>
      <c r="AS126" s="23"/>
      <c r="AW126" s="30"/>
      <c r="BC126" s="30"/>
      <c r="BH126" s="30"/>
      <c r="BN126" s="30"/>
      <c r="BT126" s="24"/>
      <c r="BU126" s="30"/>
      <c r="BV126" s="30">
        <v>39618</v>
      </c>
      <c r="BW126" s="31">
        <v>1022.1702132564</v>
      </c>
      <c r="BZ126" s="30">
        <v>39545</v>
      </c>
      <c r="CA126" s="31">
        <v>1030.0357398308399</v>
      </c>
      <c r="CB126" s="30">
        <v>39545</v>
      </c>
      <c r="CC126" s="31">
        <v>1029.81728563564</v>
      </c>
      <c r="CD126" s="30">
        <v>39545</v>
      </c>
      <c r="CE126" s="31">
        <v>1030.91911170354</v>
      </c>
      <c r="CG126" s="30">
        <v>39618</v>
      </c>
      <c r="CH126" s="31">
        <f t="shared" si="13"/>
        <v>1033.1544069827701</v>
      </c>
      <c r="CI126" s="31">
        <f t="shared" si="14"/>
        <v>1033.61155194763</v>
      </c>
      <c r="CJ126" s="31">
        <f t="shared" si="20"/>
        <v>1023.1652660557872</v>
      </c>
      <c r="CK126" s="31">
        <f t="shared" si="20"/>
        <v>1023.9553946076395</v>
      </c>
      <c r="CM126" s="30">
        <v>39618</v>
      </c>
      <c r="CN126" s="31">
        <v>1013.47446569199</v>
      </c>
      <c r="CO126" s="31">
        <v>1014.8289798318</v>
      </c>
    </row>
    <row r="127" spans="2:93">
      <c r="B127" s="29">
        <v>39618</v>
      </c>
      <c r="C127" s="55">
        <v>981.65888720300245</v>
      </c>
      <c r="D127" s="31"/>
      <c r="E127" s="21">
        <f t="shared" si="16"/>
        <v>7.8968293878811657E-4</v>
      </c>
      <c r="F127" s="21">
        <f t="shared" si="17"/>
        <v>-1.1409510841154935E-3</v>
      </c>
      <c r="G127" s="37">
        <f>(C126-MAX(C$9:C126))/MAX(C$9:C126)</f>
        <v>-2.7040100796749539E-2</v>
      </c>
      <c r="H127" s="37"/>
      <c r="I127" s="37"/>
      <c r="N127" s="30"/>
      <c r="P127" s="30"/>
      <c r="Q127" s="30"/>
      <c r="R127" s="30"/>
      <c r="S127" s="30"/>
      <c r="T127" s="30"/>
      <c r="U127" s="30"/>
      <c r="V127" s="30"/>
      <c r="W127" s="30"/>
      <c r="X127" s="30"/>
      <c r="Y127" s="30"/>
      <c r="Z127" s="30"/>
      <c r="AA127" s="30"/>
      <c r="AB127" s="30"/>
      <c r="AI127" s="30"/>
      <c r="AM127" s="30"/>
      <c r="AO127" s="22"/>
      <c r="AP127" s="22"/>
      <c r="AR127" s="22"/>
      <c r="AS127" s="23"/>
      <c r="AW127" s="30"/>
      <c r="BC127" s="30"/>
      <c r="BH127" s="30"/>
      <c r="BN127" s="30"/>
      <c r="BT127" s="24"/>
      <c r="BU127" s="30"/>
      <c r="BV127" s="30">
        <v>39619</v>
      </c>
      <c r="BW127" s="31">
        <v>1021.16028923954</v>
      </c>
      <c r="BZ127" s="30">
        <v>39546</v>
      </c>
      <c r="CA127" s="31">
        <v>1028.23411238004</v>
      </c>
      <c r="CB127" s="30">
        <v>39546</v>
      </c>
      <c r="CC127" s="31">
        <v>1028.01394938677</v>
      </c>
      <c r="CD127" s="30">
        <v>39546</v>
      </c>
      <c r="CE127" s="31">
        <v>1029.07965417219</v>
      </c>
      <c r="CG127" s="30">
        <v>39619</v>
      </c>
      <c r="CH127" s="31">
        <f t="shared" si="13"/>
        <v>1033.0254928874899</v>
      </c>
      <c r="CI127" s="31">
        <f t="shared" si="14"/>
        <v>1033.5860929225701</v>
      </c>
      <c r="CJ127" s="31">
        <f t="shared" si="20"/>
        <v>1023.0375983773607</v>
      </c>
      <c r="CK127" s="31">
        <f t="shared" si="20"/>
        <v>1023.9301734246889</v>
      </c>
      <c r="CM127" s="30">
        <v>39619</v>
      </c>
      <c r="CN127" s="31">
        <v>1016.22438165592</v>
      </c>
      <c r="CO127" s="31">
        <v>1017.59117019578</v>
      </c>
    </row>
    <row r="128" spans="2:93">
      <c r="B128" s="29">
        <v>39619</v>
      </c>
      <c r="C128" s="55">
        <v>981.76513410373923</v>
      </c>
      <c r="D128" s="31"/>
      <c r="E128" s="21">
        <f t="shared" si="16"/>
        <v>1.0823199598331001E-4</v>
      </c>
      <c r="F128" s="21">
        <f t="shared" si="17"/>
        <v>-9.3214457780987914E-5</v>
      </c>
      <c r="G128" s="37">
        <f>(C127-MAX(C$9:C127))/MAX(C$9:C127)</f>
        <v>-2.6271770964223728E-2</v>
      </c>
      <c r="H128" s="37"/>
      <c r="I128" s="37"/>
      <c r="N128" s="30"/>
      <c r="P128" s="30"/>
      <c r="Q128" s="30"/>
      <c r="R128" s="30"/>
      <c r="S128" s="30"/>
      <c r="T128" s="30"/>
      <c r="U128" s="30"/>
      <c r="V128" s="30"/>
      <c r="W128" s="30"/>
      <c r="X128" s="30"/>
      <c r="Y128" s="30"/>
      <c r="Z128" s="30"/>
      <c r="AA128" s="30"/>
      <c r="AB128" s="30"/>
      <c r="AI128" s="30"/>
      <c r="AM128" s="30"/>
      <c r="AO128" s="22"/>
      <c r="AP128" s="22"/>
      <c r="AR128" s="22"/>
      <c r="AS128" s="23"/>
      <c r="AW128" s="30"/>
      <c r="BC128" s="30"/>
      <c r="BH128" s="30"/>
      <c r="BN128" s="30"/>
      <c r="BT128" s="24"/>
      <c r="BU128" s="30"/>
      <c r="BV128" s="30">
        <v>39622</v>
      </c>
      <c r="BW128" s="31">
        <v>1021.47209992556</v>
      </c>
      <c r="BZ128" s="30">
        <v>39547</v>
      </c>
      <c r="CA128" s="31">
        <v>1026.5489464417501</v>
      </c>
      <c r="CB128" s="30">
        <v>39547</v>
      </c>
      <c r="CC128" s="31">
        <v>1026.33793071644</v>
      </c>
      <c r="CD128" s="30">
        <v>39547</v>
      </c>
      <c r="CE128" s="31">
        <v>1027.4456615781601</v>
      </c>
      <c r="CG128" s="30">
        <v>39622</v>
      </c>
      <c r="CH128" s="31">
        <f t="shared" si="13"/>
        <v>1033.07520605791</v>
      </c>
      <c r="CI128" s="31">
        <f t="shared" si="14"/>
        <v>1033.41346868132</v>
      </c>
      <c r="CJ128" s="31">
        <f t="shared" si="20"/>
        <v>1023.0868308917803</v>
      </c>
      <c r="CK128" s="31">
        <f t="shared" si="20"/>
        <v>1023.7591618655251</v>
      </c>
      <c r="CM128" s="30">
        <v>39622</v>
      </c>
      <c r="CN128" s="31">
        <v>1016.70547841826</v>
      </c>
      <c r="CO128" s="31">
        <v>1018.1016693709799</v>
      </c>
    </row>
    <row r="129" spans="2:93">
      <c r="B129" s="29">
        <v>39622</v>
      </c>
      <c r="C129" s="55">
        <v>981.20103538035391</v>
      </c>
      <c r="D129" s="31"/>
      <c r="E129" s="21">
        <f t="shared" si="16"/>
        <v>-5.7457604042976396E-4</v>
      </c>
      <c r="F129" s="21">
        <f t="shared" si="17"/>
        <v>-4.0894837408900209E-4</v>
      </c>
      <c r="G129" s="37">
        <f>(C128-MAX(C$9:C128))/MAX(C$9:C128)</f>
        <v>-2.6166382414449848E-2</v>
      </c>
      <c r="H129" s="37"/>
      <c r="I129" s="37"/>
      <c r="N129" s="30"/>
      <c r="P129" s="30"/>
      <c r="Q129" s="30"/>
      <c r="R129" s="30"/>
      <c r="S129" s="30"/>
      <c r="T129" s="30"/>
      <c r="U129" s="30"/>
      <c r="V129" s="30"/>
      <c r="W129" s="30"/>
      <c r="X129" s="30"/>
      <c r="Y129" s="30"/>
      <c r="Z129" s="30"/>
      <c r="AA129" s="30"/>
      <c r="AB129" s="30"/>
      <c r="AC129" s="22"/>
      <c r="AD129" s="22"/>
      <c r="AE129" s="22"/>
      <c r="AF129" s="22"/>
      <c r="AG129" s="22"/>
      <c r="AI129" s="30"/>
      <c r="AM129" s="30"/>
      <c r="AP129" s="22"/>
      <c r="AR129" s="22"/>
      <c r="AS129" s="23"/>
      <c r="AW129" s="30"/>
      <c r="BB129" s="22"/>
      <c r="BC129" s="30"/>
      <c r="BH129" s="30"/>
      <c r="BN129" s="30"/>
      <c r="BT129" s="24"/>
      <c r="BU129" s="30"/>
      <c r="BV129" s="30">
        <v>39623</v>
      </c>
      <c r="BW129" s="31">
        <v>1022.59590922844</v>
      </c>
      <c r="BZ129" s="30">
        <v>39548</v>
      </c>
      <c r="CA129" s="31">
        <v>1026.2994841372399</v>
      </c>
      <c r="CB129" s="30">
        <v>39548</v>
      </c>
      <c r="CC129" s="31">
        <v>1026.0886613601299</v>
      </c>
      <c r="CD129" s="30">
        <v>39548</v>
      </c>
      <c r="CE129" s="31">
        <v>1027.21158461406</v>
      </c>
      <c r="CG129" s="30">
        <v>39623</v>
      </c>
      <c r="CH129" s="31">
        <f t="shared" si="13"/>
        <v>1035.68337045727</v>
      </c>
      <c r="CI129" s="31">
        <f t="shared" si="14"/>
        <v>1036.11759502163</v>
      </c>
      <c r="CJ129" s="31">
        <f t="shared" si="20"/>
        <v>1025.6697780326456</v>
      </c>
      <c r="CK129" s="31">
        <f t="shared" si="20"/>
        <v>1026.4380258436256</v>
      </c>
      <c r="CM129" s="30">
        <v>39623</v>
      </c>
      <c r="CN129" s="31">
        <v>1017.32078058378</v>
      </c>
      <c r="CO129" s="31">
        <v>1018.72723731075</v>
      </c>
    </row>
    <row r="130" spans="2:93">
      <c r="B130" s="29">
        <v>39623</v>
      </c>
      <c r="C130" s="55">
        <v>982.01686225273556</v>
      </c>
      <c r="D130" s="31"/>
      <c r="E130" s="21">
        <f t="shared" si="16"/>
        <v>8.3145741083057167E-4</v>
      </c>
      <c r="F130" s="21">
        <f t="shared" si="17"/>
        <v>1.1546342891937122E-3</v>
      </c>
      <c r="G130" s="37">
        <f>(C129-MAX(C$9:C129))/MAX(C$9:C129)</f>
        <v>-2.6725923878479538E-2</v>
      </c>
      <c r="H130" s="37"/>
      <c r="I130" s="37"/>
      <c r="N130" s="30"/>
      <c r="P130" s="22"/>
      <c r="Q130" s="22"/>
      <c r="R130" s="22"/>
      <c r="S130" s="22"/>
      <c r="T130" s="22"/>
      <c r="U130" s="22"/>
      <c r="V130" s="22"/>
      <c r="W130" s="22"/>
      <c r="X130" s="22"/>
      <c r="Y130" s="22"/>
      <c r="Z130" s="22"/>
      <c r="AA130" s="22"/>
      <c r="AB130" s="22"/>
      <c r="AI130" s="30"/>
      <c r="AM130" s="30"/>
      <c r="AO130" s="22"/>
      <c r="AP130" s="22"/>
      <c r="AR130" s="22"/>
      <c r="AS130" s="23"/>
      <c r="AW130" s="30"/>
      <c r="BC130" s="30"/>
      <c r="BH130" s="30"/>
      <c r="BN130" s="30"/>
      <c r="BT130" s="24"/>
      <c r="BU130" s="30"/>
      <c r="BV130" s="30">
        <v>39624</v>
      </c>
      <c r="BW130" s="31">
        <v>1023.09910050998</v>
      </c>
      <c r="BZ130" s="30">
        <v>39549</v>
      </c>
      <c r="CA130" s="31">
        <v>1024.9926276737201</v>
      </c>
      <c r="CB130" s="30">
        <v>39549</v>
      </c>
      <c r="CC130" s="31">
        <v>1024.7836253959299</v>
      </c>
      <c r="CD130" s="30">
        <v>39549</v>
      </c>
      <c r="CE130" s="31">
        <v>1025.8522501320399</v>
      </c>
      <c r="CG130" s="30">
        <v>39624</v>
      </c>
      <c r="CH130" s="31">
        <f t="shared" si="13"/>
        <v>1037.4975620964799</v>
      </c>
      <c r="CI130" s="31">
        <f t="shared" si="14"/>
        <v>1037.6439113200299</v>
      </c>
      <c r="CJ130" s="31">
        <f t="shared" si="20"/>
        <v>1027.4664290062685</v>
      </c>
      <c r="CK130" s="31">
        <f t="shared" si="20"/>
        <v>1027.9500830615227</v>
      </c>
      <c r="CM130" s="30">
        <v>39624</v>
      </c>
      <c r="CN130" s="31">
        <v>1018.46143573955</v>
      </c>
      <c r="CO130" s="31">
        <v>1019.8787717676</v>
      </c>
    </row>
    <row r="131" spans="2:93">
      <c r="B131" s="29">
        <v>39624</v>
      </c>
      <c r="C131" s="55">
        <v>981.23059264120604</v>
      </c>
      <c r="D131" s="31"/>
      <c r="E131" s="21">
        <f t="shared" si="16"/>
        <v>-8.0066813692569738E-4</v>
      </c>
      <c r="F131" s="21">
        <f t="shared" si="17"/>
        <v>-4.3629672932188335E-4</v>
      </c>
      <c r="G131" s="37">
        <f>(C130-MAX(C$9:C130))/MAX(C$9:C130)</f>
        <v>-2.5916687935119E-2</v>
      </c>
      <c r="H131" s="37"/>
      <c r="I131" s="37"/>
      <c r="N131" s="30"/>
      <c r="P131" s="30"/>
      <c r="Q131" s="30"/>
      <c r="R131" s="30"/>
      <c r="S131" s="30"/>
      <c r="T131" s="30"/>
      <c r="U131" s="30"/>
      <c r="V131" s="30"/>
      <c r="W131" s="30"/>
      <c r="X131" s="30"/>
      <c r="Y131" s="30"/>
      <c r="Z131" s="30"/>
      <c r="AA131" s="30"/>
      <c r="AB131" s="30"/>
      <c r="AI131" s="30"/>
      <c r="AM131" s="30"/>
      <c r="AN131" s="22"/>
      <c r="AO131" s="22"/>
      <c r="AR131" s="22"/>
      <c r="AS131" s="23"/>
      <c r="AW131" s="30"/>
      <c r="BC131" s="30"/>
      <c r="BH131" s="30"/>
      <c r="BN131" s="30"/>
      <c r="BT131" s="24"/>
      <c r="BU131" s="30"/>
      <c r="BV131" s="30">
        <v>39625</v>
      </c>
      <c r="BW131" s="31">
        <v>1020.60977168249</v>
      </c>
      <c r="BZ131" s="30">
        <v>39552</v>
      </c>
      <c r="CA131" s="31">
        <v>1021.75146162791</v>
      </c>
      <c r="CB131" s="30">
        <v>39552</v>
      </c>
      <c r="CC131" s="31">
        <v>1021.5522815773299</v>
      </c>
      <c r="CD131" s="30">
        <v>39552</v>
      </c>
      <c r="CE131" s="31">
        <v>1022.6082880497499</v>
      </c>
      <c r="CG131" s="30">
        <v>39625</v>
      </c>
      <c r="CH131" s="31">
        <f t="shared" si="13"/>
        <v>1035.7737904973801</v>
      </c>
      <c r="CI131" s="31">
        <f t="shared" si="14"/>
        <v>1036.3967494660001</v>
      </c>
      <c r="CJ131" s="31">
        <f t="shared" si="20"/>
        <v>1025.7593238389361</v>
      </c>
      <c r="CK131" s="31">
        <f t="shared" si="20"/>
        <v>1026.7145723844444</v>
      </c>
      <c r="CM131" s="30">
        <v>39625</v>
      </c>
      <c r="CN131" s="31">
        <v>1014.86644747066</v>
      </c>
      <c r="CO131" s="31">
        <v>1016.28914520503</v>
      </c>
    </row>
    <row r="132" spans="2:93">
      <c r="B132" s="29">
        <v>39625</v>
      </c>
      <c r="C132" s="55">
        <v>981.59845487131747</v>
      </c>
      <c r="D132" s="31"/>
      <c r="E132" s="21">
        <f t="shared" si="16"/>
        <v>3.7489885952424196E-4</v>
      </c>
      <c r="F132" s="21">
        <f t="shared" si="17"/>
        <v>-1.6977505783388747E-4</v>
      </c>
      <c r="G132" s="37">
        <f>(C131-MAX(C$9:C131))/MAX(C$9:C131)</f>
        <v>-2.6696605405800402E-2</v>
      </c>
      <c r="H132" s="37"/>
      <c r="I132" s="37"/>
      <c r="N132" s="30"/>
      <c r="P132" s="30"/>
      <c r="Q132" s="30"/>
      <c r="R132" s="30"/>
      <c r="S132" s="30"/>
      <c r="T132" s="30"/>
      <c r="U132" s="30"/>
      <c r="V132" s="30"/>
      <c r="W132" s="30"/>
      <c r="X132" s="30"/>
      <c r="Y132" s="30"/>
      <c r="Z132" s="30"/>
      <c r="AA132" s="30"/>
      <c r="AB132" s="30"/>
      <c r="AC132" s="22"/>
      <c r="AD132" s="22"/>
      <c r="AE132" s="22"/>
      <c r="AF132" s="22"/>
      <c r="AG132" s="22"/>
      <c r="AI132" s="30"/>
      <c r="AM132" s="30"/>
      <c r="AR132" s="22"/>
      <c r="AS132" s="23"/>
      <c r="AW132" s="30"/>
      <c r="BB132" s="22"/>
      <c r="BC132" s="30"/>
      <c r="BH132" s="30"/>
      <c r="BN132" s="30"/>
      <c r="BT132" s="24"/>
      <c r="BU132" s="30"/>
      <c r="BV132" s="30">
        <v>39626</v>
      </c>
      <c r="BW132" s="31">
        <v>1016.99243857196</v>
      </c>
      <c r="BZ132" s="30">
        <v>39553</v>
      </c>
      <c r="CA132" s="31">
        <v>1023.31169543318</v>
      </c>
      <c r="CB132" s="30">
        <v>39553</v>
      </c>
      <c r="CC132" s="31">
        <v>1023.08648951179</v>
      </c>
      <c r="CD132" s="30">
        <v>39553</v>
      </c>
      <c r="CE132" s="31">
        <v>1024.20802650418</v>
      </c>
      <c r="CG132" s="30">
        <v>39626</v>
      </c>
      <c r="CH132" s="31">
        <f t="shared" si="13"/>
        <v>1034.8843112469499</v>
      </c>
      <c r="CI132" s="31">
        <f t="shared" si="14"/>
        <v>1033.95341744396</v>
      </c>
      <c r="CJ132" s="31">
        <f t="shared" si="20"/>
        <v>1024.8784445940078</v>
      </c>
      <c r="CK132" s="31">
        <f t="shared" si="20"/>
        <v>1024.2940663441711</v>
      </c>
      <c r="CM132" s="30">
        <v>39626</v>
      </c>
      <c r="CN132" s="31">
        <v>1013.79617472685</v>
      </c>
      <c r="CO132" s="31">
        <v>1015.22836444475</v>
      </c>
    </row>
    <row r="133" spans="2:93">
      <c r="B133" s="29">
        <v>39626</v>
      </c>
      <c r="C133" s="55">
        <v>976.85533105635568</v>
      </c>
      <c r="D133" s="31"/>
      <c r="E133" s="21">
        <f t="shared" si="16"/>
        <v>-4.8320408324028508E-3</v>
      </c>
      <c r="F133" s="21">
        <f t="shared" si="17"/>
        <v>-4.4289642665467088E-3</v>
      </c>
      <c r="G133" s="37">
        <f>(C132-MAX(C$9:C132))/MAX(C$9:C132)</f>
        <v>-2.6331715073196021E-2</v>
      </c>
      <c r="H133" s="37"/>
      <c r="I133" s="37"/>
      <c r="N133" s="30"/>
      <c r="P133" s="22"/>
      <c r="Q133" s="22"/>
      <c r="R133" s="22"/>
      <c r="S133" s="22"/>
      <c r="T133" s="22"/>
      <c r="U133" s="22"/>
      <c r="V133" s="22"/>
      <c r="W133" s="22"/>
      <c r="X133" s="22"/>
      <c r="Y133" s="22"/>
      <c r="Z133" s="22"/>
      <c r="AA133" s="22"/>
      <c r="AB133" s="22"/>
      <c r="AI133" s="30"/>
      <c r="AM133" s="30"/>
      <c r="AO133" s="22"/>
      <c r="AS133" s="23"/>
      <c r="AW133" s="30"/>
      <c r="BC133" s="30"/>
      <c r="BH133" s="30"/>
      <c r="BN133" s="30"/>
      <c r="BT133" s="24"/>
      <c r="BU133" s="30"/>
      <c r="BV133" s="30">
        <v>39629</v>
      </c>
      <c r="BW133" s="31">
        <v>1027.4378403869</v>
      </c>
      <c r="BZ133" s="30">
        <v>39554</v>
      </c>
      <c r="CA133" s="31">
        <v>1027.59000086323</v>
      </c>
      <c r="CB133" s="30">
        <v>39554</v>
      </c>
      <c r="CC133" s="31">
        <v>1027.3052478218999</v>
      </c>
      <c r="CD133" s="30">
        <v>39554</v>
      </c>
      <c r="CE133" s="31">
        <v>1028.3049888456101</v>
      </c>
      <c r="CG133" s="30">
        <v>39629</v>
      </c>
      <c r="CH133" s="31">
        <f t="shared" si="13"/>
        <v>1042.2816302712299</v>
      </c>
      <c r="CI133" s="31">
        <f t="shared" si="14"/>
        <v>1043.8085772156701</v>
      </c>
      <c r="CJ133" s="31">
        <f t="shared" si="20"/>
        <v>1032.2042420124988</v>
      </c>
      <c r="CK133" s="31">
        <f t="shared" si="20"/>
        <v>1034.0571577046999</v>
      </c>
      <c r="CM133" s="30">
        <v>39629</v>
      </c>
      <c r="CN133" s="31">
        <v>1023.45415210059</v>
      </c>
      <c r="CO133" s="31">
        <v>1024.93964930321</v>
      </c>
    </row>
    <row r="134" spans="2:93">
      <c r="B134" s="29">
        <v>39629</v>
      </c>
      <c r="C134" s="55">
        <v>988.65868969592168</v>
      </c>
      <c r="D134" s="31"/>
      <c r="E134" s="21">
        <f t="shared" si="16"/>
        <v>1.2083016045786543E-2</v>
      </c>
      <c r="F134" s="21">
        <f t="shared" si="17"/>
        <v>6.7634555968314469E-3</v>
      </c>
      <c r="G134" s="37">
        <f>(C133-MAX(C$9:C133))/MAX(C$9:C133)</f>
        <v>-3.1036519983178027E-2</v>
      </c>
      <c r="H134" s="37"/>
      <c r="I134" s="37"/>
      <c r="N134" s="30"/>
      <c r="P134" s="30"/>
      <c r="Q134" s="30"/>
      <c r="R134" s="30"/>
      <c r="S134" s="30"/>
      <c r="T134" s="30"/>
      <c r="U134" s="30"/>
      <c r="V134" s="30"/>
      <c r="W134" s="30"/>
      <c r="X134" s="30"/>
      <c r="Y134" s="30"/>
      <c r="Z134" s="30"/>
      <c r="AA134" s="30"/>
      <c r="AB134" s="30"/>
      <c r="AI134" s="30"/>
      <c r="AM134" s="30"/>
      <c r="AN134" s="22"/>
      <c r="AO134" s="22"/>
      <c r="AS134" s="23"/>
      <c r="AW134" s="30"/>
      <c r="BC134" s="30"/>
      <c r="BH134" s="30"/>
      <c r="BN134" s="30"/>
      <c r="BT134" s="24"/>
      <c r="BU134" s="30"/>
      <c r="BV134" s="30">
        <v>39630</v>
      </c>
      <c r="BW134" s="31">
        <v>1025.65704045711</v>
      </c>
      <c r="BZ134" s="30">
        <v>39555</v>
      </c>
      <c r="CA134" s="31">
        <v>1024.3316790470401</v>
      </c>
      <c r="CB134" s="30">
        <v>39555</v>
      </c>
      <c r="CC134" s="31">
        <v>1024.0838544629701</v>
      </c>
      <c r="CD134" s="30">
        <v>39555</v>
      </c>
      <c r="CE134" s="31">
        <v>1024.9745807004399</v>
      </c>
      <c r="CG134" s="30">
        <v>39630</v>
      </c>
      <c r="CH134" s="31">
        <f t="shared" si="13"/>
        <v>1040.3339344906899</v>
      </c>
      <c r="CI134" s="31">
        <f t="shared" si="14"/>
        <v>1042.05697560972</v>
      </c>
      <c r="CJ134" s="31">
        <f t="shared" si="20"/>
        <v>1030.2753776936484</v>
      </c>
      <c r="CK134" s="31">
        <f t="shared" si="20"/>
        <v>1032.3219198290817</v>
      </c>
      <c r="CM134" s="30">
        <v>39630</v>
      </c>
      <c r="CN134" s="31">
        <v>1019.27796298034</v>
      </c>
      <c r="CO134" s="31">
        <v>1020.76534537193</v>
      </c>
    </row>
    <row r="135" spans="2:93">
      <c r="B135" s="29">
        <v>39630</v>
      </c>
      <c r="C135" s="55">
        <v>988.77558213647876</v>
      </c>
      <c r="D135" s="31"/>
      <c r="E135" s="21">
        <f t="shared" si="16"/>
        <v>1.1823336180150079E-4</v>
      </c>
      <c r="F135" s="21">
        <f t="shared" si="17"/>
        <v>7.6893133498454613E-3</v>
      </c>
      <c r="G135" s="37">
        <f>(C134-MAX(C$9:C134))/MAX(C$9:C134)</f>
        <v>-1.9328518706353669E-2</v>
      </c>
      <c r="H135" s="37"/>
      <c r="I135" s="37"/>
      <c r="N135" s="30"/>
      <c r="P135" s="30"/>
      <c r="Q135" s="30"/>
      <c r="R135" s="30"/>
      <c r="S135" s="30"/>
      <c r="T135" s="30"/>
      <c r="U135" s="30"/>
      <c r="V135" s="30"/>
      <c r="W135" s="30"/>
      <c r="X135" s="30"/>
      <c r="Y135" s="30"/>
      <c r="Z135" s="30"/>
      <c r="AA135" s="30"/>
      <c r="AB135" s="30"/>
      <c r="AH135" s="22"/>
      <c r="AI135" s="30"/>
      <c r="AM135" s="30"/>
      <c r="AS135" s="23"/>
      <c r="AW135" s="30"/>
      <c r="BC135" s="30"/>
      <c r="BH135" s="30"/>
      <c r="BN135" s="30"/>
      <c r="BT135" s="24"/>
      <c r="BU135" s="30"/>
      <c r="BV135" s="30">
        <v>39631</v>
      </c>
      <c r="BW135" s="31">
        <v>1028.1413443398001</v>
      </c>
      <c r="BZ135" s="30">
        <v>39556</v>
      </c>
      <c r="CA135" s="31">
        <v>1027.8386708939599</v>
      </c>
      <c r="CB135" s="30">
        <v>39556</v>
      </c>
      <c r="CC135" s="31">
        <v>1027.5870977959601</v>
      </c>
      <c r="CD135" s="30">
        <v>39556</v>
      </c>
      <c r="CE135" s="31">
        <v>1028.3318800478201</v>
      </c>
      <c r="CG135" s="30">
        <v>39631</v>
      </c>
      <c r="CH135" s="31">
        <f t="shared" si="13"/>
        <v>1041.7783410151001</v>
      </c>
      <c r="CI135" s="31">
        <f t="shared" si="14"/>
        <v>1043.46190058311</v>
      </c>
      <c r="CJ135" s="31">
        <f t="shared" si="20"/>
        <v>1031.7058188511874</v>
      </c>
      <c r="CK135" s="31">
        <f t="shared" si="20"/>
        <v>1033.7137197783093</v>
      </c>
      <c r="CM135" s="30">
        <v>39631</v>
      </c>
      <c r="CN135" s="31">
        <v>1023.21179530576</v>
      </c>
      <c r="CO135" s="31">
        <v>1024.71225315277</v>
      </c>
    </row>
    <row r="136" spans="2:93">
      <c r="B136" s="29">
        <v>39631</v>
      </c>
      <c r="C136" s="55">
        <v>990.17897988708842</v>
      </c>
      <c r="D136" s="31"/>
      <c r="E136" s="21">
        <f t="shared" si="16"/>
        <v>1.4193288911699131E-3</v>
      </c>
      <c r="F136" s="21">
        <f t="shared" si="17"/>
        <v>8.7413799127218361E-3</v>
      </c>
      <c r="G136" s="37">
        <f>(C135-MAX(C$9:C135))/MAX(C$9:C135)</f>
        <v>-1.9212570620297402E-2</v>
      </c>
      <c r="H136" s="37"/>
      <c r="I136" s="37"/>
      <c r="N136" s="30"/>
      <c r="P136" s="30"/>
      <c r="Q136" s="30"/>
      <c r="R136" s="30"/>
      <c r="S136" s="30"/>
      <c r="T136" s="30"/>
      <c r="U136" s="30"/>
      <c r="V136" s="30"/>
      <c r="W136" s="30"/>
      <c r="X136" s="30"/>
      <c r="Y136" s="30"/>
      <c r="Z136" s="30"/>
      <c r="AA136" s="30"/>
      <c r="AB136" s="30"/>
      <c r="AH136" s="22"/>
      <c r="AI136" s="30"/>
      <c r="AM136" s="30"/>
      <c r="AO136" s="22"/>
      <c r="AS136" s="23"/>
      <c r="AW136" s="30"/>
      <c r="BC136" s="30"/>
      <c r="BH136" s="30"/>
      <c r="BN136" s="30"/>
      <c r="BT136" s="24"/>
      <c r="BU136" s="30"/>
      <c r="BV136" s="30">
        <v>39632</v>
      </c>
      <c r="BW136" s="31">
        <v>1031.52835049597</v>
      </c>
      <c r="BZ136" s="30">
        <v>39559</v>
      </c>
      <c r="CA136" s="31">
        <v>1026.7810906708301</v>
      </c>
      <c r="CB136" s="30">
        <v>39559</v>
      </c>
      <c r="CC136" s="31">
        <v>1026.5063087439401</v>
      </c>
      <c r="CD136" s="30">
        <v>39559</v>
      </c>
      <c r="CE136" s="31">
        <v>1027.21943749613</v>
      </c>
      <c r="CG136" s="30">
        <v>39632</v>
      </c>
      <c r="CH136" s="31">
        <f t="shared" ref="CH136:CH199" si="21">+VLOOKUP(CG136,CB:CC,2,FALSE)</f>
        <v>1044.9920663835101</v>
      </c>
      <c r="CI136" s="31">
        <f t="shared" ref="CI136:CI199" si="22">+VLOOKUP(CG136,CD:CE,2,FALSE)</f>
        <v>1046.7328030691399</v>
      </c>
      <c r="CJ136" s="31">
        <f t="shared" si="20"/>
        <v>1034.8884720435619</v>
      </c>
      <c r="CK136" s="31">
        <f t="shared" si="20"/>
        <v>1036.9540649926162</v>
      </c>
      <c r="CM136" s="30">
        <v>39632</v>
      </c>
      <c r="CN136" s="31">
        <v>1027.84408462285</v>
      </c>
      <c r="CO136" s="31">
        <v>1029.3592776420001</v>
      </c>
    </row>
    <row r="137" spans="2:93">
      <c r="B137" s="29">
        <v>39632</v>
      </c>
      <c r="C137" s="55">
        <v>992.90222496299953</v>
      </c>
      <c r="D137" s="31"/>
      <c r="E137" s="21">
        <f t="shared" si="16"/>
        <v>2.7502553894060977E-3</v>
      </c>
      <c r="F137" s="21">
        <f t="shared" si="17"/>
        <v>1.6427093548530891E-2</v>
      </c>
      <c r="G137" s="37">
        <f>(C136-MAX(C$9:C136))/MAX(C$9:C136)</f>
        <v>-1.7820510685682515E-2</v>
      </c>
      <c r="H137" s="37"/>
      <c r="I137" s="37"/>
      <c r="N137" s="30"/>
      <c r="P137" s="30"/>
      <c r="Q137" s="30"/>
      <c r="R137" s="30"/>
      <c r="S137" s="30"/>
      <c r="T137" s="30"/>
      <c r="U137" s="30"/>
      <c r="V137" s="30"/>
      <c r="W137" s="30"/>
      <c r="X137" s="30"/>
      <c r="Y137" s="30"/>
      <c r="Z137" s="30"/>
      <c r="AA137" s="30"/>
      <c r="AB137" s="30"/>
      <c r="AH137" s="22"/>
      <c r="AI137" s="30"/>
      <c r="AM137" s="30"/>
      <c r="AN137" s="22"/>
      <c r="AO137" s="22"/>
      <c r="AP137" s="22"/>
      <c r="AS137" s="23"/>
      <c r="AW137" s="30"/>
      <c r="BC137" s="30"/>
      <c r="BH137" s="30"/>
      <c r="BN137" s="30"/>
      <c r="BT137" s="24"/>
      <c r="BU137" s="30"/>
      <c r="BV137" s="30">
        <v>39633</v>
      </c>
      <c r="BW137" s="31">
        <v>1027.5817181545201</v>
      </c>
      <c r="BZ137" s="30">
        <v>39560</v>
      </c>
      <c r="CA137" s="31">
        <v>1024.2809746871501</v>
      </c>
      <c r="CB137" s="30">
        <v>39560</v>
      </c>
      <c r="CC137" s="31">
        <v>1024.0363509568899</v>
      </c>
      <c r="CD137" s="30">
        <v>39560</v>
      </c>
      <c r="CE137" s="31">
        <v>1024.7685075443401</v>
      </c>
      <c r="CG137" s="30">
        <v>39633</v>
      </c>
      <c r="CH137" s="31">
        <f t="shared" si="21"/>
        <v>1042.0362784732799</v>
      </c>
      <c r="CI137" s="31">
        <f t="shared" si="22"/>
        <v>1043.69124197109</v>
      </c>
      <c r="CJ137" s="31">
        <f t="shared" ref="CJ137:CK152" si="23">+CJ136*CH137/CH136</f>
        <v>1031.9612624191971</v>
      </c>
      <c r="CK137" s="31">
        <f t="shared" si="23"/>
        <v>1033.9409186239359</v>
      </c>
      <c r="CM137" s="30">
        <v>39633</v>
      </c>
      <c r="CN137" s="31">
        <v>1025.2445453979101</v>
      </c>
      <c r="CO137" s="31">
        <v>1026.76506902248</v>
      </c>
    </row>
    <row r="138" spans="2:93">
      <c r="B138" s="29">
        <v>39633</v>
      </c>
      <c r="C138" s="55">
        <v>990.54613662122415</v>
      </c>
      <c r="D138" s="31"/>
      <c r="E138" s="21">
        <f t="shared" ref="E138:E201" si="24">C138/C137-1</f>
        <v>-2.3729308712781005E-3</v>
      </c>
      <c r="F138" s="21">
        <f t="shared" si="17"/>
        <v>1.909098604982562E-3</v>
      </c>
      <c r="G138" s="37">
        <f>(C137-MAX(C$9:C137))/MAX(C$9:C137)</f>
        <v>-1.5119266251831675E-2</v>
      </c>
      <c r="H138" s="37"/>
      <c r="I138" s="37"/>
      <c r="N138" s="30"/>
      <c r="P138" s="30"/>
      <c r="Q138" s="30"/>
      <c r="R138" s="30"/>
      <c r="S138" s="30"/>
      <c r="T138" s="30"/>
      <c r="U138" s="30"/>
      <c r="V138" s="30"/>
      <c r="W138" s="30"/>
      <c r="X138" s="30"/>
      <c r="Y138" s="30"/>
      <c r="Z138" s="30"/>
      <c r="AA138" s="30"/>
      <c r="AB138" s="30"/>
      <c r="AH138" s="22"/>
      <c r="AI138" s="30"/>
      <c r="AM138" s="30"/>
      <c r="AO138" s="22"/>
      <c r="AP138" s="22"/>
      <c r="AR138" s="22"/>
      <c r="AS138" s="23"/>
      <c r="AW138" s="30"/>
      <c r="BC138" s="30"/>
      <c r="BH138" s="30"/>
      <c r="BN138" s="30"/>
      <c r="BT138" s="24"/>
      <c r="BU138" s="30"/>
      <c r="BV138" s="30">
        <v>39636</v>
      </c>
      <c r="BW138" s="31">
        <v>1030.1533359366599</v>
      </c>
      <c r="BZ138" s="30">
        <v>39561</v>
      </c>
      <c r="CA138" s="31">
        <v>1025.25712240947</v>
      </c>
      <c r="CB138" s="30">
        <v>39561</v>
      </c>
      <c r="CC138" s="31">
        <v>1024.9523544860799</v>
      </c>
      <c r="CD138" s="30">
        <v>39561</v>
      </c>
      <c r="CE138" s="31">
        <v>1025.6015509496001</v>
      </c>
      <c r="CG138" s="30">
        <v>39636</v>
      </c>
      <c r="CH138" s="31">
        <f t="shared" si="21"/>
        <v>1044.0658377116999</v>
      </c>
      <c r="CI138" s="31">
        <f t="shared" si="22"/>
        <v>1045.4726099693301</v>
      </c>
      <c r="CJ138" s="31">
        <f t="shared" si="23"/>
        <v>1033.9711986921482</v>
      </c>
      <c r="CK138" s="31">
        <f t="shared" si="23"/>
        <v>1035.7056448096507</v>
      </c>
      <c r="CM138" s="30">
        <v>39636</v>
      </c>
      <c r="CN138" s="31">
        <v>1024.63919358203</v>
      </c>
      <c r="CO138" s="31">
        <v>1026.1871140851199</v>
      </c>
    </row>
    <row r="139" spans="2:93">
      <c r="B139" s="29">
        <v>39636</v>
      </c>
      <c r="C139" s="55">
        <v>991.30157033487558</v>
      </c>
      <c r="D139" s="31"/>
      <c r="E139" s="21">
        <f t="shared" si="24"/>
        <v>7.6264364245393068E-4</v>
      </c>
      <c r="F139" s="21">
        <f t="shared" si="17"/>
        <v>2.5546628011776651E-3</v>
      </c>
      <c r="G139" s="37">
        <f>(C138-MAX(C$9:C138))/MAX(C$9:C138)</f>
        <v>-1.7456320149469691E-2</v>
      </c>
      <c r="H139" s="37"/>
      <c r="I139" s="37"/>
      <c r="N139" s="30"/>
      <c r="P139" s="30"/>
      <c r="Q139" s="30"/>
      <c r="R139" s="30"/>
      <c r="S139" s="30"/>
      <c r="T139" s="30"/>
      <c r="U139" s="30"/>
      <c r="V139" s="30"/>
      <c r="W139" s="30"/>
      <c r="X139" s="30"/>
      <c r="Y139" s="30"/>
      <c r="Z139" s="30"/>
      <c r="AA139" s="30"/>
      <c r="AB139" s="30"/>
      <c r="AH139" s="22"/>
      <c r="AI139" s="30"/>
      <c r="AM139" s="30"/>
      <c r="AN139" s="22"/>
      <c r="AO139" s="22"/>
      <c r="AP139" s="22"/>
      <c r="AR139" s="22"/>
      <c r="AS139" s="23"/>
      <c r="AW139" s="30"/>
      <c r="BC139" s="30"/>
      <c r="BH139" s="30"/>
      <c r="BN139" s="30"/>
      <c r="BT139" s="24"/>
      <c r="BU139" s="30"/>
      <c r="BV139" s="30">
        <v>39637</v>
      </c>
      <c r="BW139" s="31">
        <v>1031.7679757354099</v>
      </c>
      <c r="BZ139" s="30">
        <v>39562</v>
      </c>
      <c r="CA139" s="31">
        <v>1027.2710123660299</v>
      </c>
      <c r="CB139" s="30">
        <v>39562</v>
      </c>
      <c r="CC139" s="31">
        <v>1026.93017672511</v>
      </c>
      <c r="CD139" s="30">
        <v>39562</v>
      </c>
      <c r="CE139" s="31">
        <v>1027.5467182469799</v>
      </c>
      <c r="CG139" s="30">
        <v>39637</v>
      </c>
      <c r="CH139" s="31">
        <f t="shared" si="21"/>
        <v>1045.58171261605</v>
      </c>
      <c r="CI139" s="31">
        <f t="shared" si="22"/>
        <v>1047.2884773514099</v>
      </c>
      <c r="CJ139" s="31">
        <f t="shared" si="23"/>
        <v>1035.4724172315398</v>
      </c>
      <c r="CK139" s="31">
        <f t="shared" si="23"/>
        <v>1037.5045480806805</v>
      </c>
      <c r="CM139" s="30">
        <v>39637</v>
      </c>
      <c r="CN139" s="31">
        <v>1026.72153091734</v>
      </c>
      <c r="CO139" s="31">
        <v>1028.2811983624599</v>
      </c>
    </row>
    <row r="140" spans="2:93">
      <c r="B140" s="29">
        <v>39637</v>
      </c>
      <c r="C140" s="55">
        <v>992.539010753713</v>
      </c>
      <c r="D140" s="31"/>
      <c r="E140" s="21">
        <f t="shared" si="24"/>
        <v>1.2482986569055665E-3</v>
      </c>
      <c r="F140" s="21">
        <f t="shared" si="17"/>
        <v>2.3834386656982343E-3</v>
      </c>
      <c r="G140" s="37">
        <f>(C139-MAX(C$9:C139))/MAX(C$9:C139)</f>
        <v>-1.6706989458598446E-2</v>
      </c>
      <c r="H140" s="37"/>
      <c r="I140" s="37"/>
      <c r="N140" s="30"/>
      <c r="P140" s="30"/>
      <c r="Q140" s="30"/>
      <c r="R140" s="30"/>
      <c r="S140" s="30"/>
      <c r="T140" s="30"/>
      <c r="U140" s="30"/>
      <c r="V140" s="30"/>
      <c r="W140" s="30"/>
      <c r="X140" s="30"/>
      <c r="Y140" s="30"/>
      <c r="Z140" s="30"/>
      <c r="AA140" s="30"/>
      <c r="AB140" s="30"/>
      <c r="AI140" s="30"/>
      <c r="AM140" s="30"/>
      <c r="AO140" s="22"/>
      <c r="AP140" s="22"/>
      <c r="AR140" s="22"/>
      <c r="AS140" s="23"/>
      <c r="AW140" s="30"/>
      <c r="BC140" s="30"/>
      <c r="BH140" s="30"/>
      <c r="BN140" s="30"/>
      <c r="BT140" s="24"/>
      <c r="BU140" s="30"/>
      <c r="BV140" s="30">
        <v>39638</v>
      </c>
      <c r="BW140" s="31">
        <v>1032.4359226982599</v>
      </c>
      <c r="BZ140" s="30">
        <v>39563</v>
      </c>
      <c r="CA140" s="31">
        <v>1028.54602299508</v>
      </c>
      <c r="CB140" s="30">
        <v>39563</v>
      </c>
      <c r="CC140" s="31">
        <v>1028.14333945524</v>
      </c>
      <c r="CD140" s="30">
        <v>39563</v>
      </c>
      <c r="CE140" s="31">
        <v>1028.51433327785</v>
      </c>
      <c r="CG140" s="30">
        <v>39638</v>
      </c>
      <c r="CH140" s="31">
        <f t="shared" si="21"/>
        <v>1046.3152686712001</v>
      </c>
      <c r="CI140" s="31">
        <f t="shared" si="22"/>
        <v>1047.8917409713999</v>
      </c>
      <c r="CJ140" s="31">
        <f t="shared" si="23"/>
        <v>1036.1988808378137</v>
      </c>
      <c r="CK140" s="31">
        <f t="shared" si="23"/>
        <v>1038.1021759195869</v>
      </c>
      <c r="CM140" s="30">
        <v>39638</v>
      </c>
      <c r="CN140" s="31">
        <v>1027.32762284506</v>
      </c>
      <c r="CO140" s="31">
        <v>1028.89846079574</v>
      </c>
    </row>
    <row r="141" spans="2:93">
      <c r="B141" s="29">
        <v>39638</v>
      </c>
      <c r="C141" s="55">
        <v>992.56476944937674</v>
      </c>
      <c r="D141" s="31"/>
      <c r="E141" s="21">
        <f t="shared" si="24"/>
        <v>2.5952325686695588E-5</v>
      </c>
      <c r="F141" s="21">
        <f t="shared" ref="F141:F204" si="25">+C141/C137-1</f>
        <v>-3.3986781894401741E-4</v>
      </c>
      <c r="G141" s="37">
        <f>(C140-MAX(C$9:C140))/MAX(C$9:C140)</f>
        <v>-1.5479546114194963E-2</v>
      </c>
      <c r="H141" s="37"/>
      <c r="I141" s="37"/>
      <c r="N141" s="30"/>
      <c r="P141" s="30"/>
      <c r="Q141" s="30"/>
      <c r="R141" s="30"/>
      <c r="S141" s="30"/>
      <c r="T141" s="30"/>
      <c r="U141" s="30"/>
      <c r="V141" s="30"/>
      <c r="W141" s="30"/>
      <c r="X141" s="30"/>
      <c r="Y141" s="30"/>
      <c r="Z141" s="30"/>
      <c r="AA141" s="30"/>
      <c r="AB141" s="30"/>
      <c r="AI141" s="30"/>
      <c r="AM141" s="30"/>
      <c r="AN141" s="22"/>
      <c r="AO141" s="22"/>
      <c r="AR141" s="22"/>
      <c r="AS141" s="23"/>
      <c r="AW141" s="30"/>
      <c r="BC141" s="30"/>
      <c r="BH141" s="30"/>
      <c r="BN141" s="30"/>
      <c r="BT141" s="24"/>
      <c r="BU141" s="30"/>
      <c r="BV141" s="30">
        <v>39639</v>
      </c>
      <c r="BW141" s="31">
        <v>1027.7310084332801</v>
      </c>
      <c r="BZ141" s="30">
        <v>39566</v>
      </c>
      <c r="CA141" s="31">
        <v>1028.8673331049899</v>
      </c>
      <c r="CB141" s="30">
        <v>39566</v>
      </c>
      <c r="CC141" s="31">
        <v>1028.4539083786201</v>
      </c>
      <c r="CD141" s="30">
        <v>39566</v>
      </c>
      <c r="CE141" s="31">
        <v>1029.0427595256299</v>
      </c>
      <c r="CG141" s="30">
        <v>39639</v>
      </c>
      <c r="CH141" s="31">
        <f t="shared" si="21"/>
        <v>1042.3197827737099</v>
      </c>
      <c r="CI141" s="31">
        <f t="shared" si="22"/>
        <v>1044.2636375500699</v>
      </c>
      <c r="CJ141" s="31">
        <f t="shared" si="23"/>
        <v>1032.2420256342759</v>
      </c>
      <c r="CK141" s="31">
        <f t="shared" si="23"/>
        <v>1034.5079667957964</v>
      </c>
      <c r="CM141" s="30">
        <v>39639</v>
      </c>
      <c r="CN141" s="31">
        <v>1024.17637032629</v>
      </c>
      <c r="CO141" s="31">
        <v>1025.7523138064901</v>
      </c>
    </row>
    <row r="142" spans="2:93">
      <c r="B142" s="29">
        <v>39639</v>
      </c>
      <c r="C142" s="55">
        <v>990.95265976577014</v>
      </c>
      <c r="D142" s="31"/>
      <c r="E142" s="21">
        <f t="shared" si="24"/>
        <v>-1.624185880082063E-3</v>
      </c>
      <c r="F142" s="21">
        <f t="shared" si="25"/>
        <v>4.1040303880501838E-4</v>
      </c>
      <c r="G142" s="37">
        <f>(C141-MAX(C$9:C141))/MAX(C$9:C141)</f>
        <v>-1.5453995518730597E-2</v>
      </c>
      <c r="H142" s="37"/>
      <c r="I142" s="37"/>
      <c r="N142" s="30"/>
      <c r="P142" s="30"/>
      <c r="Q142" s="30"/>
      <c r="R142" s="30"/>
      <c r="S142" s="30"/>
      <c r="T142" s="30"/>
      <c r="U142" s="30"/>
      <c r="V142" s="30"/>
      <c r="W142" s="30"/>
      <c r="X142" s="30"/>
      <c r="Y142" s="30"/>
      <c r="Z142" s="30"/>
      <c r="AA142" s="30"/>
      <c r="AB142" s="30"/>
      <c r="AH142" s="22"/>
      <c r="AI142" s="30"/>
      <c r="AM142" s="30"/>
      <c r="AO142" s="22"/>
      <c r="AS142" s="23"/>
      <c r="AW142" s="30"/>
      <c r="BC142" s="30"/>
      <c r="BH142" s="30"/>
      <c r="BN142" s="30"/>
      <c r="BQ142" s="30"/>
      <c r="BT142" s="24"/>
      <c r="BU142" s="30"/>
      <c r="BV142" s="30">
        <v>39640</v>
      </c>
      <c r="BW142" s="31">
        <v>1027.7524586797199</v>
      </c>
      <c r="BZ142" s="30">
        <v>39567</v>
      </c>
      <c r="CA142" s="31">
        <v>1027.95807529949</v>
      </c>
      <c r="CB142" s="30">
        <v>39567</v>
      </c>
      <c r="CC142" s="31">
        <v>1027.55535002489</v>
      </c>
      <c r="CD142" s="30">
        <v>39567</v>
      </c>
      <c r="CE142" s="31">
        <v>1027.8574260384801</v>
      </c>
      <c r="CG142" s="30">
        <v>39640</v>
      </c>
      <c r="CH142" s="31">
        <f t="shared" si="21"/>
        <v>1040.61771080325</v>
      </c>
      <c r="CI142" s="31">
        <f t="shared" si="22"/>
        <v>1042.6490607420999</v>
      </c>
      <c r="CJ142" s="31">
        <f t="shared" si="23"/>
        <v>1030.5564102908854</v>
      </c>
      <c r="CK142" s="31">
        <f t="shared" si="23"/>
        <v>1032.9084736115203</v>
      </c>
      <c r="CM142" s="30">
        <v>39640</v>
      </c>
      <c r="CN142" s="31">
        <v>1021.11178847882</v>
      </c>
      <c r="CO142" s="31">
        <v>1022.6937317904</v>
      </c>
    </row>
    <row r="143" spans="2:93">
      <c r="B143" s="29">
        <v>39640</v>
      </c>
      <c r="C143" s="55">
        <v>994.38046985775327</v>
      </c>
      <c r="D143" s="31"/>
      <c r="E143" s="21">
        <f t="shared" si="24"/>
        <v>3.4591057990533969E-3</v>
      </c>
      <c r="F143" s="21">
        <f t="shared" si="25"/>
        <v>3.1059161157562798E-3</v>
      </c>
      <c r="G143" s="37">
        <f>(C142-MAX(C$9:C142))/MAX(C$9:C142)</f>
        <v>-1.7053081237500305E-2</v>
      </c>
      <c r="H143" s="37"/>
      <c r="I143" s="37"/>
      <c r="N143" s="30"/>
      <c r="P143" s="30"/>
      <c r="Q143" s="30"/>
      <c r="R143" s="30"/>
      <c r="S143" s="30"/>
      <c r="T143" s="30"/>
      <c r="U143" s="30"/>
      <c r="V143" s="30"/>
      <c r="W143" s="30"/>
      <c r="X143" s="30"/>
      <c r="Y143" s="30"/>
      <c r="Z143" s="30"/>
      <c r="AA143" s="30"/>
      <c r="AB143" s="30"/>
      <c r="AI143" s="30"/>
      <c r="AM143" s="30"/>
      <c r="AO143" s="22"/>
      <c r="AR143" s="30"/>
      <c r="AS143" s="28"/>
      <c r="AW143" s="30"/>
      <c r="BC143" s="30"/>
      <c r="BH143" s="30"/>
      <c r="BN143" s="30"/>
      <c r="BT143" s="24"/>
      <c r="BU143" s="30"/>
      <c r="BV143" s="30">
        <v>39643</v>
      </c>
      <c r="BW143" s="31">
        <v>1027.3645806638999</v>
      </c>
      <c r="BZ143" s="30">
        <v>39568</v>
      </c>
      <c r="CA143" s="31">
        <v>1027.95383675983</v>
      </c>
      <c r="CB143" s="30">
        <v>39568</v>
      </c>
      <c r="CC143" s="31">
        <v>1027.4889087795</v>
      </c>
      <c r="CD143" s="30">
        <v>39568</v>
      </c>
      <c r="CE143" s="31">
        <v>1027.6757466920301</v>
      </c>
      <c r="CG143" s="30">
        <v>39643</v>
      </c>
      <c r="CH143" s="31">
        <f t="shared" si="21"/>
        <v>1041.31009777644</v>
      </c>
      <c r="CI143" s="31">
        <f t="shared" si="22"/>
        <v>1043.1876242886899</v>
      </c>
      <c r="CJ143" s="31">
        <f t="shared" si="23"/>
        <v>1031.2421028619565</v>
      </c>
      <c r="CK143" s="31">
        <f t="shared" si="23"/>
        <v>1033.4420058150165</v>
      </c>
      <c r="CM143" s="30">
        <v>39643</v>
      </c>
      <c r="CN143" s="31">
        <v>1022.76128541686</v>
      </c>
      <c r="CO143" s="31">
        <v>1024.3750231885699</v>
      </c>
    </row>
    <row r="144" spans="2:93">
      <c r="B144" s="29">
        <v>39643</v>
      </c>
      <c r="C144" s="55">
        <v>993.6475137930903</v>
      </c>
      <c r="D144" s="31"/>
      <c r="E144" s="21">
        <f t="shared" si="24"/>
        <v>-7.3709821027334588E-4</v>
      </c>
      <c r="F144" s="21">
        <f t="shared" si="25"/>
        <v>1.1168357388144923E-3</v>
      </c>
      <c r="G144" s="37">
        <f>(C143-MAX(C$9:C143))/MAX(C$9:C143)</f>
        <v>-1.3652963850647303E-2</v>
      </c>
      <c r="H144" s="37"/>
      <c r="I144" s="37"/>
      <c r="N144" s="30"/>
      <c r="P144" s="30"/>
      <c r="Q144" s="30"/>
      <c r="R144" s="30"/>
      <c r="S144" s="30"/>
      <c r="T144" s="30"/>
      <c r="U144" s="30"/>
      <c r="V144" s="30"/>
      <c r="W144" s="30"/>
      <c r="X144" s="30"/>
      <c r="Y144" s="30"/>
      <c r="Z144" s="30"/>
      <c r="AA144" s="30"/>
      <c r="AB144" s="30"/>
      <c r="AH144" s="22"/>
      <c r="AI144" s="30"/>
      <c r="AM144" s="30"/>
      <c r="AO144" s="22"/>
      <c r="AP144" s="22"/>
      <c r="AQ144" s="30"/>
      <c r="AS144" s="23"/>
      <c r="AW144" s="30"/>
      <c r="BC144" s="30"/>
      <c r="BH144" s="30"/>
      <c r="BN144" s="30"/>
      <c r="BT144" s="24"/>
      <c r="BU144" s="30"/>
      <c r="BV144" s="30">
        <v>39644</v>
      </c>
      <c r="BW144" s="31">
        <v>1028.2394559414399</v>
      </c>
      <c r="BZ144" s="30">
        <v>39570</v>
      </c>
      <c r="CA144" s="31">
        <v>1028.8383935362201</v>
      </c>
      <c r="CB144" s="30">
        <v>39570</v>
      </c>
      <c r="CC144" s="31">
        <v>1028.3525417292601</v>
      </c>
      <c r="CD144" s="30">
        <v>39570</v>
      </c>
      <c r="CE144" s="31">
        <v>1028.4116614740601</v>
      </c>
      <c r="CG144" s="30">
        <v>39644</v>
      </c>
      <c r="CH144" s="31">
        <f t="shared" si="21"/>
        <v>1041.7341941102</v>
      </c>
      <c r="CI144" s="31">
        <f t="shared" si="22"/>
        <v>1043.78272882327</v>
      </c>
      <c r="CJ144" s="31">
        <f t="shared" si="23"/>
        <v>1031.6620987843783</v>
      </c>
      <c r="CK144" s="31">
        <f t="shared" si="23"/>
        <v>1034.0315507919379</v>
      </c>
      <c r="CM144" s="30">
        <v>39644</v>
      </c>
      <c r="CN144" s="31">
        <v>1027.3276647124601</v>
      </c>
      <c r="CO144" s="31">
        <v>1028.9568971214401</v>
      </c>
    </row>
    <row r="145" spans="2:93">
      <c r="B145" s="29">
        <v>39644</v>
      </c>
      <c r="C145" s="55">
        <v>994.8712454726948</v>
      </c>
      <c r="D145" s="31"/>
      <c r="E145" s="21">
        <f t="shared" si="24"/>
        <v>1.2315551164949756E-3</v>
      </c>
      <c r="F145" s="21">
        <f t="shared" si="25"/>
        <v>2.3237536675793091E-3</v>
      </c>
      <c r="G145" s="37">
        <f>(C144-MAX(C$9:C144))/MAX(C$9:C144)</f>
        <v>-1.4379998485701463E-2</v>
      </c>
      <c r="H145" s="37"/>
      <c r="I145" s="37"/>
      <c r="N145" s="30"/>
      <c r="P145" s="30"/>
      <c r="Q145" s="30"/>
      <c r="R145" s="30"/>
      <c r="S145" s="30"/>
      <c r="T145" s="30"/>
      <c r="U145" s="30"/>
      <c r="V145" s="30"/>
      <c r="W145" s="30"/>
      <c r="X145" s="30"/>
      <c r="Y145" s="30"/>
      <c r="Z145" s="30"/>
      <c r="AA145" s="30"/>
      <c r="AB145" s="30"/>
      <c r="AI145" s="30"/>
      <c r="AM145" s="30"/>
      <c r="AO145" s="22"/>
      <c r="AP145" s="22"/>
      <c r="AR145" s="22"/>
      <c r="AS145" s="23"/>
      <c r="AW145" s="30"/>
      <c r="BC145" s="30"/>
      <c r="BH145" s="30"/>
      <c r="BN145" s="30"/>
      <c r="BT145" s="24"/>
      <c r="BU145" s="30"/>
      <c r="BV145" s="30">
        <v>39645</v>
      </c>
      <c r="BW145" s="31">
        <v>1031.3290259113901</v>
      </c>
      <c r="BZ145" s="30">
        <v>39573</v>
      </c>
      <c r="CA145" s="31">
        <v>1028.8674797543499</v>
      </c>
      <c r="CB145" s="30">
        <v>39573</v>
      </c>
      <c r="CC145" s="31">
        <v>1028.3371171655101</v>
      </c>
      <c r="CD145" s="30">
        <v>39573</v>
      </c>
      <c r="CE145" s="31">
        <v>1028.3645194477101</v>
      </c>
      <c r="CG145" s="30">
        <v>39645</v>
      </c>
      <c r="CH145" s="31">
        <f t="shared" si="21"/>
        <v>1044.04331877711</v>
      </c>
      <c r="CI145" s="31">
        <f t="shared" si="22"/>
        <v>1046.2791222191599</v>
      </c>
      <c r="CJ145" s="31">
        <f t="shared" si="23"/>
        <v>1033.9488974837855</v>
      </c>
      <c r="CK145" s="31">
        <f t="shared" si="23"/>
        <v>1036.504622498584</v>
      </c>
      <c r="CM145" s="30">
        <v>39645</v>
      </c>
      <c r="CN145" s="31">
        <v>1031.8812129011801</v>
      </c>
      <c r="CO145" s="31">
        <v>1033.5269225432601</v>
      </c>
    </row>
    <row r="146" spans="2:93">
      <c r="B146" s="29">
        <v>39645</v>
      </c>
      <c r="C146" s="55">
        <v>996.70696100867451</v>
      </c>
      <c r="D146" s="31"/>
      <c r="E146" s="21">
        <f t="shared" si="24"/>
        <v>1.8451790061613238E-3</v>
      </c>
      <c r="F146" s="21">
        <f t="shared" si="25"/>
        <v>5.8068376790718634E-3</v>
      </c>
      <c r="G146" s="37">
        <f>(C145-MAX(C$9:C145))/MAX(C$9:C145)</f>
        <v>-1.3166153129916638E-2</v>
      </c>
      <c r="H146" s="37"/>
      <c r="I146" s="37"/>
      <c r="N146" s="30"/>
      <c r="P146" s="30"/>
      <c r="Q146" s="30"/>
      <c r="R146" s="30"/>
      <c r="S146" s="30"/>
      <c r="T146" s="30"/>
      <c r="U146" s="30"/>
      <c r="V146" s="30"/>
      <c r="W146" s="30"/>
      <c r="X146" s="30"/>
      <c r="Y146" s="30"/>
      <c r="Z146" s="30"/>
      <c r="AA146" s="30"/>
      <c r="AB146" s="30"/>
      <c r="AH146" s="22"/>
      <c r="AI146" s="30"/>
      <c r="AM146" s="30"/>
      <c r="AO146" s="22"/>
      <c r="AP146" s="22"/>
      <c r="AR146" s="22"/>
      <c r="AS146" s="23"/>
      <c r="AW146" s="30"/>
      <c r="BC146" s="30"/>
      <c r="BH146" s="30"/>
      <c r="BN146" s="30"/>
      <c r="BT146" s="24"/>
      <c r="BU146" s="30"/>
      <c r="BV146" s="30">
        <v>39646</v>
      </c>
      <c r="BW146" s="31">
        <v>1032.3865880122701</v>
      </c>
      <c r="BZ146" s="30">
        <v>39574</v>
      </c>
      <c r="CA146" s="31">
        <v>1029.70170788409</v>
      </c>
      <c r="CB146" s="30">
        <v>39574</v>
      </c>
      <c r="CC146" s="31">
        <v>1029.1940670031299</v>
      </c>
      <c r="CD146" s="30">
        <v>39574</v>
      </c>
      <c r="CE146" s="31">
        <v>1029.1692611180999</v>
      </c>
      <c r="CG146" s="30">
        <v>39646</v>
      </c>
      <c r="CH146" s="31">
        <f t="shared" si="21"/>
        <v>1044.51522128133</v>
      </c>
      <c r="CI146" s="31">
        <f t="shared" si="22"/>
        <v>1046.6379508813</v>
      </c>
      <c r="CJ146" s="31">
        <f t="shared" si="23"/>
        <v>1034.4162373586573</v>
      </c>
      <c r="CK146" s="31">
        <f t="shared" si="23"/>
        <v>1036.8600989284341</v>
      </c>
      <c r="CM146" s="30">
        <v>39646</v>
      </c>
      <c r="CN146" s="31">
        <v>1026.08770296635</v>
      </c>
      <c r="CO146" s="31">
        <v>1027.7367722199499</v>
      </c>
    </row>
    <row r="147" spans="2:93">
      <c r="B147" s="29">
        <v>39646</v>
      </c>
      <c r="C147" s="55">
        <v>996.34709354216955</v>
      </c>
      <c r="D147" s="31"/>
      <c r="E147" s="21">
        <f t="shared" si="24"/>
        <v>-3.6105643943806776E-4</v>
      </c>
      <c r="F147" s="21">
        <f t="shared" si="25"/>
        <v>1.9777376407017488E-3</v>
      </c>
      <c r="G147" s="37">
        <f>(C146-MAX(C$9:C146))/MAX(C$9:C146)</f>
        <v>-1.134526803310261E-2</v>
      </c>
      <c r="H147" s="37"/>
      <c r="I147" s="37"/>
      <c r="N147" s="30"/>
      <c r="P147" s="30"/>
      <c r="Q147" s="30"/>
      <c r="R147" s="30"/>
      <c r="S147" s="30"/>
      <c r="T147" s="30"/>
      <c r="U147" s="30"/>
      <c r="V147" s="30"/>
      <c r="W147" s="30"/>
      <c r="X147" s="30"/>
      <c r="Y147" s="30"/>
      <c r="Z147" s="30"/>
      <c r="AA147" s="30"/>
      <c r="AB147" s="30"/>
      <c r="AI147" s="30"/>
      <c r="AM147" s="30"/>
      <c r="AN147" s="22"/>
      <c r="AO147" s="22"/>
      <c r="AP147" s="22"/>
      <c r="AR147" s="22"/>
      <c r="AS147" s="23"/>
      <c r="AW147" s="30"/>
      <c r="BC147" s="30"/>
      <c r="BH147" s="30"/>
      <c r="BN147" s="30"/>
      <c r="BT147" s="24"/>
      <c r="BU147" s="30"/>
      <c r="BV147" s="30">
        <v>39647</v>
      </c>
      <c r="BW147" s="31">
        <v>1037.7063577930101</v>
      </c>
      <c r="BZ147" s="30">
        <v>39575</v>
      </c>
      <c r="CA147" s="31">
        <v>1029.36974979979</v>
      </c>
      <c r="CB147" s="30">
        <v>39575</v>
      </c>
      <c r="CC147" s="31">
        <v>1028.862894285</v>
      </c>
      <c r="CD147" s="30">
        <v>39575</v>
      </c>
      <c r="CE147" s="31">
        <v>1028.8787042366801</v>
      </c>
      <c r="CG147" s="30">
        <v>39647</v>
      </c>
      <c r="CH147" s="31">
        <f t="shared" si="21"/>
        <v>1048.64341987644</v>
      </c>
      <c r="CI147" s="31">
        <f t="shared" si="22"/>
        <v>1050.65003514773</v>
      </c>
      <c r="CJ147" s="31">
        <f t="shared" si="23"/>
        <v>1038.5045221158525</v>
      </c>
      <c r="CK147" s="31">
        <f t="shared" si="23"/>
        <v>1040.8347016894913</v>
      </c>
      <c r="CM147" s="30">
        <v>39647</v>
      </c>
      <c r="CN147" s="31">
        <v>1030.7619671489699</v>
      </c>
      <c r="CO147" s="31">
        <v>1032.4269992551301</v>
      </c>
    </row>
    <row r="148" spans="2:93">
      <c r="B148" s="29">
        <v>39647</v>
      </c>
      <c r="C148" s="55">
        <v>995.83029067289965</v>
      </c>
      <c r="D148" s="31"/>
      <c r="E148" s="21">
        <f t="shared" si="24"/>
        <v>-5.1869762316725243E-4</v>
      </c>
      <c r="F148" s="21">
        <f t="shared" si="25"/>
        <v>2.196731586915579E-3</v>
      </c>
      <c r="G148" s="37">
        <f>(C147-MAX(C$9:C147))/MAX(C$9:C147)</f>
        <v>-1.1702228190460212E-2</v>
      </c>
      <c r="H148" s="37"/>
      <c r="I148" s="37"/>
      <c r="N148" s="30"/>
      <c r="P148" s="30"/>
      <c r="Q148" s="30"/>
      <c r="R148" s="30"/>
      <c r="S148" s="30"/>
      <c r="T148" s="30"/>
      <c r="U148" s="30"/>
      <c r="V148" s="30"/>
      <c r="W148" s="30"/>
      <c r="X148" s="30"/>
      <c r="Y148" s="30"/>
      <c r="Z148" s="30"/>
      <c r="AA148" s="30"/>
      <c r="AB148" s="30"/>
      <c r="AI148" s="30"/>
      <c r="AM148" s="30"/>
      <c r="AO148" s="22"/>
      <c r="AP148" s="22"/>
      <c r="AR148" s="22"/>
      <c r="AS148" s="23"/>
      <c r="AW148" s="30"/>
      <c r="BC148" s="30"/>
      <c r="BH148" s="30"/>
      <c r="BN148" s="30"/>
      <c r="BT148" s="24"/>
      <c r="BU148" s="30"/>
      <c r="BV148" s="30">
        <v>39650</v>
      </c>
      <c r="BW148" s="31">
        <v>1040.4380303601499</v>
      </c>
      <c r="BZ148" s="30">
        <v>39576</v>
      </c>
      <c r="CA148" s="31">
        <v>1030.98310715868</v>
      </c>
      <c r="CB148" s="30">
        <v>39576</v>
      </c>
      <c r="CC148" s="31">
        <v>1030.4712292008501</v>
      </c>
      <c r="CD148" s="30">
        <v>39576</v>
      </c>
      <c r="CE148" s="31">
        <v>1030.44189317982</v>
      </c>
      <c r="CG148" s="30">
        <v>39650</v>
      </c>
      <c r="CH148" s="31">
        <f t="shared" si="21"/>
        <v>1049.22663859148</v>
      </c>
      <c r="CI148" s="31">
        <f t="shared" si="22"/>
        <v>1051.2719333954101</v>
      </c>
      <c r="CJ148" s="31">
        <f t="shared" si="23"/>
        <v>1039.0821019313278</v>
      </c>
      <c r="CK148" s="31">
        <f t="shared" si="23"/>
        <v>1041.4507900685435</v>
      </c>
      <c r="CM148" s="30">
        <v>39650</v>
      </c>
      <c r="CN148" s="31">
        <v>1033.7661707617101</v>
      </c>
      <c r="CO148" s="31">
        <v>1035.44433510613</v>
      </c>
    </row>
    <row r="149" spans="2:93">
      <c r="B149" s="29">
        <v>39650</v>
      </c>
      <c r="C149" s="55">
        <v>998.30367836243522</v>
      </c>
      <c r="D149" s="31"/>
      <c r="E149" s="21">
        <f t="shared" si="24"/>
        <v>2.4837441808125416E-3</v>
      </c>
      <c r="F149" s="21">
        <f t="shared" si="25"/>
        <v>3.450127748048093E-3</v>
      </c>
      <c r="G149" s="37">
        <f>(C148-MAX(C$9:C148))/MAX(C$9:C148)</f>
        <v>-1.2214855895679284E-2</v>
      </c>
      <c r="H149" s="37"/>
      <c r="I149" s="37"/>
      <c r="N149" s="30"/>
      <c r="P149" s="30"/>
      <c r="Q149" s="30"/>
      <c r="R149" s="30"/>
      <c r="S149" s="30"/>
      <c r="T149" s="30"/>
      <c r="U149" s="30"/>
      <c r="V149" s="30"/>
      <c r="W149" s="30"/>
      <c r="X149" s="30"/>
      <c r="Y149" s="30"/>
      <c r="Z149" s="30"/>
      <c r="AA149" s="30"/>
      <c r="AB149" s="30"/>
      <c r="AH149" s="22"/>
      <c r="AI149" s="30"/>
      <c r="AM149" s="30"/>
      <c r="AO149" s="22"/>
      <c r="AP149" s="22"/>
      <c r="AR149" s="22"/>
      <c r="AS149" s="23"/>
      <c r="AW149" s="30"/>
      <c r="BC149" s="30"/>
      <c r="BH149" s="30"/>
      <c r="BN149" s="30"/>
      <c r="BT149" s="24"/>
      <c r="BU149" s="30"/>
      <c r="BV149" s="30">
        <v>39651</v>
      </c>
      <c r="BW149" s="31">
        <v>1041.51575381111</v>
      </c>
      <c r="BZ149" s="30">
        <v>39577</v>
      </c>
      <c r="CA149" s="31">
        <v>1029.61363886964</v>
      </c>
      <c r="CB149" s="30">
        <v>39577</v>
      </c>
      <c r="CC149" s="31">
        <v>1029.1401260687701</v>
      </c>
      <c r="CD149" s="30">
        <v>39577</v>
      </c>
      <c r="CE149" s="31">
        <v>1029.10578246879</v>
      </c>
      <c r="CG149" s="30">
        <v>39651</v>
      </c>
      <c r="CH149" s="31">
        <f t="shared" si="21"/>
        <v>1049.9969585404001</v>
      </c>
      <c r="CI149" s="31">
        <f t="shared" si="22"/>
        <v>1052.0252583424599</v>
      </c>
      <c r="CJ149" s="31">
        <f t="shared" si="23"/>
        <v>1039.8449739765497</v>
      </c>
      <c r="CK149" s="31">
        <f t="shared" si="23"/>
        <v>1042.1970773386215</v>
      </c>
      <c r="CM149" s="30">
        <v>39651</v>
      </c>
      <c r="CN149" s="31">
        <v>1034.36898196622</v>
      </c>
      <c r="CO149" s="31">
        <v>1036.0513128791799</v>
      </c>
    </row>
    <row r="150" spans="2:93">
      <c r="B150" s="29">
        <v>39651</v>
      </c>
      <c r="C150" s="55">
        <v>999.38804195602188</v>
      </c>
      <c r="D150" s="31"/>
      <c r="E150" s="21">
        <f t="shared" si="24"/>
        <v>1.0862061485794605E-3</v>
      </c>
      <c r="F150" s="21">
        <f t="shared" si="25"/>
        <v>2.6899390214292218E-3</v>
      </c>
      <c r="G150" s="37">
        <f>(C149-MAX(C$9:C149))/MAX(C$9:C149)</f>
        <v>-9.7614502921172033E-3</v>
      </c>
      <c r="H150" s="37"/>
      <c r="I150" s="37"/>
      <c r="N150" s="30"/>
      <c r="P150" s="30"/>
      <c r="Q150" s="30"/>
      <c r="R150" s="30"/>
      <c r="S150" s="30"/>
      <c r="T150" s="30"/>
      <c r="U150" s="30"/>
      <c r="V150" s="30"/>
      <c r="W150" s="30"/>
      <c r="X150" s="30"/>
      <c r="Y150" s="30"/>
      <c r="Z150" s="30"/>
      <c r="AA150" s="30"/>
      <c r="AB150" s="30"/>
      <c r="AI150" s="30"/>
      <c r="AM150" s="30"/>
      <c r="AO150" s="22"/>
      <c r="AP150" s="22"/>
      <c r="AR150" s="22"/>
      <c r="AS150" s="23"/>
      <c r="AW150" s="30"/>
      <c r="BC150" s="30"/>
      <c r="BH150" s="30"/>
      <c r="BN150" s="30"/>
      <c r="BT150" s="24"/>
      <c r="BU150" s="30"/>
      <c r="BV150" s="30">
        <v>39652</v>
      </c>
      <c r="BW150" s="31">
        <v>1040.87424671798</v>
      </c>
      <c r="BZ150" s="30">
        <v>39581</v>
      </c>
      <c r="CA150" s="31">
        <v>1029.1289980748099</v>
      </c>
      <c r="CB150" s="30">
        <v>39581</v>
      </c>
      <c r="CC150" s="31">
        <v>1028.62337722643</v>
      </c>
      <c r="CD150" s="30">
        <v>39581</v>
      </c>
      <c r="CE150" s="31">
        <v>1028.6758137213101</v>
      </c>
      <c r="CG150" s="30">
        <v>39652</v>
      </c>
      <c r="CH150" s="31">
        <f t="shared" si="21"/>
        <v>1047.7062985934199</v>
      </c>
      <c r="CI150" s="31">
        <f t="shared" si="22"/>
        <v>1049.5426390488799</v>
      </c>
      <c r="CJ150" s="31">
        <f t="shared" si="23"/>
        <v>1037.576461469363</v>
      </c>
      <c r="CK150" s="31">
        <f t="shared" si="23"/>
        <v>1039.737651054513</v>
      </c>
      <c r="CM150" s="30">
        <v>39652</v>
      </c>
      <c r="CN150" s="31">
        <v>1033.9626873003201</v>
      </c>
      <c r="CO150" s="31">
        <v>1035.64727558243</v>
      </c>
    </row>
    <row r="151" spans="2:93">
      <c r="B151" s="29">
        <v>39652</v>
      </c>
      <c r="C151" s="55">
        <v>998.27112885872566</v>
      </c>
      <c r="D151" s="31"/>
      <c r="E151" s="21">
        <f t="shared" si="24"/>
        <v>-1.1175970197824237E-3</v>
      </c>
      <c r="F151" s="21">
        <f t="shared" si="25"/>
        <v>1.9310894055162287E-3</v>
      </c>
      <c r="G151" s="37">
        <f>(C150-MAX(C$9:C150))/MAX(C$9:C150)</f>
        <v>-8.6858470908642033E-3</v>
      </c>
      <c r="H151" s="37"/>
      <c r="I151" s="37"/>
      <c r="N151" s="30"/>
      <c r="P151" s="30"/>
      <c r="Q151" s="30"/>
      <c r="R151" s="30"/>
      <c r="S151" s="30"/>
      <c r="T151" s="30"/>
      <c r="U151" s="30"/>
      <c r="V151" s="30"/>
      <c r="W151" s="30"/>
      <c r="X151" s="30"/>
      <c r="Y151" s="30"/>
      <c r="Z151" s="30"/>
      <c r="AA151" s="30"/>
      <c r="AB151" s="30"/>
      <c r="AI151" s="30"/>
      <c r="AM151" s="30"/>
      <c r="AO151" s="22"/>
      <c r="AR151" s="22"/>
      <c r="AS151" s="23"/>
      <c r="AW151" s="30"/>
      <c r="BC151" s="30"/>
      <c r="BH151" s="30"/>
      <c r="BN151" s="30"/>
      <c r="BT151" s="24"/>
      <c r="BU151" s="30"/>
      <c r="BV151" s="30">
        <v>39653</v>
      </c>
      <c r="BW151" s="31">
        <v>1040.2179324914</v>
      </c>
      <c r="BZ151" s="30">
        <v>39582</v>
      </c>
      <c r="CA151" s="31">
        <v>1029.1708212009601</v>
      </c>
      <c r="CB151" s="30">
        <v>39582</v>
      </c>
      <c r="CC151" s="31">
        <v>1028.61092713067</v>
      </c>
      <c r="CD151" s="30">
        <v>39582</v>
      </c>
      <c r="CE151" s="31">
        <v>1028.6115830559399</v>
      </c>
      <c r="CG151" s="30">
        <v>39653</v>
      </c>
      <c r="CH151" s="31">
        <f t="shared" si="21"/>
        <v>1048.23954741381</v>
      </c>
      <c r="CI151" s="31">
        <f t="shared" si="22"/>
        <v>1050.04026347797</v>
      </c>
      <c r="CJ151" s="31">
        <f t="shared" si="23"/>
        <v>1038.1045545283489</v>
      </c>
      <c r="CK151" s="31">
        <f t="shared" si="23"/>
        <v>1040.2306266000119</v>
      </c>
      <c r="CM151" s="30">
        <v>39653</v>
      </c>
      <c r="CN151" s="31">
        <v>1033.2945469664201</v>
      </c>
      <c r="CO151" s="31">
        <v>1034.9816633861601</v>
      </c>
    </row>
    <row r="152" spans="2:93">
      <c r="B152" s="29">
        <v>39653</v>
      </c>
      <c r="C152" s="55">
        <v>997.82338166927889</v>
      </c>
      <c r="D152" s="31"/>
      <c r="E152" s="21">
        <f t="shared" si="24"/>
        <v>-4.485226272732401E-4</v>
      </c>
      <c r="F152" s="21">
        <f t="shared" si="25"/>
        <v>2.0014364044222965E-3</v>
      </c>
      <c r="G152" s="37">
        <f>(C151-MAX(C$9:C151))/MAX(C$9:C151)</f>
        <v>-9.79373683382357E-3</v>
      </c>
      <c r="H152" s="37"/>
      <c r="I152" s="37"/>
      <c r="N152" s="30"/>
      <c r="P152" s="30"/>
      <c r="Q152" s="30"/>
      <c r="R152" s="30"/>
      <c r="S152" s="30"/>
      <c r="T152" s="30"/>
      <c r="U152" s="30"/>
      <c r="V152" s="30"/>
      <c r="W152" s="30"/>
      <c r="X152" s="30"/>
      <c r="Y152" s="30"/>
      <c r="Z152" s="30"/>
      <c r="AA152" s="30"/>
      <c r="AB152" s="30"/>
      <c r="AI152" s="30"/>
      <c r="AM152" s="30"/>
      <c r="AO152" s="22"/>
      <c r="AS152" s="23"/>
      <c r="AW152" s="30"/>
      <c r="BC152" s="30"/>
      <c r="BH152" s="30"/>
      <c r="BN152" s="30"/>
      <c r="BT152" s="24"/>
      <c r="BU152" s="30"/>
      <c r="BV152" s="30">
        <v>39654</v>
      </c>
      <c r="BW152" s="31">
        <v>1047.56698243241</v>
      </c>
      <c r="BZ152" s="30">
        <v>39583</v>
      </c>
      <c r="CA152" s="31">
        <v>1028.88788656869</v>
      </c>
      <c r="CB152" s="30">
        <v>39583</v>
      </c>
      <c r="CC152" s="31">
        <v>1028.31012742085</v>
      </c>
      <c r="CD152" s="30">
        <v>39583</v>
      </c>
      <c r="CE152" s="31">
        <v>1028.2499010883801</v>
      </c>
      <c r="CG152" s="30">
        <v>39654</v>
      </c>
      <c r="CH152" s="31">
        <f t="shared" si="21"/>
        <v>1056.48801577883</v>
      </c>
      <c r="CI152" s="31">
        <f t="shared" si="22"/>
        <v>1058.56455821127</v>
      </c>
      <c r="CJ152" s="31">
        <f t="shared" si="23"/>
        <v>1046.2732718780578</v>
      </c>
      <c r="CK152" s="31">
        <f t="shared" si="23"/>
        <v>1048.6752860670438</v>
      </c>
      <c r="CM152" s="30">
        <v>39654</v>
      </c>
      <c r="CN152" s="31">
        <v>1040.69159131018</v>
      </c>
      <c r="CO152" s="31">
        <v>1042.3949155223499</v>
      </c>
    </row>
    <row r="153" spans="2:93">
      <c r="B153" s="29">
        <v>39654</v>
      </c>
      <c r="C153" s="55">
        <v>1002.656311934884</v>
      </c>
      <c r="D153" s="31"/>
      <c r="E153" s="21">
        <f t="shared" si="24"/>
        <v>4.8434726569746012E-3</v>
      </c>
      <c r="F153" s="21">
        <f t="shared" si="25"/>
        <v>4.3600295849741677E-3</v>
      </c>
      <c r="G153" s="37">
        <f>(C152-MAX(C$9:C152))/MAX(C$9:C152)</f>
        <v>-1.0237866748521314E-2</v>
      </c>
      <c r="H153" s="37"/>
      <c r="I153" s="37"/>
      <c r="N153" s="30"/>
      <c r="P153" s="30"/>
      <c r="Q153" s="30"/>
      <c r="R153" s="30"/>
      <c r="S153" s="30"/>
      <c r="T153" s="30"/>
      <c r="U153" s="30"/>
      <c r="V153" s="30"/>
      <c r="W153" s="30"/>
      <c r="X153" s="30"/>
      <c r="Y153" s="30"/>
      <c r="Z153" s="30"/>
      <c r="AA153" s="30"/>
      <c r="AB153" s="30"/>
      <c r="AI153" s="30"/>
      <c r="AM153" s="30"/>
      <c r="AO153" s="22"/>
      <c r="AP153" s="22"/>
      <c r="AS153" s="23"/>
      <c r="AW153" s="30"/>
      <c r="BC153" s="30"/>
      <c r="BH153" s="30"/>
      <c r="BN153" s="30"/>
      <c r="BT153" s="24"/>
      <c r="BU153" s="30"/>
      <c r="BV153" s="30">
        <v>39657</v>
      </c>
      <c r="BW153" s="31">
        <v>1046.0373586805199</v>
      </c>
      <c r="BZ153" s="30">
        <v>39584</v>
      </c>
      <c r="CA153" s="31">
        <v>1026.5460417463401</v>
      </c>
      <c r="CB153" s="30">
        <v>39584</v>
      </c>
      <c r="CC153" s="31">
        <v>1025.9721987877899</v>
      </c>
      <c r="CD153" s="30">
        <v>39584</v>
      </c>
      <c r="CE153" s="31">
        <v>1025.8849095333901</v>
      </c>
      <c r="CG153" s="30">
        <v>39657</v>
      </c>
      <c r="CH153" s="31">
        <f t="shared" si="21"/>
        <v>1057.57502961974</v>
      </c>
      <c r="CI153" s="31">
        <f t="shared" si="22"/>
        <v>1059.7982840915899</v>
      </c>
      <c r="CJ153" s="31">
        <f t="shared" ref="CJ153:CK168" si="26">+CJ152*CH153/CH152</f>
        <v>1047.3497758335402</v>
      </c>
      <c r="CK153" s="31">
        <f t="shared" si="26"/>
        <v>1049.8974862913351</v>
      </c>
      <c r="CM153" s="30">
        <v>39657</v>
      </c>
      <c r="CN153" s="31">
        <v>1039.22285868681</v>
      </c>
      <c r="CO153" s="31">
        <v>1040.9403004647099</v>
      </c>
    </row>
    <row r="154" spans="2:93">
      <c r="B154" s="29">
        <v>39657</v>
      </c>
      <c r="C154" s="55">
        <v>999.85454949551445</v>
      </c>
      <c r="D154" s="31"/>
      <c r="E154" s="21">
        <f t="shared" si="24"/>
        <v>-2.7943398012054699E-3</v>
      </c>
      <c r="F154" s="21">
        <f t="shared" si="25"/>
        <v>4.6679319734455049E-4</v>
      </c>
      <c r="G154" s="37">
        <f>(C153-MAX(C$9:C153))/MAX(C$9:C153)</f>
        <v>-5.4439809192088949E-3</v>
      </c>
      <c r="H154" s="37"/>
      <c r="I154" s="37"/>
      <c r="N154" s="30"/>
      <c r="P154" s="30"/>
      <c r="Q154" s="30"/>
      <c r="R154" s="30"/>
      <c r="S154" s="30"/>
      <c r="T154" s="30"/>
      <c r="U154" s="30"/>
      <c r="V154" s="30"/>
      <c r="W154" s="30"/>
      <c r="X154" s="30"/>
      <c r="Y154" s="30"/>
      <c r="Z154" s="30"/>
      <c r="AA154" s="30"/>
      <c r="AB154" s="30"/>
      <c r="AI154" s="30"/>
      <c r="AM154" s="30"/>
      <c r="AO154" s="22"/>
      <c r="AP154" s="22"/>
      <c r="AR154" s="22"/>
      <c r="AS154" s="23"/>
      <c r="AW154" s="30"/>
      <c r="BC154" s="30"/>
      <c r="BH154" s="30"/>
      <c r="BN154" s="30"/>
      <c r="BT154" s="24"/>
      <c r="BU154" s="30"/>
      <c r="BV154" s="30">
        <v>39658</v>
      </c>
      <c r="BW154" s="31">
        <v>1051.6542102236499</v>
      </c>
      <c r="BZ154" s="30">
        <v>39587</v>
      </c>
      <c r="CA154" s="31">
        <v>1026.02181144722</v>
      </c>
      <c r="CB154" s="30">
        <v>39587</v>
      </c>
      <c r="CC154" s="31">
        <v>1025.41876927104</v>
      </c>
      <c r="CD154" s="30">
        <v>39587</v>
      </c>
      <c r="CE154" s="31">
        <v>1025.22358587454</v>
      </c>
      <c r="CG154" s="30">
        <v>39658</v>
      </c>
      <c r="CH154" s="31">
        <f t="shared" si="21"/>
        <v>1061.1925889495601</v>
      </c>
      <c r="CI154" s="31">
        <f t="shared" si="22"/>
        <v>1063.6032143048101</v>
      </c>
      <c r="CJ154" s="31">
        <f t="shared" si="26"/>
        <v>1050.9323584844506</v>
      </c>
      <c r="CK154" s="31">
        <f t="shared" si="26"/>
        <v>1053.6668702640577</v>
      </c>
      <c r="CM154" s="30">
        <v>39658</v>
      </c>
      <c r="CN154" s="31">
        <v>1044.8476768353401</v>
      </c>
      <c r="CO154" s="31">
        <v>1046.5794798284601</v>
      </c>
    </row>
    <row r="155" spans="2:93">
      <c r="B155" s="29">
        <v>39658</v>
      </c>
      <c r="C155" s="55">
        <v>1002.856149866219</v>
      </c>
      <c r="D155" s="31"/>
      <c r="E155" s="21">
        <f t="shared" si="24"/>
        <v>3.0020370185033229E-3</v>
      </c>
      <c r="F155" s="21">
        <f t="shared" si="25"/>
        <v>4.5929616463367129E-3</v>
      </c>
      <c r="G155" s="37">
        <f>(C154-MAX(C$9:C154))/MAX(C$9:C154)</f>
        <v>-8.2231083878548366E-3</v>
      </c>
      <c r="H155" s="37"/>
      <c r="I155" s="37"/>
      <c r="N155" s="30"/>
      <c r="P155" s="30"/>
      <c r="Q155" s="30"/>
      <c r="R155" s="30"/>
      <c r="S155" s="30"/>
      <c r="T155" s="30"/>
      <c r="U155" s="30"/>
      <c r="V155" s="30"/>
      <c r="W155" s="30"/>
      <c r="X155" s="30"/>
      <c r="Y155" s="30"/>
      <c r="Z155" s="30"/>
      <c r="AA155" s="30"/>
      <c r="AB155" s="30"/>
      <c r="AI155" s="30"/>
      <c r="AM155" s="30"/>
      <c r="AO155" s="22"/>
      <c r="AP155" s="22"/>
      <c r="AR155" s="22"/>
      <c r="AS155" s="23"/>
      <c r="AW155" s="30"/>
      <c r="BC155" s="30"/>
      <c r="BH155" s="30"/>
      <c r="BN155" s="30"/>
      <c r="BT155" s="24"/>
      <c r="BU155" s="30"/>
      <c r="BV155" s="30">
        <v>39659</v>
      </c>
      <c r="BW155" s="31">
        <v>1051.48584375272</v>
      </c>
      <c r="BZ155" s="30">
        <v>39588</v>
      </c>
      <c r="CA155" s="31">
        <v>1025.12041880166</v>
      </c>
      <c r="CB155" s="30">
        <v>39588</v>
      </c>
      <c r="CC155" s="31">
        <v>1024.64222986967</v>
      </c>
      <c r="CD155" s="30">
        <v>39588</v>
      </c>
      <c r="CE155" s="31">
        <v>1024.5660217708901</v>
      </c>
      <c r="CG155" s="30">
        <v>39659</v>
      </c>
      <c r="CH155" s="31">
        <f t="shared" si="21"/>
        <v>1058.67931138377</v>
      </c>
      <c r="CI155" s="31">
        <f t="shared" si="22"/>
        <v>1060.97960285202</v>
      </c>
      <c r="CJ155" s="31">
        <f t="shared" si="26"/>
        <v>1048.4433807557648</v>
      </c>
      <c r="CK155" s="31">
        <f t="shared" si="26"/>
        <v>1051.0677689910731</v>
      </c>
      <c r="CM155" s="30">
        <v>39659</v>
      </c>
      <c r="CN155" s="31">
        <v>1044.5576343381299</v>
      </c>
      <c r="CO155" s="31">
        <v>1046.2960280238899</v>
      </c>
    </row>
    <row r="156" spans="2:93">
      <c r="B156" s="29">
        <v>39659</v>
      </c>
      <c r="C156" s="55">
        <v>1002.466239538001</v>
      </c>
      <c r="D156" s="31"/>
      <c r="E156" s="21">
        <f t="shared" si="24"/>
        <v>-3.8879985755679858E-4</v>
      </c>
      <c r="F156" s="21">
        <f t="shared" si="25"/>
        <v>4.6529856425643334E-3</v>
      </c>
      <c r="G156" s="37">
        <f>(C155-MAX(C$9:C155))/MAX(C$9:C155)</f>
        <v>-5.2457574451389936E-3</v>
      </c>
      <c r="H156" s="37"/>
      <c r="I156" s="37"/>
      <c r="N156" s="30"/>
      <c r="P156" s="30"/>
      <c r="Q156" s="30"/>
      <c r="R156" s="30"/>
      <c r="S156" s="30"/>
      <c r="T156" s="30"/>
      <c r="U156" s="30"/>
      <c r="V156" s="30"/>
      <c r="W156" s="30"/>
      <c r="X156" s="30"/>
      <c r="Y156" s="30"/>
      <c r="Z156" s="30"/>
      <c r="AA156" s="30"/>
      <c r="AB156" s="30"/>
      <c r="AI156" s="30"/>
      <c r="AM156" s="30"/>
      <c r="AO156" s="22"/>
      <c r="AR156" s="22"/>
      <c r="AS156" s="23"/>
      <c r="AW156" s="30"/>
      <c r="BC156" s="30"/>
      <c r="BH156" s="30"/>
      <c r="BN156" s="30"/>
      <c r="BT156" s="24"/>
      <c r="BU156" s="30"/>
      <c r="BV156" s="30">
        <v>39660</v>
      </c>
      <c r="BW156" s="31">
        <v>1051.67309967099</v>
      </c>
      <c r="BZ156" s="30">
        <v>39589</v>
      </c>
      <c r="CA156" s="31">
        <v>1028.3958626962899</v>
      </c>
      <c r="CB156" s="30">
        <v>39589</v>
      </c>
      <c r="CC156" s="31">
        <v>1027.9406150360901</v>
      </c>
      <c r="CD156" s="30">
        <v>39589</v>
      </c>
      <c r="CE156" s="31">
        <v>1028.0567859340799</v>
      </c>
      <c r="CG156" s="30">
        <v>39660</v>
      </c>
      <c r="CH156" s="31">
        <f t="shared" si="21"/>
        <v>1057.8515610504201</v>
      </c>
      <c r="CI156" s="31">
        <f t="shared" si="22"/>
        <v>1060.0171816080599</v>
      </c>
      <c r="CJ156" s="31">
        <f t="shared" si="26"/>
        <v>1047.6236335966512</v>
      </c>
      <c r="CK156" s="31">
        <f t="shared" si="26"/>
        <v>1050.1143388336984</v>
      </c>
      <c r="CM156" s="30">
        <v>39660</v>
      </c>
      <c r="CN156" s="31">
        <v>1044.7029420721401</v>
      </c>
      <c r="CO156" s="31">
        <v>1046.4523908414501</v>
      </c>
    </row>
    <row r="157" spans="2:93">
      <c r="B157" s="29">
        <v>39660</v>
      </c>
      <c r="C157" s="55">
        <v>1002.190692415676</v>
      </c>
      <c r="D157" s="31"/>
      <c r="E157" s="21">
        <f t="shared" si="24"/>
        <v>-2.7486922896469146E-4</v>
      </c>
      <c r="F157" s="21">
        <f t="shared" si="25"/>
        <v>-4.6438596522613285E-4</v>
      </c>
      <c r="G157" s="37">
        <f>(C156-MAX(C$9:C156))/MAX(C$9:C156)</f>
        <v>-5.6325177529483791E-3</v>
      </c>
      <c r="H157" s="37"/>
      <c r="I157" s="37"/>
      <c r="N157" s="30"/>
      <c r="P157" s="30"/>
      <c r="Q157" s="30"/>
      <c r="R157" s="30"/>
      <c r="S157" s="30"/>
      <c r="T157" s="30"/>
      <c r="U157" s="30"/>
      <c r="V157" s="30"/>
      <c r="W157" s="30"/>
      <c r="X157" s="30"/>
      <c r="Y157" s="30"/>
      <c r="Z157" s="30"/>
      <c r="AA157" s="30"/>
      <c r="AB157" s="30"/>
      <c r="AI157" s="30"/>
      <c r="AM157" s="30"/>
      <c r="AS157" s="23"/>
      <c r="AW157" s="30"/>
      <c r="BC157" s="30"/>
      <c r="BH157" s="30"/>
      <c r="BN157" s="30"/>
      <c r="BT157" s="24"/>
      <c r="BU157" s="30"/>
      <c r="BV157" s="30">
        <v>39664</v>
      </c>
      <c r="BW157" s="31">
        <v>1047.6842247948</v>
      </c>
      <c r="BZ157" s="30">
        <v>39590</v>
      </c>
      <c r="CA157" s="31">
        <v>1028.72458218312</v>
      </c>
      <c r="CB157" s="30">
        <v>39590</v>
      </c>
      <c r="CC157" s="31">
        <v>1028.2241009479601</v>
      </c>
      <c r="CD157" s="30">
        <v>39590</v>
      </c>
      <c r="CE157" s="31">
        <v>1028.25808932054</v>
      </c>
      <c r="CG157" s="30">
        <v>39664</v>
      </c>
      <c r="CH157" s="31">
        <f t="shared" si="21"/>
        <v>1056.16098785389</v>
      </c>
      <c r="CI157" s="31">
        <f t="shared" si="22"/>
        <v>1058.2252765521</v>
      </c>
      <c r="CJ157" s="31">
        <f t="shared" si="26"/>
        <v>1045.9494058503205</v>
      </c>
      <c r="CK157" s="31">
        <f t="shared" si="26"/>
        <v>1048.3391740290701</v>
      </c>
      <c r="CM157" s="30">
        <v>39664</v>
      </c>
      <c r="CN157" s="31">
        <v>1041.20033004266</v>
      </c>
      <c r="CO157" s="31">
        <v>1042.9920168902399</v>
      </c>
    </row>
    <row r="158" spans="2:93">
      <c r="B158" s="29">
        <v>39664</v>
      </c>
      <c r="C158" s="55">
        <v>998.44886224012998</v>
      </c>
      <c r="D158" s="31"/>
      <c r="E158" s="21">
        <f t="shared" si="24"/>
        <v>-3.7336508948478953E-3</v>
      </c>
      <c r="F158" s="21">
        <f t="shared" si="25"/>
        <v>-1.4058917430477269E-3</v>
      </c>
      <c r="G158" s="37">
        <f>(C157-MAX(C$9:C157))/MAX(C$9:C157)</f>
        <v>-5.9058387761011947E-3</v>
      </c>
      <c r="H158" s="37"/>
      <c r="I158" s="37"/>
      <c r="N158" s="30"/>
      <c r="P158" s="30"/>
      <c r="Q158" s="30"/>
      <c r="R158" s="30"/>
      <c r="S158" s="30"/>
      <c r="T158" s="30"/>
      <c r="U158" s="30"/>
      <c r="V158" s="30"/>
      <c r="W158" s="30"/>
      <c r="X158" s="30"/>
      <c r="Y158" s="30"/>
      <c r="Z158" s="30"/>
      <c r="AA158" s="30"/>
      <c r="AB158" s="30"/>
      <c r="AI158" s="30"/>
      <c r="AM158" s="30"/>
      <c r="AO158" s="22"/>
      <c r="AS158" s="23"/>
      <c r="AW158" s="30"/>
      <c r="BC158" s="30"/>
      <c r="BH158" s="30"/>
      <c r="BN158" s="30"/>
      <c r="BT158" s="24"/>
      <c r="BU158" s="30"/>
      <c r="BV158" s="30">
        <v>39665</v>
      </c>
      <c r="BW158" s="31">
        <v>1051.40895566124</v>
      </c>
      <c r="BZ158" s="30">
        <v>39591</v>
      </c>
      <c r="CA158" s="31">
        <v>1030.1535442214999</v>
      </c>
      <c r="CB158" s="30">
        <v>39591</v>
      </c>
      <c r="CC158" s="31">
        <v>1029.7981928704701</v>
      </c>
      <c r="CD158" s="30">
        <v>39591</v>
      </c>
      <c r="CE158" s="31">
        <v>1030.3414885514701</v>
      </c>
      <c r="CG158" s="30">
        <v>39665</v>
      </c>
      <c r="CH158" s="31">
        <f t="shared" si="21"/>
        <v>1056.4680236025999</v>
      </c>
      <c r="CI158" s="31">
        <f t="shared" si="22"/>
        <v>1058.34123750858</v>
      </c>
      <c r="CJ158" s="31">
        <f t="shared" si="26"/>
        <v>1046.2534729978779</v>
      </c>
      <c r="CK158" s="31">
        <f t="shared" si="26"/>
        <v>1048.4540516605439</v>
      </c>
      <c r="CM158" s="30">
        <v>39665</v>
      </c>
      <c r="CN158" s="31">
        <v>1044.5615797734499</v>
      </c>
      <c r="CO158" s="31">
        <v>1046.36970499984</v>
      </c>
    </row>
    <row r="159" spans="2:93">
      <c r="B159" s="29">
        <v>39665</v>
      </c>
      <c r="C159" s="55">
        <v>1001.890936562861</v>
      </c>
      <c r="D159" s="31"/>
      <c r="E159" s="21">
        <f t="shared" si="24"/>
        <v>3.4474217487798775E-3</v>
      </c>
      <c r="F159" s="21">
        <f t="shared" si="25"/>
        <v>-9.6246436090230425E-4</v>
      </c>
      <c r="G159" s="37">
        <f>(C158-MAX(C$9:C158))/MAX(C$9:C158)</f>
        <v>-9.6174393307179081E-3</v>
      </c>
      <c r="H159" s="37"/>
      <c r="I159" s="37"/>
      <c r="N159" s="30"/>
      <c r="P159" s="30"/>
      <c r="Q159" s="30"/>
      <c r="R159" s="30"/>
      <c r="S159" s="30"/>
      <c r="T159" s="30"/>
      <c r="U159" s="30"/>
      <c r="V159" s="30"/>
      <c r="W159" s="30"/>
      <c r="X159" s="30"/>
      <c r="Y159" s="30"/>
      <c r="Z159" s="30"/>
      <c r="AA159" s="30"/>
      <c r="AB159" s="30"/>
      <c r="AI159" s="30"/>
      <c r="AM159" s="30"/>
      <c r="AO159" s="22"/>
      <c r="AS159" s="23"/>
      <c r="AW159" s="30"/>
      <c r="BC159" s="30"/>
      <c r="BH159" s="30"/>
      <c r="BN159" s="30"/>
      <c r="BT159" s="24"/>
      <c r="BU159" s="30"/>
      <c r="BV159" s="30">
        <v>39666</v>
      </c>
      <c r="BW159" s="31">
        <v>1054.5622240813</v>
      </c>
      <c r="BZ159" s="30">
        <v>39594</v>
      </c>
      <c r="CA159" s="31">
        <v>1033.61966104565</v>
      </c>
      <c r="CB159" s="30">
        <v>39594</v>
      </c>
      <c r="CC159" s="31">
        <v>1033.25320262635</v>
      </c>
      <c r="CD159" s="30">
        <v>39594</v>
      </c>
      <c r="CE159" s="31">
        <v>1034.1280712155601</v>
      </c>
      <c r="CG159" s="30">
        <v>39666</v>
      </c>
      <c r="CH159" s="31">
        <f t="shared" si="21"/>
        <v>1058.8234906965799</v>
      </c>
      <c r="CI159" s="31">
        <f t="shared" si="22"/>
        <v>1060.7556736945201</v>
      </c>
      <c r="CJ159" s="31">
        <f t="shared" si="26"/>
        <v>1048.5861660586722</v>
      </c>
      <c r="CK159" s="31">
        <f t="shared" si="26"/>
        <v>1050.8459318140415</v>
      </c>
      <c r="CM159" s="30">
        <v>39666</v>
      </c>
      <c r="CN159" s="31">
        <v>1048.3445868655299</v>
      </c>
      <c r="CO159" s="31">
        <v>1050.17259638378</v>
      </c>
    </row>
    <row r="160" spans="2:93">
      <c r="B160" s="29">
        <v>39666</v>
      </c>
      <c r="C160" s="55">
        <v>1004.598323343817</v>
      </c>
      <c r="D160" s="31"/>
      <c r="E160" s="21">
        <f t="shared" si="24"/>
        <v>2.7022769466744645E-3</v>
      </c>
      <c r="F160" s="21">
        <f t="shared" si="25"/>
        <v>2.1268385125854383E-3</v>
      </c>
      <c r="G160" s="37">
        <f>(C159-MAX(C$9:C159))/MAX(C$9:C159)</f>
        <v>-6.2031729514544056E-3</v>
      </c>
      <c r="H160" s="37"/>
      <c r="I160" s="37"/>
      <c r="N160" s="30"/>
      <c r="P160" s="30"/>
      <c r="Q160" s="30"/>
      <c r="R160" s="30"/>
      <c r="S160" s="30"/>
      <c r="T160" s="30"/>
      <c r="U160" s="30"/>
      <c r="V160" s="30"/>
      <c r="W160" s="30"/>
      <c r="X160" s="30"/>
      <c r="Y160" s="30"/>
      <c r="Z160" s="30"/>
      <c r="AA160" s="30"/>
      <c r="AB160" s="30"/>
      <c r="AI160" s="30"/>
      <c r="AM160" s="30"/>
      <c r="AO160" s="22"/>
      <c r="AS160" s="23"/>
      <c r="AW160" s="30"/>
      <c r="BC160" s="30"/>
      <c r="BH160" s="30"/>
      <c r="BN160" s="30"/>
      <c r="BT160" s="24"/>
      <c r="BU160" s="30"/>
      <c r="BV160" s="30">
        <v>39667</v>
      </c>
      <c r="BW160" s="31">
        <v>1054.0977322107001</v>
      </c>
      <c r="BZ160" s="30">
        <v>39595</v>
      </c>
      <c r="CA160" s="31">
        <v>1034.61646281349</v>
      </c>
      <c r="CB160" s="30">
        <v>39595</v>
      </c>
      <c r="CC160" s="31">
        <v>1034.21614463987</v>
      </c>
      <c r="CD160" s="30">
        <v>39595</v>
      </c>
      <c r="CE160" s="31">
        <v>1034.9824202795401</v>
      </c>
      <c r="CG160" s="30">
        <v>39667</v>
      </c>
      <c r="CH160" s="31">
        <f t="shared" si="21"/>
        <v>1057.73734636053</v>
      </c>
      <c r="CI160" s="31">
        <f t="shared" si="22"/>
        <v>1059.6940434267899</v>
      </c>
      <c r="CJ160" s="31">
        <f t="shared" si="26"/>
        <v>1047.5105232011683</v>
      </c>
      <c r="CK160" s="31">
        <f t="shared" si="26"/>
        <v>1049.7942194587831</v>
      </c>
      <c r="CM160" s="30">
        <v>39667</v>
      </c>
      <c r="CN160" s="31">
        <v>1047.9040641055999</v>
      </c>
      <c r="CO160" s="31">
        <v>1049.74483525099</v>
      </c>
    </row>
    <row r="161" spans="2:93">
      <c r="B161" s="29">
        <v>39667</v>
      </c>
      <c r="C161" s="55">
        <v>1004.467856744643</v>
      </c>
      <c r="D161" s="31"/>
      <c r="E161" s="21">
        <f t="shared" si="24"/>
        <v>-1.2986941759940418E-4</v>
      </c>
      <c r="F161" s="21">
        <f t="shared" si="25"/>
        <v>2.2721866668689028E-3</v>
      </c>
      <c r="G161" s="37">
        <f>(C160-MAX(C$9:C160))/MAX(C$9:C160)</f>
        <v>-3.5176586960428279E-3</v>
      </c>
      <c r="H161" s="37"/>
      <c r="I161" s="37"/>
      <c r="N161" s="30"/>
      <c r="P161" s="30"/>
      <c r="Q161" s="30"/>
      <c r="R161" s="30"/>
      <c r="S161" s="30"/>
      <c r="T161" s="30"/>
      <c r="U161" s="30"/>
      <c r="V161" s="30"/>
      <c r="W161" s="30"/>
      <c r="X161" s="30"/>
      <c r="Y161" s="30"/>
      <c r="Z161" s="30"/>
      <c r="AA161" s="30"/>
      <c r="AB161" s="30"/>
      <c r="AI161" s="30"/>
      <c r="AM161" s="30"/>
      <c r="AO161" s="22"/>
      <c r="AS161" s="23"/>
      <c r="AW161" s="30"/>
      <c r="BC161" s="30"/>
      <c r="BH161" s="30"/>
      <c r="BN161" s="30"/>
      <c r="BT161" s="24"/>
      <c r="BU161" s="30"/>
      <c r="BV161" s="30">
        <v>39668</v>
      </c>
      <c r="BW161" s="31">
        <v>1055.6265789346701</v>
      </c>
      <c r="BZ161" s="30">
        <v>39596</v>
      </c>
      <c r="CA161" s="31">
        <v>1034.7332566064299</v>
      </c>
      <c r="CB161" s="30">
        <v>39596</v>
      </c>
      <c r="CC161" s="31">
        <v>1034.2850445731001</v>
      </c>
      <c r="CD161" s="30">
        <v>39596</v>
      </c>
      <c r="CE161" s="31">
        <v>1034.9852039234099</v>
      </c>
      <c r="CG161" s="30">
        <v>39668</v>
      </c>
      <c r="CH161" s="31">
        <f t="shared" si="21"/>
        <v>1059.8037728822201</v>
      </c>
      <c r="CI161" s="31">
        <f t="shared" si="22"/>
        <v>1061.78260688659</v>
      </c>
      <c r="CJ161" s="31">
        <f t="shared" si="26"/>
        <v>1049.5569703029373</v>
      </c>
      <c r="CK161" s="31">
        <f t="shared" si="26"/>
        <v>1051.8632712390315</v>
      </c>
      <c r="CM161" s="30">
        <v>39668</v>
      </c>
      <c r="CN161" s="31">
        <v>1049.9196174159399</v>
      </c>
      <c r="CO161" s="31">
        <v>1051.77550237573</v>
      </c>
    </row>
    <row r="162" spans="2:93">
      <c r="B162" s="29">
        <v>39668</v>
      </c>
      <c r="C162" s="55">
        <v>1004.9538211894979</v>
      </c>
      <c r="D162" s="31"/>
      <c r="E162" s="21">
        <f t="shared" si="24"/>
        <v>4.8380288288152329E-4</v>
      </c>
      <c r="F162" s="21">
        <f t="shared" si="25"/>
        <v>6.5150647122511618E-3</v>
      </c>
      <c r="G162" s="37">
        <f>(C161-MAX(C$9:C161))/MAX(C$9:C161)</f>
        <v>-3.647071277356106E-3</v>
      </c>
      <c r="H162" s="37"/>
      <c r="I162" s="37"/>
      <c r="N162" s="30"/>
      <c r="P162" s="30"/>
      <c r="Q162" s="30"/>
      <c r="R162" s="30"/>
      <c r="S162" s="30"/>
      <c r="T162" s="30"/>
      <c r="U162" s="30"/>
      <c r="V162" s="30"/>
      <c r="W162" s="30"/>
      <c r="X162" s="30"/>
      <c r="Y162" s="30"/>
      <c r="Z162" s="30"/>
      <c r="AA162" s="30"/>
      <c r="AB162" s="30"/>
      <c r="AI162" s="30"/>
      <c r="AM162" s="30"/>
      <c r="AO162" s="22"/>
      <c r="AS162" s="23"/>
      <c r="AW162" s="30"/>
      <c r="BC162" s="30"/>
      <c r="BH162" s="30"/>
      <c r="BN162" s="30"/>
      <c r="BT162" s="24"/>
      <c r="BU162" s="30"/>
      <c r="BV162" s="30">
        <v>39671</v>
      </c>
      <c r="BW162" s="31">
        <v>1055.6631325180899</v>
      </c>
      <c r="BZ162" s="30">
        <v>39597</v>
      </c>
      <c r="CA162" s="31">
        <v>1036.43753317797</v>
      </c>
      <c r="CB162" s="30">
        <v>39597</v>
      </c>
      <c r="CC162" s="31">
        <v>1035.9259379472201</v>
      </c>
      <c r="CD162" s="30">
        <v>39597</v>
      </c>
      <c r="CE162" s="31">
        <v>1036.5812501932</v>
      </c>
      <c r="CG162" s="30">
        <v>39671</v>
      </c>
      <c r="CH162" s="31">
        <f t="shared" si="21"/>
        <v>1059.00114979252</v>
      </c>
      <c r="CI162" s="31">
        <f t="shared" si="22"/>
        <v>1060.9882907410599</v>
      </c>
      <c r="CJ162" s="31">
        <f t="shared" si="26"/>
        <v>1048.7621074425895</v>
      </c>
      <c r="CK162" s="31">
        <f t="shared" si="26"/>
        <v>1051.0763757165244</v>
      </c>
      <c r="CM162" s="30">
        <v>39671</v>
      </c>
      <c r="CN162" s="31">
        <v>1048.5279279670799</v>
      </c>
      <c r="CO162" s="31">
        <v>1050.4269703350201</v>
      </c>
    </row>
    <row r="163" spans="2:93">
      <c r="B163" s="29">
        <v>39671</v>
      </c>
      <c r="C163" s="55">
        <v>1005.049338903709</v>
      </c>
      <c r="D163" s="31"/>
      <c r="E163" s="21">
        <f t="shared" si="24"/>
        <v>9.5046869017290092E-5</v>
      </c>
      <c r="F163" s="21">
        <f t="shared" si="25"/>
        <v>3.152441274379969E-3</v>
      </c>
      <c r="G163" s="37">
        <f>(C162-MAX(C$9:C162))/MAX(C$9:C162)</f>
        <v>-3.1650328580725539E-3</v>
      </c>
      <c r="H163" s="37"/>
      <c r="I163" s="37"/>
      <c r="N163" s="30"/>
      <c r="P163" s="30"/>
      <c r="Q163" s="30"/>
      <c r="R163" s="30"/>
      <c r="S163" s="30"/>
      <c r="T163" s="30"/>
      <c r="U163" s="30"/>
      <c r="V163" s="30"/>
      <c r="W163" s="30"/>
      <c r="X163" s="30"/>
      <c r="Y163" s="30"/>
      <c r="Z163" s="30"/>
      <c r="AA163" s="30"/>
      <c r="AB163" s="30"/>
      <c r="AI163" s="30"/>
      <c r="AM163" s="30"/>
      <c r="AO163" s="22"/>
      <c r="AP163" s="22"/>
      <c r="AR163" s="22"/>
      <c r="AS163" s="23"/>
      <c r="AW163" s="30"/>
      <c r="BC163" s="30"/>
      <c r="BH163" s="30"/>
      <c r="BN163" s="30"/>
      <c r="BT163" s="24"/>
      <c r="BU163" s="30"/>
      <c r="BV163" s="30">
        <v>39672</v>
      </c>
      <c r="BW163" s="31">
        <v>1052.8313449836101</v>
      </c>
      <c r="BZ163" s="30">
        <v>39598</v>
      </c>
      <c r="CA163" s="31">
        <v>1036.3064677279599</v>
      </c>
      <c r="CB163" s="30">
        <v>39598</v>
      </c>
      <c r="CC163" s="31">
        <v>1035.72609448444</v>
      </c>
      <c r="CD163" s="30">
        <v>39598</v>
      </c>
      <c r="CE163" s="31">
        <v>1036.3305167328899</v>
      </c>
      <c r="CG163" s="30">
        <v>39672</v>
      </c>
      <c r="CH163" s="31">
        <f t="shared" si="21"/>
        <v>1056.08175279741</v>
      </c>
      <c r="CI163" s="31">
        <f t="shared" si="22"/>
        <v>1058.16353833014</v>
      </c>
      <c r="CJ163" s="31">
        <f t="shared" si="26"/>
        <v>1045.8709368846983</v>
      </c>
      <c r="CK163" s="31">
        <f t="shared" si="26"/>
        <v>1048.2780125750307</v>
      </c>
      <c r="CM163" s="30">
        <v>39672</v>
      </c>
      <c r="CN163" s="31">
        <v>1045.3455992146</v>
      </c>
      <c r="CO163" s="31">
        <v>1047.2574055933201</v>
      </c>
    </row>
    <row r="164" spans="2:93">
      <c r="B164" s="29">
        <v>39672</v>
      </c>
      <c r="C164" s="55">
        <v>1003.537338793937</v>
      </c>
      <c r="D164" s="31"/>
      <c r="E164" s="21">
        <f t="shared" si="24"/>
        <v>-1.504403864810544E-3</v>
      </c>
      <c r="F164" s="21">
        <f t="shared" si="25"/>
        <v>-1.0561281312400084E-3</v>
      </c>
      <c r="G164" s="37">
        <f>(C163-MAX(C$9:C163))/MAX(C$9:C163)</f>
        <v>-3.0702868155187426E-3</v>
      </c>
      <c r="H164" s="37"/>
      <c r="I164" s="37"/>
      <c r="N164" s="30"/>
      <c r="P164" s="30"/>
      <c r="Q164" s="30"/>
      <c r="R164" s="30"/>
      <c r="S164" s="30"/>
      <c r="T164" s="30"/>
      <c r="U164" s="30"/>
      <c r="V164" s="30"/>
      <c r="W164" s="30"/>
      <c r="X164" s="30"/>
      <c r="Y164" s="30"/>
      <c r="Z164" s="30"/>
      <c r="AA164" s="30"/>
      <c r="AB164" s="30"/>
      <c r="AI164" s="30"/>
      <c r="AM164" s="30"/>
      <c r="AO164" s="22"/>
      <c r="AR164" s="22"/>
      <c r="AS164" s="23"/>
      <c r="AW164" s="30"/>
      <c r="BC164" s="30"/>
      <c r="BH164" s="30"/>
      <c r="BN164" s="30"/>
      <c r="BT164" s="24"/>
      <c r="BU164" s="30"/>
      <c r="BV164" s="30">
        <v>39673</v>
      </c>
      <c r="BW164" s="31">
        <v>1054.6884170144599</v>
      </c>
      <c r="BZ164" s="30">
        <v>39601</v>
      </c>
      <c r="CA164" s="31">
        <v>1037.314545773</v>
      </c>
      <c r="CB164" s="30">
        <v>39601</v>
      </c>
      <c r="CC164" s="31">
        <v>1036.7648389061401</v>
      </c>
      <c r="CD164" s="30">
        <v>39601</v>
      </c>
      <c r="CE164" s="31">
        <v>1037.44320131724</v>
      </c>
      <c r="CG164" s="30">
        <v>39673</v>
      </c>
      <c r="CH164" s="31">
        <f t="shared" si="21"/>
        <v>1057.99896685248</v>
      </c>
      <c r="CI164" s="31">
        <f t="shared" si="22"/>
        <v>1059.9215525716299</v>
      </c>
      <c r="CJ164" s="31">
        <f t="shared" si="26"/>
        <v>1047.769614193224</v>
      </c>
      <c r="CK164" s="31">
        <f t="shared" si="26"/>
        <v>1050.019603178366</v>
      </c>
      <c r="CM164" s="30">
        <v>39673</v>
      </c>
      <c r="CN164" s="31">
        <v>1047.44066547135</v>
      </c>
      <c r="CO164" s="31">
        <v>1049.3722083585401</v>
      </c>
    </row>
    <row r="165" spans="2:93">
      <c r="B165" s="29">
        <v>39673</v>
      </c>
      <c r="C165" s="55">
        <v>1002.579511981051</v>
      </c>
      <c r="D165" s="31"/>
      <c r="E165" s="21">
        <f t="shared" si="24"/>
        <v>-9.5445059775967067E-4</v>
      </c>
      <c r="F165" s="21">
        <f t="shared" si="25"/>
        <v>-1.8799454366930091E-3</v>
      </c>
      <c r="G165" s="37">
        <f>(C164-MAX(C$9:C164))/MAX(C$9:C164)</f>
        <v>-4.5700717289778965E-3</v>
      </c>
      <c r="H165" s="37"/>
      <c r="I165" s="37"/>
      <c r="N165" s="30"/>
      <c r="P165" s="30"/>
      <c r="Q165" s="30"/>
      <c r="R165" s="30"/>
      <c r="S165" s="30"/>
      <c r="T165" s="30"/>
      <c r="U165" s="30"/>
      <c r="V165" s="30"/>
      <c r="W165" s="30"/>
      <c r="X165" s="30"/>
      <c r="Y165" s="30"/>
      <c r="Z165" s="30"/>
      <c r="AA165" s="30"/>
      <c r="AB165" s="30"/>
      <c r="AI165" s="30"/>
      <c r="AM165" s="30"/>
      <c r="AO165" s="22"/>
      <c r="AP165" s="22"/>
      <c r="AS165" s="23"/>
      <c r="AW165" s="30"/>
      <c r="BC165" s="30"/>
      <c r="BH165" s="30"/>
      <c r="BN165" s="30"/>
      <c r="BT165" s="24"/>
      <c r="BU165" s="30"/>
      <c r="BV165" s="30">
        <v>39674</v>
      </c>
      <c r="BW165" s="31">
        <v>1056.6145725476899</v>
      </c>
      <c r="BZ165" s="30">
        <v>39602</v>
      </c>
      <c r="CA165" s="31">
        <v>1037.8635948184201</v>
      </c>
      <c r="CB165" s="30">
        <v>39602</v>
      </c>
      <c r="CC165" s="31">
        <v>1037.2635130226299</v>
      </c>
      <c r="CD165" s="30">
        <v>39602</v>
      </c>
      <c r="CE165" s="31">
        <v>1037.9049356482601</v>
      </c>
      <c r="CG165" s="30">
        <v>39674</v>
      </c>
      <c r="CH165" s="31">
        <f t="shared" si="21"/>
        <v>1058.69112479355</v>
      </c>
      <c r="CI165" s="31">
        <f t="shared" si="22"/>
        <v>1060.5482375379299</v>
      </c>
      <c r="CJ165" s="31">
        <f t="shared" si="26"/>
        <v>1048.4550799465917</v>
      </c>
      <c r="CK165" s="31">
        <f t="shared" si="26"/>
        <v>1050.6404335577799</v>
      </c>
      <c r="CM165" s="30">
        <v>39674</v>
      </c>
      <c r="CN165" s="31">
        <v>1049.37156731402</v>
      </c>
      <c r="CO165" s="31">
        <v>1051.3205224169801</v>
      </c>
    </row>
    <row r="166" spans="2:93">
      <c r="B166" s="29">
        <v>39674</v>
      </c>
      <c r="C166" s="55">
        <v>1004.877735362412</v>
      </c>
      <c r="D166" s="31"/>
      <c r="E166" s="21">
        <f t="shared" si="24"/>
        <v>2.2923103393761579E-3</v>
      </c>
      <c r="F166" s="21">
        <f t="shared" si="25"/>
        <v>-7.5710769471881711E-5</v>
      </c>
      <c r="G166" s="37">
        <f>(C165-MAX(C$9:C165))/MAX(C$9:C165)</f>
        <v>-5.5201604190439875E-3</v>
      </c>
      <c r="H166" s="37"/>
      <c r="I166" s="37"/>
      <c r="N166" s="30"/>
      <c r="P166" s="30"/>
      <c r="Q166" s="30"/>
      <c r="R166" s="30"/>
      <c r="S166" s="30"/>
      <c r="T166" s="30"/>
      <c r="U166" s="30"/>
      <c r="V166" s="30"/>
      <c r="W166" s="30"/>
      <c r="X166" s="30"/>
      <c r="Y166" s="30"/>
      <c r="Z166" s="30"/>
      <c r="AA166" s="30"/>
      <c r="AB166" s="30"/>
      <c r="AI166" s="30"/>
      <c r="AM166" s="30"/>
      <c r="AN166" s="30"/>
      <c r="AO166" s="22"/>
      <c r="AR166" s="22"/>
      <c r="AS166" s="23"/>
      <c r="AW166" s="30"/>
      <c r="BC166" s="30"/>
      <c r="BH166" s="30"/>
      <c r="BN166" s="30"/>
      <c r="BT166" s="24"/>
      <c r="BU166" s="30"/>
      <c r="BV166" s="30">
        <v>39675</v>
      </c>
      <c r="BW166" s="31">
        <v>1054.7496663624199</v>
      </c>
      <c r="BZ166" s="30">
        <v>39603</v>
      </c>
      <c r="CA166" s="31">
        <v>1037.46972544101</v>
      </c>
      <c r="CB166" s="30">
        <v>39603</v>
      </c>
      <c r="CC166" s="31">
        <v>1036.9548678887199</v>
      </c>
      <c r="CD166" s="30">
        <v>39603</v>
      </c>
      <c r="CE166" s="31">
        <v>1037.6248181467699</v>
      </c>
      <c r="CG166" s="30">
        <v>39675</v>
      </c>
      <c r="CH166" s="31">
        <f t="shared" si="21"/>
        <v>1054.54976144638</v>
      </c>
      <c r="CI166" s="31">
        <f t="shared" si="22"/>
        <v>1056.2590303044101</v>
      </c>
      <c r="CJ166" s="31">
        <f t="shared" si="26"/>
        <v>1044.3537577218572</v>
      </c>
      <c r="CK166" s="31">
        <f t="shared" si="26"/>
        <v>1046.3912967548126</v>
      </c>
      <c r="CM166" s="30">
        <v>39675</v>
      </c>
      <c r="CN166" s="31">
        <v>1048.1306731319401</v>
      </c>
      <c r="CO166" s="31">
        <v>1050.09212809068</v>
      </c>
    </row>
    <row r="167" spans="2:93">
      <c r="B167" s="29">
        <v>39675</v>
      </c>
      <c r="C167" s="55">
        <v>1004.741104699726</v>
      </c>
      <c r="D167" s="31"/>
      <c r="E167" s="21">
        <f t="shared" si="24"/>
        <v>-1.3596744944965877E-4</v>
      </c>
      <c r="F167" s="21">
        <f t="shared" si="25"/>
        <v>-3.0668564422842159E-4</v>
      </c>
      <c r="G167" s="37">
        <f>(C166-MAX(C$9:C166))/MAX(C$9:C166)</f>
        <v>-3.2405040004713725E-3</v>
      </c>
      <c r="H167" s="37"/>
      <c r="I167" s="37"/>
      <c r="N167" s="30"/>
      <c r="P167" s="30"/>
      <c r="Q167" s="30"/>
      <c r="R167" s="30"/>
      <c r="S167" s="30"/>
      <c r="T167" s="30"/>
      <c r="U167" s="30"/>
      <c r="V167" s="30"/>
      <c r="W167" s="30"/>
      <c r="X167" s="30"/>
      <c r="Y167" s="30"/>
      <c r="Z167" s="30"/>
      <c r="AA167" s="30"/>
      <c r="AB167" s="30"/>
      <c r="AI167" s="30"/>
      <c r="AM167" s="30"/>
      <c r="AP167" s="22"/>
      <c r="AS167" s="23"/>
      <c r="AW167" s="30"/>
      <c r="BC167" s="30"/>
      <c r="BH167" s="30"/>
      <c r="BN167" s="30"/>
      <c r="BQ167" s="30"/>
      <c r="BT167" s="24"/>
      <c r="BU167" s="30"/>
      <c r="BV167" s="30">
        <v>39678</v>
      </c>
      <c r="BW167" s="31">
        <v>1053.20087938961</v>
      </c>
      <c r="BZ167" s="30">
        <v>39604</v>
      </c>
      <c r="CA167" s="31">
        <v>1038.03074550261</v>
      </c>
      <c r="CB167" s="30">
        <v>39604</v>
      </c>
      <c r="CC167" s="31">
        <v>1037.4438061089099</v>
      </c>
      <c r="CD167" s="30">
        <v>39604</v>
      </c>
      <c r="CE167" s="31">
        <v>1038.1152590173101</v>
      </c>
      <c r="CG167" s="30">
        <v>39678</v>
      </c>
      <c r="CH167" s="31">
        <f t="shared" si="21"/>
        <v>1052.7282776050199</v>
      </c>
      <c r="CI167" s="31">
        <f t="shared" si="22"/>
        <v>1054.3190703325199</v>
      </c>
      <c r="CJ167" s="31">
        <f t="shared" si="26"/>
        <v>1042.5498850513586</v>
      </c>
      <c r="CK167" s="31">
        <f t="shared" si="26"/>
        <v>1044.4694601859421</v>
      </c>
      <c r="CM167" s="30">
        <v>39678</v>
      </c>
      <c r="CN167" s="31">
        <v>1045.0521196429399</v>
      </c>
      <c r="CO167" s="31">
        <v>1047.0327076251599</v>
      </c>
    </row>
    <row r="168" spans="2:93">
      <c r="B168" s="29">
        <v>39678</v>
      </c>
      <c r="C168" s="55">
        <v>1002.841380831634</v>
      </c>
      <c r="D168" s="31"/>
      <c r="E168" s="21">
        <f t="shared" si="24"/>
        <v>-1.8907595789661169E-3</v>
      </c>
      <c r="F168" s="21">
        <f t="shared" si="25"/>
        <v>-6.9350480086716182E-4</v>
      </c>
      <c r="G168" s="37">
        <f>(C167-MAX(C$9:C167))/MAX(C$9:C167)</f>
        <v>-3.3760308468571815E-3</v>
      </c>
      <c r="H168" s="37"/>
      <c r="I168" s="37"/>
      <c r="N168" s="30"/>
      <c r="P168" s="30"/>
      <c r="Q168" s="30"/>
      <c r="R168" s="30"/>
      <c r="S168" s="30"/>
      <c r="T168" s="30"/>
      <c r="U168" s="30"/>
      <c r="V168" s="30"/>
      <c r="W168" s="30"/>
      <c r="X168" s="30"/>
      <c r="Y168" s="30"/>
      <c r="Z168" s="30"/>
      <c r="AA168" s="30"/>
      <c r="AB168" s="30"/>
      <c r="AI168" s="30"/>
      <c r="AM168" s="30"/>
      <c r="AR168" s="30"/>
      <c r="AS168" s="28"/>
      <c r="AW168" s="30"/>
      <c r="BC168" s="30"/>
      <c r="BH168" s="30"/>
      <c r="BN168" s="30"/>
      <c r="BT168" s="24"/>
      <c r="BU168" s="30"/>
      <c r="BV168" s="30">
        <v>39679</v>
      </c>
      <c r="BW168" s="31">
        <v>1052.4276835718299</v>
      </c>
      <c r="BZ168" s="30">
        <v>39605</v>
      </c>
      <c r="CA168" s="31">
        <v>1032.4642769795801</v>
      </c>
      <c r="CB168" s="30">
        <v>39605</v>
      </c>
      <c r="CC168" s="31">
        <v>1032.2045908574</v>
      </c>
      <c r="CD168" s="30">
        <v>39605</v>
      </c>
      <c r="CE168" s="31">
        <v>1032.9267075083001</v>
      </c>
      <c r="CG168" s="30">
        <v>39679</v>
      </c>
      <c r="CH168" s="31">
        <f t="shared" si="21"/>
        <v>1052.1412975589801</v>
      </c>
      <c r="CI168" s="31">
        <f t="shared" si="22"/>
        <v>1053.5956933684899</v>
      </c>
      <c r="CJ168" s="31">
        <f t="shared" si="26"/>
        <v>1041.9685802716308</v>
      </c>
      <c r="CK168" s="31">
        <f t="shared" si="26"/>
        <v>1043.7528411202422</v>
      </c>
      <c r="CM168" s="30">
        <v>39679</v>
      </c>
      <c r="CN168" s="31">
        <v>1046.0865043230799</v>
      </c>
      <c r="CO168" s="31">
        <v>1048.07641364954</v>
      </c>
    </row>
    <row r="169" spans="2:93">
      <c r="B169" s="29">
        <v>39679</v>
      </c>
      <c r="C169" s="55">
        <v>1001.517534400607</v>
      </c>
      <c r="D169" s="31"/>
      <c r="E169" s="21">
        <f t="shared" si="24"/>
        <v>-1.320095536872512E-3</v>
      </c>
      <c r="F169" s="21">
        <f t="shared" si="25"/>
        <v>-1.0592452446446243E-3</v>
      </c>
      <c r="G169" s="37">
        <f>(C168-MAX(C$9:C168))/MAX(C$9:C168)</f>
        <v>-5.2604071631607097E-3</v>
      </c>
      <c r="H169" s="37"/>
      <c r="I169" s="37"/>
      <c r="N169" s="30"/>
      <c r="P169" s="30"/>
      <c r="Q169" s="30"/>
      <c r="R169" s="30"/>
      <c r="S169" s="30"/>
      <c r="T169" s="30"/>
      <c r="U169" s="30"/>
      <c r="V169" s="30"/>
      <c r="W169" s="30"/>
      <c r="X169" s="30"/>
      <c r="Y169" s="30"/>
      <c r="Z169" s="30"/>
      <c r="AA169" s="30"/>
      <c r="AB169" s="30"/>
      <c r="AI169" s="30"/>
      <c r="AM169" s="30"/>
      <c r="AQ169" s="30"/>
      <c r="AR169" s="22"/>
      <c r="AS169" s="23"/>
      <c r="AW169" s="30"/>
      <c r="BC169" s="30"/>
      <c r="BH169" s="30"/>
      <c r="BN169" s="30"/>
      <c r="BT169" s="24"/>
      <c r="BU169" s="30"/>
      <c r="BV169" s="30">
        <v>39680</v>
      </c>
      <c r="BW169" s="31">
        <v>1053.22812370017</v>
      </c>
      <c r="BZ169" s="30">
        <v>39608</v>
      </c>
      <c r="CA169" s="31">
        <v>1034.19272321781</v>
      </c>
      <c r="CB169" s="30">
        <v>39608</v>
      </c>
      <c r="CC169" s="31">
        <v>1033.8867468671399</v>
      </c>
      <c r="CD169" s="30">
        <v>39608</v>
      </c>
      <c r="CE169" s="31">
        <v>1034.70576642783</v>
      </c>
      <c r="CG169" s="30">
        <v>39680</v>
      </c>
      <c r="CH169" s="31">
        <f t="shared" si="21"/>
        <v>1052.6308935095301</v>
      </c>
      <c r="CI169" s="31">
        <f t="shared" si="22"/>
        <v>1054.0353315335699</v>
      </c>
      <c r="CJ169" s="31">
        <f t="shared" ref="CJ169:CK184" si="27">+CJ168*CH169/CH168</f>
        <v>1042.4534425222475</v>
      </c>
      <c r="CK169" s="31">
        <f t="shared" si="27"/>
        <v>1044.1883721182858</v>
      </c>
      <c r="CM169" s="30">
        <v>39680</v>
      </c>
      <c r="CN169" s="31">
        <v>1046.65281577058</v>
      </c>
      <c r="CO169" s="31">
        <v>1048.64999436738</v>
      </c>
    </row>
    <row r="170" spans="2:93">
      <c r="B170" s="29">
        <v>39680</v>
      </c>
      <c r="C170" s="55">
        <v>1002.91806334418</v>
      </c>
      <c r="D170" s="31"/>
      <c r="E170" s="21">
        <f t="shared" si="24"/>
        <v>1.3984068131280836E-3</v>
      </c>
      <c r="F170" s="21">
        <f t="shared" si="25"/>
        <v>-1.9501596555178136E-3</v>
      </c>
      <c r="G170" s="37">
        <f>(C169-MAX(C$9:C169))/MAX(C$9:C169)</f>
        <v>-6.5735584600150297E-3</v>
      </c>
      <c r="H170" s="37"/>
      <c r="I170" s="37"/>
      <c r="N170" s="30"/>
      <c r="P170" s="30"/>
      <c r="Q170" s="30"/>
      <c r="R170" s="30"/>
      <c r="S170" s="30"/>
      <c r="T170" s="30"/>
      <c r="U170" s="30"/>
      <c r="V170" s="30"/>
      <c r="W170" s="30"/>
      <c r="X170" s="30"/>
      <c r="Y170" s="30"/>
      <c r="Z170" s="30"/>
      <c r="AA170" s="30"/>
      <c r="AB170" s="30"/>
      <c r="AI170" s="30"/>
      <c r="AM170" s="30"/>
      <c r="AO170" s="22"/>
      <c r="AS170" s="23"/>
      <c r="AW170" s="30"/>
      <c r="BC170" s="30"/>
      <c r="BH170" s="30"/>
      <c r="BN170" s="30"/>
      <c r="BT170" s="24"/>
      <c r="BU170" s="30"/>
      <c r="BV170" s="30">
        <v>39681</v>
      </c>
      <c r="BW170" s="31">
        <v>1051.31166826716</v>
      </c>
      <c r="BZ170" s="30">
        <v>39609</v>
      </c>
      <c r="CA170" s="31">
        <v>1035.2042486359001</v>
      </c>
      <c r="CB170" s="30">
        <v>39609</v>
      </c>
      <c r="CC170" s="31">
        <v>1034.80235237703</v>
      </c>
      <c r="CD170" s="30">
        <v>39609</v>
      </c>
      <c r="CE170" s="31">
        <v>1035.5296364752201</v>
      </c>
      <c r="CG170" s="30">
        <v>39681</v>
      </c>
      <c r="CH170" s="31">
        <f t="shared" si="21"/>
        <v>1051.0512498645801</v>
      </c>
      <c r="CI170" s="31">
        <f t="shared" si="22"/>
        <v>1053.42497442434</v>
      </c>
      <c r="CJ170" s="31">
        <f t="shared" si="27"/>
        <v>1040.8890717957279</v>
      </c>
      <c r="CK170" s="31">
        <f t="shared" si="27"/>
        <v>1043.5837170586017</v>
      </c>
      <c r="CM170" s="30">
        <v>39681</v>
      </c>
      <c r="CN170" s="31">
        <v>1044.6736212886201</v>
      </c>
      <c r="CO170" s="31">
        <v>1046.6728151089301</v>
      </c>
    </row>
    <row r="171" spans="2:93">
      <c r="B171" s="29">
        <v>39681</v>
      </c>
      <c r="C171" s="55">
        <v>1001.58047561074</v>
      </c>
      <c r="D171" s="31"/>
      <c r="E171" s="21">
        <f t="shared" si="24"/>
        <v>-1.3336959242512547E-3</v>
      </c>
      <c r="F171" s="21">
        <f t="shared" si="25"/>
        <v>-3.1457149251702399E-3</v>
      </c>
      <c r="G171" s="37">
        <f>(C170-MAX(C$9:C170))/MAX(C$9:C170)</f>
        <v>-5.1843441558239532E-3</v>
      </c>
      <c r="H171" s="37"/>
      <c r="I171" s="37"/>
      <c r="N171" s="30"/>
      <c r="P171" s="30"/>
      <c r="Q171" s="30"/>
      <c r="R171" s="30"/>
      <c r="S171" s="30"/>
      <c r="T171" s="30"/>
      <c r="U171" s="30"/>
      <c r="V171" s="30"/>
      <c r="W171" s="30"/>
      <c r="X171" s="30"/>
      <c r="Y171" s="30"/>
      <c r="Z171" s="30"/>
      <c r="AA171" s="30"/>
      <c r="AB171" s="30"/>
      <c r="AI171" s="30"/>
      <c r="AM171" s="30"/>
      <c r="AO171" s="22"/>
      <c r="AS171" s="23"/>
      <c r="AW171" s="30"/>
      <c r="BC171" s="30"/>
      <c r="BH171" s="30"/>
      <c r="BN171" s="30"/>
      <c r="BT171" s="24"/>
      <c r="BU171" s="30"/>
      <c r="BV171" s="30">
        <v>39682</v>
      </c>
      <c r="BW171" s="31">
        <v>1050.3095039216901</v>
      </c>
      <c r="BZ171" s="30">
        <v>39610</v>
      </c>
      <c r="CA171" s="31">
        <v>1033.56992040878</v>
      </c>
      <c r="CB171" s="30">
        <v>39610</v>
      </c>
      <c r="CC171" s="31">
        <v>1033.2308406636</v>
      </c>
      <c r="CD171" s="30">
        <v>39610</v>
      </c>
      <c r="CE171" s="31">
        <v>1033.98281482212</v>
      </c>
      <c r="CG171" s="30">
        <v>39682</v>
      </c>
      <c r="CH171" s="31">
        <f t="shared" si="21"/>
        <v>1050.16116628135</v>
      </c>
      <c r="CI171" s="31">
        <f t="shared" si="22"/>
        <v>1051.83966393788</v>
      </c>
      <c r="CJ171" s="31">
        <f t="shared" si="27"/>
        <v>1040.0075940610425</v>
      </c>
      <c r="CK171" s="31">
        <f t="shared" si="27"/>
        <v>1042.0132167853801</v>
      </c>
      <c r="CM171" s="30">
        <v>39682</v>
      </c>
      <c r="CN171" s="31">
        <v>1043.52153676642</v>
      </c>
      <c r="CO171" s="31">
        <v>1045.5218973961701</v>
      </c>
    </row>
    <row r="172" spans="2:93">
      <c r="B172" s="29">
        <v>39682</v>
      </c>
      <c r="C172" s="55">
        <v>1000.771956137242</v>
      </c>
      <c r="D172" s="31"/>
      <c r="E172" s="21">
        <f t="shared" si="24"/>
        <v>-8.072436446058262E-4</v>
      </c>
      <c r="F172" s="21">
        <f t="shared" si="25"/>
        <v>-2.0635613307817824E-3</v>
      </c>
      <c r="G172" s="37">
        <f>(C171-MAX(C$9:C171))/MAX(C$9:C171)</f>
        <v>-6.5111257414046213E-3</v>
      </c>
      <c r="H172" s="37"/>
      <c r="I172" s="37"/>
      <c r="N172" s="30"/>
      <c r="P172" s="30"/>
      <c r="Q172" s="30"/>
      <c r="R172" s="30"/>
      <c r="S172" s="30"/>
      <c r="T172" s="30"/>
      <c r="U172" s="30"/>
      <c r="V172" s="30"/>
      <c r="W172" s="30"/>
      <c r="X172" s="30"/>
      <c r="Y172" s="30"/>
      <c r="Z172" s="30"/>
      <c r="AA172" s="30"/>
      <c r="AB172" s="30"/>
      <c r="AI172" s="30"/>
      <c r="AM172" s="30"/>
      <c r="AO172" s="22"/>
      <c r="AS172" s="23"/>
      <c r="AW172" s="30"/>
      <c r="BC172" s="30"/>
      <c r="BH172" s="30"/>
      <c r="BN172" s="30"/>
      <c r="BT172" s="24"/>
      <c r="BU172" s="30"/>
      <c r="BV172" s="30">
        <v>39685</v>
      </c>
      <c r="BW172" s="31">
        <v>1045.75944101604</v>
      </c>
      <c r="BZ172" s="30">
        <v>39611</v>
      </c>
      <c r="CA172" s="31">
        <v>1035.17969904865</v>
      </c>
      <c r="CB172" s="30">
        <v>39611</v>
      </c>
      <c r="CC172" s="31">
        <v>1034.76234306115</v>
      </c>
      <c r="CD172" s="30">
        <v>39611</v>
      </c>
      <c r="CE172" s="31">
        <v>1035.3952273468501</v>
      </c>
      <c r="CG172" s="30">
        <v>39685</v>
      </c>
      <c r="CH172" s="31">
        <f t="shared" si="21"/>
        <v>1047.0567157861501</v>
      </c>
      <c r="CI172" s="31">
        <f t="shared" si="22"/>
        <v>1048.6474432996299</v>
      </c>
      <c r="CJ172" s="31">
        <f t="shared" si="27"/>
        <v>1036.9331592085073</v>
      </c>
      <c r="CK172" s="31">
        <f t="shared" si="27"/>
        <v>1038.8508183609868</v>
      </c>
      <c r="CM172" s="30">
        <v>39685</v>
      </c>
      <c r="CN172" s="31">
        <v>1039.27496376723</v>
      </c>
      <c r="CO172" s="31">
        <v>1041.2793607527501</v>
      </c>
    </row>
    <row r="173" spans="2:93">
      <c r="B173" s="29">
        <v>39685</v>
      </c>
      <c r="C173" s="55">
        <v>997.42757687682808</v>
      </c>
      <c r="D173" s="31"/>
      <c r="E173" s="21">
        <f t="shared" si="24"/>
        <v>-3.3417995377512666E-3</v>
      </c>
      <c r="F173" s="21">
        <f t="shared" si="25"/>
        <v>-4.0837602770746884E-3</v>
      </c>
      <c r="G173" s="37">
        <f>(C172-MAX(C$9:C172))/MAX(C$9:C172)</f>
        <v>-7.3131133211364139E-3</v>
      </c>
      <c r="H173" s="37"/>
      <c r="I173" s="37"/>
      <c r="N173" s="30"/>
      <c r="P173" s="30"/>
      <c r="Q173" s="30"/>
      <c r="R173" s="30"/>
      <c r="S173" s="30"/>
      <c r="T173" s="30"/>
      <c r="U173" s="30"/>
      <c r="V173" s="30"/>
      <c r="W173" s="30"/>
      <c r="X173" s="30"/>
      <c r="Y173" s="30"/>
      <c r="Z173" s="30"/>
      <c r="AA173" s="30"/>
      <c r="AB173" s="30"/>
      <c r="AI173" s="30"/>
      <c r="AM173" s="30"/>
      <c r="AO173" s="22"/>
      <c r="AS173" s="23"/>
      <c r="AW173" s="30"/>
      <c r="BC173" s="30"/>
      <c r="BH173" s="30"/>
      <c r="BN173" s="30"/>
      <c r="BT173" s="24"/>
      <c r="BU173" s="30"/>
      <c r="BV173" s="30">
        <v>39686</v>
      </c>
      <c r="BW173" s="31">
        <v>1046.3211884120999</v>
      </c>
      <c r="BZ173" s="30">
        <v>39612</v>
      </c>
      <c r="CA173" s="31">
        <v>1035.70908702168</v>
      </c>
      <c r="CB173" s="30">
        <v>39612</v>
      </c>
      <c r="CC173" s="31">
        <v>1035.2099713666</v>
      </c>
      <c r="CD173" s="30">
        <v>39612</v>
      </c>
      <c r="CE173" s="31">
        <v>1035.7921809029001</v>
      </c>
      <c r="CG173" s="30">
        <v>39686</v>
      </c>
      <c r="CH173" s="31">
        <f t="shared" si="21"/>
        <v>1046.9578528176201</v>
      </c>
      <c r="CI173" s="31">
        <f t="shared" si="22"/>
        <v>1048.2244930669799</v>
      </c>
      <c r="CJ173" s="31">
        <f t="shared" si="27"/>
        <v>1036.8352521049655</v>
      </c>
      <c r="CK173" s="31">
        <f t="shared" si="27"/>
        <v>1038.431819394154</v>
      </c>
      <c r="CM173" s="30">
        <v>39686</v>
      </c>
      <c r="CN173" s="31">
        <v>1039.75867247479</v>
      </c>
      <c r="CO173" s="31">
        <v>1041.76697733071</v>
      </c>
    </row>
    <row r="174" spans="2:93">
      <c r="B174" s="29">
        <v>39686</v>
      </c>
      <c r="C174" s="55">
        <v>997.60481391783117</v>
      </c>
      <c r="D174" s="31"/>
      <c r="E174" s="21">
        <f t="shared" si="24"/>
        <v>1.7769414553181484E-4</v>
      </c>
      <c r="F174" s="21">
        <f t="shared" si="25"/>
        <v>-5.2977901391386695E-3</v>
      </c>
      <c r="G174" s="37">
        <f>(C173-MAX(C$9:C173))/MAX(C$9:C173)</f>
        <v>-1.0630473900171635E-2</v>
      </c>
      <c r="H174" s="37"/>
      <c r="I174" s="37"/>
      <c r="N174" s="30"/>
      <c r="P174" s="30"/>
      <c r="Q174" s="30"/>
      <c r="R174" s="30"/>
      <c r="S174" s="30"/>
      <c r="T174" s="30"/>
      <c r="U174" s="30"/>
      <c r="V174" s="30"/>
      <c r="W174" s="30"/>
      <c r="X174" s="30"/>
      <c r="Y174" s="30"/>
      <c r="Z174" s="30"/>
      <c r="AA174" s="30"/>
      <c r="AB174" s="30"/>
      <c r="AI174" s="30"/>
      <c r="AM174" s="30"/>
      <c r="AO174" s="22"/>
      <c r="AS174" s="23"/>
      <c r="AW174" s="30"/>
      <c r="BC174" s="30"/>
      <c r="BH174" s="30"/>
      <c r="BN174" s="30"/>
      <c r="BT174" s="24"/>
      <c r="BU174" s="30"/>
      <c r="BV174" s="30">
        <v>39687</v>
      </c>
      <c r="BW174" s="31">
        <v>1047.50249523973</v>
      </c>
      <c r="BZ174" s="30">
        <v>39615</v>
      </c>
      <c r="CA174" s="31">
        <v>1035.06736841884</v>
      </c>
      <c r="CB174" s="30">
        <v>39615</v>
      </c>
      <c r="CC174" s="31">
        <v>1034.46933285143</v>
      </c>
      <c r="CD174" s="30">
        <v>39615</v>
      </c>
      <c r="CE174" s="31">
        <v>1034.97214883279</v>
      </c>
      <c r="CG174" s="30">
        <v>39687</v>
      </c>
      <c r="CH174" s="31">
        <f t="shared" si="21"/>
        <v>1047.2959296582001</v>
      </c>
      <c r="CI174" s="31">
        <f t="shared" si="22"/>
        <v>1048.65265381621</v>
      </c>
      <c r="CJ174" s="31">
        <f t="shared" si="27"/>
        <v>1037.1700602209658</v>
      </c>
      <c r="CK174" s="31">
        <f t="shared" si="27"/>
        <v>1038.8559802001234</v>
      </c>
      <c r="CM174" s="30">
        <v>39687</v>
      </c>
      <c r="CN174" s="31">
        <v>1040.7462613765499</v>
      </c>
      <c r="CO174" s="31">
        <v>1042.76012821683</v>
      </c>
    </row>
    <row r="175" spans="2:93">
      <c r="B175" s="29">
        <v>39687</v>
      </c>
      <c r="C175" s="55">
        <v>998.33969204271659</v>
      </c>
      <c r="D175" s="31"/>
      <c r="E175" s="21">
        <f t="shared" si="24"/>
        <v>7.3664252079885806E-4</v>
      </c>
      <c r="F175" s="21">
        <f t="shared" si="25"/>
        <v>-3.2356696710239552E-3</v>
      </c>
      <c r="G175" s="37">
        <f>(C174-MAX(C$9:C174))/MAX(C$9:C174)</f>
        <v>-1.0454668727616023E-2</v>
      </c>
      <c r="H175" s="37"/>
      <c r="I175" s="37"/>
      <c r="N175" s="30"/>
      <c r="P175" s="30"/>
      <c r="Q175" s="30"/>
      <c r="R175" s="30"/>
      <c r="S175" s="30"/>
      <c r="T175" s="30"/>
      <c r="U175" s="30"/>
      <c r="V175" s="30"/>
      <c r="W175" s="30"/>
      <c r="X175" s="30"/>
      <c r="Y175" s="30"/>
      <c r="Z175" s="30"/>
      <c r="AA175" s="30"/>
      <c r="AB175" s="30"/>
      <c r="AI175" s="30"/>
      <c r="AM175" s="30"/>
      <c r="AP175" s="22"/>
      <c r="AR175" s="22"/>
      <c r="AS175" s="23"/>
      <c r="AW175" s="30"/>
      <c r="BC175" s="30"/>
      <c r="BH175" s="30"/>
      <c r="BN175" s="30"/>
      <c r="BT175" s="24"/>
      <c r="BU175" s="30"/>
      <c r="BV175" s="30">
        <v>39688</v>
      </c>
      <c r="BW175" s="31">
        <v>1047.4273801931299</v>
      </c>
      <c r="BZ175" s="30">
        <v>39616</v>
      </c>
      <c r="CA175" s="31">
        <v>1034.5172326689401</v>
      </c>
      <c r="CB175" s="30">
        <v>39616</v>
      </c>
      <c r="CC175" s="31">
        <v>1033.8427235905001</v>
      </c>
      <c r="CD175" s="30">
        <v>39616</v>
      </c>
      <c r="CE175" s="31">
        <v>1034.27754595386</v>
      </c>
      <c r="CG175" s="30">
        <v>39688</v>
      </c>
      <c r="CH175" s="31">
        <f t="shared" si="21"/>
        <v>1046.30831888735</v>
      </c>
      <c r="CI175" s="31">
        <f t="shared" si="22"/>
        <v>1047.4920667665899</v>
      </c>
      <c r="CJ175" s="31">
        <f t="shared" si="27"/>
        <v>1036.1919982485376</v>
      </c>
      <c r="CK175" s="31">
        <f t="shared" si="27"/>
        <v>1037.7062355323794</v>
      </c>
      <c r="CM175" s="30">
        <v>39688</v>
      </c>
      <c r="CN175" s="31">
        <v>1040.7237126871601</v>
      </c>
      <c r="CO175" s="31">
        <v>1042.7409353502301</v>
      </c>
    </row>
    <row r="176" spans="2:93">
      <c r="B176" s="29">
        <v>39688</v>
      </c>
      <c r="C176" s="55">
        <v>997.9179322510812</v>
      </c>
      <c r="D176" s="31"/>
      <c r="E176" s="21">
        <f t="shared" si="24"/>
        <v>-4.2246120733957504E-4</v>
      </c>
      <c r="F176" s="21">
        <f t="shared" si="25"/>
        <v>-2.8518224043534435E-3</v>
      </c>
      <c r="G176" s="37">
        <f>(C175-MAX(C$9:C175))/MAX(C$9:C175)</f>
        <v>-9.7257275603428745E-3</v>
      </c>
      <c r="H176" s="37"/>
      <c r="I176" s="37"/>
      <c r="N176" s="30"/>
      <c r="P176" s="30"/>
      <c r="Q176" s="30"/>
      <c r="R176" s="30"/>
      <c r="S176" s="30"/>
      <c r="T176" s="30"/>
      <c r="U176" s="30"/>
      <c r="V176" s="30"/>
      <c r="W176" s="30"/>
      <c r="X176" s="30"/>
      <c r="Y176" s="30"/>
      <c r="Z176" s="30"/>
      <c r="AA176" s="30"/>
      <c r="AB176" s="30"/>
      <c r="AI176" s="30"/>
      <c r="AM176" s="30"/>
      <c r="AO176" s="22"/>
      <c r="AP176" s="22"/>
      <c r="AR176" s="22"/>
      <c r="AS176" s="23"/>
      <c r="AW176" s="30"/>
      <c r="BC176" s="30"/>
      <c r="BH176" s="30"/>
      <c r="BN176" s="30"/>
      <c r="BT176" s="24"/>
      <c r="BU176" s="30"/>
      <c r="BV176" s="30">
        <v>39689</v>
      </c>
      <c r="BW176" s="31">
        <v>1045.6878606687301</v>
      </c>
      <c r="BZ176" s="30">
        <v>39617</v>
      </c>
      <c r="CA176" s="31">
        <v>1033.4152248002299</v>
      </c>
      <c r="CB176" s="30">
        <v>39617</v>
      </c>
      <c r="CC176" s="31">
        <v>1032.7396342959901</v>
      </c>
      <c r="CD176" s="30">
        <v>39617</v>
      </c>
      <c r="CE176" s="31">
        <v>1033.14520098299</v>
      </c>
      <c r="CG176" s="30">
        <v>39689</v>
      </c>
      <c r="CH176" s="31">
        <f t="shared" si="21"/>
        <v>1045.20805582396</v>
      </c>
      <c r="CI176" s="31">
        <f t="shared" si="22"/>
        <v>1046.20248204623</v>
      </c>
      <c r="CJ176" s="31">
        <f t="shared" si="27"/>
        <v>1035.1023731718053</v>
      </c>
      <c r="CK176" s="31">
        <f t="shared" si="27"/>
        <v>1036.4286983098823</v>
      </c>
      <c r="CM176" s="30">
        <v>39689</v>
      </c>
      <c r="CN176" s="31">
        <v>1038.98917712054</v>
      </c>
      <c r="CO176" s="31">
        <v>1041.00936800569</v>
      </c>
    </row>
    <row r="177" spans="2:93">
      <c r="B177" s="29">
        <v>39689</v>
      </c>
      <c r="C177" s="55">
        <v>995.94932760232552</v>
      </c>
      <c r="D177" s="31"/>
      <c r="E177" s="21">
        <f t="shared" si="24"/>
        <v>-1.9727119687236172E-3</v>
      </c>
      <c r="F177" s="21">
        <f t="shared" si="25"/>
        <v>-1.4820617644554224E-3</v>
      </c>
      <c r="G177" s="37">
        <f>(C176-MAX(C$9:C176))/MAX(C$9:C176)</f>
        <v>-1.014408002507506E-2</v>
      </c>
      <c r="H177" s="37"/>
      <c r="I177" s="37"/>
      <c r="N177" s="30"/>
      <c r="P177" s="30"/>
      <c r="Q177" s="30"/>
      <c r="R177" s="30"/>
      <c r="S177" s="30"/>
      <c r="T177" s="30"/>
      <c r="U177" s="30"/>
      <c r="V177" s="30"/>
      <c r="W177" s="30"/>
      <c r="X177" s="30"/>
      <c r="Y177" s="30"/>
      <c r="Z177" s="30"/>
      <c r="AA177" s="30"/>
      <c r="AB177" s="30"/>
      <c r="AI177" s="30"/>
      <c r="AM177" s="30"/>
      <c r="AO177" s="22"/>
      <c r="AR177" s="22"/>
      <c r="AS177" s="23"/>
      <c r="AW177" s="30"/>
      <c r="BC177" s="30"/>
      <c r="BH177" s="30"/>
      <c r="BN177" s="30"/>
      <c r="BT177" s="24"/>
      <c r="BU177" s="30"/>
      <c r="BV177" s="30">
        <v>39692</v>
      </c>
      <c r="BW177" s="31">
        <v>1044.1289148912799</v>
      </c>
      <c r="BZ177" s="30">
        <v>39618</v>
      </c>
      <c r="CA177" s="31">
        <v>1033.8923404127199</v>
      </c>
      <c r="CB177" s="30">
        <v>39618</v>
      </c>
      <c r="CC177" s="31">
        <v>1033.1544069827701</v>
      </c>
      <c r="CD177" s="30">
        <v>39618</v>
      </c>
      <c r="CE177" s="31">
        <v>1033.61155194763</v>
      </c>
      <c r="CG177" s="30">
        <v>39692</v>
      </c>
      <c r="CH177" s="31">
        <f t="shared" si="21"/>
        <v>1044.0874053529001</v>
      </c>
      <c r="CI177" s="31">
        <f t="shared" si="22"/>
        <v>1044.9613037873901</v>
      </c>
      <c r="CJ177" s="31">
        <f t="shared" si="27"/>
        <v>1033.9925578047817</v>
      </c>
      <c r="CK177" s="31">
        <f t="shared" si="27"/>
        <v>1035.1991153283316</v>
      </c>
      <c r="CM177" s="30">
        <v>39692</v>
      </c>
      <c r="CN177" s="31">
        <v>1036.5984878515801</v>
      </c>
      <c r="CO177" s="31">
        <v>1038.6376428942301</v>
      </c>
    </row>
    <row r="178" spans="2:93">
      <c r="B178" s="29">
        <v>39692</v>
      </c>
      <c r="C178" s="55">
        <v>994.69973449808708</v>
      </c>
      <c r="D178" s="31"/>
      <c r="E178" s="21">
        <f t="shared" si="24"/>
        <v>-1.2546753831811364E-3</v>
      </c>
      <c r="F178" s="21">
        <f t="shared" si="25"/>
        <v>-2.9120543317500136E-3</v>
      </c>
      <c r="G178" s="37">
        <f>(C177-MAX(C$9:C177))/MAX(C$9:C177)</f>
        <v>-1.2096780645721563E-2</v>
      </c>
      <c r="H178" s="37"/>
      <c r="I178" s="37"/>
      <c r="N178" s="30"/>
      <c r="P178" s="30"/>
      <c r="Q178" s="30"/>
      <c r="R178" s="30"/>
      <c r="S178" s="30"/>
      <c r="T178" s="30"/>
      <c r="U178" s="30"/>
      <c r="V178" s="30"/>
      <c r="W178" s="30"/>
      <c r="X178" s="30"/>
      <c r="Y178" s="30"/>
      <c r="Z178" s="30"/>
      <c r="AA178" s="30"/>
      <c r="AB178" s="30"/>
      <c r="AI178" s="30"/>
      <c r="AM178" s="30"/>
      <c r="AO178" s="22"/>
      <c r="AP178" s="22"/>
      <c r="AR178" s="22"/>
      <c r="AS178" s="23"/>
      <c r="AW178" s="30"/>
      <c r="BC178" s="30"/>
      <c r="BH178" s="30"/>
      <c r="BN178" s="30"/>
      <c r="BT178" s="24"/>
      <c r="BU178" s="30"/>
      <c r="BV178" s="30">
        <v>39693</v>
      </c>
      <c r="BW178" s="31">
        <v>1042.6196178145301</v>
      </c>
      <c r="BZ178" s="30">
        <v>39619</v>
      </c>
      <c r="CA178" s="31">
        <v>1033.74509849529</v>
      </c>
      <c r="CB178" s="30">
        <v>39619</v>
      </c>
      <c r="CC178" s="31">
        <v>1033.0254928874899</v>
      </c>
      <c r="CD178" s="30">
        <v>39619</v>
      </c>
      <c r="CE178" s="31">
        <v>1033.5860929225701</v>
      </c>
      <c r="CG178" s="30">
        <v>39693</v>
      </c>
      <c r="CH178" s="31">
        <f t="shared" si="21"/>
        <v>1043.68232567267</v>
      </c>
      <c r="CI178" s="31">
        <f t="shared" si="22"/>
        <v>1044.15082451901</v>
      </c>
      <c r="CJ178" s="31">
        <f t="shared" si="27"/>
        <v>1033.5913946717637</v>
      </c>
      <c r="CK178" s="31">
        <f t="shared" si="27"/>
        <v>1034.396207681342</v>
      </c>
      <c r="CM178" s="30">
        <v>39693</v>
      </c>
      <c r="CN178" s="31">
        <v>1035.2699803708299</v>
      </c>
      <c r="CO178" s="31">
        <v>1037.3139982978</v>
      </c>
    </row>
    <row r="179" spans="2:93">
      <c r="B179" s="29">
        <v>39693</v>
      </c>
      <c r="C179" s="55">
        <v>993.71380640030657</v>
      </c>
      <c r="D179" s="31"/>
      <c r="E179" s="21">
        <f t="shared" si="24"/>
        <v>-9.9118162354594475E-4</v>
      </c>
      <c r="F179" s="21">
        <f t="shared" si="25"/>
        <v>-4.6335788101792286E-3</v>
      </c>
      <c r="G179" s="37">
        <f>(C178-MAX(C$9:C178))/MAX(C$9:C178)</f>
        <v>-1.3336278496010769E-2</v>
      </c>
      <c r="H179" s="37"/>
      <c r="I179" s="37"/>
      <c r="N179" s="30"/>
      <c r="P179" s="30"/>
      <c r="Q179" s="30"/>
      <c r="R179" s="30"/>
      <c r="S179" s="30"/>
      <c r="T179" s="30"/>
      <c r="U179" s="30"/>
      <c r="V179" s="30"/>
      <c r="W179" s="30"/>
      <c r="X179" s="30"/>
      <c r="Y179" s="30"/>
      <c r="Z179" s="30"/>
      <c r="AA179" s="30"/>
      <c r="AB179" s="30"/>
      <c r="AI179" s="30"/>
      <c r="AM179" s="30"/>
      <c r="AO179" s="22"/>
      <c r="AP179" s="22"/>
      <c r="AR179" s="22"/>
      <c r="AS179" s="23"/>
      <c r="AW179" s="30"/>
      <c r="BC179" s="30"/>
      <c r="BH179" s="30"/>
      <c r="BN179" s="30"/>
      <c r="BT179" s="24"/>
      <c r="BU179" s="30"/>
      <c r="BV179" s="30">
        <v>39694</v>
      </c>
      <c r="BW179" s="31">
        <v>1041.44577203773</v>
      </c>
      <c r="BZ179" s="30">
        <v>39622</v>
      </c>
      <c r="CA179" s="31">
        <v>1033.87287511809</v>
      </c>
      <c r="CB179" s="30">
        <v>39622</v>
      </c>
      <c r="CC179" s="31">
        <v>1033.07520605791</v>
      </c>
      <c r="CD179" s="30">
        <v>39622</v>
      </c>
      <c r="CE179" s="31">
        <v>1033.41346868132</v>
      </c>
      <c r="CG179" s="30">
        <v>39694</v>
      </c>
      <c r="CH179" s="31">
        <f t="shared" si="21"/>
        <v>1042.9406684753501</v>
      </c>
      <c r="CI179" s="31">
        <f t="shared" si="22"/>
        <v>1043.93090582896</v>
      </c>
      <c r="CJ179" s="31">
        <f t="shared" si="27"/>
        <v>1032.8569082498996</v>
      </c>
      <c r="CK179" s="31">
        <f t="shared" si="27"/>
        <v>1034.178343505359</v>
      </c>
      <c r="CM179" s="30">
        <v>39694</v>
      </c>
      <c r="CN179" s="31">
        <v>1034.74976842041</v>
      </c>
      <c r="CO179" s="31">
        <v>1036.8026939983799</v>
      </c>
    </row>
    <row r="180" spans="2:93">
      <c r="B180" s="29">
        <v>39694</v>
      </c>
      <c r="C180" s="55">
        <v>992.95693495944511</v>
      </c>
      <c r="D180" s="31"/>
      <c r="E180" s="21">
        <f t="shared" si="24"/>
        <v>-7.6165937917593851E-4</v>
      </c>
      <c r="F180" s="21">
        <f t="shared" si="25"/>
        <v>-4.9713479749233791E-3</v>
      </c>
      <c r="G180" s="37">
        <f>(C179-MAX(C$9:C179))/MAX(C$9:C179)</f>
        <v>-1.4314241445384958E-2</v>
      </c>
      <c r="H180" s="37"/>
      <c r="I180" s="37"/>
      <c r="N180" s="30"/>
      <c r="P180" s="30"/>
      <c r="Q180" s="30"/>
      <c r="R180" s="30"/>
      <c r="S180" s="30"/>
      <c r="T180" s="30"/>
      <c r="U180" s="30"/>
      <c r="V180" s="30"/>
      <c r="W180" s="30"/>
      <c r="X180" s="30"/>
      <c r="Y180" s="30"/>
      <c r="Z180" s="30"/>
      <c r="AA180" s="30"/>
      <c r="AB180" s="30"/>
      <c r="AI180" s="30"/>
      <c r="AM180" s="30"/>
      <c r="AO180" s="22"/>
      <c r="AR180" s="22"/>
      <c r="AS180" s="23"/>
      <c r="AW180" s="30"/>
      <c r="BC180" s="30"/>
      <c r="BH180" s="30"/>
      <c r="BN180" s="30"/>
      <c r="BT180" s="24"/>
      <c r="BU180" s="30"/>
      <c r="BV180" s="30">
        <v>39695</v>
      </c>
      <c r="BW180" s="31">
        <v>1037.4267348196699</v>
      </c>
      <c r="BZ180" s="30">
        <v>39623</v>
      </c>
      <c r="CA180" s="31">
        <v>1036.5020984548</v>
      </c>
      <c r="CB180" s="30">
        <v>39623</v>
      </c>
      <c r="CC180" s="31">
        <v>1035.68337045727</v>
      </c>
      <c r="CD180" s="30">
        <v>39623</v>
      </c>
      <c r="CE180" s="31">
        <v>1036.11759502163</v>
      </c>
      <c r="CG180" s="30">
        <v>39695</v>
      </c>
      <c r="CH180" s="31">
        <f t="shared" si="21"/>
        <v>1041.1477732739299</v>
      </c>
      <c r="CI180" s="31">
        <f t="shared" si="22"/>
        <v>1042.8779731074101</v>
      </c>
      <c r="CJ180" s="31">
        <f t="shared" si="27"/>
        <v>1031.0813478076529</v>
      </c>
      <c r="CK180" s="31">
        <f t="shared" si="27"/>
        <v>1033.135247442473</v>
      </c>
      <c r="CM180" s="30">
        <v>39695</v>
      </c>
      <c r="CN180" s="31">
        <v>1030.87551965127</v>
      </c>
      <c r="CO180" s="31">
        <v>1032.93034084296</v>
      </c>
    </row>
    <row r="181" spans="2:93">
      <c r="B181" s="29">
        <v>39695</v>
      </c>
      <c r="C181" s="55">
        <v>989.97177059950229</v>
      </c>
      <c r="D181" s="31"/>
      <c r="E181" s="21">
        <f t="shared" si="24"/>
        <v>-3.0063381953868706E-3</v>
      </c>
      <c r="F181" s="21">
        <f t="shared" si="25"/>
        <v>-6.0018686063213478E-3</v>
      </c>
      <c r="G181" s="37">
        <f>(C180-MAX(C$9:C180))/MAX(C$9:C180)</f>
        <v>-1.5064998248308275E-2</v>
      </c>
      <c r="H181" s="37"/>
      <c r="I181" s="37"/>
      <c r="N181" s="30"/>
      <c r="P181" s="30"/>
      <c r="Q181" s="30"/>
      <c r="R181" s="30"/>
      <c r="S181" s="30"/>
      <c r="T181" s="30"/>
      <c r="U181" s="30"/>
      <c r="V181" s="30"/>
      <c r="W181" s="30"/>
      <c r="X181" s="30"/>
      <c r="Y181" s="30"/>
      <c r="Z181" s="30"/>
      <c r="AA181" s="30"/>
      <c r="AB181" s="30"/>
      <c r="AI181" s="30"/>
      <c r="AM181" s="30"/>
      <c r="AN181" s="22"/>
      <c r="AO181" s="22"/>
      <c r="AP181" s="22"/>
      <c r="AR181" s="22"/>
      <c r="AS181" s="23"/>
      <c r="AW181" s="30"/>
      <c r="BC181" s="30"/>
      <c r="BH181" s="30"/>
      <c r="BN181" s="30"/>
      <c r="BT181" s="24"/>
      <c r="BU181" s="30"/>
      <c r="BV181" s="30">
        <v>39696</v>
      </c>
      <c r="BW181" s="31">
        <v>1038.9463162598699</v>
      </c>
      <c r="BZ181" s="30">
        <v>39624</v>
      </c>
      <c r="CA181" s="31">
        <v>1038.4331336437799</v>
      </c>
      <c r="CB181" s="30">
        <v>39624</v>
      </c>
      <c r="CC181" s="31">
        <v>1037.4975620964799</v>
      </c>
      <c r="CD181" s="30">
        <v>39624</v>
      </c>
      <c r="CE181" s="31">
        <v>1037.6439113200299</v>
      </c>
      <c r="CG181" s="30">
        <v>39696</v>
      </c>
      <c r="CH181" s="31">
        <f t="shared" si="21"/>
        <v>1043.61832694481</v>
      </c>
      <c r="CI181" s="31">
        <f t="shared" si="22"/>
        <v>1044.93911038755</v>
      </c>
      <c r="CJ181" s="31">
        <f t="shared" si="27"/>
        <v>1033.5280147210269</v>
      </c>
      <c r="CK181" s="31">
        <f t="shared" si="27"/>
        <v>1035.1771292626299</v>
      </c>
      <c r="CM181" s="30">
        <v>39696</v>
      </c>
      <c r="CN181" s="31">
        <v>1032.55913295247</v>
      </c>
      <c r="CO181" s="31">
        <v>1034.62146112397</v>
      </c>
    </row>
    <row r="182" spans="2:93">
      <c r="B182" s="29">
        <v>39696</v>
      </c>
      <c r="C182" s="55">
        <v>991.27689064748313</v>
      </c>
      <c r="D182" s="31"/>
      <c r="E182" s="21">
        <f t="shared" si="24"/>
        <v>1.3183406706540612E-3</v>
      </c>
      <c r="F182" s="21">
        <f t="shared" si="25"/>
        <v>-3.4410825014757895E-3</v>
      </c>
      <c r="G182" s="37">
        <f>(C181-MAX(C$9:C181))/MAX(C$9:C181)</f>
        <v>-1.8026045964047777E-2</v>
      </c>
      <c r="H182" s="37"/>
      <c r="I182" s="37"/>
      <c r="N182" s="30"/>
      <c r="P182" s="30"/>
      <c r="Q182" s="30"/>
      <c r="R182" s="30"/>
      <c r="S182" s="30"/>
      <c r="T182" s="30"/>
      <c r="U182" s="30"/>
      <c r="V182" s="30"/>
      <c r="W182" s="30"/>
      <c r="X182" s="30"/>
      <c r="Y182" s="30"/>
      <c r="Z182" s="30"/>
      <c r="AA182" s="30"/>
      <c r="AB182" s="30"/>
      <c r="AI182" s="30"/>
      <c r="AM182" s="30"/>
      <c r="AR182" s="22"/>
      <c r="AS182" s="23"/>
      <c r="AW182" s="30"/>
      <c r="BC182" s="30"/>
      <c r="BH182" s="30"/>
      <c r="BN182" s="30"/>
      <c r="BT182" s="24"/>
      <c r="BU182" s="30"/>
      <c r="BV182" s="30">
        <v>39699</v>
      </c>
      <c r="BW182" s="31">
        <v>1037.4934176883401</v>
      </c>
      <c r="BZ182" s="30">
        <v>39625</v>
      </c>
      <c r="CA182" s="31">
        <v>1036.51521103132</v>
      </c>
      <c r="CB182" s="30">
        <v>39625</v>
      </c>
      <c r="CC182" s="31">
        <v>1035.7737904973801</v>
      </c>
      <c r="CD182" s="30">
        <v>39625</v>
      </c>
      <c r="CE182" s="31">
        <v>1036.3967494660001</v>
      </c>
      <c r="CG182" s="30">
        <v>39699</v>
      </c>
      <c r="CH182" s="31">
        <f t="shared" si="21"/>
        <v>1043.61892751253</v>
      </c>
      <c r="CI182" s="31">
        <f t="shared" si="22"/>
        <v>1043.6550218298701</v>
      </c>
      <c r="CJ182" s="31">
        <f t="shared" si="27"/>
        <v>1033.5286094821072</v>
      </c>
      <c r="CK182" s="31">
        <f t="shared" si="27"/>
        <v>1033.9050368568196</v>
      </c>
      <c r="CM182" s="30">
        <v>39699</v>
      </c>
      <c r="CN182" s="31">
        <v>1030.5262480127501</v>
      </c>
      <c r="CO182" s="31">
        <v>1032.60088465795</v>
      </c>
    </row>
    <row r="183" spans="2:93">
      <c r="B183" s="29">
        <v>39699</v>
      </c>
      <c r="C183" s="55">
        <v>987.78253269848005</v>
      </c>
      <c r="D183" s="31"/>
      <c r="E183" s="21">
        <f t="shared" si="24"/>
        <v>-3.5251078502602784E-3</v>
      </c>
      <c r="F183" s="21">
        <f t="shared" si="25"/>
        <v>-5.9687947008729703E-3</v>
      </c>
      <c r="G183" s="37">
        <f>(C182-MAX(C$9:C182))/MAX(C$9:C182)</f>
        <v>-1.6731469762919102E-2</v>
      </c>
      <c r="H183" s="37"/>
      <c r="I183" s="37"/>
      <c r="N183" s="30"/>
      <c r="P183" s="30"/>
      <c r="Q183" s="30"/>
      <c r="R183" s="30"/>
      <c r="S183" s="30"/>
      <c r="T183" s="30"/>
      <c r="U183" s="30"/>
      <c r="V183" s="30"/>
      <c r="W183" s="30"/>
      <c r="X183" s="30"/>
      <c r="Y183" s="30"/>
      <c r="Z183" s="30"/>
      <c r="AA183" s="30"/>
      <c r="AB183" s="30"/>
      <c r="AI183" s="30"/>
      <c r="AM183" s="30"/>
      <c r="AO183" s="30"/>
      <c r="AS183" s="23"/>
      <c r="AW183" s="30"/>
      <c r="BC183" s="30"/>
      <c r="BH183" s="30"/>
      <c r="BN183" s="30"/>
      <c r="BT183" s="24"/>
      <c r="BU183" s="30"/>
      <c r="BV183" s="30">
        <v>39700</v>
      </c>
      <c r="BW183" s="31">
        <v>1040.3521539360599</v>
      </c>
      <c r="BZ183" s="30">
        <v>39626</v>
      </c>
      <c r="CA183" s="31">
        <v>1035.6285024695701</v>
      </c>
      <c r="CB183" s="30">
        <v>39626</v>
      </c>
      <c r="CC183" s="31">
        <v>1034.8843112469499</v>
      </c>
      <c r="CD183" s="30">
        <v>39626</v>
      </c>
      <c r="CE183" s="31">
        <v>1033.95341744396</v>
      </c>
      <c r="CG183" s="30">
        <v>39700</v>
      </c>
      <c r="CH183" s="31">
        <f t="shared" si="21"/>
        <v>1046.83752593089</v>
      </c>
      <c r="CI183" s="31">
        <f t="shared" si="22"/>
        <v>1046.04102754565</v>
      </c>
      <c r="CJ183" s="31">
        <f t="shared" si="27"/>
        <v>1036.7160886089353</v>
      </c>
      <c r="CK183" s="31">
        <f t="shared" si="27"/>
        <v>1036.2687521419612</v>
      </c>
      <c r="CM183" s="30">
        <v>39700</v>
      </c>
      <c r="CN183" s="31">
        <v>1032.90301147593</v>
      </c>
      <c r="CO183" s="31">
        <v>1034.9905517355801</v>
      </c>
    </row>
    <row r="184" spans="2:93">
      <c r="B184" s="29">
        <v>39700</v>
      </c>
      <c r="C184" s="55">
        <v>989.64788598930386</v>
      </c>
      <c r="D184" s="31"/>
      <c r="E184" s="21">
        <f t="shared" si="24"/>
        <v>1.8884250622734911E-3</v>
      </c>
      <c r="F184" s="21">
        <f t="shared" si="25"/>
        <v>-3.332520126138605E-3</v>
      </c>
      <c r="G184" s="37">
        <f>(C183-MAX(C$9:C183))/MAX(C$9:C183)</f>
        <v>-2.0197597377771753E-2</v>
      </c>
      <c r="H184" s="37"/>
      <c r="I184" s="37"/>
      <c r="N184" s="30"/>
      <c r="P184" s="30"/>
      <c r="Q184" s="30"/>
      <c r="R184" s="30"/>
      <c r="S184" s="30"/>
      <c r="T184" s="30"/>
      <c r="U184" s="30"/>
      <c r="V184" s="30"/>
      <c r="W184" s="30"/>
      <c r="X184" s="30"/>
      <c r="Y184" s="30"/>
      <c r="Z184" s="30"/>
      <c r="AA184" s="30"/>
      <c r="AB184" s="30"/>
      <c r="AI184" s="30"/>
      <c r="AM184" s="30"/>
      <c r="AO184" s="22"/>
      <c r="AR184" s="22"/>
      <c r="AS184" s="23"/>
      <c r="AW184" s="30"/>
      <c r="BC184" s="30"/>
      <c r="BH184" s="30"/>
      <c r="BN184" s="30"/>
      <c r="BT184" s="24"/>
      <c r="BU184" s="30"/>
      <c r="BV184" s="30">
        <v>39701</v>
      </c>
      <c r="BW184" s="31">
        <v>1046.0740023072599</v>
      </c>
      <c r="BZ184" s="30">
        <v>39629</v>
      </c>
      <c r="CA184" s="31">
        <v>1043.08319920138</v>
      </c>
      <c r="CB184" s="30">
        <v>39629</v>
      </c>
      <c r="CC184" s="31">
        <v>1042.2816302712299</v>
      </c>
      <c r="CD184" s="30">
        <v>39629</v>
      </c>
      <c r="CE184" s="31">
        <v>1043.8085772156701</v>
      </c>
      <c r="CG184" s="30">
        <v>39701</v>
      </c>
      <c r="CH184" s="31">
        <f t="shared" si="21"/>
        <v>1052.9252602906299</v>
      </c>
      <c r="CI184" s="31">
        <f t="shared" si="22"/>
        <v>1052.1227276694699</v>
      </c>
      <c r="CJ184" s="31">
        <f t="shared" si="27"/>
        <v>1042.7449631931813</v>
      </c>
      <c r="CK184" s="31">
        <f t="shared" si="27"/>
        <v>1042.2936360922586</v>
      </c>
      <c r="CM184" s="30">
        <v>39701</v>
      </c>
      <c r="CN184" s="31">
        <v>1038.5600277625199</v>
      </c>
      <c r="CO184" s="31">
        <v>1040.6672784749401</v>
      </c>
    </row>
    <row r="185" spans="2:93">
      <c r="B185" s="29">
        <v>39701</v>
      </c>
      <c r="C185" s="55">
        <v>994.34231062035008</v>
      </c>
      <c r="D185" s="31"/>
      <c r="E185" s="21">
        <f t="shared" si="24"/>
        <v>4.7435301964531273E-3</v>
      </c>
      <c r="F185" s="21">
        <f t="shared" si="25"/>
        <v>4.4148127761269862E-3</v>
      </c>
      <c r="G185" s="37">
        <f>(C184-MAX(C$9:C184))/MAX(C$9:C184)</f>
        <v>-1.8347313964584146E-2</v>
      </c>
      <c r="H185" s="37"/>
      <c r="I185" s="37"/>
      <c r="N185" s="30"/>
      <c r="P185" s="30"/>
      <c r="Q185" s="30"/>
      <c r="R185" s="30"/>
      <c r="S185" s="30"/>
      <c r="T185" s="30"/>
      <c r="U185" s="30"/>
      <c r="V185" s="30"/>
      <c r="W185" s="30"/>
      <c r="X185" s="30"/>
      <c r="Y185" s="30"/>
      <c r="Z185" s="30"/>
      <c r="AA185" s="30"/>
      <c r="AB185" s="30"/>
      <c r="AI185" s="30"/>
      <c r="AM185" s="30"/>
      <c r="AN185" s="30"/>
      <c r="AO185" s="22"/>
      <c r="AR185" s="22"/>
      <c r="AS185" s="23"/>
      <c r="AW185" s="30"/>
      <c r="BC185" s="30"/>
      <c r="BH185" s="30"/>
      <c r="BN185" s="30"/>
      <c r="BT185" s="24"/>
      <c r="BU185" s="30"/>
      <c r="BV185" s="30">
        <v>39702</v>
      </c>
      <c r="BW185" s="31">
        <v>1048.69801039819</v>
      </c>
      <c r="BZ185" s="30">
        <v>39630</v>
      </c>
      <c r="CA185" s="31">
        <v>1041.02072417303</v>
      </c>
      <c r="CB185" s="30">
        <v>39630</v>
      </c>
      <c r="CC185" s="31">
        <v>1040.3339344906899</v>
      </c>
      <c r="CD185" s="30">
        <v>39630</v>
      </c>
      <c r="CE185" s="31">
        <v>1042.05697560972</v>
      </c>
      <c r="CG185" s="30">
        <v>39702</v>
      </c>
      <c r="CH185" s="31">
        <f t="shared" si="21"/>
        <v>1054.27497082688</v>
      </c>
      <c r="CI185" s="31">
        <f t="shared" si="22"/>
        <v>1053.1638473965199</v>
      </c>
      <c r="CJ185" s="31">
        <f t="shared" ref="CJ185:CK200" si="28">+CJ184*CH185/CH184</f>
        <v>1044.0816239387457</v>
      </c>
      <c r="CK185" s="31">
        <f t="shared" si="28"/>
        <v>1043.3250295194473</v>
      </c>
      <c r="CM185" s="30">
        <v>39702</v>
      </c>
      <c r="CN185" s="31">
        <v>1041.19221285818</v>
      </c>
      <c r="CO185" s="31">
        <v>1043.3109149971001</v>
      </c>
    </row>
    <row r="186" spans="2:93">
      <c r="B186" s="29">
        <v>39702</v>
      </c>
      <c r="C186" s="55">
        <v>996.6785587481404</v>
      </c>
      <c r="D186" s="31"/>
      <c r="E186" s="21">
        <f t="shared" si="24"/>
        <v>2.3495411015275192E-3</v>
      </c>
      <c r="F186" s="21">
        <f t="shared" si="25"/>
        <v>5.4492020863403656E-3</v>
      </c>
      <c r="G186" s="37">
        <f>(C185-MAX(C$9:C185))/MAX(C$9:C185)</f>
        <v>-1.3690814805945875E-2</v>
      </c>
      <c r="H186" s="37"/>
      <c r="I186" s="37"/>
      <c r="N186" s="30"/>
      <c r="P186" s="30"/>
      <c r="Q186" s="30"/>
      <c r="R186" s="30"/>
      <c r="S186" s="30"/>
      <c r="T186" s="30"/>
      <c r="U186" s="30"/>
      <c r="V186" s="30"/>
      <c r="W186" s="30"/>
      <c r="X186" s="30"/>
      <c r="Y186" s="30"/>
      <c r="Z186" s="30"/>
      <c r="AA186" s="30"/>
      <c r="AB186" s="30"/>
      <c r="AI186" s="30"/>
      <c r="AM186" s="30"/>
      <c r="AP186" s="22"/>
      <c r="AS186" s="23"/>
      <c r="AW186" s="30"/>
      <c r="BC186" s="30"/>
      <c r="BH186" s="30"/>
      <c r="BN186" s="30"/>
      <c r="BQ186" s="30"/>
      <c r="BT186" s="24"/>
      <c r="BU186" s="30"/>
      <c r="BV186" s="30">
        <v>39703</v>
      </c>
      <c r="BW186" s="31">
        <v>1045.74468838451</v>
      </c>
      <c r="BZ186" s="30">
        <v>39631</v>
      </c>
      <c r="CA186" s="31">
        <v>1042.5163238068201</v>
      </c>
      <c r="CB186" s="30">
        <v>39631</v>
      </c>
      <c r="CC186" s="31">
        <v>1041.7783410151001</v>
      </c>
      <c r="CD186" s="30">
        <v>39631</v>
      </c>
      <c r="CE186" s="31">
        <v>1043.46190058311</v>
      </c>
      <c r="CG186" s="30">
        <v>39703</v>
      </c>
      <c r="CH186" s="31">
        <f t="shared" si="21"/>
        <v>1051.8418390352199</v>
      </c>
      <c r="CI186" s="31">
        <f t="shared" si="22"/>
        <v>1050.20757247437</v>
      </c>
      <c r="CJ186" s="31">
        <f t="shared" si="28"/>
        <v>1041.6720170879817</v>
      </c>
      <c r="CK186" s="31">
        <f t="shared" si="28"/>
        <v>1040.3963725701565</v>
      </c>
      <c r="CM186" s="30">
        <v>39703</v>
      </c>
      <c r="CN186" s="31">
        <v>1038.2174963904499</v>
      </c>
      <c r="CO186" s="31">
        <v>1040.3366436420699</v>
      </c>
    </row>
    <row r="187" spans="2:93">
      <c r="B187" s="29">
        <v>39703</v>
      </c>
      <c r="C187" s="55">
        <v>993.95871169449219</v>
      </c>
      <c r="D187" s="31"/>
      <c r="E187" s="21">
        <f t="shared" si="24"/>
        <v>-2.7289109711203796E-3</v>
      </c>
      <c r="F187" s="21">
        <f t="shared" si="25"/>
        <v>6.2525695601638454E-3</v>
      </c>
      <c r="G187" s="37">
        <f>(C186-MAX(C$9:C186))/MAX(C$9:C186)</f>
        <v>-1.1373440836518355E-2</v>
      </c>
      <c r="H187" s="37"/>
      <c r="I187" s="37"/>
      <c r="N187" s="30"/>
      <c r="P187" s="30"/>
      <c r="Q187" s="30"/>
      <c r="R187" s="30"/>
      <c r="S187" s="30"/>
      <c r="T187" s="30"/>
      <c r="U187" s="30"/>
      <c r="V187" s="30"/>
      <c r="W187" s="30"/>
      <c r="X187" s="30"/>
      <c r="Y187" s="30"/>
      <c r="Z187" s="30"/>
      <c r="AA187" s="30"/>
      <c r="AB187" s="30"/>
      <c r="AI187" s="30"/>
      <c r="AM187" s="30"/>
      <c r="AP187" s="22"/>
      <c r="AR187" s="30"/>
      <c r="AS187" s="28"/>
      <c r="AW187" s="30"/>
      <c r="BC187" s="30"/>
      <c r="BH187" s="30"/>
      <c r="BN187" s="30"/>
      <c r="BT187" s="24"/>
      <c r="BU187" s="30"/>
      <c r="BV187" s="30">
        <v>39706</v>
      </c>
      <c r="BW187" s="31">
        <v>1059.50120088731</v>
      </c>
      <c r="BZ187" s="30">
        <v>39632</v>
      </c>
      <c r="CA187" s="31">
        <v>1045.7905454879501</v>
      </c>
      <c r="CB187" s="30">
        <v>39632</v>
      </c>
      <c r="CC187" s="31">
        <v>1044.9920663835101</v>
      </c>
      <c r="CD187" s="30">
        <v>39632</v>
      </c>
      <c r="CE187" s="31">
        <v>1046.7328030691399</v>
      </c>
      <c r="CG187" s="30">
        <v>39706</v>
      </c>
      <c r="CH187" s="31">
        <f t="shared" si="21"/>
        <v>1066.1415624132501</v>
      </c>
      <c r="CI187" s="31">
        <f t="shared" si="22"/>
        <v>1064.07389518891</v>
      </c>
      <c r="CJ187" s="31">
        <f t="shared" si="28"/>
        <v>1055.8334823788618</v>
      </c>
      <c r="CK187" s="31">
        <f t="shared" si="28"/>
        <v>1054.1331539752885</v>
      </c>
      <c r="CM187" s="30">
        <v>39706</v>
      </c>
      <c r="CN187" s="31">
        <v>1052.12003058603</v>
      </c>
      <c r="CO187" s="31">
        <v>1054.2935900385</v>
      </c>
    </row>
    <row r="188" spans="2:93">
      <c r="B188" s="29">
        <v>39706</v>
      </c>
      <c r="C188" s="55">
        <v>1002.173786692058</v>
      </c>
      <c r="D188" s="31"/>
      <c r="E188" s="21">
        <f t="shared" si="24"/>
        <v>8.2650062833704574E-3</v>
      </c>
      <c r="F188" s="21">
        <f t="shared" si="25"/>
        <v>1.2656926650464806E-2</v>
      </c>
      <c r="G188" s="37">
        <f>(C187-MAX(C$9:C187))/MAX(C$9:C187)</f>
        <v>-1.4071314700160533E-2</v>
      </c>
      <c r="H188" s="37"/>
      <c r="I188" s="37"/>
      <c r="N188" s="30"/>
      <c r="P188" s="30"/>
      <c r="Q188" s="30"/>
      <c r="R188" s="30"/>
      <c r="S188" s="30"/>
      <c r="T188" s="30"/>
      <c r="U188" s="30"/>
      <c r="V188" s="30"/>
      <c r="W188" s="30"/>
      <c r="X188" s="30"/>
      <c r="Y188" s="30"/>
      <c r="Z188" s="30"/>
      <c r="AA188" s="30"/>
      <c r="AB188" s="30"/>
      <c r="AI188" s="30"/>
      <c r="AM188" s="30"/>
      <c r="AQ188" s="30"/>
      <c r="AR188" s="22"/>
      <c r="AS188" s="23"/>
      <c r="AW188" s="30"/>
      <c r="BC188" s="30"/>
      <c r="BH188" s="30"/>
      <c r="BN188" s="30"/>
      <c r="BT188" s="24"/>
      <c r="BU188" s="30"/>
      <c r="BV188" s="30">
        <v>39707</v>
      </c>
      <c r="BW188" s="31">
        <v>1068.3182616434899</v>
      </c>
      <c r="BZ188" s="30">
        <v>39633</v>
      </c>
      <c r="CA188" s="31">
        <v>1042.8168114509001</v>
      </c>
      <c r="CB188" s="30">
        <v>39633</v>
      </c>
      <c r="CC188" s="31">
        <v>1042.0362784732799</v>
      </c>
      <c r="CD188" s="30">
        <v>39633</v>
      </c>
      <c r="CE188" s="31">
        <v>1043.69124197109</v>
      </c>
      <c r="CG188" s="30">
        <v>39707</v>
      </c>
      <c r="CH188" s="31">
        <f t="shared" si="21"/>
        <v>1076.6001328150301</v>
      </c>
      <c r="CI188" s="31">
        <f t="shared" si="22"/>
        <v>1076.5592264633001</v>
      </c>
      <c r="CJ188" s="31">
        <f t="shared" si="28"/>
        <v>1066.1909332065181</v>
      </c>
      <c r="CK188" s="31">
        <f t="shared" si="28"/>
        <v>1066.5018453737016</v>
      </c>
      <c r="CM188" s="30">
        <v>39707</v>
      </c>
      <c r="CN188" s="31">
        <v>1060.6883012946601</v>
      </c>
      <c r="CO188" s="31">
        <v>1062.8847273061599</v>
      </c>
    </row>
    <row r="189" spans="2:93">
      <c r="B189" s="29">
        <v>39707</v>
      </c>
      <c r="C189" s="55">
        <v>1005.453969670955</v>
      </c>
      <c r="D189" s="31"/>
      <c r="E189" s="21">
        <f t="shared" si="24"/>
        <v>3.273068027177306E-3</v>
      </c>
      <c r="F189" s="21">
        <f t="shared" si="25"/>
        <v>1.1174883067856634E-2</v>
      </c>
      <c r="G189" s="37">
        <f>(C188-MAX(C$9:C188))/MAX(C$9:C188)</f>
        <v>-5.9226079212021613E-3</v>
      </c>
      <c r="H189" s="37"/>
      <c r="I189" s="37"/>
      <c r="N189" s="30"/>
      <c r="P189" s="30"/>
      <c r="Q189" s="30"/>
      <c r="R189" s="30"/>
      <c r="S189" s="30"/>
      <c r="T189" s="30"/>
      <c r="U189" s="30"/>
      <c r="V189" s="30"/>
      <c r="W189" s="30"/>
      <c r="X189" s="30"/>
      <c r="Y189" s="30"/>
      <c r="Z189" s="30"/>
      <c r="AA189" s="30"/>
      <c r="AB189" s="30"/>
      <c r="AI189" s="30"/>
      <c r="AM189" s="30"/>
      <c r="AO189" s="30"/>
      <c r="AS189" s="23"/>
      <c r="AW189" s="30"/>
      <c r="BC189" s="30"/>
      <c r="BH189" s="30"/>
      <c r="BN189" s="30"/>
      <c r="BT189" s="24"/>
      <c r="BU189" s="30"/>
      <c r="BV189" s="30">
        <v>39708</v>
      </c>
      <c r="BW189" s="31">
        <v>1070.46441572666</v>
      </c>
      <c r="BZ189" s="30">
        <v>39636</v>
      </c>
      <c r="CA189" s="31">
        <v>1044.98028150096</v>
      </c>
      <c r="CB189" s="30">
        <v>39636</v>
      </c>
      <c r="CC189" s="31">
        <v>1044.0658377116999</v>
      </c>
      <c r="CD189" s="30">
        <v>39636</v>
      </c>
      <c r="CE189" s="31">
        <v>1045.4726099693301</v>
      </c>
      <c r="CG189" s="30">
        <v>39708</v>
      </c>
      <c r="CH189" s="31">
        <f t="shared" si="21"/>
        <v>1076.9524320318001</v>
      </c>
      <c r="CI189" s="31">
        <f t="shared" si="22"/>
        <v>1077.45915953135</v>
      </c>
      <c r="CJ189" s="31">
        <f t="shared" si="28"/>
        <v>1066.5398261884593</v>
      </c>
      <c r="CK189" s="31">
        <f t="shared" si="28"/>
        <v>1067.3933711292711</v>
      </c>
      <c r="CM189" s="30">
        <v>39708</v>
      </c>
      <c r="CN189" s="31">
        <v>1063.5562232899899</v>
      </c>
      <c r="CO189" s="31">
        <v>1065.7707540063</v>
      </c>
    </row>
    <row r="190" spans="2:93">
      <c r="B190" s="29">
        <v>39708</v>
      </c>
      <c r="C190" s="55">
        <v>1008.523173713785</v>
      </c>
      <c r="D190" s="31"/>
      <c r="E190" s="21">
        <f t="shared" si="24"/>
        <v>3.052555497726539E-3</v>
      </c>
      <c r="F190" s="21">
        <f t="shared" si="25"/>
        <v>1.1884087263321685E-2</v>
      </c>
      <c r="G190" s="37">
        <f>(C189-MAX(C$9:C189))/MAX(C$9:C189)</f>
        <v>-2.6689249926492736E-3</v>
      </c>
      <c r="H190" s="37"/>
      <c r="I190" s="37"/>
      <c r="N190" s="30"/>
      <c r="P190" s="30"/>
      <c r="Q190" s="30"/>
      <c r="R190" s="30"/>
      <c r="S190" s="30"/>
      <c r="T190" s="30"/>
      <c r="U190" s="30"/>
      <c r="V190" s="30"/>
      <c r="W190" s="30"/>
      <c r="X190" s="30"/>
      <c r="Y190" s="30"/>
      <c r="Z190" s="30"/>
      <c r="AA190" s="30"/>
      <c r="AB190" s="30"/>
      <c r="AI190" s="30"/>
      <c r="AM190" s="30"/>
      <c r="AS190" s="23"/>
      <c r="AW190" s="30"/>
      <c r="BC190" s="30"/>
      <c r="BH190" s="30"/>
      <c r="BN190" s="30"/>
      <c r="BT190" s="24"/>
      <c r="BU190" s="30"/>
      <c r="BV190" s="30">
        <v>39709</v>
      </c>
      <c r="BW190" s="31">
        <v>1072.1651313027</v>
      </c>
      <c r="BZ190" s="30">
        <v>39637</v>
      </c>
      <c r="CA190" s="31">
        <v>1046.5097019815501</v>
      </c>
      <c r="CB190" s="30">
        <v>39637</v>
      </c>
      <c r="CC190" s="31">
        <v>1045.58171261605</v>
      </c>
      <c r="CD190" s="30">
        <v>39637</v>
      </c>
      <c r="CE190" s="31">
        <v>1047.2884773514099</v>
      </c>
      <c r="CG190" s="30">
        <v>39709</v>
      </c>
      <c r="CH190" s="31">
        <f t="shared" si="21"/>
        <v>1079.0495247409201</v>
      </c>
      <c r="CI190" s="31">
        <f t="shared" si="22"/>
        <v>1079.7926482012899</v>
      </c>
      <c r="CJ190" s="31">
        <f t="shared" si="28"/>
        <v>1068.6166429790267</v>
      </c>
      <c r="CK190" s="31">
        <f t="shared" si="28"/>
        <v>1069.7050599908541</v>
      </c>
      <c r="CM190" s="30">
        <v>39709</v>
      </c>
      <c r="CN190" s="31">
        <v>1066.74584759032</v>
      </c>
      <c r="CO190" s="31">
        <v>1068.9804846577699</v>
      </c>
    </row>
    <row r="191" spans="2:93">
      <c r="B191" s="29">
        <v>39709</v>
      </c>
      <c r="C191" s="55">
        <v>1011.950817222048</v>
      </c>
      <c r="D191" s="31"/>
      <c r="E191" s="21">
        <f t="shared" si="24"/>
        <v>3.3986760022985951E-3</v>
      </c>
      <c r="F191" s="21">
        <f t="shared" si="25"/>
        <v>1.810146167629334E-2</v>
      </c>
      <c r="G191" s="37">
        <f>(C190-MAX(C$9:C190))/MAX(C$9:C190)</f>
        <v>0</v>
      </c>
      <c r="H191" s="37"/>
      <c r="I191" s="37"/>
      <c r="N191" s="30"/>
      <c r="P191" s="30"/>
      <c r="Q191" s="30"/>
      <c r="R191" s="30"/>
      <c r="S191" s="30"/>
      <c r="T191" s="30"/>
      <c r="U191" s="30"/>
      <c r="V191" s="30"/>
      <c r="W191" s="30"/>
      <c r="X191" s="30"/>
      <c r="Y191" s="30"/>
      <c r="Z191" s="30"/>
      <c r="AA191" s="30"/>
      <c r="AB191" s="30"/>
      <c r="AI191" s="30"/>
      <c r="AM191" s="30"/>
      <c r="AS191" s="23"/>
      <c r="AW191" s="30"/>
      <c r="BC191" s="30"/>
      <c r="BH191" s="30"/>
      <c r="BN191" s="30"/>
      <c r="BT191" s="24"/>
      <c r="BU191" s="30"/>
      <c r="BV191" s="30">
        <v>39710</v>
      </c>
      <c r="BW191" s="31">
        <v>1087.45201190542</v>
      </c>
      <c r="BZ191" s="30">
        <v>39638</v>
      </c>
      <c r="CA191" s="31">
        <v>1047.2173161052301</v>
      </c>
      <c r="CB191" s="30">
        <v>39638</v>
      </c>
      <c r="CC191" s="31">
        <v>1046.3152686712001</v>
      </c>
      <c r="CD191" s="30">
        <v>39638</v>
      </c>
      <c r="CE191" s="31">
        <v>1047.8917409713999</v>
      </c>
      <c r="CG191" s="30">
        <v>39710</v>
      </c>
      <c r="CH191" s="31">
        <f t="shared" si="21"/>
        <v>1086.2084156291201</v>
      </c>
      <c r="CI191" s="31">
        <f t="shared" si="22"/>
        <v>1097.8466026225699</v>
      </c>
      <c r="CJ191" s="31">
        <f t="shared" si="28"/>
        <v>1075.7063175240742</v>
      </c>
      <c r="CK191" s="31">
        <f t="shared" si="28"/>
        <v>1087.5903516062933</v>
      </c>
      <c r="CM191" s="30">
        <v>39710</v>
      </c>
      <c r="CN191" s="31">
        <v>1078.3469350934699</v>
      </c>
      <c r="CO191" s="31">
        <v>1080.61772331456</v>
      </c>
    </row>
    <row r="192" spans="2:93">
      <c r="B192" s="29">
        <v>39710</v>
      </c>
      <c r="C192" s="55">
        <v>1003.00469325551</v>
      </c>
      <c r="D192" s="31"/>
      <c r="E192" s="21">
        <f t="shared" si="24"/>
        <v>-8.8404730885008886E-3</v>
      </c>
      <c r="F192" s="21">
        <f t="shared" si="25"/>
        <v>8.2910426762872191E-4</v>
      </c>
      <c r="G192" s="37">
        <f>(C191-MAX(C$9:C191))/MAX(C$9:C191)</f>
        <v>0</v>
      </c>
      <c r="H192" s="37"/>
      <c r="I192" s="37"/>
      <c r="N192" s="30"/>
      <c r="P192" s="30"/>
      <c r="Q192" s="30"/>
      <c r="R192" s="30"/>
      <c r="S192" s="30"/>
      <c r="T192" s="30"/>
      <c r="U192" s="30"/>
      <c r="V192" s="30"/>
      <c r="W192" s="30"/>
      <c r="X192" s="30"/>
      <c r="Y192" s="30"/>
      <c r="Z192" s="30"/>
      <c r="AA192" s="30"/>
      <c r="AB192" s="30"/>
      <c r="AI192" s="30"/>
      <c r="AM192" s="30"/>
      <c r="AS192" s="23"/>
      <c r="AW192" s="30"/>
      <c r="BC192" s="30"/>
      <c r="BH192" s="30"/>
      <c r="BN192" s="30"/>
      <c r="BT192" s="24"/>
      <c r="BU192" s="30"/>
      <c r="BV192" s="30">
        <v>39713</v>
      </c>
      <c r="BW192" s="31">
        <v>1086.43431282439</v>
      </c>
      <c r="BZ192" s="30">
        <v>39639</v>
      </c>
      <c r="CA192" s="31">
        <v>1043.1223847383001</v>
      </c>
      <c r="CB192" s="30">
        <v>39639</v>
      </c>
      <c r="CC192" s="31">
        <v>1042.3197827737099</v>
      </c>
      <c r="CD192" s="30">
        <v>39639</v>
      </c>
      <c r="CE192" s="31">
        <v>1044.2636375500699</v>
      </c>
      <c r="CG192" s="30">
        <v>39713</v>
      </c>
      <c r="CH192" s="31">
        <f t="shared" si="21"/>
        <v>1085.17998363373</v>
      </c>
      <c r="CI192" s="31">
        <f t="shared" si="22"/>
        <v>1096.62032285957</v>
      </c>
      <c r="CJ192" s="31">
        <f t="shared" si="28"/>
        <v>1074.6878290105744</v>
      </c>
      <c r="CK192" s="31">
        <f t="shared" si="28"/>
        <v>1086.3755279365539</v>
      </c>
      <c r="CM192" s="30">
        <v>39713</v>
      </c>
      <c r="CN192" s="31">
        <v>1079.9965902843801</v>
      </c>
      <c r="CO192" s="31">
        <v>1082.2916991079201</v>
      </c>
    </row>
    <row r="193" spans="2:93">
      <c r="B193" s="29">
        <v>39713</v>
      </c>
      <c r="C193" s="55">
        <v>1002.300648890995</v>
      </c>
      <c r="D193" s="31"/>
      <c r="E193" s="21">
        <f t="shared" si="24"/>
        <v>-7.0193526436035381E-4</v>
      </c>
      <c r="F193" s="21">
        <f t="shared" si="25"/>
        <v>-3.1362159532691836E-3</v>
      </c>
      <c r="G193" s="37">
        <f>(C192-MAX(C$9:C192))/MAX(C$9:C192)</f>
        <v>-8.8404730885009303E-3</v>
      </c>
      <c r="H193" s="37"/>
      <c r="I193" s="37"/>
      <c r="N193" s="30"/>
      <c r="P193" s="30"/>
      <c r="Q193" s="30"/>
      <c r="R193" s="30"/>
      <c r="S193" s="30"/>
      <c r="T193" s="30"/>
      <c r="U193" s="30"/>
      <c r="V193" s="30"/>
      <c r="W193" s="30"/>
      <c r="X193" s="30"/>
      <c r="Y193" s="30"/>
      <c r="Z193" s="30"/>
      <c r="AA193" s="30"/>
      <c r="AB193" s="30"/>
      <c r="AI193" s="30"/>
      <c r="AM193" s="30"/>
      <c r="AS193" s="23"/>
      <c r="AW193" s="30"/>
      <c r="BC193" s="30"/>
      <c r="BH193" s="30"/>
      <c r="BN193" s="30"/>
      <c r="BT193" s="24"/>
      <c r="BU193" s="30"/>
      <c r="BV193" s="30">
        <v>39714</v>
      </c>
      <c r="BW193" s="31">
        <v>1088.9438356657899</v>
      </c>
      <c r="BZ193" s="30">
        <v>39640</v>
      </c>
      <c r="CA193" s="31">
        <v>1041.2749510374899</v>
      </c>
      <c r="CB193" s="30">
        <v>39640</v>
      </c>
      <c r="CC193" s="31">
        <v>1040.61771080325</v>
      </c>
      <c r="CD193" s="30">
        <v>39640</v>
      </c>
      <c r="CE193" s="31">
        <v>1042.6490607420999</v>
      </c>
      <c r="CG193" s="30">
        <v>39714</v>
      </c>
      <c r="CH193" s="31">
        <f t="shared" si="21"/>
        <v>1087.7881206572599</v>
      </c>
      <c r="CI193" s="31">
        <f t="shared" si="22"/>
        <v>1099.87533099505</v>
      </c>
      <c r="CJ193" s="31">
        <f t="shared" si="28"/>
        <v>1077.270749040295</v>
      </c>
      <c r="CK193" s="31">
        <f t="shared" si="28"/>
        <v>1089.6001272877668</v>
      </c>
      <c r="CM193" s="30">
        <v>39714</v>
      </c>
      <c r="CN193" s="31">
        <v>1081.65040785267</v>
      </c>
      <c r="CO193" s="31">
        <v>1083.95719647845</v>
      </c>
    </row>
    <row r="194" spans="2:93">
      <c r="B194" s="29">
        <v>39714</v>
      </c>
      <c r="C194" s="55">
        <v>1005.7535680985141</v>
      </c>
      <c r="D194" s="31"/>
      <c r="E194" s="21">
        <f t="shared" si="24"/>
        <v>3.4449934870734999E-3</v>
      </c>
      <c r="F194" s="21">
        <f t="shared" si="25"/>
        <v>-2.7461992817400249E-3</v>
      </c>
      <c r="G194" s="37">
        <f>(C193-MAX(C$9:C193))/MAX(C$9:C193)</f>
        <v>-9.5362029130468245E-3</v>
      </c>
      <c r="H194" s="37"/>
      <c r="I194" s="37"/>
      <c r="N194" s="30"/>
      <c r="P194" s="30"/>
      <c r="Q194" s="30"/>
      <c r="R194" s="30"/>
      <c r="S194" s="30"/>
      <c r="T194" s="30"/>
      <c r="U194" s="30"/>
      <c r="V194" s="30"/>
      <c r="W194" s="30"/>
      <c r="X194" s="30"/>
      <c r="Y194" s="30"/>
      <c r="Z194" s="30"/>
      <c r="AA194" s="30"/>
      <c r="AB194" s="30"/>
      <c r="AH194" s="22"/>
      <c r="AI194" s="30"/>
      <c r="AM194" s="30"/>
      <c r="AS194" s="23"/>
      <c r="AW194" s="30"/>
      <c r="BC194" s="30"/>
      <c r="BH194" s="30"/>
      <c r="BN194" s="30"/>
      <c r="BT194" s="24"/>
      <c r="BU194" s="30"/>
      <c r="BV194" s="30">
        <v>39715</v>
      </c>
      <c r="BW194" s="31">
        <v>1089.9067746283899</v>
      </c>
      <c r="BZ194" s="30">
        <v>39643</v>
      </c>
      <c r="CA194" s="31">
        <v>1042.0649155082799</v>
      </c>
      <c r="CB194" s="30">
        <v>39643</v>
      </c>
      <c r="CC194" s="31">
        <v>1041.31009777644</v>
      </c>
      <c r="CD194" s="30">
        <v>39643</v>
      </c>
      <c r="CE194" s="31">
        <v>1043.1876242886899</v>
      </c>
      <c r="CG194" s="30">
        <v>39715</v>
      </c>
      <c r="CH194" s="31">
        <f t="shared" si="21"/>
        <v>1088.7098098123799</v>
      </c>
      <c r="CI194" s="31">
        <f t="shared" si="22"/>
        <v>1100.5078709102299</v>
      </c>
      <c r="CJ194" s="31">
        <f t="shared" si="28"/>
        <v>1078.1835267657207</v>
      </c>
      <c r="CK194" s="31">
        <f t="shared" si="28"/>
        <v>1090.2267579182319</v>
      </c>
      <c r="CM194" s="30">
        <v>39715</v>
      </c>
      <c r="CN194" s="31">
        <v>1082.68352164984</v>
      </c>
      <c r="CO194" s="31">
        <v>1085.0020474189</v>
      </c>
    </row>
    <row r="195" spans="2:93">
      <c r="B195" s="29">
        <v>39715</v>
      </c>
      <c r="C195" s="55">
        <v>1007.068656679879</v>
      </c>
      <c r="D195" s="31"/>
      <c r="E195" s="21">
        <f t="shared" si="24"/>
        <v>1.3075654147081117E-3</v>
      </c>
      <c r="F195" s="21">
        <f t="shared" si="25"/>
        <v>-4.8245037793153145E-3</v>
      </c>
      <c r="G195" s="37">
        <f>(C194-MAX(C$9:C194))/MAX(C$9:C194)</f>
        <v>-6.1240615829001865E-3</v>
      </c>
      <c r="H195" s="37"/>
      <c r="I195" s="37"/>
      <c r="N195" s="30"/>
      <c r="P195" s="30"/>
      <c r="Q195" s="30"/>
      <c r="R195" s="30"/>
      <c r="S195" s="30"/>
      <c r="T195" s="30"/>
      <c r="U195" s="30"/>
      <c r="V195" s="30"/>
      <c r="W195" s="30"/>
      <c r="X195" s="30"/>
      <c r="Y195" s="30"/>
      <c r="Z195" s="30"/>
      <c r="AA195" s="30"/>
      <c r="AB195" s="30"/>
      <c r="AH195" s="22"/>
      <c r="AI195" s="30"/>
      <c r="AM195" s="30"/>
      <c r="AO195" s="22"/>
      <c r="AS195" s="23"/>
      <c r="AW195" s="30"/>
      <c r="BC195" s="30"/>
      <c r="BH195" s="30"/>
      <c r="BN195" s="30"/>
      <c r="BT195" s="24"/>
      <c r="BU195" s="30"/>
      <c r="BV195" s="30">
        <v>39716</v>
      </c>
      <c r="BW195" s="31">
        <v>1092.1157404875401</v>
      </c>
      <c r="BZ195" s="30">
        <v>39644</v>
      </c>
      <c r="CA195" s="31">
        <v>1042.47964033218</v>
      </c>
      <c r="CB195" s="30">
        <v>39644</v>
      </c>
      <c r="CC195" s="31">
        <v>1041.7341941102</v>
      </c>
      <c r="CD195" s="30">
        <v>39644</v>
      </c>
      <c r="CE195" s="31">
        <v>1043.78272882327</v>
      </c>
      <c r="CG195" s="30">
        <v>39716</v>
      </c>
      <c r="CH195" s="31">
        <f t="shared" si="21"/>
        <v>1091.51586562839</v>
      </c>
      <c r="CI195" s="31">
        <f t="shared" si="22"/>
        <v>1102.75759984617</v>
      </c>
      <c r="CJ195" s="31">
        <f t="shared" si="28"/>
        <v>1080.9624519933061</v>
      </c>
      <c r="CK195" s="31">
        <f t="shared" si="28"/>
        <v>1092.4554695420716</v>
      </c>
      <c r="CM195" s="30">
        <v>39716</v>
      </c>
      <c r="CN195" s="31">
        <v>1083.03512423029</v>
      </c>
      <c r="CO195" s="31">
        <v>1085.36583007729</v>
      </c>
    </row>
    <row r="196" spans="2:93">
      <c r="B196" s="29">
        <v>39716</v>
      </c>
      <c r="C196" s="55">
        <v>1006.69911096276</v>
      </c>
      <c r="D196" s="31"/>
      <c r="E196" s="21">
        <f t="shared" si="24"/>
        <v>-3.6695186039992223E-4</v>
      </c>
      <c r="F196" s="21">
        <f t="shared" si="25"/>
        <v>3.6833503692377256E-3</v>
      </c>
      <c r="G196" s="37">
        <f>(C195-MAX(C$9:C195))/MAX(C$9:C195)</f>
        <v>-4.8245037793153266E-3</v>
      </c>
      <c r="H196" s="37"/>
      <c r="I196" s="37"/>
      <c r="N196" s="30"/>
      <c r="P196" s="30"/>
      <c r="Q196" s="30"/>
      <c r="R196" s="30"/>
      <c r="S196" s="30"/>
      <c r="T196" s="30"/>
      <c r="U196" s="30"/>
      <c r="V196" s="30"/>
      <c r="W196" s="30"/>
      <c r="X196" s="30"/>
      <c r="Y196" s="30"/>
      <c r="Z196" s="30"/>
      <c r="AA196" s="30"/>
      <c r="AB196" s="30"/>
      <c r="AH196" s="22"/>
      <c r="AI196" s="30"/>
      <c r="AM196" s="30"/>
      <c r="AN196" s="22"/>
      <c r="AO196" s="22"/>
      <c r="AP196" s="22"/>
      <c r="AS196" s="23"/>
      <c r="AW196" s="30"/>
      <c r="BC196" s="30"/>
      <c r="BH196" s="30"/>
      <c r="BN196" s="30"/>
      <c r="BT196" s="24"/>
      <c r="BU196" s="30"/>
      <c r="BV196" s="30">
        <v>39717</v>
      </c>
      <c r="BW196" s="31">
        <v>1081.49682878353</v>
      </c>
      <c r="BZ196" s="30">
        <v>39645</v>
      </c>
      <c r="CA196" s="31">
        <v>1044.8802550862199</v>
      </c>
      <c r="CB196" s="30">
        <v>39645</v>
      </c>
      <c r="CC196" s="31">
        <v>1044.04331877711</v>
      </c>
      <c r="CD196" s="30">
        <v>39645</v>
      </c>
      <c r="CE196" s="31">
        <v>1046.2791222191599</v>
      </c>
      <c r="CG196" s="30">
        <v>39717</v>
      </c>
      <c r="CH196" s="31">
        <f t="shared" si="21"/>
        <v>1080.21388270429</v>
      </c>
      <c r="CI196" s="31">
        <f t="shared" si="22"/>
        <v>1091.9933734342001</v>
      </c>
      <c r="CJ196" s="31">
        <f t="shared" si="28"/>
        <v>1069.7697432487676</v>
      </c>
      <c r="CK196" s="31">
        <f t="shared" si="28"/>
        <v>1081.791804180993</v>
      </c>
      <c r="CM196" s="30">
        <v>39717</v>
      </c>
      <c r="CN196" s="31">
        <v>1074.7899668095199</v>
      </c>
      <c r="CO196" s="31">
        <v>1077.1122879847401</v>
      </c>
    </row>
    <row r="197" spans="2:93">
      <c r="B197" s="29">
        <v>39717</v>
      </c>
      <c r="C197" s="55">
        <v>999.62247103531627</v>
      </c>
      <c r="D197" s="31"/>
      <c r="E197" s="21">
        <f t="shared" si="24"/>
        <v>-7.0295482040070301E-3</v>
      </c>
      <c r="F197" s="21">
        <f t="shared" si="25"/>
        <v>-2.6720304517832139E-3</v>
      </c>
      <c r="G197" s="37">
        <f>(C196-MAX(C$9:C196))/MAX(C$9:C196)</f>
        <v>-5.1896852790778714E-3</v>
      </c>
      <c r="H197" s="37"/>
      <c r="I197" s="37"/>
      <c r="N197" s="30"/>
      <c r="P197" s="30"/>
      <c r="Q197" s="30"/>
      <c r="R197" s="30"/>
      <c r="S197" s="30"/>
      <c r="T197" s="30"/>
      <c r="U197" s="30"/>
      <c r="V197" s="30"/>
      <c r="W197" s="30"/>
      <c r="X197" s="30"/>
      <c r="Y197" s="30"/>
      <c r="Z197" s="30"/>
      <c r="AA197" s="30"/>
      <c r="AB197" s="30"/>
      <c r="AH197" s="22"/>
      <c r="AI197" s="30"/>
      <c r="AM197" s="30"/>
      <c r="AN197" s="22"/>
      <c r="AO197" s="22"/>
      <c r="AP197" s="22"/>
      <c r="AR197" s="22"/>
      <c r="AS197" s="23"/>
      <c r="AW197" s="30"/>
      <c r="BC197" s="30"/>
      <c r="BH197" s="30"/>
      <c r="BN197" s="30"/>
      <c r="BT197" s="24"/>
      <c r="BU197" s="30"/>
      <c r="BV197" s="30">
        <v>39720</v>
      </c>
      <c r="BW197" s="31">
        <v>1083.7346876220499</v>
      </c>
      <c r="BZ197" s="30">
        <v>39646</v>
      </c>
      <c r="CA197" s="31">
        <v>1045.3316222377</v>
      </c>
      <c r="CB197" s="30">
        <v>39646</v>
      </c>
      <c r="CC197" s="31">
        <v>1044.51522128133</v>
      </c>
      <c r="CD197" s="30">
        <v>39646</v>
      </c>
      <c r="CE197" s="31">
        <v>1046.6379508813</v>
      </c>
      <c r="CG197" s="30">
        <v>39720</v>
      </c>
      <c r="CH197" s="31">
        <f t="shared" si="21"/>
        <v>1084.0023381251301</v>
      </c>
      <c r="CI197" s="31">
        <f t="shared" si="22"/>
        <v>1098.2363851959799</v>
      </c>
      <c r="CJ197" s="31">
        <f t="shared" si="28"/>
        <v>1073.5215696673611</v>
      </c>
      <c r="CK197" s="31">
        <f t="shared" si="28"/>
        <v>1087.9764927712356</v>
      </c>
      <c r="CM197" s="30">
        <v>39720</v>
      </c>
      <c r="CN197" s="31">
        <v>1077.3225422898399</v>
      </c>
      <c r="CO197" s="31">
        <v>1079.6817992567601</v>
      </c>
    </row>
    <row r="198" spans="2:93">
      <c r="B198" s="29">
        <v>39720</v>
      </c>
      <c r="C198" s="55">
        <v>1007.293299637457</v>
      </c>
      <c r="D198" s="31"/>
      <c r="E198" s="21">
        <f t="shared" si="24"/>
        <v>7.6737256558427891E-3</v>
      </c>
      <c r="F198" s="21">
        <f t="shared" si="25"/>
        <v>1.5309232676687934E-3</v>
      </c>
      <c r="G198" s="37">
        <f>(C197-MAX(C$9:C197))/MAX(C$9:C197)</f>
        <v>-1.218275234025195E-2</v>
      </c>
      <c r="H198" s="37"/>
      <c r="I198" s="37"/>
      <c r="N198" s="30"/>
      <c r="P198" s="30"/>
      <c r="Q198" s="30"/>
      <c r="R198" s="30"/>
      <c r="S198" s="30"/>
      <c r="T198" s="30"/>
      <c r="U198" s="30"/>
      <c r="V198" s="30"/>
      <c r="W198" s="30"/>
      <c r="X198" s="30"/>
      <c r="Y198" s="30"/>
      <c r="Z198" s="30"/>
      <c r="AA198" s="30"/>
      <c r="AB198" s="30"/>
      <c r="AI198" s="30"/>
      <c r="AM198" s="30"/>
      <c r="AO198" s="22"/>
      <c r="AP198" s="22"/>
      <c r="AR198" s="22"/>
      <c r="AS198" s="23"/>
      <c r="AW198" s="30"/>
      <c r="BC198" s="30"/>
      <c r="BH198" s="30"/>
      <c r="BN198" s="30"/>
      <c r="BT198" s="24"/>
      <c r="BU198" s="30"/>
      <c r="BV198" s="30">
        <v>39721</v>
      </c>
      <c r="BW198" s="31">
        <v>1087.3271351882699</v>
      </c>
      <c r="BZ198" s="30">
        <v>39647</v>
      </c>
      <c r="CA198" s="31">
        <v>1049.5939642277599</v>
      </c>
      <c r="CB198" s="30">
        <v>39647</v>
      </c>
      <c r="CC198" s="31">
        <v>1048.64341987644</v>
      </c>
      <c r="CD198" s="30">
        <v>39647</v>
      </c>
      <c r="CE198" s="31">
        <v>1050.65003514773</v>
      </c>
      <c r="CG198" s="30">
        <v>39721</v>
      </c>
      <c r="CH198" s="31">
        <f t="shared" si="21"/>
        <v>1086.80402007056</v>
      </c>
      <c r="CI198" s="31">
        <f t="shared" si="22"/>
        <v>1100.7132773129199</v>
      </c>
      <c r="CJ198" s="31">
        <f t="shared" si="28"/>
        <v>1076.2961633135044</v>
      </c>
      <c r="CK198" s="31">
        <f t="shared" si="28"/>
        <v>1090.4302453828652</v>
      </c>
      <c r="CM198" s="30">
        <v>39721</v>
      </c>
      <c r="CN198" s="31">
        <v>1082.11399294492</v>
      </c>
      <c r="CO198" s="31">
        <v>1084.5022964661</v>
      </c>
    </row>
    <row r="199" spans="2:93">
      <c r="B199" s="29">
        <v>39721</v>
      </c>
      <c r="C199" s="55">
        <v>1008.303521413511</v>
      </c>
      <c r="D199" s="31"/>
      <c r="E199" s="21">
        <f t="shared" si="24"/>
        <v>1.0029072728048316E-3</v>
      </c>
      <c r="F199" s="21">
        <f t="shared" si="25"/>
        <v>1.2261971668376948E-3</v>
      </c>
      <c r="G199" s="37">
        <f>(C198-MAX(C$9:C198))/MAX(C$9:C198)</f>
        <v>-4.6025137836012298E-3</v>
      </c>
      <c r="H199" s="37"/>
      <c r="I199" s="37"/>
      <c r="N199" s="30"/>
      <c r="P199" s="30"/>
      <c r="Q199" s="30"/>
      <c r="R199" s="30"/>
      <c r="S199" s="30"/>
      <c r="T199" s="30"/>
      <c r="U199" s="30"/>
      <c r="V199" s="30"/>
      <c r="W199" s="30"/>
      <c r="X199" s="30"/>
      <c r="Y199" s="30"/>
      <c r="Z199" s="30"/>
      <c r="AA199" s="30"/>
      <c r="AB199" s="30"/>
      <c r="AI199" s="30"/>
      <c r="AM199" s="30"/>
      <c r="AP199" s="22"/>
      <c r="AR199" s="22"/>
      <c r="AS199" s="23"/>
      <c r="AW199" s="30"/>
      <c r="BC199" s="30"/>
      <c r="BH199" s="30"/>
      <c r="BN199" s="30"/>
      <c r="BT199" s="24"/>
      <c r="BU199" s="30"/>
      <c r="BV199" s="30">
        <v>39722</v>
      </c>
      <c r="BW199" s="31">
        <v>1083.3842122027399</v>
      </c>
      <c r="BZ199" s="30">
        <v>39650</v>
      </c>
      <c r="CA199" s="31">
        <v>1050.21272544713</v>
      </c>
      <c r="CB199" s="30">
        <v>39650</v>
      </c>
      <c r="CC199" s="31">
        <v>1049.22663859148</v>
      </c>
      <c r="CD199" s="30">
        <v>39650</v>
      </c>
      <c r="CE199" s="31">
        <v>1051.2719333954101</v>
      </c>
      <c r="CG199" s="30">
        <v>39722</v>
      </c>
      <c r="CH199" s="31">
        <f t="shared" si="21"/>
        <v>1083.46293813275</v>
      </c>
      <c r="CI199" s="31">
        <f t="shared" si="22"/>
        <v>1096.78672765699</v>
      </c>
      <c r="CJ199" s="31">
        <f t="shared" si="28"/>
        <v>1072.9873849095125</v>
      </c>
      <c r="CK199" s="31">
        <f t="shared" si="28"/>
        <v>1086.5403781548837</v>
      </c>
      <c r="CM199" s="30">
        <v>39722</v>
      </c>
      <c r="CN199" s="31">
        <v>1078.1982197095001</v>
      </c>
      <c r="CO199" s="31">
        <v>1080.5927752960599</v>
      </c>
    </row>
    <row r="200" spans="2:93">
      <c r="B200" s="29">
        <v>39722</v>
      </c>
      <c r="C200" s="55">
        <v>1003.311120725981</v>
      </c>
      <c r="D200" s="31"/>
      <c r="E200" s="21">
        <f t="shared" si="24"/>
        <v>-4.9512875652077959E-3</v>
      </c>
      <c r="F200" s="21">
        <f t="shared" si="25"/>
        <v>-3.3654447489666062E-3</v>
      </c>
      <c r="G200" s="37">
        <f>(C199-MAX(C$9:C199))/MAX(C$9:C199)</f>
        <v>-3.6042224053431573E-3</v>
      </c>
      <c r="H200" s="37"/>
      <c r="I200" s="37"/>
      <c r="N200" s="30"/>
      <c r="P200" s="30"/>
      <c r="Q200" s="30"/>
      <c r="R200" s="30"/>
      <c r="S200" s="30"/>
      <c r="T200" s="30"/>
      <c r="U200" s="30"/>
      <c r="V200" s="30"/>
      <c r="W200" s="30"/>
      <c r="X200" s="30"/>
      <c r="Y200" s="30"/>
      <c r="Z200" s="30"/>
      <c r="AA200" s="30"/>
      <c r="AB200" s="30"/>
      <c r="AI200" s="30"/>
      <c r="AM200" s="30"/>
      <c r="AP200" s="22"/>
      <c r="AR200" s="22"/>
      <c r="AS200" s="23"/>
      <c r="AW200" s="30"/>
      <c r="BC200" s="30"/>
      <c r="BH200" s="30"/>
      <c r="BN200" s="30"/>
      <c r="BT200" s="24"/>
      <c r="BU200" s="30"/>
      <c r="BV200" s="30">
        <v>39723</v>
      </c>
      <c r="BW200" s="31">
        <v>1082.0149957988599</v>
      </c>
      <c r="BZ200" s="30">
        <v>39651</v>
      </c>
      <c r="CA200" s="31">
        <v>1050.99794426687</v>
      </c>
      <c r="CB200" s="30">
        <v>39651</v>
      </c>
      <c r="CC200" s="31">
        <v>1049.9969585404001</v>
      </c>
      <c r="CD200" s="30">
        <v>39651</v>
      </c>
      <c r="CE200" s="31">
        <v>1052.0252583424599</v>
      </c>
      <c r="CG200" s="30">
        <v>39723</v>
      </c>
      <c r="CH200" s="31">
        <f t="shared" ref="CH200:CH263" si="29">+VLOOKUP(CG200,CB:CC,2,FALSE)</f>
        <v>1085.149907319</v>
      </c>
      <c r="CI200" s="31">
        <f t="shared" ref="CI200:CI263" si="30">+VLOOKUP(CG200,CD:CE,2,FALSE)</f>
        <v>1098.20663440422</v>
      </c>
      <c r="CJ200" s="31">
        <f t="shared" si="28"/>
        <v>1074.6580434912421</v>
      </c>
      <c r="CK200" s="31">
        <f t="shared" si="28"/>
        <v>1087.9470199159266</v>
      </c>
      <c r="CM200" s="30">
        <v>39723</v>
      </c>
      <c r="CN200" s="31">
        <v>1072.9417968268299</v>
      </c>
      <c r="CO200" s="31">
        <v>1075.33738838725</v>
      </c>
    </row>
    <row r="201" spans="2:93">
      <c r="B201" s="29">
        <v>39723</v>
      </c>
      <c r="C201" s="55">
        <v>1004.9542635132329</v>
      </c>
      <c r="D201" s="31"/>
      <c r="E201" s="21">
        <f t="shared" si="24"/>
        <v>1.6377200982911067E-3</v>
      </c>
      <c r="F201" s="21">
        <f t="shared" si="25"/>
        <v>5.3338061442280704E-3</v>
      </c>
      <c r="G201" s="37">
        <f>(C200-MAX(C$9:C200))/MAX(C$9:C200)</f>
        <v>-8.5376644289731785E-3</v>
      </c>
      <c r="H201" s="37"/>
      <c r="I201" s="37"/>
      <c r="N201" s="30"/>
      <c r="P201" s="30"/>
      <c r="Q201" s="30"/>
      <c r="R201" s="30"/>
      <c r="S201" s="30"/>
      <c r="T201" s="30"/>
      <c r="U201" s="30"/>
      <c r="V201" s="30"/>
      <c r="W201" s="30"/>
      <c r="X201" s="30"/>
      <c r="Y201" s="30"/>
      <c r="Z201" s="30"/>
      <c r="AA201" s="30"/>
      <c r="AB201" s="30"/>
      <c r="AI201" s="30"/>
      <c r="AM201" s="30"/>
      <c r="AR201" s="22"/>
      <c r="AS201" s="23"/>
      <c r="AW201" s="30"/>
      <c r="BC201" s="30"/>
      <c r="BH201" s="30"/>
      <c r="BN201" s="30"/>
      <c r="BT201" s="24"/>
      <c r="BU201" s="30"/>
      <c r="BV201" s="30">
        <v>39724</v>
      </c>
      <c r="BW201" s="31">
        <v>1091.0783755822399</v>
      </c>
      <c r="BZ201" s="30">
        <v>39652</v>
      </c>
      <c r="CA201" s="31">
        <v>1048.6996556123399</v>
      </c>
      <c r="CB201" s="30">
        <v>39652</v>
      </c>
      <c r="CC201" s="31">
        <v>1047.7062985934199</v>
      </c>
      <c r="CD201" s="30">
        <v>39652</v>
      </c>
      <c r="CE201" s="31">
        <v>1049.5426390488799</v>
      </c>
      <c r="CG201" s="30">
        <v>39724</v>
      </c>
      <c r="CH201" s="31">
        <f t="shared" si="29"/>
        <v>1092.99020256058</v>
      </c>
      <c r="CI201" s="31">
        <f t="shared" si="30"/>
        <v>1105.21647335682</v>
      </c>
      <c r="CJ201" s="31">
        <f t="shared" ref="CJ201:CK216" si="31">+CJ200*CH201/CH200</f>
        <v>1082.4225341739409</v>
      </c>
      <c r="CK201" s="31">
        <f t="shared" si="31"/>
        <v>1094.8913718799893</v>
      </c>
      <c r="CM201" s="30">
        <v>39724</v>
      </c>
      <c r="CN201" s="31">
        <v>1080.23057749138</v>
      </c>
      <c r="CO201" s="31">
        <v>1082.6524305179501</v>
      </c>
    </row>
    <row r="202" spans="2:93">
      <c r="B202" s="29">
        <v>39724</v>
      </c>
      <c r="C202" s="55">
        <v>1010.128732871825</v>
      </c>
      <c r="D202" s="31"/>
      <c r="E202" s="21">
        <f t="shared" ref="E202:E265" si="32">C202/C201-1</f>
        <v>5.148960053667162E-3</v>
      </c>
      <c r="F202" s="21">
        <f t="shared" si="25"/>
        <v>2.814903301142202E-3</v>
      </c>
      <c r="G202" s="37">
        <f>(C201-MAX(C$9:C201))/MAX(C$9:C201)</f>
        <v>-6.9139266353098619E-3</v>
      </c>
      <c r="H202" s="37"/>
      <c r="I202" s="37"/>
      <c r="N202" s="30"/>
      <c r="P202" s="30"/>
      <c r="Q202" s="30"/>
      <c r="R202" s="30"/>
      <c r="S202" s="30"/>
      <c r="T202" s="30"/>
      <c r="U202" s="30"/>
      <c r="V202" s="30"/>
      <c r="W202" s="30"/>
      <c r="X202" s="30"/>
      <c r="Y202" s="30"/>
      <c r="Z202" s="30"/>
      <c r="AA202" s="30"/>
      <c r="AB202" s="30"/>
      <c r="AH202" s="22"/>
      <c r="AI202" s="30"/>
      <c r="AM202" s="30"/>
      <c r="AO202" s="22"/>
      <c r="AS202" s="23"/>
      <c r="AW202" s="30"/>
      <c r="BC202" s="30"/>
      <c r="BH202" s="30"/>
      <c r="BN202" s="30"/>
      <c r="BT202" s="24"/>
      <c r="BU202" s="30"/>
      <c r="BV202" s="30">
        <v>39727</v>
      </c>
      <c r="BW202" s="31">
        <v>1080.26243685655</v>
      </c>
      <c r="BZ202" s="30">
        <v>39653</v>
      </c>
      <c r="CA202" s="31">
        <v>1049.2363496380001</v>
      </c>
      <c r="CB202" s="30">
        <v>39653</v>
      </c>
      <c r="CC202" s="31">
        <v>1048.23954741381</v>
      </c>
      <c r="CD202" s="30">
        <v>39653</v>
      </c>
      <c r="CE202" s="31">
        <v>1050.04026347797</v>
      </c>
      <c r="CG202" s="30">
        <v>39727</v>
      </c>
      <c r="CH202" s="31">
        <f t="shared" si="29"/>
        <v>1079.8339242879099</v>
      </c>
      <c r="CI202" s="31">
        <f t="shared" si="30"/>
        <v>1095.1644529647899</v>
      </c>
      <c r="CJ202" s="31">
        <f t="shared" si="31"/>
        <v>1069.3934584925312</v>
      </c>
      <c r="CK202" s="31">
        <f t="shared" si="31"/>
        <v>1084.9332590011902</v>
      </c>
      <c r="CM202" s="30">
        <v>39727</v>
      </c>
      <c r="CN202" s="31">
        <v>1075.47001435484</v>
      </c>
      <c r="CO202" s="31">
        <v>1077.9129821126801</v>
      </c>
    </row>
    <row r="203" spans="2:93">
      <c r="B203" s="29">
        <v>39727</v>
      </c>
      <c r="C203" s="55">
        <v>1011.793411969879</v>
      </c>
      <c r="D203" s="31"/>
      <c r="E203" s="21">
        <f t="shared" si="32"/>
        <v>1.6479870771730631E-3</v>
      </c>
      <c r="F203" s="21">
        <f t="shared" si="25"/>
        <v>3.4611508164481553E-3</v>
      </c>
      <c r="G203" s="37">
        <f>(C202-MAX(C$9:C202))/MAX(C$9:C202)</f>
        <v>-1.8005661137019428E-3</v>
      </c>
      <c r="H203" s="37"/>
      <c r="I203" s="37"/>
      <c r="N203" s="30"/>
      <c r="P203" s="30"/>
      <c r="Q203" s="30"/>
      <c r="R203" s="30"/>
      <c r="S203" s="30"/>
      <c r="T203" s="30"/>
      <c r="U203" s="30"/>
      <c r="V203" s="30"/>
      <c r="W203" s="30"/>
      <c r="X203" s="30"/>
      <c r="Y203" s="30"/>
      <c r="Z203" s="30"/>
      <c r="AA203" s="30"/>
      <c r="AB203" s="30"/>
      <c r="AH203" s="22"/>
      <c r="AI203" s="30"/>
      <c r="AM203" s="30"/>
      <c r="AO203" s="22"/>
      <c r="AS203" s="23"/>
      <c r="AW203" s="30"/>
      <c r="BC203" s="30"/>
      <c r="BH203" s="30"/>
      <c r="BN203" s="30"/>
      <c r="BT203" s="24"/>
      <c r="BU203" s="30"/>
      <c r="BV203" s="30">
        <v>39728</v>
      </c>
      <c r="BW203" s="31">
        <v>1088.1618880082899</v>
      </c>
      <c r="BZ203" s="30">
        <v>39654</v>
      </c>
      <c r="CA203" s="31">
        <v>1057.50536569102</v>
      </c>
      <c r="CB203" s="30">
        <v>39654</v>
      </c>
      <c r="CC203" s="31">
        <v>1056.48801577883</v>
      </c>
      <c r="CD203" s="30">
        <v>39654</v>
      </c>
      <c r="CE203" s="31">
        <v>1058.56455821127</v>
      </c>
      <c r="CG203" s="30">
        <v>39728</v>
      </c>
      <c r="CH203" s="31">
        <f t="shared" si="29"/>
        <v>1089.0502223241499</v>
      </c>
      <c r="CI203" s="31">
        <f t="shared" si="30"/>
        <v>1104.7016359153599</v>
      </c>
      <c r="CJ203" s="31">
        <f t="shared" si="31"/>
        <v>1078.5206479702761</v>
      </c>
      <c r="CK203" s="31">
        <f t="shared" si="31"/>
        <v>1094.3813441287168</v>
      </c>
      <c r="CM203" s="30">
        <v>39728</v>
      </c>
      <c r="CN203" s="31">
        <v>1074.88363479554</v>
      </c>
      <c r="CO203" s="31">
        <v>1077.3447302930499</v>
      </c>
    </row>
    <row r="204" spans="2:93">
      <c r="B204" s="29">
        <v>39728</v>
      </c>
      <c r="C204" s="55">
        <v>1015.568295320957</v>
      </c>
      <c r="D204" s="31"/>
      <c r="E204" s="21">
        <f t="shared" si="32"/>
        <v>3.7308835048930344E-3</v>
      </c>
      <c r="F204" s="21">
        <f t="shared" si="25"/>
        <v>1.2216723548431174E-2</v>
      </c>
      <c r="G204" s="37">
        <f>(C203-MAX(C$9:C203))/MAX(C$9:C203)</f>
        <v>-1.5554634621585875E-4</v>
      </c>
      <c r="H204" s="37"/>
      <c r="I204" s="37"/>
      <c r="N204" s="30"/>
      <c r="P204" s="30"/>
      <c r="Q204" s="30"/>
      <c r="R204" s="30"/>
      <c r="S204" s="30"/>
      <c r="T204" s="30"/>
      <c r="U204" s="30"/>
      <c r="V204" s="30"/>
      <c r="W204" s="30"/>
      <c r="X204" s="30"/>
      <c r="Y204" s="30"/>
      <c r="Z204" s="30"/>
      <c r="AA204" s="30"/>
      <c r="AB204" s="30"/>
      <c r="AI204" s="30"/>
      <c r="AM204" s="30"/>
      <c r="AO204" s="22"/>
      <c r="AP204" s="22"/>
      <c r="AS204" s="23"/>
      <c r="AW204" s="30"/>
      <c r="BC204" s="30"/>
      <c r="BH204" s="30"/>
      <c r="BN204" s="30"/>
      <c r="BT204" s="24"/>
      <c r="BU204" s="30"/>
      <c r="BV204" s="30">
        <v>39729</v>
      </c>
      <c r="BW204" s="31">
        <v>1076.31587938798</v>
      </c>
      <c r="BZ204" s="30">
        <v>39657</v>
      </c>
      <c r="CA204" s="31">
        <v>1058.60063767152</v>
      </c>
      <c r="CB204" s="30">
        <v>39657</v>
      </c>
      <c r="CC204" s="31">
        <v>1057.57502961974</v>
      </c>
      <c r="CD204" s="30">
        <v>39657</v>
      </c>
      <c r="CE204" s="31">
        <v>1059.7982840915899</v>
      </c>
      <c r="CG204" s="30">
        <v>39729</v>
      </c>
      <c r="CH204" s="31">
        <f t="shared" si="29"/>
        <v>1081.95346197546</v>
      </c>
      <c r="CI204" s="31">
        <f t="shared" si="30"/>
        <v>1100.23713772013</v>
      </c>
      <c r="CJ204" s="31">
        <f t="shared" si="31"/>
        <v>1071.4925032503527</v>
      </c>
      <c r="CK204" s="31">
        <f t="shared" si="31"/>
        <v>1089.9585539590366</v>
      </c>
      <c r="CM204" s="30">
        <v>39729</v>
      </c>
      <c r="CN204" s="31">
        <v>1069.86828232125</v>
      </c>
      <c r="CO204" s="31">
        <v>1072.3360614736901</v>
      </c>
    </row>
    <row r="205" spans="2:93">
      <c r="B205" s="29">
        <v>39729</v>
      </c>
      <c r="C205" s="55">
        <v>1027.845648327263</v>
      </c>
      <c r="D205" s="31"/>
      <c r="E205" s="21">
        <f t="shared" si="32"/>
        <v>1.2089145617160124E-2</v>
      </c>
      <c r="F205" s="21">
        <f t="shared" ref="F205:F268" si="33">+C205/C201-1</f>
        <v>2.2778533954374902E-2</v>
      </c>
      <c r="G205" s="37">
        <f>(C204-MAX(C$9:C204))/MAX(C$9:C204)</f>
        <v>0</v>
      </c>
      <c r="H205" s="37"/>
      <c r="I205" s="37"/>
      <c r="N205" s="30"/>
      <c r="P205" s="30"/>
      <c r="Q205" s="30"/>
      <c r="R205" s="30"/>
      <c r="S205" s="30"/>
      <c r="T205" s="30"/>
      <c r="U205" s="30"/>
      <c r="V205" s="30"/>
      <c r="W205" s="30"/>
      <c r="X205" s="30"/>
      <c r="Y205" s="30"/>
      <c r="Z205" s="30"/>
      <c r="AA205" s="30"/>
      <c r="AB205" s="30"/>
      <c r="AH205" s="22"/>
      <c r="AI205" s="30"/>
      <c r="AM205" s="30"/>
      <c r="AN205" s="30"/>
      <c r="AO205" s="22"/>
      <c r="AP205" s="22"/>
      <c r="AR205" s="22"/>
      <c r="AS205" s="23"/>
      <c r="AW205" s="30"/>
      <c r="BC205" s="30"/>
      <c r="BH205" s="30"/>
      <c r="BN205" s="30"/>
      <c r="BT205" s="24"/>
      <c r="BU205" s="30"/>
      <c r="BV205" s="30">
        <v>39730</v>
      </c>
      <c r="BW205" s="31">
        <v>1085.9313920970101</v>
      </c>
      <c r="BZ205" s="30">
        <v>39658</v>
      </c>
      <c r="CA205" s="31">
        <v>1062.23915117507</v>
      </c>
      <c r="CB205" s="30">
        <v>39658</v>
      </c>
      <c r="CC205" s="31">
        <v>1061.1925889495601</v>
      </c>
      <c r="CD205" s="30">
        <v>39658</v>
      </c>
      <c r="CE205" s="31">
        <v>1063.6032143048101</v>
      </c>
      <c r="CG205" s="30">
        <v>39730</v>
      </c>
      <c r="CH205" s="31">
        <f t="shared" si="29"/>
        <v>1088.1362200584699</v>
      </c>
      <c r="CI205" s="31">
        <f t="shared" si="30"/>
        <v>1108.1563395160199</v>
      </c>
      <c r="CJ205" s="31">
        <f t="shared" si="31"/>
        <v>1077.6154828129486</v>
      </c>
      <c r="CK205" s="31">
        <f t="shared" si="31"/>
        <v>1097.8037733595052</v>
      </c>
      <c r="CM205" s="30">
        <v>39730</v>
      </c>
      <c r="CN205" s="31">
        <v>1107.4443140588101</v>
      </c>
      <c r="CO205" s="31">
        <v>1110.0128501936299</v>
      </c>
    </row>
    <row r="206" spans="2:93">
      <c r="B206" s="29">
        <v>39730</v>
      </c>
      <c r="C206" s="55">
        <v>1044.1482706175809</v>
      </c>
      <c r="D206" s="31"/>
      <c r="E206" s="21">
        <f t="shared" si="32"/>
        <v>1.5860963479146006E-2</v>
      </c>
      <c r="F206" s="21">
        <f t="shared" si="33"/>
        <v>3.3678418045824055E-2</v>
      </c>
      <c r="G206" s="37">
        <f>(C205-MAX(C$9:C205))/MAX(C$9:C205)</f>
        <v>0</v>
      </c>
      <c r="H206" s="37"/>
      <c r="I206" s="37"/>
      <c r="N206" s="30"/>
      <c r="P206" s="30"/>
      <c r="Q206" s="30"/>
      <c r="R206" s="30"/>
      <c r="S206" s="30"/>
      <c r="T206" s="30"/>
      <c r="U206" s="30"/>
      <c r="V206" s="30"/>
      <c r="W206" s="30"/>
      <c r="X206" s="30"/>
      <c r="Y206" s="30"/>
      <c r="Z206" s="30"/>
      <c r="AA206" s="30"/>
      <c r="AB206" s="30"/>
      <c r="AI206" s="30"/>
      <c r="AM206" s="30"/>
      <c r="AO206" s="22"/>
      <c r="AP206" s="22"/>
      <c r="AR206" s="22"/>
      <c r="AS206" s="23"/>
      <c r="AW206" s="30"/>
      <c r="BC206" s="30"/>
      <c r="BH206" s="30"/>
      <c r="BN206" s="30"/>
      <c r="BQ206" s="30"/>
      <c r="BT206" s="24"/>
      <c r="BU206" s="30"/>
      <c r="BV206" s="30">
        <v>39731</v>
      </c>
      <c r="BW206" s="31">
        <v>1083.1456290823201</v>
      </c>
      <c r="BZ206" s="30">
        <v>39659</v>
      </c>
      <c r="CA206" s="31">
        <v>1059.7222282088001</v>
      </c>
      <c r="CB206" s="30">
        <v>39659</v>
      </c>
      <c r="CC206" s="31">
        <v>1058.67931138377</v>
      </c>
      <c r="CD206" s="30">
        <v>39659</v>
      </c>
      <c r="CE206" s="31">
        <v>1060.97960285202</v>
      </c>
      <c r="CG206" s="30">
        <v>39731</v>
      </c>
      <c r="CH206" s="31">
        <f t="shared" si="29"/>
        <v>1091.4511433867899</v>
      </c>
      <c r="CI206" s="31">
        <f t="shared" si="30"/>
        <v>1115.7348977132999</v>
      </c>
      <c r="CJ206" s="31">
        <f t="shared" si="31"/>
        <v>1080.8983555241828</v>
      </c>
      <c r="CK206" s="31">
        <f t="shared" si="31"/>
        <v>1105.3115315060065</v>
      </c>
      <c r="CM206" s="30">
        <v>39731</v>
      </c>
      <c r="CN206" s="31">
        <v>1085.96442072989</v>
      </c>
      <c r="CO206" s="31">
        <v>1088.52162128193</v>
      </c>
    </row>
    <row r="207" spans="2:93">
      <c r="B207" s="29">
        <v>39731</v>
      </c>
      <c r="C207" s="55">
        <v>1058.1099347284551</v>
      </c>
      <c r="D207" s="31"/>
      <c r="E207" s="21">
        <f t="shared" si="32"/>
        <v>1.337134246520022E-2</v>
      </c>
      <c r="F207" s="21">
        <f t="shared" si="33"/>
        <v>4.5776659751521454E-2</v>
      </c>
      <c r="G207" s="37">
        <f>(C206-MAX(C$9:C206))/MAX(C$9:C206)</f>
        <v>0</v>
      </c>
      <c r="H207" s="37"/>
      <c r="I207" s="37"/>
      <c r="N207" s="30"/>
      <c r="P207" s="30"/>
      <c r="Q207" s="30"/>
      <c r="R207" s="30"/>
      <c r="S207" s="30"/>
      <c r="T207" s="30"/>
      <c r="U207" s="30"/>
      <c r="V207" s="30"/>
      <c r="W207" s="30"/>
      <c r="X207" s="30"/>
      <c r="Y207" s="30"/>
      <c r="Z207" s="30"/>
      <c r="AA207" s="30"/>
      <c r="AB207" s="30"/>
      <c r="AI207" s="30"/>
      <c r="AM207" s="30"/>
      <c r="AN207" s="22"/>
      <c r="AO207" s="22"/>
      <c r="AP207" s="22"/>
      <c r="AR207" s="30"/>
      <c r="AS207" s="28"/>
      <c r="AW207" s="30"/>
      <c r="BC207" s="30"/>
      <c r="BH207" s="30"/>
      <c r="BN207" s="30"/>
      <c r="BT207" s="24"/>
      <c r="BU207" s="30"/>
      <c r="BV207" s="30">
        <v>39734</v>
      </c>
      <c r="BW207" s="31">
        <v>1071.8498699577699</v>
      </c>
      <c r="BZ207" s="30">
        <v>39660</v>
      </c>
      <c r="CA207" s="31">
        <v>1058.9051178899399</v>
      </c>
      <c r="CB207" s="30">
        <v>39660</v>
      </c>
      <c r="CC207" s="31">
        <v>1057.8515610504201</v>
      </c>
      <c r="CD207" s="30">
        <v>39660</v>
      </c>
      <c r="CE207" s="31">
        <v>1060.0171816080599</v>
      </c>
      <c r="CG207" s="30">
        <v>39734</v>
      </c>
      <c r="CH207" s="31">
        <f t="shared" si="29"/>
        <v>1081.84643205465</v>
      </c>
      <c r="CI207" s="31">
        <f t="shared" si="30"/>
        <v>1109.6699822025901</v>
      </c>
      <c r="CJ207" s="31">
        <f t="shared" si="31"/>
        <v>1071.3865081574011</v>
      </c>
      <c r="CK207" s="31">
        <f t="shared" si="31"/>
        <v>1099.3032753643943</v>
      </c>
      <c r="CM207" s="30">
        <v>39734</v>
      </c>
      <c r="CN207" s="31">
        <v>1065.4063888979499</v>
      </c>
      <c r="CO207" s="31">
        <v>1068.0229865604099</v>
      </c>
    </row>
    <row r="208" spans="2:93">
      <c r="B208" s="29">
        <v>39734</v>
      </c>
      <c r="C208" s="55">
        <v>1075.313803437771</v>
      </c>
      <c r="D208" s="31"/>
      <c r="E208" s="21">
        <f t="shared" si="32"/>
        <v>1.625905602495914E-2</v>
      </c>
      <c r="F208" s="21">
        <f t="shared" si="33"/>
        <v>5.8829631047050635E-2</v>
      </c>
      <c r="G208" s="37">
        <f>(C207-MAX(C$9:C207))/MAX(C$9:C207)</f>
        <v>0</v>
      </c>
      <c r="H208" s="37"/>
      <c r="I208" s="37"/>
      <c r="N208" s="30"/>
      <c r="P208" s="30"/>
      <c r="Q208" s="30"/>
      <c r="R208" s="30"/>
      <c r="S208" s="30"/>
      <c r="T208" s="30"/>
      <c r="U208" s="30"/>
      <c r="V208" s="30"/>
      <c r="W208" s="30"/>
      <c r="X208" s="30"/>
      <c r="Y208" s="30"/>
      <c r="Z208" s="30"/>
      <c r="AA208" s="30"/>
      <c r="AB208" s="30"/>
      <c r="AI208" s="30"/>
      <c r="AM208" s="30"/>
      <c r="AO208" s="22"/>
      <c r="AQ208" s="30"/>
      <c r="AR208" s="22"/>
      <c r="AS208" s="23"/>
      <c r="AW208" s="30"/>
      <c r="BC208" s="30"/>
      <c r="BH208" s="30"/>
      <c r="BN208" s="30"/>
      <c r="BT208" s="24"/>
      <c r="BU208" s="30"/>
      <c r="BV208" s="30">
        <v>39735</v>
      </c>
      <c r="BW208" s="31">
        <v>1067.74580136952</v>
      </c>
      <c r="BZ208" s="30">
        <v>39664</v>
      </c>
      <c r="CA208" s="31">
        <v>1057.2302206638601</v>
      </c>
      <c r="CB208" s="30">
        <v>39664</v>
      </c>
      <c r="CC208" s="31">
        <v>1056.16098785389</v>
      </c>
      <c r="CD208" s="30">
        <v>39664</v>
      </c>
      <c r="CE208" s="31">
        <v>1058.2252765521</v>
      </c>
      <c r="CG208" s="30">
        <v>39735</v>
      </c>
      <c r="CH208" s="31">
        <f t="shared" si="29"/>
        <v>1071.91916425828</v>
      </c>
      <c r="CI208" s="31">
        <f t="shared" si="30"/>
        <v>1099.3365452548001</v>
      </c>
      <c r="CJ208" s="31">
        <f t="shared" si="31"/>
        <v>1061.5552229908951</v>
      </c>
      <c r="CK208" s="31">
        <f t="shared" si="31"/>
        <v>1089.0663749663775</v>
      </c>
      <c r="CM208" s="30">
        <v>39735</v>
      </c>
      <c r="CN208" s="31">
        <v>1058.7647458738199</v>
      </c>
      <c r="CO208" s="31">
        <v>1061.4003657912699</v>
      </c>
    </row>
    <row r="209" spans="2:93">
      <c r="B209" s="29">
        <v>39735</v>
      </c>
      <c r="C209" s="55">
        <v>1075.1777662346969</v>
      </c>
      <c r="D209" s="31"/>
      <c r="E209" s="21">
        <f t="shared" si="32"/>
        <v>-1.2650930606405986E-4</v>
      </c>
      <c r="F209" s="21">
        <f t="shared" si="33"/>
        <v>4.6049830521210255E-2</v>
      </c>
      <c r="G209" s="37">
        <f>(C208-MAX(C$9:C208))/MAX(C$9:C208)</f>
        <v>0</v>
      </c>
      <c r="H209" s="37"/>
      <c r="I209" s="37"/>
      <c r="N209" s="30"/>
      <c r="P209" s="30"/>
      <c r="Q209" s="30"/>
      <c r="R209" s="30"/>
      <c r="S209" s="30"/>
      <c r="T209" s="30"/>
      <c r="U209" s="30"/>
      <c r="V209" s="30"/>
      <c r="W209" s="30"/>
      <c r="X209" s="30"/>
      <c r="Y209" s="30"/>
      <c r="Z209" s="30"/>
      <c r="AA209" s="30"/>
      <c r="AB209" s="30"/>
      <c r="AC209" s="22"/>
      <c r="AD209" s="22"/>
      <c r="AE209" s="22"/>
      <c r="AF209" s="22"/>
      <c r="AG209" s="22"/>
      <c r="AI209" s="30"/>
      <c r="AM209" s="30"/>
      <c r="AO209" s="22"/>
      <c r="AS209" s="23"/>
      <c r="AW209" s="30"/>
      <c r="BC209" s="30"/>
      <c r="BH209" s="30"/>
      <c r="BN209" s="30"/>
      <c r="BT209" s="24"/>
      <c r="BU209" s="30"/>
      <c r="BV209" s="30">
        <v>39736</v>
      </c>
      <c r="BW209" s="31">
        <v>1055.13795294231</v>
      </c>
      <c r="BZ209" s="30">
        <v>39665</v>
      </c>
      <c r="CA209" s="31">
        <v>1057.53727503249</v>
      </c>
      <c r="CB209" s="30">
        <v>39665</v>
      </c>
      <c r="CC209" s="31">
        <v>1056.4680236025999</v>
      </c>
      <c r="CD209" s="30">
        <v>39665</v>
      </c>
      <c r="CE209" s="31">
        <v>1058.34123750858</v>
      </c>
      <c r="CG209" s="30">
        <v>39736</v>
      </c>
      <c r="CH209" s="31">
        <f t="shared" si="29"/>
        <v>1063.9975834823799</v>
      </c>
      <c r="CI209" s="31">
        <f t="shared" si="30"/>
        <v>1093.15652219148</v>
      </c>
      <c r="CJ209" s="31">
        <f t="shared" si="31"/>
        <v>1053.7102326899524</v>
      </c>
      <c r="CK209" s="31">
        <f t="shared" si="31"/>
        <v>1082.9440866245316</v>
      </c>
      <c r="CM209" s="30">
        <v>39736</v>
      </c>
      <c r="CN209" s="31">
        <v>1057.5608207467201</v>
      </c>
      <c r="CO209" s="31">
        <v>1060.21889636123</v>
      </c>
    </row>
    <row r="210" spans="2:93">
      <c r="B210" s="29">
        <v>39736</v>
      </c>
      <c r="C210" s="55">
        <v>1076.094001489394</v>
      </c>
      <c r="D210" s="31"/>
      <c r="E210" s="21">
        <f t="shared" si="32"/>
        <v>8.5217094648992742E-4</v>
      </c>
      <c r="F210" s="21">
        <f t="shared" si="33"/>
        <v>3.0595013917820602E-2</v>
      </c>
      <c r="G210" s="37">
        <f>(C209-MAX(C$9:C209))/MAX(C$9:C209)</f>
        <v>-1.2650930606405395E-4</v>
      </c>
      <c r="H210" s="37"/>
      <c r="I210" s="37"/>
      <c r="N210" s="30"/>
      <c r="P210" s="30"/>
      <c r="Q210" s="30"/>
      <c r="R210" s="30"/>
      <c r="S210" s="30"/>
      <c r="T210" s="30"/>
      <c r="U210" s="30"/>
      <c r="V210" s="30"/>
      <c r="W210" s="30"/>
      <c r="X210" s="30"/>
      <c r="Y210" s="30"/>
      <c r="Z210" s="30"/>
      <c r="AA210" s="30"/>
      <c r="AB210" s="30"/>
      <c r="AH210" s="22"/>
      <c r="AI210" s="30"/>
      <c r="AM210" s="30"/>
      <c r="AO210" s="22"/>
      <c r="AP210" s="22"/>
      <c r="AS210" s="23"/>
      <c r="AW210" s="30"/>
      <c r="BC210" s="30"/>
      <c r="BH210" s="30"/>
      <c r="BN210" s="30"/>
      <c r="BT210" s="24"/>
      <c r="BU210" s="30"/>
      <c r="BV210" s="30">
        <v>39737</v>
      </c>
      <c r="BW210" s="31">
        <v>1023.64362082815</v>
      </c>
      <c r="BZ210" s="30">
        <v>39666</v>
      </c>
      <c r="CA210" s="31">
        <v>1059.9131511575599</v>
      </c>
      <c r="CB210" s="30">
        <v>39666</v>
      </c>
      <c r="CC210" s="31">
        <v>1058.8234906965799</v>
      </c>
      <c r="CD210" s="30">
        <v>39666</v>
      </c>
      <c r="CE210" s="31">
        <v>1060.7556736945201</v>
      </c>
      <c r="CG210" s="30">
        <v>39737</v>
      </c>
      <c r="CH210" s="31">
        <f t="shared" si="29"/>
        <v>1052.91485410058</v>
      </c>
      <c r="CI210" s="31">
        <f t="shared" si="30"/>
        <v>1082.3664666259499</v>
      </c>
      <c r="CJ210" s="31">
        <f t="shared" si="31"/>
        <v>1042.7346576162618</v>
      </c>
      <c r="CK210" s="31">
        <f t="shared" si="31"/>
        <v>1072.2548334097992</v>
      </c>
      <c r="CM210" s="30">
        <v>39737</v>
      </c>
      <c r="CN210" s="31">
        <v>1024.4456060258899</v>
      </c>
      <c r="CO210" s="31">
        <v>1027.06500089522</v>
      </c>
    </row>
    <row r="211" spans="2:93">
      <c r="B211" s="29">
        <v>39737</v>
      </c>
      <c r="C211" s="55">
        <v>1060.576431483556</v>
      </c>
      <c r="D211" s="31"/>
      <c r="E211" s="21">
        <f t="shared" si="32"/>
        <v>-1.4420273679028539E-2</v>
      </c>
      <c r="F211" s="21">
        <f t="shared" si="33"/>
        <v>2.3310401633587219E-3</v>
      </c>
      <c r="G211" s="37">
        <f>(C210-MAX(C$9:C210))/MAX(C$9:C210)</f>
        <v>0</v>
      </c>
      <c r="H211" s="37"/>
      <c r="I211" s="37"/>
      <c r="N211" s="30"/>
      <c r="P211" s="30"/>
      <c r="Q211" s="30"/>
      <c r="R211" s="30"/>
      <c r="S211" s="30"/>
      <c r="T211" s="30"/>
      <c r="U211" s="30"/>
      <c r="V211" s="30"/>
      <c r="W211" s="30"/>
      <c r="X211" s="30"/>
      <c r="Y211" s="30"/>
      <c r="Z211" s="30"/>
      <c r="AA211" s="30"/>
      <c r="AB211" s="30"/>
      <c r="AI211" s="30"/>
      <c r="AM211" s="30"/>
      <c r="AO211" s="22"/>
      <c r="AP211" s="22"/>
      <c r="AR211" s="22"/>
      <c r="AS211" s="23"/>
      <c r="AW211" s="30"/>
      <c r="BC211" s="30"/>
      <c r="BH211" s="30"/>
      <c r="BN211" s="30"/>
      <c r="BT211" s="24"/>
      <c r="BU211" s="30"/>
      <c r="BV211" s="30">
        <v>39738</v>
      </c>
      <c r="BW211" s="31">
        <v>1069.3057071160899</v>
      </c>
      <c r="BZ211" s="30">
        <v>39667</v>
      </c>
      <c r="CA211" s="31">
        <v>1058.84090402989</v>
      </c>
      <c r="CB211" s="30">
        <v>39667</v>
      </c>
      <c r="CC211" s="31">
        <v>1057.73734636053</v>
      </c>
      <c r="CD211" s="30">
        <v>39667</v>
      </c>
      <c r="CE211" s="31">
        <v>1059.6940434267899</v>
      </c>
      <c r="CG211" s="30">
        <v>39738</v>
      </c>
      <c r="CH211" s="31">
        <f t="shared" si="29"/>
        <v>1084.1304082449701</v>
      </c>
      <c r="CI211" s="31">
        <f t="shared" si="30"/>
        <v>1116.9610797898699</v>
      </c>
      <c r="CJ211" s="31">
        <f t="shared" si="31"/>
        <v>1073.6484015303952</v>
      </c>
      <c r="CK211" s="31">
        <f t="shared" si="31"/>
        <v>1106.5262584019176</v>
      </c>
      <c r="CM211" s="30">
        <v>39738</v>
      </c>
      <c r="CN211" s="31">
        <v>1067.8787876870001</v>
      </c>
      <c r="CO211" s="31">
        <v>1070.6207925277399</v>
      </c>
    </row>
    <row r="212" spans="2:93">
      <c r="B212" s="29">
        <v>39738</v>
      </c>
      <c r="C212" s="55">
        <v>1119.4146803351709</v>
      </c>
      <c r="D212" s="31"/>
      <c r="E212" s="21">
        <f t="shared" si="32"/>
        <v>5.5477613027201444E-2</v>
      </c>
      <c r="F212" s="21">
        <f t="shared" si="33"/>
        <v>4.101209968328301E-2</v>
      </c>
      <c r="G212" s="37">
        <f>(C211-MAX(C$9:C211))/MAX(C$9:C211)</f>
        <v>-1.4420273679028556E-2</v>
      </c>
      <c r="H212" s="37"/>
      <c r="I212" s="37"/>
      <c r="N212" s="30"/>
      <c r="P212" s="30"/>
      <c r="Q212" s="30"/>
      <c r="R212" s="30"/>
      <c r="S212" s="30"/>
      <c r="T212" s="30"/>
      <c r="U212" s="30"/>
      <c r="V212" s="30"/>
      <c r="W212" s="30"/>
      <c r="X212" s="30"/>
      <c r="Y212" s="30"/>
      <c r="Z212" s="30"/>
      <c r="AA212" s="30"/>
      <c r="AB212" s="30"/>
      <c r="AC212" s="22"/>
      <c r="AD212" s="22"/>
      <c r="AE212" s="22"/>
      <c r="AF212" s="22"/>
      <c r="AG212" s="22"/>
      <c r="AI212" s="30"/>
      <c r="AM212" s="30"/>
      <c r="AN212" s="22"/>
      <c r="AO212" s="22"/>
      <c r="AP212" s="22"/>
      <c r="AR212" s="22"/>
      <c r="AS212" s="23"/>
      <c r="AW212" s="30"/>
      <c r="BC212" s="30"/>
      <c r="BH212" s="30"/>
      <c r="BN212" s="30"/>
      <c r="BT212" s="24"/>
      <c r="BU212" s="30"/>
      <c r="BV212" s="30">
        <v>39741</v>
      </c>
      <c r="BW212" s="31">
        <v>1069.3893978507699</v>
      </c>
      <c r="BZ212" s="30">
        <v>39668</v>
      </c>
      <c r="CA212" s="31">
        <v>1060.9206240841099</v>
      </c>
      <c r="CB212" s="30">
        <v>39668</v>
      </c>
      <c r="CC212" s="31">
        <v>1059.8037728822201</v>
      </c>
      <c r="CD212" s="30">
        <v>39668</v>
      </c>
      <c r="CE212" s="31">
        <v>1061.78260688659</v>
      </c>
      <c r="CG212" s="30">
        <v>39741</v>
      </c>
      <c r="CH212" s="31">
        <f t="shared" si="29"/>
        <v>1081.9304137740501</v>
      </c>
      <c r="CI212" s="31">
        <f t="shared" si="30"/>
        <v>1114.20421967128</v>
      </c>
      <c r="CJ212" s="31">
        <f t="shared" si="31"/>
        <v>1071.469677892431</v>
      </c>
      <c r="CK212" s="31">
        <f t="shared" si="31"/>
        <v>1103.7951532925663</v>
      </c>
      <c r="CM212" s="30">
        <v>39741</v>
      </c>
      <c r="CN212" s="31">
        <v>1070.0198198369001</v>
      </c>
      <c r="CO212" s="31">
        <v>1072.79570353451</v>
      </c>
    </row>
    <row r="213" spans="2:93">
      <c r="B213" s="29">
        <v>39741</v>
      </c>
      <c r="C213" s="55">
        <v>1107.275713008391</v>
      </c>
      <c r="D213" s="31"/>
      <c r="E213" s="21">
        <f t="shared" si="32"/>
        <v>-1.0844030849359032E-2</v>
      </c>
      <c r="F213" s="21">
        <f t="shared" si="33"/>
        <v>2.9853618426376016E-2</v>
      </c>
      <c r="G213" s="37">
        <f>(C212-MAX(C$9:C212))/MAX(C$9:C212)</f>
        <v>0</v>
      </c>
      <c r="H213" s="37"/>
      <c r="I213" s="37"/>
      <c r="N213" s="30"/>
      <c r="P213" s="30"/>
      <c r="Q213" s="30"/>
      <c r="R213" s="30"/>
      <c r="S213" s="30"/>
      <c r="T213" s="30"/>
      <c r="U213" s="30"/>
      <c r="V213" s="30"/>
      <c r="W213" s="30"/>
      <c r="X213" s="30"/>
      <c r="Y213" s="30"/>
      <c r="Z213" s="30"/>
      <c r="AA213" s="30"/>
      <c r="AB213" s="30"/>
      <c r="AH213" s="22"/>
      <c r="AI213" s="30"/>
      <c r="AM213" s="30"/>
      <c r="AP213" s="22"/>
      <c r="AR213" s="22"/>
      <c r="AS213" s="23"/>
      <c r="AW213" s="30"/>
      <c r="BC213" s="30"/>
      <c r="BH213" s="30"/>
      <c r="BN213" s="30"/>
      <c r="BT213" s="24"/>
      <c r="BU213" s="30"/>
      <c r="BV213" s="30">
        <v>39742</v>
      </c>
      <c r="BW213" s="31">
        <v>1073.2828407471</v>
      </c>
      <c r="BZ213" s="30">
        <v>39671</v>
      </c>
      <c r="CA213" s="31">
        <v>1060.1086431369299</v>
      </c>
      <c r="CB213" s="30">
        <v>39671</v>
      </c>
      <c r="CC213" s="31">
        <v>1059.00114979252</v>
      </c>
      <c r="CD213" s="30">
        <v>39671</v>
      </c>
      <c r="CE213" s="31">
        <v>1060.9882907410599</v>
      </c>
      <c r="CG213" s="30">
        <v>39742</v>
      </c>
      <c r="CH213" s="31">
        <f t="shared" si="29"/>
        <v>1085.11238906619</v>
      </c>
      <c r="CI213" s="31">
        <f t="shared" si="30"/>
        <v>1117.02404898896</v>
      </c>
      <c r="CJ213" s="31">
        <f t="shared" si="31"/>
        <v>1074.6208879868382</v>
      </c>
      <c r="CK213" s="31">
        <f t="shared" si="31"/>
        <v>1106.5886393331107</v>
      </c>
      <c r="CM213" s="30">
        <v>39742</v>
      </c>
      <c r="CN213" s="31">
        <v>1073.9660132676099</v>
      </c>
      <c r="CO213" s="31">
        <v>1076.75917374085</v>
      </c>
    </row>
    <row r="214" spans="2:93">
      <c r="B214" s="29">
        <v>39742</v>
      </c>
      <c r="C214" s="55">
        <v>1106.2253842047</v>
      </c>
      <c r="D214" s="31"/>
      <c r="E214" s="21">
        <f t="shared" si="32"/>
        <v>-9.4857025341710255E-4</v>
      </c>
      <c r="F214" s="21">
        <f t="shared" si="33"/>
        <v>2.8000697591104462E-2</v>
      </c>
      <c r="G214" s="37">
        <f>(C213-MAX(C$9:C213))/MAX(C$9:C213)</f>
        <v>-1.084403084935901E-2</v>
      </c>
      <c r="H214" s="37"/>
      <c r="I214" s="37"/>
      <c r="N214" s="30"/>
      <c r="P214" s="30"/>
      <c r="Q214" s="30"/>
      <c r="R214" s="30"/>
      <c r="S214" s="30"/>
      <c r="T214" s="30"/>
      <c r="U214" s="30"/>
      <c r="V214" s="30"/>
      <c r="W214" s="30"/>
      <c r="X214" s="30"/>
      <c r="Y214" s="30"/>
      <c r="Z214" s="30"/>
      <c r="AA214" s="30"/>
      <c r="AB214" s="30"/>
      <c r="AI214" s="30"/>
      <c r="AM214" s="30"/>
      <c r="AR214" s="22"/>
      <c r="AS214" s="23"/>
      <c r="AW214" s="30"/>
      <c r="BC214" s="30"/>
      <c r="BH214" s="30"/>
      <c r="BN214" s="30"/>
      <c r="BT214" s="24"/>
      <c r="BU214" s="30"/>
      <c r="BV214" s="30">
        <v>39743</v>
      </c>
      <c r="BW214" s="31">
        <v>1067.3876943892501</v>
      </c>
      <c r="BZ214" s="30">
        <v>39672</v>
      </c>
      <c r="CA214" s="31">
        <v>1057.19429516834</v>
      </c>
      <c r="CB214" s="30">
        <v>39672</v>
      </c>
      <c r="CC214" s="31">
        <v>1056.08175279741</v>
      </c>
      <c r="CD214" s="30">
        <v>39672</v>
      </c>
      <c r="CE214" s="31">
        <v>1058.16353833014</v>
      </c>
      <c r="CG214" s="30">
        <v>39743</v>
      </c>
      <c r="CH214" s="31">
        <f t="shared" si="29"/>
        <v>1083.90069920173</v>
      </c>
      <c r="CI214" s="31">
        <f t="shared" si="30"/>
        <v>1116.3398917847201</v>
      </c>
      <c r="CJ214" s="31">
        <f t="shared" si="31"/>
        <v>1073.4209134485038</v>
      </c>
      <c r="CK214" s="31">
        <f t="shared" si="31"/>
        <v>1105.9108736302012</v>
      </c>
      <c r="CM214" s="30">
        <v>39743</v>
      </c>
      <c r="CN214" s="31">
        <v>1068.8025599565301</v>
      </c>
      <c r="CO214" s="31">
        <v>1071.5935216960199</v>
      </c>
    </row>
    <row r="215" spans="2:93">
      <c r="B215" s="29">
        <v>39743</v>
      </c>
      <c r="C215" s="55">
        <v>1107.65338902179</v>
      </c>
      <c r="D215" s="31"/>
      <c r="E215" s="21">
        <f t="shared" si="32"/>
        <v>1.2908805361726561E-3</v>
      </c>
      <c r="F215" s="21">
        <f t="shared" si="33"/>
        <v>4.4388085705791003E-2</v>
      </c>
      <c r="G215" s="37">
        <f>(C214-MAX(C$9:C214))/MAX(C$9:C214)</f>
        <v>-1.1782314777685248E-2</v>
      </c>
      <c r="H215" s="37"/>
      <c r="I215" s="37"/>
      <c r="N215" s="30"/>
      <c r="P215" s="30"/>
      <c r="Q215" s="30"/>
      <c r="R215" s="30"/>
      <c r="S215" s="30"/>
      <c r="T215" s="30"/>
      <c r="U215" s="30"/>
      <c r="V215" s="30"/>
      <c r="W215" s="30"/>
      <c r="X215" s="30"/>
      <c r="Y215" s="30"/>
      <c r="Z215" s="30"/>
      <c r="AA215" s="30"/>
      <c r="AB215" s="30"/>
      <c r="AI215" s="30"/>
      <c r="AM215" s="30"/>
      <c r="AS215" s="23"/>
      <c r="AW215" s="30"/>
      <c r="BC215" s="30"/>
      <c r="BH215" s="30"/>
      <c r="BN215" s="30"/>
      <c r="BT215" s="24"/>
      <c r="BU215" s="30"/>
      <c r="BV215" s="30">
        <v>39744</v>
      </c>
      <c r="BW215" s="31">
        <v>1072.1495096901399</v>
      </c>
      <c r="BZ215" s="30">
        <v>39673</v>
      </c>
      <c r="CA215" s="31">
        <v>1059.0686607171299</v>
      </c>
      <c r="CB215" s="30">
        <v>39673</v>
      </c>
      <c r="CC215" s="31">
        <v>1057.99896685248</v>
      </c>
      <c r="CD215" s="30">
        <v>39673</v>
      </c>
      <c r="CE215" s="31">
        <v>1059.9215525716299</v>
      </c>
      <c r="CG215" s="30">
        <v>39744</v>
      </c>
      <c r="CH215" s="31">
        <f t="shared" si="29"/>
        <v>1090.9324547497199</v>
      </c>
      <c r="CI215" s="31">
        <f t="shared" si="30"/>
        <v>1123.7777314018699</v>
      </c>
      <c r="CJ215" s="31">
        <f t="shared" si="31"/>
        <v>1080.3846818721508</v>
      </c>
      <c r="CK215" s="31">
        <f t="shared" si="31"/>
        <v>1113.2792278110887</v>
      </c>
      <c r="CM215" s="30">
        <v>39744</v>
      </c>
      <c r="CN215" s="31">
        <v>1073.5529150962</v>
      </c>
      <c r="CO215" s="31">
        <v>1076.36737348826</v>
      </c>
    </row>
    <row r="216" spans="2:93">
      <c r="B216" s="29">
        <v>39744</v>
      </c>
      <c r="C216" s="55">
        <v>1111.80477379487</v>
      </c>
      <c r="D216" s="31"/>
      <c r="E216" s="21">
        <f t="shared" si="32"/>
        <v>3.747909602611621E-3</v>
      </c>
      <c r="F216" s="21">
        <f t="shared" si="33"/>
        <v>-6.7981121509166353E-3</v>
      </c>
      <c r="G216" s="37">
        <f>(C215-MAX(C$9:C215))/MAX(C$9:C215)</f>
        <v>-1.0506643802330212E-2</v>
      </c>
      <c r="H216" s="37"/>
      <c r="I216" s="37"/>
      <c r="N216" s="30"/>
      <c r="P216" s="30"/>
      <c r="Q216" s="30"/>
      <c r="R216" s="30"/>
      <c r="S216" s="30"/>
      <c r="T216" s="30"/>
      <c r="U216" s="30"/>
      <c r="V216" s="30"/>
      <c r="W216" s="30"/>
      <c r="X216" s="30"/>
      <c r="Y216" s="30"/>
      <c r="Z216" s="30"/>
      <c r="AA216" s="30"/>
      <c r="AB216" s="30"/>
      <c r="AI216" s="30"/>
      <c r="AM216" s="30"/>
      <c r="AS216" s="23"/>
      <c r="AW216" s="30"/>
      <c r="BC216" s="30"/>
      <c r="BH216" s="30"/>
      <c r="BN216" s="30"/>
      <c r="BT216" s="24"/>
      <c r="BU216" s="30"/>
      <c r="BV216" s="30">
        <v>39745</v>
      </c>
      <c r="BW216" s="31">
        <v>1060.8360168664201</v>
      </c>
      <c r="BZ216" s="30">
        <v>39674</v>
      </c>
      <c r="CA216" s="31">
        <v>1059.8298421991401</v>
      </c>
      <c r="CB216" s="30">
        <v>39674</v>
      </c>
      <c r="CC216" s="31">
        <v>1058.69112479355</v>
      </c>
      <c r="CD216" s="30">
        <v>39674</v>
      </c>
      <c r="CE216" s="31">
        <v>1060.5482375379299</v>
      </c>
      <c r="CG216" s="30">
        <v>39745</v>
      </c>
      <c r="CH216" s="31">
        <f t="shared" si="29"/>
        <v>1083.6997232496001</v>
      </c>
      <c r="CI216" s="31">
        <f t="shared" si="30"/>
        <v>1117.4833790653099</v>
      </c>
      <c r="CJ216" s="31">
        <f t="shared" si="31"/>
        <v>1073.2218806493966</v>
      </c>
      <c r="CK216" s="31">
        <f t="shared" si="31"/>
        <v>1107.0436782775746</v>
      </c>
      <c r="CM216" s="30">
        <v>39745</v>
      </c>
      <c r="CN216" s="31">
        <v>1059.4238069911501</v>
      </c>
      <c r="CO216" s="31">
        <v>1062.2169233115201</v>
      </c>
    </row>
    <row r="217" spans="2:93">
      <c r="B217" s="29">
        <v>39745</v>
      </c>
      <c r="C217" s="55">
        <v>1112.578070242751</v>
      </c>
      <c r="D217" s="31"/>
      <c r="E217" s="21">
        <f t="shared" si="32"/>
        <v>6.9553258459342793E-4</v>
      </c>
      <c r="F217" s="21">
        <f t="shared" si="33"/>
        <v>4.7886512564732087E-3</v>
      </c>
      <c r="G217" s="37">
        <f>(C216-MAX(C$9:C216))/MAX(C$9:C216)</f>
        <v>-6.7981121509165816E-3</v>
      </c>
      <c r="H217" s="37"/>
      <c r="I217" s="37"/>
      <c r="N217" s="30"/>
      <c r="P217" s="30"/>
      <c r="Q217" s="30"/>
      <c r="R217" s="30"/>
      <c r="S217" s="30"/>
      <c r="T217" s="30"/>
      <c r="U217" s="30"/>
      <c r="V217" s="30"/>
      <c r="W217" s="30"/>
      <c r="X217" s="30"/>
      <c r="Y217" s="30"/>
      <c r="Z217" s="30"/>
      <c r="AA217" s="30"/>
      <c r="AB217" s="30"/>
      <c r="AI217" s="30"/>
      <c r="AM217" s="30"/>
      <c r="AO217" s="22"/>
      <c r="AP217" s="22"/>
      <c r="AS217" s="23"/>
      <c r="AW217" s="30"/>
      <c r="BC217" s="30"/>
      <c r="BH217" s="30"/>
      <c r="BN217" s="30"/>
      <c r="BT217" s="24"/>
      <c r="BU217" s="30"/>
      <c r="BV217" s="30">
        <v>39748</v>
      </c>
      <c r="BW217" s="31">
        <v>1072.5022860014301</v>
      </c>
      <c r="BZ217" s="30">
        <v>39675</v>
      </c>
      <c r="CA217" s="31">
        <v>1055.73225505914</v>
      </c>
      <c r="CB217" s="30">
        <v>39675</v>
      </c>
      <c r="CC217" s="31">
        <v>1054.54976144638</v>
      </c>
      <c r="CD217" s="30">
        <v>39675</v>
      </c>
      <c r="CE217" s="31">
        <v>1056.2590303044101</v>
      </c>
      <c r="CG217" s="30">
        <v>39748</v>
      </c>
      <c r="CH217" s="31">
        <f t="shared" si="29"/>
        <v>1089.3999451177599</v>
      </c>
      <c r="CI217" s="31">
        <f t="shared" si="30"/>
        <v>1123.3385460992899</v>
      </c>
      <c r="CJ217" s="31">
        <f t="shared" ref="CJ217:CK232" si="34">+CJ216*CH217/CH216</f>
        <v>1078.8669894394227</v>
      </c>
      <c r="CK217" s="31">
        <f t="shared" si="34"/>
        <v>1112.8441454448343</v>
      </c>
      <c r="CM217" s="30">
        <v>39748</v>
      </c>
      <c r="CN217" s="31">
        <v>1064.34561851077</v>
      </c>
      <c r="CO217" s="31">
        <v>1067.19800646005</v>
      </c>
    </row>
    <row r="218" spans="2:93">
      <c r="B218" s="29">
        <v>39748</v>
      </c>
      <c r="C218" s="55">
        <v>1125.0094320212299</v>
      </c>
      <c r="D218" s="31"/>
      <c r="E218" s="21">
        <f t="shared" si="32"/>
        <v>1.1173473674316314E-2</v>
      </c>
      <c r="F218" s="21">
        <f t="shared" si="33"/>
        <v>1.6980308068083483E-2</v>
      </c>
      <c r="G218" s="37">
        <f>(C217-MAX(C$9:C217))/MAX(C$9:C217)</f>
        <v>-6.1073078748377389E-3</v>
      </c>
      <c r="H218" s="37"/>
      <c r="I218" s="37"/>
      <c r="N218" s="30"/>
      <c r="P218" s="30"/>
      <c r="Q218" s="30"/>
      <c r="R218" s="30"/>
      <c r="S218" s="30"/>
      <c r="T218" s="30"/>
      <c r="U218" s="30"/>
      <c r="V218" s="30"/>
      <c r="W218" s="30"/>
      <c r="X218" s="30"/>
      <c r="Y218" s="30"/>
      <c r="Z218" s="30"/>
      <c r="AA218" s="30"/>
      <c r="AB218" s="30"/>
      <c r="AC218" s="22"/>
      <c r="AD218" s="22"/>
      <c r="AE218" s="22"/>
      <c r="AF218" s="22"/>
      <c r="AG218" s="22"/>
      <c r="AI218" s="30"/>
      <c r="AM218" s="30"/>
      <c r="AO218" s="22"/>
      <c r="AP218" s="22"/>
      <c r="AR218" s="22"/>
      <c r="AS218" s="23"/>
      <c r="AW218" s="30"/>
      <c r="BB218" s="22"/>
      <c r="BC218" s="30"/>
      <c r="BH218" s="30"/>
      <c r="BN218" s="30"/>
      <c r="BT218" s="24"/>
      <c r="BU218" s="30"/>
      <c r="BV218" s="30">
        <v>39749</v>
      </c>
      <c r="BW218" s="31">
        <v>1069.63447998885</v>
      </c>
      <c r="BZ218" s="30">
        <v>39678</v>
      </c>
      <c r="CA218" s="31">
        <v>1053.93891897966</v>
      </c>
      <c r="CB218" s="30">
        <v>39678</v>
      </c>
      <c r="CC218" s="31">
        <v>1052.7282776050199</v>
      </c>
      <c r="CD218" s="30">
        <v>39678</v>
      </c>
      <c r="CE218" s="31">
        <v>1054.3190703325199</v>
      </c>
      <c r="CG218" s="30">
        <v>39749</v>
      </c>
      <c r="CH218" s="31">
        <f t="shared" si="29"/>
        <v>1089.36042034807</v>
      </c>
      <c r="CI218" s="31">
        <f t="shared" si="30"/>
        <v>1122.9780123952401</v>
      </c>
      <c r="CJ218" s="31">
        <f t="shared" si="34"/>
        <v>1078.8278468183175</v>
      </c>
      <c r="CK218" s="31">
        <f t="shared" si="34"/>
        <v>1112.486979901837</v>
      </c>
      <c r="CM218" s="30">
        <v>39749</v>
      </c>
      <c r="CN218" s="31">
        <v>1081.01490344323</v>
      </c>
      <c r="CO218" s="31">
        <v>1083.92394964512</v>
      </c>
    </row>
    <row r="219" spans="2:93">
      <c r="B219" s="29">
        <v>39749</v>
      </c>
      <c r="C219" s="55">
        <v>1126.1354748747631</v>
      </c>
      <c r="D219" s="31"/>
      <c r="E219" s="21">
        <f t="shared" si="32"/>
        <v>1.00091858919793E-3</v>
      </c>
      <c r="F219" s="21">
        <f t="shared" si="33"/>
        <v>1.6685802649234249E-2</v>
      </c>
      <c r="G219" s="37">
        <f>(C218-MAX(C$9:C218))/MAX(C$9:C218)</f>
        <v>0</v>
      </c>
      <c r="H219" s="37"/>
      <c r="I219" s="37"/>
      <c r="N219" s="30"/>
      <c r="P219" s="30"/>
      <c r="Q219" s="30"/>
      <c r="R219" s="30"/>
      <c r="S219" s="30"/>
      <c r="T219" s="30"/>
      <c r="U219" s="30"/>
      <c r="V219" s="30"/>
      <c r="W219" s="30"/>
      <c r="X219" s="30"/>
      <c r="Y219" s="30"/>
      <c r="Z219" s="30"/>
      <c r="AA219" s="30"/>
      <c r="AB219" s="30"/>
      <c r="AI219" s="30"/>
      <c r="AM219" s="30"/>
      <c r="AO219" s="22"/>
      <c r="AP219" s="22"/>
      <c r="AR219" s="22"/>
      <c r="AS219" s="23"/>
      <c r="AW219" s="30"/>
      <c r="BC219" s="30"/>
      <c r="BH219" s="30"/>
      <c r="BN219" s="30"/>
      <c r="BT219" s="24"/>
      <c r="BU219" s="30"/>
      <c r="BV219" s="30">
        <v>39750</v>
      </c>
      <c r="BW219" s="31">
        <v>1069.12108113414</v>
      </c>
      <c r="BZ219" s="30">
        <v>39679</v>
      </c>
      <c r="CA219" s="31">
        <v>1053.23465372633</v>
      </c>
      <c r="CB219" s="30">
        <v>39679</v>
      </c>
      <c r="CC219" s="31">
        <v>1052.1412975589801</v>
      </c>
      <c r="CD219" s="30">
        <v>39679</v>
      </c>
      <c r="CE219" s="31">
        <v>1053.5956933684899</v>
      </c>
      <c r="CG219" s="30">
        <v>39750</v>
      </c>
      <c r="CH219" s="31">
        <f t="shared" si="29"/>
        <v>1089.2764695728099</v>
      </c>
      <c r="CI219" s="31">
        <f t="shared" si="30"/>
        <v>1122.7591349571201</v>
      </c>
      <c r="CJ219" s="31">
        <f t="shared" si="34"/>
        <v>1078.7447077282416</v>
      </c>
      <c r="CK219" s="31">
        <f t="shared" si="34"/>
        <v>1112.270147250249</v>
      </c>
      <c r="CM219" s="30">
        <v>39750</v>
      </c>
      <c r="CN219" s="31">
        <v>1072.47631276535</v>
      </c>
      <c r="CO219" s="31">
        <v>1075.38852962327</v>
      </c>
    </row>
    <row r="220" spans="2:93">
      <c r="B220" s="29">
        <v>39750</v>
      </c>
      <c r="C220" s="55">
        <v>1125.995626025848</v>
      </c>
      <c r="D220" s="31"/>
      <c r="E220" s="21">
        <f t="shared" si="32"/>
        <v>-1.2418474689346315E-4</v>
      </c>
      <c r="F220" s="21">
        <f t="shared" si="33"/>
        <v>1.2763798614158661E-2</v>
      </c>
      <c r="G220" s="37">
        <f>(C219-MAX(C$9:C219))/MAX(C$9:C219)</f>
        <v>0</v>
      </c>
      <c r="H220" s="37"/>
      <c r="I220" s="37"/>
      <c r="N220" s="30"/>
      <c r="P220" s="22"/>
      <c r="Q220" s="22"/>
      <c r="R220" s="22"/>
      <c r="S220" s="22"/>
      <c r="T220" s="22"/>
      <c r="U220" s="22"/>
      <c r="V220" s="22"/>
      <c r="W220" s="22"/>
      <c r="X220" s="22"/>
      <c r="Y220" s="22"/>
      <c r="Z220" s="22"/>
      <c r="AA220" s="22"/>
      <c r="AB220" s="22"/>
      <c r="AI220" s="30"/>
      <c r="AM220" s="30"/>
      <c r="AO220" s="22"/>
      <c r="AP220" s="22"/>
      <c r="AR220" s="22"/>
      <c r="AS220" s="23"/>
      <c r="AW220" s="30"/>
      <c r="BC220" s="30"/>
      <c r="BH220" s="30"/>
      <c r="BN220" s="30"/>
      <c r="BT220" s="24"/>
      <c r="BU220" s="30"/>
      <c r="BV220" s="30">
        <v>39751</v>
      </c>
      <c r="BW220" s="31">
        <v>1094.15521566743</v>
      </c>
      <c r="BZ220" s="30">
        <v>39680</v>
      </c>
      <c r="CA220" s="31">
        <v>1053.8017721344199</v>
      </c>
      <c r="CB220" s="30">
        <v>39680</v>
      </c>
      <c r="CC220" s="31">
        <v>1052.6308935095301</v>
      </c>
      <c r="CD220" s="30">
        <v>39680</v>
      </c>
      <c r="CE220" s="31">
        <v>1054.0353315335699</v>
      </c>
      <c r="CG220" s="30">
        <v>39751</v>
      </c>
      <c r="CH220" s="31">
        <f t="shared" si="29"/>
        <v>1105.87824903512</v>
      </c>
      <c r="CI220" s="31">
        <f t="shared" si="30"/>
        <v>1139.8991658306199</v>
      </c>
      <c r="CJ220" s="31">
        <f t="shared" si="34"/>
        <v>1095.1859714790889</v>
      </c>
      <c r="CK220" s="31">
        <f t="shared" si="34"/>
        <v>1129.2500533315917</v>
      </c>
      <c r="CM220" s="30">
        <v>39751</v>
      </c>
      <c r="CN220" s="31">
        <v>1104.75678668924</v>
      </c>
      <c r="CO220" s="31">
        <v>1107.7577863931799</v>
      </c>
    </row>
    <row r="221" spans="2:93">
      <c r="B221" s="29">
        <v>39751</v>
      </c>
      <c r="C221" s="55">
        <v>1139.747872455268</v>
      </c>
      <c r="D221" s="31"/>
      <c r="E221" s="21">
        <f t="shared" si="32"/>
        <v>1.2213410169236605E-2</v>
      </c>
      <c r="F221" s="21">
        <f t="shared" si="33"/>
        <v>2.4420580397193081E-2</v>
      </c>
      <c r="G221" s="37">
        <f>(C220-MAX(C$9:C220))/MAX(C$9:C220)</f>
        <v>-1.2418474689349454E-4</v>
      </c>
      <c r="H221" s="37"/>
      <c r="I221" s="37"/>
      <c r="N221" s="30"/>
      <c r="P221" s="30"/>
      <c r="Q221" s="30"/>
      <c r="R221" s="30"/>
      <c r="S221" s="30"/>
      <c r="T221" s="30"/>
      <c r="U221" s="30"/>
      <c r="V221" s="30"/>
      <c r="W221" s="30"/>
      <c r="X221" s="30"/>
      <c r="Y221" s="30"/>
      <c r="Z221" s="30"/>
      <c r="AA221" s="30"/>
      <c r="AB221" s="30"/>
      <c r="AH221" s="22"/>
      <c r="AI221" s="30"/>
      <c r="AM221" s="30"/>
      <c r="AO221" s="22"/>
      <c r="AP221" s="22"/>
      <c r="AR221" s="22"/>
      <c r="AS221" s="23"/>
      <c r="AW221" s="30"/>
      <c r="BC221" s="30"/>
      <c r="BH221" s="30"/>
      <c r="BN221" s="30"/>
      <c r="BT221" s="24"/>
      <c r="BU221" s="30"/>
      <c r="BV221" s="30">
        <v>39752</v>
      </c>
      <c r="BW221" s="31">
        <v>1118.7974602632301</v>
      </c>
      <c r="BZ221" s="30">
        <v>39681</v>
      </c>
      <c r="CA221" s="31">
        <v>1052.17685956521</v>
      </c>
      <c r="CB221" s="30">
        <v>39681</v>
      </c>
      <c r="CC221" s="31">
        <v>1051.0512498645801</v>
      </c>
      <c r="CD221" s="30">
        <v>39681</v>
      </c>
      <c r="CE221" s="31">
        <v>1053.42497442434</v>
      </c>
      <c r="CG221" s="30">
        <v>39752</v>
      </c>
      <c r="CH221" s="31">
        <f t="shared" si="29"/>
        <v>1115.65957509858</v>
      </c>
      <c r="CI221" s="31">
        <f t="shared" si="30"/>
        <v>1150.0406034827899</v>
      </c>
      <c r="CJ221" s="31">
        <f t="shared" si="34"/>
        <v>1104.8727259626958</v>
      </c>
      <c r="CK221" s="31">
        <f t="shared" si="34"/>
        <v>1139.2967481207988</v>
      </c>
      <c r="CM221" s="30">
        <v>39752</v>
      </c>
      <c r="CN221" s="31">
        <v>1115.9586764076</v>
      </c>
      <c r="CO221" s="31">
        <v>1119.0039850211399</v>
      </c>
    </row>
    <row r="222" spans="2:93">
      <c r="B222" s="29">
        <v>39752</v>
      </c>
      <c r="C222" s="55">
        <v>1164.0331686278671</v>
      </c>
      <c r="D222" s="31"/>
      <c r="E222" s="21">
        <f t="shared" si="32"/>
        <v>2.1307603865303282E-2</v>
      </c>
      <c r="F222" s="21">
        <f t="shared" si="33"/>
        <v>3.4687475052120886E-2</v>
      </c>
      <c r="G222" s="37">
        <f>(C221-MAX(C$9:C221))/MAX(C$9:C221)</f>
        <v>0</v>
      </c>
      <c r="H222" s="37"/>
      <c r="I222" s="37"/>
      <c r="N222" s="30"/>
      <c r="P222" s="30"/>
      <c r="Q222" s="30"/>
      <c r="R222" s="30"/>
      <c r="S222" s="30"/>
      <c r="T222" s="30"/>
      <c r="U222" s="30"/>
      <c r="V222" s="30"/>
      <c r="W222" s="30"/>
      <c r="X222" s="30"/>
      <c r="Y222" s="30"/>
      <c r="Z222" s="30"/>
      <c r="AA222" s="30"/>
      <c r="AB222" s="30"/>
      <c r="AI222" s="30"/>
      <c r="AM222" s="30"/>
      <c r="AO222" s="22"/>
      <c r="AP222" s="22"/>
      <c r="AR222" s="22"/>
      <c r="AS222" s="23"/>
      <c r="AW222" s="30"/>
      <c r="BC222" s="30"/>
      <c r="BH222" s="30"/>
      <c r="BN222" s="30"/>
      <c r="BT222" s="24"/>
      <c r="BU222" s="30"/>
      <c r="BV222" s="30">
        <v>39755</v>
      </c>
      <c r="BW222" s="31">
        <v>1138.33981526617</v>
      </c>
      <c r="BZ222" s="30">
        <v>39682</v>
      </c>
      <c r="CA222" s="31">
        <v>1051.36041935292</v>
      </c>
      <c r="CB222" s="30">
        <v>39682</v>
      </c>
      <c r="CC222" s="31">
        <v>1050.16116628135</v>
      </c>
      <c r="CD222" s="30">
        <v>39682</v>
      </c>
      <c r="CE222" s="31">
        <v>1051.83966393788</v>
      </c>
      <c r="CG222" s="30">
        <v>39755</v>
      </c>
      <c r="CH222" s="31">
        <f t="shared" si="29"/>
        <v>1122.19385913371</v>
      </c>
      <c r="CI222" s="31">
        <f t="shared" si="30"/>
        <v>1156.29102342991</v>
      </c>
      <c r="CJ222" s="31">
        <f t="shared" si="34"/>
        <v>1111.3438327189574</v>
      </c>
      <c r="CK222" s="31">
        <f t="shared" si="34"/>
        <v>1145.48877568798</v>
      </c>
      <c r="CM222" s="30">
        <v>39755</v>
      </c>
      <c r="CN222" s="31">
        <v>1138.3966625783501</v>
      </c>
      <c r="CO222" s="31">
        <v>1141.52401154772</v>
      </c>
    </row>
    <row r="223" spans="2:93">
      <c r="B223" s="29">
        <v>39755</v>
      </c>
      <c r="C223" s="55">
        <v>1172.184544997127</v>
      </c>
      <c r="D223" s="31"/>
      <c r="E223" s="21">
        <f t="shared" si="32"/>
        <v>7.0027011162134833E-3</v>
      </c>
      <c r="F223" s="21">
        <f t="shared" si="33"/>
        <v>4.0891234802353571E-2</v>
      </c>
      <c r="G223" s="37">
        <f>(C222-MAX(C$9:C222))/MAX(C$9:C222)</f>
        <v>0</v>
      </c>
      <c r="H223" s="37"/>
      <c r="I223" s="37"/>
      <c r="N223" s="30"/>
      <c r="P223" s="30"/>
      <c r="Q223" s="30"/>
      <c r="R223" s="30"/>
      <c r="S223" s="30"/>
      <c r="T223" s="30"/>
      <c r="U223" s="30"/>
      <c r="V223" s="30"/>
      <c r="W223" s="30"/>
      <c r="X223" s="30"/>
      <c r="Y223" s="30"/>
      <c r="Z223" s="30"/>
      <c r="AA223" s="30"/>
      <c r="AB223" s="30"/>
      <c r="AI223" s="30"/>
      <c r="AM223" s="30"/>
      <c r="AO223" s="22"/>
      <c r="AP223" s="22"/>
      <c r="AR223" s="22"/>
      <c r="AS223" s="23"/>
      <c r="AW223" s="30"/>
      <c r="BC223" s="30"/>
      <c r="BH223" s="30"/>
      <c r="BN223" s="30"/>
      <c r="BT223" s="24"/>
      <c r="BU223" s="30"/>
      <c r="BV223" s="30">
        <v>39756</v>
      </c>
      <c r="BW223" s="31">
        <v>1125.7702722675999</v>
      </c>
      <c r="BZ223" s="30">
        <v>39685</v>
      </c>
      <c r="CA223" s="31">
        <v>1048.2355119645799</v>
      </c>
      <c r="CB223" s="30">
        <v>39685</v>
      </c>
      <c r="CC223" s="31">
        <v>1047.0567157861501</v>
      </c>
      <c r="CD223" s="30">
        <v>39685</v>
      </c>
      <c r="CE223" s="31">
        <v>1048.6474432996299</v>
      </c>
      <c r="CG223" s="30">
        <v>39756</v>
      </c>
      <c r="CH223" s="31">
        <f t="shared" si="29"/>
        <v>1114.30730830117</v>
      </c>
      <c r="CI223" s="31">
        <f t="shared" si="30"/>
        <v>1147.51391149917</v>
      </c>
      <c r="CJ223" s="31">
        <f t="shared" si="34"/>
        <v>1103.533533671399</v>
      </c>
      <c r="CK223" s="31">
        <f t="shared" si="34"/>
        <v>1136.7936608804671</v>
      </c>
      <c r="CM223" s="30">
        <v>39756</v>
      </c>
      <c r="CN223" s="31">
        <v>1121.5924789893299</v>
      </c>
      <c r="CO223" s="31">
        <v>1124.6885778415101</v>
      </c>
    </row>
    <row r="224" spans="2:93">
      <c r="B224" s="29">
        <v>39756</v>
      </c>
      <c r="C224" s="55">
        <v>1157.1299324810529</v>
      </c>
      <c r="D224" s="31"/>
      <c r="E224" s="21">
        <f t="shared" si="32"/>
        <v>-1.2843210209797618E-2</v>
      </c>
      <c r="F224" s="21">
        <f t="shared" si="33"/>
        <v>2.7650468381562154E-2</v>
      </c>
      <c r="G224" s="37">
        <f>(C223-MAX(C$9:C223))/MAX(C$9:C223)</f>
        <v>0</v>
      </c>
      <c r="H224" s="37"/>
      <c r="I224" s="37"/>
      <c r="N224" s="30"/>
      <c r="P224" s="30"/>
      <c r="Q224" s="30"/>
      <c r="R224" s="30"/>
      <c r="S224" s="30"/>
      <c r="T224" s="30"/>
      <c r="U224" s="30"/>
      <c r="V224" s="30"/>
      <c r="W224" s="30"/>
      <c r="X224" s="30"/>
      <c r="Y224" s="30"/>
      <c r="Z224" s="30"/>
      <c r="AA224" s="30"/>
      <c r="AB224" s="30"/>
      <c r="AI224" s="30"/>
      <c r="AM224" s="30"/>
      <c r="AO224" s="22"/>
      <c r="AP224" s="22"/>
      <c r="AR224" s="22"/>
      <c r="AS224" s="23"/>
      <c r="AW224" s="30"/>
      <c r="BC224" s="30"/>
      <c r="BH224" s="30"/>
      <c r="BN224" s="30"/>
      <c r="BT224" s="24"/>
      <c r="BU224" s="30"/>
      <c r="BV224" s="30">
        <v>39757</v>
      </c>
      <c r="BW224" s="31">
        <v>1128.75055154195</v>
      </c>
      <c r="BZ224" s="30">
        <v>39686</v>
      </c>
      <c r="CA224" s="31">
        <v>1048.20644773653</v>
      </c>
      <c r="CB224" s="30">
        <v>39686</v>
      </c>
      <c r="CC224" s="31">
        <v>1046.9578528176201</v>
      </c>
      <c r="CD224" s="30">
        <v>39686</v>
      </c>
      <c r="CE224" s="31">
        <v>1048.2244930669799</v>
      </c>
      <c r="CG224" s="30">
        <v>39757</v>
      </c>
      <c r="CH224" s="31">
        <f t="shared" si="29"/>
        <v>1116.0868017084699</v>
      </c>
      <c r="CI224" s="31">
        <f t="shared" si="30"/>
        <v>1149.5864085066901</v>
      </c>
      <c r="CJ224" s="31">
        <f t="shared" si="34"/>
        <v>1105.2958218959072</v>
      </c>
      <c r="CK224" s="31">
        <f t="shared" si="34"/>
        <v>1138.8467963036921</v>
      </c>
      <c r="CM224" s="30">
        <v>39757</v>
      </c>
      <c r="CN224" s="31">
        <v>1126.95722136431</v>
      </c>
      <c r="CO224" s="31">
        <v>1130.07131071098</v>
      </c>
    </row>
    <row r="225" spans="2:93">
      <c r="B225" s="29">
        <v>39757</v>
      </c>
      <c r="C225" s="55">
        <v>1166.28824346895</v>
      </c>
      <c r="D225" s="31"/>
      <c r="E225" s="21">
        <f t="shared" si="32"/>
        <v>7.9146781453145465E-3</v>
      </c>
      <c r="F225" s="21">
        <f t="shared" si="33"/>
        <v>2.3286177281040432E-2</v>
      </c>
      <c r="G225" s="37">
        <f>(C224-MAX(C$9:C224))/MAX(C$9:C224)</f>
        <v>-1.2843210209797579E-2</v>
      </c>
      <c r="H225" s="37"/>
      <c r="I225" s="37"/>
      <c r="N225" s="30"/>
      <c r="P225" s="30"/>
      <c r="Q225" s="30"/>
      <c r="R225" s="30"/>
      <c r="S225" s="30"/>
      <c r="T225" s="30"/>
      <c r="U225" s="30"/>
      <c r="V225" s="30"/>
      <c r="W225" s="30"/>
      <c r="X225" s="30"/>
      <c r="Y225" s="30"/>
      <c r="Z225" s="30"/>
      <c r="AA225" s="30"/>
      <c r="AB225" s="30"/>
      <c r="AI225" s="30"/>
      <c r="AM225" s="30"/>
      <c r="AO225" s="22"/>
      <c r="AP225" s="22"/>
      <c r="AR225" s="22"/>
      <c r="AS225" s="23"/>
      <c r="AW225" s="30"/>
      <c r="BC225" s="30"/>
      <c r="BH225" s="30"/>
      <c r="BN225" s="30"/>
      <c r="BT225" s="24"/>
      <c r="BU225" s="30"/>
      <c r="BV225" s="30">
        <v>39758</v>
      </c>
      <c r="BW225" s="31">
        <v>1099.6066143698099</v>
      </c>
      <c r="BZ225" s="30">
        <v>39687</v>
      </c>
      <c r="CA225" s="31">
        <v>1048.5929038859299</v>
      </c>
      <c r="CB225" s="30">
        <v>39687</v>
      </c>
      <c r="CC225" s="31">
        <v>1047.2959296582001</v>
      </c>
      <c r="CD225" s="30">
        <v>39687</v>
      </c>
      <c r="CE225" s="31">
        <v>1048.65265381621</v>
      </c>
      <c r="CG225" s="30">
        <v>39758</v>
      </c>
      <c r="CH225" s="31">
        <f t="shared" si="29"/>
        <v>1103.4529334901799</v>
      </c>
      <c r="CI225" s="31">
        <f t="shared" si="30"/>
        <v>1137.06260080423</v>
      </c>
      <c r="CJ225" s="31">
        <f t="shared" si="34"/>
        <v>1092.7841053030011</v>
      </c>
      <c r="CK225" s="31">
        <f t="shared" si="34"/>
        <v>1126.4399879298899</v>
      </c>
      <c r="CM225" s="30">
        <v>39758</v>
      </c>
      <c r="CN225" s="31">
        <v>1100.38015207695</v>
      </c>
      <c r="CO225" s="31">
        <v>1103.44108261413</v>
      </c>
    </row>
    <row r="226" spans="2:93">
      <c r="B226" s="29">
        <v>39758</v>
      </c>
      <c r="C226" s="55">
        <v>1149.810838058856</v>
      </c>
      <c r="D226" s="31"/>
      <c r="E226" s="21">
        <f t="shared" si="32"/>
        <v>-1.4128072971981931E-2</v>
      </c>
      <c r="F226" s="21">
        <f t="shared" si="33"/>
        <v>-1.2218148891561253E-2</v>
      </c>
      <c r="G226" s="37">
        <f>(C225-MAX(C$9:C225))/MAX(C$9:C225)</f>
        <v>-5.0301819396462383E-3</v>
      </c>
      <c r="H226" s="37"/>
      <c r="I226" s="37"/>
      <c r="N226" s="30"/>
      <c r="P226" s="30"/>
      <c r="Q226" s="30"/>
      <c r="R226" s="30"/>
      <c r="S226" s="30"/>
      <c r="T226" s="30"/>
      <c r="U226" s="30"/>
      <c r="V226" s="30"/>
      <c r="W226" s="30"/>
      <c r="X226" s="30"/>
      <c r="Y226" s="30"/>
      <c r="Z226" s="30"/>
      <c r="AA226" s="30"/>
      <c r="AB226" s="30"/>
      <c r="AI226" s="30"/>
      <c r="AM226" s="30"/>
      <c r="AP226" s="22"/>
      <c r="AR226" s="22"/>
      <c r="AS226" s="23"/>
      <c r="AW226" s="30"/>
      <c r="BC226" s="30"/>
      <c r="BH226" s="30"/>
      <c r="BN226" s="30"/>
      <c r="BT226" s="24"/>
      <c r="BU226" s="30"/>
      <c r="BV226" s="30">
        <v>39759</v>
      </c>
      <c r="BW226" s="31">
        <v>1116.4865343276799</v>
      </c>
      <c r="BZ226" s="30">
        <v>39688</v>
      </c>
      <c r="CA226" s="31">
        <v>1047.6283643598999</v>
      </c>
      <c r="CB226" s="30">
        <v>39688</v>
      </c>
      <c r="CC226" s="31">
        <v>1046.30831888735</v>
      </c>
      <c r="CD226" s="30">
        <v>39688</v>
      </c>
      <c r="CE226" s="31">
        <v>1047.4920667665899</v>
      </c>
      <c r="CG226" s="30">
        <v>39759</v>
      </c>
      <c r="CH226" s="31">
        <f t="shared" si="29"/>
        <v>1112.35848091871</v>
      </c>
      <c r="CI226" s="31">
        <f t="shared" si="30"/>
        <v>1146.0093393728901</v>
      </c>
      <c r="CJ226" s="31">
        <f t="shared" si="34"/>
        <v>1101.6035486916178</v>
      </c>
      <c r="CK226" s="31">
        <f t="shared" si="34"/>
        <v>1135.3031446973057</v>
      </c>
      <c r="CM226" s="30">
        <v>39759</v>
      </c>
      <c r="CN226" s="31">
        <v>1116.1008101755599</v>
      </c>
      <c r="CO226" s="31">
        <v>1119.21236997801</v>
      </c>
    </row>
    <row r="227" spans="2:93">
      <c r="B227" s="29">
        <v>39759</v>
      </c>
      <c r="C227" s="55">
        <v>1161.245668799598</v>
      </c>
      <c r="D227" s="31"/>
      <c r="E227" s="21">
        <f t="shared" si="32"/>
        <v>9.9449669130329266E-3</v>
      </c>
      <c r="F227" s="21">
        <f t="shared" si="33"/>
        <v>-9.3320426755463259E-3</v>
      </c>
      <c r="G227" s="37">
        <f>(C226-MAX(C$9:C226))/MAX(C$9:C226)</f>
        <v>-1.9087188134122524E-2</v>
      </c>
      <c r="H227" s="37"/>
      <c r="I227" s="37"/>
      <c r="N227" s="30"/>
      <c r="P227" s="30"/>
      <c r="Q227" s="30"/>
      <c r="R227" s="30"/>
      <c r="S227" s="30"/>
      <c r="T227" s="30"/>
      <c r="U227" s="30"/>
      <c r="V227" s="30"/>
      <c r="W227" s="30"/>
      <c r="X227" s="30"/>
      <c r="Y227" s="30"/>
      <c r="Z227" s="30"/>
      <c r="AA227" s="30"/>
      <c r="AB227" s="30"/>
      <c r="AH227" s="22"/>
      <c r="AI227" s="30"/>
      <c r="AM227" s="30"/>
      <c r="AO227" s="22"/>
      <c r="AR227" s="22"/>
      <c r="AS227" s="23"/>
      <c r="AW227" s="30"/>
      <c r="BC227" s="30"/>
      <c r="BH227" s="30"/>
      <c r="BN227" s="30"/>
      <c r="BT227" s="24"/>
      <c r="BU227" s="30"/>
      <c r="BV227" s="30">
        <v>39762</v>
      </c>
      <c r="BW227" s="31">
        <v>1109.70272094543</v>
      </c>
      <c r="BZ227" s="30">
        <v>39689</v>
      </c>
      <c r="CA227" s="31">
        <v>1046.5727384929901</v>
      </c>
      <c r="CB227" s="30">
        <v>39689</v>
      </c>
      <c r="CC227" s="31">
        <v>1045.20805582396</v>
      </c>
      <c r="CD227" s="30">
        <v>39689</v>
      </c>
      <c r="CE227" s="31">
        <v>1046.20248204623</v>
      </c>
      <c r="CG227" s="30">
        <v>39762</v>
      </c>
      <c r="CH227" s="31">
        <f t="shared" si="29"/>
        <v>1110.02490090733</v>
      </c>
      <c r="CI227" s="31">
        <f t="shared" si="30"/>
        <v>1143.33488251771</v>
      </c>
      <c r="CJ227" s="31">
        <f t="shared" si="34"/>
        <v>1099.2925310963108</v>
      </c>
      <c r="CK227" s="31">
        <f t="shared" si="34"/>
        <v>1132.6536730274634</v>
      </c>
      <c r="CM227" s="30">
        <v>39762</v>
      </c>
      <c r="CN227" s="31">
        <v>1106.86132271523</v>
      </c>
      <c r="CO227" s="31">
        <v>1109.98371186945</v>
      </c>
    </row>
    <row r="228" spans="2:93">
      <c r="B228" s="29">
        <v>39762</v>
      </c>
      <c r="C228" s="55">
        <v>1152.2450934749879</v>
      </c>
      <c r="D228" s="31"/>
      <c r="E228" s="21">
        <f t="shared" si="32"/>
        <v>-7.7507934508932452E-3</v>
      </c>
      <c r="F228" s="21">
        <f t="shared" si="33"/>
        <v>-4.2215129597341639E-3</v>
      </c>
      <c r="G228" s="37">
        <f>(C227-MAX(C$9:C227))/MAX(C$9:C227)</f>
        <v>-9.3320426755462895E-3</v>
      </c>
      <c r="H228" s="37"/>
      <c r="I228" s="37"/>
      <c r="N228" s="30"/>
      <c r="P228" s="30"/>
      <c r="Q228" s="30"/>
      <c r="R228" s="30"/>
      <c r="S228" s="30"/>
      <c r="T228" s="30"/>
      <c r="U228" s="30"/>
      <c r="V228" s="30"/>
      <c r="W228" s="30"/>
      <c r="X228" s="30"/>
      <c r="Y228" s="30"/>
      <c r="Z228" s="30"/>
      <c r="AA228" s="30"/>
      <c r="AB228" s="30"/>
      <c r="AI228" s="30"/>
      <c r="AM228" s="30"/>
      <c r="AO228" s="22"/>
      <c r="AS228" s="23"/>
      <c r="AW228" s="30"/>
      <c r="BC228" s="30"/>
      <c r="BH228" s="30"/>
      <c r="BN228" s="30"/>
      <c r="BT228" s="24"/>
      <c r="BU228" s="30"/>
      <c r="BV228" s="30">
        <v>39763</v>
      </c>
      <c r="BW228" s="31">
        <v>1098.42001127138</v>
      </c>
      <c r="BZ228" s="30">
        <v>39692</v>
      </c>
      <c r="CA228" s="31">
        <v>1045.49590568146</v>
      </c>
      <c r="CB228" s="30">
        <v>39692</v>
      </c>
      <c r="CC228" s="31">
        <v>1044.0874053529001</v>
      </c>
      <c r="CD228" s="30">
        <v>39692</v>
      </c>
      <c r="CE228" s="31">
        <v>1044.9613037873901</v>
      </c>
      <c r="CG228" s="30">
        <v>39763</v>
      </c>
      <c r="CH228" s="31">
        <f t="shared" si="29"/>
        <v>1106.36136036425</v>
      </c>
      <c r="CI228" s="31">
        <f t="shared" si="30"/>
        <v>1139.85383030409</v>
      </c>
      <c r="CJ228" s="31">
        <f t="shared" si="34"/>
        <v>1095.6644118053971</v>
      </c>
      <c r="CK228" s="31">
        <f t="shared" si="34"/>
        <v>1129.2051413364904</v>
      </c>
      <c r="CM228" s="30">
        <v>39763</v>
      </c>
      <c r="CN228" s="31">
        <v>1102.11840364004</v>
      </c>
      <c r="CO228" s="31">
        <v>1105.23743481667</v>
      </c>
    </row>
    <row r="229" spans="2:93">
      <c r="B229" s="29">
        <v>39763</v>
      </c>
      <c r="C229" s="55">
        <v>1147.5112028654171</v>
      </c>
      <c r="D229" s="31"/>
      <c r="E229" s="21">
        <f t="shared" si="32"/>
        <v>-4.1084059601366185E-3</v>
      </c>
      <c r="F229" s="21">
        <f t="shared" si="33"/>
        <v>-1.6099828416072715E-2</v>
      </c>
      <c r="G229" s="37">
        <f>(C228-MAX(C$9:C228))/MAX(C$9:C228)</f>
        <v>-1.701050539118644E-2</v>
      </c>
      <c r="H229" s="37"/>
      <c r="I229" s="37"/>
      <c r="N229" s="30"/>
      <c r="P229" s="30"/>
      <c r="Q229" s="30"/>
      <c r="R229" s="30"/>
      <c r="S229" s="30"/>
      <c r="T229" s="30"/>
      <c r="U229" s="30"/>
      <c r="V229" s="30"/>
      <c r="W229" s="30"/>
      <c r="X229" s="30"/>
      <c r="Y229" s="30"/>
      <c r="Z229" s="30"/>
      <c r="AA229" s="30"/>
      <c r="AB229" s="30"/>
      <c r="AH229" s="22"/>
      <c r="AI229" s="30"/>
      <c r="AM229" s="30"/>
      <c r="AO229" s="22"/>
      <c r="AP229" s="22"/>
      <c r="AR229" s="22"/>
      <c r="AS229" s="23"/>
      <c r="AW229" s="30"/>
      <c r="BC229" s="30"/>
      <c r="BH229" s="30"/>
      <c r="BN229" s="30"/>
      <c r="BT229" s="24"/>
      <c r="BU229" s="30"/>
      <c r="BV229" s="30">
        <v>39764</v>
      </c>
      <c r="BW229" s="31">
        <v>1089.66024210663</v>
      </c>
      <c r="BZ229" s="30">
        <v>39693</v>
      </c>
      <c r="CA229" s="31">
        <v>1045.07930814269</v>
      </c>
      <c r="CB229" s="30">
        <v>39693</v>
      </c>
      <c r="CC229" s="31">
        <v>1043.68232567267</v>
      </c>
      <c r="CD229" s="30">
        <v>39693</v>
      </c>
      <c r="CE229" s="31">
        <v>1044.15082451901</v>
      </c>
      <c r="CG229" s="30">
        <v>39764</v>
      </c>
      <c r="CH229" s="31">
        <f t="shared" si="29"/>
        <v>1102.76735625692</v>
      </c>
      <c r="CI229" s="31">
        <f t="shared" si="30"/>
        <v>1136.39483538631</v>
      </c>
      <c r="CJ229" s="31">
        <f t="shared" si="34"/>
        <v>1092.1051566313124</v>
      </c>
      <c r="CK229" s="31">
        <f t="shared" si="34"/>
        <v>1125.7784608787233</v>
      </c>
      <c r="CM229" s="30">
        <v>39764</v>
      </c>
      <c r="CN229" s="31">
        <v>1082.8715939761</v>
      </c>
      <c r="CO229" s="31">
        <v>1085.95909959236</v>
      </c>
    </row>
    <row r="230" spans="2:93">
      <c r="B230" s="29">
        <v>39764</v>
      </c>
      <c r="C230" s="55">
        <v>1138.888374540295</v>
      </c>
      <c r="D230" s="31"/>
      <c r="E230" s="21">
        <f t="shared" si="32"/>
        <v>-7.5143739804808263E-3</v>
      </c>
      <c r="F230" s="21">
        <f t="shared" si="33"/>
        <v>-9.4993569003060108E-3</v>
      </c>
      <c r="G230" s="37">
        <f>(C229-MAX(C$9:C229))/MAX(C$9:C229)</f>
        <v>-2.1049025289588987E-2</v>
      </c>
      <c r="H230" s="37"/>
      <c r="I230" s="37"/>
      <c r="N230" s="30"/>
      <c r="P230" s="30"/>
      <c r="Q230" s="30"/>
      <c r="R230" s="30"/>
      <c r="S230" s="30"/>
      <c r="T230" s="30"/>
      <c r="U230" s="30"/>
      <c r="V230" s="30"/>
      <c r="W230" s="30"/>
      <c r="X230" s="30"/>
      <c r="Y230" s="30"/>
      <c r="Z230" s="30"/>
      <c r="AA230" s="30"/>
      <c r="AB230" s="30"/>
      <c r="AI230" s="30"/>
      <c r="AM230" s="30"/>
      <c r="AN230" s="30"/>
      <c r="AO230" s="22"/>
      <c r="AP230" s="22"/>
      <c r="AR230" s="22"/>
      <c r="AS230" s="23"/>
      <c r="AW230" s="30"/>
      <c r="BC230" s="30"/>
      <c r="BH230" s="30"/>
      <c r="BN230" s="30"/>
      <c r="BT230" s="24"/>
      <c r="BU230" s="30"/>
      <c r="BV230" s="30">
        <v>39765</v>
      </c>
      <c r="BW230" s="31">
        <v>1104.7518848613299</v>
      </c>
      <c r="BZ230" s="30">
        <v>39694</v>
      </c>
      <c r="CA230" s="31">
        <v>1044.3279577016201</v>
      </c>
      <c r="CB230" s="30">
        <v>39694</v>
      </c>
      <c r="CC230" s="31">
        <v>1042.9406684753501</v>
      </c>
      <c r="CD230" s="30">
        <v>39694</v>
      </c>
      <c r="CE230" s="31">
        <v>1043.93090582896</v>
      </c>
      <c r="CG230" s="30">
        <v>39765</v>
      </c>
      <c r="CH230" s="31">
        <f t="shared" si="29"/>
        <v>1110.8762509854801</v>
      </c>
      <c r="CI230" s="31">
        <f t="shared" si="30"/>
        <v>1144.65046589804</v>
      </c>
      <c r="CJ230" s="31">
        <f t="shared" si="34"/>
        <v>1100.1356498240921</v>
      </c>
      <c r="CK230" s="31">
        <f t="shared" si="34"/>
        <v>1133.9569660264692</v>
      </c>
      <c r="CM230" s="30">
        <v>39765</v>
      </c>
      <c r="CN230" s="31">
        <v>1105.6599269788301</v>
      </c>
      <c r="CO230" s="31">
        <v>1108.81581222523</v>
      </c>
    </row>
    <row r="231" spans="2:93">
      <c r="B231" s="29">
        <v>39765</v>
      </c>
      <c r="C231" s="55">
        <v>1151.2730647581241</v>
      </c>
      <c r="D231" s="31"/>
      <c r="E231" s="21">
        <f t="shared" si="32"/>
        <v>1.0874367053600009E-2</v>
      </c>
      <c r="F231" s="21">
        <f t="shared" si="33"/>
        <v>-8.5878503657049743E-3</v>
      </c>
      <c r="G231" s="37">
        <f>(C230-MAX(C$9:C230))/MAX(C$9:C230)</f>
        <v>-2.8405229022119206E-2</v>
      </c>
      <c r="H231" s="37"/>
      <c r="I231" s="37"/>
      <c r="N231" s="30"/>
      <c r="P231" s="30"/>
      <c r="Q231" s="30"/>
      <c r="R231" s="30"/>
      <c r="S231" s="30"/>
      <c r="T231" s="30"/>
      <c r="U231" s="30"/>
      <c r="V231" s="30"/>
      <c r="W231" s="30"/>
      <c r="X231" s="30"/>
      <c r="Y231" s="30"/>
      <c r="Z231" s="30"/>
      <c r="AA231" s="30"/>
      <c r="AB231" s="30"/>
      <c r="AI231" s="30"/>
      <c r="AM231" s="30"/>
      <c r="AO231" s="22"/>
      <c r="AP231" s="22"/>
      <c r="AR231" s="22"/>
      <c r="AS231" s="23"/>
      <c r="AW231" s="30"/>
      <c r="BC231" s="30"/>
      <c r="BH231" s="30"/>
      <c r="BN231" s="30"/>
      <c r="BQ231" s="30"/>
      <c r="BT231" s="24"/>
      <c r="BU231" s="30"/>
      <c r="BV231" s="30">
        <v>39766</v>
      </c>
      <c r="BW231" s="31">
        <v>1104.2011834765401</v>
      </c>
      <c r="BZ231" s="30">
        <v>39695</v>
      </c>
      <c r="CA231" s="31">
        <v>1042.2557745996401</v>
      </c>
      <c r="CB231" s="30">
        <v>39695</v>
      </c>
      <c r="CC231" s="31">
        <v>1041.1477732739299</v>
      </c>
      <c r="CD231" s="30">
        <v>39695</v>
      </c>
      <c r="CE231" s="31">
        <v>1042.8779731074101</v>
      </c>
      <c r="CG231" s="30">
        <v>39766</v>
      </c>
      <c r="CH231" s="31">
        <f t="shared" si="29"/>
        <v>1109.31780425437</v>
      </c>
      <c r="CI231" s="31">
        <f t="shared" si="30"/>
        <v>1142.9075410622399</v>
      </c>
      <c r="CJ231" s="31">
        <f t="shared" si="34"/>
        <v>1098.5922710672548</v>
      </c>
      <c r="CK231" s="31">
        <f t="shared" si="34"/>
        <v>1132.2303238612863</v>
      </c>
      <c r="CM231" s="30">
        <v>39766</v>
      </c>
      <c r="CN231" s="31">
        <v>1100.7890630731399</v>
      </c>
      <c r="CO231" s="31">
        <v>1103.9483485615399</v>
      </c>
    </row>
    <row r="232" spans="2:93">
      <c r="B232" s="29">
        <v>39766</v>
      </c>
      <c r="C232" s="55">
        <v>1148.3876356195981</v>
      </c>
      <c r="D232" s="31"/>
      <c r="E232" s="21">
        <f t="shared" si="32"/>
        <v>-2.5062943161379136E-3</v>
      </c>
      <c r="F232" s="21">
        <f t="shared" si="33"/>
        <v>-3.3477754665514059E-3</v>
      </c>
      <c r="G232" s="37">
        <f>(C231-MAX(C$9:C231))/MAX(C$9:C231)</f>
        <v>-1.7839750855147274E-2</v>
      </c>
      <c r="H232" s="37"/>
      <c r="I232" s="37"/>
      <c r="N232" s="30"/>
      <c r="P232" s="30"/>
      <c r="Q232" s="30"/>
      <c r="R232" s="30"/>
      <c r="S232" s="30"/>
      <c r="T232" s="30"/>
      <c r="U232" s="30"/>
      <c r="V232" s="30"/>
      <c r="W232" s="30"/>
      <c r="X232" s="30"/>
      <c r="Y232" s="30"/>
      <c r="Z232" s="30"/>
      <c r="AA232" s="30"/>
      <c r="AB232" s="30"/>
      <c r="AH232" s="22"/>
      <c r="AI232" s="30"/>
      <c r="AM232" s="30"/>
      <c r="AO232" s="22"/>
      <c r="AP232" s="22"/>
      <c r="AR232" s="30"/>
      <c r="AS232" s="28"/>
      <c r="AW232" s="30"/>
      <c r="BC232" s="30"/>
      <c r="BH232" s="30"/>
      <c r="BN232" s="30"/>
      <c r="BT232" s="24"/>
      <c r="BU232" s="30"/>
      <c r="BV232" s="30">
        <v>39769</v>
      </c>
      <c r="BW232" s="31">
        <v>1102.1684374684701</v>
      </c>
      <c r="BZ232" s="30">
        <v>39696</v>
      </c>
      <c r="CA232" s="31">
        <v>1044.6136154419901</v>
      </c>
      <c r="CB232" s="30">
        <v>39696</v>
      </c>
      <c r="CC232" s="31">
        <v>1043.61832694481</v>
      </c>
      <c r="CD232" s="30">
        <v>39696</v>
      </c>
      <c r="CE232" s="31">
        <v>1044.93911038755</v>
      </c>
      <c r="CG232" s="30">
        <v>39769</v>
      </c>
      <c r="CH232" s="31">
        <f t="shared" si="29"/>
        <v>1110.4108499113099</v>
      </c>
      <c r="CI232" s="31">
        <f t="shared" si="30"/>
        <v>1144.0470270168601</v>
      </c>
      <c r="CJ232" s="31">
        <f t="shared" si="34"/>
        <v>1099.6747485196429</v>
      </c>
      <c r="CK232" s="31">
        <f t="shared" si="34"/>
        <v>1133.3591645636898</v>
      </c>
      <c r="CM232" s="30">
        <v>39769</v>
      </c>
      <c r="CN232" s="31">
        <v>1100.54012608419</v>
      </c>
      <c r="CO232" s="31">
        <v>1103.7324361915501</v>
      </c>
    </row>
    <row r="233" spans="2:93">
      <c r="B233" s="29">
        <v>39769</v>
      </c>
      <c r="C233" s="55">
        <v>1147.0447489047849</v>
      </c>
      <c r="D233" s="31"/>
      <c r="E233" s="21">
        <f t="shared" si="32"/>
        <v>-1.1693670962319436E-3</v>
      </c>
      <c r="F233" s="21">
        <f t="shared" si="33"/>
        <v>-4.064918577416643E-4</v>
      </c>
      <c r="G233" s="37">
        <f>(C232-MAX(C$9:C232))/MAX(C$9:C232)</f>
        <v>-2.0301333505115628E-2</v>
      </c>
      <c r="H233" s="37"/>
      <c r="I233" s="37"/>
      <c r="N233" s="30"/>
      <c r="P233" s="30"/>
      <c r="Q233" s="30"/>
      <c r="R233" s="30"/>
      <c r="S233" s="30"/>
      <c r="T233" s="30"/>
      <c r="U233" s="30"/>
      <c r="V233" s="30"/>
      <c r="W233" s="30"/>
      <c r="X233" s="30"/>
      <c r="Y233" s="30"/>
      <c r="Z233" s="30"/>
      <c r="AA233" s="30"/>
      <c r="AB233" s="30"/>
      <c r="AI233" s="30"/>
      <c r="AM233" s="30"/>
      <c r="AO233" s="22"/>
      <c r="AP233" s="22"/>
      <c r="AQ233" s="30"/>
      <c r="AR233" s="22"/>
      <c r="AS233" s="23"/>
      <c r="AW233" s="30"/>
      <c r="BC233" s="30"/>
      <c r="BH233" s="30"/>
      <c r="BN233" s="30"/>
      <c r="BT233" s="24"/>
      <c r="BU233" s="30"/>
      <c r="BV233" s="30">
        <v>39770</v>
      </c>
      <c r="BW233" s="31">
        <v>1110.8102559284</v>
      </c>
      <c r="BZ233" s="30">
        <v>39699</v>
      </c>
      <c r="CA233" s="31">
        <v>1044.5319393033999</v>
      </c>
      <c r="CB233" s="30">
        <v>39699</v>
      </c>
      <c r="CC233" s="31">
        <v>1043.61892751253</v>
      </c>
      <c r="CD233" s="30">
        <v>39699</v>
      </c>
      <c r="CE233" s="31">
        <v>1043.6550218298701</v>
      </c>
      <c r="CG233" s="30">
        <v>39770</v>
      </c>
      <c r="CH233" s="31">
        <f t="shared" si="29"/>
        <v>1114.5162736898401</v>
      </c>
      <c r="CI233" s="31">
        <f t="shared" si="30"/>
        <v>1148.15918905537</v>
      </c>
      <c r="CJ233" s="31">
        <f t="shared" ref="CJ233:CK248" si="35">+CJ232*CH233/CH232</f>
        <v>1103.7404786605023</v>
      </c>
      <c r="CK233" s="31">
        <f t="shared" si="35"/>
        <v>1137.4329101549604</v>
      </c>
      <c r="CM233" s="30">
        <v>39770</v>
      </c>
      <c r="CN233" s="31">
        <v>1110.9830233182199</v>
      </c>
      <c r="CO233" s="31">
        <v>1114.21604680306</v>
      </c>
    </row>
    <row r="234" spans="2:93">
      <c r="B234" s="29">
        <v>39770</v>
      </c>
      <c r="C234" s="55">
        <v>1149.6932673327781</v>
      </c>
      <c r="D234" s="31"/>
      <c r="E234" s="21">
        <f t="shared" si="32"/>
        <v>2.3089931151527576E-3</v>
      </c>
      <c r="F234" s="21">
        <f t="shared" si="33"/>
        <v>9.4872272243926581E-3</v>
      </c>
      <c r="G234" s="37">
        <f>(C233-MAX(C$9:C233))/MAX(C$9:C233)</f>
        <v>-2.1446960889937073E-2</v>
      </c>
      <c r="H234" s="37"/>
      <c r="I234" s="37"/>
      <c r="N234" s="30"/>
      <c r="P234" s="30"/>
      <c r="Q234" s="30"/>
      <c r="R234" s="30"/>
      <c r="S234" s="30"/>
      <c r="T234" s="30"/>
      <c r="U234" s="30"/>
      <c r="V234" s="30"/>
      <c r="W234" s="30"/>
      <c r="X234" s="30"/>
      <c r="Y234" s="30"/>
      <c r="Z234" s="30"/>
      <c r="AA234" s="30"/>
      <c r="AB234" s="30"/>
      <c r="AI234" s="30"/>
      <c r="AM234" s="30"/>
      <c r="AO234" s="22"/>
      <c r="AP234" s="22"/>
      <c r="AR234" s="22"/>
      <c r="AS234" s="23"/>
      <c r="AW234" s="30"/>
      <c r="BC234" s="30"/>
      <c r="BH234" s="30"/>
      <c r="BN234" s="30"/>
      <c r="BT234" s="24"/>
      <c r="BU234" s="30"/>
      <c r="BV234" s="30">
        <v>39771</v>
      </c>
      <c r="BW234" s="31">
        <v>1107.8795436206101</v>
      </c>
      <c r="BZ234" s="30">
        <v>39700</v>
      </c>
      <c r="CA234" s="31">
        <v>1047.7725179424999</v>
      </c>
      <c r="CB234" s="30">
        <v>39700</v>
      </c>
      <c r="CC234" s="31">
        <v>1046.83752593089</v>
      </c>
      <c r="CD234" s="30">
        <v>39700</v>
      </c>
      <c r="CE234" s="31">
        <v>1046.04102754565</v>
      </c>
      <c r="CG234" s="30">
        <v>39771</v>
      </c>
      <c r="CH234" s="31">
        <f t="shared" si="29"/>
        <v>1112.94986015584</v>
      </c>
      <c r="CI234" s="31">
        <f t="shared" si="30"/>
        <v>1146.8621290062799</v>
      </c>
      <c r="CJ234" s="31">
        <f t="shared" si="35"/>
        <v>1102.1892101284839</v>
      </c>
      <c r="CK234" s="31">
        <f t="shared" si="35"/>
        <v>1136.1479674393984</v>
      </c>
      <c r="CM234" s="30">
        <v>39771</v>
      </c>
      <c r="CN234" s="31">
        <v>1104.7140036584201</v>
      </c>
      <c r="CO234" s="31">
        <v>1107.9466629280701</v>
      </c>
    </row>
    <row r="235" spans="2:93">
      <c r="B235" s="29">
        <v>39771</v>
      </c>
      <c r="C235" s="55">
        <v>1147.6396842957661</v>
      </c>
      <c r="D235" s="31"/>
      <c r="E235" s="21">
        <f t="shared" si="32"/>
        <v>-1.7862008027377252E-3</v>
      </c>
      <c r="F235" s="21">
        <f t="shared" si="33"/>
        <v>-3.1559675750091332E-3</v>
      </c>
      <c r="G235" s="37">
        <f>(C234-MAX(C$9:C234))/MAX(C$9:C234)</f>
        <v>-1.9187488659820222E-2</v>
      </c>
      <c r="H235" s="37"/>
      <c r="I235" s="37"/>
      <c r="N235" s="30"/>
      <c r="P235" s="30"/>
      <c r="Q235" s="30"/>
      <c r="R235" s="30"/>
      <c r="S235" s="30"/>
      <c r="T235" s="30"/>
      <c r="U235" s="30"/>
      <c r="V235" s="30"/>
      <c r="W235" s="30"/>
      <c r="X235" s="30"/>
      <c r="Y235" s="30"/>
      <c r="Z235" s="30"/>
      <c r="AA235" s="30"/>
      <c r="AB235" s="30"/>
      <c r="AI235" s="30"/>
      <c r="AM235" s="30"/>
      <c r="AO235" s="22"/>
      <c r="AP235" s="22"/>
      <c r="AR235" s="22"/>
      <c r="AS235" s="23"/>
      <c r="AW235" s="30"/>
      <c r="BC235" s="30"/>
      <c r="BH235" s="30"/>
      <c r="BN235" s="30"/>
      <c r="BT235" s="24"/>
      <c r="BU235" s="30"/>
      <c r="BV235" s="30">
        <v>39772</v>
      </c>
      <c r="BW235" s="31">
        <v>1109.88507311424</v>
      </c>
      <c r="BZ235" s="30">
        <v>39701</v>
      </c>
      <c r="CA235" s="31">
        <v>1053.81444721753</v>
      </c>
      <c r="CB235" s="30">
        <v>39701</v>
      </c>
      <c r="CC235" s="31">
        <v>1052.9252602906299</v>
      </c>
      <c r="CD235" s="30">
        <v>39701</v>
      </c>
      <c r="CE235" s="31">
        <v>1052.1227276694699</v>
      </c>
      <c r="CG235" s="30">
        <v>39772</v>
      </c>
      <c r="CH235" s="31">
        <f t="shared" si="29"/>
        <v>1115.8459403946099</v>
      </c>
      <c r="CI235" s="31">
        <f t="shared" si="30"/>
        <v>1150.9394703416699</v>
      </c>
      <c r="CJ235" s="31">
        <f t="shared" si="35"/>
        <v>1105.0572893700694</v>
      </c>
      <c r="CK235" s="31">
        <f t="shared" si="35"/>
        <v>1140.1872176278878</v>
      </c>
      <c r="CM235" s="30">
        <v>39772</v>
      </c>
      <c r="CN235" s="31">
        <v>1116.64480826931</v>
      </c>
      <c r="CO235" s="31">
        <v>1119.91914835489</v>
      </c>
    </row>
    <row r="236" spans="2:93">
      <c r="B236" s="29">
        <v>39772</v>
      </c>
      <c r="C236" s="55">
        <v>1152.4597922682849</v>
      </c>
      <c r="D236" s="31"/>
      <c r="E236" s="21">
        <f t="shared" si="32"/>
        <v>4.2000185585047145E-3</v>
      </c>
      <c r="F236" s="21">
        <f t="shared" si="33"/>
        <v>3.5459774403525657E-3</v>
      </c>
      <c r="G236" s="37">
        <f>(C235-MAX(C$9:C235))/MAX(C$9:C235)</f>
        <v>-2.0939416754911285E-2</v>
      </c>
      <c r="H236" s="37"/>
      <c r="I236" s="37"/>
      <c r="N236" s="30"/>
      <c r="P236" s="30"/>
      <c r="Q236" s="30"/>
      <c r="R236" s="30"/>
      <c r="S236" s="30"/>
      <c r="T236" s="30"/>
      <c r="U236" s="30"/>
      <c r="V236" s="30"/>
      <c r="W236" s="30"/>
      <c r="X236" s="30"/>
      <c r="Y236" s="30"/>
      <c r="Z236" s="30"/>
      <c r="AA236" s="30"/>
      <c r="AB236" s="30"/>
      <c r="AI236" s="30"/>
      <c r="AM236" s="30"/>
      <c r="AP236" s="22"/>
      <c r="AR236" s="22"/>
      <c r="AS236" s="23"/>
      <c r="AW236" s="30"/>
      <c r="BC236" s="30"/>
      <c r="BH236" s="30"/>
      <c r="BN236" s="30"/>
      <c r="BT236" s="24"/>
      <c r="BU236" s="30"/>
      <c r="BV236" s="30">
        <v>39773</v>
      </c>
      <c r="BW236" s="31">
        <v>1107.1674837860901</v>
      </c>
      <c r="BZ236" s="30">
        <v>39702</v>
      </c>
      <c r="CA236" s="31">
        <v>1055.2211237013801</v>
      </c>
      <c r="CB236" s="30">
        <v>39702</v>
      </c>
      <c r="CC236" s="31">
        <v>1054.27497082688</v>
      </c>
      <c r="CD236" s="30">
        <v>39702</v>
      </c>
      <c r="CE236" s="31">
        <v>1053.1638473965199</v>
      </c>
      <c r="CG236" s="30">
        <v>39773</v>
      </c>
      <c r="CH236" s="31">
        <f t="shared" si="29"/>
        <v>1116.0913690764701</v>
      </c>
      <c r="CI236" s="31">
        <f t="shared" si="30"/>
        <v>1151.0525632516999</v>
      </c>
      <c r="CJ236" s="31">
        <f t="shared" si="35"/>
        <v>1105.3003451039228</v>
      </c>
      <c r="CK236" s="31">
        <f t="shared" si="35"/>
        <v>1140.2992540066405</v>
      </c>
      <c r="CM236" s="30">
        <v>39773</v>
      </c>
      <c r="CN236" s="31">
        <v>1109.4738838327</v>
      </c>
      <c r="CO236" s="31">
        <v>1112.75172042638</v>
      </c>
    </row>
    <row r="237" spans="2:93">
      <c r="B237" s="29">
        <v>39773</v>
      </c>
      <c r="C237" s="55">
        <v>1160.8525009095979</v>
      </c>
      <c r="D237" s="31"/>
      <c r="E237" s="21">
        <f t="shared" si="32"/>
        <v>7.2824307603776006E-3</v>
      </c>
      <c r="F237" s="21">
        <f t="shared" si="33"/>
        <v>1.2037675093318656E-2</v>
      </c>
      <c r="G237" s="37">
        <f>(C236-MAX(C$9:C236))/MAX(C$9:C236)</f>
        <v>-1.6827344135381363E-2</v>
      </c>
      <c r="H237" s="37"/>
      <c r="I237" s="37"/>
      <c r="N237" s="30"/>
      <c r="P237" s="30"/>
      <c r="Q237" s="30"/>
      <c r="R237" s="30"/>
      <c r="S237" s="30"/>
      <c r="T237" s="30"/>
      <c r="U237" s="30"/>
      <c r="V237" s="30"/>
      <c r="W237" s="30"/>
      <c r="X237" s="30"/>
      <c r="Y237" s="30"/>
      <c r="Z237" s="30"/>
      <c r="AA237" s="30"/>
      <c r="AB237" s="30"/>
      <c r="AI237" s="30"/>
      <c r="AM237" s="30"/>
      <c r="AR237" s="22"/>
      <c r="AS237" s="23"/>
      <c r="AW237" s="30"/>
      <c r="BC237" s="30"/>
      <c r="BH237" s="30"/>
      <c r="BN237" s="30"/>
      <c r="BT237" s="24"/>
      <c r="BU237" s="30"/>
      <c r="BV237" s="30">
        <v>39776</v>
      </c>
      <c r="BW237" s="31">
        <v>1118.90534431121</v>
      </c>
      <c r="BZ237" s="30">
        <v>39703</v>
      </c>
      <c r="CA237" s="31">
        <v>1052.7445563413801</v>
      </c>
      <c r="CB237" s="30">
        <v>39703</v>
      </c>
      <c r="CC237" s="31">
        <v>1051.8418390352199</v>
      </c>
      <c r="CD237" s="30">
        <v>39703</v>
      </c>
      <c r="CE237" s="31">
        <v>1050.20757247437</v>
      </c>
      <c r="CG237" s="30">
        <v>39776</v>
      </c>
      <c r="CH237" s="31">
        <f t="shared" si="29"/>
        <v>1124.8973709493</v>
      </c>
      <c r="CI237" s="31">
        <f t="shared" si="30"/>
        <v>1159.1034649056401</v>
      </c>
      <c r="CJ237" s="31">
        <f t="shared" si="35"/>
        <v>1114.0212054014796</v>
      </c>
      <c r="CK237" s="31">
        <f t="shared" si="35"/>
        <v>1148.2749429049252</v>
      </c>
      <c r="CM237" s="30">
        <v>39776</v>
      </c>
      <c r="CN237" s="31">
        <v>1117.57855344624</v>
      </c>
      <c r="CO237" s="31">
        <v>1120.90202190834</v>
      </c>
    </row>
    <row r="238" spans="2:93">
      <c r="B238" s="29">
        <v>39776</v>
      </c>
      <c r="C238" s="55">
        <v>1167.329274487068</v>
      </c>
      <c r="D238" s="31"/>
      <c r="E238" s="21">
        <f t="shared" si="32"/>
        <v>5.5793251704201463E-3</v>
      </c>
      <c r="F238" s="21">
        <f t="shared" si="33"/>
        <v>1.5339749875377118E-2</v>
      </c>
      <c r="G238" s="37">
        <f>(C237-MAX(C$9:C237))/MAX(C$9:C237)</f>
        <v>-9.6674573435506766E-3</v>
      </c>
      <c r="H238" s="37"/>
      <c r="I238" s="37"/>
      <c r="N238" s="30"/>
      <c r="P238" s="30"/>
      <c r="Q238" s="30"/>
      <c r="R238" s="30"/>
      <c r="S238" s="30"/>
      <c r="T238" s="30"/>
      <c r="U238" s="30"/>
      <c r="V238" s="30"/>
      <c r="W238" s="30"/>
      <c r="X238" s="30"/>
      <c r="Y238" s="30"/>
      <c r="Z238" s="30"/>
      <c r="AA238" s="30"/>
      <c r="AB238" s="30"/>
      <c r="AI238" s="30"/>
      <c r="AM238" s="30"/>
      <c r="AS238" s="23"/>
      <c r="AW238" s="30"/>
      <c r="BC238" s="30"/>
      <c r="BH238" s="30"/>
      <c r="BN238" s="30"/>
      <c r="BT238" s="24"/>
      <c r="BU238" s="30"/>
      <c r="BV238" s="30">
        <v>39777</v>
      </c>
      <c r="BW238" s="31">
        <v>1117.23064177474</v>
      </c>
      <c r="BZ238" s="30">
        <v>39706</v>
      </c>
      <c r="CA238" s="31">
        <v>1066.5963885933099</v>
      </c>
      <c r="CB238" s="30">
        <v>39706</v>
      </c>
      <c r="CC238" s="31">
        <v>1066.1415624132501</v>
      </c>
      <c r="CD238" s="30">
        <v>39706</v>
      </c>
      <c r="CE238" s="31">
        <v>1064.07389518891</v>
      </c>
      <c r="CG238" s="30">
        <v>39777</v>
      </c>
      <c r="CH238" s="31">
        <f t="shared" si="29"/>
        <v>1123.59931630235</v>
      </c>
      <c r="CI238" s="31">
        <f t="shared" si="30"/>
        <v>1157.37283541132</v>
      </c>
      <c r="CJ238" s="31">
        <f t="shared" si="35"/>
        <v>1112.7357011058727</v>
      </c>
      <c r="CK238" s="31">
        <f t="shared" si="35"/>
        <v>1146.5604812162599</v>
      </c>
      <c r="CM238" s="30">
        <v>39777</v>
      </c>
      <c r="CN238" s="31">
        <v>1114.54771213349</v>
      </c>
      <c r="CO238" s="31">
        <v>1117.86884874156</v>
      </c>
    </row>
    <row r="239" spans="2:93">
      <c r="B239" s="29">
        <v>39777</v>
      </c>
      <c r="C239" s="55">
        <v>1166.574867271662</v>
      </c>
      <c r="D239" s="31"/>
      <c r="E239" s="21">
        <f t="shared" si="32"/>
        <v>-6.4626770860132243E-4</v>
      </c>
      <c r="F239" s="21">
        <f t="shared" si="33"/>
        <v>1.6499240340852594E-2</v>
      </c>
      <c r="G239" s="37">
        <f>(C238-MAX(C$9:C238))/MAX(C$9:C238)</f>
        <v>-4.1420700612213512E-3</v>
      </c>
      <c r="H239" s="37"/>
      <c r="I239" s="37"/>
      <c r="N239" s="30"/>
      <c r="P239" s="30"/>
      <c r="Q239" s="30"/>
      <c r="R239" s="30"/>
      <c r="S239" s="30"/>
      <c r="T239" s="30"/>
      <c r="U239" s="30"/>
      <c r="V239" s="30"/>
      <c r="W239" s="30"/>
      <c r="X239" s="30"/>
      <c r="Y239" s="30"/>
      <c r="Z239" s="30"/>
      <c r="AA239" s="30"/>
      <c r="AB239" s="30"/>
      <c r="AH239" s="22"/>
      <c r="AI239" s="30"/>
      <c r="AM239" s="30"/>
      <c r="AO239" s="22"/>
      <c r="AS239" s="23"/>
      <c r="AW239" s="30"/>
      <c r="BC239" s="30"/>
      <c r="BH239" s="30"/>
      <c r="BN239" s="30"/>
      <c r="BT239" s="24"/>
      <c r="BU239" s="30"/>
      <c r="BV239" s="30">
        <v>39778</v>
      </c>
      <c r="BW239" s="31">
        <v>1128.4553841837501</v>
      </c>
      <c r="BZ239" s="30">
        <v>39707</v>
      </c>
      <c r="CA239" s="31">
        <v>1076.7563370759401</v>
      </c>
      <c r="CB239" s="30">
        <v>39707</v>
      </c>
      <c r="CC239" s="31">
        <v>1076.6001328150301</v>
      </c>
      <c r="CD239" s="30">
        <v>39707</v>
      </c>
      <c r="CE239" s="31">
        <v>1076.5592264633001</v>
      </c>
      <c r="CG239" s="30">
        <v>39778</v>
      </c>
      <c r="CH239" s="31">
        <f t="shared" si="29"/>
        <v>1136.246997014</v>
      </c>
      <c r="CI239" s="31">
        <f t="shared" si="30"/>
        <v>1169.9496693287399</v>
      </c>
      <c r="CJ239" s="31">
        <f t="shared" si="35"/>
        <v>1125.2610966448765</v>
      </c>
      <c r="CK239" s="31">
        <f t="shared" si="35"/>
        <v>1159.0198204260048</v>
      </c>
      <c r="CM239" s="30">
        <v>39778</v>
      </c>
      <c r="CN239" s="31">
        <v>1127.2014236259399</v>
      </c>
      <c r="CO239" s="31">
        <v>1130.56268991002</v>
      </c>
    </row>
    <row r="240" spans="2:93">
      <c r="B240" s="29">
        <v>39778</v>
      </c>
      <c r="C240" s="55">
        <v>1174.8189697934961</v>
      </c>
      <c r="D240" s="31"/>
      <c r="E240" s="21">
        <f t="shared" si="32"/>
        <v>7.0669296528862446E-3</v>
      </c>
      <c r="F240" s="21">
        <f t="shared" si="33"/>
        <v>1.9401264734107304E-2</v>
      </c>
      <c r="G240" s="37">
        <f>(C239-MAX(C$9:C239))/MAX(C$9:C239)</f>
        <v>-4.7856608836953328E-3</v>
      </c>
      <c r="H240" s="37"/>
      <c r="I240" s="37"/>
      <c r="N240" s="30"/>
      <c r="P240" s="30"/>
      <c r="Q240" s="30"/>
      <c r="R240" s="30"/>
      <c r="S240" s="30"/>
      <c r="T240" s="30"/>
      <c r="U240" s="30"/>
      <c r="V240" s="30"/>
      <c r="W240" s="30"/>
      <c r="X240" s="30"/>
      <c r="Y240" s="30"/>
      <c r="Z240" s="30"/>
      <c r="AA240" s="30"/>
      <c r="AB240" s="30"/>
      <c r="AI240" s="30"/>
      <c r="AM240" s="30"/>
      <c r="AN240" s="22"/>
      <c r="AO240" s="22"/>
      <c r="AS240" s="23"/>
      <c r="AW240" s="30"/>
      <c r="BC240" s="30"/>
      <c r="BH240" s="30"/>
      <c r="BN240" s="30"/>
      <c r="BT240" s="24"/>
      <c r="BU240" s="30"/>
      <c r="BV240" s="30">
        <v>39779</v>
      </c>
      <c r="BW240" s="31">
        <v>1132.5316987523499</v>
      </c>
      <c r="BZ240" s="30">
        <v>39708</v>
      </c>
      <c r="CA240" s="31">
        <v>1077.19557146492</v>
      </c>
      <c r="CB240" s="30">
        <v>39708</v>
      </c>
      <c r="CC240" s="31">
        <v>1076.9524320318001</v>
      </c>
      <c r="CD240" s="30">
        <v>39708</v>
      </c>
      <c r="CE240" s="31">
        <v>1077.45915953135</v>
      </c>
      <c r="CG240" s="30">
        <v>39779</v>
      </c>
      <c r="CH240" s="31">
        <f t="shared" si="29"/>
        <v>1140.7984882768401</v>
      </c>
      <c r="CI240" s="31">
        <f t="shared" si="30"/>
        <v>1173.8648220637299</v>
      </c>
      <c r="CJ240" s="31">
        <f t="shared" si="35"/>
        <v>1129.7685814287765</v>
      </c>
      <c r="CK240" s="31">
        <f t="shared" si="35"/>
        <v>1162.8983972048263</v>
      </c>
      <c r="CM240" s="30">
        <v>39779</v>
      </c>
      <c r="CN240" s="31">
        <v>1129.4959099761099</v>
      </c>
      <c r="CO240" s="31">
        <v>1132.87069716783</v>
      </c>
    </row>
    <row r="241" spans="2:93">
      <c r="B241" s="29">
        <v>39779</v>
      </c>
      <c r="C241" s="55">
        <v>1177.045908866201</v>
      </c>
      <c r="D241" s="31"/>
      <c r="E241" s="21">
        <f t="shared" si="32"/>
        <v>1.8955593414502481E-3</v>
      </c>
      <c r="F241" s="21">
        <f t="shared" si="33"/>
        <v>1.3949582693679519E-2</v>
      </c>
      <c r="G241" s="37">
        <f>(C240-MAX(C$9:C240))/MAX(C$9:C240)</f>
        <v>0</v>
      </c>
      <c r="H241" s="37"/>
      <c r="I241" s="37"/>
      <c r="N241" s="30"/>
      <c r="P241" s="30"/>
      <c r="Q241" s="30"/>
      <c r="R241" s="30"/>
      <c r="S241" s="30"/>
      <c r="T241" s="30"/>
      <c r="U241" s="30"/>
      <c r="V241" s="30"/>
      <c r="W241" s="30"/>
      <c r="X241" s="30"/>
      <c r="Y241" s="30"/>
      <c r="Z241" s="30"/>
      <c r="AA241" s="30"/>
      <c r="AB241" s="30"/>
      <c r="AI241" s="30"/>
      <c r="AM241" s="30"/>
      <c r="AP241" s="22"/>
      <c r="AS241" s="23"/>
      <c r="AW241" s="30"/>
      <c r="BC241" s="30"/>
      <c r="BH241" s="30"/>
      <c r="BN241" s="30"/>
      <c r="BT241" s="24"/>
      <c r="BU241" s="30"/>
      <c r="BV241" s="30">
        <v>39780</v>
      </c>
      <c r="BW241" s="31">
        <v>1129.54316664261</v>
      </c>
      <c r="BZ241" s="30">
        <v>39709</v>
      </c>
      <c r="CA241" s="31">
        <v>1079.4037196238501</v>
      </c>
      <c r="CB241" s="30">
        <v>39709</v>
      </c>
      <c r="CC241" s="31">
        <v>1079.0495247409201</v>
      </c>
      <c r="CD241" s="30">
        <v>39709</v>
      </c>
      <c r="CE241" s="31">
        <v>1079.7926482012899</v>
      </c>
      <c r="CG241" s="30">
        <v>39780</v>
      </c>
      <c r="CH241" s="31">
        <f t="shared" si="29"/>
        <v>1140.10465989155</v>
      </c>
      <c r="CI241" s="31">
        <f t="shared" si="30"/>
        <v>1172.50127906844</v>
      </c>
      <c r="CJ241" s="31">
        <f t="shared" si="35"/>
        <v>1129.0814613820203</v>
      </c>
      <c r="CK241" s="31">
        <f t="shared" si="35"/>
        <v>1161.5475926369249</v>
      </c>
      <c r="CM241" s="30">
        <v>39780</v>
      </c>
      <c r="CN241" s="31">
        <v>1126.6016787748799</v>
      </c>
      <c r="CO241" s="31">
        <v>1129.9734113895499</v>
      </c>
    </row>
    <row r="242" spans="2:93">
      <c r="B242" s="29">
        <v>39780</v>
      </c>
      <c r="C242" s="55">
        <v>1171.3463423763101</v>
      </c>
      <c r="D242" s="31"/>
      <c r="E242" s="21">
        <f t="shared" si="32"/>
        <v>-4.8422635404095082E-3</v>
      </c>
      <c r="F242" s="21">
        <f t="shared" si="33"/>
        <v>3.4412465934319236E-3</v>
      </c>
      <c r="G242" s="37">
        <f>(C241-MAX(C$9:C241))/MAX(C$9:C241)</f>
        <v>0</v>
      </c>
      <c r="H242" s="37"/>
      <c r="I242" s="37"/>
      <c r="N242" s="30"/>
      <c r="P242" s="30"/>
      <c r="Q242" s="30"/>
      <c r="R242" s="30"/>
      <c r="S242" s="30"/>
      <c r="T242" s="30"/>
      <c r="U242" s="30"/>
      <c r="V242" s="30"/>
      <c r="W242" s="30"/>
      <c r="X242" s="30"/>
      <c r="Y242" s="30"/>
      <c r="Z242" s="30"/>
      <c r="AA242" s="30"/>
      <c r="AB242" s="30"/>
      <c r="AI242" s="30"/>
      <c r="AM242" s="30"/>
      <c r="AP242" s="22"/>
      <c r="AR242" s="22"/>
      <c r="AS242" s="23"/>
      <c r="AW242" s="30"/>
      <c r="BC242" s="30"/>
      <c r="BH242" s="30"/>
      <c r="BN242" s="30"/>
      <c r="BT242" s="24"/>
      <c r="BU242" s="30"/>
      <c r="BV242" s="30">
        <v>39783</v>
      </c>
      <c r="BW242" s="31">
        <v>1119.27485686248</v>
      </c>
      <c r="BZ242" s="30">
        <v>39710</v>
      </c>
      <c r="CA242" s="31">
        <v>1085.2468054660901</v>
      </c>
      <c r="CB242" s="30">
        <v>39710</v>
      </c>
      <c r="CC242" s="31">
        <v>1086.2084156291201</v>
      </c>
      <c r="CD242" s="30">
        <v>39710</v>
      </c>
      <c r="CE242" s="31">
        <v>1097.8466026225699</v>
      </c>
      <c r="CG242" s="30">
        <v>39783</v>
      </c>
      <c r="CH242" s="31">
        <f t="shared" si="29"/>
        <v>1135.96811325924</v>
      </c>
      <c r="CI242" s="31">
        <f t="shared" si="30"/>
        <v>1169.2495030882801</v>
      </c>
      <c r="CJ242" s="31">
        <f t="shared" si="35"/>
        <v>1124.9849093013299</v>
      </c>
      <c r="CK242" s="31">
        <f t="shared" si="35"/>
        <v>1158.3261952457424</v>
      </c>
      <c r="CM242" s="30">
        <v>39783</v>
      </c>
      <c r="CN242" s="31">
        <v>1118.0132467763201</v>
      </c>
      <c r="CO242" s="31">
        <v>1121.3686758240401</v>
      </c>
    </row>
    <row r="243" spans="2:93">
      <c r="B243" s="29">
        <v>39783</v>
      </c>
      <c r="C243" s="55">
        <v>1161.6332023955181</v>
      </c>
      <c r="D243" s="31"/>
      <c r="E243" s="21">
        <f t="shared" si="32"/>
        <v>-8.2922869431486523E-3</v>
      </c>
      <c r="F243" s="21">
        <f t="shared" si="33"/>
        <v>-4.2360460650942011E-3</v>
      </c>
      <c r="G243" s="37">
        <f>(C242-MAX(C$9:C242))/MAX(C$9:C242)</f>
        <v>-4.8422635404094527E-3</v>
      </c>
      <c r="H243" s="37"/>
      <c r="I243" s="37"/>
      <c r="N243" s="30"/>
      <c r="P243" s="30"/>
      <c r="Q243" s="30"/>
      <c r="R243" s="30"/>
      <c r="S243" s="30"/>
      <c r="T243" s="30"/>
      <c r="U243" s="30"/>
      <c r="V243" s="30"/>
      <c r="W243" s="30"/>
      <c r="X243" s="30"/>
      <c r="Y243" s="30"/>
      <c r="Z243" s="30"/>
      <c r="AA243" s="30"/>
      <c r="AB243" s="30"/>
      <c r="AI243" s="30"/>
      <c r="AM243" s="30"/>
      <c r="AR243" s="22"/>
      <c r="AS243" s="23"/>
      <c r="AW243" s="30"/>
      <c r="BC243" s="30"/>
      <c r="BH243" s="30"/>
      <c r="BN243" s="30"/>
      <c r="BT243" s="24"/>
      <c r="BU243" s="30"/>
      <c r="BV243" s="30">
        <v>39784</v>
      </c>
      <c r="BW243" s="31">
        <v>1131.2677711612901</v>
      </c>
      <c r="BZ243" s="30">
        <v>39713</v>
      </c>
      <c r="CA243" s="31">
        <v>1084.2777357304799</v>
      </c>
      <c r="CB243" s="30">
        <v>39713</v>
      </c>
      <c r="CC243" s="31">
        <v>1085.17998363373</v>
      </c>
      <c r="CD243" s="30">
        <v>39713</v>
      </c>
      <c r="CE243" s="31">
        <v>1096.62032285957</v>
      </c>
      <c r="CG243" s="30">
        <v>39784</v>
      </c>
      <c r="CH243" s="31">
        <f t="shared" si="29"/>
        <v>1144.0828159110099</v>
      </c>
      <c r="CI243" s="31">
        <f t="shared" si="30"/>
        <v>1177.4150643798901</v>
      </c>
      <c r="CJ243" s="31">
        <f t="shared" si="35"/>
        <v>1133.0211542629218</v>
      </c>
      <c r="CK243" s="31">
        <f t="shared" si="35"/>
        <v>1166.4154726138102</v>
      </c>
      <c r="CM243" s="30">
        <v>39784</v>
      </c>
      <c r="CN243" s="31">
        <v>1129.2738974799399</v>
      </c>
      <c r="CO243" s="31">
        <v>1132.66724454268</v>
      </c>
    </row>
    <row r="244" spans="2:93">
      <c r="B244" s="29">
        <v>39784</v>
      </c>
      <c r="C244" s="55">
        <v>1176.7235129008261</v>
      </c>
      <c r="D244" s="31"/>
      <c r="E244" s="21">
        <f t="shared" si="32"/>
        <v>1.2990598473071158E-2</v>
      </c>
      <c r="F244" s="21">
        <f t="shared" si="33"/>
        <v>1.6211375167569653E-3</v>
      </c>
      <c r="G244" s="37">
        <f>(C243-MAX(C$9:C243))/MAX(C$9:C243)</f>
        <v>-1.3094397044826671E-2</v>
      </c>
      <c r="H244" s="37"/>
      <c r="I244" s="37"/>
      <c r="N244" s="30"/>
      <c r="P244" s="30"/>
      <c r="Q244" s="30"/>
      <c r="R244" s="30"/>
      <c r="S244" s="30"/>
      <c r="T244" s="30"/>
      <c r="U244" s="30"/>
      <c r="V244" s="30"/>
      <c r="W244" s="30"/>
      <c r="X244" s="30"/>
      <c r="Y244" s="30"/>
      <c r="Z244" s="30"/>
      <c r="AA244" s="30"/>
      <c r="AB244" s="30"/>
      <c r="AH244" s="22"/>
      <c r="AI244" s="30"/>
      <c r="AM244" s="30"/>
      <c r="AO244" s="22"/>
      <c r="AS244" s="23"/>
      <c r="AW244" s="30"/>
      <c r="BC244" s="30"/>
      <c r="BH244" s="30"/>
      <c r="BN244" s="30"/>
      <c r="BT244" s="24"/>
      <c r="BU244" s="30"/>
      <c r="BV244" s="30">
        <v>39785</v>
      </c>
      <c r="BW244" s="31">
        <v>1136.13843564696</v>
      </c>
      <c r="BZ244" s="30">
        <v>39714</v>
      </c>
      <c r="CA244" s="31">
        <v>1086.8673375779199</v>
      </c>
      <c r="CB244" s="30">
        <v>39714</v>
      </c>
      <c r="CC244" s="31">
        <v>1087.7881206572599</v>
      </c>
      <c r="CD244" s="30">
        <v>39714</v>
      </c>
      <c r="CE244" s="31">
        <v>1099.87533099505</v>
      </c>
      <c r="CG244" s="30">
        <v>39785</v>
      </c>
      <c r="CH244" s="31">
        <f t="shared" si="29"/>
        <v>1145.8280784369999</v>
      </c>
      <c r="CI244" s="31">
        <f t="shared" si="30"/>
        <v>1178.7542403298701</v>
      </c>
      <c r="CJ244" s="31">
        <f t="shared" si="35"/>
        <v>1134.7495425702966</v>
      </c>
      <c r="CK244" s="31">
        <f t="shared" si="35"/>
        <v>1167.742137777069</v>
      </c>
      <c r="CM244" s="30">
        <v>39785</v>
      </c>
      <c r="CN244" s="31">
        <v>1134.0165266020899</v>
      </c>
      <c r="CO244" s="31">
        <v>1137.42974735502</v>
      </c>
    </row>
    <row r="245" spans="2:93">
      <c r="B245" s="29">
        <v>39785</v>
      </c>
      <c r="C245" s="55">
        <v>1181.240475241565</v>
      </c>
      <c r="D245" s="31"/>
      <c r="E245" s="21">
        <f t="shared" si="32"/>
        <v>3.838592746059577E-3</v>
      </c>
      <c r="F245" s="21">
        <f t="shared" si="33"/>
        <v>3.5636387194144525E-3</v>
      </c>
      <c r="G245" s="37">
        <f>(C244-MAX(C$9:C244))/MAX(C$9:C244)</f>
        <v>-2.7390262601178507E-4</v>
      </c>
      <c r="H245" s="37"/>
      <c r="I245" s="37"/>
      <c r="N245" s="30"/>
      <c r="P245" s="30"/>
      <c r="Q245" s="30"/>
      <c r="R245" s="30"/>
      <c r="S245" s="30"/>
      <c r="T245" s="30"/>
      <c r="U245" s="30"/>
      <c r="V245" s="30"/>
      <c r="W245" s="30"/>
      <c r="X245" s="30"/>
      <c r="Y245" s="30"/>
      <c r="Z245" s="30"/>
      <c r="AA245" s="30"/>
      <c r="AB245" s="30"/>
      <c r="AH245" s="22"/>
      <c r="AI245" s="30"/>
      <c r="AM245" s="30"/>
      <c r="AN245" s="22"/>
      <c r="AO245" s="22"/>
      <c r="AS245" s="23"/>
      <c r="AW245" s="30"/>
      <c r="BC245" s="30"/>
      <c r="BH245" s="30"/>
      <c r="BN245" s="30"/>
      <c r="BT245" s="24"/>
      <c r="BU245" s="30"/>
      <c r="BV245" s="30">
        <v>39786</v>
      </c>
      <c r="BW245" s="31">
        <v>1135.6725732263401</v>
      </c>
      <c r="BZ245" s="30">
        <v>39715</v>
      </c>
      <c r="CA245" s="31">
        <v>1087.85169785368</v>
      </c>
      <c r="CB245" s="30">
        <v>39715</v>
      </c>
      <c r="CC245" s="31">
        <v>1088.7098098123799</v>
      </c>
      <c r="CD245" s="30">
        <v>39715</v>
      </c>
      <c r="CE245" s="31">
        <v>1100.5078709102299</v>
      </c>
      <c r="CG245" s="30">
        <v>39786</v>
      </c>
      <c r="CH245" s="31">
        <f t="shared" si="29"/>
        <v>1144.95433020069</v>
      </c>
      <c r="CI245" s="31">
        <f t="shared" si="30"/>
        <v>1177.5407222301301</v>
      </c>
      <c r="CJ245" s="31">
        <f t="shared" si="35"/>
        <v>1133.8842422428454</v>
      </c>
      <c r="CK245" s="31">
        <f t="shared" si="35"/>
        <v>1166.539956549178</v>
      </c>
      <c r="CM245" s="30">
        <v>39786</v>
      </c>
      <c r="CN245" s="31">
        <v>1132.6869157518599</v>
      </c>
      <c r="CO245" s="31">
        <v>1136.1007706237399</v>
      </c>
    </row>
    <row r="246" spans="2:93">
      <c r="B246" s="29">
        <v>39786</v>
      </c>
      <c r="C246" s="55">
        <v>1180.572785860244</v>
      </c>
      <c r="D246" s="31"/>
      <c r="E246" s="21">
        <f t="shared" si="32"/>
        <v>-5.6524424561765763E-4</v>
      </c>
      <c r="F246" s="21">
        <f t="shared" si="33"/>
        <v>7.8767851575105574E-3</v>
      </c>
      <c r="G246" s="37">
        <f>(C245-MAX(C$9:C245))/MAX(C$9:C245)</f>
        <v>0</v>
      </c>
      <c r="H246" s="37"/>
      <c r="I246" s="37"/>
      <c r="N246" s="30"/>
      <c r="P246" s="30"/>
      <c r="Q246" s="30"/>
      <c r="R246" s="30"/>
      <c r="S246" s="30"/>
      <c r="T246" s="30"/>
      <c r="U246" s="30"/>
      <c r="V246" s="30"/>
      <c r="W246" s="30"/>
      <c r="X246" s="30"/>
      <c r="Y246" s="30"/>
      <c r="Z246" s="30"/>
      <c r="AA246" s="30"/>
      <c r="AB246" s="30"/>
      <c r="AH246" s="22"/>
      <c r="AI246" s="30"/>
      <c r="AM246" s="30"/>
      <c r="AN246" s="22"/>
      <c r="AO246" s="22"/>
      <c r="AP246" s="22"/>
      <c r="AS246" s="23"/>
      <c r="AW246" s="30"/>
      <c r="BC246" s="30"/>
      <c r="BH246" s="30"/>
      <c r="BN246" s="30"/>
      <c r="BT246" s="24"/>
      <c r="BU246" s="30"/>
      <c r="BV246" s="30">
        <v>39787</v>
      </c>
      <c r="BW246" s="31">
        <v>1131.9764513385401</v>
      </c>
      <c r="BZ246" s="30">
        <v>39716</v>
      </c>
      <c r="CA246" s="31">
        <v>1090.5969472624899</v>
      </c>
      <c r="CB246" s="30">
        <v>39716</v>
      </c>
      <c r="CC246" s="31">
        <v>1091.51586562839</v>
      </c>
      <c r="CD246" s="30">
        <v>39716</v>
      </c>
      <c r="CE246" s="31">
        <v>1102.75759984617</v>
      </c>
      <c r="CG246" s="30">
        <v>39787</v>
      </c>
      <c r="CH246" s="31">
        <f t="shared" si="29"/>
        <v>1144.1889190883001</v>
      </c>
      <c r="CI246" s="31">
        <f t="shared" si="30"/>
        <v>1176.64370671401</v>
      </c>
      <c r="CJ246" s="31">
        <f t="shared" si="35"/>
        <v>1133.1262315726517</v>
      </c>
      <c r="CK246" s="31">
        <f t="shared" si="35"/>
        <v>1165.6513210893215</v>
      </c>
      <c r="CM246" s="30">
        <v>39787</v>
      </c>
      <c r="CN246" s="31">
        <v>1130.1846348942699</v>
      </c>
      <c r="CO246" s="31">
        <v>1133.5955714983199</v>
      </c>
    </row>
    <row r="247" spans="2:93">
      <c r="B247" s="29">
        <v>39787</v>
      </c>
      <c r="C247" s="55">
        <v>1176.503002897522</v>
      </c>
      <c r="D247" s="31"/>
      <c r="E247" s="21">
        <f t="shared" si="32"/>
        <v>-3.4472952548677549E-3</v>
      </c>
      <c r="F247" s="21">
        <f t="shared" si="33"/>
        <v>1.2800770907150039E-2</v>
      </c>
      <c r="G247" s="37">
        <f>(C246-MAX(C$9:C246))/MAX(C$9:C246)</f>
        <v>-5.6524424561768755E-4</v>
      </c>
      <c r="H247" s="37"/>
      <c r="I247" s="37"/>
      <c r="N247" s="30"/>
      <c r="P247" s="30"/>
      <c r="Q247" s="30"/>
      <c r="R247" s="30"/>
      <c r="S247" s="30"/>
      <c r="T247" s="30"/>
      <c r="U247" s="30"/>
      <c r="V247" s="30"/>
      <c r="W247" s="30"/>
      <c r="X247" s="30"/>
      <c r="Y247" s="30"/>
      <c r="Z247" s="30"/>
      <c r="AA247" s="30"/>
      <c r="AB247" s="30"/>
      <c r="AH247" s="22"/>
      <c r="AI247" s="30"/>
      <c r="AM247" s="30"/>
      <c r="AO247" s="22"/>
      <c r="AP247" s="22"/>
      <c r="AR247" s="22"/>
      <c r="AS247" s="23"/>
      <c r="AW247" s="30"/>
      <c r="BC247" s="30"/>
      <c r="BH247" s="30"/>
      <c r="BN247" s="30"/>
      <c r="BT247" s="24"/>
      <c r="BU247" s="30"/>
      <c r="BV247" s="30">
        <v>39790</v>
      </c>
      <c r="BW247" s="31">
        <v>1135.34793663139</v>
      </c>
      <c r="BZ247" s="30">
        <v>39717</v>
      </c>
      <c r="CA247" s="31">
        <v>1078.9113317681899</v>
      </c>
      <c r="CB247" s="30">
        <v>39717</v>
      </c>
      <c r="CC247" s="31">
        <v>1080.21388270429</v>
      </c>
      <c r="CD247" s="30">
        <v>39717</v>
      </c>
      <c r="CE247" s="31">
        <v>1091.9933734342001</v>
      </c>
      <c r="CG247" s="30">
        <v>39790</v>
      </c>
      <c r="CH247" s="31">
        <f t="shared" si="29"/>
        <v>1145.25074717863</v>
      </c>
      <c r="CI247" s="31">
        <f t="shared" si="30"/>
        <v>1177.1420130879201</v>
      </c>
      <c r="CJ247" s="31">
        <f t="shared" si="35"/>
        <v>1134.1777932881178</v>
      </c>
      <c r="CK247" s="31">
        <f t="shared" si="35"/>
        <v>1166.1449722088075</v>
      </c>
      <c r="CM247" s="30">
        <v>39790</v>
      </c>
      <c r="CN247" s="31">
        <v>1130.89540383748</v>
      </c>
      <c r="CO247" s="31">
        <v>1134.32867108245</v>
      </c>
    </row>
    <row r="248" spans="2:93">
      <c r="B248" s="29">
        <v>39790</v>
      </c>
      <c r="C248" s="55">
        <v>1171.7252870831001</v>
      </c>
      <c r="D248" s="31"/>
      <c r="E248" s="21">
        <f t="shared" si="32"/>
        <v>-4.0609465531794564E-3</v>
      </c>
      <c r="F248" s="21">
        <f t="shared" si="33"/>
        <v>-4.2475787752422889E-3</v>
      </c>
      <c r="G248" s="37">
        <f>(C247-MAX(C$9:C247))/MAX(C$9:C247)</f>
        <v>-4.0105909366796632E-3</v>
      </c>
      <c r="H248" s="37"/>
      <c r="I248" s="37"/>
      <c r="N248" s="30"/>
      <c r="P248" s="30"/>
      <c r="Q248" s="30"/>
      <c r="R248" s="30"/>
      <c r="S248" s="30"/>
      <c r="T248" s="30"/>
      <c r="U248" s="30"/>
      <c r="V248" s="30"/>
      <c r="W248" s="30"/>
      <c r="X248" s="30"/>
      <c r="Y248" s="30"/>
      <c r="Z248" s="30"/>
      <c r="AA248" s="30"/>
      <c r="AB248" s="30"/>
      <c r="AH248" s="22"/>
      <c r="AI248" s="30"/>
      <c r="AM248" s="30"/>
      <c r="AO248" s="22"/>
      <c r="AP248" s="22"/>
      <c r="AR248" s="22"/>
      <c r="AS248" s="23"/>
      <c r="AW248" s="30"/>
      <c r="BC248" s="30"/>
      <c r="BH248" s="30"/>
      <c r="BN248" s="30"/>
      <c r="BT248" s="24"/>
      <c r="BU248" s="30"/>
      <c r="BV248" s="30">
        <v>39791</v>
      </c>
      <c r="BW248" s="31">
        <v>1134.97262249657</v>
      </c>
      <c r="BZ248" s="30">
        <v>39720</v>
      </c>
      <c r="CA248" s="31">
        <v>1082.40249393778</v>
      </c>
      <c r="CB248" s="30">
        <v>39720</v>
      </c>
      <c r="CC248" s="31">
        <v>1084.0023381251301</v>
      </c>
      <c r="CD248" s="30">
        <v>39720</v>
      </c>
      <c r="CE248" s="31">
        <v>1098.2363851959799</v>
      </c>
      <c r="CG248" s="30">
        <v>39791</v>
      </c>
      <c r="CH248" s="31">
        <f t="shared" si="29"/>
        <v>1146.00051910207</v>
      </c>
      <c r="CI248" s="31">
        <f t="shared" si="30"/>
        <v>1177.85749782008</v>
      </c>
      <c r="CJ248" s="31">
        <f t="shared" si="35"/>
        <v>1134.920315978185</v>
      </c>
      <c r="CK248" s="31">
        <f t="shared" si="35"/>
        <v>1166.8537727730757</v>
      </c>
      <c r="CM248" s="30">
        <v>39791</v>
      </c>
      <c r="CN248" s="31">
        <v>1130.17481714733</v>
      </c>
      <c r="CO248" s="31">
        <v>1133.6078642283901</v>
      </c>
    </row>
    <row r="249" spans="2:93">
      <c r="B249" s="29">
        <v>39791</v>
      </c>
      <c r="C249" s="55">
        <v>1171.164792791483</v>
      </c>
      <c r="D249" s="31"/>
      <c r="E249" s="21">
        <f t="shared" si="32"/>
        <v>-4.7834957374037756E-4</v>
      </c>
      <c r="F249" s="21">
        <f t="shared" si="33"/>
        <v>-8.5297470424229305E-3</v>
      </c>
      <c r="G249" s="37">
        <f>(C248-MAX(C$9:C248))/MAX(C$9:C248)</f>
        <v>-8.0552506944186059E-3</v>
      </c>
      <c r="H249" s="37"/>
      <c r="I249" s="37"/>
      <c r="N249" s="30"/>
      <c r="P249" s="30"/>
      <c r="Q249" s="30"/>
      <c r="R249" s="30"/>
      <c r="S249" s="30"/>
      <c r="T249" s="30"/>
      <c r="U249" s="30"/>
      <c r="V249" s="30"/>
      <c r="W249" s="30"/>
      <c r="X249" s="30"/>
      <c r="Y249" s="30"/>
      <c r="Z249" s="30"/>
      <c r="AA249" s="30"/>
      <c r="AB249" s="30"/>
      <c r="AI249" s="30"/>
      <c r="AM249" s="30"/>
      <c r="AN249" s="30"/>
      <c r="AO249" s="22"/>
      <c r="AP249" s="22"/>
      <c r="AR249" s="22"/>
      <c r="AS249" s="23"/>
      <c r="AW249" s="30"/>
      <c r="BC249" s="30"/>
      <c r="BH249" s="30"/>
      <c r="BN249" s="30"/>
      <c r="BT249" s="24"/>
      <c r="BU249" s="30"/>
      <c r="BV249" s="30">
        <v>39792</v>
      </c>
      <c r="BW249" s="31">
        <v>1134.8346983517399</v>
      </c>
      <c r="BZ249" s="30">
        <v>39721</v>
      </c>
      <c r="CA249" s="31">
        <v>1085.1451753331701</v>
      </c>
      <c r="CB249" s="30">
        <v>39721</v>
      </c>
      <c r="CC249" s="31">
        <v>1086.80402007056</v>
      </c>
      <c r="CD249" s="30">
        <v>39721</v>
      </c>
      <c r="CE249" s="31">
        <v>1100.7132773129199</v>
      </c>
      <c r="CG249" s="30">
        <v>39792</v>
      </c>
      <c r="CH249" s="31">
        <f t="shared" si="29"/>
        <v>1146.4763181646899</v>
      </c>
      <c r="CI249" s="31">
        <f t="shared" si="30"/>
        <v>1178.09550932261</v>
      </c>
      <c r="CJ249" s="31">
        <f t="shared" ref="CJ249:CK264" si="36">+CJ248*CH249/CH248</f>
        <v>1135.3915147372518</v>
      </c>
      <c r="CK249" s="31">
        <f t="shared" si="36"/>
        <v>1167.0895607357152</v>
      </c>
      <c r="CM249" s="30">
        <v>39792</v>
      </c>
      <c r="CN249" s="31">
        <v>1129.81148162671</v>
      </c>
      <c r="CO249" s="31">
        <v>1133.2457355356501</v>
      </c>
    </row>
    <row r="250" spans="2:93">
      <c r="B250" s="29">
        <v>39792</v>
      </c>
      <c r="C250" s="55">
        <v>1170.5105448870199</v>
      </c>
      <c r="D250" s="31"/>
      <c r="E250" s="21">
        <f t="shared" si="32"/>
        <v>-5.5863009927381579E-4</v>
      </c>
      <c r="F250" s="21">
        <f t="shared" si="33"/>
        <v>-8.5231856042591314E-3</v>
      </c>
      <c r="G250" s="37">
        <f>(C249-MAX(C$9:C249))/MAX(C$9:C249)</f>
        <v>-8.5297470424229443E-3</v>
      </c>
      <c r="H250" s="37"/>
      <c r="I250" s="37"/>
      <c r="N250" s="30"/>
      <c r="P250" s="30"/>
      <c r="Q250" s="30"/>
      <c r="R250" s="30"/>
      <c r="S250" s="30"/>
      <c r="T250" s="30"/>
      <c r="U250" s="30"/>
      <c r="V250" s="30"/>
      <c r="W250" s="30"/>
      <c r="X250" s="30"/>
      <c r="Y250" s="30"/>
      <c r="Z250" s="30"/>
      <c r="AA250" s="30"/>
      <c r="AB250" s="30"/>
      <c r="AC250" s="22"/>
      <c r="AD250" s="22"/>
      <c r="AE250" s="22"/>
      <c r="AF250" s="22"/>
      <c r="AG250" s="22"/>
      <c r="AI250" s="30"/>
      <c r="AM250" s="30"/>
      <c r="AN250" s="22"/>
      <c r="AP250" s="22"/>
      <c r="AR250" s="22"/>
      <c r="AS250" s="23"/>
      <c r="AW250" s="30"/>
      <c r="BB250" s="22"/>
      <c r="BC250" s="30"/>
      <c r="BH250" s="30"/>
      <c r="BN250" s="30"/>
      <c r="BQ250" s="30"/>
      <c r="BT250" s="24"/>
      <c r="BU250" s="30"/>
      <c r="BV250" s="30">
        <v>39793</v>
      </c>
      <c r="BW250" s="31">
        <v>1136.93187211447</v>
      </c>
      <c r="BZ250" s="30">
        <v>39722</v>
      </c>
      <c r="CA250" s="31">
        <v>1081.6751575764099</v>
      </c>
      <c r="CB250" s="30">
        <v>39722</v>
      </c>
      <c r="CC250" s="31">
        <v>1083.46293813275</v>
      </c>
      <c r="CD250" s="30">
        <v>39722</v>
      </c>
      <c r="CE250" s="31">
        <v>1096.78672765699</v>
      </c>
      <c r="CG250" s="30">
        <v>39793</v>
      </c>
      <c r="CH250" s="31">
        <f t="shared" si="29"/>
        <v>1147.15616695884</v>
      </c>
      <c r="CI250" s="31">
        <f t="shared" si="30"/>
        <v>1178.6783292110699</v>
      </c>
      <c r="CJ250" s="31">
        <f t="shared" si="36"/>
        <v>1136.0647903557294</v>
      </c>
      <c r="CK250" s="31">
        <f t="shared" si="36"/>
        <v>1167.666935831561</v>
      </c>
      <c r="CM250" s="30">
        <v>39793</v>
      </c>
      <c r="CN250" s="31">
        <v>1131.63879862722</v>
      </c>
      <c r="CO250" s="31">
        <v>1135.08307417889</v>
      </c>
    </row>
    <row r="251" spans="2:93">
      <c r="B251" s="29">
        <v>39793</v>
      </c>
      <c r="C251" s="55">
        <v>1172.7503719702111</v>
      </c>
      <c r="D251" s="31"/>
      <c r="E251" s="21">
        <f t="shared" si="32"/>
        <v>1.9135471209337229E-3</v>
      </c>
      <c r="F251" s="21">
        <f t="shared" si="33"/>
        <v>-3.1896484055450314E-3</v>
      </c>
      <c r="G251" s="37">
        <f>(C250-MAX(C$9:C250))/MAX(C$9:C250)</f>
        <v>-9.0836121682596593E-3</v>
      </c>
      <c r="H251" s="37"/>
      <c r="I251" s="37"/>
      <c r="N251" s="30"/>
      <c r="P251" s="22"/>
      <c r="Q251" s="22"/>
      <c r="R251" s="22"/>
      <c r="S251" s="22"/>
      <c r="T251" s="22"/>
      <c r="U251" s="22"/>
      <c r="V251" s="22"/>
      <c r="W251" s="22"/>
      <c r="X251" s="22"/>
      <c r="Y251" s="22"/>
      <c r="Z251" s="22"/>
      <c r="AA251" s="22"/>
      <c r="AB251" s="22"/>
      <c r="AI251" s="30"/>
      <c r="AM251" s="30"/>
      <c r="AP251" s="22"/>
      <c r="AR251" s="30"/>
      <c r="AS251" s="28"/>
      <c r="AW251" s="30"/>
      <c r="BC251" s="30"/>
      <c r="BH251" s="30"/>
      <c r="BN251" s="30"/>
      <c r="BT251" s="24"/>
      <c r="BU251" s="30"/>
      <c r="BV251" s="30">
        <v>39794</v>
      </c>
      <c r="BW251" s="31">
        <v>1136.25803147853</v>
      </c>
      <c r="BZ251" s="30">
        <v>39723</v>
      </c>
      <c r="CA251" s="31">
        <v>1083.4361010857599</v>
      </c>
      <c r="CB251" s="30">
        <v>39723</v>
      </c>
      <c r="CC251" s="31">
        <v>1085.149907319</v>
      </c>
      <c r="CD251" s="30">
        <v>39723</v>
      </c>
      <c r="CE251" s="31">
        <v>1098.20663440422</v>
      </c>
      <c r="CG251" s="30">
        <v>39794</v>
      </c>
      <c r="CH251" s="31">
        <f t="shared" si="29"/>
        <v>1147.18092957729</v>
      </c>
      <c r="CI251" s="31">
        <f t="shared" si="30"/>
        <v>1178.8802296676899</v>
      </c>
      <c r="CJ251" s="31">
        <f t="shared" si="36"/>
        <v>1136.0893135547049</v>
      </c>
      <c r="CK251" s="31">
        <f t="shared" si="36"/>
        <v>1167.8669501032089</v>
      </c>
      <c r="CM251" s="30">
        <v>39794</v>
      </c>
      <c r="CN251" s="31">
        <v>1131.3840650470099</v>
      </c>
      <c r="CO251" s="31">
        <v>1134.8326871746101</v>
      </c>
    </row>
    <row r="252" spans="2:93">
      <c r="B252" s="29">
        <v>39794</v>
      </c>
      <c r="C252" s="55">
        <v>1172.674765827722</v>
      </c>
      <c r="D252" s="31"/>
      <c r="E252" s="21">
        <f t="shared" si="32"/>
        <v>-6.4469084210982963E-5</v>
      </c>
      <c r="F252" s="21">
        <f t="shared" si="33"/>
        <v>8.1032538521519371E-4</v>
      </c>
      <c r="G252" s="37">
        <f>(C251-MAX(C$9:C251))/MAX(C$9:C251)</f>
        <v>-7.1874469672381803E-3</v>
      </c>
      <c r="H252" s="37"/>
      <c r="I252" s="37"/>
      <c r="N252" s="30"/>
      <c r="P252" s="30"/>
      <c r="Q252" s="30"/>
      <c r="R252" s="30"/>
      <c r="S252" s="30"/>
      <c r="T252" s="30"/>
      <c r="U252" s="30"/>
      <c r="V252" s="30"/>
      <c r="W252" s="30"/>
      <c r="X252" s="30"/>
      <c r="Y252" s="30"/>
      <c r="Z252" s="30"/>
      <c r="AA252" s="30"/>
      <c r="AB252" s="30"/>
      <c r="AI252" s="30"/>
      <c r="AM252" s="30"/>
      <c r="AQ252" s="30"/>
      <c r="AR252" s="22"/>
      <c r="AS252" s="23"/>
      <c r="AW252" s="30"/>
      <c r="BC252" s="30"/>
      <c r="BH252" s="30"/>
      <c r="BN252" s="30"/>
      <c r="BT252" s="24"/>
      <c r="BU252" s="30"/>
      <c r="BV252" s="30">
        <v>39797</v>
      </c>
      <c r="BW252" s="31">
        <v>1132.50234392268</v>
      </c>
      <c r="BZ252" s="30">
        <v>39724</v>
      </c>
      <c r="CA252" s="31">
        <v>1091.3745977385199</v>
      </c>
      <c r="CB252" s="30">
        <v>39724</v>
      </c>
      <c r="CC252" s="31">
        <v>1092.99020256058</v>
      </c>
      <c r="CD252" s="30">
        <v>39724</v>
      </c>
      <c r="CE252" s="31">
        <v>1105.21647335682</v>
      </c>
      <c r="CG252" s="30">
        <v>39797</v>
      </c>
      <c r="CH252" s="31">
        <f t="shared" si="29"/>
        <v>1143.0459744156101</v>
      </c>
      <c r="CI252" s="31">
        <f t="shared" si="30"/>
        <v>1174.5621390649501</v>
      </c>
      <c r="CJ252" s="31">
        <f t="shared" si="36"/>
        <v>1131.994337557376</v>
      </c>
      <c r="CK252" s="31">
        <f t="shared" si="36"/>
        <v>1163.5891997638782</v>
      </c>
      <c r="CM252" s="30">
        <v>39797</v>
      </c>
      <c r="CN252" s="31">
        <v>1127.2764175417899</v>
      </c>
      <c r="CO252" s="31">
        <v>1130.73099931865</v>
      </c>
    </row>
    <row r="253" spans="2:93">
      <c r="B253" s="29">
        <v>39797</v>
      </c>
      <c r="C253" s="55">
        <v>1170.324152162844</v>
      </c>
      <c r="D253" s="31"/>
      <c r="E253" s="21">
        <f t="shared" si="32"/>
        <v>-2.0044889967584245E-3</v>
      </c>
      <c r="F253" s="21">
        <f t="shared" si="33"/>
        <v>-7.1778167668046233E-4</v>
      </c>
      <c r="G253" s="37">
        <f>(C252-MAX(C$9:C252))/MAX(C$9:C252)</f>
        <v>-7.2514526833254052E-3</v>
      </c>
      <c r="H253" s="37"/>
      <c r="I253" s="37"/>
      <c r="N253" s="30"/>
      <c r="P253" s="30"/>
      <c r="Q253" s="30"/>
      <c r="R253" s="30"/>
      <c r="S253" s="30"/>
      <c r="T253" s="30"/>
      <c r="U253" s="30"/>
      <c r="V253" s="30"/>
      <c r="W253" s="30"/>
      <c r="X253" s="30"/>
      <c r="Y253" s="30"/>
      <c r="Z253" s="30"/>
      <c r="AA253" s="30"/>
      <c r="AB253" s="30"/>
      <c r="AI253" s="30"/>
      <c r="AM253" s="30"/>
      <c r="AO253" s="30"/>
      <c r="AS253" s="23"/>
      <c r="AW253" s="30"/>
      <c r="BC253" s="30"/>
      <c r="BH253" s="30"/>
      <c r="BN253" s="30"/>
      <c r="BT253" s="24"/>
      <c r="BU253" s="30"/>
      <c r="BV253" s="30">
        <v>39798</v>
      </c>
      <c r="BW253" s="31">
        <v>1132.9543116529801</v>
      </c>
      <c r="BZ253" s="30">
        <v>39727</v>
      </c>
      <c r="CA253" s="31">
        <v>1077.20026841808</v>
      </c>
      <c r="CB253" s="30">
        <v>39727</v>
      </c>
      <c r="CC253" s="31">
        <v>1079.8339242879099</v>
      </c>
      <c r="CD253" s="30">
        <v>39727</v>
      </c>
      <c r="CE253" s="31">
        <v>1095.1644529647899</v>
      </c>
      <c r="CG253" s="30">
        <v>39798</v>
      </c>
      <c r="CH253" s="31">
        <f t="shared" si="29"/>
        <v>1141.6867177864999</v>
      </c>
      <c r="CI253" s="31">
        <f t="shared" si="30"/>
        <v>1173.01108241354</v>
      </c>
      <c r="CJ253" s="31">
        <f t="shared" si="36"/>
        <v>1130.6482230161591</v>
      </c>
      <c r="CK253" s="31">
        <f t="shared" si="36"/>
        <v>1162.052633321136</v>
      </c>
      <c r="CM253" s="30">
        <v>39798</v>
      </c>
      <c r="CN253" s="31">
        <v>1129.0979325214601</v>
      </c>
      <c r="CO253" s="31">
        <v>1132.56586473265</v>
      </c>
    </row>
    <row r="254" spans="2:93">
      <c r="B254" s="29">
        <v>39798</v>
      </c>
      <c r="C254" s="55">
        <v>1167.7009203504861</v>
      </c>
      <c r="D254" s="31"/>
      <c r="E254" s="21">
        <f t="shared" si="32"/>
        <v>-2.2414574692918299E-3</v>
      </c>
      <c r="F254" s="21">
        <f t="shared" si="33"/>
        <v>-2.4003410723694163E-3</v>
      </c>
      <c r="G254" s="37">
        <f>(C253-MAX(C$9:C253))/MAX(C$9:C253)</f>
        <v>-9.2414062229696347E-3</v>
      </c>
      <c r="H254" s="37"/>
      <c r="I254" s="37"/>
      <c r="N254" s="30"/>
      <c r="P254" s="30"/>
      <c r="Q254" s="30"/>
      <c r="R254" s="30"/>
      <c r="S254" s="30"/>
      <c r="T254" s="30"/>
      <c r="U254" s="30"/>
      <c r="V254" s="30"/>
      <c r="W254" s="30"/>
      <c r="X254" s="30"/>
      <c r="Y254" s="30"/>
      <c r="Z254" s="30"/>
      <c r="AA254" s="30"/>
      <c r="AB254" s="30"/>
      <c r="AC254" s="22"/>
      <c r="AD254" s="22"/>
      <c r="AE254" s="22"/>
      <c r="AF254" s="22"/>
      <c r="AG254" s="22"/>
      <c r="AI254" s="30"/>
      <c r="AM254" s="30"/>
      <c r="AS254" s="23"/>
      <c r="AW254" s="30"/>
      <c r="BB254" s="22"/>
      <c r="BC254" s="30"/>
      <c r="BH254" s="30"/>
      <c r="BN254" s="30"/>
      <c r="BT254" s="24"/>
      <c r="BU254" s="30"/>
      <c r="BV254" s="30">
        <v>39799</v>
      </c>
      <c r="BW254" s="31">
        <v>1135.2752039347599</v>
      </c>
      <c r="BZ254" s="30">
        <v>39728</v>
      </c>
      <c r="CA254" s="31">
        <v>1086.64762002266</v>
      </c>
      <c r="CB254" s="30">
        <v>39728</v>
      </c>
      <c r="CC254" s="31">
        <v>1089.0502223241499</v>
      </c>
      <c r="CD254" s="30">
        <v>39728</v>
      </c>
      <c r="CE254" s="31">
        <v>1104.7016359153599</v>
      </c>
      <c r="CG254" s="30">
        <v>39799</v>
      </c>
      <c r="CH254" s="31">
        <f t="shared" si="29"/>
        <v>1143.0126988915599</v>
      </c>
      <c r="CI254" s="31">
        <f t="shared" si="30"/>
        <v>1174.1916257078501</v>
      </c>
      <c r="CJ254" s="31">
        <f t="shared" si="36"/>
        <v>1131.9613837605496</v>
      </c>
      <c r="CK254" s="31">
        <f t="shared" si="36"/>
        <v>1163.2221477992771</v>
      </c>
      <c r="CM254" s="30">
        <v>39799</v>
      </c>
      <c r="CN254" s="31">
        <v>1134.1573733975799</v>
      </c>
      <c r="CO254" s="31">
        <v>1137.6466545061601</v>
      </c>
    </row>
    <row r="255" spans="2:93">
      <c r="B255" s="29">
        <v>39799</v>
      </c>
      <c r="C255" s="55">
        <v>1169.375245190332</v>
      </c>
      <c r="D255" s="31"/>
      <c r="E255" s="21">
        <f t="shared" si="32"/>
        <v>1.433864451646949E-3</v>
      </c>
      <c r="F255" s="21">
        <f t="shared" si="33"/>
        <v>-2.8779583963882693E-3</v>
      </c>
      <c r="G255" s="37">
        <f>(C254-MAX(C$9:C254))/MAX(C$9:C254)</f>
        <v>-1.1462149473256175E-2</v>
      </c>
      <c r="H255" s="37"/>
      <c r="I255" s="37"/>
      <c r="N255" s="30"/>
      <c r="P255" s="22"/>
      <c r="Q255" s="22"/>
      <c r="R255" s="22"/>
      <c r="S255" s="22"/>
      <c r="T255" s="22"/>
      <c r="U255" s="22"/>
      <c r="V255" s="22"/>
      <c r="W255" s="22"/>
      <c r="X255" s="22"/>
      <c r="Y255" s="22"/>
      <c r="Z255" s="22"/>
      <c r="AA255" s="22"/>
      <c r="AB255" s="22"/>
      <c r="AH255" s="22"/>
      <c r="AI255" s="30"/>
      <c r="AM255" s="30"/>
      <c r="AS255" s="23"/>
      <c r="AW255" s="30"/>
      <c r="BC255" s="30"/>
      <c r="BH255" s="30"/>
      <c r="BN255" s="30"/>
      <c r="BT255" s="24"/>
      <c r="BU255" s="30"/>
      <c r="BV255" s="30">
        <v>39800</v>
      </c>
      <c r="BW255" s="31">
        <v>1138.5907290474199</v>
      </c>
      <c r="BZ255" s="30">
        <v>39729</v>
      </c>
      <c r="CA255" s="31">
        <v>1079.00117364266</v>
      </c>
      <c r="CB255" s="30">
        <v>39729</v>
      </c>
      <c r="CC255" s="31">
        <v>1081.95346197546</v>
      </c>
      <c r="CD255" s="30">
        <v>39729</v>
      </c>
      <c r="CE255" s="31">
        <v>1100.23713772013</v>
      </c>
      <c r="CG255" s="30">
        <v>39800</v>
      </c>
      <c r="CH255" s="31">
        <f t="shared" si="29"/>
        <v>1145.9035324829799</v>
      </c>
      <c r="CI255" s="31">
        <f t="shared" si="30"/>
        <v>1177.1747775456699</v>
      </c>
      <c r="CJ255" s="31">
        <f t="shared" si="36"/>
        <v>1134.8242670824397</v>
      </c>
      <c r="CK255" s="31">
        <f t="shared" si="36"/>
        <v>1166.1774305759773</v>
      </c>
      <c r="CM255" s="30">
        <v>39800</v>
      </c>
      <c r="CN255" s="31">
        <v>1134.21461074692</v>
      </c>
      <c r="CO255" s="31">
        <v>1137.71449958583</v>
      </c>
    </row>
    <row r="256" spans="2:93">
      <c r="B256" s="29">
        <v>39800</v>
      </c>
      <c r="C256" s="55">
        <v>1172.892055730905</v>
      </c>
      <c r="D256" s="31"/>
      <c r="E256" s="21">
        <f t="shared" si="32"/>
        <v>3.0074268760500455E-3</v>
      </c>
      <c r="F256" s="21">
        <f t="shared" si="33"/>
        <v>1.852942601945351E-4</v>
      </c>
      <c r="G256" s="37">
        <f>(C255-MAX(C$9:C255))/MAX(C$9:C255)</f>
        <v>-1.004472019027847E-2</v>
      </c>
      <c r="H256" s="37"/>
      <c r="I256" s="37"/>
      <c r="N256" s="30"/>
      <c r="P256" s="30"/>
      <c r="Q256" s="30"/>
      <c r="R256" s="30"/>
      <c r="S256" s="30"/>
      <c r="T256" s="30"/>
      <c r="U256" s="30"/>
      <c r="V256" s="30"/>
      <c r="W256" s="30"/>
      <c r="X256" s="30"/>
      <c r="Y256" s="30"/>
      <c r="Z256" s="30"/>
      <c r="AA256" s="30"/>
      <c r="AB256" s="30"/>
      <c r="AH256" s="22"/>
      <c r="AI256" s="22"/>
      <c r="AJ256" s="22"/>
      <c r="AO256" s="22"/>
      <c r="AS256" s="23"/>
      <c r="AW256" s="30"/>
      <c r="BC256" s="30"/>
      <c r="BH256" s="30"/>
      <c r="BN256" s="30"/>
      <c r="BT256" s="24"/>
      <c r="BU256" s="30"/>
      <c r="BV256" s="30">
        <v>39801</v>
      </c>
      <c r="BW256" s="31">
        <v>1138.1231419086901</v>
      </c>
      <c r="BZ256" s="30">
        <v>39730</v>
      </c>
      <c r="CA256" s="31">
        <v>1085.37852320567</v>
      </c>
      <c r="CB256" s="30">
        <v>39730</v>
      </c>
      <c r="CC256" s="31">
        <v>1088.1362200584699</v>
      </c>
      <c r="CD256" s="30">
        <v>39730</v>
      </c>
      <c r="CE256" s="31">
        <v>1108.1563395160199</v>
      </c>
      <c r="CG256" s="30">
        <v>39801</v>
      </c>
      <c r="CH256" s="31">
        <f t="shared" si="29"/>
        <v>1142.80847502187</v>
      </c>
      <c r="CI256" s="31">
        <f t="shared" si="30"/>
        <v>1173.6003148316399</v>
      </c>
      <c r="CJ256" s="31">
        <f t="shared" si="36"/>
        <v>1131.7591344466484</v>
      </c>
      <c r="CK256" s="31">
        <f t="shared" si="36"/>
        <v>1162.6363610397882</v>
      </c>
      <c r="CM256" s="30">
        <v>39801</v>
      </c>
      <c r="CN256" s="31">
        <v>1132.27461789265</v>
      </c>
      <c r="CO256" s="31">
        <v>1135.7800026582399</v>
      </c>
    </row>
    <row r="257" spans="2:93">
      <c r="B257" s="29">
        <v>39801</v>
      </c>
      <c r="C257" s="55">
        <v>1176.9723444156571</v>
      </c>
      <c r="D257" s="31"/>
      <c r="E257" s="21">
        <f t="shared" si="32"/>
        <v>3.4788271135568483E-3</v>
      </c>
      <c r="F257" s="21">
        <f t="shared" si="33"/>
        <v>5.6806417611110493E-3</v>
      </c>
      <c r="G257" s="37">
        <f>(C256-MAX(C$9:C256))/MAX(C$9:C256)</f>
        <v>-7.0675020756910565E-3</v>
      </c>
      <c r="H257" s="37"/>
      <c r="I257" s="37"/>
      <c r="N257" s="30"/>
      <c r="P257" s="30"/>
      <c r="Q257" s="30"/>
      <c r="R257" s="30"/>
      <c r="S257" s="30"/>
      <c r="T257" s="30"/>
      <c r="U257" s="30"/>
      <c r="V257" s="30"/>
      <c r="W257" s="30"/>
      <c r="X257" s="30"/>
      <c r="Y257" s="30"/>
      <c r="Z257" s="30"/>
      <c r="AA257" s="30"/>
      <c r="AB257" s="30"/>
      <c r="AH257" s="22"/>
      <c r="AI257" s="22"/>
      <c r="AJ257" s="22"/>
      <c r="AO257" s="22"/>
      <c r="AP257" s="22"/>
      <c r="AS257" s="23"/>
      <c r="AW257" s="30"/>
      <c r="BC257" s="30"/>
      <c r="BH257" s="30"/>
      <c r="BN257" s="30"/>
      <c r="BT257" s="24"/>
      <c r="BU257" s="30"/>
      <c r="BV257" s="30">
        <v>39804</v>
      </c>
      <c r="BW257" s="31">
        <v>1132.7841393696499</v>
      </c>
      <c r="BZ257" s="30">
        <v>39731</v>
      </c>
      <c r="CA257" s="31">
        <v>1088.6350042378899</v>
      </c>
      <c r="CB257" s="30">
        <v>39731</v>
      </c>
      <c r="CC257" s="31">
        <v>1091.4511433867899</v>
      </c>
      <c r="CD257" s="30">
        <v>39731</v>
      </c>
      <c r="CE257" s="31">
        <v>1115.7348977132999</v>
      </c>
      <c r="CG257" s="30">
        <v>39804</v>
      </c>
      <c r="CH257" s="31">
        <f t="shared" si="29"/>
        <v>1138.1543444081101</v>
      </c>
      <c r="CI257" s="31">
        <f t="shared" si="30"/>
        <v>1168.5134648001899</v>
      </c>
      <c r="CJ257" s="31">
        <f t="shared" si="36"/>
        <v>1127.1500026890897</v>
      </c>
      <c r="CK257" s="31">
        <f t="shared" si="36"/>
        <v>1157.5970331400097</v>
      </c>
      <c r="CM257" s="30">
        <v>39804</v>
      </c>
      <c r="CN257" s="31">
        <v>1126.8185769110801</v>
      </c>
      <c r="CO257" s="31">
        <v>1130.3172721972701</v>
      </c>
    </row>
    <row r="258" spans="2:93">
      <c r="B258" s="29">
        <v>39804</v>
      </c>
      <c r="C258" s="55">
        <v>1167.097461101471</v>
      </c>
      <c r="D258" s="31"/>
      <c r="E258" s="21">
        <f t="shared" si="32"/>
        <v>-8.390072511932023E-3</v>
      </c>
      <c r="F258" s="21">
        <f t="shared" si="33"/>
        <v>-5.1679264655701829E-4</v>
      </c>
      <c r="G258" s="37">
        <f>(C257-MAX(C$9:C257))/MAX(C$9:C257)</f>
        <v>-3.613261579980263E-3</v>
      </c>
      <c r="H258" s="37"/>
      <c r="I258" s="37"/>
      <c r="N258" s="30"/>
      <c r="P258" s="30"/>
      <c r="Q258" s="30"/>
      <c r="R258" s="30"/>
      <c r="S258" s="30"/>
      <c r="T258" s="30"/>
      <c r="U258" s="30"/>
      <c r="V258" s="30"/>
      <c r="W258" s="30"/>
      <c r="X258" s="30"/>
      <c r="Y258" s="30"/>
      <c r="Z258" s="30"/>
      <c r="AA258" s="30"/>
      <c r="AB258" s="30"/>
      <c r="AH258" s="22"/>
      <c r="AI258" s="22"/>
      <c r="AJ258" s="22"/>
      <c r="AL258" s="22"/>
      <c r="AM258" s="22"/>
      <c r="AO258" s="22"/>
      <c r="AP258" s="22"/>
      <c r="AR258" s="22"/>
      <c r="AS258" s="23"/>
      <c r="AW258" s="30"/>
      <c r="BC258" s="30"/>
      <c r="BH258" s="30"/>
      <c r="BN258" s="30"/>
      <c r="BT258" s="24"/>
      <c r="BU258" s="30"/>
      <c r="BV258" s="30">
        <v>39805</v>
      </c>
      <c r="BW258" s="31">
        <v>1130.2188500847799</v>
      </c>
      <c r="BZ258" s="30">
        <v>39734</v>
      </c>
      <c r="CA258" s="31">
        <v>1078.6822792892499</v>
      </c>
      <c r="CB258" s="30">
        <v>39734</v>
      </c>
      <c r="CC258" s="31">
        <v>1081.84643205465</v>
      </c>
      <c r="CD258" s="30">
        <v>39734</v>
      </c>
      <c r="CE258" s="31">
        <v>1109.6699822025901</v>
      </c>
      <c r="CG258" s="30">
        <v>39805</v>
      </c>
      <c r="CH258" s="31">
        <f t="shared" si="29"/>
        <v>1136.49604061587</v>
      </c>
      <c r="CI258" s="31">
        <f t="shared" si="30"/>
        <v>1166.4234691900799</v>
      </c>
      <c r="CJ258" s="31">
        <f t="shared" si="36"/>
        <v>1125.5077323475791</v>
      </c>
      <c r="CK258" s="31">
        <f t="shared" si="36"/>
        <v>1155.5265625888187</v>
      </c>
      <c r="CM258" s="30">
        <v>39805</v>
      </c>
      <c r="CN258" s="31">
        <v>1124.10756480188</v>
      </c>
      <c r="CO258" s="31">
        <v>1127.6010792703401</v>
      </c>
    </row>
    <row r="259" spans="2:93">
      <c r="B259" s="29">
        <v>39805</v>
      </c>
      <c r="C259" s="55">
        <v>1166.786964178242</v>
      </c>
      <c r="D259" s="31"/>
      <c r="E259" s="21">
        <f t="shared" si="32"/>
        <v>-2.6604198327706552E-4</v>
      </c>
      <c r="F259" s="21">
        <f t="shared" si="33"/>
        <v>-2.2133878947203645E-3</v>
      </c>
      <c r="G259" s="37">
        <f>(C258-MAX(C$9:C258))/MAX(C$9:C258)</f>
        <v>-1.1973018565251708E-2</v>
      </c>
      <c r="H259" s="37"/>
      <c r="I259" s="37"/>
      <c r="N259" s="30"/>
      <c r="P259" s="30"/>
      <c r="Q259" s="30"/>
      <c r="R259" s="30"/>
      <c r="S259" s="30"/>
      <c r="T259" s="30"/>
      <c r="U259" s="30"/>
      <c r="V259" s="30"/>
      <c r="W259" s="30"/>
      <c r="X259" s="30"/>
      <c r="Y259" s="30"/>
      <c r="Z259" s="30"/>
      <c r="AA259" s="30"/>
      <c r="AB259" s="30"/>
      <c r="AH259" s="22"/>
      <c r="AI259" s="22"/>
      <c r="AJ259" s="22"/>
      <c r="AN259" s="22"/>
      <c r="AO259" s="22"/>
      <c r="AP259" s="22"/>
      <c r="AR259" s="22"/>
      <c r="AS259" s="23"/>
      <c r="AW259" s="30"/>
      <c r="BC259" s="30"/>
      <c r="BH259" s="30"/>
      <c r="BN259" s="30"/>
      <c r="BT259" s="24"/>
      <c r="BU259" s="30"/>
      <c r="BV259" s="30">
        <v>39811</v>
      </c>
      <c r="BW259" s="31">
        <v>1124.6414398069701</v>
      </c>
      <c r="BZ259" s="30">
        <v>39735</v>
      </c>
      <c r="CA259" s="31">
        <v>1068.47503249082</v>
      </c>
      <c r="CB259" s="30">
        <v>39735</v>
      </c>
      <c r="CC259" s="31">
        <v>1071.91916425828</v>
      </c>
      <c r="CD259" s="30">
        <v>39735</v>
      </c>
      <c r="CE259" s="31">
        <v>1099.3365452548001</v>
      </c>
      <c r="CG259" s="30">
        <v>39811</v>
      </c>
      <c r="CH259" s="31">
        <f t="shared" si="29"/>
        <v>1130.44737480906</v>
      </c>
      <c r="CI259" s="31">
        <f t="shared" si="30"/>
        <v>1159.9555381336199</v>
      </c>
      <c r="CJ259" s="31">
        <f t="shared" si="36"/>
        <v>1119.5175485786485</v>
      </c>
      <c r="CK259" s="31">
        <f t="shared" si="36"/>
        <v>1149.1190559343768</v>
      </c>
      <c r="CM259" s="30">
        <v>39811</v>
      </c>
      <c r="CN259" s="31">
        <v>1118.4107987550501</v>
      </c>
      <c r="CO259" s="31">
        <v>1121.9080511915699</v>
      </c>
    </row>
    <row r="260" spans="2:93">
      <c r="B260" s="29">
        <v>39811</v>
      </c>
      <c r="C260" s="55">
        <v>1159.413736244433</v>
      </c>
      <c r="D260" s="31"/>
      <c r="E260" s="21">
        <f t="shared" si="32"/>
        <v>-6.3192580652474684E-3</v>
      </c>
      <c r="F260" s="21">
        <f t="shared" si="33"/>
        <v>-1.1491525942745606E-2</v>
      </c>
      <c r="G260" s="37">
        <f>(C259-MAX(C$9:C259))/MAX(C$9:C259)</f>
        <v>-1.2235875222923841E-2</v>
      </c>
      <c r="H260" s="37"/>
      <c r="I260" s="37"/>
      <c r="N260" s="30"/>
      <c r="P260" s="30"/>
      <c r="Q260" s="30"/>
      <c r="R260" s="30"/>
      <c r="S260" s="30"/>
      <c r="T260" s="30"/>
      <c r="U260" s="30"/>
      <c r="V260" s="30"/>
      <c r="W260" s="30"/>
      <c r="X260" s="30"/>
      <c r="Y260" s="30"/>
      <c r="Z260" s="30"/>
      <c r="AA260" s="30"/>
      <c r="AB260" s="30"/>
      <c r="AH260" s="22"/>
      <c r="AI260" s="22"/>
      <c r="AJ260" s="22"/>
      <c r="AL260" s="22"/>
      <c r="AM260" s="22"/>
      <c r="AO260" s="22"/>
      <c r="AP260" s="22"/>
      <c r="AR260" s="22"/>
      <c r="AS260" s="23"/>
      <c r="AW260" s="30"/>
      <c r="BC260" s="30"/>
      <c r="BH260" s="30"/>
      <c r="BN260" s="30"/>
      <c r="BT260" s="24"/>
      <c r="BU260" s="30"/>
      <c r="BV260" s="30">
        <v>39812</v>
      </c>
      <c r="BW260" s="31">
        <v>1123.1308037072199</v>
      </c>
      <c r="BZ260" s="30">
        <v>39736</v>
      </c>
      <c r="CA260" s="31">
        <v>1060.4006445170501</v>
      </c>
      <c r="CB260" s="30">
        <v>39736</v>
      </c>
      <c r="CC260" s="31">
        <v>1063.9975834823799</v>
      </c>
      <c r="CD260" s="30">
        <v>39736</v>
      </c>
      <c r="CE260" s="31">
        <v>1093.15652219148</v>
      </c>
      <c r="CG260" s="30">
        <v>39812</v>
      </c>
      <c r="CH260" s="31">
        <f t="shared" si="29"/>
        <v>1129.8908105001001</v>
      </c>
      <c r="CI260" s="31">
        <f t="shared" si="30"/>
        <v>1159.23778458078</v>
      </c>
      <c r="CJ260" s="31">
        <f t="shared" si="36"/>
        <v>1118.9663654588696</v>
      </c>
      <c r="CK260" s="31">
        <f t="shared" si="36"/>
        <v>1148.4080077450988</v>
      </c>
      <c r="CM260" s="30">
        <v>39812</v>
      </c>
      <c r="CN260" s="31">
        <v>1116.8417606064199</v>
      </c>
      <c r="CO260" s="31">
        <v>1120.33741996967</v>
      </c>
    </row>
    <row r="261" spans="2:93">
      <c r="B261" s="29">
        <v>39812</v>
      </c>
      <c r="C261" s="55">
        <v>1156.583582055639</v>
      </c>
      <c r="D261" s="31"/>
      <c r="E261" s="21">
        <f t="shared" si="32"/>
        <v>-2.441021785684061E-3</v>
      </c>
      <c r="F261" s="21">
        <f t="shared" si="33"/>
        <v>-1.7323059846525712E-2</v>
      </c>
      <c r="G261" s="37">
        <f>(C260-MAX(C$9:C260))/MAX(C$9:C260)</f>
        <v>-1.8477811634983472E-2</v>
      </c>
      <c r="H261" s="37"/>
      <c r="I261" s="37"/>
      <c r="N261" s="30"/>
      <c r="P261" s="30"/>
      <c r="Q261" s="30"/>
      <c r="R261" s="30"/>
      <c r="S261" s="30"/>
      <c r="T261" s="30"/>
      <c r="U261" s="30"/>
      <c r="V261" s="30"/>
      <c r="W261" s="30"/>
      <c r="X261" s="30"/>
      <c r="Y261" s="30"/>
      <c r="Z261" s="30"/>
      <c r="AA261" s="30"/>
      <c r="AB261" s="30"/>
      <c r="AH261" s="22"/>
      <c r="AI261" s="22"/>
      <c r="AJ261" s="22"/>
      <c r="AO261" s="22"/>
      <c r="AP261" s="22"/>
      <c r="AR261" s="22"/>
      <c r="AS261" s="23"/>
      <c r="AW261" s="30"/>
      <c r="BC261" s="30"/>
      <c r="BH261" s="30"/>
      <c r="BN261" s="30"/>
      <c r="BT261" s="24"/>
      <c r="BU261" s="30"/>
      <c r="BV261" s="30">
        <v>39818</v>
      </c>
      <c r="BW261" s="31">
        <v>1127.6884520753799</v>
      </c>
      <c r="BZ261" s="30">
        <v>39737</v>
      </c>
      <c r="CA261" s="31">
        <v>1049.0587192145699</v>
      </c>
      <c r="CB261" s="30">
        <v>39737</v>
      </c>
      <c r="CC261" s="31">
        <v>1052.91485410058</v>
      </c>
      <c r="CD261" s="30">
        <v>39737</v>
      </c>
      <c r="CE261" s="31">
        <v>1082.3664666259499</v>
      </c>
      <c r="CG261" s="30">
        <v>39818</v>
      </c>
      <c r="CH261" s="31">
        <f t="shared" si="29"/>
        <v>1134.1416068609999</v>
      </c>
      <c r="CI261" s="31">
        <f t="shared" si="30"/>
        <v>1163.2452994150599</v>
      </c>
      <c r="CJ261" s="31">
        <f t="shared" si="36"/>
        <v>1123.176062634968</v>
      </c>
      <c r="CK261" s="31">
        <f t="shared" si="36"/>
        <v>1152.3780837623401</v>
      </c>
      <c r="CM261" s="30">
        <v>39818</v>
      </c>
      <c r="CN261" s="31">
        <v>1119.99845164562</v>
      </c>
      <c r="CO261" s="31">
        <v>1123.5301134589399</v>
      </c>
    </row>
    <row r="262" spans="2:93">
      <c r="B262" s="29">
        <v>39818</v>
      </c>
      <c r="C262" s="55">
        <v>1159.4527708630801</v>
      </c>
      <c r="D262" s="31"/>
      <c r="E262" s="21">
        <f t="shared" si="32"/>
        <v>2.4807448868862103E-3</v>
      </c>
      <c r="F262" s="21">
        <f t="shared" si="33"/>
        <v>-6.5501729659972474E-3</v>
      </c>
      <c r="G262" s="37">
        <f>(C261-MAX(C$9:C261))/MAX(C$9:C261)</f>
        <v>-2.0873728679914796E-2</v>
      </c>
      <c r="H262" s="37"/>
      <c r="I262" s="37"/>
      <c r="N262" s="30"/>
      <c r="P262" s="30"/>
      <c r="Q262" s="30"/>
      <c r="R262" s="30"/>
      <c r="S262" s="30"/>
      <c r="T262" s="30"/>
      <c r="U262" s="30"/>
      <c r="V262" s="30"/>
      <c r="W262" s="30"/>
      <c r="X262" s="30"/>
      <c r="Y262" s="30"/>
      <c r="Z262" s="30"/>
      <c r="AA262" s="30"/>
      <c r="AB262" s="30"/>
      <c r="AH262" s="22"/>
      <c r="AI262" s="22"/>
      <c r="AJ262" s="22"/>
      <c r="AO262" s="22"/>
      <c r="AP262" s="22"/>
      <c r="AR262" s="22"/>
      <c r="AS262" s="23"/>
      <c r="AW262" s="30"/>
      <c r="BC262" s="30"/>
      <c r="BH262" s="30"/>
      <c r="BN262" s="30"/>
      <c r="BT262" s="24"/>
      <c r="BU262" s="30"/>
      <c r="BV262" s="30">
        <v>39819</v>
      </c>
      <c r="BW262" s="31">
        <v>1122.2799012281</v>
      </c>
      <c r="BZ262" s="30">
        <v>39738</v>
      </c>
      <c r="CA262" s="31">
        <v>1080.2671567621301</v>
      </c>
      <c r="CB262" s="30">
        <v>39738</v>
      </c>
      <c r="CC262" s="31">
        <v>1084.1304082449701</v>
      </c>
      <c r="CD262" s="30">
        <v>39738</v>
      </c>
      <c r="CE262" s="31">
        <v>1116.9610797898699</v>
      </c>
      <c r="CG262" s="30">
        <v>39819</v>
      </c>
      <c r="CH262" s="31">
        <f t="shared" si="29"/>
        <v>1133.25408500093</v>
      </c>
      <c r="CI262" s="31">
        <f t="shared" si="30"/>
        <v>1162.3178063038399</v>
      </c>
      <c r="CJ262" s="31">
        <f t="shared" si="36"/>
        <v>1122.2971218552052</v>
      </c>
      <c r="CK262" s="31">
        <f t="shared" si="36"/>
        <v>1151.4592554337426</v>
      </c>
      <c r="CM262" s="30">
        <v>39819</v>
      </c>
      <c r="CN262" s="31">
        <v>1114.01143479911</v>
      </c>
      <c r="CO262" s="31">
        <v>1117.53431486247</v>
      </c>
    </row>
    <row r="263" spans="2:93">
      <c r="B263" s="29">
        <v>39819</v>
      </c>
      <c r="C263" s="55">
        <v>1152.57271732816</v>
      </c>
      <c r="D263" s="31"/>
      <c r="E263" s="21">
        <f t="shared" si="32"/>
        <v>-5.9338799369970108E-3</v>
      </c>
      <c r="F263" s="21">
        <f t="shared" si="33"/>
        <v>-1.2182384005372304E-2</v>
      </c>
      <c r="G263" s="37">
        <f>(C262-MAX(C$9:C262))/MAX(C$9:C262)</f>
        <v>-1.8444766188721498E-2</v>
      </c>
      <c r="H263" s="37"/>
      <c r="I263" s="37"/>
      <c r="N263" s="30"/>
      <c r="P263" s="30"/>
      <c r="Q263" s="30"/>
      <c r="R263" s="30"/>
      <c r="S263" s="30"/>
      <c r="T263" s="30"/>
      <c r="U263" s="30"/>
      <c r="V263" s="30"/>
      <c r="W263" s="30"/>
      <c r="X263" s="30"/>
      <c r="Y263" s="30"/>
      <c r="Z263" s="30"/>
      <c r="AA263" s="30"/>
      <c r="AB263" s="30"/>
      <c r="AH263" s="22"/>
      <c r="AI263" s="22"/>
      <c r="AJ263" s="22"/>
      <c r="AO263" s="22"/>
      <c r="AP263" s="22"/>
      <c r="AR263" s="22"/>
      <c r="AS263" s="23"/>
      <c r="AW263" s="30"/>
      <c r="BC263" s="30"/>
      <c r="BH263" s="30"/>
      <c r="BN263" s="30"/>
      <c r="BT263" s="24"/>
      <c r="BU263" s="30"/>
      <c r="BV263" s="30">
        <v>39820</v>
      </c>
      <c r="BW263" s="31">
        <v>1120.96236571387</v>
      </c>
      <c r="BZ263" s="30">
        <v>39741</v>
      </c>
      <c r="CA263" s="31">
        <v>1078.24070853893</v>
      </c>
      <c r="CB263" s="30">
        <v>39741</v>
      </c>
      <c r="CC263" s="31">
        <v>1081.9304137740501</v>
      </c>
      <c r="CD263" s="30">
        <v>39741</v>
      </c>
      <c r="CE263" s="31">
        <v>1114.20421967128</v>
      </c>
      <c r="CG263" s="30">
        <v>39820</v>
      </c>
      <c r="CH263" s="31">
        <f t="shared" si="29"/>
        <v>1132.0193585212601</v>
      </c>
      <c r="CI263" s="31">
        <f t="shared" si="30"/>
        <v>1160.99955459123</v>
      </c>
      <c r="CJ263" s="31">
        <f t="shared" si="36"/>
        <v>1121.0743334331271</v>
      </c>
      <c r="CK263" s="31">
        <f t="shared" si="36"/>
        <v>1150.1533190304253</v>
      </c>
      <c r="CM263" s="30">
        <v>39820</v>
      </c>
      <c r="CN263" s="31">
        <v>1114.1298698703799</v>
      </c>
      <c r="CO263" s="31">
        <v>1117.6650899208501</v>
      </c>
    </row>
    <row r="264" spans="2:93">
      <c r="B264" s="29">
        <v>39820</v>
      </c>
      <c r="C264" s="55">
        <v>1149.8176855857209</v>
      </c>
      <c r="D264" s="31"/>
      <c r="E264" s="21">
        <f t="shared" si="32"/>
        <v>-2.3903322549796435E-3</v>
      </c>
      <c r="F264" s="21">
        <f t="shared" si="33"/>
        <v>-8.2766404767599111E-3</v>
      </c>
      <c r="G264" s="37">
        <f>(C263-MAX(C$9:C263))/MAX(C$9:C263)</f>
        <v>-2.42691970976887E-2</v>
      </c>
      <c r="H264" s="37"/>
      <c r="I264" s="37"/>
      <c r="N264" s="30"/>
      <c r="P264" s="30"/>
      <c r="Q264" s="30"/>
      <c r="R264" s="30"/>
      <c r="S264" s="30"/>
      <c r="T264" s="30"/>
      <c r="U264" s="30"/>
      <c r="V264" s="30"/>
      <c r="W264" s="30"/>
      <c r="X264" s="30"/>
      <c r="Y264" s="30"/>
      <c r="Z264" s="30"/>
      <c r="AA264" s="30"/>
      <c r="AB264" s="30"/>
      <c r="AO264" s="22"/>
      <c r="AP264" s="22"/>
      <c r="AR264" s="22"/>
      <c r="AS264" s="23"/>
      <c r="AW264" s="30"/>
      <c r="BC264" s="30"/>
      <c r="BH264" s="30"/>
      <c r="BN264" s="30"/>
      <c r="BT264" s="24"/>
      <c r="BU264" s="30"/>
      <c r="BV264" s="30">
        <v>39821</v>
      </c>
      <c r="BW264" s="31">
        <v>1123.71528060227</v>
      </c>
      <c r="BZ264" s="30">
        <v>39742</v>
      </c>
      <c r="CA264" s="31">
        <v>1081.64206397367</v>
      </c>
      <c r="CB264" s="30">
        <v>39742</v>
      </c>
      <c r="CC264" s="31">
        <v>1085.11238906619</v>
      </c>
      <c r="CD264" s="30">
        <v>39742</v>
      </c>
      <c r="CE264" s="31">
        <v>1117.02404898896</v>
      </c>
      <c r="CG264" s="30">
        <v>39821</v>
      </c>
      <c r="CH264" s="31">
        <f t="shared" ref="CH264:CH327" si="37">+VLOOKUP(CG264,CB:CC,2,FALSE)</f>
        <v>1133.6009896971</v>
      </c>
      <c r="CI264" s="31">
        <f t="shared" ref="CI264:CI327" si="38">+VLOOKUP(CG264,CD:CE,2,FALSE)</f>
        <v>1162.6315154479</v>
      </c>
      <c r="CJ264" s="31">
        <f t="shared" si="36"/>
        <v>1122.6406724739256</v>
      </c>
      <c r="CK264" s="31">
        <f t="shared" si="36"/>
        <v>1151.7700338589573</v>
      </c>
      <c r="CM264" s="30">
        <v>39821</v>
      </c>
      <c r="CN264" s="31">
        <v>1114.0643123370601</v>
      </c>
      <c r="CO264" s="31">
        <v>1117.61038840936</v>
      </c>
    </row>
    <row r="265" spans="2:93">
      <c r="B265" s="29">
        <v>39821</v>
      </c>
      <c r="C265" s="55">
        <v>1150.026663218337</v>
      </c>
      <c r="D265" s="31"/>
      <c r="E265" s="21">
        <f t="shared" si="32"/>
        <v>1.8174849390106829E-4</v>
      </c>
      <c r="F265" s="21">
        <f t="shared" si="33"/>
        <v>-5.6692131368907273E-3</v>
      </c>
      <c r="G265" s="37">
        <f>(C264-MAX(C$9:C264))/MAX(C$9:C264)</f>
        <v>-2.6601517908043323E-2</v>
      </c>
      <c r="H265" s="37"/>
      <c r="I265" s="37"/>
      <c r="N265" s="30"/>
      <c r="P265" s="30"/>
      <c r="Q265" s="30"/>
      <c r="R265" s="30"/>
      <c r="S265" s="30"/>
      <c r="T265" s="30"/>
      <c r="U265" s="30"/>
      <c r="V265" s="30"/>
      <c r="W265" s="30"/>
      <c r="X265" s="30"/>
      <c r="Y265" s="30"/>
      <c r="Z265" s="30"/>
      <c r="AA265" s="30"/>
      <c r="AB265" s="30"/>
      <c r="AO265" s="22"/>
      <c r="AP265" s="22"/>
      <c r="AR265" s="22"/>
      <c r="AS265" s="23"/>
      <c r="AW265" s="30"/>
      <c r="BC265" s="30"/>
      <c r="BH265" s="30"/>
      <c r="BN265" s="30"/>
      <c r="BT265" s="24"/>
      <c r="BU265" s="30"/>
      <c r="BV265" s="30">
        <v>39822</v>
      </c>
      <c r="BW265" s="31">
        <v>1125.53357231972</v>
      </c>
      <c r="BZ265" s="30">
        <v>39743</v>
      </c>
      <c r="CA265" s="31">
        <v>1080.27025200357</v>
      </c>
      <c r="CB265" s="30">
        <v>39743</v>
      </c>
      <c r="CC265" s="31">
        <v>1083.90069920173</v>
      </c>
      <c r="CD265" s="30">
        <v>39743</v>
      </c>
      <c r="CE265" s="31">
        <v>1116.3398917847201</v>
      </c>
      <c r="CG265" s="30">
        <v>39822</v>
      </c>
      <c r="CH265" s="31">
        <f t="shared" si="37"/>
        <v>1137.02737285119</v>
      </c>
      <c r="CI265" s="31">
        <f t="shared" si="38"/>
        <v>1166.09465475357</v>
      </c>
      <c r="CJ265" s="31">
        <f t="shared" ref="CJ265:CK280" si="39">+CJ264*CH265/CH264</f>
        <v>1126.0339273521599</v>
      </c>
      <c r="CK265" s="31">
        <f t="shared" si="39"/>
        <v>1155.2008199871084</v>
      </c>
      <c r="CM265" s="30">
        <v>39822</v>
      </c>
      <c r="CN265" s="31">
        <v>1116.51903656275</v>
      </c>
      <c r="CO265" s="31">
        <v>1120.08309468159</v>
      </c>
    </row>
    <row r="266" spans="2:93">
      <c r="B266" s="29">
        <v>39822</v>
      </c>
      <c r="C266" s="55">
        <v>1151.7897412161401</v>
      </c>
      <c r="D266" s="31"/>
      <c r="E266" s="21">
        <f t="shared" ref="E266:E329" si="40">C266/C265-1</f>
        <v>1.5330757574516518E-3</v>
      </c>
      <c r="F266" s="21">
        <f t="shared" si="33"/>
        <v>-6.6091779152295249E-3</v>
      </c>
      <c r="G266" s="37">
        <f>(C265-MAX(C$9:C265))/MAX(C$9:C265)</f>
        <v>-2.6424604199957458E-2</v>
      </c>
      <c r="H266" s="37"/>
      <c r="I266" s="37"/>
      <c r="N266" s="30"/>
      <c r="P266" s="30"/>
      <c r="Q266" s="30"/>
      <c r="R266" s="30"/>
      <c r="S266" s="30"/>
      <c r="T266" s="30"/>
      <c r="U266" s="30"/>
      <c r="V266" s="30"/>
      <c r="W266" s="30"/>
      <c r="X266" s="30"/>
      <c r="Y266" s="30"/>
      <c r="Z266" s="30"/>
      <c r="AA266" s="30"/>
      <c r="AB266" s="30"/>
      <c r="AJ266" s="22"/>
      <c r="AO266" s="22"/>
      <c r="AP266" s="22"/>
      <c r="AR266" s="22"/>
      <c r="AS266" s="23"/>
      <c r="AW266" s="30"/>
      <c r="BC266" s="30"/>
      <c r="BH266" s="30"/>
      <c r="BN266" s="30"/>
      <c r="BT266" s="24"/>
      <c r="BU266" s="30"/>
      <c r="BV266" s="30">
        <v>39825</v>
      </c>
      <c r="BW266" s="31">
        <v>1125.52240902158</v>
      </c>
      <c r="BZ266" s="30">
        <v>39744</v>
      </c>
      <c r="CA266" s="31">
        <v>1087.23320850133</v>
      </c>
      <c r="CB266" s="30">
        <v>39744</v>
      </c>
      <c r="CC266" s="31">
        <v>1090.9324547497199</v>
      </c>
      <c r="CD266" s="30">
        <v>39744</v>
      </c>
      <c r="CE266" s="31">
        <v>1123.7777314018699</v>
      </c>
      <c r="CG266" s="30">
        <v>39825</v>
      </c>
      <c r="CH266" s="31">
        <f t="shared" si="37"/>
        <v>1138.02431705402</v>
      </c>
      <c r="CI266" s="31">
        <f t="shared" si="38"/>
        <v>1167.3255228453199</v>
      </c>
      <c r="CJ266" s="31">
        <f t="shared" si="39"/>
        <v>1127.0212325154901</v>
      </c>
      <c r="CK266" s="31">
        <f t="shared" si="39"/>
        <v>1156.4201891207281</v>
      </c>
      <c r="CM266" s="30">
        <v>39825</v>
      </c>
      <c r="CN266" s="31">
        <v>1117.1910325019001</v>
      </c>
      <c r="CO266" s="31">
        <v>1120.79119006428</v>
      </c>
    </row>
    <row r="267" spans="2:93">
      <c r="B267" s="29">
        <v>39825</v>
      </c>
      <c r="C267" s="55">
        <v>1151.847504538649</v>
      </c>
      <c r="D267" s="31"/>
      <c r="E267" s="21">
        <f t="shared" si="40"/>
        <v>5.01509263730604E-5</v>
      </c>
      <c r="F267" s="21">
        <f t="shared" si="33"/>
        <v>-6.2921217777234251E-4</v>
      </c>
      <c r="G267" s="37">
        <f>(C266-MAX(C$9:C266))/MAX(C$9:C266)</f>
        <v>-2.4932039362604998E-2</v>
      </c>
      <c r="H267" s="37"/>
      <c r="I267" s="37"/>
      <c r="N267" s="30"/>
      <c r="P267" s="30"/>
      <c r="Q267" s="30"/>
      <c r="R267" s="30"/>
      <c r="S267" s="30"/>
      <c r="T267" s="30"/>
      <c r="U267" s="30"/>
      <c r="V267" s="30"/>
      <c r="W267" s="30"/>
      <c r="X267" s="30"/>
      <c r="Y267" s="30"/>
      <c r="Z267" s="30"/>
      <c r="AA267" s="30"/>
      <c r="AB267" s="30"/>
      <c r="AI267" s="22"/>
      <c r="AJ267" s="22"/>
      <c r="AN267" s="30"/>
      <c r="AR267" s="22"/>
      <c r="AS267" s="23"/>
      <c r="AW267" s="30"/>
      <c r="BC267" s="30"/>
      <c r="BH267" s="30"/>
      <c r="BN267" s="30"/>
      <c r="BT267" s="24"/>
      <c r="BU267" s="30"/>
      <c r="BV267" s="30">
        <v>39826</v>
      </c>
      <c r="BW267" s="31">
        <v>1126.65081087575</v>
      </c>
      <c r="BZ267" s="30">
        <v>39745</v>
      </c>
      <c r="CA267" s="31">
        <v>1079.4816070571301</v>
      </c>
      <c r="CB267" s="30">
        <v>39745</v>
      </c>
      <c r="CC267" s="31">
        <v>1083.6997232496001</v>
      </c>
      <c r="CD267" s="30">
        <v>39745</v>
      </c>
      <c r="CE267" s="31">
        <v>1117.4833790653099</v>
      </c>
      <c r="CG267" s="30">
        <v>39826</v>
      </c>
      <c r="CH267" s="31">
        <f t="shared" si="37"/>
        <v>1138.7720311215701</v>
      </c>
      <c r="CI267" s="31">
        <f t="shared" si="38"/>
        <v>1168.09344769474</v>
      </c>
      <c r="CJ267" s="31">
        <f t="shared" si="39"/>
        <v>1127.7617172462215</v>
      </c>
      <c r="CK267" s="31">
        <f t="shared" si="39"/>
        <v>1157.1809398986536</v>
      </c>
      <c r="CM267" s="30">
        <v>39826</v>
      </c>
      <c r="CN267" s="31">
        <v>1118.80066320065</v>
      </c>
      <c r="CO267" s="31">
        <v>1122.41412592804</v>
      </c>
    </row>
    <row r="268" spans="2:93">
      <c r="B268" s="29">
        <v>39826</v>
      </c>
      <c r="C268" s="55">
        <v>1151.3646200195019</v>
      </c>
      <c r="D268" s="31"/>
      <c r="E268" s="21">
        <f t="shared" si="40"/>
        <v>-4.1922608439426412E-4</v>
      </c>
      <c r="F268" s="21">
        <f t="shared" si="33"/>
        <v>1.345373665037064E-3</v>
      </c>
      <c r="G268" s="37">
        <f>(C267-MAX(C$9:C267))/MAX(C$9:C267)</f>
        <v>-2.4883138801102416E-2</v>
      </c>
      <c r="H268" s="37"/>
      <c r="I268" s="37"/>
      <c r="N268" s="30"/>
      <c r="P268" s="30"/>
      <c r="Q268" s="30"/>
      <c r="R268" s="30"/>
      <c r="S268" s="30"/>
      <c r="T268" s="30"/>
      <c r="U268" s="30"/>
      <c r="V268" s="30"/>
      <c r="W268" s="30"/>
      <c r="X268" s="30"/>
      <c r="Y268" s="30"/>
      <c r="Z268" s="30"/>
      <c r="AA268" s="30"/>
      <c r="AB268" s="30"/>
      <c r="AI268" s="22"/>
      <c r="AJ268" s="22"/>
      <c r="AS268" s="23"/>
      <c r="AW268" s="30"/>
      <c r="BC268" s="30"/>
      <c r="BH268" s="30"/>
      <c r="BN268" s="30"/>
      <c r="BQ268" s="30"/>
      <c r="BT268" s="24"/>
      <c r="BU268" s="30"/>
      <c r="BV268" s="30">
        <v>39827</v>
      </c>
      <c r="BW268" s="31">
        <v>1120.6902744485401</v>
      </c>
      <c r="BZ268" s="30">
        <v>39748</v>
      </c>
      <c r="CA268" s="31">
        <v>1085.20606187722</v>
      </c>
      <c r="CB268" s="30">
        <v>39748</v>
      </c>
      <c r="CC268" s="31">
        <v>1089.3999451177599</v>
      </c>
      <c r="CD268" s="30">
        <v>39748</v>
      </c>
      <c r="CE268" s="31">
        <v>1123.3385460992899</v>
      </c>
      <c r="CG268" s="30">
        <v>39827</v>
      </c>
      <c r="CH268" s="31">
        <f t="shared" si="37"/>
        <v>1136.83159052561</v>
      </c>
      <c r="CI268" s="31">
        <f t="shared" si="38"/>
        <v>1166.6012297324401</v>
      </c>
      <c r="CJ268" s="31">
        <f t="shared" si="39"/>
        <v>1125.8400379645841</v>
      </c>
      <c r="CK268" s="31">
        <f t="shared" si="39"/>
        <v>1155.7026624649811</v>
      </c>
      <c r="CM268" s="30">
        <v>39827</v>
      </c>
      <c r="CN268" s="31">
        <v>1114.8550394993499</v>
      </c>
      <c r="CO268" s="31">
        <v>1118.46302155081</v>
      </c>
    </row>
    <row r="269" spans="2:93">
      <c r="B269" s="29">
        <v>39827</v>
      </c>
      <c r="C269" s="55">
        <v>1140.757020170259</v>
      </c>
      <c r="D269" s="31"/>
      <c r="E269" s="21">
        <f t="shared" si="40"/>
        <v>-9.2130674026297266E-3</v>
      </c>
      <c r="F269" s="21">
        <f t="shared" ref="F269:F332" si="41">+C269/C265-1</f>
        <v>-8.0603722892276242E-3</v>
      </c>
      <c r="G269" s="37">
        <f>(C268-MAX(C$9:C268))/MAX(C$9:C268)</f>
        <v>-2.5291933224649697E-2</v>
      </c>
      <c r="H269" s="37"/>
      <c r="I269" s="37"/>
      <c r="N269" s="30"/>
      <c r="P269" s="30"/>
      <c r="Q269" s="30"/>
      <c r="R269" s="30"/>
      <c r="S269" s="30"/>
      <c r="T269" s="30"/>
      <c r="U269" s="30"/>
      <c r="V269" s="30"/>
      <c r="W269" s="30"/>
      <c r="X269" s="30"/>
      <c r="Y269" s="30"/>
      <c r="Z269" s="30"/>
      <c r="AA269" s="30"/>
      <c r="AB269" s="30"/>
      <c r="AH269" s="22"/>
      <c r="AI269" s="22"/>
      <c r="AJ269" s="22"/>
      <c r="AO269" s="22"/>
      <c r="AR269" s="30"/>
      <c r="AS269" s="28"/>
      <c r="AW269" s="30"/>
      <c r="BC269" s="30"/>
      <c r="BH269" s="30"/>
      <c r="BN269" s="30"/>
      <c r="BT269" s="24"/>
      <c r="BU269" s="30"/>
      <c r="BV269" s="30">
        <v>39828</v>
      </c>
      <c r="BW269" s="31">
        <v>1122.25070400953</v>
      </c>
      <c r="BZ269" s="30">
        <v>39749</v>
      </c>
      <c r="CA269" s="31">
        <v>1085.25857950927</v>
      </c>
      <c r="CB269" s="30">
        <v>39749</v>
      </c>
      <c r="CC269" s="31">
        <v>1089.36042034807</v>
      </c>
      <c r="CD269" s="30">
        <v>39749</v>
      </c>
      <c r="CE269" s="31">
        <v>1122.9780123952401</v>
      </c>
      <c r="CG269" s="30">
        <v>39828</v>
      </c>
      <c r="CH269" s="31">
        <f t="shared" si="37"/>
        <v>1140.23854739169</v>
      </c>
      <c r="CI269" s="31">
        <f t="shared" si="38"/>
        <v>1170.2335026411399</v>
      </c>
      <c r="CJ269" s="31">
        <f t="shared" si="39"/>
        <v>1129.2140543795201</v>
      </c>
      <c r="CK269" s="31">
        <f t="shared" si="39"/>
        <v>1159.3010021241521</v>
      </c>
      <c r="CM269" s="30">
        <v>39828</v>
      </c>
      <c r="CN269" s="31">
        <v>1116.7808295746199</v>
      </c>
      <c r="CO269" s="31">
        <v>1120.40126420312</v>
      </c>
    </row>
    <row r="270" spans="2:93">
      <c r="B270" s="29">
        <v>39828</v>
      </c>
      <c r="C270" s="55">
        <v>1141.7223778488119</v>
      </c>
      <c r="D270" s="31"/>
      <c r="E270" s="21">
        <f t="shared" si="40"/>
        <v>8.462430311486635E-4</v>
      </c>
      <c r="F270" s="21">
        <f t="shared" si="41"/>
        <v>-8.7406260075718611E-3</v>
      </c>
      <c r="G270" s="37">
        <f>(C269-MAX(C$9:C269))/MAX(C$9:C269)</f>
        <v>-3.4271984341737963E-2</v>
      </c>
      <c r="H270" s="37"/>
      <c r="I270" s="37"/>
      <c r="N270" s="30"/>
      <c r="P270" s="30"/>
      <c r="Q270" s="30"/>
      <c r="R270" s="30"/>
      <c r="S270" s="30"/>
      <c r="T270" s="30"/>
      <c r="U270" s="30"/>
      <c r="V270" s="30"/>
      <c r="W270" s="30"/>
      <c r="X270" s="30"/>
      <c r="Y270" s="30"/>
      <c r="Z270" s="30"/>
      <c r="AA270" s="30"/>
      <c r="AB270" s="30"/>
      <c r="AH270" s="22"/>
      <c r="AI270" s="22"/>
      <c r="AM270" s="30"/>
      <c r="AN270" s="22"/>
      <c r="AO270" s="22"/>
      <c r="AP270" s="22"/>
      <c r="AQ270" s="30"/>
      <c r="AS270" s="23"/>
      <c r="AW270" s="30"/>
      <c r="BC270" s="30"/>
      <c r="BH270" s="30"/>
      <c r="BN270" s="30"/>
      <c r="BT270" s="24"/>
      <c r="BU270" s="30"/>
      <c r="BV270" s="30">
        <v>39829</v>
      </c>
      <c r="BW270" s="31">
        <v>1132.15516795025</v>
      </c>
      <c r="BZ270" s="30">
        <v>39750</v>
      </c>
      <c r="CA270" s="31">
        <v>1085.1195188812001</v>
      </c>
      <c r="CB270" s="30">
        <v>39750</v>
      </c>
      <c r="CC270" s="31">
        <v>1089.2764695728099</v>
      </c>
      <c r="CD270" s="30">
        <v>39750</v>
      </c>
      <c r="CE270" s="31">
        <v>1122.7591349571201</v>
      </c>
      <c r="CG270" s="30">
        <v>39829</v>
      </c>
      <c r="CH270" s="31">
        <f t="shared" si="37"/>
        <v>1140.67832219404</v>
      </c>
      <c r="CI270" s="31">
        <f t="shared" si="38"/>
        <v>1170.2340823276299</v>
      </c>
      <c r="CJ270" s="31">
        <f t="shared" si="39"/>
        <v>1129.64957718193</v>
      </c>
      <c r="CK270" s="31">
        <f t="shared" si="39"/>
        <v>1159.3015763951221</v>
      </c>
      <c r="CM270" s="30">
        <v>39829</v>
      </c>
      <c r="CN270" s="31">
        <v>1125.59322671521</v>
      </c>
      <c r="CO270" s="31">
        <v>1129.2477998633799</v>
      </c>
    </row>
    <row r="271" spans="2:93">
      <c r="B271" s="29">
        <v>39829</v>
      </c>
      <c r="C271" s="55">
        <v>1152.3734275384541</v>
      </c>
      <c r="D271" s="31"/>
      <c r="E271" s="21">
        <f t="shared" si="40"/>
        <v>9.3289313551954134E-3</v>
      </c>
      <c r="F271" s="21">
        <f t="shared" si="41"/>
        <v>4.5659082277182961E-4</v>
      </c>
      <c r="G271" s="37">
        <f>(C270-MAX(C$9:C270))/MAX(C$9:C270)</f>
        <v>-3.345474373850222E-2</v>
      </c>
      <c r="H271" s="37"/>
      <c r="I271" s="37"/>
      <c r="N271" s="30"/>
      <c r="P271" s="30"/>
      <c r="Q271" s="30"/>
      <c r="R271" s="30"/>
      <c r="S271" s="30"/>
      <c r="T271" s="30"/>
      <c r="U271" s="30"/>
      <c r="V271" s="30"/>
      <c r="W271" s="30"/>
      <c r="X271" s="30"/>
      <c r="Y271" s="30"/>
      <c r="Z271" s="30"/>
      <c r="AA271" s="30"/>
      <c r="AB271" s="30"/>
      <c r="AI271" s="22"/>
      <c r="AL271" s="22"/>
      <c r="AM271" s="22"/>
      <c r="AO271" s="22"/>
      <c r="AP271" s="22"/>
      <c r="AR271" s="22"/>
      <c r="AS271" s="23"/>
      <c r="AW271" s="30"/>
      <c r="BC271" s="30"/>
      <c r="BH271" s="30"/>
      <c r="BN271" s="30"/>
      <c r="BT271" s="24"/>
      <c r="BU271" s="30"/>
      <c r="BV271" s="30">
        <v>39832</v>
      </c>
      <c r="BW271" s="31">
        <v>1133.14655345745</v>
      </c>
      <c r="BZ271" s="30">
        <v>39751</v>
      </c>
      <c r="CA271" s="31">
        <v>1101.96946932885</v>
      </c>
      <c r="CB271" s="30">
        <v>39751</v>
      </c>
      <c r="CC271" s="31">
        <v>1105.87824903512</v>
      </c>
      <c r="CD271" s="30">
        <v>39751</v>
      </c>
      <c r="CE271" s="31">
        <v>1139.8991658306199</v>
      </c>
      <c r="CG271" s="30">
        <v>39832</v>
      </c>
      <c r="CH271" s="31">
        <f t="shared" si="37"/>
        <v>1139.8910075208701</v>
      </c>
      <c r="CI271" s="31">
        <f t="shared" si="38"/>
        <v>1169.68917727439</v>
      </c>
      <c r="CJ271" s="31">
        <f t="shared" si="39"/>
        <v>1128.8698747273897</v>
      </c>
      <c r="CK271" s="31">
        <f t="shared" si="39"/>
        <v>1158.7617619283017</v>
      </c>
      <c r="CM271" s="30">
        <v>39832</v>
      </c>
      <c r="CN271" s="31">
        <v>1126.8754587062599</v>
      </c>
      <c r="CO271" s="31">
        <v>1130.5396246479199</v>
      </c>
    </row>
    <row r="272" spans="2:93">
      <c r="B272" s="29">
        <v>39832</v>
      </c>
      <c r="C272" s="55">
        <v>1152.568982432374</v>
      </c>
      <c r="D272" s="31"/>
      <c r="E272" s="21">
        <f t="shared" si="40"/>
        <v>1.6969750364492775E-4</v>
      </c>
      <c r="F272" s="21">
        <f t="shared" si="41"/>
        <v>1.0460304163695255E-3</v>
      </c>
      <c r="G272" s="37">
        <f>(C271-MAX(C$9:C271))/MAX(C$9:C271)</f>
        <v>-2.4437909391148861E-2</v>
      </c>
      <c r="H272" s="37"/>
      <c r="I272" s="37"/>
      <c r="N272" s="30"/>
      <c r="P272" s="30"/>
      <c r="Q272" s="30"/>
      <c r="R272" s="30"/>
      <c r="S272" s="30"/>
      <c r="T272" s="30"/>
      <c r="U272" s="30"/>
      <c r="V272" s="30"/>
      <c r="W272" s="30"/>
      <c r="X272" s="30"/>
      <c r="Y272" s="30"/>
      <c r="Z272" s="30"/>
      <c r="AA272" s="30"/>
      <c r="AB272" s="30"/>
      <c r="AH272" s="22"/>
      <c r="AI272" s="22"/>
      <c r="AO272" s="22"/>
      <c r="AP272" s="22"/>
      <c r="AR272" s="22"/>
      <c r="AS272" s="23"/>
      <c r="AW272" s="30"/>
      <c r="BC272" s="30"/>
      <c r="BH272" s="30"/>
      <c r="BN272" s="30"/>
      <c r="BT272" s="24"/>
      <c r="BU272" s="30"/>
      <c r="BV272" s="30">
        <v>39833</v>
      </c>
      <c r="BW272" s="31">
        <v>1129.18992644783</v>
      </c>
      <c r="BZ272" s="30">
        <v>39752</v>
      </c>
      <c r="CA272" s="31">
        <v>1111.83143512929</v>
      </c>
      <c r="CB272" s="30">
        <v>39752</v>
      </c>
      <c r="CC272" s="31">
        <v>1115.65957509858</v>
      </c>
      <c r="CD272" s="30">
        <v>39752</v>
      </c>
      <c r="CE272" s="31">
        <v>1150.0406034827899</v>
      </c>
      <c r="CG272" s="30">
        <v>39833</v>
      </c>
      <c r="CH272" s="31">
        <f t="shared" si="37"/>
        <v>1135.08373659829</v>
      </c>
      <c r="CI272" s="31">
        <f t="shared" si="38"/>
        <v>1164.94268933936</v>
      </c>
      <c r="CJ272" s="31">
        <f t="shared" si="39"/>
        <v>1124.1090833110629</v>
      </c>
      <c r="CK272" s="31">
        <f t="shared" si="39"/>
        <v>1154.0596164101369</v>
      </c>
      <c r="CM272" s="30">
        <v>39833</v>
      </c>
      <c r="CN272" s="31">
        <v>1123.2241515482499</v>
      </c>
      <c r="CO272" s="31">
        <v>1126.8790857614099</v>
      </c>
    </row>
    <row r="273" spans="2:93">
      <c r="B273" s="29">
        <v>39833</v>
      </c>
      <c r="C273" s="55">
        <v>1148.0504014198441</v>
      </c>
      <c r="D273" s="31"/>
      <c r="E273" s="21">
        <f t="shared" si="40"/>
        <v>-3.9204430115704625E-3</v>
      </c>
      <c r="F273" s="21">
        <f t="shared" si="41"/>
        <v>6.3934572574417814E-3</v>
      </c>
      <c r="G273" s="37">
        <f>(C272-MAX(C$9:C272))/MAX(C$9:C272)</f>
        <v>-2.4272358939721964E-2</v>
      </c>
      <c r="H273" s="37"/>
      <c r="I273" s="37"/>
      <c r="N273" s="30"/>
      <c r="P273" s="30"/>
      <c r="Q273" s="30"/>
      <c r="R273" s="30"/>
      <c r="S273" s="30"/>
      <c r="T273" s="30"/>
      <c r="U273" s="30"/>
      <c r="V273" s="30"/>
      <c r="W273" s="30"/>
      <c r="X273" s="30"/>
      <c r="Y273" s="30"/>
      <c r="Z273" s="30"/>
      <c r="AA273" s="30"/>
      <c r="AB273" s="30"/>
      <c r="AI273" s="22"/>
      <c r="AJ273" s="22"/>
      <c r="AP273" s="22"/>
      <c r="AR273" s="22"/>
      <c r="AS273" s="23"/>
      <c r="AW273" s="30"/>
      <c r="BC273" s="30"/>
      <c r="BH273" s="30"/>
      <c r="BN273" s="30"/>
      <c r="BT273" s="24"/>
      <c r="BU273" s="30"/>
      <c r="BV273" s="30">
        <v>39834</v>
      </c>
      <c r="BW273" s="31">
        <v>1134.97445008</v>
      </c>
      <c r="BZ273" s="30">
        <v>39755</v>
      </c>
      <c r="CA273" s="31">
        <v>1118.6388633690899</v>
      </c>
      <c r="CB273" s="30">
        <v>39755</v>
      </c>
      <c r="CC273" s="31">
        <v>1122.19385913371</v>
      </c>
      <c r="CD273" s="30">
        <v>39755</v>
      </c>
      <c r="CE273" s="31">
        <v>1156.29102342991</v>
      </c>
      <c r="CG273" s="30">
        <v>39834</v>
      </c>
      <c r="CH273" s="31">
        <f t="shared" si="37"/>
        <v>1141.41499833379</v>
      </c>
      <c r="CI273" s="31">
        <f t="shared" si="38"/>
        <v>1171.69466151337</v>
      </c>
      <c r="CJ273" s="31">
        <f t="shared" si="39"/>
        <v>1130.3791307060017</v>
      </c>
      <c r="CK273" s="31">
        <f t="shared" si="39"/>
        <v>1160.7485106265287</v>
      </c>
      <c r="CM273" s="30">
        <v>39834</v>
      </c>
      <c r="CN273" s="31">
        <v>1129.5737394783</v>
      </c>
      <c r="CO273" s="31">
        <v>1133.2513350648401</v>
      </c>
    </row>
    <row r="274" spans="2:93">
      <c r="B274" s="29">
        <v>39834</v>
      </c>
      <c r="C274" s="55">
        <v>1152.9599483412021</v>
      </c>
      <c r="D274" s="31"/>
      <c r="E274" s="21">
        <f t="shared" si="40"/>
        <v>4.2764210659098634E-3</v>
      </c>
      <c r="F274" s="21">
        <f t="shared" si="41"/>
        <v>9.8426471359558398E-3</v>
      </c>
      <c r="G274" s="37">
        <f>(C273-MAX(C$9:C273))/MAX(C$9:C273)</f>
        <v>-2.80976435513129E-2</v>
      </c>
      <c r="H274" s="37"/>
      <c r="I274" s="37"/>
      <c r="N274" s="30"/>
      <c r="P274" s="30"/>
      <c r="Q274" s="30"/>
      <c r="R274" s="30"/>
      <c r="S274" s="30"/>
      <c r="T274" s="30"/>
      <c r="U274" s="30"/>
      <c r="V274" s="30"/>
      <c r="W274" s="30"/>
      <c r="X274" s="30"/>
      <c r="Y274" s="30"/>
      <c r="Z274" s="30"/>
      <c r="AA274" s="30"/>
      <c r="AB274" s="30"/>
      <c r="AH274" s="22"/>
      <c r="AI274" s="22"/>
      <c r="AP274" s="22"/>
      <c r="AR274" s="22"/>
      <c r="AS274" s="23"/>
      <c r="AW274" s="30"/>
      <c r="BC274" s="30"/>
      <c r="BH274" s="30"/>
      <c r="BN274" s="30"/>
      <c r="BT274" s="24"/>
      <c r="BU274" s="30"/>
      <c r="BV274" s="30">
        <v>39835</v>
      </c>
      <c r="BW274" s="31">
        <v>1137.8536130131799</v>
      </c>
      <c r="BZ274" s="30">
        <v>39756</v>
      </c>
      <c r="CA274" s="31">
        <v>1110.87940286208</v>
      </c>
      <c r="CB274" s="30">
        <v>39756</v>
      </c>
      <c r="CC274" s="31">
        <v>1114.30730830117</v>
      </c>
      <c r="CD274" s="30">
        <v>39756</v>
      </c>
      <c r="CE274" s="31">
        <v>1147.51391149917</v>
      </c>
      <c r="CG274" s="30">
        <v>39835</v>
      </c>
      <c r="CH274" s="31">
        <f t="shared" si="37"/>
        <v>1143.3568663746901</v>
      </c>
      <c r="CI274" s="31">
        <f t="shared" si="38"/>
        <v>1173.2258028096901</v>
      </c>
      <c r="CJ274" s="31">
        <f t="shared" si="39"/>
        <v>1132.3022236312065</v>
      </c>
      <c r="CK274" s="31">
        <f t="shared" si="39"/>
        <v>1162.2653477664767</v>
      </c>
      <c r="CM274" s="30">
        <v>39835</v>
      </c>
      <c r="CN274" s="31">
        <v>1131.1783738844499</v>
      </c>
      <c r="CO274" s="31">
        <v>1134.8643790328599</v>
      </c>
    </row>
    <row r="275" spans="2:93">
      <c r="B275" s="29">
        <v>39835</v>
      </c>
      <c r="C275" s="55">
        <v>1158.7058361034551</v>
      </c>
      <c r="D275" s="31"/>
      <c r="E275" s="21">
        <f t="shared" si="40"/>
        <v>4.9835970195839518E-3</v>
      </c>
      <c r="F275" s="21">
        <f t="shared" si="41"/>
        <v>5.4951011657111692E-3</v>
      </c>
      <c r="G275" s="37">
        <f>(C274-MAX(C$9:C274))/MAX(C$9:C274)</f>
        <v>-2.3941379840188366E-2</v>
      </c>
      <c r="H275" s="37"/>
      <c r="I275" s="37"/>
      <c r="N275" s="30"/>
      <c r="P275" s="30"/>
      <c r="Q275" s="30"/>
      <c r="R275" s="30"/>
      <c r="S275" s="30"/>
      <c r="T275" s="30"/>
      <c r="U275" s="30"/>
      <c r="V275" s="30"/>
      <c r="W275" s="30"/>
      <c r="X275" s="30"/>
      <c r="Y275" s="30"/>
      <c r="Z275" s="30"/>
      <c r="AA275" s="30"/>
      <c r="AB275" s="30"/>
      <c r="AH275" s="22"/>
      <c r="AP275" s="22"/>
      <c r="AR275" s="22"/>
      <c r="AS275" s="23"/>
      <c r="AW275" s="30"/>
      <c r="BC275" s="30"/>
      <c r="BH275" s="30"/>
      <c r="BN275" s="30"/>
      <c r="BT275" s="24"/>
      <c r="BU275" s="30"/>
      <c r="BV275" s="30">
        <v>39836</v>
      </c>
      <c r="BW275" s="31">
        <v>1145.85126927645</v>
      </c>
      <c r="BZ275" s="30">
        <v>39757</v>
      </c>
      <c r="CA275" s="31">
        <v>1112.61479383239</v>
      </c>
      <c r="CB275" s="30">
        <v>39757</v>
      </c>
      <c r="CC275" s="31">
        <v>1116.0868017084699</v>
      </c>
      <c r="CD275" s="30">
        <v>39757</v>
      </c>
      <c r="CE275" s="31">
        <v>1149.5864085066901</v>
      </c>
      <c r="CG275" s="30">
        <v>39836</v>
      </c>
      <c r="CH275" s="31">
        <f t="shared" si="37"/>
        <v>1150.9967353023601</v>
      </c>
      <c r="CI275" s="31">
        <f t="shared" si="38"/>
        <v>1181.1819124559299</v>
      </c>
      <c r="CJ275" s="31">
        <f t="shared" si="39"/>
        <v>1139.8682258387946</v>
      </c>
      <c r="CK275" s="31">
        <f t="shared" si="39"/>
        <v>1170.1471302185075</v>
      </c>
      <c r="CM275" s="30">
        <v>39836</v>
      </c>
      <c r="CN275" s="31">
        <v>1139.42741835569</v>
      </c>
      <c r="CO275" s="31">
        <v>1143.14287565481</v>
      </c>
    </row>
    <row r="276" spans="2:93">
      <c r="B276" s="29">
        <v>39836</v>
      </c>
      <c r="C276" s="55">
        <v>1167.131453464644</v>
      </c>
      <c r="D276" s="31"/>
      <c r="E276" s="21">
        <f t="shared" si="40"/>
        <v>7.2715758380252904E-3</v>
      </c>
      <c r="F276" s="21">
        <f t="shared" si="41"/>
        <v>1.2634793452047877E-2</v>
      </c>
      <c r="G276" s="37">
        <f>(C275-MAX(C$9:C275))/MAX(C$9:C275)</f>
        <v>-1.90770970098206E-2</v>
      </c>
      <c r="H276" s="37"/>
      <c r="I276" s="37"/>
      <c r="N276" s="30"/>
      <c r="P276" s="30"/>
      <c r="Q276" s="30"/>
      <c r="R276" s="30"/>
      <c r="S276" s="30"/>
      <c r="T276" s="30"/>
      <c r="U276" s="30"/>
      <c r="V276" s="30"/>
      <c r="W276" s="30"/>
      <c r="X276" s="30"/>
      <c r="Y276" s="30"/>
      <c r="Z276" s="30"/>
      <c r="AA276" s="30"/>
      <c r="AB276" s="30"/>
      <c r="AJ276" s="22"/>
      <c r="AP276" s="22"/>
      <c r="AR276" s="22"/>
      <c r="AS276" s="23"/>
      <c r="AW276" s="30"/>
      <c r="BC276" s="30"/>
      <c r="BH276" s="30"/>
      <c r="BN276" s="30"/>
      <c r="BT276" s="24"/>
      <c r="BU276" s="30"/>
      <c r="BV276" s="30">
        <v>39839</v>
      </c>
      <c r="BW276" s="31">
        <v>1154.5620937895501</v>
      </c>
      <c r="BZ276" s="30">
        <v>39758</v>
      </c>
      <c r="CA276" s="31">
        <v>1099.6035281388599</v>
      </c>
      <c r="CB276" s="30">
        <v>39758</v>
      </c>
      <c r="CC276" s="31">
        <v>1103.4529334901799</v>
      </c>
      <c r="CD276" s="30">
        <v>39758</v>
      </c>
      <c r="CE276" s="31">
        <v>1137.06260080423</v>
      </c>
      <c r="CG276" s="30">
        <v>39839</v>
      </c>
      <c r="CH276" s="31">
        <f t="shared" si="37"/>
        <v>1153.46704029135</v>
      </c>
      <c r="CI276" s="31">
        <f t="shared" si="38"/>
        <v>1182.9907412282</v>
      </c>
      <c r="CJ276" s="31">
        <f t="shared" si="39"/>
        <v>1142.3146464746801</v>
      </c>
      <c r="CK276" s="31">
        <f t="shared" si="39"/>
        <v>1171.9390606354978</v>
      </c>
      <c r="CM276" s="30">
        <v>39839</v>
      </c>
      <c r="CN276" s="31">
        <v>1146.9062741039099</v>
      </c>
      <c r="CO276" s="31">
        <v>1150.6606099683299</v>
      </c>
    </row>
    <row r="277" spans="2:93">
      <c r="B277" s="29">
        <v>39839</v>
      </c>
      <c r="C277" s="55">
        <v>1173.96018087385</v>
      </c>
      <c r="D277" s="31"/>
      <c r="E277" s="21">
        <f t="shared" si="40"/>
        <v>5.850864004165901E-3</v>
      </c>
      <c r="F277" s="21">
        <f t="shared" si="41"/>
        <v>2.2568503457655043E-2</v>
      </c>
      <c r="G277" s="37">
        <f>(C276-MAX(C$9:C276))/MAX(C$9:C276)</f>
        <v>-1.1944241729471505E-2</v>
      </c>
      <c r="H277" s="37"/>
      <c r="I277" s="37"/>
      <c r="N277" s="30"/>
      <c r="P277" s="30"/>
      <c r="Q277" s="30"/>
      <c r="R277" s="30"/>
      <c r="S277" s="30"/>
      <c r="T277" s="30"/>
      <c r="U277" s="30"/>
      <c r="V277" s="30"/>
      <c r="W277" s="30"/>
      <c r="X277" s="30"/>
      <c r="Y277" s="30"/>
      <c r="Z277" s="30"/>
      <c r="AA277" s="30"/>
      <c r="AB277" s="30"/>
      <c r="AJ277" s="22"/>
      <c r="AP277" s="22"/>
      <c r="AR277" s="22"/>
      <c r="AS277" s="23"/>
      <c r="AW277" s="30"/>
      <c r="BC277" s="30"/>
      <c r="BH277" s="30"/>
      <c r="BN277" s="30"/>
      <c r="BT277" s="24"/>
      <c r="BU277" s="30"/>
      <c r="BV277" s="30">
        <v>39840</v>
      </c>
      <c r="BW277" s="31">
        <v>1152.8762454697901</v>
      </c>
      <c r="BZ277" s="30">
        <v>39759</v>
      </c>
      <c r="CA277" s="31">
        <v>1108.67321465994</v>
      </c>
      <c r="CB277" s="30">
        <v>39759</v>
      </c>
      <c r="CC277" s="31">
        <v>1112.35848091871</v>
      </c>
      <c r="CD277" s="30">
        <v>39759</v>
      </c>
      <c r="CE277" s="31">
        <v>1146.0093393728901</v>
      </c>
      <c r="CG277" s="30">
        <v>39840</v>
      </c>
      <c r="CH277" s="31">
        <f t="shared" si="37"/>
        <v>1152.26982289443</v>
      </c>
      <c r="CI277" s="31">
        <f t="shared" si="38"/>
        <v>1181.5729094119199</v>
      </c>
      <c r="CJ277" s="31">
        <f t="shared" si="39"/>
        <v>1141.129004475607</v>
      </c>
      <c r="CK277" s="31">
        <f t="shared" si="39"/>
        <v>1170.5344744210822</v>
      </c>
      <c r="CM277" s="30">
        <v>39840</v>
      </c>
      <c r="CN277" s="31">
        <v>1145.4083566685399</v>
      </c>
      <c r="CO277" s="31">
        <v>1149.1627745373801</v>
      </c>
    </row>
    <row r="278" spans="2:93">
      <c r="B278" s="29">
        <v>39840</v>
      </c>
      <c r="C278" s="55">
        <v>1173.237634410948</v>
      </c>
      <c r="D278" s="31"/>
      <c r="E278" s="21">
        <f t="shared" si="40"/>
        <v>-6.1547782852755528E-4</v>
      </c>
      <c r="F278" s="21">
        <f t="shared" si="41"/>
        <v>1.7587502583172876E-2</v>
      </c>
      <c r="G278" s="37">
        <f>(C277-MAX(C$9:C277))/MAX(C$9:C277)</f>
        <v>-6.1632618592976666E-3</v>
      </c>
      <c r="H278" s="37"/>
      <c r="I278" s="37"/>
      <c r="N278" s="30"/>
      <c r="P278" s="30"/>
      <c r="Q278" s="30"/>
      <c r="R278" s="30"/>
      <c r="S278" s="30"/>
      <c r="T278" s="30"/>
      <c r="U278" s="30"/>
      <c r="V278" s="30"/>
      <c r="W278" s="30"/>
      <c r="X278" s="30"/>
      <c r="Y278" s="30"/>
      <c r="Z278" s="30"/>
      <c r="AA278" s="30"/>
      <c r="AB278" s="30"/>
      <c r="AJ278" s="22"/>
      <c r="AR278" s="22"/>
      <c r="AS278" s="23"/>
      <c r="AW278" s="30"/>
      <c r="BC278" s="30"/>
      <c r="BH278" s="30"/>
      <c r="BN278" s="30"/>
      <c r="BT278" s="24"/>
      <c r="BU278" s="30"/>
      <c r="BV278" s="30">
        <v>39841</v>
      </c>
      <c r="BW278" s="31">
        <v>1162.2181762207499</v>
      </c>
      <c r="BZ278" s="30">
        <v>39762</v>
      </c>
      <c r="CA278" s="31">
        <v>1106.4450314421199</v>
      </c>
      <c r="CB278" s="30">
        <v>39762</v>
      </c>
      <c r="CC278" s="31">
        <v>1110.02490090733</v>
      </c>
      <c r="CD278" s="30">
        <v>39762</v>
      </c>
      <c r="CE278" s="31">
        <v>1143.33488251771</v>
      </c>
      <c r="CG278" s="30">
        <v>39841</v>
      </c>
      <c r="CH278" s="31">
        <f t="shared" si="37"/>
        <v>1158.33537892032</v>
      </c>
      <c r="CI278" s="31">
        <f t="shared" si="38"/>
        <v>1187.2898814868299</v>
      </c>
      <c r="CJ278" s="31">
        <f t="shared" si="39"/>
        <v>1147.135915159103</v>
      </c>
      <c r="CK278" s="31">
        <f t="shared" si="39"/>
        <v>1176.1980376677341</v>
      </c>
      <c r="CM278" s="30">
        <v>39841</v>
      </c>
      <c r="CN278" s="31">
        <v>1153.79907604864</v>
      </c>
      <c r="CO278" s="31">
        <v>1157.58499676786</v>
      </c>
    </row>
    <row r="279" spans="2:93">
      <c r="B279" s="29">
        <v>39841</v>
      </c>
      <c r="C279" s="55">
        <v>1186.262158734557</v>
      </c>
      <c r="D279" s="31"/>
      <c r="E279" s="21">
        <f t="shared" si="40"/>
        <v>1.1101352310564305E-2</v>
      </c>
      <c r="F279" s="21">
        <f t="shared" si="41"/>
        <v>2.3781983116413219E-2</v>
      </c>
      <c r="G279" s="37">
        <f>(C278-MAX(C$9:C278))/MAX(C$9:C278)</f>
        <v>-6.7749463367994317E-3</v>
      </c>
      <c r="H279" s="37"/>
      <c r="I279" s="37"/>
      <c r="N279" s="30"/>
      <c r="P279" s="30"/>
      <c r="Q279" s="30"/>
      <c r="R279" s="30"/>
      <c r="S279" s="30"/>
      <c r="T279" s="30"/>
      <c r="U279" s="30"/>
      <c r="V279" s="30"/>
      <c r="W279" s="30"/>
      <c r="X279" s="30"/>
      <c r="Y279" s="30"/>
      <c r="Z279" s="30"/>
      <c r="AA279" s="30"/>
      <c r="AB279" s="30"/>
      <c r="AJ279" s="22"/>
      <c r="AS279" s="23"/>
      <c r="AW279" s="30"/>
      <c r="BC279" s="30"/>
      <c r="BH279" s="30"/>
      <c r="BN279" s="30"/>
      <c r="BT279" s="24"/>
      <c r="BU279" s="30"/>
      <c r="BV279" s="30">
        <v>39842</v>
      </c>
      <c r="BW279" s="31">
        <v>1161.1389073292901</v>
      </c>
      <c r="BZ279" s="30">
        <v>39763</v>
      </c>
      <c r="CA279" s="31">
        <v>1102.6161198442101</v>
      </c>
      <c r="CB279" s="30">
        <v>39763</v>
      </c>
      <c r="CC279" s="31">
        <v>1106.36136036425</v>
      </c>
      <c r="CD279" s="30">
        <v>39763</v>
      </c>
      <c r="CE279" s="31">
        <v>1139.85383030409</v>
      </c>
      <c r="CG279" s="30">
        <v>39842</v>
      </c>
      <c r="CH279" s="31">
        <f t="shared" si="37"/>
        <v>1157.95824631506</v>
      </c>
      <c r="CI279" s="31">
        <f t="shared" si="38"/>
        <v>1187.2811396255599</v>
      </c>
      <c r="CJ279" s="31">
        <f t="shared" si="39"/>
        <v>1146.7624288923928</v>
      </c>
      <c r="CK279" s="31">
        <f t="shared" si="39"/>
        <v>1176.1893774742703</v>
      </c>
      <c r="CM279" s="30">
        <v>39842</v>
      </c>
      <c r="CN279" s="31">
        <v>1153.6172374268699</v>
      </c>
      <c r="CO279" s="31">
        <v>1157.4105829893001</v>
      </c>
    </row>
    <row r="280" spans="2:93">
      <c r="B280" s="29">
        <v>39842</v>
      </c>
      <c r="C280" s="55">
        <v>1183.345567219641</v>
      </c>
      <c r="D280" s="31"/>
      <c r="E280" s="21">
        <f t="shared" si="40"/>
        <v>-2.4586399333746956E-3</v>
      </c>
      <c r="F280" s="21">
        <f t="shared" si="41"/>
        <v>1.3892277263940711E-2</v>
      </c>
      <c r="G280" s="37">
        <f>(C279-MAX(C$9:C279))/MAX(C$9:C279)</f>
        <v>0</v>
      </c>
      <c r="H280" s="37"/>
      <c r="I280" s="37"/>
      <c r="N280" s="30"/>
      <c r="P280" s="30"/>
      <c r="Q280" s="30"/>
      <c r="R280" s="30"/>
      <c r="S280" s="30"/>
      <c r="T280" s="30"/>
      <c r="U280" s="30"/>
      <c r="V280" s="30"/>
      <c r="W280" s="30"/>
      <c r="X280" s="30"/>
      <c r="Y280" s="30"/>
      <c r="Z280" s="30"/>
      <c r="AA280" s="30"/>
      <c r="AB280" s="30"/>
      <c r="AI280" s="22"/>
      <c r="AJ280" s="22"/>
      <c r="AO280" s="22"/>
      <c r="AS280" s="23"/>
      <c r="AW280" s="30"/>
      <c r="BC280" s="30"/>
      <c r="BH280" s="30"/>
      <c r="BN280" s="30"/>
      <c r="BT280" s="24"/>
      <c r="BU280" s="30"/>
      <c r="BV280" s="30">
        <v>39843</v>
      </c>
      <c r="BW280" s="31">
        <v>1163.35346728381</v>
      </c>
      <c r="BZ280" s="30">
        <v>39764</v>
      </c>
      <c r="CA280" s="31">
        <v>1098.89624837418</v>
      </c>
      <c r="CB280" s="30">
        <v>39764</v>
      </c>
      <c r="CC280" s="31">
        <v>1102.76735625692</v>
      </c>
      <c r="CD280" s="30">
        <v>39764</v>
      </c>
      <c r="CE280" s="31">
        <v>1136.39483538631</v>
      </c>
      <c r="CG280" s="30">
        <v>39843</v>
      </c>
      <c r="CH280" s="31">
        <f t="shared" si="37"/>
        <v>1160.0228346103499</v>
      </c>
      <c r="CI280" s="31">
        <f t="shared" si="38"/>
        <v>1189.2088866333199</v>
      </c>
      <c r="CJ280" s="31">
        <f t="shared" si="39"/>
        <v>1148.8070555408094</v>
      </c>
      <c r="CK280" s="31">
        <f t="shared" si="39"/>
        <v>1178.0991151743908</v>
      </c>
      <c r="CM280" s="30">
        <v>39843</v>
      </c>
      <c r="CN280" s="31">
        <v>1156.0010637701901</v>
      </c>
      <c r="CO280" s="31">
        <v>1159.81090997566</v>
      </c>
    </row>
    <row r="281" spans="2:93">
      <c r="B281" s="29">
        <v>39843</v>
      </c>
      <c r="C281" s="55">
        <v>1185.1191002016169</v>
      </c>
      <c r="D281" s="31"/>
      <c r="E281" s="21">
        <f t="shared" si="40"/>
        <v>1.4987447716925395E-3</v>
      </c>
      <c r="F281" s="21">
        <f t="shared" si="41"/>
        <v>9.5053644148821448E-3</v>
      </c>
      <c r="G281" s="37">
        <f>(C280-MAX(C$9:C280))/MAX(C$9:C280)</f>
        <v>-2.4586399333746799E-3</v>
      </c>
      <c r="H281" s="37"/>
      <c r="I281" s="37"/>
      <c r="N281" s="30"/>
      <c r="P281" s="22"/>
      <c r="Q281" s="22"/>
      <c r="R281" s="22"/>
      <c r="S281" s="22"/>
      <c r="T281" s="22"/>
      <c r="U281" s="22"/>
      <c r="V281" s="22"/>
      <c r="W281" s="22"/>
      <c r="X281" s="22"/>
      <c r="Y281" s="22"/>
      <c r="Z281" s="22"/>
      <c r="AA281" s="22"/>
      <c r="AB281" s="22"/>
      <c r="AH281" s="22"/>
      <c r="AI281" s="22"/>
      <c r="AJ281" s="22"/>
      <c r="AO281" s="22"/>
      <c r="AS281" s="23"/>
      <c r="AW281" s="30"/>
      <c r="BC281" s="30"/>
      <c r="BH281" s="30"/>
      <c r="BN281" s="30"/>
      <c r="BT281" s="24"/>
      <c r="BU281" s="30"/>
      <c r="BV281" s="30">
        <v>39846</v>
      </c>
      <c r="BW281" s="31">
        <v>1160.9828524177301</v>
      </c>
      <c r="BZ281" s="30">
        <v>39765</v>
      </c>
      <c r="CA281" s="31">
        <v>1107.1727045914899</v>
      </c>
      <c r="CB281" s="30">
        <v>39765</v>
      </c>
      <c r="CC281" s="31">
        <v>1110.8762509854801</v>
      </c>
      <c r="CD281" s="30">
        <v>39765</v>
      </c>
      <c r="CE281" s="31">
        <v>1144.65046589804</v>
      </c>
      <c r="CG281" s="30">
        <v>39846</v>
      </c>
      <c r="CH281" s="31">
        <f t="shared" si="37"/>
        <v>1160.01165322528</v>
      </c>
      <c r="CI281" s="31">
        <f t="shared" si="38"/>
        <v>1189.64511965477</v>
      </c>
      <c r="CJ281" s="31">
        <f t="shared" ref="CJ281:CK296" si="42">+CJ280*CH281/CH280</f>
        <v>1148.7959822639084</v>
      </c>
      <c r="CK281" s="31">
        <f t="shared" si="42"/>
        <v>1178.5312728401775</v>
      </c>
      <c r="CM281" s="30">
        <v>39846</v>
      </c>
      <c r="CN281" s="31">
        <v>1154.6180640892501</v>
      </c>
      <c r="CO281" s="31">
        <v>1158.44771028486</v>
      </c>
    </row>
    <row r="282" spans="2:93">
      <c r="B282" s="29">
        <v>39846</v>
      </c>
      <c r="C282" s="55">
        <v>1179.096668467967</v>
      </c>
      <c r="D282" s="31"/>
      <c r="E282" s="21">
        <f t="shared" si="40"/>
        <v>-5.0817101273832321E-3</v>
      </c>
      <c r="F282" s="21">
        <f t="shared" si="41"/>
        <v>4.9939022455247617E-3</v>
      </c>
      <c r="G282" s="37">
        <f>(C281-MAX(C$9:C281))/MAX(C$9:C281)</f>
        <v>-9.6358003542782367E-4</v>
      </c>
      <c r="H282" s="37"/>
      <c r="I282" s="37"/>
      <c r="N282" s="30"/>
      <c r="P282" s="30"/>
      <c r="Q282" s="30"/>
      <c r="R282" s="30"/>
      <c r="S282" s="30"/>
      <c r="T282" s="30"/>
      <c r="U282" s="30"/>
      <c r="V282" s="30"/>
      <c r="W282" s="30"/>
      <c r="X282" s="30"/>
      <c r="Y282" s="30"/>
      <c r="Z282" s="30"/>
      <c r="AA282" s="30"/>
      <c r="AB282" s="30"/>
      <c r="AI282" s="22"/>
      <c r="AJ282" s="22"/>
      <c r="AO282" s="22"/>
      <c r="AS282" s="23"/>
      <c r="AW282" s="30"/>
      <c r="BC282" s="30"/>
      <c r="BH282" s="30"/>
      <c r="BN282" s="30"/>
      <c r="BT282" s="24"/>
      <c r="BU282" s="30"/>
      <c r="BV282" s="30">
        <v>39847</v>
      </c>
      <c r="BW282" s="31">
        <v>1165.4536092552401</v>
      </c>
      <c r="BZ282" s="30">
        <v>39766</v>
      </c>
      <c r="CA282" s="31">
        <v>1105.7008890048901</v>
      </c>
      <c r="CB282" s="30">
        <v>39766</v>
      </c>
      <c r="CC282" s="31">
        <v>1109.31780425437</v>
      </c>
      <c r="CD282" s="30">
        <v>39766</v>
      </c>
      <c r="CE282" s="31">
        <v>1142.9075410622399</v>
      </c>
      <c r="CG282" s="30">
        <v>39847</v>
      </c>
      <c r="CH282" s="31">
        <f t="shared" si="37"/>
        <v>1162.10823760935</v>
      </c>
      <c r="CI282" s="31">
        <f t="shared" si="38"/>
        <v>1191.36291611657</v>
      </c>
      <c r="CJ282" s="31">
        <f t="shared" si="42"/>
        <v>1150.8722956442095</v>
      </c>
      <c r="CK282" s="31">
        <f t="shared" si="42"/>
        <v>1180.2330213844768</v>
      </c>
      <c r="CM282" s="30">
        <v>39847</v>
      </c>
      <c r="CN282" s="31">
        <v>1156.75505148296</v>
      </c>
      <c r="CO282" s="31">
        <v>1160.6020093495499</v>
      </c>
    </row>
    <row r="283" spans="2:93">
      <c r="B283" s="29">
        <v>39847</v>
      </c>
      <c r="C283" s="55">
        <v>1183.752357522628</v>
      </c>
      <c r="D283" s="31"/>
      <c r="E283" s="21">
        <f t="shared" si="40"/>
        <v>3.9485219313784015E-3</v>
      </c>
      <c r="F283" s="21">
        <f t="shared" si="41"/>
        <v>-2.1157222233291195E-3</v>
      </c>
      <c r="G283" s="37">
        <f>(C282-MAX(C$9:C282))/MAX(C$9:C282)</f>
        <v>-6.0403935283865201E-3</v>
      </c>
      <c r="H283" s="37"/>
      <c r="I283" s="37"/>
      <c r="N283" s="30"/>
      <c r="P283" s="30"/>
      <c r="Q283" s="30"/>
      <c r="R283" s="30"/>
      <c r="S283" s="30"/>
      <c r="T283" s="30"/>
      <c r="U283" s="30"/>
      <c r="V283" s="30"/>
      <c r="W283" s="30"/>
      <c r="X283" s="30"/>
      <c r="Y283" s="30"/>
      <c r="Z283" s="30"/>
      <c r="AA283" s="30"/>
      <c r="AB283" s="30"/>
      <c r="AH283" s="22"/>
      <c r="AI283" s="22"/>
      <c r="AO283" s="22"/>
      <c r="AP283" s="22"/>
      <c r="AS283" s="23"/>
      <c r="AW283" s="30"/>
      <c r="BC283" s="30"/>
      <c r="BH283" s="30"/>
      <c r="BN283" s="30"/>
      <c r="BT283" s="24"/>
      <c r="BU283" s="30"/>
      <c r="BV283" s="30">
        <v>39848</v>
      </c>
      <c r="BW283" s="31">
        <v>1181.3647784013399</v>
      </c>
      <c r="BZ283" s="30">
        <v>39769</v>
      </c>
      <c r="CA283" s="31">
        <v>1106.79265189785</v>
      </c>
      <c r="CB283" s="30">
        <v>39769</v>
      </c>
      <c r="CC283" s="31">
        <v>1110.4108499113099</v>
      </c>
      <c r="CD283" s="30">
        <v>39769</v>
      </c>
      <c r="CE283" s="31">
        <v>1144.0470270168601</v>
      </c>
      <c r="CG283" s="30">
        <v>39848</v>
      </c>
      <c r="CH283" s="31">
        <f t="shared" si="37"/>
        <v>1172.2031604903</v>
      </c>
      <c r="CI283" s="31">
        <f t="shared" si="38"/>
        <v>1201.31592044528</v>
      </c>
      <c r="CJ283" s="31">
        <f t="shared" si="42"/>
        <v>1160.8696149079042</v>
      </c>
      <c r="CK283" s="31">
        <f t="shared" si="42"/>
        <v>1190.0930432231764</v>
      </c>
      <c r="CM283" s="30">
        <v>39848</v>
      </c>
      <c r="CN283" s="31">
        <v>1171.90802705542</v>
      </c>
      <c r="CO283" s="31">
        <v>1175.81216356303</v>
      </c>
    </row>
    <row r="284" spans="2:93">
      <c r="B284" s="29">
        <v>39848</v>
      </c>
      <c r="C284" s="55">
        <v>1202.316376065836</v>
      </c>
      <c r="D284" s="31"/>
      <c r="E284" s="21">
        <f t="shared" si="40"/>
        <v>1.5682349796590112E-2</v>
      </c>
      <c r="F284" s="21">
        <f t="shared" si="41"/>
        <v>1.6031503705860262E-2</v>
      </c>
      <c r="G284" s="37">
        <f>(C283-MAX(C$9:C283))/MAX(C$9:C283)</f>
        <v>-2.1157222233290675E-3</v>
      </c>
      <c r="H284" s="37"/>
      <c r="I284" s="37"/>
      <c r="N284" s="30"/>
      <c r="P284" s="30"/>
      <c r="Q284" s="30"/>
      <c r="R284" s="30"/>
      <c r="S284" s="30"/>
      <c r="T284" s="30"/>
      <c r="U284" s="30"/>
      <c r="V284" s="30"/>
      <c r="W284" s="30"/>
      <c r="X284" s="30"/>
      <c r="Y284" s="30"/>
      <c r="Z284" s="30"/>
      <c r="AA284" s="30"/>
      <c r="AB284" s="30"/>
      <c r="AH284" s="22"/>
      <c r="AI284" s="22"/>
      <c r="AO284" s="22"/>
      <c r="AP284" s="22"/>
      <c r="AR284" s="22"/>
      <c r="AS284" s="23"/>
      <c r="AW284" s="30"/>
      <c r="BC284" s="30"/>
      <c r="BH284" s="30"/>
      <c r="BN284" s="30"/>
      <c r="BT284" s="24"/>
      <c r="BU284" s="30"/>
      <c r="BV284" s="30">
        <v>39849</v>
      </c>
      <c r="BW284" s="31">
        <v>1181.57158928175</v>
      </c>
      <c r="BZ284" s="30">
        <v>39770</v>
      </c>
      <c r="CA284" s="31">
        <v>1111.0856548735501</v>
      </c>
      <c r="CB284" s="30">
        <v>39770</v>
      </c>
      <c r="CC284" s="31">
        <v>1114.5162736898401</v>
      </c>
      <c r="CD284" s="30">
        <v>39770</v>
      </c>
      <c r="CE284" s="31">
        <v>1148.15918905537</v>
      </c>
      <c r="CG284" s="30">
        <v>39849</v>
      </c>
      <c r="CH284" s="31">
        <f t="shared" si="37"/>
        <v>1173.04176712512</v>
      </c>
      <c r="CI284" s="31">
        <f t="shared" si="38"/>
        <v>1202.8853577950299</v>
      </c>
      <c r="CJ284" s="31">
        <f t="shared" si="42"/>
        <v>1161.7001134034172</v>
      </c>
      <c r="CK284" s="31">
        <f t="shared" si="42"/>
        <v>1191.647818648961</v>
      </c>
      <c r="CM284" s="30">
        <v>39849</v>
      </c>
      <c r="CN284" s="31">
        <v>1172.9641213401501</v>
      </c>
      <c r="CO284" s="31">
        <v>1176.88257404768</v>
      </c>
    </row>
    <row r="285" spans="2:93">
      <c r="B285" s="29">
        <v>39849</v>
      </c>
      <c r="C285" s="55">
        <v>1203.194496106506</v>
      </c>
      <c r="D285" s="31"/>
      <c r="E285" s="21">
        <f t="shared" si="40"/>
        <v>7.3035688288913825E-4</v>
      </c>
      <c r="F285" s="21">
        <f t="shared" si="41"/>
        <v>1.5251965732232309E-2</v>
      </c>
      <c r="G285" s="37">
        <f>(C284-MAX(C$9:C284))/MAX(C$9:C284)</f>
        <v>0</v>
      </c>
      <c r="H285" s="37"/>
      <c r="I285" s="37"/>
      <c r="N285" s="30"/>
      <c r="P285" s="30"/>
      <c r="Q285" s="30"/>
      <c r="R285" s="30"/>
      <c r="S285" s="30"/>
      <c r="T285" s="30"/>
      <c r="U285" s="30"/>
      <c r="V285" s="30"/>
      <c r="W285" s="30"/>
      <c r="X285" s="30"/>
      <c r="Y285" s="30"/>
      <c r="Z285" s="30"/>
      <c r="AA285" s="30"/>
      <c r="AB285" s="30"/>
      <c r="AO285" s="22"/>
      <c r="AP285" s="22"/>
      <c r="AR285" s="22"/>
      <c r="AS285" s="23"/>
      <c r="AW285" s="30"/>
      <c r="BC285" s="30"/>
      <c r="BH285" s="30"/>
      <c r="BN285" s="30"/>
      <c r="BT285" s="24"/>
      <c r="BU285" s="30"/>
      <c r="BV285" s="30">
        <v>39850</v>
      </c>
      <c r="BW285" s="31">
        <v>1184.7436937027501</v>
      </c>
      <c r="BZ285" s="30">
        <v>39771</v>
      </c>
      <c r="CA285" s="31">
        <v>1109.4670017363001</v>
      </c>
      <c r="CB285" s="30">
        <v>39771</v>
      </c>
      <c r="CC285" s="31">
        <v>1112.94986015584</v>
      </c>
      <c r="CD285" s="30">
        <v>39771</v>
      </c>
      <c r="CE285" s="31">
        <v>1146.8621290062799</v>
      </c>
      <c r="CG285" s="30">
        <v>39850</v>
      </c>
      <c r="CH285" s="31">
        <f t="shared" si="37"/>
        <v>1174.5750116475101</v>
      </c>
      <c r="CI285" s="31">
        <f t="shared" si="38"/>
        <v>1204.2842897941</v>
      </c>
      <c r="CJ285" s="31">
        <f t="shared" si="42"/>
        <v>1163.2185336212249</v>
      </c>
      <c r="CK285" s="31">
        <f t="shared" si="42"/>
        <v>1193.0336816111521</v>
      </c>
      <c r="CM285" s="30">
        <v>39850</v>
      </c>
      <c r="CN285" s="31">
        <v>1177.0229707456299</v>
      </c>
      <c r="CO285" s="31">
        <v>1180.9683957984701</v>
      </c>
    </row>
    <row r="286" spans="2:93">
      <c r="B286" s="29">
        <v>39850</v>
      </c>
      <c r="C286" s="55">
        <v>1206.4043692502701</v>
      </c>
      <c r="D286" s="31"/>
      <c r="E286" s="21">
        <f t="shared" si="40"/>
        <v>2.6677924094160588E-3</v>
      </c>
      <c r="F286" s="21">
        <f t="shared" si="41"/>
        <v>2.3159848986584519E-2</v>
      </c>
      <c r="G286" s="37">
        <f>(C285-MAX(C$9:C285))/MAX(C$9:C285)</f>
        <v>0</v>
      </c>
      <c r="H286" s="37"/>
      <c r="I286" s="37"/>
      <c r="N286" s="30"/>
      <c r="P286" s="30"/>
      <c r="Q286" s="30"/>
      <c r="R286" s="30"/>
      <c r="S286" s="30"/>
      <c r="T286" s="30"/>
      <c r="U286" s="30"/>
      <c r="V286" s="30"/>
      <c r="W286" s="30"/>
      <c r="X286" s="30"/>
      <c r="Y286" s="30"/>
      <c r="Z286" s="30"/>
      <c r="AA286" s="30"/>
      <c r="AB286" s="30"/>
      <c r="AP286" s="22"/>
      <c r="AR286" s="22"/>
      <c r="AS286" s="23"/>
      <c r="AW286" s="30"/>
      <c r="BC286" s="30"/>
      <c r="BH286" s="30"/>
      <c r="BN286" s="30"/>
      <c r="BT286" s="24"/>
      <c r="BU286" s="30"/>
      <c r="BV286" s="30">
        <v>39853</v>
      </c>
      <c r="BW286" s="31">
        <v>1184.12028756429</v>
      </c>
      <c r="BZ286" s="30">
        <v>39772</v>
      </c>
      <c r="CA286" s="31">
        <v>1111.9863859494801</v>
      </c>
      <c r="CB286" s="30">
        <v>39772</v>
      </c>
      <c r="CC286" s="31">
        <v>1115.8459403946099</v>
      </c>
      <c r="CD286" s="30">
        <v>39772</v>
      </c>
      <c r="CE286" s="31">
        <v>1150.9394703416699</v>
      </c>
      <c r="CG286" s="30">
        <v>39853</v>
      </c>
      <c r="CH286" s="31">
        <f t="shared" si="37"/>
        <v>1174.4386631514601</v>
      </c>
      <c r="CI286" s="31">
        <f t="shared" si="38"/>
        <v>1203.8480013866099</v>
      </c>
      <c r="CJ286" s="31">
        <f t="shared" si="42"/>
        <v>1163.0835034221623</v>
      </c>
      <c r="CK286" s="31">
        <f t="shared" si="42"/>
        <v>1192.6014690767504</v>
      </c>
      <c r="CM286" s="30">
        <v>39853</v>
      </c>
      <c r="CN286" s="31">
        <v>1175.57461468165</v>
      </c>
      <c r="CO286" s="31">
        <v>1179.5593179576599</v>
      </c>
    </row>
    <row r="287" spans="2:93">
      <c r="B287" s="29">
        <v>39853</v>
      </c>
      <c r="C287" s="55">
        <v>1206.4866446925701</v>
      </c>
      <c r="D287" s="31"/>
      <c r="E287" s="21">
        <f t="shared" si="40"/>
        <v>6.8198892839710368E-5</v>
      </c>
      <c r="F287" s="21">
        <f t="shared" si="41"/>
        <v>1.9205272982535604E-2</v>
      </c>
      <c r="G287" s="37">
        <f>(C286-MAX(C$9:C286))/MAX(C$9:C286)</f>
        <v>0</v>
      </c>
      <c r="H287" s="37"/>
      <c r="I287" s="37"/>
      <c r="N287" s="30"/>
      <c r="P287" s="30"/>
      <c r="Q287" s="30"/>
      <c r="R287" s="30"/>
      <c r="S287" s="30"/>
      <c r="T287" s="30"/>
      <c r="U287" s="30"/>
      <c r="V287" s="30"/>
      <c r="W287" s="30"/>
      <c r="X287" s="30"/>
      <c r="Y287" s="30"/>
      <c r="Z287" s="30"/>
      <c r="AA287" s="30"/>
      <c r="AB287" s="30"/>
      <c r="AO287" s="30"/>
      <c r="AP287" s="22"/>
      <c r="AR287" s="22"/>
      <c r="AS287" s="23"/>
      <c r="AW287" s="30"/>
      <c r="BC287" s="30"/>
      <c r="BH287" s="30"/>
      <c r="BN287" s="30"/>
      <c r="BT287" s="24"/>
      <c r="BU287" s="30"/>
      <c r="BV287" s="30">
        <v>39854</v>
      </c>
      <c r="BW287" s="31">
        <v>1176.0692248364601</v>
      </c>
      <c r="BZ287" s="30">
        <v>39773</v>
      </c>
      <c r="CA287" s="31">
        <v>1112.18335444117</v>
      </c>
      <c r="CB287" s="30">
        <v>39773</v>
      </c>
      <c r="CC287" s="31">
        <v>1116.0913690764701</v>
      </c>
      <c r="CD287" s="30">
        <v>39773</v>
      </c>
      <c r="CE287" s="31">
        <v>1151.0525632516999</v>
      </c>
      <c r="CG287" s="30">
        <v>39854</v>
      </c>
      <c r="CH287" s="31">
        <f t="shared" si="37"/>
        <v>1170.6807729356599</v>
      </c>
      <c r="CI287" s="31">
        <f t="shared" si="38"/>
        <v>1199.58507555611</v>
      </c>
      <c r="CJ287" s="31">
        <f t="shared" si="42"/>
        <v>1159.3619466863336</v>
      </c>
      <c r="CK287" s="31">
        <f t="shared" si="42"/>
        <v>1188.378368151913</v>
      </c>
      <c r="CM287" s="30">
        <v>39854</v>
      </c>
      <c r="CN287" s="31">
        <v>1167.83904359503</v>
      </c>
      <c r="CO287" s="31">
        <v>1171.81223672804</v>
      </c>
    </row>
    <row r="288" spans="2:93">
      <c r="B288" s="29">
        <v>39854</v>
      </c>
      <c r="C288" s="55">
        <v>1197.2577348768959</v>
      </c>
      <c r="D288" s="31"/>
      <c r="E288" s="21">
        <f t="shared" si="40"/>
        <v>-7.6494090144079152E-3</v>
      </c>
      <c r="F288" s="21">
        <f t="shared" si="41"/>
        <v>-4.2074126990541139E-3</v>
      </c>
      <c r="G288" s="37">
        <f>(C287-MAX(C$9:C287))/MAX(C$9:C287)</f>
        <v>0</v>
      </c>
      <c r="H288" s="37"/>
      <c r="I288" s="37"/>
      <c r="N288" s="30"/>
      <c r="P288" s="30"/>
      <c r="Q288" s="30"/>
      <c r="R288" s="30"/>
      <c r="S288" s="30"/>
      <c r="T288" s="30"/>
      <c r="U288" s="30"/>
      <c r="V288" s="30"/>
      <c r="W288" s="30"/>
      <c r="X288" s="30"/>
      <c r="Y288" s="30"/>
      <c r="Z288" s="30"/>
      <c r="AA288" s="30"/>
      <c r="AB288" s="30"/>
      <c r="AR288" s="22"/>
      <c r="AS288" s="23"/>
      <c r="AW288" s="30"/>
      <c r="BC288" s="30"/>
      <c r="BH288" s="30"/>
      <c r="BN288" s="30"/>
      <c r="BT288" s="24"/>
      <c r="BU288" s="30"/>
      <c r="BV288" s="30">
        <v>39855</v>
      </c>
      <c r="BW288" s="31">
        <v>1181.0314782425901</v>
      </c>
      <c r="BZ288" s="30">
        <v>39776</v>
      </c>
      <c r="CA288" s="31">
        <v>1121.3366113564</v>
      </c>
      <c r="CB288" s="30">
        <v>39776</v>
      </c>
      <c r="CC288" s="31">
        <v>1124.8973709493</v>
      </c>
      <c r="CD288" s="30">
        <v>39776</v>
      </c>
      <c r="CE288" s="31">
        <v>1159.1034649056401</v>
      </c>
      <c r="CG288" s="30">
        <v>39855</v>
      </c>
      <c r="CH288" s="31">
        <f t="shared" si="37"/>
        <v>1174.3288400645399</v>
      </c>
      <c r="CI288" s="31">
        <f t="shared" si="38"/>
        <v>1203.1928497544</v>
      </c>
      <c r="CJ288" s="31">
        <f t="shared" si="42"/>
        <v>1162.9747421690633</v>
      </c>
      <c r="CK288" s="31">
        <f t="shared" si="42"/>
        <v>1191.9524379713769</v>
      </c>
      <c r="CM288" s="30">
        <v>39855</v>
      </c>
      <c r="CN288" s="31">
        <v>1171.2089598928901</v>
      </c>
      <c r="CO288" s="31">
        <v>1175.2061005554799</v>
      </c>
    </row>
    <row r="289" spans="2:93">
      <c r="B289" s="29">
        <v>39855</v>
      </c>
      <c r="C289" s="55">
        <v>1200.9753877632911</v>
      </c>
      <c r="D289" s="31"/>
      <c r="E289" s="21">
        <f t="shared" si="40"/>
        <v>3.1051400029395992E-3</v>
      </c>
      <c r="F289" s="21">
        <f t="shared" si="41"/>
        <v>-1.8443471528467592E-3</v>
      </c>
      <c r="G289" s="37">
        <f>(C288-MAX(C$9:C288))/MAX(C$9:C288)</f>
        <v>-7.649409014407923E-3</v>
      </c>
      <c r="H289" s="37"/>
      <c r="I289" s="37"/>
      <c r="N289" s="30"/>
      <c r="P289" s="22"/>
      <c r="Q289" s="22"/>
      <c r="R289" s="22"/>
      <c r="S289" s="22"/>
      <c r="T289" s="22"/>
      <c r="U289" s="22"/>
      <c r="V289" s="22"/>
      <c r="W289" s="22"/>
      <c r="X289" s="22"/>
      <c r="Y289" s="22"/>
      <c r="Z289" s="22"/>
      <c r="AA289" s="22"/>
      <c r="AB289" s="22"/>
      <c r="AC289" s="22"/>
      <c r="AD289" s="22"/>
      <c r="AE289" s="22"/>
      <c r="AF289" s="22"/>
      <c r="AG289" s="22"/>
      <c r="AI289" s="22"/>
      <c r="AN289" s="30"/>
      <c r="AS289" s="23"/>
      <c r="AW289" s="30"/>
      <c r="BB289" s="22"/>
      <c r="BC289" s="30"/>
      <c r="BH289" s="30"/>
      <c r="BN289" s="30"/>
      <c r="BT289" s="24"/>
      <c r="BU289" s="30"/>
      <c r="BV289" s="30">
        <v>39856</v>
      </c>
      <c r="BW289" s="31">
        <v>1178.29291386354</v>
      </c>
      <c r="BZ289" s="30">
        <v>39777</v>
      </c>
      <c r="CA289" s="31">
        <v>1120.17627795371</v>
      </c>
      <c r="CB289" s="30">
        <v>39777</v>
      </c>
      <c r="CC289" s="31">
        <v>1123.59931630235</v>
      </c>
      <c r="CD289" s="30">
        <v>39777</v>
      </c>
      <c r="CE289" s="31">
        <v>1157.37283541132</v>
      </c>
      <c r="CG289" s="30">
        <v>39856</v>
      </c>
      <c r="CH289" s="31">
        <f t="shared" si="37"/>
        <v>1173.3739451502399</v>
      </c>
      <c r="CI289" s="31">
        <f t="shared" si="38"/>
        <v>1202.2096283158501</v>
      </c>
      <c r="CJ289" s="31">
        <f t="shared" si="42"/>
        <v>1162.029079737154</v>
      </c>
      <c r="CK289" s="31">
        <f t="shared" si="42"/>
        <v>1190.978401938014</v>
      </c>
      <c r="CM289" s="30">
        <v>39856</v>
      </c>
      <c r="CN289" s="31">
        <v>1169.1794347258101</v>
      </c>
      <c r="CO289" s="31">
        <v>1173.18442692448</v>
      </c>
    </row>
    <row r="290" spans="2:93">
      <c r="B290" s="29">
        <v>39856</v>
      </c>
      <c r="C290" s="55">
        <v>1198.515049324687</v>
      </c>
      <c r="D290" s="31"/>
      <c r="E290" s="21">
        <f t="shared" si="40"/>
        <v>-2.0486168689820561E-3</v>
      </c>
      <c r="F290" s="21">
        <f t="shared" si="41"/>
        <v>-6.5395319568396504E-3</v>
      </c>
      <c r="G290" s="37">
        <f>(C289-MAX(C$9:C289))/MAX(C$9:C289)</f>
        <v>-4.5680214973977517E-3</v>
      </c>
      <c r="H290" s="37"/>
      <c r="I290" s="37"/>
      <c r="N290" s="30"/>
      <c r="P290" s="30"/>
      <c r="Q290" s="30"/>
      <c r="R290" s="30"/>
      <c r="S290" s="30"/>
      <c r="T290" s="30"/>
      <c r="U290" s="30"/>
      <c r="V290" s="30"/>
      <c r="W290" s="30"/>
      <c r="X290" s="30"/>
      <c r="Y290" s="30"/>
      <c r="Z290" s="30"/>
      <c r="AA290" s="30"/>
      <c r="AB290" s="30"/>
      <c r="AH290" s="22"/>
      <c r="AI290" s="22"/>
      <c r="AS290" s="23"/>
      <c r="AW290" s="30"/>
      <c r="BC290" s="30"/>
      <c r="BH290" s="30"/>
      <c r="BN290" s="30"/>
      <c r="BQ290" s="30"/>
      <c r="BT290" s="24"/>
      <c r="BU290" s="30"/>
      <c r="BV290" s="30">
        <v>39857</v>
      </c>
      <c r="BW290" s="31">
        <v>1182.8245801774999</v>
      </c>
      <c r="BZ290" s="30">
        <v>39778</v>
      </c>
      <c r="CA290" s="31">
        <v>1133.76690783668</v>
      </c>
      <c r="CB290" s="30">
        <v>39778</v>
      </c>
      <c r="CC290" s="31">
        <v>1136.246997014</v>
      </c>
      <c r="CD290" s="30">
        <v>39778</v>
      </c>
      <c r="CE290" s="31">
        <v>1169.9496693287399</v>
      </c>
      <c r="CG290" s="30">
        <v>39857</v>
      </c>
      <c r="CH290" s="31">
        <f t="shared" si="37"/>
        <v>1174.8929873396901</v>
      </c>
      <c r="CI290" s="31">
        <f t="shared" si="38"/>
        <v>1203.6155783752099</v>
      </c>
      <c r="CJ290" s="31">
        <f t="shared" si="42"/>
        <v>1163.5334349384812</v>
      </c>
      <c r="CK290" s="31">
        <f t="shared" si="42"/>
        <v>1192.3712173967015</v>
      </c>
      <c r="CM290" s="30">
        <v>39857</v>
      </c>
      <c r="CN290" s="31">
        <v>1173.2348007672799</v>
      </c>
      <c r="CO290" s="31">
        <v>1177.26710289372</v>
      </c>
    </row>
    <row r="291" spans="2:93">
      <c r="B291" s="29">
        <v>39857</v>
      </c>
      <c r="C291" s="55">
        <v>1203.344594845614</v>
      </c>
      <c r="D291" s="31"/>
      <c r="E291" s="21">
        <f t="shared" si="40"/>
        <v>4.0296077413866094E-3</v>
      </c>
      <c r="F291" s="21">
        <f t="shared" si="41"/>
        <v>-2.6042972467024139E-3</v>
      </c>
      <c r="G291" s="37">
        <f>(C290-MAX(C$9:C290))/MAX(C$9:C290)</f>
        <v>-6.6072802404823624E-3</v>
      </c>
      <c r="H291" s="37"/>
      <c r="I291" s="37"/>
      <c r="N291" s="30"/>
      <c r="P291" s="30"/>
      <c r="Q291" s="30"/>
      <c r="R291" s="30"/>
      <c r="S291" s="30"/>
      <c r="T291" s="30"/>
      <c r="U291" s="30"/>
      <c r="V291" s="30"/>
      <c r="W291" s="30"/>
      <c r="X291" s="30"/>
      <c r="Y291" s="30"/>
      <c r="Z291" s="30"/>
      <c r="AA291" s="30"/>
      <c r="AB291" s="30"/>
      <c r="AR291" s="30"/>
      <c r="AS291" s="28"/>
      <c r="AW291" s="30"/>
      <c r="BC291" s="30"/>
      <c r="BH291" s="30"/>
      <c r="BN291" s="30"/>
      <c r="BT291" s="24"/>
      <c r="BU291" s="30"/>
      <c r="BV291" s="30">
        <v>39860</v>
      </c>
      <c r="BW291" s="31">
        <v>1178.3264681051601</v>
      </c>
      <c r="BZ291" s="30">
        <v>39779</v>
      </c>
      <c r="CA291" s="31">
        <v>1139.0285593615399</v>
      </c>
      <c r="CB291" s="30">
        <v>39779</v>
      </c>
      <c r="CC291" s="31">
        <v>1140.7984882768401</v>
      </c>
      <c r="CD291" s="30">
        <v>39779</v>
      </c>
      <c r="CE291" s="31">
        <v>1173.8648220637299</v>
      </c>
      <c r="CG291" s="30">
        <v>39860</v>
      </c>
      <c r="CH291" s="31">
        <f t="shared" si="37"/>
        <v>1171.8395318197699</v>
      </c>
      <c r="CI291" s="31">
        <f t="shared" si="38"/>
        <v>1200.25446014464</v>
      </c>
      <c r="CJ291" s="31">
        <f t="shared" si="42"/>
        <v>1160.5095020119861</v>
      </c>
      <c r="CK291" s="31">
        <f t="shared" si="42"/>
        <v>1189.0414992471499</v>
      </c>
      <c r="CM291" s="30">
        <v>39860</v>
      </c>
      <c r="CN291" s="31">
        <v>1167.80890604512</v>
      </c>
      <c r="CO291" s="31">
        <v>1171.8677758598201</v>
      </c>
    </row>
    <row r="292" spans="2:93">
      <c r="B292" s="29">
        <v>39860</v>
      </c>
      <c r="C292" s="55">
        <v>1200.500437114187</v>
      </c>
      <c r="D292" s="31"/>
      <c r="E292" s="21">
        <f t="shared" si="40"/>
        <v>-2.3635438623397231E-3</v>
      </c>
      <c r="F292" s="21">
        <f t="shared" si="41"/>
        <v>2.7084412510598455E-3</v>
      </c>
      <c r="G292" s="37">
        <f>(C291-MAX(C$9:C291))/MAX(C$9:C291)</f>
        <v>-2.604297246702394E-3</v>
      </c>
      <c r="H292" s="37"/>
      <c r="I292" s="37"/>
      <c r="N292" s="30"/>
      <c r="P292" s="30"/>
      <c r="Q292" s="30"/>
      <c r="R292" s="30"/>
      <c r="S292" s="30"/>
      <c r="T292" s="30"/>
      <c r="U292" s="30"/>
      <c r="V292" s="30"/>
      <c r="W292" s="30"/>
      <c r="X292" s="30"/>
      <c r="Y292" s="30"/>
      <c r="Z292" s="30"/>
      <c r="AA292" s="30"/>
      <c r="AB292" s="30"/>
      <c r="AM292" s="30"/>
      <c r="AP292" s="22"/>
      <c r="AQ292" s="30"/>
      <c r="AS292" s="23"/>
      <c r="AW292" s="30"/>
      <c r="BC292" s="30"/>
      <c r="BH292" s="30"/>
      <c r="BN292" s="30"/>
      <c r="BT292" s="24"/>
      <c r="BU292" s="30"/>
      <c r="BV292" s="30">
        <v>39861</v>
      </c>
      <c r="BW292" s="31">
        <v>1178.28919406869</v>
      </c>
      <c r="BZ292" s="30">
        <v>39780</v>
      </c>
      <c r="CA292" s="31">
        <v>1138.4102164067499</v>
      </c>
      <c r="CB292" s="30">
        <v>39780</v>
      </c>
      <c r="CC292" s="31">
        <v>1140.10465989155</v>
      </c>
      <c r="CD292" s="30">
        <v>39780</v>
      </c>
      <c r="CE292" s="31">
        <v>1172.50127906844</v>
      </c>
      <c r="CG292" s="30">
        <v>39861</v>
      </c>
      <c r="CH292" s="31">
        <f t="shared" si="37"/>
        <v>1171.07674699982</v>
      </c>
      <c r="CI292" s="31">
        <f t="shared" si="38"/>
        <v>1200.1205629420101</v>
      </c>
      <c r="CJ292" s="31">
        <f t="shared" si="42"/>
        <v>1159.7540922417015</v>
      </c>
      <c r="CK292" s="31">
        <f t="shared" si="42"/>
        <v>1188.9088529326837</v>
      </c>
      <c r="CM292" s="30">
        <v>39861</v>
      </c>
      <c r="CN292" s="31">
        <v>1168.4226474081499</v>
      </c>
      <c r="CO292" s="31">
        <v>1172.4987286652699</v>
      </c>
    </row>
    <row r="293" spans="2:93">
      <c r="B293" s="29">
        <v>39861</v>
      </c>
      <c r="C293" s="55">
        <v>1199.462408167409</v>
      </c>
      <c r="D293" s="31"/>
      <c r="E293" s="21">
        <f t="shared" si="40"/>
        <v>-8.6466353087988335E-4</v>
      </c>
      <c r="F293" s="21">
        <f t="shared" si="41"/>
        <v>-1.2597923415399448E-3</v>
      </c>
      <c r="G293" s="37">
        <f>(C292-MAX(C$9:C292))/MAX(C$9:C292)</f>
        <v>-4.961685738268942E-3</v>
      </c>
      <c r="H293" s="37"/>
      <c r="I293" s="37"/>
      <c r="N293" s="30"/>
      <c r="P293" s="30"/>
      <c r="Q293" s="30"/>
      <c r="R293" s="30"/>
      <c r="S293" s="30"/>
      <c r="T293" s="30"/>
      <c r="U293" s="30"/>
      <c r="V293" s="30"/>
      <c r="W293" s="30"/>
      <c r="X293" s="30"/>
      <c r="Y293" s="30"/>
      <c r="Z293" s="30"/>
      <c r="AA293" s="30"/>
      <c r="AB293" s="30"/>
      <c r="AH293" s="22"/>
      <c r="AO293" s="30"/>
      <c r="AP293" s="22"/>
      <c r="AR293" s="22"/>
      <c r="AS293" s="23"/>
      <c r="AW293" s="30"/>
      <c r="BC293" s="30"/>
      <c r="BH293" s="30"/>
      <c r="BN293" s="30"/>
      <c r="BT293" s="24"/>
      <c r="BU293" s="30"/>
      <c r="BV293" s="30">
        <v>39862</v>
      </c>
      <c r="BW293" s="31">
        <v>1178.1580935795</v>
      </c>
      <c r="BZ293" s="30">
        <v>39783</v>
      </c>
      <c r="CA293" s="31">
        <v>1133.3779913359599</v>
      </c>
      <c r="CB293" s="30">
        <v>39783</v>
      </c>
      <c r="CC293" s="31">
        <v>1135.96811325924</v>
      </c>
      <c r="CD293" s="30">
        <v>39783</v>
      </c>
      <c r="CE293" s="31">
        <v>1169.2495030882801</v>
      </c>
      <c r="CG293" s="30">
        <v>39862</v>
      </c>
      <c r="CH293" s="31">
        <f t="shared" si="37"/>
        <v>1170.48881131761</v>
      </c>
      <c r="CI293" s="31">
        <f t="shared" si="38"/>
        <v>1199.1973443069901</v>
      </c>
      <c r="CJ293" s="31">
        <f t="shared" si="42"/>
        <v>1159.171841065453</v>
      </c>
      <c r="CK293" s="31">
        <f t="shared" si="42"/>
        <v>1187.9942591474751</v>
      </c>
      <c r="CM293" s="30">
        <v>39862</v>
      </c>
      <c r="CN293" s="31">
        <v>1165.40094518812</v>
      </c>
      <c r="CO293" s="31">
        <v>1169.48566412846</v>
      </c>
    </row>
    <row r="294" spans="2:93">
      <c r="B294" s="29">
        <v>39862</v>
      </c>
      <c r="C294" s="55">
        <v>1199.094701538899</v>
      </c>
      <c r="D294" s="31"/>
      <c r="E294" s="21">
        <f t="shared" si="40"/>
        <v>-3.0655952700653355E-4</v>
      </c>
      <c r="F294" s="21">
        <f t="shared" si="41"/>
        <v>4.8364199893757842E-4</v>
      </c>
      <c r="G294" s="37">
        <f>(C293-MAX(C$9:C293))/MAX(C$9:C293)</f>
        <v>-5.8220590804392717E-3</v>
      </c>
      <c r="H294" s="37"/>
      <c r="I294" s="37"/>
      <c r="N294" s="30"/>
      <c r="P294" s="30"/>
      <c r="Q294" s="30"/>
      <c r="R294" s="30"/>
      <c r="S294" s="30"/>
      <c r="T294" s="30"/>
      <c r="U294" s="30"/>
      <c r="V294" s="30"/>
      <c r="W294" s="30"/>
      <c r="X294" s="30"/>
      <c r="Y294" s="30"/>
      <c r="Z294" s="30"/>
      <c r="AA294" s="30"/>
      <c r="AB294" s="30"/>
      <c r="AJ294" s="22"/>
      <c r="AR294" s="22"/>
      <c r="AS294" s="23"/>
      <c r="AW294" s="30"/>
      <c r="BC294" s="30"/>
      <c r="BH294" s="30"/>
      <c r="BN294" s="30"/>
      <c r="BT294" s="24"/>
      <c r="BU294" s="30"/>
      <c r="BV294" s="30">
        <v>39863</v>
      </c>
      <c r="BW294" s="31">
        <v>1186.44802690854</v>
      </c>
      <c r="BZ294" s="30">
        <v>39784</v>
      </c>
      <c r="CA294" s="31">
        <v>1141.90551812083</v>
      </c>
      <c r="CB294" s="30">
        <v>39784</v>
      </c>
      <c r="CC294" s="31">
        <v>1144.0828159110099</v>
      </c>
      <c r="CD294" s="30">
        <v>39784</v>
      </c>
      <c r="CE294" s="31">
        <v>1177.4150643798901</v>
      </c>
      <c r="CG294" s="30">
        <v>39863</v>
      </c>
      <c r="CH294" s="31">
        <f t="shared" si="37"/>
        <v>1178.2757814316799</v>
      </c>
      <c r="CI294" s="31">
        <f t="shared" si="38"/>
        <v>1206.52805354777</v>
      </c>
      <c r="CJ294" s="31">
        <f t="shared" si="42"/>
        <v>1166.8835221991555</v>
      </c>
      <c r="CK294" s="31">
        <f t="shared" si="42"/>
        <v>1195.2564837803677</v>
      </c>
      <c r="CM294" s="30">
        <v>39863</v>
      </c>
      <c r="CN294" s="31">
        <v>1177.85161192895</v>
      </c>
      <c r="CO294" s="31">
        <v>1181.9938771054501</v>
      </c>
    </row>
    <row r="295" spans="2:93">
      <c r="B295" s="29">
        <v>39863</v>
      </c>
      <c r="C295" s="55">
        <v>1208.701026779805</v>
      </c>
      <c r="D295" s="31"/>
      <c r="E295" s="21">
        <f t="shared" si="40"/>
        <v>8.0113148932918765E-3</v>
      </c>
      <c r="F295" s="21">
        <f t="shared" si="41"/>
        <v>4.4512868193655741E-3</v>
      </c>
      <c r="G295" s="37">
        <f>(C294-MAX(C$9:C294))/MAX(C$9:C294)</f>
        <v>-6.1268337997679272E-3</v>
      </c>
      <c r="H295" s="37"/>
      <c r="I295" s="37"/>
      <c r="N295" s="30"/>
      <c r="P295" s="30"/>
      <c r="Q295" s="30"/>
      <c r="R295" s="30"/>
      <c r="S295" s="30"/>
      <c r="T295" s="30"/>
      <c r="U295" s="30"/>
      <c r="V295" s="30"/>
      <c r="W295" s="30"/>
      <c r="X295" s="30"/>
      <c r="Y295" s="30"/>
      <c r="Z295" s="30"/>
      <c r="AA295" s="30"/>
      <c r="AB295" s="30"/>
      <c r="AJ295" s="22"/>
      <c r="AS295" s="23"/>
      <c r="AW295" s="30"/>
      <c r="BC295" s="30"/>
      <c r="BH295" s="30"/>
      <c r="BN295" s="30"/>
      <c r="BT295" s="24"/>
      <c r="BU295" s="30"/>
      <c r="BV295" s="30">
        <v>39864</v>
      </c>
      <c r="BW295" s="31">
        <v>1191.15663154188</v>
      </c>
      <c r="BZ295" s="30">
        <v>39785</v>
      </c>
      <c r="CA295" s="31">
        <v>1143.93267016666</v>
      </c>
      <c r="CB295" s="30">
        <v>39785</v>
      </c>
      <c r="CC295" s="31">
        <v>1145.8280784369999</v>
      </c>
      <c r="CD295" s="30">
        <v>39785</v>
      </c>
      <c r="CE295" s="31">
        <v>1178.7542403298701</v>
      </c>
      <c r="CG295" s="30">
        <v>39864</v>
      </c>
      <c r="CH295" s="31">
        <f t="shared" si="37"/>
        <v>1184.77945942421</v>
      </c>
      <c r="CI295" s="31">
        <f t="shared" si="38"/>
        <v>1215.1635238520801</v>
      </c>
      <c r="CJ295" s="31">
        <f t="shared" si="42"/>
        <v>1173.3243188299336</v>
      </c>
      <c r="CK295" s="31">
        <f t="shared" si="42"/>
        <v>1203.811280199207</v>
      </c>
      <c r="CM295" s="30">
        <v>39864</v>
      </c>
      <c r="CN295" s="31">
        <v>1180.232079011</v>
      </c>
      <c r="CO295" s="31">
        <v>1184.3975657097001</v>
      </c>
    </row>
    <row r="296" spans="2:93">
      <c r="B296" s="29">
        <v>39864</v>
      </c>
      <c r="C296" s="55">
        <v>1210.0290383205499</v>
      </c>
      <c r="D296" s="31"/>
      <c r="E296" s="21">
        <f t="shared" si="40"/>
        <v>1.0987096985288769E-3</v>
      </c>
      <c r="F296" s="21">
        <f t="shared" si="41"/>
        <v>7.9371909511904981E-3</v>
      </c>
      <c r="G296" s="37">
        <f>(C295-MAX(C$9:C295))/MAX(C$9:C295)</f>
        <v>0</v>
      </c>
      <c r="H296" s="37"/>
      <c r="I296" s="37"/>
      <c r="N296" s="30"/>
      <c r="P296" s="22"/>
      <c r="Q296" s="22"/>
      <c r="R296" s="22"/>
      <c r="S296" s="22"/>
      <c r="T296" s="22"/>
      <c r="U296" s="22"/>
      <c r="V296" s="22"/>
      <c r="W296" s="22"/>
      <c r="X296" s="22"/>
      <c r="Y296" s="22"/>
      <c r="Z296" s="22"/>
      <c r="AA296" s="22"/>
      <c r="AB296" s="22"/>
      <c r="AI296" s="22"/>
      <c r="AJ296" s="22"/>
      <c r="AS296" s="23"/>
      <c r="AW296" s="30"/>
      <c r="BC296" s="30"/>
      <c r="BH296" s="30"/>
      <c r="BN296" s="30"/>
      <c r="BT296" s="24"/>
      <c r="BU296" s="30"/>
      <c r="BV296" s="30">
        <v>39867</v>
      </c>
      <c r="BW296" s="31">
        <v>1187.6064602006199</v>
      </c>
      <c r="BZ296" s="30">
        <v>39786</v>
      </c>
      <c r="CA296" s="31">
        <v>1143.3342929015901</v>
      </c>
      <c r="CB296" s="30">
        <v>39786</v>
      </c>
      <c r="CC296" s="31">
        <v>1144.95433020069</v>
      </c>
      <c r="CD296" s="30">
        <v>39786</v>
      </c>
      <c r="CE296" s="31">
        <v>1177.5407222301301</v>
      </c>
      <c r="CG296" s="30">
        <v>39867</v>
      </c>
      <c r="CH296" s="31">
        <f t="shared" si="37"/>
        <v>1180.1397996099199</v>
      </c>
      <c r="CI296" s="31">
        <f t="shared" si="38"/>
        <v>1210.3856983021601</v>
      </c>
      <c r="CJ296" s="31">
        <f t="shared" si="42"/>
        <v>1168.7295179596938</v>
      </c>
      <c r="CK296" s="31">
        <f t="shared" si="42"/>
        <v>1199.0780898269475</v>
      </c>
      <c r="CM296" s="30">
        <v>39867</v>
      </c>
      <c r="CN296" s="31">
        <v>1176.91809022712</v>
      </c>
      <c r="CO296" s="31">
        <v>1181.0979770039801</v>
      </c>
    </row>
    <row r="297" spans="2:93">
      <c r="B297" s="29">
        <v>39867</v>
      </c>
      <c r="C297" s="55">
        <v>1203.074749708449</v>
      </c>
      <c r="D297" s="31"/>
      <c r="E297" s="21">
        <f t="shared" si="40"/>
        <v>-5.747208035398188E-3</v>
      </c>
      <c r="F297" s="21">
        <f t="shared" si="41"/>
        <v>3.0116338089820616E-3</v>
      </c>
      <c r="G297" s="37">
        <f>(C296-MAX(C$9:C296))/MAX(C$9:C296)</f>
        <v>0</v>
      </c>
      <c r="H297" s="37"/>
      <c r="I297" s="37"/>
      <c r="N297" s="30"/>
      <c r="P297" s="30"/>
      <c r="Q297" s="30"/>
      <c r="R297" s="30"/>
      <c r="S297" s="30"/>
      <c r="T297" s="30"/>
      <c r="U297" s="30"/>
      <c r="V297" s="30"/>
      <c r="W297" s="30"/>
      <c r="X297" s="30"/>
      <c r="Y297" s="30"/>
      <c r="Z297" s="30"/>
      <c r="AA297" s="30"/>
      <c r="AB297" s="30"/>
      <c r="AH297" s="22"/>
      <c r="AI297" s="22"/>
      <c r="AJ297" s="22"/>
      <c r="AO297" s="22"/>
      <c r="AS297" s="23"/>
      <c r="AW297" s="30"/>
      <c r="BC297" s="30"/>
      <c r="BH297" s="30"/>
      <c r="BN297" s="30"/>
      <c r="BT297" s="24"/>
      <c r="BU297" s="30"/>
      <c r="BV297" s="30">
        <v>39868</v>
      </c>
      <c r="BW297" s="31">
        <v>1191.1881621090599</v>
      </c>
      <c r="BZ297" s="30">
        <v>39787</v>
      </c>
      <c r="CA297" s="31">
        <v>1142.5131040772501</v>
      </c>
      <c r="CB297" s="30">
        <v>39787</v>
      </c>
      <c r="CC297" s="31">
        <v>1144.1889190883001</v>
      </c>
      <c r="CD297" s="30">
        <v>39787</v>
      </c>
      <c r="CE297" s="31">
        <v>1176.64370671401</v>
      </c>
      <c r="CG297" s="30">
        <v>39868</v>
      </c>
      <c r="CH297" s="31">
        <f t="shared" si="37"/>
        <v>1185.0109155903299</v>
      </c>
      <c r="CI297" s="31">
        <f t="shared" si="38"/>
        <v>1215.6512949554799</v>
      </c>
      <c r="CJ297" s="31">
        <f t="shared" ref="CJ297:CK312" si="43">+CJ296*CH297/CH296</f>
        <v>1173.5535371424992</v>
      </c>
      <c r="CK297" s="31">
        <f t="shared" si="43"/>
        <v>1204.2944944702926</v>
      </c>
      <c r="CM297" s="30">
        <v>39868</v>
      </c>
      <c r="CN297" s="31">
        <v>1181.3798016348401</v>
      </c>
      <c r="CO297" s="31">
        <v>1185.58272903481</v>
      </c>
    </row>
    <row r="298" spans="2:93">
      <c r="B298" s="29">
        <v>39868</v>
      </c>
      <c r="C298" s="55">
        <v>1208.6186357547761</v>
      </c>
      <c r="D298" s="31"/>
      <c r="E298" s="21">
        <f t="shared" si="40"/>
        <v>4.6080977492632957E-3</v>
      </c>
      <c r="F298" s="21">
        <f t="shared" si="41"/>
        <v>7.9426038691141621E-3</v>
      </c>
      <c r="G298" s="37">
        <f>(C297-MAX(C$9:C297))/MAX(C$9:C297)</f>
        <v>-5.7472080353981672E-3</v>
      </c>
      <c r="H298" s="37"/>
      <c r="I298" s="37"/>
      <c r="N298" s="30"/>
      <c r="P298" s="30"/>
      <c r="Q298" s="30"/>
      <c r="R298" s="30"/>
      <c r="S298" s="30"/>
      <c r="T298" s="30"/>
      <c r="U298" s="30"/>
      <c r="V298" s="30"/>
      <c r="W298" s="30"/>
      <c r="X298" s="30"/>
      <c r="Y298" s="30"/>
      <c r="Z298" s="30"/>
      <c r="AA298" s="30"/>
      <c r="AB298" s="30"/>
      <c r="AH298" s="22"/>
      <c r="AI298" s="22"/>
      <c r="AJ298" s="22"/>
      <c r="AO298" s="22"/>
      <c r="AS298" s="23"/>
      <c r="AW298" s="30"/>
      <c r="BC298" s="30"/>
      <c r="BH298" s="30"/>
      <c r="BN298" s="30"/>
      <c r="BT298" s="24"/>
      <c r="BU298" s="30"/>
      <c r="BV298" s="30">
        <v>39869</v>
      </c>
      <c r="BW298" s="31">
        <v>1196.7692643333301</v>
      </c>
      <c r="BZ298" s="30">
        <v>39790</v>
      </c>
      <c r="CA298" s="31">
        <v>1143.5329324146801</v>
      </c>
      <c r="CB298" s="30">
        <v>39790</v>
      </c>
      <c r="CC298" s="31">
        <v>1145.25074717863</v>
      </c>
      <c r="CD298" s="30">
        <v>39790</v>
      </c>
      <c r="CE298" s="31">
        <v>1177.1420130879201</v>
      </c>
      <c r="CG298" s="30">
        <v>39869</v>
      </c>
      <c r="CH298" s="31">
        <f t="shared" si="37"/>
        <v>1192.8151804177</v>
      </c>
      <c r="CI298" s="31">
        <f t="shared" si="38"/>
        <v>1223.5541085213099</v>
      </c>
      <c r="CJ298" s="31">
        <f t="shared" si="43"/>
        <v>1181.282345774101</v>
      </c>
      <c r="CK298" s="31">
        <f t="shared" si="43"/>
        <v>1212.1234787420551</v>
      </c>
      <c r="CM298" s="30">
        <v>39869</v>
      </c>
      <c r="CN298" s="31">
        <v>1188.1189108885501</v>
      </c>
      <c r="CO298" s="31">
        <v>1192.35407701197</v>
      </c>
    </row>
    <row r="299" spans="2:93">
      <c r="B299" s="29">
        <v>39869</v>
      </c>
      <c r="C299" s="55">
        <v>1217.126913910422</v>
      </c>
      <c r="D299" s="31"/>
      <c r="E299" s="21">
        <f t="shared" si="40"/>
        <v>7.0396714926810322E-3</v>
      </c>
      <c r="F299" s="21">
        <f t="shared" si="41"/>
        <v>6.9710267005109738E-3</v>
      </c>
      <c r="G299" s="37">
        <f>(C298-MAX(C$9:C298))/MAX(C$9:C298)</f>
        <v>-1.16559398254727E-3</v>
      </c>
      <c r="H299" s="37"/>
      <c r="I299" s="37"/>
      <c r="N299" s="30"/>
      <c r="P299" s="30"/>
      <c r="Q299" s="30"/>
      <c r="R299" s="30"/>
      <c r="S299" s="30"/>
      <c r="T299" s="30"/>
      <c r="U299" s="30"/>
      <c r="V299" s="30"/>
      <c r="W299" s="30"/>
      <c r="X299" s="30"/>
      <c r="Y299" s="30"/>
      <c r="Z299" s="30"/>
      <c r="AA299" s="30"/>
      <c r="AB299" s="30"/>
      <c r="AH299" s="22"/>
      <c r="AI299" s="22"/>
      <c r="AJ299" s="22"/>
      <c r="AO299" s="22"/>
      <c r="AP299" s="22"/>
      <c r="AS299" s="23"/>
      <c r="AW299" s="30"/>
      <c r="BC299" s="30"/>
      <c r="BH299" s="30"/>
      <c r="BN299" s="30"/>
      <c r="BT299" s="24"/>
      <c r="BU299" s="30"/>
      <c r="BV299" s="30">
        <v>39870</v>
      </c>
      <c r="BW299" s="31">
        <v>1210.66699357378</v>
      </c>
      <c r="BZ299" s="30">
        <v>39791</v>
      </c>
      <c r="CA299" s="31">
        <v>1144.6684325543899</v>
      </c>
      <c r="CB299" s="30">
        <v>39791</v>
      </c>
      <c r="CC299" s="31">
        <v>1146.00051910207</v>
      </c>
      <c r="CD299" s="30">
        <v>39791</v>
      </c>
      <c r="CE299" s="31">
        <v>1177.85749782008</v>
      </c>
      <c r="CG299" s="30">
        <v>39870</v>
      </c>
      <c r="CH299" s="31">
        <f t="shared" si="37"/>
        <v>1210.22250868233</v>
      </c>
      <c r="CI299" s="31">
        <f t="shared" si="38"/>
        <v>1241.3741352473101</v>
      </c>
      <c r="CJ299" s="31">
        <f t="shared" si="43"/>
        <v>1198.521369810416</v>
      </c>
      <c r="CK299" s="31">
        <f t="shared" si="43"/>
        <v>1229.7770280505526</v>
      </c>
      <c r="CM299" s="30">
        <v>39870</v>
      </c>
      <c r="CN299" s="31">
        <v>1199.9723028570099</v>
      </c>
      <c r="CO299" s="31">
        <v>1204.2588036889499</v>
      </c>
    </row>
    <row r="300" spans="2:93">
      <c r="B300" s="29">
        <v>39870</v>
      </c>
      <c r="C300" s="55">
        <v>1234.1749146971231</v>
      </c>
      <c r="D300" s="31"/>
      <c r="E300" s="21">
        <f t="shared" si="40"/>
        <v>1.4006756889409999E-2</v>
      </c>
      <c r="F300" s="21">
        <f t="shared" si="41"/>
        <v>1.9954790845421622E-2</v>
      </c>
      <c r="G300" s="37">
        <f>(C299-MAX(C$9:C299))/MAX(C$9:C299)</f>
        <v>0</v>
      </c>
      <c r="H300" s="37"/>
      <c r="I300" s="37"/>
      <c r="N300" s="30"/>
      <c r="P300" s="30"/>
      <c r="Q300" s="30"/>
      <c r="R300" s="30"/>
      <c r="S300" s="30"/>
      <c r="T300" s="30"/>
      <c r="U300" s="30"/>
      <c r="V300" s="30"/>
      <c r="W300" s="30"/>
      <c r="X300" s="30"/>
      <c r="Y300" s="30"/>
      <c r="Z300" s="30"/>
      <c r="AA300" s="30"/>
      <c r="AB300" s="30"/>
      <c r="AH300" s="22"/>
      <c r="AI300" s="22"/>
      <c r="AJ300" s="22"/>
      <c r="AO300" s="22"/>
      <c r="AP300" s="22"/>
      <c r="AR300" s="22"/>
      <c r="AS300" s="23"/>
      <c r="AW300" s="30"/>
      <c r="BC300" s="30"/>
      <c r="BH300" s="30"/>
      <c r="BN300" s="30"/>
      <c r="BT300" s="24"/>
      <c r="BU300" s="30"/>
      <c r="BV300" s="30">
        <v>39871</v>
      </c>
      <c r="BW300" s="31">
        <v>1204.9513111497299</v>
      </c>
      <c r="BZ300" s="30">
        <v>39792</v>
      </c>
      <c r="CA300" s="31">
        <v>1145.5233811002699</v>
      </c>
      <c r="CB300" s="30">
        <v>39792</v>
      </c>
      <c r="CC300" s="31">
        <v>1146.4763181646899</v>
      </c>
      <c r="CD300" s="30">
        <v>39792</v>
      </c>
      <c r="CE300" s="31">
        <v>1178.09550932261</v>
      </c>
      <c r="CG300" s="30">
        <v>39871</v>
      </c>
      <c r="CH300" s="31">
        <f t="shared" si="37"/>
        <v>1210.69689182037</v>
      </c>
      <c r="CI300" s="31">
        <f t="shared" si="38"/>
        <v>1242.1004857868099</v>
      </c>
      <c r="CJ300" s="31">
        <f t="shared" si="43"/>
        <v>1198.9911663348894</v>
      </c>
      <c r="CK300" s="31">
        <f t="shared" si="43"/>
        <v>1230.4965929121254</v>
      </c>
      <c r="CM300" s="30">
        <v>39871</v>
      </c>
      <c r="CN300" s="31">
        <v>1197.1256712460399</v>
      </c>
      <c r="CO300" s="31">
        <v>1201.4154649386201</v>
      </c>
    </row>
    <row r="301" spans="2:93">
      <c r="B301" s="29">
        <v>39871</v>
      </c>
      <c r="C301" s="55">
        <v>1233.8483484679709</v>
      </c>
      <c r="D301" s="31"/>
      <c r="E301" s="21">
        <f t="shared" si="40"/>
        <v>-2.6460287376062208E-4</v>
      </c>
      <c r="F301" s="21">
        <f t="shared" si="41"/>
        <v>2.5579124461700742E-2</v>
      </c>
      <c r="G301" s="37">
        <f>(C300-MAX(C$9:C300))/MAX(C$9:C300)</f>
        <v>0</v>
      </c>
      <c r="H301" s="37"/>
      <c r="I301" s="37"/>
      <c r="N301" s="30"/>
      <c r="P301" s="30"/>
      <c r="Q301" s="30"/>
      <c r="R301" s="30"/>
      <c r="S301" s="30"/>
      <c r="T301" s="30"/>
      <c r="U301" s="30"/>
      <c r="V301" s="30"/>
      <c r="W301" s="30"/>
      <c r="X301" s="30"/>
      <c r="Y301" s="30"/>
      <c r="Z301" s="30"/>
      <c r="AA301" s="30"/>
      <c r="AB301" s="30"/>
      <c r="AI301" s="22"/>
      <c r="AJ301" s="22"/>
      <c r="AO301" s="22"/>
      <c r="AP301" s="22"/>
      <c r="AR301" s="22"/>
      <c r="AS301" s="23"/>
      <c r="AW301" s="30"/>
      <c r="BC301" s="30"/>
      <c r="BH301" s="30"/>
      <c r="BN301" s="30"/>
      <c r="BT301" s="24"/>
      <c r="BU301" s="30"/>
      <c r="BV301" s="30">
        <v>39874</v>
      </c>
      <c r="BW301" s="31">
        <v>1191.45952913462</v>
      </c>
      <c r="BZ301" s="30">
        <v>39793</v>
      </c>
      <c r="CA301" s="31">
        <v>1146.5498578222</v>
      </c>
      <c r="CB301" s="30">
        <v>39793</v>
      </c>
      <c r="CC301" s="31">
        <v>1147.15616695884</v>
      </c>
      <c r="CD301" s="30">
        <v>39793</v>
      </c>
      <c r="CE301" s="31">
        <v>1178.6783292110699</v>
      </c>
      <c r="CG301" s="30">
        <v>39874</v>
      </c>
      <c r="CH301" s="31">
        <f t="shared" si="37"/>
        <v>1202.0698311215599</v>
      </c>
      <c r="CI301" s="31">
        <f t="shared" si="38"/>
        <v>1234.6089472098899</v>
      </c>
      <c r="CJ301" s="31">
        <f t="shared" si="43"/>
        <v>1190.4475171034492</v>
      </c>
      <c r="CK301" s="31">
        <f t="shared" si="43"/>
        <v>1223.0750414353699</v>
      </c>
      <c r="CM301" s="30">
        <v>39874</v>
      </c>
      <c r="CN301" s="31">
        <v>1189.1473541842799</v>
      </c>
      <c r="CO301" s="31">
        <v>1193.4557914095601</v>
      </c>
    </row>
    <row r="302" spans="2:93">
      <c r="B302" s="29">
        <v>39874</v>
      </c>
      <c r="C302" s="55">
        <v>1220.068304685841</v>
      </c>
      <c r="D302" s="31"/>
      <c r="E302" s="21">
        <f t="shared" si="40"/>
        <v>-1.1168344796376406E-2</v>
      </c>
      <c r="F302" s="21">
        <f t="shared" si="41"/>
        <v>9.4733513056537433E-3</v>
      </c>
      <c r="G302" s="37">
        <f>(C301-MAX(C$9:C301))/MAX(C$9:C301)</f>
        <v>-2.6460287376063829E-4</v>
      </c>
      <c r="H302" s="37"/>
      <c r="I302" s="37"/>
      <c r="N302" s="30"/>
      <c r="P302" s="30"/>
      <c r="Q302" s="30"/>
      <c r="R302" s="30"/>
      <c r="S302" s="30"/>
      <c r="T302" s="30"/>
      <c r="U302" s="30"/>
      <c r="V302" s="30"/>
      <c r="W302" s="30"/>
      <c r="X302" s="30"/>
      <c r="Y302" s="30"/>
      <c r="Z302" s="30"/>
      <c r="AA302" s="30"/>
      <c r="AB302" s="30"/>
      <c r="AH302" s="22"/>
      <c r="AI302" s="22"/>
      <c r="AJ302" s="22"/>
      <c r="AO302" s="22"/>
      <c r="AP302" s="22"/>
      <c r="AR302" s="22"/>
      <c r="AS302" s="23"/>
      <c r="AW302" s="30"/>
      <c r="BC302" s="30"/>
      <c r="BH302" s="30"/>
      <c r="BN302" s="30"/>
      <c r="BT302" s="24"/>
      <c r="BU302" s="30"/>
      <c r="BV302" s="30">
        <v>39875</v>
      </c>
      <c r="BW302" s="31">
        <v>1187.0726988669001</v>
      </c>
      <c r="BZ302" s="30">
        <v>39794</v>
      </c>
      <c r="CA302" s="31">
        <v>1146.4573167205001</v>
      </c>
      <c r="CB302" s="30">
        <v>39794</v>
      </c>
      <c r="CC302" s="31">
        <v>1147.18092957729</v>
      </c>
      <c r="CD302" s="30">
        <v>39794</v>
      </c>
      <c r="CE302" s="31">
        <v>1178.8802296676899</v>
      </c>
      <c r="CG302" s="30">
        <v>39875</v>
      </c>
      <c r="CH302" s="31">
        <f t="shared" si="37"/>
        <v>1199.9024594714899</v>
      </c>
      <c r="CI302" s="31">
        <f t="shared" si="38"/>
        <v>1232.5497343321199</v>
      </c>
      <c r="CJ302" s="31">
        <f t="shared" si="43"/>
        <v>1188.3011008698275</v>
      </c>
      <c r="CK302" s="31">
        <f t="shared" si="43"/>
        <v>1221.0350660395213</v>
      </c>
      <c r="CM302" s="30">
        <v>39875</v>
      </c>
      <c r="CN302" s="31">
        <v>1183.2017127428101</v>
      </c>
      <c r="CO302" s="31">
        <v>1187.51331425383</v>
      </c>
    </row>
    <row r="303" spans="2:93">
      <c r="B303" s="29">
        <v>39875</v>
      </c>
      <c r="C303" s="55">
        <v>1219.541380433368</v>
      </c>
      <c r="D303" s="31"/>
      <c r="E303" s="21">
        <f t="shared" si="40"/>
        <v>-4.3188094506618757E-4</v>
      </c>
      <c r="F303" s="21">
        <f t="shared" si="41"/>
        <v>1.9837426116793289E-3</v>
      </c>
      <c r="G303" s="37">
        <f>(C302-MAX(C$9:C302))/MAX(C$9:C302)</f>
        <v>-1.1429992494008827E-2</v>
      </c>
      <c r="H303" s="37"/>
      <c r="I303" s="37"/>
      <c r="N303" s="30"/>
      <c r="P303" s="30"/>
      <c r="Q303" s="30"/>
      <c r="R303" s="30"/>
      <c r="S303" s="30"/>
      <c r="T303" s="30"/>
      <c r="U303" s="30"/>
      <c r="V303" s="30"/>
      <c r="W303" s="30"/>
      <c r="X303" s="30"/>
      <c r="Y303" s="30"/>
      <c r="Z303" s="30"/>
      <c r="AA303" s="30"/>
      <c r="AB303" s="30"/>
      <c r="AH303" s="22"/>
      <c r="AI303" s="22"/>
      <c r="AN303" s="22"/>
      <c r="AO303" s="22"/>
      <c r="AP303" s="22"/>
      <c r="AR303" s="22"/>
      <c r="AS303" s="23"/>
      <c r="AW303" s="30"/>
      <c r="BC303" s="30"/>
      <c r="BH303" s="30"/>
      <c r="BN303" s="30"/>
      <c r="BT303" s="24"/>
      <c r="BU303" s="30"/>
      <c r="BV303" s="30">
        <v>39876</v>
      </c>
      <c r="BW303" s="31">
        <v>1198.04097322345</v>
      </c>
      <c r="BZ303" s="30">
        <v>39797</v>
      </c>
      <c r="CA303" s="31">
        <v>1142.5749040006499</v>
      </c>
      <c r="CB303" s="30">
        <v>39797</v>
      </c>
      <c r="CC303" s="31">
        <v>1143.0459744156101</v>
      </c>
      <c r="CD303" s="30">
        <v>39797</v>
      </c>
      <c r="CE303" s="31">
        <v>1174.5621390649501</v>
      </c>
      <c r="CG303" s="30">
        <v>39876</v>
      </c>
      <c r="CH303" s="31">
        <f t="shared" si="37"/>
        <v>1206.68285513457</v>
      </c>
      <c r="CI303" s="31">
        <f t="shared" si="38"/>
        <v>1238.8410812745699</v>
      </c>
      <c r="CJ303" s="31">
        <f t="shared" si="43"/>
        <v>1195.0159397029104</v>
      </c>
      <c r="CK303" s="31">
        <f t="shared" si="43"/>
        <v>1227.2676382557772</v>
      </c>
      <c r="CM303" s="30">
        <v>39876</v>
      </c>
      <c r="CN303" s="31">
        <v>1191.1204387088801</v>
      </c>
      <c r="CO303" s="31">
        <v>1195.4862950550801</v>
      </c>
    </row>
    <row r="304" spans="2:93">
      <c r="B304" s="29">
        <v>39876</v>
      </c>
      <c r="C304" s="55">
        <v>1228.178919306459</v>
      </c>
      <c r="D304" s="31"/>
      <c r="E304" s="21">
        <f t="shared" si="40"/>
        <v>7.0826123751714931E-3</v>
      </c>
      <c r="F304" s="21">
        <f t="shared" si="41"/>
        <v>-4.858302756976407E-3</v>
      </c>
      <c r="G304" s="37">
        <f>(C303-MAX(C$9:C303))/MAX(C$9:C303)</f>
        <v>-1.1856937043114591E-2</v>
      </c>
      <c r="H304" s="37"/>
      <c r="I304" s="37"/>
      <c r="N304" s="30"/>
      <c r="P304" s="30"/>
      <c r="Q304" s="30"/>
      <c r="R304" s="30"/>
      <c r="S304" s="30"/>
      <c r="T304" s="30"/>
      <c r="U304" s="30"/>
      <c r="V304" s="30"/>
      <c r="W304" s="30"/>
      <c r="X304" s="30"/>
      <c r="Y304" s="30"/>
      <c r="Z304" s="30"/>
      <c r="AA304" s="30"/>
      <c r="AB304" s="30"/>
      <c r="AI304" s="22"/>
      <c r="AJ304" s="22"/>
      <c r="AL304" s="22"/>
      <c r="AM304" s="22"/>
      <c r="AO304" s="22"/>
      <c r="AP304" s="22"/>
      <c r="AR304" s="22"/>
      <c r="AS304" s="23"/>
      <c r="AW304" s="30"/>
      <c r="BC304" s="30"/>
      <c r="BH304" s="30"/>
      <c r="BN304" s="30"/>
      <c r="BT304" s="24"/>
      <c r="BU304" s="30"/>
      <c r="BV304" s="30">
        <v>39877</v>
      </c>
      <c r="BW304" s="31">
        <v>1199.6688103060001</v>
      </c>
      <c r="BZ304" s="30">
        <v>39798</v>
      </c>
      <c r="CA304" s="31">
        <v>1141.488624869</v>
      </c>
      <c r="CB304" s="30">
        <v>39798</v>
      </c>
      <c r="CC304" s="31">
        <v>1141.6867177864999</v>
      </c>
      <c r="CD304" s="30">
        <v>39798</v>
      </c>
      <c r="CE304" s="31">
        <v>1173.01108241354</v>
      </c>
      <c r="CG304" s="30">
        <v>39877</v>
      </c>
      <c r="CH304" s="31">
        <f t="shared" si="37"/>
        <v>1207.0227934949</v>
      </c>
      <c r="CI304" s="31">
        <f t="shared" si="38"/>
        <v>1239.9936348935901</v>
      </c>
      <c r="CJ304" s="31">
        <f t="shared" si="43"/>
        <v>1195.3525913403994</v>
      </c>
      <c r="CK304" s="31">
        <f t="shared" si="43"/>
        <v>1228.4094245424596</v>
      </c>
      <c r="CM304" s="30">
        <v>39877</v>
      </c>
      <c r="CN304" s="31">
        <v>1197.5401496504301</v>
      </c>
      <c r="CO304" s="31">
        <v>1201.9519340965301</v>
      </c>
    </row>
    <row r="305" spans="2:93">
      <c r="B305" s="29">
        <v>39877</v>
      </c>
      <c r="C305" s="55">
        <v>1228.2633648699309</v>
      </c>
      <c r="D305" s="31"/>
      <c r="E305" s="21">
        <f t="shared" si="40"/>
        <v>6.875672765960239E-5</v>
      </c>
      <c r="F305" s="21">
        <f t="shared" si="41"/>
        <v>-4.5264749148261618E-3</v>
      </c>
      <c r="G305" s="37">
        <f>(C304-MAX(C$9:C304))/MAX(C$9:C304)</f>
        <v>-4.8583027569763793E-3</v>
      </c>
      <c r="H305" s="37"/>
      <c r="I305" s="37"/>
      <c r="N305" s="30"/>
      <c r="P305" s="30"/>
      <c r="Q305" s="30"/>
      <c r="R305" s="30"/>
      <c r="S305" s="30"/>
      <c r="T305" s="30"/>
      <c r="U305" s="30"/>
      <c r="V305" s="30"/>
      <c r="W305" s="30"/>
      <c r="X305" s="30"/>
      <c r="Y305" s="30"/>
      <c r="Z305" s="30"/>
      <c r="AA305" s="30"/>
      <c r="AB305" s="30"/>
      <c r="AH305" s="22"/>
      <c r="AI305" s="22"/>
      <c r="AJ305" s="22"/>
      <c r="AO305" s="22"/>
      <c r="AP305" s="22"/>
      <c r="AR305" s="22"/>
      <c r="AS305" s="23"/>
      <c r="AW305" s="30"/>
      <c r="BC305" s="30"/>
      <c r="BH305" s="30"/>
      <c r="BN305" s="30"/>
      <c r="BT305" s="24"/>
      <c r="BU305" s="30"/>
      <c r="BV305" s="30">
        <v>39878</v>
      </c>
      <c r="BW305" s="31">
        <v>1192.2848026952599</v>
      </c>
      <c r="BZ305" s="30">
        <v>39799</v>
      </c>
      <c r="CA305" s="31">
        <v>1143.27123398347</v>
      </c>
      <c r="CB305" s="30">
        <v>39799</v>
      </c>
      <c r="CC305" s="31">
        <v>1143.0126988915599</v>
      </c>
      <c r="CD305" s="30">
        <v>39799</v>
      </c>
      <c r="CE305" s="31">
        <v>1174.1916257078501</v>
      </c>
      <c r="CG305" s="30">
        <v>39878</v>
      </c>
      <c r="CH305" s="31">
        <f t="shared" si="37"/>
        <v>1202.4556290221501</v>
      </c>
      <c r="CI305" s="31">
        <f t="shared" si="38"/>
        <v>1235.27520584273</v>
      </c>
      <c r="CJ305" s="31">
        <f t="shared" si="43"/>
        <v>1190.8295848843472</v>
      </c>
      <c r="CK305" s="31">
        <f t="shared" si="43"/>
        <v>1223.7350757780735</v>
      </c>
      <c r="CM305" s="30">
        <v>39878</v>
      </c>
      <c r="CN305" s="31">
        <v>1182.58756473107</v>
      </c>
      <c r="CO305" s="31">
        <v>1186.97467383616</v>
      </c>
    </row>
    <row r="306" spans="2:93">
      <c r="B306" s="29">
        <v>39878</v>
      </c>
      <c r="C306" s="55">
        <v>1220.6490465795191</v>
      </c>
      <c r="D306" s="31"/>
      <c r="E306" s="21">
        <f t="shared" si="40"/>
        <v>-6.1992553943983619E-3</v>
      </c>
      <c r="F306" s="21">
        <f t="shared" si="41"/>
        <v>4.7599129610009783E-4</v>
      </c>
      <c r="G306" s="37">
        <f>(C305-MAX(C$9:C305))/MAX(C$9:C305)</f>
        <v>-4.7898800703163854E-3</v>
      </c>
      <c r="H306" s="37"/>
      <c r="I306" s="37"/>
      <c r="N306" s="30"/>
      <c r="P306" s="30"/>
      <c r="Q306" s="30"/>
      <c r="R306" s="30"/>
      <c r="S306" s="30"/>
      <c r="T306" s="30"/>
      <c r="U306" s="30"/>
      <c r="V306" s="30"/>
      <c r="W306" s="30"/>
      <c r="X306" s="30"/>
      <c r="Y306" s="30"/>
      <c r="Z306" s="30"/>
      <c r="AA306" s="30"/>
      <c r="AB306" s="30"/>
      <c r="AJ306" s="22"/>
      <c r="AP306" s="22"/>
      <c r="AR306" s="22"/>
      <c r="AS306" s="23"/>
      <c r="AW306" s="30"/>
      <c r="BC306" s="30"/>
      <c r="BH306" s="30"/>
      <c r="BN306" s="30"/>
      <c r="BT306" s="24"/>
      <c r="BU306" s="30"/>
      <c r="BV306" s="30">
        <v>39881</v>
      </c>
      <c r="BW306" s="31">
        <v>1203.3698338822601</v>
      </c>
      <c r="BZ306" s="30">
        <v>39800</v>
      </c>
      <c r="CA306" s="31">
        <v>1146.7079346021301</v>
      </c>
      <c r="CB306" s="30">
        <v>39800</v>
      </c>
      <c r="CC306" s="31">
        <v>1145.9035324829799</v>
      </c>
      <c r="CD306" s="30">
        <v>39800</v>
      </c>
      <c r="CE306" s="31">
        <v>1177.1747775456699</v>
      </c>
      <c r="CG306" s="30">
        <v>39881</v>
      </c>
      <c r="CH306" s="31">
        <f t="shared" si="37"/>
        <v>1206.75281391558</v>
      </c>
      <c r="CI306" s="31">
        <f t="shared" si="38"/>
        <v>1239.4636403910199</v>
      </c>
      <c r="CJ306" s="31">
        <f t="shared" si="43"/>
        <v>1195.0852220815184</v>
      </c>
      <c r="CK306" s="31">
        <f t="shared" si="43"/>
        <v>1227.8843813296621</v>
      </c>
      <c r="CM306" s="30">
        <v>39881</v>
      </c>
      <c r="CN306" s="31">
        <v>1197.8694295180701</v>
      </c>
      <c r="CO306" s="31">
        <v>1202.39042845886</v>
      </c>
    </row>
    <row r="307" spans="2:93">
      <c r="B307" s="29">
        <v>39881</v>
      </c>
      <c r="C307" s="55">
        <v>1228.8892827258039</v>
      </c>
      <c r="D307" s="31"/>
      <c r="E307" s="21">
        <f t="shared" si="40"/>
        <v>6.750700514103869E-3</v>
      </c>
      <c r="F307" s="21">
        <f t="shared" si="41"/>
        <v>7.6650964390516663E-3</v>
      </c>
      <c r="G307" s="37">
        <f>(C306-MAX(C$9:C306))/MAX(C$9:C306)</f>
        <v>-1.0959441774850316E-2</v>
      </c>
      <c r="H307" s="37"/>
      <c r="I307" s="37"/>
      <c r="N307" s="30"/>
      <c r="P307" s="30"/>
      <c r="Q307" s="30"/>
      <c r="R307" s="30"/>
      <c r="S307" s="30"/>
      <c r="T307" s="30"/>
      <c r="U307" s="30"/>
      <c r="V307" s="30"/>
      <c r="W307" s="30"/>
      <c r="X307" s="30"/>
      <c r="Y307" s="30"/>
      <c r="Z307" s="30"/>
      <c r="AA307" s="30"/>
      <c r="AB307" s="30"/>
      <c r="AI307" s="22"/>
      <c r="AJ307" s="22"/>
      <c r="AM307" s="22"/>
      <c r="AO307" s="22"/>
      <c r="AP307" s="22"/>
      <c r="AR307" s="22"/>
      <c r="AS307" s="23"/>
      <c r="AW307" s="30"/>
      <c r="BC307" s="30"/>
      <c r="BH307" s="30"/>
      <c r="BN307" s="30"/>
      <c r="BT307" s="24"/>
      <c r="BU307" s="30"/>
      <c r="BV307" s="30">
        <v>39882</v>
      </c>
      <c r="BW307" s="31">
        <v>1205.4664887434801</v>
      </c>
      <c r="BZ307" s="30">
        <v>39801</v>
      </c>
      <c r="CA307" s="31">
        <v>1144.0654621840499</v>
      </c>
      <c r="CB307" s="30">
        <v>39801</v>
      </c>
      <c r="CC307" s="31">
        <v>1142.80847502187</v>
      </c>
      <c r="CD307" s="30">
        <v>39801</v>
      </c>
      <c r="CE307" s="31">
        <v>1173.6003148316399</v>
      </c>
      <c r="CG307" s="30">
        <v>39882</v>
      </c>
      <c r="CH307" s="31">
        <f t="shared" si="37"/>
        <v>1203.5013924525599</v>
      </c>
      <c r="CI307" s="31">
        <f t="shared" si="38"/>
        <v>1235.98509840374</v>
      </c>
      <c r="CJ307" s="31">
        <f t="shared" si="43"/>
        <v>1191.8652372624188</v>
      </c>
      <c r="CK307" s="31">
        <f t="shared" si="43"/>
        <v>1224.4383364141106</v>
      </c>
      <c r="CM307" s="30">
        <v>39882</v>
      </c>
      <c r="CN307" s="31">
        <v>1201.6516111098999</v>
      </c>
      <c r="CO307" s="31">
        <v>1206.2130125600399</v>
      </c>
    </row>
    <row r="308" spans="2:93">
      <c r="B308" s="29">
        <v>39882</v>
      </c>
      <c r="C308" s="55">
        <v>1232.855229934348</v>
      </c>
      <c r="D308" s="31"/>
      <c r="E308" s="21">
        <f t="shared" si="40"/>
        <v>3.2272616128177223E-3</v>
      </c>
      <c r="F308" s="21">
        <f t="shared" si="41"/>
        <v>3.8075157897432543E-3</v>
      </c>
      <c r="G308" s="37">
        <f>(C307-MAX(C$9:C307))/MAX(C$9:C307)</f>
        <v>-4.2827251699701745E-3</v>
      </c>
      <c r="H308" s="37"/>
      <c r="I308" s="37"/>
      <c r="N308" s="30"/>
      <c r="P308" s="30"/>
      <c r="Q308" s="30"/>
      <c r="R308" s="30"/>
      <c r="S308" s="30"/>
      <c r="T308" s="30"/>
      <c r="U308" s="30"/>
      <c r="V308" s="30"/>
      <c r="W308" s="30"/>
      <c r="X308" s="30"/>
      <c r="Y308" s="30"/>
      <c r="Z308" s="30"/>
      <c r="AA308" s="30"/>
      <c r="AB308" s="30"/>
      <c r="AH308" s="22"/>
      <c r="AI308" s="22"/>
      <c r="AN308" s="22"/>
      <c r="AO308" s="22"/>
      <c r="AR308" s="22"/>
      <c r="AS308" s="23"/>
      <c r="AW308" s="30"/>
      <c r="BC308" s="30"/>
      <c r="BH308" s="30"/>
      <c r="BN308" s="30"/>
      <c r="BT308" s="24"/>
      <c r="BU308" s="30"/>
      <c r="BV308" s="30">
        <v>39883</v>
      </c>
      <c r="BW308" s="31">
        <v>1199.6230067579399</v>
      </c>
      <c r="BZ308" s="30">
        <v>39804</v>
      </c>
      <c r="CA308" s="31">
        <v>1139.56986131279</v>
      </c>
      <c r="CB308" s="30">
        <v>39804</v>
      </c>
      <c r="CC308" s="31">
        <v>1138.1543444081101</v>
      </c>
      <c r="CD308" s="30">
        <v>39804</v>
      </c>
      <c r="CE308" s="31">
        <v>1168.5134648001899</v>
      </c>
      <c r="CG308" s="30">
        <v>39883</v>
      </c>
      <c r="CH308" s="31">
        <f t="shared" si="37"/>
        <v>1199.4411091094601</v>
      </c>
      <c r="CI308" s="31">
        <f t="shared" si="38"/>
        <v>1231.6814704446199</v>
      </c>
      <c r="CJ308" s="31">
        <f t="shared" si="43"/>
        <v>1187.844211112865</v>
      </c>
      <c r="CK308" s="31">
        <f t="shared" si="43"/>
        <v>1220.174913606169</v>
      </c>
      <c r="CM308" s="30">
        <v>39883</v>
      </c>
      <c r="CN308" s="31">
        <v>1194.5476795883101</v>
      </c>
      <c r="CO308" s="31">
        <v>1199.1067969646499</v>
      </c>
    </row>
    <row r="309" spans="2:93">
      <c r="B309" s="29">
        <v>39883</v>
      </c>
      <c r="C309" s="55">
        <v>1228.1557959741881</v>
      </c>
      <c r="D309" s="31"/>
      <c r="E309" s="21">
        <f t="shared" si="40"/>
        <v>-3.8118295206568398E-3</v>
      </c>
      <c r="F309" s="21">
        <f t="shared" si="41"/>
        <v>-8.7578038081570497E-5</v>
      </c>
      <c r="G309" s="37">
        <f>(C308-MAX(C$9:C308))/MAX(C$9:C308)</f>
        <v>-1.0692850316917437E-3</v>
      </c>
      <c r="H309" s="37"/>
      <c r="I309" s="37"/>
      <c r="N309" s="30"/>
      <c r="P309" s="30"/>
      <c r="Q309" s="30"/>
      <c r="R309" s="30"/>
      <c r="S309" s="30"/>
      <c r="T309" s="30"/>
      <c r="U309" s="30"/>
      <c r="V309" s="30"/>
      <c r="W309" s="30"/>
      <c r="X309" s="30"/>
      <c r="Y309" s="30"/>
      <c r="Z309" s="30"/>
      <c r="AA309" s="30"/>
      <c r="AB309" s="30"/>
      <c r="AI309" s="22"/>
      <c r="AL309" s="22"/>
      <c r="AM309" s="22"/>
      <c r="AO309" s="22"/>
      <c r="AS309" s="23"/>
      <c r="AW309" s="30"/>
      <c r="BC309" s="30"/>
      <c r="BH309" s="30"/>
      <c r="BN309" s="30"/>
      <c r="BT309" s="24"/>
      <c r="BU309" s="30"/>
      <c r="BV309" s="30">
        <v>39884</v>
      </c>
      <c r="BW309" s="31">
        <v>1198.39851461939</v>
      </c>
      <c r="BZ309" s="30">
        <v>39805</v>
      </c>
      <c r="CA309" s="31">
        <v>1138.0898920340001</v>
      </c>
      <c r="CB309" s="30">
        <v>39805</v>
      </c>
      <c r="CC309" s="31">
        <v>1136.49604061587</v>
      </c>
      <c r="CD309" s="30">
        <v>39805</v>
      </c>
      <c r="CE309" s="31">
        <v>1166.4234691900799</v>
      </c>
      <c r="CG309" s="30">
        <v>39884</v>
      </c>
      <c r="CH309" s="31">
        <f t="shared" si="37"/>
        <v>1202.13114807436</v>
      </c>
      <c r="CI309" s="31">
        <f t="shared" si="38"/>
        <v>1234.75315969292</v>
      </c>
      <c r="CJ309" s="31">
        <f t="shared" si="43"/>
        <v>1190.5082412080956</v>
      </c>
      <c r="CK309" s="31">
        <f t="shared" si="43"/>
        <v>1223.2179066633078</v>
      </c>
      <c r="CM309" s="30">
        <v>39884</v>
      </c>
      <c r="CN309" s="31">
        <v>1185.94938673769</v>
      </c>
      <c r="CO309" s="31">
        <v>1190.50056545595</v>
      </c>
    </row>
    <row r="310" spans="2:93">
      <c r="B310" s="29">
        <v>39884</v>
      </c>
      <c r="C310" s="55">
        <v>1228.2056007787619</v>
      </c>
      <c r="D310" s="31"/>
      <c r="E310" s="21">
        <f t="shared" si="40"/>
        <v>4.0552513563163473E-5</v>
      </c>
      <c r="F310" s="21">
        <f t="shared" si="41"/>
        <v>6.1906034502035023E-3</v>
      </c>
      <c r="G310" s="37">
        <f>(C309-MAX(C$9:C309))/MAX(C$9:C309)</f>
        <v>-4.8770386200987833E-3</v>
      </c>
      <c r="H310" s="37"/>
      <c r="I310" s="37"/>
      <c r="N310" s="30"/>
      <c r="P310" s="30"/>
      <c r="Q310" s="30"/>
      <c r="R310" s="30"/>
      <c r="S310" s="30"/>
      <c r="T310" s="30"/>
      <c r="U310" s="30"/>
      <c r="V310" s="30"/>
      <c r="W310" s="30"/>
      <c r="X310" s="30"/>
      <c r="Y310" s="30"/>
      <c r="Z310" s="30"/>
      <c r="AA310" s="30"/>
      <c r="AB310" s="30"/>
      <c r="AI310" s="22"/>
      <c r="AL310" s="22"/>
      <c r="AM310" s="22"/>
      <c r="AN310" s="30"/>
      <c r="AO310" s="22"/>
      <c r="AP310" s="22"/>
      <c r="AS310" s="23"/>
      <c r="AW310" s="30"/>
      <c r="BC310" s="30"/>
      <c r="BH310" s="30"/>
      <c r="BN310" s="30"/>
      <c r="BT310" s="24"/>
      <c r="BU310" s="30"/>
      <c r="BV310" s="30">
        <v>39885</v>
      </c>
      <c r="BW310" s="31">
        <v>1202.7384581787001</v>
      </c>
      <c r="BZ310" s="30">
        <v>39811</v>
      </c>
      <c r="CA310" s="31">
        <v>1132.17468198803</v>
      </c>
      <c r="CB310" s="30">
        <v>39811</v>
      </c>
      <c r="CC310" s="31">
        <v>1130.44737480906</v>
      </c>
      <c r="CD310" s="30">
        <v>39811</v>
      </c>
      <c r="CE310" s="31">
        <v>1159.9555381336199</v>
      </c>
      <c r="CG310" s="30">
        <v>39885</v>
      </c>
      <c r="CH310" s="31">
        <f t="shared" si="37"/>
        <v>1205.80328553757</v>
      </c>
      <c r="CI310" s="31">
        <f t="shared" si="38"/>
        <v>1238.0562615870001</v>
      </c>
      <c r="CJ310" s="31">
        <f t="shared" si="43"/>
        <v>1194.1448742990885</v>
      </c>
      <c r="CK310" s="31">
        <f t="shared" si="43"/>
        <v>1226.4901504738659</v>
      </c>
      <c r="CM310" s="30">
        <v>39885</v>
      </c>
      <c r="CN310" s="31">
        <v>1197.15939441112</v>
      </c>
      <c r="CO310" s="31">
        <v>1201.7664897044299</v>
      </c>
    </row>
    <row r="311" spans="2:93">
      <c r="B311" s="29">
        <v>39885</v>
      </c>
      <c r="C311" s="55">
        <v>1228.774308550034</v>
      </c>
      <c r="D311" s="31"/>
      <c r="E311" s="21">
        <f t="shared" si="40"/>
        <v>4.6303955210058589E-4</v>
      </c>
      <c r="F311" s="21">
        <f t="shared" si="41"/>
        <v>-9.3559425886513559E-5</v>
      </c>
      <c r="G311" s="37">
        <f>(C310-MAX(C$9:C310))/MAX(C$9:C310)</f>
        <v>-4.8366838827105111E-3</v>
      </c>
      <c r="H311" s="37"/>
      <c r="I311" s="37"/>
      <c r="N311" s="30"/>
      <c r="P311" s="30"/>
      <c r="Q311" s="30"/>
      <c r="R311" s="30"/>
      <c r="S311" s="30"/>
      <c r="T311" s="30"/>
      <c r="U311" s="30"/>
      <c r="V311" s="30"/>
      <c r="W311" s="30"/>
      <c r="X311" s="30"/>
      <c r="Y311" s="30"/>
      <c r="Z311" s="30"/>
      <c r="AA311" s="30"/>
      <c r="AB311" s="30"/>
      <c r="AH311" s="22"/>
      <c r="AI311" s="22"/>
      <c r="AP311" s="22"/>
      <c r="AR311" s="22"/>
      <c r="AS311" s="23"/>
      <c r="AW311" s="30"/>
      <c r="BC311" s="30"/>
      <c r="BH311" s="30"/>
      <c r="BN311" s="30"/>
      <c r="BQ311" s="30"/>
      <c r="BT311" s="24"/>
      <c r="BU311" s="30"/>
      <c r="BV311" s="30">
        <v>39888</v>
      </c>
      <c r="BW311" s="31">
        <v>1203.0720369870701</v>
      </c>
      <c r="BZ311" s="30">
        <v>39812</v>
      </c>
      <c r="CA311" s="31">
        <v>1131.5869072953501</v>
      </c>
      <c r="CB311" s="30">
        <v>39812</v>
      </c>
      <c r="CC311" s="31">
        <v>1129.8908105001001</v>
      </c>
      <c r="CD311" s="30">
        <v>39812</v>
      </c>
      <c r="CE311" s="31">
        <v>1159.23778458078</v>
      </c>
      <c r="CG311" s="30">
        <v>39888</v>
      </c>
      <c r="CH311" s="31">
        <f t="shared" si="37"/>
        <v>1206.0503365798299</v>
      </c>
      <c r="CI311" s="31">
        <f t="shared" si="38"/>
        <v>1238.3593268098</v>
      </c>
      <c r="CJ311" s="31">
        <f t="shared" si="43"/>
        <v>1194.3895367074128</v>
      </c>
      <c r="CK311" s="31">
        <f t="shared" si="43"/>
        <v>1226.7903844149623</v>
      </c>
      <c r="CM311" s="30">
        <v>39888</v>
      </c>
      <c r="CN311" s="31">
        <v>1192.7154665538301</v>
      </c>
      <c r="CO311" s="31">
        <v>1197.35623932103</v>
      </c>
    </row>
    <row r="312" spans="2:93">
      <c r="B312" s="29">
        <v>39888</v>
      </c>
      <c r="C312" s="55">
        <v>1230.2683353798679</v>
      </c>
      <c r="D312" s="31"/>
      <c r="E312" s="21">
        <f t="shared" si="40"/>
        <v>1.2158675677365061E-3</v>
      </c>
      <c r="F312" s="21">
        <f t="shared" si="41"/>
        <v>-2.098295478389467E-3</v>
      </c>
      <c r="G312" s="37">
        <f>(C311-MAX(C$9:C311))/MAX(C$9:C311)</f>
        <v>-4.3758839065485677E-3</v>
      </c>
      <c r="H312" s="37"/>
      <c r="I312" s="37"/>
      <c r="N312" s="30"/>
      <c r="P312" s="30"/>
      <c r="Q312" s="30"/>
      <c r="R312" s="30"/>
      <c r="S312" s="30"/>
      <c r="T312" s="30"/>
      <c r="U312" s="30"/>
      <c r="V312" s="30"/>
      <c r="W312" s="30"/>
      <c r="X312" s="30"/>
      <c r="Y312" s="30"/>
      <c r="Z312" s="30"/>
      <c r="AA312" s="30"/>
      <c r="AB312" s="30"/>
      <c r="AJ312" s="22"/>
      <c r="AP312" s="22"/>
      <c r="AR312" s="30"/>
      <c r="AS312" s="28"/>
      <c r="AW312" s="30"/>
      <c r="BC312" s="30"/>
      <c r="BH312" s="30"/>
      <c r="BN312" s="30"/>
      <c r="BT312" s="24"/>
      <c r="BU312" s="30"/>
      <c r="BV312" s="30">
        <v>39889</v>
      </c>
      <c r="BW312" s="31">
        <v>1198.65456759935</v>
      </c>
      <c r="BZ312" s="30">
        <v>39818</v>
      </c>
      <c r="CA312" s="31">
        <v>1136.1865074482801</v>
      </c>
      <c r="CB312" s="30">
        <v>39818</v>
      </c>
      <c r="CC312" s="31">
        <v>1134.1416068609999</v>
      </c>
      <c r="CD312" s="30">
        <v>39818</v>
      </c>
      <c r="CE312" s="31">
        <v>1163.2452994150599</v>
      </c>
      <c r="CG312" s="30">
        <v>39889</v>
      </c>
      <c r="CH312" s="31">
        <f t="shared" si="37"/>
        <v>1203.27724166403</v>
      </c>
      <c r="CI312" s="31">
        <f t="shared" si="38"/>
        <v>1235.2817730859001</v>
      </c>
      <c r="CJ312" s="31">
        <f t="shared" si="43"/>
        <v>1191.6432536947812</v>
      </c>
      <c r="CK312" s="31">
        <f t="shared" si="43"/>
        <v>1223.7415816690525</v>
      </c>
      <c r="CM312" s="30">
        <v>39889</v>
      </c>
      <c r="CN312" s="31">
        <v>1185.4698104321501</v>
      </c>
      <c r="CO312" s="31">
        <v>1190.10041499616</v>
      </c>
    </row>
    <row r="313" spans="2:93">
      <c r="B313" s="29">
        <v>39889</v>
      </c>
      <c r="C313" s="55">
        <v>1226.4829395216409</v>
      </c>
      <c r="D313" s="31"/>
      <c r="E313" s="21">
        <f t="shared" si="40"/>
        <v>-3.0768863583392481E-3</v>
      </c>
      <c r="F313" s="21">
        <f t="shared" si="41"/>
        <v>-1.3620881471476665E-3</v>
      </c>
      <c r="G313" s="37">
        <f>(C312-MAX(C$9:C312))/MAX(C$9:C312)</f>
        <v>-3.165336834134118E-3</v>
      </c>
      <c r="H313" s="37"/>
      <c r="I313" s="37"/>
      <c r="N313" s="30"/>
      <c r="P313" s="30"/>
      <c r="Q313" s="30"/>
      <c r="R313" s="30"/>
      <c r="S313" s="30"/>
      <c r="T313" s="30"/>
      <c r="U313" s="30"/>
      <c r="V313" s="30"/>
      <c r="W313" s="30"/>
      <c r="X313" s="30"/>
      <c r="Y313" s="30"/>
      <c r="Z313" s="30"/>
      <c r="AA313" s="30"/>
      <c r="AB313" s="30"/>
      <c r="AI313" s="22"/>
      <c r="AJ313" s="22"/>
      <c r="AM313" s="30"/>
      <c r="AP313" s="22"/>
      <c r="AQ313" s="30"/>
      <c r="AR313" s="22"/>
      <c r="AS313" s="23"/>
      <c r="AW313" s="30"/>
      <c r="BC313" s="30"/>
      <c r="BH313" s="30"/>
      <c r="BN313" s="30"/>
      <c r="BT313" s="24"/>
      <c r="BU313" s="30"/>
      <c r="BV313" s="30">
        <v>39890</v>
      </c>
      <c r="BW313" s="31">
        <v>1199.0091503312001</v>
      </c>
      <c r="BZ313" s="30">
        <v>39819</v>
      </c>
      <c r="CA313" s="31">
        <v>1135.4236035638601</v>
      </c>
      <c r="CB313" s="30">
        <v>39819</v>
      </c>
      <c r="CC313" s="31">
        <v>1133.25408500093</v>
      </c>
      <c r="CD313" s="30">
        <v>39819</v>
      </c>
      <c r="CE313" s="31">
        <v>1162.3178063038399</v>
      </c>
      <c r="CG313" s="30">
        <v>39890</v>
      </c>
      <c r="CH313" s="31">
        <f t="shared" si="37"/>
        <v>1202.91632646328</v>
      </c>
      <c r="CI313" s="31">
        <f t="shared" si="38"/>
        <v>1234.6708492017201</v>
      </c>
      <c r="CJ313" s="31">
        <f t="shared" ref="CJ313:CK328" si="44">+CJ312*CH313/CH312</f>
        <v>1191.2858280332314</v>
      </c>
      <c r="CK313" s="31">
        <f t="shared" si="44"/>
        <v>1223.1363651293168</v>
      </c>
      <c r="CM313" s="30">
        <v>39890</v>
      </c>
      <c r="CN313" s="31">
        <v>1189.3854426728401</v>
      </c>
      <c r="CO313" s="31">
        <v>1194.0426075154301</v>
      </c>
    </row>
    <row r="314" spans="2:93">
      <c r="B314" s="29">
        <v>39890</v>
      </c>
      <c r="C314" s="55">
        <v>1225.4695828889121</v>
      </c>
      <c r="D314" s="31"/>
      <c r="E314" s="21">
        <f t="shared" si="40"/>
        <v>-8.2622970126600137E-4</v>
      </c>
      <c r="F314" s="21">
        <f t="shared" si="41"/>
        <v>-2.2276546272993469E-3</v>
      </c>
      <c r="G314" s="37">
        <f>(C313-MAX(C$9:C313))/MAX(C$9:C313)</f>
        <v>-6.2324838107488678E-3</v>
      </c>
      <c r="H314" s="37"/>
      <c r="I314" s="37"/>
      <c r="N314" s="30"/>
      <c r="P314" s="30"/>
      <c r="Q314" s="30"/>
      <c r="R314" s="30"/>
      <c r="S314" s="30"/>
      <c r="T314" s="30"/>
      <c r="U314" s="30"/>
      <c r="V314" s="30"/>
      <c r="W314" s="30"/>
      <c r="X314" s="30"/>
      <c r="Y314" s="30"/>
      <c r="Z314" s="30"/>
      <c r="AA314" s="30"/>
      <c r="AB314" s="30"/>
      <c r="AI314" s="22"/>
      <c r="AJ314" s="22"/>
      <c r="AO314" s="30"/>
      <c r="AP314" s="22"/>
      <c r="AR314" s="22"/>
      <c r="AS314" s="23"/>
      <c r="AW314" s="30"/>
      <c r="BC314" s="30"/>
      <c r="BH314" s="30"/>
      <c r="BN314" s="30"/>
      <c r="BT314" s="24"/>
      <c r="BU314" s="30"/>
      <c r="BV314" s="30">
        <v>39891</v>
      </c>
      <c r="BW314" s="31">
        <v>1199.9626061378799</v>
      </c>
      <c r="BZ314" s="30">
        <v>39820</v>
      </c>
      <c r="CA314" s="31">
        <v>1134.1869675186599</v>
      </c>
      <c r="CB314" s="30">
        <v>39820</v>
      </c>
      <c r="CC314" s="31">
        <v>1132.0193585212601</v>
      </c>
      <c r="CD314" s="30">
        <v>39820</v>
      </c>
      <c r="CE314" s="31">
        <v>1160.99955459123</v>
      </c>
      <c r="CG314" s="30">
        <v>39891</v>
      </c>
      <c r="CH314" s="31">
        <f t="shared" si="37"/>
        <v>1207.08810273978</v>
      </c>
      <c r="CI314" s="31">
        <f t="shared" si="38"/>
        <v>1239.0552981886599</v>
      </c>
      <c r="CJ314" s="31">
        <f t="shared" si="44"/>
        <v>1195.4172691373117</v>
      </c>
      <c r="CK314" s="31">
        <f t="shared" si="44"/>
        <v>1227.4798539226642</v>
      </c>
      <c r="CM314" s="30">
        <v>39891</v>
      </c>
      <c r="CN314" s="31">
        <v>1188.3205383649399</v>
      </c>
      <c r="CO314" s="31">
        <v>1192.99029908681</v>
      </c>
    </row>
    <row r="315" spans="2:93">
      <c r="B315" s="29">
        <v>39891</v>
      </c>
      <c r="C315" s="55">
        <v>1227.4679153885741</v>
      </c>
      <c r="D315" s="31"/>
      <c r="E315" s="21">
        <f t="shared" si="40"/>
        <v>1.6306667481302828E-3</v>
      </c>
      <c r="F315" s="21">
        <f t="shared" si="41"/>
        <v>-1.063167704899004E-3</v>
      </c>
      <c r="G315" s="37">
        <f>(C314-MAX(C$9:C314))/MAX(C$9:C314)</f>
        <v>-7.0535640487777596E-3</v>
      </c>
      <c r="H315" s="37"/>
      <c r="I315" s="37"/>
      <c r="N315" s="30"/>
      <c r="P315" s="30"/>
      <c r="Q315" s="30"/>
      <c r="R315" s="30"/>
      <c r="S315" s="30"/>
      <c r="T315" s="30"/>
      <c r="U315" s="30"/>
      <c r="V315" s="30"/>
      <c r="W315" s="30"/>
      <c r="X315" s="30"/>
      <c r="Y315" s="30"/>
      <c r="Z315" s="30"/>
      <c r="AA315" s="30"/>
      <c r="AB315" s="30"/>
      <c r="AI315" s="22"/>
      <c r="AJ315" s="22"/>
      <c r="AO315" s="22"/>
      <c r="AR315" s="22"/>
      <c r="AS315" s="23"/>
      <c r="AW315" s="30"/>
      <c r="BC315" s="30"/>
      <c r="BH315" s="30"/>
      <c r="BN315" s="30"/>
      <c r="BT315" s="24"/>
      <c r="BU315" s="30"/>
      <c r="BV315" s="30">
        <v>39892</v>
      </c>
      <c r="BW315" s="31">
        <v>1200.4263283329899</v>
      </c>
      <c r="BZ315" s="30">
        <v>39821</v>
      </c>
      <c r="CA315" s="31">
        <v>1135.88238147627</v>
      </c>
      <c r="CB315" s="30">
        <v>39821</v>
      </c>
      <c r="CC315" s="31">
        <v>1133.6009896971</v>
      </c>
      <c r="CD315" s="30">
        <v>39821</v>
      </c>
      <c r="CE315" s="31">
        <v>1162.6315154479</v>
      </c>
      <c r="CG315" s="30">
        <v>39892</v>
      </c>
      <c r="CH315" s="31">
        <f t="shared" si="37"/>
        <v>1204.1200541523201</v>
      </c>
      <c r="CI315" s="31">
        <f t="shared" si="38"/>
        <v>1235.82764862166</v>
      </c>
      <c r="CJ315" s="31">
        <f t="shared" si="44"/>
        <v>1192.4779173791135</v>
      </c>
      <c r="CK315" s="31">
        <f t="shared" si="44"/>
        <v>1224.2823575519967</v>
      </c>
      <c r="CM315" s="30">
        <v>39892</v>
      </c>
      <c r="CN315" s="31">
        <v>1189.1113522294499</v>
      </c>
      <c r="CO315" s="31">
        <v>1193.8017173297101</v>
      </c>
    </row>
    <row r="316" spans="2:93">
      <c r="B316" s="29">
        <v>39892</v>
      </c>
      <c r="C316" s="55">
        <v>1231.2433002414141</v>
      </c>
      <c r="D316" s="31"/>
      <c r="E316" s="21">
        <f t="shared" si="40"/>
        <v>3.0757503357183857E-3</v>
      </c>
      <c r="F316" s="21">
        <f t="shared" si="41"/>
        <v>7.9248147213761833E-4</v>
      </c>
      <c r="G316" s="37">
        <f>(C315-MAX(C$9:C315))/MAX(C$9:C315)</f>
        <v>-5.4343993129976906E-3</v>
      </c>
      <c r="H316" s="37"/>
      <c r="I316" s="37"/>
      <c r="N316" s="30"/>
      <c r="P316" s="30"/>
      <c r="Q316" s="30"/>
      <c r="R316" s="30"/>
      <c r="S316" s="30"/>
      <c r="T316" s="30"/>
      <c r="U316" s="30"/>
      <c r="V316" s="30"/>
      <c r="W316" s="30"/>
      <c r="X316" s="30"/>
      <c r="Y316" s="30"/>
      <c r="Z316" s="30"/>
      <c r="AA316" s="30"/>
      <c r="AB316" s="30"/>
      <c r="AM316" s="22"/>
      <c r="AN316" s="22"/>
      <c r="AO316" s="22"/>
      <c r="AS316" s="23"/>
      <c r="AW316" s="30"/>
      <c r="BC316" s="30"/>
      <c r="BH316" s="30"/>
      <c r="BN316" s="30"/>
      <c r="BT316" s="24"/>
      <c r="BU316" s="30"/>
      <c r="BV316" s="30">
        <v>39895</v>
      </c>
      <c r="BW316" s="31">
        <v>1202.29598562467</v>
      </c>
      <c r="BZ316" s="30">
        <v>39822</v>
      </c>
      <c r="CA316" s="31">
        <v>1139.4369981428999</v>
      </c>
      <c r="CB316" s="30">
        <v>39822</v>
      </c>
      <c r="CC316" s="31">
        <v>1137.02737285119</v>
      </c>
      <c r="CD316" s="30">
        <v>39822</v>
      </c>
      <c r="CE316" s="31">
        <v>1166.09465475357</v>
      </c>
      <c r="CG316" s="30">
        <v>39895</v>
      </c>
      <c r="CH316" s="31">
        <f t="shared" si="37"/>
        <v>1204.2862751268799</v>
      </c>
      <c r="CI316" s="31">
        <f t="shared" si="38"/>
        <v>1235.76831745195</v>
      </c>
      <c r="CJ316" s="31">
        <f t="shared" si="44"/>
        <v>1192.6425312320962</v>
      </c>
      <c r="CK316" s="31">
        <f t="shared" si="44"/>
        <v>1224.2235806631563</v>
      </c>
      <c r="CM316" s="30">
        <v>39895</v>
      </c>
      <c r="CN316" s="31">
        <v>1190.28680750018</v>
      </c>
      <c r="CO316" s="31">
        <v>1195.01051314096</v>
      </c>
    </row>
    <row r="317" spans="2:93">
      <c r="B317" s="29">
        <v>39895</v>
      </c>
      <c r="C317" s="55">
        <v>1233.1419842568571</v>
      </c>
      <c r="D317" s="31"/>
      <c r="E317" s="21">
        <f t="shared" si="40"/>
        <v>1.5420867793316528E-3</v>
      </c>
      <c r="F317" s="21">
        <f t="shared" si="41"/>
        <v>5.4293822772728539E-3</v>
      </c>
      <c r="G317" s="37">
        <f>(C316-MAX(C$9:C316))/MAX(C$9:C316)</f>
        <v>-2.3753638327906204E-3</v>
      </c>
      <c r="H317" s="37"/>
      <c r="I317" s="37"/>
      <c r="N317" s="30"/>
      <c r="P317" s="30"/>
      <c r="Q317" s="30"/>
      <c r="R317" s="30"/>
      <c r="S317" s="30"/>
      <c r="T317" s="30"/>
      <c r="U317" s="30"/>
      <c r="V317" s="30"/>
      <c r="W317" s="30"/>
      <c r="X317" s="30"/>
      <c r="Y317" s="30"/>
      <c r="Z317" s="30"/>
      <c r="AA317" s="30"/>
      <c r="AB317" s="30"/>
      <c r="AL317" s="22"/>
      <c r="AM317" s="22"/>
      <c r="AN317" s="22"/>
      <c r="AO317" s="22"/>
      <c r="AS317" s="23"/>
      <c r="AW317" s="30"/>
      <c r="BC317" s="30"/>
      <c r="BH317" s="30"/>
      <c r="BN317" s="30"/>
      <c r="BT317" s="24"/>
      <c r="BU317" s="30"/>
      <c r="BV317" s="30">
        <v>39896</v>
      </c>
      <c r="BW317" s="31">
        <v>1200.3445441700301</v>
      </c>
      <c r="BZ317" s="30">
        <v>39825</v>
      </c>
      <c r="CA317" s="31">
        <v>1140.44281910469</v>
      </c>
      <c r="CB317" s="30">
        <v>39825</v>
      </c>
      <c r="CC317" s="31">
        <v>1138.02431705402</v>
      </c>
      <c r="CD317" s="30">
        <v>39825</v>
      </c>
      <c r="CE317" s="31">
        <v>1167.3255228453199</v>
      </c>
      <c r="CG317" s="30">
        <v>39896</v>
      </c>
      <c r="CH317" s="31">
        <f t="shared" si="37"/>
        <v>1202.49723121638</v>
      </c>
      <c r="CI317" s="31">
        <f t="shared" si="38"/>
        <v>1233.8743030970199</v>
      </c>
      <c r="CJ317" s="31">
        <f t="shared" si="44"/>
        <v>1190.8707848442373</v>
      </c>
      <c r="CK317" s="31">
        <f t="shared" si="44"/>
        <v>1222.3472604802591</v>
      </c>
      <c r="CM317" s="30">
        <v>39896</v>
      </c>
      <c r="CN317" s="31">
        <v>1189.13391157038</v>
      </c>
      <c r="CO317" s="31">
        <v>1193.8646477939201</v>
      </c>
    </row>
    <row r="318" spans="2:93">
      <c r="B318" s="29">
        <v>39896</v>
      </c>
      <c r="C318" s="55">
        <v>1230.934412871321</v>
      </c>
      <c r="D318" s="31"/>
      <c r="E318" s="21">
        <f t="shared" si="40"/>
        <v>-1.7902004908757485E-3</v>
      </c>
      <c r="F318" s="21">
        <f t="shared" si="41"/>
        <v>4.4593762739717491E-3</v>
      </c>
      <c r="G318" s="37">
        <f>(C317-MAX(C$9:C317))/MAX(C$9:C317)</f>
        <v>-8.3694007062158594E-4</v>
      </c>
      <c r="H318" s="37"/>
      <c r="I318" s="37"/>
      <c r="N318" s="30"/>
      <c r="P318" s="30"/>
      <c r="Q318" s="30"/>
      <c r="R318" s="30"/>
      <c r="S318" s="30"/>
      <c r="T318" s="30"/>
      <c r="U318" s="30"/>
      <c r="V318" s="30"/>
      <c r="W318" s="30"/>
      <c r="X318" s="30"/>
      <c r="Y318" s="30"/>
      <c r="Z318" s="30"/>
      <c r="AA318" s="30"/>
      <c r="AB318" s="30"/>
      <c r="AL318" s="22"/>
      <c r="AM318" s="22"/>
      <c r="AN318" s="22"/>
      <c r="AO318" s="22"/>
      <c r="AS318" s="23"/>
      <c r="AW318" s="30"/>
      <c r="BC318" s="30"/>
      <c r="BH318" s="30"/>
      <c r="BN318" s="30"/>
      <c r="BT318" s="24"/>
      <c r="BU318" s="30"/>
      <c r="BV318" s="30">
        <v>39897</v>
      </c>
      <c r="BW318" s="31">
        <v>1203.36970741701</v>
      </c>
      <c r="BZ318" s="30">
        <v>39826</v>
      </c>
      <c r="CA318" s="31">
        <v>1141.1907580822699</v>
      </c>
      <c r="CB318" s="30">
        <v>39826</v>
      </c>
      <c r="CC318" s="31">
        <v>1138.7720311215701</v>
      </c>
      <c r="CD318" s="30">
        <v>39826</v>
      </c>
      <c r="CE318" s="31">
        <v>1168.09344769474</v>
      </c>
      <c r="CG318" s="30">
        <v>39897</v>
      </c>
      <c r="CH318" s="31">
        <f t="shared" si="37"/>
        <v>1205.56990335807</v>
      </c>
      <c r="CI318" s="31">
        <f t="shared" si="38"/>
        <v>1237.0018147385799</v>
      </c>
      <c r="CJ318" s="31">
        <f t="shared" si="44"/>
        <v>1193.9137485949661</v>
      </c>
      <c r="CK318" s="31">
        <f t="shared" si="44"/>
        <v>1225.4455544293148</v>
      </c>
      <c r="CM318" s="30">
        <v>39897</v>
      </c>
      <c r="CN318" s="31">
        <v>1192.0576043194701</v>
      </c>
      <c r="CO318" s="31">
        <v>1196.8091994304</v>
      </c>
    </row>
    <row r="319" spans="2:93">
      <c r="B319" s="29">
        <v>39897</v>
      </c>
      <c r="C319" s="55">
        <v>1234.2276009421189</v>
      </c>
      <c r="D319" s="31"/>
      <c r="E319" s="21">
        <f t="shared" si="40"/>
        <v>2.6753562467363157E-3</v>
      </c>
      <c r="F319" s="21">
        <f t="shared" si="41"/>
        <v>5.5070160847381366E-3</v>
      </c>
      <c r="G319" s="37">
        <f>(C318-MAX(C$9:C318))/MAX(C$9:C318)</f>
        <v>-2.6256422709720452E-3</v>
      </c>
      <c r="H319" s="37"/>
      <c r="I319" s="37"/>
      <c r="N319" s="30"/>
      <c r="P319" s="30"/>
      <c r="Q319" s="30"/>
      <c r="R319" s="30"/>
      <c r="S319" s="30"/>
      <c r="T319" s="30"/>
      <c r="U319" s="30"/>
      <c r="V319" s="30"/>
      <c r="W319" s="30"/>
      <c r="X319" s="30"/>
      <c r="Y319" s="30"/>
      <c r="Z319" s="30"/>
      <c r="AA319" s="30"/>
      <c r="AB319" s="30"/>
      <c r="AL319" s="22"/>
      <c r="AM319" s="22"/>
      <c r="AS319" s="23"/>
      <c r="AW319" s="30"/>
      <c r="BC319" s="30"/>
      <c r="BH319" s="30"/>
      <c r="BN319" s="30"/>
      <c r="BT319" s="24"/>
      <c r="BU319" s="30"/>
      <c r="BV319" s="30">
        <v>39898</v>
      </c>
      <c r="BW319" s="31">
        <v>1200.9022775416499</v>
      </c>
      <c r="BZ319" s="30">
        <v>39827</v>
      </c>
      <c r="CA319" s="31">
        <v>1138.5907254444401</v>
      </c>
      <c r="CB319" s="30">
        <v>39827</v>
      </c>
      <c r="CC319" s="31">
        <v>1136.83159052561</v>
      </c>
      <c r="CD319" s="30">
        <v>39827</v>
      </c>
      <c r="CE319" s="31">
        <v>1166.6012297324401</v>
      </c>
      <c r="CG319" s="30">
        <v>39898</v>
      </c>
      <c r="CH319" s="31">
        <f t="shared" si="37"/>
        <v>1204.31579580056</v>
      </c>
      <c r="CI319" s="31">
        <f t="shared" si="38"/>
        <v>1235.4329364313</v>
      </c>
      <c r="CJ319" s="31">
        <f t="shared" si="44"/>
        <v>1192.6717664826413</v>
      </c>
      <c r="CK319" s="31">
        <f t="shared" si="44"/>
        <v>1223.89133282334</v>
      </c>
      <c r="CM319" s="30">
        <v>39898</v>
      </c>
      <c r="CN319" s="31">
        <v>1188.68943663287</v>
      </c>
      <c r="CO319" s="31">
        <v>1193.43892561283</v>
      </c>
    </row>
    <row r="320" spans="2:93">
      <c r="B320" s="29">
        <v>39898</v>
      </c>
      <c r="C320" s="55">
        <v>1231.123956111061</v>
      </c>
      <c r="D320" s="31"/>
      <c r="E320" s="21">
        <f t="shared" si="40"/>
        <v>-2.5146454581705946E-3</v>
      </c>
      <c r="F320" s="21">
        <f t="shared" si="41"/>
        <v>-9.6929770362685908E-5</v>
      </c>
      <c r="G320" s="37">
        <f>(C319-MAX(C$9:C319))/MAX(C$9:C319)</f>
        <v>0</v>
      </c>
      <c r="H320" s="37"/>
      <c r="I320" s="37"/>
      <c r="N320" s="30"/>
      <c r="P320" s="30"/>
      <c r="Q320" s="30"/>
      <c r="R320" s="30"/>
      <c r="S320" s="30"/>
      <c r="T320" s="30"/>
      <c r="U320" s="30"/>
      <c r="V320" s="30"/>
      <c r="W320" s="30"/>
      <c r="X320" s="30"/>
      <c r="Y320" s="30"/>
      <c r="Z320" s="30"/>
      <c r="AA320" s="30"/>
      <c r="AB320" s="30"/>
      <c r="AS320" s="23"/>
      <c r="AW320" s="30"/>
      <c r="BC320" s="30"/>
      <c r="BH320" s="30"/>
      <c r="BN320" s="30"/>
      <c r="BT320" s="24"/>
      <c r="BU320" s="30"/>
      <c r="BV320" s="30">
        <v>39899</v>
      </c>
      <c r="BW320" s="31">
        <v>1202.67223973154</v>
      </c>
      <c r="BZ320" s="30">
        <v>39828</v>
      </c>
      <c r="CA320" s="31">
        <v>1142.2894218736801</v>
      </c>
      <c r="CB320" s="30">
        <v>39828</v>
      </c>
      <c r="CC320" s="31">
        <v>1140.23854739169</v>
      </c>
      <c r="CD320" s="30">
        <v>39828</v>
      </c>
      <c r="CE320" s="31">
        <v>1170.2335026411399</v>
      </c>
      <c r="CG320" s="30">
        <v>39899</v>
      </c>
      <c r="CH320" s="31">
        <f t="shared" si="37"/>
        <v>1208.0472357368101</v>
      </c>
      <c r="CI320" s="31">
        <f t="shared" si="38"/>
        <v>1239.51473232288</v>
      </c>
      <c r="CJ320" s="31">
        <f t="shared" si="44"/>
        <v>1196.3671286756887</v>
      </c>
      <c r="CK320" s="31">
        <f t="shared" si="44"/>
        <v>1227.9349959528736</v>
      </c>
      <c r="CM320" s="30">
        <v>39899</v>
      </c>
      <c r="CN320" s="31">
        <v>1191.04458685686</v>
      </c>
      <c r="CO320" s="31">
        <v>1195.81293961135</v>
      </c>
    </row>
    <row r="321" spans="2:93">
      <c r="B321" s="29">
        <v>39899</v>
      </c>
      <c r="C321" s="55">
        <v>1230.808249522775</v>
      </c>
      <c r="D321" s="31"/>
      <c r="E321" s="21">
        <f t="shared" si="40"/>
        <v>-2.5643769396166416E-4</v>
      </c>
      <c r="F321" s="21">
        <f t="shared" si="41"/>
        <v>-1.8925109710610233E-3</v>
      </c>
      <c r="G321" s="37">
        <f>(C320-MAX(C$9:C320))/MAX(C$9:C320)</f>
        <v>-2.5146454581705746E-3</v>
      </c>
      <c r="H321" s="37"/>
      <c r="I321" s="37"/>
      <c r="N321" s="30"/>
      <c r="P321" s="30"/>
      <c r="Q321" s="30"/>
      <c r="R321" s="30"/>
      <c r="S321" s="30"/>
      <c r="T321" s="30"/>
      <c r="U321" s="30"/>
      <c r="V321" s="30"/>
      <c r="W321" s="30"/>
      <c r="X321" s="30"/>
      <c r="Y321" s="30"/>
      <c r="Z321" s="30"/>
      <c r="AA321" s="30"/>
      <c r="AB321" s="30"/>
      <c r="AS321" s="23"/>
      <c r="AW321" s="30"/>
      <c r="BC321" s="30"/>
      <c r="BH321" s="30"/>
      <c r="BN321" s="30"/>
      <c r="BT321" s="24"/>
      <c r="BU321" s="30"/>
      <c r="BV321" s="30">
        <v>39902</v>
      </c>
      <c r="BW321" s="31">
        <v>1196.4684866274099</v>
      </c>
      <c r="BZ321" s="30">
        <v>39829</v>
      </c>
      <c r="CA321" s="31">
        <v>1143.11978751118</v>
      </c>
      <c r="CB321" s="30">
        <v>39829</v>
      </c>
      <c r="CC321" s="31">
        <v>1140.67832219404</v>
      </c>
      <c r="CD321" s="30">
        <v>39829</v>
      </c>
      <c r="CE321" s="31">
        <v>1170.2340823276299</v>
      </c>
      <c r="CG321" s="30">
        <v>39902</v>
      </c>
      <c r="CH321" s="31">
        <f t="shared" si="37"/>
        <v>1204.92879166596</v>
      </c>
      <c r="CI321" s="31">
        <f t="shared" si="38"/>
        <v>1236.98639452254</v>
      </c>
      <c r="CJ321" s="31">
        <f t="shared" si="44"/>
        <v>1193.2788355455752</v>
      </c>
      <c r="CK321" s="31">
        <f t="shared" si="44"/>
        <v>1225.4302782712937</v>
      </c>
      <c r="CM321" s="30">
        <v>39902</v>
      </c>
      <c r="CN321" s="31">
        <v>1186.8313215631699</v>
      </c>
      <c r="CO321" s="31">
        <v>1191.60787685734</v>
      </c>
    </row>
    <row r="322" spans="2:93">
      <c r="B322" s="29">
        <v>39902</v>
      </c>
      <c r="C322" s="55">
        <v>1222.721378908996</v>
      </c>
      <c r="D322" s="31"/>
      <c r="E322" s="21">
        <f t="shared" si="40"/>
        <v>-6.570374074852392E-3</v>
      </c>
      <c r="F322" s="21">
        <f t="shared" si="41"/>
        <v>-6.6721946160941403E-3</v>
      </c>
      <c r="G322" s="37">
        <f>(C321-MAX(C$9:C321))/MAX(C$9:C321)</f>
        <v>-2.7704383022497869E-3</v>
      </c>
      <c r="H322" s="37"/>
      <c r="I322" s="37"/>
      <c r="N322" s="30"/>
      <c r="P322" s="30"/>
      <c r="Q322" s="30"/>
      <c r="R322" s="30"/>
      <c r="S322" s="30"/>
      <c r="T322" s="30"/>
      <c r="U322" s="30"/>
      <c r="V322" s="30"/>
      <c r="W322" s="30"/>
      <c r="X322" s="30"/>
      <c r="Y322" s="30"/>
      <c r="Z322" s="30"/>
      <c r="AA322" s="30"/>
      <c r="AB322" s="30"/>
      <c r="AC322" s="22"/>
      <c r="AD322" s="22"/>
      <c r="AE322" s="22"/>
      <c r="AF322" s="22"/>
      <c r="AG322" s="22"/>
      <c r="AJ322" s="22"/>
      <c r="AS322" s="23"/>
      <c r="AW322" s="30"/>
      <c r="BB322" s="22"/>
      <c r="BC322" s="30"/>
      <c r="BH322" s="30"/>
      <c r="BN322" s="30"/>
      <c r="BT322" s="24"/>
      <c r="BU322" s="30"/>
      <c r="BV322" s="30">
        <v>39903</v>
      </c>
      <c r="BW322" s="31">
        <v>1199.4307708168201</v>
      </c>
      <c r="BZ322" s="30">
        <v>39832</v>
      </c>
      <c r="CA322" s="31">
        <v>1142.3457339023601</v>
      </c>
      <c r="CB322" s="30">
        <v>39832</v>
      </c>
      <c r="CC322" s="31">
        <v>1139.8910075208701</v>
      </c>
      <c r="CD322" s="30">
        <v>39832</v>
      </c>
      <c r="CE322" s="31">
        <v>1169.68917727439</v>
      </c>
      <c r="CG322" s="30">
        <v>39903</v>
      </c>
      <c r="CH322" s="31">
        <f t="shared" si="37"/>
        <v>1205.41298060957</v>
      </c>
      <c r="CI322" s="31">
        <f t="shared" si="38"/>
        <v>1236.9211125974</v>
      </c>
      <c r="CJ322" s="31">
        <f t="shared" si="44"/>
        <v>1193.7583430673567</v>
      </c>
      <c r="CK322" s="31">
        <f t="shared" si="44"/>
        <v>1225.3656062198916</v>
      </c>
      <c r="CM322" s="30">
        <v>39903</v>
      </c>
      <c r="CN322" s="31">
        <v>1189.21683612271</v>
      </c>
      <c r="CO322" s="31">
        <v>1194.0100353529899</v>
      </c>
    </row>
    <row r="323" spans="2:93">
      <c r="B323" s="29">
        <v>39903</v>
      </c>
      <c r="C323" s="55">
        <v>1224.689889937003</v>
      </c>
      <c r="D323" s="31"/>
      <c r="E323" s="21">
        <f t="shared" si="40"/>
        <v>1.6099424300273224E-3</v>
      </c>
      <c r="F323" s="21">
        <f t="shared" si="41"/>
        <v>-7.7276759957689567E-3</v>
      </c>
      <c r="G323" s="37">
        <f>(C322-MAX(C$9:C322))/MAX(C$9:C322)</f>
        <v>-9.3226095611051493E-3</v>
      </c>
      <c r="H323" s="37"/>
      <c r="I323" s="37"/>
      <c r="N323" s="30"/>
      <c r="P323" s="22"/>
      <c r="Q323" s="22"/>
      <c r="R323" s="22"/>
      <c r="S323" s="22"/>
      <c r="T323" s="22"/>
      <c r="U323" s="22"/>
      <c r="V323" s="22"/>
      <c r="W323" s="22"/>
      <c r="X323" s="22"/>
      <c r="Y323" s="22"/>
      <c r="Z323" s="22"/>
      <c r="AA323" s="22"/>
      <c r="AB323" s="22"/>
      <c r="AI323" s="22"/>
      <c r="AJ323" s="22"/>
      <c r="AS323" s="23"/>
      <c r="AW323" s="30"/>
      <c r="BC323" s="30"/>
      <c r="BH323" s="30"/>
      <c r="BN323" s="30"/>
      <c r="BT323" s="24"/>
      <c r="BU323" s="30"/>
      <c r="BV323" s="30">
        <v>39904</v>
      </c>
      <c r="BW323" s="31">
        <v>1200.3070469967499</v>
      </c>
      <c r="BZ323" s="30">
        <v>39833</v>
      </c>
      <c r="CA323" s="31">
        <v>1137.41778789458</v>
      </c>
      <c r="CB323" s="30">
        <v>39833</v>
      </c>
      <c r="CC323" s="31">
        <v>1135.08373659829</v>
      </c>
      <c r="CD323" s="30">
        <v>39833</v>
      </c>
      <c r="CE323" s="31">
        <v>1164.94268933936</v>
      </c>
      <c r="CG323" s="30">
        <v>39904</v>
      </c>
      <c r="CH323" s="31">
        <f t="shared" si="37"/>
        <v>1204.4859355562401</v>
      </c>
      <c r="CI323" s="31">
        <f t="shared" si="38"/>
        <v>1235.69725111153</v>
      </c>
      <c r="CJ323" s="31">
        <f t="shared" si="44"/>
        <v>1192.8402612276768</v>
      </c>
      <c r="CK323" s="31">
        <f t="shared" si="44"/>
        <v>1224.153178235367</v>
      </c>
      <c r="CM323" s="30">
        <v>39904</v>
      </c>
      <c r="CN323" s="31">
        <v>1189.07067747258</v>
      </c>
      <c r="CO323" s="31">
        <v>1193.8741379803</v>
      </c>
    </row>
    <row r="324" spans="2:93">
      <c r="B324" s="29">
        <v>39904</v>
      </c>
      <c r="C324" s="55">
        <v>1225.750647794777</v>
      </c>
      <c r="D324" s="31"/>
      <c r="E324" s="21">
        <f t="shared" si="40"/>
        <v>8.6614404715024129E-4</v>
      </c>
      <c r="F324" s="21">
        <f t="shared" si="41"/>
        <v>-4.3645550796180821E-3</v>
      </c>
      <c r="G324" s="37">
        <f>(C323-MAX(C$9:C323))/MAX(C$9:C323)</f>
        <v>-7.7276759957689029E-3</v>
      </c>
      <c r="H324" s="37"/>
      <c r="I324" s="37"/>
      <c r="N324" s="30"/>
      <c r="P324" s="30"/>
      <c r="Q324" s="30"/>
      <c r="R324" s="30"/>
      <c r="S324" s="30"/>
      <c r="T324" s="30"/>
      <c r="U324" s="30"/>
      <c r="V324" s="30"/>
      <c r="W324" s="30"/>
      <c r="X324" s="30"/>
      <c r="Y324" s="30"/>
      <c r="Z324" s="30"/>
      <c r="AA324" s="30"/>
      <c r="AB324" s="30"/>
      <c r="AI324" s="22"/>
      <c r="AJ324" s="22"/>
      <c r="AS324" s="23"/>
      <c r="AW324" s="30"/>
      <c r="BC324" s="30"/>
      <c r="BH324" s="30"/>
      <c r="BN324" s="30"/>
      <c r="BT324" s="24"/>
      <c r="BU324" s="30"/>
      <c r="BV324" s="30">
        <v>39905</v>
      </c>
      <c r="BW324" s="31">
        <v>1197.6760005557201</v>
      </c>
      <c r="BZ324" s="30">
        <v>39834</v>
      </c>
      <c r="CA324" s="31">
        <v>1143.9498367328199</v>
      </c>
      <c r="CB324" s="30">
        <v>39834</v>
      </c>
      <c r="CC324" s="31">
        <v>1141.41499833379</v>
      </c>
      <c r="CD324" s="30">
        <v>39834</v>
      </c>
      <c r="CE324" s="31">
        <v>1171.69466151337</v>
      </c>
      <c r="CG324" s="30">
        <v>39905</v>
      </c>
      <c r="CH324" s="31">
        <f t="shared" si="37"/>
        <v>1203.4110110112099</v>
      </c>
      <c r="CI324" s="31">
        <f t="shared" si="38"/>
        <v>1234.5944552762701</v>
      </c>
      <c r="CJ324" s="31">
        <f t="shared" si="44"/>
        <v>1191.7757296816928</v>
      </c>
      <c r="CK324" s="31">
        <f t="shared" si="44"/>
        <v>1223.0606848876123</v>
      </c>
      <c r="CM324" s="30">
        <v>39905</v>
      </c>
      <c r="CN324" s="31">
        <v>1185.5535194434401</v>
      </c>
      <c r="CO324" s="31">
        <v>1190.3573021368099</v>
      </c>
    </row>
    <row r="325" spans="2:93">
      <c r="B325" s="29">
        <v>39905</v>
      </c>
      <c r="C325" s="55">
        <v>1221.534692649084</v>
      </c>
      <c r="D325" s="31"/>
      <c r="E325" s="21">
        <f t="shared" si="40"/>
        <v>-3.4394884092272537E-3</v>
      </c>
      <c r="F325" s="21">
        <f t="shared" si="41"/>
        <v>-7.5345260947727866E-3</v>
      </c>
      <c r="G325" s="37">
        <f>(C324-MAX(C$9:C324))/MAX(C$9:C324)</f>
        <v>-6.8682252291807355E-3</v>
      </c>
      <c r="H325" s="37"/>
      <c r="I325" s="37"/>
      <c r="N325" s="30"/>
      <c r="P325" s="30"/>
      <c r="Q325" s="30"/>
      <c r="R325" s="30"/>
      <c r="S325" s="30"/>
      <c r="T325" s="30"/>
      <c r="U325" s="30"/>
      <c r="V325" s="30"/>
      <c r="W325" s="30"/>
      <c r="X325" s="30"/>
      <c r="Y325" s="30"/>
      <c r="Z325" s="30"/>
      <c r="AA325" s="30"/>
      <c r="AB325" s="30"/>
      <c r="AH325" s="22"/>
      <c r="AI325" s="22"/>
      <c r="AJ325" s="22"/>
      <c r="AM325" s="22"/>
      <c r="AO325" s="22"/>
      <c r="AS325" s="23"/>
      <c r="AW325" s="30"/>
      <c r="BC325" s="30"/>
      <c r="BH325" s="30"/>
      <c r="BN325" s="30"/>
      <c r="BT325" s="24"/>
      <c r="BU325" s="30"/>
      <c r="BV325" s="30">
        <v>39906</v>
      </c>
      <c r="BW325" s="31">
        <v>1205.65837270271</v>
      </c>
      <c r="BZ325" s="30">
        <v>39835</v>
      </c>
      <c r="CA325" s="31">
        <v>1146.1893374727499</v>
      </c>
      <c r="CB325" s="30">
        <v>39835</v>
      </c>
      <c r="CC325" s="31">
        <v>1143.3568663746901</v>
      </c>
      <c r="CD325" s="30">
        <v>39835</v>
      </c>
      <c r="CE325" s="31">
        <v>1173.2258028096901</v>
      </c>
      <c r="CG325" s="30">
        <v>39906</v>
      </c>
      <c r="CH325" s="31">
        <f t="shared" si="37"/>
        <v>1207.98398947138</v>
      </c>
      <c r="CI325" s="31">
        <f t="shared" si="38"/>
        <v>1239.5292066990801</v>
      </c>
      <c r="CJ325" s="31">
        <f t="shared" si="44"/>
        <v>1196.3044939121353</v>
      </c>
      <c r="CK325" s="31">
        <f t="shared" si="44"/>
        <v>1227.9493351072358</v>
      </c>
      <c r="CM325" s="30">
        <v>39906</v>
      </c>
      <c r="CN325" s="31">
        <v>1193.5744898687501</v>
      </c>
      <c r="CO325" s="31">
        <v>1198.42961021008</v>
      </c>
    </row>
    <row r="326" spans="2:93">
      <c r="B326" s="29">
        <v>39906</v>
      </c>
      <c r="C326" s="55">
        <v>1232.324323331083</v>
      </c>
      <c r="D326" s="31"/>
      <c r="E326" s="21">
        <f t="shared" si="40"/>
        <v>8.8328483398207869E-3</v>
      </c>
      <c r="F326" s="21">
        <f t="shared" si="41"/>
        <v>7.8537470495980699E-3</v>
      </c>
      <c r="G326" s="37">
        <f>(C325-MAX(C$9:C325))/MAX(C$9:C325)</f>
        <v>-1.0284090457340304E-2</v>
      </c>
      <c r="H326" s="37"/>
      <c r="I326" s="37"/>
      <c r="N326" s="30"/>
      <c r="P326" s="30"/>
      <c r="Q326" s="30"/>
      <c r="R326" s="30"/>
      <c r="S326" s="30"/>
      <c r="T326" s="30"/>
      <c r="U326" s="30"/>
      <c r="V326" s="30"/>
      <c r="W326" s="30"/>
      <c r="X326" s="30"/>
      <c r="Y326" s="30"/>
      <c r="Z326" s="30"/>
      <c r="AA326" s="30"/>
      <c r="AB326" s="30"/>
      <c r="AI326" s="22"/>
      <c r="AJ326" s="22"/>
      <c r="AN326" s="22"/>
      <c r="AO326" s="22"/>
      <c r="AS326" s="23"/>
      <c r="AW326" s="30"/>
      <c r="BC326" s="30"/>
      <c r="BH326" s="30"/>
      <c r="BN326" s="30"/>
      <c r="BT326" s="24"/>
      <c r="BU326" s="30"/>
      <c r="BV326" s="30">
        <v>39909</v>
      </c>
      <c r="BW326" s="31">
        <v>1204.4298089225599</v>
      </c>
      <c r="BZ326" s="30">
        <v>39836</v>
      </c>
      <c r="CA326" s="31">
        <v>1154.0770771482</v>
      </c>
      <c r="CB326" s="30">
        <v>39836</v>
      </c>
      <c r="CC326" s="31">
        <v>1150.9967353023601</v>
      </c>
      <c r="CD326" s="30">
        <v>39836</v>
      </c>
      <c r="CE326" s="31">
        <v>1181.1819124559299</v>
      </c>
      <c r="CG326" s="30">
        <v>39909</v>
      </c>
      <c r="CH326" s="31">
        <f t="shared" si="37"/>
        <v>1207.3878955200601</v>
      </c>
      <c r="CI326" s="31">
        <f t="shared" si="38"/>
        <v>1238.6671460089001</v>
      </c>
      <c r="CJ326" s="31">
        <f t="shared" si="44"/>
        <v>1195.7141633456931</v>
      </c>
      <c r="CK326" s="31">
        <f t="shared" si="44"/>
        <v>1227.0953279199846</v>
      </c>
      <c r="CM326" s="30">
        <v>39909</v>
      </c>
      <c r="CN326" s="31">
        <v>1193.74036868085</v>
      </c>
      <c r="CO326" s="31">
        <v>1198.6467704973199</v>
      </c>
    </row>
    <row r="327" spans="2:93">
      <c r="B327" s="29">
        <v>39909</v>
      </c>
      <c r="C327" s="55">
        <v>1232.906977921657</v>
      </c>
      <c r="D327" s="31"/>
      <c r="E327" s="21">
        <f t="shared" si="40"/>
        <v>4.7280945408845199E-4</v>
      </c>
      <c r="F327" s="21">
        <f t="shared" si="41"/>
        <v>6.7095254498072965E-3</v>
      </c>
      <c r="G327" s="37">
        <f>(C326-MAX(C$9:C326))/MAX(C$9:C326)</f>
        <v>-1.542079928842236E-3</v>
      </c>
      <c r="H327" s="37"/>
      <c r="I327" s="37"/>
      <c r="N327" s="30"/>
      <c r="P327" s="30"/>
      <c r="Q327" s="30"/>
      <c r="R327" s="30"/>
      <c r="S327" s="30"/>
      <c r="T327" s="30"/>
      <c r="U327" s="30"/>
      <c r="V327" s="30"/>
      <c r="W327" s="30"/>
      <c r="X327" s="30"/>
      <c r="Y327" s="30"/>
      <c r="Z327" s="30"/>
      <c r="AA327" s="30"/>
      <c r="AB327" s="30"/>
      <c r="AC327" s="22"/>
      <c r="AD327" s="22"/>
      <c r="AE327" s="22"/>
      <c r="AF327" s="22"/>
      <c r="AG327" s="22"/>
      <c r="AH327" s="22"/>
      <c r="AI327" s="22"/>
      <c r="AL327" s="22"/>
      <c r="AM327" s="22"/>
      <c r="AO327" s="22"/>
      <c r="AP327" s="22"/>
      <c r="AS327" s="23"/>
      <c r="AW327" s="30"/>
      <c r="BB327" s="22"/>
      <c r="BC327" s="30"/>
      <c r="BH327" s="30"/>
      <c r="BN327" s="30"/>
      <c r="BT327" s="24"/>
      <c r="BU327" s="30"/>
      <c r="BV327" s="30">
        <v>39910</v>
      </c>
      <c r="BW327" s="31">
        <v>1213.75971341324</v>
      </c>
      <c r="BZ327" s="30">
        <v>39839</v>
      </c>
      <c r="CA327" s="31">
        <v>1156.91181190059</v>
      </c>
      <c r="CB327" s="30">
        <v>39839</v>
      </c>
      <c r="CC327" s="31">
        <v>1153.46704029135</v>
      </c>
      <c r="CD327" s="30">
        <v>39839</v>
      </c>
      <c r="CE327" s="31">
        <v>1182.9907412282</v>
      </c>
      <c r="CG327" s="30">
        <v>39910</v>
      </c>
      <c r="CH327" s="31">
        <f t="shared" si="37"/>
        <v>1212.6652877822301</v>
      </c>
      <c r="CI327" s="31">
        <f t="shared" si="38"/>
        <v>1244.23056812403</v>
      </c>
      <c r="CJ327" s="31">
        <f t="shared" si="44"/>
        <v>1200.940530693603</v>
      </c>
      <c r="CK327" s="31">
        <f t="shared" si="44"/>
        <v>1232.6067756940854</v>
      </c>
      <c r="CM327" s="30">
        <v>39910</v>
      </c>
      <c r="CN327" s="31">
        <v>1203.0305564517901</v>
      </c>
      <c r="CO327" s="31">
        <v>1207.98791769584</v>
      </c>
    </row>
    <row r="328" spans="2:93">
      <c r="B328" s="29">
        <v>39910</v>
      </c>
      <c r="C328" s="55">
        <v>1241.6334331687269</v>
      </c>
      <c r="D328" s="31"/>
      <c r="E328" s="21">
        <f t="shared" si="40"/>
        <v>7.0779510565999182E-3</v>
      </c>
      <c r="F328" s="21">
        <f t="shared" si="41"/>
        <v>1.2957599004760345E-2</v>
      </c>
      <c r="G328" s="37">
        <f>(C327-MAX(C$9:C327))/MAX(C$9:C327)</f>
        <v>-1.0699995847231205E-3</v>
      </c>
      <c r="H328" s="37"/>
      <c r="I328" s="37"/>
      <c r="N328" s="30"/>
      <c r="P328" s="22"/>
      <c r="Q328" s="22"/>
      <c r="R328" s="22"/>
      <c r="S328" s="22"/>
      <c r="T328" s="22"/>
      <c r="U328" s="22"/>
      <c r="V328" s="22"/>
      <c r="W328" s="22"/>
      <c r="X328" s="22"/>
      <c r="Y328" s="22"/>
      <c r="Z328" s="22"/>
      <c r="AA328" s="22"/>
      <c r="AB328" s="22"/>
      <c r="AH328" s="22"/>
      <c r="AI328" s="22"/>
      <c r="AN328" s="22"/>
      <c r="AO328" s="22"/>
      <c r="AP328" s="22"/>
      <c r="AR328" s="22"/>
      <c r="AS328" s="23"/>
      <c r="AW328" s="30"/>
      <c r="BC328" s="30"/>
      <c r="BH328" s="30"/>
      <c r="BN328" s="30"/>
      <c r="BT328" s="24"/>
      <c r="BU328" s="30"/>
      <c r="BV328" s="30">
        <v>39911</v>
      </c>
      <c r="BW328" s="31">
        <v>1214.21952256296</v>
      </c>
      <c r="BZ328" s="30">
        <v>39840</v>
      </c>
      <c r="CA328" s="31">
        <v>1155.80366525759</v>
      </c>
      <c r="CB328" s="30">
        <v>39840</v>
      </c>
      <c r="CC328" s="31">
        <v>1152.26982289443</v>
      </c>
      <c r="CD328" s="30">
        <v>39840</v>
      </c>
      <c r="CE328" s="31">
        <v>1181.5729094119199</v>
      </c>
      <c r="CG328" s="30">
        <v>39911</v>
      </c>
      <c r="CH328" s="31">
        <f t="shared" ref="CH328:CH391" si="45">+VLOOKUP(CG328,CB:CC,2,FALSE)</f>
        <v>1211.91878800365</v>
      </c>
      <c r="CI328" s="31">
        <f t="shared" ref="CI328:CI391" si="46">+VLOOKUP(CG328,CD:CE,2,FALSE)</f>
        <v>1243.1566197786599</v>
      </c>
      <c r="CJ328" s="31">
        <f t="shared" si="44"/>
        <v>1200.201248511386</v>
      </c>
      <c r="CK328" s="31">
        <f t="shared" si="44"/>
        <v>1231.542860338554</v>
      </c>
      <c r="CM328" s="30">
        <v>39911</v>
      </c>
      <c r="CN328" s="31">
        <v>1201.9588390425099</v>
      </c>
      <c r="CO328" s="31">
        <v>1206.92657837043</v>
      </c>
    </row>
    <row r="329" spans="2:93">
      <c r="B329" s="29">
        <v>39911</v>
      </c>
      <c r="C329" s="55">
        <v>1243.956441154405</v>
      </c>
      <c r="D329" s="31"/>
      <c r="E329" s="21">
        <f t="shared" si="40"/>
        <v>1.8709289904907944E-3</v>
      </c>
      <c r="F329" s="21">
        <f t="shared" si="41"/>
        <v>1.8355392311204755E-2</v>
      </c>
      <c r="G329" s="37">
        <f>(C328-MAX(C$9:C328))/MAX(C$9:C328)</f>
        <v>0</v>
      </c>
      <c r="H329" s="37"/>
      <c r="I329" s="37"/>
      <c r="N329" s="30"/>
      <c r="P329" s="30"/>
      <c r="Q329" s="30"/>
      <c r="R329" s="30"/>
      <c r="S329" s="30"/>
      <c r="T329" s="30"/>
      <c r="U329" s="30"/>
      <c r="V329" s="30"/>
      <c r="W329" s="30"/>
      <c r="X329" s="30"/>
      <c r="Y329" s="30"/>
      <c r="Z329" s="30"/>
      <c r="AA329" s="30"/>
      <c r="AB329" s="30"/>
      <c r="AJ329" s="22"/>
      <c r="AL329" s="22"/>
      <c r="AM329" s="22"/>
      <c r="AN329" s="22"/>
      <c r="AO329" s="22"/>
      <c r="AP329" s="22"/>
      <c r="AR329" s="22"/>
      <c r="AS329" s="23"/>
      <c r="AW329" s="30"/>
      <c r="BC329" s="30"/>
      <c r="BH329" s="30"/>
      <c r="BN329" s="30"/>
      <c r="BT329" s="24"/>
      <c r="BU329" s="30"/>
      <c r="BV329" s="30">
        <v>39912</v>
      </c>
      <c r="BW329" s="31">
        <v>1217.90700389272</v>
      </c>
      <c r="BZ329" s="30">
        <v>39841</v>
      </c>
      <c r="CA329" s="31">
        <v>1162.0678051203299</v>
      </c>
      <c r="CB329" s="30">
        <v>39841</v>
      </c>
      <c r="CC329" s="31">
        <v>1158.33537892032</v>
      </c>
      <c r="CD329" s="30">
        <v>39841</v>
      </c>
      <c r="CE329" s="31">
        <v>1187.2898814868299</v>
      </c>
      <c r="CG329" s="30">
        <v>39912</v>
      </c>
      <c r="CH329" s="31">
        <f t="shared" si="45"/>
        <v>1211.29138505828</v>
      </c>
      <c r="CI329" s="31">
        <f t="shared" si="46"/>
        <v>1242.39766449117</v>
      </c>
      <c r="CJ329" s="31">
        <f t="shared" ref="CJ329:CK344" si="47">+CJ328*CH329/CH328</f>
        <v>1199.5799116645555</v>
      </c>
      <c r="CK329" s="31">
        <f t="shared" si="47"/>
        <v>1230.790995327538</v>
      </c>
      <c r="CM329" s="30">
        <v>39912</v>
      </c>
      <c r="CN329" s="31">
        <v>1206.12251886736</v>
      </c>
      <c r="CO329" s="31">
        <v>1211.12178853044</v>
      </c>
    </row>
    <row r="330" spans="2:93">
      <c r="B330" s="29">
        <v>39912</v>
      </c>
      <c r="C330" s="55">
        <v>1249.8985670305381</v>
      </c>
      <c r="D330" s="31"/>
      <c r="E330" s="21">
        <f t="shared" ref="E330:E393" si="48">C330/C329-1</f>
        <v>4.7767957780087134E-3</v>
      </c>
      <c r="F330" s="21">
        <f t="shared" si="41"/>
        <v>1.4261053982891791E-2</v>
      </c>
      <c r="G330" s="37">
        <f>(C329-MAX(C$9:C329))/MAX(C$9:C329)</f>
        <v>0</v>
      </c>
      <c r="H330" s="37"/>
      <c r="I330" s="37"/>
      <c r="N330" s="30"/>
      <c r="P330" s="30"/>
      <c r="Q330" s="30"/>
      <c r="R330" s="30"/>
      <c r="S330" s="30"/>
      <c r="T330" s="30"/>
      <c r="U330" s="30"/>
      <c r="V330" s="30"/>
      <c r="W330" s="30"/>
      <c r="X330" s="30"/>
      <c r="Y330" s="30"/>
      <c r="Z330" s="30"/>
      <c r="AA330" s="30"/>
      <c r="AB330" s="30"/>
      <c r="AH330" s="22"/>
      <c r="AL330" s="22"/>
      <c r="AM330" s="22"/>
      <c r="AP330" s="22"/>
      <c r="AR330" s="22"/>
      <c r="AS330" s="23"/>
      <c r="AW330" s="30"/>
      <c r="BC330" s="30"/>
      <c r="BH330" s="30"/>
      <c r="BN330" s="30"/>
      <c r="BQ330" s="30"/>
      <c r="BT330" s="24"/>
      <c r="BU330" s="30"/>
      <c r="BV330" s="30">
        <v>39917</v>
      </c>
      <c r="BW330" s="31">
        <v>1225.4619680421499</v>
      </c>
      <c r="BZ330" s="30">
        <v>39842</v>
      </c>
      <c r="CA330" s="31">
        <v>1161.49519509171</v>
      </c>
      <c r="CB330" s="30">
        <v>39842</v>
      </c>
      <c r="CC330" s="31">
        <v>1157.95824631506</v>
      </c>
      <c r="CD330" s="30">
        <v>39842</v>
      </c>
      <c r="CE330" s="31">
        <v>1187.2811396255599</v>
      </c>
      <c r="CG330" s="30">
        <v>39917</v>
      </c>
      <c r="CH330" s="31">
        <f t="shared" si="45"/>
        <v>1215.4090665076001</v>
      </c>
      <c r="CI330" s="31">
        <f t="shared" si="46"/>
        <v>1246.44842421199</v>
      </c>
      <c r="CJ330" s="31">
        <f t="shared" si="47"/>
        <v>1203.6577809618764</v>
      </c>
      <c r="CK330" s="31">
        <f t="shared" si="47"/>
        <v>1234.8039122309697</v>
      </c>
      <c r="CM330" s="30">
        <v>39917</v>
      </c>
      <c r="CN330" s="31">
        <v>1213.5683480252401</v>
      </c>
      <c r="CO330" s="31">
        <v>1218.69148137404</v>
      </c>
    </row>
    <row r="331" spans="2:93">
      <c r="B331" s="29">
        <v>39917</v>
      </c>
      <c r="C331" s="55">
        <v>1257.594718894441</v>
      </c>
      <c r="D331" s="31"/>
      <c r="E331" s="21">
        <f t="shared" si="48"/>
        <v>6.1574211435311277E-3</v>
      </c>
      <c r="F331" s="21">
        <f t="shared" si="41"/>
        <v>2.0024009446682589E-2</v>
      </c>
      <c r="G331" s="37">
        <f>(C330-MAX(C$9:C330))/MAX(C$9:C330)</f>
        <v>0</v>
      </c>
      <c r="H331" s="37"/>
      <c r="I331" s="37"/>
      <c r="N331" s="30"/>
      <c r="P331" s="30"/>
      <c r="Q331" s="30"/>
      <c r="R331" s="30"/>
      <c r="S331" s="30"/>
      <c r="T331" s="30"/>
      <c r="U331" s="30"/>
      <c r="V331" s="30"/>
      <c r="W331" s="30"/>
      <c r="X331" s="30"/>
      <c r="Y331" s="30"/>
      <c r="Z331" s="30"/>
      <c r="AA331" s="30"/>
      <c r="AB331" s="30"/>
      <c r="AC331" s="22"/>
      <c r="AD331" s="22"/>
      <c r="AE331" s="22"/>
      <c r="AF331" s="22"/>
      <c r="AG331" s="22"/>
      <c r="AJ331" s="22"/>
      <c r="AP331" s="22"/>
      <c r="AR331" s="30"/>
      <c r="AS331" s="28"/>
      <c r="AW331" s="30"/>
      <c r="BB331" s="22"/>
      <c r="BC331" s="30"/>
      <c r="BH331" s="30"/>
      <c r="BN331" s="30"/>
      <c r="BT331" s="24"/>
      <c r="BU331" s="30"/>
      <c r="BV331" s="30">
        <v>39918</v>
      </c>
      <c r="BW331" s="31">
        <v>1225.1303939966899</v>
      </c>
      <c r="BZ331" s="30">
        <v>39843</v>
      </c>
      <c r="CA331" s="31">
        <v>1163.6902196687699</v>
      </c>
      <c r="CB331" s="30">
        <v>39843</v>
      </c>
      <c r="CC331" s="31">
        <v>1160.0228346103499</v>
      </c>
      <c r="CD331" s="30">
        <v>39843</v>
      </c>
      <c r="CE331" s="31">
        <v>1189.2088866333199</v>
      </c>
      <c r="CG331" s="30">
        <v>39918</v>
      </c>
      <c r="CH331" s="31">
        <f t="shared" si="45"/>
        <v>1215.3322311485199</v>
      </c>
      <c r="CI331" s="31">
        <f t="shared" si="46"/>
        <v>1246.2966450793899</v>
      </c>
      <c r="CJ331" s="31">
        <f t="shared" si="47"/>
        <v>1203.5816884919759</v>
      </c>
      <c r="CK331" s="31">
        <f t="shared" si="47"/>
        <v>1234.6535510422602</v>
      </c>
      <c r="CM331" s="30">
        <v>39918</v>
      </c>
      <c r="CN331" s="31">
        <v>1214.8497950783601</v>
      </c>
      <c r="CO331" s="31">
        <v>1219.9995273059401</v>
      </c>
    </row>
    <row r="332" spans="2:93">
      <c r="B332" s="29">
        <v>39918</v>
      </c>
      <c r="C332" s="55">
        <v>1257.4634885975679</v>
      </c>
      <c r="D332" s="31"/>
      <c r="E332" s="21">
        <f t="shared" si="48"/>
        <v>-1.0435022897403723E-4</v>
      </c>
      <c r="F332" s="21">
        <f t="shared" si="41"/>
        <v>1.274937916937513E-2</v>
      </c>
      <c r="G332" s="37">
        <f>(C331-MAX(C$9:C331))/MAX(C$9:C331)</f>
        <v>0</v>
      </c>
      <c r="H332" s="37"/>
      <c r="I332" s="37"/>
      <c r="N332" s="30"/>
      <c r="P332" s="30"/>
      <c r="Q332" s="30"/>
      <c r="R332" s="30"/>
      <c r="S332" s="30"/>
      <c r="T332" s="30"/>
      <c r="U332" s="30"/>
      <c r="V332" s="30"/>
      <c r="W332" s="30"/>
      <c r="X332" s="30"/>
      <c r="Y332" s="30"/>
      <c r="Z332" s="30"/>
      <c r="AA332" s="30"/>
      <c r="AB332" s="30"/>
      <c r="AM332" s="30"/>
      <c r="AQ332" s="30"/>
      <c r="AR332" s="22"/>
      <c r="AS332" s="23"/>
      <c r="AW332" s="30"/>
      <c r="BC332" s="30"/>
      <c r="BH332" s="30"/>
      <c r="BN332" s="30"/>
      <c r="BT332" s="24"/>
      <c r="BU332" s="30"/>
      <c r="BV332" s="30">
        <v>39919</v>
      </c>
      <c r="BW332" s="31">
        <v>1221.4667537760199</v>
      </c>
      <c r="BZ332" s="30">
        <v>39846</v>
      </c>
      <c r="CA332" s="31">
        <v>1163.5006525357701</v>
      </c>
      <c r="CB332" s="30">
        <v>39846</v>
      </c>
      <c r="CC332" s="31">
        <v>1160.01165322528</v>
      </c>
      <c r="CD332" s="30">
        <v>39846</v>
      </c>
      <c r="CE332" s="31">
        <v>1189.64511965477</v>
      </c>
      <c r="CG332" s="30">
        <v>39919</v>
      </c>
      <c r="CH332" s="31">
        <f t="shared" si="45"/>
        <v>1210.13802064745</v>
      </c>
      <c r="CI332" s="31">
        <f t="shared" si="46"/>
        <v>1240.8018166227</v>
      </c>
      <c r="CJ332" s="31">
        <f t="shared" si="47"/>
        <v>1198.4376986552606</v>
      </c>
      <c r="CK332" s="31">
        <f t="shared" si="47"/>
        <v>1229.2100561141422</v>
      </c>
      <c r="CM332" s="30">
        <v>39919</v>
      </c>
      <c r="CN332" s="31">
        <v>1207.7219369841</v>
      </c>
      <c r="CO332" s="31">
        <v>1212.8646235189301</v>
      </c>
    </row>
    <row r="333" spans="2:93">
      <c r="B333" s="29">
        <v>39919</v>
      </c>
      <c r="C333" s="55">
        <v>1254.9323960425811</v>
      </c>
      <c r="D333" s="31"/>
      <c r="E333" s="21">
        <f t="shared" si="48"/>
        <v>-2.0128557035160588E-3</v>
      </c>
      <c r="F333" s="21">
        <f t="shared" ref="F333:F396" si="49">+C333/C329-1</f>
        <v>8.823423815379261E-3</v>
      </c>
      <c r="G333" s="37">
        <f>(C332-MAX(C$9:C332))/MAX(C$9:C332)</f>
        <v>-1.0435022897399943E-4</v>
      </c>
      <c r="H333" s="37"/>
      <c r="I333" s="37"/>
      <c r="N333" s="30"/>
      <c r="P333" s="30"/>
      <c r="Q333" s="30"/>
      <c r="R333" s="30"/>
      <c r="S333" s="30"/>
      <c r="T333" s="30"/>
      <c r="U333" s="30"/>
      <c r="V333" s="30"/>
      <c r="W333" s="30"/>
      <c r="X333" s="30"/>
      <c r="Y333" s="30"/>
      <c r="Z333" s="30"/>
      <c r="AA333" s="30"/>
      <c r="AB333" s="30"/>
      <c r="AI333" s="22"/>
      <c r="AO333" s="30"/>
      <c r="AS333" s="23"/>
      <c r="AW333" s="30"/>
      <c r="BC333" s="30"/>
      <c r="BH333" s="30"/>
      <c r="BN333" s="30"/>
      <c r="BT333" s="24"/>
      <c r="BU333" s="30"/>
      <c r="BV333" s="30">
        <v>39920</v>
      </c>
      <c r="BW333" s="31">
        <v>1220.2862838158501</v>
      </c>
      <c r="BZ333" s="30">
        <v>39847</v>
      </c>
      <c r="CA333" s="31">
        <v>1165.8473253938</v>
      </c>
      <c r="CB333" s="30">
        <v>39847</v>
      </c>
      <c r="CC333" s="31">
        <v>1162.10823760935</v>
      </c>
      <c r="CD333" s="30">
        <v>39847</v>
      </c>
      <c r="CE333" s="31">
        <v>1191.36291611657</v>
      </c>
      <c r="CG333" s="30">
        <v>39920</v>
      </c>
      <c r="CH333" s="31">
        <f t="shared" si="45"/>
        <v>1209.1606510526899</v>
      </c>
      <c r="CI333" s="31">
        <f t="shared" si="46"/>
        <v>1239.3879019772901</v>
      </c>
      <c r="CJ333" s="31">
        <f t="shared" si="47"/>
        <v>1197.4697788412436</v>
      </c>
      <c r="CK333" s="31">
        <f t="shared" si="47"/>
        <v>1227.8093504757869</v>
      </c>
      <c r="CM333" s="30">
        <v>39920</v>
      </c>
      <c r="CN333" s="31">
        <v>1208.1259638234401</v>
      </c>
      <c r="CO333" s="31">
        <v>1213.29418096417</v>
      </c>
    </row>
    <row r="334" spans="2:93">
      <c r="B334" s="29">
        <v>39920</v>
      </c>
      <c r="C334" s="55">
        <v>1255.8225833655399</v>
      </c>
      <c r="D334" s="31"/>
      <c r="E334" s="21">
        <f t="shared" si="48"/>
        <v>7.0935081902900876E-4</v>
      </c>
      <c r="F334" s="21">
        <f t="shared" si="49"/>
        <v>4.7395976691739783E-3</v>
      </c>
      <c r="G334" s="37">
        <f>(C333-MAX(C$9:C333))/MAX(C$9:C333)</f>
        <v>-2.1169958905364918E-3</v>
      </c>
      <c r="H334" s="37"/>
      <c r="I334" s="37"/>
      <c r="N334" s="30"/>
      <c r="P334" s="30"/>
      <c r="Q334" s="30"/>
      <c r="R334" s="30"/>
      <c r="S334" s="30"/>
      <c r="T334" s="30"/>
      <c r="U334" s="30"/>
      <c r="V334" s="30"/>
      <c r="W334" s="30"/>
      <c r="X334" s="30"/>
      <c r="Y334" s="30"/>
      <c r="Z334" s="30"/>
      <c r="AA334" s="30"/>
      <c r="AB334" s="30"/>
      <c r="AH334" s="22"/>
      <c r="AI334" s="22"/>
      <c r="AS334" s="23"/>
      <c r="AW334" s="30"/>
      <c r="BC334" s="30"/>
      <c r="BH334" s="30"/>
      <c r="BN334" s="30"/>
      <c r="BT334" s="24"/>
      <c r="BU334" s="30"/>
      <c r="BV334" s="30">
        <v>39923</v>
      </c>
      <c r="BW334" s="31">
        <v>1189.42909548428</v>
      </c>
      <c r="BZ334" s="30">
        <v>39848</v>
      </c>
      <c r="CA334" s="31">
        <v>1176.1953868088799</v>
      </c>
      <c r="CB334" s="30">
        <v>39848</v>
      </c>
      <c r="CC334" s="31">
        <v>1172.2031604903</v>
      </c>
      <c r="CD334" s="30">
        <v>39848</v>
      </c>
      <c r="CE334" s="31">
        <v>1201.31592044528</v>
      </c>
      <c r="CG334" s="30">
        <v>39923</v>
      </c>
      <c r="CH334" s="31">
        <f t="shared" si="45"/>
        <v>1187.3903338755399</v>
      </c>
      <c r="CI334" s="31">
        <f t="shared" si="46"/>
        <v>1217.11181505835</v>
      </c>
      <c r="CJ334" s="31">
        <f t="shared" si="47"/>
        <v>1175.9099498204021</v>
      </c>
      <c r="CK334" s="31">
        <f t="shared" si="47"/>
        <v>1205.7413701707901</v>
      </c>
      <c r="CM334" s="30">
        <v>39923</v>
      </c>
      <c r="CN334" s="31">
        <v>1177.4107311350499</v>
      </c>
      <c r="CO334" s="31">
        <v>1182.4814734798899</v>
      </c>
    </row>
    <row r="335" spans="2:93">
      <c r="B335" s="29">
        <v>39923</v>
      </c>
      <c r="C335" s="55">
        <v>1245.575491407516</v>
      </c>
      <c r="D335" s="31"/>
      <c r="E335" s="21">
        <f t="shared" si="48"/>
        <v>-8.1596653012580012E-3</v>
      </c>
      <c r="F335" s="21">
        <f t="shared" si="49"/>
        <v>-9.5573138995774798E-3</v>
      </c>
      <c r="G335" s="37">
        <f>(C334-MAX(C$9:C334))/MAX(C$9:C334)</f>
        <v>-1.4091467642763417E-3</v>
      </c>
      <c r="H335" s="37"/>
      <c r="I335" s="37"/>
      <c r="N335" s="30"/>
      <c r="P335" s="30"/>
      <c r="Q335" s="30"/>
      <c r="R335" s="30"/>
      <c r="S335" s="30"/>
      <c r="T335" s="30"/>
      <c r="U335" s="30"/>
      <c r="V335" s="30"/>
      <c r="W335" s="30"/>
      <c r="X335" s="30"/>
      <c r="Y335" s="30"/>
      <c r="Z335" s="30"/>
      <c r="AA335" s="30"/>
      <c r="AB335" s="30"/>
      <c r="AS335" s="23"/>
      <c r="AW335" s="30"/>
      <c r="BC335" s="30"/>
      <c r="BH335" s="30"/>
      <c r="BN335" s="30"/>
      <c r="BT335" s="24"/>
      <c r="BU335" s="30"/>
      <c r="BV335" s="30">
        <v>39924</v>
      </c>
      <c r="BW335" s="31">
        <v>1190.77475712109</v>
      </c>
      <c r="BZ335" s="30">
        <v>39849</v>
      </c>
      <c r="CA335" s="31">
        <v>1176.9421821941201</v>
      </c>
      <c r="CB335" s="30">
        <v>39849</v>
      </c>
      <c r="CC335" s="31">
        <v>1173.04176712512</v>
      </c>
      <c r="CD335" s="30">
        <v>39849</v>
      </c>
      <c r="CE335" s="31">
        <v>1202.8853577950299</v>
      </c>
      <c r="CG335" s="30">
        <v>39924</v>
      </c>
      <c r="CH335" s="31">
        <f t="shared" si="45"/>
        <v>1189.4791798869101</v>
      </c>
      <c r="CI335" s="31">
        <f t="shared" si="46"/>
        <v>1219.1519754356</v>
      </c>
      <c r="CJ335" s="31">
        <f t="shared" si="47"/>
        <v>1177.9785996471155</v>
      </c>
      <c r="CK335" s="31">
        <f t="shared" si="47"/>
        <v>1207.7624710574951</v>
      </c>
      <c r="CM335" s="30">
        <v>39924</v>
      </c>
      <c r="CN335" s="31">
        <v>1178.3238149844599</v>
      </c>
      <c r="CO335" s="31">
        <v>1183.40315071745</v>
      </c>
    </row>
    <row r="336" spans="2:93">
      <c r="B336" s="29">
        <v>39924</v>
      </c>
      <c r="C336" s="55">
        <v>1247.0350674974391</v>
      </c>
      <c r="D336" s="31"/>
      <c r="E336" s="21">
        <f t="shared" si="48"/>
        <v>1.1718086137626482E-3</v>
      </c>
      <c r="F336" s="21">
        <f t="shared" si="49"/>
        <v>-8.2932197989776801E-3</v>
      </c>
      <c r="G336" s="37">
        <f>(C335-MAX(C$9:C335))/MAX(C$9:C335)</f>
        <v>-9.5573138995774572E-3</v>
      </c>
      <c r="H336" s="37"/>
      <c r="I336" s="37"/>
      <c r="N336" s="30"/>
      <c r="P336" s="30"/>
      <c r="Q336" s="30"/>
      <c r="R336" s="30"/>
      <c r="S336" s="30"/>
      <c r="T336" s="30"/>
      <c r="U336" s="30"/>
      <c r="V336" s="30"/>
      <c r="W336" s="30"/>
      <c r="X336" s="30"/>
      <c r="Y336" s="30"/>
      <c r="Z336" s="30"/>
      <c r="AA336" s="30"/>
      <c r="AB336" s="30"/>
      <c r="AP336" s="22"/>
      <c r="AS336" s="23"/>
      <c r="AW336" s="30"/>
      <c r="BC336" s="30"/>
      <c r="BH336" s="30"/>
      <c r="BN336" s="30"/>
      <c r="BT336" s="24"/>
      <c r="BU336" s="30"/>
      <c r="BV336" s="30">
        <v>39925</v>
      </c>
      <c r="BW336" s="31">
        <v>1196.7118716631801</v>
      </c>
      <c r="BZ336" s="30">
        <v>39850</v>
      </c>
      <c r="CA336" s="31">
        <v>1178.5784735280399</v>
      </c>
      <c r="CB336" s="30">
        <v>39850</v>
      </c>
      <c r="CC336" s="31">
        <v>1174.5750116475101</v>
      </c>
      <c r="CD336" s="30">
        <v>39850</v>
      </c>
      <c r="CE336" s="31">
        <v>1204.2842897941</v>
      </c>
      <c r="CG336" s="30">
        <v>39925</v>
      </c>
      <c r="CH336" s="31">
        <f t="shared" si="45"/>
        <v>1196.5844914491199</v>
      </c>
      <c r="CI336" s="31">
        <f t="shared" si="46"/>
        <v>1226.27632976881</v>
      </c>
      <c r="CJ336" s="31">
        <f t="shared" si="47"/>
        <v>1185.0152129024264</v>
      </c>
      <c r="CK336" s="31">
        <f t="shared" si="47"/>
        <v>1214.8202685819526</v>
      </c>
      <c r="CM336" s="30">
        <v>39925</v>
      </c>
      <c r="CN336" s="31">
        <v>1183.06668687929</v>
      </c>
      <c r="CO336" s="31">
        <v>1188.17072361091</v>
      </c>
    </row>
    <row r="337" spans="2:93">
      <c r="B337" s="29">
        <v>39925</v>
      </c>
      <c r="C337" s="55">
        <v>1248.531107714758</v>
      </c>
      <c r="D337" s="31"/>
      <c r="E337" s="21">
        <f t="shared" si="48"/>
        <v>1.1996777446854345E-3</v>
      </c>
      <c r="F337" s="21">
        <f t="shared" si="49"/>
        <v>-5.1009029235434822E-3</v>
      </c>
      <c r="G337" s="37">
        <f>(C336-MAX(C$9:C336))/MAX(C$9:C336)</f>
        <v>-8.3967046285666844E-3</v>
      </c>
      <c r="H337" s="37"/>
      <c r="I337" s="37"/>
      <c r="N337" s="30"/>
      <c r="P337" s="30"/>
      <c r="Q337" s="30"/>
      <c r="R337" s="30"/>
      <c r="S337" s="30"/>
      <c r="T337" s="30"/>
      <c r="U337" s="30"/>
      <c r="V337" s="30"/>
      <c r="W337" s="30"/>
      <c r="X337" s="30"/>
      <c r="Y337" s="30"/>
      <c r="Z337" s="30"/>
      <c r="AA337" s="30"/>
      <c r="AB337" s="30"/>
      <c r="AH337" s="22"/>
      <c r="AJ337" s="22"/>
      <c r="AP337" s="22"/>
      <c r="AR337" s="22"/>
      <c r="AS337" s="23"/>
      <c r="AW337" s="30"/>
      <c r="BC337" s="30"/>
      <c r="BH337" s="30"/>
      <c r="BN337" s="30"/>
      <c r="BT337" s="24"/>
      <c r="BU337" s="30"/>
      <c r="BV337" s="30">
        <v>39926</v>
      </c>
      <c r="BW337" s="31">
        <v>1195.53750930149</v>
      </c>
      <c r="BZ337" s="30">
        <v>39853</v>
      </c>
      <c r="CA337" s="31">
        <v>1178.5346329280701</v>
      </c>
      <c r="CB337" s="30">
        <v>39853</v>
      </c>
      <c r="CC337" s="31">
        <v>1174.4386631514601</v>
      </c>
      <c r="CD337" s="30">
        <v>39853</v>
      </c>
      <c r="CE337" s="31">
        <v>1203.8480013866099</v>
      </c>
      <c r="CG337" s="30">
        <v>39926</v>
      </c>
      <c r="CH337" s="31">
        <f t="shared" si="45"/>
        <v>1198.7967885073001</v>
      </c>
      <c r="CI337" s="31">
        <f t="shared" si="46"/>
        <v>1228.56239537647</v>
      </c>
      <c r="CJ337" s="31">
        <f t="shared" si="47"/>
        <v>1187.2061201790432</v>
      </c>
      <c r="CK337" s="31">
        <f t="shared" si="47"/>
        <v>1217.084977414763</v>
      </c>
      <c r="CM337" s="30">
        <v>39926</v>
      </c>
      <c r="CN337" s="31">
        <v>1182.63419177376</v>
      </c>
      <c r="CO337" s="31">
        <v>1187.7437020910399</v>
      </c>
    </row>
    <row r="338" spans="2:93">
      <c r="B338" s="29">
        <v>39926</v>
      </c>
      <c r="C338" s="55">
        <v>1244.4649632245221</v>
      </c>
      <c r="D338" s="31"/>
      <c r="E338" s="21">
        <f t="shared" si="48"/>
        <v>-3.2567426354945805E-3</v>
      </c>
      <c r="F338" s="21">
        <f t="shared" si="49"/>
        <v>-9.0439687034293836E-3</v>
      </c>
      <c r="G338" s="37">
        <f>(C337-MAX(C$9:C337))/MAX(C$9:C337)</f>
        <v>-7.2071002235528378E-3</v>
      </c>
      <c r="H338" s="37"/>
      <c r="I338" s="37"/>
      <c r="N338" s="30"/>
      <c r="P338" s="30"/>
      <c r="Q338" s="30"/>
      <c r="R338" s="30"/>
      <c r="S338" s="30"/>
      <c r="T338" s="30"/>
      <c r="U338" s="30"/>
      <c r="V338" s="30"/>
      <c r="W338" s="30"/>
      <c r="X338" s="30"/>
      <c r="Y338" s="30"/>
      <c r="Z338" s="30"/>
      <c r="AA338" s="30"/>
      <c r="AB338" s="30"/>
      <c r="AI338" s="22"/>
      <c r="AJ338" s="22"/>
      <c r="AR338" s="22"/>
      <c r="AS338" s="23"/>
      <c r="AW338" s="30"/>
      <c r="BC338" s="30"/>
      <c r="BH338" s="30"/>
      <c r="BN338" s="30"/>
      <c r="BT338" s="24"/>
      <c r="BU338" s="30"/>
      <c r="BV338" s="30">
        <v>39927</v>
      </c>
      <c r="BW338" s="31">
        <v>1197.51250954126</v>
      </c>
      <c r="BZ338" s="30">
        <v>39854</v>
      </c>
      <c r="CA338" s="31">
        <v>1174.7107482717199</v>
      </c>
      <c r="CB338" s="30">
        <v>39854</v>
      </c>
      <c r="CC338" s="31">
        <v>1170.6807729356599</v>
      </c>
      <c r="CD338" s="30">
        <v>39854</v>
      </c>
      <c r="CE338" s="31">
        <v>1199.58507555611</v>
      </c>
      <c r="CG338" s="30">
        <v>39927</v>
      </c>
      <c r="CH338" s="31">
        <f t="shared" si="45"/>
        <v>1200.4449847334399</v>
      </c>
      <c r="CI338" s="31">
        <f t="shared" si="46"/>
        <v>1230.0525056276499</v>
      </c>
      <c r="CJ338" s="31">
        <f t="shared" si="47"/>
        <v>1188.8383806803126</v>
      </c>
      <c r="CK338" s="31">
        <f t="shared" si="47"/>
        <v>1218.5611668278755</v>
      </c>
      <c r="CM338" s="30">
        <v>39927</v>
      </c>
      <c r="CN338" s="31">
        <v>1184.12731413753</v>
      </c>
      <c r="CO338" s="31">
        <v>1189.24913476236</v>
      </c>
    </row>
    <row r="339" spans="2:93">
      <c r="B339" s="29">
        <v>39927</v>
      </c>
      <c r="C339" s="55">
        <v>1243.851623817932</v>
      </c>
      <c r="D339" s="31"/>
      <c r="E339" s="21">
        <f t="shared" si="48"/>
        <v>-4.9285389682718339E-4</v>
      </c>
      <c r="F339" s="21">
        <f t="shared" si="49"/>
        <v>-1.3839928623161635E-3</v>
      </c>
      <c r="G339" s="37">
        <f>(C338-MAX(C$9:C338))/MAX(C$9:C338)</f>
        <v>-1.0440371188471112E-2</v>
      </c>
      <c r="H339" s="37"/>
      <c r="I339" s="37"/>
      <c r="N339" s="30"/>
      <c r="P339" s="22"/>
      <c r="Q339" s="22"/>
      <c r="R339" s="22"/>
      <c r="S339" s="22"/>
      <c r="T339" s="22"/>
      <c r="U339" s="22"/>
      <c r="V339" s="22"/>
      <c r="W339" s="22"/>
      <c r="X339" s="22"/>
      <c r="Y339" s="22"/>
      <c r="Z339" s="22"/>
      <c r="AA339" s="22"/>
      <c r="AB339" s="22"/>
      <c r="AH339" s="22"/>
      <c r="AI339" s="22"/>
      <c r="AS339" s="23"/>
      <c r="AW339" s="30"/>
      <c r="BC339" s="30"/>
      <c r="BH339" s="30"/>
      <c r="BN339" s="30"/>
      <c r="BT339" s="24"/>
      <c r="BU339" s="30"/>
      <c r="BV339" s="30">
        <v>39930</v>
      </c>
      <c r="BW339" s="31">
        <v>1197.4627918967001</v>
      </c>
      <c r="BZ339" s="30">
        <v>39855</v>
      </c>
      <c r="CA339" s="31">
        <v>1178.5403614618799</v>
      </c>
      <c r="CB339" s="30">
        <v>39855</v>
      </c>
      <c r="CC339" s="31">
        <v>1174.3288400645399</v>
      </c>
      <c r="CD339" s="30">
        <v>39855</v>
      </c>
      <c r="CE339" s="31">
        <v>1203.1928497544</v>
      </c>
      <c r="CG339" s="30">
        <v>39930</v>
      </c>
      <c r="CH339" s="31">
        <f t="shared" si="45"/>
        <v>1201.87139822722</v>
      </c>
      <c r="CI339" s="31">
        <f t="shared" si="46"/>
        <v>1231.3058048385899</v>
      </c>
      <c r="CJ339" s="31">
        <f t="shared" si="47"/>
        <v>1190.2510027743626</v>
      </c>
      <c r="CK339" s="31">
        <f t="shared" si="47"/>
        <v>1219.8027575257361</v>
      </c>
      <c r="CM339" s="30">
        <v>39930</v>
      </c>
      <c r="CN339" s="31">
        <v>1183.1949479908999</v>
      </c>
      <c r="CO339" s="31">
        <v>1188.3408644337901</v>
      </c>
    </row>
    <row r="340" spans="2:93">
      <c r="B340" s="29">
        <v>39930</v>
      </c>
      <c r="C340" s="55">
        <v>1244.1711451879351</v>
      </c>
      <c r="D340" s="31"/>
      <c r="E340" s="21">
        <f t="shared" si="48"/>
        <v>2.5688061492590286E-4</v>
      </c>
      <c r="F340" s="21">
        <f t="shared" si="49"/>
        <v>-2.2965852237429862E-3</v>
      </c>
      <c r="G340" s="37">
        <f>(C339-MAX(C$9:C339))/MAX(C$9:C339)</f>
        <v>-1.0928079507673698E-2</v>
      </c>
      <c r="H340" s="37"/>
      <c r="I340" s="37"/>
      <c r="N340" s="30"/>
      <c r="P340" s="30"/>
      <c r="Q340" s="30"/>
      <c r="R340" s="30"/>
      <c r="S340" s="30"/>
      <c r="T340" s="30"/>
      <c r="U340" s="30"/>
      <c r="V340" s="30"/>
      <c r="W340" s="30"/>
      <c r="X340" s="30"/>
      <c r="Y340" s="30"/>
      <c r="Z340" s="30"/>
      <c r="AA340" s="30"/>
      <c r="AB340" s="30"/>
      <c r="AH340" s="22"/>
      <c r="AI340" s="22"/>
      <c r="AO340" s="22"/>
      <c r="AS340" s="23"/>
      <c r="AW340" s="30"/>
      <c r="BC340" s="30"/>
      <c r="BH340" s="30"/>
      <c r="BN340" s="30"/>
      <c r="BT340" s="24"/>
      <c r="BU340" s="30"/>
      <c r="BV340" s="30">
        <v>39931</v>
      </c>
      <c r="BW340" s="31">
        <v>1193.9045333950701</v>
      </c>
      <c r="BZ340" s="30">
        <v>39856</v>
      </c>
      <c r="CA340" s="31">
        <v>1177.6594781927299</v>
      </c>
      <c r="CB340" s="30">
        <v>39856</v>
      </c>
      <c r="CC340" s="31">
        <v>1173.3739451502399</v>
      </c>
      <c r="CD340" s="30">
        <v>39856</v>
      </c>
      <c r="CE340" s="31">
        <v>1202.2096283158501</v>
      </c>
      <c r="CG340" s="30">
        <v>39931</v>
      </c>
      <c r="CH340" s="31">
        <f t="shared" si="45"/>
        <v>1200.8069601269599</v>
      </c>
      <c r="CI340" s="31">
        <f t="shared" si="46"/>
        <v>1230.4039033867</v>
      </c>
      <c r="CJ340" s="31">
        <f t="shared" si="47"/>
        <v>1189.1968562840689</v>
      </c>
      <c r="CK340" s="31">
        <f t="shared" si="47"/>
        <v>1218.9092817752696</v>
      </c>
      <c r="CM340" s="30">
        <v>39931</v>
      </c>
      <c r="CN340" s="31">
        <v>1180.66566543196</v>
      </c>
      <c r="CO340" s="31">
        <v>1185.8126270581799</v>
      </c>
    </row>
    <row r="341" spans="2:93">
      <c r="B341" s="29">
        <v>39931</v>
      </c>
      <c r="C341" s="55">
        <v>1239.7223996162979</v>
      </c>
      <c r="D341" s="31"/>
      <c r="E341" s="21">
        <f t="shared" si="48"/>
        <v>-3.5756701068365704E-3</v>
      </c>
      <c r="F341" s="21">
        <f t="shared" si="49"/>
        <v>-7.0552572090759602E-3</v>
      </c>
      <c r="G341" s="37">
        <f>(C340-MAX(C$9:C340))/MAX(C$9:C340)</f>
        <v>-1.0674006104531609E-2</v>
      </c>
      <c r="H341" s="37"/>
      <c r="I341" s="37"/>
      <c r="N341" s="30"/>
      <c r="P341" s="30"/>
      <c r="Q341" s="30"/>
      <c r="R341" s="30"/>
      <c r="S341" s="30"/>
      <c r="T341" s="30"/>
      <c r="U341" s="30"/>
      <c r="V341" s="30"/>
      <c r="W341" s="30"/>
      <c r="X341" s="30"/>
      <c r="Y341" s="30"/>
      <c r="Z341" s="30"/>
      <c r="AA341" s="30"/>
      <c r="AB341" s="30"/>
      <c r="AO341" s="22"/>
      <c r="AP341" s="22"/>
      <c r="AS341" s="23"/>
      <c r="AW341" s="30"/>
      <c r="BC341" s="30"/>
      <c r="BH341" s="30"/>
      <c r="BN341" s="30"/>
      <c r="BT341" s="24"/>
      <c r="BU341" s="30"/>
      <c r="BV341" s="30">
        <v>39932</v>
      </c>
      <c r="BW341" s="31">
        <v>1198.0163876756401</v>
      </c>
      <c r="BZ341" s="30">
        <v>39857</v>
      </c>
      <c r="CA341" s="31">
        <v>1179.3723918733001</v>
      </c>
      <c r="CB341" s="30">
        <v>39857</v>
      </c>
      <c r="CC341" s="31">
        <v>1174.8929873396901</v>
      </c>
      <c r="CD341" s="30">
        <v>39857</v>
      </c>
      <c r="CE341" s="31">
        <v>1203.6155783752099</v>
      </c>
      <c r="CG341" s="30">
        <v>39932</v>
      </c>
      <c r="CH341" s="31">
        <f t="shared" si="45"/>
        <v>1202.9751899498799</v>
      </c>
      <c r="CI341" s="31">
        <f t="shared" si="46"/>
        <v>1232.29029795117</v>
      </c>
      <c r="CJ341" s="31">
        <f t="shared" si="47"/>
        <v>1191.3441223932236</v>
      </c>
      <c r="CK341" s="31">
        <f t="shared" si="47"/>
        <v>1220.7780533529556</v>
      </c>
      <c r="CM341" s="30">
        <v>39932</v>
      </c>
      <c r="CN341" s="31">
        <v>1180.42747651488</v>
      </c>
      <c r="CO341" s="31">
        <v>1185.58151438306</v>
      </c>
    </row>
    <row r="342" spans="2:93">
      <c r="B342" s="29">
        <v>39932</v>
      </c>
      <c r="C342" s="55">
        <v>1236.494941487206</v>
      </c>
      <c r="D342" s="31"/>
      <c r="E342" s="21">
        <f t="shared" si="48"/>
        <v>-2.6033716339164403E-3</v>
      </c>
      <c r="F342" s="21">
        <f t="shared" si="49"/>
        <v>-6.4043761558902901E-3</v>
      </c>
      <c r="G342" s="37">
        <f>(C341-MAX(C$9:C341))/MAX(C$9:C341)</f>
        <v>-1.4211509486820012E-2</v>
      </c>
      <c r="H342" s="37"/>
      <c r="I342" s="37"/>
      <c r="N342" s="30"/>
      <c r="P342" s="30"/>
      <c r="Q342" s="30"/>
      <c r="R342" s="30"/>
      <c r="S342" s="30"/>
      <c r="T342" s="30"/>
      <c r="U342" s="30"/>
      <c r="V342" s="30"/>
      <c r="W342" s="30"/>
      <c r="X342" s="30"/>
      <c r="Y342" s="30"/>
      <c r="Z342" s="30"/>
      <c r="AA342" s="30"/>
      <c r="AB342" s="30"/>
      <c r="AH342" s="22"/>
      <c r="AJ342" s="22"/>
      <c r="AP342" s="22"/>
      <c r="AR342" s="22"/>
      <c r="AS342" s="23"/>
      <c r="AW342" s="30"/>
      <c r="BC342" s="30"/>
      <c r="BH342" s="30"/>
      <c r="BN342" s="30"/>
      <c r="BT342" s="24"/>
      <c r="BU342" s="30"/>
      <c r="BV342" s="30">
        <v>39933</v>
      </c>
      <c r="BW342" s="31">
        <v>1196.6981308644799</v>
      </c>
      <c r="BZ342" s="30">
        <v>39860</v>
      </c>
      <c r="CA342" s="31">
        <v>1176.34995299247</v>
      </c>
      <c r="CB342" s="30">
        <v>39860</v>
      </c>
      <c r="CC342" s="31">
        <v>1171.8395318197699</v>
      </c>
      <c r="CD342" s="30">
        <v>39860</v>
      </c>
      <c r="CE342" s="31">
        <v>1200.25446014464</v>
      </c>
      <c r="CG342" s="30">
        <v>39933</v>
      </c>
      <c r="CH342" s="31">
        <f t="shared" si="45"/>
        <v>1203.46521801172</v>
      </c>
      <c r="CI342" s="31">
        <f t="shared" si="46"/>
        <v>1232.6833476459799</v>
      </c>
      <c r="CJ342" s="31">
        <f t="shared" si="47"/>
        <v>1191.8294125772259</v>
      </c>
      <c r="CK342" s="31">
        <f t="shared" si="47"/>
        <v>1221.1674311173499</v>
      </c>
      <c r="CM342" s="30">
        <v>39933</v>
      </c>
      <c r="CN342" s="31">
        <v>1180.33890517901</v>
      </c>
      <c r="CO342" s="31">
        <v>1185.50315052056</v>
      </c>
    </row>
    <row r="343" spans="2:93">
      <c r="B343" s="29">
        <v>39933</v>
      </c>
      <c r="C343" s="55">
        <v>1232.2750472963689</v>
      </c>
      <c r="D343" s="31"/>
      <c r="E343" s="21">
        <f t="shared" si="48"/>
        <v>-3.4127872660454361E-3</v>
      </c>
      <c r="F343" s="21">
        <f t="shared" si="49"/>
        <v>-9.3070397625316659E-3</v>
      </c>
      <c r="G343" s="37">
        <f>(C342-MAX(C$9:C342))/MAX(C$9:C342)</f>
        <v>-1.6777883280063362E-2</v>
      </c>
      <c r="H343" s="37"/>
      <c r="I343" s="37"/>
      <c r="N343" s="30"/>
      <c r="P343" s="22"/>
      <c r="Q343" s="22"/>
      <c r="R343" s="22"/>
      <c r="S343" s="22"/>
      <c r="T343" s="22"/>
      <c r="U343" s="22"/>
      <c r="V343" s="22"/>
      <c r="W343" s="22"/>
      <c r="X343" s="22"/>
      <c r="Y343" s="22"/>
      <c r="Z343" s="22"/>
      <c r="AA343" s="22"/>
      <c r="AB343" s="22"/>
      <c r="AI343" s="22"/>
      <c r="AJ343" s="22"/>
      <c r="AP343" s="22"/>
      <c r="AR343" s="22"/>
      <c r="AS343" s="23"/>
      <c r="AW343" s="30"/>
      <c r="BC343" s="30"/>
      <c r="BH343" s="30"/>
      <c r="BN343" s="30"/>
      <c r="BT343" s="24"/>
      <c r="BU343" s="30"/>
      <c r="BV343" s="30">
        <v>39937</v>
      </c>
      <c r="BW343" s="31">
        <v>1203.85131401903</v>
      </c>
      <c r="BZ343" s="30">
        <v>39861</v>
      </c>
      <c r="CA343" s="31">
        <v>1175.40360878619</v>
      </c>
      <c r="CB343" s="30">
        <v>39861</v>
      </c>
      <c r="CC343" s="31">
        <v>1171.07674699982</v>
      </c>
      <c r="CD343" s="30">
        <v>39861</v>
      </c>
      <c r="CE343" s="31">
        <v>1200.1205629420101</v>
      </c>
      <c r="CG343" s="30">
        <v>39937</v>
      </c>
      <c r="CH343" s="31">
        <f t="shared" si="45"/>
        <v>1210.5216024900899</v>
      </c>
      <c r="CI343" s="31">
        <f t="shared" si="46"/>
        <v>1239.90626401237</v>
      </c>
      <c r="CJ343" s="31">
        <f t="shared" si="47"/>
        <v>1198.8175718043524</v>
      </c>
      <c r="CK343" s="31">
        <f t="shared" si="47"/>
        <v>1228.322869893386</v>
      </c>
      <c r="CM343" s="30">
        <v>39937</v>
      </c>
      <c r="CN343" s="31">
        <v>1185.03401066272</v>
      </c>
      <c r="CO343" s="31">
        <v>1190.27310602494</v>
      </c>
    </row>
    <row r="344" spans="2:93">
      <c r="B344" s="29">
        <v>39937</v>
      </c>
      <c r="C344" s="55">
        <v>1237.480270313157</v>
      </c>
      <c r="D344" s="31"/>
      <c r="E344" s="21">
        <f t="shared" si="48"/>
        <v>4.2240756462676998E-3</v>
      </c>
      <c r="F344" s="21">
        <f t="shared" si="49"/>
        <v>-5.3777769245463292E-3</v>
      </c>
      <c r="G344" s="37">
        <f>(C343-MAX(C$9:C343))/MAX(C$9:C343)</f>
        <v>-2.0133411199699348E-2</v>
      </c>
      <c r="H344" s="37"/>
      <c r="I344" s="37"/>
      <c r="N344" s="30"/>
      <c r="P344" s="30"/>
      <c r="Q344" s="30"/>
      <c r="R344" s="30"/>
      <c r="S344" s="30"/>
      <c r="T344" s="30"/>
      <c r="U344" s="30"/>
      <c r="V344" s="30"/>
      <c r="W344" s="30"/>
      <c r="X344" s="30"/>
      <c r="Y344" s="30"/>
      <c r="Z344" s="30"/>
      <c r="AA344" s="30"/>
      <c r="AB344" s="30"/>
      <c r="AI344" s="22"/>
      <c r="AJ344" s="22"/>
      <c r="AR344" s="22"/>
      <c r="AS344" s="23"/>
      <c r="AW344" s="30"/>
      <c r="BC344" s="30"/>
      <c r="BH344" s="30"/>
      <c r="BN344" s="30"/>
      <c r="BT344" s="24"/>
      <c r="BU344" s="30"/>
      <c r="BV344" s="30">
        <v>39938</v>
      </c>
      <c r="BW344" s="31">
        <v>1203.63833484823</v>
      </c>
      <c r="BZ344" s="30">
        <v>39862</v>
      </c>
      <c r="CA344" s="31">
        <v>1174.9079529380001</v>
      </c>
      <c r="CB344" s="30">
        <v>39862</v>
      </c>
      <c r="CC344" s="31">
        <v>1170.48881131761</v>
      </c>
      <c r="CD344" s="30">
        <v>39862</v>
      </c>
      <c r="CE344" s="31">
        <v>1199.1973443069901</v>
      </c>
      <c r="CG344" s="30">
        <v>39938</v>
      </c>
      <c r="CH344" s="31">
        <f t="shared" si="45"/>
        <v>1211.2838349712899</v>
      </c>
      <c r="CI344" s="31">
        <f t="shared" si="46"/>
        <v>1240.5776970279301</v>
      </c>
      <c r="CJ344" s="31">
        <f t="shared" si="47"/>
        <v>1199.5724345762212</v>
      </c>
      <c r="CK344" s="31">
        <f t="shared" si="47"/>
        <v>1228.988030278934</v>
      </c>
      <c r="CM344" s="30">
        <v>39938</v>
      </c>
      <c r="CN344" s="31">
        <v>1183.86802178382</v>
      </c>
      <c r="CO344" s="31">
        <v>1189.1202798608399</v>
      </c>
    </row>
    <row r="345" spans="2:93">
      <c r="B345" s="29">
        <v>39938</v>
      </c>
      <c r="C345" s="55">
        <v>1237.007037940773</v>
      </c>
      <c r="D345" s="31"/>
      <c r="E345" s="21">
        <f t="shared" si="48"/>
        <v>-3.8241609481515226E-4</v>
      </c>
      <c r="F345" s="21">
        <f t="shared" si="49"/>
        <v>-2.1902981476864536E-3</v>
      </c>
      <c r="G345" s="37">
        <f>(C344-MAX(C$9:C344))/MAX(C$9:C344)</f>
        <v>-1.5994380605356514E-2</v>
      </c>
      <c r="H345" s="37"/>
      <c r="I345" s="37"/>
      <c r="N345" s="30"/>
      <c r="P345" s="30"/>
      <c r="Q345" s="30"/>
      <c r="R345" s="30"/>
      <c r="S345" s="30"/>
      <c r="T345" s="30"/>
      <c r="U345" s="30"/>
      <c r="V345" s="30"/>
      <c r="W345" s="30"/>
      <c r="X345" s="30"/>
      <c r="Y345" s="30"/>
      <c r="Z345" s="30"/>
      <c r="AA345" s="30"/>
      <c r="AB345" s="30"/>
      <c r="AH345" s="22"/>
      <c r="AI345" s="22"/>
      <c r="AJ345" s="22"/>
      <c r="AO345" s="22"/>
      <c r="AS345" s="23"/>
      <c r="AW345" s="30"/>
      <c r="BC345" s="30"/>
      <c r="BH345" s="30"/>
      <c r="BN345" s="30"/>
      <c r="BT345" s="24"/>
      <c r="BU345" s="30"/>
      <c r="BV345" s="30">
        <v>39939</v>
      </c>
      <c r="BW345" s="31">
        <v>1204.17331392035</v>
      </c>
      <c r="BZ345" s="30">
        <v>39863</v>
      </c>
      <c r="CA345" s="31">
        <v>1182.97191977131</v>
      </c>
      <c r="CB345" s="30">
        <v>39863</v>
      </c>
      <c r="CC345" s="31">
        <v>1178.2757814316799</v>
      </c>
      <c r="CD345" s="30">
        <v>39863</v>
      </c>
      <c r="CE345" s="31">
        <v>1206.52805354777</v>
      </c>
      <c r="CG345" s="30">
        <v>39939</v>
      </c>
      <c r="CH345" s="31">
        <f t="shared" si="45"/>
        <v>1213.14811565745</v>
      </c>
      <c r="CI345" s="31">
        <f t="shared" si="46"/>
        <v>1242.4677954454801</v>
      </c>
      <c r="CJ345" s="31">
        <f t="shared" ref="CJ345:CK360" si="50">+CJ344*CH345/CH344</f>
        <v>1201.4186903065997</v>
      </c>
      <c r="CK345" s="31">
        <f t="shared" si="50"/>
        <v>1230.8604711077376</v>
      </c>
      <c r="CM345" s="30">
        <v>39939</v>
      </c>
      <c r="CN345" s="31">
        <v>1185.25691505093</v>
      </c>
      <c r="CO345" s="31">
        <v>1190.53142356899</v>
      </c>
    </row>
    <row r="346" spans="2:93">
      <c r="B346" s="29">
        <v>39939</v>
      </c>
      <c r="C346" s="55">
        <v>1236.533836065362</v>
      </c>
      <c r="D346" s="31"/>
      <c r="E346" s="21">
        <f t="shared" si="48"/>
        <v>-3.8253773899188381E-4</v>
      </c>
      <c r="F346" s="21">
        <f t="shared" si="49"/>
        <v>3.1455509319933128E-5</v>
      </c>
      <c r="G346" s="37">
        <f>(C345-MAX(C$9:C345))/MAX(C$9:C345)</f>
        <v>-1.6370680191601625E-2</v>
      </c>
      <c r="H346" s="37"/>
      <c r="I346" s="37"/>
      <c r="N346" s="30"/>
      <c r="P346" s="30"/>
      <c r="Q346" s="30"/>
      <c r="R346" s="30"/>
      <c r="S346" s="30"/>
      <c r="T346" s="30"/>
      <c r="U346" s="30"/>
      <c r="V346" s="30"/>
      <c r="W346" s="30"/>
      <c r="X346" s="30"/>
      <c r="Y346" s="30"/>
      <c r="Z346" s="30"/>
      <c r="AA346" s="30"/>
      <c r="AB346" s="30"/>
      <c r="AC346" s="22"/>
      <c r="AD346" s="22"/>
      <c r="AE346" s="22"/>
      <c r="AF346" s="22"/>
      <c r="AG346" s="22"/>
      <c r="AH346" s="22"/>
      <c r="AI346" s="22"/>
      <c r="AN346" s="22"/>
      <c r="AO346" s="22"/>
      <c r="AS346" s="23"/>
      <c r="AW346" s="30"/>
      <c r="BB346" s="22"/>
      <c r="BC346" s="30"/>
      <c r="BH346" s="30"/>
      <c r="BN346" s="30"/>
      <c r="BT346" s="24"/>
      <c r="BU346" s="30"/>
      <c r="BV346" s="30">
        <v>39940</v>
      </c>
      <c r="BW346" s="31">
        <v>1203.0790136319699</v>
      </c>
      <c r="BZ346" s="30">
        <v>39864</v>
      </c>
      <c r="CA346" s="31">
        <v>1189.50434845053</v>
      </c>
      <c r="CB346" s="30">
        <v>39864</v>
      </c>
      <c r="CC346" s="31">
        <v>1184.77945942421</v>
      </c>
      <c r="CD346" s="30">
        <v>39864</v>
      </c>
      <c r="CE346" s="31">
        <v>1215.1635238520801</v>
      </c>
      <c r="CG346" s="30">
        <v>39940</v>
      </c>
      <c r="CH346" s="31">
        <f t="shared" si="45"/>
        <v>1214.55729776924</v>
      </c>
      <c r="CI346" s="31">
        <f t="shared" si="46"/>
        <v>1243.8784048719399</v>
      </c>
      <c r="CJ346" s="31">
        <f t="shared" si="50"/>
        <v>1202.8142476217365</v>
      </c>
      <c r="CK346" s="31">
        <f t="shared" si="50"/>
        <v>1232.2579024050042</v>
      </c>
      <c r="CM346" s="30">
        <v>39940</v>
      </c>
      <c r="CN346" s="31">
        <v>1183.5856096626101</v>
      </c>
      <c r="CO346" s="31">
        <v>1188.8712518065299</v>
      </c>
    </row>
    <row r="347" spans="2:93">
      <c r="B347" s="29">
        <v>39940</v>
      </c>
      <c r="C347" s="55">
        <v>1233.2441012022221</v>
      </c>
      <c r="D347" s="31"/>
      <c r="E347" s="21">
        <f t="shared" si="48"/>
        <v>-2.6604487214098027E-3</v>
      </c>
      <c r="F347" s="21">
        <f t="shared" si="49"/>
        <v>7.8639416417569663E-4</v>
      </c>
      <c r="G347" s="37">
        <f>(C346-MAX(C$9:C346))/MAX(C$9:C346)</f>
        <v>-1.6746955527607289E-2</v>
      </c>
      <c r="H347" s="37"/>
      <c r="I347" s="37"/>
      <c r="N347" s="30"/>
      <c r="P347" s="30"/>
      <c r="Q347" s="30"/>
      <c r="R347" s="30"/>
      <c r="S347" s="30"/>
      <c r="T347" s="30"/>
      <c r="U347" s="30"/>
      <c r="V347" s="30"/>
      <c r="W347" s="30"/>
      <c r="X347" s="30"/>
      <c r="Y347" s="30"/>
      <c r="Z347" s="30"/>
      <c r="AA347" s="30"/>
      <c r="AB347" s="30"/>
      <c r="AH347" s="22"/>
      <c r="AI347" s="22"/>
      <c r="AL347" s="22"/>
      <c r="AM347" s="22"/>
      <c r="AN347" s="22"/>
      <c r="AO347" s="22"/>
      <c r="AP347" s="22"/>
      <c r="AS347" s="23"/>
      <c r="AW347" s="30"/>
      <c r="BC347" s="30"/>
      <c r="BH347" s="30"/>
      <c r="BN347" s="30"/>
      <c r="BT347" s="24"/>
      <c r="BU347" s="30"/>
      <c r="BV347" s="30">
        <v>39941</v>
      </c>
      <c r="BW347" s="31">
        <v>1207.6780047137399</v>
      </c>
      <c r="BZ347" s="30">
        <v>39867</v>
      </c>
      <c r="CA347" s="31">
        <v>1184.82830606841</v>
      </c>
      <c r="CB347" s="30">
        <v>39867</v>
      </c>
      <c r="CC347" s="31">
        <v>1180.1397996099199</v>
      </c>
      <c r="CD347" s="30">
        <v>39867</v>
      </c>
      <c r="CE347" s="31">
        <v>1210.3856983021601</v>
      </c>
      <c r="CG347" s="30">
        <v>39941</v>
      </c>
      <c r="CH347" s="31">
        <f t="shared" si="45"/>
        <v>1219.7549339206701</v>
      </c>
      <c r="CI347" s="31">
        <f t="shared" si="46"/>
        <v>1249.2440668289701</v>
      </c>
      <c r="CJ347" s="31">
        <f t="shared" si="50"/>
        <v>1207.9616299876211</v>
      </c>
      <c r="CK347" s="31">
        <f t="shared" si="50"/>
        <v>1237.5734375266748</v>
      </c>
      <c r="CM347" s="30">
        <v>39941</v>
      </c>
      <c r="CN347" s="31">
        <v>1186.0944079518399</v>
      </c>
      <c r="CO347" s="31">
        <v>1191.4099284085701</v>
      </c>
    </row>
    <row r="348" spans="2:93">
      <c r="B348" s="29">
        <v>39941</v>
      </c>
      <c r="C348" s="55">
        <v>1237.081309646516</v>
      </c>
      <c r="D348" s="31"/>
      <c r="E348" s="21">
        <f t="shared" si="48"/>
        <v>3.1114752063710061E-3</v>
      </c>
      <c r="F348" s="21">
        <f t="shared" si="49"/>
        <v>-3.2239759793506462E-4</v>
      </c>
      <c r="G348" s="37">
        <f>(C347-MAX(C$9:C347))/MAX(C$9:C347)</f>
        <v>-1.9362849832596108E-2</v>
      </c>
      <c r="H348" s="37"/>
      <c r="I348" s="37"/>
      <c r="N348" s="30"/>
      <c r="P348" s="30"/>
      <c r="Q348" s="30"/>
      <c r="R348" s="30"/>
      <c r="S348" s="30"/>
      <c r="T348" s="30"/>
      <c r="U348" s="30"/>
      <c r="V348" s="30"/>
      <c r="W348" s="30"/>
      <c r="X348" s="30"/>
      <c r="Y348" s="30"/>
      <c r="Z348" s="30"/>
      <c r="AA348" s="30"/>
      <c r="AB348" s="30"/>
      <c r="AH348" s="22"/>
      <c r="AL348" s="22"/>
      <c r="AM348" s="22"/>
      <c r="AO348" s="22"/>
      <c r="AP348" s="22"/>
      <c r="AR348" s="22"/>
      <c r="AS348" s="23"/>
      <c r="AW348" s="30"/>
      <c r="BC348" s="30"/>
      <c r="BH348" s="30"/>
      <c r="BN348" s="30"/>
      <c r="BT348" s="24"/>
      <c r="BU348" s="30"/>
      <c r="BV348" s="30">
        <v>39944</v>
      </c>
      <c r="BW348" s="31">
        <v>1209.91111892199</v>
      </c>
      <c r="BZ348" s="30">
        <v>39868</v>
      </c>
      <c r="CA348" s="31">
        <v>1189.71191302898</v>
      </c>
      <c r="CB348" s="30">
        <v>39868</v>
      </c>
      <c r="CC348" s="31">
        <v>1185.0109155903299</v>
      </c>
      <c r="CD348" s="30">
        <v>39868</v>
      </c>
      <c r="CE348" s="31">
        <v>1215.6512949554799</v>
      </c>
      <c r="CG348" s="30">
        <v>39944</v>
      </c>
      <c r="CH348" s="31">
        <f t="shared" si="45"/>
        <v>1220.7514379689301</v>
      </c>
      <c r="CI348" s="31">
        <f t="shared" si="46"/>
        <v>1250.27350819341</v>
      </c>
      <c r="CJ348" s="31">
        <f t="shared" si="50"/>
        <v>1208.9484992520531</v>
      </c>
      <c r="CK348" s="31">
        <f t="shared" si="50"/>
        <v>1238.5932616923046</v>
      </c>
      <c r="CM348" s="30">
        <v>39944</v>
      </c>
      <c r="CN348" s="31">
        <v>1192.0526767439801</v>
      </c>
      <c r="CO348" s="31">
        <v>1197.4601749281201</v>
      </c>
    </row>
    <row r="349" spans="2:93">
      <c r="B349" s="29">
        <v>39944</v>
      </c>
      <c r="C349" s="55">
        <v>1239.8059591110029</v>
      </c>
      <c r="D349" s="31"/>
      <c r="E349" s="21">
        <f t="shared" si="48"/>
        <v>2.2024821191950483E-3</v>
      </c>
      <c r="F349" s="21">
        <f t="shared" si="49"/>
        <v>2.262655817132142E-3</v>
      </c>
      <c r="G349" s="37">
        <f>(C348-MAX(C$9:C348))/MAX(C$9:C348)</f>
        <v>-1.6311621653403923E-2</v>
      </c>
      <c r="H349" s="37"/>
      <c r="I349" s="37"/>
      <c r="N349" s="30"/>
      <c r="P349" s="30"/>
      <c r="Q349" s="30"/>
      <c r="R349" s="30"/>
      <c r="S349" s="30"/>
      <c r="T349" s="30"/>
      <c r="U349" s="30"/>
      <c r="V349" s="30"/>
      <c r="W349" s="30"/>
      <c r="X349" s="30"/>
      <c r="Y349" s="30"/>
      <c r="Z349" s="30"/>
      <c r="AA349" s="30"/>
      <c r="AB349" s="30"/>
      <c r="AH349" s="22"/>
      <c r="AJ349" s="22"/>
      <c r="AP349" s="22"/>
      <c r="AR349" s="22"/>
      <c r="AS349" s="23"/>
      <c r="AW349" s="30"/>
      <c r="BC349" s="30"/>
      <c r="BH349" s="30"/>
      <c r="BN349" s="30"/>
      <c r="BT349" s="24"/>
      <c r="BU349" s="30"/>
      <c r="BV349" s="30">
        <v>39945</v>
      </c>
      <c r="BW349" s="31">
        <v>1215.2503362007501</v>
      </c>
      <c r="BZ349" s="30">
        <v>39869</v>
      </c>
      <c r="CA349" s="31">
        <v>1197.67741613356</v>
      </c>
      <c r="CB349" s="30">
        <v>39869</v>
      </c>
      <c r="CC349" s="31">
        <v>1192.8151804177</v>
      </c>
      <c r="CD349" s="30">
        <v>39869</v>
      </c>
      <c r="CE349" s="31">
        <v>1223.5541085213099</v>
      </c>
      <c r="CG349" s="30">
        <v>39945</v>
      </c>
      <c r="CH349" s="31">
        <f t="shared" si="45"/>
        <v>1224.3806216226101</v>
      </c>
      <c r="CI349" s="31">
        <f t="shared" si="46"/>
        <v>1254.05530827348</v>
      </c>
      <c r="CJ349" s="31">
        <f t="shared" si="50"/>
        <v>1212.5425938360631</v>
      </c>
      <c r="CK349" s="31">
        <f t="shared" si="50"/>
        <v>1242.3397316171217</v>
      </c>
      <c r="CM349" s="30">
        <v>39945</v>
      </c>
      <c r="CN349" s="31">
        <v>1196.0771131961701</v>
      </c>
      <c r="CO349" s="31">
        <v>1201.52427427875</v>
      </c>
    </row>
    <row r="350" spans="2:93">
      <c r="B350" s="29">
        <v>39945</v>
      </c>
      <c r="C350" s="55">
        <v>1242.127639261334</v>
      </c>
      <c r="D350" s="31"/>
      <c r="E350" s="21">
        <f t="shared" si="48"/>
        <v>1.8726157373818442E-3</v>
      </c>
      <c r="F350" s="21">
        <f t="shared" si="49"/>
        <v>4.5237768937818057E-3</v>
      </c>
      <c r="G350" s="37">
        <f>(C349-MAX(C$9:C349))/MAX(C$9:C349)</f>
        <v>-1.4145065589235525E-2</v>
      </c>
      <c r="H350" s="37"/>
      <c r="I350" s="37"/>
      <c r="N350" s="30"/>
      <c r="P350" s="30"/>
      <c r="Q350" s="30"/>
      <c r="R350" s="30"/>
      <c r="S350" s="30"/>
      <c r="T350" s="30"/>
      <c r="U350" s="30"/>
      <c r="V350" s="30"/>
      <c r="W350" s="30"/>
      <c r="X350" s="30"/>
      <c r="Y350" s="30"/>
      <c r="Z350" s="30"/>
      <c r="AA350" s="30"/>
      <c r="AB350" s="30"/>
      <c r="AJ350" s="22"/>
      <c r="AP350" s="22"/>
      <c r="AR350" s="22"/>
      <c r="AS350" s="23"/>
      <c r="AW350" s="30"/>
      <c r="BC350" s="30"/>
      <c r="BH350" s="30"/>
      <c r="BN350" s="30"/>
      <c r="BT350" s="24"/>
      <c r="BU350" s="30"/>
      <c r="BV350" s="30">
        <v>39946</v>
      </c>
      <c r="BW350" s="31">
        <v>1227.6631076152701</v>
      </c>
      <c r="BZ350" s="30">
        <v>39870</v>
      </c>
      <c r="CA350" s="31">
        <v>1215.3623873880099</v>
      </c>
      <c r="CB350" s="30">
        <v>39870</v>
      </c>
      <c r="CC350" s="31">
        <v>1210.22250868233</v>
      </c>
      <c r="CD350" s="30">
        <v>39870</v>
      </c>
      <c r="CE350" s="31">
        <v>1241.3741352473101</v>
      </c>
      <c r="CG350" s="30">
        <v>39946</v>
      </c>
      <c r="CH350" s="31">
        <f t="shared" si="45"/>
        <v>1236.0313068585799</v>
      </c>
      <c r="CI350" s="31">
        <f t="shared" si="46"/>
        <v>1266.4539755006499</v>
      </c>
      <c r="CJ350" s="31">
        <f t="shared" si="50"/>
        <v>1224.0806334346225</v>
      </c>
      <c r="CK350" s="31">
        <f t="shared" si="50"/>
        <v>1254.6225685971101</v>
      </c>
      <c r="CM350" s="30">
        <v>39946</v>
      </c>
      <c r="CN350" s="31">
        <v>1211.70533417914</v>
      </c>
      <c r="CO350" s="31">
        <v>1217.23866761977</v>
      </c>
    </row>
    <row r="351" spans="2:93">
      <c r="B351" s="29">
        <v>39946</v>
      </c>
      <c r="C351" s="55">
        <v>1253.5413011436681</v>
      </c>
      <c r="D351" s="31"/>
      <c r="E351" s="21">
        <f t="shared" si="48"/>
        <v>9.1887995416650714E-3</v>
      </c>
      <c r="F351" s="21">
        <f t="shared" si="49"/>
        <v>1.6458379911697518E-2</v>
      </c>
      <c r="G351" s="37">
        <f>(C350-MAX(C$9:C350))/MAX(C$9:C350)</f>
        <v>-1.2298938124282364E-2</v>
      </c>
      <c r="H351" s="37"/>
      <c r="I351" s="37"/>
      <c r="N351" s="30"/>
      <c r="P351" s="30"/>
      <c r="Q351" s="30"/>
      <c r="R351" s="30"/>
      <c r="S351" s="30"/>
      <c r="T351" s="30"/>
      <c r="U351" s="30"/>
      <c r="V351" s="30"/>
      <c r="W351" s="30"/>
      <c r="X351" s="30"/>
      <c r="Y351" s="30"/>
      <c r="Z351" s="30"/>
      <c r="AA351" s="30"/>
      <c r="AB351" s="30"/>
      <c r="AJ351" s="22"/>
      <c r="AR351" s="22"/>
      <c r="AS351" s="23"/>
      <c r="AW351" s="30"/>
      <c r="BC351" s="30"/>
      <c r="BH351" s="30"/>
      <c r="BN351" s="30"/>
      <c r="BT351" s="24"/>
      <c r="BU351" s="30"/>
      <c r="BV351" s="30">
        <v>39947</v>
      </c>
      <c r="BW351" s="31">
        <v>1228.8660079259901</v>
      </c>
      <c r="BZ351" s="30">
        <v>39871</v>
      </c>
      <c r="CA351" s="31">
        <v>1215.8711122919501</v>
      </c>
      <c r="CB351" s="30">
        <v>39871</v>
      </c>
      <c r="CC351" s="31">
        <v>1210.69689182037</v>
      </c>
      <c r="CD351" s="30">
        <v>39871</v>
      </c>
      <c r="CE351" s="31">
        <v>1242.1004857868099</v>
      </c>
      <c r="CG351" s="30">
        <v>39947</v>
      </c>
      <c r="CH351" s="31">
        <f t="shared" si="45"/>
        <v>1237.8296303873401</v>
      </c>
      <c r="CI351" s="31">
        <f t="shared" si="46"/>
        <v>1267.92653318573</v>
      </c>
      <c r="CJ351" s="31">
        <f t="shared" si="50"/>
        <v>1225.8615697199662</v>
      </c>
      <c r="CK351" s="31">
        <f t="shared" si="50"/>
        <v>1256.0813694228821</v>
      </c>
      <c r="CM351" s="30">
        <v>39947</v>
      </c>
      <c r="CN351" s="31">
        <v>1209.1154227321599</v>
      </c>
      <c r="CO351" s="31">
        <v>1214.65534976564</v>
      </c>
    </row>
    <row r="352" spans="2:93">
      <c r="B352" s="29">
        <v>39947</v>
      </c>
      <c r="C352" s="55">
        <v>1254.1746563823781</v>
      </c>
      <c r="D352" s="31"/>
      <c r="E352" s="21">
        <f t="shared" si="48"/>
        <v>5.0525278914403948E-4</v>
      </c>
      <c r="F352" s="21">
        <f t="shared" si="49"/>
        <v>1.3817480389180181E-2</v>
      </c>
      <c r="G352" s="37">
        <f>(C351-MAX(C$9:C351))/MAX(C$9:C351)</f>
        <v>-3.2231510596166741E-3</v>
      </c>
      <c r="H352" s="37"/>
      <c r="I352" s="37"/>
      <c r="N352" s="30"/>
      <c r="P352" s="30"/>
      <c r="Q352" s="30"/>
      <c r="R352" s="30"/>
      <c r="S352" s="30"/>
      <c r="T352" s="30"/>
      <c r="U352" s="30"/>
      <c r="V352" s="30"/>
      <c r="W352" s="30"/>
      <c r="X352" s="30"/>
      <c r="Y352" s="30"/>
      <c r="Z352" s="30"/>
      <c r="AA352" s="30"/>
      <c r="AB352" s="30"/>
      <c r="AJ352" s="22"/>
      <c r="AO352" s="30"/>
      <c r="AS352" s="23"/>
      <c r="AW352" s="30"/>
      <c r="BC352" s="30"/>
      <c r="BH352" s="30"/>
      <c r="BN352" s="30"/>
      <c r="BT352" s="24"/>
      <c r="BU352" s="30"/>
      <c r="BV352" s="30">
        <v>39948</v>
      </c>
      <c r="BW352" s="31">
        <v>1227.8159423126301</v>
      </c>
      <c r="BZ352" s="30">
        <v>39874</v>
      </c>
      <c r="CA352" s="31">
        <v>1206.66849058054</v>
      </c>
      <c r="CB352" s="30">
        <v>39874</v>
      </c>
      <c r="CC352" s="31">
        <v>1202.0698311215599</v>
      </c>
      <c r="CD352" s="30">
        <v>39874</v>
      </c>
      <c r="CE352" s="31">
        <v>1234.6089472098899</v>
      </c>
      <c r="CG352" s="30">
        <v>39948</v>
      </c>
      <c r="CH352" s="31">
        <f t="shared" si="45"/>
        <v>1236.4973589890201</v>
      </c>
      <c r="CI352" s="31">
        <f t="shared" si="46"/>
        <v>1266.28881588849</v>
      </c>
      <c r="CJ352" s="31">
        <f t="shared" si="50"/>
        <v>1224.5421795005491</v>
      </c>
      <c r="CK352" s="31">
        <f t="shared" si="50"/>
        <v>1254.458951931329</v>
      </c>
      <c r="CM352" s="30">
        <v>39948</v>
      </c>
      <c r="CN352" s="31">
        <v>1207.3899305247</v>
      </c>
      <c r="CO352" s="31">
        <v>1212.94281003947</v>
      </c>
    </row>
    <row r="353" spans="2:93">
      <c r="B353" s="29">
        <v>39948</v>
      </c>
      <c r="C353" s="55">
        <v>1252.6863476604999</v>
      </c>
      <c r="D353" s="31"/>
      <c r="E353" s="21">
        <f t="shared" si="48"/>
        <v>-1.1866837798900631E-3</v>
      </c>
      <c r="F353" s="21">
        <f t="shared" si="49"/>
        <v>1.0389035844554861E-2</v>
      </c>
      <c r="G353" s="37">
        <f>(C352-MAX(C$9:C352))/MAX(C$9:C352)</f>
        <v>-2.7195267765353997E-3</v>
      </c>
      <c r="H353" s="37"/>
      <c r="I353" s="37"/>
      <c r="N353" s="30"/>
      <c r="P353" s="30"/>
      <c r="Q353" s="30"/>
      <c r="R353" s="30"/>
      <c r="S353" s="30"/>
      <c r="T353" s="30"/>
      <c r="U353" s="30"/>
      <c r="V353" s="30"/>
      <c r="W353" s="30"/>
      <c r="X353" s="30"/>
      <c r="Y353" s="30"/>
      <c r="Z353" s="30"/>
      <c r="AA353" s="30"/>
      <c r="AB353" s="30"/>
      <c r="AC353" s="22"/>
      <c r="AD353" s="22"/>
      <c r="AE353" s="22"/>
      <c r="AF353" s="22"/>
      <c r="AG353" s="22"/>
      <c r="AI353" s="22"/>
      <c r="AJ353" s="22"/>
      <c r="AS353" s="23"/>
      <c r="AW353" s="30"/>
      <c r="BB353" s="22"/>
      <c r="BC353" s="30"/>
      <c r="BH353" s="30"/>
      <c r="BN353" s="30"/>
      <c r="BT353" s="24"/>
      <c r="BU353" s="30"/>
      <c r="BV353" s="30">
        <v>39951</v>
      </c>
      <c r="BW353" s="31">
        <v>1224.95706046494</v>
      </c>
      <c r="BZ353" s="30">
        <v>39875</v>
      </c>
      <c r="CA353" s="31">
        <v>1204.4206914582301</v>
      </c>
      <c r="CB353" s="30">
        <v>39875</v>
      </c>
      <c r="CC353" s="31">
        <v>1199.9024594714899</v>
      </c>
      <c r="CD353" s="30">
        <v>39875</v>
      </c>
      <c r="CE353" s="31">
        <v>1232.5497343321199</v>
      </c>
      <c r="CG353" s="30">
        <v>39951</v>
      </c>
      <c r="CH353" s="31">
        <f t="shared" si="45"/>
        <v>1234.07446089626</v>
      </c>
      <c r="CI353" s="31">
        <f t="shared" si="46"/>
        <v>1263.54036531116</v>
      </c>
      <c r="CJ353" s="31">
        <f t="shared" si="50"/>
        <v>1222.1427074033002</v>
      </c>
      <c r="CK353" s="31">
        <f t="shared" si="50"/>
        <v>1251.7361778000156</v>
      </c>
      <c r="CM353" s="30">
        <v>39951</v>
      </c>
      <c r="CN353" s="31">
        <v>1204.43486508195</v>
      </c>
      <c r="CO353" s="31">
        <v>1209.9991563849501</v>
      </c>
    </row>
    <row r="354" spans="2:93">
      <c r="B354" s="29">
        <v>39951</v>
      </c>
      <c r="C354" s="55">
        <v>1249.3817397395021</v>
      </c>
      <c r="D354" s="31"/>
      <c r="E354" s="21">
        <f t="shared" si="48"/>
        <v>-2.6380170320922103E-3</v>
      </c>
      <c r="F354" s="21">
        <f t="shared" si="49"/>
        <v>5.8400604325026251E-3</v>
      </c>
      <c r="G354" s="37">
        <f>(C353-MAX(C$9:C353))/MAX(C$9:C353)</f>
        <v>-3.902983338110789E-3</v>
      </c>
      <c r="H354" s="37"/>
      <c r="I354" s="37"/>
      <c r="N354" s="30"/>
      <c r="P354" s="30"/>
      <c r="Q354" s="30"/>
      <c r="R354" s="30"/>
      <c r="S354" s="30"/>
      <c r="T354" s="30"/>
      <c r="U354" s="30"/>
      <c r="V354" s="30"/>
      <c r="W354" s="30"/>
      <c r="X354" s="30"/>
      <c r="Y354" s="30"/>
      <c r="Z354" s="30"/>
      <c r="AA354" s="30"/>
      <c r="AB354" s="30"/>
      <c r="AH354" s="22"/>
      <c r="AI354" s="22"/>
      <c r="AJ354" s="22"/>
      <c r="AN354" s="30"/>
      <c r="AO354" s="22"/>
      <c r="AS354" s="23"/>
      <c r="AW354" s="30"/>
      <c r="BC354" s="30"/>
      <c r="BH354" s="30"/>
      <c r="BN354" s="30"/>
      <c r="BT354" s="24"/>
      <c r="BU354" s="30"/>
      <c r="BV354" s="30">
        <v>39952</v>
      </c>
      <c r="BW354" s="31">
        <v>1222.2260763025899</v>
      </c>
      <c r="BZ354" s="30">
        <v>39876</v>
      </c>
      <c r="CA354" s="31">
        <v>1211.34955677424</v>
      </c>
      <c r="CB354" s="30">
        <v>39876</v>
      </c>
      <c r="CC354" s="31">
        <v>1206.68285513457</v>
      </c>
      <c r="CD354" s="30">
        <v>39876</v>
      </c>
      <c r="CE354" s="31">
        <v>1238.8410812745699</v>
      </c>
      <c r="CG354" s="30">
        <v>39952</v>
      </c>
      <c r="CH354" s="31">
        <f t="shared" si="45"/>
        <v>1231.37438575547</v>
      </c>
      <c r="CI354" s="31">
        <f t="shared" si="46"/>
        <v>1260.60344828846</v>
      </c>
      <c r="CJ354" s="31">
        <f t="shared" si="50"/>
        <v>1219.4687381677966</v>
      </c>
      <c r="CK354" s="31">
        <f t="shared" si="50"/>
        <v>1248.8266979057148</v>
      </c>
      <c r="CM354" s="30">
        <v>39952</v>
      </c>
      <c r="CN354" s="31">
        <v>1201.28223089929</v>
      </c>
      <c r="CO354" s="31">
        <v>1206.8422873812499</v>
      </c>
    </row>
    <row r="355" spans="2:93">
      <c r="B355" s="29">
        <v>39952</v>
      </c>
      <c r="C355" s="55">
        <v>1245.022454371458</v>
      </c>
      <c r="D355" s="31"/>
      <c r="E355" s="21">
        <f t="shared" si="48"/>
        <v>-3.4891540586730052E-3</v>
      </c>
      <c r="F355" s="21">
        <f t="shared" si="49"/>
        <v>-6.7958245687141927E-3</v>
      </c>
      <c r="G355" s="37">
        <f>(C354-MAX(C$9:C354))/MAX(C$9:C354)</f>
        <v>-6.5307042336811014E-3</v>
      </c>
      <c r="H355" s="37"/>
      <c r="I355" s="37"/>
      <c r="N355" s="30"/>
      <c r="P355" s="30"/>
      <c r="Q355" s="30"/>
      <c r="R355" s="30"/>
      <c r="S355" s="30"/>
      <c r="T355" s="30"/>
      <c r="U355" s="30"/>
      <c r="V355" s="30"/>
      <c r="W355" s="30"/>
      <c r="X355" s="30"/>
      <c r="Y355" s="30"/>
      <c r="Z355" s="30"/>
      <c r="AA355" s="30"/>
      <c r="AB355" s="30"/>
      <c r="AH355" s="22"/>
      <c r="AI355" s="22"/>
      <c r="AJ355" s="22"/>
      <c r="AO355" s="22"/>
      <c r="AS355" s="23"/>
      <c r="AW355" s="30"/>
      <c r="BC355" s="30"/>
      <c r="BH355" s="30"/>
      <c r="BN355" s="30"/>
      <c r="BQ355" s="30"/>
      <c r="BT355" s="24"/>
      <c r="BU355" s="30"/>
      <c r="BV355" s="30">
        <v>39953</v>
      </c>
      <c r="BW355" s="31">
        <v>1220.1904363419301</v>
      </c>
      <c r="BZ355" s="30">
        <v>39877</v>
      </c>
      <c r="CA355" s="31">
        <v>1211.64421742739</v>
      </c>
      <c r="CB355" s="30">
        <v>39877</v>
      </c>
      <c r="CC355" s="31">
        <v>1207.0227934949</v>
      </c>
      <c r="CD355" s="30">
        <v>39877</v>
      </c>
      <c r="CE355" s="31">
        <v>1239.9936348935901</v>
      </c>
      <c r="CG355" s="30">
        <v>39953</v>
      </c>
      <c r="CH355" s="31">
        <f t="shared" si="45"/>
        <v>1228.6949955719199</v>
      </c>
      <c r="CI355" s="31">
        <f t="shared" si="46"/>
        <v>1257.71677245828</v>
      </c>
      <c r="CJ355" s="31">
        <f t="shared" si="50"/>
        <v>1216.8152538952709</v>
      </c>
      <c r="CK355" s="31">
        <f t="shared" si="50"/>
        <v>1245.9669898430227</v>
      </c>
      <c r="CM355" s="30">
        <v>39953</v>
      </c>
      <c r="CN355" s="31">
        <v>1199.78301824598</v>
      </c>
      <c r="CO355" s="31">
        <v>1205.3473340689</v>
      </c>
    </row>
    <row r="356" spans="2:93">
      <c r="B356" s="29">
        <v>39953</v>
      </c>
      <c r="C356" s="55">
        <v>1242.46564808822</v>
      </c>
      <c r="D356" s="31"/>
      <c r="E356" s="21">
        <f t="shared" si="48"/>
        <v>-2.0536226268536018E-3</v>
      </c>
      <c r="F356" s="21">
        <f t="shared" si="49"/>
        <v>-9.3360268719927531E-3</v>
      </c>
      <c r="G356" s="37">
        <f>(C355-MAX(C$9:C355))/MAX(C$9:C355)</f>
        <v>-9.9970716591712139E-3</v>
      </c>
      <c r="H356" s="37"/>
      <c r="I356" s="37"/>
      <c r="N356" s="30"/>
      <c r="P356" s="30"/>
      <c r="Q356" s="30"/>
      <c r="R356" s="30"/>
      <c r="S356" s="30"/>
      <c r="T356" s="30"/>
      <c r="U356" s="30"/>
      <c r="V356" s="30"/>
      <c r="W356" s="30"/>
      <c r="X356" s="30"/>
      <c r="Y356" s="30"/>
      <c r="Z356" s="30"/>
      <c r="AA356" s="30"/>
      <c r="AB356" s="30"/>
      <c r="AH356" s="22"/>
      <c r="AI356" s="22"/>
      <c r="AO356" s="22"/>
      <c r="AP356" s="22"/>
      <c r="AR356" s="30"/>
      <c r="AS356" s="28"/>
      <c r="AW356" s="30"/>
      <c r="BC356" s="30"/>
      <c r="BH356" s="30"/>
      <c r="BN356" s="30"/>
      <c r="BT356" s="24"/>
      <c r="BU356" s="30"/>
      <c r="BV356" s="30">
        <v>39955</v>
      </c>
      <c r="BW356" s="31">
        <v>1218.98196265094</v>
      </c>
      <c r="BZ356" s="30">
        <v>39878</v>
      </c>
      <c r="CA356" s="31">
        <v>1206.97698444049</v>
      </c>
      <c r="CB356" s="30">
        <v>39878</v>
      </c>
      <c r="CC356" s="31">
        <v>1202.4556290221501</v>
      </c>
      <c r="CD356" s="30">
        <v>39878</v>
      </c>
      <c r="CE356" s="31">
        <v>1235.27520584273</v>
      </c>
      <c r="CG356" s="30">
        <v>39955</v>
      </c>
      <c r="CH356" s="31">
        <f t="shared" si="45"/>
        <v>1228.5007764869799</v>
      </c>
      <c r="CI356" s="31">
        <f t="shared" si="46"/>
        <v>1257.67694842475</v>
      </c>
      <c r="CJ356" s="31">
        <f t="shared" si="50"/>
        <v>1216.6229126340104</v>
      </c>
      <c r="CK356" s="31">
        <f t="shared" si="50"/>
        <v>1245.92753785171</v>
      </c>
      <c r="CM356" s="30">
        <v>39955</v>
      </c>
      <c r="CN356" s="31">
        <v>1198.2704537382101</v>
      </c>
      <c r="CO356" s="31">
        <v>1203.8511920129199</v>
      </c>
    </row>
    <row r="357" spans="2:93">
      <c r="B357" s="29">
        <v>39955</v>
      </c>
      <c r="C357" s="55">
        <v>1241.6872208445459</v>
      </c>
      <c r="D357" s="31"/>
      <c r="E357" s="21">
        <f t="shared" si="48"/>
        <v>-6.2651812134351115E-4</v>
      </c>
      <c r="F357" s="21">
        <f t="shared" si="49"/>
        <v>-8.780431619212492E-3</v>
      </c>
      <c r="G357" s="37">
        <f>(C356-MAX(C$9:C356))/MAX(C$9:C356)</f>
        <v>-1.2030164073463297E-2</v>
      </c>
      <c r="H357" s="37"/>
      <c r="I357" s="37"/>
      <c r="N357" s="30"/>
      <c r="P357" s="30"/>
      <c r="Q357" s="30"/>
      <c r="R357" s="30"/>
      <c r="S357" s="30"/>
      <c r="T357" s="30"/>
      <c r="U357" s="30"/>
      <c r="V357" s="30"/>
      <c r="W357" s="30"/>
      <c r="X357" s="30"/>
      <c r="Y357" s="30"/>
      <c r="Z357" s="30"/>
      <c r="AA357" s="30"/>
      <c r="AB357" s="30"/>
      <c r="AI357" s="22"/>
      <c r="AM357" s="30"/>
      <c r="AO357" s="22"/>
      <c r="AP357" s="22"/>
      <c r="AQ357" s="30"/>
      <c r="AR357" s="22"/>
      <c r="AS357" s="23"/>
      <c r="AW357" s="30"/>
      <c r="BC357" s="30"/>
      <c r="BH357" s="30"/>
      <c r="BN357" s="30"/>
      <c r="BT357" s="24"/>
      <c r="BU357" s="30"/>
      <c r="BV357" s="30">
        <v>39958</v>
      </c>
      <c r="BW357" s="31">
        <v>1217.4103052318901</v>
      </c>
      <c r="BZ357" s="30">
        <v>39881</v>
      </c>
      <c r="CA357" s="31">
        <v>1211.4311588425401</v>
      </c>
      <c r="CB357" s="30">
        <v>39881</v>
      </c>
      <c r="CC357" s="31">
        <v>1206.75281391558</v>
      </c>
      <c r="CD357" s="30">
        <v>39881</v>
      </c>
      <c r="CE357" s="31">
        <v>1239.4636403910199</v>
      </c>
      <c r="CG357" s="30">
        <v>39958</v>
      </c>
      <c r="CH357" s="31">
        <f t="shared" si="45"/>
        <v>1227.5869394711999</v>
      </c>
      <c r="CI357" s="31">
        <f t="shared" si="46"/>
        <v>1256.4771225618099</v>
      </c>
      <c r="CJ357" s="31">
        <f t="shared" si="50"/>
        <v>1215.7179111288503</v>
      </c>
      <c r="CK357" s="31">
        <f t="shared" si="50"/>
        <v>1244.7389209456467</v>
      </c>
      <c r="CM357" s="30">
        <v>39958</v>
      </c>
      <c r="CN357" s="31">
        <v>1197.05396057398</v>
      </c>
      <c r="CO357" s="31">
        <v>1202.6550284226701</v>
      </c>
    </row>
    <row r="358" spans="2:93">
      <c r="B358" s="29">
        <v>39958</v>
      </c>
      <c r="C358" s="55">
        <v>1240.346705834736</v>
      </c>
      <c r="D358" s="31"/>
      <c r="E358" s="21">
        <f t="shared" si="48"/>
        <v>-1.0795915326390348E-3</v>
      </c>
      <c r="F358" s="21">
        <f t="shared" si="49"/>
        <v>-7.2316039344787475E-3</v>
      </c>
      <c r="G358" s="37">
        <f>(C357-MAX(C$9:C357))/MAX(C$9:C357)</f>
        <v>-1.2649145079012032E-2</v>
      </c>
      <c r="H358" s="37"/>
      <c r="I358" s="37"/>
      <c r="N358" s="30"/>
      <c r="P358" s="30"/>
      <c r="Q358" s="30"/>
      <c r="R358" s="30"/>
      <c r="S358" s="30"/>
      <c r="T358" s="30"/>
      <c r="U358" s="30"/>
      <c r="V358" s="30"/>
      <c r="W358" s="30"/>
      <c r="X358" s="30"/>
      <c r="Y358" s="30"/>
      <c r="Z358" s="30"/>
      <c r="AA358" s="30"/>
      <c r="AB358" s="30"/>
      <c r="AH358" s="22"/>
      <c r="AI358" s="22"/>
      <c r="AO358" s="22"/>
      <c r="AP358" s="22"/>
      <c r="AR358" s="22"/>
      <c r="AS358" s="23"/>
      <c r="AW358" s="30"/>
      <c r="BC358" s="30"/>
      <c r="BH358" s="30"/>
      <c r="BN358" s="30"/>
      <c r="BT358" s="24"/>
      <c r="BU358" s="30"/>
      <c r="BV358" s="30">
        <v>39959</v>
      </c>
      <c r="BW358" s="31">
        <v>1217.3376499234</v>
      </c>
      <c r="BZ358" s="30">
        <v>39882</v>
      </c>
      <c r="CA358" s="31">
        <v>1208.0283733029801</v>
      </c>
      <c r="CB358" s="30">
        <v>39882</v>
      </c>
      <c r="CC358" s="31">
        <v>1203.5013924525599</v>
      </c>
      <c r="CD358" s="30">
        <v>39882</v>
      </c>
      <c r="CE358" s="31">
        <v>1235.98509840374</v>
      </c>
      <c r="CG358" s="30">
        <v>39959</v>
      </c>
      <c r="CH358" s="31">
        <f t="shared" si="45"/>
        <v>1227.8924034506699</v>
      </c>
      <c r="CI358" s="31">
        <f t="shared" si="46"/>
        <v>1256.74342704734</v>
      </c>
      <c r="CJ358" s="31">
        <f t="shared" si="50"/>
        <v>1216.0204217039518</v>
      </c>
      <c r="CK358" s="31">
        <f t="shared" si="50"/>
        <v>1245.002737573908</v>
      </c>
      <c r="CM358" s="30">
        <v>39959</v>
      </c>
      <c r="CN358" s="31">
        <v>1196.7719701291101</v>
      </c>
      <c r="CO358" s="31">
        <v>1202.38129100424</v>
      </c>
    </row>
    <row r="359" spans="2:93">
      <c r="B359" s="29">
        <v>39959</v>
      </c>
      <c r="C359" s="55">
        <v>1240.165701383838</v>
      </c>
      <c r="D359" s="31"/>
      <c r="E359" s="21">
        <f t="shared" si="48"/>
        <v>-1.4593052897748926E-4</v>
      </c>
      <c r="F359" s="21">
        <f t="shared" si="49"/>
        <v>-3.9009360598816212E-3</v>
      </c>
      <c r="G359" s="37">
        <f>(C358-MAX(C$9:C358))/MAX(C$9:C358)</f>
        <v>-1.3715080701728674E-2</v>
      </c>
      <c r="H359" s="37"/>
      <c r="I359" s="37"/>
      <c r="N359" s="30"/>
      <c r="P359" s="30"/>
      <c r="Q359" s="30"/>
      <c r="R359" s="30"/>
      <c r="S359" s="30"/>
      <c r="T359" s="30"/>
      <c r="U359" s="30"/>
      <c r="V359" s="30"/>
      <c r="W359" s="30"/>
      <c r="X359" s="30"/>
      <c r="Y359" s="30"/>
      <c r="Z359" s="30"/>
      <c r="AA359" s="30"/>
      <c r="AB359" s="30"/>
      <c r="AH359" s="22"/>
      <c r="AI359" s="22"/>
      <c r="AJ359" s="22"/>
      <c r="AP359" s="22"/>
      <c r="AR359" s="22"/>
      <c r="AS359" s="23"/>
      <c r="AW359" s="30"/>
      <c r="BC359" s="30"/>
      <c r="BH359" s="30"/>
      <c r="BN359" s="30"/>
      <c r="BT359" s="24"/>
      <c r="BU359" s="30"/>
      <c r="BV359" s="30">
        <v>39960</v>
      </c>
      <c r="BW359" s="31">
        <v>1216.91594013299</v>
      </c>
      <c r="BZ359" s="30">
        <v>39883</v>
      </c>
      <c r="CA359" s="31">
        <v>1203.9423442649399</v>
      </c>
      <c r="CB359" s="30">
        <v>39883</v>
      </c>
      <c r="CC359" s="31">
        <v>1199.4411091094601</v>
      </c>
      <c r="CD359" s="30">
        <v>39883</v>
      </c>
      <c r="CE359" s="31">
        <v>1231.6814704446199</v>
      </c>
      <c r="CG359" s="30">
        <v>39960</v>
      </c>
      <c r="CH359" s="31">
        <f t="shared" si="45"/>
        <v>1227.5265305964199</v>
      </c>
      <c r="CI359" s="31">
        <f t="shared" si="46"/>
        <v>1256.3193861520799</v>
      </c>
      <c r="CJ359" s="31">
        <f t="shared" si="50"/>
        <v>1215.6580863223949</v>
      </c>
      <c r="CK359" s="31">
        <f t="shared" si="50"/>
        <v>1244.5826581336023</v>
      </c>
      <c r="CM359" s="30">
        <v>39960</v>
      </c>
      <c r="CN359" s="31">
        <v>1194.5333437169299</v>
      </c>
      <c r="CO359" s="31">
        <v>1200.1421558061199</v>
      </c>
    </row>
    <row r="360" spans="2:93">
      <c r="B360" s="29">
        <v>39960</v>
      </c>
      <c r="C360" s="55">
        <v>1238.788182823665</v>
      </c>
      <c r="D360" s="31"/>
      <c r="E360" s="21">
        <f t="shared" si="48"/>
        <v>-1.110753634482764E-3</v>
      </c>
      <c r="F360" s="21">
        <f t="shared" si="49"/>
        <v>-2.9598124263744419E-3</v>
      </c>
      <c r="G360" s="37">
        <f>(C359-MAX(C$9:C359))/MAX(C$9:C359)</f>
        <v>-1.3859009781724387E-2</v>
      </c>
      <c r="H360" s="37"/>
      <c r="I360" s="37"/>
      <c r="N360" s="30"/>
      <c r="P360" s="30"/>
      <c r="Q360" s="30"/>
      <c r="R360" s="30"/>
      <c r="S360" s="30"/>
      <c r="T360" s="30"/>
      <c r="U360" s="30"/>
      <c r="V360" s="30"/>
      <c r="W360" s="30"/>
      <c r="X360" s="30"/>
      <c r="Y360" s="30"/>
      <c r="Z360" s="30"/>
      <c r="AA360" s="30"/>
      <c r="AB360" s="30"/>
      <c r="AI360" s="22"/>
      <c r="AJ360" s="22"/>
      <c r="AP360" s="22"/>
      <c r="AR360" s="22"/>
      <c r="AS360" s="23"/>
      <c r="AW360" s="30"/>
      <c r="BC360" s="30"/>
      <c r="BH360" s="30"/>
      <c r="BN360" s="30"/>
      <c r="BT360" s="24"/>
      <c r="BU360" s="30"/>
      <c r="BV360" s="30">
        <v>39961</v>
      </c>
      <c r="BW360" s="31">
        <v>1214.0189771835101</v>
      </c>
      <c r="BZ360" s="30">
        <v>39884</v>
      </c>
      <c r="CA360" s="31">
        <v>1206.69637764037</v>
      </c>
      <c r="CB360" s="30">
        <v>39884</v>
      </c>
      <c r="CC360" s="31">
        <v>1202.13114807436</v>
      </c>
      <c r="CD360" s="30">
        <v>39884</v>
      </c>
      <c r="CE360" s="31">
        <v>1234.75315969292</v>
      </c>
      <c r="CG360" s="30">
        <v>39961</v>
      </c>
      <c r="CH360" s="31">
        <f t="shared" si="45"/>
        <v>1225.97396281393</v>
      </c>
      <c r="CI360" s="31">
        <f t="shared" si="46"/>
        <v>1254.7140473935699</v>
      </c>
      <c r="CJ360" s="31">
        <f t="shared" si="50"/>
        <v>1214.120529673065</v>
      </c>
      <c r="CK360" s="31">
        <f t="shared" si="50"/>
        <v>1242.9923166955141</v>
      </c>
      <c r="CM360" s="30">
        <v>39961</v>
      </c>
      <c r="CN360" s="31">
        <v>1194.0442844043801</v>
      </c>
      <c r="CO360" s="31">
        <v>1199.65935711876</v>
      </c>
    </row>
    <row r="361" spans="2:93">
      <c r="B361" s="29">
        <v>39961</v>
      </c>
      <c r="C361" s="55">
        <v>1237.441100152832</v>
      </c>
      <c r="D361" s="31"/>
      <c r="E361" s="21">
        <f t="shared" si="48"/>
        <v>-1.0874196973388317E-3</v>
      </c>
      <c r="F361" s="21">
        <f t="shared" si="49"/>
        <v>-3.4196379091554485E-3</v>
      </c>
      <c r="G361" s="37">
        <f>(C360-MAX(C$9:C360))/MAX(C$9:C360)</f>
        <v>-1.4954369470721821E-2</v>
      </c>
      <c r="H361" s="37"/>
      <c r="I361" s="37"/>
      <c r="N361" s="30"/>
      <c r="P361" s="30"/>
      <c r="Q361" s="30"/>
      <c r="R361" s="30"/>
      <c r="S361" s="30"/>
      <c r="T361" s="30"/>
      <c r="U361" s="30"/>
      <c r="V361" s="30"/>
      <c r="W361" s="30"/>
      <c r="X361" s="30"/>
      <c r="Y361" s="30"/>
      <c r="Z361" s="30"/>
      <c r="AA361" s="30"/>
      <c r="AB361" s="30"/>
      <c r="AI361" s="22"/>
      <c r="AJ361" s="22"/>
      <c r="AP361" s="22"/>
      <c r="AR361" s="22"/>
      <c r="AS361" s="23"/>
      <c r="AW361" s="30"/>
      <c r="BC361" s="30"/>
      <c r="BH361" s="30"/>
      <c r="BN361" s="30"/>
      <c r="BT361" s="24"/>
      <c r="BU361" s="30"/>
      <c r="BV361" s="30">
        <v>39962</v>
      </c>
      <c r="BW361" s="31">
        <v>1213.9250132730399</v>
      </c>
      <c r="BZ361" s="30">
        <v>39885</v>
      </c>
      <c r="CA361" s="31">
        <v>1210.5121362765401</v>
      </c>
      <c r="CB361" s="30">
        <v>39885</v>
      </c>
      <c r="CC361" s="31">
        <v>1205.80328553757</v>
      </c>
      <c r="CD361" s="30">
        <v>39885</v>
      </c>
      <c r="CE361" s="31">
        <v>1238.0562615870001</v>
      </c>
      <c r="CG361" s="30">
        <v>39962</v>
      </c>
      <c r="CH361" s="31">
        <f t="shared" si="45"/>
        <v>1226.1312120850801</v>
      </c>
      <c r="CI361" s="31">
        <f t="shared" si="46"/>
        <v>1254.8362233745599</v>
      </c>
      <c r="CJ361" s="31">
        <f t="shared" ref="CJ361:CK376" si="51">+CJ360*CH361/CH360</f>
        <v>1214.2762585663124</v>
      </c>
      <c r="CK361" s="31">
        <f t="shared" si="51"/>
        <v>1243.1133512897875</v>
      </c>
      <c r="CM361" s="30">
        <v>39962</v>
      </c>
      <c r="CN361" s="31">
        <v>1193.0194304566801</v>
      </c>
      <c r="CO361" s="31">
        <v>1198.6364210777699</v>
      </c>
    </row>
    <row r="362" spans="2:93">
      <c r="B362" s="29">
        <v>39962</v>
      </c>
      <c r="C362" s="55">
        <v>1236.855619568569</v>
      </c>
      <c r="D362" s="31"/>
      <c r="E362" s="21">
        <f t="shared" si="48"/>
        <v>-4.7313814305238733E-4</v>
      </c>
      <c r="F362" s="21">
        <f t="shared" si="49"/>
        <v>-2.8146051823610962E-3</v>
      </c>
      <c r="G362" s="37">
        <f>(C361-MAX(C$9:C361))/MAX(C$9:C361)</f>
        <v>-1.602552749213693E-2</v>
      </c>
      <c r="H362" s="37"/>
      <c r="I362" s="37"/>
      <c r="N362" s="30"/>
      <c r="P362" s="30"/>
      <c r="Q362" s="30"/>
      <c r="R362" s="30"/>
      <c r="S362" s="30"/>
      <c r="T362" s="30"/>
      <c r="U362" s="30"/>
      <c r="V362" s="30"/>
      <c r="W362" s="30"/>
      <c r="X362" s="30"/>
      <c r="Y362" s="30"/>
      <c r="Z362" s="30"/>
      <c r="AA362" s="30"/>
      <c r="AB362" s="30"/>
      <c r="AH362" s="22"/>
      <c r="AI362" s="22"/>
      <c r="AJ362" s="22"/>
      <c r="AM362" s="22"/>
      <c r="AO362" s="22"/>
      <c r="AP362" s="22"/>
      <c r="AR362" s="22"/>
      <c r="AS362" s="23"/>
      <c r="AW362" s="30"/>
      <c r="BC362" s="30"/>
      <c r="BH362" s="30"/>
      <c r="BN362" s="30"/>
      <c r="BT362" s="24"/>
      <c r="BU362" s="30"/>
      <c r="BV362" s="30">
        <v>39966</v>
      </c>
      <c r="BW362" s="31">
        <v>1214.78946676336</v>
      </c>
      <c r="BZ362" s="30">
        <v>39888</v>
      </c>
      <c r="CA362" s="31">
        <v>1210.80090856522</v>
      </c>
      <c r="CB362" s="30">
        <v>39888</v>
      </c>
      <c r="CC362" s="31">
        <v>1206.0503365798299</v>
      </c>
      <c r="CD362" s="30">
        <v>39888</v>
      </c>
      <c r="CE362" s="31">
        <v>1238.3593268098</v>
      </c>
      <c r="CG362" s="30">
        <v>39966</v>
      </c>
      <c r="CH362" s="31">
        <f t="shared" si="45"/>
        <v>1226.7163861942799</v>
      </c>
      <c r="CI362" s="31">
        <f t="shared" si="46"/>
        <v>1255.1612722760501</v>
      </c>
      <c r="CJ362" s="31">
        <f t="shared" si="51"/>
        <v>1214.8557748700534</v>
      </c>
      <c r="CK362" s="31">
        <f t="shared" si="51"/>
        <v>1243.4353635346827</v>
      </c>
      <c r="CM362" s="30">
        <v>39966</v>
      </c>
      <c r="CN362" s="31">
        <v>1192.83566371763</v>
      </c>
      <c r="CO362" s="31">
        <v>1198.4809825898899</v>
      </c>
    </row>
    <row r="363" spans="2:93">
      <c r="B363" s="29">
        <v>39966</v>
      </c>
      <c r="C363" s="55">
        <v>1237.334825506126</v>
      </c>
      <c r="D363" s="31"/>
      <c r="E363" s="21">
        <f t="shared" si="48"/>
        <v>3.8743886511527492E-4</v>
      </c>
      <c r="F363" s="21">
        <f t="shared" si="49"/>
        <v>-2.2826593853976229E-3</v>
      </c>
      <c r="G363" s="37">
        <f>(C362-MAX(C$9:C362))/MAX(C$9:C362)</f>
        <v>-1.6491083346870238E-2</v>
      </c>
      <c r="H363" s="37"/>
      <c r="I363" s="37"/>
      <c r="N363" s="30"/>
      <c r="P363" s="30"/>
      <c r="Q363" s="30"/>
      <c r="R363" s="30"/>
      <c r="S363" s="30"/>
      <c r="T363" s="30"/>
      <c r="U363" s="30"/>
      <c r="V363" s="30"/>
      <c r="W363" s="30"/>
      <c r="X363" s="30"/>
      <c r="Y363" s="30"/>
      <c r="Z363" s="30"/>
      <c r="AA363" s="30"/>
      <c r="AB363" s="30"/>
      <c r="AH363" s="22"/>
      <c r="AI363" s="22"/>
      <c r="AJ363" s="22"/>
      <c r="AN363" s="22"/>
      <c r="AO363" s="22"/>
      <c r="AR363" s="22"/>
      <c r="AS363" s="23"/>
      <c r="AW363" s="30"/>
      <c r="BC363" s="30"/>
      <c r="BH363" s="30"/>
      <c r="BN363" s="30"/>
      <c r="BT363" s="24"/>
      <c r="BU363" s="30"/>
      <c r="BV363" s="30">
        <v>39967</v>
      </c>
      <c r="BW363" s="31">
        <v>1213.19917285887</v>
      </c>
      <c r="BZ363" s="30">
        <v>39889</v>
      </c>
      <c r="CA363" s="31">
        <v>1208.0689868239299</v>
      </c>
      <c r="CB363" s="30">
        <v>39889</v>
      </c>
      <c r="CC363" s="31">
        <v>1203.27724166403</v>
      </c>
      <c r="CD363" s="30">
        <v>39889</v>
      </c>
      <c r="CE363" s="31">
        <v>1235.2817730859001</v>
      </c>
      <c r="CG363" s="30">
        <v>39967</v>
      </c>
      <c r="CH363" s="31">
        <f t="shared" si="45"/>
        <v>1226.5553860718601</v>
      </c>
      <c r="CI363" s="31">
        <f t="shared" si="46"/>
        <v>1255.0598054089901</v>
      </c>
      <c r="CJ363" s="31">
        <f t="shared" si="51"/>
        <v>1214.6963313909594</v>
      </c>
      <c r="CK363" s="31">
        <f t="shared" si="51"/>
        <v>1243.3348445866268</v>
      </c>
      <c r="CM363" s="30">
        <v>39967</v>
      </c>
      <c r="CN363" s="31">
        <v>1192.96957493012</v>
      </c>
      <c r="CO363" s="31">
        <v>1198.62640942289</v>
      </c>
    </row>
    <row r="364" spans="2:93">
      <c r="B364" s="29">
        <v>39967</v>
      </c>
      <c r="C364" s="55">
        <v>1236.243853559904</v>
      </c>
      <c r="D364" s="31"/>
      <c r="E364" s="21">
        <f t="shared" si="48"/>
        <v>-8.8171117771274066E-4</v>
      </c>
      <c r="F364" s="21">
        <f t="shared" si="49"/>
        <v>-2.053885643275577E-3</v>
      </c>
      <c r="G364" s="37">
        <f>(C363-MAX(C$9:C363))/MAX(C$9:C363)</f>
        <v>-1.6110033768371453E-2</v>
      </c>
      <c r="H364" s="37"/>
      <c r="I364" s="37"/>
      <c r="N364" s="30"/>
      <c r="P364" s="30"/>
      <c r="Q364" s="30"/>
      <c r="R364" s="30"/>
      <c r="S364" s="30"/>
      <c r="T364" s="30"/>
      <c r="U364" s="30"/>
      <c r="V364" s="30"/>
      <c r="W364" s="30"/>
      <c r="X364" s="30"/>
      <c r="Y364" s="30"/>
      <c r="Z364" s="30"/>
      <c r="AA364" s="30"/>
      <c r="AB364" s="30"/>
      <c r="AI364" s="22"/>
      <c r="AJ364" s="22"/>
      <c r="AL364" s="22"/>
      <c r="AM364" s="22"/>
      <c r="AN364" s="22"/>
      <c r="AO364" s="22"/>
      <c r="AP364" s="22"/>
      <c r="AS364" s="23"/>
      <c r="AW364" s="30"/>
      <c r="BC364" s="30"/>
      <c r="BH364" s="30"/>
      <c r="BN364" s="30"/>
      <c r="BT364" s="24"/>
      <c r="BU364" s="30"/>
      <c r="BV364" s="30">
        <v>39968</v>
      </c>
      <c r="BW364" s="31">
        <v>1212.5995020119001</v>
      </c>
      <c r="BZ364" s="30">
        <v>39890</v>
      </c>
      <c r="CA364" s="31">
        <v>1207.8307871035499</v>
      </c>
      <c r="CB364" s="30">
        <v>39890</v>
      </c>
      <c r="CC364" s="31">
        <v>1202.91632646328</v>
      </c>
      <c r="CD364" s="30">
        <v>39890</v>
      </c>
      <c r="CE364" s="31">
        <v>1234.6708492017201</v>
      </c>
      <c r="CG364" s="30">
        <v>39968</v>
      </c>
      <c r="CH364" s="31">
        <f t="shared" si="45"/>
        <v>1225.55668496157</v>
      </c>
      <c r="CI364" s="31">
        <f t="shared" si="46"/>
        <v>1253.97102419063</v>
      </c>
      <c r="CJ364" s="31">
        <f t="shared" si="51"/>
        <v>1213.7072863069779</v>
      </c>
      <c r="CK364" s="31">
        <f t="shared" si="51"/>
        <v>1242.2562349290754</v>
      </c>
      <c r="CM364" s="30">
        <v>39968</v>
      </c>
      <c r="CN364" s="31">
        <v>1192.1525305268401</v>
      </c>
      <c r="CO364" s="31">
        <v>1197.81497376776</v>
      </c>
    </row>
    <row r="365" spans="2:93">
      <c r="B365" s="29">
        <v>39968</v>
      </c>
      <c r="C365" s="55">
        <v>1235.2068932651471</v>
      </c>
      <c r="D365" s="31"/>
      <c r="E365" s="21">
        <f t="shared" si="48"/>
        <v>-8.3879915096918278E-4</v>
      </c>
      <c r="F365" s="21">
        <f t="shared" si="49"/>
        <v>-1.8055056417707327E-3</v>
      </c>
      <c r="G365" s="37">
        <f>(C364-MAX(C$9:C364))/MAX(C$9:C364)</f>
        <v>-1.6977540549237294E-2</v>
      </c>
      <c r="H365" s="37"/>
      <c r="I365" s="37"/>
      <c r="N365" s="30"/>
      <c r="P365" s="30"/>
      <c r="Q365" s="30"/>
      <c r="R365" s="30"/>
      <c r="S365" s="30"/>
      <c r="T365" s="30"/>
      <c r="U365" s="30"/>
      <c r="V365" s="30"/>
      <c r="W365" s="30"/>
      <c r="X365" s="30"/>
      <c r="Y365" s="30"/>
      <c r="Z365" s="30"/>
      <c r="AA365" s="30"/>
      <c r="AB365" s="30"/>
      <c r="AI365" s="22"/>
      <c r="AJ365" s="22"/>
      <c r="AL365" s="22"/>
      <c r="AM365" s="22"/>
      <c r="AO365" s="22"/>
      <c r="AP365" s="22"/>
      <c r="AR365" s="22"/>
      <c r="AS365" s="23"/>
      <c r="AW365" s="30"/>
      <c r="BC365" s="30"/>
      <c r="BH365" s="30"/>
      <c r="BN365" s="30"/>
      <c r="BT365" s="24"/>
      <c r="BU365" s="30"/>
      <c r="BV365" s="30">
        <v>39969</v>
      </c>
      <c r="BW365" s="31">
        <v>1214.5051155052599</v>
      </c>
      <c r="BZ365" s="30">
        <v>39891</v>
      </c>
      <c r="CA365" s="31">
        <v>1212.11583926971</v>
      </c>
      <c r="CB365" s="30">
        <v>39891</v>
      </c>
      <c r="CC365" s="31">
        <v>1207.08810273978</v>
      </c>
      <c r="CD365" s="30">
        <v>39891</v>
      </c>
      <c r="CE365" s="31">
        <v>1239.0552981886599</v>
      </c>
      <c r="CG365" s="30">
        <v>39969</v>
      </c>
      <c r="CH365" s="31">
        <f t="shared" si="45"/>
        <v>1227.3670682074201</v>
      </c>
      <c r="CI365" s="31">
        <f t="shared" si="46"/>
        <v>1255.7935587771699</v>
      </c>
      <c r="CJ365" s="31">
        <f t="shared" si="51"/>
        <v>1215.5001657090149</v>
      </c>
      <c r="CK365" s="31">
        <f t="shared" si="51"/>
        <v>1244.0617431185206</v>
      </c>
      <c r="CM365" s="30">
        <v>39969</v>
      </c>
      <c r="CN365" s="31">
        <v>1192.60954081777</v>
      </c>
      <c r="CO365" s="31">
        <v>1198.2846465601399</v>
      </c>
    </row>
    <row r="366" spans="2:93">
      <c r="B366" s="29">
        <v>39969</v>
      </c>
      <c r="C366" s="55">
        <v>1237.1386900789059</v>
      </c>
      <c r="D366" s="31"/>
      <c r="E366" s="21">
        <f t="shared" si="48"/>
        <v>1.563945946457812E-3</v>
      </c>
      <c r="F366" s="21">
        <f t="shared" si="49"/>
        <v>2.2886301833335843E-4</v>
      </c>
      <c r="G366" s="37">
        <f>(C365-MAX(C$9:C365))/MAX(C$9:C365)</f>
        <v>-1.7802098953608222E-2</v>
      </c>
      <c r="H366" s="37"/>
      <c r="I366" s="37"/>
      <c r="N366" s="30"/>
      <c r="P366" s="30"/>
      <c r="Q366" s="30"/>
      <c r="R366" s="30"/>
      <c r="S366" s="30"/>
      <c r="T366" s="30"/>
      <c r="U366" s="30"/>
      <c r="V366" s="30"/>
      <c r="W366" s="30"/>
      <c r="X366" s="30"/>
      <c r="Y366" s="30"/>
      <c r="Z366" s="30"/>
      <c r="AA366" s="30"/>
      <c r="AB366" s="30"/>
      <c r="AH366" s="22"/>
      <c r="AI366" s="22"/>
      <c r="AJ366" s="22"/>
      <c r="AO366" s="22"/>
      <c r="AP366" s="22"/>
      <c r="AR366" s="22"/>
      <c r="AS366" s="23"/>
      <c r="AW366" s="30"/>
      <c r="BC366" s="30"/>
      <c r="BH366" s="30"/>
      <c r="BN366" s="30"/>
      <c r="BT366" s="24"/>
      <c r="BU366" s="30"/>
      <c r="BV366" s="30">
        <v>39972</v>
      </c>
      <c r="BW366" s="31">
        <v>1212.6574971366599</v>
      </c>
      <c r="BZ366" s="30">
        <v>39892</v>
      </c>
      <c r="CA366" s="31">
        <v>1209.2428135554301</v>
      </c>
      <c r="CB366" s="30">
        <v>39892</v>
      </c>
      <c r="CC366" s="31">
        <v>1204.1200541523201</v>
      </c>
      <c r="CD366" s="30">
        <v>39892</v>
      </c>
      <c r="CE366" s="31">
        <v>1235.82764862166</v>
      </c>
      <c r="CG366" s="30">
        <v>39972</v>
      </c>
      <c r="CH366" s="31">
        <f t="shared" si="45"/>
        <v>1226.30418695156</v>
      </c>
      <c r="CI366" s="31">
        <f t="shared" si="46"/>
        <v>1254.6373664991299</v>
      </c>
      <c r="CJ366" s="31">
        <f t="shared" si="51"/>
        <v>1214.4475610106392</v>
      </c>
      <c r="CK366" s="31">
        <f t="shared" si="51"/>
        <v>1242.9163521657281</v>
      </c>
      <c r="CM366" s="30">
        <v>39972</v>
      </c>
      <c r="CN366" s="31">
        <v>1190.83171205382</v>
      </c>
      <c r="CO366" s="31">
        <v>1196.5288066806099</v>
      </c>
    </row>
    <row r="367" spans="2:93">
      <c r="B367" s="29">
        <v>39972</v>
      </c>
      <c r="C367" s="55">
        <v>1235.226342395046</v>
      </c>
      <c r="D367" s="31"/>
      <c r="E367" s="21">
        <f t="shared" si="48"/>
        <v>-1.545782780213556E-3</v>
      </c>
      <c r="F367" s="21">
        <f t="shared" si="49"/>
        <v>-1.7040521834641442E-3</v>
      </c>
      <c r="G367" s="37">
        <f>(C366-MAX(C$9:C366))/MAX(C$9:C366)</f>
        <v>-1.6265994527647275E-2</v>
      </c>
      <c r="H367" s="37"/>
      <c r="I367" s="37"/>
      <c r="N367" s="30"/>
      <c r="P367" s="30"/>
      <c r="Q367" s="30"/>
      <c r="R367" s="30"/>
      <c r="S367" s="30"/>
      <c r="T367" s="30"/>
      <c r="U367" s="30"/>
      <c r="V367" s="30"/>
      <c r="W367" s="30"/>
      <c r="X367" s="30"/>
      <c r="Y367" s="30"/>
      <c r="Z367" s="30"/>
      <c r="AA367" s="30"/>
      <c r="AB367" s="30"/>
      <c r="AH367" s="22"/>
      <c r="AI367" s="22"/>
      <c r="AJ367" s="22"/>
      <c r="AO367" s="22"/>
      <c r="AP367" s="22"/>
      <c r="AR367" s="22"/>
      <c r="AS367" s="23"/>
      <c r="AW367" s="30"/>
      <c r="BC367" s="30"/>
      <c r="BH367" s="30"/>
      <c r="BN367" s="30"/>
      <c r="BT367" s="24"/>
      <c r="BU367" s="30"/>
      <c r="BV367" s="30">
        <v>39973</v>
      </c>
      <c r="BW367" s="31">
        <v>1212.6253325626001</v>
      </c>
      <c r="BZ367" s="30">
        <v>39895</v>
      </c>
      <c r="CA367" s="31">
        <v>1209.4872539681301</v>
      </c>
      <c r="CB367" s="30">
        <v>39895</v>
      </c>
      <c r="CC367" s="31">
        <v>1204.2862751268799</v>
      </c>
      <c r="CD367" s="30">
        <v>39895</v>
      </c>
      <c r="CE367" s="31">
        <v>1235.76831745195</v>
      </c>
      <c r="CG367" s="30">
        <v>39973</v>
      </c>
      <c r="CH367" s="31">
        <f t="shared" si="45"/>
        <v>1226.0151994084399</v>
      </c>
      <c r="CI367" s="31">
        <f t="shared" si="46"/>
        <v>1254.31261522253</v>
      </c>
      <c r="CJ367" s="31">
        <f t="shared" si="51"/>
        <v>1214.1613675680669</v>
      </c>
      <c r="CK367" s="31">
        <f t="shared" si="51"/>
        <v>1242.5946347652659</v>
      </c>
      <c r="CM367" s="30">
        <v>39973</v>
      </c>
      <c r="CN367" s="31">
        <v>1191.1003810259499</v>
      </c>
      <c r="CO367" s="31">
        <v>1196.8071088783399</v>
      </c>
    </row>
    <row r="368" spans="2:93">
      <c r="B368" s="29">
        <v>39973</v>
      </c>
      <c r="C368" s="55">
        <v>1235.369571916882</v>
      </c>
      <c r="D368" s="31"/>
      <c r="E368" s="21">
        <f t="shared" si="48"/>
        <v>1.1595407005193792E-4</v>
      </c>
      <c r="F368" s="21">
        <f t="shared" si="49"/>
        <v>-7.072080807555281E-4</v>
      </c>
      <c r="G368" s="37">
        <f>(C367-MAX(C$9:C367))/MAX(C$9:C367)</f>
        <v>-1.7786633613616952E-2</v>
      </c>
      <c r="H368" s="37"/>
      <c r="I368" s="37"/>
      <c r="N368" s="30"/>
      <c r="P368" s="30"/>
      <c r="Q368" s="30"/>
      <c r="R368" s="30"/>
      <c r="S368" s="30"/>
      <c r="T368" s="30"/>
      <c r="U368" s="30"/>
      <c r="V368" s="30"/>
      <c r="W368" s="30"/>
      <c r="X368" s="30"/>
      <c r="Y368" s="30"/>
      <c r="Z368" s="30"/>
      <c r="AA368" s="30"/>
      <c r="AB368" s="30"/>
      <c r="AI368" s="22"/>
      <c r="AJ368" s="22"/>
      <c r="AN368" s="22"/>
      <c r="AO368" s="22"/>
      <c r="AP368" s="22"/>
      <c r="AR368" s="22"/>
      <c r="AS368" s="23"/>
      <c r="AW368" s="30"/>
      <c r="BC368" s="30"/>
      <c r="BH368" s="30"/>
      <c r="BN368" s="30"/>
      <c r="BT368" s="24"/>
      <c r="BU368" s="30"/>
      <c r="BV368" s="30">
        <v>39974</v>
      </c>
      <c r="BW368" s="31">
        <v>1210.6577981845701</v>
      </c>
      <c r="BZ368" s="30">
        <v>39896</v>
      </c>
      <c r="CA368" s="31">
        <v>1207.7116285890399</v>
      </c>
      <c r="CB368" s="30">
        <v>39896</v>
      </c>
      <c r="CC368" s="31">
        <v>1202.49723121638</v>
      </c>
      <c r="CD368" s="30">
        <v>39896</v>
      </c>
      <c r="CE368" s="31">
        <v>1233.8743030970199</v>
      </c>
      <c r="CG368" s="30">
        <v>39974</v>
      </c>
      <c r="CH368" s="31">
        <f t="shared" si="45"/>
        <v>1224.3235763369601</v>
      </c>
      <c r="CI368" s="31">
        <f t="shared" si="46"/>
        <v>1252.53723723539</v>
      </c>
      <c r="CJ368" s="31">
        <f t="shared" si="51"/>
        <v>1212.4861000975914</v>
      </c>
      <c r="CK368" s="31">
        <f t="shared" si="51"/>
        <v>1240.8358426310506</v>
      </c>
      <c r="CM368" s="30">
        <v>39974</v>
      </c>
      <c r="CN368" s="31">
        <v>1188.90670046732</v>
      </c>
      <c r="CO368" s="31">
        <v>1194.61211299604</v>
      </c>
    </row>
    <row r="369" spans="2:93">
      <c r="B369" s="29">
        <v>39974</v>
      </c>
      <c r="C369" s="55">
        <v>1232.8295270670581</v>
      </c>
      <c r="D369" s="31"/>
      <c r="E369" s="21">
        <f t="shared" si="48"/>
        <v>-2.0561011923603267E-3</v>
      </c>
      <c r="F369" s="21">
        <f t="shared" si="49"/>
        <v>-1.9246704427018368E-3</v>
      </c>
      <c r="G369" s="37">
        <f>(C368-MAX(C$9:C368))/MAX(C$9:C368)</f>
        <v>-1.7672741976125079E-2</v>
      </c>
      <c r="H369" s="37"/>
      <c r="I369" s="37"/>
      <c r="N369" s="30"/>
      <c r="P369" s="30"/>
      <c r="Q369" s="30"/>
      <c r="R369" s="30"/>
      <c r="S369" s="30"/>
      <c r="T369" s="30"/>
      <c r="U369" s="30"/>
      <c r="V369" s="30"/>
      <c r="W369" s="30"/>
      <c r="X369" s="30"/>
      <c r="Y369" s="30"/>
      <c r="Z369" s="30"/>
      <c r="AA369" s="30"/>
      <c r="AB369" s="30"/>
      <c r="AH369" s="22"/>
      <c r="AI369" s="22"/>
      <c r="AO369" s="22"/>
      <c r="AP369" s="22"/>
      <c r="AR369" s="22"/>
      <c r="AS369" s="23"/>
      <c r="AW369" s="30"/>
      <c r="BC369" s="30"/>
      <c r="BH369" s="30"/>
      <c r="BN369" s="30"/>
      <c r="BT369" s="24"/>
      <c r="BU369" s="30"/>
      <c r="BV369" s="30">
        <v>39975</v>
      </c>
      <c r="BW369" s="31">
        <v>1211.7749797018801</v>
      </c>
      <c r="BZ369" s="30">
        <v>39897</v>
      </c>
      <c r="CA369" s="31">
        <v>1210.98007149266</v>
      </c>
      <c r="CB369" s="30">
        <v>39897</v>
      </c>
      <c r="CC369" s="31">
        <v>1205.56990335807</v>
      </c>
      <c r="CD369" s="30">
        <v>39897</v>
      </c>
      <c r="CE369" s="31">
        <v>1237.0018147385799</v>
      </c>
      <c r="CG369" s="30">
        <v>39975</v>
      </c>
      <c r="CH369" s="31">
        <f t="shared" si="45"/>
        <v>1225.18817290884</v>
      </c>
      <c r="CI369" s="31">
        <f t="shared" si="46"/>
        <v>1253.4465288465899</v>
      </c>
      <c r="CJ369" s="31">
        <f t="shared" si="51"/>
        <v>1213.3423372442555</v>
      </c>
      <c r="CK369" s="31">
        <f t="shared" si="51"/>
        <v>1241.7366395008273</v>
      </c>
      <c r="CM369" s="30">
        <v>39975</v>
      </c>
      <c r="CN369" s="31">
        <v>1190.27086852095</v>
      </c>
      <c r="CO369" s="31">
        <v>1195.99296938718</v>
      </c>
    </row>
    <row r="370" spans="2:93">
      <c r="B370" s="29">
        <v>39975</v>
      </c>
      <c r="C370" s="55">
        <v>1234.256211180342</v>
      </c>
      <c r="D370" s="31"/>
      <c r="E370" s="21">
        <f t="shared" si="48"/>
        <v>1.157243626925597E-3</v>
      </c>
      <c r="F370" s="21">
        <f t="shared" si="49"/>
        <v>-2.3299561493627108E-3</v>
      </c>
      <c r="G370" s="37">
        <f>(C369-MAX(C$9:C369))/MAX(C$9:C369)</f>
        <v>-1.9692506222636023E-2</v>
      </c>
      <c r="H370" s="37"/>
      <c r="I370" s="37"/>
      <c r="N370" s="30"/>
      <c r="P370" s="30"/>
      <c r="Q370" s="30"/>
      <c r="R370" s="30"/>
      <c r="S370" s="30"/>
      <c r="T370" s="30"/>
      <c r="U370" s="30"/>
      <c r="V370" s="30"/>
      <c r="W370" s="30"/>
      <c r="X370" s="30"/>
      <c r="Y370" s="30"/>
      <c r="Z370" s="30"/>
      <c r="AA370" s="30"/>
      <c r="AB370" s="30"/>
      <c r="AO370" s="22"/>
      <c r="AP370" s="22"/>
      <c r="AR370" s="22"/>
      <c r="AS370" s="23"/>
      <c r="AW370" s="30"/>
      <c r="BC370" s="30"/>
      <c r="BH370" s="30"/>
      <c r="BN370" s="30"/>
      <c r="BT370" s="24"/>
      <c r="BU370" s="30"/>
      <c r="BV370" s="30">
        <v>39976</v>
      </c>
      <c r="BW370" s="31">
        <v>1215.0174270826401</v>
      </c>
      <c r="BZ370" s="30">
        <v>39898</v>
      </c>
      <c r="CA370" s="31">
        <v>1209.8556635120899</v>
      </c>
      <c r="CB370" s="30">
        <v>39898</v>
      </c>
      <c r="CC370" s="31">
        <v>1204.31579580056</v>
      </c>
      <c r="CD370" s="30">
        <v>39898</v>
      </c>
      <c r="CE370" s="31">
        <v>1235.4329364313</v>
      </c>
      <c r="CG370" s="30">
        <v>39976</v>
      </c>
      <c r="CH370" s="31">
        <f t="shared" si="45"/>
        <v>1228.6463052501199</v>
      </c>
      <c r="CI370" s="31">
        <f t="shared" si="46"/>
        <v>1256.9657101218199</v>
      </c>
      <c r="CJ370" s="31">
        <f t="shared" si="51"/>
        <v>1216.7670343399732</v>
      </c>
      <c r="CK370" s="31">
        <f t="shared" si="51"/>
        <v>1245.22294404588</v>
      </c>
      <c r="CM370" s="30">
        <v>39976</v>
      </c>
      <c r="CN370" s="31">
        <v>1193.6092131805699</v>
      </c>
      <c r="CO370" s="31">
        <v>1199.35809992181</v>
      </c>
    </row>
    <row r="371" spans="2:93">
      <c r="B371" s="29">
        <v>39976</v>
      </c>
      <c r="C371" s="55">
        <v>1236.6817183897731</v>
      </c>
      <c r="D371" s="31"/>
      <c r="E371" s="21">
        <f t="shared" si="48"/>
        <v>1.9651569807468405E-3</v>
      </c>
      <c r="F371" s="21">
        <f t="shared" si="49"/>
        <v>1.1782261637209857E-3</v>
      </c>
      <c r="G371" s="37">
        <f>(C370-MAX(C$9:C370))/MAX(C$9:C370)</f>
        <v>-1.8558051623034838E-2</v>
      </c>
      <c r="H371" s="37"/>
      <c r="I371" s="37"/>
      <c r="N371" s="30"/>
      <c r="P371" s="30"/>
      <c r="Q371" s="30"/>
      <c r="R371" s="30"/>
      <c r="S371" s="30"/>
      <c r="T371" s="30"/>
      <c r="U371" s="30"/>
      <c r="V371" s="30"/>
      <c r="W371" s="30"/>
      <c r="X371" s="30"/>
      <c r="Y371" s="30"/>
      <c r="Z371" s="30"/>
      <c r="AA371" s="30"/>
      <c r="AB371" s="30"/>
      <c r="AJ371" s="22"/>
      <c r="AO371" s="22"/>
      <c r="AP371" s="22"/>
      <c r="AR371" s="22"/>
      <c r="AS371" s="23"/>
      <c r="AW371" s="30"/>
      <c r="BC371" s="30"/>
      <c r="BH371" s="30"/>
      <c r="BN371" s="30"/>
      <c r="BT371" s="24"/>
      <c r="BU371" s="30"/>
      <c r="BV371" s="30">
        <v>39979</v>
      </c>
      <c r="BW371" s="31">
        <v>1209.6796548481</v>
      </c>
      <c r="BZ371" s="30">
        <v>39899</v>
      </c>
      <c r="CA371" s="31">
        <v>1213.5746991542501</v>
      </c>
      <c r="CB371" s="30">
        <v>39899</v>
      </c>
      <c r="CC371" s="31">
        <v>1208.0472357368101</v>
      </c>
      <c r="CD371" s="30">
        <v>39899</v>
      </c>
      <c r="CE371" s="31">
        <v>1239.51473232288</v>
      </c>
      <c r="CG371" s="30">
        <v>39979</v>
      </c>
      <c r="CH371" s="31">
        <f t="shared" si="45"/>
        <v>1225.0076803537399</v>
      </c>
      <c r="CI371" s="31">
        <f t="shared" si="46"/>
        <v>1253.2910066458401</v>
      </c>
      <c r="CJ371" s="31">
        <f t="shared" si="51"/>
        <v>1213.1635897967183</v>
      </c>
      <c r="CK371" s="31">
        <f t="shared" si="51"/>
        <v>1241.5825702122838</v>
      </c>
      <c r="CM371" s="30">
        <v>39979</v>
      </c>
      <c r="CN371" s="31">
        <v>1189.10783289389</v>
      </c>
      <c r="CO371" s="31">
        <v>1194.8765271222801</v>
      </c>
    </row>
    <row r="372" spans="2:93">
      <c r="B372" s="29">
        <v>39979</v>
      </c>
      <c r="C372" s="55">
        <v>1231.5217562291209</v>
      </c>
      <c r="D372" s="31"/>
      <c r="E372" s="21">
        <f t="shared" si="48"/>
        <v>-4.1724253572461567E-3</v>
      </c>
      <c r="F372" s="21">
        <f t="shared" si="49"/>
        <v>-3.114708161210844E-3</v>
      </c>
      <c r="G372" s="37">
        <f>(C371-MAX(C$9:C371))/MAX(C$9:C371)</f>
        <v>-1.662936412698415E-2</v>
      </c>
      <c r="H372" s="37"/>
      <c r="I372" s="37"/>
      <c r="N372" s="30"/>
      <c r="P372" s="30"/>
      <c r="Q372" s="30"/>
      <c r="R372" s="30"/>
      <c r="S372" s="30"/>
      <c r="T372" s="30"/>
      <c r="U372" s="30"/>
      <c r="V372" s="30"/>
      <c r="W372" s="30"/>
      <c r="X372" s="30"/>
      <c r="Y372" s="30"/>
      <c r="Z372" s="30"/>
      <c r="AA372" s="30"/>
      <c r="AB372" s="30"/>
      <c r="AI372" s="22"/>
      <c r="AJ372" s="22"/>
      <c r="AP372" s="22"/>
      <c r="AR372" s="22"/>
      <c r="AS372" s="23"/>
      <c r="AW372" s="30"/>
      <c r="BC372" s="30"/>
      <c r="BH372" s="30"/>
      <c r="BN372" s="30"/>
      <c r="BT372" s="24"/>
      <c r="BU372" s="30"/>
      <c r="BV372" s="30">
        <v>39980</v>
      </c>
      <c r="BW372" s="31">
        <v>1211.8975755316101</v>
      </c>
      <c r="BZ372" s="30">
        <v>39902</v>
      </c>
      <c r="CA372" s="31">
        <v>1210.0450928555499</v>
      </c>
      <c r="CB372" s="30">
        <v>39902</v>
      </c>
      <c r="CC372" s="31">
        <v>1204.92879166596</v>
      </c>
      <c r="CD372" s="30">
        <v>39902</v>
      </c>
      <c r="CE372" s="31">
        <v>1236.98639452254</v>
      </c>
      <c r="CG372" s="30">
        <v>39980</v>
      </c>
      <c r="CH372" s="31">
        <f t="shared" si="45"/>
        <v>1225.81465643969</v>
      </c>
      <c r="CI372" s="31">
        <f t="shared" si="46"/>
        <v>1254.0913332841101</v>
      </c>
      <c r="CJ372" s="31">
        <f t="shared" si="51"/>
        <v>1213.9627635660031</v>
      </c>
      <c r="CK372" s="31">
        <f t="shared" si="51"/>
        <v>1242.3754200765877</v>
      </c>
      <c r="CM372" s="30">
        <v>39980</v>
      </c>
      <c r="CN372" s="31">
        <v>1190.58388030077</v>
      </c>
      <c r="CO372" s="31">
        <v>1196.3687441003501</v>
      </c>
    </row>
    <row r="373" spans="2:93">
      <c r="B373" s="29">
        <v>39980</v>
      </c>
      <c r="C373" s="55">
        <v>1233.110141730768</v>
      </c>
      <c r="D373" s="31"/>
      <c r="E373" s="21">
        <f t="shared" si="48"/>
        <v>1.2897746171456337E-3</v>
      </c>
      <c r="F373" s="21">
        <f t="shared" si="49"/>
        <v>2.276183831981804E-4</v>
      </c>
      <c r="G373" s="37">
        <f>(C372-MAX(C$9:C372))/MAX(C$9:C372)</f>
        <v>-2.0732404703671953E-2</v>
      </c>
      <c r="H373" s="37"/>
      <c r="I373" s="37"/>
      <c r="N373" s="30"/>
      <c r="P373" s="30"/>
      <c r="Q373" s="30"/>
      <c r="R373" s="30"/>
      <c r="S373" s="30"/>
      <c r="T373" s="30"/>
      <c r="U373" s="30"/>
      <c r="V373" s="30"/>
      <c r="W373" s="30"/>
      <c r="X373" s="30"/>
      <c r="Y373" s="30"/>
      <c r="Z373" s="30"/>
      <c r="AA373" s="30"/>
      <c r="AB373" s="30"/>
      <c r="AI373" s="22"/>
      <c r="AJ373" s="22"/>
      <c r="AN373" s="30"/>
      <c r="AR373" s="22"/>
      <c r="AS373" s="23"/>
      <c r="AW373" s="30"/>
      <c r="BC373" s="30"/>
      <c r="BH373" s="30"/>
      <c r="BN373" s="30"/>
      <c r="BT373" s="24"/>
      <c r="BU373" s="30"/>
      <c r="BV373" s="30">
        <v>39981</v>
      </c>
      <c r="BW373" s="31">
        <v>1212.27379428113</v>
      </c>
      <c r="BZ373" s="30">
        <v>39903</v>
      </c>
      <c r="CA373" s="31">
        <v>1210.43741609687</v>
      </c>
      <c r="CB373" s="30">
        <v>39903</v>
      </c>
      <c r="CC373" s="31">
        <v>1205.41298060957</v>
      </c>
      <c r="CD373" s="30">
        <v>39903</v>
      </c>
      <c r="CE373" s="31">
        <v>1236.9211125974</v>
      </c>
      <c r="CG373" s="30">
        <v>39981</v>
      </c>
      <c r="CH373" s="31">
        <f t="shared" si="45"/>
        <v>1226.1181114003</v>
      </c>
      <c r="CI373" s="31">
        <f t="shared" si="46"/>
        <v>1254.46994477262</v>
      </c>
      <c r="CJ373" s="31">
        <f t="shared" si="51"/>
        <v>1214.2632845466137</v>
      </c>
      <c r="CK373" s="31">
        <f t="shared" si="51"/>
        <v>1242.7504945186156</v>
      </c>
      <c r="CM373" s="30">
        <v>39981</v>
      </c>
      <c r="CN373" s="31">
        <v>1190.6840746914099</v>
      </c>
      <c r="CO373" s="31">
        <v>1196.47747072125</v>
      </c>
    </row>
    <row r="374" spans="2:93">
      <c r="B374" s="29">
        <v>39981</v>
      </c>
      <c r="C374" s="55">
        <v>1233.1214590129709</v>
      </c>
      <c r="D374" s="31"/>
      <c r="E374" s="21">
        <f t="shared" si="48"/>
        <v>9.1778356368088509E-6</v>
      </c>
      <c r="F374" s="21">
        <f t="shared" si="49"/>
        <v>-9.1938137081426508E-4</v>
      </c>
      <c r="G374" s="37">
        <f>(C373-MAX(C$9:C373))/MAX(C$9:C373)</f>
        <v>-1.9469370215865412E-2</v>
      </c>
      <c r="H374" s="37"/>
      <c r="I374" s="37"/>
      <c r="N374" s="30"/>
      <c r="P374" s="30"/>
      <c r="Q374" s="30"/>
      <c r="R374" s="30"/>
      <c r="S374" s="30"/>
      <c r="T374" s="30"/>
      <c r="U374" s="30"/>
      <c r="V374" s="30"/>
      <c r="W374" s="30"/>
      <c r="X374" s="30"/>
      <c r="Y374" s="30"/>
      <c r="Z374" s="30"/>
      <c r="AA374" s="30"/>
      <c r="AB374" s="30"/>
      <c r="AC374" s="22"/>
      <c r="AD374" s="22"/>
      <c r="AE374" s="22"/>
      <c r="AF374" s="22"/>
      <c r="AG374" s="22"/>
      <c r="AH374" s="22"/>
      <c r="AI374" s="22"/>
      <c r="AJ374" s="22"/>
      <c r="AO374" s="22"/>
      <c r="AS374" s="23"/>
      <c r="AW374" s="30"/>
      <c r="BB374" s="22"/>
      <c r="BC374" s="30"/>
      <c r="BH374" s="30"/>
      <c r="BN374" s="30"/>
      <c r="BQ374" s="30"/>
      <c r="BT374" s="24"/>
      <c r="BU374" s="30"/>
      <c r="BV374" s="30">
        <v>39982</v>
      </c>
      <c r="BW374" s="31">
        <v>1212.6656759038799</v>
      </c>
      <c r="BZ374" s="30">
        <v>39904</v>
      </c>
      <c r="CA374" s="31">
        <v>1209.6214789493199</v>
      </c>
      <c r="CB374" s="30">
        <v>39904</v>
      </c>
      <c r="CC374" s="31">
        <v>1204.4859355562401</v>
      </c>
      <c r="CD374" s="30">
        <v>39904</v>
      </c>
      <c r="CE374" s="31">
        <v>1235.69725111153</v>
      </c>
      <c r="CG374" s="30">
        <v>39982</v>
      </c>
      <c r="CH374" s="31">
        <f t="shared" si="45"/>
        <v>1225.45689146473</v>
      </c>
      <c r="CI374" s="31">
        <f t="shared" si="46"/>
        <v>1253.6159559431001</v>
      </c>
      <c r="CJ374" s="31">
        <f t="shared" si="51"/>
        <v>1213.6084576720184</v>
      </c>
      <c r="CK374" s="31">
        <f t="shared" si="51"/>
        <v>1241.9044837834667</v>
      </c>
      <c r="CM374" s="30">
        <v>39982</v>
      </c>
      <c r="CN374" s="31">
        <v>1191.82872315025</v>
      </c>
      <c r="CO374" s="31">
        <v>1197.6327020492599</v>
      </c>
    </row>
    <row r="375" spans="2:93">
      <c r="B375" s="29">
        <v>39982</v>
      </c>
      <c r="C375" s="55">
        <v>1234.489645138166</v>
      </c>
      <c r="D375" s="31"/>
      <c r="E375" s="21">
        <f t="shared" si="48"/>
        <v>1.1095307077781946E-3</v>
      </c>
      <c r="F375" s="21">
        <f t="shared" si="49"/>
        <v>-1.7725443976492894E-3</v>
      </c>
      <c r="G375" s="37">
        <f>(C374-MAX(C$9:C374))/MAX(C$9:C374)</f>
        <v>-1.9460371066908323E-2</v>
      </c>
      <c r="H375" s="37"/>
      <c r="I375" s="37"/>
      <c r="N375" s="30"/>
      <c r="P375" s="30"/>
      <c r="Q375" s="30"/>
      <c r="R375" s="30"/>
      <c r="S375" s="30"/>
      <c r="T375" s="30"/>
      <c r="U375" s="30"/>
      <c r="V375" s="30"/>
      <c r="W375" s="30"/>
      <c r="X375" s="30"/>
      <c r="Y375" s="30"/>
      <c r="Z375" s="30"/>
      <c r="AA375" s="30"/>
      <c r="AB375" s="30"/>
      <c r="AH375" s="22"/>
      <c r="AI375" s="22"/>
      <c r="AJ375" s="22"/>
      <c r="AN375" s="22"/>
      <c r="AO375" s="22"/>
      <c r="AR375" s="30"/>
      <c r="AS375" s="28"/>
      <c r="AW375" s="30"/>
      <c r="BC375" s="30"/>
      <c r="BH375" s="30"/>
      <c r="BN375" s="30"/>
      <c r="BT375" s="24"/>
      <c r="BU375" s="30"/>
      <c r="BV375" s="30">
        <v>39983</v>
      </c>
      <c r="BW375" s="31">
        <v>1211.21775636865</v>
      </c>
      <c r="BZ375" s="30">
        <v>39905</v>
      </c>
      <c r="CA375" s="31">
        <v>1208.31219585402</v>
      </c>
      <c r="CB375" s="30">
        <v>39905</v>
      </c>
      <c r="CC375" s="31">
        <v>1203.4110110112099</v>
      </c>
      <c r="CD375" s="30">
        <v>39905</v>
      </c>
      <c r="CE375" s="31">
        <v>1234.5944552762701</v>
      </c>
      <c r="CG375" s="30">
        <v>39983</v>
      </c>
      <c r="CH375" s="31">
        <f t="shared" si="45"/>
        <v>1223.3804893715101</v>
      </c>
      <c r="CI375" s="31">
        <f t="shared" si="46"/>
        <v>1251.2257993415501</v>
      </c>
      <c r="CJ375" s="31">
        <f t="shared" si="51"/>
        <v>1211.5521314483781</v>
      </c>
      <c r="CK375" s="31">
        <f t="shared" si="51"/>
        <v>1239.5366563907653</v>
      </c>
      <c r="CM375" s="30">
        <v>39983</v>
      </c>
      <c r="CN375" s="31">
        <v>1189.6382569575701</v>
      </c>
      <c r="CO375" s="31">
        <v>1195.4407165953601</v>
      </c>
    </row>
    <row r="376" spans="2:93">
      <c r="B376" s="29">
        <v>39983</v>
      </c>
      <c r="C376" s="55">
        <v>1232.9574380625011</v>
      </c>
      <c r="D376" s="31"/>
      <c r="E376" s="21">
        <f t="shared" si="48"/>
        <v>-1.2411664056473093E-3</v>
      </c>
      <c r="F376" s="21">
        <f t="shared" si="49"/>
        <v>1.165778701121889E-3</v>
      </c>
      <c r="G376" s="37">
        <f>(C375-MAX(C$9:C375))/MAX(C$9:C375)</f>
        <v>-1.8372432238413693E-2</v>
      </c>
      <c r="H376" s="37"/>
      <c r="I376" s="37"/>
      <c r="N376" s="30"/>
      <c r="P376" s="30"/>
      <c r="Q376" s="30"/>
      <c r="R376" s="30"/>
      <c r="S376" s="30"/>
      <c r="T376" s="30"/>
      <c r="U376" s="30"/>
      <c r="V376" s="30"/>
      <c r="W376" s="30"/>
      <c r="X376" s="30"/>
      <c r="Y376" s="30"/>
      <c r="Z376" s="30"/>
      <c r="AA376" s="30"/>
      <c r="AB376" s="30"/>
      <c r="AH376" s="22"/>
      <c r="AI376" s="22"/>
      <c r="AJ376" s="22"/>
      <c r="AL376" s="22"/>
      <c r="AM376" s="22"/>
      <c r="AO376" s="22"/>
      <c r="AP376" s="22"/>
      <c r="AQ376" s="30"/>
      <c r="AS376" s="23"/>
      <c r="AW376" s="30"/>
      <c r="BC376" s="30"/>
      <c r="BH376" s="30"/>
      <c r="BN376" s="30"/>
      <c r="BT376" s="24"/>
      <c r="BU376" s="30"/>
      <c r="BV376" s="30">
        <v>39986</v>
      </c>
      <c r="BW376" s="31">
        <v>1207.9785759659901</v>
      </c>
      <c r="BZ376" s="30">
        <v>39906</v>
      </c>
      <c r="CA376" s="31">
        <v>1212.93851937923</v>
      </c>
      <c r="CB376" s="30">
        <v>39906</v>
      </c>
      <c r="CC376" s="31">
        <v>1207.98398947138</v>
      </c>
      <c r="CD376" s="30">
        <v>39906</v>
      </c>
      <c r="CE376" s="31">
        <v>1239.5292066990801</v>
      </c>
      <c r="CG376" s="30">
        <v>39986</v>
      </c>
      <c r="CH376" s="31">
        <f t="shared" si="45"/>
        <v>1219.82707099664</v>
      </c>
      <c r="CI376" s="31">
        <f t="shared" si="46"/>
        <v>1247.70689064114</v>
      </c>
      <c r="CJ376" s="31">
        <f t="shared" si="51"/>
        <v>1208.0330696001602</v>
      </c>
      <c r="CK376" s="31">
        <f t="shared" si="51"/>
        <v>1236.050621874097</v>
      </c>
      <c r="CM376" s="30">
        <v>39986</v>
      </c>
      <c r="CN376" s="31">
        <v>1186.62338977231</v>
      </c>
      <c r="CO376" s="31">
        <v>1192.4186949994</v>
      </c>
    </row>
    <row r="377" spans="2:93">
      <c r="B377" s="29">
        <v>39986</v>
      </c>
      <c r="C377" s="55">
        <v>1229.190901442556</v>
      </c>
      <c r="D377" s="31"/>
      <c r="E377" s="21">
        <f t="shared" si="48"/>
        <v>-3.0548796768393727E-3</v>
      </c>
      <c r="F377" s="21">
        <f t="shared" si="49"/>
        <v>-3.1783375674058201E-3</v>
      </c>
      <c r="G377" s="37">
        <f>(C376-MAX(C$9:C376))/MAX(C$9:C376)</f>
        <v>-1.9590795398376624E-2</v>
      </c>
      <c r="H377" s="37"/>
      <c r="I377" s="37"/>
      <c r="N377" s="30"/>
      <c r="P377" s="30"/>
      <c r="Q377" s="30"/>
      <c r="R377" s="30"/>
      <c r="S377" s="30"/>
      <c r="T377" s="30"/>
      <c r="U377" s="30"/>
      <c r="V377" s="30"/>
      <c r="W377" s="30"/>
      <c r="X377" s="30"/>
      <c r="Y377" s="30"/>
      <c r="Z377" s="30"/>
      <c r="AA377" s="30"/>
      <c r="AB377" s="30"/>
      <c r="AH377" s="22"/>
      <c r="AI377" s="22"/>
      <c r="AJ377" s="22"/>
      <c r="AN377" s="22"/>
      <c r="AO377" s="22"/>
      <c r="AP377" s="22"/>
      <c r="AR377" s="22"/>
      <c r="AS377" s="23"/>
      <c r="AW377" s="30"/>
      <c r="BC377" s="30"/>
      <c r="BH377" s="30"/>
      <c r="BN377" s="30"/>
      <c r="BT377" s="24"/>
      <c r="BU377" s="30"/>
      <c r="BV377" s="30">
        <v>39987</v>
      </c>
      <c r="BW377" s="31">
        <v>1208.1547227818</v>
      </c>
      <c r="BZ377" s="30">
        <v>39909</v>
      </c>
      <c r="CA377" s="31">
        <v>1212.46110113436</v>
      </c>
      <c r="CB377" s="30">
        <v>39909</v>
      </c>
      <c r="CC377" s="31">
        <v>1207.3878955200601</v>
      </c>
      <c r="CD377" s="30">
        <v>39909</v>
      </c>
      <c r="CE377" s="31">
        <v>1238.6671460089001</v>
      </c>
      <c r="CG377" s="30">
        <v>39987</v>
      </c>
      <c r="CH377" s="31">
        <f t="shared" si="45"/>
        <v>1220.2084625981199</v>
      </c>
      <c r="CI377" s="31">
        <f t="shared" si="46"/>
        <v>1248.1520057500099</v>
      </c>
      <c r="CJ377" s="31">
        <f t="shared" ref="CJ377:CK392" si="52">+CJ376*CH377/CH376</f>
        <v>1208.4107736846242</v>
      </c>
      <c r="CK377" s="31">
        <f t="shared" si="52"/>
        <v>1236.4915786494832</v>
      </c>
      <c r="CM377" s="30">
        <v>39987</v>
      </c>
      <c r="CN377" s="31">
        <v>1186.2306499542001</v>
      </c>
      <c r="CO377" s="31">
        <v>1192.0274040993199</v>
      </c>
    </row>
    <row r="378" spans="2:93">
      <c r="B378" s="29">
        <v>39987</v>
      </c>
      <c r="C378" s="55">
        <v>1229.4025494895029</v>
      </c>
      <c r="D378" s="31"/>
      <c r="E378" s="21">
        <f t="shared" si="48"/>
        <v>1.7218484671377432E-4</v>
      </c>
      <c r="F378" s="21">
        <f t="shared" si="49"/>
        <v>-3.0158501389188075E-3</v>
      </c>
      <c r="G378" s="37">
        <f>(C377-MAX(C$9:C377))/MAX(C$9:C377)</f>
        <v>-2.2585827552500399E-2</v>
      </c>
      <c r="H378" s="37"/>
      <c r="I378" s="37"/>
      <c r="N378" s="30"/>
      <c r="P378" s="22"/>
      <c r="Q378" s="22"/>
      <c r="R378" s="22"/>
      <c r="S378" s="22"/>
      <c r="T378" s="22"/>
      <c r="U378" s="22"/>
      <c r="V378" s="22"/>
      <c r="W378" s="22"/>
      <c r="X378" s="22"/>
      <c r="Y378" s="22"/>
      <c r="Z378" s="22"/>
      <c r="AA378" s="22"/>
      <c r="AB378" s="22"/>
      <c r="AH378" s="22"/>
      <c r="AI378" s="22"/>
      <c r="AJ378" s="22"/>
      <c r="AL378" s="22"/>
      <c r="AM378" s="22"/>
      <c r="AN378" s="22"/>
      <c r="AO378" s="22"/>
      <c r="AP378" s="22"/>
      <c r="AR378" s="22"/>
      <c r="AS378" s="23"/>
      <c r="AW378" s="30"/>
      <c r="BC378" s="30"/>
      <c r="BH378" s="30"/>
      <c r="BN378" s="30"/>
      <c r="BT378" s="24"/>
      <c r="BU378" s="30"/>
      <c r="BV378" s="30">
        <v>39988</v>
      </c>
      <c r="BW378" s="31">
        <v>1208.2839327393301</v>
      </c>
      <c r="BZ378" s="30">
        <v>39910</v>
      </c>
      <c r="CA378" s="31">
        <v>1217.9566623360899</v>
      </c>
      <c r="CB378" s="30">
        <v>39910</v>
      </c>
      <c r="CC378" s="31">
        <v>1212.6652877822301</v>
      </c>
      <c r="CD378" s="30">
        <v>39910</v>
      </c>
      <c r="CE378" s="31">
        <v>1244.23056812403</v>
      </c>
      <c r="CG378" s="30">
        <v>39988</v>
      </c>
      <c r="CH378" s="31">
        <f t="shared" si="45"/>
        <v>1220.5649001214799</v>
      </c>
      <c r="CI378" s="31">
        <f t="shared" si="46"/>
        <v>1248.1937836971099</v>
      </c>
      <c r="CJ378" s="31">
        <f t="shared" si="52"/>
        <v>1208.7637649615872</v>
      </c>
      <c r="CK378" s="31">
        <f t="shared" si="52"/>
        <v>1236.5329663006062</v>
      </c>
      <c r="CM378" s="30">
        <v>39988</v>
      </c>
      <c r="CN378" s="31">
        <v>1186.61869998263</v>
      </c>
      <c r="CO378" s="31">
        <v>1192.4200502932099</v>
      </c>
    </row>
    <row r="379" spans="2:93">
      <c r="B379" s="29">
        <v>39988</v>
      </c>
      <c r="C379" s="55">
        <v>1229.2546445712601</v>
      </c>
      <c r="D379" s="31"/>
      <c r="E379" s="21">
        <f t="shared" si="48"/>
        <v>-1.2030633766313414E-4</v>
      </c>
      <c r="F379" s="21">
        <f t="shared" si="49"/>
        <v>-4.240619261184686E-3</v>
      </c>
      <c r="G379" s="37">
        <f>(C378-MAX(C$9:C378))/MAX(C$9:C378)</f>
        <v>-2.2417531643041579E-2</v>
      </c>
      <c r="H379" s="37"/>
      <c r="I379" s="37"/>
      <c r="N379" s="30"/>
      <c r="P379" s="30"/>
      <c r="Q379" s="30"/>
      <c r="R379" s="30"/>
      <c r="S379" s="30"/>
      <c r="T379" s="30"/>
      <c r="U379" s="30"/>
      <c r="V379" s="30"/>
      <c r="W379" s="30"/>
      <c r="X379" s="30"/>
      <c r="Y379" s="30"/>
      <c r="Z379" s="30"/>
      <c r="AA379" s="30"/>
      <c r="AB379" s="30"/>
      <c r="AH379" s="22"/>
      <c r="AI379" s="22"/>
      <c r="AJ379" s="22"/>
      <c r="AL379" s="22"/>
      <c r="AM379" s="22"/>
      <c r="AO379" s="22"/>
      <c r="AP379" s="22"/>
      <c r="AR379" s="22"/>
      <c r="AS379" s="23"/>
      <c r="AW379" s="30"/>
      <c r="BC379" s="30"/>
      <c r="BH379" s="30"/>
      <c r="BN379" s="30"/>
      <c r="BT379" s="24"/>
      <c r="BU379" s="30"/>
      <c r="BV379" s="30">
        <v>39989</v>
      </c>
      <c r="BW379" s="31">
        <v>1206.5375333945001</v>
      </c>
      <c r="BZ379" s="30">
        <v>39911</v>
      </c>
      <c r="CA379" s="31">
        <v>1217.3796264273999</v>
      </c>
      <c r="CB379" s="30">
        <v>39911</v>
      </c>
      <c r="CC379" s="31">
        <v>1211.91878800365</v>
      </c>
      <c r="CD379" s="30">
        <v>39911</v>
      </c>
      <c r="CE379" s="31">
        <v>1243.1566197786599</v>
      </c>
      <c r="CG379" s="30">
        <v>39989</v>
      </c>
      <c r="CH379" s="31">
        <f t="shared" si="45"/>
        <v>1219.49531687376</v>
      </c>
      <c r="CI379" s="31">
        <f t="shared" si="46"/>
        <v>1247.2940290033901</v>
      </c>
      <c r="CJ379" s="31">
        <f t="shared" si="52"/>
        <v>1207.7045230701276</v>
      </c>
      <c r="CK379" s="31">
        <f t="shared" si="52"/>
        <v>1235.6416172529664</v>
      </c>
      <c r="CM379" s="30">
        <v>39989</v>
      </c>
      <c r="CN379" s="31">
        <v>1185.15434936356</v>
      </c>
      <c r="CO379" s="31">
        <v>1190.95092153376</v>
      </c>
    </row>
    <row r="380" spans="2:93">
      <c r="B380" s="29">
        <v>39989</v>
      </c>
      <c r="C380" s="55">
        <v>1227.2513973663331</v>
      </c>
      <c r="D380" s="31"/>
      <c r="E380" s="21">
        <f t="shared" si="48"/>
        <v>-1.6296437957536991E-3</v>
      </c>
      <c r="F380" s="21">
        <f t="shared" si="49"/>
        <v>-4.6279299836453625E-3</v>
      </c>
      <c r="G380" s="37">
        <f>(C379-MAX(C$9:C379))/MAX(C$9:C379)</f>
        <v>-2.2535141009573316E-2</v>
      </c>
      <c r="H380" s="37"/>
      <c r="I380" s="37"/>
      <c r="N380" s="30"/>
      <c r="P380" s="30"/>
      <c r="Q380" s="30"/>
      <c r="R380" s="30"/>
      <c r="S380" s="30"/>
      <c r="T380" s="30"/>
      <c r="U380" s="30"/>
      <c r="V380" s="30"/>
      <c r="W380" s="30"/>
      <c r="X380" s="30"/>
      <c r="Y380" s="30"/>
      <c r="Z380" s="30"/>
      <c r="AA380" s="30"/>
      <c r="AB380" s="30"/>
      <c r="AH380" s="22"/>
      <c r="AI380" s="22"/>
      <c r="AJ380" s="22"/>
      <c r="AO380" s="22"/>
      <c r="AP380" s="22"/>
      <c r="AR380" s="22"/>
      <c r="AS380" s="23"/>
      <c r="AW380" s="30"/>
      <c r="BC380" s="30"/>
      <c r="BH380" s="30"/>
      <c r="BN380" s="30"/>
      <c r="BT380" s="24"/>
      <c r="BU380" s="30"/>
      <c r="BV380" s="30">
        <v>39990</v>
      </c>
      <c r="BW380" s="31">
        <v>1207.1867332194799</v>
      </c>
      <c r="BZ380" s="30">
        <v>39912</v>
      </c>
      <c r="CA380" s="31">
        <v>1216.7931061404199</v>
      </c>
      <c r="CB380" s="30">
        <v>39912</v>
      </c>
      <c r="CC380" s="31">
        <v>1211.29138505828</v>
      </c>
      <c r="CD380" s="30">
        <v>39912</v>
      </c>
      <c r="CE380" s="31">
        <v>1242.39766449117</v>
      </c>
      <c r="CG380" s="30">
        <v>39990</v>
      </c>
      <c r="CH380" s="31">
        <f t="shared" si="45"/>
        <v>1220.6057757927199</v>
      </c>
      <c r="CI380" s="31">
        <f t="shared" si="46"/>
        <v>1248.43385600538</v>
      </c>
      <c r="CJ380" s="31">
        <f t="shared" si="52"/>
        <v>1208.8042454229362</v>
      </c>
      <c r="CK380" s="31">
        <f t="shared" si="52"/>
        <v>1236.7707958166229</v>
      </c>
      <c r="CM380" s="30">
        <v>39990</v>
      </c>
      <c r="CN380" s="31">
        <v>1185.8270144154601</v>
      </c>
      <c r="CO380" s="31">
        <v>1191.6286963289599</v>
      </c>
    </row>
    <row r="381" spans="2:93">
      <c r="B381" s="29">
        <v>39990</v>
      </c>
      <c r="C381" s="55">
        <v>1227.9361828115109</v>
      </c>
      <c r="D381" s="31"/>
      <c r="E381" s="21">
        <f t="shared" si="48"/>
        <v>5.5798302340281936E-4</v>
      </c>
      <c r="F381" s="21">
        <f t="shared" si="49"/>
        <v>-1.0207679129193847E-3</v>
      </c>
      <c r="G381" s="37">
        <f>(C380-MAX(C$9:C380))/MAX(C$9:C380)</f>
        <v>-2.4128060552594345E-2</v>
      </c>
      <c r="H381" s="37"/>
      <c r="I381" s="37"/>
      <c r="N381" s="30"/>
      <c r="P381" s="30"/>
      <c r="Q381" s="30"/>
      <c r="R381" s="30"/>
      <c r="S381" s="30"/>
      <c r="T381" s="30"/>
      <c r="U381" s="30"/>
      <c r="V381" s="30"/>
      <c r="W381" s="30"/>
      <c r="X381" s="30"/>
      <c r="Y381" s="30"/>
      <c r="Z381" s="30"/>
      <c r="AA381" s="30"/>
      <c r="AB381" s="30"/>
      <c r="AH381" s="22"/>
      <c r="AI381" s="22"/>
      <c r="AJ381" s="22"/>
      <c r="AO381" s="22"/>
      <c r="AP381" s="22"/>
      <c r="AR381" s="22"/>
      <c r="AS381" s="23"/>
      <c r="AW381" s="30"/>
      <c r="BC381" s="30"/>
      <c r="BH381" s="30"/>
      <c r="BN381" s="30"/>
      <c r="BT381" s="24"/>
      <c r="BU381" s="30"/>
      <c r="BV381" s="30">
        <v>39993</v>
      </c>
      <c r="BW381" s="31">
        <v>1207.57844009727</v>
      </c>
      <c r="BZ381" s="30">
        <v>39917</v>
      </c>
      <c r="CA381" s="31">
        <v>1221.07994285174</v>
      </c>
      <c r="CB381" s="30">
        <v>39917</v>
      </c>
      <c r="CC381" s="31">
        <v>1215.4090665076001</v>
      </c>
      <c r="CD381" s="30">
        <v>39917</v>
      </c>
      <c r="CE381" s="31">
        <v>1246.44842421199</v>
      </c>
      <c r="CG381" s="30">
        <v>39993</v>
      </c>
      <c r="CH381" s="31">
        <f t="shared" si="45"/>
        <v>1221.4491524826899</v>
      </c>
      <c r="CI381" s="31">
        <f t="shared" si="46"/>
        <v>1248.91129252479</v>
      </c>
      <c r="CJ381" s="31">
        <f t="shared" si="52"/>
        <v>1209.6394678539168</v>
      </c>
      <c r="CK381" s="31">
        <f t="shared" si="52"/>
        <v>1237.2437720509843</v>
      </c>
      <c r="CM381" s="30">
        <v>39993</v>
      </c>
      <c r="CN381" s="31">
        <v>1185.7563267882299</v>
      </c>
      <c r="CO381" s="31">
        <v>1191.5648298060801</v>
      </c>
    </row>
    <row r="382" spans="2:93">
      <c r="B382" s="29">
        <v>39993</v>
      </c>
      <c r="C382" s="55">
        <v>1228.64675053988</v>
      </c>
      <c r="D382" s="31"/>
      <c r="E382" s="21">
        <f t="shared" si="48"/>
        <v>5.7866828774622014E-4</v>
      </c>
      <c r="F382" s="21">
        <f t="shared" si="49"/>
        <v>-6.1476930394910312E-4</v>
      </c>
      <c r="G382" s="37">
        <f>(C381-MAX(C$9:C381))/MAX(C$9:C381)</f>
        <v>-2.3583540577367511E-2</v>
      </c>
      <c r="H382" s="37"/>
      <c r="I382" s="37"/>
      <c r="N382" s="30"/>
      <c r="P382" s="30"/>
      <c r="Q382" s="30"/>
      <c r="R382" s="30"/>
      <c r="S382" s="30"/>
      <c r="T382" s="30"/>
      <c r="U382" s="30"/>
      <c r="V382" s="30"/>
      <c r="W382" s="30"/>
      <c r="X382" s="30"/>
      <c r="Y382" s="30"/>
      <c r="Z382" s="30"/>
      <c r="AA382" s="30"/>
      <c r="AB382" s="30"/>
      <c r="AH382" s="22"/>
      <c r="AI382" s="22"/>
      <c r="AJ382" s="22"/>
      <c r="AO382" s="22"/>
      <c r="AP382" s="22"/>
      <c r="AR382" s="22"/>
      <c r="AS382" s="23"/>
      <c r="AW382" s="30"/>
      <c r="BC382" s="30"/>
      <c r="BH382" s="30"/>
      <c r="BN382" s="30"/>
      <c r="BT382" s="24"/>
      <c r="BU382" s="30"/>
      <c r="BV382" s="30">
        <v>39994</v>
      </c>
      <c r="BW382" s="31">
        <v>1201.7215512697101</v>
      </c>
      <c r="BZ382" s="30">
        <v>39918</v>
      </c>
      <c r="CA382" s="31">
        <v>1221.0885086328899</v>
      </c>
      <c r="CB382" s="30">
        <v>39918</v>
      </c>
      <c r="CC382" s="31">
        <v>1215.3322311485199</v>
      </c>
      <c r="CD382" s="30">
        <v>39918</v>
      </c>
      <c r="CE382" s="31">
        <v>1246.2966450793899</v>
      </c>
      <c r="CG382" s="30">
        <v>39994</v>
      </c>
      <c r="CH382" s="31">
        <f t="shared" si="45"/>
        <v>1217.2118459031799</v>
      </c>
      <c r="CI382" s="31">
        <f t="shared" si="46"/>
        <v>1244.4985030820401</v>
      </c>
      <c r="CJ382" s="31">
        <f t="shared" si="52"/>
        <v>1205.4431300321137</v>
      </c>
      <c r="CK382" s="31">
        <f t="shared" si="52"/>
        <v>1232.8722075627031</v>
      </c>
      <c r="CM382" s="30">
        <v>39994</v>
      </c>
      <c r="CN382" s="31">
        <v>1180.2487936683499</v>
      </c>
      <c r="CO382" s="31">
        <v>1186.0363477194701</v>
      </c>
    </row>
    <row r="383" spans="2:93">
      <c r="B383" s="29">
        <v>39994</v>
      </c>
      <c r="C383" s="55">
        <v>1224.1678813655431</v>
      </c>
      <c r="D383" s="31"/>
      <c r="E383" s="21">
        <f t="shared" si="48"/>
        <v>-3.6453676961005765E-3</v>
      </c>
      <c r="F383" s="21">
        <f t="shared" si="49"/>
        <v>-4.1380874403701418E-3</v>
      </c>
      <c r="G383" s="37">
        <f>(C382-MAX(C$9:C382))/MAX(C$9:C382)</f>
        <v>-2.301851933666621E-2</v>
      </c>
      <c r="H383" s="37"/>
      <c r="I383" s="37"/>
      <c r="N383" s="30"/>
      <c r="P383" s="30"/>
      <c r="Q383" s="30"/>
      <c r="R383" s="30"/>
      <c r="S383" s="30"/>
      <c r="T383" s="30"/>
      <c r="U383" s="30"/>
      <c r="V383" s="30"/>
      <c r="W383" s="30"/>
      <c r="X383" s="30"/>
      <c r="Y383" s="30"/>
      <c r="Z383" s="30"/>
      <c r="AA383" s="30"/>
      <c r="AB383" s="30"/>
      <c r="AH383" s="22"/>
      <c r="AI383" s="22"/>
      <c r="AJ383" s="22"/>
      <c r="AN383" s="22"/>
      <c r="AO383" s="22"/>
      <c r="AP383" s="22"/>
      <c r="AR383" s="22"/>
      <c r="AS383" s="23"/>
      <c r="AW383" s="30"/>
      <c r="BC383" s="30"/>
      <c r="BH383" s="30"/>
      <c r="BN383" s="30"/>
      <c r="BT383" s="24"/>
      <c r="BU383" s="30"/>
      <c r="BV383" s="30">
        <v>39995</v>
      </c>
      <c r="BW383" s="31">
        <v>1203.3417971153001</v>
      </c>
      <c r="BZ383" s="30">
        <v>39919</v>
      </c>
      <c r="CA383" s="31">
        <v>1215.95844772702</v>
      </c>
      <c r="CB383" s="30">
        <v>39919</v>
      </c>
      <c r="CC383" s="31">
        <v>1210.13802064745</v>
      </c>
      <c r="CD383" s="30">
        <v>39919</v>
      </c>
      <c r="CE383" s="31">
        <v>1240.8018166227</v>
      </c>
      <c r="CG383" s="30">
        <v>39995</v>
      </c>
      <c r="CH383" s="31">
        <f t="shared" si="45"/>
        <v>1218.0561650335401</v>
      </c>
      <c r="CI383" s="31">
        <f t="shared" si="46"/>
        <v>1245.1514027487201</v>
      </c>
      <c r="CJ383" s="31">
        <f t="shared" si="52"/>
        <v>1206.2792857914196</v>
      </c>
      <c r="CK383" s="31">
        <f t="shared" si="52"/>
        <v>1233.5190077407533</v>
      </c>
      <c r="CM383" s="30">
        <v>39995</v>
      </c>
      <c r="CN383" s="31">
        <v>1181.4643332445</v>
      </c>
      <c r="CO383" s="31">
        <v>1187.26181017303</v>
      </c>
    </row>
    <row r="384" spans="2:93">
      <c r="B384" s="29">
        <v>39995</v>
      </c>
      <c r="C384" s="55">
        <v>1225.056813628524</v>
      </c>
      <c r="D384" s="31"/>
      <c r="E384" s="21">
        <f t="shared" si="48"/>
        <v>7.2615225126582139E-4</v>
      </c>
      <c r="F384" s="21">
        <f t="shared" si="49"/>
        <v>-1.7882104208792882E-3</v>
      </c>
      <c r="G384" s="37">
        <f>(C383-MAX(C$9:C383))/MAX(C$9:C383)</f>
        <v>-2.6579976065964801E-2</v>
      </c>
      <c r="H384" s="37"/>
      <c r="I384" s="37"/>
      <c r="N384" s="30"/>
      <c r="P384" s="30"/>
      <c r="Q384" s="30"/>
      <c r="R384" s="30"/>
      <c r="S384" s="30"/>
      <c r="T384" s="30"/>
      <c r="U384" s="30"/>
      <c r="V384" s="30"/>
      <c r="W384" s="30"/>
      <c r="X384" s="30"/>
      <c r="Y384" s="30"/>
      <c r="Z384" s="30"/>
      <c r="AA384" s="30"/>
      <c r="AB384" s="30"/>
      <c r="AH384" s="22"/>
      <c r="AI384" s="22"/>
      <c r="AJ384" s="22"/>
      <c r="AL384" s="22"/>
      <c r="AM384" s="22"/>
      <c r="AO384" s="22"/>
      <c r="AP384" s="22"/>
      <c r="AR384" s="22"/>
      <c r="AS384" s="23"/>
      <c r="AW384" s="30"/>
      <c r="BC384" s="30"/>
      <c r="BH384" s="30"/>
      <c r="BN384" s="30"/>
      <c r="BT384" s="24"/>
      <c r="BU384" s="30"/>
      <c r="BV384" s="30">
        <v>39996</v>
      </c>
      <c r="BW384" s="31">
        <v>1197.0276909766601</v>
      </c>
      <c r="BZ384" s="30">
        <v>39920</v>
      </c>
      <c r="CA384" s="31">
        <v>1215.1794011740899</v>
      </c>
      <c r="CB384" s="30">
        <v>39920</v>
      </c>
      <c r="CC384" s="31">
        <v>1209.1606510526899</v>
      </c>
      <c r="CD384" s="30">
        <v>39920</v>
      </c>
      <c r="CE384" s="31">
        <v>1239.3879019772901</v>
      </c>
      <c r="CG384" s="30">
        <v>39996</v>
      </c>
      <c r="CH384" s="31">
        <f t="shared" si="45"/>
        <v>1213.2779741291899</v>
      </c>
      <c r="CI384" s="31">
        <f t="shared" si="46"/>
        <v>1240.4649789289299</v>
      </c>
      <c r="CJ384" s="31">
        <f t="shared" si="52"/>
        <v>1201.5472932307025</v>
      </c>
      <c r="CK384" s="31">
        <f t="shared" si="52"/>
        <v>1228.8763652096691</v>
      </c>
      <c r="CM384" s="30">
        <v>39996</v>
      </c>
      <c r="CN384" s="31">
        <v>1176.0633669523399</v>
      </c>
      <c r="CO384" s="31">
        <v>1181.8416898928599</v>
      </c>
    </row>
    <row r="385" spans="2:93">
      <c r="B385" s="29">
        <v>39996</v>
      </c>
      <c r="C385" s="55">
        <v>1218.2992233728371</v>
      </c>
      <c r="D385" s="31"/>
      <c r="E385" s="21">
        <f t="shared" si="48"/>
        <v>-5.5161443783748876E-3</v>
      </c>
      <c r="F385" s="21">
        <f t="shared" si="49"/>
        <v>-7.8480946921921646E-3</v>
      </c>
      <c r="G385" s="37">
        <f>(C384-MAX(C$9:C384))/MAX(C$9:C384)</f>
        <v>-2.5873124924157862E-2</v>
      </c>
      <c r="H385" s="37"/>
      <c r="I385" s="37"/>
      <c r="N385" s="30"/>
      <c r="P385" s="30"/>
      <c r="Q385" s="30"/>
      <c r="R385" s="30"/>
      <c r="S385" s="30"/>
      <c r="T385" s="30"/>
      <c r="U385" s="30"/>
      <c r="V385" s="30"/>
      <c r="W385" s="30"/>
      <c r="X385" s="30"/>
      <c r="Y385" s="30"/>
      <c r="Z385" s="30"/>
      <c r="AA385" s="30"/>
      <c r="AB385" s="30"/>
      <c r="AH385" s="22"/>
      <c r="AI385" s="22"/>
      <c r="AJ385" s="22"/>
      <c r="AO385" s="22"/>
      <c r="AP385" s="22"/>
      <c r="AR385" s="22"/>
      <c r="AS385" s="23"/>
      <c r="AW385" s="30"/>
      <c r="BC385" s="30"/>
      <c r="BH385" s="30"/>
      <c r="BN385" s="30"/>
      <c r="BT385" s="24"/>
      <c r="BU385" s="30"/>
      <c r="BV385" s="30">
        <v>39997</v>
      </c>
      <c r="BW385" s="31">
        <v>1200.19568495626</v>
      </c>
      <c r="BZ385" s="30">
        <v>39923</v>
      </c>
      <c r="CA385" s="31">
        <v>1193.10388686542</v>
      </c>
      <c r="CB385" s="30">
        <v>39923</v>
      </c>
      <c r="CC385" s="31">
        <v>1187.3903338755399</v>
      </c>
      <c r="CD385" s="30">
        <v>39923</v>
      </c>
      <c r="CE385" s="31">
        <v>1217.11181505835</v>
      </c>
      <c r="CG385" s="30">
        <v>39997</v>
      </c>
      <c r="CH385" s="31">
        <f t="shared" si="45"/>
        <v>1215.8482759661699</v>
      </c>
      <c r="CI385" s="31">
        <f t="shared" si="46"/>
        <v>1243.08471679882</v>
      </c>
      <c r="CJ385" s="31">
        <f t="shared" si="52"/>
        <v>1204.0927438865804</v>
      </c>
      <c r="CK385" s="31">
        <f t="shared" si="52"/>
        <v>1231.4716290873582</v>
      </c>
      <c r="CM385" s="30">
        <v>39997</v>
      </c>
      <c r="CN385" s="31">
        <v>1179.21868620386</v>
      </c>
      <c r="CO385" s="31">
        <v>1185.01617405856</v>
      </c>
    </row>
    <row r="386" spans="2:93">
      <c r="B386" s="29">
        <v>39997</v>
      </c>
      <c r="C386" s="55">
        <v>1220.2651530622859</v>
      </c>
      <c r="D386" s="31"/>
      <c r="E386" s="21">
        <f t="shared" si="48"/>
        <v>1.6136673583408978E-3</v>
      </c>
      <c r="F386" s="21">
        <f t="shared" si="49"/>
        <v>-6.8218122694022609E-3</v>
      </c>
      <c r="G386" s="37">
        <f>(C385-MAX(C$9:C385))/MAX(C$9:C385)</f>
        <v>-3.1246549409931386E-2</v>
      </c>
      <c r="H386" s="37"/>
      <c r="I386" s="37"/>
      <c r="N386" s="30"/>
      <c r="P386" s="30"/>
      <c r="Q386" s="30"/>
      <c r="R386" s="30"/>
      <c r="S386" s="30"/>
      <c r="T386" s="30"/>
      <c r="U386" s="30"/>
      <c r="V386" s="30"/>
      <c r="W386" s="30"/>
      <c r="X386" s="30"/>
      <c r="Y386" s="30"/>
      <c r="Z386" s="30"/>
      <c r="AA386" s="30"/>
      <c r="AB386" s="30"/>
      <c r="AI386" s="22"/>
      <c r="AJ386" s="22"/>
      <c r="AO386" s="22"/>
      <c r="AP386" s="22"/>
      <c r="AR386" s="22"/>
      <c r="AS386" s="23"/>
      <c r="AW386" s="30"/>
      <c r="BC386" s="30"/>
      <c r="BH386" s="30"/>
      <c r="BN386" s="30"/>
      <c r="BT386" s="24"/>
      <c r="BU386" s="30"/>
      <c r="BV386" s="30">
        <v>40000</v>
      </c>
      <c r="BW386" s="31">
        <v>1197.0519070186599</v>
      </c>
      <c r="BZ386" s="30">
        <v>39924</v>
      </c>
      <c r="CA386" s="31">
        <v>1195.2782802449999</v>
      </c>
      <c r="CB386" s="30">
        <v>39924</v>
      </c>
      <c r="CC386" s="31">
        <v>1189.4791798869101</v>
      </c>
      <c r="CD386" s="30">
        <v>39924</v>
      </c>
      <c r="CE386" s="31">
        <v>1219.1519754356</v>
      </c>
      <c r="CG386" s="30">
        <v>40000</v>
      </c>
      <c r="CH386" s="31">
        <f t="shared" si="45"/>
        <v>1214.3254015357099</v>
      </c>
      <c r="CI386" s="31">
        <f t="shared" si="46"/>
        <v>1241.44491737825</v>
      </c>
      <c r="CJ386" s="31">
        <f t="shared" si="52"/>
        <v>1202.5845934965903</v>
      </c>
      <c r="CK386" s="31">
        <f t="shared" si="52"/>
        <v>1229.8471489239901</v>
      </c>
      <c r="CM386" s="30">
        <v>40000</v>
      </c>
      <c r="CN386" s="31">
        <v>1176.21739568712</v>
      </c>
      <c r="CO386" s="31">
        <v>1182.0143571164899</v>
      </c>
    </row>
    <row r="387" spans="2:93">
      <c r="B387" s="29">
        <v>40000</v>
      </c>
      <c r="C387" s="55">
        <v>1215.9589600995889</v>
      </c>
      <c r="D387" s="31"/>
      <c r="E387" s="21">
        <f t="shared" si="48"/>
        <v>-3.5288993968978222E-3</v>
      </c>
      <c r="F387" s="21">
        <f t="shared" si="49"/>
        <v>-6.7057152788531083E-3</v>
      </c>
      <c r="G387" s="37">
        <f>(C386-MAX(C$9:C386))/MAX(C$9:C386)</f>
        <v>-2.9683303588434105E-2</v>
      </c>
      <c r="H387" s="37"/>
      <c r="I387" s="37"/>
      <c r="N387" s="30"/>
      <c r="P387" s="30"/>
      <c r="Q387" s="30"/>
      <c r="R387" s="30"/>
      <c r="S387" s="30"/>
      <c r="T387" s="30"/>
      <c r="U387" s="30"/>
      <c r="V387" s="30"/>
      <c r="W387" s="30"/>
      <c r="X387" s="30"/>
      <c r="Y387" s="30"/>
      <c r="Z387" s="30"/>
      <c r="AA387" s="30"/>
      <c r="AB387" s="30"/>
      <c r="AI387" s="22"/>
      <c r="AJ387" s="22"/>
      <c r="AO387" s="22"/>
      <c r="AP387" s="22"/>
      <c r="AR387" s="22"/>
      <c r="AS387" s="23"/>
      <c r="AW387" s="30"/>
      <c r="BC387" s="30"/>
      <c r="BH387" s="30"/>
      <c r="BN387" s="30"/>
      <c r="BT387" s="24"/>
      <c r="BU387" s="30"/>
      <c r="BV387" s="30">
        <v>40001</v>
      </c>
      <c r="BW387" s="31">
        <v>1196.8362195591801</v>
      </c>
      <c r="BZ387" s="30">
        <v>39925</v>
      </c>
      <c r="CA387" s="31">
        <v>1202.47511311685</v>
      </c>
      <c r="CB387" s="30">
        <v>39925</v>
      </c>
      <c r="CC387" s="31">
        <v>1196.5844914491199</v>
      </c>
      <c r="CD387" s="30">
        <v>39925</v>
      </c>
      <c r="CE387" s="31">
        <v>1226.27632976881</v>
      </c>
      <c r="CG387" s="30">
        <v>40001</v>
      </c>
      <c r="CH387" s="31">
        <f t="shared" si="45"/>
        <v>1215.6334864562</v>
      </c>
      <c r="CI387" s="31">
        <f t="shared" si="46"/>
        <v>1242.92814707914</v>
      </c>
      <c r="CJ387" s="31">
        <f t="shared" si="52"/>
        <v>1203.8800310871875</v>
      </c>
      <c r="CK387" s="31">
        <f t="shared" si="52"/>
        <v>1231.3165220659666</v>
      </c>
      <c r="CM387" s="30">
        <v>40001</v>
      </c>
      <c r="CN387" s="31">
        <v>1176.1238048917901</v>
      </c>
      <c r="CO387" s="31">
        <v>1181.92433933811</v>
      </c>
    </row>
    <row r="388" spans="2:93">
      <c r="B388" s="29">
        <v>40001</v>
      </c>
      <c r="C388" s="55">
        <v>1215.3018997543691</v>
      </c>
      <c r="D388" s="31"/>
      <c r="E388" s="21">
        <f t="shared" si="48"/>
        <v>-5.4036391587264365E-4</v>
      </c>
      <c r="F388" s="21">
        <f t="shared" si="49"/>
        <v>-7.9628256956194576E-3</v>
      </c>
      <c r="G388" s="37">
        <f>(C387-MAX(C$9:C387))/MAX(C$9:C387)</f>
        <v>-3.3107453593200796E-2</v>
      </c>
      <c r="H388" s="37"/>
      <c r="I388" s="37"/>
      <c r="N388" s="30"/>
      <c r="P388" s="30"/>
      <c r="Q388" s="30"/>
      <c r="R388" s="30"/>
      <c r="S388" s="30"/>
      <c r="T388" s="30"/>
      <c r="U388" s="30"/>
      <c r="V388" s="30"/>
      <c r="W388" s="30"/>
      <c r="X388" s="30"/>
      <c r="Y388" s="30"/>
      <c r="Z388" s="30"/>
      <c r="AA388" s="30"/>
      <c r="AB388" s="30"/>
      <c r="AH388" s="22"/>
      <c r="AI388" s="22"/>
      <c r="AJ388" s="22"/>
      <c r="AO388" s="22"/>
      <c r="AP388" s="22"/>
      <c r="AR388" s="22"/>
      <c r="AS388" s="23"/>
      <c r="AW388" s="30"/>
      <c r="BC388" s="30"/>
      <c r="BH388" s="30"/>
      <c r="BN388" s="30"/>
      <c r="BT388" s="24"/>
      <c r="BU388" s="30"/>
      <c r="BV388" s="30">
        <v>40002</v>
      </c>
      <c r="BW388" s="31">
        <v>1197.8880089782299</v>
      </c>
      <c r="BZ388" s="30">
        <v>39926</v>
      </c>
      <c r="CA388" s="31">
        <v>1204.76971527914</v>
      </c>
      <c r="CB388" s="30">
        <v>39926</v>
      </c>
      <c r="CC388" s="31">
        <v>1198.7967885073001</v>
      </c>
      <c r="CD388" s="30">
        <v>39926</v>
      </c>
      <c r="CE388" s="31">
        <v>1228.56239537647</v>
      </c>
      <c r="CG388" s="30">
        <v>40002</v>
      </c>
      <c r="CH388" s="31">
        <f t="shared" si="45"/>
        <v>1216.62048906169</v>
      </c>
      <c r="CI388" s="31">
        <f t="shared" si="46"/>
        <v>1244.1107483073899</v>
      </c>
      <c r="CJ388" s="31">
        <f t="shared" si="52"/>
        <v>1204.8574907743539</v>
      </c>
      <c r="CK388" s="31">
        <f t="shared" si="52"/>
        <v>1232.4880752525139</v>
      </c>
      <c r="CM388" s="30">
        <v>40002</v>
      </c>
      <c r="CN388" s="31">
        <v>1177.1500495246801</v>
      </c>
      <c r="CO388" s="31">
        <v>1182.9610128915699</v>
      </c>
    </row>
    <row r="389" spans="2:93">
      <c r="B389" s="29">
        <v>40002</v>
      </c>
      <c r="C389" s="55">
        <v>1217.0929522129161</v>
      </c>
      <c r="D389" s="31"/>
      <c r="E389" s="21">
        <f t="shared" si="48"/>
        <v>1.4737510563498368E-3</v>
      </c>
      <c r="F389" s="21">
        <f t="shared" si="49"/>
        <v>-9.9012716808721812E-4</v>
      </c>
      <c r="G389" s="37">
        <f>(C388-MAX(C$9:C388))/MAX(C$9:C388)</f>
        <v>-3.3629927435805264E-2</v>
      </c>
      <c r="H389" s="37"/>
      <c r="I389" s="37"/>
      <c r="N389" s="30"/>
      <c r="P389" s="30"/>
      <c r="Q389" s="30"/>
      <c r="R389" s="30"/>
      <c r="S389" s="30"/>
      <c r="T389" s="30"/>
      <c r="U389" s="30"/>
      <c r="V389" s="30"/>
      <c r="W389" s="30"/>
      <c r="X389" s="30"/>
      <c r="Y389" s="30"/>
      <c r="Z389" s="30"/>
      <c r="AA389" s="30"/>
      <c r="AB389" s="30"/>
      <c r="AH389" s="22"/>
      <c r="AI389" s="22"/>
      <c r="AJ389" s="22"/>
      <c r="AN389" s="22"/>
      <c r="AO389" s="22"/>
      <c r="AP389" s="22"/>
      <c r="AR389" s="22"/>
      <c r="AS389" s="23"/>
      <c r="AW389" s="30"/>
      <c r="BC389" s="30"/>
      <c r="BH389" s="30"/>
      <c r="BN389" s="30"/>
      <c r="BT389" s="24"/>
      <c r="BU389" s="30"/>
      <c r="BV389" s="30">
        <v>40003</v>
      </c>
      <c r="BW389" s="31">
        <v>1198.4054666914101</v>
      </c>
      <c r="BZ389" s="30">
        <v>39927</v>
      </c>
      <c r="CA389" s="31">
        <v>1206.6592290071401</v>
      </c>
      <c r="CB389" s="30">
        <v>39927</v>
      </c>
      <c r="CC389" s="31">
        <v>1200.4449847334399</v>
      </c>
      <c r="CD389" s="30">
        <v>39927</v>
      </c>
      <c r="CE389" s="31">
        <v>1230.0525056276499</v>
      </c>
      <c r="CG389" s="30">
        <v>40003</v>
      </c>
      <c r="CH389" s="31">
        <f t="shared" si="45"/>
        <v>1217.70325144567</v>
      </c>
      <c r="CI389" s="31">
        <f t="shared" si="46"/>
        <v>1244.8465765122301</v>
      </c>
      <c r="CJ389" s="31">
        <f t="shared" si="52"/>
        <v>1205.9297843784777</v>
      </c>
      <c r="CK389" s="31">
        <f t="shared" si="52"/>
        <v>1233.2170292376263</v>
      </c>
      <c r="CM389" s="30">
        <v>40003</v>
      </c>
      <c r="CN389" s="31">
        <v>1176.4342007500099</v>
      </c>
      <c r="CO389" s="31">
        <v>1182.2481641463401</v>
      </c>
    </row>
    <row r="390" spans="2:93">
      <c r="B390" s="29">
        <v>40003</v>
      </c>
      <c r="C390" s="55">
        <v>1218.011966151952</v>
      </c>
      <c r="D390" s="31"/>
      <c r="E390" s="21">
        <f t="shared" si="48"/>
        <v>7.5508936056611908E-4</v>
      </c>
      <c r="F390" s="21">
        <f t="shared" si="49"/>
        <v>-1.8464732068103062E-3</v>
      </c>
      <c r="G390" s="37">
        <f>(C389-MAX(C$9:C389))/MAX(C$9:C389)</f>
        <v>-3.220573852053886E-2</v>
      </c>
      <c r="H390" s="37"/>
      <c r="I390" s="37"/>
      <c r="N390" s="30"/>
      <c r="P390" s="30"/>
      <c r="Q390" s="30"/>
      <c r="R390" s="30"/>
      <c r="S390" s="30"/>
      <c r="T390" s="30"/>
      <c r="U390" s="30"/>
      <c r="V390" s="30"/>
      <c r="W390" s="30"/>
      <c r="X390" s="30"/>
      <c r="Y390" s="30"/>
      <c r="Z390" s="30"/>
      <c r="AA390" s="30"/>
      <c r="AB390" s="30"/>
      <c r="AC390" s="22"/>
      <c r="AD390" s="22"/>
      <c r="AE390" s="22"/>
      <c r="AF390" s="22"/>
      <c r="AG390" s="22"/>
      <c r="AI390" s="22"/>
      <c r="AL390" s="22"/>
      <c r="AM390" s="22"/>
      <c r="AO390" s="22"/>
      <c r="AP390" s="22"/>
      <c r="AR390" s="22"/>
      <c r="AS390" s="23"/>
      <c r="AW390" s="30"/>
      <c r="BB390" s="22"/>
      <c r="BC390" s="30"/>
      <c r="BH390" s="30"/>
      <c r="BN390" s="30"/>
      <c r="BT390" s="24"/>
      <c r="BU390" s="30"/>
      <c r="BV390" s="30">
        <v>40004</v>
      </c>
      <c r="BW390" s="31">
        <v>1205.3539957258099</v>
      </c>
      <c r="BZ390" s="30">
        <v>39930</v>
      </c>
      <c r="CA390" s="31">
        <v>1208.23473519664</v>
      </c>
      <c r="CB390" s="30">
        <v>39930</v>
      </c>
      <c r="CC390" s="31">
        <v>1201.87139822722</v>
      </c>
      <c r="CD390" s="30">
        <v>39930</v>
      </c>
      <c r="CE390" s="31">
        <v>1231.3058048385899</v>
      </c>
      <c r="CG390" s="30">
        <v>40004</v>
      </c>
      <c r="CH390" s="31">
        <f t="shared" si="45"/>
        <v>1221.55612862523</v>
      </c>
      <c r="CI390" s="31">
        <f t="shared" si="46"/>
        <v>1249.6022108493801</v>
      </c>
      <c r="CJ390" s="31">
        <f t="shared" si="52"/>
        <v>1209.7454096885583</v>
      </c>
      <c r="CK390" s="31">
        <f t="shared" si="52"/>
        <v>1237.9282357108225</v>
      </c>
      <c r="CM390" s="30">
        <v>40004</v>
      </c>
      <c r="CN390" s="31">
        <v>1184.42027978905</v>
      </c>
      <c r="CO390" s="31">
        <v>1190.27845497422</v>
      </c>
    </row>
    <row r="391" spans="2:93">
      <c r="B391" s="29">
        <v>40004</v>
      </c>
      <c r="C391" s="55">
        <v>1223.470029246115</v>
      </c>
      <c r="D391" s="31"/>
      <c r="E391" s="21">
        <f t="shared" si="48"/>
        <v>4.4811243615336949E-3</v>
      </c>
      <c r="F391" s="21">
        <f t="shared" si="49"/>
        <v>6.1770745502058855E-3</v>
      </c>
      <c r="G391" s="37">
        <f>(C390-MAX(C$9:C390))/MAX(C$9:C390)</f>
        <v>-3.14749673704788E-2</v>
      </c>
      <c r="H391" s="37"/>
      <c r="I391" s="37"/>
      <c r="N391" s="30"/>
      <c r="P391" s="30"/>
      <c r="Q391" s="30"/>
      <c r="R391" s="30"/>
      <c r="S391" s="30"/>
      <c r="T391" s="30"/>
      <c r="U391" s="30"/>
      <c r="V391" s="30"/>
      <c r="W391" s="30"/>
      <c r="X391" s="30"/>
      <c r="Y391" s="30"/>
      <c r="Z391" s="30"/>
      <c r="AA391" s="30"/>
      <c r="AB391" s="30"/>
      <c r="AH391" s="22"/>
      <c r="AI391" s="22"/>
      <c r="AO391" s="22"/>
      <c r="AP391" s="22"/>
      <c r="AR391" s="22"/>
      <c r="AS391" s="23"/>
      <c r="AW391" s="30"/>
      <c r="BC391" s="30"/>
      <c r="BH391" s="30"/>
      <c r="BN391" s="30"/>
      <c r="BT391" s="24"/>
      <c r="BU391" s="30"/>
      <c r="BV391" s="30">
        <v>40007</v>
      </c>
      <c r="BW391" s="31">
        <v>1204.7918591237799</v>
      </c>
      <c r="BZ391" s="30">
        <v>39931</v>
      </c>
      <c r="CA391" s="31">
        <v>1207.03106985824</v>
      </c>
      <c r="CB391" s="30">
        <v>39931</v>
      </c>
      <c r="CC391" s="31">
        <v>1200.8069601269599</v>
      </c>
      <c r="CD391" s="30">
        <v>39931</v>
      </c>
      <c r="CE391" s="31">
        <v>1230.4039033867</v>
      </c>
      <c r="CG391" s="30">
        <v>40007</v>
      </c>
      <c r="CH391" s="31">
        <f t="shared" si="45"/>
        <v>1219.18173637327</v>
      </c>
      <c r="CI391" s="31">
        <f t="shared" si="46"/>
        <v>1246.3853460109999</v>
      </c>
      <c r="CJ391" s="31">
        <f t="shared" si="52"/>
        <v>1207.3939744492777</v>
      </c>
      <c r="CK391" s="31">
        <f t="shared" si="52"/>
        <v>1234.741423316189</v>
      </c>
      <c r="CM391" s="30">
        <v>40007</v>
      </c>
      <c r="CN391" s="31">
        <v>1183.34397534548</v>
      </c>
      <c r="CO391" s="31">
        <v>1189.2225895608101</v>
      </c>
    </row>
    <row r="392" spans="2:93">
      <c r="B392" s="29">
        <v>40007</v>
      </c>
      <c r="C392" s="55">
        <v>1224.2374894095151</v>
      </c>
      <c r="D392" s="31"/>
      <c r="E392" s="21">
        <f t="shared" si="48"/>
        <v>6.2728153943658604E-4</v>
      </c>
      <c r="F392" s="21">
        <f t="shared" si="49"/>
        <v>7.3525678326942234E-3</v>
      </c>
      <c r="G392" s="37">
        <f>(C391-MAX(C$9:C391))/MAX(C$9:C391)</f>
        <v>-2.7134886252007506E-2</v>
      </c>
      <c r="H392" s="37"/>
      <c r="I392" s="37"/>
      <c r="N392" s="30"/>
      <c r="P392" s="30"/>
      <c r="Q392" s="30"/>
      <c r="R392" s="30"/>
      <c r="S392" s="30"/>
      <c r="T392" s="30"/>
      <c r="U392" s="30"/>
      <c r="V392" s="30"/>
      <c r="W392" s="30"/>
      <c r="X392" s="30"/>
      <c r="Y392" s="30"/>
      <c r="Z392" s="30"/>
      <c r="AA392" s="30"/>
      <c r="AB392" s="30"/>
      <c r="AJ392" s="22"/>
      <c r="AN392" s="30"/>
      <c r="AO392" s="22"/>
      <c r="AP392" s="22"/>
      <c r="AR392" s="22"/>
      <c r="AS392" s="23"/>
      <c r="AW392" s="30"/>
      <c r="BC392" s="30"/>
      <c r="BH392" s="30"/>
      <c r="BN392" s="30"/>
      <c r="BT392" s="24"/>
      <c r="BU392" s="30"/>
      <c r="BV392" s="30">
        <v>40008</v>
      </c>
      <c r="BW392" s="31">
        <v>1205.15433182587</v>
      </c>
      <c r="BZ392" s="30">
        <v>39932</v>
      </c>
      <c r="CA392" s="31">
        <v>1209.3974306534001</v>
      </c>
      <c r="CB392" s="30">
        <v>39932</v>
      </c>
      <c r="CC392" s="31">
        <v>1202.9751899498799</v>
      </c>
      <c r="CD392" s="30">
        <v>39932</v>
      </c>
      <c r="CE392" s="31">
        <v>1232.29029795117</v>
      </c>
      <c r="CG392" s="30">
        <v>40008</v>
      </c>
      <c r="CH392" s="31">
        <f t="shared" ref="CH392:CH455" si="53">+VLOOKUP(CG392,CB:CC,2,FALSE)</f>
        <v>1218.9179969527299</v>
      </c>
      <c r="CI392" s="31">
        <f t="shared" ref="CI392:CI455" si="54">+VLOOKUP(CG392,CD:CE,2,FALSE)</f>
        <v>1245.99246429662</v>
      </c>
      <c r="CJ392" s="31">
        <f t="shared" si="52"/>
        <v>1207.1327850156729</v>
      </c>
      <c r="CK392" s="31">
        <f t="shared" si="52"/>
        <v>1234.3522119629256</v>
      </c>
      <c r="CM392" s="30">
        <v>40008</v>
      </c>
      <c r="CN392" s="31">
        <v>1183.6709336081001</v>
      </c>
      <c r="CO392" s="31">
        <v>1189.5574667359299</v>
      </c>
    </row>
    <row r="393" spans="2:93">
      <c r="B393" s="29">
        <v>40008</v>
      </c>
      <c r="C393" s="55">
        <v>1224.3717791562531</v>
      </c>
      <c r="D393" s="31"/>
      <c r="E393" s="21">
        <f t="shared" si="48"/>
        <v>1.0969256202297828E-4</v>
      </c>
      <c r="F393" s="21">
        <f t="shared" si="49"/>
        <v>5.9805020890990601E-3</v>
      </c>
      <c r="G393" s="37">
        <f>(C392-MAX(C$9:C392))/MAX(C$9:C392)</f>
        <v>-2.6524625925791478E-2</v>
      </c>
      <c r="H393" s="37"/>
      <c r="I393" s="37"/>
      <c r="N393" s="30"/>
      <c r="P393" s="30"/>
      <c r="Q393" s="30"/>
      <c r="R393" s="30"/>
      <c r="S393" s="30"/>
      <c r="T393" s="30"/>
      <c r="U393" s="30"/>
      <c r="V393" s="30"/>
      <c r="W393" s="30"/>
      <c r="X393" s="30"/>
      <c r="Y393" s="30"/>
      <c r="Z393" s="30"/>
      <c r="AA393" s="30"/>
      <c r="AB393" s="30"/>
      <c r="AP393" s="22"/>
      <c r="AR393" s="22"/>
      <c r="AS393" s="23"/>
      <c r="AW393" s="30"/>
      <c r="BC393" s="30"/>
      <c r="BH393" s="30"/>
      <c r="BN393" s="30"/>
      <c r="BQ393" s="30"/>
      <c r="BT393" s="24"/>
      <c r="BU393" s="30"/>
      <c r="BV393" s="30">
        <v>40009</v>
      </c>
      <c r="BW393" s="31">
        <v>1206.0256922209001</v>
      </c>
      <c r="BZ393" s="30">
        <v>39933</v>
      </c>
      <c r="CA393" s="31">
        <v>1209.9372868360999</v>
      </c>
      <c r="CB393" s="30">
        <v>39933</v>
      </c>
      <c r="CC393" s="31">
        <v>1203.46521801172</v>
      </c>
      <c r="CD393" s="30">
        <v>39933</v>
      </c>
      <c r="CE393" s="31">
        <v>1232.6833476459799</v>
      </c>
      <c r="CG393" s="30">
        <v>40009</v>
      </c>
      <c r="CH393" s="31">
        <f t="shared" si="53"/>
        <v>1218.6836900217399</v>
      </c>
      <c r="CI393" s="31">
        <f t="shared" si="54"/>
        <v>1245.6693379810199</v>
      </c>
      <c r="CJ393" s="31">
        <f t="shared" ref="CJ393:CK408" si="55">+CJ392*CH393/CH392</f>
        <v>1206.900743501099</v>
      </c>
      <c r="CK393" s="31">
        <f t="shared" si="55"/>
        <v>1234.0321043428289</v>
      </c>
      <c r="CM393" s="30">
        <v>40009</v>
      </c>
      <c r="CN393" s="31">
        <v>1184.28145670255</v>
      </c>
      <c r="CO393" s="31">
        <v>1190.17632659424</v>
      </c>
    </row>
    <row r="394" spans="2:93">
      <c r="B394" s="29">
        <v>40009</v>
      </c>
      <c r="C394" s="55">
        <v>1225.119872705945</v>
      </c>
      <c r="D394" s="31"/>
      <c r="E394" s="21">
        <f t="shared" ref="E394:E457" si="56">C394/C393-1</f>
        <v>6.1100195416741165E-4</v>
      </c>
      <c r="F394" s="21">
        <f t="shared" si="49"/>
        <v>5.8356623346229597E-3</v>
      </c>
      <c r="G394" s="37">
        <f>(C393-MAX(C$9:C393))/MAX(C$9:C393)</f>
        <v>-2.6417842917942948E-2</v>
      </c>
      <c r="H394" s="37"/>
      <c r="I394" s="37"/>
      <c r="N394" s="30"/>
      <c r="P394" s="30"/>
      <c r="Q394" s="30"/>
      <c r="R394" s="30"/>
      <c r="S394" s="30"/>
      <c r="T394" s="30"/>
      <c r="U394" s="30"/>
      <c r="V394" s="30"/>
      <c r="W394" s="30"/>
      <c r="X394" s="30"/>
      <c r="Y394" s="30"/>
      <c r="Z394" s="30"/>
      <c r="AA394" s="30"/>
      <c r="AB394" s="30"/>
      <c r="AP394" s="22"/>
      <c r="AR394" s="30"/>
      <c r="AS394" s="28"/>
      <c r="AW394" s="30"/>
      <c r="BC394" s="30"/>
      <c r="BH394" s="30"/>
      <c r="BN394" s="30"/>
      <c r="BT394" s="24"/>
      <c r="BU394" s="30"/>
      <c r="BV394" s="30">
        <v>40010</v>
      </c>
      <c r="BW394" s="31">
        <v>1207.2942973162999</v>
      </c>
      <c r="BZ394" s="30">
        <v>39937</v>
      </c>
      <c r="CA394" s="31">
        <v>1217.16703806787</v>
      </c>
      <c r="CB394" s="30">
        <v>39937</v>
      </c>
      <c r="CC394" s="31">
        <v>1210.5216024900899</v>
      </c>
      <c r="CD394" s="30">
        <v>39937</v>
      </c>
      <c r="CE394" s="31">
        <v>1239.90626401237</v>
      </c>
      <c r="CG394" s="30">
        <v>40010</v>
      </c>
      <c r="CH394" s="31">
        <f t="shared" si="53"/>
        <v>1219.3781886924501</v>
      </c>
      <c r="CI394" s="31">
        <f t="shared" si="54"/>
        <v>1246.24190605695</v>
      </c>
      <c r="CJ394" s="31">
        <f t="shared" si="55"/>
        <v>1207.5885273525639</v>
      </c>
      <c r="CK394" s="31">
        <f t="shared" si="55"/>
        <v>1234.5993234001469</v>
      </c>
      <c r="CM394" s="30">
        <v>40010</v>
      </c>
      <c r="CN394" s="31">
        <v>1185.11780515136</v>
      </c>
      <c r="CO394" s="31">
        <v>1191.0254478100501</v>
      </c>
    </row>
    <row r="395" spans="2:93">
      <c r="B395" s="29">
        <v>40010</v>
      </c>
      <c r="C395" s="55">
        <v>1227.946706667042</v>
      </c>
      <c r="D395" s="31"/>
      <c r="E395" s="21">
        <f t="shared" si="56"/>
        <v>2.3073937694384483E-3</v>
      </c>
      <c r="F395" s="21">
        <f t="shared" si="49"/>
        <v>3.6590004772618645E-3</v>
      </c>
      <c r="G395" s="37">
        <f>(C394-MAX(C$9:C394))/MAX(C$9:C394)</f>
        <v>-2.5822982317423263E-2</v>
      </c>
      <c r="H395" s="37"/>
      <c r="I395" s="37"/>
      <c r="N395" s="30"/>
      <c r="P395" s="30"/>
      <c r="Q395" s="30"/>
      <c r="R395" s="30"/>
      <c r="S395" s="30"/>
      <c r="T395" s="30"/>
      <c r="U395" s="30"/>
      <c r="V395" s="30"/>
      <c r="W395" s="30"/>
      <c r="X395" s="30"/>
      <c r="Y395" s="30"/>
      <c r="Z395" s="30"/>
      <c r="AA395" s="30"/>
      <c r="AB395" s="30"/>
      <c r="AM395" s="30"/>
      <c r="AQ395" s="30"/>
      <c r="AR395" s="22"/>
      <c r="AS395" s="23"/>
      <c r="AW395" s="30"/>
      <c r="BC395" s="30"/>
      <c r="BH395" s="30"/>
      <c r="BN395" s="30"/>
      <c r="BT395" s="24"/>
      <c r="BU395" s="30"/>
      <c r="BV395" s="30">
        <v>40011</v>
      </c>
      <c r="BW395" s="31">
        <v>1206.0739967883901</v>
      </c>
      <c r="BZ395" s="30">
        <v>39938</v>
      </c>
      <c r="CA395" s="31">
        <v>1217.96528623778</v>
      </c>
      <c r="CB395" s="30">
        <v>39938</v>
      </c>
      <c r="CC395" s="31">
        <v>1211.2838349712899</v>
      </c>
      <c r="CD395" s="30">
        <v>39938</v>
      </c>
      <c r="CE395" s="31">
        <v>1240.5776970279301</v>
      </c>
      <c r="CG395" s="30">
        <v>40011</v>
      </c>
      <c r="CH395" s="31">
        <f t="shared" si="53"/>
        <v>1216.4210554379299</v>
      </c>
      <c r="CI395" s="31">
        <f t="shared" si="54"/>
        <v>1243.1450503185799</v>
      </c>
      <c r="CJ395" s="31">
        <f t="shared" si="55"/>
        <v>1204.659985391484</v>
      </c>
      <c r="CK395" s="31">
        <f t="shared" si="55"/>
        <v>1231.5313989621407</v>
      </c>
      <c r="CM395" s="30">
        <v>40011</v>
      </c>
      <c r="CN395" s="31">
        <v>1184.75751710902</v>
      </c>
      <c r="CO395" s="31">
        <v>1190.6740966259199</v>
      </c>
    </row>
    <row r="396" spans="2:93">
      <c r="B396" s="29">
        <v>40011</v>
      </c>
      <c r="C396" s="55">
        <v>1226.061394430817</v>
      </c>
      <c r="D396" s="31"/>
      <c r="E396" s="21">
        <f t="shared" si="56"/>
        <v>-1.5353371819711858E-3</v>
      </c>
      <c r="F396" s="21">
        <f t="shared" si="49"/>
        <v>1.4898294138840917E-3</v>
      </c>
      <c r="G396" s="37">
        <f>(C395-MAX(C$9:C395))/MAX(C$9:C395)</f>
        <v>-2.3575172336492287E-2</v>
      </c>
      <c r="H396" s="37"/>
      <c r="I396" s="37"/>
      <c r="N396" s="30"/>
      <c r="P396" s="30"/>
      <c r="Q396" s="30"/>
      <c r="R396" s="30"/>
      <c r="S396" s="30"/>
      <c r="T396" s="30"/>
      <c r="U396" s="30"/>
      <c r="V396" s="30"/>
      <c r="W396" s="30"/>
      <c r="X396" s="30"/>
      <c r="Y396" s="30"/>
      <c r="Z396" s="30"/>
      <c r="AA396" s="30"/>
      <c r="AB396" s="30"/>
      <c r="AJ396" s="22"/>
      <c r="AO396" s="30"/>
      <c r="AS396" s="23"/>
      <c r="AW396" s="30"/>
      <c r="BC396" s="30"/>
      <c r="BH396" s="30"/>
      <c r="BN396" s="30"/>
      <c r="BT396" s="24"/>
      <c r="BU396" s="30"/>
      <c r="BV396" s="30">
        <v>40014</v>
      </c>
      <c r="BW396" s="31">
        <v>1204.01158781651</v>
      </c>
      <c r="BZ396" s="30">
        <v>39939</v>
      </c>
      <c r="CA396" s="31">
        <v>1219.9119833652101</v>
      </c>
      <c r="CB396" s="30">
        <v>39939</v>
      </c>
      <c r="CC396" s="31">
        <v>1213.14811565745</v>
      </c>
      <c r="CD396" s="30">
        <v>39939</v>
      </c>
      <c r="CE396" s="31">
        <v>1242.4677954454801</v>
      </c>
      <c r="CG396" s="30">
        <v>40014</v>
      </c>
      <c r="CH396" s="31">
        <f t="shared" si="53"/>
        <v>1214.83204360282</v>
      </c>
      <c r="CI396" s="31">
        <f t="shared" si="54"/>
        <v>1241.4571411782899</v>
      </c>
      <c r="CJ396" s="31">
        <f t="shared" si="55"/>
        <v>1203.0863370519448</v>
      </c>
      <c r="CK396" s="31">
        <f t="shared" si="55"/>
        <v>1229.8592585274187</v>
      </c>
      <c r="CM396" s="30">
        <v>40014</v>
      </c>
      <c r="CN396" s="31">
        <v>1182.30265646003</v>
      </c>
      <c r="CO396" s="31">
        <v>1188.23248925243</v>
      </c>
    </row>
    <row r="397" spans="2:93">
      <c r="B397" s="29">
        <v>40014</v>
      </c>
      <c r="C397" s="55">
        <v>1223.9352714178599</v>
      </c>
      <c r="D397" s="31"/>
      <c r="E397" s="21">
        <f t="shared" si="56"/>
        <v>-1.7341081144995885E-3</v>
      </c>
      <c r="F397" s="21">
        <f t="shared" ref="F397:F460" si="57">+C397/C393-1</f>
        <v>-3.5651568079586582E-4</v>
      </c>
      <c r="G397" s="37">
        <f>(C396-MAX(C$9:C396))/MAX(C$9:C396)</f>
        <v>-2.5074313679803891E-2</v>
      </c>
      <c r="H397" s="37"/>
      <c r="I397" s="37"/>
      <c r="N397" s="30"/>
      <c r="P397" s="30"/>
      <c r="Q397" s="30"/>
      <c r="R397" s="30"/>
      <c r="S397" s="30"/>
      <c r="T397" s="30"/>
      <c r="U397" s="30"/>
      <c r="V397" s="30"/>
      <c r="W397" s="30"/>
      <c r="X397" s="30"/>
      <c r="Y397" s="30"/>
      <c r="Z397" s="30"/>
      <c r="AA397" s="30"/>
      <c r="AB397" s="30"/>
      <c r="AI397" s="22"/>
      <c r="AJ397" s="22"/>
      <c r="AS397" s="23"/>
      <c r="AW397" s="30"/>
      <c r="BC397" s="30"/>
      <c r="BH397" s="30"/>
      <c r="BN397" s="30"/>
      <c r="BT397" s="24"/>
      <c r="BU397" s="30"/>
      <c r="BV397" s="30">
        <v>40015</v>
      </c>
      <c r="BW397" s="31">
        <v>1201.7573280584299</v>
      </c>
      <c r="BZ397" s="30">
        <v>39940</v>
      </c>
      <c r="CA397" s="31">
        <v>1221.3190474459</v>
      </c>
      <c r="CB397" s="30">
        <v>39940</v>
      </c>
      <c r="CC397" s="31">
        <v>1214.55729776924</v>
      </c>
      <c r="CD397" s="30">
        <v>39940</v>
      </c>
      <c r="CE397" s="31">
        <v>1243.8784048719399</v>
      </c>
      <c r="CG397" s="30">
        <v>40015</v>
      </c>
      <c r="CH397" s="31">
        <f t="shared" si="53"/>
        <v>1212.88895161307</v>
      </c>
      <c r="CI397" s="31">
        <f t="shared" si="54"/>
        <v>1239.34573976651</v>
      </c>
      <c r="CJ397" s="31">
        <f t="shared" si="55"/>
        <v>1201.1620320117433</v>
      </c>
      <c r="CK397" s="31">
        <f t="shared" si="55"/>
        <v>1227.7675821508337</v>
      </c>
      <c r="CM397" s="30">
        <v>40015</v>
      </c>
      <c r="CN397" s="31">
        <v>1180.41221557684</v>
      </c>
      <c r="CO397" s="31">
        <v>1186.34199697598</v>
      </c>
    </row>
    <row r="398" spans="2:93">
      <c r="B398" s="29">
        <v>40015</v>
      </c>
      <c r="C398" s="55">
        <v>1221.4704491230921</v>
      </c>
      <c r="D398" s="31"/>
      <c r="E398" s="21">
        <f t="shared" si="56"/>
        <v>-2.013850202970624E-3</v>
      </c>
      <c r="F398" s="21">
        <f t="shared" si="57"/>
        <v>-2.9788297979301825E-3</v>
      </c>
      <c r="G398" s="37">
        <f>(C397-MAX(C$9:C397))/MAX(C$9:C397)</f>
        <v>-2.6764940223485793E-2</v>
      </c>
      <c r="H398" s="37"/>
      <c r="I398" s="37"/>
      <c r="N398" s="30"/>
      <c r="P398" s="30"/>
      <c r="Q398" s="30"/>
      <c r="R398" s="30"/>
      <c r="S398" s="30"/>
      <c r="T398" s="30"/>
      <c r="U398" s="30"/>
      <c r="V398" s="30"/>
      <c r="W398" s="30"/>
      <c r="X398" s="30"/>
      <c r="Y398" s="30"/>
      <c r="Z398" s="30"/>
      <c r="AA398" s="30"/>
      <c r="AB398" s="30"/>
      <c r="AI398" s="22"/>
      <c r="AJ398" s="22"/>
      <c r="AS398" s="23"/>
      <c r="AW398" s="30"/>
      <c r="BC398" s="30"/>
      <c r="BH398" s="30"/>
      <c r="BN398" s="30"/>
      <c r="BT398" s="24"/>
      <c r="BU398" s="30"/>
      <c r="BV398" s="30">
        <v>40016</v>
      </c>
      <c r="BW398" s="31">
        <v>1202.01875074536</v>
      </c>
      <c r="BZ398" s="30">
        <v>39941</v>
      </c>
      <c r="CA398" s="31">
        <v>1226.6665719539899</v>
      </c>
      <c r="CB398" s="30">
        <v>39941</v>
      </c>
      <c r="CC398" s="31">
        <v>1219.7549339206701</v>
      </c>
      <c r="CD398" s="30">
        <v>39941</v>
      </c>
      <c r="CE398" s="31">
        <v>1249.2440668289701</v>
      </c>
      <c r="CG398" s="30">
        <v>40016</v>
      </c>
      <c r="CH398" s="31">
        <f t="shared" si="53"/>
        <v>1213.2160587487101</v>
      </c>
      <c r="CI398" s="31">
        <f t="shared" si="54"/>
        <v>1239.7098368146801</v>
      </c>
      <c r="CJ398" s="31">
        <f t="shared" si="55"/>
        <v>1201.4859764843254</v>
      </c>
      <c r="CK398" s="31">
        <f t="shared" si="55"/>
        <v>1228.1282777486451</v>
      </c>
      <c r="CM398" s="30">
        <v>40016</v>
      </c>
      <c r="CN398" s="31">
        <v>1180.82434662434</v>
      </c>
      <c r="CO398" s="31">
        <v>1186.7657800177899</v>
      </c>
    </row>
    <row r="399" spans="2:93">
      <c r="B399" s="29">
        <v>40016</v>
      </c>
      <c r="C399" s="55">
        <v>1222.0062676484281</v>
      </c>
      <c r="D399" s="31"/>
      <c r="E399" s="21">
        <f t="shared" si="56"/>
        <v>4.3866679355253346E-4</v>
      </c>
      <c r="F399" s="21">
        <f t="shared" si="57"/>
        <v>-4.8377010063717085E-3</v>
      </c>
      <c r="G399" s="37">
        <f>(C398-MAX(C$9:C398))/MAX(C$9:C398)</f>
        <v>-2.8724889846154907E-2</v>
      </c>
      <c r="H399" s="37"/>
      <c r="I399" s="37"/>
      <c r="N399" s="30"/>
      <c r="P399" s="30"/>
      <c r="Q399" s="30"/>
      <c r="R399" s="30"/>
      <c r="S399" s="30"/>
      <c r="T399" s="30"/>
      <c r="U399" s="30"/>
      <c r="V399" s="30"/>
      <c r="W399" s="30"/>
      <c r="X399" s="30"/>
      <c r="Y399" s="30"/>
      <c r="Z399" s="30"/>
      <c r="AA399" s="30"/>
      <c r="AB399" s="30"/>
      <c r="AH399" s="22"/>
      <c r="AI399" s="22"/>
      <c r="AJ399" s="22"/>
      <c r="AO399" s="22"/>
      <c r="AS399" s="23"/>
      <c r="AW399" s="30"/>
      <c r="BC399" s="30"/>
      <c r="BH399" s="30"/>
      <c r="BN399" s="30"/>
      <c r="BT399" s="24"/>
      <c r="BU399" s="30"/>
      <c r="BV399" s="30">
        <v>40017</v>
      </c>
      <c r="BW399" s="31">
        <v>1198.7032199008099</v>
      </c>
      <c r="BZ399" s="30">
        <v>39944</v>
      </c>
      <c r="CA399" s="31">
        <v>1227.75614286738</v>
      </c>
      <c r="CB399" s="30">
        <v>39944</v>
      </c>
      <c r="CC399" s="31">
        <v>1220.7514379689301</v>
      </c>
      <c r="CD399" s="30">
        <v>39944</v>
      </c>
      <c r="CE399" s="31">
        <v>1250.27350819341</v>
      </c>
      <c r="CG399" s="30">
        <v>40017</v>
      </c>
      <c r="CH399" s="31">
        <f t="shared" si="53"/>
        <v>1210.7180931621999</v>
      </c>
      <c r="CI399" s="31">
        <f t="shared" si="54"/>
        <v>1237.0335498121599</v>
      </c>
      <c r="CJ399" s="31">
        <f t="shared" si="55"/>
        <v>1199.0121626897505</v>
      </c>
      <c r="CK399" s="31">
        <f t="shared" si="55"/>
        <v>1225.4769930289792</v>
      </c>
      <c r="CM399" s="30">
        <v>40017</v>
      </c>
      <c r="CN399" s="31">
        <v>1177.73865672581</v>
      </c>
      <c r="CO399" s="31">
        <v>1183.67491848335</v>
      </c>
    </row>
    <row r="400" spans="2:93">
      <c r="B400" s="29">
        <v>40017</v>
      </c>
      <c r="C400" s="55">
        <v>1217.6937390219391</v>
      </c>
      <c r="D400" s="31"/>
      <c r="E400" s="21">
        <f t="shared" si="56"/>
        <v>-3.5290560618709277E-3</v>
      </c>
      <c r="F400" s="21">
        <f t="shared" si="57"/>
        <v>-6.8248257769852883E-3</v>
      </c>
      <c r="G400" s="37">
        <f>(C399-MAX(C$9:C399))/MAX(C$9:C399)</f>
        <v>-2.8298823707926316E-2</v>
      </c>
      <c r="H400" s="37"/>
      <c r="I400" s="37"/>
      <c r="N400" s="30"/>
      <c r="P400" s="30"/>
      <c r="Q400" s="30"/>
      <c r="R400" s="30"/>
      <c r="S400" s="30"/>
      <c r="T400" s="30"/>
      <c r="U400" s="30"/>
      <c r="V400" s="30"/>
      <c r="W400" s="30"/>
      <c r="X400" s="30"/>
      <c r="Y400" s="30"/>
      <c r="Z400" s="30"/>
      <c r="AA400" s="30"/>
      <c r="AB400" s="30"/>
      <c r="AH400" s="22"/>
      <c r="AI400" s="22"/>
      <c r="AN400" s="22"/>
      <c r="AO400" s="22"/>
      <c r="AS400" s="23"/>
      <c r="AW400" s="30"/>
      <c r="BC400" s="30"/>
      <c r="BH400" s="30"/>
      <c r="BN400" s="30"/>
      <c r="BT400" s="24"/>
      <c r="BU400" s="30"/>
      <c r="BV400" s="30">
        <v>40018</v>
      </c>
      <c r="BW400" s="31">
        <v>1199.74221245442</v>
      </c>
      <c r="BZ400" s="30">
        <v>39945</v>
      </c>
      <c r="CA400" s="31">
        <v>1231.50085405859</v>
      </c>
      <c r="CB400" s="30">
        <v>39945</v>
      </c>
      <c r="CC400" s="31">
        <v>1224.3806216226101</v>
      </c>
      <c r="CD400" s="30">
        <v>39945</v>
      </c>
      <c r="CE400" s="31">
        <v>1254.05530827348</v>
      </c>
      <c r="CG400" s="30">
        <v>40018</v>
      </c>
      <c r="CH400" s="31">
        <f t="shared" si="53"/>
        <v>1212.3870308407299</v>
      </c>
      <c r="CI400" s="31">
        <f t="shared" si="54"/>
        <v>1238.7134197411101</v>
      </c>
      <c r="CJ400" s="31">
        <f t="shared" si="55"/>
        <v>1200.6649641029203</v>
      </c>
      <c r="CK400" s="31">
        <f t="shared" si="55"/>
        <v>1227.1411693559044</v>
      </c>
      <c r="CM400" s="30">
        <v>40018</v>
      </c>
      <c r="CN400" s="31">
        <v>1177.2439818417499</v>
      </c>
      <c r="CO400" s="31">
        <v>1183.1931979344499</v>
      </c>
    </row>
    <row r="401" spans="2:93">
      <c r="B401" s="29">
        <v>40018</v>
      </c>
      <c r="C401" s="55">
        <v>1218.1234948047061</v>
      </c>
      <c r="D401" s="31"/>
      <c r="E401" s="21">
        <f t="shared" si="56"/>
        <v>3.5292600183045586E-4</v>
      </c>
      <c r="F401" s="21">
        <f t="shared" si="57"/>
        <v>-4.7484346181323467E-3</v>
      </c>
      <c r="G401" s="37">
        <f>(C400-MAX(C$9:C400))/MAX(C$9:C400)</f>
        <v>-3.1728011634446995E-2</v>
      </c>
      <c r="H401" s="37"/>
      <c r="I401" s="37"/>
      <c r="N401" s="30"/>
      <c r="P401" s="30"/>
      <c r="Q401" s="30"/>
      <c r="R401" s="30"/>
      <c r="S401" s="30"/>
      <c r="T401" s="30"/>
      <c r="U401" s="30"/>
      <c r="V401" s="30"/>
      <c r="W401" s="30"/>
      <c r="X401" s="30"/>
      <c r="Y401" s="30"/>
      <c r="Z401" s="30"/>
      <c r="AA401" s="30"/>
      <c r="AB401" s="30"/>
      <c r="AI401" s="22"/>
      <c r="AL401" s="22"/>
      <c r="AM401" s="22"/>
      <c r="AO401" s="22"/>
      <c r="AP401" s="22"/>
      <c r="AS401" s="23"/>
      <c r="AW401" s="30"/>
      <c r="BC401" s="30"/>
      <c r="BH401" s="30"/>
      <c r="BN401" s="30"/>
      <c r="BT401" s="24"/>
      <c r="BU401" s="30"/>
      <c r="BV401" s="30">
        <v>40021</v>
      </c>
      <c r="BW401" s="31">
        <v>1201.1075372935099</v>
      </c>
      <c r="BZ401" s="30">
        <v>39946</v>
      </c>
      <c r="CA401" s="31">
        <v>1243.1618771150299</v>
      </c>
      <c r="CB401" s="30">
        <v>39946</v>
      </c>
      <c r="CC401" s="31">
        <v>1236.0313068585799</v>
      </c>
      <c r="CD401" s="30">
        <v>39946</v>
      </c>
      <c r="CE401" s="31">
        <v>1266.4539755006499</v>
      </c>
      <c r="CG401" s="30">
        <v>40021</v>
      </c>
      <c r="CH401" s="31">
        <f t="shared" si="53"/>
        <v>1213.82437787857</v>
      </c>
      <c r="CI401" s="31">
        <f t="shared" si="54"/>
        <v>1240.19563383387</v>
      </c>
      <c r="CJ401" s="31">
        <f t="shared" si="55"/>
        <v>1202.0884140291332</v>
      </c>
      <c r="CK401" s="31">
        <f t="shared" si="55"/>
        <v>1228.6095363777174</v>
      </c>
      <c r="CM401" s="30">
        <v>40021</v>
      </c>
      <c r="CN401" s="31">
        <v>1178.6231873443501</v>
      </c>
      <c r="CO401" s="31">
        <v>1184.62908612313</v>
      </c>
    </row>
    <row r="402" spans="2:93">
      <c r="B402" s="29">
        <v>40021</v>
      </c>
      <c r="C402" s="55">
        <v>1219.884801732311</v>
      </c>
      <c r="D402" s="31"/>
      <c r="E402" s="21">
        <f t="shared" si="56"/>
        <v>1.445918197224616E-3</v>
      </c>
      <c r="F402" s="21">
        <f t="shared" si="57"/>
        <v>-1.2981463382265579E-3</v>
      </c>
      <c r="G402" s="37">
        <f>(C401-MAX(C$9:C401))/MAX(C$9:C401)</f>
        <v>-3.1386283272908738E-2</v>
      </c>
      <c r="H402" s="37"/>
      <c r="I402" s="37"/>
      <c r="N402" s="30"/>
      <c r="P402" s="30"/>
      <c r="Q402" s="30"/>
      <c r="R402" s="30"/>
      <c r="S402" s="30"/>
      <c r="T402" s="30"/>
      <c r="U402" s="30"/>
      <c r="V402" s="30"/>
      <c r="W402" s="30"/>
      <c r="X402" s="30"/>
      <c r="Y402" s="30"/>
      <c r="Z402" s="30"/>
      <c r="AA402" s="30"/>
      <c r="AB402" s="30"/>
      <c r="AJ402" s="22"/>
      <c r="AO402" s="22"/>
      <c r="AP402" s="22"/>
      <c r="AR402" s="22"/>
      <c r="AS402" s="23"/>
      <c r="AW402" s="30"/>
      <c r="BC402" s="30"/>
      <c r="BH402" s="30"/>
      <c r="BN402" s="30"/>
      <c r="BT402" s="24"/>
      <c r="BU402" s="30"/>
      <c r="BV402" s="30">
        <v>40022</v>
      </c>
      <c r="BW402" s="31">
        <v>1202.8780875452601</v>
      </c>
      <c r="BZ402" s="30">
        <v>39947</v>
      </c>
      <c r="CA402" s="31">
        <v>1245.03939075631</v>
      </c>
      <c r="CB402" s="30">
        <v>39947</v>
      </c>
      <c r="CC402" s="31">
        <v>1237.8296303873401</v>
      </c>
      <c r="CD402" s="30">
        <v>39947</v>
      </c>
      <c r="CE402" s="31">
        <v>1267.92653318573</v>
      </c>
      <c r="CG402" s="30">
        <v>40022</v>
      </c>
      <c r="CH402" s="31">
        <f t="shared" si="53"/>
        <v>1214.8627906807999</v>
      </c>
      <c r="CI402" s="31">
        <f t="shared" si="54"/>
        <v>1241.33443825221</v>
      </c>
      <c r="CJ402" s="31">
        <f t="shared" si="55"/>
        <v>1203.1167868491962</v>
      </c>
      <c r="CK402" s="31">
        <f t="shared" si="55"/>
        <v>1229.7377019108569</v>
      </c>
      <c r="CM402" s="30">
        <v>40022</v>
      </c>
      <c r="CN402" s="31">
        <v>1180.72156077044</v>
      </c>
      <c r="CO402" s="31">
        <v>1186.7563456620801</v>
      </c>
    </row>
    <row r="403" spans="2:93">
      <c r="B403" s="29">
        <v>40022</v>
      </c>
      <c r="C403" s="55">
        <v>1221.830285789435</v>
      </c>
      <c r="D403" s="31"/>
      <c r="E403" s="21">
        <f t="shared" si="56"/>
        <v>1.5948096528142219E-3</v>
      </c>
      <c r="F403" s="21">
        <f t="shared" si="57"/>
        <v>-1.4401060260660348E-4</v>
      </c>
      <c r="G403" s="37">
        <f>(C402-MAX(C$9:C402))/MAX(C$9:C402)</f>
        <v>-2.9985747073811728E-2</v>
      </c>
      <c r="H403" s="37"/>
      <c r="I403" s="37"/>
      <c r="N403" s="30"/>
      <c r="P403" s="30"/>
      <c r="Q403" s="30"/>
      <c r="R403" s="30"/>
      <c r="S403" s="30"/>
      <c r="T403" s="30"/>
      <c r="U403" s="30"/>
      <c r="V403" s="30"/>
      <c r="W403" s="30"/>
      <c r="X403" s="30"/>
      <c r="Y403" s="30"/>
      <c r="Z403" s="30"/>
      <c r="AA403" s="30"/>
      <c r="AB403" s="30"/>
      <c r="AI403" s="22"/>
      <c r="AJ403" s="22"/>
      <c r="AP403" s="22"/>
      <c r="AR403" s="22"/>
      <c r="AS403" s="23"/>
      <c r="AW403" s="30"/>
      <c r="BC403" s="30"/>
      <c r="BH403" s="30"/>
      <c r="BN403" s="30"/>
      <c r="BT403" s="24"/>
      <c r="BU403" s="30"/>
      <c r="BV403" s="30">
        <v>40023</v>
      </c>
      <c r="BW403" s="31">
        <v>1204.7895951227599</v>
      </c>
      <c r="BZ403" s="30">
        <v>39948</v>
      </c>
      <c r="CA403" s="31">
        <v>1243.79272784095</v>
      </c>
      <c r="CB403" s="30">
        <v>39948</v>
      </c>
      <c r="CC403" s="31">
        <v>1236.4973589890201</v>
      </c>
      <c r="CD403" s="30">
        <v>39948</v>
      </c>
      <c r="CE403" s="31">
        <v>1266.28881588849</v>
      </c>
      <c r="CG403" s="30">
        <v>40023</v>
      </c>
      <c r="CH403" s="31">
        <f t="shared" si="53"/>
        <v>1216.18909842778</v>
      </c>
      <c r="CI403" s="31">
        <f t="shared" si="54"/>
        <v>1242.61218802966</v>
      </c>
      <c r="CJ403" s="31">
        <f t="shared" si="55"/>
        <v>1204.4302710773416</v>
      </c>
      <c r="CK403" s="31">
        <f t="shared" si="55"/>
        <v>1231.0035147542926</v>
      </c>
      <c r="CM403" s="30">
        <v>40023</v>
      </c>
      <c r="CN403" s="31">
        <v>1182.1889024894699</v>
      </c>
      <c r="CO403" s="31">
        <v>1188.2491963702701</v>
      </c>
    </row>
    <row r="404" spans="2:93">
      <c r="B404" s="29">
        <v>40023</v>
      </c>
      <c r="C404" s="55">
        <v>1224.3476614000001</v>
      </c>
      <c r="D404" s="31"/>
      <c r="E404" s="21">
        <f t="shared" si="56"/>
        <v>2.0603316514933301E-3</v>
      </c>
      <c r="F404" s="21">
        <f t="shared" si="57"/>
        <v>5.4643644496401578E-3</v>
      </c>
      <c r="G404" s="37">
        <f>(C403-MAX(C$9:C403))/MAX(C$9:C403)</f>
        <v>-2.8438758979877649E-2</v>
      </c>
      <c r="H404" s="37"/>
      <c r="I404" s="37"/>
      <c r="N404" s="30"/>
      <c r="P404" s="30"/>
      <c r="Q404" s="30"/>
      <c r="R404" s="30"/>
      <c r="S404" s="30"/>
      <c r="T404" s="30"/>
      <c r="U404" s="30"/>
      <c r="V404" s="30"/>
      <c r="W404" s="30"/>
      <c r="X404" s="30"/>
      <c r="Y404" s="30"/>
      <c r="Z404" s="30"/>
      <c r="AA404" s="30"/>
      <c r="AB404" s="30"/>
      <c r="AH404" s="22"/>
      <c r="AI404" s="22"/>
      <c r="AJ404" s="22"/>
      <c r="AP404" s="22"/>
      <c r="AR404" s="22"/>
      <c r="AS404" s="23"/>
      <c r="AW404" s="30"/>
      <c r="BC404" s="30"/>
      <c r="BH404" s="30"/>
      <c r="BN404" s="30"/>
      <c r="BT404" s="24"/>
      <c r="BU404" s="30"/>
      <c r="BV404" s="30">
        <v>40024</v>
      </c>
      <c r="BW404" s="31">
        <v>1206.02312739069</v>
      </c>
      <c r="BZ404" s="30">
        <v>39951</v>
      </c>
      <c r="CA404" s="31">
        <v>1241.3886053143599</v>
      </c>
      <c r="CB404" s="30">
        <v>39951</v>
      </c>
      <c r="CC404" s="31">
        <v>1234.07446089626</v>
      </c>
      <c r="CD404" s="30">
        <v>39951</v>
      </c>
      <c r="CE404" s="31">
        <v>1263.54036531116</v>
      </c>
      <c r="CG404" s="30">
        <v>40024</v>
      </c>
      <c r="CH404" s="31">
        <f t="shared" si="53"/>
        <v>1216.1067931310399</v>
      </c>
      <c r="CI404" s="31">
        <f t="shared" si="54"/>
        <v>1242.7719560405001</v>
      </c>
      <c r="CJ404" s="31">
        <f t="shared" si="55"/>
        <v>1204.348761556337</v>
      </c>
      <c r="CK404" s="31">
        <f t="shared" si="55"/>
        <v>1231.1617901879185</v>
      </c>
      <c r="CM404" s="30">
        <v>40024</v>
      </c>
      <c r="CN404" s="31">
        <v>1181.9138019025099</v>
      </c>
      <c r="CO404" s="31">
        <v>1187.9924496844001</v>
      </c>
    </row>
    <row r="405" spans="2:93">
      <c r="B405" s="29">
        <v>40024</v>
      </c>
      <c r="C405" s="55">
        <v>1225.773948799628</v>
      </c>
      <c r="D405" s="31"/>
      <c r="E405" s="21">
        <f t="shared" si="56"/>
        <v>1.1649365981529769E-3</v>
      </c>
      <c r="F405" s="21">
        <f t="shared" si="57"/>
        <v>6.2805241238275133E-3</v>
      </c>
      <c r="G405" s="37">
        <f>(C404-MAX(C$9:C404))/MAX(C$9:C404)</f>
        <v>-2.6437020603639786E-2</v>
      </c>
      <c r="H405" s="37"/>
      <c r="I405" s="37"/>
      <c r="N405" s="30"/>
      <c r="P405" s="30"/>
      <c r="Q405" s="30"/>
      <c r="R405" s="30"/>
      <c r="S405" s="30"/>
      <c r="T405" s="30"/>
      <c r="U405" s="30"/>
      <c r="V405" s="30"/>
      <c r="W405" s="30"/>
      <c r="X405" s="30"/>
      <c r="Y405" s="30"/>
      <c r="Z405" s="30"/>
      <c r="AA405" s="30"/>
      <c r="AB405" s="30"/>
      <c r="AI405" s="22"/>
      <c r="AM405" s="22"/>
      <c r="AO405" s="22"/>
      <c r="AR405" s="22"/>
      <c r="AS405" s="23"/>
      <c r="AW405" s="30"/>
      <c r="BC405" s="30"/>
      <c r="BH405" s="30"/>
      <c r="BN405" s="30"/>
      <c r="BT405" s="24"/>
      <c r="BU405" s="30"/>
      <c r="BV405" s="30">
        <v>40025</v>
      </c>
      <c r="BW405" s="31">
        <v>1205.30116474498</v>
      </c>
      <c r="BZ405" s="30">
        <v>39952</v>
      </c>
      <c r="CA405" s="31">
        <v>1238.69307686971</v>
      </c>
      <c r="CB405" s="30">
        <v>39952</v>
      </c>
      <c r="CC405" s="31">
        <v>1231.37438575547</v>
      </c>
      <c r="CD405" s="30">
        <v>39952</v>
      </c>
      <c r="CE405" s="31">
        <v>1260.60344828846</v>
      </c>
      <c r="CG405" s="30">
        <v>40025</v>
      </c>
      <c r="CH405" s="31">
        <f t="shared" si="53"/>
        <v>1216.01544635236</v>
      </c>
      <c r="CI405" s="31">
        <f t="shared" si="54"/>
        <v>1242.71603003937</v>
      </c>
      <c r="CJ405" s="31">
        <f t="shared" si="55"/>
        <v>1204.258297971727</v>
      </c>
      <c r="CK405" s="31">
        <f t="shared" si="55"/>
        <v>1231.1063866560519</v>
      </c>
      <c r="CM405" s="30">
        <v>40025</v>
      </c>
      <c r="CN405" s="31">
        <v>1183.11826021924</v>
      </c>
      <c r="CO405" s="31">
        <v>1189.2291330528201</v>
      </c>
    </row>
    <row r="406" spans="2:93">
      <c r="B406" s="29">
        <v>40025</v>
      </c>
      <c r="C406" s="55">
        <v>1225.5624520971139</v>
      </c>
      <c r="D406" s="31"/>
      <c r="E406" s="21">
        <f t="shared" si="56"/>
        <v>-1.7254135864219755E-4</v>
      </c>
      <c r="F406" s="21">
        <f t="shared" si="57"/>
        <v>4.6542512512168788E-3</v>
      </c>
      <c r="G406" s="37">
        <f>(C405-MAX(C$9:C405))/MAX(C$9:C405)</f>
        <v>-2.5302881458334106E-2</v>
      </c>
      <c r="H406" s="37"/>
      <c r="I406" s="37"/>
      <c r="N406" s="30"/>
      <c r="P406" s="30"/>
      <c r="Q406" s="30"/>
      <c r="R406" s="30"/>
      <c r="S406" s="30"/>
      <c r="T406" s="30"/>
      <c r="U406" s="30"/>
      <c r="V406" s="30"/>
      <c r="W406" s="30"/>
      <c r="X406" s="30"/>
      <c r="Y406" s="30"/>
      <c r="Z406" s="30"/>
      <c r="AA406" s="30"/>
      <c r="AB406" s="30"/>
      <c r="AH406" s="22"/>
      <c r="AI406" s="22"/>
      <c r="AN406" s="22"/>
      <c r="AO406" s="22"/>
      <c r="AP406" s="22"/>
      <c r="AS406" s="23"/>
      <c r="AW406" s="30"/>
      <c r="BC406" s="30"/>
      <c r="BH406" s="30"/>
      <c r="BN406" s="30"/>
      <c r="BT406" s="24"/>
      <c r="BU406" s="30"/>
      <c r="BV406" s="30">
        <v>40028</v>
      </c>
      <c r="BW406" s="31">
        <v>1205.2714866691199</v>
      </c>
      <c r="BZ406" s="30">
        <v>39953</v>
      </c>
      <c r="CA406" s="31">
        <v>1236.06632005745</v>
      </c>
      <c r="CB406" s="30">
        <v>39953</v>
      </c>
      <c r="CC406" s="31">
        <v>1228.6949955719199</v>
      </c>
      <c r="CD406" s="30">
        <v>39953</v>
      </c>
      <c r="CE406" s="31">
        <v>1257.71677245828</v>
      </c>
      <c r="CG406" s="30">
        <v>40028</v>
      </c>
      <c r="CH406" s="31">
        <f t="shared" si="53"/>
        <v>1216.3022516717899</v>
      </c>
      <c r="CI406" s="31">
        <f t="shared" si="54"/>
        <v>1242.96794324557</v>
      </c>
      <c r="CJ406" s="31">
        <f t="shared" si="55"/>
        <v>1204.5423302896238</v>
      </c>
      <c r="CK406" s="31">
        <f t="shared" si="55"/>
        <v>1231.3559464505176</v>
      </c>
      <c r="CM406" s="30">
        <v>40028</v>
      </c>
      <c r="CN406" s="31">
        <v>1183.40475771503</v>
      </c>
      <c r="CO406" s="31">
        <v>1189.5984082744601</v>
      </c>
    </row>
    <row r="407" spans="2:93">
      <c r="B407" s="29">
        <v>40028</v>
      </c>
      <c r="C407" s="55">
        <v>1224.824465494303</v>
      </c>
      <c r="D407" s="31"/>
      <c r="E407" s="21">
        <f t="shared" si="56"/>
        <v>-6.0216156389913955E-4</v>
      </c>
      <c r="F407" s="21">
        <f t="shared" si="57"/>
        <v>2.4505692318252947E-3</v>
      </c>
      <c r="G407" s="37">
        <f>(C406-MAX(C$9:C406))/MAX(C$9:C406)</f>
        <v>-2.5471057023431894E-2</v>
      </c>
      <c r="H407" s="37"/>
      <c r="I407" s="37"/>
      <c r="N407" s="30"/>
      <c r="P407" s="30"/>
      <c r="Q407" s="30"/>
      <c r="R407" s="30"/>
      <c r="S407" s="30"/>
      <c r="T407" s="30"/>
      <c r="U407" s="30"/>
      <c r="V407" s="30"/>
      <c r="W407" s="30"/>
      <c r="X407" s="30"/>
      <c r="Y407" s="30"/>
      <c r="Z407" s="30"/>
      <c r="AA407" s="30"/>
      <c r="AB407" s="30"/>
      <c r="AH407" s="22"/>
      <c r="AL407" s="22"/>
      <c r="AM407" s="22"/>
      <c r="AO407" s="22"/>
      <c r="AP407" s="22"/>
      <c r="AR407" s="22"/>
      <c r="AS407" s="23"/>
      <c r="AW407" s="30"/>
      <c r="BC407" s="30"/>
      <c r="BH407" s="30"/>
      <c r="BN407" s="30"/>
      <c r="BT407" s="24"/>
      <c r="BU407" s="30"/>
      <c r="BV407" s="30">
        <v>40029</v>
      </c>
      <c r="BW407" s="31">
        <v>1205.52696298611</v>
      </c>
      <c r="BZ407" s="30">
        <v>39955</v>
      </c>
      <c r="CA407" s="31">
        <v>1235.8206195177199</v>
      </c>
      <c r="CB407" s="30">
        <v>39955</v>
      </c>
      <c r="CC407" s="31">
        <v>1228.5007764869799</v>
      </c>
      <c r="CD407" s="30">
        <v>39955</v>
      </c>
      <c r="CE407" s="31">
        <v>1257.67694842475</v>
      </c>
      <c r="CG407" s="30">
        <v>40029</v>
      </c>
      <c r="CH407" s="31">
        <f t="shared" si="53"/>
        <v>1216.8381418496799</v>
      </c>
      <c r="CI407" s="31">
        <f t="shared" si="54"/>
        <v>1243.5217144565099</v>
      </c>
      <c r="CJ407" s="31">
        <f t="shared" si="55"/>
        <v>1205.0730391679208</v>
      </c>
      <c r="CK407" s="31">
        <f t="shared" si="55"/>
        <v>1231.9045442460354</v>
      </c>
      <c r="CM407" s="30">
        <v>40029</v>
      </c>
      <c r="CN407" s="31">
        <v>1179.2297297320699</v>
      </c>
      <c r="CO407" s="31">
        <v>1185.43086177809</v>
      </c>
    </row>
    <row r="408" spans="2:93">
      <c r="B408" s="29">
        <v>40029</v>
      </c>
      <c r="C408" s="55">
        <v>1224.1314005325751</v>
      </c>
      <c r="D408" s="31"/>
      <c r="E408" s="21">
        <f t="shared" si="56"/>
        <v>-5.6584839807904963E-4</v>
      </c>
      <c r="F408" s="21">
        <f t="shared" si="57"/>
        <v>-1.766335447381806E-4</v>
      </c>
      <c r="G408" s="37">
        <f>(C407-MAX(C$9:C407))/MAX(C$9:C407)</f>
        <v>-2.6057880895799676E-2</v>
      </c>
      <c r="H408" s="37"/>
      <c r="I408" s="37"/>
      <c r="N408" s="30"/>
      <c r="P408" s="30"/>
      <c r="Q408" s="30"/>
      <c r="R408" s="30"/>
      <c r="S408" s="30"/>
      <c r="T408" s="30"/>
      <c r="U408" s="30"/>
      <c r="V408" s="30"/>
      <c r="W408" s="30"/>
      <c r="X408" s="30"/>
      <c r="Y408" s="30"/>
      <c r="Z408" s="30"/>
      <c r="AA408" s="30"/>
      <c r="AB408" s="30"/>
      <c r="AJ408" s="22"/>
      <c r="AP408" s="22"/>
      <c r="AR408" s="22"/>
      <c r="AS408" s="23"/>
      <c r="AW408" s="30"/>
      <c r="BC408" s="30"/>
      <c r="BH408" s="30"/>
      <c r="BN408" s="30"/>
      <c r="BT408" s="24"/>
      <c r="BU408" s="30"/>
      <c r="BV408" s="30">
        <v>40030</v>
      </c>
      <c r="BW408" s="31">
        <v>1207.15985139184</v>
      </c>
      <c r="BZ408" s="30">
        <v>39958</v>
      </c>
      <c r="CA408" s="31">
        <v>1234.9789846726101</v>
      </c>
      <c r="CB408" s="30">
        <v>39958</v>
      </c>
      <c r="CC408" s="31">
        <v>1227.5869394711999</v>
      </c>
      <c r="CD408" s="30">
        <v>39958</v>
      </c>
      <c r="CE408" s="31">
        <v>1256.4771225618099</v>
      </c>
      <c r="CG408" s="30">
        <v>40030</v>
      </c>
      <c r="CH408" s="31">
        <f t="shared" si="53"/>
        <v>1217.80001544277</v>
      </c>
      <c r="CI408" s="31">
        <f t="shared" si="54"/>
        <v>1244.44781221171</v>
      </c>
      <c r="CJ408" s="31">
        <f t="shared" si="55"/>
        <v>1206.0256128046731</v>
      </c>
      <c r="CK408" s="31">
        <f t="shared" si="55"/>
        <v>1232.8219902542426</v>
      </c>
      <c r="CM408" s="30">
        <v>40030</v>
      </c>
      <c r="CN408" s="31">
        <v>1185.39230465787</v>
      </c>
      <c r="CO408" s="31">
        <v>1191.65091292693</v>
      </c>
    </row>
    <row r="409" spans="2:93">
      <c r="B409" s="29">
        <v>40030</v>
      </c>
      <c r="C409" s="55">
        <v>1226.4375490698101</v>
      </c>
      <c r="D409" s="31"/>
      <c r="E409" s="21">
        <f t="shared" si="56"/>
        <v>1.8839060383808448E-3</v>
      </c>
      <c r="F409" s="21">
        <f t="shared" si="57"/>
        <v>5.4137246988483767E-4</v>
      </c>
      <c r="G409" s="37">
        <f>(C408-MAX(C$9:C408))/MAX(C$9:C408)</f>
        <v>-2.6608984483716472E-2</v>
      </c>
      <c r="H409" s="37"/>
      <c r="I409" s="37"/>
      <c r="N409" s="30"/>
      <c r="P409" s="30"/>
      <c r="Q409" s="30"/>
      <c r="R409" s="30"/>
      <c r="S409" s="30"/>
      <c r="T409" s="30"/>
      <c r="U409" s="30"/>
      <c r="V409" s="30"/>
      <c r="W409" s="30"/>
      <c r="X409" s="30"/>
      <c r="Y409" s="30"/>
      <c r="Z409" s="30"/>
      <c r="AA409" s="30"/>
      <c r="AB409" s="30"/>
      <c r="AJ409" s="22"/>
      <c r="AP409" s="22"/>
      <c r="AR409" s="22"/>
      <c r="AS409" s="23"/>
      <c r="AW409" s="30"/>
      <c r="BC409" s="30"/>
      <c r="BH409" s="30"/>
      <c r="BN409" s="30"/>
      <c r="BT409" s="24"/>
      <c r="BU409" s="30"/>
      <c r="BV409" s="30">
        <v>40031</v>
      </c>
      <c r="BW409" s="31">
        <v>1207.7488889153401</v>
      </c>
      <c r="BZ409" s="30">
        <v>39959</v>
      </c>
      <c r="CA409" s="31">
        <v>1235.34190105947</v>
      </c>
      <c r="CB409" s="30">
        <v>39959</v>
      </c>
      <c r="CC409" s="31">
        <v>1227.8924034506699</v>
      </c>
      <c r="CD409" s="30">
        <v>39959</v>
      </c>
      <c r="CE409" s="31">
        <v>1256.74342704734</v>
      </c>
      <c r="CG409" s="30">
        <v>40031</v>
      </c>
      <c r="CH409" s="31">
        <f t="shared" si="53"/>
        <v>1217.75589563106</v>
      </c>
      <c r="CI409" s="31">
        <f t="shared" si="54"/>
        <v>1244.3510548993199</v>
      </c>
      <c r="CJ409" s="31">
        <f t="shared" ref="CJ409:CK424" si="58">+CJ408*CH409/CH408</f>
        <v>1205.9819195691009</v>
      </c>
      <c r="CK409" s="31">
        <f t="shared" si="58"/>
        <v>1232.7261368634761</v>
      </c>
      <c r="CM409" s="30">
        <v>40031</v>
      </c>
      <c r="CN409" s="31">
        <v>1186.2345539508699</v>
      </c>
      <c r="CO409" s="31">
        <v>1192.5234520997999</v>
      </c>
    </row>
    <row r="410" spans="2:93">
      <c r="B410" s="29">
        <v>40031</v>
      </c>
      <c r="C410" s="55">
        <v>1226.9344339905119</v>
      </c>
      <c r="D410" s="31"/>
      <c r="E410" s="21">
        <f t="shared" si="56"/>
        <v>4.051449020610054E-4</v>
      </c>
      <c r="F410" s="21">
        <f t="shared" si="57"/>
        <v>1.1194712199695811E-3</v>
      </c>
      <c r="G410" s="37">
        <f>(C409-MAX(C$9:C409))/MAX(C$9:C409)</f>
        <v>-2.4775207271879613E-2</v>
      </c>
      <c r="H410" s="37"/>
      <c r="I410" s="37"/>
      <c r="N410" s="30"/>
      <c r="P410" s="30"/>
      <c r="Q410" s="30"/>
      <c r="R410" s="30"/>
      <c r="S410" s="30"/>
      <c r="T410" s="30"/>
      <c r="U410" s="30"/>
      <c r="V410" s="30"/>
      <c r="W410" s="30"/>
      <c r="X410" s="30"/>
      <c r="Y410" s="30"/>
      <c r="Z410" s="30"/>
      <c r="AA410" s="30"/>
      <c r="AB410" s="30"/>
      <c r="AJ410" s="22"/>
      <c r="AR410" s="22"/>
      <c r="AS410" s="23"/>
      <c r="AW410" s="30"/>
      <c r="BC410" s="30"/>
      <c r="BH410" s="30"/>
      <c r="BN410" s="30"/>
      <c r="BT410" s="24"/>
      <c r="BU410" s="30"/>
      <c r="BV410" s="30">
        <v>40032</v>
      </c>
      <c r="BW410" s="31">
        <v>1206.87170741413</v>
      </c>
      <c r="BZ410" s="30">
        <v>39960</v>
      </c>
      <c r="CA410" s="31">
        <v>1235.05564431723</v>
      </c>
      <c r="CB410" s="30">
        <v>39960</v>
      </c>
      <c r="CC410" s="31">
        <v>1227.5265305964199</v>
      </c>
      <c r="CD410" s="30">
        <v>39960</v>
      </c>
      <c r="CE410" s="31">
        <v>1256.3193861520799</v>
      </c>
      <c r="CG410" s="30">
        <v>40032</v>
      </c>
      <c r="CH410" s="31">
        <f t="shared" si="53"/>
        <v>1216.53601284465</v>
      </c>
      <c r="CI410" s="31">
        <f t="shared" si="54"/>
        <v>1243.0829897092999</v>
      </c>
      <c r="CJ410" s="31">
        <f t="shared" si="58"/>
        <v>1204.7738313227767</v>
      </c>
      <c r="CK410" s="31">
        <f t="shared" si="58"/>
        <v>1231.4699181325723</v>
      </c>
      <c r="CM410" s="30">
        <v>40032</v>
      </c>
      <c r="CN410" s="31">
        <v>1183.2278122758</v>
      </c>
      <c r="CO410" s="31">
        <v>1189.53056575907</v>
      </c>
    </row>
    <row r="411" spans="2:93">
      <c r="B411" s="29">
        <v>40032</v>
      </c>
      <c r="C411" s="55">
        <v>1227.603347234656</v>
      </c>
      <c r="D411" s="31"/>
      <c r="E411" s="21">
        <f t="shared" si="56"/>
        <v>5.451907009965673E-4</v>
      </c>
      <c r="F411" s="21">
        <f t="shared" si="57"/>
        <v>2.2687999943171722E-3</v>
      </c>
      <c r="G411" s="37">
        <f>(C410-MAX(C$9:C410))/MAX(C$9:C410)</f>
        <v>-2.4380099918742289E-2</v>
      </c>
      <c r="H411" s="37"/>
      <c r="I411" s="37"/>
      <c r="N411" s="30"/>
      <c r="P411" s="30"/>
      <c r="Q411" s="30"/>
      <c r="R411" s="30"/>
      <c r="S411" s="30"/>
      <c r="T411" s="30"/>
      <c r="U411" s="30"/>
      <c r="V411" s="30"/>
      <c r="W411" s="30"/>
      <c r="X411" s="30"/>
      <c r="Y411" s="30"/>
      <c r="Z411" s="30"/>
      <c r="AA411" s="30"/>
      <c r="AB411" s="30"/>
      <c r="AI411" s="22"/>
      <c r="AJ411" s="22"/>
      <c r="AS411" s="23"/>
      <c r="AW411" s="30"/>
      <c r="BC411" s="30"/>
      <c r="BH411" s="30"/>
      <c r="BN411" s="30"/>
      <c r="BT411" s="24"/>
      <c r="BU411" s="30"/>
      <c r="BV411" s="30">
        <v>40035</v>
      </c>
      <c r="BW411" s="31">
        <v>1205.3435750819301</v>
      </c>
      <c r="BZ411" s="30">
        <v>39961</v>
      </c>
      <c r="CA411" s="31">
        <v>1233.4585637033699</v>
      </c>
      <c r="CB411" s="30">
        <v>39961</v>
      </c>
      <c r="CC411" s="31">
        <v>1225.97396281393</v>
      </c>
      <c r="CD411" s="30">
        <v>39961</v>
      </c>
      <c r="CE411" s="31">
        <v>1254.7140473935699</v>
      </c>
      <c r="CG411" s="30">
        <v>40035</v>
      </c>
      <c r="CH411" s="31">
        <f t="shared" si="53"/>
        <v>1216.12553458193</v>
      </c>
      <c r="CI411" s="31">
        <f t="shared" si="54"/>
        <v>1242.6093746952599</v>
      </c>
      <c r="CJ411" s="31">
        <f t="shared" si="58"/>
        <v>1204.3673218039212</v>
      </c>
      <c r="CK411" s="31">
        <f t="shared" si="58"/>
        <v>1231.0007277024929</v>
      </c>
      <c r="CM411" s="30">
        <v>40035</v>
      </c>
      <c r="CN411" s="31">
        <v>1180.48747006387</v>
      </c>
      <c r="CO411" s="31">
        <v>1186.8701347323999</v>
      </c>
    </row>
    <row r="412" spans="2:93">
      <c r="B412" s="29">
        <v>40035</v>
      </c>
      <c r="C412" s="55">
        <v>1225.8086464782871</v>
      </c>
      <c r="D412" s="31"/>
      <c r="E412" s="21">
        <f t="shared" si="56"/>
        <v>-1.4619549225014516E-3</v>
      </c>
      <c r="F412" s="21">
        <f t="shared" si="57"/>
        <v>1.3701518848241445E-3</v>
      </c>
      <c r="G412" s="37">
        <f>(C411-MAX(C$9:C411))/MAX(C$9:C411)</f>
        <v>-2.3848201021510838E-2</v>
      </c>
      <c r="H412" s="37"/>
      <c r="I412" s="37"/>
      <c r="N412" s="30"/>
      <c r="P412" s="30"/>
      <c r="Q412" s="30"/>
      <c r="R412" s="30"/>
      <c r="S412" s="30"/>
      <c r="T412" s="30"/>
      <c r="U412" s="30"/>
      <c r="V412" s="30"/>
      <c r="W412" s="30"/>
      <c r="X412" s="30"/>
      <c r="Y412" s="30"/>
      <c r="Z412" s="30"/>
      <c r="AA412" s="30"/>
      <c r="AB412" s="30"/>
      <c r="AH412" s="22"/>
      <c r="AI412" s="22"/>
      <c r="AO412" s="22"/>
      <c r="AS412" s="23"/>
      <c r="AW412" s="30"/>
      <c r="BC412" s="30"/>
      <c r="BH412" s="30"/>
      <c r="BN412" s="30"/>
      <c r="BT412" s="24"/>
      <c r="BU412" s="30"/>
      <c r="BV412" s="30">
        <v>40036</v>
      </c>
      <c r="BW412" s="31">
        <v>1205.58060905261</v>
      </c>
      <c r="BZ412" s="30">
        <v>39962</v>
      </c>
      <c r="CA412" s="31">
        <v>1233.68977865175</v>
      </c>
      <c r="CB412" s="30">
        <v>39962</v>
      </c>
      <c r="CC412" s="31">
        <v>1226.1312120850801</v>
      </c>
      <c r="CD412" s="30">
        <v>39962</v>
      </c>
      <c r="CE412" s="31">
        <v>1254.8362233745599</v>
      </c>
      <c r="CG412" s="30">
        <v>40036</v>
      </c>
      <c r="CH412" s="31">
        <f t="shared" si="53"/>
        <v>1216.3987946940799</v>
      </c>
      <c r="CI412" s="31">
        <f t="shared" si="54"/>
        <v>1242.8822551494</v>
      </c>
      <c r="CJ412" s="31">
        <f t="shared" si="58"/>
        <v>1204.6379398775225</v>
      </c>
      <c r="CK412" s="31">
        <f t="shared" si="58"/>
        <v>1231.2710588656589</v>
      </c>
      <c r="CM412" s="30">
        <v>40036</v>
      </c>
      <c r="CN412" s="31">
        <v>1181.18425476485</v>
      </c>
      <c r="CO412" s="31">
        <v>1187.60123824568</v>
      </c>
    </row>
    <row r="413" spans="2:93">
      <c r="B413" s="29">
        <v>40036</v>
      </c>
      <c r="C413" s="55">
        <v>1224.5759231041759</v>
      </c>
      <c r="D413" s="31"/>
      <c r="E413" s="21">
        <f t="shared" si="56"/>
        <v>-1.0056409519159093E-3</v>
      </c>
      <c r="F413" s="21">
        <f t="shared" si="57"/>
        <v>-1.5179133801359601E-3</v>
      </c>
      <c r="G413" s="37">
        <f>(C412-MAX(C$9:C412))/MAX(C$9:C412)</f>
        <v>-2.5275290949136046E-2</v>
      </c>
      <c r="H413" s="37"/>
      <c r="I413" s="37"/>
      <c r="N413" s="30"/>
      <c r="P413" s="30"/>
      <c r="Q413" s="30"/>
      <c r="R413" s="30"/>
      <c r="S413" s="30"/>
      <c r="T413" s="30"/>
      <c r="U413" s="30"/>
      <c r="V413" s="30"/>
      <c r="W413" s="30"/>
      <c r="X413" s="30"/>
      <c r="Y413" s="30"/>
      <c r="Z413" s="30"/>
      <c r="AA413" s="30"/>
      <c r="AB413" s="30"/>
      <c r="AH413" s="22"/>
      <c r="AI413" s="22"/>
      <c r="AO413" s="22"/>
      <c r="AS413" s="23"/>
      <c r="AW413" s="30"/>
      <c r="BC413" s="30"/>
      <c r="BH413" s="30"/>
      <c r="BN413" s="30"/>
      <c r="BT413" s="24"/>
      <c r="BU413" s="30"/>
      <c r="BV413" s="30">
        <v>40037</v>
      </c>
      <c r="BW413" s="31">
        <v>1208.86123302279</v>
      </c>
      <c r="BZ413" s="30">
        <v>39966</v>
      </c>
      <c r="CA413" s="31">
        <v>1234.35791271741</v>
      </c>
      <c r="CB413" s="30">
        <v>39966</v>
      </c>
      <c r="CC413" s="31">
        <v>1226.7163861942799</v>
      </c>
      <c r="CD413" s="30">
        <v>39966</v>
      </c>
      <c r="CE413" s="31">
        <v>1255.1612722760501</v>
      </c>
      <c r="CG413" s="30">
        <v>40037</v>
      </c>
      <c r="CH413" s="31">
        <f t="shared" si="53"/>
        <v>1218.8457843249801</v>
      </c>
      <c r="CI413" s="31">
        <f t="shared" si="54"/>
        <v>1245.5214151325499</v>
      </c>
      <c r="CJ413" s="31">
        <f t="shared" si="58"/>
        <v>1207.0612705818335</v>
      </c>
      <c r="CK413" s="31">
        <f t="shared" si="58"/>
        <v>1233.8855634122528</v>
      </c>
      <c r="CM413" s="30">
        <v>40037</v>
      </c>
      <c r="CN413" s="31">
        <v>1185.8156672955699</v>
      </c>
      <c r="CO413" s="31">
        <v>1192.2841442669101</v>
      </c>
    </row>
    <row r="414" spans="2:93">
      <c r="B414" s="29">
        <v>40037</v>
      </c>
      <c r="C414" s="55">
        <v>1228.629540579376</v>
      </c>
      <c r="D414" s="31"/>
      <c r="E414" s="21">
        <f t="shared" si="56"/>
        <v>3.3102214397002783E-3</v>
      </c>
      <c r="F414" s="21">
        <f t="shared" si="57"/>
        <v>1.3815787884856601E-3</v>
      </c>
      <c r="G414" s="37">
        <f>(C413-MAX(C$9:C413))/MAX(C$9:C413)</f>
        <v>-2.6255514033401914E-2</v>
      </c>
      <c r="H414" s="37"/>
      <c r="I414" s="37"/>
      <c r="N414" s="30"/>
      <c r="P414" s="30"/>
      <c r="Q414" s="30"/>
      <c r="R414" s="30"/>
      <c r="S414" s="30"/>
      <c r="T414" s="30"/>
      <c r="U414" s="30"/>
      <c r="V414" s="30"/>
      <c r="W414" s="30"/>
      <c r="X414" s="30"/>
      <c r="Y414" s="30"/>
      <c r="Z414" s="30"/>
      <c r="AA414" s="30"/>
      <c r="AB414" s="30"/>
      <c r="AJ414" s="22"/>
      <c r="AO414" s="22"/>
      <c r="AP414" s="22"/>
      <c r="AS414" s="23"/>
      <c r="AW414" s="30"/>
      <c r="BC414" s="30"/>
      <c r="BH414" s="30"/>
      <c r="BN414" s="30"/>
      <c r="BT414" s="24"/>
      <c r="BU414" s="30"/>
      <c r="BV414" s="30">
        <v>40038</v>
      </c>
      <c r="BW414" s="31">
        <v>1214.5660961093899</v>
      </c>
      <c r="BZ414" s="30">
        <v>39967</v>
      </c>
      <c r="CA414" s="31">
        <v>1234.1948313658399</v>
      </c>
      <c r="CB414" s="30">
        <v>39967</v>
      </c>
      <c r="CC414" s="31">
        <v>1226.5553860718601</v>
      </c>
      <c r="CD414" s="30">
        <v>39967</v>
      </c>
      <c r="CE414" s="31">
        <v>1255.0598054089901</v>
      </c>
      <c r="CG414" s="30">
        <v>40038</v>
      </c>
      <c r="CH414" s="31">
        <f t="shared" si="53"/>
        <v>1221.7235707156501</v>
      </c>
      <c r="CI414" s="31">
        <f t="shared" si="54"/>
        <v>1248.4220592573399</v>
      </c>
      <c r="CJ414" s="31">
        <f t="shared" si="58"/>
        <v>1209.9112328509398</v>
      </c>
      <c r="CK414" s="31">
        <f t="shared" si="58"/>
        <v>1236.7591092756086</v>
      </c>
      <c r="CM414" s="30">
        <v>40038</v>
      </c>
      <c r="CN414" s="31">
        <v>1192.0308614660601</v>
      </c>
      <c r="CO414" s="31">
        <v>1198.5595168997099</v>
      </c>
    </row>
    <row r="415" spans="2:93">
      <c r="B415" s="29">
        <v>40038</v>
      </c>
      <c r="C415" s="55">
        <v>1235.1823839111521</v>
      </c>
      <c r="D415" s="31"/>
      <c r="E415" s="21">
        <f t="shared" si="56"/>
        <v>5.3334574136041368E-3</v>
      </c>
      <c r="F415" s="21">
        <f t="shared" si="57"/>
        <v>6.1738481681146151E-3</v>
      </c>
      <c r="G415" s="37">
        <f>(C414-MAX(C$9:C414))/MAX(C$9:C414)</f>
        <v>-2.3032204159165435E-2</v>
      </c>
      <c r="H415" s="37"/>
      <c r="I415" s="37"/>
      <c r="N415" s="30"/>
      <c r="P415" s="30"/>
      <c r="Q415" s="30"/>
      <c r="R415" s="30"/>
      <c r="S415" s="30"/>
      <c r="T415" s="30"/>
      <c r="U415" s="30"/>
      <c r="V415" s="30"/>
      <c r="W415" s="30"/>
      <c r="X415" s="30"/>
      <c r="Y415" s="30"/>
      <c r="Z415" s="30"/>
      <c r="AA415" s="30"/>
      <c r="AB415" s="30"/>
      <c r="AI415" s="22"/>
      <c r="AJ415" s="22"/>
      <c r="AO415" s="30"/>
      <c r="AP415" s="22"/>
      <c r="AR415" s="22"/>
      <c r="AS415" s="23"/>
      <c r="AW415" s="30"/>
      <c r="BC415" s="30"/>
      <c r="BH415" s="30"/>
      <c r="BN415" s="30"/>
      <c r="BT415" s="24"/>
      <c r="BU415" s="30"/>
      <c r="BV415" s="30">
        <v>40039</v>
      </c>
      <c r="BW415" s="31">
        <v>1217.61290616828</v>
      </c>
      <c r="BZ415" s="30">
        <v>39968</v>
      </c>
      <c r="CA415" s="31">
        <v>1233.24808077436</v>
      </c>
      <c r="CB415" s="30">
        <v>39968</v>
      </c>
      <c r="CC415" s="31">
        <v>1225.55668496157</v>
      </c>
      <c r="CD415" s="30">
        <v>39968</v>
      </c>
      <c r="CE415" s="31">
        <v>1253.97102419063</v>
      </c>
      <c r="CG415" s="30">
        <v>40039</v>
      </c>
      <c r="CH415" s="31">
        <f t="shared" si="53"/>
        <v>1224.0151289952</v>
      </c>
      <c r="CI415" s="31">
        <f t="shared" si="54"/>
        <v>1250.90249466307</v>
      </c>
      <c r="CJ415" s="31">
        <f t="shared" si="58"/>
        <v>1212.1806350050915</v>
      </c>
      <c r="CK415" s="31">
        <f t="shared" si="58"/>
        <v>1239.2163720740818</v>
      </c>
      <c r="CM415" s="30">
        <v>40039</v>
      </c>
      <c r="CN415" s="31">
        <v>1195.7073289361499</v>
      </c>
      <c r="CO415" s="31">
        <v>1202.2847373427901</v>
      </c>
    </row>
    <row r="416" spans="2:93">
      <c r="B416" s="29">
        <v>40039</v>
      </c>
      <c r="C416" s="55">
        <v>1237.0975997364001</v>
      </c>
      <c r="D416" s="31"/>
      <c r="E416" s="21">
        <f t="shared" si="56"/>
        <v>1.5505530601751527E-3</v>
      </c>
      <c r="F416" s="21">
        <f t="shared" si="57"/>
        <v>9.2093927470211501E-3</v>
      </c>
      <c r="G416" s="37">
        <f>(C415-MAX(C$9:C415))/MAX(C$9:C415)</f>
        <v>-1.7821588025585654E-2</v>
      </c>
      <c r="H416" s="37"/>
      <c r="I416" s="37"/>
      <c r="N416" s="30"/>
      <c r="P416" s="30"/>
      <c r="Q416" s="30"/>
      <c r="R416" s="30"/>
      <c r="S416" s="30"/>
      <c r="T416" s="30"/>
      <c r="U416" s="30"/>
      <c r="V416" s="30"/>
      <c r="W416" s="30"/>
      <c r="X416" s="30"/>
      <c r="Y416" s="30"/>
      <c r="Z416" s="30"/>
      <c r="AA416" s="30"/>
      <c r="AB416" s="30"/>
      <c r="AC416" s="22"/>
      <c r="AD416" s="22"/>
      <c r="AE416" s="22"/>
      <c r="AF416" s="22"/>
      <c r="AG416" s="22"/>
      <c r="AH416" s="22"/>
      <c r="AI416" s="22"/>
      <c r="AJ416" s="22"/>
      <c r="AP416" s="22"/>
      <c r="AR416" s="22"/>
      <c r="AS416" s="23"/>
      <c r="AW416" s="30"/>
      <c r="BB416" s="22"/>
      <c r="BC416" s="30"/>
      <c r="BH416" s="30"/>
      <c r="BN416" s="30"/>
      <c r="BT416" s="24"/>
      <c r="BU416" s="30"/>
      <c r="BV416" s="30">
        <v>40042</v>
      </c>
      <c r="BW416" s="31">
        <v>1208.99086584116</v>
      </c>
      <c r="BZ416" s="30">
        <v>39969</v>
      </c>
      <c r="CA416" s="31">
        <v>1235.1437217724499</v>
      </c>
      <c r="CB416" s="30">
        <v>39969</v>
      </c>
      <c r="CC416" s="31">
        <v>1227.3670682074201</v>
      </c>
      <c r="CD416" s="30">
        <v>39969</v>
      </c>
      <c r="CE416" s="31">
        <v>1255.7935587771699</v>
      </c>
      <c r="CG416" s="30">
        <v>40042</v>
      </c>
      <c r="CH416" s="31">
        <f t="shared" si="53"/>
        <v>1219.6545567775599</v>
      </c>
      <c r="CI416" s="31">
        <f t="shared" si="54"/>
        <v>1246.4653468531101</v>
      </c>
      <c r="CJ416" s="31">
        <f t="shared" si="58"/>
        <v>1207.8622233494254</v>
      </c>
      <c r="CK416" s="31">
        <f t="shared" si="58"/>
        <v>1234.820676778186</v>
      </c>
      <c r="CM416" s="30">
        <v>40042</v>
      </c>
      <c r="CN416" s="31">
        <v>1188.1395871524801</v>
      </c>
      <c r="CO416" s="31">
        <v>1194.7720087529699</v>
      </c>
    </row>
    <row r="417" spans="2:93">
      <c r="B417" s="29">
        <v>40042</v>
      </c>
      <c r="C417" s="55">
        <v>1227.286981894978</v>
      </c>
      <c r="D417" s="31"/>
      <c r="E417" s="21">
        <f t="shared" si="56"/>
        <v>-7.9303507205191748E-3</v>
      </c>
      <c r="F417" s="21">
        <f t="shared" si="57"/>
        <v>2.2138756280050131E-3</v>
      </c>
      <c r="G417" s="37">
        <f>(C416-MAX(C$9:C416))/MAX(C$9:C416)</f>
        <v>-1.6298668283260681E-2</v>
      </c>
      <c r="H417" s="37"/>
      <c r="I417" s="37"/>
      <c r="N417" s="30"/>
      <c r="P417" s="22"/>
      <c r="Q417" s="22"/>
      <c r="R417" s="22"/>
      <c r="S417" s="22"/>
      <c r="T417" s="22"/>
      <c r="U417" s="22"/>
      <c r="V417" s="22"/>
      <c r="W417" s="22"/>
      <c r="X417" s="22"/>
      <c r="Y417" s="22"/>
      <c r="Z417" s="22"/>
      <c r="AA417" s="22"/>
      <c r="AB417" s="22"/>
      <c r="AH417" s="22"/>
      <c r="AN417" s="30"/>
      <c r="AO417" s="22"/>
      <c r="AR417" s="22"/>
      <c r="AS417" s="23"/>
      <c r="AW417" s="30"/>
      <c r="BC417" s="30"/>
      <c r="BH417" s="30"/>
      <c r="BN417" s="30"/>
      <c r="BT417" s="24"/>
      <c r="BU417" s="30"/>
      <c r="BV417" s="30">
        <v>40043</v>
      </c>
      <c r="BW417" s="31">
        <v>1209.974916723</v>
      </c>
      <c r="BZ417" s="30">
        <v>39972</v>
      </c>
      <c r="CA417" s="31">
        <v>1234.10000601466</v>
      </c>
      <c r="CB417" s="30">
        <v>39972</v>
      </c>
      <c r="CC417" s="31">
        <v>1226.30418695156</v>
      </c>
      <c r="CD417" s="30">
        <v>39972</v>
      </c>
      <c r="CE417" s="31">
        <v>1254.6373664991299</v>
      </c>
      <c r="CG417" s="30">
        <v>40043</v>
      </c>
      <c r="CH417" s="31">
        <f t="shared" si="53"/>
        <v>1218.5775215217</v>
      </c>
      <c r="CI417" s="31">
        <f t="shared" si="54"/>
        <v>1245.45640625031</v>
      </c>
      <c r="CJ417" s="31">
        <f t="shared" si="58"/>
        <v>1206.795601500198</v>
      </c>
      <c r="CK417" s="31">
        <f t="shared" si="58"/>
        <v>1233.8211618529424</v>
      </c>
      <c r="CM417" s="30">
        <v>40043</v>
      </c>
      <c r="CN417" s="31">
        <v>1187.6465092263199</v>
      </c>
      <c r="CO417" s="31">
        <v>1194.30316094763</v>
      </c>
    </row>
    <row r="418" spans="2:93">
      <c r="B418" s="29">
        <v>40043</v>
      </c>
      <c r="C418" s="55">
        <v>1229.321410373102</v>
      </c>
      <c r="D418" s="31"/>
      <c r="E418" s="21">
        <f t="shared" si="56"/>
        <v>1.6576632101017452E-3</v>
      </c>
      <c r="F418" s="21">
        <f t="shared" si="57"/>
        <v>5.6312319610984929E-4</v>
      </c>
      <c r="G418" s="37">
        <f>(C417-MAX(C$9:C417))/MAX(C$9:C417)</f>
        <v>-2.4099764848016174E-2</v>
      </c>
      <c r="H418" s="37"/>
      <c r="I418" s="37"/>
      <c r="N418" s="30"/>
      <c r="P418" s="30"/>
      <c r="Q418" s="30"/>
      <c r="R418" s="30"/>
      <c r="S418" s="30"/>
      <c r="T418" s="30"/>
      <c r="U418" s="30"/>
      <c r="V418" s="30"/>
      <c r="W418" s="30"/>
      <c r="X418" s="30"/>
      <c r="Y418" s="30"/>
      <c r="Z418" s="30"/>
      <c r="AA418" s="30"/>
      <c r="AB418" s="30"/>
      <c r="AJ418" s="22"/>
      <c r="AO418" s="22"/>
      <c r="AP418" s="22"/>
      <c r="AS418" s="23"/>
      <c r="AW418" s="30"/>
      <c r="BC418" s="30"/>
      <c r="BH418" s="30"/>
      <c r="BN418" s="30"/>
      <c r="BQ418" s="30"/>
      <c r="BT418" s="24"/>
      <c r="BU418" s="30"/>
      <c r="BV418" s="30">
        <v>40044</v>
      </c>
      <c r="BW418" s="31">
        <v>1208.5585057196399</v>
      </c>
      <c r="BZ418" s="30">
        <v>39973</v>
      </c>
      <c r="CA418" s="31">
        <v>1233.8776410497601</v>
      </c>
      <c r="CB418" s="30">
        <v>39973</v>
      </c>
      <c r="CC418" s="31">
        <v>1226.0151994084399</v>
      </c>
      <c r="CD418" s="30">
        <v>39973</v>
      </c>
      <c r="CE418" s="31">
        <v>1254.31261522253</v>
      </c>
      <c r="CG418" s="30">
        <v>40044</v>
      </c>
      <c r="CH418" s="31">
        <f t="shared" si="53"/>
        <v>1217.16351273435</v>
      </c>
      <c r="CI418" s="31">
        <f t="shared" si="54"/>
        <v>1243.6407992613299</v>
      </c>
      <c r="CJ418" s="31">
        <f t="shared" si="58"/>
        <v>1205.395264176623</v>
      </c>
      <c r="CK418" s="31">
        <f t="shared" si="58"/>
        <v>1232.0225165423803</v>
      </c>
      <c r="CM418" s="30">
        <v>40044</v>
      </c>
      <c r="CN418" s="31">
        <v>1187.5885653820301</v>
      </c>
      <c r="CO418" s="31">
        <v>1194.2752151974801</v>
      </c>
    </row>
    <row r="419" spans="2:93">
      <c r="B419" s="29">
        <v>40044</v>
      </c>
      <c r="C419" s="55">
        <v>1228.0321644830699</v>
      </c>
      <c r="D419" s="31"/>
      <c r="E419" s="21">
        <f t="shared" si="56"/>
        <v>-1.0487459822576817E-3</v>
      </c>
      <c r="F419" s="21">
        <f t="shared" si="57"/>
        <v>-5.7887964734740782E-3</v>
      </c>
      <c r="G419" s="37">
        <f>(C418-MAX(C$9:C418))/MAX(C$9:C418)</f>
        <v>-2.2482050931475154E-2</v>
      </c>
      <c r="H419" s="37"/>
      <c r="I419" s="37"/>
      <c r="N419" s="30"/>
      <c r="P419" s="30"/>
      <c r="Q419" s="30"/>
      <c r="R419" s="30"/>
      <c r="S419" s="30"/>
      <c r="T419" s="30"/>
      <c r="U419" s="30"/>
      <c r="V419" s="30"/>
      <c r="W419" s="30"/>
      <c r="X419" s="30"/>
      <c r="Y419" s="30"/>
      <c r="Z419" s="30"/>
      <c r="AA419" s="30"/>
      <c r="AB419" s="30"/>
      <c r="AI419" s="22"/>
      <c r="AJ419" s="22"/>
      <c r="AN419" s="22"/>
      <c r="AO419" s="22"/>
      <c r="AP419" s="22"/>
      <c r="AR419" s="30"/>
      <c r="AS419" s="28"/>
      <c r="AW419" s="30"/>
      <c r="BC419" s="30"/>
      <c r="BH419" s="30"/>
      <c r="BN419" s="30"/>
      <c r="BT419" s="24"/>
      <c r="BU419" s="30"/>
      <c r="BV419" s="30">
        <v>40045</v>
      </c>
      <c r="BW419" s="31">
        <v>1210.95991536425</v>
      </c>
      <c r="BZ419" s="30">
        <v>39974</v>
      </c>
      <c r="CA419" s="31">
        <v>1232.1998701965699</v>
      </c>
      <c r="CB419" s="30">
        <v>39974</v>
      </c>
      <c r="CC419" s="31">
        <v>1224.3235763369601</v>
      </c>
      <c r="CD419" s="30">
        <v>39974</v>
      </c>
      <c r="CE419" s="31">
        <v>1252.53723723539</v>
      </c>
      <c r="CG419" s="30">
        <v>40045</v>
      </c>
      <c r="CH419" s="31">
        <f t="shared" si="53"/>
        <v>1219.26014983049</v>
      </c>
      <c r="CI419" s="31">
        <f t="shared" si="54"/>
        <v>1245.71643958249</v>
      </c>
      <c r="CJ419" s="31">
        <f t="shared" si="58"/>
        <v>1207.4716297593432</v>
      </c>
      <c r="CK419" s="31">
        <f t="shared" si="58"/>
        <v>1234.0787659139285</v>
      </c>
      <c r="CM419" s="30">
        <v>40045</v>
      </c>
      <c r="CN419" s="31">
        <v>1185.4940530640099</v>
      </c>
      <c r="CO419" s="31">
        <v>1192.2022293233199</v>
      </c>
    </row>
    <row r="420" spans="2:93">
      <c r="B420" s="29">
        <v>40045</v>
      </c>
      <c r="C420" s="55">
        <v>1230.767306726907</v>
      </c>
      <c r="D420" s="31"/>
      <c r="E420" s="21">
        <f t="shared" si="56"/>
        <v>2.2272561932352719E-3</v>
      </c>
      <c r="F420" s="21">
        <f t="shared" si="57"/>
        <v>-5.117052212244122E-3</v>
      </c>
      <c r="G420" s="37">
        <f>(C419-MAX(C$9:C419))/MAX(C$9:C419)</f>
        <v>-2.3507218953145538E-2</v>
      </c>
      <c r="H420" s="37"/>
      <c r="I420" s="37"/>
      <c r="N420" s="30"/>
      <c r="P420" s="30"/>
      <c r="Q420" s="30"/>
      <c r="R420" s="30"/>
      <c r="S420" s="30"/>
      <c r="T420" s="30"/>
      <c r="U420" s="30"/>
      <c r="V420" s="30"/>
      <c r="W420" s="30"/>
      <c r="X420" s="30"/>
      <c r="Y420" s="30"/>
      <c r="Z420" s="30"/>
      <c r="AA420" s="30"/>
      <c r="AB420" s="30"/>
      <c r="AI420" s="22"/>
      <c r="AJ420" s="22"/>
      <c r="AL420" s="22"/>
      <c r="AM420" s="22"/>
      <c r="AQ420" s="30"/>
      <c r="AR420" s="22"/>
      <c r="AS420" s="23"/>
      <c r="AW420" s="30"/>
      <c r="BC420" s="30"/>
      <c r="BH420" s="30"/>
      <c r="BN420" s="30"/>
      <c r="BT420" s="24"/>
      <c r="BU420" s="30"/>
      <c r="BV420" s="30">
        <v>40046</v>
      </c>
      <c r="BW420" s="31">
        <v>1209.5089436631699</v>
      </c>
      <c r="BZ420" s="30">
        <v>39975</v>
      </c>
      <c r="CA420" s="31">
        <v>1233.1153434994401</v>
      </c>
      <c r="CB420" s="30">
        <v>39975</v>
      </c>
      <c r="CC420" s="31">
        <v>1225.18817290884</v>
      </c>
      <c r="CD420" s="30">
        <v>39975</v>
      </c>
      <c r="CE420" s="31">
        <v>1253.4465288465899</v>
      </c>
      <c r="CG420" s="30">
        <v>40046</v>
      </c>
      <c r="CH420" s="31">
        <f t="shared" si="53"/>
        <v>1217.6652569998</v>
      </c>
      <c r="CI420" s="31">
        <f t="shared" si="54"/>
        <v>1244.01580264155</v>
      </c>
      <c r="CJ420" s="31">
        <f t="shared" si="58"/>
        <v>1205.892157285128</v>
      </c>
      <c r="CK420" s="31">
        <f t="shared" si="58"/>
        <v>1232.3940165836182</v>
      </c>
      <c r="CM420" s="30">
        <v>40046</v>
      </c>
      <c r="CN420" s="31">
        <v>1187.5276028748599</v>
      </c>
      <c r="CO420" s="31">
        <v>1194.2799399299799</v>
      </c>
    </row>
    <row r="421" spans="2:93">
      <c r="B421" s="29">
        <v>40046</v>
      </c>
      <c r="C421" s="55">
        <v>1228.421505301096</v>
      </c>
      <c r="D421" s="31"/>
      <c r="E421" s="21">
        <f t="shared" si="56"/>
        <v>-1.9059666380393248E-3</v>
      </c>
      <c r="F421" s="21">
        <f t="shared" si="57"/>
        <v>9.2441574208357302E-4</v>
      </c>
      <c r="G421" s="37">
        <f>(C420-MAX(C$9:C420))/MAX(C$9:C420)</f>
        <v>-2.1332319358909328E-2</v>
      </c>
      <c r="H421" s="37"/>
      <c r="I421" s="37"/>
      <c r="N421" s="30"/>
      <c r="P421" s="30"/>
      <c r="Q421" s="30"/>
      <c r="R421" s="30"/>
      <c r="S421" s="30"/>
      <c r="T421" s="30"/>
      <c r="U421" s="30"/>
      <c r="V421" s="30"/>
      <c r="W421" s="30"/>
      <c r="X421" s="30"/>
      <c r="Y421" s="30"/>
      <c r="Z421" s="30"/>
      <c r="AA421" s="30"/>
      <c r="AB421" s="30"/>
      <c r="AH421" s="22"/>
      <c r="AI421" s="22"/>
      <c r="AO421" s="22"/>
      <c r="AS421" s="23"/>
      <c r="AW421" s="30"/>
      <c r="BC421" s="30"/>
      <c r="BH421" s="30"/>
      <c r="BN421" s="30"/>
      <c r="BT421" s="24"/>
      <c r="BU421" s="30"/>
      <c r="BV421" s="30">
        <v>40049</v>
      </c>
      <c r="BW421" s="31">
        <v>1209.4397702604799</v>
      </c>
      <c r="BZ421" s="30">
        <v>39976</v>
      </c>
      <c r="CA421" s="31">
        <v>1236.61951062461</v>
      </c>
      <c r="CB421" s="30">
        <v>39976</v>
      </c>
      <c r="CC421" s="31">
        <v>1228.6463052501199</v>
      </c>
      <c r="CD421" s="30">
        <v>39976</v>
      </c>
      <c r="CE421" s="31">
        <v>1256.9657101218199</v>
      </c>
      <c r="CG421" s="30">
        <v>40049</v>
      </c>
      <c r="CH421" s="31">
        <f t="shared" si="53"/>
        <v>1216.9076624576701</v>
      </c>
      <c r="CI421" s="31">
        <f t="shared" si="54"/>
        <v>1243.22927900267</v>
      </c>
      <c r="CJ421" s="31">
        <f t="shared" si="58"/>
        <v>1205.1418876100224</v>
      </c>
      <c r="CK421" s="31">
        <f t="shared" si="58"/>
        <v>1231.6148407689709</v>
      </c>
      <c r="CM421" s="30">
        <v>40049</v>
      </c>
      <c r="CN421" s="31">
        <v>1187.9910531349301</v>
      </c>
      <c r="CO421" s="31">
        <v>1194.79248936826</v>
      </c>
    </row>
    <row r="422" spans="2:93">
      <c r="B422" s="29">
        <v>40049</v>
      </c>
      <c r="C422" s="55">
        <v>1228.15901150632</v>
      </c>
      <c r="D422" s="31"/>
      <c r="E422" s="21">
        <f t="shared" si="56"/>
        <v>-2.1368381589159657E-4</v>
      </c>
      <c r="F422" s="21">
        <f t="shared" si="57"/>
        <v>-9.4556139425672203E-4</v>
      </c>
      <c r="G422" s="37">
        <f>(C421-MAX(C$9:C421))/MAX(C$9:C421)</f>
        <v>-2.31976273079386E-2</v>
      </c>
      <c r="H422" s="37"/>
      <c r="I422" s="37"/>
      <c r="N422" s="30"/>
      <c r="P422" s="30"/>
      <c r="Q422" s="30"/>
      <c r="R422" s="30"/>
      <c r="S422" s="30"/>
      <c r="T422" s="30"/>
      <c r="U422" s="30"/>
      <c r="V422" s="30"/>
      <c r="W422" s="30"/>
      <c r="X422" s="30"/>
      <c r="Y422" s="30"/>
      <c r="Z422" s="30"/>
      <c r="AA422" s="30"/>
      <c r="AB422" s="30"/>
      <c r="AH422" s="22"/>
      <c r="AI422" s="22"/>
      <c r="AN422" s="22"/>
      <c r="AO422" s="22"/>
      <c r="AS422" s="23"/>
      <c r="AW422" s="30"/>
      <c r="BC422" s="30"/>
      <c r="BH422" s="30"/>
      <c r="BN422" s="30"/>
      <c r="BT422" s="24"/>
      <c r="BU422" s="30"/>
      <c r="BV422" s="30">
        <v>40050</v>
      </c>
      <c r="BW422" s="31">
        <v>1208.59452128269</v>
      </c>
      <c r="BZ422" s="30">
        <v>39979</v>
      </c>
      <c r="CA422" s="31">
        <v>1232.8115670084501</v>
      </c>
      <c r="CB422" s="30">
        <v>39979</v>
      </c>
      <c r="CC422" s="31">
        <v>1225.0076803537399</v>
      </c>
      <c r="CD422" s="30">
        <v>39979</v>
      </c>
      <c r="CE422" s="31">
        <v>1253.2910066458401</v>
      </c>
      <c r="CG422" s="30">
        <v>40050</v>
      </c>
      <c r="CH422" s="31">
        <f t="shared" si="53"/>
        <v>1216.0503478394301</v>
      </c>
      <c r="CI422" s="31">
        <f t="shared" si="54"/>
        <v>1242.2611934143499</v>
      </c>
      <c r="CJ422" s="31">
        <f t="shared" si="58"/>
        <v>1204.2928620108123</v>
      </c>
      <c r="CK422" s="31">
        <f t="shared" si="58"/>
        <v>1230.6557991844081</v>
      </c>
      <c r="CM422" s="30">
        <v>40050</v>
      </c>
      <c r="CN422" s="31">
        <v>1186.1571616942399</v>
      </c>
      <c r="CO422" s="31">
        <v>1192.96599923593</v>
      </c>
    </row>
    <row r="423" spans="2:93">
      <c r="B423" s="29">
        <v>40050</v>
      </c>
      <c r="C423" s="55">
        <v>1226.433177381844</v>
      </c>
      <c r="D423" s="31"/>
      <c r="E423" s="21">
        <f t="shared" si="56"/>
        <v>-1.4052204220358355E-3</v>
      </c>
      <c r="F423" s="21">
        <f t="shared" si="57"/>
        <v>-1.3020726553192308E-3</v>
      </c>
      <c r="G423" s="37">
        <f>(C422-MAX(C$9:C422))/MAX(C$9:C422)</f>
        <v>-2.3406354166307371E-2</v>
      </c>
      <c r="H423" s="37"/>
      <c r="I423" s="37"/>
      <c r="N423" s="30"/>
      <c r="P423" s="30"/>
      <c r="Q423" s="30"/>
      <c r="R423" s="30"/>
      <c r="S423" s="30"/>
      <c r="T423" s="30"/>
      <c r="U423" s="30"/>
      <c r="V423" s="30"/>
      <c r="W423" s="30"/>
      <c r="X423" s="30"/>
      <c r="Y423" s="30"/>
      <c r="Z423" s="30"/>
      <c r="AA423" s="30"/>
      <c r="AB423" s="30"/>
      <c r="AJ423" s="22"/>
      <c r="AL423" s="22"/>
      <c r="AM423" s="22"/>
      <c r="AN423" s="22"/>
      <c r="AO423" s="22"/>
      <c r="AP423" s="22"/>
      <c r="AS423" s="23"/>
      <c r="AW423" s="30"/>
      <c r="BC423" s="30"/>
      <c r="BH423" s="30"/>
      <c r="BN423" s="30"/>
      <c r="BT423" s="24"/>
      <c r="BU423" s="30"/>
      <c r="BV423" s="30">
        <v>40051</v>
      </c>
      <c r="BW423" s="31">
        <v>1208.28438116494</v>
      </c>
      <c r="BZ423" s="30">
        <v>39980</v>
      </c>
      <c r="CA423" s="31">
        <v>1233.6878195822201</v>
      </c>
      <c r="CB423" s="30">
        <v>39980</v>
      </c>
      <c r="CC423" s="31">
        <v>1225.81465643969</v>
      </c>
      <c r="CD423" s="30">
        <v>39980</v>
      </c>
      <c r="CE423" s="31">
        <v>1254.0913332841101</v>
      </c>
      <c r="CG423" s="30">
        <v>40051</v>
      </c>
      <c r="CH423" s="31">
        <f t="shared" si="53"/>
        <v>1215.8000934482</v>
      </c>
      <c r="CI423" s="31">
        <f t="shared" si="54"/>
        <v>1241.91874888661</v>
      </c>
      <c r="CJ423" s="31">
        <f t="shared" si="58"/>
        <v>1204.0450272253688</v>
      </c>
      <c r="CK423" s="31">
        <f t="shared" si="58"/>
        <v>1230.3165538258665</v>
      </c>
      <c r="CM423" s="30">
        <v>40051</v>
      </c>
      <c r="CN423" s="31">
        <v>1186.16372798826</v>
      </c>
      <c r="CO423" s="31">
        <v>1192.98936549619</v>
      </c>
    </row>
    <row r="424" spans="2:93">
      <c r="B424" s="29">
        <v>40051</v>
      </c>
      <c r="C424" s="55">
        <v>1225.916709658592</v>
      </c>
      <c r="D424" s="31"/>
      <c r="E424" s="21">
        <f t="shared" si="56"/>
        <v>-4.2111362671581887E-4</v>
      </c>
      <c r="F424" s="21">
        <f t="shared" si="57"/>
        <v>-3.9411162790914389E-3</v>
      </c>
      <c r="G424" s="37">
        <f>(C423-MAX(C$9:C423))/MAX(C$9:C423)</f>
        <v>-2.4778683501463304E-2</v>
      </c>
      <c r="H424" s="37"/>
      <c r="I424" s="37"/>
      <c r="N424" s="30"/>
      <c r="P424" s="30"/>
      <c r="Q424" s="30"/>
      <c r="R424" s="30"/>
      <c r="S424" s="30"/>
      <c r="T424" s="30"/>
      <c r="U424" s="30"/>
      <c r="V424" s="30"/>
      <c r="W424" s="30"/>
      <c r="X424" s="30"/>
      <c r="Y424" s="30"/>
      <c r="Z424" s="30"/>
      <c r="AA424" s="30"/>
      <c r="AB424" s="30"/>
      <c r="AI424" s="22"/>
      <c r="AJ424" s="22"/>
      <c r="AL424" s="22"/>
      <c r="AM424" s="22"/>
      <c r="AP424" s="22"/>
      <c r="AR424" s="22"/>
      <c r="AS424" s="23"/>
      <c r="AW424" s="30"/>
      <c r="BC424" s="30"/>
      <c r="BH424" s="30"/>
      <c r="BN424" s="30"/>
      <c r="BT424" s="24"/>
      <c r="BU424" s="30"/>
      <c r="BV424" s="30">
        <v>40052</v>
      </c>
      <c r="BW424" s="31">
        <v>1207.11382155305</v>
      </c>
      <c r="BZ424" s="30">
        <v>39981</v>
      </c>
      <c r="CA424" s="31">
        <v>1233.93366441134</v>
      </c>
      <c r="CB424" s="30">
        <v>39981</v>
      </c>
      <c r="CC424" s="31">
        <v>1226.1181114003</v>
      </c>
      <c r="CD424" s="30">
        <v>39981</v>
      </c>
      <c r="CE424" s="31">
        <v>1254.46994477262</v>
      </c>
      <c r="CG424" s="30">
        <v>40052</v>
      </c>
      <c r="CH424" s="31">
        <f t="shared" si="53"/>
        <v>1215.6626320385401</v>
      </c>
      <c r="CI424" s="31">
        <f t="shared" si="54"/>
        <v>1241.7112511893799</v>
      </c>
      <c r="CJ424" s="31">
        <f t="shared" si="58"/>
        <v>1203.9088948729959</v>
      </c>
      <c r="CK424" s="31">
        <f t="shared" si="58"/>
        <v>1230.1109946038871</v>
      </c>
      <c r="CM424" s="30">
        <v>40052</v>
      </c>
      <c r="CN424" s="31">
        <v>1185.6899355512801</v>
      </c>
      <c r="CO424" s="31">
        <v>1192.5295982986199</v>
      </c>
    </row>
    <row r="425" spans="2:93">
      <c r="B425" s="29">
        <v>40052</v>
      </c>
      <c r="C425" s="55">
        <v>1224.4900415616239</v>
      </c>
      <c r="D425" s="31"/>
      <c r="E425" s="21">
        <f t="shared" si="56"/>
        <v>-1.1637561391633078E-3</v>
      </c>
      <c r="F425" s="21">
        <f t="shared" si="57"/>
        <v>-3.2004191741241694E-3</v>
      </c>
      <c r="G425" s="37">
        <f>(C424-MAX(C$9:C424))/MAX(C$9:C424)</f>
        <v>-2.5189362486904628E-2</v>
      </c>
      <c r="H425" s="37"/>
      <c r="I425" s="37"/>
      <c r="N425" s="30"/>
      <c r="P425" s="30"/>
      <c r="Q425" s="30"/>
      <c r="R425" s="30"/>
      <c r="S425" s="30"/>
      <c r="T425" s="30"/>
      <c r="U425" s="30"/>
      <c r="V425" s="30"/>
      <c r="W425" s="30"/>
      <c r="X425" s="30"/>
      <c r="Y425" s="30"/>
      <c r="Z425" s="30"/>
      <c r="AA425" s="30"/>
      <c r="AB425" s="30"/>
      <c r="AH425" s="22"/>
      <c r="AI425" s="22"/>
      <c r="AJ425" s="22"/>
      <c r="AP425" s="22"/>
      <c r="AR425" s="22"/>
      <c r="AS425" s="23"/>
      <c r="AW425" s="30"/>
      <c r="BC425" s="30"/>
      <c r="BH425" s="30"/>
      <c r="BN425" s="30"/>
      <c r="BT425" s="24"/>
      <c r="BU425" s="30"/>
      <c r="BV425" s="30">
        <v>40053</v>
      </c>
      <c r="BW425" s="31">
        <v>1204.79655102163</v>
      </c>
      <c r="BZ425" s="30">
        <v>39982</v>
      </c>
      <c r="CA425" s="31">
        <v>1233.33287336844</v>
      </c>
      <c r="CB425" s="30">
        <v>39982</v>
      </c>
      <c r="CC425" s="31">
        <v>1225.45689146473</v>
      </c>
      <c r="CD425" s="30">
        <v>39982</v>
      </c>
      <c r="CE425" s="31">
        <v>1253.6159559431001</v>
      </c>
      <c r="CG425" s="30">
        <v>40053</v>
      </c>
      <c r="CH425" s="31">
        <f t="shared" si="53"/>
        <v>1214.0130767463099</v>
      </c>
      <c r="CI425" s="31">
        <f t="shared" si="54"/>
        <v>1239.72766922135</v>
      </c>
      <c r="CJ425" s="31">
        <f t="shared" ref="CJ425:CK440" si="59">+CJ424*CH425/CH424</f>
        <v>1202.2752884458816</v>
      </c>
      <c r="CK425" s="31">
        <f t="shared" si="59"/>
        <v>1228.1459435622423</v>
      </c>
      <c r="CM425" s="30">
        <v>40053</v>
      </c>
      <c r="CN425" s="31">
        <v>1185.4916585271901</v>
      </c>
      <c r="CO425" s="31">
        <v>1192.3462224581499</v>
      </c>
    </row>
    <row r="426" spans="2:93">
      <c r="B426" s="29">
        <v>40053</v>
      </c>
      <c r="C426" s="55">
        <v>1222.635414596175</v>
      </c>
      <c r="D426" s="31"/>
      <c r="E426" s="21">
        <f t="shared" si="56"/>
        <v>-1.5146117179390961E-3</v>
      </c>
      <c r="F426" s="21">
        <f t="shared" si="57"/>
        <v>-4.4974607183563275E-3</v>
      </c>
      <c r="G426" s="37">
        <f>(C425-MAX(C$9:C425))/MAX(C$9:C425)</f>
        <v>-2.6323804350832227E-2</v>
      </c>
      <c r="H426" s="37"/>
      <c r="I426" s="37"/>
      <c r="N426" s="30"/>
      <c r="P426" s="30"/>
      <c r="Q426" s="30"/>
      <c r="R426" s="30"/>
      <c r="S426" s="30"/>
      <c r="T426" s="30"/>
      <c r="U426" s="30"/>
      <c r="V426" s="30"/>
      <c r="W426" s="30"/>
      <c r="X426" s="30"/>
      <c r="Y426" s="30"/>
      <c r="Z426" s="30"/>
      <c r="AA426" s="30"/>
      <c r="AB426" s="30"/>
      <c r="AH426" s="22"/>
      <c r="AI426" s="22"/>
      <c r="AJ426" s="22"/>
      <c r="AO426" s="22"/>
      <c r="AR426" s="22"/>
      <c r="AS426" s="23"/>
      <c r="AW426" s="30"/>
      <c r="BC426" s="30"/>
      <c r="BH426" s="30"/>
      <c r="BN426" s="30"/>
      <c r="BT426" s="24"/>
      <c r="BU426" s="30"/>
      <c r="BV426" s="30">
        <v>40056</v>
      </c>
      <c r="BW426" s="31">
        <v>1204.42645135867</v>
      </c>
      <c r="BZ426" s="30">
        <v>39983</v>
      </c>
      <c r="CA426" s="31">
        <v>1231.32347776558</v>
      </c>
      <c r="CB426" s="30">
        <v>39983</v>
      </c>
      <c r="CC426" s="31">
        <v>1223.3804893715101</v>
      </c>
      <c r="CD426" s="30">
        <v>39983</v>
      </c>
      <c r="CE426" s="31">
        <v>1251.2257993415501</v>
      </c>
      <c r="CG426" s="30">
        <v>40056</v>
      </c>
      <c r="CH426" s="31">
        <f t="shared" si="53"/>
        <v>1214.8827752166901</v>
      </c>
      <c r="CI426" s="31">
        <f t="shared" si="54"/>
        <v>1240.59750397012</v>
      </c>
      <c r="CJ426" s="31">
        <f t="shared" si="59"/>
        <v>1203.1365781629081</v>
      </c>
      <c r="CK426" s="31">
        <f t="shared" si="59"/>
        <v>1229.0076521816379</v>
      </c>
      <c r="CM426" s="30">
        <v>40056</v>
      </c>
      <c r="CN426" s="31">
        <v>1181.3428685803999</v>
      </c>
      <c r="CO426" s="31">
        <v>1188.2335290865601</v>
      </c>
    </row>
    <row r="427" spans="2:93">
      <c r="B427" s="29">
        <v>40056</v>
      </c>
      <c r="C427" s="55">
        <v>1221.7170899444991</v>
      </c>
      <c r="D427" s="31"/>
      <c r="E427" s="21">
        <f t="shared" si="56"/>
        <v>-7.5110261056787753E-4</v>
      </c>
      <c r="F427" s="21">
        <f t="shared" si="57"/>
        <v>-3.845368442667696E-3</v>
      </c>
      <c r="G427" s="37">
        <f>(C426-MAX(C$9:C426))/MAX(C$9:C426)</f>
        <v>-2.7798545726240777E-2</v>
      </c>
      <c r="H427" s="37"/>
      <c r="I427" s="37"/>
      <c r="N427" s="30"/>
      <c r="P427" s="30"/>
      <c r="Q427" s="30"/>
      <c r="R427" s="30"/>
      <c r="S427" s="30"/>
      <c r="T427" s="30"/>
      <c r="U427" s="30"/>
      <c r="V427" s="30"/>
      <c r="W427" s="30"/>
      <c r="X427" s="30"/>
      <c r="Y427" s="30"/>
      <c r="Z427" s="30"/>
      <c r="AA427" s="30"/>
      <c r="AB427" s="30"/>
      <c r="AH427" s="22"/>
      <c r="AI427" s="22"/>
      <c r="AJ427" s="22"/>
      <c r="AM427" s="22"/>
      <c r="AN427" s="22"/>
      <c r="AO427" s="22"/>
      <c r="AP427" s="22"/>
      <c r="AS427" s="23"/>
      <c r="AW427" s="30"/>
      <c r="BC427" s="30"/>
      <c r="BH427" s="30"/>
      <c r="BN427" s="30"/>
      <c r="BT427" s="24"/>
      <c r="BU427" s="30"/>
      <c r="BV427" s="30">
        <v>40057</v>
      </c>
      <c r="BW427" s="31">
        <v>1200.8355774714501</v>
      </c>
      <c r="BZ427" s="30">
        <v>39986</v>
      </c>
      <c r="CA427" s="31">
        <v>1227.64672895481</v>
      </c>
      <c r="CB427" s="30">
        <v>39986</v>
      </c>
      <c r="CC427" s="31">
        <v>1219.82707099664</v>
      </c>
      <c r="CD427" s="30">
        <v>39986</v>
      </c>
      <c r="CE427" s="31">
        <v>1247.70689064114</v>
      </c>
      <c r="CG427" s="30">
        <v>40057</v>
      </c>
      <c r="CH427" s="31">
        <f t="shared" si="53"/>
        <v>1212.1724975519301</v>
      </c>
      <c r="CI427" s="31">
        <f t="shared" si="54"/>
        <v>1238.04260542676</v>
      </c>
      <c r="CJ427" s="31">
        <f t="shared" si="59"/>
        <v>1200.4525050474017</v>
      </c>
      <c r="CK427" s="31">
        <f t="shared" si="59"/>
        <v>1226.4766218915649</v>
      </c>
      <c r="CM427" s="30">
        <v>40057</v>
      </c>
      <c r="CN427" s="31">
        <v>1179.61443485992</v>
      </c>
      <c r="CO427" s="31">
        <v>1186.5132300825101</v>
      </c>
    </row>
    <row r="428" spans="2:93">
      <c r="B428" s="29">
        <v>40057</v>
      </c>
      <c r="C428" s="55">
        <v>1219.25939094667</v>
      </c>
      <c r="D428" s="31"/>
      <c r="E428" s="21">
        <f t="shared" si="56"/>
        <v>-2.0116760402694167E-3</v>
      </c>
      <c r="F428" s="21">
        <f t="shared" si="57"/>
        <v>-5.4304820706587709E-3</v>
      </c>
      <c r="G428" s="37">
        <f>(C427-MAX(C$9:C427))/MAX(C$9:C427)</f>
        <v>-2.8528768776543666E-2</v>
      </c>
      <c r="H428" s="37"/>
      <c r="I428" s="37"/>
      <c r="N428" s="30"/>
      <c r="P428" s="30"/>
      <c r="Q428" s="30"/>
      <c r="R428" s="30"/>
      <c r="S428" s="30"/>
      <c r="T428" s="30"/>
      <c r="U428" s="30"/>
      <c r="V428" s="30"/>
      <c r="W428" s="30"/>
      <c r="X428" s="30"/>
      <c r="Y428" s="30"/>
      <c r="Z428" s="30"/>
      <c r="AA428" s="30"/>
      <c r="AB428" s="30"/>
      <c r="AH428" s="22"/>
      <c r="AI428" s="22"/>
      <c r="AJ428" s="22"/>
      <c r="AL428" s="22"/>
      <c r="AM428" s="22"/>
      <c r="AN428" s="22"/>
      <c r="AO428" s="22"/>
      <c r="AP428" s="22"/>
      <c r="AR428" s="22"/>
      <c r="AS428" s="23"/>
      <c r="AW428" s="30"/>
      <c r="BC428" s="30"/>
      <c r="BH428" s="30"/>
      <c r="BN428" s="30"/>
      <c r="BT428" s="24"/>
      <c r="BU428" s="30"/>
      <c r="BV428" s="30">
        <v>40058</v>
      </c>
      <c r="BW428" s="31">
        <v>1202.05616910495</v>
      </c>
      <c r="BZ428" s="30">
        <v>39987</v>
      </c>
      <c r="CA428" s="31">
        <v>1228.05423396624</v>
      </c>
      <c r="CB428" s="30">
        <v>39987</v>
      </c>
      <c r="CC428" s="31">
        <v>1220.2084625981199</v>
      </c>
      <c r="CD428" s="30">
        <v>39987</v>
      </c>
      <c r="CE428" s="31">
        <v>1248.1520057500099</v>
      </c>
      <c r="CG428" s="30">
        <v>40058</v>
      </c>
      <c r="CH428" s="31">
        <f t="shared" si="53"/>
        <v>1212.7378491153599</v>
      </c>
      <c r="CI428" s="31">
        <f t="shared" si="54"/>
        <v>1238.74129644808</v>
      </c>
      <c r="CJ428" s="31">
        <f t="shared" si="59"/>
        <v>1201.0123904613363</v>
      </c>
      <c r="CK428" s="31">
        <f t="shared" si="59"/>
        <v>1227.1687856344106</v>
      </c>
      <c r="CM428" s="30">
        <v>40058</v>
      </c>
      <c r="CN428" s="31">
        <v>1179.76467052165</v>
      </c>
      <c r="CO428" s="31">
        <v>1186.67902065558</v>
      </c>
    </row>
    <row r="429" spans="2:93">
      <c r="B429" s="29">
        <v>40058</v>
      </c>
      <c r="C429" s="55">
        <v>1220.691492168093</v>
      </c>
      <c r="D429" s="31"/>
      <c r="E429" s="21">
        <f t="shared" si="56"/>
        <v>1.1745664885229878E-3</v>
      </c>
      <c r="F429" s="21">
        <f t="shared" si="57"/>
        <v>-3.1021480490658337E-3</v>
      </c>
      <c r="G429" s="37">
        <f>(C428-MAX(C$9:C428))/MAX(C$9:C428)</f>
        <v>-3.0483054176206968E-2</v>
      </c>
      <c r="H429" s="37"/>
      <c r="I429" s="37"/>
      <c r="N429" s="30"/>
      <c r="P429" s="30"/>
      <c r="Q429" s="30"/>
      <c r="R429" s="30"/>
      <c r="S429" s="30"/>
      <c r="T429" s="30"/>
      <c r="U429" s="30"/>
      <c r="V429" s="30"/>
      <c r="W429" s="30"/>
      <c r="X429" s="30"/>
      <c r="Y429" s="30"/>
      <c r="Z429" s="30"/>
      <c r="AA429" s="30"/>
      <c r="AB429" s="30"/>
      <c r="AC429" s="22"/>
      <c r="AD429" s="22"/>
      <c r="AE429" s="22"/>
      <c r="AF429" s="22"/>
      <c r="AG429" s="22"/>
      <c r="AH429" s="22"/>
      <c r="AI429" s="22"/>
      <c r="AJ429" s="22"/>
      <c r="AL429" s="22"/>
      <c r="AM429" s="22"/>
      <c r="AO429" s="22"/>
      <c r="AP429" s="22"/>
      <c r="AR429" s="22"/>
      <c r="AS429" s="23"/>
      <c r="AW429" s="30"/>
      <c r="BC429" s="30"/>
      <c r="BH429" s="30"/>
      <c r="BN429" s="30"/>
      <c r="BT429" s="24"/>
      <c r="BU429" s="30"/>
      <c r="BV429" s="30">
        <v>40059</v>
      </c>
      <c r="BW429" s="31">
        <v>1202.28851663762</v>
      </c>
      <c r="BZ429" s="30">
        <v>39988</v>
      </c>
      <c r="CA429" s="31">
        <v>1228.45631203875</v>
      </c>
      <c r="CB429" s="30">
        <v>39988</v>
      </c>
      <c r="CC429" s="31">
        <v>1220.5649001214799</v>
      </c>
      <c r="CD429" s="30">
        <v>39988</v>
      </c>
      <c r="CE429" s="31">
        <v>1248.1937836971099</v>
      </c>
      <c r="CG429" s="30">
        <v>40059</v>
      </c>
      <c r="CH429" s="31">
        <f t="shared" si="53"/>
        <v>1212.9438576119601</v>
      </c>
      <c r="CI429" s="31">
        <f t="shared" si="54"/>
        <v>1238.73527969208</v>
      </c>
      <c r="CJ429" s="31">
        <f t="shared" si="59"/>
        <v>1201.2164071473312</v>
      </c>
      <c r="CK429" s="31">
        <f t="shared" si="59"/>
        <v>1227.1628250878662</v>
      </c>
      <c r="CM429" s="30">
        <v>40059</v>
      </c>
      <c r="CN429" s="31">
        <v>1180.6739974857301</v>
      </c>
      <c r="CO429" s="31">
        <v>1187.6044389337601</v>
      </c>
    </row>
    <row r="430" spans="2:93">
      <c r="B430" s="29">
        <v>40059</v>
      </c>
      <c r="C430" s="55">
        <v>1220.971600103936</v>
      </c>
      <c r="D430" s="31"/>
      <c r="E430" s="21">
        <f t="shared" si="56"/>
        <v>2.2946660777134475E-4</v>
      </c>
      <c r="F430" s="21">
        <f t="shared" si="57"/>
        <v>-1.3608427110616272E-3</v>
      </c>
      <c r="G430" s="37">
        <f>(C429-MAX(C$9:C429))/MAX(C$9:C429)</f>
        <v>-2.9344292061587146E-2</v>
      </c>
      <c r="H430" s="37"/>
      <c r="I430" s="37"/>
      <c r="N430" s="30"/>
      <c r="P430" s="30"/>
      <c r="Q430" s="30"/>
      <c r="R430" s="30"/>
      <c r="S430" s="30"/>
      <c r="T430" s="30"/>
      <c r="U430" s="30"/>
      <c r="V430" s="30"/>
      <c r="W430" s="30"/>
      <c r="X430" s="30"/>
      <c r="Y430" s="30"/>
      <c r="Z430" s="30"/>
      <c r="AA430" s="30"/>
      <c r="AB430" s="30"/>
      <c r="AH430" s="22"/>
      <c r="AI430" s="22"/>
      <c r="AJ430" s="22"/>
      <c r="AO430" s="22"/>
      <c r="AP430" s="22"/>
      <c r="AR430" s="22"/>
      <c r="AS430" s="23"/>
      <c r="AW430" s="30"/>
      <c r="BC430" s="30"/>
      <c r="BH430" s="30"/>
      <c r="BN430" s="30"/>
      <c r="BT430" s="24"/>
      <c r="BU430" s="30"/>
      <c r="BV430" s="30">
        <v>40060</v>
      </c>
      <c r="BW430" s="31">
        <v>1205.2926738871299</v>
      </c>
      <c r="BZ430" s="30">
        <v>39989</v>
      </c>
      <c r="CA430" s="31">
        <v>1227.2889045359</v>
      </c>
      <c r="CB430" s="30">
        <v>39989</v>
      </c>
      <c r="CC430" s="31">
        <v>1219.49531687376</v>
      </c>
      <c r="CD430" s="30">
        <v>39989</v>
      </c>
      <c r="CE430" s="31">
        <v>1247.2940290033901</v>
      </c>
      <c r="CG430" s="30">
        <v>40060</v>
      </c>
      <c r="CH430" s="31">
        <f t="shared" si="53"/>
        <v>1213.5888072100799</v>
      </c>
      <c r="CI430" s="31">
        <f t="shared" si="54"/>
        <v>1239.1815496101699</v>
      </c>
      <c r="CJ430" s="31">
        <f t="shared" si="59"/>
        <v>1201.8551209956127</v>
      </c>
      <c r="CK430" s="31">
        <f t="shared" si="59"/>
        <v>1227.6049258840678</v>
      </c>
      <c r="CM430" s="30">
        <v>40060</v>
      </c>
      <c r="CN430" s="31">
        <v>1183.51880237417</v>
      </c>
      <c r="CO430" s="31">
        <v>1190.47676475202</v>
      </c>
    </row>
    <row r="431" spans="2:93">
      <c r="B431" s="29">
        <v>40060</v>
      </c>
      <c r="C431" s="55">
        <v>1223.778322285589</v>
      </c>
      <c r="D431" s="31"/>
      <c r="E431" s="21">
        <f t="shared" si="56"/>
        <v>2.2987612336060614E-3</v>
      </c>
      <c r="F431" s="21">
        <f t="shared" si="57"/>
        <v>1.6871601110068912E-3</v>
      </c>
      <c r="G431" s="37">
        <f>(C430-MAX(C$9:C430))/MAX(C$9:C430)</f>
        <v>-2.9121558988972722E-2</v>
      </c>
      <c r="H431" s="37"/>
      <c r="I431" s="37"/>
      <c r="N431" s="30"/>
      <c r="P431" s="30"/>
      <c r="Q431" s="30"/>
      <c r="R431" s="30"/>
      <c r="S431" s="30"/>
      <c r="T431" s="30"/>
      <c r="U431" s="30"/>
      <c r="V431" s="30"/>
      <c r="W431" s="30"/>
      <c r="X431" s="30"/>
      <c r="Y431" s="30"/>
      <c r="Z431" s="30"/>
      <c r="AA431" s="30"/>
      <c r="AB431" s="30"/>
      <c r="AH431" s="22"/>
      <c r="AI431" s="22"/>
      <c r="AJ431" s="22"/>
      <c r="AO431" s="22"/>
      <c r="AP431" s="22"/>
      <c r="AR431" s="22"/>
      <c r="AS431" s="23"/>
      <c r="AW431" s="30"/>
      <c r="BC431" s="30"/>
      <c r="BH431" s="30"/>
      <c r="BN431" s="30"/>
      <c r="BT431" s="24"/>
      <c r="BU431" s="30"/>
      <c r="BV431" s="30">
        <v>40063</v>
      </c>
      <c r="BW431" s="31">
        <v>1206.2709780923601</v>
      </c>
      <c r="BZ431" s="30">
        <v>39990</v>
      </c>
      <c r="CA431" s="31">
        <v>1228.481454405</v>
      </c>
      <c r="CB431" s="30">
        <v>39990</v>
      </c>
      <c r="CC431" s="31">
        <v>1220.6057757927199</v>
      </c>
      <c r="CD431" s="30">
        <v>39990</v>
      </c>
      <c r="CE431" s="31">
        <v>1248.43385600538</v>
      </c>
      <c r="CG431" s="30">
        <v>40063</v>
      </c>
      <c r="CH431" s="31">
        <f t="shared" si="53"/>
        <v>1214.13169185215</v>
      </c>
      <c r="CI431" s="31">
        <f t="shared" si="54"/>
        <v>1239.62216852494</v>
      </c>
      <c r="CJ431" s="31">
        <f t="shared" si="59"/>
        <v>1202.3927567115202</v>
      </c>
      <c r="CK431" s="31">
        <f t="shared" si="59"/>
        <v>1228.0414284694875</v>
      </c>
      <c r="CM431" s="30">
        <v>40063</v>
      </c>
      <c r="CN431" s="31">
        <v>1183.9818675526501</v>
      </c>
      <c r="CO431" s="31">
        <v>1190.9850100573101</v>
      </c>
    </row>
    <row r="432" spans="2:93">
      <c r="B432" s="29">
        <v>40063</v>
      </c>
      <c r="C432" s="55">
        <v>1224.097421326959</v>
      </c>
      <c r="D432" s="31"/>
      <c r="E432" s="21">
        <f t="shared" si="56"/>
        <v>2.607490552488656E-4</v>
      </c>
      <c r="F432" s="21">
        <f t="shared" si="57"/>
        <v>3.9680074775003682E-3</v>
      </c>
      <c r="G432" s="37">
        <f>(C431-MAX(C$9:C431))/MAX(C$9:C431)</f>
        <v>-2.6889741266232628E-2</v>
      </c>
      <c r="H432" s="37"/>
      <c r="I432" s="37"/>
      <c r="N432" s="30"/>
      <c r="P432" s="30"/>
      <c r="Q432" s="30"/>
      <c r="R432" s="30"/>
      <c r="S432" s="30"/>
      <c r="T432" s="30"/>
      <c r="U432" s="30"/>
      <c r="V432" s="30"/>
      <c r="W432" s="30"/>
      <c r="X432" s="30"/>
      <c r="Y432" s="30"/>
      <c r="Z432" s="30"/>
      <c r="AA432" s="30"/>
      <c r="AB432" s="30"/>
      <c r="AH432" s="22"/>
      <c r="AI432" s="22"/>
      <c r="AJ432" s="22"/>
      <c r="AO432" s="22"/>
      <c r="AP432" s="22"/>
      <c r="AR432" s="22"/>
      <c r="AS432" s="23"/>
      <c r="AW432" s="30"/>
      <c r="BC432" s="30"/>
      <c r="BH432" s="30"/>
      <c r="BN432" s="30"/>
      <c r="BT432" s="24"/>
      <c r="BU432" s="30"/>
      <c r="BV432" s="30">
        <v>40064</v>
      </c>
      <c r="BW432" s="31">
        <v>1206.29540712178</v>
      </c>
      <c r="BZ432" s="30">
        <v>39993</v>
      </c>
      <c r="CA432" s="31">
        <v>1229.44265792186</v>
      </c>
      <c r="CB432" s="30">
        <v>39993</v>
      </c>
      <c r="CC432" s="31">
        <v>1221.4491524826899</v>
      </c>
      <c r="CD432" s="30">
        <v>39993</v>
      </c>
      <c r="CE432" s="31">
        <v>1248.91129252479</v>
      </c>
      <c r="CG432" s="30">
        <v>40064</v>
      </c>
      <c r="CH432" s="31">
        <f t="shared" si="53"/>
        <v>1213.26040363211</v>
      </c>
      <c r="CI432" s="31">
        <f t="shared" si="54"/>
        <v>1238.64605886659</v>
      </c>
      <c r="CJ432" s="31">
        <f t="shared" si="59"/>
        <v>1201.529892615463</v>
      </c>
      <c r="CK432" s="31">
        <f t="shared" si="59"/>
        <v>1227.0744377769854</v>
      </c>
      <c r="CM432" s="30">
        <v>40064</v>
      </c>
      <c r="CN432" s="31">
        <v>1183.4417148637499</v>
      </c>
      <c r="CO432" s="31">
        <v>1190.4599096301599</v>
      </c>
    </row>
    <row r="433" spans="2:93">
      <c r="B433" s="29">
        <v>40064</v>
      </c>
      <c r="C433" s="55">
        <v>1224.8544510158181</v>
      </c>
      <c r="D433" s="31"/>
      <c r="E433" s="21">
        <f t="shared" si="56"/>
        <v>6.1843908472458686E-4</v>
      </c>
      <c r="F433" s="21">
        <f t="shared" si="57"/>
        <v>3.4103283871760315E-3</v>
      </c>
      <c r="G433" s="37">
        <f>(C432-MAX(C$9:C432))/MAX(C$9:C432)</f>
        <v>-2.663600368561482E-2</v>
      </c>
      <c r="H433" s="37"/>
      <c r="I433" s="37"/>
      <c r="N433" s="30"/>
      <c r="P433" s="30"/>
      <c r="Q433" s="30"/>
      <c r="R433" s="30"/>
      <c r="S433" s="30"/>
      <c r="T433" s="30"/>
      <c r="U433" s="30"/>
      <c r="V433" s="30"/>
      <c r="W433" s="30"/>
      <c r="X433" s="30"/>
      <c r="Y433" s="30"/>
      <c r="Z433" s="30"/>
      <c r="AA433" s="30"/>
      <c r="AB433" s="30"/>
      <c r="AH433" s="22"/>
      <c r="AI433" s="22"/>
      <c r="AJ433" s="22"/>
      <c r="AN433" s="22"/>
      <c r="AO433" s="22"/>
      <c r="AP433" s="22"/>
      <c r="AR433" s="22"/>
      <c r="AS433" s="23"/>
      <c r="AW433" s="30"/>
      <c r="BC433" s="30"/>
      <c r="BH433" s="30"/>
      <c r="BN433" s="30"/>
      <c r="BT433" s="24"/>
      <c r="BU433" s="30"/>
      <c r="BV433" s="30">
        <v>40065</v>
      </c>
      <c r="BW433" s="31">
        <v>1206.5635502646701</v>
      </c>
      <c r="BZ433" s="30">
        <v>39994</v>
      </c>
      <c r="CA433" s="31">
        <v>1225.1722550905399</v>
      </c>
      <c r="CB433" s="30">
        <v>39994</v>
      </c>
      <c r="CC433" s="31">
        <v>1217.2118459031799</v>
      </c>
      <c r="CD433" s="30">
        <v>39994</v>
      </c>
      <c r="CE433" s="31">
        <v>1244.4985030820401</v>
      </c>
      <c r="CG433" s="30">
        <v>40065</v>
      </c>
      <c r="CH433" s="31">
        <f t="shared" si="53"/>
        <v>1213.6027525429299</v>
      </c>
      <c r="CI433" s="31">
        <f t="shared" si="54"/>
        <v>1238.94716461505</v>
      </c>
      <c r="CJ433" s="31">
        <f t="shared" si="59"/>
        <v>1201.8689314968303</v>
      </c>
      <c r="CK433" s="31">
        <f t="shared" si="59"/>
        <v>1227.3727305494513</v>
      </c>
      <c r="CM433" s="30">
        <v>40065</v>
      </c>
      <c r="CN433" s="31">
        <v>1181.48674931861</v>
      </c>
      <c r="CO433" s="31">
        <v>1188.51299048701</v>
      </c>
    </row>
    <row r="434" spans="2:93">
      <c r="B434" s="29">
        <v>40065</v>
      </c>
      <c r="C434" s="55">
        <v>1224.034753743993</v>
      </c>
      <c r="D434" s="31"/>
      <c r="E434" s="21">
        <f t="shared" si="56"/>
        <v>-6.6922014378556494E-4</v>
      </c>
      <c r="F434" s="21">
        <f t="shared" si="57"/>
        <v>2.5087836930819396E-3</v>
      </c>
      <c r="G434" s="37">
        <f>(C433-MAX(C$9:C433))/MAX(C$9:C433)</f>
        <v>-2.6034037346630325E-2</v>
      </c>
      <c r="H434" s="37"/>
      <c r="I434" s="37"/>
      <c r="N434" s="30"/>
      <c r="P434" s="30"/>
      <c r="Q434" s="30"/>
      <c r="R434" s="30"/>
      <c r="S434" s="30"/>
      <c r="T434" s="30"/>
      <c r="U434" s="30"/>
      <c r="V434" s="30"/>
      <c r="W434" s="30"/>
      <c r="X434" s="30"/>
      <c r="Y434" s="30"/>
      <c r="Z434" s="30"/>
      <c r="AA434" s="30"/>
      <c r="AB434" s="30"/>
      <c r="AH434" s="22"/>
      <c r="AI434" s="22"/>
      <c r="AJ434" s="22"/>
      <c r="AL434" s="22"/>
      <c r="AM434" s="22"/>
      <c r="AN434" s="22"/>
      <c r="AO434" s="22"/>
      <c r="AP434" s="22"/>
      <c r="AR434" s="22"/>
      <c r="AS434" s="23"/>
      <c r="AW434" s="30"/>
      <c r="BC434" s="30"/>
      <c r="BH434" s="30"/>
      <c r="BN434" s="30"/>
      <c r="BT434" s="24"/>
      <c r="BU434" s="30"/>
      <c r="BV434" s="30">
        <v>40066</v>
      </c>
      <c r="BW434" s="31">
        <v>1206.59599480826</v>
      </c>
      <c r="BZ434" s="30">
        <v>39995</v>
      </c>
      <c r="CA434" s="31">
        <v>1226.09885044459</v>
      </c>
      <c r="CB434" s="30">
        <v>39995</v>
      </c>
      <c r="CC434" s="31">
        <v>1218.0561650335401</v>
      </c>
      <c r="CD434" s="30">
        <v>39995</v>
      </c>
      <c r="CE434" s="31">
        <v>1245.1514027487201</v>
      </c>
      <c r="CG434" s="30">
        <v>40066</v>
      </c>
      <c r="CH434" s="31">
        <f t="shared" si="53"/>
        <v>1213.6826144577899</v>
      </c>
      <c r="CI434" s="31">
        <f t="shared" si="54"/>
        <v>1239.02422502441</v>
      </c>
      <c r="CJ434" s="31">
        <f t="shared" si="59"/>
        <v>1201.9480212599995</v>
      </c>
      <c r="CK434" s="31">
        <f t="shared" si="59"/>
        <v>1227.4490710486709</v>
      </c>
      <c r="CM434" s="30">
        <v>40066</v>
      </c>
      <c r="CN434" s="31">
        <v>1183.42888203242</v>
      </c>
      <c r="CO434" s="31">
        <v>1190.48359840277</v>
      </c>
    </row>
    <row r="435" spans="2:93">
      <c r="B435" s="29">
        <v>40066</v>
      </c>
      <c r="C435" s="55">
        <v>1224.254985813383</v>
      </c>
      <c r="D435" s="31"/>
      <c r="E435" s="21">
        <f t="shared" si="56"/>
        <v>1.7992305260650099E-4</v>
      </c>
      <c r="F435" s="21">
        <f t="shared" si="57"/>
        <v>3.8950152908712177E-4</v>
      </c>
      <c r="G435" s="37">
        <f>(C434-MAX(C$9:C434))/MAX(C$9:C434)</f>
        <v>-2.6685834988199413E-2</v>
      </c>
      <c r="H435" s="37"/>
      <c r="I435" s="37"/>
      <c r="N435" s="30"/>
      <c r="P435" s="30"/>
      <c r="Q435" s="30"/>
      <c r="R435" s="30"/>
      <c r="S435" s="30"/>
      <c r="T435" s="30"/>
      <c r="U435" s="30"/>
      <c r="V435" s="30"/>
      <c r="W435" s="30"/>
      <c r="X435" s="30"/>
      <c r="Y435" s="30"/>
      <c r="Z435" s="30"/>
      <c r="AA435" s="30"/>
      <c r="AB435" s="30"/>
      <c r="AH435" s="22"/>
      <c r="AI435" s="22"/>
      <c r="AJ435" s="22"/>
      <c r="AL435" s="22"/>
      <c r="AM435" s="22"/>
      <c r="AO435" s="22"/>
      <c r="AP435" s="22"/>
      <c r="AR435" s="22"/>
      <c r="AS435" s="23"/>
      <c r="AW435" s="30"/>
      <c r="BC435" s="30"/>
      <c r="BH435" s="30"/>
      <c r="BN435" s="30"/>
      <c r="BT435" s="24"/>
      <c r="BU435" s="30"/>
      <c r="BV435" s="30">
        <v>40067</v>
      </c>
      <c r="BW435" s="31">
        <v>1203.5996866785399</v>
      </c>
      <c r="BZ435" s="30">
        <v>39996</v>
      </c>
      <c r="CA435" s="31">
        <v>1221.0549584100299</v>
      </c>
      <c r="CB435" s="30">
        <v>39996</v>
      </c>
      <c r="CC435" s="31">
        <v>1213.2779741291899</v>
      </c>
      <c r="CD435" s="30">
        <v>39996</v>
      </c>
      <c r="CE435" s="31">
        <v>1240.4649789289299</v>
      </c>
      <c r="CG435" s="30">
        <v>40067</v>
      </c>
      <c r="CH435" s="31">
        <f t="shared" si="53"/>
        <v>1211.8348278716501</v>
      </c>
      <c r="CI435" s="31">
        <f t="shared" si="54"/>
        <v>1237.0695719846501</v>
      </c>
      <c r="CJ435" s="31">
        <f t="shared" si="59"/>
        <v>1200.1181001550376</v>
      </c>
      <c r="CK435" s="31">
        <f t="shared" si="59"/>
        <v>1225.5126786768201</v>
      </c>
      <c r="CM435" s="30">
        <v>40067</v>
      </c>
      <c r="CN435" s="31">
        <v>1179.1464060983301</v>
      </c>
      <c r="CO435" s="31">
        <v>1186.1979545776501</v>
      </c>
    </row>
    <row r="436" spans="2:93">
      <c r="B436" s="29">
        <v>40067</v>
      </c>
      <c r="C436" s="55">
        <v>1220.2946941367979</v>
      </c>
      <c r="D436" s="31"/>
      <c r="E436" s="21">
        <f t="shared" si="56"/>
        <v>-3.2348585241446237E-3</v>
      </c>
      <c r="F436" s="21">
        <f t="shared" si="57"/>
        <v>-3.1065560011055426E-3</v>
      </c>
      <c r="G436" s="37">
        <f>(C435-MAX(C$9:C435))/MAX(C$9:C435)</f>
        <v>-2.6510713332485378E-2</v>
      </c>
      <c r="H436" s="37"/>
      <c r="I436" s="37"/>
      <c r="N436" s="30"/>
      <c r="P436" s="30"/>
      <c r="Q436" s="30"/>
      <c r="R436" s="30"/>
      <c r="S436" s="30"/>
      <c r="T436" s="30"/>
      <c r="U436" s="30"/>
      <c r="V436" s="30"/>
      <c r="W436" s="30"/>
      <c r="X436" s="30"/>
      <c r="Y436" s="30"/>
      <c r="Z436" s="30"/>
      <c r="AA436" s="30"/>
      <c r="AB436" s="30"/>
      <c r="AH436" s="22"/>
      <c r="AI436" s="22"/>
      <c r="AJ436" s="22"/>
      <c r="AN436" s="30"/>
      <c r="AO436" s="22"/>
      <c r="AP436" s="22"/>
      <c r="AR436" s="22"/>
      <c r="AS436" s="23"/>
      <c r="AW436" s="30"/>
      <c r="BC436" s="30"/>
      <c r="BH436" s="30"/>
      <c r="BN436" s="30"/>
      <c r="BT436" s="24"/>
      <c r="BU436" s="30"/>
      <c r="BV436" s="30">
        <v>40070</v>
      </c>
      <c r="BW436" s="31">
        <v>1203.0245028361401</v>
      </c>
      <c r="BZ436" s="30">
        <v>39997</v>
      </c>
      <c r="CA436" s="31">
        <v>1223.6946881986401</v>
      </c>
      <c r="CB436" s="30">
        <v>39997</v>
      </c>
      <c r="CC436" s="31">
        <v>1215.8482759661699</v>
      </c>
      <c r="CD436" s="30">
        <v>39997</v>
      </c>
      <c r="CE436" s="31">
        <v>1243.08471679882</v>
      </c>
      <c r="CG436" s="30">
        <v>40070</v>
      </c>
      <c r="CH436" s="31">
        <f t="shared" si="53"/>
        <v>1210.0903096787899</v>
      </c>
      <c r="CI436" s="31">
        <f t="shared" si="54"/>
        <v>1235.3686371975</v>
      </c>
      <c r="CJ436" s="31">
        <f t="shared" si="59"/>
        <v>1198.3904489841448</v>
      </c>
      <c r="CK436" s="31">
        <f t="shared" si="59"/>
        <v>1223.8276342828249</v>
      </c>
      <c r="CM436" s="30">
        <v>40070</v>
      </c>
      <c r="CN436" s="31">
        <v>1191.5688419959899</v>
      </c>
      <c r="CO436" s="31">
        <v>1198.7441778713601</v>
      </c>
    </row>
    <row r="437" spans="2:93">
      <c r="B437" s="29">
        <v>40070</v>
      </c>
      <c r="C437" s="55">
        <v>1219.8695590900311</v>
      </c>
      <c r="D437" s="31"/>
      <c r="E437" s="21">
        <f t="shared" si="56"/>
        <v>-3.4838719598595524E-4</v>
      </c>
      <c r="F437" s="21">
        <f t="shared" si="57"/>
        <v>-4.0697830845557448E-3</v>
      </c>
      <c r="G437" s="37">
        <f>(C436-MAX(C$9:C436))/MAX(C$9:C436)</f>
        <v>-2.9659813449625295E-2</v>
      </c>
      <c r="H437" s="37"/>
      <c r="I437" s="37"/>
      <c r="N437" s="30"/>
      <c r="P437" s="30"/>
      <c r="Q437" s="30"/>
      <c r="R437" s="30"/>
      <c r="S437" s="30"/>
      <c r="T437" s="30"/>
      <c r="U437" s="30"/>
      <c r="V437" s="30"/>
      <c r="W437" s="30"/>
      <c r="X437" s="30"/>
      <c r="Y437" s="30"/>
      <c r="Z437" s="30"/>
      <c r="AA437" s="30"/>
      <c r="AB437" s="30"/>
      <c r="AI437" s="22"/>
      <c r="AJ437" s="22"/>
      <c r="AO437" s="22"/>
      <c r="AP437" s="22"/>
      <c r="AR437" s="22"/>
      <c r="AS437" s="23"/>
      <c r="AW437" s="30"/>
      <c r="BC437" s="30"/>
      <c r="BH437" s="30"/>
      <c r="BN437" s="30"/>
      <c r="BQ437" s="30"/>
      <c r="BT437" s="24"/>
      <c r="BU437" s="30"/>
      <c r="BV437" s="30">
        <v>40071</v>
      </c>
      <c r="BW437" s="31">
        <v>1202.5387486934401</v>
      </c>
      <c r="BZ437" s="30">
        <v>40000</v>
      </c>
      <c r="CA437" s="31">
        <v>1222.1076852532799</v>
      </c>
      <c r="CB437" s="30">
        <v>40000</v>
      </c>
      <c r="CC437" s="31">
        <v>1214.3254015357099</v>
      </c>
      <c r="CD437" s="30">
        <v>40000</v>
      </c>
      <c r="CE437" s="31">
        <v>1241.44491737825</v>
      </c>
      <c r="CG437" s="30">
        <v>40071</v>
      </c>
      <c r="CH437" s="31">
        <f t="shared" si="53"/>
        <v>1209.2962158705</v>
      </c>
      <c r="CI437" s="31">
        <f t="shared" si="54"/>
        <v>1234.5373853957001</v>
      </c>
      <c r="CJ437" s="31">
        <f t="shared" si="59"/>
        <v>1197.6040329391269</v>
      </c>
      <c r="CK437" s="31">
        <f t="shared" si="59"/>
        <v>1223.0041481626024</v>
      </c>
      <c r="CM437" s="30">
        <v>40071</v>
      </c>
      <c r="CN437" s="31">
        <v>1190.65247410913</v>
      </c>
      <c r="CO437" s="31">
        <v>1197.84305936484</v>
      </c>
    </row>
    <row r="438" spans="2:93">
      <c r="B438" s="29">
        <v>40071</v>
      </c>
      <c r="C438" s="55">
        <v>1219.573813973502</v>
      </c>
      <c r="D438" s="31"/>
      <c r="E438" s="21">
        <f t="shared" si="56"/>
        <v>-2.4243995132544605E-4</v>
      </c>
      <c r="F438" s="21">
        <f t="shared" si="57"/>
        <v>-3.6444551568868278E-3</v>
      </c>
      <c r="G438" s="37">
        <f>(C437-MAX(C$9:C437))/MAX(C$9:C437)</f>
        <v>-2.9997867546370068E-2</v>
      </c>
      <c r="H438" s="37"/>
      <c r="I438" s="37"/>
      <c r="N438" s="30"/>
      <c r="P438" s="30"/>
      <c r="Q438" s="30"/>
      <c r="R438" s="30"/>
      <c r="S438" s="30"/>
      <c r="T438" s="30"/>
      <c r="U438" s="30"/>
      <c r="V438" s="30"/>
      <c r="W438" s="30"/>
      <c r="X438" s="30"/>
      <c r="Y438" s="30"/>
      <c r="Z438" s="30"/>
      <c r="AA438" s="30"/>
      <c r="AB438" s="30"/>
      <c r="AI438" s="22"/>
      <c r="AJ438" s="22"/>
      <c r="AO438" s="22"/>
      <c r="AP438" s="22"/>
      <c r="AR438" s="30"/>
      <c r="AS438" s="28"/>
      <c r="AW438" s="30"/>
      <c r="BC438" s="30"/>
      <c r="BH438" s="30"/>
      <c r="BN438" s="30"/>
      <c r="BT438" s="24"/>
      <c r="BU438" s="30"/>
      <c r="BV438" s="30">
        <v>40072</v>
      </c>
      <c r="BW438" s="31">
        <v>1203.1776242609899</v>
      </c>
      <c r="BZ438" s="30">
        <v>40001</v>
      </c>
      <c r="CA438" s="31">
        <v>1223.48972824357</v>
      </c>
      <c r="CB438" s="30">
        <v>40001</v>
      </c>
      <c r="CC438" s="31">
        <v>1215.6334864562</v>
      </c>
      <c r="CD438" s="30">
        <v>40001</v>
      </c>
      <c r="CE438" s="31">
        <v>1242.92814707914</v>
      </c>
      <c r="CG438" s="30">
        <v>40072</v>
      </c>
      <c r="CH438" s="31">
        <f t="shared" si="53"/>
        <v>1208.4381668521801</v>
      </c>
      <c r="CI438" s="31">
        <f t="shared" si="54"/>
        <v>1233.6412469890299</v>
      </c>
      <c r="CJ438" s="31">
        <f t="shared" si="59"/>
        <v>1196.7542800404465</v>
      </c>
      <c r="CK438" s="31">
        <f t="shared" si="59"/>
        <v>1222.1163816181052</v>
      </c>
      <c r="CM438" s="30">
        <v>40072</v>
      </c>
      <c r="CN438" s="31">
        <v>1191.62092739739</v>
      </c>
      <c r="CO438" s="31">
        <v>1198.83735324331</v>
      </c>
    </row>
    <row r="439" spans="2:93">
      <c r="B439" s="29">
        <v>40072</v>
      </c>
      <c r="C439" s="55">
        <v>1221.0511351746879</v>
      </c>
      <c r="D439" s="31"/>
      <c r="E439" s="21">
        <f t="shared" si="56"/>
        <v>1.2113421789310408E-3</v>
      </c>
      <c r="F439" s="21">
        <f t="shared" si="57"/>
        <v>-2.6169798578082881E-3</v>
      </c>
      <c r="G439" s="37">
        <f>(C438-MAX(C$9:C438))/MAX(C$9:C438)</f>
        <v>-3.0233034816147666E-2</v>
      </c>
      <c r="H439" s="37"/>
      <c r="I439" s="37"/>
      <c r="N439" s="30"/>
      <c r="P439" s="30"/>
      <c r="Q439" s="30"/>
      <c r="R439" s="30"/>
      <c r="S439" s="30"/>
      <c r="T439" s="30"/>
      <c r="U439" s="30"/>
      <c r="V439" s="30"/>
      <c r="W439" s="30"/>
      <c r="X439" s="30"/>
      <c r="Y439" s="30"/>
      <c r="Z439" s="30"/>
      <c r="AA439" s="30"/>
      <c r="AB439" s="30"/>
      <c r="AI439" s="22"/>
      <c r="AJ439" s="22"/>
      <c r="AM439" s="30"/>
      <c r="AP439" s="22"/>
      <c r="AQ439" s="30"/>
      <c r="AR439" s="22"/>
      <c r="AS439" s="23"/>
      <c r="AW439" s="30"/>
      <c r="BC439" s="30"/>
      <c r="BH439" s="30"/>
      <c r="BN439" s="30"/>
      <c r="BT439" s="24"/>
      <c r="BU439" s="30"/>
      <c r="BV439" s="30">
        <v>40073</v>
      </c>
      <c r="BW439" s="31">
        <v>1204.51158408525</v>
      </c>
      <c r="BZ439" s="30">
        <v>40002</v>
      </c>
      <c r="CA439" s="31">
        <v>1224.48397983668</v>
      </c>
      <c r="CB439" s="30">
        <v>40002</v>
      </c>
      <c r="CC439" s="31">
        <v>1216.62048906169</v>
      </c>
      <c r="CD439" s="30">
        <v>40002</v>
      </c>
      <c r="CE439" s="31">
        <v>1244.1107483073899</v>
      </c>
      <c r="CG439" s="30">
        <v>40073</v>
      </c>
      <c r="CH439" s="31">
        <f t="shared" si="53"/>
        <v>1209.7180308035499</v>
      </c>
      <c r="CI439" s="31">
        <f t="shared" si="54"/>
        <v>1234.92405497449</v>
      </c>
      <c r="CJ439" s="31">
        <f t="shared" si="59"/>
        <v>1198.0217695187548</v>
      </c>
      <c r="CK439" s="31">
        <f t="shared" si="59"/>
        <v>1223.3872054149972</v>
      </c>
      <c r="CM439" s="30">
        <v>40073</v>
      </c>
      <c r="CN439" s="31">
        <v>1192.82458814644</v>
      </c>
      <c r="CO439" s="31">
        <v>1200.07253333519</v>
      </c>
    </row>
    <row r="440" spans="2:93">
      <c r="B440" s="29">
        <v>40073</v>
      </c>
      <c r="C440" s="55">
        <v>1221.8902640703891</v>
      </c>
      <c r="D440" s="31"/>
      <c r="E440" s="21">
        <f t="shared" si="56"/>
        <v>6.8721847228880861E-4</v>
      </c>
      <c r="F440" s="21">
        <f t="shared" si="57"/>
        <v>1.3075283710217711E-3</v>
      </c>
      <c r="G440" s="37">
        <f>(C439-MAX(C$9:C439))/MAX(C$9:C439)</f>
        <v>-2.9058315187486448E-2</v>
      </c>
      <c r="H440" s="37"/>
      <c r="I440" s="37"/>
      <c r="N440" s="30"/>
      <c r="P440" s="30"/>
      <c r="Q440" s="30"/>
      <c r="R440" s="30"/>
      <c r="S440" s="30"/>
      <c r="T440" s="30"/>
      <c r="U440" s="30"/>
      <c r="V440" s="30"/>
      <c r="W440" s="30"/>
      <c r="X440" s="30"/>
      <c r="Y440" s="30"/>
      <c r="Z440" s="30"/>
      <c r="AA440" s="30"/>
      <c r="AB440" s="30"/>
      <c r="AI440" s="22"/>
      <c r="AJ440" s="22"/>
      <c r="AO440" s="22"/>
      <c r="AP440" s="22"/>
      <c r="AR440" s="22"/>
      <c r="AS440" s="23"/>
      <c r="AW440" s="30"/>
      <c r="BC440" s="30"/>
      <c r="BH440" s="30"/>
      <c r="BN440" s="30"/>
      <c r="BT440" s="24"/>
      <c r="BU440" s="30"/>
      <c r="BV440" s="30">
        <v>40074</v>
      </c>
      <c r="BW440" s="31">
        <v>1205.9159804216399</v>
      </c>
      <c r="BZ440" s="30">
        <v>40003</v>
      </c>
      <c r="CA440" s="31">
        <v>1225.6742193288201</v>
      </c>
      <c r="CB440" s="30">
        <v>40003</v>
      </c>
      <c r="CC440" s="31">
        <v>1217.70325144567</v>
      </c>
      <c r="CD440" s="30">
        <v>40003</v>
      </c>
      <c r="CE440" s="31">
        <v>1244.8465765122301</v>
      </c>
      <c r="CG440" s="30">
        <v>40074</v>
      </c>
      <c r="CH440" s="31">
        <f t="shared" si="53"/>
        <v>1210.52954295158</v>
      </c>
      <c r="CI440" s="31">
        <f t="shared" si="54"/>
        <v>1235.57074330042</v>
      </c>
      <c r="CJ440" s="31">
        <f t="shared" si="59"/>
        <v>1198.8254354928192</v>
      </c>
      <c r="CK440" s="31">
        <f t="shared" si="59"/>
        <v>1224.0278522795934</v>
      </c>
      <c r="CM440" s="30">
        <v>40074</v>
      </c>
      <c r="CN440" s="31">
        <v>1192.9918358397399</v>
      </c>
      <c r="CO440" s="31">
        <v>1200.26783619857</v>
      </c>
    </row>
    <row r="441" spans="2:93">
      <c r="B441" s="29">
        <v>40074</v>
      </c>
      <c r="C441" s="55">
        <v>1224.920255835335</v>
      </c>
      <c r="D441" s="31"/>
      <c r="E441" s="21">
        <f t="shared" si="56"/>
        <v>2.4797576787725095E-3</v>
      </c>
      <c r="F441" s="21">
        <f t="shared" si="57"/>
        <v>4.1403580470287249E-3</v>
      </c>
      <c r="G441" s="37">
        <f>(C440-MAX(C$9:C440))/MAX(C$9:C440)</f>
        <v>-2.8391066126168162E-2</v>
      </c>
      <c r="H441" s="37"/>
      <c r="I441" s="37"/>
      <c r="N441" s="30"/>
      <c r="P441" s="30"/>
      <c r="Q441" s="30"/>
      <c r="R441" s="30"/>
      <c r="S441" s="30"/>
      <c r="T441" s="30"/>
      <c r="U441" s="30"/>
      <c r="V441" s="30"/>
      <c r="W441" s="30"/>
      <c r="X441" s="30"/>
      <c r="Y441" s="30"/>
      <c r="Z441" s="30"/>
      <c r="AA441" s="30"/>
      <c r="AB441" s="30"/>
      <c r="AH441" s="22"/>
      <c r="AI441" s="22"/>
      <c r="AJ441" s="22"/>
      <c r="AO441" s="22"/>
      <c r="AP441" s="22"/>
      <c r="AR441" s="22"/>
      <c r="AS441" s="23"/>
      <c r="AW441" s="30"/>
      <c r="BC441" s="30"/>
      <c r="BH441" s="30"/>
      <c r="BN441" s="30"/>
      <c r="BT441" s="24"/>
      <c r="BU441" s="30"/>
      <c r="BV441" s="30">
        <v>40077</v>
      </c>
      <c r="BW441" s="31">
        <v>1204.3179111075799</v>
      </c>
      <c r="BZ441" s="30">
        <v>40004</v>
      </c>
      <c r="CA441" s="31">
        <v>1229.56002263034</v>
      </c>
      <c r="CB441" s="30">
        <v>40004</v>
      </c>
      <c r="CC441" s="31">
        <v>1221.55612862523</v>
      </c>
      <c r="CD441" s="30">
        <v>40004</v>
      </c>
      <c r="CE441" s="31">
        <v>1249.6022108493801</v>
      </c>
      <c r="CG441" s="30">
        <v>40077</v>
      </c>
      <c r="CH441" s="31">
        <f t="shared" si="53"/>
        <v>1209.02423815353</v>
      </c>
      <c r="CI441" s="31">
        <f t="shared" si="54"/>
        <v>1233.9852072256299</v>
      </c>
      <c r="CJ441" s="31">
        <f t="shared" ref="CJ441:CK456" si="60">+CJ440*CH441/CH440</f>
        <v>1197.3346848617591</v>
      </c>
      <c r="CK441" s="31">
        <f t="shared" si="60"/>
        <v>1222.4571285255224</v>
      </c>
      <c r="CM441" s="30">
        <v>40077</v>
      </c>
      <c r="CN441" s="31">
        <v>1191.75059516641</v>
      </c>
      <c r="CO441" s="31">
        <v>1199.03263223714</v>
      </c>
    </row>
    <row r="442" spans="2:93">
      <c r="B442" s="29">
        <v>40077</v>
      </c>
      <c r="C442" s="55">
        <v>1222.849478295492</v>
      </c>
      <c r="D442" s="31"/>
      <c r="E442" s="21">
        <f t="shared" si="56"/>
        <v>-1.6905406943661383E-3</v>
      </c>
      <c r="F442" s="21">
        <f t="shared" si="57"/>
        <v>2.6859090318753776E-3</v>
      </c>
      <c r="G442" s="37">
        <f>(C441-MAX(C$9:C441))/MAX(C$9:C441)</f>
        <v>-2.5981711411630599E-2</v>
      </c>
      <c r="H442" s="37"/>
      <c r="I442" s="37"/>
      <c r="N442" s="30"/>
      <c r="P442" s="30"/>
      <c r="Q442" s="30"/>
      <c r="R442" s="30"/>
      <c r="S442" s="30"/>
      <c r="T442" s="30"/>
      <c r="U442" s="30"/>
      <c r="V442" s="30"/>
      <c r="W442" s="30"/>
      <c r="X442" s="30"/>
      <c r="Y442" s="30"/>
      <c r="Z442" s="30"/>
      <c r="AA442" s="30"/>
      <c r="AB442" s="30"/>
      <c r="AI442" s="22"/>
      <c r="AJ442" s="22"/>
      <c r="AO442" s="22"/>
      <c r="AP442" s="22"/>
      <c r="AR442" s="22"/>
      <c r="AS442" s="23"/>
      <c r="AW442" s="30"/>
      <c r="BC442" s="30"/>
      <c r="BH442" s="30"/>
      <c r="BN442" s="30"/>
      <c r="BT442" s="24"/>
      <c r="BU442" s="30"/>
      <c r="BV442" s="30">
        <v>40078</v>
      </c>
      <c r="BW442" s="31">
        <v>1203.3818429770399</v>
      </c>
      <c r="BZ442" s="30">
        <v>40007</v>
      </c>
      <c r="CA442" s="31">
        <v>1227.2307510374101</v>
      </c>
      <c r="CB442" s="30">
        <v>40007</v>
      </c>
      <c r="CC442" s="31">
        <v>1219.18173637327</v>
      </c>
      <c r="CD442" s="30">
        <v>40007</v>
      </c>
      <c r="CE442" s="31">
        <v>1246.3853460109999</v>
      </c>
      <c r="CG442" s="30">
        <v>40078</v>
      </c>
      <c r="CH442" s="31">
        <f t="shared" si="53"/>
        <v>1208.3198775148201</v>
      </c>
      <c r="CI442" s="31">
        <f t="shared" si="54"/>
        <v>1233.2142282575801</v>
      </c>
      <c r="CJ442" s="31">
        <f t="shared" si="60"/>
        <v>1196.6371343935675</v>
      </c>
      <c r="CK442" s="31">
        <f t="shared" si="60"/>
        <v>1221.6933521610108</v>
      </c>
      <c r="CM442" s="30">
        <v>40078</v>
      </c>
      <c r="CN442" s="31">
        <v>1190.544802999</v>
      </c>
      <c r="CO442" s="31">
        <v>1197.82381689057</v>
      </c>
    </row>
    <row r="443" spans="2:93">
      <c r="B443" s="29">
        <v>40078</v>
      </c>
      <c r="C443" s="55">
        <v>1221.224649449842</v>
      </c>
      <c r="D443" s="31"/>
      <c r="E443" s="21">
        <f t="shared" si="56"/>
        <v>-1.328723505622964E-3</v>
      </c>
      <c r="F443" s="21">
        <f t="shared" si="57"/>
        <v>1.4210238224721117E-4</v>
      </c>
      <c r="G443" s="37">
        <f>(C442-MAX(C$9:C442))/MAX(C$9:C442)</f>
        <v>-2.7628328965546081E-2</v>
      </c>
      <c r="H443" s="37"/>
      <c r="I443" s="37"/>
      <c r="N443" s="30"/>
      <c r="P443" s="30"/>
      <c r="Q443" s="30"/>
      <c r="R443" s="30"/>
      <c r="S443" s="30"/>
      <c r="T443" s="30"/>
      <c r="U443" s="30"/>
      <c r="V443" s="30"/>
      <c r="W443" s="30"/>
      <c r="X443" s="30"/>
      <c r="Y443" s="30"/>
      <c r="Z443" s="30"/>
      <c r="AA443" s="30"/>
      <c r="AB443" s="30"/>
      <c r="AI443" s="22"/>
      <c r="AJ443" s="22"/>
      <c r="AO443" s="22"/>
      <c r="AP443" s="22"/>
      <c r="AR443" s="22"/>
      <c r="AS443" s="23"/>
      <c r="AW443" s="30"/>
      <c r="BC443" s="30"/>
      <c r="BH443" s="30"/>
      <c r="BN443" s="30"/>
      <c r="BT443" s="24"/>
      <c r="BU443" s="30"/>
      <c r="BV443" s="30">
        <v>40079</v>
      </c>
      <c r="BW443" s="31">
        <v>1203.88035427267</v>
      </c>
      <c r="BZ443" s="30">
        <v>40008</v>
      </c>
      <c r="CA443" s="31">
        <v>1227.03373586159</v>
      </c>
      <c r="CB443" s="30">
        <v>40008</v>
      </c>
      <c r="CC443" s="31">
        <v>1218.9179969527299</v>
      </c>
      <c r="CD443" s="30">
        <v>40008</v>
      </c>
      <c r="CE443" s="31">
        <v>1245.99246429662</v>
      </c>
      <c r="CG443" s="30">
        <v>40079</v>
      </c>
      <c r="CH443" s="31">
        <f t="shared" si="53"/>
        <v>1209.0414389611401</v>
      </c>
      <c r="CI443" s="31">
        <f t="shared" si="54"/>
        <v>1233.8459774451101</v>
      </c>
      <c r="CJ443" s="31">
        <f t="shared" si="60"/>
        <v>1197.3517193619032</v>
      </c>
      <c r="CK443" s="31">
        <f t="shared" si="60"/>
        <v>1222.319199450925</v>
      </c>
      <c r="CM443" s="30">
        <v>40079</v>
      </c>
      <c r="CN443" s="31">
        <v>1191.1509059218899</v>
      </c>
      <c r="CO443" s="31">
        <v>1198.4382452275299</v>
      </c>
    </row>
    <row r="444" spans="2:93">
      <c r="B444" s="29">
        <v>40079</v>
      </c>
      <c r="C444" s="55">
        <v>1222.310001622543</v>
      </c>
      <c r="D444" s="31"/>
      <c r="E444" s="21">
        <f t="shared" si="56"/>
        <v>8.887408006299502E-4</v>
      </c>
      <c r="F444" s="21">
        <f t="shared" si="57"/>
        <v>3.4351493296602698E-4</v>
      </c>
      <c r="G444" s="37">
        <f>(C443-MAX(C$9:C443))/MAX(C$9:C443)</f>
        <v>-2.8920342061051419E-2</v>
      </c>
      <c r="H444" s="37"/>
      <c r="I444" s="37"/>
      <c r="N444" s="30"/>
      <c r="P444" s="30"/>
      <c r="Q444" s="30"/>
      <c r="R444" s="30"/>
      <c r="S444" s="30"/>
      <c r="T444" s="30"/>
      <c r="U444" s="30"/>
      <c r="V444" s="30"/>
      <c r="W444" s="30"/>
      <c r="X444" s="30"/>
      <c r="Y444" s="30"/>
      <c r="Z444" s="30"/>
      <c r="AA444" s="30"/>
      <c r="AB444" s="30"/>
      <c r="AI444" s="22"/>
      <c r="AJ444" s="22"/>
      <c r="AO444" s="22"/>
      <c r="AP444" s="22"/>
      <c r="AR444" s="22"/>
      <c r="AS444" s="23"/>
      <c r="AW444" s="30"/>
      <c r="BC444" s="30"/>
      <c r="BH444" s="30"/>
      <c r="BN444" s="30"/>
      <c r="BT444" s="24"/>
      <c r="BU444" s="30"/>
      <c r="BV444" s="30">
        <v>40080</v>
      </c>
      <c r="BW444" s="31">
        <v>1199.4698258010201</v>
      </c>
      <c r="BZ444" s="30">
        <v>40009</v>
      </c>
      <c r="CA444" s="31">
        <v>1226.7646304990801</v>
      </c>
      <c r="CB444" s="30">
        <v>40009</v>
      </c>
      <c r="CC444" s="31">
        <v>1218.6836900217399</v>
      </c>
      <c r="CD444" s="30">
        <v>40009</v>
      </c>
      <c r="CE444" s="31">
        <v>1245.6693379810199</v>
      </c>
      <c r="CG444" s="30">
        <v>40080</v>
      </c>
      <c r="CH444" s="31">
        <f t="shared" si="53"/>
        <v>1204.6732914525201</v>
      </c>
      <c r="CI444" s="31">
        <f t="shared" si="54"/>
        <v>1229.63192272075</v>
      </c>
      <c r="CJ444" s="31">
        <f t="shared" si="60"/>
        <v>1193.0258056575999</v>
      </c>
      <c r="CK444" s="31">
        <f t="shared" si="60"/>
        <v>1218.144513070873</v>
      </c>
      <c r="CM444" s="30">
        <v>40080</v>
      </c>
      <c r="CN444" s="31">
        <v>1186.62338746194</v>
      </c>
      <c r="CO444" s="31">
        <v>1193.8901362747899</v>
      </c>
    </row>
    <row r="445" spans="2:93">
      <c r="B445" s="29">
        <v>40080</v>
      </c>
      <c r="C445" s="55">
        <v>1217.841305443671</v>
      </c>
      <c r="D445" s="31"/>
      <c r="E445" s="21">
        <f t="shared" si="56"/>
        <v>-3.6559433964706844E-3</v>
      </c>
      <c r="F445" s="21">
        <f t="shared" si="57"/>
        <v>-5.7791112180085591E-3</v>
      </c>
      <c r="G445" s="37">
        <f>(C444-MAX(C$9:C444))/MAX(C$9:C444)</f>
        <v>-2.8057303948379325E-2</v>
      </c>
      <c r="H445" s="37"/>
      <c r="I445" s="37"/>
      <c r="N445" s="30"/>
      <c r="P445" s="30"/>
      <c r="Q445" s="30"/>
      <c r="R445" s="30"/>
      <c r="S445" s="30"/>
      <c r="T445" s="30"/>
      <c r="U445" s="30"/>
      <c r="V445" s="30"/>
      <c r="W445" s="30"/>
      <c r="X445" s="30"/>
      <c r="Y445" s="30"/>
      <c r="Z445" s="30"/>
      <c r="AA445" s="30"/>
      <c r="AB445" s="30"/>
      <c r="AI445" s="22"/>
      <c r="AJ445" s="22"/>
      <c r="AO445" s="22"/>
      <c r="AP445" s="22"/>
      <c r="AR445" s="22"/>
      <c r="AS445" s="23"/>
      <c r="AW445" s="30"/>
      <c r="BC445" s="30"/>
      <c r="BH445" s="30"/>
      <c r="BN445" s="30"/>
      <c r="BT445" s="24"/>
      <c r="BU445" s="30"/>
      <c r="BV445" s="30">
        <v>40081</v>
      </c>
      <c r="BW445" s="31">
        <v>1201.86597726675</v>
      </c>
      <c r="BZ445" s="30">
        <v>40010</v>
      </c>
      <c r="CA445" s="31">
        <v>1227.51299673327</v>
      </c>
      <c r="CB445" s="30">
        <v>40010</v>
      </c>
      <c r="CC445" s="31">
        <v>1219.3781886924501</v>
      </c>
      <c r="CD445" s="30">
        <v>40010</v>
      </c>
      <c r="CE445" s="31">
        <v>1246.24190605695</v>
      </c>
      <c r="CG445" s="30">
        <v>40081</v>
      </c>
      <c r="CH445" s="31">
        <f t="shared" si="53"/>
        <v>1206.6307374072201</v>
      </c>
      <c r="CI445" s="31">
        <f t="shared" si="54"/>
        <v>1231.71417290677</v>
      </c>
      <c r="CJ445" s="31">
        <f t="shared" si="60"/>
        <v>1194.964325880225</v>
      </c>
      <c r="CK445" s="31">
        <f t="shared" si="60"/>
        <v>1220.2073105569116</v>
      </c>
      <c r="CM445" s="30">
        <v>40081</v>
      </c>
      <c r="CN445" s="31">
        <v>1189.2034586489301</v>
      </c>
      <c r="CO445" s="31">
        <v>1196.4897301265701</v>
      </c>
    </row>
    <row r="446" spans="2:93">
      <c r="B446" s="29">
        <v>40081</v>
      </c>
      <c r="C446" s="55">
        <v>1221.055126463591</v>
      </c>
      <c r="D446" s="31"/>
      <c r="E446" s="21">
        <f t="shared" si="56"/>
        <v>2.6389489382192544E-3</v>
      </c>
      <c r="F446" s="21">
        <f t="shared" si="57"/>
        <v>-1.4673529847696321E-3</v>
      </c>
      <c r="G446" s="37">
        <f>(C445-MAX(C$9:C445))/MAX(C$9:C445)</f>
        <v>-3.1610671429757195E-2</v>
      </c>
      <c r="H446" s="37"/>
      <c r="I446" s="37"/>
      <c r="N446" s="30"/>
      <c r="P446" s="30"/>
      <c r="Q446" s="30"/>
      <c r="R446" s="30"/>
      <c r="S446" s="30"/>
      <c r="T446" s="30"/>
      <c r="U446" s="30"/>
      <c r="V446" s="30"/>
      <c r="W446" s="30"/>
      <c r="X446" s="30"/>
      <c r="Y446" s="30"/>
      <c r="Z446" s="30"/>
      <c r="AA446" s="30"/>
      <c r="AB446" s="30"/>
      <c r="AI446" s="22"/>
      <c r="AJ446" s="22"/>
      <c r="AO446" s="22"/>
      <c r="AP446" s="22"/>
      <c r="AR446" s="22"/>
      <c r="AS446" s="23"/>
      <c r="AW446" s="30"/>
      <c r="BC446" s="30"/>
      <c r="BH446" s="30"/>
      <c r="BN446" s="30"/>
      <c r="BT446" s="24"/>
      <c r="BU446" s="30"/>
      <c r="BV446" s="30">
        <v>40084</v>
      </c>
      <c r="BW446" s="31">
        <v>1200.4617643332499</v>
      </c>
      <c r="BZ446" s="30">
        <v>40011</v>
      </c>
      <c r="CA446" s="31">
        <v>1224.5726601824199</v>
      </c>
      <c r="CB446" s="30">
        <v>40011</v>
      </c>
      <c r="CC446" s="31">
        <v>1216.4210554379299</v>
      </c>
      <c r="CD446" s="30">
        <v>40011</v>
      </c>
      <c r="CE446" s="31">
        <v>1243.1450503185799</v>
      </c>
      <c r="CG446" s="30">
        <v>40084</v>
      </c>
      <c r="CH446" s="31">
        <f t="shared" si="53"/>
        <v>1206.40074927872</v>
      </c>
      <c r="CI446" s="31">
        <f t="shared" si="54"/>
        <v>1231.20430197319</v>
      </c>
      <c r="CJ446" s="31">
        <f t="shared" si="60"/>
        <v>1194.7365614114333</v>
      </c>
      <c r="CK446" s="31">
        <f t="shared" si="60"/>
        <v>1219.7022029156424</v>
      </c>
      <c r="CM446" s="30">
        <v>40084</v>
      </c>
      <c r="CN446" s="31">
        <v>1187.64189494318</v>
      </c>
      <c r="CO446" s="31">
        <v>1194.92969238365</v>
      </c>
    </row>
    <row r="447" spans="2:93">
      <c r="B447" s="29">
        <v>40084</v>
      </c>
      <c r="C447" s="55">
        <v>1219.516177559447</v>
      </c>
      <c r="D447" s="31"/>
      <c r="E447" s="21">
        <f t="shared" si="56"/>
        <v>-1.2603435101256055E-3</v>
      </c>
      <c r="F447" s="21">
        <f t="shared" si="57"/>
        <v>-1.3989824813679386E-3</v>
      </c>
      <c r="G447" s="37">
        <f>(C446-MAX(C$9:C446))/MAX(C$9:C446)</f>
        <v>-2.9055141439343971E-2</v>
      </c>
      <c r="H447" s="37"/>
      <c r="I447" s="37"/>
      <c r="N447" s="30"/>
      <c r="P447" s="30"/>
      <c r="Q447" s="30"/>
      <c r="R447" s="30"/>
      <c r="S447" s="30"/>
      <c r="T447" s="30"/>
      <c r="U447" s="30"/>
      <c r="V447" s="30"/>
      <c r="W447" s="30"/>
      <c r="X447" s="30"/>
      <c r="Y447" s="30"/>
      <c r="Z447" s="30"/>
      <c r="AA447" s="30"/>
      <c r="AB447" s="30"/>
      <c r="AI447" s="22"/>
      <c r="AJ447" s="22"/>
      <c r="AO447" s="22"/>
      <c r="AR447" s="22"/>
      <c r="AS447" s="23"/>
      <c r="AW447" s="30"/>
      <c r="BC447" s="30"/>
      <c r="BH447" s="30"/>
      <c r="BN447" s="30"/>
      <c r="BT447" s="24"/>
      <c r="BU447" s="30"/>
      <c r="BV447" s="30">
        <v>40085</v>
      </c>
      <c r="BW447" s="31">
        <v>1199.74262977794</v>
      </c>
      <c r="BZ447" s="30">
        <v>40014</v>
      </c>
      <c r="CA447" s="31">
        <v>1222.97397489129</v>
      </c>
      <c r="CB447" s="30">
        <v>40014</v>
      </c>
      <c r="CC447" s="31">
        <v>1214.83204360282</v>
      </c>
      <c r="CD447" s="30">
        <v>40014</v>
      </c>
      <c r="CE447" s="31">
        <v>1241.4571411782899</v>
      </c>
      <c r="CG447" s="30">
        <v>40085</v>
      </c>
      <c r="CH447" s="31">
        <f t="shared" si="53"/>
        <v>1205.37899734647</v>
      </c>
      <c r="CI447" s="31">
        <f t="shared" si="54"/>
        <v>1229.9858140538299</v>
      </c>
      <c r="CJ447" s="31">
        <f t="shared" si="60"/>
        <v>1193.7246883743171</v>
      </c>
      <c r="CK447" s="31">
        <f t="shared" si="60"/>
        <v>1218.4950982969469</v>
      </c>
      <c r="CM447" s="30">
        <v>40085</v>
      </c>
      <c r="CN447" s="31">
        <v>1186.6749842338299</v>
      </c>
      <c r="CO447" s="31">
        <v>1193.96197181809</v>
      </c>
    </row>
    <row r="448" spans="2:93">
      <c r="B448" s="29">
        <v>40085</v>
      </c>
      <c r="C448" s="55">
        <v>1217.941881041688</v>
      </c>
      <c r="D448" s="31"/>
      <c r="E448" s="21">
        <f t="shared" si="56"/>
        <v>-1.2909189289390666E-3</v>
      </c>
      <c r="F448" s="21">
        <f t="shared" si="57"/>
        <v>-3.5736601803606494E-3</v>
      </c>
      <c r="G448" s="37">
        <f>(C447-MAX(C$9:C447))/MAX(C$9:C447)</f>
        <v>-3.0278865490520758E-2</v>
      </c>
      <c r="H448" s="37"/>
      <c r="I448" s="37"/>
      <c r="N448" s="30"/>
      <c r="P448" s="30"/>
      <c r="Q448" s="30"/>
      <c r="R448" s="30"/>
      <c r="S448" s="30"/>
      <c r="T448" s="30"/>
      <c r="U448" s="30"/>
      <c r="V448" s="30"/>
      <c r="W448" s="30"/>
      <c r="X448" s="30"/>
      <c r="Y448" s="30"/>
      <c r="Z448" s="30"/>
      <c r="AA448" s="30"/>
      <c r="AB448" s="30"/>
      <c r="AI448" s="22"/>
      <c r="AO448" s="22"/>
      <c r="AS448" s="23"/>
      <c r="AW448" s="30"/>
      <c r="BC448" s="30"/>
      <c r="BH448" s="30"/>
      <c r="BN448" s="30"/>
      <c r="BT448" s="24"/>
      <c r="BU448" s="30"/>
      <c r="BV448" s="30">
        <v>40086</v>
      </c>
      <c r="BW448" s="31">
        <v>1197.35502349328</v>
      </c>
      <c r="BZ448" s="30">
        <v>40015</v>
      </c>
      <c r="CA448" s="31">
        <v>1221.02901021765</v>
      </c>
      <c r="CB448" s="30">
        <v>40015</v>
      </c>
      <c r="CC448" s="31">
        <v>1212.88895161307</v>
      </c>
      <c r="CD448" s="30">
        <v>40015</v>
      </c>
      <c r="CE448" s="31">
        <v>1239.34573976651</v>
      </c>
      <c r="CG448" s="30">
        <v>40086</v>
      </c>
      <c r="CH448" s="31">
        <f t="shared" si="53"/>
        <v>1203.7631424821</v>
      </c>
      <c r="CI448" s="31">
        <f t="shared" si="54"/>
        <v>1228.26099725936</v>
      </c>
      <c r="CJ448" s="31">
        <f t="shared" si="60"/>
        <v>1192.1244565396207</v>
      </c>
      <c r="CK448" s="31">
        <f t="shared" si="60"/>
        <v>1216.7863950049998</v>
      </c>
      <c r="CM448" s="30">
        <v>40086</v>
      </c>
      <c r="CN448" s="31">
        <v>1183.80807376239</v>
      </c>
      <c r="CO448" s="31">
        <v>1191.08405638564</v>
      </c>
    </row>
    <row r="449" spans="2:93">
      <c r="B449" s="29">
        <v>40086</v>
      </c>
      <c r="C449" s="55">
        <v>1215.4539289984709</v>
      </c>
      <c r="D449" s="31"/>
      <c r="E449" s="21">
        <f t="shared" si="56"/>
        <v>-2.042751039227908E-3</v>
      </c>
      <c r="F449" s="21">
        <f t="shared" si="57"/>
        <v>-1.9603345973967512E-3</v>
      </c>
      <c r="G449" s="37">
        <f>(C448-MAX(C$9:C448))/MAX(C$9:C448)</f>
        <v>-3.1530696858851362E-2</v>
      </c>
      <c r="H449" s="37"/>
      <c r="I449" s="37"/>
      <c r="N449" s="30"/>
      <c r="P449" s="30"/>
      <c r="Q449" s="30"/>
      <c r="R449" s="30"/>
      <c r="S449" s="30"/>
      <c r="T449" s="30"/>
      <c r="U449" s="30"/>
      <c r="V449" s="30"/>
      <c r="W449" s="30"/>
      <c r="X449" s="30"/>
      <c r="Y449" s="30"/>
      <c r="Z449" s="30"/>
      <c r="AA449" s="30"/>
      <c r="AB449" s="30"/>
      <c r="AI449" s="22"/>
      <c r="AJ449" s="22"/>
      <c r="AO449" s="22"/>
      <c r="AP449" s="22"/>
      <c r="AR449" s="22"/>
      <c r="AS449" s="23"/>
      <c r="AW449" s="30"/>
      <c r="BC449" s="30"/>
      <c r="BH449" s="30"/>
      <c r="BN449" s="30"/>
      <c r="BT449" s="24"/>
      <c r="BU449" s="30"/>
      <c r="BV449" s="30">
        <v>40087</v>
      </c>
      <c r="BW449" s="31">
        <v>1191.9794432132701</v>
      </c>
      <c r="BZ449" s="30">
        <v>40016</v>
      </c>
      <c r="CA449" s="31">
        <v>1221.38495491909</v>
      </c>
      <c r="CB449" s="30">
        <v>40016</v>
      </c>
      <c r="CC449" s="31">
        <v>1213.2160587487101</v>
      </c>
      <c r="CD449" s="30">
        <v>40016</v>
      </c>
      <c r="CE449" s="31">
        <v>1239.7098368146801</v>
      </c>
      <c r="CG449" s="30">
        <v>40087</v>
      </c>
      <c r="CH449" s="31">
        <f t="shared" si="53"/>
        <v>1200.2850539063199</v>
      </c>
      <c r="CI449" s="31">
        <f t="shared" si="54"/>
        <v>1224.95222628683</v>
      </c>
      <c r="CJ449" s="31">
        <f t="shared" si="60"/>
        <v>1188.679996157947</v>
      </c>
      <c r="CK449" s="31">
        <f t="shared" si="60"/>
        <v>1213.5085350773902</v>
      </c>
      <c r="CM449" s="30">
        <v>40087</v>
      </c>
      <c r="CN449" s="31">
        <v>1178.8767305448901</v>
      </c>
      <c r="CO449" s="31">
        <v>1186.1301285939301</v>
      </c>
    </row>
    <row r="450" spans="2:93">
      <c r="B450" s="29">
        <v>40087</v>
      </c>
      <c r="C450" s="55">
        <v>1211.0956399808131</v>
      </c>
      <c r="D450" s="31"/>
      <c r="E450" s="21">
        <f t="shared" si="56"/>
        <v>-3.5857295070402806E-3</v>
      </c>
      <c r="F450" s="21">
        <f t="shared" si="57"/>
        <v>-8.1564593333492974E-3</v>
      </c>
      <c r="G450" s="37">
        <f>(C449-MAX(C$9:C449))/MAX(C$9:C449)</f>
        <v>-3.3509038534303259E-2</v>
      </c>
      <c r="H450" s="37"/>
      <c r="I450" s="37"/>
      <c r="N450" s="30"/>
      <c r="P450" s="30"/>
      <c r="Q450" s="30"/>
      <c r="R450" s="30"/>
      <c r="S450" s="30"/>
      <c r="T450" s="30"/>
      <c r="U450" s="30"/>
      <c r="V450" s="30"/>
      <c r="W450" s="30"/>
      <c r="X450" s="30"/>
      <c r="Y450" s="30"/>
      <c r="Z450" s="30"/>
      <c r="AA450" s="30"/>
      <c r="AB450" s="30"/>
      <c r="AI450" s="22"/>
      <c r="AJ450" s="22"/>
      <c r="AO450" s="22"/>
      <c r="AP450" s="22"/>
      <c r="AR450" s="22"/>
      <c r="AS450" s="23"/>
      <c r="AW450" s="30"/>
      <c r="BC450" s="30"/>
      <c r="BH450" s="30"/>
      <c r="BN450" s="30"/>
      <c r="BT450" s="24"/>
      <c r="BU450" s="30"/>
      <c r="BV450" s="30">
        <v>40088</v>
      </c>
      <c r="BW450" s="31">
        <v>1190.51484847493</v>
      </c>
      <c r="BZ450" s="30">
        <v>40017</v>
      </c>
      <c r="CA450" s="31">
        <v>1218.7966850754401</v>
      </c>
      <c r="CB450" s="30">
        <v>40017</v>
      </c>
      <c r="CC450" s="31">
        <v>1210.7180931621999</v>
      </c>
      <c r="CD450" s="30">
        <v>40017</v>
      </c>
      <c r="CE450" s="31">
        <v>1237.0335498121599</v>
      </c>
      <c r="CG450" s="30">
        <v>40088</v>
      </c>
      <c r="CH450" s="31">
        <f t="shared" si="53"/>
        <v>1199.3441632274701</v>
      </c>
      <c r="CI450" s="31">
        <f t="shared" si="54"/>
        <v>1224.40525182652</v>
      </c>
      <c r="CJ450" s="31">
        <f t="shared" si="60"/>
        <v>1187.7482025603508</v>
      </c>
      <c r="CK450" s="31">
        <f t="shared" si="60"/>
        <v>1212.9666705362174</v>
      </c>
      <c r="CM450" s="30">
        <v>40088</v>
      </c>
      <c r="CN450" s="31">
        <v>1178.0822285847</v>
      </c>
      <c r="CO450" s="31">
        <v>1185.33572952188</v>
      </c>
    </row>
    <row r="451" spans="2:93">
      <c r="B451" s="29">
        <v>40088</v>
      </c>
      <c r="C451" s="55">
        <v>1209.385496551831</v>
      </c>
      <c r="D451" s="31"/>
      <c r="E451" s="21">
        <f t="shared" si="56"/>
        <v>-1.4120630712609605E-3</v>
      </c>
      <c r="F451" s="21">
        <f t="shared" si="57"/>
        <v>-8.3071312984875911E-3</v>
      </c>
      <c r="G451" s="37">
        <f>(C450-MAX(C$9:C450))/MAX(C$9:C450)</f>
        <v>-3.6974613693118538E-2</v>
      </c>
      <c r="H451" s="37"/>
      <c r="I451" s="37"/>
      <c r="N451" s="30"/>
      <c r="P451" s="30"/>
      <c r="Q451" s="30"/>
      <c r="R451" s="30"/>
      <c r="S451" s="30"/>
      <c r="T451" s="30"/>
      <c r="U451" s="30"/>
      <c r="V451" s="30"/>
      <c r="W451" s="30"/>
      <c r="X451" s="30"/>
      <c r="Y451" s="30"/>
      <c r="Z451" s="30"/>
      <c r="AA451" s="30"/>
      <c r="AB451" s="30"/>
      <c r="AI451" s="22"/>
      <c r="AJ451" s="22"/>
      <c r="AO451" s="22"/>
      <c r="AP451" s="22"/>
      <c r="AR451" s="22"/>
      <c r="AS451" s="23"/>
      <c r="AW451" s="30"/>
      <c r="BC451" s="30"/>
      <c r="BH451" s="30"/>
      <c r="BN451" s="30"/>
      <c r="BT451" s="24"/>
      <c r="BU451" s="30"/>
      <c r="BV451" s="30">
        <v>40091</v>
      </c>
      <c r="BW451" s="31">
        <v>1191.53386036659</v>
      </c>
      <c r="BZ451" s="30">
        <v>40018</v>
      </c>
      <c r="CA451" s="31">
        <v>1220.5119170513899</v>
      </c>
      <c r="CB451" s="30">
        <v>40018</v>
      </c>
      <c r="CC451" s="31">
        <v>1212.3870308407299</v>
      </c>
      <c r="CD451" s="30">
        <v>40018</v>
      </c>
      <c r="CE451" s="31">
        <v>1238.7134197411101</v>
      </c>
      <c r="CG451" s="30">
        <v>40091</v>
      </c>
      <c r="CH451" s="31">
        <f t="shared" si="53"/>
        <v>1199.4261422616701</v>
      </c>
      <c r="CI451" s="31">
        <f t="shared" si="54"/>
        <v>1224.2316594598001</v>
      </c>
      <c r="CJ451" s="31">
        <f t="shared" si="60"/>
        <v>1187.8293889733122</v>
      </c>
      <c r="CK451" s="31">
        <f t="shared" si="60"/>
        <v>1212.7946998959603</v>
      </c>
      <c r="CM451" s="30">
        <v>40091</v>
      </c>
      <c r="CN451" s="31">
        <v>1179.5139902859601</v>
      </c>
      <c r="CO451" s="31">
        <v>1186.8029113057801</v>
      </c>
    </row>
    <row r="452" spans="2:93">
      <c r="B452" s="29">
        <v>40091</v>
      </c>
      <c r="C452" s="55">
        <v>1210.435160763207</v>
      </c>
      <c r="D452" s="31"/>
      <c r="E452" s="21">
        <f t="shared" si="56"/>
        <v>8.679318665296698E-4</v>
      </c>
      <c r="F452" s="21">
        <f t="shared" si="57"/>
        <v>-6.1634470374404282E-3</v>
      </c>
      <c r="G452" s="37">
        <f>(C451-MAX(C$9:C451))/MAX(C$9:C451)</f>
        <v>-3.8334466277809301E-2</v>
      </c>
      <c r="H452" s="37"/>
      <c r="I452" s="37"/>
      <c r="N452" s="30"/>
      <c r="P452" s="30"/>
      <c r="Q452" s="30"/>
      <c r="R452" s="30"/>
      <c r="S452" s="30"/>
      <c r="T452" s="30"/>
      <c r="U452" s="30"/>
      <c r="V452" s="30"/>
      <c r="W452" s="30"/>
      <c r="X452" s="30"/>
      <c r="Y452" s="30"/>
      <c r="Z452" s="30"/>
      <c r="AA452" s="30"/>
      <c r="AB452" s="30"/>
      <c r="AI452" s="22"/>
      <c r="AO452" s="22"/>
      <c r="AR452" s="22"/>
      <c r="AS452" s="23"/>
      <c r="AW452" s="30"/>
      <c r="BC452" s="30"/>
      <c r="BH452" s="30"/>
      <c r="BN452" s="30"/>
      <c r="BT452" s="24"/>
      <c r="BU452" s="30"/>
      <c r="BV452" s="30">
        <v>40092</v>
      </c>
      <c r="BW452" s="31">
        <v>1194.28358666752</v>
      </c>
      <c r="BZ452" s="30">
        <v>40021</v>
      </c>
      <c r="CA452" s="31">
        <v>1221.9651526023899</v>
      </c>
      <c r="CB452" s="30">
        <v>40021</v>
      </c>
      <c r="CC452" s="31">
        <v>1213.82437787857</v>
      </c>
      <c r="CD452" s="30">
        <v>40021</v>
      </c>
      <c r="CE452" s="31">
        <v>1240.19563383387</v>
      </c>
      <c r="CG452" s="30">
        <v>40092</v>
      </c>
      <c r="CH452" s="31">
        <f t="shared" si="53"/>
        <v>1200.10260000735</v>
      </c>
      <c r="CI452" s="31">
        <f t="shared" si="54"/>
        <v>1224.72819607466</v>
      </c>
      <c r="CJ452" s="31">
        <f t="shared" si="60"/>
        <v>1188.4993063299592</v>
      </c>
      <c r="CK452" s="31">
        <f t="shared" si="60"/>
        <v>1213.2865977897561</v>
      </c>
      <c r="CM452" s="30">
        <v>40092</v>
      </c>
      <c r="CN452" s="31">
        <v>1181.71507104393</v>
      </c>
      <c r="CO452" s="31">
        <v>1189.0259195946901</v>
      </c>
    </row>
    <row r="453" spans="2:93">
      <c r="B453" s="29">
        <v>40092</v>
      </c>
      <c r="C453" s="55">
        <v>1213.3652948315951</v>
      </c>
      <c r="D453" s="31"/>
      <c r="E453" s="21">
        <f t="shared" si="56"/>
        <v>2.4207278203489668E-3</v>
      </c>
      <c r="F453" s="21">
        <f t="shared" si="57"/>
        <v>-1.7183984658282192E-3</v>
      </c>
      <c r="G453" s="37">
        <f>(C452-MAX(C$9:C452))/MAX(C$9:C452)</f>
        <v>-3.7499806116148657E-2</v>
      </c>
      <c r="H453" s="37"/>
      <c r="I453" s="37"/>
      <c r="N453" s="30"/>
      <c r="P453" s="30"/>
      <c r="Q453" s="30"/>
      <c r="R453" s="30"/>
      <c r="S453" s="30"/>
      <c r="T453" s="30"/>
      <c r="U453" s="30"/>
      <c r="V453" s="30"/>
      <c r="W453" s="30"/>
      <c r="X453" s="30"/>
      <c r="Y453" s="30"/>
      <c r="Z453" s="30"/>
      <c r="AA453" s="30"/>
      <c r="AB453" s="30"/>
      <c r="AI453" s="22"/>
      <c r="AO453" s="22"/>
      <c r="AP453" s="22"/>
      <c r="AS453" s="23"/>
      <c r="AW453" s="30"/>
      <c r="BC453" s="30"/>
      <c r="BH453" s="30"/>
      <c r="BN453" s="30"/>
      <c r="BT453" s="24"/>
      <c r="BU453" s="30"/>
      <c r="BV453" s="30">
        <v>40093</v>
      </c>
      <c r="BW453" s="31">
        <v>1193.12441393976</v>
      </c>
      <c r="BZ453" s="30">
        <v>40022</v>
      </c>
      <c r="CA453" s="31">
        <v>1223.02840751966</v>
      </c>
      <c r="CB453" s="30">
        <v>40022</v>
      </c>
      <c r="CC453" s="31">
        <v>1214.8627906807999</v>
      </c>
      <c r="CD453" s="30">
        <v>40022</v>
      </c>
      <c r="CE453" s="31">
        <v>1241.33443825221</v>
      </c>
      <c r="CG453" s="30">
        <v>40093</v>
      </c>
      <c r="CH453" s="31">
        <f t="shared" si="53"/>
        <v>1200.15674488886</v>
      </c>
      <c r="CI453" s="31">
        <f t="shared" si="54"/>
        <v>1224.7396978827701</v>
      </c>
      <c r="CJ453" s="31">
        <f t="shared" si="60"/>
        <v>1188.5529277070943</v>
      </c>
      <c r="CK453" s="31">
        <f t="shared" si="60"/>
        <v>1213.297992146214</v>
      </c>
      <c r="CM453" s="30">
        <v>40093</v>
      </c>
      <c r="CN453" s="31">
        <v>1180.30555008805</v>
      </c>
      <c r="CO453" s="31">
        <v>1187.61441762806</v>
      </c>
    </row>
    <row r="454" spans="2:93">
      <c r="B454" s="29">
        <v>40093</v>
      </c>
      <c r="C454" s="55">
        <v>1211.537183571681</v>
      </c>
      <c r="D454" s="31"/>
      <c r="E454" s="21">
        <f t="shared" si="56"/>
        <v>-1.5066454164306409E-3</v>
      </c>
      <c r="F454" s="21">
        <f t="shared" si="57"/>
        <v>3.6458193415245255E-4</v>
      </c>
      <c r="G454" s="37">
        <f>(C453-MAX(C$9:C453))/MAX(C$9:C453)</f>
        <v>-3.5169855119722759E-2</v>
      </c>
      <c r="H454" s="37"/>
      <c r="I454" s="37"/>
      <c r="N454" s="30"/>
      <c r="P454" s="30"/>
      <c r="Q454" s="30"/>
      <c r="R454" s="30"/>
      <c r="S454" s="30"/>
      <c r="T454" s="30"/>
      <c r="U454" s="30"/>
      <c r="V454" s="30"/>
      <c r="W454" s="30"/>
      <c r="X454" s="30"/>
      <c r="Y454" s="30"/>
      <c r="Z454" s="30"/>
      <c r="AA454" s="30"/>
      <c r="AB454" s="30"/>
      <c r="AI454" s="22"/>
      <c r="AO454" s="22"/>
      <c r="AP454" s="22"/>
      <c r="AR454" s="22"/>
      <c r="AS454" s="23"/>
      <c r="AW454" s="30"/>
      <c r="BC454" s="30"/>
      <c r="BH454" s="30"/>
      <c r="BN454" s="30"/>
      <c r="BT454" s="24"/>
      <c r="BU454" s="30"/>
      <c r="BV454" s="30">
        <v>40094</v>
      </c>
      <c r="BW454" s="31">
        <v>1196.78534349391</v>
      </c>
      <c r="BZ454" s="30">
        <v>40023</v>
      </c>
      <c r="CA454" s="31">
        <v>1224.41685109982</v>
      </c>
      <c r="CB454" s="30">
        <v>40023</v>
      </c>
      <c r="CC454" s="31">
        <v>1216.18909842778</v>
      </c>
      <c r="CD454" s="30">
        <v>40023</v>
      </c>
      <c r="CE454" s="31">
        <v>1242.61218802966</v>
      </c>
      <c r="CG454" s="30">
        <v>40094</v>
      </c>
      <c r="CH454" s="31">
        <f t="shared" si="53"/>
        <v>1202.7808617662799</v>
      </c>
      <c r="CI454" s="31">
        <f t="shared" si="54"/>
        <v>1227.46413142034</v>
      </c>
      <c r="CJ454" s="31">
        <f t="shared" si="60"/>
        <v>1191.1516730881335</v>
      </c>
      <c r="CK454" s="31">
        <f t="shared" si="60"/>
        <v>1215.9969736086291</v>
      </c>
      <c r="CM454" s="30">
        <v>40094</v>
      </c>
      <c r="CN454" s="31">
        <v>1183.9933188642599</v>
      </c>
      <c r="CO454" s="31">
        <v>1191.33018557122</v>
      </c>
    </row>
    <row r="455" spans="2:93">
      <c r="B455" s="29">
        <v>40094</v>
      </c>
      <c r="C455" s="55">
        <v>1215.013962106977</v>
      </c>
      <c r="D455" s="31"/>
      <c r="E455" s="21">
        <f t="shared" si="56"/>
        <v>2.8697249927123192E-3</v>
      </c>
      <c r="F455" s="21">
        <f t="shared" si="57"/>
        <v>4.653987972564444E-3</v>
      </c>
      <c r="G455" s="37">
        <f>(C454-MAX(C$9:C454))/MAX(C$9:C454)</f>
        <v>-3.6623512035140769E-2</v>
      </c>
      <c r="H455" s="37"/>
      <c r="I455" s="37"/>
      <c r="N455" s="30"/>
      <c r="P455" s="30"/>
      <c r="Q455" s="30"/>
      <c r="R455" s="30"/>
      <c r="S455" s="30"/>
      <c r="T455" s="30"/>
      <c r="U455" s="30"/>
      <c r="V455" s="30"/>
      <c r="W455" s="30"/>
      <c r="X455" s="30"/>
      <c r="Y455" s="30"/>
      <c r="Z455" s="30"/>
      <c r="AA455" s="30"/>
      <c r="AB455" s="30"/>
      <c r="AI455" s="22"/>
      <c r="AJ455" s="22"/>
      <c r="AO455" s="22"/>
      <c r="AP455" s="22"/>
      <c r="AR455" s="22"/>
      <c r="AS455" s="23"/>
      <c r="AW455" s="30"/>
      <c r="BC455" s="30"/>
      <c r="BH455" s="30"/>
      <c r="BN455" s="30"/>
      <c r="BT455" s="24"/>
      <c r="BU455" s="30"/>
      <c r="BV455" s="30">
        <v>40095</v>
      </c>
      <c r="BW455" s="31">
        <v>1196.77696616399</v>
      </c>
      <c r="BZ455" s="30">
        <v>40024</v>
      </c>
      <c r="CA455" s="31">
        <v>1224.19643412151</v>
      </c>
      <c r="CB455" s="30">
        <v>40024</v>
      </c>
      <c r="CC455" s="31">
        <v>1216.1067931310399</v>
      </c>
      <c r="CD455" s="30">
        <v>40024</v>
      </c>
      <c r="CE455" s="31">
        <v>1242.7719560405001</v>
      </c>
      <c r="CG455" s="30">
        <v>40095</v>
      </c>
      <c r="CH455" s="31">
        <f t="shared" si="53"/>
        <v>1202.15341396285</v>
      </c>
      <c r="CI455" s="31">
        <f t="shared" si="54"/>
        <v>1226.7336765894599</v>
      </c>
      <c r="CJ455" s="31">
        <f t="shared" si="60"/>
        <v>1190.5302918169571</v>
      </c>
      <c r="CK455" s="31">
        <f t="shared" si="60"/>
        <v>1215.2733427985947</v>
      </c>
      <c r="CM455" s="30">
        <v>40095</v>
      </c>
      <c r="CN455" s="31">
        <v>1183.30680837574</v>
      </c>
      <c r="CO455" s="31">
        <v>1190.64776459168</v>
      </c>
    </row>
    <row r="456" spans="2:93">
      <c r="B456" s="29">
        <v>40095</v>
      </c>
      <c r="C456" s="55">
        <v>1214.761590530225</v>
      </c>
      <c r="D456" s="31"/>
      <c r="E456" s="21">
        <f t="shared" si="56"/>
        <v>-2.0771084499671133E-4</v>
      </c>
      <c r="F456" s="21">
        <f t="shared" si="57"/>
        <v>3.574276348920824E-3</v>
      </c>
      <c r="G456" s="37">
        <f>(C455-MAX(C$9:C455))/MAX(C$9:C455)</f>
        <v>-3.3858886450236519E-2</v>
      </c>
      <c r="H456" s="37"/>
      <c r="I456" s="37"/>
      <c r="N456" s="30"/>
      <c r="P456" s="30"/>
      <c r="Q456" s="30"/>
      <c r="R456" s="30"/>
      <c r="S456" s="30"/>
      <c r="T456" s="30"/>
      <c r="U456" s="30"/>
      <c r="V456" s="30"/>
      <c r="W456" s="30"/>
      <c r="X456" s="30"/>
      <c r="Y456" s="30"/>
      <c r="Z456" s="30"/>
      <c r="AA456" s="30"/>
      <c r="AB456" s="30"/>
      <c r="AI456" s="22"/>
      <c r="AJ456" s="22"/>
      <c r="AO456" s="22"/>
      <c r="AP456" s="22"/>
      <c r="AR456" s="22"/>
      <c r="AS456" s="23"/>
      <c r="AW456" s="30"/>
      <c r="BC456" s="30"/>
      <c r="BH456" s="30"/>
      <c r="BN456" s="30"/>
      <c r="BT456" s="24"/>
      <c r="BU456" s="30"/>
      <c r="BV456" s="30">
        <v>40098</v>
      </c>
      <c r="BW456" s="31">
        <v>1197.5653752624901</v>
      </c>
      <c r="BZ456" s="30">
        <v>40025</v>
      </c>
      <c r="CA456" s="31">
        <v>1224.0725565376399</v>
      </c>
      <c r="CB456" s="30">
        <v>40025</v>
      </c>
      <c r="CC456" s="31">
        <v>1216.01544635236</v>
      </c>
      <c r="CD456" s="30">
        <v>40025</v>
      </c>
      <c r="CE456" s="31">
        <v>1242.71603003937</v>
      </c>
      <c r="CG456" s="30">
        <v>40098</v>
      </c>
      <c r="CH456" s="31">
        <f t="shared" ref="CH456:CH519" si="61">+VLOOKUP(CG456,CB:CC,2,FALSE)</f>
        <v>1202.9275411112401</v>
      </c>
      <c r="CI456" s="31">
        <f t="shared" ref="CI456:CI519" si="62">+VLOOKUP(CG456,CD:CE,2,FALSE)</f>
        <v>1227.43898782222</v>
      </c>
      <c r="CJ456" s="31">
        <f t="shared" si="60"/>
        <v>1191.2969342514182</v>
      </c>
      <c r="CK456" s="31">
        <f t="shared" si="60"/>
        <v>1215.9720649058518</v>
      </c>
      <c r="CM456" s="30">
        <v>40098</v>
      </c>
      <c r="CN456" s="31">
        <v>1184.1281050985999</v>
      </c>
      <c r="CO456" s="31">
        <v>1191.49933790623</v>
      </c>
    </row>
    <row r="457" spans="2:93">
      <c r="B457" s="29">
        <v>40098</v>
      </c>
      <c r="C457" s="55">
        <v>1215.518694120816</v>
      </c>
      <c r="D457" s="31"/>
      <c r="E457" s="21">
        <f t="shared" si="56"/>
        <v>6.2325282301722851E-4</v>
      </c>
      <c r="F457" s="21">
        <f t="shared" si="57"/>
        <v>1.7747328841475341E-3</v>
      </c>
      <c r="G457" s="37">
        <f>(C456-MAX(C$9:C456))/MAX(C$9:C456)</f>
        <v>-3.4059564437317981E-2</v>
      </c>
      <c r="H457" s="37"/>
      <c r="I457" s="37"/>
      <c r="N457" s="30"/>
      <c r="P457" s="30"/>
      <c r="Q457" s="30"/>
      <c r="R457" s="30"/>
      <c r="S457" s="30"/>
      <c r="T457" s="30"/>
      <c r="U457" s="30"/>
      <c r="V457" s="30"/>
      <c r="W457" s="30"/>
      <c r="X457" s="30"/>
      <c r="Y457" s="30"/>
      <c r="Z457" s="30"/>
      <c r="AA457" s="30"/>
      <c r="AB457" s="30"/>
      <c r="AI457" s="22"/>
      <c r="AO457" s="22"/>
      <c r="AR457" s="22"/>
      <c r="AS457" s="23"/>
      <c r="AW457" s="30"/>
      <c r="BC457" s="30"/>
      <c r="BH457" s="30"/>
      <c r="BN457" s="30"/>
      <c r="BT457" s="24"/>
      <c r="BU457" s="30"/>
      <c r="BV457" s="30">
        <v>40099</v>
      </c>
      <c r="BW457" s="31">
        <v>1196.7121566252799</v>
      </c>
      <c r="BZ457" s="30">
        <v>40028</v>
      </c>
      <c r="CA457" s="31">
        <v>1224.36611416604</v>
      </c>
      <c r="CB457" s="30">
        <v>40028</v>
      </c>
      <c r="CC457" s="31">
        <v>1216.3022516717899</v>
      </c>
      <c r="CD457" s="30">
        <v>40028</v>
      </c>
      <c r="CE457" s="31">
        <v>1242.96794324557</v>
      </c>
      <c r="CG457" s="30">
        <v>40099</v>
      </c>
      <c r="CH457" s="31">
        <f t="shared" si="61"/>
        <v>1200.5970300491299</v>
      </c>
      <c r="CI457" s="31">
        <f t="shared" si="62"/>
        <v>1225.13797609636</v>
      </c>
      <c r="CJ457" s="31">
        <f t="shared" ref="CJ457:CK472" si="63">+CJ456*CH457/CH456</f>
        <v>1188.9889559329849</v>
      </c>
      <c r="CK457" s="31">
        <f t="shared" si="63"/>
        <v>1213.6925495837656</v>
      </c>
      <c r="CM457" s="30">
        <v>40099</v>
      </c>
      <c r="CN457" s="31">
        <v>1183.2272707448401</v>
      </c>
      <c r="CO457" s="31">
        <v>1190.6037450297299</v>
      </c>
    </row>
    <row r="458" spans="2:93">
      <c r="B458" s="29">
        <v>40099</v>
      </c>
      <c r="C458" s="55">
        <v>1215.1506165036651</v>
      </c>
      <c r="D458" s="31"/>
      <c r="E458" s="21">
        <f t="shared" ref="E458:E521" si="64">C458/C457-1</f>
        <v>-3.0281526638065159E-4</v>
      </c>
      <c r="F458" s="21">
        <f t="shared" si="57"/>
        <v>2.982519216893964E-3</v>
      </c>
      <c r="G458" s="37">
        <f>(C457-MAX(C$9:C457))/MAX(C$9:C457)</f>
        <v>-3.3457539333986951E-2</v>
      </c>
      <c r="H458" s="37"/>
      <c r="I458" s="37"/>
      <c r="N458" s="30"/>
      <c r="P458" s="30"/>
      <c r="Q458" s="30"/>
      <c r="R458" s="30"/>
      <c r="S458" s="30"/>
      <c r="T458" s="30"/>
      <c r="U458" s="30"/>
      <c r="V458" s="30"/>
      <c r="W458" s="30"/>
      <c r="X458" s="30"/>
      <c r="Y458" s="30"/>
      <c r="Z458" s="30"/>
      <c r="AA458" s="30"/>
      <c r="AB458" s="30"/>
      <c r="AI458" s="22"/>
      <c r="AO458" s="22"/>
      <c r="AS458" s="23"/>
      <c r="AW458" s="30"/>
      <c r="BC458" s="30"/>
      <c r="BH458" s="30"/>
      <c r="BN458" s="30"/>
      <c r="BT458" s="24"/>
      <c r="BU458" s="30"/>
      <c r="BV458" s="30">
        <v>40100</v>
      </c>
      <c r="BW458" s="31">
        <v>1197.7472854390101</v>
      </c>
      <c r="BZ458" s="30">
        <v>40029</v>
      </c>
      <c r="CA458" s="31">
        <v>1224.9358754934599</v>
      </c>
      <c r="CB458" s="30">
        <v>40029</v>
      </c>
      <c r="CC458" s="31">
        <v>1216.8381418496799</v>
      </c>
      <c r="CD458" s="30">
        <v>40029</v>
      </c>
      <c r="CE458" s="31">
        <v>1243.5217144565099</v>
      </c>
      <c r="CG458" s="30">
        <v>40100</v>
      </c>
      <c r="CH458" s="31">
        <f t="shared" si="61"/>
        <v>1201.2169938039499</v>
      </c>
      <c r="CI458" s="31">
        <f t="shared" si="62"/>
        <v>1225.62960005283</v>
      </c>
      <c r="CJ458" s="31">
        <f t="shared" si="63"/>
        <v>1189.6029255157096</v>
      </c>
      <c r="CK458" s="31">
        <f t="shared" si="63"/>
        <v>1214.1795807139783</v>
      </c>
      <c r="CM458" s="30">
        <v>40100</v>
      </c>
      <c r="CN458" s="31">
        <v>1184.3050730222701</v>
      </c>
      <c r="CO458" s="31">
        <v>1191.6957667832801</v>
      </c>
    </row>
    <row r="459" spans="2:93">
      <c r="B459" s="29">
        <v>40100</v>
      </c>
      <c r="C459" s="55">
        <v>1216.709301475109</v>
      </c>
      <c r="D459" s="31"/>
      <c r="E459" s="21">
        <f t="shared" si="64"/>
        <v>1.2827092792238037E-3</v>
      </c>
      <c r="F459" s="21">
        <f t="shared" si="57"/>
        <v>1.3953250094278502E-3</v>
      </c>
      <c r="G459" s="37">
        <f>(C458-MAX(C$9:C458))/MAX(C$9:C458)</f>
        <v>-3.3750223146681774E-2</v>
      </c>
      <c r="H459" s="37"/>
      <c r="I459" s="37"/>
      <c r="N459" s="30"/>
      <c r="P459" s="30"/>
      <c r="Q459" s="30"/>
      <c r="R459" s="30"/>
      <c r="S459" s="30"/>
      <c r="T459" s="30"/>
      <c r="U459" s="30"/>
      <c r="V459" s="30"/>
      <c r="W459" s="30"/>
      <c r="X459" s="30"/>
      <c r="Y459" s="30"/>
      <c r="Z459" s="30"/>
      <c r="AA459" s="30"/>
      <c r="AB459" s="30"/>
      <c r="AO459" s="22"/>
      <c r="AS459" s="23"/>
      <c r="AW459" s="30"/>
      <c r="BC459" s="30"/>
      <c r="BH459" s="30"/>
      <c r="BN459" s="30"/>
      <c r="BT459" s="24"/>
      <c r="BU459" s="30"/>
      <c r="BV459" s="30">
        <v>40101</v>
      </c>
      <c r="BW459" s="31">
        <v>1202.44773759343</v>
      </c>
      <c r="BZ459" s="30">
        <v>40030</v>
      </c>
      <c r="CA459" s="31">
        <v>1225.95976993363</v>
      </c>
      <c r="CB459" s="30">
        <v>40030</v>
      </c>
      <c r="CC459" s="31">
        <v>1217.80001544277</v>
      </c>
      <c r="CD459" s="30">
        <v>40030</v>
      </c>
      <c r="CE459" s="31">
        <v>1244.44781221171</v>
      </c>
      <c r="CG459" s="30">
        <v>40101</v>
      </c>
      <c r="CH459" s="31">
        <f t="shared" si="61"/>
        <v>1206.19473014558</v>
      </c>
      <c r="CI459" s="31">
        <f t="shared" si="62"/>
        <v>1230.7750596748799</v>
      </c>
      <c r="CJ459" s="31">
        <f t="shared" si="63"/>
        <v>1194.5325341917383</v>
      </c>
      <c r="CK459" s="31">
        <f t="shared" si="63"/>
        <v>1219.2769706645897</v>
      </c>
      <c r="CM459" s="30">
        <v>40101</v>
      </c>
      <c r="CN459" s="31">
        <v>1188.41275123989</v>
      </c>
      <c r="CO459" s="31">
        <v>1195.83948153352</v>
      </c>
    </row>
    <row r="460" spans="2:93">
      <c r="B460" s="29">
        <v>40101</v>
      </c>
      <c r="C460" s="55">
        <v>1220.198414642831</v>
      </c>
      <c r="D460" s="31"/>
      <c r="E460" s="21">
        <f t="shared" si="64"/>
        <v>2.8676637578852748E-3</v>
      </c>
      <c r="F460" s="21">
        <f t="shared" si="57"/>
        <v>4.4756305722779555E-3</v>
      </c>
      <c r="G460" s="37">
        <f>(C459-MAX(C$9:C459))/MAX(C$9:C459)</f>
        <v>-3.2510805591864013E-2</v>
      </c>
      <c r="H460" s="37"/>
      <c r="I460" s="37"/>
      <c r="N460" s="30"/>
      <c r="P460" s="30"/>
      <c r="Q460" s="30"/>
      <c r="R460" s="30"/>
      <c r="S460" s="30"/>
      <c r="T460" s="30"/>
      <c r="U460" s="30"/>
      <c r="V460" s="30"/>
      <c r="W460" s="30"/>
      <c r="X460" s="30"/>
      <c r="Y460" s="30"/>
      <c r="Z460" s="30"/>
      <c r="AA460" s="30"/>
      <c r="AB460" s="30"/>
      <c r="AI460" s="22"/>
      <c r="AJ460" s="22"/>
      <c r="AO460" s="22"/>
      <c r="AS460" s="23"/>
      <c r="AW460" s="30"/>
      <c r="BC460" s="30"/>
      <c r="BH460" s="30"/>
      <c r="BN460" s="30"/>
      <c r="BT460" s="24"/>
      <c r="BU460" s="30"/>
      <c r="BV460" s="30">
        <v>40102</v>
      </c>
      <c r="BW460" s="31">
        <v>1199.5680091782101</v>
      </c>
      <c r="BZ460" s="30">
        <v>40031</v>
      </c>
      <c r="CA460" s="31">
        <v>1225.9254022919799</v>
      </c>
      <c r="CB460" s="30">
        <v>40031</v>
      </c>
      <c r="CC460" s="31">
        <v>1217.75589563106</v>
      </c>
      <c r="CD460" s="30">
        <v>40031</v>
      </c>
      <c r="CE460" s="31">
        <v>1244.3510548993199</v>
      </c>
      <c r="CG460" s="30">
        <v>40102</v>
      </c>
      <c r="CH460" s="31">
        <f t="shared" si="61"/>
        <v>1202.59912770654</v>
      </c>
      <c r="CI460" s="31">
        <f t="shared" si="62"/>
        <v>1226.9596208123501</v>
      </c>
      <c r="CJ460" s="31">
        <f t="shared" si="63"/>
        <v>1190.9716961395491</v>
      </c>
      <c r="CK460" s="31">
        <f t="shared" si="63"/>
        <v>1215.4971762159678</v>
      </c>
      <c r="CM460" s="30">
        <v>40102</v>
      </c>
      <c r="CN460" s="31">
        <v>1185.66552931976</v>
      </c>
      <c r="CO460" s="31">
        <v>1193.0888199164499</v>
      </c>
    </row>
    <row r="461" spans="2:93">
      <c r="B461" s="29">
        <v>40102</v>
      </c>
      <c r="C461" s="55">
        <v>1216.497048062487</v>
      </c>
      <c r="D461" s="31"/>
      <c r="E461" s="21">
        <f t="shared" si="64"/>
        <v>-3.0334136939749179E-3</v>
      </c>
      <c r="F461" s="21">
        <f t="shared" ref="F461:F524" si="65">+C461/C457-1</f>
        <v>8.0488596876637786E-4</v>
      </c>
      <c r="G461" s="37">
        <f>(C460-MAX(C$9:C460))/MAX(C$9:C460)</f>
        <v>-2.9736371892914198E-2</v>
      </c>
      <c r="H461" s="37"/>
      <c r="I461" s="37"/>
      <c r="N461" s="30"/>
      <c r="P461" s="30"/>
      <c r="Q461" s="30"/>
      <c r="R461" s="30"/>
      <c r="S461" s="30"/>
      <c r="T461" s="30"/>
      <c r="U461" s="30"/>
      <c r="V461" s="30"/>
      <c r="W461" s="30"/>
      <c r="X461" s="30"/>
      <c r="Y461" s="30"/>
      <c r="Z461" s="30"/>
      <c r="AA461" s="30"/>
      <c r="AB461" s="30"/>
      <c r="AI461" s="22"/>
      <c r="AJ461" s="22"/>
      <c r="AN461" s="30"/>
      <c r="AO461" s="22"/>
      <c r="AR461" s="22"/>
      <c r="AS461" s="23"/>
      <c r="AW461" s="30"/>
      <c r="BC461" s="30"/>
      <c r="BH461" s="30"/>
      <c r="BN461" s="30"/>
      <c r="BT461" s="24"/>
      <c r="BU461" s="30"/>
      <c r="BV461" s="30">
        <v>40105</v>
      </c>
      <c r="BW461" s="31">
        <v>1198.8855087557799</v>
      </c>
      <c r="BZ461" s="30">
        <v>40032</v>
      </c>
      <c r="CA461" s="31">
        <v>1224.7125593498599</v>
      </c>
      <c r="CB461" s="30">
        <v>40032</v>
      </c>
      <c r="CC461" s="31">
        <v>1216.53601284465</v>
      </c>
      <c r="CD461" s="30">
        <v>40032</v>
      </c>
      <c r="CE461" s="31">
        <v>1243.0829897092999</v>
      </c>
      <c r="CG461" s="30">
        <v>40105</v>
      </c>
      <c r="CH461" s="31">
        <f t="shared" si="61"/>
        <v>1201.2736589277799</v>
      </c>
      <c r="CI461" s="31">
        <f t="shared" si="62"/>
        <v>1225.56833777921</v>
      </c>
      <c r="CJ461" s="31">
        <f t="shared" si="63"/>
        <v>1189.6590427679885</v>
      </c>
      <c r="CK461" s="31">
        <f t="shared" si="63"/>
        <v>1214.118890761896</v>
      </c>
      <c r="CM461" s="30">
        <v>40105</v>
      </c>
      <c r="CN461" s="31">
        <v>1185.0449171882201</v>
      </c>
      <c r="CO461" s="31">
        <v>1192.4768851797301</v>
      </c>
    </row>
    <row r="462" spans="2:93">
      <c r="B462" s="29">
        <v>40105</v>
      </c>
      <c r="C462" s="55">
        <v>1214.800028503176</v>
      </c>
      <c r="D462" s="31"/>
      <c r="E462" s="21">
        <f t="shared" si="64"/>
        <v>-1.3950050779111267E-3</v>
      </c>
      <c r="F462" s="21">
        <f t="shared" si="65"/>
        <v>-2.8851402923024683E-4</v>
      </c>
      <c r="G462" s="37">
        <f>(C461-MAX(C$9:C461))/MAX(C$9:C461)</f>
        <v>-3.2679582869180004E-2</v>
      </c>
      <c r="H462" s="37"/>
      <c r="I462" s="37"/>
      <c r="N462" s="30"/>
      <c r="P462" s="30"/>
      <c r="Q462" s="30"/>
      <c r="R462" s="30"/>
      <c r="S462" s="30"/>
      <c r="T462" s="30"/>
      <c r="U462" s="30"/>
      <c r="V462" s="30"/>
      <c r="W462" s="30"/>
      <c r="X462" s="30"/>
      <c r="Y462" s="30"/>
      <c r="Z462" s="30"/>
      <c r="AA462" s="30"/>
      <c r="AB462" s="30"/>
      <c r="AI462" s="22"/>
      <c r="AJ462" s="22"/>
      <c r="AO462" s="22"/>
      <c r="AS462" s="23"/>
      <c r="AW462" s="30"/>
      <c r="BC462" s="30"/>
      <c r="BH462" s="30"/>
      <c r="BN462" s="30"/>
      <c r="BQ462" s="30"/>
      <c r="BT462" s="24"/>
      <c r="BU462" s="30"/>
      <c r="BV462" s="30">
        <v>40106</v>
      </c>
      <c r="BW462" s="31">
        <v>1198.42383173649</v>
      </c>
      <c r="BZ462" s="30">
        <v>40035</v>
      </c>
      <c r="CA462" s="31">
        <v>1224.3110135465399</v>
      </c>
      <c r="CB462" s="30">
        <v>40035</v>
      </c>
      <c r="CC462" s="31">
        <v>1216.12553458193</v>
      </c>
      <c r="CD462" s="30">
        <v>40035</v>
      </c>
      <c r="CE462" s="31">
        <v>1242.6093746952599</v>
      </c>
      <c r="CG462" s="30">
        <v>40106</v>
      </c>
      <c r="CH462" s="31">
        <f t="shared" si="61"/>
        <v>1200.95185512441</v>
      </c>
      <c r="CI462" s="31">
        <f t="shared" si="62"/>
        <v>1225.2439980490601</v>
      </c>
      <c r="CJ462" s="31">
        <f t="shared" si="63"/>
        <v>1189.3403503519589</v>
      </c>
      <c r="CK462" s="31">
        <f t="shared" si="63"/>
        <v>1213.797581063154</v>
      </c>
      <c r="CM462" s="30">
        <v>40106</v>
      </c>
      <c r="CN462" s="31">
        <v>1184.38631249122</v>
      </c>
      <c r="CO462" s="31">
        <v>1191.81961000824</v>
      </c>
    </row>
    <row r="463" spans="2:93">
      <c r="B463" s="29">
        <v>40106</v>
      </c>
      <c r="C463" s="55">
        <v>1214.9004715345129</v>
      </c>
      <c r="D463" s="31"/>
      <c r="E463" s="21">
        <f t="shared" si="64"/>
        <v>8.2682769986908156E-5</v>
      </c>
      <c r="F463" s="21">
        <f t="shared" si="65"/>
        <v>-1.4866574443074265E-3</v>
      </c>
      <c r="G463" s="37">
        <f>(C462-MAX(C$9:C462))/MAX(C$9:C462)</f>
        <v>-3.4028999763044555E-2</v>
      </c>
      <c r="H463" s="37"/>
      <c r="I463" s="37"/>
      <c r="N463" s="30"/>
      <c r="P463" s="30"/>
      <c r="Q463" s="30"/>
      <c r="R463" s="30"/>
      <c r="S463" s="30"/>
      <c r="T463" s="30"/>
      <c r="U463" s="30"/>
      <c r="V463" s="30"/>
      <c r="W463" s="30"/>
      <c r="X463" s="30"/>
      <c r="Y463" s="30"/>
      <c r="Z463" s="30"/>
      <c r="AA463" s="30"/>
      <c r="AB463" s="30"/>
      <c r="AI463" s="22"/>
      <c r="AO463" s="22"/>
      <c r="AR463" s="30"/>
      <c r="AS463" s="28"/>
      <c r="AW463" s="30"/>
      <c r="BC463" s="30"/>
      <c r="BH463" s="30"/>
      <c r="BN463" s="30"/>
      <c r="BT463" s="24"/>
      <c r="BU463" s="30"/>
      <c r="BV463" s="30">
        <v>40107</v>
      </c>
      <c r="BW463" s="31">
        <v>1198.9035680228701</v>
      </c>
      <c r="BZ463" s="30">
        <v>40036</v>
      </c>
      <c r="CA463" s="31">
        <v>1224.60019910661</v>
      </c>
      <c r="CB463" s="30">
        <v>40036</v>
      </c>
      <c r="CC463" s="31">
        <v>1216.3987946940799</v>
      </c>
      <c r="CD463" s="30">
        <v>40036</v>
      </c>
      <c r="CE463" s="31">
        <v>1242.8822551494</v>
      </c>
      <c r="CG463" s="30">
        <v>40107</v>
      </c>
      <c r="CH463" s="31">
        <f t="shared" si="61"/>
        <v>1201.49509240262</v>
      </c>
      <c r="CI463" s="31">
        <f t="shared" si="62"/>
        <v>1225.7186515696001</v>
      </c>
      <c r="CJ463" s="31">
        <f t="shared" si="63"/>
        <v>1189.8783352945138</v>
      </c>
      <c r="CK463" s="31">
        <f t="shared" si="63"/>
        <v>1214.2678002978466</v>
      </c>
      <c r="CM463" s="30">
        <v>40107</v>
      </c>
      <c r="CN463" s="31">
        <v>1184.72005798448</v>
      </c>
      <c r="CO463" s="31">
        <v>1192.16098651363</v>
      </c>
    </row>
    <row r="464" spans="2:93">
      <c r="B464" s="29">
        <v>40107</v>
      </c>
      <c r="C464" s="55">
        <v>1215.59235380327</v>
      </c>
      <c r="D464" s="31"/>
      <c r="E464" s="21">
        <f t="shared" si="64"/>
        <v>5.6949707812958827E-4</v>
      </c>
      <c r="F464" s="21">
        <f t="shared" si="65"/>
        <v>-3.7748457826911608E-3</v>
      </c>
      <c r="G464" s="37">
        <f>(C463-MAX(C$9:C463))/MAX(C$9:C463)</f>
        <v>-3.394913060501787E-2</v>
      </c>
      <c r="H464" s="37"/>
      <c r="I464" s="37"/>
      <c r="N464" s="30"/>
      <c r="P464" s="30"/>
      <c r="Q464" s="30"/>
      <c r="R464" s="30"/>
      <c r="S464" s="30"/>
      <c r="T464" s="30"/>
      <c r="U464" s="30"/>
      <c r="V464" s="30"/>
      <c r="W464" s="30"/>
      <c r="X464" s="30"/>
      <c r="Y464" s="30"/>
      <c r="Z464" s="30"/>
      <c r="AA464" s="30"/>
      <c r="AB464" s="30"/>
      <c r="AI464" s="22"/>
      <c r="AJ464" s="22"/>
      <c r="AM464" s="30"/>
      <c r="AO464" s="22"/>
      <c r="AQ464" s="30"/>
      <c r="AS464" s="23"/>
      <c r="AW464" s="30"/>
      <c r="BC464" s="30"/>
      <c r="BH464" s="30"/>
      <c r="BN464" s="30"/>
      <c r="BT464" s="24"/>
      <c r="BU464" s="30"/>
      <c r="BV464" s="30">
        <v>40108</v>
      </c>
      <c r="BW464" s="31">
        <v>1195.30283066728</v>
      </c>
      <c r="BZ464" s="30">
        <v>40037</v>
      </c>
      <c r="CA464" s="31">
        <v>1227.0835801949499</v>
      </c>
      <c r="CB464" s="30">
        <v>40037</v>
      </c>
      <c r="CC464" s="31">
        <v>1218.8457843249801</v>
      </c>
      <c r="CD464" s="30">
        <v>40037</v>
      </c>
      <c r="CE464" s="31">
        <v>1245.5214151325499</v>
      </c>
      <c r="CG464" s="30">
        <v>40108</v>
      </c>
      <c r="CH464" s="31">
        <f t="shared" si="61"/>
        <v>1198.8433195990301</v>
      </c>
      <c r="CI464" s="31">
        <f t="shared" si="62"/>
        <v>1222.8557235169401</v>
      </c>
      <c r="CJ464" s="31">
        <f t="shared" si="63"/>
        <v>1187.2522013809701</v>
      </c>
      <c r="CK464" s="31">
        <f t="shared" si="63"/>
        <v>1211.4316181573017</v>
      </c>
      <c r="CM464" s="30">
        <v>40108</v>
      </c>
      <c r="CN464" s="31">
        <v>1181.2303198975301</v>
      </c>
      <c r="CO464" s="31">
        <v>1188.65569898892</v>
      </c>
    </row>
    <row r="465" spans="2:93">
      <c r="B465" s="29">
        <v>40108</v>
      </c>
      <c r="C465" s="55">
        <v>1212.0328545892421</v>
      </c>
      <c r="D465" s="31"/>
      <c r="E465" s="21">
        <f t="shared" si="64"/>
        <v>-2.9282013850212563E-3</v>
      </c>
      <c r="F465" s="21">
        <f t="shared" si="65"/>
        <v>-3.6697117188693174E-3</v>
      </c>
      <c r="G465" s="37">
        <f>(C464-MAX(C$9:C464))/MAX(C$9:C464)</f>
        <v>-3.3398967457572912E-2</v>
      </c>
      <c r="H465" s="37"/>
      <c r="I465" s="37"/>
      <c r="N465" s="30"/>
      <c r="P465" s="30"/>
      <c r="Q465" s="30"/>
      <c r="R465" s="30"/>
      <c r="S465" s="30"/>
      <c r="T465" s="30"/>
      <c r="U465" s="30"/>
      <c r="V465" s="30"/>
      <c r="W465" s="30"/>
      <c r="X465" s="30"/>
      <c r="Y465" s="30"/>
      <c r="Z465" s="30"/>
      <c r="AA465" s="30"/>
      <c r="AB465" s="30"/>
      <c r="AI465" s="22"/>
      <c r="AJ465" s="22"/>
      <c r="AO465" s="22"/>
      <c r="AP465" s="22"/>
      <c r="AS465" s="23"/>
      <c r="AW465" s="30"/>
      <c r="BC465" s="30"/>
      <c r="BH465" s="30"/>
      <c r="BN465" s="30"/>
      <c r="BT465" s="24"/>
      <c r="BU465" s="30"/>
      <c r="BV465" s="30">
        <v>40109</v>
      </c>
      <c r="BW465" s="31">
        <v>1192.7657587737999</v>
      </c>
      <c r="BZ465" s="30">
        <v>40038</v>
      </c>
      <c r="CA465" s="31">
        <v>1229.9879497619099</v>
      </c>
      <c r="CB465" s="30">
        <v>40038</v>
      </c>
      <c r="CC465" s="31">
        <v>1221.7235707156501</v>
      </c>
      <c r="CD465" s="30">
        <v>40038</v>
      </c>
      <c r="CE465" s="31">
        <v>1248.4220592573399</v>
      </c>
      <c r="CG465" s="30">
        <v>40109</v>
      </c>
      <c r="CH465" s="31">
        <f t="shared" si="61"/>
        <v>1197.1793347693499</v>
      </c>
      <c r="CI465" s="31">
        <f t="shared" si="62"/>
        <v>1220.9364542271001</v>
      </c>
      <c r="CJ465" s="31">
        <f t="shared" si="63"/>
        <v>1185.6043049296113</v>
      </c>
      <c r="CK465" s="31">
        <f t="shared" si="63"/>
        <v>1209.5302789749626</v>
      </c>
      <c r="CM465" s="30">
        <v>40109</v>
      </c>
      <c r="CN465" s="31">
        <v>1178.53625488373</v>
      </c>
      <c r="CO465" s="31">
        <v>1185.9505258383001</v>
      </c>
    </row>
    <row r="466" spans="2:93">
      <c r="B466" s="29">
        <v>40109</v>
      </c>
      <c r="C466" s="55">
        <v>1209.7273830069009</v>
      </c>
      <c r="D466" s="31"/>
      <c r="E466" s="21">
        <f t="shared" si="64"/>
        <v>-1.9021527127847104E-3</v>
      </c>
      <c r="F466" s="21">
        <f t="shared" si="65"/>
        <v>-4.1757041301072606E-3</v>
      </c>
      <c r="G466" s="37">
        <f>(C465-MAX(C$9:C465))/MAX(C$9:C465)</f>
        <v>-3.6229369939826582E-2</v>
      </c>
      <c r="H466" s="37"/>
      <c r="I466" s="37"/>
      <c r="N466" s="30"/>
      <c r="P466" s="30"/>
      <c r="Q466" s="30"/>
      <c r="R466" s="30"/>
      <c r="S466" s="30"/>
      <c r="T466" s="30"/>
      <c r="U466" s="30"/>
      <c r="V466" s="30"/>
      <c r="W466" s="30"/>
      <c r="X466" s="30"/>
      <c r="Y466" s="30"/>
      <c r="Z466" s="30"/>
      <c r="AA466" s="30"/>
      <c r="AB466" s="30"/>
      <c r="AI466" s="22"/>
      <c r="AJ466" s="22"/>
      <c r="AO466" s="22"/>
      <c r="AR466" s="22"/>
      <c r="AS466" s="23"/>
      <c r="AW466" s="30"/>
      <c r="BC466" s="30"/>
      <c r="BH466" s="30"/>
      <c r="BN466" s="30"/>
      <c r="BT466" s="24"/>
      <c r="BU466" s="30"/>
      <c r="BV466" s="30">
        <v>40112</v>
      </c>
      <c r="BW466" s="31">
        <v>1188.22282959886</v>
      </c>
      <c r="BZ466" s="30">
        <v>40039</v>
      </c>
      <c r="CA466" s="31">
        <v>1232.31665341336</v>
      </c>
      <c r="CB466" s="30">
        <v>40039</v>
      </c>
      <c r="CC466" s="31">
        <v>1224.0151289952</v>
      </c>
      <c r="CD466" s="30">
        <v>40039</v>
      </c>
      <c r="CE466" s="31">
        <v>1250.90249466307</v>
      </c>
      <c r="CG466" s="30">
        <v>40112</v>
      </c>
      <c r="CH466" s="31">
        <f t="shared" si="61"/>
        <v>1194.4289612208299</v>
      </c>
      <c r="CI466" s="31">
        <f t="shared" si="62"/>
        <v>1218.09187920926</v>
      </c>
      <c r="CJ466" s="31">
        <f t="shared" si="63"/>
        <v>1182.8805236007947</v>
      </c>
      <c r="CK466" s="31">
        <f t="shared" si="63"/>
        <v>1206.7122784123769</v>
      </c>
      <c r="CM466" s="30">
        <v>40112</v>
      </c>
      <c r="CN466" s="31">
        <v>1174.1709472597099</v>
      </c>
      <c r="CO466" s="31">
        <v>1181.5729178055201</v>
      </c>
    </row>
    <row r="467" spans="2:93">
      <c r="B467" s="29">
        <v>40112</v>
      </c>
      <c r="C467" s="55">
        <v>1204.701118186432</v>
      </c>
      <c r="D467" s="31"/>
      <c r="E467" s="21">
        <f t="shared" si="64"/>
        <v>-4.1548739749740493E-3</v>
      </c>
      <c r="F467" s="21">
        <f t="shared" si="65"/>
        <v>-8.3952172108372469E-3</v>
      </c>
      <c r="G467" s="37">
        <f>(C466-MAX(C$9:C466))/MAX(C$9:C466)</f>
        <v>-3.8062608858297806E-2</v>
      </c>
      <c r="H467" s="37"/>
      <c r="I467" s="37"/>
      <c r="N467" s="30"/>
      <c r="P467" s="30"/>
      <c r="Q467" s="30"/>
      <c r="R467" s="30"/>
      <c r="S467" s="30"/>
      <c r="T467" s="30"/>
      <c r="U467" s="30"/>
      <c r="V467" s="30"/>
      <c r="W467" s="30"/>
      <c r="X467" s="30"/>
      <c r="Y467" s="30"/>
      <c r="Z467" s="30"/>
      <c r="AA467" s="30"/>
      <c r="AB467" s="30"/>
      <c r="AI467" s="22"/>
      <c r="AO467" s="22"/>
      <c r="AP467" s="22"/>
      <c r="AS467" s="23"/>
      <c r="AW467" s="30"/>
      <c r="BC467" s="30"/>
      <c r="BH467" s="30"/>
      <c r="BN467" s="30"/>
      <c r="BT467" s="24"/>
      <c r="BU467" s="30"/>
      <c r="BV467" s="30">
        <v>40113</v>
      </c>
      <c r="BW467" s="31">
        <v>1194.83598168651</v>
      </c>
      <c r="BZ467" s="30">
        <v>40042</v>
      </c>
      <c r="CA467" s="31">
        <v>1227.8685190240101</v>
      </c>
      <c r="CB467" s="30">
        <v>40042</v>
      </c>
      <c r="CC467" s="31">
        <v>1219.6545567775599</v>
      </c>
      <c r="CD467" s="30">
        <v>40042</v>
      </c>
      <c r="CE467" s="31">
        <v>1246.4653468531101</v>
      </c>
      <c r="CG467" s="30">
        <v>40113</v>
      </c>
      <c r="CH467" s="31">
        <f t="shared" si="61"/>
        <v>1198.2250655845301</v>
      </c>
      <c r="CI467" s="31">
        <f t="shared" si="62"/>
        <v>1222.2843544259399</v>
      </c>
      <c r="CJ467" s="31">
        <f t="shared" si="63"/>
        <v>1186.6399250077961</v>
      </c>
      <c r="CK467" s="31">
        <f t="shared" si="63"/>
        <v>1210.865586883813</v>
      </c>
      <c r="CM467" s="30">
        <v>40113</v>
      </c>
      <c r="CN467" s="31">
        <v>1180.7578906846099</v>
      </c>
      <c r="CO467" s="31">
        <v>1188.2068978229499</v>
      </c>
    </row>
    <row r="468" spans="2:93">
      <c r="B468" s="29">
        <v>40113</v>
      </c>
      <c r="C468" s="55">
        <v>1211.3264426861199</v>
      </c>
      <c r="D468" s="31"/>
      <c r="E468" s="21">
        <f t="shared" si="64"/>
        <v>5.4995586869395208E-3</v>
      </c>
      <c r="F468" s="21">
        <f t="shared" si="65"/>
        <v>-3.5093270402724031E-3</v>
      </c>
      <c r="G468" s="37">
        <f>(C467-MAX(C$9:C467))/MAX(C$9:C467)</f>
        <v>-4.205933749030695E-2</v>
      </c>
      <c r="H468" s="37"/>
      <c r="I468" s="37"/>
      <c r="N468" s="30"/>
      <c r="P468" s="30"/>
      <c r="Q468" s="30"/>
      <c r="R468" s="30"/>
      <c r="S468" s="30"/>
      <c r="T468" s="30"/>
      <c r="U468" s="30"/>
      <c r="V468" s="30"/>
      <c r="W468" s="30"/>
      <c r="X468" s="30"/>
      <c r="Y468" s="30"/>
      <c r="Z468" s="30"/>
      <c r="AA468" s="30"/>
      <c r="AB468" s="30"/>
      <c r="AI468" s="22"/>
      <c r="AO468" s="22"/>
      <c r="AR468" s="22"/>
      <c r="AS468" s="23"/>
      <c r="AW468" s="30"/>
      <c r="BC468" s="30"/>
      <c r="BH468" s="30"/>
      <c r="BN468" s="30"/>
      <c r="BT468" s="24"/>
      <c r="BU468" s="30"/>
      <c r="BV468" s="30">
        <v>40114</v>
      </c>
      <c r="BW468" s="31">
        <v>1192.7929856867499</v>
      </c>
      <c r="BZ468" s="30">
        <v>40043</v>
      </c>
      <c r="CA468" s="31">
        <v>1226.83472083167</v>
      </c>
      <c r="CB468" s="30">
        <v>40043</v>
      </c>
      <c r="CC468" s="31">
        <v>1218.5775215217</v>
      </c>
      <c r="CD468" s="30">
        <v>40043</v>
      </c>
      <c r="CE468" s="31">
        <v>1245.45640625031</v>
      </c>
      <c r="CG468" s="30">
        <v>40114</v>
      </c>
      <c r="CH468" s="31">
        <f t="shared" si="61"/>
        <v>1197.9731776732201</v>
      </c>
      <c r="CI468" s="31">
        <f t="shared" si="62"/>
        <v>1222.44591254021</v>
      </c>
      <c r="CJ468" s="31">
        <f t="shared" si="63"/>
        <v>1186.3904724961001</v>
      </c>
      <c r="CK468" s="31">
        <f t="shared" si="63"/>
        <v>1211.0256356974487</v>
      </c>
      <c r="CM468" s="30">
        <v>40114</v>
      </c>
      <c r="CN468" s="31">
        <v>1179.3655377768</v>
      </c>
      <c r="CO468" s="31">
        <v>1186.81120521907</v>
      </c>
    </row>
    <row r="469" spans="2:93">
      <c r="B469" s="29">
        <v>40114</v>
      </c>
      <c r="C469" s="55">
        <v>1209.8544862819381</v>
      </c>
      <c r="D469" s="31"/>
      <c r="E469" s="21">
        <f t="shared" si="64"/>
        <v>-1.2151607958938992E-3</v>
      </c>
      <c r="F469" s="21">
        <f t="shared" si="65"/>
        <v>-1.7972848665412933E-3</v>
      </c>
      <c r="G469" s="37">
        <f>(C468-MAX(C$9:C468))/MAX(C$9:C468)</f>
        <v>-3.6791086598229245E-2</v>
      </c>
      <c r="H469" s="37"/>
      <c r="I469" s="37"/>
      <c r="N469" s="30"/>
      <c r="P469" s="30"/>
      <c r="Q469" s="30"/>
      <c r="R469" s="30"/>
      <c r="S469" s="30"/>
      <c r="T469" s="30"/>
      <c r="U469" s="30"/>
      <c r="V469" s="30"/>
      <c r="W469" s="30"/>
      <c r="X469" s="30"/>
      <c r="Y469" s="30"/>
      <c r="Z469" s="30"/>
      <c r="AA469" s="30"/>
      <c r="AB469" s="30"/>
      <c r="AO469" s="22"/>
      <c r="AS469" s="23"/>
      <c r="AW469" s="30"/>
      <c r="BC469" s="30"/>
      <c r="BH469" s="30"/>
      <c r="BN469" s="30"/>
      <c r="BT469" s="24"/>
      <c r="BU469" s="30"/>
      <c r="BV469" s="30">
        <v>40115</v>
      </c>
      <c r="BW469" s="31">
        <v>1198.82670238644</v>
      </c>
      <c r="BZ469" s="30">
        <v>40044</v>
      </c>
      <c r="CA469" s="31">
        <v>1225.42553459075</v>
      </c>
      <c r="CB469" s="30">
        <v>40044</v>
      </c>
      <c r="CC469" s="31">
        <v>1217.16351273435</v>
      </c>
      <c r="CD469" s="30">
        <v>40044</v>
      </c>
      <c r="CE469" s="31">
        <v>1243.6407992613299</v>
      </c>
      <c r="CG469" s="30">
        <v>40115</v>
      </c>
      <c r="CH469" s="31">
        <f t="shared" si="61"/>
        <v>1202.10558640158</v>
      </c>
      <c r="CI469" s="31">
        <f t="shared" si="62"/>
        <v>1226.8442536513301</v>
      </c>
      <c r="CJ469" s="31">
        <f t="shared" si="63"/>
        <v>1190.4829266805152</v>
      </c>
      <c r="CK469" s="31">
        <f t="shared" si="63"/>
        <v>1215.3828868326257</v>
      </c>
      <c r="CM469" s="30">
        <v>40115</v>
      </c>
      <c r="CN469" s="31">
        <v>1185.9238428587901</v>
      </c>
      <c r="CO469" s="31">
        <v>1193.41901143738</v>
      </c>
    </row>
    <row r="470" spans="2:93">
      <c r="B470" s="29">
        <v>40115</v>
      </c>
      <c r="C470" s="55">
        <v>1216.400816424044</v>
      </c>
      <c r="D470" s="31"/>
      <c r="E470" s="21">
        <f t="shared" si="64"/>
        <v>5.4108409038708949E-3</v>
      </c>
      <c r="F470" s="21">
        <f t="shared" si="65"/>
        <v>5.5164771095415066E-3</v>
      </c>
      <c r="G470" s="37">
        <f>(C469-MAX(C$9:C469))/MAX(C$9:C469)</f>
        <v>-3.7961540308050649E-2</v>
      </c>
      <c r="H470" s="37"/>
      <c r="I470" s="37"/>
      <c r="N470" s="30"/>
      <c r="P470" s="30"/>
      <c r="Q470" s="30"/>
      <c r="R470" s="30"/>
      <c r="S470" s="30"/>
      <c r="T470" s="30"/>
      <c r="U470" s="30"/>
      <c r="V470" s="30"/>
      <c r="W470" s="30"/>
      <c r="X470" s="30"/>
      <c r="Y470" s="30"/>
      <c r="Z470" s="30"/>
      <c r="AA470" s="30"/>
      <c r="AB470" s="30"/>
      <c r="AO470" s="22"/>
      <c r="AR470" s="22"/>
      <c r="AS470" s="23"/>
      <c r="AW470" s="30"/>
      <c r="BC470" s="30"/>
      <c r="BH470" s="30"/>
      <c r="BN470" s="30"/>
      <c r="BT470" s="24"/>
      <c r="BU470" s="30"/>
      <c r="BV470" s="30">
        <v>40116</v>
      </c>
      <c r="BW470" s="31">
        <v>1192.4128837032099</v>
      </c>
      <c r="BZ470" s="30">
        <v>40045</v>
      </c>
      <c r="CA470" s="31">
        <v>1227.6511978137601</v>
      </c>
      <c r="CB470" s="30">
        <v>40045</v>
      </c>
      <c r="CC470" s="31">
        <v>1219.26014983049</v>
      </c>
      <c r="CD470" s="30">
        <v>40045</v>
      </c>
      <c r="CE470" s="31">
        <v>1245.71643958249</v>
      </c>
      <c r="CG470" s="30">
        <v>40116</v>
      </c>
      <c r="CH470" s="31">
        <f t="shared" si="61"/>
        <v>1199.13419429086</v>
      </c>
      <c r="CI470" s="31">
        <f t="shared" si="62"/>
        <v>1224.12610392905</v>
      </c>
      <c r="CJ470" s="31">
        <f t="shared" si="63"/>
        <v>1187.540263726195</v>
      </c>
      <c r="CK470" s="31">
        <f t="shared" si="63"/>
        <v>1212.6901304811363</v>
      </c>
      <c r="CM470" s="30">
        <v>40116</v>
      </c>
      <c r="CN470" s="31">
        <v>1179.8509650001699</v>
      </c>
      <c r="CO470" s="31">
        <v>1187.3156014578999</v>
      </c>
    </row>
    <row r="471" spans="2:93">
      <c r="B471" s="29">
        <v>40116</v>
      </c>
      <c r="C471" s="55">
        <v>1210.688216003952</v>
      </c>
      <c r="D471" s="31"/>
      <c r="E471" s="21">
        <f t="shared" si="64"/>
        <v>-4.6963141942685249E-3</v>
      </c>
      <c r="F471" s="21">
        <f t="shared" si="65"/>
        <v>4.9697785841960052E-3</v>
      </c>
      <c r="G471" s="37">
        <f>(C470-MAX(C$9:C470))/MAX(C$9:C470)</f>
        <v>-3.2756103259252559E-2</v>
      </c>
      <c r="H471" s="37"/>
      <c r="I471" s="37"/>
      <c r="N471" s="30"/>
      <c r="P471" s="30"/>
      <c r="Q471" s="30"/>
      <c r="R471" s="30"/>
      <c r="S471" s="30"/>
      <c r="T471" s="30"/>
      <c r="U471" s="30"/>
      <c r="V471" s="30"/>
      <c r="W471" s="30"/>
      <c r="X471" s="30"/>
      <c r="Y471" s="30"/>
      <c r="Z471" s="30"/>
      <c r="AA471" s="30"/>
      <c r="AB471" s="30"/>
      <c r="AJ471" s="22"/>
      <c r="AR471" s="22"/>
      <c r="AS471" s="23"/>
      <c r="AW471" s="30"/>
      <c r="BC471" s="30"/>
      <c r="BH471" s="30"/>
      <c r="BN471" s="30"/>
      <c r="BT471" s="24"/>
      <c r="BU471" s="30"/>
      <c r="BV471" s="30">
        <v>40119</v>
      </c>
      <c r="BW471" s="31">
        <v>1195.5369627745199</v>
      </c>
      <c r="BZ471" s="30">
        <v>40046</v>
      </c>
      <c r="CA471" s="31">
        <v>1226.05076568754</v>
      </c>
      <c r="CB471" s="30">
        <v>40046</v>
      </c>
      <c r="CC471" s="31">
        <v>1217.6652569998</v>
      </c>
      <c r="CD471" s="30">
        <v>40046</v>
      </c>
      <c r="CE471" s="31">
        <v>1244.01580264155</v>
      </c>
      <c r="CG471" s="30">
        <v>40119</v>
      </c>
      <c r="CH471" s="31">
        <f t="shared" si="61"/>
        <v>1200.7198354572699</v>
      </c>
      <c r="CI471" s="31">
        <f t="shared" si="62"/>
        <v>1225.96156006141</v>
      </c>
      <c r="CJ471" s="31">
        <f t="shared" si="63"/>
        <v>1189.1105739866302</v>
      </c>
      <c r="CK471" s="31">
        <f t="shared" si="63"/>
        <v>1214.5084395013423</v>
      </c>
      <c r="CM471" s="30">
        <v>40119</v>
      </c>
      <c r="CN471" s="31">
        <v>1183.2946771192501</v>
      </c>
      <c r="CO471" s="31">
        <v>1190.8092777413499</v>
      </c>
    </row>
    <row r="472" spans="2:93">
      <c r="B472" s="29">
        <v>40119</v>
      </c>
      <c r="C472" s="55">
        <v>1213.3257324389631</v>
      </c>
      <c r="D472" s="31"/>
      <c r="E472" s="21">
        <f t="shared" si="64"/>
        <v>2.1785265604687964E-3</v>
      </c>
      <c r="F472" s="21">
        <f t="shared" si="65"/>
        <v>1.6504962513737009E-3</v>
      </c>
      <c r="G472" s="37">
        <f>(C471-MAX(C$9:C471))/MAX(C$9:C471)</f>
        <v>-3.7298584500835709E-2</v>
      </c>
      <c r="H472" s="37"/>
      <c r="I472" s="37"/>
      <c r="N472" s="30"/>
      <c r="P472" s="30"/>
      <c r="Q472" s="30"/>
      <c r="R472" s="30"/>
      <c r="S472" s="30"/>
      <c r="T472" s="30"/>
      <c r="U472" s="30"/>
      <c r="V472" s="30"/>
      <c r="W472" s="30"/>
      <c r="X472" s="30"/>
      <c r="Y472" s="30"/>
      <c r="Z472" s="30"/>
      <c r="AA472" s="30"/>
      <c r="AB472" s="30"/>
      <c r="AI472" s="22"/>
      <c r="AJ472" s="22"/>
      <c r="AR472" s="22"/>
      <c r="AS472" s="23"/>
      <c r="AW472" s="30"/>
      <c r="BC472" s="30"/>
      <c r="BH472" s="30"/>
      <c r="BN472" s="30"/>
      <c r="BT472" s="24"/>
      <c r="BU472" s="30"/>
      <c r="BV472" s="30">
        <v>40120</v>
      </c>
      <c r="BW472" s="31">
        <v>1193.30360561524</v>
      </c>
      <c r="BZ472" s="30">
        <v>40049</v>
      </c>
      <c r="CA472" s="31">
        <v>1225.3099055734299</v>
      </c>
      <c r="CB472" s="30">
        <v>40049</v>
      </c>
      <c r="CC472" s="31">
        <v>1216.9076624576701</v>
      </c>
      <c r="CD472" s="30">
        <v>40049</v>
      </c>
      <c r="CE472" s="31">
        <v>1243.22927900267</v>
      </c>
      <c r="CG472" s="30">
        <v>40120</v>
      </c>
      <c r="CH472" s="31">
        <f t="shared" si="61"/>
        <v>1199.1888711480599</v>
      </c>
      <c r="CI472" s="31">
        <f t="shared" si="62"/>
        <v>1224.5961263807201</v>
      </c>
      <c r="CJ472" s="31">
        <f t="shared" si="63"/>
        <v>1187.5944119355681</v>
      </c>
      <c r="CK472" s="31">
        <f t="shared" si="63"/>
        <v>1213.1557619111134</v>
      </c>
      <c r="CM472" s="30">
        <v>40120</v>
      </c>
      <c r="CN472" s="31">
        <v>1180.9547148976801</v>
      </c>
      <c r="CO472" s="31">
        <v>1188.46532003831</v>
      </c>
    </row>
    <row r="473" spans="2:93">
      <c r="B473" s="29">
        <v>40120</v>
      </c>
      <c r="C473" s="55">
        <v>1212.3277703870699</v>
      </c>
      <c r="D473" s="31"/>
      <c r="E473" s="21">
        <f t="shared" si="64"/>
        <v>-8.2250134915307083E-4</v>
      </c>
      <c r="F473" s="21">
        <f t="shared" si="65"/>
        <v>2.0442822944208849E-3</v>
      </c>
      <c r="G473" s="37">
        <f>(C472-MAX(C$9:C472))/MAX(C$9:C472)</f>
        <v>-3.5201313897369947E-2</v>
      </c>
      <c r="H473" s="37"/>
      <c r="I473" s="37"/>
      <c r="N473" s="30"/>
      <c r="P473" s="30"/>
      <c r="Q473" s="30"/>
      <c r="R473" s="30"/>
      <c r="S473" s="30"/>
      <c r="T473" s="30"/>
      <c r="U473" s="30"/>
      <c r="V473" s="30"/>
      <c r="W473" s="30"/>
      <c r="X473" s="30"/>
      <c r="Y473" s="30"/>
      <c r="Z473" s="30"/>
      <c r="AA473" s="30"/>
      <c r="AB473" s="30"/>
      <c r="AI473" s="22"/>
      <c r="AJ473" s="22"/>
      <c r="AO473" s="22"/>
      <c r="AR473" s="22"/>
      <c r="AS473" s="23"/>
      <c r="AW473" s="30"/>
      <c r="BC473" s="30"/>
      <c r="BH473" s="30"/>
      <c r="BN473" s="30"/>
      <c r="BT473" s="24"/>
      <c r="BU473" s="30"/>
      <c r="BV473" s="30">
        <v>40121</v>
      </c>
      <c r="BW473" s="31">
        <v>1199.50419699298</v>
      </c>
      <c r="BZ473" s="30">
        <v>40050</v>
      </c>
      <c r="CA473" s="31">
        <v>1224.46662485457</v>
      </c>
      <c r="CB473" s="30">
        <v>40050</v>
      </c>
      <c r="CC473" s="31">
        <v>1216.0503478394301</v>
      </c>
      <c r="CD473" s="30">
        <v>40050</v>
      </c>
      <c r="CE473" s="31">
        <v>1242.2611934143499</v>
      </c>
      <c r="CG473" s="30">
        <v>40121</v>
      </c>
      <c r="CH473" s="31">
        <f t="shared" si="61"/>
        <v>1202.95023969725</v>
      </c>
      <c r="CI473" s="31">
        <f t="shared" si="62"/>
        <v>1228.08701140532</v>
      </c>
      <c r="CJ473" s="31">
        <f t="shared" ref="CJ473:CK488" si="66">+CJ472*CH473/CH472</f>
        <v>1191.3194133742256</v>
      </c>
      <c r="CK473" s="31">
        <f t="shared" si="66"/>
        <v>1216.6140345534409</v>
      </c>
      <c r="CM473" s="30">
        <v>40121</v>
      </c>
      <c r="CN473" s="31">
        <v>1188.1232608749301</v>
      </c>
      <c r="CO473" s="31">
        <v>1195.69034921961</v>
      </c>
    </row>
    <row r="474" spans="2:93">
      <c r="B474" s="29">
        <v>40121</v>
      </c>
      <c r="C474" s="55">
        <v>1219.180182818435</v>
      </c>
      <c r="D474" s="31"/>
      <c r="E474" s="21">
        <f t="shared" si="64"/>
        <v>5.6522770481264306E-3</v>
      </c>
      <c r="F474" s="21">
        <f t="shared" si="65"/>
        <v>2.2849100040573944E-3</v>
      </c>
      <c r="G474" s="37">
        <f>(C473-MAX(C$9:C473))/MAX(C$9:C473)</f>
        <v>-3.5994862118350471E-2</v>
      </c>
      <c r="H474" s="37"/>
      <c r="I474" s="37"/>
      <c r="N474" s="30"/>
      <c r="P474" s="30"/>
      <c r="Q474" s="30"/>
      <c r="R474" s="30"/>
      <c r="S474" s="30"/>
      <c r="T474" s="30"/>
      <c r="U474" s="30"/>
      <c r="V474" s="30"/>
      <c r="W474" s="30"/>
      <c r="X474" s="30"/>
      <c r="Y474" s="30"/>
      <c r="Z474" s="30"/>
      <c r="AA474" s="30"/>
      <c r="AB474" s="30"/>
      <c r="AI474" s="22"/>
      <c r="AO474" s="22"/>
      <c r="AS474" s="23"/>
      <c r="AW474" s="30"/>
      <c r="BC474" s="30"/>
      <c r="BH474" s="30"/>
      <c r="BN474" s="30"/>
      <c r="BT474" s="24"/>
      <c r="BU474" s="30"/>
      <c r="BV474" s="30">
        <v>40122</v>
      </c>
      <c r="BW474" s="31">
        <v>1200.6494633590901</v>
      </c>
      <c r="BZ474" s="30">
        <v>40051</v>
      </c>
      <c r="CA474" s="31">
        <v>1224.2442321860101</v>
      </c>
      <c r="CB474" s="30">
        <v>40051</v>
      </c>
      <c r="CC474" s="31">
        <v>1215.8000934482</v>
      </c>
      <c r="CD474" s="30">
        <v>40051</v>
      </c>
      <c r="CE474" s="31">
        <v>1241.91874888661</v>
      </c>
      <c r="CG474" s="30">
        <v>40122</v>
      </c>
      <c r="CH474" s="31">
        <f t="shared" si="61"/>
        <v>1203.4024755514999</v>
      </c>
      <c r="CI474" s="31">
        <f t="shared" si="62"/>
        <v>1228.553685526</v>
      </c>
      <c r="CJ474" s="31">
        <f t="shared" si="66"/>
        <v>1191.7672767477991</v>
      </c>
      <c r="CK474" s="31">
        <f t="shared" si="66"/>
        <v>1217.0763489330486</v>
      </c>
      <c r="CM474" s="30">
        <v>40122</v>
      </c>
      <c r="CN474" s="31">
        <v>1188.5653918161599</v>
      </c>
      <c r="CO474" s="31">
        <v>1196.14535267423</v>
      </c>
    </row>
    <row r="475" spans="2:93">
      <c r="B475" s="29">
        <v>40122</v>
      </c>
      <c r="C475" s="55">
        <v>1220.6972703617041</v>
      </c>
      <c r="D475" s="31"/>
      <c r="E475" s="21">
        <f t="shared" si="64"/>
        <v>1.2443505600312488E-3</v>
      </c>
      <c r="F475" s="21">
        <f t="shared" si="65"/>
        <v>8.2672435606818695E-3</v>
      </c>
      <c r="G475" s="37">
        <f>(C474-MAX(C$9:C474))/MAX(C$9:C474)</f>
        <v>-3.054603800322608E-2</v>
      </c>
      <c r="H475" s="37"/>
      <c r="I475" s="37"/>
      <c r="N475" s="30"/>
      <c r="P475" s="30"/>
      <c r="Q475" s="30"/>
      <c r="R475" s="30"/>
      <c r="S475" s="30"/>
      <c r="T475" s="30"/>
      <c r="U475" s="30"/>
      <c r="V475" s="30"/>
      <c r="W475" s="30"/>
      <c r="X475" s="30"/>
      <c r="Y475" s="30"/>
      <c r="Z475" s="30"/>
      <c r="AA475" s="30"/>
      <c r="AB475" s="30"/>
      <c r="AI475" s="22"/>
      <c r="AO475" s="22"/>
      <c r="AS475" s="23"/>
      <c r="AW475" s="30"/>
      <c r="BC475" s="30"/>
      <c r="BH475" s="30"/>
      <c r="BN475" s="30"/>
      <c r="BT475" s="24"/>
      <c r="BU475" s="30"/>
      <c r="BV475" s="30">
        <v>40123</v>
      </c>
      <c r="BW475" s="31">
        <v>1201.39573082741</v>
      </c>
      <c r="BZ475" s="30">
        <v>40052</v>
      </c>
      <c r="CA475" s="31">
        <v>1224.1610342255799</v>
      </c>
      <c r="CB475" s="30">
        <v>40052</v>
      </c>
      <c r="CC475" s="31">
        <v>1215.6626320385401</v>
      </c>
      <c r="CD475" s="30">
        <v>40052</v>
      </c>
      <c r="CE475" s="31">
        <v>1241.7112511893799</v>
      </c>
      <c r="CG475" s="30">
        <v>40123</v>
      </c>
      <c r="CH475" s="31">
        <f t="shared" si="61"/>
        <v>1203.84537449243</v>
      </c>
      <c r="CI475" s="31">
        <f t="shared" si="62"/>
        <v>1228.8936796446501</v>
      </c>
      <c r="CJ475" s="31">
        <f t="shared" si="66"/>
        <v>1192.2058934827903</v>
      </c>
      <c r="CK475" s="31">
        <f t="shared" si="66"/>
        <v>1217.4131667745971</v>
      </c>
      <c r="CM475" s="30">
        <v>40123</v>
      </c>
      <c r="CN475" s="31">
        <v>1189.3809478721801</v>
      </c>
      <c r="CO475" s="31">
        <v>1196.97665899666</v>
      </c>
    </row>
    <row r="476" spans="2:93">
      <c r="B476" s="29">
        <v>40123</v>
      </c>
      <c r="C476" s="55">
        <v>1221.702471276991</v>
      </c>
      <c r="D476" s="31"/>
      <c r="E476" s="21">
        <f t="shared" si="64"/>
        <v>8.2346453923753948E-4</v>
      </c>
      <c r="F476" s="21">
        <f t="shared" si="65"/>
        <v>6.9039488853412934E-3</v>
      </c>
      <c r="G476" s="37">
        <f>(C475-MAX(C$9:C475))/MAX(C$9:C475)</f>
        <v>-2.9339697422690898E-2</v>
      </c>
      <c r="H476" s="37"/>
      <c r="I476" s="37"/>
      <c r="N476" s="30"/>
      <c r="P476" s="30"/>
      <c r="Q476" s="30"/>
      <c r="R476" s="30"/>
      <c r="S476" s="30"/>
      <c r="T476" s="30"/>
      <c r="U476" s="30"/>
      <c r="V476" s="30"/>
      <c r="W476" s="30"/>
      <c r="X476" s="30"/>
      <c r="Y476" s="30"/>
      <c r="Z476" s="30"/>
      <c r="AA476" s="30"/>
      <c r="AB476" s="30"/>
      <c r="AI476" s="22"/>
      <c r="AJ476" s="22"/>
      <c r="AO476" s="22"/>
      <c r="AS476" s="23"/>
      <c r="AW476" s="30"/>
      <c r="BC476" s="30"/>
      <c r="BH476" s="30"/>
      <c r="BN476" s="30"/>
      <c r="BT476" s="24"/>
      <c r="BU476" s="30"/>
      <c r="BV476" s="30">
        <v>40126</v>
      </c>
      <c r="BW476" s="31">
        <v>1200.7386563079599</v>
      </c>
      <c r="BZ476" s="30">
        <v>40053</v>
      </c>
      <c r="CA476" s="31">
        <v>1222.56394197231</v>
      </c>
      <c r="CB476" s="30">
        <v>40053</v>
      </c>
      <c r="CC476" s="31">
        <v>1214.0130767463099</v>
      </c>
      <c r="CD476" s="30">
        <v>40053</v>
      </c>
      <c r="CE476" s="31">
        <v>1239.72766922135</v>
      </c>
      <c r="CG476" s="30">
        <v>40126</v>
      </c>
      <c r="CH476" s="31">
        <f t="shared" si="61"/>
        <v>1202.8798854224401</v>
      </c>
      <c r="CI476" s="31">
        <f t="shared" si="62"/>
        <v>1227.6225289918</v>
      </c>
      <c r="CJ476" s="31">
        <f t="shared" si="66"/>
        <v>1191.2497393256831</v>
      </c>
      <c r="CK476" s="31">
        <f t="shared" si="66"/>
        <v>1216.1538914057294</v>
      </c>
      <c r="CM476" s="30">
        <v>40126</v>
      </c>
      <c r="CN476" s="31">
        <v>1188.2646491687301</v>
      </c>
      <c r="CO476" s="31">
        <v>1195.8855579266401</v>
      </c>
    </row>
    <row r="477" spans="2:93">
      <c r="B477" s="29">
        <v>40126</v>
      </c>
      <c r="C477" s="55">
        <v>1221.023120096645</v>
      </c>
      <c r="D477" s="31"/>
      <c r="E477" s="21">
        <f t="shared" si="64"/>
        <v>-5.5606925279927388E-4</v>
      </c>
      <c r="F477" s="21">
        <f t="shared" si="65"/>
        <v>7.1724412506024571E-3</v>
      </c>
      <c r="G477" s="37">
        <f>(C476-MAX(C$9:C476))/MAX(C$9:C476)</f>
        <v>-2.8540393083872941E-2</v>
      </c>
      <c r="H477" s="37"/>
      <c r="I477" s="37"/>
      <c r="N477" s="30"/>
      <c r="P477" s="30"/>
      <c r="Q477" s="30"/>
      <c r="R477" s="30"/>
      <c r="S477" s="30"/>
      <c r="T477" s="30"/>
      <c r="U477" s="30"/>
      <c r="V477" s="30"/>
      <c r="W477" s="30"/>
      <c r="X477" s="30"/>
      <c r="Y477" s="30"/>
      <c r="Z477" s="30"/>
      <c r="AA477" s="30"/>
      <c r="AB477" s="30"/>
      <c r="AI477" s="22"/>
      <c r="AJ477" s="22"/>
      <c r="AO477" s="22"/>
      <c r="AR477" s="22"/>
      <c r="AS477" s="23"/>
      <c r="AW477" s="30"/>
      <c r="BC477" s="30"/>
      <c r="BH477" s="30"/>
      <c r="BN477" s="30"/>
      <c r="BT477" s="24"/>
      <c r="BU477" s="30"/>
      <c r="BV477" s="30">
        <v>40127</v>
      </c>
      <c r="BW477" s="31">
        <v>1198.83621449001</v>
      </c>
      <c r="BZ477" s="30">
        <v>40056</v>
      </c>
      <c r="CA477" s="31">
        <v>1223.4774116784599</v>
      </c>
      <c r="CB477" s="30">
        <v>40056</v>
      </c>
      <c r="CC477" s="31">
        <v>1214.8827752166901</v>
      </c>
      <c r="CD477" s="30">
        <v>40056</v>
      </c>
      <c r="CE477" s="31">
        <v>1240.59750397012</v>
      </c>
      <c r="CG477" s="30">
        <v>40127</v>
      </c>
      <c r="CH477" s="31">
        <f t="shared" si="61"/>
        <v>1202.07692280115</v>
      </c>
      <c r="CI477" s="31">
        <f t="shared" si="62"/>
        <v>1226.79653028095</v>
      </c>
      <c r="CJ477" s="31">
        <f t="shared" si="66"/>
        <v>1190.454540216535</v>
      </c>
      <c r="CK477" s="31">
        <f t="shared" si="66"/>
        <v>1215.3356093012774</v>
      </c>
      <c r="CM477" s="30">
        <v>40127</v>
      </c>
      <c r="CN477" s="31">
        <v>1186.2551385039901</v>
      </c>
      <c r="CO477" s="31">
        <v>1193.8725238970601</v>
      </c>
    </row>
    <row r="478" spans="2:93">
      <c r="B478" s="29">
        <v>40127</v>
      </c>
      <c r="C478" s="55">
        <v>1218.651235489501</v>
      </c>
      <c r="D478" s="31"/>
      <c r="E478" s="21">
        <f t="shared" si="64"/>
        <v>-1.9425386531225497E-3</v>
      </c>
      <c r="F478" s="21">
        <f t="shared" si="65"/>
        <v>-4.3385492676828452E-4</v>
      </c>
      <c r="G478" s="37">
        <f>(C477-MAX(C$9:C477))/MAX(C$9:C477)</f>
        <v>-2.9080591901615428E-2</v>
      </c>
      <c r="H478" s="37"/>
      <c r="I478" s="37"/>
      <c r="N478" s="30"/>
      <c r="P478" s="30"/>
      <c r="Q478" s="30"/>
      <c r="R478" s="30"/>
      <c r="S478" s="30"/>
      <c r="T478" s="30"/>
      <c r="U478" s="30"/>
      <c r="V478" s="30"/>
      <c r="W478" s="30"/>
      <c r="X478" s="30"/>
      <c r="Y478" s="30"/>
      <c r="Z478" s="30"/>
      <c r="AA478" s="30"/>
      <c r="AB478" s="30"/>
      <c r="AI478" s="22"/>
      <c r="AJ478" s="22"/>
      <c r="AO478" s="22"/>
      <c r="AP478" s="22"/>
      <c r="AR478" s="22"/>
      <c r="AS478" s="23"/>
      <c r="AW478" s="30"/>
      <c r="BC478" s="30"/>
      <c r="BH478" s="30"/>
      <c r="BN478" s="30"/>
      <c r="BT478" s="24"/>
      <c r="BU478" s="30"/>
      <c r="BV478" s="30">
        <v>40128</v>
      </c>
      <c r="BW478" s="31">
        <v>1200.10389200038</v>
      </c>
      <c r="BZ478" s="30">
        <v>40057</v>
      </c>
      <c r="CA478" s="31">
        <v>1220.5825867751</v>
      </c>
      <c r="CB478" s="30">
        <v>40057</v>
      </c>
      <c r="CC478" s="31">
        <v>1212.1724975519301</v>
      </c>
      <c r="CD478" s="30">
        <v>40057</v>
      </c>
      <c r="CE478" s="31">
        <v>1238.04260542676</v>
      </c>
      <c r="CG478" s="30">
        <v>40128</v>
      </c>
      <c r="CH478" s="31">
        <f t="shared" si="61"/>
        <v>1203.4633662881299</v>
      </c>
      <c r="CI478" s="31">
        <f t="shared" si="62"/>
        <v>1227.9633154918899</v>
      </c>
      <c r="CJ478" s="31">
        <f t="shared" si="66"/>
        <v>1191.8275787571824</v>
      </c>
      <c r="CK478" s="31">
        <f t="shared" si="66"/>
        <v>1216.4914942261694</v>
      </c>
      <c r="CM478" s="30">
        <v>40128</v>
      </c>
      <c r="CN478" s="31">
        <v>1187.3901089629201</v>
      </c>
      <c r="CO478" s="31">
        <v>1195.02343541804</v>
      </c>
    </row>
    <row r="479" spans="2:93">
      <c r="B479" s="29">
        <v>40128</v>
      </c>
      <c r="C479" s="55">
        <v>1219.86732652254</v>
      </c>
      <c r="D479" s="31"/>
      <c r="E479" s="21">
        <f t="shared" si="64"/>
        <v>9.9789915081860414E-4</v>
      </c>
      <c r="F479" s="21">
        <f t="shared" si="65"/>
        <v>-6.7989325389261612E-4</v>
      </c>
      <c r="G479" s="37">
        <f>(C478-MAX(C$9:C478))/MAX(C$9:C478)</f>
        <v>-3.0966640380913395E-2</v>
      </c>
      <c r="H479" s="37"/>
      <c r="I479" s="37"/>
      <c r="N479" s="30"/>
      <c r="P479" s="30"/>
      <c r="Q479" s="30"/>
      <c r="R479" s="30"/>
      <c r="S479" s="30"/>
      <c r="T479" s="30"/>
      <c r="U479" s="30"/>
      <c r="V479" s="30"/>
      <c r="W479" s="30"/>
      <c r="X479" s="30"/>
      <c r="Y479" s="30"/>
      <c r="Z479" s="30"/>
      <c r="AA479" s="30"/>
      <c r="AB479" s="30"/>
      <c r="AI479" s="22"/>
      <c r="AO479" s="22"/>
      <c r="AR479" s="22"/>
      <c r="AS479" s="23"/>
      <c r="AW479" s="30"/>
      <c r="BC479" s="30"/>
      <c r="BH479" s="30"/>
      <c r="BN479" s="30"/>
      <c r="BT479" s="24"/>
      <c r="BU479" s="30"/>
      <c r="BV479" s="30">
        <v>40129</v>
      </c>
      <c r="BW479" s="31">
        <v>1199.2947381863701</v>
      </c>
      <c r="BZ479" s="30">
        <v>40058</v>
      </c>
      <c r="CA479" s="31">
        <v>1221.1619259076001</v>
      </c>
      <c r="CB479" s="30">
        <v>40058</v>
      </c>
      <c r="CC479" s="31">
        <v>1212.7378491153599</v>
      </c>
      <c r="CD479" s="30">
        <v>40058</v>
      </c>
      <c r="CE479" s="31">
        <v>1238.74129644808</v>
      </c>
      <c r="CG479" s="30">
        <v>40129</v>
      </c>
      <c r="CH479" s="31">
        <f t="shared" si="61"/>
        <v>1203.15300235109</v>
      </c>
      <c r="CI479" s="31">
        <f t="shared" si="62"/>
        <v>1227.6916956750899</v>
      </c>
      <c r="CJ479" s="31">
        <f t="shared" si="66"/>
        <v>1191.5202156001662</v>
      </c>
      <c r="CK479" s="31">
        <f t="shared" si="66"/>
        <v>1216.2224119232767</v>
      </c>
      <c r="CM479" s="30">
        <v>40129</v>
      </c>
      <c r="CN479" s="31">
        <v>1186.6014064488199</v>
      </c>
      <c r="CO479" s="31">
        <v>1194.2379271136299</v>
      </c>
    </row>
    <row r="480" spans="2:93">
      <c r="B480" s="29">
        <v>40129</v>
      </c>
      <c r="C480" s="55">
        <v>1219.7891064924361</v>
      </c>
      <c r="D480" s="31"/>
      <c r="E480" s="21">
        <f t="shared" si="64"/>
        <v>-6.4121751934154148E-5</v>
      </c>
      <c r="F480" s="21">
        <f t="shared" si="65"/>
        <v>-1.566146283190295E-3</v>
      </c>
      <c r="G480" s="37">
        <f>(C479-MAX(C$9:C479))/MAX(C$9:C479)</f>
        <v>-2.9999642814234628E-2</v>
      </c>
      <c r="H480" s="37"/>
      <c r="I480" s="37"/>
      <c r="N480" s="30"/>
      <c r="P480" s="30"/>
      <c r="Q480" s="30"/>
      <c r="R480" s="30"/>
      <c r="S480" s="30"/>
      <c r="T480" s="30"/>
      <c r="U480" s="30"/>
      <c r="V480" s="30"/>
      <c r="W480" s="30"/>
      <c r="X480" s="30"/>
      <c r="Y480" s="30"/>
      <c r="Z480" s="30"/>
      <c r="AA480" s="30"/>
      <c r="AB480" s="30"/>
      <c r="AI480" s="22"/>
      <c r="AJ480" s="22"/>
      <c r="AO480" s="22"/>
      <c r="AR480" s="22"/>
      <c r="AS480" s="23"/>
      <c r="AW480" s="30"/>
      <c r="BC480" s="30"/>
      <c r="BH480" s="30"/>
      <c r="BN480" s="30"/>
      <c r="BT480" s="24"/>
      <c r="BU480" s="30"/>
      <c r="BV480" s="30">
        <v>40130</v>
      </c>
      <c r="BW480" s="31">
        <v>1199.1383467656699</v>
      </c>
      <c r="BZ480" s="30">
        <v>40059</v>
      </c>
      <c r="CA480" s="31">
        <v>1221.4739525719499</v>
      </c>
      <c r="CB480" s="30">
        <v>40059</v>
      </c>
      <c r="CC480" s="31">
        <v>1212.9438576119601</v>
      </c>
      <c r="CD480" s="30">
        <v>40059</v>
      </c>
      <c r="CE480" s="31">
        <v>1238.73527969208</v>
      </c>
      <c r="CG480" s="30">
        <v>40130</v>
      </c>
      <c r="CH480" s="31">
        <f t="shared" si="61"/>
        <v>1203.5633244604101</v>
      </c>
      <c r="CI480" s="31">
        <f t="shared" si="62"/>
        <v>1227.7655804344099</v>
      </c>
      <c r="CJ480" s="31">
        <f t="shared" si="66"/>
        <v>1191.9265704754041</v>
      </c>
      <c r="CK480" s="31">
        <f t="shared" si="66"/>
        <v>1216.295606439865</v>
      </c>
      <c r="CM480" s="30">
        <v>40130</v>
      </c>
      <c r="CN480" s="31">
        <v>1186.5026039501199</v>
      </c>
      <c r="CO480" s="31">
        <v>1194.1470460701501</v>
      </c>
    </row>
    <row r="481" spans="2:93">
      <c r="B481" s="29">
        <v>40130</v>
      </c>
      <c r="C481" s="55">
        <v>1219.0197063913611</v>
      </c>
      <c r="D481" s="31"/>
      <c r="E481" s="21">
        <f t="shared" si="64"/>
        <v>-6.3076485679347538E-4</v>
      </c>
      <c r="F481" s="21">
        <f t="shared" si="65"/>
        <v>-1.6407663968929231E-3</v>
      </c>
      <c r="G481" s="37">
        <f>(C480-MAX(C$9:C480))/MAX(C$9:C480)</f>
        <v>-3.0061840936514182E-2</v>
      </c>
      <c r="H481" s="37"/>
      <c r="I481" s="37"/>
      <c r="N481" s="30"/>
      <c r="P481" s="30"/>
      <c r="Q481" s="30"/>
      <c r="R481" s="30"/>
      <c r="S481" s="30"/>
      <c r="T481" s="30"/>
      <c r="U481" s="30"/>
      <c r="V481" s="30"/>
      <c r="W481" s="30"/>
      <c r="X481" s="30"/>
      <c r="Y481" s="30"/>
      <c r="Z481" s="30"/>
      <c r="AA481" s="30"/>
      <c r="AB481" s="30"/>
      <c r="AN481" s="30"/>
      <c r="AO481" s="22"/>
      <c r="AS481" s="23"/>
      <c r="AW481" s="30"/>
      <c r="BC481" s="30"/>
      <c r="BH481" s="30"/>
      <c r="BN481" s="30"/>
      <c r="BT481" s="24"/>
      <c r="BU481" s="30"/>
      <c r="BV481" s="30">
        <v>40133</v>
      </c>
      <c r="BW481" s="31">
        <v>1199.2459541365199</v>
      </c>
      <c r="BZ481" s="30">
        <v>40060</v>
      </c>
      <c r="CA481" s="31">
        <v>1222.25088609872</v>
      </c>
      <c r="CB481" s="30">
        <v>40060</v>
      </c>
      <c r="CC481" s="31">
        <v>1213.5888072100799</v>
      </c>
      <c r="CD481" s="30">
        <v>40060</v>
      </c>
      <c r="CE481" s="31">
        <v>1239.1815496101699</v>
      </c>
      <c r="CG481" s="30">
        <v>40133</v>
      </c>
      <c r="CH481" s="31">
        <f t="shared" si="61"/>
        <v>1202.5441170500901</v>
      </c>
      <c r="CI481" s="31">
        <f t="shared" si="62"/>
        <v>1226.5923955390101</v>
      </c>
      <c r="CJ481" s="31">
        <f t="shared" si="66"/>
        <v>1190.9172173582922</v>
      </c>
      <c r="CK481" s="31">
        <f t="shared" si="66"/>
        <v>1215.1333816173451</v>
      </c>
      <c r="CM481" s="30">
        <v>40133</v>
      </c>
      <c r="CN481" s="31">
        <v>1186.45469346306</v>
      </c>
      <c r="CO481" s="31">
        <v>1194.1262666406001</v>
      </c>
    </row>
    <row r="482" spans="2:93">
      <c r="B482" s="29">
        <v>40133</v>
      </c>
      <c r="C482" s="55">
        <v>1218.8977914705631</v>
      </c>
      <c r="D482" s="31"/>
      <c r="E482" s="21">
        <f t="shared" si="64"/>
        <v>-1.0001062342035461E-4</v>
      </c>
      <c r="F482" s="21">
        <f t="shared" si="65"/>
        <v>2.0231873884979379E-4</v>
      </c>
      <c r="G482" s="37">
        <f>(C481-MAX(C$9:C481))/MAX(C$9:C481)</f>
        <v>-3.067364384051444E-2</v>
      </c>
      <c r="H482" s="37"/>
      <c r="I482" s="37"/>
      <c r="N482" s="30"/>
      <c r="P482" s="30"/>
      <c r="Q482" s="30"/>
      <c r="R482" s="30"/>
      <c r="S482" s="30"/>
      <c r="T482" s="30"/>
      <c r="U482" s="30"/>
      <c r="V482" s="30"/>
      <c r="W482" s="30"/>
      <c r="X482" s="30"/>
      <c r="Y482" s="30"/>
      <c r="Z482" s="30"/>
      <c r="AA482" s="30"/>
      <c r="AB482" s="30"/>
      <c r="AI482" s="22"/>
      <c r="AO482" s="22"/>
      <c r="AP482" s="22"/>
      <c r="AR482" s="22"/>
      <c r="AS482" s="23"/>
      <c r="AW482" s="30"/>
      <c r="BC482" s="30"/>
      <c r="BH482" s="30"/>
      <c r="BN482" s="30"/>
      <c r="BQ482" s="30"/>
      <c r="BT482" s="24"/>
      <c r="BU482" s="30"/>
      <c r="BV482" s="30">
        <v>40134</v>
      </c>
      <c r="BW482" s="31">
        <v>1199.19905444965</v>
      </c>
      <c r="BZ482" s="30">
        <v>40063</v>
      </c>
      <c r="CA482" s="31">
        <v>1222.90318588435</v>
      </c>
      <c r="CB482" s="30">
        <v>40063</v>
      </c>
      <c r="CC482" s="31">
        <v>1214.13169185215</v>
      </c>
      <c r="CD482" s="30">
        <v>40063</v>
      </c>
      <c r="CE482" s="31">
        <v>1239.62216852494</v>
      </c>
      <c r="CG482" s="30">
        <v>40134</v>
      </c>
      <c r="CH482" s="31">
        <f t="shared" si="61"/>
        <v>1202.8817672858099</v>
      </c>
      <c r="CI482" s="31">
        <f t="shared" si="62"/>
        <v>1227.03675562905</v>
      </c>
      <c r="CJ482" s="31">
        <f t="shared" si="66"/>
        <v>1191.2516029940975</v>
      </c>
      <c r="CK482" s="31">
        <f t="shared" si="66"/>
        <v>1215.5735904274027</v>
      </c>
      <c r="CM482" s="30">
        <v>40134</v>
      </c>
      <c r="CN482" s="31">
        <v>1186.7559443156299</v>
      </c>
      <c r="CO482" s="31">
        <v>1194.4397861961399</v>
      </c>
    </row>
    <row r="483" spans="2:93">
      <c r="B483" s="29">
        <v>40134</v>
      </c>
      <c r="C483" s="55">
        <v>1219.5546281416359</v>
      </c>
      <c r="D483" s="31"/>
      <c r="E483" s="21">
        <f t="shared" si="64"/>
        <v>5.3887756272041898E-4</v>
      </c>
      <c r="F483" s="21">
        <f t="shared" si="65"/>
        <v>-2.5633802472235789E-4</v>
      </c>
      <c r="G483" s="37">
        <f>(C482-MAX(C$9:C482))/MAX(C$9:C482)</f>
        <v>-3.0770586773691783E-2</v>
      </c>
      <c r="H483" s="37"/>
      <c r="I483" s="37"/>
      <c r="N483" s="30"/>
      <c r="P483" s="30"/>
      <c r="Q483" s="30"/>
      <c r="R483" s="30"/>
      <c r="S483" s="30"/>
      <c r="T483" s="30"/>
      <c r="U483" s="30"/>
      <c r="V483" s="30"/>
      <c r="W483" s="30"/>
      <c r="X483" s="30"/>
      <c r="Y483" s="30"/>
      <c r="Z483" s="30"/>
      <c r="AA483" s="30"/>
      <c r="AB483" s="30"/>
      <c r="AI483" s="22"/>
      <c r="AJ483" s="22"/>
      <c r="AO483" s="22"/>
      <c r="AR483" s="30"/>
      <c r="AS483" s="28"/>
      <c r="AW483" s="30"/>
      <c r="BC483" s="30"/>
      <c r="BH483" s="30"/>
      <c r="BN483" s="30"/>
      <c r="BT483" s="24"/>
      <c r="BU483" s="30"/>
      <c r="BV483" s="30">
        <v>40135</v>
      </c>
      <c r="BW483" s="31">
        <v>1199.86203090241</v>
      </c>
      <c r="BZ483" s="30">
        <v>40064</v>
      </c>
      <c r="CA483" s="31">
        <v>1222.0337214352801</v>
      </c>
      <c r="CB483" s="30">
        <v>40064</v>
      </c>
      <c r="CC483" s="31">
        <v>1213.26040363211</v>
      </c>
      <c r="CD483" s="30">
        <v>40064</v>
      </c>
      <c r="CE483" s="31">
        <v>1238.64605886659</v>
      </c>
      <c r="CG483" s="30">
        <v>40135</v>
      </c>
      <c r="CH483" s="31">
        <f t="shared" si="61"/>
        <v>1202.7628997116699</v>
      </c>
      <c r="CI483" s="31">
        <f t="shared" si="62"/>
        <v>1227.0029760401701</v>
      </c>
      <c r="CJ483" s="31">
        <f t="shared" si="66"/>
        <v>1191.1338847011702</v>
      </c>
      <c r="CK483" s="31">
        <f t="shared" si="66"/>
        <v>1215.5401264126128</v>
      </c>
      <c r="CM483" s="30">
        <v>40135</v>
      </c>
      <c r="CN483" s="31">
        <v>1187.34893715407</v>
      </c>
      <c r="CO483" s="31">
        <v>1195.0460057021301</v>
      </c>
    </row>
    <row r="484" spans="2:93">
      <c r="B484" s="29">
        <v>40135</v>
      </c>
      <c r="C484" s="55">
        <v>1221.4797073635</v>
      </c>
      <c r="D484" s="31"/>
      <c r="E484" s="21">
        <f t="shared" si="64"/>
        <v>1.5785100375516059E-3</v>
      </c>
      <c r="F484" s="21">
        <f t="shared" si="65"/>
        <v>1.3859780039562342E-3</v>
      </c>
      <c r="G484" s="37">
        <f>(C483-MAX(C$9:C483))/MAX(C$9:C483)</f>
        <v>-3.0248290789775555E-2</v>
      </c>
      <c r="H484" s="37"/>
      <c r="I484" s="37"/>
      <c r="N484" s="30"/>
      <c r="P484" s="30"/>
      <c r="Q484" s="30"/>
      <c r="R484" s="30"/>
      <c r="S484" s="30"/>
      <c r="T484" s="30"/>
      <c r="U484" s="30"/>
      <c r="V484" s="30"/>
      <c r="W484" s="30"/>
      <c r="X484" s="30"/>
      <c r="Y484" s="30"/>
      <c r="Z484" s="30"/>
      <c r="AA484" s="30"/>
      <c r="AB484" s="30"/>
      <c r="AI484" s="22"/>
      <c r="AM484" s="30"/>
      <c r="AO484" s="22"/>
      <c r="AQ484" s="30"/>
      <c r="AS484" s="23"/>
      <c r="AW484" s="30"/>
      <c r="BC484" s="30"/>
      <c r="BH484" s="30"/>
      <c r="BN484" s="30"/>
      <c r="BT484" s="24"/>
      <c r="BU484" s="30"/>
      <c r="BV484" s="30">
        <v>40136</v>
      </c>
      <c r="BW484" s="31">
        <v>1196.245053913</v>
      </c>
      <c r="BZ484" s="30">
        <v>40065</v>
      </c>
      <c r="CA484" s="31">
        <v>1222.4473494955901</v>
      </c>
      <c r="CB484" s="30">
        <v>40065</v>
      </c>
      <c r="CC484" s="31">
        <v>1213.6027525429299</v>
      </c>
      <c r="CD484" s="30">
        <v>40065</v>
      </c>
      <c r="CE484" s="31">
        <v>1238.94716461505</v>
      </c>
      <c r="CG484" s="30">
        <v>40136</v>
      </c>
      <c r="CH484" s="31">
        <f t="shared" si="61"/>
        <v>1199.4231015319499</v>
      </c>
      <c r="CI484" s="31">
        <f t="shared" si="62"/>
        <v>1223.52177615348</v>
      </c>
      <c r="CJ484" s="31">
        <f t="shared" si="66"/>
        <v>1187.8263776431445</v>
      </c>
      <c r="CK484" s="31">
        <f t="shared" si="66"/>
        <v>1212.0914484281543</v>
      </c>
      <c r="CM484" s="30">
        <v>40136</v>
      </c>
      <c r="CN484" s="31">
        <v>1183.99705043064</v>
      </c>
      <c r="CO484" s="31">
        <v>1191.6827930383199</v>
      </c>
    </row>
    <row r="485" spans="2:93">
      <c r="B485" s="29">
        <v>40136</v>
      </c>
      <c r="C485" s="55">
        <v>1216.6382787030329</v>
      </c>
      <c r="D485" s="31"/>
      <c r="E485" s="21">
        <f t="shared" si="64"/>
        <v>-3.9635768251254921E-3</v>
      </c>
      <c r="F485" s="21">
        <f t="shared" si="65"/>
        <v>-1.9535596314335102E-3</v>
      </c>
      <c r="G485" s="37">
        <f>(C484-MAX(C$9:C484))/MAX(C$9:C484)</f>
        <v>-2.8717527982854419E-2</v>
      </c>
      <c r="H485" s="37"/>
      <c r="I485" s="37"/>
      <c r="N485" s="30"/>
      <c r="P485" s="30"/>
      <c r="Q485" s="30"/>
      <c r="R485" s="30"/>
      <c r="S485" s="30"/>
      <c r="T485" s="30"/>
      <c r="U485" s="30"/>
      <c r="V485" s="30"/>
      <c r="W485" s="30"/>
      <c r="X485" s="30"/>
      <c r="Y485" s="30"/>
      <c r="Z485" s="30"/>
      <c r="AA485" s="30"/>
      <c r="AB485" s="30"/>
      <c r="AI485" s="22"/>
      <c r="AO485" s="22"/>
      <c r="AP485" s="22"/>
      <c r="AS485" s="23"/>
      <c r="AW485" s="30"/>
      <c r="BC485" s="30"/>
      <c r="BH485" s="30"/>
      <c r="BN485" s="30"/>
      <c r="BT485" s="24"/>
      <c r="BU485" s="30"/>
      <c r="BV485" s="30">
        <v>40137</v>
      </c>
      <c r="BW485" s="31">
        <v>1195.27553647985</v>
      </c>
      <c r="BZ485" s="30">
        <v>40066</v>
      </c>
      <c r="CA485" s="31">
        <v>1222.5734535854499</v>
      </c>
      <c r="CB485" s="30">
        <v>40066</v>
      </c>
      <c r="CC485" s="31">
        <v>1213.6826144577899</v>
      </c>
      <c r="CD485" s="30">
        <v>40066</v>
      </c>
      <c r="CE485" s="31">
        <v>1239.02422502441</v>
      </c>
      <c r="CG485" s="30">
        <v>40137</v>
      </c>
      <c r="CH485" s="31">
        <f t="shared" si="61"/>
        <v>1198.4710543302001</v>
      </c>
      <c r="CI485" s="31">
        <f t="shared" si="62"/>
        <v>1222.2121270431801</v>
      </c>
      <c r="CJ485" s="31">
        <f t="shared" si="66"/>
        <v>1186.8835353904353</v>
      </c>
      <c r="CK485" s="31">
        <f t="shared" si="66"/>
        <v>1210.7940342603194</v>
      </c>
      <c r="CM485" s="30">
        <v>40137</v>
      </c>
      <c r="CN485" s="31">
        <v>1183.3209868217</v>
      </c>
      <c r="CO485" s="31">
        <v>1191.0139655635701</v>
      </c>
    </row>
    <row r="486" spans="2:93">
      <c r="B486" s="29">
        <v>40137</v>
      </c>
      <c r="C486" s="55">
        <v>1216.521602878468</v>
      </c>
      <c r="D486" s="31"/>
      <c r="E486" s="21">
        <f t="shared" si="64"/>
        <v>-9.590017559646391E-5</v>
      </c>
      <c r="F486" s="21">
        <f t="shared" si="65"/>
        <v>-1.9494568032880633E-3</v>
      </c>
      <c r="G486" s="37">
        <f>(C485-MAX(C$9:C485))/MAX(C$9:C485)</f>
        <v>-3.2567280679592185E-2</v>
      </c>
      <c r="H486" s="37"/>
      <c r="I486" s="37"/>
      <c r="N486" s="30"/>
      <c r="P486" s="30"/>
      <c r="Q486" s="30"/>
      <c r="R486" s="30"/>
      <c r="S486" s="30"/>
      <c r="T486" s="30"/>
      <c r="U486" s="30"/>
      <c r="V486" s="30"/>
      <c r="W486" s="30"/>
      <c r="X486" s="30"/>
      <c r="Y486" s="30"/>
      <c r="Z486" s="30"/>
      <c r="AA486" s="30"/>
      <c r="AB486" s="30"/>
      <c r="AI486" s="22"/>
      <c r="AO486" s="22"/>
      <c r="AR486" s="22"/>
      <c r="AS486" s="23"/>
      <c r="AW486" s="30"/>
      <c r="BC486" s="30"/>
      <c r="BH486" s="30"/>
      <c r="BN486" s="30"/>
      <c r="BT486" s="24"/>
      <c r="BU486" s="30"/>
      <c r="BV486" s="30">
        <v>40140</v>
      </c>
      <c r="BW486" s="31">
        <v>1194.04784530438</v>
      </c>
      <c r="BZ486" s="30">
        <v>40067</v>
      </c>
      <c r="CA486" s="31">
        <v>1220.7275322855201</v>
      </c>
      <c r="CB486" s="30">
        <v>40067</v>
      </c>
      <c r="CC486" s="31">
        <v>1211.8348278716501</v>
      </c>
      <c r="CD486" s="30">
        <v>40067</v>
      </c>
      <c r="CE486" s="31">
        <v>1237.0695719846501</v>
      </c>
      <c r="CG486" s="30">
        <v>40140</v>
      </c>
      <c r="CH486" s="31">
        <f t="shared" si="61"/>
        <v>1196.43496879297</v>
      </c>
      <c r="CI486" s="31">
        <f t="shared" si="62"/>
        <v>1219.9652204972101</v>
      </c>
      <c r="CJ486" s="31">
        <f t="shared" si="66"/>
        <v>1184.8671359187472</v>
      </c>
      <c r="CK486" s="31">
        <f t="shared" si="66"/>
        <v>1208.5681186592506</v>
      </c>
      <c r="CM486" s="30">
        <v>40140</v>
      </c>
      <c r="CN486" s="31">
        <v>1181.5520440847999</v>
      </c>
      <c r="CO486" s="31">
        <v>1189.2511071250201</v>
      </c>
    </row>
    <row r="487" spans="2:93">
      <c r="B487" s="29">
        <v>40140</v>
      </c>
      <c r="C487" s="55">
        <v>1214.840542775099</v>
      </c>
      <c r="D487" s="31"/>
      <c r="E487" s="21">
        <f t="shared" si="64"/>
        <v>-1.3818579952804555E-3</v>
      </c>
      <c r="F487" s="21">
        <f t="shared" si="65"/>
        <v>-3.8654155031334625E-3</v>
      </c>
      <c r="G487" s="37">
        <f>(C486-MAX(C$9:C486))/MAX(C$9:C486)</f>
        <v>-3.2660057647252723E-2</v>
      </c>
      <c r="H487" s="37"/>
      <c r="I487" s="37"/>
      <c r="N487" s="30"/>
      <c r="P487" s="30"/>
      <c r="Q487" s="30"/>
      <c r="R487" s="30"/>
      <c r="S487" s="30"/>
      <c r="T487" s="30"/>
      <c r="U487" s="30"/>
      <c r="V487" s="30"/>
      <c r="W487" s="30"/>
      <c r="X487" s="30"/>
      <c r="Y487" s="30"/>
      <c r="Z487" s="30"/>
      <c r="AA487" s="30"/>
      <c r="AB487" s="30"/>
      <c r="AJ487" s="22"/>
      <c r="AO487" s="22"/>
      <c r="AS487" s="23"/>
      <c r="AW487" s="30"/>
      <c r="BC487" s="30"/>
      <c r="BH487" s="30"/>
      <c r="BN487" s="30"/>
      <c r="BT487" s="24"/>
      <c r="BU487" s="30"/>
      <c r="BV487" s="30">
        <v>40141</v>
      </c>
      <c r="BW487" s="31">
        <v>1193.3420354032401</v>
      </c>
      <c r="BZ487" s="30">
        <v>40070</v>
      </c>
      <c r="CA487" s="31">
        <v>1219.00251305141</v>
      </c>
      <c r="CB487" s="30">
        <v>40070</v>
      </c>
      <c r="CC487" s="31">
        <v>1210.0903096787899</v>
      </c>
      <c r="CD487" s="30">
        <v>40070</v>
      </c>
      <c r="CE487" s="31">
        <v>1235.3686371975</v>
      </c>
      <c r="CG487" s="30">
        <v>40141</v>
      </c>
      <c r="CH487" s="31">
        <f t="shared" si="61"/>
        <v>1196.0580504932</v>
      </c>
      <c r="CI487" s="31">
        <f t="shared" si="62"/>
        <v>1219.53438075537</v>
      </c>
      <c r="CJ487" s="31">
        <f t="shared" si="66"/>
        <v>1184.4938618854962</v>
      </c>
      <c r="CK487" s="31">
        <f t="shared" si="66"/>
        <v>1208.1413038882301</v>
      </c>
      <c r="CM487" s="30">
        <v>40141</v>
      </c>
      <c r="CN487" s="31">
        <v>1180.9077090353001</v>
      </c>
      <c r="CO487" s="31">
        <v>1188.6072385129</v>
      </c>
    </row>
    <row r="488" spans="2:93">
      <c r="B488" s="29">
        <v>40141</v>
      </c>
      <c r="C488" s="55">
        <v>1214.5280189356611</v>
      </c>
      <c r="D488" s="31"/>
      <c r="E488" s="21">
        <f t="shared" si="64"/>
        <v>-2.5725502930951105E-4</v>
      </c>
      <c r="F488" s="21">
        <f t="shared" si="65"/>
        <v>-5.6912025520619025E-3</v>
      </c>
      <c r="G488" s="37">
        <f>(C487-MAX(C$9:C487))/MAX(C$9:C487)</f>
        <v>-3.3996784080746967E-2</v>
      </c>
      <c r="H488" s="37"/>
      <c r="I488" s="37"/>
      <c r="N488" s="30"/>
      <c r="P488" s="30"/>
      <c r="Q488" s="30"/>
      <c r="R488" s="30"/>
      <c r="S488" s="30"/>
      <c r="T488" s="30"/>
      <c r="U488" s="30"/>
      <c r="V488" s="30"/>
      <c r="W488" s="30"/>
      <c r="X488" s="30"/>
      <c r="Y488" s="30"/>
      <c r="Z488" s="30"/>
      <c r="AA488" s="30"/>
      <c r="AB488" s="30"/>
      <c r="AI488" s="22"/>
      <c r="AJ488" s="22"/>
      <c r="AN488" s="22"/>
      <c r="AO488" s="22"/>
      <c r="AR488" s="22"/>
      <c r="AS488" s="23"/>
      <c r="AW488" s="30"/>
      <c r="BC488" s="30"/>
      <c r="BH488" s="30"/>
      <c r="BN488" s="30"/>
      <c r="BT488" s="24"/>
      <c r="BU488" s="30"/>
      <c r="BV488" s="30">
        <v>40142</v>
      </c>
      <c r="BW488" s="31">
        <v>1194.0450586551101</v>
      </c>
      <c r="BZ488" s="30">
        <v>40071</v>
      </c>
      <c r="CA488" s="31">
        <v>1218.26456644934</v>
      </c>
      <c r="CB488" s="30">
        <v>40071</v>
      </c>
      <c r="CC488" s="31">
        <v>1209.2962158705</v>
      </c>
      <c r="CD488" s="30">
        <v>40071</v>
      </c>
      <c r="CE488" s="31">
        <v>1234.5373853957001</v>
      </c>
      <c r="CG488" s="30">
        <v>40142</v>
      </c>
      <c r="CH488" s="31">
        <f t="shared" si="61"/>
        <v>1197.0467239969601</v>
      </c>
      <c r="CI488" s="31">
        <f t="shared" si="62"/>
        <v>1220.41401930695</v>
      </c>
      <c r="CJ488" s="31">
        <f t="shared" si="66"/>
        <v>1185.4729763157113</v>
      </c>
      <c r="CK488" s="31">
        <f t="shared" si="66"/>
        <v>1209.0127247218093</v>
      </c>
      <c r="CM488" s="30">
        <v>40142</v>
      </c>
      <c r="CN488" s="31">
        <v>1181.4303722751499</v>
      </c>
      <c r="CO488" s="31">
        <v>1189.1381262073701</v>
      </c>
    </row>
    <row r="489" spans="2:93">
      <c r="B489" s="29">
        <v>40142</v>
      </c>
      <c r="C489" s="55">
        <v>1215.130561755381</v>
      </c>
      <c r="D489" s="31"/>
      <c r="E489" s="21">
        <f t="shared" si="64"/>
        <v>4.9611273706795522E-4</v>
      </c>
      <c r="F489" s="21">
        <f t="shared" si="65"/>
        <v>-1.2392483238807817E-3</v>
      </c>
      <c r="G489" s="37">
        <f>(C488-MAX(C$9:C488))/MAX(C$9:C488)</f>
        <v>-3.4245293266371345E-2</v>
      </c>
      <c r="H489" s="37"/>
      <c r="I489" s="37"/>
      <c r="N489" s="30"/>
      <c r="P489" s="30"/>
      <c r="Q489" s="30"/>
      <c r="R489" s="30"/>
      <c r="S489" s="30"/>
      <c r="T489" s="30"/>
      <c r="U489" s="30"/>
      <c r="V489" s="30"/>
      <c r="W489" s="30"/>
      <c r="X489" s="30"/>
      <c r="Y489" s="30"/>
      <c r="Z489" s="30"/>
      <c r="AA489" s="30"/>
      <c r="AB489" s="30"/>
      <c r="AI489" s="22"/>
      <c r="AJ489" s="22"/>
      <c r="AL489" s="22"/>
      <c r="AM489" s="22"/>
      <c r="AO489" s="22"/>
      <c r="AR489" s="22"/>
      <c r="AS489" s="23"/>
      <c r="AW489" s="30"/>
      <c r="BC489" s="30"/>
      <c r="BH489" s="30"/>
      <c r="BN489" s="30"/>
      <c r="BT489" s="24"/>
      <c r="BU489" s="30"/>
      <c r="BV489" s="30">
        <v>40143</v>
      </c>
      <c r="BW489" s="31">
        <v>1181.0039153646401</v>
      </c>
      <c r="BZ489" s="30">
        <v>40072</v>
      </c>
      <c r="CA489" s="31">
        <v>1217.41026307166</v>
      </c>
      <c r="CB489" s="30">
        <v>40072</v>
      </c>
      <c r="CC489" s="31">
        <v>1208.4381668521801</v>
      </c>
      <c r="CD489" s="30">
        <v>40072</v>
      </c>
      <c r="CE489" s="31">
        <v>1233.6412469890299</v>
      </c>
      <c r="CG489" s="30">
        <v>40143</v>
      </c>
      <c r="CH489" s="31">
        <f t="shared" si="61"/>
        <v>1183.4230326520999</v>
      </c>
      <c r="CI489" s="31">
        <f t="shared" si="62"/>
        <v>1207.0403544748399</v>
      </c>
      <c r="CJ489" s="31">
        <f t="shared" ref="CJ489:CK504" si="67">+CJ488*CH489/CH488</f>
        <v>1171.9810067850055</v>
      </c>
      <c r="CK489" s="31">
        <f t="shared" si="67"/>
        <v>1195.7639987137552</v>
      </c>
      <c r="CM489" s="30">
        <v>40143</v>
      </c>
      <c r="CN489" s="31">
        <v>1169.41232327783</v>
      </c>
      <c r="CO489" s="31">
        <v>1177.0491255270499</v>
      </c>
    </row>
    <row r="490" spans="2:93">
      <c r="B490" s="29">
        <v>40143</v>
      </c>
      <c r="C490" s="55">
        <v>1200.8641746155099</v>
      </c>
      <c r="D490" s="31"/>
      <c r="E490" s="21">
        <f t="shared" si="64"/>
        <v>-1.1740620793260104E-2</v>
      </c>
      <c r="F490" s="21">
        <f t="shared" si="65"/>
        <v>-1.2870653694854517E-2</v>
      </c>
      <c r="G490" s="37">
        <f>(C489-MAX(C$9:C489))/MAX(C$9:C489)</f>
        <v>-3.3766170055477433E-2</v>
      </c>
      <c r="H490" s="37"/>
      <c r="I490" s="37"/>
      <c r="N490" s="30"/>
      <c r="P490" s="30"/>
      <c r="Q490" s="30"/>
      <c r="R490" s="30"/>
      <c r="S490" s="30"/>
      <c r="T490" s="30"/>
      <c r="U490" s="30"/>
      <c r="V490" s="30"/>
      <c r="W490" s="30"/>
      <c r="X490" s="30"/>
      <c r="Y490" s="30"/>
      <c r="Z490" s="30"/>
      <c r="AA490" s="30"/>
      <c r="AB490" s="30"/>
      <c r="AI490" s="22"/>
      <c r="AO490" s="22"/>
      <c r="AR490" s="22"/>
      <c r="AS490" s="23"/>
      <c r="AW490" s="30"/>
      <c r="BC490" s="30"/>
      <c r="BH490" s="30"/>
      <c r="BN490" s="30"/>
      <c r="BT490" s="24"/>
      <c r="BU490" s="30"/>
      <c r="BV490" s="30">
        <v>40144</v>
      </c>
      <c r="BW490" s="31">
        <v>1190.0855624683099</v>
      </c>
      <c r="BZ490" s="30">
        <v>40073</v>
      </c>
      <c r="CA490" s="31">
        <v>1218.74442502068</v>
      </c>
      <c r="CB490" s="30">
        <v>40073</v>
      </c>
      <c r="CC490" s="31">
        <v>1209.7180308035499</v>
      </c>
      <c r="CD490" s="30">
        <v>40073</v>
      </c>
      <c r="CE490" s="31">
        <v>1234.92405497449</v>
      </c>
      <c r="CG490" s="30">
        <v>40144</v>
      </c>
      <c r="CH490" s="31">
        <f t="shared" si="61"/>
        <v>1192.96911339399</v>
      </c>
      <c r="CI490" s="31">
        <f t="shared" si="62"/>
        <v>1216.71636394489</v>
      </c>
      <c r="CJ490" s="31">
        <f t="shared" si="67"/>
        <v>1181.4347904363672</v>
      </c>
      <c r="CK490" s="31">
        <f t="shared" si="67"/>
        <v>1205.3496134221657</v>
      </c>
      <c r="CM490" s="30">
        <v>40144</v>
      </c>
      <c r="CN490" s="31">
        <v>1179.2109266037701</v>
      </c>
      <c r="CO490" s="31">
        <v>1186.91750532367</v>
      </c>
    </row>
    <row r="491" spans="2:93">
      <c r="B491" s="29">
        <v>40144</v>
      </c>
      <c r="C491" s="55">
        <v>1210.3984284121909</v>
      </c>
      <c r="D491" s="31"/>
      <c r="E491" s="21">
        <f t="shared" si="64"/>
        <v>7.9394939063226477E-3</v>
      </c>
      <c r="F491" s="21">
        <f t="shared" si="65"/>
        <v>-3.6565410903729445E-3</v>
      </c>
      <c r="G491" s="37">
        <f>(C490-MAX(C$9:C490))/MAX(C$9:C490)</f>
        <v>-4.5110355050475462E-2</v>
      </c>
      <c r="H491" s="37"/>
      <c r="I491" s="37"/>
      <c r="N491" s="30"/>
      <c r="P491" s="30"/>
      <c r="Q491" s="30"/>
      <c r="R491" s="30"/>
      <c r="S491" s="30"/>
      <c r="T491" s="30"/>
      <c r="U491" s="30"/>
      <c r="V491" s="30"/>
      <c r="W491" s="30"/>
      <c r="X491" s="30"/>
      <c r="Y491" s="30"/>
      <c r="Z491" s="30"/>
      <c r="AA491" s="30"/>
      <c r="AB491" s="30"/>
      <c r="AI491" s="22"/>
      <c r="AO491" s="22"/>
      <c r="AS491" s="23"/>
      <c r="AW491" s="30"/>
      <c r="BC491" s="30"/>
      <c r="BH491" s="30"/>
      <c r="BN491" s="30"/>
      <c r="BT491" s="24"/>
      <c r="BU491" s="30"/>
      <c r="BV491" s="30">
        <v>40147</v>
      </c>
      <c r="BW491" s="31">
        <v>1183.87937256329</v>
      </c>
      <c r="BZ491" s="30">
        <v>40074</v>
      </c>
      <c r="CA491" s="31">
        <v>1219.64173634909</v>
      </c>
      <c r="CB491" s="30">
        <v>40074</v>
      </c>
      <c r="CC491" s="31">
        <v>1210.52954295158</v>
      </c>
      <c r="CD491" s="30">
        <v>40074</v>
      </c>
      <c r="CE491" s="31">
        <v>1235.57074330042</v>
      </c>
      <c r="CG491" s="30">
        <v>40147</v>
      </c>
      <c r="CH491" s="31">
        <f t="shared" si="61"/>
        <v>1188.2019020212001</v>
      </c>
      <c r="CI491" s="31">
        <f t="shared" si="62"/>
        <v>1211.8564658955299</v>
      </c>
      <c r="CJ491" s="31">
        <f t="shared" si="67"/>
        <v>1176.713671250679</v>
      </c>
      <c r="CK491" s="31">
        <f t="shared" si="67"/>
        <v>1200.5351172843193</v>
      </c>
      <c r="CM491" s="30">
        <v>40147</v>
      </c>
      <c r="CN491" s="31">
        <v>1172.29517324568</v>
      </c>
      <c r="CO491" s="31">
        <v>1179.9790252745399</v>
      </c>
    </row>
    <row r="492" spans="2:93">
      <c r="B492" s="29">
        <v>40147</v>
      </c>
      <c r="C492" s="55">
        <v>1206.1665315391219</v>
      </c>
      <c r="D492" s="31"/>
      <c r="E492" s="21">
        <f t="shared" si="64"/>
        <v>-3.4962841769552444E-3</v>
      </c>
      <c r="F492" s="21">
        <f t="shared" si="65"/>
        <v>-6.8845570181794713E-3</v>
      </c>
      <c r="G492" s="37">
        <f>(C491-MAX(C$9:C491))/MAX(C$9:C491)</f>
        <v>-3.7529014533188118E-2</v>
      </c>
      <c r="H492" s="37"/>
      <c r="I492" s="37"/>
      <c r="N492" s="30"/>
      <c r="P492" s="30"/>
      <c r="Q492" s="30"/>
      <c r="R492" s="30"/>
      <c r="S492" s="30"/>
      <c r="T492" s="30"/>
      <c r="U492" s="30"/>
      <c r="V492" s="30"/>
      <c r="W492" s="30"/>
      <c r="X492" s="30"/>
      <c r="Y492" s="30"/>
      <c r="Z492" s="30"/>
      <c r="AA492" s="30"/>
      <c r="AB492" s="30"/>
      <c r="AI492" s="22"/>
      <c r="AO492" s="22"/>
      <c r="AS492" s="23"/>
      <c r="AW492" s="30"/>
      <c r="BC492" s="30"/>
      <c r="BH492" s="30"/>
      <c r="BN492" s="30"/>
      <c r="BT492" s="24"/>
      <c r="BU492" s="30"/>
      <c r="BV492" s="30">
        <v>40148</v>
      </c>
      <c r="BW492" s="31">
        <v>1189.2499818137701</v>
      </c>
      <c r="BZ492" s="30">
        <v>40077</v>
      </c>
      <c r="CA492" s="31">
        <v>1218.1320092579599</v>
      </c>
      <c r="CB492" s="30">
        <v>40077</v>
      </c>
      <c r="CC492" s="31">
        <v>1209.02423815353</v>
      </c>
      <c r="CD492" s="30">
        <v>40077</v>
      </c>
      <c r="CE492" s="31">
        <v>1233.9852072256299</v>
      </c>
      <c r="CG492" s="30">
        <v>40148</v>
      </c>
      <c r="CH492" s="31">
        <f t="shared" si="61"/>
        <v>1192.3026783929499</v>
      </c>
      <c r="CI492" s="31">
        <f t="shared" si="62"/>
        <v>1215.5808071679301</v>
      </c>
      <c r="CJ492" s="31">
        <f t="shared" si="67"/>
        <v>1180.7747989186043</v>
      </c>
      <c r="CK492" s="31">
        <f t="shared" si="67"/>
        <v>1204.2246651904434</v>
      </c>
      <c r="CM492" s="30">
        <v>40148</v>
      </c>
      <c r="CN492" s="31">
        <v>1178.30274309427</v>
      </c>
      <c r="CO492" s="31">
        <v>1186.0338108415399</v>
      </c>
    </row>
    <row r="493" spans="2:93">
      <c r="B493" s="29">
        <v>40148</v>
      </c>
      <c r="C493" s="55">
        <v>1209.864761042945</v>
      </c>
      <c r="D493" s="31"/>
      <c r="E493" s="21">
        <f t="shared" si="64"/>
        <v>3.0661019080873153E-3</v>
      </c>
      <c r="F493" s="21">
        <f t="shared" si="65"/>
        <v>-4.3335266827861929E-3</v>
      </c>
      <c r="G493" s="37">
        <f>(C492-MAX(C$9:C492))/MAX(C$9:C492)</f>
        <v>-4.0894086610454218E-2</v>
      </c>
      <c r="H493" s="37"/>
      <c r="I493" s="37"/>
      <c r="N493" s="30"/>
      <c r="P493" s="30"/>
      <c r="Q493" s="30"/>
      <c r="R493" s="30"/>
      <c r="S493" s="30"/>
      <c r="T493" s="30"/>
      <c r="U493" s="30"/>
      <c r="V493" s="30"/>
      <c r="W493" s="30"/>
      <c r="X493" s="30"/>
      <c r="Y493" s="30"/>
      <c r="Z493" s="30"/>
      <c r="AA493" s="30"/>
      <c r="AB493" s="30"/>
      <c r="AO493" s="22"/>
      <c r="AP493" s="22"/>
      <c r="AR493" s="22"/>
      <c r="AS493" s="23"/>
      <c r="AW493" s="30"/>
      <c r="BC493" s="30"/>
      <c r="BH493" s="30"/>
      <c r="BN493" s="30"/>
      <c r="BT493" s="24"/>
      <c r="BU493" s="30"/>
      <c r="BV493" s="30">
        <v>40149</v>
      </c>
      <c r="BW493" s="31">
        <v>1191.8217851248301</v>
      </c>
      <c r="BZ493" s="30">
        <v>40078</v>
      </c>
      <c r="CA493" s="31">
        <v>1217.4702046863099</v>
      </c>
      <c r="CB493" s="30">
        <v>40078</v>
      </c>
      <c r="CC493" s="31">
        <v>1208.3198775148201</v>
      </c>
      <c r="CD493" s="30">
        <v>40078</v>
      </c>
      <c r="CE493" s="31">
        <v>1233.2142282575801</v>
      </c>
      <c r="CG493" s="30">
        <v>40149</v>
      </c>
      <c r="CH493" s="31">
        <f t="shared" si="61"/>
        <v>1193.84346832301</v>
      </c>
      <c r="CI493" s="31">
        <f t="shared" si="62"/>
        <v>1216.8215759163299</v>
      </c>
      <c r="CJ493" s="31">
        <f t="shared" si="67"/>
        <v>1182.3006915906687</v>
      </c>
      <c r="CK493" s="31">
        <f t="shared" si="67"/>
        <v>1205.453842487263</v>
      </c>
      <c r="CM493" s="30">
        <v>40149</v>
      </c>
      <c r="CN493" s="31">
        <v>1180.56345563122</v>
      </c>
      <c r="CO493" s="31">
        <v>1188.3159878219301</v>
      </c>
    </row>
    <row r="494" spans="2:93">
      <c r="B494" s="29">
        <v>40149</v>
      </c>
      <c r="C494" s="55">
        <v>1212.2967200536009</v>
      </c>
      <c r="D494" s="31"/>
      <c r="E494" s="21">
        <f t="shared" si="64"/>
        <v>2.0101081451115999E-3</v>
      </c>
      <c r="F494" s="21">
        <f t="shared" si="65"/>
        <v>9.5202652221275663E-3</v>
      </c>
      <c r="G494" s="37">
        <f>(C493-MAX(C$9:C493))/MAX(C$9:C493)</f>
        <v>-3.7953370139352766E-2</v>
      </c>
      <c r="H494" s="37"/>
      <c r="I494" s="37"/>
      <c r="N494" s="30"/>
      <c r="P494" s="30"/>
      <c r="Q494" s="30"/>
      <c r="R494" s="30"/>
      <c r="S494" s="30"/>
      <c r="T494" s="30"/>
      <c r="U494" s="30"/>
      <c r="V494" s="30"/>
      <c r="W494" s="30"/>
      <c r="X494" s="30"/>
      <c r="Y494" s="30"/>
      <c r="Z494" s="30"/>
      <c r="AA494" s="30"/>
      <c r="AB494" s="30"/>
      <c r="AO494" s="22"/>
      <c r="AP494" s="22"/>
      <c r="AR494" s="22"/>
      <c r="AS494" s="23"/>
      <c r="AW494" s="30"/>
      <c r="BC494" s="30"/>
      <c r="BH494" s="30"/>
      <c r="BN494" s="30"/>
      <c r="BT494" s="24"/>
      <c r="BU494" s="30"/>
      <c r="BV494" s="30">
        <v>40150</v>
      </c>
      <c r="BW494" s="31">
        <v>1192.0650965142299</v>
      </c>
      <c r="BZ494" s="30">
        <v>40079</v>
      </c>
      <c r="CA494" s="31">
        <v>1218.2458868254</v>
      </c>
      <c r="CB494" s="30">
        <v>40079</v>
      </c>
      <c r="CC494" s="31">
        <v>1209.0414389611401</v>
      </c>
      <c r="CD494" s="30">
        <v>40079</v>
      </c>
      <c r="CE494" s="31">
        <v>1233.8459774451101</v>
      </c>
      <c r="CG494" s="30">
        <v>40150</v>
      </c>
      <c r="CH494" s="31">
        <f t="shared" si="61"/>
        <v>1194.19117557195</v>
      </c>
      <c r="CI494" s="31">
        <f t="shared" si="62"/>
        <v>1216.99646972392</v>
      </c>
      <c r="CJ494" s="31">
        <f t="shared" si="67"/>
        <v>1182.6450370026098</v>
      </c>
      <c r="CK494" s="31">
        <f t="shared" si="67"/>
        <v>1205.6271024101304</v>
      </c>
      <c r="CM494" s="30">
        <v>40150</v>
      </c>
      <c r="CN494" s="31">
        <v>1180.41914777943</v>
      </c>
      <c r="CO494" s="31">
        <v>1188.17800799153</v>
      </c>
    </row>
    <row r="495" spans="2:93">
      <c r="B495" s="29">
        <v>40150</v>
      </c>
      <c r="C495" s="55">
        <v>1212.602616308249</v>
      </c>
      <c r="D495" s="31"/>
      <c r="E495" s="21">
        <f t="shared" si="64"/>
        <v>2.5232787451123784E-4</v>
      </c>
      <c r="F495" s="21">
        <f t="shared" si="65"/>
        <v>1.8210432567642432E-3</v>
      </c>
      <c r="G495" s="37">
        <f>(C494-MAX(C$9:C494))/MAX(C$9:C494)</f>
        <v>-3.6019552372692748E-2</v>
      </c>
      <c r="H495" s="37"/>
      <c r="I495" s="37"/>
      <c r="N495" s="30"/>
      <c r="P495" s="30"/>
      <c r="Q495" s="30"/>
      <c r="R495" s="30"/>
      <c r="S495" s="30"/>
      <c r="T495" s="30"/>
      <c r="U495" s="30"/>
      <c r="V495" s="30"/>
      <c r="W495" s="30"/>
      <c r="X495" s="30"/>
      <c r="Y495" s="30"/>
      <c r="Z495" s="30"/>
      <c r="AA495" s="30"/>
      <c r="AB495" s="30"/>
      <c r="AO495" s="22"/>
      <c r="AP495" s="22"/>
      <c r="AR495" s="22"/>
      <c r="AS495" s="23"/>
      <c r="AW495" s="30"/>
      <c r="BC495" s="30"/>
      <c r="BH495" s="30"/>
      <c r="BN495" s="30"/>
      <c r="BT495" s="24"/>
      <c r="BU495" s="30"/>
      <c r="BV495" s="30">
        <v>40151</v>
      </c>
      <c r="BW495" s="31">
        <v>1196.76143558891</v>
      </c>
      <c r="BZ495" s="30">
        <v>40080</v>
      </c>
      <c r="CA495" s="31">
        <v>1213.68477150435</v>
      </c>
      <c r="CB495" s="30">
        <v>40080</v>
      </c>
      <c r="CC495" s="31">
        <v>1204.6732914525201</v>
      </c>
      <c r="CD495" s="30">
        <v>40080</v>
      </c>
      <c r="CE495" s="31">
        <v>1229.63192272075</v>
      </c>
      <c r="CG495" s="30">
        <v>40151</v>
      </c>
      <c r="CH495" s="31">
        <f t="shared" si="61"/>
        <v>1195.52906753047</v>
      </c>
      <c r="CI495" s="31">
        <f t="shared" si="62"/>
        <v>1218.25188858001</v>
      </c>
      <c r="CJ495" s="31">
        <f t="shared" si="67"/>
        <v>1183.9699934393643</v>
      </c>
      <c r="CK495" s="31">
        <f t="shared" si="67"/>
        <v>1206.8707929510917</v>
      </c>
      <c r="CM495" s="30">
        <v>40151</v>
      </c>
      <c r="CN495" s="31">
        <v>1184.8479875923499</v>
      </c>
      <c r="CO495" s="31">
        <v>1192.6433621799899</v>
      </c>
    </row>
    <row r="496" spans="2:93">
      <c r="B496" s="29">
        <v>40151</v>
      </c>
      <c r="C496" s="55">
        <v>1217.106221423795</v>
      </c>
      <c r="D496" s="31"/>
      <c r="E496" s="21">
        <f t="shared" si="64"/>
        <v>3.7139991741541589E-3</v>
      </c>
      <c r="F496" s="21">
        <f t="shared" si="65"/>
        <v>9.0698005612155352E-3</v>
      </c>
      <c r="G496" s="37">
        <f>(C495-MAX(C$9:C495))/MAX(C$9:C495)</f>
        <v>-3.5776313235272514E-2</v>
      </c>
      <c r="H496" s="37"/>
      <c r="I496" s="37"/>
      <c r="N496" s="30"/>
      <c r="P496" s="30"/>
      <c r="Q496" s="30"/>
      <c r="R496" s="30"/>
      <c r="S496" s="30"/>
      <c r="T496" s="30"/>
      <c r="U496" s="30"/>
      <c r="V496" s="30"/>
      <c r="W496" s="30"/>
      <c r="X496" s="30"/>
      <c r="Y496" s="30"/>
      <c r="Z496" s="30"/>
      <c r="AA496" s="30"/>
      <c r="AB496" s="30"/>
      <c r="AR496" s="22"/>
      <c r="AS496" s="23"/>
      <c r="AW496" s="30"/>
      <c r="BC496" s="30"/>
      <c r="BH496" s="30"/>
      <c r="BN496" s="30"/>
      <c r="BT496" s="24"/>
      <c r="BU496" s="30"/>
      <c r="BV496" s="30">
        <v>40154</v>
      </c>
      <c r="BW496" s="31">
        <v>1195.9508044233501</v>
      </c>
      <c r="BZ496" s="30">
        <v>40081</v>
      </c>
      <c r="CA496" s="31">
        <v>1215.6945361201099</v>
      </c>
      <c r="CB496" s="30">
        <v>40081</v>
      </c>
      <c r="CC496" s="31">
        <v>1206.6307374072201</v>
      </c>
      <c r="CD496" s="30">
        <v>40081</v>
      </c>
      <c r="CE496" s="31">
        <v>1231.71417290677</v>
      </c>
      <c r="CG496" s="30">
        <v>40154</v>
      </c>
      <c r="CH496" s="31">
        <f t="shared" si="61"/>
        <v>1195.50567498536</v>
      </c>
      <c r="CI496" s="31">
        <f t="shared" si="62"/>
        <v>1217.8876476483199</v>
      </c>
      <c r="CJ496" s="31">
        <f t="shared" si="67"/>
        <v>1183.9468270670588</v>
      </c>
      <c r="CK496" s="31">
        <f t="shared" si="67"/>
        <v>1206.5099548139422</v>
      </c>
      <c r="CM496" s="30">
        <v>40154</v>
      </c>
      <c r="CN496" s="31">
        <v>1183.1656000882599</v>
      </c>
      <c r="CO496" s="31">
        <v>1190.9827976040301</v>
      </c>
    </row>
    <row r="497" spans="2:93">
      <c r="B497" s="29">
        <v>40154</v>
      </c>
      <c r="C497" s="55">
        <v>1214.8000331326409</v>
      </c>
      <c r="D497" s="31"/>
      <c r="E497" s="21">
        <f t="shared" si="64"/>
        <v>-1.8948126716962221E-3</v>
      </c>
      <c r="F497" s="21">
        <f t="shared" si="65"/>
        <v>4.0791931863868314E-3</v>
      </c>
      <c r="G497" s="37">
        <f>(C496-MAX(C$9:C496))/MAX(C$9:C496)</f>
        <v>-3.2195187258928483E-2</v>
      </c>
      <c r="H497" s="37"/>
      <c r="I497" s="37"/>
      <c r="N497" s="30"/>
      <c r="P497" s="30"/>
      <c r="Q497" s="30"/>
      <c r="R497" s="30"/>
      <c r="S497" s="30"/>
      <c r="T497" s="30"/>
      <c r="U497" s="30"/>
      <c r="V497" s="30"/>
      <c r="W497" s="30"/>
      <c r="X497" s="30"/>
      <c r="Y497" s="30"/>
      <c r="Z497" s="30"/>
      <c r="AA497" s="30"/>
      <c r="AB497" s="30"/>
      <c r="AS497" s="23"/>
      <c r="AW497" s="30"/>
      <c r="BC497" s="30"/>
      <c r="BH497" s="30"/>
      <c r="BN497" s="30"/>
      <c r="BT497" s="24"/>
      <c r="BU497" s="30"/>
      <c r="BV497" s="30">
        <v>40155</v>
      </c>
      <c r="BW497" s="31">
        <v>1193.6292300510299</v>
      </c>
      <c r="BZ497" s="30">
        <v>40084</v>
      </c>
      <c r="CA497" s="31">
        <v>1215.58704750332</v>
      </c>
      <c r="CB497" s="30">
        <v>40084</v>
      </c>
      <c r="CC497" s="31">
        <v>1206.40074927872</v>
      </c>
      <c r="CD497" s="30">
        <v>40084</v>
      </c>
      <c r="CE497" s="31">
        <v>1231.20430197319</v>
      </c>
      <c r="CG497" s="30">
        <v>40155</v>
      </c>
      <c r="CH497" s="31">
        <f t="shared" si="61"/>
        <v>1194.6756752106301</v>
      </c>
      <c r="CI497" s="31">
        <f t="shared" si="62"/>
        <v>1217.2863070778601</v>
      </c>
      <c r="CJ497" s="31">
        <f t="shared" si="67"/>
        <v>1183.1248522154799</v>
      </c>
      <c r="CK497" s="31">
        <f t="shared" si="67"/>
        <v>1205.9142320591427</v>
      </c>
      <c r="CM497" s="30">
        <v>40155</v>
      </c>
      <c r="CN497" s="31">
        <v>1181.7874629914199</v>
      </c>
      <c r="CO497" s="31">
        <v>1189.6055901044799</v>
      </c>
    </row>
    <row r="498" spans="2:93">
      <c r="B498" s="29">
        <v>40155</v>
      </c>
      <c r="C498" s="55">
        <v>1213.1121029244191</v>
      </c>
      <c r="D498" s="31"/>
      <c r="E498" s="21">
        <f t="shared" si="64"/>
        <v>-1.3894716514528671E-3</v>
      </c>
      <c r="F498" s="21">
        <f t="shared" si="65"/>
        <v>6.7259348089487858E-4</v>
      </c>
      <c r="G498" s="37">
        <f>(C497-MAX(C$9:C497))/MAX(C$9:C497)</f>
        <v>-3.4028996081838805E-2</v>
      </c>
      <c r="H498" s="37"/>
      <c r="I498" s="37"/>
      <c r="N498" s="30"/>
      <c r="P498" s="30"/>
      <c r="Q498" s="30"/>
      <c r="R498" s="30"/>
      <c r="S498" s="30"/>
      <c r="T498" s="30"/>
      <c r="U498" s="30"/>
      <c r="V498" s="30"/>
      <c r="W498" s="30"/>
      <c r="X498" s="30"/>
      <c r="Y498" s="30"/>
      <c r="Z498" s="30"/>
      <c r="AA498" s="30"/>
      <c r="AB498" s="30"/>
      <c r="AI498" s="22"/>
      <c r="AO498" s="30"/>
      <c r="AS498" s="23"/>
      <c r="AW498" s="30"/>
      <c r="BC498" s="30"/>
      <c r="BH498" s="30"/>
      <c r="BN498" s="30"/>
      <c r="BT498" s="24"/>
      <c r="BU498" s="30"/>
      <c r="BV498" s="30">
        <v>40156</v>
      </c>
      <c r="BW498" s="31">
        <v>1191.07139478352</v>
      </c>
      <c r="BZ498" s="30">
        <v>40085</v>
      </c>
      <c r="CA498" s="31">
        <v>1214.62743958227</v>
      </c>
      <c r="CB498" s="30">
        <v>40085</v>
      </c>
      <c r="CC498" s="31">
        <v>1205.37899734647</v>
      </c>
      <c r="CD498" s="30">
        <v>40085</v>
      </c>
      <c r="CE498" s="31">
        <v>1229.9858140538299</v>
      </c>
      <c r="CG498" s="30">
        <v>40156</v>
      </c>
      <c r="CH498" s="31">
        <f t="shared" si="61"/>
        <v>1193.3765069767901</v>
      </c>
      <c r="CI498" s="31">
        <f t="shared" si="62"/>
        <v>1216.05324158232</v>
      </c>
      <c r="CJ498" s="31">
        <f t="shared" si="67"/>
        <v>1181.8382450997922</v>
      </c>
      <c r="CK498" s="31">
        <f t="shared" si="67"/>
        <v>1204.6926860502153</v>
      </c>
      <c r="CM498" s="30">
        <v>40156</v>
      </c>
      <c r="CN498" s="31">
        <v>1179.6498115494601</v>
      </c>
      <c r="CO498" s="31">
        <v>1187.46166104641</v>
      </c>
    </row>
    <row r="499" spans="2:93">
      <c r="B499" s="29">
        <v>40156</v>
      </c>
      <c r="C499" s="55">
        <v>1209.8074303567689</v>
      </c>
      <c r="D499" s="31"/>
      <c r="E499" s="21">
        <f t="shared" si="64"/>
        <v>-2.7241279348245717E-3</v>
      </c>
      <c r="F499" s="21">
        <f t="shared" si="65"/>
        <v>-2.3051129148887739E-3</v>
      </c>
      <c r="G499" s="37">
        <f>(C498-MAX(C$9:C498))/MAX(C$9:C498)</f>
        <v>-3.5371185407908567E-2</v>
      </c>
      <c r="H499" s="37"/>
      <c r="I499" s="37"/>
      <c r="N499" s="30"/>
      <c r="P499" s="30"/>
      <c r="Q499" s="30"/>
      <c r="R499" s="30"/>
      <c r="S499" s="30"/>
      <c r="T499" s="30"/>
      <c r="U499" s="30"/>
      <c r="V499" s="30"/>
      <c r="W499" s="30"/>
      <c r="X499" s="30"/>
      <c r="Y499" s="30"/>
      <c r="Z499" s="30"/>
      <c r="AA499" s="30"/>
      <c r="AB499" s="30"/>
      <c r="AI499" s="22"/>
      <c r="AS499" s="23"/>
      <c r="AW499" s="30"/>
      <c r="BC499" s="30"/>
      <c r="BH499" s="30"/>
      <c r="BN499" s="30"/>
      <c r="BT499" s="24"/>
      <c r="BU499" s="30"/>
      <c r="BV499" s="30">
        <v>40157</v>
      </c>
      <c r="BW499" s="31">
        <v>1193.59491799594</v>
      </c>
      <c r="BZ499" s="30">
        <v>40086</v>
      </c>
      <c r="CA499" s="31">
        <v>1213.03542640756</v>
      </c>
      <c r="CB499" s="30">
        <v>40086</v>
      </c>
      <c r="CC499" s="31">
        <v>1203.7631424821</v>
      </c>
      <c r="CD499" s="30">
        <v>40086</v>
      </c>
      <c r="CE499" s="31">
        <v>1228.26099725936</v>
      </c>
      <c r="CG499" s="30">
        <v>40157</v>
      </c>
      <c r="CH499" s="31">
        <f t="shared" si="61"/>
        <v>1194.7146193113799</v>
      </c>
      <c r="CI499" s="31">
        <f t="shared" si="62"/>
        <v>1217.2518873854899</v>
      </c>
      <c r="CJ499" s="31">
        <f t="shared" si="67"/>
        <v>1183.1634197818919</v>
      </c>
      <c r="CK499" s="31">
        <f t="shared" si="67"/>
        <v>1205.8801339208076</v>
      </c>
      <c r="CM499" s="30">
        <v>40157</v>
      </c>
      <c r="CN499" s="31">
        <v>1181.30036719024</v>
      </c>
      <c r="CO499" s="31">
        <v>1189.1313753105601</v>
      </c>
    </row>
    <row r="500" spans="2:93">
      <c r="B500" s="29">
        <v>40157</v>
      </c>
      <c r="C500" s="55">
        <v>1211.7974622231429</v>
      </c>
      <c r="D500" s="31"/>
      <c r="E500" s="21">
        <f t="shared" si="64"/>
        <v>1.6449162209122292E-3</v>
      </c>
      <c r="F500" s="21">
        <f t="shared" si="65"/>
        <v>-4.361787909063275E-3</v>
      </c>
      <c r="G500" s="37">
        <f>(C499-MAX(C$9:C499))/MAX(C$9:C499)</f>
        <v>-3.7998957708475591E-2</v>
      </c>
      <c r="H500" s="37"/>
      <c r="I500" s="37"/>
      <c r="N500" s="30"/>
      <c r="P500" s="30"/>
      <c r="Q500" s="30"/>
      <c r="R500" s="30"/>
      <c r="S500" s="30"/>
      <c r="T500" s="30"/>
      <c r="U500" s="30"/>
      <c r="V500" s="30"/>
      <c r="W500" s="30"/>
      <c r="X500" s="30"/>
      <c r="Y500" s="30"/>
      <c r="Z500" s="30"/>
      <c r="AA500" s="30"/>
      <c r="AB500" s="30"/>
      <c r="AN500" s="30"/>
      <c r="AS500" s="23"/>
      <c r="AW500" s="30"/>
      <c r="BC500" s="30"/>
      <c r="BH500" s="30"/>
      <c r="BN500" s="30"/>
      <c r="BT500" s="24"/>
      <c r="BU500" s="30"/>
      <c r="BV500" s="30">
        <v>40158</v>
      </c>
      <c r="BW500" s="31">
        <v>1196.4034912678801</v>
      </c>
      <c r="BZ500" s="30">
        <v>40087</v>
      </c>
      <c r="CA500" s="31">
        <v>1209.31629263727</v>
      </c>
      <c r="CB500" s="30">
        <v>40087</v>
      </c>
      <c r="CC500" s="31">
        <v>1200.2850539063199</v>
      </c>
      <c r="CD500" s="30">
        <v>40087</v>
      </c>
      <c r="CE500" s="31">
        <v>1224.95222628683</v>
      </c>
      <c r="CG500" s="30">
        <v>40158</v>
      </c>
      <c r="CH500" s="31">
        <f t="shared" si="61"/>
        <v>1196.13280763337</v>
      </c>
      <c r="CI500" s="31">
        <f t="shared" si="62"/>
        <v>1218.5876623368399</v>
      </c>
      <c r="CJ500" s="31">
        <f t="shared" si="67"/>
        <v>1184.5678962299223</v>
      </c>
      <c r="CK500" s="31">
        <f t="shared" si="67"/>
        <v>1207.2034298580863</v>
      </c>
      <c r="CM500" s="30">
        <v>40158</v>
      </c>
      <c r="CN500" s="31">
        <v>1183.6543108092201</v>
      </c>
      <c r="CO500" s="31">
        <v>1191.50835358005</v>
      </c>
    </row>
    <row r="501" spans="2:93">
      <c r="B501" s="29">
        <v>40158</v>
      </c>
      <c r="C501" s="55">
        <v>1214.889294494659</v>
      </c>
      <c r="D501" s="31"/>
      <c r="E501" s="21">
        <f t="shared" si="64"/>
        <v>2.5514430982911396E-3</v>
      </c>
      <c r="F501" s="21">
        <f t="shared" si="65"/>
        <v>7.3478234757562433E-5</v>
      </c>
      <c r="G501" s="37">
        <f>(C500-MAX(C$9:C500))/MAX(C$9:C500)</f>
        <v>-3.6416546589475775E-2</v>
      </c>
      <c r="H501" s="37"/>
      <c r="I501" s="37"/>
      <c r="N501" s="30"/>
      <c r="P501" s="30"/>
      <c r="Q501" s="30"/>
      <c r="R501" s="30"/>
      <c r="S501" s="30"/>
      <c r="T501" s="30"/>
      <c r="U501" s="30"/>
      <c r="V501" s="30"/>
      <c r="W501" s="30"/>
      <c r="X501" s="30"/>
      <c r="Y501" s="30"/>
      <c r="Z501" s="30"/>
      <c r="AA501" s="30"/>
      <c r="AB501" s="30"/>
      <c r="AP501" s="22"/>
      <c r="AS501" s="23"/>
      <c r="AW501" s="30"/>
      <c r="BC501" s="30"/>
      <c r="BH501" s="30"/>
      <c r="BN501" s="30"/>
      <c r="BQ501" s="30"/>
      <c r="BT501" s="24"/>
      <c r="BU501" s="30"/>
      <c r="BV501" s="30">
        <v>40161</v>
      </c>
      <c r="BW501" s="31">
        <v>1195.7695042804</v>
      </c>
      <c r="BZ501" s="30">
        <v>40088</v>
      </c>
      <c r="CA501" s="31">
        <v>1208.14980172375</v>
      </c>
      <c r="CB501" s="30">
        <v>40088</v>
      </c>
      <c r="CC501" s="31">
        <v>1199.3441632274701</v>
      </c>
      <c r="CD501" s="30">
        <v>40088</v>
      </c>
      <c r="CE501" s="31">
        <v>1224.40525182652</v>
      </c>
      <c r="CG501" s="30">
        <v>40161</v>
      </c>
      <c r="CH501" s="31">
        <f t="shared" si="61"/>
        <v>1194.0294965345399</v>
      </c>
      <c r="CI501" s="31">
        <f t="shared" si="62"/>
        <v>1216.2347904779001</v>
      </c>
      <c r="CJ501" s="31">
        <f t="shared" si="67"/>
        <v>1182.4849211726728</v>
      </c>
      <c r="CK501" s="31">
        <f t="shared" si="67"/>
        <v>1204.8725388882222</v>
      </c>
      <c r="CM501" s="30">
        <v>40161</v>
      </c>
      <c r="CN501" s="31">
        <v>1182.62765459918</v>
      </c>
      <c r="CO501" s="31">
        <v>1190.5004450067399</v>
      </c>
    </row>
    <row r="502" spans="2:93">
      <c r="B502" s="29">
        <v>40161</v>
      </c>
      <c r="C502" s="55">
        <v>1214.714000824355</v>
      </c>
      <c r="D502" s="31"/>
      <c r="E502" s="21">
        <f t="shared" si="64"/>
        <v>-1.4428777263764125E-4</v>
      </c>
      <c r="F502" s="21">
        <f t="shared" si="65"/>
        <v>1.320486289827949E-3</v>
      </c>
      <c r="G502" s="37">
        <f>(C501-MAX(C$9:C501))/MAX(C$9:C501)</f>
        <v>-3.3958018237643862E-2</v>
      </c>
      <c r="H502" s="37"/>
      <c r="I502" s="37"/>
      <c r="N502" s="30"/>
      <c r="P502" s="30"/>
      <c r="Q502" s="30"/>
      <c r="R502" s="30"/>
      <c r="S502" s="30"/>
      <c r="T502" s="30"/>
      <c r="U502" s="30"/>
      <c r="V502" s="30"/>
      <c r="W502" s="30"/>
      <c r="X502" s="30"/>
      <c r="Y502" s="30"/>
      <c r="Z502" s="30"/>
      <c r="AA502" s="30"/>
      <c r="AB502" s="30"/>
      <c r="AP502" s="22"/>
      <c r="AR502" s="30"/>
      <c r="AS502" s="28"/>
      <c r="AW502" s="30"/>
      <c r="BC502" s="30"/>
      <c r="BH502" s="30"/>
      <c r="BN502" s="30"/>
      <c r="BT502" s="24"/>
      <c r="BU502" s="30"/>
      <c r="BV502" s="30">
        <v>40162</v>
      </c>
      <c r="BW502" s="31">
        <v>1195.72446431756</v>
      </c>
      <c r="BZ502" s="30">
        <v>40091</v>
      </c>
      <c r="CA502" s="31">
        <v>1208.4190635226901</v>
      </c>
      <c r="CB502" s="30">
        <v>40091</v>
      </c>
      <c r="CC502" s="31">
        <v>1199.4261422616701</v>
      </c>
      <c r="CD502" s="30">
        <v>40091</v>
      </c>
      <c r="CE502" s="31">
        <v>1224.2316594598001</v>
      </c>
      <c r="CG502" s="30">
        <v>40162</v>
      </c>
      <c r="CH502" s="31">
        <f t="shared" si="61"/>
        <v>1194.1656591881599</v>
      </c>
      <c r="CI502" s="31">
        <f t="shared" si="62"/>
        <v>1216.3618484153401</v>
      </c>
      <c r="CJ502" s="31">
        <f t="shared" si="67"/>
        <v>1182.6197673261386</v>
      </c>
      <c r="CK502" s="31">
        <f t="shared" si="67"/>
        <v>1204.998409830961</v>
      </c>
      <c r="CM502" s="30">
        <v>40162</v>
      </c>
      <c r="CN502" s="31">
        <v>1182.4412418290499</v>
      </c>
      <c r="CO502" s="31">
        <v>1190.32098810412</v>
      </c>
    </row>
    <row r="503" spans="2:93">
      <c r="B503" s="29">
        <v>40162</v>
      </c>
      <c r="C503" s="55">
        <v>1215.4690260107091</v>
      </c>
      <c r="D503" s="31"/>
      <c r="E503" s="21">
        <f t="shared" si="64"/>
        <v>6.2156621710274251E-4</v>
      </c>
      <c r="F503" s="21">
        <f t="shared" si="65"/>
        <v>4.6797494476211732E-3</v>
      </c>
      <c r="G503" s="37">
        <f>(C502-MAX(C$9:C502))/MAX(C$9:C502)</f>
        <v>-3.4097406283466823E-2</v>
      </c>
      <c r="H503" s="37"/>
      <c r="I503" s="37"/>
      <c r="N503" s="30"/>
      <c r="P503" s="30"/>
      <c r="Q503" s="30"/>
      <c r="R503" s="30"/>
      <c r="S503" s="30"/>
      <c r="T503" s="30"/>
      <c r="U503" s="30"/>
      <c r="V503" s="30"/>
      <c r="W503" s="30"/>
      <c r="X503" s="30"/>
      <c r="Y503" s="30"/>
      <c r="Z503" s="30"/>
      <c r="AA503" s="30"/>
      <c r="AB503" s="30"/>
      <c r="AM503" s="30"/>
      <c r="AQ503" s="30"/>
      <c r="AR503" s="22"/>
      <c r="AS503" s="23"/>
      <c r="AW503" s="30"/>
      <c r="BC503" s="30"/>
      <c r="BH503" s="30"/>
      <c r="BN503" s="30"/>
      <c r="BT503" s="24"/>
      <c r="BU503" s="30"/>
      <c r="BV503" s="30">
        <v>40163</v>
      </c>
      <c r="BW503" s="31">
        <v>1195.1122157029499</v>
      </c>
      <c r="BZ503" s="30">
        <v>40092</v>
      </c>
      <c r="CA503" s="31">
        <v>1209.1525469262699</v>
      </c>
      <c r="CB503" s="30">
        <v>40092</v>
      </c>
      <c r="CC503" s="31">
        <v>1200.10260000735</v>
      </c>
      <c r="CD503" s="30">
        <v>40092</v>
      </c>
      <c r="CE503" s="31">
        <v>1224.72819607466</v>
      </c>
      <c r="CG503" s="30">
        <v>40163</v>
      </c>
      <c r="CH503" s="31">
        <f t="shared" si="61"/>
        <v>1191.93331197159</v>
      </c>
      <c r="CI503" s="31">
        <f t="shared" si="62"/>
        <v>1214.1899017078799</v>
      </c>
      <c r="CJ503" s="31">
        <f t="shared" si="67"/>
        <v>1180.4090037477872</v>
      </c>
      <c r="CK503" s="31">
        <f t="shared" si="67"/>
        <v>1202.8467537821161</v>
      </c>
      <c r="CM503" s="30">
        <v>40163</v>
      </c>
      <c r="CN503" s="31">
        <v>1181.6963545869</v>
      </c>
      <c r="CO503" s="31">
        <v>1189.5799383501201</v>
      </c>
    </row>
    <row r="504" spans="2:93">
      <c r="B504" s="29">
        <v>40163</v>
      </c>
      <c r="C504" s="55">
        <v>1215.4454926025969</v>
      </c>
      <c r="D504" s="31"/>
      <c r="E504" s="21">
        <f t="shared" si="64"/>
        <v>-1.9361586028554534E-5</v>
      </c>
      <c r="F504" s="21">
        <f t="shared" si="65"/>
        <v>3.0104291296018104E-3</v>
      </c>
      <c r="G504" s="37">
        <f>(C503-MAX(C$9:C503))/MAX(C$9:C503)</f>
        <v>-3.3497033862200785E-2</v>
      </c>
      <c r="H504" s="37"/>
      <c r="I504" s="37"/>
      <c r="N504" s="30"/>
      <c r="P504" s="30"/>
      <c r="Q504" s="30"/>
      <c r="R504" s="30"/>
      <c r="S504" s="30"/>
      <c r="T504" s="30"/>
      <c r="U504" s="30"/>
      <c r="V504" s="30"/>
      <c r="W504" s="30"/>
      <c r="X504" s="30"/>
      <c r="Y504" s="30"/>
      <c r="Z504" s="30"/>
      <c r="AA504" s="30"/>
      <c r="AB504" s="30"/>
      <c r="AO504" s="30"/>
      <c r="AS504" s="23"/>
      <c r="AW504" s="30"/>
      <c r="BC504" s="30"/>
      <c r="BH504" s="30"/>
      <c r="BN504" s="30"/>
      <c r="BT504" s="24"/>
      <c r="BU504" s="30"/>
      <c r="BV504" s="30">
        <v>40164</v>
      </c>
      <c r="BW504" s="31">
        <v>1193.5746022969099</v>
      </c>
      <c r="BZ504" s="30">
        <v>40093</v>
      </c>
      <c r="CA504" s="31">
        <v>1209.2548285558601</v>
      </c>
      <c r="CB504" s="30">
        <v>40093</v>
      </c>
      <c r="CC504" s="31">
        <v>1200.15674488886</v>
      </c>
      <c r="CD504" s="30">
        <v>40093</v>
      </c>
      <c r="CE504" s="31">
        <v>1224.7396978827701</v>
      </c>
      <c r="CG504" s="30">
        <v>40164</v>
      </c>
      <c r="CH504" s="31">
        <f t="shared" si="61"/>
        <v>1191.2288273546801</v>
      </c>
      <c r="CI504" s="31">
        <f t="shared" si="62"/>
        <v>1213.1022580650099</v>
      </c>
      <c r="CJ504" s="31">
        <f t="shared" si="67"/>
        <v>1179.7113305000896</v>
      </c>
      <c r="CK504" s="31">
        <f t="shared" si="67"/>
        <v>1201.7692710726506</v>
      </c>
      <c r="CM504" s="30">
        <v>40164</v>
      </c>
      <c r="CN504" s="31">
        <v>1180.3426269691299</v>
      </c>
      <c r="CO504" s="31">
        <v>1188.23055069212</v>
      </c>
    </row>
    <row r="505" spans="2:93">
      <c r="B505" s="29">
        <v>40164</v>
      </c>
      <c r="C505" s="55">
        <v>1213.7260921317841</v>
      </c>
      <c r="D505" s="31"/>
      <c r="E505" s="21">
        <f t="shared" si="64"/>
        <v>-1.4146257329328282E-3</v>
      </c>
      <c r="F505" s="21">
        <f t="shared" si="65"/>
        <v>-9.5745543906433639E-4</v>
      </c>
      <c r="G505" s="37">
        <f>(C504-MAX(C$9:C504))/MAX(C$9:C504)</f>
        <v>-3.351574689252651E-2</v>
      </c>
      <c r="H505" s="37"/>
      <c r="I505" s="37"/>
      <c r="N505" s="30"/>
      <c r="P505" s="30"/>
      <c r="Q505" s="30"/>
      <c r="R505" s="30"/>
      <c r="S505" s="30"/>
      <c r="T505" s="30"/>
      <c r="U505" s="30"/>
      <c r="V505" s="30"/>
      <c r="W505" s="30"/>
      <c r="X505" s="30"/>
      <c r="Y505" s="30"/>
      <c r="Z505" s="30"/>
      <c r="AA505" s="30"/>
      <c r="AB505" s="30"/>
      <c r="AJ505" s="22"/>
      <c r="AS505" s="23"/>
      <c r="AW505" s="30"/>
      <c r="BC505" s="30"/>
      <c r="BH505" s="30"/>
      <c r="BN505" s="30"/>
      <c r="BT505" s="24"/>
      <c r="BU505" s="30"/>
      <c r="BV505" s="30">
        <v>40165</v>
      </c>
      <c r="BW505" s="31">
        <v>1192.0803899551099</v>
      </c>
      <c r="BZ505" s="30">
        <v>40094</v>
      </c>
      <c r="CA505" s="31">
        <v>1211.96402747667</v>
      </c>
      <c r="CB505" s="30">
        <v>40094</v>
      </c>
      <c r="CC505" s="31">
        <v>1202.7808617662799</v>
      </c>
      <c r="CD505" s="30">
        <v>40094</v>
      </c>
      <c r="CE505" s="31">
        <v>1227.46413142034</v>
      </c>
      <c r="CG505" s="30">
        <v>40165</v>
      </c>
      <c r="CH505" s="31">
        <f t="shared" si="61"/>
        <v>1189.40250372422</v>
      </c>
      <c r="CI505" s="31">
        <f t="shared" si="62"/>
        <v>1211.0730730525099</v>
      </c>
      <c r="CJ505" s="31">
        <f t="shared" ref="CJ505:CK520" si="68">+CJ504*CH505/CH504</f>
        <v>1177.9026648344018</v>
      </c>
      <c r="CK505" s="31">
        <f t="shared" si="68"/>
        <v>1199.7590430171581</v>
      </c>
      <c r="CM505" s="30">
        <v>40165</v>
      </c>
      <c r="CN505" s="31">
        <v>1178.7361030592899</v>
      </c>
      <c r="CO505" s="31">
        <v>1186.6247986127501</v>
      </c>
    </row>
    <row r="506" spans="2:93">
      <c r="B506" s="29">
        <v>40165</v>
      </c>
      <c r="C506" s="55">
        <v>1211.8608256250909</v>
      </c>
      <c r="D506" s="31"/>
      <c r="E506" s="21">
        <f t="shared" si="64"/>
        <v>-1.5368100914902039E-3</v>
      </c>
      <c r="F506" s="21">
        <f t="shared" si="65"/>
        <v>-2.3488452403840343E-3</v>
      </c>
      <c r="G506" s="37">
        <f>(C505-MAX(C$9:C505))/MAX(C$9:C505)</f>
        <v>-3.4882960387446704E-2</v>
      </c>
      <c r="H506" s="37"/>
      <c r="I506" s="37"/>
      <c r="N506" s="30"/>
      <c r="P506" s="30"/>
      <c r="Q506" s="30"/>
      <c r="R506" s="30"/>
      <c r="S506" s="30"/>
      <c r="T506" s="30"/>
      <c r="U506" s="30"/>
      <c r="V506" s="30"/>
      <c r="W506" s="30"/>
      <c r="X506" s="30"/>
      <c r="Y506" s="30"/>
      <c r="Z506" s="30"/>
      <c r="AA506" s="30"/>
      <c r="AB506" s="30"/>
      <c r="AJ506" s="22"/>
      <c r="AS506" s="23"/>
      <c r="AW506" s="30"/>
      <c r="BC506" s="30"/>
      <c r="BH506" s="30"/>
      <c r="BN506" s="30"/>
      <c r="BT506" s="24"/>
      <c r="BU506" s="30"/>
      <c r="BV506" s="30">
        <v>40168</v>
      </c>
      <c r="BW506" s="31">
        <v>1192.22560358386</v>
      </c>
      <c r="BZ506" s="30">
        <v>40095</v>
      </c>
      <c r="CA506" s="31">
        <v>1211.3894289482801</v>
      </c>
      <c r="CB506" s="30">
        <v>40095</v>
      </c>
      <c r="CC506" s="31">
        <v>1202.15341396285</v>
      </c>
      <c r="CD506" s="30">
        <v>40095</v>
      </c>
      <c r="CE506" s="31">
        <v>1226.7336765894599</v>
      </c>
      <c r="CG506" s="30">
        <v>40168</v>
      </c>
      <c r="CH506" s="31">
        <f t="shared" si="61"/>
        <v>1189.0645978221801</v>
      </c>
      <c r="CI506" s="31">
        <f t="shared" si="62"/>
        <v>1210.5453660155199</v>
      </c>
      <c r="CJ506" s="31">
        <f t="shared" si="68"/>
        <v>1177.5680260042079</v>
      </c>
      <c r="CK506" s="31">
        <f t="shared" si="68"/>
        <v>1199.2362659000871</v>
      </c>
      <c r="CM506" s="30">
        <v>40168</v>
      </c>
      <c r="CN506" s="31">
        <v>1178.53239686695</v>
      </c>
      <c r="CO506" s="31">
        <v>1186.43243123096</v>
      </c>
    </row>
    <row r="507" spans="2:93">
      <c r="B507" s="29">
        <v>40168</v>
      </c>
      <c r="C507" s="55">
        <v>1212.0419868539429</v>
      </c>
      <c r="D507" s="31"/>
      <c r="E507" s="21">
        <f t="shared" si="64"/>
        <v>1.4949012710152587E-4</v>
      </c>
      <c r="F507" s="21">
        <f t="shared" si="65"/>
        <v>-2.8195199412147653E-3</v>
      </c>
      <c r="G507" s="37">
        <f>(C506-MAX(C$9:C506))/MAX(C$9:C506)</f>
        <v>-3.636616199339248E-2</v>
      </c>
      <c r="H507" s="37"/>
      <c r="I507" s="37"/>
      <c r="N507" s="30"/>
      <c r="P507" s="30"/>
      <c r="Q507" s="30"/>
      <c r="R507" s="30"/>
      <c r="S507" s="30"/>
      <c r="T507" s="30"/>
      <c r="U507" s="30"/>
      <c r="V507" s="30"/>
      <c r="W507" s="30"/>
      <c r="X507" s="30"/>
      <c r="Y507" s="30"/>
      <c r="Z507" s="30"/>
      <c r="AA507" s="30"/>
      <c r="AB507" s="30"/>
      <c r="AS507" s="23"/>
      <c r="AW507" s="30"/>
      <c r="BC507" s="30"/>
      <c r="BH507" s="30"/>
      <c r="BN507" s="30"/>
      <c r="BT507" s="24"/>
      <c r="BU507" s="30"/>
      <c r="BV507" s="30">
        <v>40169</v>
      </c>
      <c r="BW507" s="31">
        <v>1190.6412988703701</v>
      </c>
      <c r="BZ507" s="30">
        <v>40098</v>
      </c>
      <c r="CA507" s="31">
        <v>1212.16392269981</v>
      </c>
      <c r="CB507" s="30">
        <v>40098</v>
      </c>
      <c r="CC507" s="31">
        <v>1202.9275411112401</v>
      </c>
      <c r="CD507" s="30">
        <v>40098</v>
      </c>
      <c r="CE507" s="31">
        <v>1227.43898782222</v>
      </c>
      <c r="CG507" s="30">
        <v>40169</v>
      </c>
      <c r="CH507" s="31">
        <f t="shared" si="61"/>
        <v>1187.4022142876199</v>
      </c>
      <c r="CI507" s="31">
        <f t="shared" si="62"/>
        <v>1208.8892893438399</v>
      </c>
      <c r="CJ507" s="31">
        <f t="shared" si="68"/>
        <v>1175.9217153657116</v>
      </c>
      <c r="CK507" s="31">
        <f t="shared" si="68"/>
        <v>1197.5956605501804</v>
      </c>
      <c r="CM507" s="30">
        <v>40169</v>
      </c>
      <c r="CN507" s="31">
        <v>1177.0943386491699</v>
      </c>
      <c r="CO507" s="31">
        <v>1184.9902137977699</v>
      </c>
    </row>
    <row r="508" spans="2:93">
      <c r="B508" s="29">
        <v>40169</v>
      </c>
      <c r="C508" s="55">
        <v>1210.743372629511</v>
      </c>
      <c r="D508" s="31"/>
      <c r="E508" s="21">
        <f t="shared" si="64"/>
        <v>-1.0714267645155484E-3</v>
      </c>
      <c r="F508" s="21">
        <f t="shared" si="65"/>
        <v>-3.8686391135627218E-3</v>
      </c>
      <c r="G508" s="37">
        <f>(C507-MAX(C$9:C507))/MAX(C$9:C507)</f>
        <v>-3.6222108248469553E-2</v>
      </c>
      <c r="H508" s="37"/>
      <c r="I508" s="37"/>
      <c r="N508" s="30"/>
      <c r="P508" s="30"/>
      <c r="Q508" s="30"/>
      <c r="R508" s="30"/>
      <c r="S508" s="30"/>
      <c r="T508" s="30"/>
      <c r="U508" s="30"/>
      <c r="V508" s="30"/>
      <c r="W508" s="30"/>
      <c r="X508" s="30"/>
      <c r="Y508" s="30"/>
      <c r="Z508" s="30"/>
      <c r="AA508" s="30"/>
      <c r="AB508" s="30"/>
      <c r="AO508" s="22"/>
      <c r="AS508" s="23"/>
      <c r="AW508" s="30"/>
      <c r="BC508" s="30"/>
      <c r="BH508" s="30"/>
      <c r="BN508" s="30"/>
      <c r="BT508" s="24"/>
      <c r="BU508" s="30"/>
      <c r="BV508" s="30">
        <v>40170</v>
      </c>
      <c r="BW508" s="31">
        <v>1190.4225390449101</v>
      </c>
      <c r="BZ508" s="30">
        <v>40099</v>
      </c>
      <c r="CA508" s="31">
        <v>1209.7627622571099</v>
      </c>
      <c r="CB508" s="30">
        <v>40099</v>
      </c>
      <c r="CC508" s="31">
        <v>1200.5970300491299</v>
      </c>
      <c r="CD508" s="30">
        <v>40099</v>
      </c>
      <c r="CE508" s="31">
        <v>1225.13797609636</v>
      </c>
      <c r="CG508" s="30">
        <v>40170</v>
      </c>
      <c r="CH508" s="31">
        <f t="shared" si="61"/>
        <v>1187.3890053965399</v>
      </c>
      <c r="CI508" s="31">
        <f t="shared" si="62"/>
        <v>1208.8895385977601</v>
      </c>
      <c r="CJ508" s="31">
        <f t="shared" si="68"/>
        <v>1175.9086341859143</v>
      </c>
      <c r="CK508" s="31">
        <f t="shared" si="68"/>
        <v>1197.5959074755322</v>
      </c>
      <c r="CM508" s="30">
        <v>40170</v>
      </c>
      <c r="CN508" s="31">
        <v>1177.93452175226</v>
      </c>
      <c r="CO508" s="31">
        <v>1185.84389936652</v>
      </c>
    </row>
    <row r="509" spans="2:93">
      <c r="B509" s="29">
        <v>40170</v>
      </c>
      <c r="C509" s="55">
        <v>1211.0641138135591</v>
      </c>
      <c r="D509" s="31"/>
      <c r="E509" s="21">
        <f t="shared" si="64"/>
        <v>2.6491260765815206E-4</v>
      </c>
      <c r="F509" s="21">
        <f t="shared" si="65"/>
        <v>-2.1932282213275034E-3</v>
      </c>
      <c r="G509" s="37">
        <f>(C508-MAX(C$9:C508))/MAX(C$9:C508)</f>
        <v>-3.7254725676740548E-2</v>
      </c>
      <c r="H509" s="37"/>
      <c r="I509" s="37"/>
      <c r="N509" s="30"/>
      <c r="P509" s="30"/>
      <c r="Q509" s="30"/>
      <c r="R509" s="30"/>
      <c r="S509" s="30"/>
      <c r="T509" s="30"/>
      <c r="U509" s="30"/>
      <c r="V509" s="30"/>
      <c r="W509" s="30"/>
      <c r="X509" s="30"/>
      <c r="Y509" s="30"/>
      <c r="Z509" s="30"/>
      <c r="AA509" s="30"/>
      <c r="AB509" s="30"/>
      <c r="AO509" s="22"/>
      <c r="AS509" s="23"/>
      <c r="AW509" s="30"/>
      <c r="BC509" s="30"/>
      <c r="BH509" s="30"/>
      <c r="BN509" s="30"/>
      <c r="BT509" s="24"/>
      <c r="BU509" s="30"/>
      <c r="BV509" s="30">
        <v>40175</v>
      </c>
      <c r="BW509" s="31">
        <v>1190.2784324454401</v>
      </c>
      <c r="BZ509" s="30">
        <v>40100</v>
      </c>
      <c r="CA509" s="31">
        <v>1210.41256407984</v>
      </c>
      <c r="CB509" s="30">
        <v>40100</v>
      </c>
      <c r="CC509" s="31">
        <v>1201.2169938039499</v>
      </c>
      <c r="CD509" s="30">
        <v>40100</v>
      </c>
      <c r="CE509" s="31">
        <v>1225.62960005283</v>
      </c>
      <c r="CG509" s="30">
        <v>40175</v>
      </c>
      <c r="CH509" s="31">
        <f t="shared" si="61"/>
        <v>1188.2418714426201</v>
      </c>
      <c r="CI509" s="31">
        <f t="shared" si="62"/>
        <v>1209.6024469276799</v>
      </c>
      <c r="CJ509" s="31">
        <f t="shared" si="68"/>
        <v>1176.7532542243614</v>
      </c>
      <c r="CK509" s="31">
        <f t="shared" si="68"/>
        <v>1198.3021557067045</v>
      </c>
      <c r="CM509" s="30">
        <v>40175</v>
      </c>
      <c r="CN509" s="31">
        <v>1176.6938477194601</v>
      </c>
      <c r="CO509" s="31">
        <v>1184.63601981286</v>
      </c>
    </row>
    <row r="510" spans="2:93">
      <c r="B510" s="29">
        <v>40175</v>
      </c>
      <c r="C510" s="55">
        <v>1210.53396056101</v>
      </c>
      <c r="D510" s="31"/>
      <c r="E510" s="21">
        <f t="shared" si="64"/>
        <v>-4.3775820495550732E-4</v>
      </c>
      <c r="F510" s="21">
        <f t="shared" si="65"/>
        <v>-1.0948988827957917E-3</v>
      </c>
      <c r="G510" s="37">
        <f>(C509-MAX(C$9:C509))/MAX(C$9:C509)</f>
        <v>-3.6999682315609038E-2</v>
      </c>
      <c r="H510" s="37"/>
      <c r="I510" s="37"/>
      <c r="N510" s="30"/>
      <c r="P510" s="30"/>
      <c r="Q510" s="30"/>
      <c r="R510" s="30"/>
      <c r="S510" s="30"/>
      <c r="T510" s="30"/>
      <c r="U510" s="30"/>
      <c r="V510" s="30"/>
      <c r="W510" s="30"/>
      <c r="X510" s="30"/>
      <c r="Y510" s="30"/>
      <c r="Z510" s="30"/>
      <c r="AA510" s="30"/>
      <c r="AB510" s="30"/>
      <c r="AS510" s="23"/>
      <c r="AW510" s="30"/>
      <c r="BC510" s="30"/>
      <c r="BH510" s="30"/>
      <c r="BN510" s="30"/>
      <c r="BT510" s="24"/>
      <c r="BU510" s="30"/>
      <c r="BV510" s="30">
        <v>40176</v>
      </c>
      <c r="BW510" s="31">
        <v>1190.0473953626799</v>
      </c>
      <c r="BZ510" s="30">
        <v>40101</v>
      </c>
      <c r="CA510" s="31">
        <v>1215.5439705521001</v>
      </c>
      <c r="CB510" s="30">
        <v>40101</v>
      </c>
      <c r="CC510" s="31">
        <v>1206.19473014558</v>
      </c>
      <c r="CD510" s="30">
        <v>40101</v>
      </c>
      <c r="CE510" s="31">
        <v>1230.7750596748799</v>
      </c>
      <c r="CG510" s="30">
        <v>40176</v>
      </c>
      <c r="CH510" s="31">
        <f t="shared" si="61"/>
        <v>1188.089342833</v>
      </c>
      <c r="CI510" s="31">
        <f t="shared" si="62"/>
        <v>1209.43676662806</v>
      </c>
      <c r="CJ510" s="31">
        <f t="shared" si="68"/>
        <v>1176.6022003505279</v>
      </c>
      <c r="CK510" s="31">
        <f t="shared" si="68"/>
        <v>1198.1380232178053</v>
      </c>
      <c r="CM510" s="30">
        <v>40176</v>
      </c>
      <c r="CN510" s="31">
        <v>1176.3902271529701</v>
      </c>
      <c r="CO510" s="31">
        <v>1184.3393722451301</v>
      </c>
    </row>
    <row r="511" spans="2:93">
      <c r="B511" s="29">
        <v>40176</v>
      </c>
      <c r="C511" s="55">
        <v>1210.7209190214101</v>
      </c>
      <c r="D511" s="31"/>
      <c r="E511" s="21">
        <f t="shared" si="64"/>
        <v>1.544429702025063E-4</v>
      </c>
      <c r="F511" s="21">
        <f t="shared" si="65"/>
        <v>-1.0899522020371144E-3</v>
      </c>
      <c r="G511" s="37">
        <f>(C510-MAX(C$9:C510))/MAX(C$9:C510)</f>
        <v>-3.7421243606050175E-2</v>
      </c>
      <c r="H511" s="37"/>
      <c r="I511" s="37"/>
      <c r="N511" s="30"/>
      <c r="P511" s="30"/>
      <c r="Q511" s="30"/>
      <c r="R511" s="30"/>
      <c r="S511" s="30"/>
      <c r="T511" s="30"/>
      <c r="U511" s="30"/>
      <c r="V511" s="30"/>
      <c r="W511" s="30"/>
      <c r="X511" s="30"/>
      <c r="Y511" s="30"/>
      <c r="Z511" s="30"/>
      <c r="AA511" s="30"/>
      <c r="AB511" s="30"/>
      <c r="AJ511" s="22"/>
      <c r="AS511" s="23"/>
      <c r="AW511" s="30"/>
      <c r="BC511" s="30"/>
      <c r="BH511" s="30"/>
      <c r="BN511" s="30"/>
      <c r="BT511" s="24"/>
      <c r="BU511" s="30"/>
      <c r="BV511" s="30">
        <v>40177</v>
      </c>
      <c r="BW511" s="31">
        <v>1189.0443886426799</v>
      </c>
      <c r="BZ511" s="30">
        <v>40102</v>
      </c>
      <c r="CA511" s="31">
        <v>1211.9538686277399</v>
      </c>
      <c r="CB511" s="30">
        <v>40102</v>
      </c>
      <c r="CC511" s="31">
        <v>1202.59912770654</v>
      </c>
      <c r="CD511" s="30">
        <v>40102</v>
      </c>
      <c r="CE511" s="31">
        <v>1226.9596208123501</v>
      </c>
      <c r="CG511" s="30">
        <v>40177</v>
      </c>
      <c r="CH511" s="31">
        <f t="shared" si="61"/>
        <v>1187.36652875907</v>
      </c>
      <c r="CI511" s="31">
        <f t="shared" si="62"/>
        <v>1208.8548257489299</v>
      </c>
      <c r="CJ511" s="31">
        <f t="shared" si="68"/>
        <v>1175.8863748657184</v>
      </c>
      <c r="CK511" s="31">
        <f t="shared" si="68"/>
        <v>1197.5615189194496</v>
      </c>
      <c r="CM511" s="30">
        <v>40177</v>
      </c>
      <c r="CN511" s="31">
        <v>1174.7168575743799</v>
      </c>
      <c r="CO511" s="31">
        <v>1182.66550335944</v>
      </c>
    </row>
    <row r="512" spans="2:93">
      <c r="B512" s="29">
        <v>40177</v>
      </c>
      <c r="C512" s="55">
        <v>1208.6736348182619</v>
      </c>
      <c r="D512" s="31"/>
      <c r="E512" s="21">
        <f t="shared" si="64"/>
        <v>-1.6909629386786529E-3</v>
      </c>
      <c r="F512" s="21">
        <f t="shared" si="65"/>
        <v>-1.709476886711303E-3</v>
      </c>
      <c r="G512" s="37">
        <f>(C511-MAX(C$9:C511))/MAX(C$9:C511)</f>
        <v>-3.7272580083858822E-2</v>
      </c>
      <c r="H512" s="37"/>
      <c r="I512" s="37"/>
      <c r="N512" s="30"/>
      <c r="P512" s="30"/>
      <c r="Q512" s="30"/>
      <c r="R512" s="30"/>
      <c r="S512" s="30"/>
      <c r="T512" s="30"/>
      <c r="U512" s="30"/>
      <c r="V512" s="30"/>
      <c r="W512" s="30"/>
      <c r="X512" s="30"/>
      <c r="Y512" s="30"/>
      <c r="Z512" s="30"/>
      <c r="AA512" s="30"/>
      <c r="AB512" s="30"/>
      <c r="AJ512" s="22"/>
      <c r="AS512" s="23"/>
      <c r="AW512" s="30"/>
      <c r="BC512" s="30"/>
      <c r="BH512" s="30"/>
      <c r="BN512" s="30"/>
      <c r="BT512" s="24"/>
      <c r="BU512" s="30"/>
      <c r="BV512" s="30">
        <v>40182</v>
      </c>
      <c r="BW512" s="31">
        <v>1197.1995527096999</v>
      </c>
      <c r="BZ512" s="30">
        <v>40105</v>
      </c>
      <c r="CA512" s="31">
        <v>1210.6287941109699</v>
      </c>
      <c r="CB512" s="30">
        <v>40105</v>
      </c>
      <c r="CC512" s="31">
        <v>1201.2736589277799</v>
      </c>
      <c r="CD512" s="30">
        <v>40105</v>
      </c>
      <c r="CE512" s="31">
        <v>1225.56833777921</v>
      </c>
      <c r="CG512" s="30">
        <v>40182</v>
      </c>
      <c r="CH512" s="31">
        <f t="shared" si="61"/>
        <v>1192.81079655299</v>
      </c>
      <c r="CI512" s="31">
        <f t="shared" si="62"/>
        <v>1214.74581103118</v>
      </c>
      <c r="CJ512" s="31">
        <f t="shared" si="68"/>
        <v>1181.2780042951595</v>
      </c>
      <c r="CK512" s="31">
        <f t="shared" si="68"/>
        <v>1203.3974697154213</v>
      </c>
      <c r="CM512" s="30">
        <v>40182</v>
      </c>
      <c r="CN512" s="31">
        <v>1182.56073259764</v>
      </c>
      <c r="CO512" s="31">
        <v>1190.5986024414001</v>
      </c>
    </row>
    <row r="513" spans="2:93">
      <c r="B513" s="29">
        <v>40182</v>
      </c>
      <c r="C513" s="55">
        <v>1217.9181497663851</v>
      </c>
      <c r="D513" s="31"/>
      <c r="E513" s="21">
        <f t="shared" si="64"/>
        <v>7.6484790284294668E-3</v>
      </c>
      <c r="F513" s="21">
        <f t="shared" si="65"/>
        <v>5.6595153589706904E-3</v>
      </c>
      <c r="G513" s="37">
        <f>(C512-MAX(C$9:C512))/MAX(C$9:C512)</f>
        <v>-3.8900516470986718E-2</v>
      </c>
      <c r="H513" s="37"/>
      <c r="I513" s="37"/>
      <c r="N513" s="30"/>
      <c r="P513" s="30"/>
      <c r="Q513" s="30"/>
      <c r="R513" s="30"/>
      <c r="S513" s="30"/>
      <c r="T513" s="30"/>
      <c r="U513" s="30"/>
      <c r="V513" s="30"/>
      <c r="W513" s="30"/>
      <c r="X513" s="30"/>
      <c r="Y513" s="30"/>
      <c r="Z513" s="30"/>
      <c r="AA513" s="30"/>
      <c r="AB513" s="30"/>
      <c r="AI513" s="22"/>
      <c r="AJ513" s="22"/>
      <c r="AS513" s="23"/>
      <c r="AW513" s="30"/>
      <c r="BC513" s="30"/>
      <c r="BH513" s="30"/>
      <c r="BN513" s="30"/>
      <c r="BT513" s="24"/>
      <c r="BU513" s="30"/>
      <c r="BV513" s="30">
        <v>40183</v>
      </c>
      <c r="BW513" s="31">
        <v>1201.1559619009699</v>
      </c>
      <c r="BZ513" s="30">
        <v>40106</v>
      </c>
      <c r="CA513" s="31">
        <v>1210.31401400804</v>
      </c>
      <c r="CB513" s="30">
        <v>40106</v>
      </c>
      <c r="CC513" s="31">
        <v>1200.95185512441</v>
      </c>
      <c r="CD513" s="30">
        <v>40106</v>
      </c>
      <c r="CE513" s="31">
        <v>1225.2439980490601</v>
      </c>
      <c r="CG513" s="30">
        <v>40183</v>
      </c>
      <c r="CH513" s="31">
        <f t="shared" si="61"/>
        <v>1196.7060666596601</v>
      </c>
      <c r="CI513" s="31">
        <f t="shared" si="62"/>
        <v>1218.79039087858</v>
      </c>
      <c r="CJ513" s="31">
        <f t="shared" si="68"/>
        <v>1185.1356126527421</v>
      </c>
      <c r="CK513" s="31">
        <f t="shared" si="68"/>
        <v>1207.4042644787564</v>
      </c>
      <c r="CM513" s="30">
        <v>40183</v>
      </c>
      <c r="CN513" s="31">
        <v>1187.1216481944</v>
      </c>
      <c r="CO513" s="31">
        <v>1195.2041769037601</v>
      </c>
    </row>
    <row r="514" spans="2:93">
      <c r="B514" s="29">
        <v>40183</v>
      </c>
      <c r="C514" s="55">
        <v>1221.608219585728</v>
      </c>
      <c r="D514" s="31"/>
      <c r="E514" s="21">
        <f t="shared" si="64"/>
        <v>3.0298175785052894E-3</v>
      </c>
      <c r="F514" s="21">
        <f t="shared" si="65"/>
        <v>9.1482431600562464E-3</v>
      </c>
      <c r="G514" s="37">
        <f>(C513-MAX(C$9:C513))/MAX(C$9:C513)</f>
        <v>-3.1549567226980581E-2</v>
      </c>
      <c r="H514" s="37"/>
      <c r="I514" s="37"/>
      <c r="N514" s="30"/>
      <c r="P514" s="22"/>
      <c r="Q514" s="22"/>
      <c r="R514" s="22"/>
      <c r="S514" s="22"/>
      <c r="T514" s="22"/>
      <c r="U514" s="22"/>
      <c r="V514" s="22"/>
      <c r="W514" s="22"/>
      <c r="X514" s="22"/>
      <c r="Y514" s="22"/>
      <c r="Z514" s="22"/>
      <c r="AA514" s="22"/>
      <c r="AB514" s="22"/>
      <c r="AH514" s="22"/>
      <c r="AI514" s="22"/>
      <c r="AJ514" s="22"/>
      <c r="AO514" s="22"/>
      <c r="AS514" s="23"/>
      <c r="AW514" s="30"/>
      <c r="BC514" s="30"/>
      <c r="BH514" s="30"/>
      <c r="BN514" s="30"/>
      <c r="BT514" s="24"/>
      <c r="BU514" s="30"/>
      <c r="BV514" s="30">
        <v>40184</v>
      </c>
      <c r="BW514" s="31">
        <v>1202.4195125538399</v>
      </c>
      <c r="BZ514" s="30">
        <v>40107</v>
      </c>
      <c r="CA514" s="31">
        <v>1210.9292619109499</v>
      </c>
      <c r="CB514" s="30">
        <v>40107</v>
      </c>
      <c r="CC514" s="31">
        <v>1201.49509240262</v>
      </c>
      <c r="CD514" s="30">
        <v>40107</v>
      </c>
      <c r="CE514" s="31">
        <v>1225.7186515696001</v>
      </c>
      <c r="CG514" s="30">
        <v>40184</v>
      </c>
      <c r="CH514" s="31">
        <f t="shared" si="61"/>
        <v>1198.1958244857799</v>
      </c>
      <c r="CI514" s="31">
        <f t="shared" si="62"/>
        <v>1220.18860856889</v>
      </c>
      <c r="CJ514" s="31">
        <f t="shared" si="68"/>
        <v>1186.6109666290872</v>
      </c>
      <c r="CK514" s="31">
        <f t="shared" si="68"/>
        <v>1208.7894198053693</v>
      </c>
      <c r="CM514" s="30">
        <v>40184</v>
      </c>
      <c r="CN514" s="31">
        <v>1188.8694110090701</v>
      </c>
      <c r="CO514" s="31">
        <v>1196.9763510083201</v>
      </c>
    </row>
    <row r="515" spans="2:93">
      <c r="B515" s="29">
        <v>40184</v>
      </c>
      <c r="C515" s="55">
        <v>1221.628130259212</v>
      </c>
      <c r="D515" s="31"/>
      <c r="E515" s="21">
        <f t="shared" si="64"/>
        <v>1.6298738961362247E-5</v>
      </c>
      <c r="F515" s="21">
        <f t="shared" si="65"/>
        <v>9.0088566790584856E-3</v>
      </c>
      <c r="G515" s="37">
        <f>(C514-MAX(C$9:C514))/MAX(C$9:C514)</f>
        <v>-2.8615339081853819E-2</v>
      </c>
      <c r="H515" s="37"/>
      <c r="I515" s="37"/>
      <c r="N515" s="30"/>
      <c r="P515" s="30"/>
      <c r="Q515" s="30"/>
      <c r="R515" s="30"/>
      <c r="S515" s="30"/>
      <c r="T515" s="30"/>
      <c r="U515" s="30"/>
      <c r="V515" s="30"/>
      <c r="W515" s="30"/>
      <c r="X515" s="30"/>
      <c r="Y515" s="30"/>
      <c r="Z515" s="30"/>
      <c r="AA515" s="30"/>
      <c r="AB515" s="30"/>
      <c r="AH515" s="22"/>
      <c r="AI515" s="22"/>
      <c r="AJ515" s="22"/>
      <c r="AO515" s="22"/>
      <c r="AS515" s="23"/>
      <c r="AW515" s="30"/>
      <c r="BC515" s="30"/>
      <c r="BH515" s="30"/>
      <c r="BN515" s="30"/>
      <c r="BT515" s="24"/>
      <c r="BU515" s="30"/>
      <c r="BV515" s="30">
        <v>40185</v>
      </c>
      <c r="BW515" s="31">
        <v>1203.3212484871799</v>
      </c>
      <c r="BZ515" s="30">
        <v>40108</v>
      </c>
      <c r="CA515" s="31">
        <v>1208.2265025895699</v>
      </c>
      <c r="CB515" s="30">
        <v>40108</v>
      </c>
      <c r="CC515" s="31">
        <v>1198.8433195990301</v>
      </c>
      <c r="CD515" s="30">
        <v>40108</v>
      </c>
      <c r="CE515" s="31">
        <v>1222.8557235169401</v>
      </c>
      <c r="CG515" s="30">
        <v>40185</v>
      </c>
      <c r="CH515" s="31">
        <f t="shared" si="61"/>
        <v>1198.7752462539399</v>
      </c>
      <c r="CI515" s="31">
        <f t="shared" si="62"/>
        <v>1220.8058441856299</v>
      </c>
      <c r="CJ515" s="31">
        <f t="shared" si="68"/>
        <v>1187.1847862087852</v>
      </c>
      <c r="CK515" s="31">
        <f t="shared" si="68"/>
        <v>1209.4008891124934</v>
      </c>
      <c r="CM515" s="30">
        <v>40185</v>
      </c>
      <c r="CN515" s="31">
        <v>1189.8965483838299</v>
      </c>
      <c r="CO515" s="31">
        <v>1198.0217756842301</v>
      </c>
    </row>
    <row r="516" spans="2:93">
      <c r="B516" s="29">
        <v>40185</v>
      </c>
      <c r="C516" s="55">
        <v>1223.6047934480021</v>
      </c>
      <c r="D516" s="31"/>
      <c r="E516" s="21">
        <f t="shared" si="64"/>
        <v>1.6180563788841251E-3</v>
      </c>
      <c r="F516" s="21">
        <f t="shared" si="65"/>
        <v>1.2353341877921586E-2</v>
      </c>
      <c r="G516" s="37">
        <f>(C515-MAX(C$9:C515))/MAX(C$9:C515)</f>
        <v>-2.8599506736834514E-2</v>
      </c>
      <c r="H516" s="37"/>
      <c r="I516" s="37"/>
      <c r="N516" s="30"/>
      <c r="P516" s="30"/>
      <c r="Q516" s="30"/>
      <c r="R516" s="30"/>
      <c r="S516" s="30"/>
      <c r="T516" s="30"/>
      <c r="U516" s="30"/>
      <c r="V516" s="30"/>
      <c r="W516" s="30"/>
      <c r="X516" s="30"/>
      <c r="Y516" s="30"/>
      <c r="Z516" s="30"/>
      <c r="AA516" s="30"/>
      <c r="AB516" s="30"/>
      <c r="AI516" s="22"/>
      <c r="AJ516" s="22"/>
      <c r="AO516" s="22"/>
      <c r="AP516" s="22"/>
      <c r="AS516" s="23"/>
      <c r="AW516" s="30"/>
      <c r="BC516" s="30"/>
      <c r="BH516" s="30"/>
      <c r="BN516" s="30"/>
      <c r="BT516" s="24"/>
      <c r="BU516" s="30"/>
      <c r="BV516" s="30">
        <v>40186</v>
      </c>
      <c r="BW516" s="31">
        <v>1205.76977649894</v>
      </c>
      <c r="BZ516" s="30">
        <v>40109</v>
      </c>
      <c r="CA516" s="31">
        <v>1206.5957452028399</v>
      </c>
      <c r="CB516" s="30">
        <v>40109</v>
      </c>
      <c r="CC516" s="31">
        <v>1197.1793347693499</v>
      </c>
      <c r="CD516" s="30">
        <v>40109</v>
      </c>
      <c r="CE516" s="31">
        <v>1220.9364542271001</v>
      </c>
      <c r="CG516" s="30">
        <v>40186</v>
      </c>
      <c r="CH516" s="31">
        <f t="shared" si="61"/>
        <v>1200.53907778383</v>
      </c>
      <c r="CI516" s="31">
        <f t="shared" si="62"/>
        <v>1222.5236664547899</v>
      </c>
      <c r="CJ516" s="31">
        <f t="shared" si="68"/>
        <v>1188.9315639840725</v>
      </c>
      <c r="CK516" s="31">
        <f t="shared" si="68"/>
        <v>1211.1026632230567</v>
      </c>
      <c r="CM516" s="30">
        <v>40186</v>
      </c>
      <c r="CN516" s="31">
        <v>1191.92063470627</v>
      </c>
      <c r="CO516" s="31">
        <v>1200.0720748449601</v>
      </c>
    </row>
    <row r="517" spans="2:93">
      <c r="B517" s="29">
        <v>40186</v>
      </c>
      <c r="C517" s="55">
        <v>1225.887603167366</v>
      </c>
      <c r="D517" s="31"/>
      <c r="E517" s="21">
        <f t="shared" si="64"/>
        <v>1.8656430013903602E-3</v>
      </c>
      <c r="F517" s="21">
        <f t="shared" si="65"/>
        <v>6.5435049165738501E-3</v>
      </c>
      <c r="G517" s="37">
        <f>(C516-MAX(C$9:C516))/MAX(C$9:C516)</f>
        <v>-2.7027725972258949E-2</v>
      </c>
      <c r="H517" s="37"/>
      <c r="I517" s="37"/>
      <c r="N517" s="30"/>
      <c r="P517" s="30"/>
      <c r="Q517" s="30"/>
      <c r="R517" s="30"/>
      <c r="S517" s="30"/>
      <c r="T517" s="30"/>
      <c r="U517" s="30"/>
      <c r="V517" s="30"/>
      <c r="W517" s="30"/>
      <c r="X517" s="30"/>
      <c r="Y517" s="30"/>
      <c r="Z517" s="30"/>
      <c r="AA517" s="30"/>
      <c r="AB517" s="30"/>
      <c r="AH517" s="22"/>
      <c r="AI517" s="22"/>
      <c r="AJ517" s="22"/>
      <c r="AO517" s="22"/>
      <c r="AP517" s="22"/>
      <c r="AR517" s="22"/>
      <c r="AS517" s="23"/>
      <c r="AW517" s="30"/>
      <c r="BC517" s="30"/>
      <c r="BH517" s="30"/>
      <c r="BN517" s="30"/>
      <c r="BT517" s="24"/>
      <c r="BU517" s="30"/>
      <c r="BV517" s="30">
        <v>40189</v>
      </c>
      <c r="BW517" s="31">
        <v>1203.18126166712</v>
      </c>
      <c r="BZ517" s="30">
        <v>40112</v>
      </c>
      <c r="CA517" s="31">
        <v>1203.74582466171</v>
      </c>
      <c r="CB517" s="30">
        <v>40112</v>
      </c>
      <c r="CC517" s="31">
        <v>1194.4289612208299</v>
      </c>
      <c r="CD517" s="30">
        <v>40112</v>
      </c>
      <c r="CE517" s="31">
        <v>1218.09187920926</v>
      </c>
      <c r="CG517" s="30">
        <v>40189</v>
      </c>
      <c r="CH517" s="31">
        <f t="shared" si="61"/>
        <v>1198.4164040497001</v>
      </c>
      <c r="CI517" s="31">
        <f t="shared" si="62"/>
        <v>1220.1869523262701</v>
      </c>
      <c r="CJ517" s="31">
        <f t="shared" si="68"/>
        <v>1186.8294135008032</v>
      </c>
      <c r="CK517" s="31">
        <f t="shared" si="68"/>
        <v>1208.7877790356217</v>
      </c>
      <c r="CM517" s="30">
        <v>40189</v>
      </c>
      <c r="CN517" s="31">
        <v>1189.54785010299</v>
      </c>
      <c r="CO517" s="31">
        <v>1197.73185916385</v>
      </c>
    </row>
    <row r="518" spans="2:93">
      <c r="B518" s="29">
        <v>40189</v>
      </c>
      <c r="C518" s="55">
        <v>1223.750190922312</v>
      </c>
      <c r="D518" s="31"/>
      <c r="E518" s="21">
        <f t="shared" si="64"/>
        <v>-1.7435629820642395E-3</v>
      </c>
      <c r="F518" s="21">
        <f t="shared" si="65"/>
        <v>1.7534028522747658E-3</v>
      </c>
      <c r="G518" s="37">
        <f>(C517-MAX(C$9:C517))/MAX(C$9:C517)</f>
        <v>-2.5212507058672225E-2</v>
      </c>
      <c r="H518" s="37"/>
      <c r="I518" s="37"/>
      <c r="N518" s="30"/>
      <c r="P518" s="30"/>
      <c r="Q518" s="30"/>
      <c r="R518" s="30"/>
      <c r="S518" s="30"/>
      <c r="T518" s="30"/>
      <c r="U518" s="30"/>
      <c r="V518" s="30"/>
      <c r="W518" s="30"/>
      <c r="X518" s="30"/>
      <c r="Y518" s="30"/>
      <c r="Z518" s="30"/>
      <c r="AA518" s="30"/>
      <c r="AB518" s="30"/>
      <c r="AI518" s="22"/>
      <c r="AJ518" s="22"/>
      <c r="AO518" s="22"/>
      <c r="AP518" s="22"/>
      <c r="AR518" s="22"/>
      <c r="AS518" s="23"/>
      <c r="AW518" s="30"/>
      <c r="BC518" s="30"/>
      <c r="BH518" s="30"/>
      <c r="BN518" s="30"/>
      <c r="BT518" s="24"/>
      <c r="BU518" s="30"/>
      <c r="BV518" s="30">
        <v>40190</v>
      </c>
      <c r="BW518" s="31">
        <v>1201.71361836342</v>
      </c>
      <c r="BZ518" s="30">
        <v>40113</v>
      </c>
      <c r="CA518" s="31">
        <v>1207.5836191687599</v>
      </c>
      <c r="CB518" s="30">
        <v>40113</v>
      </c>
      <c r="CC518" s="31">
        <v>1198.2250655845301</v>
      </c>
      <c r="CD518" s="30">
        <v>40113</v>
      </c>
      <c r="CE518" s="31">
        <v>1222.2843544259399</v>
      </c>
      <c r="CG518" s="30">
        <v>40190</v>
      </c>
      <c r="CH518" s="31">
        <f t="shared" si="61"/>
        <v>1197.0145460565</v>
      </c>
      <c r="CI518" s="31">
        <f t="shared" si="62"/>
        <v>1218.6671398746601</v>
      </c>
      <c r="CJ518" s="31">
        <f t="shared" si="68"/>
        <v>1185.4411094903951</v>
      </c>
      <c r="CK518" s="31">
        <f t="shared" si="68"/>
        <v>1207.2821649045823</v>
      </c>
      <c r="CM518" s="30">
        <v>40190</v>
      </c>
      <c r="CN518" s="31">
        <v>1189.04747631433</v>
      </c>
      <c r="CO518" s="31">
        <v>1197.24218482622</v>
      </c>
    </row>
    <row r="519" spans="2:93">
      <c r="B519" s="29">
        <v>40190</v>
      </c>
      <c r="C519" s="55">
        <v>1222.471832747872</v>
      </c>
      <c r="D519" s="31"/>
      <c r="E519" s="21">
        <f t="shared" si="64"/>
        <v>-1.0446234729299952E-3</v>
      </c>
      <c r="F519" s="21">
        <f t="shared" si="65"/>
        <v>6.9063773808242246E-4</v>
      </c>
      <c r="G519" s="37">
        <f>(C518-MAX(C$9:C518))/MAX(C$9:C518)</f>
        <v>-2.6912110446743923E-2</v>
      </c>
      <c r="H519" s="37"/>
      <c r="I519" s="37"/>
      <c r="N519" s="30"/>
      <c r="P519" s="30"/>
      <c r="Q519" s="30"/>
      <c r="R519" s="30"/>
      <c r="S519" s="30"/>
      <c r="T519" s="30"/>
      <c r="U519" s="30"/>
      <c r="V519" s="30"/>
      <c r="W519" s="30"/>
      <c r="X519" s="30"/>
      <c r="Y519" s="30"/>
      <c r="Z519" s="30"/>
      <c r="AA519" s="30"/>
      <c r="AB519" s="30"/>
      <c r="AH519" s="22"/>
      <c r="AI519" s="22"/>
      <c r="AJ519" s="22"/>
      <c r="AO519" s="22"/>
      <c r="AP519" s="22"/>
      <c r="AR519" s="22"/>
      <c r="AS519" s="23"/>
      <c r="AW519" s="30"/>
      <c r="BC519" s="30"/>
      <c r="BH519" s="30"/>
      <c r="BN519" s="30"/>
      <c r="BT519" s="24"/>
      <c r="BU519" s="30"/>
      <c r="BV519" s="30">
        <v>40191</v>
      </c>
      <c r="BW519" s="31">
        <v>1203.2100154565101</v>
      </c>
      <c r="BZ519" s="30">
        <v>40114</v>
      </c>
      <c r="CA519" s="31">
        <v>1207.2151979985599</v>
      </c>
      <c r="CB519" s="30">
        <v>40114</v>
      </c>
      <c r="CC519" s="31">
        <v>1197.9731776732201</v>
      </c>
      <c r="CD519" s="30">
        <v>40114</v>
      </c>
      <c r="CE519" s="31">
        <v>1222.44591254021</v>
      </c>
      <c r="CG519" s="30">
        <v>40191</v>
      </c>
      <c r="CH519" s="31">
        <f t="shared" si="61"/>
        <v>1197.8127053461001</v>
      </c>
      <c r="CI519" s="31">
        <f t="shared" si="62"/>
        <v>1219.4487988712201</v>
      </c>
      <c r="CJ519" s="31">
        <f t="shared" si="68"/>
        <v>1186.2315517092725</v>
      </c>
      <c r="CK519" s="31">
        <f t="shared" si="68"/>
        <v>1208.0565215231429</v>
      </c>
      <c r="CM519" s="30">
        <v>40191</v>
      </c>
      <c r="CN519" s="31">
        <v>1189.42720088756</v>
      </c>
      <c r="CO519" s="31">
        <v>1197.6361610292499</v>
      </c>
    </row>
    <row r="520" spans="2:93">
      <c r="B520" s="29">
        <v>40191</v>
      </c>
      <c r="C520" s="55">
        <v>1223.48419719089</v>
      </c>
      <c r="D520" s="31"/>
      <c r="E520" s="21">
        <f t="shared" si="64"/>
        <v>8.281290545095743E-4</v>
      </c>
      <c r="F520" s="21">
        <f t="shared" si="65"/>
        <v>-9.8558176429008881E-5</v>
      </c>
      <c r="G520" s="37">
        <f>(C519-MAX(C$9:C519))/MAX(C$9:C519)</f>
        <v>-2.7928620897395135E-2</v>
      </c>
      <c r="H520" s="37"/>
      <c r="I520" s="37"/>
      <c r="N520" s="30"/>
      <c r="P520" s="30"/>
      <c r="Q520" s="30"/>
      <c r="R520" s="30"/>
      <c r="S520" s="30"/>
      <c r="T520" s="30"/>
      <c r="U520" s="30"/>
      <c r="V520" s="30"/>
      <c r="W520" s="30"/>
      <c r="X520" s="30"/>
      <c r="Y520" s="30"/>
      <c r="Z520" s="30"/>
      <c r="AA520" s="30"/>
      <c r="AB520" s="30"/>
      <c r="AI520" s="22"/>
      <c r="AJ520" s="22"/>
      <c r="AO520" s="22"/>
      <c r="AP520" s="22"/>
      <c r="AR520" s="22"/>
      <c r="AS520" s="23"/>
      <c r="AW520" s="30"/>
      <c r="BC520" s="30"/>
      <c r="BH520" s="30"/>
      <c r="BN520" s="30"/>
      <c r="BT520" s="24"/>
      <c r="BU520" s="30"/>
      <c r="BV520" s="30">
        <v>40192</v>
      </c>
      <c r="BW520" s="31">
        <v>1204.9572110308</v>
      </c>
      <c r="BZ520" s="30">
        <v>40115</v>
      </c>
      <c r="CA520" s="31">
        <v>1211.44336711761</v>
      </c>
      <c r="CB520" s="30">
        <v>40115</v>
      </c>
      <c r="CC520" s="31">
        <v>1202.10558640158</v>
      </c>
      <c r="CD520" s="30">
        <v>40115</v>
      </c>
      <c r="CE520" s="31">
        <v>1226.8442536513301</v>
      </c>
      <c r="CG520" s="30">
        <v>40192</v>
      </c>
      <c r="CH520" s="31">
        <f t="shared" ref="CH520:CH583" si="69">+VLOOKUP(CG520,CB:CC,2,FALSE)</f>
        <v>1198.3919395779101</v>
      </c>
      <c r="CI520" s="31">
        <f t="shared" ref="CI520:CI583" si="70">+VLOOKUP(CG520,CD:CE,2,FALSE)</f>
        <v>1220.42403970033</v>
      </c>
      <c r="CJ520" s="31">
        <f t="shared" si="68"/>
        <v>1186.8051855658316</v>
      </c>
      <c r="CK520" s="31">
        <f t="shared" si="68"/>
        <v>1209.0226515031409</v>
      </c>
      <c r="CM520" s="30">
        <v>40192</v>
      </c>
      <c r="CN520" s="31">
        <v>1191.94691494228</v>
      </c>
      <c r="CO520" s="31">
        <v>1200.1839427938701</v>
      </c>
    </row>
    <row r="521" spans="2:93">
      <c r="B521" s="29">
        <v>40192</v>
      </c>
      <c r="C521" s="55">
        <v>1226.229498328245</v>
      </c>
      <c r="D521" s="31"/>
      <c r="E521" s="21">
        <f t="shared" si="64"/>
        <v>2.2438386565664104E-3</v>
      </c>
      <c r="F521" s="21">
        <f t="shared" si="65"/>
        <v>2.7889600971220396E-4</v>
      </c>
      <c r="G521" s="37">
        <f>(C520-MAX(C$9:C520))/MAX(C$9:C520)</f>
        <v>-2.7123620345303152E-2</v>
      </c>
      <c r="H521" s="37"/>
      <c r="I521" s="37"/>
      <c r="N521" s="30"/>
      <c r="P521" s="30"/>
      <c r="Q521" s="30"/>
      <c r="R521" s="30"/>
      <c r="S521" s="30"/>
      <c r="T521" s="30"/>
      <c r="U521" s="30"/>
      <c r="V521" s="30"/>
      <c r="W521" s="30"/>
      <c r="X521" s="30"/>
      <c r="Y521" s="30"/>
      <c r="Z521" s="30"/>
      <c r="AA521" s="30"/>
      <c r="AB521" s="30"/>
      <c r="AI521" s="22"/>
      <c r="AJ521" s="22"/>
      <c r="AO521" s="22"/>
      <c r="AP521" s="22"/>
      <c r="AR521" s="22"/>
      <c r="AS521" s="23"/>
      <c r="AW521" s="30"/>
      <c r="BC521" s="30"/>
      <c r="BH521" s="30"/>
      <c r="BN521" s="30"/>
      <c r="BT521" s="24"/>
      <c r="BU521" s="30"/>
      <c r="BV521" s="30">
        <v>40193</v>
      </c>
      <c r="BW521" s="31">
        <v>1203.20060898727</v>
      </c>
      <c r="BZ521" s="30">
        <v>40116</v>
      </c>
      <c r="CA521" s="31">
        <v>1208.3319788500401</v>
      </c>
      <c r="CB521" s="30">
        <v>40116</v>
      </c>
      <c r="CC521" s="31">
        <v>1199.13419429086</v>
      </c>
      <c r="CD521" s="30">
        <v>40116</v>
      </c>
      <c r="CE521" s="31">
        <v>1224.12610392905</v>
      </c>
      <c r="CG521" s="30">
        <v>40193</v>
      </c>
      <c r="CH521" s="31">
        <f t="shared" si="69"/>
        <v>1196.84187554971</v>
      </c>
      <c r="CI521" s="31">
        <f t="shared" si="70"/>
        <v>1218.4988747576199</v>
      </c>
      <c r="CJ521" s="31">
        <f t="shared" ref="CJ521:CK536" si="71">+CJ520*CH521/CH520</f>
        <v>1185.270108463031</v>
      </c>
      <c r="CK521" s="31">
        <f t="shared" si="71"/>
        <v>1207.1154717460231</v>
      </c>
      <c r="CM521" s="30">
        <v>40193</v>
      </c>
      <c r="CN521" s="31">
        <v>1190.17178869691</v>
      </c>
      <c r="CO521" s="31">
        <v>1198.4120512121699</v>
      </c>
    </row>
    <row r="522" spans="2:93">
      <c r="B522" s="29">
        <v>40193</v>
      </c>
      <c r="C522" s="55">
        <v>1224.1780537664929</v>
      </c>
      <c r="D522" s="31"/>
      <c r="E522" s="21">
        <f t="shared" ref="E522:E585" si="72">C522/C521-1</f>
        <v>-1.6729695090101915E-3</v>
      </c>
      <c r="F522" s="21">
        <f t="shared" si="65"/>
        <v>3.4963250453801109E-4</v>
      </c>
      <c r="G522" s="37">
        <f>(C521-MAX(C$9:C521))/MAX(C$9:C521)</f>
        <v>-2.4940642716573595E-2</v>
      </c>
      <c r="H522" s="37"/>
      <c r="I522" s="37"/>
      <c r="N522" s="30"/>
      <c r="P522" s="30"/>
      <c r="Q522" s="30"/>
      <c r="R522" s="30"/>
      <c r="S522" s="30"/>
      <c r="T522" s="30"/>
      <c r="U522" s="30"/>
      <c r="V522" s="30"/>
      <c r="W522" s="30"/>
      <c r="X522" s="30"/>
      <c r="Y522" s="30"/>
      <c r="Z522" s="30"/>
      <c r="AA522" s="30"/>
      <c r="AB522" s="30"/>
      <c r="AN522" s="30"/>
      <c r="AO522" s="22"/>
      <c r="AP522" s="22"/>
      <c r="AR522" s="22"/>
      <c r="AS522" s="23"/>
      <c r="AW522" s="30"/>
      <c r="BC522" s="30"/>
      <c r="BH522" s="30"/>
      <c r="BN522" s="30"/>
      <c r="BT522" s="24"/>
      <c r="BU522" s="30"/>
      <c r="BV522" s="30">
        <v>40196</v>
      </c>
      <c r="BW522" s="31">
        <v>1204.4234197560199</v>
      </c>
      <c r="BZ522" s="30">
        <v>40119</v>
      </c>
      <c r="CA522" s="31">
        <v>1209.94607969868</v>
      </c>
      <c r="CB522" s="30">
        <v>40119</v>
      </c>
      <c r="CC522" s="31">
        <v>1200.7198354572699</v>
      </c>
      <c r="CD522" s="30">
        <v>40119</v>
      </c>
      <c r="CE522" s="31">
        <v>1225.96156006141</v>
      </c>
      <c r="CG522" s="30">
        <v>40196</v>
      </c>
      <c r="CH522" s="31">
        <f t="shared" si="69"/>
        <v>1197.0929325470499</v>
      </c>
      <c r="CI522" s="31">
        <f t="shared" si="70"/>
        <v>1218.7102878529599</v>
      </c>
      <c r="CJ522" s="31">
        <f t="shared" si="71"/>
        <v>1185.518738094519</v>
      </c>
      <c r="CK522" s="31">
        <f t="shared" si="71"/>
        <v>1207.324909787864</v>
      </c>
      <c r="CM522" s="30">
        <v>40196</v>
      </c>
      <c r="CN522" s="31">
        <v>1191.07297621628</v>
      </c>
      <c r="CO522" s="31">
        <v>1199.3344242594501</v>
      </c>
    </row>
    <row r="523" spans="2:93">
      <c r="B523" s="29">
        <v>40196</v>
      </c>
      <c r="C523" s="55">
        <v>1225.7159457778071</v>
      </c>
      <c r="D523" s="31"/>
      <c r="E523" s="21">
        <f t="shared" si="72"/>
        <v>1.2562649743494969E-3</v>
      </c>
      <c r="F523" s="21">
        <f t="shared" si="65"/>
        <v>2.6537323339737018E-3</v>
      </c>
      <c r="G523" s="37">
        <f>(C522-MAX(C$9:C522))/MAX(C$9:C522)</f>
        <v>-2.6571887290783889E-2</v>
      </c>
      <c r="H523" s="37"/>
      <c r="I523" s="37"/>
      <c r="N523" s="30"/>
      <c r="P523" s="30"/>
      <c r="Q523" s="30"/>
      <c r="R523" s="30"/>
      <c r="S523" s="30"/>
      <c r="T523" s="30"/>
      <c r="U523" s="30"/>
      <c r="V523" s="30"/>
      <c r="W523" s="30"/>
      <c r="X523" s="30"/>
      <c r="Y523" s="30"/>
      <c r="Z523" s="30"/>
      <c r="AA523" s="30"/>
      <c r="AB523" s="30"/>
      <c r="AO523" s="22"/>
      <c r="AP523" s="22"/>
      <c r="AR523" s="22"/>
      <c r="AS523" s="23"/>
      <c r="AW523" s="30"/>
      <c r="BC523" s="30"/>
      <c r="BH523" s="30"/>
      <c r="BN523" s="30"/>
      <c r="BQ523" s="30"/>
      <c r="BT523" s="24"/>
      <c r="BU523" s="30"/>
      <c r="BV523" s="30">
        <v>40197</v>
      </c>
      <c r="BW523" s="31">
        <v>1204.81030946177</v>
      </c>
      <c r="BZ523" s="30">
        <v>40120</v>
      </c>
      <c r="CA523" s="31">
        <v>1208.33349094962</v>
      </c>
      <c r="CB523" s="30">
        <v>40120</v>
      </c>
      <c r="CC523" s="31">
        <v>1199.1888711480599</v>
      </c>
      <c r="CD523" s="30">
        <v>40120</v>
      </c>
      <c r="CE523" s="31">
        <v>1224.5961263807201</v>
      </c>
      <c r="CG523" s="30">
        <v>40197</v>
      </c>
      <c r="CH523" s="31">
        <f t="shared" si="69"/>
        <v>1197.3334731617299</v>
      </c>
      <c r="CI523" s="31">
        <f t="shared" si="70"/>
        <v>1218.9572554625299</v>
      </c>
      <c r="CJ523" s="31">
        <f t="shared" si="71"/>
        <v>1185.7569530218839</v>
      </c>
      <c r="CK523" s="31">
        <f t="shared" si="71"/>
        <v>1207.5695701882205</v>
      </c>
      <c r="CM523" s="30">
        <v>40197</v>
      </c>
      <c r="CN523" s="31">
        <v>1191.32192224043</v>
      </c>
      <c r="CO523" s="31">
        <v>1199.5897244923899</v>
      </c>
    </row>
    <row r="524" spans="2:93">
      <c r="B524" s="29">
        <v>40197</v>
      </c>
      <c r="C524" s="55">
        <v>1226.4207696252199</v>
      </c>
      <c r="D524" s="31"/>
      <c r="E524" s="21">
        <f t="shared" si="72"/>
        <v>5.7503033214234556E-4</v>
      </c>
      <c r="F524" s="21">
        <f t="shared" si="65"/>
        <v>2.400171936076001E-3</v>
      </c>
      <c r="G524" s="37">
        <f>(C523-MAX(C$9:C523))/MAX(C$9:C523)</f>
        <v>-2.5349003647740176E-2</v>
      </c>
      <c r="H524" s="37"/>
      <c r="I524" s="37"/>
      <c r="N524" s="30"/>
      <c r="P524" s="30"/>
      <c r="Q524" s="30"/>
      <c r="R524" s="30"/>
      <c r="S524" s="30"/>
      <c r="T524" s="30"/>
      <c r="U524" s="30"/>
      <c r="V524" s="30"/>
      <c r="W524" s="30"/>
      <c r="X524" s="30"/>
      <c r="Y524" s="30"/>
      <c r="Z524" s="30"/>
      <c r="AA524" s="30"/>
      <c r="AB524" s="30"/>
      <c r="AC524" s="22"/>
      <c r="AD524" s="22"/>
      <c r="AE524" s="22"/>
      <c r="AF524" s="22"/>
      <c r="AG524" s="22"/>
      <c r="AN524" s="22"/>
      <c r="AO524" s="22"/>
      <c r="AP524" s="22"/>
      <c r="AR524" s="30"/>
      <c r="AS524" s="28"/>
      <c r="AW524" s="30"/>
      <c r="BB524" s="22"/>
      <c r="BC524" s="30"/>
      <c r="BH524" s="30"/>
      <c r="BN524" s="30"/>
      <c r="BT524" s="24"/>
      <c r="BU524" s="30"/>
      <c r="BV524" s="30">
        <v>40198</v>
      </c>
      <c r="BW524" s="31">
        <v>1199.8213704316399</v>
      </c>
      <c r="BZ524" s="30">
        <v>40121</v>
      </c>
      <c r="CA524" s="31">
        <v>1212.2502990493899</v>
      </c>
      <c r="CB524" s="30">
        <v>40121</v>
      </c>
      <c r="CC524" s="31">
        <v>1202.95023969725</v>
      </c>
      <c r="CD524" s="30">
        <v>40121</v>
      </c>
      <c r="CE524" s="31">
        <v>1228.08701140532</v>
      </c>
      <c r="CG524" s="30">
        <v>40198</v>
      </c>
      <c r="CH524" s="31">
        <f t="shared" si="69"/>
        <v>1193.0284511703401</v>
      </c>
      <c r="CI524" s="31">
        <f t="shared" si="70"/>
        <v>1214.6452537770799</v>
      </c>
      <c r="CJ524" s="31">
        <f t="shared" si="71"/>
        <v>1181.4935545003984</v>
      </c>
      <c r="CK524" s="31">
        <f t="shared" si="71"/>
        <v>1203.2978518825823</v>
      </c>
      <c r="CM524" s="30">
        <v>40198</v>
      </c>
      <c r="CN524" s="31">
        <v>1186.88320919221</v>
      </c>
      <c r="CO524" s="31">
        <v>1195.1258634891799</v>
      </c>
    </row>
    <row r="525" spans="2:93">
      <c r="B525" s="29">
        <v>40198</v>
      </c>
      <c r="C525" s="55">
        <v>1220.1208292572351</v>
      </c>
      <c r="D525" s="31"/>
      <c r="E525" s="21">
        <f t="shared" si="72"/>
        <v>-5.1368506829104765E-3</v>
      </c>
      <c r="F525" s="21">
        <f t="shared" ref="F525:F588" si="73">+C525/C521-1</f>
        <v>-4.9816686675194788E-3</v>
      </c>
      <c r="G525" s="37">
        <f>(C524-MAX(C$9:C524))/MAX(C$9:C524)</f>
        <v>-2.4788549761584809E-2</v>
      </c>
      <c r="H525" s="37"/>
      <c r="I525" s="37"/>
      <c r="N525" s="30"/>
      <c r="P525" s="30"/>
      <c r="Q525" s="30"/>
      <c r="R525" s="30"/>
      <c r="S525" s="30"/>
      <c r="T525" s="30"/>
      <c r="U525" s="30"/>
      <c r="V525" s="30"/>
      <c r="W525" s="30"/>
      <c r="X525" s="30"/>
      <c r="Y525" s="30"/>
      <c r="Z525" s="30"/>
      <c r="AA525" s="30"/>
      <c r="AB525" s="30"/>
      <c r="AL525" s="22"/>
      <c r="AM525" s="22"/>
      <c r="AQ525" s="30"/>
      <c r="AR525" s="22"/>
      <c r="AS525" s="23"/>
      <c r="AW525" s="30"/>
      <c r="BC525" s="30"/>
      <c r="BH525" s="30"/>
      <c r="BN525" s="30"/>
      <c r="BT525" s="24"/>
      <c r="BU525" s="30"/>
      <c r="BV525" s="30">
        <v>40199</v>
      </c>
      <c r="BW525" s="31">
        <v>1200.3257171852299</v>
      </c>
      <c r="BZ525" s="30">
        <v>40122</v>
      </c>
      <c r="CA525" s="31">
        <v>1212.78230285411</v>
      </c>
      <c r="CB525" s="30">
        <v>40122</v>
      </c>
      <c r="CC525" s="31">
        <v>1203.4024755514999</v>
      </c>
      <c r="CD525" s="30">
        <v>40122</v>
      </c>
      <c r="CE525" s="31">
        <v>1228.553685526</v>
      </c>
      <c r="CG525" s="30">
        <v>40199</v>
      </c>
      <c r="CH525" s="31">
        <f t="shared" si="69"/>
        <v>1194.44507600167</v>
      </c>
      <c r="CI525" s="31">
        <f t="shared" si="70"/>
        <v>1216.41276756927</v>
      </c>
      <c r="CJ525" s="31">
        <f t="shared" si="71"/>
        <v>1182.8964825745106</v>
      </c>
      <c r="CK525" s="31">
        <f t="shared" si="71"/>
        <v>1205.048853290361</v>
      </c>
      <c r="CM525" s="30">
        <v>40199</v>
      </c>
      <c r="CN525" s="31">
        <v>1187.49280290552</v>
      </c>
      <c r="CO525" s="31">
        <v>1195.7430453121699</v>
      </c>
    </row>
    <row r="526" spans="2:93">
      <c r="B526" s="29">
        <v>40199</v>
      </c>
      <c r="C526" s="55">
        <v>1219.950797547124</v>
      </c>
      <c r="D526" s="31"/>
      <c r="E526" s="21">
        <f t="shared" si="72"/>
        <v>-1.3935645227414195E-4</v>
      </c>
      <c r="F526" s="21">
        <f t="shared" si="73"/>
        <v>-3.4531383783287239E-3</v>
      </c>
      <c r="G526" s="37">
        <f>(C525-MAX(C$9:C525))/MAX(C$9:C525)</f>
        <v>-2.9798065365724082E-2</v>
      </c>
      <c r="H526" s="37"/>
      <c r="I526" s="37"/>
      <c r="N526" s="30"/>
      <c r="P526" s="30"/>
      <c r="Q526" s="30"/>
      <c r="R526" s="30"/>
      <c r="S526" s="30"/>
      <c r="T526" s="30"/>
      <c r="U526" s="30"/>
      <c r="V526" s="30"/>
      <c r="W526" s="30"/>
      <c r="X526" s="30"/>
      <c r="Y526" s="30"/>
      <c r="Z526" s="30"/>
      <c r="AA526" s="30"/>
      <c r="AB526" s="30"/>
      <c r="AO526" s="30"/>
      <c r="AS526" s="23"/>
      <c r="AW526" s="30"/>
      <c r="BC526" s="30"/>
      <c r="BH526" s="30"/>
      <c r="BN526" s="30"/>
      <c r="BT526" s="24"/>
      <c r="BU526" s="30"/>
      <c r="BV526" s="30">
        <v>40200</v>
      </c>
      <c r="BW526" s="31">
        <v>1199.8525047619701</v>
      </c>
      <c r="BZ526" s="30">
        <v>40123</v>
      </c>
      <c r="CA526" s="31">
        <v>1213.2935442913699</v>
      </c>
      <c r="CB526" s="30">
        <v>40123</v>
      </c>
      <c r="CC526" s="31">
        <v>1203.84537449243</v>
      </c>
      <c r="CD526" s="30">
        <v>40123</v>
      </c>
      <c r="CE526" s="31">
        <v>1228.8936796446501</v>
      </c>
      <c r="CG526" s="30">
        <v>40200</v>
      </c>
      <c r="CH526" s="31">
        <f t="shared" si="69"/>
        <v>1195.38171266517</v>
      </c>
      <c r="CI526" s="31">
        <f t="shared" si="70"/>
        <v>1217.74593764258</v>
      </c>
      <c r="CJ526" s="31">
        <f t="shared" si="71"/>
        <v>1183.8240632870647</v>
      </c>
      <c r="CK526" s="31">
        <f t="shared" si="71"/>
        <v>1206.3695686847689</v>
      </c>
      <c r="CM526" s="30">
        <v>40200</v>
      </c>
      <c r="CN526" s="31">
        <v>1187.54988378846</v>
      </c>
      <c r="CO526" s="31">
        <v>1195.8049336105801</v>
      </c>
    </row>
    <row r="527" spans="2:93">
      <c r="B527" s="29">
        <v>40200</v>
      </c>
      <c r="C527" s="55">
        <v>1218.3578047664901</v>
      </c>
      <c r="D527" s="31"/>
      <c r="E527" s="21">
        <f t="shared" si="72"/>
        <v>-1.3057844495342197E-3</v>
      </c>
      <c r="F527" s="21">
        <f t="shared" si="73"/>
        <v>-6.003137216794352E-3</v>
      </c>
      <c r="G527" s="37">
        <f>(C526-MAX(C$9:C526))/MAX(C$9:C526)</f>
        <v>-2.9933269265324216E-2</v>
      </c>
      <c r="H527" s="37"/>
      <c r="I527" s="37"/>
      <c r="N527" s="30"/>
      <c r="P527" s="30"/>
      <c r="Q527" s="30"/>
      <c r="R527" s="30"/>
      <c r="S527" s="30"/>
      <c r="T527" s="30"/>
      <c r="U527" s="30"/>
      <c r="V527" s="30"/>
      <c r="W527" s="30"/>
      <c r="X527" s="30"/>
      <c r="Y527" s="30"/>
      <c r="Z527" s="30"/>
      <c r="AA527" s="30"/>
      <c r="AB527" s="30"/>
      <c r="AJ527" s="22"/>
      <c r="AS527" s="23"/>
      <c r="AW527" s="30"/>
      <c r="BC527" s="30"/>
      <c r="BH527" s="30"/>
      <c r="BN527" s="30"/>
      <c r="BT527" s="24"/>
      <c r="BU527" s="30"/>
      <c r="BV527" s="30">
        <v>40203</v>
      </c>
      <c r="BW527" s="31">
        <v>1199.8342687198499</v>
      </c>
      <c r="BZ527" s="30">
        <v>40126</v>
      </c>
      <c r="CA527" s="31">
        <v>1212.34242889134</v>
      </c>
      <c r="CB527" s="30">
        <v>40126</v>
      </c>
      <c r="CC527" s="31">
        <v>1202.8798854224401</v>
      </c>
      <c r="CD527" s="30">
        <v>40126</v>
      </c>
      <c r="CE527" s="31">
        <v>1227.6225289918</v>
      </c>
      <c r="CG527" s="30">
        <v>40203</v>
      </c>
      <c r="CH527" s="31">
        <f t="shared" si="69"/>
        <v>1196.0087750151499</v>
      </c>
      <c r="CI527" s="31">
        <f t="shared" si="70"/>
        <v>1218.2949735854399</v>
      </c>
      <c r="CJ527" s="31">
        <f t="shared" si="71"/>
        <v>1184.4450628315806</v>
      </c>
      <c r="CK527" s="31">
        <f t="shared" si="71"/>
        <v>1206.9134754498061</v>
      </c>
      <c r="CM527" s="30">
        <v>40203</v>
      </c>
      <c r="CN527" s="31">
        <v>1187.5623303667301</v>
      </c>
      <c r="CO527" s="31">
        <v>1195.8292096164801</v>
      </c>
    </row>
    <row r="528" spans="2:93">
      <c r="B528" s="29">
        <v>40203</v>
      </c>
      <c r="C528" s="55">
        <v>1220.173366327439</v>
      </c>
      <c r="D528" s="31"/>
      <c r="E528" s="21">
        <f t="shared" si="72"/>
        <v>1.4901710760550912E-3</v>
      </c>
      <c r="F528" s="21">
        <f t="shared" si="73"/>
        <v>-5.0940129623620045E-3</v>
      </c>
      <c r="G528" s="37">
        <f>(C527-MAX(C$9:C527))/MAX(C$9:C527)</f>
        <v>-3.1199967317328089E-2</v>
      </c>
      <c r="H528" s="37"/>
      <c r="I528" s="37"/>
      <c r="N528" s="30"/>
      <c r="P528" s="30"/>
      <c r="Q528" s="30"/>
      <c r="R528" s="30"/>
      <c r="S528" s="30"/>
      <c r="T528" s="30"/>
      <c r="U528" s="30"/>
      <c r="V528" s="30"/>
      <c r="W528" s="30"/>
      <c r="X528" s="30"/>
      <c r="Y528" s="30"/>
      <c r="Z528" s="30"/>
      <c r="AA528" s="30"/>
      <c r="AB528" s="30"/>
      <c r="AI528" s="22"/>
      <c r="AJ528" s="22"/>
      <c r="AS528" s="23"/>
      <c r="AW528" s="30"/>
      <c r="BC528" s="30"/>
      <c r="BH528" s="30"/>
      <c r="BN528" s="30"/>
      <c r="BT528" s="24"/>
      <c r="BU528" s="30"/>
      <c r="BV528" s="30">
        <v>40204</v>
      </c>
      <c r="BW528" s="31">
        <v>1201.72421513519</v>
      </c>
      <c r="BZ528" s="30">
        <v>40127</v>
      </c>
      <c r="CA528" s="31">
        <v>1211.55110530251</v>
      </c>
      <c r="CB528" s="30">
        <v>40127</v>
      </c>
      <c r="CC528" s="31">
        <v>1202.07692280115</v>
      </c>
      <c r="CD528" s="30">
        <v>40127</v>
      </c>
      <c r="CE528" s="31">
        <v>1226.79653028095</v>
      </c>
      <c r="CG528" s="30">
        <v>40204</v>
      </c>
      <c r="CH528" s="31">
        <f t="shared" si="69"/>
        <v>1195.97555890337</v>
      </c>
      <c r="CI528" s="31">
        <f t="shared" si="70"/>
        <v>1218.10122025089</v>
      </c>
      <c r="CJ528" s="31">
        <f t="shared" si="71"/>
        <v>1184.4121678725919</v>
      </c>
      <c r="CK528" s="31">
        <f t="shared" si="71"/>
        <v>1206.7215321885667</v>
      </c>
      <c r="CM528" s="30">
        <v>40204</v>
      </c>
      <c r="CN528" s="31">
        <v>1189.8678235980401</v>
      </c>
      <c r="CO528" s="31">
        <v>1198.15538893858</v>
      </c>
    </row>
    <row r="529" spans="2:93">
      <c r="B529" s="29">
        <v>40204</v>
      </c>
      <c r="C529" s="55">
        <v>1221.510812637571</v>
      </c>
      <c r="D529" s="31"/>
      <c r="E529" s="21">
        <f t="shared" si="72"/>
        <v>1.0961117059598013E-3</v>
      </c>
      <c r="F529" s="21">
        <f t="shared" si="73"/>
        <v>1.1392178110607443E-3</v>
      </c>
      <c r="G529" s="37">
        <f>(C528-MAX(C$9:C528))/MAX(C$9:C528)</f>
        <v>-2.9756289530143195E-2</v>
      </c>
      <c r="H529" s="37"/>
      <c r="I529" s="37"/>
      <c r="N529" s="30"/>
      <c r="P529" s="30"/>
      <c r="Q529" s="30"/>
      <c r="R529" s="30"/>
      <c r="S529" s="30"/>
      <c r="T529" s="30"/>
      <c r="U529" s="30"/>
      <c r="V529" s="30"/>
      <c r="W529" s="30"/>
      <c r="X529" s="30"/>
      <c r="Y529" s="30"/>
      <c r="Z529" s="30"/>
      <c r="AA529" s="30"/>
      <c r="AB529" s="30"/>
      <c r="AI529" s="22"/>
      <c r="AJ529" s="22"/>
      <c r="AS529" s="23"/>
      <c r="AW529" s="30"/>
      <c r="BC529" s="30"/>
      <c r="BH529" s="30"/>
      <c r="BN529" s="30"/>
      <c r="BT529" s="24"/>
      <c r="BU529" s="30"/>
      <c r="BV529" s="30">
        <v>40205</v>
      </c>
      <c r="BW529" s="31">
        <v>1162.94283783019</v>
      </c>
      <c r="BZ529" s="30">
        <v>40128</v>
      </c>
      <c r="CA529" s="31">
        <v>1212.98721618074</v>
      </c>
      <c r="CB529" s="30">
        <v>40128</v>
      </c>
      <c r="CC529" s="31">
        <v>1203.4633662881299</v>
      </c>
      <c r="CD529" s="30">
        <v>40128</v>
      </c>
      <c r="CE529" s="31">
        <v>1227.9633154918899</v>
      </c>
      <c r="CG529" s="30">
        <v>40205</v>
      </c>
      <c r="CH529" s="31">
        <f t="shared" si="69"/>
        <v>1180.08913029051</v>
      </c>
      <c r="CI529" s="31">
        <f t="shared" si="70"/>
        <v>1200.7455857320699</v>
      </c>
      <c r="CJ529" s="31">
        <f t="shared" si="71"/>
        <v>1168.6793385408923</v>
      </c>
      <c r="CK529" s="31">
        <f t="shared" si="71"/>
        <v>1189.5280366641621</v>
      </c>
      <c r="CM529" s="30">
        <v>40205</v>
      </c>
      <c r="CN529" s="31">
        <v>1149.27180713338</v>
      </c>
      <c r="CO529" s="31">
        <v>1157.28587193564</v>
      </c>
    </row>
    <row r="530" spans="2:93">
      <c r="B530" s="29">
        <v>40205</v>
      </c>
      <c r="C530" s="55">
        <v>1218.8948106235009</v>
      </c>
      <c r="D530" s="31"/>
      <c r="E530" s="21">
        <f t="shared" si="72"/>
        <v>-2.1416118359374181E-3</v>
      </c>
      <c r="F530" s="21">
        <f t="shared" si="73"/>
        <v>-8.6559796161145286E-4</v>
      </c>
      <c r="G530" s="37">
        <f>(C529-MAX(C$9:C529))/MAX(C$9:C529)</f>
        <v>-2.8692794041463215E-2</v>
      </c>
      <c r="H530" s="37"/>
      <c r="I530" s="37"/>
      <c r="N530" s="30"/>
      <c r="P530" s="30"/>
      <c r="Q530" s="30"/>
      <c r="R530" s="30"/>
      <c r="S530" s="30"/>
      <c r="T530" s="30"/>
      <c r="U530" s="30"/>
      <c r="V530" s="30"/>
      <c r="W530" s="30"/>
      <c r="X530" s="30"/>
      <c r="Y530" s="30"/>
      <c r="Z530" s="30"/>
      <c r="AA530" s="30"/>
      <c r="AB530" s="30"/>
      <c r="AH530" s="22"/>
      <c r="AI530" s="22"/>
      <c r="AM530" s="22"/>
      <c r="AO530" s="22"/>
      <c r="AS530" s="23"/>
      <c r="AW530" s="30"/>
      <c r="BC530" s="30"/>
      <c r="BH530" s="30"/>
      <c r="BN530" s="30"/>
      <c r="BT530" s="24"/>
      <c r="BU530" s="30"/>
      <c r="BV530" s="30">
        <v>40206</v>
      </c>
      <c r="BW530" s="31">
        <v>1161.8460348592</v>
      </c>
      <c r="BZ530" s="30">
        <v>40129</v>
      </c>
      <c r="CA530" s="31">
        <v>1212.6931094075001</v>
      </c>
      <c r="CB530" s="30">
        <v>40129</v>
      </c>
      <c r="CC530" s="31">
        <v>1203.15300235109</v>
      </c>
      <c r="CD530" s="30">
        <v>40129</v>
      </c>
      <c r="CE530" s="31">
        <v>1227.6916956750899</v>
      </c>
      <c r="CG530" s="30">
        <v>40206</v>
      </c>
      <c r="CH530" s="31">
        <f t="shared" si="69"/>
        <v>1179.90278879419</v>
      </c>
      <c r="CI530" s="31">
        <f t="shared" si="70"/>
        <v>1200.6060407922801</v>
      </c>
      <c r="CJ530" s="31">
        <f t="shared" si="71"/>
        <v>1168.4947987031189</v>
      </c>
      <c r="CK530" s="31">
        <f t="shared" si="71"/>
        <v>1189.3897953745607</v>
      </c>
      <c r="CM530" s="30">
        <v>40206</v>
      </c>
      <c r="CN530" s="31">
        <v>1147.96527732762</v>
      </c>
      <c r="CO530" s="31">
        <v>1155.97525530698</v>
      </c>
    </row>
    <row r="531" spans="2:93">
      <c r="B531" s="29">
        <v>40206</v>
      </c>
      <c r="C531" s="55">
        <v>1218.526485797137</v>
      </c>
      <c r="D531" s="31"/>
      <c r="E531" s="21">
        <f t="shared" si="72"/>
        <v>-3.0217933750620318E-4</v>
      </c>
      <c r="F531" s="21">
        <f t="shared" si="73"/>
        <v>1.3844950144115131E-4</v>
      </c>
      <c r="G531" s="37">
        <f>(C530-MAX(C$9:C530))/MAX(C$9:C530)</f>
        <v>-3.0772957050075267E-2</v>
      </c>
      <c r="H531" s="37"/>
      <c r="I531" s="37"/>
      <c r="N531" s="30"/>
      <c r="P531" s="30"/>
      <c r="Q531" s="30"/>
      <c r="R531" s="30"/>
      <c r="S531" s="30"/>
      <c r="T531" s="30"/>
      <c r="U531" s="30"/>
      <c r="V531" s="30"/>
      <c r="W531" s="30"/>
      <c r="X531" s="30"/>
      <c r="Y531" s="30"/>
      <c r="Z531" s="30"/>
      <c r="AA531" s="30"/>
      <c r="AB531" s="30"/>
      <c r="AI531" s="22"/>
      <c r="AN531" s="22"/>
      <c r="AO531" s="22"/>
      <c r="AS531" s="23"/>
      <c r="AW531" s="30"/>
      <c r="BC531" s="30"/>
      <c r="BH531" s="30"/>
      <c r="BN531" s="30"/>
      <c r="BT531" s="24"/>
      <c r="BU531" s="30"/>
      <c r="BV531" s="30">
        <v>40207</v>
      </c>
      <c r="BW531" s="31">
        <v>1169.6271122257499</v>
      </c>
      <c r="BZ531" s="30">
        <v>40130</v>
      </c>
      <c r="CA531" s="31">
        <v>1213.1559198387899</v>
      </c>
      <c r="CB531" s="30">
        <v>40130</v>
      </c>
      <c r="CC531" s="31">
        <v>1203.5633244604101</v>
      </c>
      <c r="CD531" s="30">
        <v>40130</v>
      </c>
      <c r="CE531" s="31">
        <v>1227.7655804344099</v>
      </c>
      <c r="CG531" s="30">
        <v>40207</v>
      </c>
      <c r="CH531" s="31">
        <f t="shared" si="69"/>
        <v>1183.74764718185</v>
      </c>
      <c r="CI531" s="31">
        <f t="shared" si="70"/>
        <v>1204.4332218136401</v>
      </c>
      <c r="CJ531" s="31">
        <f t="shared" si="71"/>
        <v>1172.3024827516685</v>
      </c>
      <c r="CK531" s="31">
        <f t="shared" si="71"/>
        <v>1193.1812222849674</v>
      </c>
      <c r="CM531" s="30">
        <v>40207</v>
      </c>
      <c r="CN531" s="31">
        <v>1156.58059231263</v>
      </c>
      <c r="CO531" s="31">
        <v>1164.65496485736</v>
      </c>
    </row>
    <row r="532" spans="2:93">
      <c r="B532" s="29">
        <v>40207</v>
      </c>
      <c r="C532" s="55">
        <v>1225.5020314788071</v>
      </c>
      <c r="D532" s="31"/>
      <c r="E532" s="21">
        <f t="shared" si="72"/>
        <v>5.7245745274931981E-3</v>
      </c>
      <c r="F532" s="21">
        <f t="shared" si="73"/>
        <v>4.3671377350307239E-3</v>
      </c>
      <c r="G532" s="37">
        <f>(C531-MAX(C$9:C531))/MAX(C$9:C531)</f>
        <v>-3.1065837435806973E-2</v>
      </c>
      <c r="H532" s="37"/>
      <c r="I532" s="37"/>
      <c r="N532" s="30"/>
      <c r="P532" s="30"/>
      <c r="Q532" s="30"/>
      <c r="R532" s="30"/>
      <c r="S532" s="30"/>
      <c r="T532" s="30"/>
      <c r="U532" s="30"/>
      <c r="V532" s="30"/>
      <c r="W532" s="30"/>
      <c r="X532" s="30"/>
      <c r="Y532" s="30"/>
      <c r="Z532" s="30"/>
      <c r="AA532" s="30"/>
      <c r="AB532" s="30"/>
      <c r="AL532" s="22"/>
      <c r="AM532" s="22"/>
      <c r="AO532" s="22"/>
      <c r="AP532" s="22"/>
      <c r="AS532" s="23"/>
      <c r="AW532" s="30"/>
      <c r="BC532" s="30"/>
      <c r="BH532" s="30"/>
      <c r="BN532" s="30"/>
      <c r="BT532" s="24"/>
      <c r="BU532" s="30"/>
      <c r="BV532" s="30">
        <v>40210</v>
      </c>
      <c r="BW532" s="31">
        <v>1172.7250685362401</v>
      </c>
      <c r="BZ532" s="30">
        <v>40133</v>
      </c>
      <c r="CA532" s="31">
        <v>1212.1382129439501</v>
      </c>
      <c r="CB532" s="30">
        <v>40133</v>
      </c>
      <c r="CC532" s="31">
        <v>1202.5441170500901</v>
      </c>
      <c r="CD532" s="30">
        <v>40133</v>
      </c>
      <c r="CE532" s="31">
        <v>1226.5923955390101</v>
      </c>
      <c r="CG532" s="30">
        <v>40210</v>
      </c>
      <c r="CH532" s="31">
        <f t="shared" si="69"/>
        <v>1184.8190183832101</v>
      </c>
      <c r="CI532" s="31">
        <f t="shared" si="70"/>
        <v>1205.3126181493799</v>
      </c>
      <c r="CJ532" s="31">
        <f t="shared" si="71"/>
        <v>1173.3634953097869</v>
      </c>
      <c r="CK532" s="31">
        <f t="shared" si="71"/>
        <v>1194.0524031655236</v>
      </c>
      <c r="CM532" s="30">
        <v>40210</v>
      </c>
      <c r="CN532" s="31">
        <v>1158.9691353342</v>
      </c>
      <c r="CO532" s="31">
        <v>1167.0747333607501</v>
      </c>
    </row>
    <row r="533" spans="2:93">
      <c r="B533" s="29">
        <v>40210</v>
      </c>
      <c r="C533" s="55">
        <v>1228.094647054065</v>
      </c>
      <c r="D533" s="31"/>
      <c r="E533" s="21">
        <f t="shared" si="72"/>
        <v>2.1155538780539551E-3</v>
      </c>
      <c r="F533" s="21">
        <f t="shared" si="73"/>
        <v>5.3899108778887594E-3</v>
      </c>
      <c r="G533" s="37">
        <f>(C532-MAX(C$9:C532))/MAX(C$9:C532)</f>
        <v>-2.551910160997399E-2</v>
      </c>
      <c r="H533" s="37"/>
      <c r="I533" s="37"/>
      <c r="N533" s="30"/>
      <c r="P533" s="30"/>
      <c r="Q533" s="30"/>
      <c r="R533" s="30"/>
      <c r="S533" s="30"/>
      <c r="T533" s="30"/>
      <c r="U533" s="30"/>
      <c r="V533" s="30"/>
      <c r="W533" s="30"/>
      <c r="X533" s="30"/>
      <c r="Y533" s="30"/>
      <c r="Z533" s="30"/>
      <c r="AA533" s="30"/>
      <c r="AB533" s="30"/>
      <c r="AP533" s="22"/>
      <c r="AR533" s="22"/>
      <c r="AS533" s="23"/>
      <c r="AW533" s="30"/>
      <c r="BC533" s="30"/>
      <c r="BH533" s="30"/>
      <c r="BN533" s="30"/>
      <c r="BT533" s="24"/>
      <c r="BU533" s="30"/>
      <c r="BV533" s="30">
        <v>40211</v>
      </c>
      <c r="BW533" s="31">
        <v>1176.39407248874</v>
      </c>
      <c r="BZ533" s="30">
        <v>40134</v>
      </c>
      <c r="CA533" s="31">
        <v>1212.4913054490601</v>
      </c>
      <c r="CB533" s="30">
        <v>40134</v>
      </c>
      <c r="CC533" s="31">
        <v>1202.8817672858099</v>
      </c>
      <c r="CD533" s="30">
        <v>40134</v>
      </c>
      <c r="CE533" s="31">
        <v>1227.03675562905</v>
      </c>
      <c r="CG533" s="30">
        <v>40211</v>
      </c>
      <c r="CH533" s="31">
        <f t="shared" si="69"/>
        <v>1185.96630831433</v>
      </c>
      <c r="CI533" s="31">
        <f t="shared" si="70"/>
        <v>1206.43269416675</v>
      </c>
      <c r="CJ533" s="31">
        <f t="shared" si="71"/>
        <v>1174.4996925709936</v>
      </c>
      <c r="CK533" s="31">
        <f t="shared" si="71"/>
        <v>1195.162015261282</v>
      </c>
      <c r="CM533" s="30">
        <v>40211</v>
      </c>
      <c r="CN533" s="31">
        <v>1162.1514111103099</v>
      </c>
      <c r="CO533" s="31">
        <v>1170.2833936362499</v>
      </c>
    </row>
    <row r="534" spans="2:93">
      <c r="B534" s="29">
        <v>40211</v>
      </c>
      <c r="C534" s="55">
        <v>1228.8990674463121</v>
      </c>
      <c r="D534" s="31"/>
      <c r="E534" s="21">
        <f t="shared" si="72"/>
        <v>6.5501498127740199E-4</v>
      </c>
      <c r="F534" s="21">
        <f t="shared" si="73"/>
        <v>8.2076457587785256E-3</v>
      </c>
      <c r="G534" s="37">
        <f>(C533-MAX(C$9:C533))/MAX(C$9:C533)</f>
        <v>-2.3457534766295522E-2</v>
      </c>
      <c r="H534" s="37"/>
      <c r="I534" s="37"/>
      <c r="N534" s="30"/>
      <c r="P534" s="30"/>
      <c r="Q534" s="30"/>
      <c r="R534" s="30"/>
      <c r="S534" s="30"/>
      <c r="T534" s="30"/>
      <c r="U534" s="30"/>
      <c r="V534" s="30"/>
      <c r="W534" s="30"/>
      <c r="X534" s="30"/>
      <c r="Y534" s="30"/>
      <c r="Z534" s="30"/>
      <c r="AA534" s="30"/>
      <c r="AB534" s="30"/>
      <c r="AJ534" s="22"/>
      <c r="AP534" s="22"/>
      <c r="AR534" s="22"/>
      <c r="AS534" s="23"/>
      <c r="AW534" s="30"/>
      <c r="BC534" s="30"/>
      <c r="BH534" s="30"/>
      <c r="BN534" s="30"/>
      <c r="BT534" s="24"/>
      <c r="BU534" s="30"/>
      <c r="BV534" s="30">
        <v>40212</v>
      </c>
      <c r="BW534" s="31">
        <v>1176.3817515378601</v>
      </c>
      <c r="BZ534" s="30">
        <v>40135</v>
      </c>
      <c r="CA534" s="31">
        <v>1212.42013932693</v>
      </c>
      <c r="CB534" s="30">
        <v>40135</v>
      </c>
      <c r="CC534" s="31">
        <v>1202.7628997116699</v>
      </c>
      <c r="CD534" s="30">
        <v>40135</v>
      </c>
      <c r="CE534" s="31">
        <v>1227.0029760401701</v>
      </c>
      <c r="CG534" s="30">
        <v>40212</v>
      </c>
      <c r="CH534" s="31">
        <f t="shared" si="69"/>
        <v>1185.74807418464</v>
      </c>
      <c r="CI534" s="31">
        <f t="shared" si="70"/>
        <v>1206.16951233749</v>
      </c>
      <c r="CJ534" s="31">
        <f t="shared" si="71"/>
        <v>1174.2835684564782</v>
      </c>
      <c r="CK534" s="31">
        <f t="shared" si="71"/>
        <v>1194.9012921169578</v>
      </c>
      <c r="CM534" s="30">
        <v>40212</v>
      </c>
      <c r="CN534" s="31">
        <v>1161.84023241151</v>
      </c>
      <c r="CO534" s="31">
        <v>1169.9752792542799</v>
      </c>
    </row>
    <row r="535" spans="2:93">
      <c r="B535" s="29">
        <v>40212</v>
      </c>
      <c r="C535" s="55">
        <v>1225.6419804388629</v>
      </c>
      <c r="D535" s="31"/>
      <c r="E535" s="21">
        <f t="shared" si="72"/>
        <v>-2.6504105127344024E-3</v>
      </c>
      <c r="F535" s="21">
        <f t="shared" si="73"/>
        <v>5.839425506677598E-3</v>
      </c>
      <c r="G535" s="37">
        <f>(C534-MAX(C$9:C534))/MAX(C$9:C534)</f>
        <v>-2.2817884821713846E-2</v>
      </c>
      <c r="H535" s="37"/>
      <c r="I535" s="37"/>
      <c r="N535" s="30"/>
      <c r="P535" s="30"/>
      <c r="Q535" s="30"/>
      <c r="R535" s="30"/>
      <c r="S535" s="30"/>
      <c r="T535" s="30"/>
      <c r="U535" s="30"/>
      <c r="V535" s="30"/>
      <c r="W535" s="30"/>
      <c r="X535" s="30"/>
      <c r="Y535" s="30"/>
      <c r="Z535" s="30"/>
      <c r="AA535" s="30"/>
      <c r="AB535" s="30"/>
      <c r="AI535" s="22"/>
      <c r="AJ535" s="22"/>
      <c r="AR535" s="22"/>
      <c r="AS535" s="23"/>
      <c r="AW535" s="30"/>
      <c r="BC535" s="30"/>
      <c r="BH535" s="30"/>
      <c r="BN535" s="30"/>
      <c r="BT535" s="24"/>
      <c r="BU535" s="30"/>
      <c r="BV535" s="30">
        <v>40213</v>
      </c>
      <c r="BW535" s="31">
        <v>1167.50979472315</v>
      </c>
      <c r="BZ535" s="30">
        <v>40136</v>
      </c>
      <c r="CA535" s="31">
        <v>1208.96065303196</v>
      </c>
      <c r="CB535" s="30">
        <v>40136</v>
      </c>
      <c r="CC535" s="31">
        <v>1199.4231015319499</v>
      </c>
      <c r="CD535" s="30">
        <v>40136</v>
      </c>
      <c r="CE535" s="31">
        <v>1223.52177615348</v>
      </c>
      <c r="CG535" s="30">
        <v>40213</v>
      </c>
      <c r="CH535" s="31">
        <f t="shared" si="69"/>
        <v>1181.7286920152001</v>
      </c>
      <c r="CI535" s="31">
        <f t="shared" si="70"/>
        <v>1202.7216656968101</v>
      </c>
      <c r="CJ535" s="31">
        <f t="shared" si="71"/>
        <v>1170.3030480241209</v>
      </c>
      <c r="CK535" s="31">
        <f t="shared" si="71"/>
        <v>1191.4856557873795</v>
      </c>
      <c r="CM535" s="30">
        <v>40213</v>
      </c>
      <c r="CN535" s="31">
        <v>1153.6762929899</v>
      </c>
      <c r="CO535" s="31">
        <v>1161.76015460996</v>
      </c>
    </row>
    <row r="536" spans="2:93">
      <c r="B536" s="29">
        <v>40213</v>
      </c>
      <c r="C536" s="55">
        <v>1216.5416266300349</v>
      </c>
      <c r="D536" s="31"/>
      <c r="E536" s="21">
        <f t="shared" si="72"/>
        <v>-7.4249690807501878E-3</v>
      </c>
      <c r="F536" s="21">
        <f t="shared" si="73"/>
        <v>-7.3116197432653296E-3</v>
      </c>
      <c r="G536" s="37">
        <f>(C535-MAX(C$9:C535))/MAX(C$9:C535)</f>
        <v>-2.5407818572638387E-2</v>
      </c>
      <c r="H536" s="37"/>
      <c r="I536" s="37"/>
      <c r="N536" s="30"/>
      <c r="P536" s="22"/>
      <c r="Q536" s="22"/>
      <c r="R536" s="22"/>
      <c r="S536" s="22"/>
      <c r="T536" s="22"/>
      <c r="U536" s="22"/>
      <c r="V536" s="22"/>
      <c r="W536" s="22"/>
      <c r="X536" s="22"/>
      <c r="Y536" s="22"/>
      <c r="Z536" s="22"/>
      <c r="AA536" s="22"/>
      <c r="AB536" s="22"/>
      <c r="AH536" s="22"/>
      <c r="AI536" s="22"/>
      <c r="AJ536" s="22"/>
      <c r="AS536" s="23"/>
      <c r="AW536" s="30"/>
      <c r="BC536" s="30"/>
      <c r="BH536" s="30"/>
      <c r="BN536" s="30"/>
      <c r="BT536" s="24"/>
      <c r="BU536" s="30"/>
      <c r="BV536" s="30">
        <v>40214</v>
      </c>
      <c r="BW536" s="31">
        <v>1165.9841765421099</v>
      </c>
      <c r="BZ536" s="30">
        <v>40137</v>
      </c>
      <c r="CA536" s="31">
        <v>1208.05332676993</v>
      </c>
      <c r="CB536" s="30">
        <v>40137</v>
      </c>
      <c r="CC536" s="31">
        <v>1198.4710543302001</v>
      </c>
      <c r="CD536" s="30">
        <v>40137</v>
      </c>
      <c r="CE536" s="31">
        <v>1222.2121270431801</v>
      </c>
      <c r="CG536" s="30">
        <v>40214</v>
      </c>
      <c r="CH536" s="31">
        <f t="shared" si="69"/>
        <v>1182.8343661409999</v>
      </c>
      <c r="CI536" s="31">
        <f t="shared" si="70"/>
        <v>1203.9753910069401</v>
      </c>
      <c r="CJ536" s="31">
        <f t="shared" si="71"/>
        <v>1171.3980318459473</v>
      </c>
      <c r="CK536" s="31">
        <f t="shared" si="71"/>
        <v>1192.7276686037465</v>
      </c>
      <c r="CM536" s="30">
        <v>40214</v>
      </c>
      <c r="CN536" s="31">
        <v>1151.74125534329</v>
      </c>
      <c r="CO536" s="31">
        <v>1159.81849746995</v>
      </c>
    </row>
    <row r="537" spans="2:93">
      <c r="B537" s="29">
        <v>40214</v>
      </c>
      <c r="C537" s="55">
        <v>1221.4362286182279</v>
      </c>
      <c r="D537" s="31"/>
      <c r="E537" s="21">
        <f t="shared" si="72"/>
        <v>4.0233740309829624E-3</v>
      </c>
      <c r="F537" s="21">
        <f t="shared" si="73"/>
        <v>-5.4217469735001744E-3</v>
      </c>
      <c r="G537" s="37">
        <f>(C536-MAX(C$9:C536))/MAX(C$9:C536)</f>
        <v>-3.2644135386077439E-2</v>
      </c>
      <c r="H537" s="37"/>
      <c r="I537" s="37"/>
      <c r="N537" s="30"/>
      <c r="P537" s="30"/>
      <c r="Q537" s="30"/>
      <c r="R537" s="30"/>
      <c r="S537" s="30"/>
      <c r="T537" s="30"/>
      <c r="U537" s="30"/>
      <c r="V537" s="30"/>
      <c r="W537" s="30"/>
      <c r="X537" s="30"/>
      <c r="Y537" s="30"/>
      <c r="Z537" s="30"/>
      <c r="AA537" s="30"/>
      <c r="AB537" s="30"/>
      <c r="AH537" s="22"/>
      <c r="AI537" s="22"/>
      <c r="AJ537" s="22"/>
      <c r="AO537" s="22"/>
      <c r="AS537" s="23"/>
      <c r="AW537" s="30"/>
      <c r="BC537" s="30"/>
      <c r="BH537" s="30"/>
      <c r="BN537" s="30"/>
      <c r="BT537" s="24"/>
      <c r="BU537" s="30"/>
      <c r="BV537" s="30">
        <v>40217</v>
      </c>
      <c r="BW537" s="31">
        <v>1174.55778388267</v>
      </c>
      <c r="BZ537" s="30">
        <v>40140</v>
      </c>
      <c r="CA537" s="31">
        <v>1206.00426949192</v>
      </c>
      <c r="CB537" s="30">
        <v>40140</v>
      </c>
      <c r="CC537" s="31">
        <v>1196.43496879297</v>
      </c>
      <c r="CD537" s="30">
        <v>40140</v>
      </c>
      <c r="CE537" s="31">
        <v>1219.9652204972101</v>
      </c>
      <c r="CG537" s="30">
        <v>40217</v>
      </c>
      <c r="CH537" s="31">
        <f t="shared" si="69"/>
        <v>1186.5893679061201</v>
      </c>
      <c r="CI537" s="31">
        <f t="shared" si="70"/>
        <v>1207.6993664187301</v>
      </c>
      <c r="CJ537" s="31">
        <f t="shared" ref="CJ537:CK552" si="74">+CJ536*CH537/CH536</f>
        <v>1175.1167280583259</v>
      </c>
      <c r="CK537" s="31">
        <f t="shared" si="74"/>
        <v>1196.4168540671863</v>
      </c>
      <c r="CM537" s="30">
        <v>40217</v>
      </c>
      <c r="CN537" s="31">
        <v>1164.3354688034899</v>
      </c>
      <c r="CO537" s="31">
        <v>1172.53663849294</v>
      </c>
    </row>
    <row r="538" spans="2:93">
      <c r="B538" s="29">
        <v>40217</v>
      </c>
      <c r="C538" s="55">
        <v>1226.901006820199</v>
      </c>
      <c r="D538" s="31"/>
      <c r="E538" s="21">
        <f t="shared" si="72"/>
        <v>4.4740593687426777E-3</v>
      </c>
      <c r="F538" s="21">
        <f t="shared" si="73"/>
        <v>-1.6258948184126876E-3</v>
      </c>
      <c r="G538" s="37">
        <f>(C537-MAX(C$9:C537))/MAX(C$9:C537)</f>
        <v>-2.8752100921670742E-2</v>
      </c>
      <c r="H538" s="37"/>
      <c r="I538" s="37"/>
      <c r="N538" s="30"/>
      <c r="P538" s="30"/>
      <c r="Q538" s="30"/>
      <c r="R538" s="30"/>
      <c r="S538" s="30"/>
      <c r="T538" s="30"/>
      <c r="U538" s="30"/>
      <c r="V538" s="30"/>
      <c r="W538" s="30"/>
      <c r="X538" s="30"/>
      <c r="Y538" s="30"/>
      <c r="Z538" s="30"/>
      <c r="AA538" s="30"/>
      <c r="AB538" s="30"/>
      <c r="AH538" s="22"/>
      <c r="AI538" s="22"/>
      <c r="AJ538" s="22"/>
      <c r="AO538" s="22"/>
      <c r="AP538" s="22"/>
      <c r="AS538" s="23"/>
      <c r="AW538" s="30"/>
      <c r="BC538" s="30"/>
      <c r="BH538" s="30"/>
      <c r="BN538" s="30"/>
      <c r="BT538" s="24"/>
      <c r="BU538" s="30"/>
      <c r="BV538" s="30">
        <v>40218</v>
      </c>
      <c r="BW538" s="31">
        <v>1176.89695768866</v>
      </c>
      <c r="BZ538" s="30">
        <v>40141</v>
      </c>
      <c r="CA538" s="31">
        <v>1205.6343490145</v>
      </c>
      <c r="CB538" s="30">
        <v>40141</v>
      </c>
      <c r="CC538" s="31">
        <v>1196.0580504932</v>
      </c>
      <c r="CD538" s="30">
        <v>40141</v>
      </c>
      <c r="CE538" s="31">
        <v>1219.53438075537</v>
      </c>
      <c r="CG538" s="30">
        <v>40218</v>
      </c>
      <c r="CH538" s="31">
        <f t="shared" si="69"/>
        <v>1187.7801617703799</v>
      </c>
      <c r="CI538" s="31">
        <f t="shared" si="70"/>
        <v>1209.0540404219601</v>
      </c>
      <c r="CJ538" s="31">
        <f t="shared" si="74"/>
        <v>1176.2960086312087</v>
      </c>
      <c r="CK538" s="31">
        <f t="shared" si="74"/>
        <v>1197.7588724985092</v>
      </c>
      <c r="CM538" s="30">
        <v>40218</v>
      </c>
      <c r="CN538" s="31">
        <v>1165.9768994475601</v>
      </c>
      <c r="CO538" s="31">
        <v>1174.1965922688501</v>
      </c>
    </row>
    <row r="539" spans="2:93">
      <c r="B539" s="29">
        <v>40218</v>
      </c>
      <c r="C539" s="55">
        <v>1224.494132686011</v>
      </c>
      <c r="D539" s="31"/>
      <c r="E539" s="21">
        <f t="shared" si="72"/>
        <v>-1.9617508835745312E-3</v>
      </c>
      <c r="F539" s="21">
        <f t="shared" si="73"/>
        <v>-9.3652777170782908E-4</v>
      </c>
      <c r="G539" s="37">
        <f>(C538-MAX(C$9:C538))/MAX(C$9:C538)</f>
        <v>-2.4406680159427738E-2</v>
      </c>
      <c r="H539" s="37"/>
      <c r="I539" s="37"/>
      <c r="N539" s="30"/>
      <c r="P539" s="30"/>
      <c r="Q539" s="30"/>
      <c r="R539" s="30"/>
      <c r="S539" s="30"/>
      <c r="T539" s="30"/>
      <c r="U539" s="30"/>
      <c r="V539" s="30"/>
      <c r="W539" s="30"/>
      <c r="X539" s="30"/>
      <c r="Y539" s="30"/>
      <c r="Z539" s="30"/>
      <c r="AA539" s="30"/>
      <c r="AB539" s="30"/>
      <c r="AJ539" s="22"/>
      <c r="AO539" s="22"/>
      <c r="AP539" s="22"/>
      <c r="AR539" s="22"/>
      <c r="AS539" s="23"/>
      <c r="AW539" s="30"/>
      <c r="BC539" s="30"/>
      <c r="BH539" s="30"/>
      <c r="BN539" s="30"/>
      <c r="BT539" s="24"/>
      <c r="BU539" s="30"/>
      <c r="BV539" s="30">
        <v>40219</v>
      </c>
      <c r="BW539" s="31">
        <v>1179.0116543104</v>
      </c>
      <c r="BZ539" s="30">
        <v>40142</v>
      </c>
      <c r="CA539" s="31">
        <v>1206.65750437048</v>
      </c>
      <c r="CB539" s="30">
        <v>40142</v>
      </c>
      <c r="CC539" s="31">
        <v>1197.0467239969601</v>
      </c>
      <c r="CD539" s="30">
        <v>40142</v>
      </c>
      <c r="CE539" s="31">
        <v>1220.41401930695</v>
      </c>
      <c r="CG539" s="30">
        <v>40219</v>
      </c>
      <c r="CH539" s="31">
        <f t="shared" si="69"/>
        <v>1188.52621402255</v>
      </c>
      <c r="CI539" s="31">
        <f t="shared" si="70"/>
        <v>1209.89637007632</v>
      </c>
      <c r="CJ539" s="31">
        <f t="shared" si="74"/>
        <v>1177.0348476139627</v>
      </c>
      <c r="CK539" s="31">
        <f t="shared" si="74"/>
        <v>1198.593332980297</v>
      </c>
      <c r="CM539" s="30">
        <v>40219</v>
      </c>
      <c r="CN539" s="31">
        <v>1169.4165628250901</v>
      </c>
      <c r="CO539" s="31">
        <v>1177.66883516967</v>
      </c>
    </row>
    <row r="540" spans="2:93">
      <c r="B540" s="29">
        <v>40219</v>
      </c>
      <c r="C540" s="55">
        <v>1226.3121406986329</v>
      </c>
      <c r="D540" s="31"/>
      <c r="E540" s="21">
        <f t="shared" si="72"/>
        <v>1.4847012852843289E-3</v>
      </c>
      <c r="F540" s="21">
        <f t="shared" si="73"/>
        <v>8.0313849150097649E-3</v>
      </c>
      <c r="G540" s="37">
        <f>(C539-MAX(C$9:C539))/MAX(C$9:C539)</f>
        <v>-2.6320551216634385E-2</v>
      </c>
      <c r="H540" s="37"/>
      <c r="I540" s="37"/>
      <c r="N540" s="30"/>
      <c r="P540" s="30"/>
      <c r="Q540" s="30"/>
      <c r="R540" s="30"/>
      <c r="S540" s="30"/>
      <c r="T540" s="30"/>
      <c r="U540" s="30"/>
      <c r="V540" s="30"/>
      <c r="W540" s="30"/>
      <c r="X540" s="30"/>
      <c r="Y540" s="30"/>
      <c r="Z540" s="30"/>
      <c r="AA540" s="30"/>
      <c r="AB540" s="30"/>
      <c r="AI540" s="22"/>
      <c r="AJ540" s="22"/>
      <c r="AO540" s="22"/>
      <c r="AP540" s="22"/>
      <c r="AR540" s="22"/>
      <c r="AS540" s="23"/>
      <c r="AW540" s="30"/>
      <c r="BC540" s="30"/>
      <c r="BH540" s="30"/>
      <c r="BN540" s="30"/>
      <c r="BT540" s="24"/>
      <c r="BU540" s="30"/>
      <c r="BV540" s="30">
        <v>40220</v>
      </c>
      <c r="BW540" s="31">
        <v>1182.1491945494199</v>
      </c>
      <c r="BZ540" s="30">
        <v>40143</v>
      </c>
      <c r="CA540" s="31">
        <v>1192.7456193800199</v>
      </c>
      <c r="CB540" s="30">
        <v>40143</v>
      </c>
      <c r="CC540" s="31">
        <v>1183.4230326520999</v>
      </c>
      <c r="CD540" s="30">
        <v>40143</v>
      </c>
      <c r="CE540" s="31">
        <v>1207.0403544748399</v>
      </c>
      <c r="CG540" s="30">
        <v>40220</v>
      </c>
      <c r="CH540" s="31">
        <f t="shared" si="69"/>
        <v>1189.82014712205</v>
      </c>
      <c r="CI540" s="31">
        <f t="shared" si="70"/>
        <v>1211.1751078887301</v>
      </c>
      <c r="CJ540" s="31">
        <f t="shared" si="74"/>
        <v>1178.3162702116504</v>
      </c>
      <c r="CK540" s="31">
        <f t="shared" si="74"/>
        <v>1199.8601246283188</v>
      </c>
      <c r="CM540" s="30">
        <v>40220</v>
      </c>
      <c r="CN540" s="31">
        <v>1171.3567314321699</v>
      </c>
      <c r="CO540" s="31">
        <v>1179.6317380990099</v>
      </c>
    </row>
    <row r="541" spans="2:93">
      <c r="B541" s="29">
        <v>40220</v>
      </c>
      <c r="C541" s="55">
        <v>1227.1285160498901</v>
      </c>
      <c r="D541" s="31"/>
      <c r="E541" s="21">
        <f t="shared" si="72"/>
        <v>6.6571578651419827E-4</v>
      </c>
      <c r="F541" s="21">
        <f t="shared" si="73"/>
        <v>4.660323067461114E-3</v>
      </c>
      <c r="G541" s="37">
        <f>(C540-MAX(C$9:C540))/MAX(C$9:C540)</f>
        <v>-2.4874928087570872E-2</v>
      </c>
      <c r="H541" s="37"/>
      <c r="I541" s="37"/>
      <c r="N541" s="30"/>
      <c r="P541" s="30"/>
      <c r="Q541" s="30"/>
      <c r="R541" s="30"/>
      <c r="S541" s="30"/>
      <c r="T541" s="30"/>
      <c r="U541" s="30"/>
      <c r="V541" s="30"/>
      <c r="W541" s="30"/>
      <c r="X541" s="30"/>
      <c r="Y541" s="30"/>
      <c r="Z541" s="30"/>
      <c r="AA541" s="30"/>
      <c r="AB541" s="30"/>
      <c r="AH541" s="22"/>
      <c r="AI541" s="22"/>
      <c r="AJ541" s="22"/>
      <c r="AN541" s="30"/>
      <c r="AO541" s="22"/>
      <c r="AP541" s="22"/>
      <c r="AR541" s="22"/>
      <c r="AS541" s="23"/>
      <c r="AW541" s="30"/>
      <c r="BC541" s="30"/>
      <c r="BH541" s="30"/>
      <c r="BN541" s="30"/>
      <c r="BT541" s="24"/>
      <c r="BU541" s="30"/>
      <c r="BV541" s="30">
        <v>40221</v>
      </c>
      <c r="BW541" s="31">
        <v>1185.9239356631099</v>
      </c>
      <c r="BZ541" s="30">
        <v>40144</v>
      </c>
      <c r="CA541" s="31">
        <v>1202.43196075833</v>
      </c>
      <c r="CB541" s="30">
        <v>40144</v>
      </c>
      <c r="CC541" s="31">
        <v>1192.96911339399</v>
      </c>
      <c r="CD541" s="30">
        <v>40144</v>
      </c>
      <c r="CE541" s="31">
        <v>1216.71636394489</v>
      </c>
      <c r="CG541" s="30">
        <v>40221</v>
      </c>
      <c r="CH541" s="31">
        <f t="shared" si="69"/>
        <v>1191.8764435897999</v>
      </c>
      <c r="CI541" s="31">
        <f t="shared" si="70"/>
        <v>1213.22759779343</v>
      </c>
      <c r="CJ541" s="31">
        <f t="shared" si="74"/>
        <v>1180.352685202764</v>
      </c>
      <c r="CK541" s="31">
        <f t="shared" si="74"/>
        <v>1201.8934398581409</v>
      </c>
      <c r="CM541" s="30">
        <v>40221</v>
      </c>
      <c r="CN541" s="31">
        <v>1175.8808580216</v>
      </c>
      <c r="CO541" s="31">
        <v>1184.19385294472</v>
      </c>
    </row>
    <row r="542" spans="2:93">
      <c r="B542" s="29">
        <v>40221</v>
      </c>
      <c r="C542" s="55">
        <v>1230.227485039906</v>
      </c>
      <c r="D542" s="31"/>
      <c r="E542" s="21">
        <f t="shared" si="72"/>
        <v>2.5253825899111959E-3</v>
      </c>
      <c r="F542" s="21">
        <f t="shared" si="73"/>
        <v>2.7112849375912074E-3</v>
      </c>
      <c r="G542" s="37">
        <f>(C541-MAX(C$9:C541))/MAX(C$9:C541)</f>
        <v>-2.4225771933372903E-2</v>
      </c>
      <c r="H542" s="37"/>
      <c r="I542" s="37"/>
      <c r="N542" s="30"/>
      <c r="P542" s="30"/>
      <c r="Q542" s="30"/>
      <c r="R542" s="30"/>
      <c r="S542" s="30"/>
      <c r="T542" s="30"/>
      <c r="U542" s="30"/>
      <c r="V542" s="30"/>
      <c r="W542" s="30"/>
      <c r="X542" s="30"/>
      <c r="Y542" s="30"/>
      <c r="Z542" s="30"/>
      <c r="AA542" s="30"/>
      <c r="AB542" s="30"/>
      <c r="AI542" s="22"/>
      <c r="AJ542" s="22"/>
      <c r="AO542" s="22"/>
      <c r="AR542" s="22"/>
      <c r="AS542" s="23"/>
      <c r="AW542" s="30"/>
      <c r="BC542" s="30"/>
      <c r="BH542" s="30"/>
      <c r="BN542" s="30"/>
      <c r="BQ542" s="30"/>
      <c r="BT542" s="24"/>
      <c r="BU542" s="30"/>
      <c r="BV542" s="30">
        <v>40224</v>
      </c>
      <c r="BW542" s="31">
        <v>1187.14462336267</v>
      </c>
      <c r="BZ542" s="30">
        <v>40147</v>
      </c>
      <c r="CA542" s="31">
        <v>1197.5832135406299</v>
      </c>
      <c r="CB542" s="30">
        <v>40147</v>
      </c>
      <c r="CC542" s="31">
        <v>1188.2019020212001</v>
      </c>
      <c r="CD542" s="30">
        <v>40147</v>
      </c>
      <c r="CE542" s="31">
        <v>1211.8564658955299</v>
      </c>
      <c r="CG542" s="30">
        <v>40224</v>
      </c>
      <c r="CH542" s="31">
        <f t="shared" si="69"/>
        <v>1192.0330345908401</v>
      </c>
      <c r="CI542" s="31">
        <f t="shared" si="70"/>
        <v>1213.45775800048</v>
      </c>
      <c r="CJ542" s="31">
        <f t="shared" si="74"/>
        <v>1180.507762190442</v>
      </c>
      <c r="CK542" s="31">
        <f t="shared" si="74"/>
        <v>1202.1214498733045</v>
      </c>
      <c r="CM542" s="30">
        <v>40224</v>
      </c>
      <c r="CN542" s="31">
        <v>1176.53684374503</v>
      </c>
      <c r="CO542" s="31">
        <v>1184.8762937021199</v>
      </c>
    </row>
    <row r="543" spans="2:93">
      <c r="B543" s="29">
        <v>40224</v>
      </c>
      <c r="C543" s="55">
        <v>1229.7939395139099</v>
      </c>
      <c r="D543" s="31"/>
      <c r="E543" s="21">
        <f t="shared" si="72"/>
        <v>-3.5241085999804245E-4</v>
      </c>
      <c r="F543" s="21">
        <f t="shared" si="73"/>
        <v>4.3281602471001435E-3</v>
      </c>
      <c r="G543" s="37">
        <f>(C542-MAX(C$9:C542))/MAX(C$9:C542)</f>
        <v>-2.1761568686129433E-2</v>
      </c>
      <c r="H543" s="37"/>
      <c r="I543" s="37"/>
      <c r="N543" s="30"/>
      <c r="P543" s="30"/>
      <c r="Q543" s="30"/>
      <c r="R543" s="30"/>
      <c r="S543" s="30"/>
      <c r="T543" s="30"/>
      <c r="U543" s="30"/>
      <c r="V543" s="30"/>
      <c r="W543" s="30"/>
      <c r="X543" s="30"/>
      <c r="Y543" s="30"/>
      <c r="Z543" s="30"/>
      <c r="AA543" s="30"/>
      <c r="AB543" s="30"/>
      <c r="AI543" s="22"/>
      <c r="AJ543" s="22"/>
      <c r="AO543" s="22"/>
      <c r="AP543" s="22"/>
      <c r="AR543" s="30"/>
      <c r="AS543" s="28"/>
      <c r="AW543" s="30"/>
      <c r="BC543" s="30"/>
      <c r="BH543" s="30"/>
      <c r="BN543" s="30"/>
      <c r="BT543" s="24"/>
      <c r="BU543" s="30"/>
      <c r="BV543" s="30">
        <v>40225</v>
      </c>
      <c r="BW543" s="31">
        <v>1188.94650966995</v>
      </c>
      <c r="BZ543" s="30">
        <v>40148</v>
      </c>
      <c r="CA543" s="31">
        <v>1201.7585728746401</v>
      </c>
      <c r="CB543" s="30">
        <v>40148</v>
      </c>
      <c r="CC543" s="31">
        <v>1192.3026783929499</v>
      </c>
      <c r="CD543" s="30">
        <v>40148</v>
      </c>
      <c r="CE543" s="31">
        <v>1215.5808071679301</v>
      </c>
      <c r="CG543" s="30">
        <v>40225</v>
      </c>
      <c r="CH543" s="31">
        <f t="shared" si="69"/>
        <v>1191.67331689515</v>
      </c>
      <c r="CI543" s="31">
        <f t="shared" si="70"/>
        <v>1213.0196337270399</v>
      </c>
      <c r="CJ543" s="31">
        <f t="shared" si="74"/>
        <v>1180.1515224557729</v>
      </c>
      <c r="CK543" s="31">
        <f t="shared" si="74"/>
        <v>1201.6874186238933</v>
      </c>
      <c r="CM543" s="30">
        <v>40225</v>
      </c>
      <c r="CN543" s="31">
        <v>1178.47221656596</v>
      </c>
      <c r="CO543" s="31">
        <v>1186.83154902098</v>
      </c>
    </row>
    <row r="544" spans="2:93">
      <c r="B544" s="29">
        <v>40225</v>
      </c>
      <c r="C544" s="55">
        <v>1230.7718005409481</v>
      </c>
      <c r="D544" s="31"/>
      <c r="E544" s="21">
        <f t="shared" si="72"/>
        <v>7.9514217432619105E-4</v>
      </c>
      <c r="F544" s="21">
        <f t="shared" si="73"/>
        <v>3.6366433098953266E-3</v>
      </c>
      <c r="G544" s="37">
        <f>(C543-MAX(C$9:C543))/MAX(C$9:C543)</f>
        <v>-2.2106310532991877E-2</v>
      </c>
      <c r="H544" s="37"/>
      <c r="I544" s="37"/>
      <c r="N544" s="30"/>
      <c r="P544" s="30"/>
      <c r="Q544" s="30"/>
      <c r="R544" s="30"/>
      <c r="S544" s="30"/>
      <c r="T544" s="30"/>
      <c r="U544" s="30"/>
      <c r="V544" s="30"/>
      <c r="W544" s="30"/>
      <c r="X544" s="30"/>
      <c r="Y544" s="30"/>
      <c r="Z544" s="30"/>
      <c r="AA544" s="30"/>
      <c r="AB544" s="30"/>
      <c r="AI544" s="22"/>
      <c r="AM544" s="30"/>
      <c r="AO544" s="22"/>
      <c r="AP544" s="22"/>
      <c r="AQ544" s="30"/>
      <c r="AR544" s="22"/>
      <c r="AS544" s="23"/>
      <c r="AW544" s="30"/>
      <c r="BC544" s="30"/>
      <c r="BH544" s="30"/>
      <c r="BN544" s="30"/>
      <c r="BT544" s="24"/>
      <c r="BU544" s="30"/>
      <c r="BV544" s="30">
        <v>40226</v>
      </c>
      <c r="BW544" s="31">
        <v>1190.62523429616</v>
      </c>
      <c r="BZ544" s="30">
        <v>40149</v>
      </c>
      <c r="CA544" s="31">
        <v>1203.34358101879</v>
      </c>
      <c r="CB544" s="30">
        <v>40149</v>
      </c>
      <c r="CC544" s="31">
        <v>1193.84346832301</v>
      </c>
      <c r="CD544" s="30">
        <v>40149</v>
      </c>
      <c r="CE544" s="31">
        <v>1216.8215759163299</v>
      </c>
      <c r="CG544" s="30">
        <v>40226</v>
      </c>
      <c r="CH544" s="31">
        <f t="shared" si="69"/>
        <v>1190.4409818824199</v>
      </c>
      <c r="CI544" s="31">
        <f t="shared" si="70"/>
        <v>1211.59672854839</v>
      </c>
      <c r="CJ544" s="31">
        <f t="shared" si="74"/>
        <v>1178.9311023785338</v>
      </c>
      <c r="CK544" s="31">
        <f t="shared" si="74"/>
        <v>1200.2778064432357</v>
      </c>
      <c r="CM544" s="30">
        <v>40226</v>
      </c>
      <c r="CN544" s="31">
        <v>1180.1163028786</v>
      </c>
      <c r="CO544" s="31">
        <v>1188.4925076274201</v>
      </c>
    </row>
    <row r="545" spans="2:93">
      <c r="B545" s="29">
        <v>40226</v>
      </c>
      <c r="C545" s="55">
        <v>1230.8554765731981</v>
      </c>
      <c r="D545" s="31"/>
      <c r="E545" s="21">
        <f t="shared" si="72"/>
        <v>6.7986634251226974E-5</v>
      </c>
      <c r="F545" s="21">
        <f t="shared" si="73"/>
        <v>3.0371395290405001E-3</v>
      </c>
      <c r="G545" s="37">
        <f>(C544-MAX(C$9:C544))/MAX(C$9:C544)</f>
        <v>-2.1328746018489254E-2</v>
      </c>
      <c r="H545" s="37"/>
      <c r="I545" s="37"/>
      <c r="N545" s="30"/>
      <c r="P545" s="30"/>
      <c r="Q545" s="30"/>
      <c r="R545" s="30"/>
      <c r="S545" s="30"/>
      <c r="T545" s="30"/>
      <c r="U545" s="30"/>
      <c r="V545" s="30"/>
      <c r="W545" s="30"/>
      <c r="X545" s="30"/>
      <c r="Y545" s="30"/>
      <c r="Z545" s="30"/>
      <c r="AA545" s="30"/>
      <c r="AB545" s="30"/>
      <c r="AI545" s="22"/>
      <c r="AO545" s="22"/>
      <c r="AP545" s="22"/>
      <c r="AR545" s="22"/>
      <c r="AS545" s="23"/>
      <c r="AW545" s="30"/>
      <c r="BC545" s="30"/>
      <c r="BH545" s="30"/>
      <c r="BN545" s="30"/>
      <c r="BT545" s="24"/>
      <c r="BU545" s="30"/>
      <c r="BV545" s="30">
        <v>40227</v>
      </c>
      <c r="BW545" s="31">
        <v>1194.5727210592199</v>
      </c>
      <c r="BZ545" s="30">
        <v>40150</v>
      </c>
      <c r="CA545" s="31">
        <v>1203.7034323994201</v>
      </c>
      <c r="CB545" s="30">
        <v>40150</v>
      </c>
      <c r="CC545" s="31">
        <v>1194.19117557195</v>
      </c>
      <c r="CD545" s="30">
        <v>40150</v>
      </c>
      <c r="CE545" s="31">
        <v>1216.99646972392</v>
      </c>
      <c r="CG545" s="30">
        <v>40227</v>
      </c>
      <c r="CH545" s="31">
        <f t="shared" si="69"/>
        <v>1192.6905525065899</v>
      </c>
      <c r="CI545" s="31">
        <f t="shared" si="70"/>
        <v>1213.6199393745501</v>
      </c>
      <c r="CJ545" s="31">
        <f t="shared" si="74"/>
        <v>1181.1589228385094</v>
      </c>
      <c r="CK545" s="31">
        <f t="shared" si="74"/>
        <v>1202.2821161241516</v>
      </c>
      <c r="CM545" s="30">
        <v>40227</v>
      </c>
      <c r="CN545" s="31">
        <v>1183.9452336960901</v>
      </c>
      <c r="CO545" s="31">
        <v>1192.3546803450199</v>
      </c>
    </row>
    <row r="546" spans="2:93">
      <c r="B546" s="29">
        <v>40227</v>
      </c>
      <c r="C546" s="55">
        <v>1233.784214183838</v>
      </c>
      <c r="D546" s="31"/>
      <c r="E546" s="21">
        <f t="shared" si="72"/>
        <v>2.3794325705839281E-3</v>
      </c>
      <c r="F546" s="21">
        <f t="shared" si="73"/>
        <v>2.8911150069261815E-3</v>
      </c>
      <c r="G546" s="37">
        <f>(C545-MAX(C$9:C545))/MAX(C$9:C545)</f>
        <v>-2.126220945389273E-2</v>
      </c>
      <c r="H546" s="37"/>
      <c r="I546" s="37"/>
      <c r="N546" s="30"/>
      <c r="P546" s="30"/>
      <c r="Q546" s="30"/>
      <c r="R546" s="30"/>
      <c r="S546" s="30"/>
      <c r="T546" s="30"/>
      <c r="U546" s="30"/>
      <c r="V546" s="30"/>
      <c r="W546" s="30"/>
      <c r="X546" s="30"/>
      <c r="Y546" s="30"/>
      <c r="Z546" s="30"/>
      <c r="AA546" s="30"/>
      <c r="AB546" s="30"/>
      <c r="AO546" s="22"/>
      <c r="AP546" s="22"/>
      <c r="AR546" s="22"/>
      <c r="AS546" s="23"/>
      <c r="AW546" s="30"/>
      <c r="BC546" s="30"/>
      <c r="BH546" s="30"/>
      <c r="BN546" s="30"/>
      <c r="BT546" s="24"/>
      <c r="BU546" s="30"/>
      <c r="BV546" s="30">
        <v>40228</v>
      </c>
      <c r="BW546" s="31">
        <v>1197.9700100817499</v>
      </c>
      <c r="BZ546" s="30">
        <v>40151</v>
      </c>
      <c r="CA546" s="31">
        <v>1205.06991166904</v>
      </c>
      <c r="CB546" s="30">
        <v>40151</v>
      </c>
      <c r="CC546" s="31">
        <v>1195.52906753047</v>
      </c>
      <c r="CD546" s="30">
        <v>40151</v>
      </c>
      <c r="CE546" s="31">
        <v>1218.25188858001</v>
      </c>
      <c r="CG546" s="30">
        <v>40228</v>
      </c>
      <c r="CH546" s="31">
        <f t="shared" si="69"/>
        <v>1194.9110291059401</v>
      </c>
      <c r="CI546" s="31">
        <f t="shared" si="70"/>
        <v>1215.93478402197</v>
      </c>
      <c r="CJ546" s="31">
        <f t="shared" si="74"/>
        <v>1183.3579305717094</v>
      </c>
      <c r="CK546" s="31">
        <f t="shared" si="74"/>
        <v>1204.5753351385267</v>
      </c>
      <c r="CM546" s="30">
        <v>40228</v>
      </c>
      <c r="CN546" s="31">
        <v>1186.6863548394099</v>
      </c>
      <c r="CO546" s="31">
        <v>1195.12536993753</v>
      </c>
    </row>
    <row r="547" spans="2:93">
      <c r="B547" s="29">
        <v>40228</v>
      </c>
      <c r="C547" s="55">
        <v>1235.136411396124</v>
      </c>
      <c r="D547" s="31"/>
      <c r="E547" s="21">
        <f t="shared" si="72"/>
        <v>1.0959754523853782E-3</v>
      </c>
      <c r="F547" s="21">
        <f t="shared" si="73"/>
        <v>4.3442008539460453E-3</v>
      </c>
      <c r="G547" s="37">
        <f>(C546-MAX(C$9:C546))/MAX(C$9:C546)</f>
        <v>-1.8933368877005925E-2</v>
      </c>
      <c r="H547" s="37"/>
      <c r="I547" s="37"/>
      <c r="N547" s="30"/>
      <c r="P547" s="30"/>
      <c r="Q547" s="30"/>
      <c r="R547" s="30"/>
      <c r="S547" s="30"/>
      <c r="T547" s="30"/>
      <c r="U547" s="30"/>
      <c r="V547" s="30"/>
      <c r="W547" s="30"/>
      <c r="X547" s="30"/>
      <c r="Y547" s="30"/>
      <c r="Z547" s="30"/>
      <c r="AA547" s="30"/>
      <c r="AB547" s="30"/>
      <c r="AJ547" s="22"/>
      <c r="AP547" s="22"/>
      <c r="AR547" s="22"/>
      <c r="AS547" s="23"/>
      <c r="AW547" s="30"/>
      <c r="BC547" s="30"/>
      <c r="BH547" s="30"/>
      <c r="BN547" s="30"/>
      <c r="BT547" s="24"/>
      <c r="BU547" s="30"/>
      <c r="BV547" s="30">
        <v>40231</v>
      </c>
      <c r="BW547" s="31">
        <v>1197.5728042588401</v>
      </c>
      <c r="BZ547" s="30">
        <v>40154</v>
      </c>
      <c r="CA547" s="31">
        <v>1205.06493620738</v>
      </c>
      <c r="CB547" s="30">
        <v>40154</v>
      </c>
      <c r="CC547" s="31">
        <v>1195.50567498536</v>
      </c>
      <c r="CD547" s="30">
        <v>40154</v>
      </c>
      <c r="CE547" s="31">
        <v>1217.8876476483199</v>
      </c>
      <c r="CG547" s="30">
        <v>40231</v>
      </c>
      <c r="CH547" s="31">
        <f t="shared" si="69"/>
        <v>1193.29381099228</v>
      </c>
      <c r="CI547" s="31">
        <f t="shared" si="70"/>
        <v>1214.23168684603</v>
      </c>
      <c r="CJ547" s="31">
        <f t="shared" si="74"/>
        <v>1181.7563486684141</v>
      </c>
      <c r="CK547" s="31">
        <f t="shared" si="74"/>
        <v>1202.8881485571087</v>
      </c>
      <c r="CM547" s="30">
        <v>40231</v>
      </c>
      <c r="CN547" s="31">
        <v>1186.61684947961</v>
      </c>
      <c r="CO547" s="31">
        <v>1195.0760194033701</v>
      </c>
    </row>
    <row r="548" spans="2:93">
      <c r="B548" s="29">
        <v>40231</v>
      </c>
      <c r="C548" s="55">
        <v>1233.52489928149</v>
      </c>
      <c r="D548" s="31"/>
      <c r="E548" s="21">
        <f t="shared" si="72"/>
        <v>-1.3047239962851176E-3</v>
      </c>
      <c r="F548" s="21">
        <f t="shared" si="73"/>
        <v>2.2368880562033677E-3</v>
      </c>
      <c r="G548" s="37">
        <f>(C547-MAX(C$9:C547))/MAX(C$9:C547)</f>
        <v>-1.785814393214076E-2</v>
      </c>
      <c r="H548" s="37"/>
      <c r="I548" s="37"/>
      <c r="N548" s="30"/>
      <c r="P548" s="30"/>
      <c r="Q548" s="30"/>
      <c r="R548" s="30"/>
      <c r="S548" s="30"/>
      <c r="T548" s="30"/>
      <c r="U548" s="30"/>
      <c r="V548" s="30"/>
      <c r="W548" s="30"/>
      <c r="X548" s="30"/>
      <c r="Y548" s="30"/>
      <c r="Z548" s="30"/>
      <c r="AA548" s="30"/>
      <c r="AB548" s="30"/>
      <c r="AJ548" s="22"/>
      <c r="AP548" s="22"/>
      <c r="AR548" s="22"/>
      <c r="AS548" s="23"/>
      <c r="AW548" s="30"/>
      <c r="BC548" s="30"/>
      <c r="BH548" s="30"/>
      <c r="BN548" s="30"/>
      <c r="BT548" s="24"/>
      <c r="BU548" s="30"/>
      <c r="BV548" s="30">
        <v>40232</v>
      </c>
      <c r="BW548" s="31">
        <v>1196.84943346866</v>
      </c>
      <c r="BZ548" s="30">
        <v>40155</v>
      </c>
      <c r="CA548" s="31">
        <v>1204.2107484348501</v>
      </c>
      <c r="CB548" s="30">
        <v>40155</v>
      </c>
      <c r="CC548" s="31">
        <v>1194.6756752106301</v>
      </c>
      <c r="CD548" s="30">
        <v>40155</v>
      </c>
      <c r="CE548" s="31">
        <v>1217.2863070778601</v>
      </c>
      <c r="CG548" s="30">
        <v>40232</v>
      </c>
      <c r="CH548" s="31">
        <f t="shared" si="69"/>
        <v>1193.1438295713399</v>
      </c>
      <c r="CI548" s="31">
        <f t="shared" si="70"/>
        <v>1214.21889553183</v>
      </c>
      <c r="CJ548" s="31">
        <f t="shared" si="74"/>
        <v>1181.6078173555509</v>
      </c>
      <c r="CK548" s="31">
        <f t="shared" si="74"/>
        <v>1202.8754767413238</v>
      </c>
      <c r="CM548" s="30">
        <v>40232</v>
      </c>
      <c r="CN548" s="31">
        <v>1185.87213868904</v>
      </c>
      <c r="CO548" s="31">
        <v>1194.33227453616</v>
      </c>
    </row>
    <row r="549" spans="2:93">
      <c r="B549" s="29">
        <v>40232</v>
      </c>
      <c r="C549" s="55">
        <v>1233.0677421455421</v>
      </c>
      <c r="D549" s="31"/>
      <c r="E549" s="21">
        <f t="shared" si="72"/>
        <v>-3.7061038347441233E-4</v>
      </c>
      <c r="F549" s="21">
        <f t="shared" si="73"/>
        <v>1.7973398294519605E-3</v>
      </c>
      <c r="G549" s="37">
        <f>(C548-MAX(C$9:C548))/MAX(C$9:C548)</f>
        <v>-1.9139567979508512E-2</v>
      </c>
      <c r="H549" s="37"/>
      <c r="I549" s="37"/>
      <c r="N549" s="30"/>
      <c r="P549" s="30"/>
      <c r="Q549" s="30"/>
      <c r="R549" s="30"/>
      <c r="S549" s="30"/>
      <c r="T549" s="30"/>
      <c r="U549" s="30"/>
      <c r="V549" s="30"/>
      <c r="W549" s="30"/>
      <c r="X549" s="30"/>
      <c r="Y549" s="30"/>
      <c r="Z549" s="30"/>
      <c r="AA549" s="30"/>
      <c r="AB549" s="30"/>
      <c r="AI549" s="22"/>
      <c r="AJ549" s="22"/>
      <c r="AR549" s="22"/>
      <c r="AS549" s="23"/>
      <c r="AW549" s="30"/>
      <c r="BC549" s="30"/>
      <c r="BH549" s="30"/>
      <c r="BN549" s="30"/>
      <c r="BT549" s="24"/>
      <c r="BU549" s="30"/>
      <c r="BV549" s="30">
        <v>40233</v>
      </c>
      <c r="BW549" s="31">
        <v>1198.7289476732101</v>
      </c>
      <c r="BZ549" s="30">
        <v>40156</v>
      </c>
      <c r="CA549" s="31">
        <v>1202.8929105964701</v>
      </c>
      <c r="CB549" s="30">
        <v>40156</v>
      </c>
      <c r="CC549" s="31">
        <v>1193.3765069767901</v>
      </c>
      <c r="CD549" s="30">
        <v>40156</v>
      </c>
      <c r="CE549" s="31">
        <v>1216.05324158232</v>
      </c>
      <c r="CG549" s="30">
        <v>40233</v>
      </c>
      <c r="CH549" s="31">
        <f t="shared" si="69"/>
        <v>1194.4477174475301</v>
      </c>
      <c r="CI549" s="31">
        <f t="shared" si="70"/>
        <v>1215.5093704830099</v>
      </c>
      <c r="CJ549" s="31">
        <f t="shared" si="74"/>
        <v>1182.8990984813267</v>
      </c>
      <c r="CK549" s="31">
        <f t="shared" si="74"/>
        <v>1204.1538958779684</v>
      </c>
      <c r="CM549" s="30">
        <v>40233</v>
      </c>
      <c r="CN549" s="31">
        <v>1187.5860364959799</v>
      </c>
      <c r="CO549" s="31">
        <v>1196.0640971426701</v>
      </c>
    </row>
    <row r="550" spans="2:93">
      <c r="B550" s="29">
        <v>40233</v>
      </c>
      <c r="C550" s="55">
        <v>1235.381197167841</v>
      </c>
      <c r="D550" s="31"/>
      <c r="E550" s="21">
        <f t="shared" si="72"/>
        <v>1.8761783665457443E-3</v>
      </c>
      <c r="F550" s="21">
        <f t="shared" si="73"/>
        <v>1.2943778706548947E-3</v>
      </c>
      <c r="G550" s="37">
        <f>(C549-MAX(C$9:C549))/MAX(C$9:C549)</f>
        <v>-1.9503085040354473E-2</v>
      </c>
      <c r="H550" s="37"/>
      <c r="I550" s="37"/>
      <c r="N550" s="30"/>
      <c r="P550" s="30"/>
      <c r="Q550" s="30"/>
      <c r="R550" s="30"/>
      <c r="S550" s="30"/>
      <c r="T550" s="30"/>
      <c r="U550" s="30"/>
      <c r="V550" s="30"/>
      <c r="W550" s="30"/>
      <c r="X550" s="30"/>
      <c r="Y550" s="30"/>
      <c r="Z550" s="30"/>
      <c r="AA550" s="30"/>
      <c r="AB550" s="30"/>
      <c r="AI550" s="22"/>
      <c r="AJ550" s="22"/>
      <c r="AO550" s="22"/>
      <c r="AS550" s="23"/>
      <c r="AW550" s="30"/>
      <c r="BC550" s="30"/>
      <c r="BH550" s="30"/>
      <c r="BN550" s="30"/>
      <c r="BT550" s="24"/>
      <c r="BU550" s="30"/>
      <c r="BV550" s="30">
        <v>40234</v>
      </c>
      <c r="BW550" s="31">
        <v>1196.9395245697999</v>
      </c>
      <c r="BZ550" s="30">
        <v>40157</v>
      </c>
      <c r="CA550" s="31">
        <v>1204.2561492304501</v>
      </c>
      <c r="CB550" s="30">
        <v>40157</v>
      </c>
      <c r="CC550" s="31">
        <v>1194.7146193113799</v>
      </c>
      <c r="CD550" s="30">
        <v>40157</v>
      </c>
      <c r="CE550" s="31">
        <v>1217.2518873854899</v>
      </c>
      <c r="CG550" s="30">
        <v>40234</v>
      </c>
      <c r="CH550" s="31">
        <f t="shared" si="69"/>
        <v>1192.48067484337</v>
      </c>
      <c r="CI550" s="31">
        <f t="shared" si="70"/>
        <v>1213.6474134403099</v>
      </c>
      <c r="CJ550" s="31">
        <f t="shared" si="74"/>
        <v>1180.9510743952601</v>
      </c>
      <c r="CK550" s="31">
        <f t="shared" si="74"/>
        <v>1202.3093335229835</v>
      </c>
      <c r="CM550" s="30">
        <v>40234</v>
      </c>
      <c r="CN550" s="31">
        <v>1186.09512868397</v>
      </c>
      <c r="CO550" s="31">
        <v>1194.5707016583599</v>
      </c>
    </row>
    <row r="551" spans="2:93">
      <c r="B551" s="29">
        <v>40234</v>
      </c>
      <c r="C551" s="55">
        <v>1233.912378107342</v>
      </c>
      <c r="D551" s="31"/>
      <c r="E551" s="21">
        <f t="shared" si="72"/>
        <v>-1.1889601880508138E-3</v>
      </c>
      <c r="F551" s="21">
        <f t="shared" si="73"/>
        <v>-9.910106102357652E-4</v>
      </c>
      <c r="G551" s="37">
        <f>(C550-MAX(C$9:C550))/MAX(C$9:C550)</f>
        <v>-1.7663497940042266E-2</v>
      </c>
      <c r="H551" s="37"/>
      <c r="I551" s="37"/>
      <c r="N551" s="30"/>
      <c r="P551" s="30"/>
      <c r="Q551" s="30"/>
      <c r="R551" s="30"/>
      <c r="S551" s="30"/>
      <c r="T551" s="30"/>
      <c r="U551" s="30"/>
      <c r="V551" s="30"/>
      <c r="W551" s="30"/>
      <c r="X551" s="30"/>
      <c r="Y551" s="30"/>
      <c r="Z551" s="30"/>
      <c r="AA551" s="30"/>
      <c r="AB551" s="30"/>
      <c r="AI551" s="22"/>
      <c r="AJ551" s="22"/>
      <c r="AO551" s="22"/>
      <c r="AS551" s="23"/>
      <c r="AW551" s="30"/>
      <c r="BC551" s="30"/>
      <c r="BH551" s="30"/>
      <c r="BN551" s="30"/>
      <c r="BT551" s="24"/>
      <c r="BU551" s="30"/>
      <c r="BV551" s="30">
        <v>40235</v>
      </c>
      <c r="BW551" s="31">
        <v>1200.49350507553</v>
      </c>
      <c r="BZ551" s="30">
        <v>40158</v>
      </c>
      <c r="CA551" s="31">
        <v>1205.7123564828501</v>
      </c>
      <c r="CB551" s="30">
        <v>40158</v>
      </c>
      <c r="CC551" s="31">
        <v>1196.13280763337</v>
      </c>
      <c r="CD551" s="30">
        <v>40158</v>
      </c>
      <c r="CE551" s="31">
        <v>1218.5876623368399</v>
      </c>
      <c r="CG551" s="30">
        <v>40235</v>
      </c>
      <c r="CH551" s="31">
        <f t="shared" si="69"/>
        <v>1194.4677151902799</v>
      </c>
      <c r="CI551" s="31">
        <f t="shared" si="70"/>
        <v>1215.48381015161</v>
      </c>
      <c r="CJ551" s="31">
        <f t="shared" si="74"/>
        <v>1182.9189028742067</v>
      </c>
      <c r="CK551" s="31">
        <f t="shared" si="74"/>
        <v>1204.1285743350973</v>
      </c>
      <c r="CM551" s="30">
        <v>40235</v>
      </c>
      <c r="CN551" s="31">
        <v>1189.2773142931601</v>
      </c>
      <c r="CO551" s="31">
        <v>1197.7820181861</v>
      </c>
    </row>
    <row r="552" spans="2:93">
      <c r="B552" s="29">
        <v>40235</v>
      </c>
      <c r="C552" s="55">
        <v>1237.431639976028</v>
      </c>
      <c r="D552" s="31"/>
      <c r="E552" s="21">
        <f t="shared" si="72"/>
        <v>2.8521165125874326E-3</v>
      </c>
      <c r="F552" s="21">
        <f t="shared" si="73"/>
        <v>3.1671356588047761E-3</v>
      </c>
      <c r="G552" s="37">
        <f>(C551-MAX(C$9:C551))/MAX(C$9:C551)</f>
        <v>-1.8831456932260619E-2</v>
      </c>
      <c r="H552" s="37"/>
      <c r="I552" s="37"/>
      <c r="N552" s="30"/>
      <c r="P552" s="30"/>
      <c r="Q552" s="30"/>
      <c r="R552" s="30"/>
      <c r="S552" s="30"/>
      <c r="T552" s="30"/>
      <c r="U552" s="30"/>
      <c r="V552" s="30"/>
      <c r="W552" s="30"/>
      <c r="X552" s="30"/>
      <c r="Y552" s="30"/>
      <c r="Z552" s="30"/>
      <c r="AA552" s="30"/>
      <c r="AB552" s="30"/>
      <c r="AI552" s="22"/>
      <c r="AJ552" s="22"/>
      <c r="AO552" s="22"/>
      <c r="AP552" s="22"/>
      <c r="AS552" s="23"/>
      <c r="AW552" s="30"/>
      <c r="BC552" s="30"/>
      <c r="BH552" s="30"/>
      <c r="BN552" s="30"/>
      <c r="BT552" s="24"/>
      <c r="BU552" s="30"/>
      <c r="BV552" s="30">
        <v>40238</v>
      </c>
      <c r="BW552" s="31">
        <v>1202.8265606339501</v>
      </c>
      <c r="BZ552" s="30">
        <v>40161</v>
      </c>
      <c r="CA552" s="31">
        <v>1203.60829331021</v>
      </c>
      <c r="CB552" s="30">
        <v>40161</v>
      </c>
      <c r="CC552" s="31">
        <v>1194.0294965345399</v>
      </c>
      <c r="CD552" s="30">
        <v>40161</v>
      </c>
      <c r="CE552" s="31">
        <v>1216.2347904779001</v>
      </c>
      <c r="CG552" s="30">
        <v>40238</v>
      </c>
      <c r="CH552" s="31">
        <f t="shared" si="69"/>
        <v>1193.9695030293501</v>
      </c>
      <c r="CI552" s="31">
        <f t="shared" si="70"/>
        <v>1214.60085463102</v>
      </c>
      <c r="CJ552" s="31">
        <f t="shared" si="74"/>
        <v>1182.4255077197702</v>
      </c>
      <c r="CK552" s="31">
        <f t="shared" si="74"/>
        <v>1203.2538675201404</v>
      </c>
      <c r="CM552" s="30">
        <v>40238</v>
      </c>
      <c r="CN552" s="31">
        <v>1190.5631481379701</v>
      </c>
      <c r="CO552" s="31">
        <v>1199.10862174043</v>
      </c>
    </row>
    <row r="553" spans="2:93">
      <c r="B553" s="29">
        <v>40238</v>
      </c>
      <c r="C553" s="55">
        <v>1237.958544554275</v>
      </c>
      <c r="D553" s="31"/>
      <c r="E553" s="21">
        <f t="shared" si="72"/>
        <v>4.2580499901978541E-4</v>
      </c>
      <c r="F553" s="21">
        <f t="shared" si="73"/>
        <v>3.9663696012539607E-3</v>
      </c>
      <c r="G553" s="37">
        <f>(C552-MAX(C$9:C552))/MAX(C$9:C552)</f>
        <v>-1.6033049928945713E-2</v>
      </c>
      <c r="H553" s="37"/>
      <c r="I553" s="37"/>
      <c r="N553" s="30"/>
      <c r="P553" s="30"/>
      <c r="Q553" s="30"/>
      <c r="R553" s="30"/>
      <c r="S553" s="30"/>
      <c r="T553" s="30"/>
      <c r="U553" s="30"/>
      <c r="V553" s="30"/>
      <c r="W553" s="30"/>
      <c r="X553" s="30"/>
      <c r="Y553" s="30"/>
      <c r="Z553" s="30"/>
      <c r="AA553" s="30"/>
      <c r="AB553" s="30"/>
      <c r="AH553" s="22"/>
      <c r="AI553" s="22"/>
      <c r="AJ553" s="22"/>
      <c r="AO553" s="22"/>
      <c r="AP553" s="22"/>
      <c r="AR553" s="22"/>
      <c r="AS553" s="23"/>
      <c r="AW553" s="30"/>
      <c r="BC553" s="30"/>
      <c r="BH553" s="30"/>
      <c r="BN553" s="30"/>
      <c r="BT553" s="24"/>
      <c r="BU553" s="30"/>
      <c r="BV553" s="30">
        <v>40239</v>
      </c>
      <c r="BW553" s="31">
        <v>1204.99631490714</v>
      </c>
      <c r="BZ553" s="30">
        <v>40162</v>
      </c>
      <c r="CA553" s="31">
        <v>1203.7689361314001</v>
      </c>
      <c r="CB553" s="30">
        <v>40162</v>
      </c>
      <c r="CC553" s="31">
        <v>1194.1656591881599</v>
      </c>
      <c r="CD553" s="30">
        <v>40162</v>
      </c>
      <c r="CE553" s="31">
        <v>1216.3618484153401</v>
      </c>
      <c r="CG553" s="30">
        <v>40239</v>
      </c>
      <c r="CH553" s="31">
        <f t="shared" si="69"/>
        <v>1192.6352106705699</v>
      </c>
      <c r="CI553" s="31">
        <f t="shared" si="70"/>
        <v>1212.8534167268999</v>
      </c>
      <c r="CJ553" s="31">
        <f t="shared" ref="CJ553:CK568" si="75">+CJ552*CH553/CH552</f>
        <v>1181.1041160797204</v>
      </c>
      <c r="CK553" s="31">
        <f t="shared" si="75"/>
        <v>1201.5227544484123</v>
      </c>
      <c r="CM553" s="30">
        <v>40239</v>
      </c>
      <c r="CN553" s="31">
        <v>1186.1826003650899</v>
      </c>
      <c r="CO553" s="31">
        <v>1194.7137198822099</v>
      </c>
    </row>
    <row r="554" spans="2:93">
      <c r="B554" s="29">
        <v>40239</v>
      </c>
      <c r="C554" s="55">
        <v>1228.349334758243</v>
      </c>
      <c r="D554" s="31"/>
      <c r="E554" s="21">
        <f t="shared" si="72"/>
        <v>-7.7621418247828533E-3</v>
      </c>
      <c r="F554" s="21">
        <f t="shared" si="73"/>
        <v>-5.6920587958751989E-3</v>
      </c>
      <c r="G554" s="37">
        <f>(C553-MAX(C$9:C553))/MAX(C$9:C553)</f>
        <v>-1.5614071882735231E-2</v>
      </c>
      <c r="H554" s="37"/>
      <c r="I554" s="37"/>
      <c r="N554" s="30"/>
      <c r="P554" s="30"/>
      <c r="Q554" s="30"/>
      <c r="R554" s="30"/>
      <c r="S554" s="30"/>
      <c r="T554" s="30"/>
      <c r="U554" s="30"/>
      <c r="V554" s="30"/>
      <c r="W554" s="30"/>
      <c r="X554" s="30"/>
      <c r="Y554" s="30"/>
      <c r="Z554" s="30"/>
      <c r="AA554" s="30"/>
      <c r="AB554" s="30"/>
      <c r="AI554" s="22"/>
      <c r="AN554" s="22"/>
      <c r="AO554" s="22"/>
      <c r="AP554" s="22"/>
      <c r="AR554" s="22"/>
      <c r="AS554" s="23"/>
      <c r="AW554" s="30"/>
      <c r="BC554" s="30"/>
      <c r="BH554" s="30"/>
      <c r="BN554" s="30"/>
      <c r="BT554" s="24"/>
      <c r="BU554" s="30"/>
      <c r="BV554" s="30">
        <v>40240</v>
      </c>
      <c r="BW554" s="31">
        <v>1204.03006801693</v>
      </c>
      <c r="BZ554" s="30">
        <v>40163</v>
      </c>
      <c r="CA554" s="31">
        <v>1201.4912769310799</v>
      </c>
      <c r="CB554" s="30">
        <v>40163</v>
      </c>
      <c r="CC554" s="31">
        <v>1191.93331197159</v>
      </c>
      <c r="CD554" s="30">
        <v>40163</v>
      </c>
      <c r="CE554" s="31">
        <v>1214.1899017078799</v>
      </c>
      <c r="CG554" s="30">
        <v>40240</v>
      </c>
      <c r="CH554" s="31">
        <f t="shared" si="69"/>
        <v>1192.42468535798</v>
      </c>
      <c r="CI554" s="31">
        <f t="shared" si="70"/>
        <v>1212.4219243963501</v>
      </c>
      <c r="CJ554" s="31">
        <f t="shared" si="75"/>
        <v>1180.8956262489539</v>
      </c>
      <c r="CK554" s="31">
        <f t="shared" si="75"/>
        <v>1201.0952931852657</v>
      </c>
      <c r="CM554" s="30">
        <v>40240</v>
      </c>
      <c r="CN554" s="31">
        <v>1184.3600217446799</v>
      </c>
      <c r="CO554" s="31">
        <v>1192.89501328602</v>
      </c>
    </row>
    <row r="555" spans="2:93">
      <c r="B555" s="29">
        <v>40240</v>
      </c>
      <c r="C555" s="55">
        <v>1225.6989790473961</v>
      </c>
      <c r="D555" s="31"/>
      <c r="E555" s="21">
        <f t="shared" si="72"/>
        <v>-2.1576563245084834E-3</v>
      </c>
      <c r="F555" s="21">
        <f t="shared" si="73"/>
        <v>-6.6563876055317772E-3</v>
      </c>
      <c r="G555" s="37">
        <f>(C554-MAX(C$9:C554))/MAX(C$9:C554)</f>
        <v>-2.3255015067101918E-2</v>
      </c>
      <c r="H555" s="37"/>
      <c r="I555" s="37"/>
      <c r="N555" s="30"/>
      <c r="P555" s="30"/>
      <c r="Q555" s="30"/>
      <c r="R555" s="30"/>
      <c r="S555" s="30"/>
      <c r="T555" s="30"/>
      <c r="U555" s="30"/>
      <c r="V555" s="30"/>
      <c r="W555" s="30"/>
      <c r="X555" s="30"/>
      <c r="Y555" s="30"/>
      <c r="Z555" s="30"/>
      <c r="AA555" s="30"/>
      <c r="AB555" s="30"/>
      <c r="AH555" s="22"/>
      <c r="AI555" s="22"/>
      <c r="AL555" s="22"/>
      <c r="AM555" s="22"/>
      <c r="AO555" s="22"/>
      <c r="AP555" s="22"/>
      <c r="AR555" s="22"/>
      <c r="AS555" s="23"/>
      <c r="AW555" s="30"/>
      <c r="BC555" s="30"/>
      <c r="BH555" s="30"/>
      <c r="BN555" s="30"/>
      <c r="BT555" s="24"/>
      <c r="BU555" s="30"/>
      <c r="BV555" s="30">
        <v>40241</v>
      </c>
      <c r="BW555" s="31">
        <v>1206.07264206317</v>
      </c>
      <c r="BZ555" s="30">
        <v>40164</v>
      </c>
      <c r="CA555" s="31">
        <v>1200.7785338900401</v>
      </c>
      <c r="CB555" s="30">
        <v>40164</v>
      </c>
      <c r="CC555" s="31">
        <v>1191.2288273546801</v>
      </c>
      <c r="CD555" s="30">
        <v>40164</v>
      </c>
      <c r="CE555" s="31">
        <v>1213.1022580650099</v>
      </c>
      <c r="CG555" s="30">
        <v>40241</v>
      </c>
      <c r="CH555" s="31">
        <f t="shared" si="69"/>
        <v>1192.9146653498301</v>
      </c>
      <c r="CI555" s="31">
        <f t="shared" si="70"/>
        <v>1213.5319854911199</v>
      </c>
      <c r="CJ555" s="31">
        <f t="shared" si="75"/>
        <v>1181.380868827735</v>
      </c>
      <c r="CK555" s="31">
        <f t="shared" si="75"/>
        <v>1202.1949839193639</v>
      </c>
      <c r="CM555" s="30">
        <v>40241</v>
      </c>
      <c r="CN555" s="31">
        <v>1188.7446601839599</v>
      </c>
      <c r="CO555" s="31">
        <v>1197.32599219637</v>
      </c>
    </row>
    <row r="556" spans="2:93">
      <c r="B556" s="29">
        <v>40241</v>
      </c>
      <c r="C556" s="55">
        <v>1216.9297381382819</v>
      </c>
      <c r="D556" s="31"/>
      <c r="E556" s="21">
        <f t="shared" si="72"/>
        <v>-7.1544816949505874E-3</v>
      </c>
      <c r="F556" s="21">
        <f t="shared" si="73"/>
        <v>-1.6568108633575385E-2</v>
      </c>
      <c r="G556" s="37">
        <f>(C555-MAX(C$9:C555))/MAX(C$9:C555)</f>
        <v>-2.5362495061274359E-2</v>
      </c>
      <c r="H556" s="37"/>
      <c r="I556" s="37"/>
      <c r="N556" s="30"/>
      <c r="P556" s="30"/>
      <c r="Q556" s="30"/>
      <c r="R556" s="30"/>
      <c r="S556" s="30"/>
      <c r="T556" s="30"/>
      <c r="U556" s="30"/>
      <c r="V556" s="30"/>
      <c r="W556" s="30"/>
      <c r="X556" s="30"/>
      <c r="Y556" s="30"/>
      <c r="Z556" s="30"/>
      <c r="AA556" s="30"/>
      <c r="AB556" s="30"/>
      <c r="AH556" s="22"/>
      <c r="AO556" s="22"/>
      <c r="AP556" s="22"/>
      <c r="AR556" s="22"/>
      <c r="AS556" s="23"/>
      <c r="AW556" s="30"/>
      <c r="BC556" s="30"/>
      <c r="BH556" s="30"/>
      <c r="BN556" s="30"/>
      <c r="BT556" s="24"/>
      <c r="BU556" s="30"/>
      <c r="BV556" s="30">
        <v>40242</v>
      </c>
      <c r="BW556" s="31">
        <v>1209.45553407649</v>
      </c>
      <c r="BZ556" s="30">
        <v>40165</v>
      </c>
      <c r="CA556" s="31">
        <v>1198.9351568217601</v>
      </c>
      <c r="CB556" s="30">
        <v>40165</v>
      </c>
      <c r="CC556" s="31">
        <v>1189.40250372422</v>
      </c>
      <c r="CD556" s="30">
        <v>40165</v>
      </c>
      <c r="CE556" s="31">
        <v>1211.0730730525099</v>
      </c>
      <c r="CG556" s="30">
        <v>40242</v>
      </c>
      <c r="CH556" s="31">
        <f t="shared" si="69"/>
        <v>1194.8534879619101</v>
      </c>
      <c r="CI556" s="31">
        <f t="shared" si="70"/>
        <v>1215.45237615518</v>
      </c>
      <c r="CJ556" s="31">
        <f t="shared" si="75"/>
        <v>1183.3009457691064</v>
      </c>
      <c r="CK556" s="31">
        <f t="shared" si="75"/>
        <v>1204.0974339998736</v>
      </c>
      <c r="CM556" s="30">
        <v>40242</v>
      </c>
      <c r="CN556" s="31">
        <v>1191.45700723971</v>
      </c>
      <c r="CO556" s="31">
        <v>1200.0728150881901</v>
      </c>
    </row>
    <row r="557" spans="2:93">
      <c r="B557" s="29">
        <v>40242</v>
      </c>
      <c r="C557" s="55">
        <v>1219.470950221182</v>
      </c>
      <c r="D557" s="31"/>
      <c r="E557" s="21">
        <f t="shared" si="72"/>
        <v>2.0882159448152304E-3</v>
      </c>
      <c r="F557" s="21">
        <f t="shared" si="73"/>
        <v>-1.4933936531573822E-2</v>
      </c>
      <c r="G557" s="37">
        <f>(C556-MAX(C$9:C556))/MAX(C$9:C556)</f>
        <v>-3.2335521249570738E-2</v>
      </c>
      <c r="H557" s="37"/>
      <c r="I557" s="37"/>
      <c r="N557" s="30"/>
      <c r="P557" s="30"/>
      <c r="Q557" s="30"/>
      <c r="R557" s="30"/>
      <c r="S557" s="30"/>
      <c r="T557" s="30"/>
      <c r="U557" s="30"/>
      <c r="V557" s="30"/>
      <c r="W557" s="30"/>
      <c r="X557" s="30"/>
      <c r="Y557" s="30"/>
      <c r="Z557" s="30"/>
      <c r="AA557" s="30"/>
      <c r="AB557" s="30"/>
      <c r="AJ557" s="22"/>
      <c r="AP557" s="22"/>
      <c r="AR557" s="22"/>
      <c r="AS557" s="23"/>
      <c r="AW557" s="30"/>
      <c r="BC557" s="30"/>
      <c r="BH557" s="30"/>
      <c r="BN557" s="30"/>
      <c r="BT557" s="24"/>
      <c r="BU557" s="30"/>
      <c r="BV557" s="30">
        <v>40245</v>
      </c>
      <c r="BW557" s="31">
        <v>1208.3098520865899</v>
      </c>
      <c r="BZ557" s="30">
        <v>40168</v>
      </c>
      <c r="CA557" s="31">
        <v>1198.6973994734899</v>
      </c>
      <c r="CB557" s="30">
        <v>40168</v>
      </c>
      <c r="CC557" s="31">
        <v>1189.0645978221801</v>
      </c>
      <c r="CD557" s="30">
        <v>40168</v>
      </c>
      <c r="CE557" s="31">
        <v>1210.5453660155199</v>
      </c>
      <c r="CG557" s="30">
        <v>40245</v>
      </c>
      <c r="CH557" s="31">
        <f t="shared" si="69"/>
        <v>1194.1835490333399</v>
      </c>
      <c r="CI557" s="31">
        <f t="shared" si="70"/>
        <v>1214.63812007549</v>
      </c>
      <c r="CJ557" s="31">
        <f t="shared" si="75"/>
        <v>1182.6374842018336</v>
      </c>
      <c r="CK557" s="31">
        <f t="shared" si="75"/>
        <v>1203.2907848251236</v>
      </c>
      <c r="CM557" s="30">
        <v>40245</v>
      </c>
      <c r="CN557" s="31">
        <v>1190.8653850871699</v>
      </c>
      <c r="CO557" s="31">
        <v>1199.5287487278799</v>
      </c>
    </row>
    <row r="558" spans="2:93">
      <c r="B558" s="29">
        <v>40245</v>
      </c>
      <c r="C558" s="55">
        <v>1218.0939214831869</v>
      </c>
      <c r="D558" s="31"/>
      <c r="E558" s="21">
        <f t="shared" si="72"/>
        <v>-1.1292017556836509E-3</v>
      </c>
      <c r="F558" s="21">
        <f t="shared" si="73"/>
        <v>-8.3489386812543032E-3</v>
      </c>
      <c r="G558" s="37">
        <f>(C557-MAX(C$9:C557))/MAX(C$9:C557)</f>
        <v>-3.031482885581286E-2</v>
      </c>
      <c r="H558" s="37"/>
      <c r="I558" s="37"/>
      <c r="N558" s="30"/>
      <c r="P558" s="30"/>
      <c r="Q558" s="30"/>
      <c r="R558" s="30"/>
      <c r="S558" s="30"/>
      <c r="T558" s="30"/>
      <c r="U558" s="30"/>
      <c r="V558" s="30"/>
      <c r="W558" s="30"/>
      <c r="X558" s="30"/>
      <c r="Y558" s="30"/>
      <c r="Z558" s="30"/>
      <c r="AA558" s="30"/>
      <c r="AB558" s="30"/>
      <c r="AJ558" s="22"/>
      <c r="AP558" s="22"/>
      <c r="AR558" s="22"/>
      <c r="AS558" s="23"/>
      <c r="AW558" s="30"/>
      <c r="BC558" s="30"/>
      <c r="BH558" s="30"/>
      <c r="BN558" s="30"/>
      <c r="BT558" s="24"/>
      <c r="BU558" s="30"/>
      <c r="BV558" s="30">
        <v>40246</v>
      </c>
      <c r="BW558" s="31">
        <v>1209.70038737563</v>
      </c>
      <c r="BZ558" s="30">
        <v>40169</v>
      </c>
      <c r="CA558" s="31">
        <v>1197.00135178298</v>
      </c>
      <c r="CB558" s="30">
        <v>40169</v>
      </c>
      <c r="CC558" s="31">
        <v>1187.4022142876199</v>
      </c>
      <c r="CD558" s="30">
        <v>40169</v>
      </c>
      <c r="CE558" s="31">
        <v>1208.8892893438399</v>
      </c>
      <c r="CG558" s="30">
        <v>40246</v>
      </c>
      <c r="CH558" s="31">
        <f t="shared" si="69"/>
        <v>1194.27911723025</v>
      </c>
      <c r="CI558" s="31">
        <f t="shared" si="70"/>
        <v>1214.7571679823</v>
      </c>
      <c r="CJ558" s="31">
        <f t="shared" si="75"/>
        <v>1182.732128389534</v>
      </c>
      <c r="CK558" s="31">
        <f t="shared" si="75"/>
        <v>1203.4087205681647</v>
      </c>
      <c r="CM558" s="30">
        <v>40246</v>
      </c>
      <c r="CN558" s="31">
        <v>1191.7914625856999</v>
      </c>
      <c r="CO558" s="31">
        <v>1200.47885401083</v>
      </c>
    </row>
    <row r="559" spans="2:93">
      <c r="B559" s="29">
        <v>40246</v>
      </c>
      <c r="C559" s="55">
        <v>1217.1128334327509</v>
      </c>
      <c r="D559" s="31"/>
      <c r="E559" s="21">
        <f t="shared" si="72"/>
        <v>-8.0542890259349686E-4</v>
      </c>
      <c r="F559" s="21">
        <f t="shared" si="73"/>
        <v>-7.0051013841246901E-3</v>
      </c>
      <c r="G559" s="37">
        <f>(C558-MAX(C$9:C558))/MAX(C$9:C558)</f>
        <v>-3.1409799053529329E-2</v>
      </c>
      <c r="H559" s="37"/>
      <c r="I559" s="37"/>
      <c r="N559" s="30"/>
      <c r="P559" s="22"/>
      <c r="Q559" s="22"/>
      <c r="R559" s="22"/>
      <c r="S559" s="22"/>
      <c r="T559" s="22"/>
      <c r="U559" s="22"/>
      <c r="V559" s="22"/>
      <c r="W559" s="22"/>
      <c r="X559" s="22"/>
      <c r="Y559" s="22"/>
      <c r="Z559" s="22"/>
      <c r="AA559" s="22"/>
      <c r="AB559" s="22"/>
      <c r="AI559" s="22"/>
      <c r="AO559" s="30"/>
      <c r="AR559" s="22"/>
      <c r="AS559" s="23"/>
      <c r="AW559" s="30"/>
      <c r="BC559" s="30"/>
      <c r="BH559" s="30"/>
      <c r="BN559" s="30"/>
      <c r="BT559" s="24"/>
      <c r="BU559" s="30"/>
      <c r="BV559" s="30">
        <v>40247</v>
      </c>
      <c r="BW559" s="31">
        <v>1210.5450770289301</v>
      </c>
      <c r="BZ559" s="30">
        <v>40170</v>
      </c>
      <c r="CA559" s="31">
        <v>1197.01903460329</v>
      </c>
      <c r="CB559" s="30">
        <v>40170</v>
      </c>
      <c r="CC559" s="31">
        <v>1187.3890053965399</v>
      </c>
      <c r="CD559" s="30">
        <v>40170</v>
      </c>
      <c r="CE559" s="31">
        <v>1208.8895385977601</v>
      </c>
      <c r="CG559" s="30">
        <v>40247</v>
      </c>
      <c r="CH559" s="31">
        <f t="shared" si="69"/>
        <v>1193.76649451462</v>
      </c>
      <c r="CI559" s="31">
        <f t="shared" si="70"/>
        <v>1214.1838139919801</v>
      </c>
      <c r="CJ559" s="31">
        <f t="shared" si="75"/>
        <v>1182.2244620100666</v>
      </c>
      <c r="CK559" s="31">
        <f t="shared" si="75"/>
        <v>1202.8407229385894</v>
      </c>
      <c r="CM559" s="30">
        <v>40247</v>
      </c>
      <c r="CN559" s="31">
        <v>1190.28097870646</v>
      </c>
      <c r="CO559" s="31">
        <v>1198.9762148387599</v>
      </c>
    </row>
    <row r="560" spans="2:93">
      <c r="B560" s="29">
        <v>40247</v>
      </c>
      <c r="C560" s="55">
        <v>1216.196306128518</v>
      </c>
      <c r="D560" s="31"/>
      <c r="E560" s="21">
        <f t="shared" si="72"/>
        <v>-7.5303396616721585E-4</v>
      </c>
      <c r="F560" s="21">
        <f t="shared" si="73"/>
        <v>-6.0269051431505183E-4</v>
      </c>
      <c r="G560" s="37">
        <f>(C559-MAX(C$9:C559))/MAX(C$9:C559)</f>
        <v>-3.2189929596140476E-2</v>
      </c>
      <c r="H560" s="37"/>
      <c r="I560" s="37"/>
      <c r="N560" s="30"/>
      <c r="P560" s="30"/>
      <c r="Q560" s="30"/>
      <c r="R560" s="30"/>
      <c r="S560" s="30"/>
      <c r="T560" s="30"/>
      <c r="U560" s="30"/>
      <c r="V560" s="30"/>
      <c r="W560" s="30"/>
      <c r="X560" s="30"/>
      <c r="Y560" s="30"/>
      <c r="Z560" s="30"/>
      <c r="AA560" s="30"/>
      <c r="AB560" s="30"/>
      <c r="AH560" s="22"/>
      <c r="AI560" s="22"/>
      <c r="AJ560" s="22"/>
      <c r="AO560" s="22"/>
      <c r="AS560" s="23"/>
      <c r="AW560" s="30"/>
      <c r="BC560" s="30"/>
      <c r="BH560" s="30"/>
      <c r="BN560" s="30"/>
      <c r="BT560" s="24"/>
      <c r="BU560" s="30"/>
      <c r="BV560" s="30">
        <v>40248</v>
      </c>
      <c r="BW560" s="31">
        <v>1209.7829712023899</v>
      </c>
      <c r="BZ560" s="30">
        <v>40175</v>
      </c>
      <c r="CA560" s="31">
        <v>1198.00559020173</v>
      </c>
      <c r="CB560" s="30">
        <v>40175</v>
      </c>
      <c r="CC560" s="31">
        <v>1188.2418714426201</v>
      </c>
      <c r="CD560" s="30">
        <v>40175</v>
      </c>
      <c r="CE560" s="31">
        <v>1209.6024469276799</v>
      </c>
      <c r="CG560" s="30">
        <v>40248</v>
      </c>
      <c r="CH560" s="31">
        <f t="shared" si="69"/>
        <v>1193.7882131363399</v>
      </c>
      <c r="CI560" s="31">
        <f t="shared" si="70"/>
        <v>1214.1498617652801</v>
      </c>
      <c r="CJ560" s="31">
        <f t="shared" si="75"/>
        <v>1182.2459706434522</v>
      </c>
      <c r="CK560" s="31">
        <f t="shared" si="75"/>
        <v>1202.8070878987885</v>
      </c>
      <c r="CM560" s="30">
        <v>40248</v>
      </c>
      <c r="CN560" s="31">
        <v>1191.56220574285</v>
      </c>
      <c r="CO560" s="31">
        <v>1200.28589187578</v>
      </c>
    </row>
    <row r="561" spans="2:93">
      <c r="B561" s="29">
        <v>40248</v>
      </c>
      <c r="C561" s="55">
        <v>1216.3751420573719</v>
      </c>
      <c r="D561" s="31"/>
      <c r="E561" s="21">
        <f t="shared" si="72"/>
        <v>1.470452820426793E-4</v>
      </c>
      <c r="F561" s="21">
        <f t="shared" si="73"/>
        <v>-2.5386485534965031E-3</v>
      </c>
      <c r="G561" s="37">
        <f>(C560-MAX(C$9:C560))/MAX(C$9:C560)</f>
        <v>-3.291872345195327E-2</v>
      </c>
      <c r="H561" s="37"/>
      <c r="I561" s="37"/>
      <c r="N561" s="30"/>
      <c r="P561" s="30"/>
      <c r="Q561" s="30"/>
      <c r="R561" s="30"/>
      <c r="S561" s="30"/>
      <c r="T561" s="30"/>
      <c r="U561" s="30"/>
      <c r="V561" s="30"/>
      <c r="W561" s="30"/>
      <c r="X561" s="30"/>
      <c r="Y561" s="30"/>
      <c r="Z561" s="30"/>
      <c r="AA561" s="30"/>
      <c r="AB561" s="30"/>
      <c r="AJ561" s="22"/>
      <c r="AN561" s="30"/>
      <c r="AO561" s="22"/>
      <c r="AS561" s="23"/>
      <c r="AW561" s="30"/>
      <c r="BC561" s="30"/>
      <c r="BH561" s="30"/>
      <c r="BN561" s="30"/>
      <c r="BT561" s="24"/>
      <c r="BU561" s="30"/>
      <c r="BV561" s="30">
        <v>40249</v>
      </c>
      <c r="BW561" s="31">
        <v>1210.30356855422</v>
      </c>
      <c r="BZ561" s="30">
        <v>40176</v>
      </c>
      <c r="CA561" s="31">
        <v>1197.8879994628301</v>
      </c>
      <c r="CB561" s="30">
        <v>40176</v>
      </c>
      <c r="CC561" s="31">
        <v>1188.089342833</v>
      </c>
      <c r="CD561" s="30">
        <v>40176</v>
      </c>
      <c r="CE561" s="31">
        <v>1209.43676662806</v>
      </c>
      <c r="CG561" s="30">
        <v>40249</v>
      </c>
      <c r="CH561" s="31">
        <f t="shared" si="69"/>
        <v>1194.6779081878799</v>
      </c>
      <c r="CI561" s="31">
        <f t="shared" si="70"/>
        <v>1215.0409064747901</v>
      </c>
      <c r="CJ561" s="31">
        <f t="shared" si="75"/>
        <v>1183.1270636029992</v>
      </c>
      <c r="CK561" s="31">
        <f t="shared" si="75"/>
        <v>1203.6898083322242</v>
      </c>
      <c r="CM561" s="30">
        <v>40249</v>
      </c>
      <c r="CN561" s="31">
        <v>1191.8276670985599</v>
      </c>
      <c r="CO561" s="31">
        <v>1200.57131430716</v>
      </c>
    </row>
    <row r="562" spans="2:93">
      <c r="B562" s="29">
        <v>40249</v>
      </c>
      <c r="C562" s="55">
        <v>1215.668408505305</v>
      </c>
      <c r="D562" s="31"/>
      <c r="E562" s="21">
        <f t="shared" si="72"/>
        <v>-5.8101610895433531E-4</v>
      </c>
      <c r="F562" s="21">
        <f t="shared" si="73"/>
        <v>-1.991236418722564E-3</v>
      </c>
      <c r="G562" s="37">
        <f>(C561-MAX(C$9:C561))/MAX(C$9:C561)</f>
        <v>-3.2776518712885082E-2</v>
      </c>
      <c r="H562" s="37"/>
      <c r="I562" s="37"/>
      <c r="N562" s="30"/>
      <c r="P562" s="30"/>
      <c r="Q562" s="30"/>
      <c r="R562" s="30"/>
      <c r="S562" s="30"/>
      <c r="T562" s="30"/>
      <c r="U562" s="30"/>
      <c r="V562" s="30"/>
      <c r="W562" s="30"/>
      <c r="X562" s="30"/>
      <c r="Y562" s="30"/>
      <c r="Z562" s="30"/>
      <c r="AA562" s="30"/>
      <c r="AB562" s="30"/>
      <c r="AI562" s="22"/>
      <c r="AJ562" s="22"/>
      <c r="AP562" s="22"/>
      <c r="AS562" s="23"/>
      <c r="AW562" s="30"/>
      <c r="BC562" s="30"/>
      <c r="BH562" s="30"/>
      <c r="BN562" s="30"/>
      <c r="BQ562" s="30"/>
      <c r="BT562" s="24"/>
      <c r="BU562" s="30"/>
      <c r="BV562" s="30">
        <v>40252</v>
      </c>
      <c r="BW562" s="31">
        <v>1209.1622801854601</v>
      </c>
      <c r="BZ562" s="30">
        <v>40177</v>
      </c>
      <c r="CA562" s="31">
        <v>1197.0854189158899</v>
      </c>
      <c r="CB562" s="30">
        <v>40177</v>
      </c>
      <c r="CC562" s="31">
        <v>1187.36652875907</v>
      </c>
      <c r="CD562" s="30">
        <v>40177</v>
      </c>
      <c r="CE562" s="31">
        <v>1208.8548257489299</v>
      </c>
      <c r="CG562" s="30">
        <v>40252</v>
      </c>
      <c r="CH562" s="31">
        <f t="shared" si="69"/>
        <v>1192.75947903518</v>
      </c>
      <c r="CI562" s="31">
        <f t="shared" si="70"/>
        <v>1213.00915409804</v>
      </c>
      <c r="CJ562" s="31">
        <f t="shared" si="75"/>
        <v>1181.2271829451179</v>
      </c>
      <c r="CK562" s="31">
        <f t="shared" si="75"/>
        <v>1201.6770368971913</v>
      </c>
      <c r="CM562" s="30">
        <v>40252</v>
      </c>
      <c r="CN562" s="31">
        <v>1190.39589378709</v>
      </c>
      <c r="CO562" s="31">
        <v>1199.18779902847</v>
      </c>
    </row>
    <row r="563" spans="2:93">
      <c r="B563" s="29">
        <v>40252</v>
      </c>
      <c r="C563" s="55">
        <v>1212.960454692228</v>
      </c>
      <c r="D563" s="31"/>
      <c r="E563" s="21">
        <f t="shared" si="72"/>
        <v>-2.2275431311129523E-3</v>
      </c>
      <c r="F563" s="21">
        <f t="shared" si="73"/>
        <v>-3.4116629341681692E-3</v>
      </c>
      <c r="G563" s="37">
        <f>(C562-MAX(C$9:C562))/MAX(C$9:C562)</f>
        <v>-3.3338491136471748E-2</v>
      </c>
      <c r="H563" s="37"/>
      <c r="I563" s="37"/>
      <c r="N563" s="30"/>
      <c r="P563" s="30"/>
      <c r="Q563" s="30"/>
      <c r="R563" s="30"/>
      <c r="S563" s="30"/>
      <c r="T563" s="30"/>
      <c r="U563" s="30"/>
      <c r="V563" s="30"/>
      <c r="W563" s="30"/>
      <c r="X563" s="30"/>
      <c r="Y563" s="30"/>
      <c r="Z563" s="30"/>
      <c r="AA563" s="30"/>
      <c r="AB563" s="30"/>
      <c r="AI563" s="22"/>
      <c r="AJ563" s="22"/>
      <c r="AO563" s="22"/>
      <c r="AP563" s="22"/>
      <c r="AR563" s="30"/>
      <c r="AS563" s="28"/>
      <c r="AW563" s="30"/>
      <c r="BC563" s="30"/>
      <c r="BH563" s="30"/>
      <c r="BN563" s="30"/>
      <c r="BT563" s="24"/>
      <c r="BU563" s="30"/>
      <c r="BV563" s="30">
        <v>40253</v>
      </c>
      <c r="BW563" s="31">
        <v>1209.9466890405999</v>
      </c>
      <c r="BZ563" s="30">
        <v>40182</v>
      </c>
      <c r="CA563" s="31">
        <v>1202.66666586219</v>
      </c>
      <c r="CB563" s="30">
        <v>40182</v>
      </c>
      <c r="CC563" s="31">
        <v>1192.81079655299</v>
      </c>
      <c r="CD563" s="30">
        <v>40182</v>
      </c>
      <c r="CE563" s="31">
        <v>1214.74581103118</v>
      </c>
      <c r="CG563" s="30">
        <v>40253</v>
      </c>
      <c r="CH563" s="31">
        <f t="shared" si="69"/>
        <v>1192.4393391057599</v>
      </c>
      <c r="CI563" s="31">
        <f t="shared" si="70"/>
        <v>1212.6235711465599</v>
      </c>
      <c r="CJ563" s="31">
        <f t="shared" si="75"/>
        <v>1180.910138315732</v>
      </c>
      <c r="CK563" s="31">
        <f t="shared" si="75"/>
        <v>1201.2950561206678</v>
      </c>
      <c r="CM563" s="30">
        <v>40253</v>
      </c>
      <c r="CN563" s="31">
        <v>1191.46962214726</v>
      </c>
      <c r="CO563" s="31">
        <v>1200.2876950053801</v>
      </c>
    </row>
    <row r="564" spans="2:93">
      <c r="B564" s="29">
        <v>40253</v>
      </c>
      <c r="C564" s="55">
        <v>1213.635316865867</v>
      </c>
      <c r="D564" s="31"/>
      <c r="E564" s="21">
        <f t="shared" si="72"/>
        <v>5.5637607230174524E-4</v>
      </c>
      <c r="F564" s="21">
        <f t="shared" si="73"/>
        <v>-2.1057367546225558E-3</v>
      </c>
      <c r="G564" s="37">
        <f>(C563-MAX(C$9:C563))/MAX(C$9:C563)</f>
        <v>-3.549177134065197E-2</v>
      </c>
      <c r="H564" s="37"/>
      <c r="I564" s="37"/>
      <c r="N564" s="30"/>
      <c r="P564" s="30"/>
      <c r="Q564" s="30"/>
      <c r="R564" s="30"/>
      <c r="S564" s="30"/>
      <c r="T564" s="30"/>
      <c r="U564" s="30"/>
      <c r="V564" s="30"/>
      <c r="W564" s="30"/>
      <c r="X564" s="30"/>
      <c r="Y564" s="30"/>
      <c r="Z564" s="30"/>
      <c r="AA564" s="30"/>
      <c r="AB564" s="30"/>
      <c r="AI564" s="22"/>
      <c r="AJ564" s="22"/>
      <c r="AM564" s="30"/>
      <c r="AO564" s="22"/>
      <c r="AQ564" s="30"/>
      <c r="AR564" s="22"/>
      <c r="AS564" s="23"/>
      <c r="AW564" s="30"/>
      <c r="BC564" s="30"/>
      <c r="BH564" s="30"/>
      <c r="BN564" s="30"/>
      <c r="BT564" s="24"/>
      <c r="BU564" s="30"/>
      <c r="BV564" s="30">
        <v>40254</v>
      </c>
      <c r="BW564" s="31">
        <v>1211.3179370759001</v>
      </c>
      <c r="BZ564" s="30">
        <v>40183</v>
      </c>
      <c r="CA564" s="31">
        <v>1206.63271419528</v>
      </c>
      <c r="CB564" s="30">
        <v>40183</v>
      </c>
      <c r="CC564" s="31">
        <v>1196.7060666596601</v>
      </c>
      <c r="CD564" s="30">
        <v>40183</v>
      </c>
      <c r="CE564" s="31">
        <v>1218.79039087858</v>
      </c>
      <c r="CG564" s="30">
        <v>40254</v>
      </c>
      <c r="CH564" s="31">
        <f t="shared" si="69"/>
        <v>1192.55624030179</v>
      </c>
      <c r="CI564" s="31">
        <f t="shared" si="70"/>
        <v>1212.6642279911</v>
      </c>
      <c r="CJ564" s="31">
        <f t="shared" si="75"/>
        <v>1181.0259092426427</v>
      </c>
      <c r="CK564" s="31">
        <f t="shared" si="75"/>
        <v>1201.3353331427425</v>
      </c>
      <c r="CM564" s="30">
        <v>40254</v>
      </c>
      <c r="CN564" s="31">
        <v>1192.0137857157499</v>
      </c>
      <c r="CO564" s="31">
        <v>1200.85726334428</v>
      </c>
    </row>
    <row r="565" spans="2:93">
      <c r="B565" s="29">
        <v>40254</v>
      </c>
      <c r="C565" s="55">
        <v>1214.586845115261</v>
      </c>
      <c r="D565" s="31"/>
      <c r="E565" s="21">
        <f t="shared" si="72"/>
        <v>7.8403144352390264E-4</v>
      </c>
      <c r="F565" s="21">
        <f t="shared" si="73"/>
        <v>-1.4701853731458048E-3</v>
      </c>
      <c r="G565" s="37">
        <f>(C564-MAX(C$9:C564))/MAX(C$9:C564)</f>
        <v>-3.4955142040687781E-2</v>
      </c>
      <c r="H565" s="37"/>
      <c r="I565" s="37"/>
      <c r="N565" s="30"/>
      <c r="P565" s="30"/>
      <c r="Q565" s="30"/>
      <c r="R565" s="30"/>
      <c r="S565" s="30"/>
      <c r="T565" s="30"/>
      <c r="U565" s="30"/>
      <c r="V565" s="30"/>
      <c r="W565" s="30"/>
      <c r="X565" s="30"/>
      <c r="Y565" s="30"/>
      <c r="Z565" s="30"/>
      <c r="AA565" s="30"/>
      <c r="AB565" s="30"/>
      <c r="AH565" s="22"/>
      <c r="AI565" s="22"/>
      <c r="AO565" s="22"/>
      <c r="AP565" s="22"/>
      <c r="AS565" s="23"/>
      <c r="AW565" s="30"/>
      <c r="BC565" s="30"/>
      <c r="BH565" s="30"/>
      <c r="BN565" s="30"/>
      <c r="BT565" s="24"/>
      <c r="BU565" s="30"/>
      <c r="BV565" s="30">
        <v>40255</v>
      </c>
      <c r="BW565" s="31">
        <v>1211.8412828667599</v>
      </c>
      <c r="BZ565" s="30">
        <v>40184</v>
      </c>
      <c r="CA565" s="31">
        <v>1208.1775964528599</v>
      </c>
      <c r="CB565" s="30">
        <v>40184</v>
      </c>
      <c r="CC565" s="31">
        <v>1198.1958244857799</v>
      </c>
      <c r="CD565" s="30">
        <v>40184</v>
      </c>
      <c r="CE565" s="31">
        <v>1220.18860856889</v>
      </c>
      <c r="CG565" s="30">
        <v>40255</v>
      </c>
      <c r="CH565" s="31">
        <f t="shared" si="69"/>
        <v>1192.6065869722599</v>
      </c>
      <c r="CI565" s="31">
        <f t="shared" si="70"/>
        <v>1212.68702529758</v>
      </c>
      <c r="CJ565" s="31">
        <f t="shared" si="75"/>
        <v>1181.075769132063</v>
      </c>
      <c r="CK565" s="31">
        <f t="shared" si="75"/>
        <v>1201.3579174732954</v>
      </c>
      <c r="CM565" s="30">
        <v>40255</v>
      </c>
      <c r="CN565" s="31">
        <v>1192.56978057841</v>
      </c>
      <c r="CO565" s="31">
        <v>1201.43993069065</v>
      </c>
    </row>
    <row r="566" spans="2:93">
      <c r="B566" s="29">
        <v>40255</v>
      </c>
      <c r="C566" s="55">
        <v>1215.507579364506</v>
      </c>
      <c r="D566" s="31"/>
      <c r="E566" s="21">
        <f t="shared" si="72"/>
        <v>7.5806374237297192E-4</v>
      </c>
      <c r="F566" s="21">
        <f t="shared" si="73"/>
        <v>-1.3229688266458428E-4</v>
      </c>
      <c r="G566" s="37">
        <f>(C565-MAX(C$9:C565))/MAX(C$9:C565)</f>
        <v>-3.4198516527636599E-2</v>
      </c>
      <c r="H566" s="37"/>
      <c r="I566" s="37"/>
      <c r="N566" s="30"/>
      <c r="P566" s="30"/>
      <c r="Q566" s="30"/>
      <c r="R566" s="30"/>
      <c r="S566" s="30"/>
      <c r="T566" s="30"/>
      <c r="U566" s="30"/>
      <c r="V566" s="30"/>
      <c r="W566" s="30"/>
      <c r="X566" s="30"/>
      <c r="Y566" s="30"/>
      <c r="Z566" s="30"/>
      <c r="AA566" s="30"/>
      <c r="AB566" s="30"/>
      <c r="AJ566" s="22"/>
      <c r="AO566" s="22"/>
      <c r="AP566" s="22"/>
      <c r="AR566" s="22"/>
      <c r="AS566" s="23"/>
      <c r="AW566" s="30"/>
      <c r="BC566" s="30"/>
      <c r="BH566" s="30"/>
      <c r="BN566" s="30"/>
      <c r="BT566" s="24"/>
      <c r="BU566" s="30"/>
      <c r="BV566" s="30">
        <v>40256</v>
      </c>
      <c r="BW566" s="31">
        <v>1212.29122723926</v>
      </c>
      <c r="BZ566" s="30">
        <v>40185</v>
      </c>
      <c r="CA566" s="31">
        <v>1208.79411635113</v>
      </c>
      <c r="CB566" s="30">
        <v>40185</v>
      </c>
      <c r="CC566" s="31">
        <v>1198.7752462539399</v>
      </c>
      <c r="CD566" s="30">
        <v>40185</v>
      </c>
      <c r="CE566" s="31">
        <v>1220.8058441856299</v>
      </c>
      <c r="CG566" s="30">
        <v>40256</v>
      </c>
      <c r="CH566" s="31">
        <f t="shared" si="69"/>
        <v>1191.6819347810499</v>
      </c>
      <c r="CI566" s="31">
        <f t="shared" si="70"/>
        <v>1211.4539368497101</v>
      </c>
      <c r="CJ566" s="31">
        <f t="shared" si="75"/>
        <v>1180.1600570189128</v>
      </c>
      <c r="CK566" s="31">
        <f t="shared" si="75"/>
        <v>1200.1363487264623</v>
      </c>
      <c r="CM566" s="30">
        <v>40256</v>
      </c>
      <c r="CN566" s="31">
        <v>1193.27517652284</v>
      </c>
      <c r="CO566" s="31">
        <v>1202.17296003869</v>
      </c>
    </row>
    <row r="567" spans="2:93">
      <c r="B567" s="29">
        <v>40256</v>
      </c>
      <c r="C567" s="55">
        <v>1214.89930426912</v>
      </c>
      <c r="D567" s="31"/>
      <c r="E567" s="21">
        <f t="shared" si="72"/>
        <v>-5.0042887902357336E-4</v>
      </c>
      <c r="F567" s="21">
        <f t="shared" si="73"/>
        <v>1.5984441779546277E-3</v>
      </c>
      <c r="G567" s="37">
        <f>(C566-MAX(C$9:C566))/MAX(C$9:C566)</f>
        <v>-3.3466377440686201E-2</v>
      </c>
      <c r="H567" s="37"/>
      <c r="I567" s="37"/>
      <c r="N567" s="30"/>
      <c r="P567" s="30"/>
      <c r="Q567" s="30"/>
      <c r="R567" s="30"/>
      <c r="S567" s="30"/>
      <c r="T567" s="30"/>
      <c r="U567" s="30"/>
      <c r="V567" s="30"/>
      <c r="W567" s="30"/>
      <c r="X567" s="30"/>
      <c r="Y567" s="30"/>
      <c r="Z567" s="30"/>
      <c r="AA567" s="30"/>
      <c r="AB567" s="30"/>
      <c r="AI567" s="22"/>
      <c r="AJ567" s="22"/>
      <c r="AL567" s="22"/>
      <c r="AM567" s="22"/>
      <c r="AO567" s="22"/>
      <c r="AP567" s="22"/>
      <c r="AR567" s="22"/>
      <c r="AS567" s="23"/>
      <c r="AW567" s="30"/>
      <c r="BC567" s="30"/>
      <c r="BH567" s="30"/>
      <c r="BN567" s="30"/>
      <c r="BT567" s="24"/>
      <c r="BU567" s="30"/>
      <c r="BV567" s="30">
        <v>40259</v>
      </c>
      <c r="BW567" s="31">
        <v>1212.0264451640401</v>
      </c>
      <c r="BZ567" s="30">
        <v>40186</v>
      </c>
      <c r="CA567" s="31">
        <v>1210.6091401420199</v>
      </c>
      <c r="CB567" s="30">
        <v>40186</v>
      </c>
      <c r="CC567" s="31">
        <v>1200.53907778383</v>
      </c>
      <c r="CD567" s="30">
        <v>40186</v>
      </c>
      <c r="CE567" s="31">
        <v>1222.5236664547899</v>
      </c>
      <c r="CG567" s="30">
        <v>40259</v>
      </c>
      <c r="CH567" s="31">
        <f t="shared" si="69"/>
        <v>1191.2050529749899</v>
      </c>
      <c r="CI567" s="31">
        <f t="shared" si="70"/>
        <v>1211.0239066369199</v>
      </c>
      <c r="CJ567" s="31">
        <f t="shared" si="75"/>
        <v>1179.6877859850028</v>
      </c>
      <c r="CK567" s="31">
        <f t="shared" si="75"/>
        <v>1199.7103359217476</v>
      </c>
      <c r="CM567" s="30">
        <v>40259</v>
      </c>
      <c r="CN567" s="31">
        <v>1193.2601785890299</v>
      </c>
      <c r="CO567" s="31">
        <v>1202.18893636792</v>
      </c>
    </row>
    <row r="568" spans="2:93">
      <c r="B568" s="29">
        <v>40259</v>
      </c>
      <c r="C568" s="55">
        <v>1213.8312295306271</v>
      </c>
      <c r="D568" s="31"/>
      <c r="E568" s="21">
        <f t="shared" si="72"/>
        <v>-8.7914672001188077E-4</v>
      </c>
      <c r="F568" s="21">
        <f t="shared" si="73"/>
        <v>1.6142630495119548E-4</v>
      </c>
      <c r="G568" s="37">
        <f>(C567-MAX(C$9:C567))/MAX(C$9:C567)</f>
        <v>-3.3950058777962151E-2</v>
      </c>
      <c r="H568" s="37"/>
      <c r="I568" s="37"/>
      <c r="N568" s="30"/>
      <c r="P568" s="30"/>
      <c r="Q568" s="30"/>
      <c r="R568" s="30"/>
      <c r="S568" s="30"/>
      <c r="T568" s="30"/>
      <c r="U568" s="30"/>
      <c r="V568" s="30"/>
      <c r="W568" s="30"/>
      <c r="X568" s="30"/>
      <c r="Y568" s="30"/>
      <c r="Z568" s="30"/>
      <c r="AA568" s="30"/>
      <c r="AB568" s="30"/>
      <c r="AJ568" s="22"/>
      <c r="AL568" s="22"/>
      <c r="AM568" s="22"/>
      <c r="AP568" s="22"/>
      <c r="AR568" s="22"/>
      <c r="AS568" s="23"/>
      <c r="AW568" s="30"/>
      <c r="BC568" s="30"/>
      <c r="BH568" s="30"/>
      <c r="BN568" s="30"/>
      <c r="BT568" s="24"/>
      <c r="BU568" s="30"/>
      <c r="BV568" s="30">
        <v>40260</v>
      </c>
      <c r="BW568" s="31">
        <v>1211.65926277682</v>
      </c>
      <c r="BZ568" s="30">
        <v>40189</v>
      </c>
      <c r="CA568" s="31">
        <v>1208.4864603476101</v>
      </c>
      <c r="CB568" s="30">
        <v>40189</v>
      </c>
      <c r="CC568" s="31">
        <v>1198.4164040497001</v>
      </c>
      <c r="CD568" s="30">
        <v>40189</v>
      </c>
      <c r="CE568" s="31">
        <v>1220.1869523262701</v>
      </c>
      <c r="CG568" s="30">
        <v>40260</v>
      </c>
      <c r="CH568" s="31">
        <f t="shared" si="69"/>
        <v>1190.3303823572601</v>
      </c>
      <c r="CI568" s="31">
        <f t="shared" si="70"/>
        <v>1210.0423317575901</v>
      </c>
      <c r="CJ568" s="31">
        <f t="shared" si="75"/>
        <v>1178.8215721942545</v>
      </c>
      <c r="CK568" s="31">
        <f t="shared" si="75"/>
        <v>1198.7379310651966</v>
      </c>
      <c r="CM568" s="30">
        <v>40260</v>
      </c>
      <c r="CN568" s="31">
        <v>1192.96912590385</v>
      </c>
      <c r="CO568" s="31">
        <v>1201.9059665556199</v>
      </c>
    </row>
    <row r="569" spans="2:93">
      <c r="B569" s="29">
        <v>40260</v>
      </c>
      <c r="C569" s="55">
        <v>1213.281642339294</v>
      </c>
      <c r="D569" s="31"/>
      <c r="E569" s="21">
        <f t="shared" si="72"/>
        <v>-4.5277068010984856E-4</v>
      </c>
      <c r="F569" s="21">
        <f t="shared" si="73"/>
        <v>-1.0746063825869401E-3</v>
      </c>
      <c r="G569" s="37">
        <f>(C568-MAX(C$9:C568))/MAX(C$9:C568)</f>
        <v>-3.4799358415155163E-2</v>
      </c>
      <c r="H569" s="37"/>
      <c r="I569" s="37"/>
      <c r="N569" s="30"/>
      <c r="P569" s="30"/>
      <c r="Q569" s="30"/>
      <c r="R569" s="30"/>
      <c r="S569" s="30"/>
      <c r="T569" s="30"/>
      <c r="U569" s="30"/>
      <c r="V569" s="30"/>
      <c r="W569" s="30"/>
      <c r="X569" s="30"/>
      <c r="Y569" s="30"/>
      <c r="Z569" s="30"/>
      <c r="AA569" s="30"/>
      <c r="AB569" s="30"/>
      <c r="AI569" s="22"/>
      <c r="AJ569" s="22"/>
      <c r="AM569" s="22"/>
      <c r="AO569" s="22"/>
      <c r="AR569" s="22"/>
      <c r="AS569" s="23"/>
      <c r="AW569" s="30"/>
      <c r="BC569" s="30"/>
      <c r="BH569" s="30"/>
      <c r="BN569" s="30"/>
      <c r="BT569" s="24"/>
      <c r="BU569" s="30"/>
      <c r="BV569" s="30">
        <v>40261</v>
      </c>
      <c r="BW569" s="31">
        <v>1210.45810988381</v>
      </c>
      <c r="BZ569" s="30">
        <v>40190</v>
      </c>
      <c r="CA569" s="31">
        <v>1207.04550035376</v>
      </c>
      <c r="CB569" s="30">
        <v>40190</v>
      </c>
      <c r="CC569" s="31">
        <v>1197.0145460565</v>
      </c>
      <c r="CD569" s="30">
        <v>40190</v>
      </c>
      <c r="CE569" s="31">
        <v>1218.6671398746601</v>
      </c>
      <c r="CG569" s="30">
        <v>40261</v>
      </c>
      <c r="CH569" s="31">
        <f t="shared" si="69"/>
        <v>1188.89743150862</v>
      </c>
      <c r="CI569" s="31">
        <f t="shared" si="70"/>
        <v>1208.5600829580501</v>
      </c>
      <c r="CJ569" s="31">
        <f t="shared" ref="CJ569:CK584" si="76">+CJ568*CH569/CH568</f>
        <v>1177.4024759523138</v>
      </c>
      <c r="CK569" s="31">
        <f t="shared" si="76"/>
        <v>1197.2695296608395</v>
      </c>
      <c r="CM569" s="30">
        <v>40261</v>
      </c>
      <c r="CN569" s="31">
        <v>1191.37841651446</v>
      </c>
      <c r="CO569" s="31">
        <v>1200.31487010192</v>
      </c>
    </row>
    <row r="570" spans="2:93">
      <c r="B570" s="29">
        <v>40261</v>
      </c>
      <c r="C570" s="55">
        <v>1211.296385255308</v>
      </c>
      <c r="D570" s="31"/>
      <c r="E570" s="21">
        <f t="shared" si="72"/>
        <v>-1.6362706025603302E-3</v>
      </c>
      <c r="F570" s="21">
        <f t="shared" si="73"/>
        <v>-3.4645560263800723E-3</v>
      </c>
      <c r="G570" s="37">
        <f>(C569-MAX(C$9:C569))/MAX(C$9:C569)</f>
        <v>-3.5236372966087955E-2</v>
      </c>
      <c r="H570" s="37"/>
      <c r="I570" s="37"/>
      <c r="N570" s="30"/>
      <c r="P570" s="30"/>
      <c r="Q570" s="30"/>
      <c r="R570" s="30"/>
      <c r="S570" s="30"/>
      <c r="T570" s="30"/>
      <c r="U570" s="30"/>
      <c r="V570" s="30"/>
      <c r="W570" s="30"/>
      <c r="X570" s="30"/>
      <c r="Y570" s="30"/>
      <c r="Z570" s="30"/>
      <c r="AA570" s="30"/>
      <c r="AB570" s="30"/>
      <c r="AH570" s="22"/>
      <c r="AI570" s="22"/>
      <c r="AJ570" s="22"/>
      <c r="AN570" s="22"/>
      <c r="AO570" s="22"/>
      <c r="AS570" s="23"/>
      <c r="AW570" s="30"/>
      <c r="BC570" s="30"/>
      <c r="BH570" s="30"/>
      <c r="BN570" s="30"/>
      <c r="BT570" s="24"/>
      <c r="BU570" s="30"/>
      <c r="BV570" s="30">
        <v>40262</v>
      </c>
      <c r="BW570" s="31">
        <v>1209.6945630857999</v>
      </c>
      <c r="BZ570" s="30">
        <v>40191</v>
      </c>
      <c r="CA570" s="31">
        <v>1207.9119731026699</v>
      </c>
      <c r="CB570" s="30">
        <v>40191</v>
      </c>
      <c r="CC570" s="31">
        <v>1197.8127053461001</v>
      </c>
      <c r="CD570" s="30">
        <v>40191</v>
      </c>
      <c r="CE570" s="31">
        <v>1219.4487988712201</v>
      </c>
      <c r="CG570" s="30">
        <v>40262</v>
      </c>
      <c r="CH570" s="31">
        <f t="shared" si="69"/>
        <v>1189.02180045772</v>
      </c>
      <c r="CI570" s="31">
        <f t="shared" si="70"/>
        <v>1208.61389616</v>
      </c>
      <c r="CJ570" s="31">
        <f t="shared" si="76"/>
        <v>1177.5256424296911</v>
      </c>
      <c r="CK570" s="31">
        <f t="shared" si="76"/>
        <v>1197.3228401316192</v>
      </c>
      <c r="CM570" s="30">
        <v>40262</v>
      </c>
      <c r="CN570" s="31">
        <v>1191.0408656687</v>
      </c>
      <c r="CO570" s="31">
        <v>1199.98617884655</v>
      </c>
    </row>
    <row r="571" spans="2:93">
      <c r="B571" s="29">
        <v>40262</v>
      </c>
      <c r="C571" s="55">
        <v>1210.713886276521</v>
      </c>
      <c r="D571" s="31"/>
      <c r="E571" s="21">
        <f t="shared" si="72"/>
        <v>-4.8088889381459055E-4</v>
      </c>
      <c r="F571" s="21">
        <f t="shared" si="73"/>
        <v>-3.4450739891705995E-3</v>
      </c>
      <c r="G571" s="37">
        <f>(C570-MAX(C$9:C570))/MAX(C$9:C570)</f>
        <v>-3.6814987327423075E-2</v>
      </c>
      <c r="H571" s="37"/>
      <c r="I571" s="37"/>
      <c r="N571" s="30"/>
      <c r="P571" s="30"/>
      <c r="Q571" s="30"/>
      <c r="R571" s="30"/>
      <c r="S571" s="30"/>
      <c r="T571" s="30"/>
      <c r="U571" s="30"/>
      <c r="V571" s="30"/>
      <c r="W571" s="30"/>
      <c r="X571" s="30"/>
      <c r="Y571" s="30"/>
      <c r="Z571" s="30"/>
      <c r="AA571" s="30"/>
      <c r="AB571" s="30"/>
      <c r="AH571" s="22"/>
      <c r="AI571" s="22"/>
      <c r="AL571" s="22"/>
      <c r="AM571" s="22"/>
      <c r="AO571" s="22"/>
      <c r="AS571" s="23"/>
      <c r="AW571" s="30"/>
      <c r="BC571" s="30"/>
      <c r="BH571" s="30"/>
      <c r="BN571" s="30"/>
      <c r="BT571" s="24"/>
      <c r="BU571" s="30"/>
      <c r="BV571" s="30">
        <v>40263</v>
      </c>
      <c r="BW571" s="31">
        <v>1210.7573336161499</v>
      </c>
      <c r="BZ571" s="30">
        <v>40192</v>
      </c>
      <c r="CA571" s="31">
        <v>1208.50278515474</v>
      </c>
      <c r="CB571" s="30">
        <v>40192</v>
      </c>
      <c r="CC571" s="31">
        <v>1198.3919395779101</v>
      </c>
      <c r="CD571" s="30">
        <v>40192</v>
      </c>
      <c r="CE571" s="31">
        <v>1220.42403970033</v>
      </c>
      <c r="CG571" s="30">
        <v>40263</v>
      </c>
      <c r="CH571" s="31">
        <f t="shared" si="69"/>
        <v>1190.44286888754</v>
      </c>
      <c r="CI571" s="31">
        <f t="shared" si="70"/>
        <v>1210.0171382318599</v>
      </c>
      <c r="CJ571" s="31">
        <f t="shared" si="76"/>
        <v>1178.9329711389848</v>
      </c>
      <c r="CK571" s="31">
        <f t="shared" si="76"/>
        <v>1198.7129729012404</v>
      </c>
      <c r="CM571" s="30">
        <v>40263</v>
      </c>
      <c r="CN571" s="31">
        <v>1191.67325624966</v>
      </c>
      <c r="CO571" s="31">
        <v>1200.6360012586499</v>
      </c>
    </row>
    <row r="572" spans="2:93">
      <c r="B572" s="29">
        <v>40263</v>
      </c>
      <c r="C572" s="55">
        <v>1211.618982810134</v>
      </c>
      <c r="D572" s="31"/>
      <c r="E572" s="21">
        <f t="shared" si="72"/>
        <v>7.47572604784974E-4</v>
      </c>
      <c r="F572" s="21">
        <f t="shared" si="73"/>
        <v>-1.8225323806742022E-3</v>
      </c>
      <c r="G572" s="37">
        <f>(C571-MAX(C$9:C571))/MAX(C$9:C571)</f>
        <v>-3.7278172302705991E-2</v>
      </c>
      <c r="H572" s="37"/>
      <c r="I572" s="37"/>
      <c r="N572" s="30"/>
      <c r="P572" s="22"/>
      <c r="Q572" s="22"/>
      <c r="R572" s="22"/>
      <c r="S572" s="22"/>
      <c r="T572" s="22"/>
      <c r="U572" s="22"/>
      <c r="V572" s="22"/>
      <c r="W572" s="22"/>
      <c r="X572" s="22"/>
      <c r="Y572" s="22"/>
      <c r="Z572" s="22"/>
      <c r="AA572" s="22"/>
      <c r="AB572" s="22"/>
      <c r="AL572" s="22"/>
      <c r="AM572" s="22"/>
      <c r="AO572" s="22"/>
      <c r="AP572" s="22"/>
      <c r="AS572" s="23"/>
      <c r="AW572" s="30"/>
      <c r="BC572" s="30"/>
      <c r="BH572" s="30"/>
      <c r="BN572" s="30"/>
      <c r="BT572" s="24"/>
      <c r="BU572" s="30"/>
      <c r="BV572" s="30">
        <v>40266</v>
      </c>
      <c r="BW572" s="31">
        <v>1210.93156368466</v>
      </c>
      <c r="BZ572" s="30">
        <v>40193</v>
      </c>
      <c r="CA572" s="31">
        <v>1206.9745062704301</v>
      </c>
      <c r="CB572" s="30">
        <v>40193</v>
      </c>
      <c r="CC572" s="31">
        <v>1196.84187554971</v>
      </c>
      <c r="CD572" s="30">
        <v>40193</v>
      </c>
      <c r="CE572" s="31">
        <v>1218.4988747576199</v>
      </c>
      <c r="CG572" s="30">
        <v>40266</v>
      </c>
      <c r="CH572" s="31">
        <f t="shared" si="69"/>
        <v>1190.44106048757</v>
      </c>
      <c r="CI572" s="31">
        <f t="shared" si="70"/>
        <v>1209.9044153669199</v>
      </c>
      <c r="CJ572" s="31">
        <f t="shared" si="76"/>
        <v>1178.931180223683</v>
      </c>
      <c r="CK572" s="31">
        <f t="shared" si="76"/>
        <v>1198.6013031105599</v>
      </c>
      <c r="CM572" s="30">
        <v>40266</v>
      </c>
      <c r="CN572" s="31">
        <v>1191.95978612779</v>
      </c>
      <c r="CO572" s="31">
        <v>1200.9631204401101</v>
      </c>
    </row>
    <row r="573" spans="2:93">
      <c r="B573" s="29">
        <v>40266</v>
      </c>
      <c r="C573" s="55">
        <v>1212.7013279625039</v>
      </c>
      <c r="D573" s="31"/>
      <c r="E573" s="21">
        <f t="shared" si="72"/>
        <v>8.9330488191885493E-4</v>
      </c>
      <c r="F573" s="21">
        <f t="shared" si="73"/>
        <v>-4.7830145659433221E-4</v>
      </c>
      <c r="G573" s="37">
        <f>(C572-MAX(C$9:C572))/MAX(C$9:C572)</f>
        <v>-3.6558467838291031E-2</v>
      </c>
      <c r="H573" s="37"/>
      <c r="I573" s="37"/>
      <c r="N573" s="30"/>
      <c r="P573" s="30"/>
      <c r="Q573" s="30"/>
      <c r="R573" s="30"/>
      <c r="S573" s="30"/>
      <c r="T573" s="30"/>
      <c r="U573" s="30"/>
      <c r="V573" s="30"/>
      <c r="W573" s="30"/>
      <c r="X573" s="30"/>
      <c r="Y573" s="30"/>
      <c r="Z573" s="30"/>
      <c r="AA573" s="30"/>
      <c r="AB573" s="30"/>
      <c r="AN573" s="22"/>
      <c r="AO573" s="22"/>
      <c r="AP573" s="22"/>
      <c r="AR573" s="22"/>
      <c r="AS573" s="23"/>
      <c r="AW573" s="30"/>
      <c r="BC573" s="30"/>
      <c r="BH573" s="30"/>
      <c r="BN573" s="30"/>
      <c r="BT573" s="24"/>
      <c r="BU573" s="30"/>
      <c r="BV573" s="30">
        <v>40267</v>
      </c>
      <c r="BW573" s="31">
        <v>1211.0038054264501</v>
      </c>
      <c r="BZ573" s="30">
        <v>40196</v>
      </c>
      <c r="CA573" s="31">
        <v>1207.26124870392</v>
      </c>
      <c r="CB573" s="30">
        <v>40196</v>
      </c>
      <c r="CC573" s="31">
        <v>1197.0929325470499</v>
      </c>
      <c r="CD573" s="30">
        <v>40196</v>
      </c>
      <c r="CE573" s="31">
        <v>1218.7102878529599</v>
      </c>
      <c r="CG573" s="30">
        <v>40267</v>
      </c>
      <c r="CH573" s="31">
        <f t="shared" si="69"/>
        <v>1189.96737283833</v>
      </c>
      <c r="CI573" s="31">
        <f t="shared" si="70"/>
        <v>1209.2970212381799</v>
      </c>
      <c r="CJ573" s="31">
        <f t="shared" si="76"/>
        <v>1178.462072463617</v>
      </c>
      <c r="CK573" s="31">
        <f t="shared" si="76"/>
        <v>1197.9995833507485</v>
      </c>
      <c r="CM573" s="30">
        <v>40267</v>
      </c>
      <c r="CN573" s="31">
        <v>1191.54219246354</v>
      </c>
      <c r="CO573" s="31">
        <v>1200.5568576527</v>
      </c>
    </row>
    <row r="574" spans="2:93">
      <c r="B574" s="29">
        <v>40267</v>
      </c>
      <c r="C574" s="55">
        <v>1212.159346830533</v>
      </c>
      <c r="D574" s="31"/>
      <c r="E574" s="21">
        <f t="shared" si="72"/>
        <v>-4.4692053968597989E-4</v>
      </c>
      <c r="F574" s="21">
        <f t="shared" si="73"/>
        <v>7.1242809417215724E-4</v>
      </c>
      <c r="G574" s="37">
        <f>(C573-MAX(C$9:C573))/MAX(C$9:C573)</f>
        <v>-3.5697820814167516E-2</v>
      </c>
      <c r="H574" s="37"/>
      <c r="I574" s="37"/>
      <c r="N574" s="30"/>
      <c r="P574" s="30"/>
      <c r="Q574" s="30"/>
      <c r="R574" s="30"/>
      <c r="S574" s="30"/>
      <c r="T574" s="30"/>
      <c r="U574" s="30"/>
      <c r="V574" s="30"/>
      <c r="W574" s="30"/>
      <c r="X574" s="30"/>
      <c r="Y574" s="30"/>
      <c r="Z574" s="30"/>
      <c r="AA574" s="30"/>
      <c r="AB574" s="30"/>
      <c r="AL574" s="22"/>
      <c r="AM574" s="22"/>
      <c r="AP574" s="22"/>
      <c r="AR574" s="22"/>
      <c r="AS574" s="23"/>
      <c r="AW574" s="30"/>
      <c r="BC574" s="30"/>
      <c r="BH574" s="30"/>
      <c r="BN574" s="30"/>
      <c r="BT574" s="24"/>
      <c r="BU574" s="30"/>
      <c r="BV574" s="30">
        <v>40268</v>
      </c>
      <c r="BW574" s="31">
        <v>1209.07165105268</v>
      </c>
      <c r="BZ574" s="30">
        <v>40197</v>
      </c>
      <c r="CA574" s="31">
        <v>1207.5151924808799</v>
      </c>
      <c r="CB574" s="30">
        <v>40197</v>
      </c>
      <c r="CC574" s="31">
        <v>1197.3334731617299</v>
      </c>
      <c r="CD574" s="30">
        <v>40197</v>
      </c>
      <c r="CE574" s="31">
        <v>1218.9572554625299</v>
      </c>
      <c r="CG574" s="30">
        <v>40268</v>
      </c>
      <c r="CH574" s="31">
        <f t="shared" si="69"/>
        <v>1188.4557872729799</v>
      </c>
      <c r="CI574" s="31">
        <f t="shared" si="70"/>
        <v>1207.8103164290701</v>
      </c>
      <c r="CJ574" s="31">
        <f t="shared" si="76"/>
        <v>1176.9651017913877</v>
      </c>
      <c r="CK574" s="31">
        <f t="shared" si="76"/>
        <v>1196.526767565545</v>
      </c>
      <c r="CM574" s="30">
        <v>40268</v>
      </c>
      <c r="CN574" s="31">
        <v>1190.4432720950399</v>
      </c>
      <c r="CO574" s="31">
        <v>1199.4656578428601</v>
      </c>
    </row>
    <row r="575" spans="2:93">
      <c r="B575" s="29">
        <v>40268</v>
      </c>
      <c r="C575" s="55">
        <v>1210.8288768685079</v>
      </c>
      <c r="D575" s="31"/>
      <c r="E575" s="21">
        <f t="shared" si="72"/>
        <v>-1.0976031868283886E-3</v>
      </c>
      <c r="F575" s="21">
        <f t="shared" si="73"/>
        <v>9.4977511442051465E-5</v>
      </c>
      <c r="G575" s="37">
        <f>(C574-MAX(C$9:C574))/MAX(C$9:C574)</f>
        <v>-3.6128787264509639E-2</v>
      </c>
      <c r="H575" s="37"/>
      <c r="I575" s="37"/>
      <c r="N575" s="30"/>
      <c r="P575" s="30"/>
      <c r="Q575" s="30"/>
      <c r="R575" s="30"/>
      <c r="S575" s="30"/>
      <c r="T575" s="30"/>
      <c r="U575" s="30"/>
      <c r="V575" s="30"/>
      <c r="W575" s="30"/>
      <c r="X575" s="30"/>
      <c r="Y575" s="30"/>
      <c r="Z575" s="30"/>
      <c r="AA575" s="30"/>
      <c r="AB575" s="30"/>
      <c r="AR575" s="22"/>
      <c r="AS575" s="23"/>
      <c r="AW575" s="30"/>
      <c r="BC575" s="30"/>
      <c r="BH575" s="30"/>
      <c r="BN575" s="30"/>
      <c r="BT575" s="24"/>
      <c r="BU575" s="30"/>
      <c r="BV575" s="30">
        <v>40269</v>
      </c>
      <c r="BW575" s="31">
        <v>1212.91851490152</v>
      </c>
      <c r="BZ575" s="30">
        <v>40198</v>
      </c>
      <c r="CA575" s="31">
        <v>1203.07187536326</v>
      </c>
      <c r="CB575" s="30">
        <v>40198</v>
      </c>
      <c r="CC575" s="31">
        <v>1193.0284511703401</v>
      </c>
      <c r="CD575" s="30">
        <v>40198</v>
      </c>
      <c r="CE575" s="31">
        <v>1214.6452537770799</v>
      </c>
      <c r="CG575" s="30">
        <v>40269</v>
      </c>
      <c r="CH575" s="31">
        <f t="shared" si="69"/>
        <v>1189.7395856328999</v>
      </c>
      <c r="CI575" s="31">
        <f t="shared" si="70"/>
        <v>1209.33722326871</v>
      </c>
      <c r="CJ575" s="31">
        <f t="shared" si="76"/>
        <v>1178.2364876380836</v>
      </c>
      <c r="CK575" s="31">
        <f t="shared" si="76"/>
        <v>1198.0394098077552</v>
      </c>
      <c r="CM575" s="30">
        <v>40269</v>
      </c>
      <c r="CN575" s="31">
        <v>1194.01350265107</v>
      </c>
      <c r="CO575" s="31">
        <v>1203.07828655149</v>
      </c>
    </row>
    <row r="576" spans="2:93">
      <c r="B576" s="29">
        <v>40269</v>
      </c>
      <c r="C576" s="55">
        <v>1211.947251082823</v>
      </c>
      <c r="D576" s="31"/>
      <c r="E576" s="21">
        <f t="shared" si="72"/>
        <v>9.236434938746374E-4</v>
      </c>
      <c r="F576" s="21">
        <f t="shared" si="73"/>
        <v>2.7093358336771622E-4</v>
      </c>
      <c r="G576" s="37">
        <f>(C575-MAX(C$9:C575))/MAX(C$9:C575)</f>
        <v>-3.7186735379300298E-2</v>
      </c>
      <c r="H576" s="37"/>
      <c r="I576" s="37"/>
      <c r="N576" s="30"/>
      <c r="P576" s="22"/>
      <c r="Q576" s="22"/>
      <c r="R576" s="22"/>
      <c r="S576" s="22"/>
      <c r="T576" s="22"/>
      <c r="U576" s="22"/>
      <c r="V576" s="22"/>
      <c r="W576" s="22"/>
      <c r="X576" s="22"/>
      <c r="Y576" s="22"/>
      <c r="Z576" s="22"/>
      <c r="AA576" s="22"/>
      <c r="AB576" s="22"/>
      <c r="AS576" s="23"/>
      <c r="AW576" s="30"/>
      <c r="BC576" s="30"/>
      <c r="BH576" s="30"/>
      <c r="BN576" s="30"/>
      <c r="BT576" s="24"/>
      <c r="BU576" s="30"/>
      <c r="BV576" s="30">
        <v>40274</v>
      </c>
      <c r="BW576" s="31">
        <v>1215.0124334192701</v>
      </c>
      <c r="BZ576" s="30">
        <v>40199</v>
      </c>
      <c r="CA576" s="31">
        <v>1204.46729697565</v>
      </c>
      <c r="CB576" s="30">
        <v>40199</v>
      </c>
      <c r="CC576" s="31">
        <v>1194.44507600167</v>
      </c>
      <c r="CD576" s="30">
        <v>40199</v>
      </c>
      <c r="CE576" s="31">
        <v>1216.41276756927</v>
      </c>
      <c r="CG576" s="30">
        <v>40274</v>
      </c>
      <c r="CH576" s="31">
        <f t="shared" si="69"/>
        <v>1192.19092163304</v>
      </c>
      <c r="CI576" s="31">
        <f t="shared" si="70"/>
        <v>1211.7965787865801</v>
      </c>
      <c r="CJ576" s="31">
        <f t="shared" si="76"/>
        <v>1180.6641226883955</v>
      </c>
      <c r="CK576" s="31">
        <f t="shared" si="76"/>
        <v>1200.4757896499077</v>
      </c>
      <c r="CM576" s="30">
        <v>40274</v>
      </c>
      <c r="CN576" s="31">
        <v>1196.9113517539299</v>
      </c>
      <c r="CO576" s="31">
        <v>1206.08564209164</v>
      </c>
    </row>
    <row r="577" spans="2:93">
      <c r="B577" s="29">
        <v>40274</v>
      </c>
      <c r="C577" s="55">
        <v>1213.6294706532551</v>
      </c>
      <c r="D577" s="31"/>
      <c r="E577" s="21">
        <f t="shared" si="72"/>
        <v>1.3880303527478155E-3</v>
      </c>
      <c r="F577" s="21">
        <f t="shared" si="73"/>
        <v>7.6535142606837248E-4</v>
      </c>
      <c r="G577" s="37">
        <f>(C576-MAX(C$9:C576))/MAX(C$9:C576)</f>
        <v>-3.6297439171617256E-2</v>
      </c>
      <c r="H577" s="37"/>
      <c r="I577" s="37"/>
      <c r="N577" s="30"/>
      <c r="P577" s="30"/>
      <c r="Q577" s="30"/>
      <c r="R577" s="30"/>
      <c r="S577" s="30"/>
      <c r="T577" s="30"/>
      <c r="U577" s="30"/>
      <c r="V577" s="30"/>
      <c r="W577" s="30"/>
      <c r="X577" s="30"/>
      <c r="Y577" s="30"/>
      <c r="Z577" s="30"/>
      <c r="AA577" s="30"/>
      <c r="AB577" s="30"/>
      <c r="AS577" s="23"/>
      <c r="AW577" s="30"/>
      <c r="BC577" s="30"/>
      <c r="BH577" s="30"/>
      <c r="BN577" s="30"/>
      <c r="BT577" s="24"/>
      <c r="BU577" s="30"/>
      <c r="BV577" s="30">
        <v>40275</v>
      </c>
      <c r="BW577" s="31">
        <v>1216.0972791742799</v>
      </c>
      <c r="BZ577" s="30">
        <v>40200</v>
      </c>
      <c r="CA577" s="31">
        <v>1205.3416443098799</v>
      </c>
      <c r="CB577" s="30">
        <v>40200</v>
      </c>
      <c r="CC577" s="31">
        <v>1195.38171266517</v>
      </c>
      <c r="CD577" s="30">
        <v>40200</v>
      </c>
      <c r="CE577" s="31">
        <v>1217.74593764258</v>
      </c>
      <c r="CG577" s="30">
        <v>40275</v>
      </c>
      <c r="CH577" s="31">
        <f t="shared" si="69"/>
        <v>1192.4406852695599</v>
      </c>
      <c r="CI577" s="31">
        <f t="shared" si="70"/>
        <v>1212.22642312625</v>
      </c>
      <c r="CJ577" s="31">
        <f t="shared" si="76"/>
        <v>1180.9114714640325</v>
      </c>
      <c r="CK577" s="31">
        <f t="shared" si="76"/>
        <v>1200.9016183179574</v>
      </c>
      <c r="CM577" s="30">
        <v>40275</v>
      </c>
      <c r="CN577" s="31">
        <v>1197.3069514650699</v>
      </c>
      <c r="CO577" s="31">
        <v>1206.50407815274</v>
      </c>
    </row>
    <row r="578" spans="2:93">
      <c r="B578" s="29">
        <v>40275</v>
      </c>
      <c r="C578" s="55">
        <v>1214.2540703986349</v>
      </c>
      <c r="D578" s="31"/>
      <c r="E578" s="21">
        <f t="shared" si="72"/>
        <v>5.1465439863096485E-4</v>
      </c>
      <c r="F578" s="21">
        <f t="shared" si="73"/>
        <v>1.7280925759299848E-3</v>
      </c>
      <c r="G578" s="37">
        <f>(C577-MAX(C$9:C577))/MAX(C$9:C577)</f>
        <v>-3.4959790766166725E-2</v>
      </c>
      <c r="H578" s="37"/>
      <c r="I578" s="37"/>
      <c r="N578" s="30"/>
      <c r="P578" s="30"/>
      <c r="Q578" s="30"/>
      <c r="R578" s="30"/>
      <c r="S578" s="30"/>
      <c r="T578" s="30"/>
      <c r="U578" s="30"/>
      <c r="V578" s="30"/>
      <c r="W578" s="30"/>
      <c r="X578" s="30"/>
      <c r="Y578" s="30"/>
      <c r="Z578" s="30"/>
      <c r="AA578" s="30"/>
      <c r="AB578" s="30"/>
      <c r="AO578" s="30"/>
      <c r="AS578" s="23"/>
      <c r="AW578" s="30"/>
      <c r="BC578" s="30"/>
      <c r="BH578" s="30"/>
      <c r="BN578" s="30"/>
      <c r="BT578" s="24"/>
      <c r="BU578" s="30"/>
      <c r="BV578" s="30">
        <v>40276</v>
      </c>
      <c r="BW578" s="31">
        <v>1217.1304612123699</v>
      </c>
      <c r="BZ578" s="30">
        <v>40203</v>
      </c>
      <c r="CA578" s="31">
        <v>1205.99044798154</v>
      </c>
      <c r="CB578" s="30">
        <v>40203</v>
      </c>
      <c r="CC578" s="31">
        <v>1196.0087750151499</v>
      </c>
      <c r="CD578" s="30">
        <v>40203</v>
      </c>
      <c r="CE578" s="31">
        <v>1218.2949735854399</v>
      </c>
      <c r="CG578" s="30">
        <v>40276</v>
      </c>
      <c r="CH578" s="31">
        <f t="shared" si="69"/>
        <v>1193.94698515954</v>
      </c>
      <c r="CI578" s="31">
        <f t="shared" si="70"/>
        <v>1213.6637325588099</v>
      </c>
      <c r="CJ578" s="31">
        <f t="shared" si="76"/>
        <v>1182.4032075658918</v>
      </c>
      <c r="CK578" s="31">
        <f t="shared" si="76"/>
        <v>1202.3255001857801</v>
      </c>
      <c r="CM578" s="30">
        <v>40276</v>
      </c>
      <c r="CN578" s="31">
        <v>1198.01144270035</v>
      </c>
      <c r="CO578" s="31">
        <v>1207.23120679467</v>
      </c>
    </row>
    <row r="579" spans="2:93">
      <c r="B579" s="29">
        <v>40276</v>
      </c>
      <c r="C579" s="55">
        <v>1214.7304371918799</v>
      </c>
      <c r="D579" s="31"/>
      <c r="E579" s="21">
        <f t="shared" si="72"/>
        <v>3.9231228855474143E-4</v>
      </c>
      <c r="F579" s="21">
        <f t="shared" si="73"/>
        <v>3.2222227251983426E-3</v>
      </c>
      <c r="G579" s="37">
        <f>(C578-MAX(C$9:C578))/MAX(C$9:C578)</f>
        <v>-3.4463128577628857E-2</v>
      </c>
      <c r="H579" s="37"/>
      <c r="I579" s="37"/>
      <c r="N579" s="30"/>
      <c r="P579" s="30"/>
      <c r="Q579" s="30"/>
      <c r="R579" s="30"/>
      <c r="S579" s="30"/>
      <c r="T579" s="30"/>
      <c r="U579" s="30"/>
      <c r="V579" s="30"/>
      <c r="W579" s="30"/>
      <c r="X579" s="30"/>
      <c r="Y579" s="30"/>
      <c r="Z579" s="30"/>
      <c r="AA579" s="30"/>
      <c r="AB579" s="30"/>
      <c r="AS579" s="23"/>
      <c r="AW579" s="30"/>
      <c r="BC579" s="30"/>
      <c r="BH579" s="30"/>
      <c r="BN579" s="30"/>
      <c r="BT579" s="24"/>
      <c r="BU579" s="30"/>
      <c r="BV579" s="30">
        <v>40277</v>
      </c>
      <c r="BW579" s="31">
        <v>1218.7813781861</v>
      </c>
      <c r="BZ579" s="30">
        <v>40204</v>
      </c>
      <c r="CA579" s="31">
        <v>1206.023373389</v>
      </c>
      <c r="CB579" s="30">
        <v>40204</v>
      </c>
      <c r="CC579" s="31">
        <v>1195.97555890337</v>
      </c>
      <c r="CD579" s="30">
        <v>40204</v>
      </c>
      <c r="CE579" s="31">
        <v>1218.10122025089</v>
      </c>
      <c r="CG579" s="30">
        <v>40277</v>
      </c>
      <c r="CH579" s="31">
        <f t="shared" si="69"/>
        <v>1193.2112116606399</v>
      </c>
      <c r="CI579" s="31">
        <f t="shared" si="70"/>
        <v>1212.9246633476901</v>
      </c>
      <c r="CJ579" s="31">
        <f t="shared" si="76"/>
        <v>1181.6745479554106</v>
      </c>
      <c r="CK579" s="31">
        <f t="shared" si="76"/>
        <v>1201.5933354723647</v>
      </c>
      <c r="CM579" s="30">
        <v>40277</v>
      </c>
      <c r="CN579" s="31">
        <v>1199.9173761074101</v>
      </c>
      <c r="CO579" s="31">
        <v>1209.1641776126201</v>
      </c>
    </row>
    <row r="580" spans="2:93">
      <c r="B580" s="29">
        <v>40277</v>
      </c>
      <c r="C580" s="55">
        <v>1217.385589816899</v>
      </c>
      <c r="D580" s="31"/>
      <c r="E580" s="21">
        <f t="shared" si="72"/>
        <v>2.1857957483613077E-3</v>
      </c>
      <c r="F580" s="21">
        <f t="shared" si="73"/>
        <v>4.4872734594818553E-3</v>
      </c>
      <c r="G580" s="37">
        <f>(C579-MAX(C$9:C579))/MAX(C$9:C579)</f>
        <v>-3.4084336597917153E-2</v>
      </c>
      <c r="H580" s="37"/>
      <c r="I580" s="37"/>
      <c r="N580" s="30"/>
      <c r="P580" s="30"/>
      <c r="Q580" s="30"/>
      <c r="R580" s="30"/>
      <c r="S580" s="30"/>
      <c r="T580" s="30"/>
      <c r="U580" s="30"/>
      <c r="V580" s="30"/>
      <c r="W580" s="30"/>
      <c r="X580" s="30"/>
      <c r="Y580" s="30"/>
      <c r="Z580" s="30"/>
      <c r="AA580" s="30"/>
      <c r="AB580" s="30"/>
      <c r="AC580" s="22"/>
      <c r="AD580" s="22"/>
      <c r="AE580" s="22"/>
      <c r="AF580" s="22"/>
      <c r="AG580" s="22"/>
      <c r="AN580" s="30"/>
      <c r="AS580" s="23"/>
      <c r="AW580" s="30"/>
      <c r="BB580" s="22"/>
      <c r="BC580" s="30"/>
      <c r="BH580" s="30"/>
      <c r="BN580" s="30"/>
      <c r="BT580" s="24"/>
      <c r="BU580" s="30"/>
      <c r="BV580" s="30">
        <v>40280</v>
      </c>
      <c r="BW580" s="31">
        <v>1219.7912383969301</v>
      </c>
      <c r="BZ580" s="30">
        <v>40205</v>
      </c>
      <c r="CA580" s="31">
        <v>1189.9822176216301</v>
      </c>
      <c r="CB580" s="30">
        <v>40205</v>
      </c>
      <c r="CC580" s="31">
        <v>1180.08913029051</v>
      </c>
      <c r="CD580" s="30">
        <v>40205</v>
      </c>
      <c r="CE580" s="31">
        <v>1200.7455857320699</v>
      </c>
      <c r="CG580" s="30">
        <v>40280</v>
      </c>
      <c r="CH580" s="31">
        <f t="shared" si="69"/>
        <v>1193.0313074092201</v>
      </c>
      <c r="CI580" s="31">
        <f t="shared" si="70"/>
        <v>1212.8733735744599</v>
      </c>
      <c r="CJ580" s="31">
        <f t="shared" si="76"/>
        <v>1181.4963831234895</v>
      </c>
      <c r="CK580" s="31">
        <f t="shared" si="76"/>
        <v>1201.5425248560473</v>
      </c>
      <c r="CM580" s="30">
        <v>40280</v>
      </c>
      <c r="CN580" s="31">
        <v>1200.3902612893201</v>
      </c>
      <c r="CO580" s="31">
        <v>1209.69007846302</v>
      </c>
    </row>
    <row r="581" spans="2:93">
      <c r="B581" s="29">
        <v>40280</v>
      </c>
      <c r="C581" s="55">
        <v>1218.658036687174</v>
      </c>
      <c r="D581" s="31"/>
      <c r="E581" s="21">
        <f t="shared" si="72"/>
        <v>1.0452291212568188E-3</v>
      </c>
      <c r="F581" s="21">
        <f t="shared" si="73"/>
        <v>4.1434112762703812E-3</v>
      </c>
      <c r="G581" s="37">
        <f>(C580-MAX(C$9:C580))/MAX(C$9:C580)</f>
        <v>-3.197304224757725E-2</v>
      </c>
      <c r="H581" s="37"/>
      <c r="I581" s="37"/>
      <c r="N581" s="30"/>
      <c r="P581" s="22"/>
      <c r="Q581" s="22"/>
      <c r="R581" s="22"/>
      <c r="S581" s="22"/>
      <c r="T581" s="22"/>
      <c r="U581" s="22"/>
      <c r="V581" s="22"/>
      <c r="W581" s="22"/>
      <c r="X581" s="22"/>
      <c r="Y581" s="22"/>
      <c r="Z581" s="22"/>
      <c r="AA581" s="22"/>
      <c r="AB581" s="22"/>
      <c r="AJ581" s="22"/>
      <c r="AS581" s="23"/>
      <c r="AW581" s="30"/>
      <c r="BC581" s="30"/>
      <c r="BH581" s="30"/>
      <c r="BN581" s="30"/>
      <c r="BQ581" s="30"/>
      <c r="BT581" s="24"/>
      <c r="BU581" s="30"/>
      <c r="BV581" s="30">
        <v>40281</v>
      </c>
      <c r="BW581" s="31">
        <v>1218.32478195262</v>
      </c>
      <c r="BZ581" s="30">
        <v>40206</v>
      </c>
      <c r="CA581" s="31">
        <v>1189.7815928857101</v>
      </c>
      <c r="CB581" s="30">
        <v>40206</v>
      </c>
      <c r="CC581" s="31">
        <v>1179.90278879419</v>
      </c>
      <c r="CD581" s="30">
        <v>40206</v>
      </c>
      <c r="CE581" s="31">
        <v>1200.6060407922801</v>
      </c>
      <c r="CG581" s="30">
        <v>40281</v>
      </c>
      <c r="CH581" s="31">
        <f t="shared" si="69"/>
        <v>1191.7030642565901</v>
      </c>
      <c r="CI581" s="31">
        <f t="shared" si="70"/>
        <v>1211.35736752512</v>
      </c>
      <c r="CJ581" s="31">
        <f t="shared" si="76"/>
        <v>1180.1809822023279</v>
      </c>
      <c r="CK581" s="31">
        <f t="shared" si="76"/>
        <v>1200.0406815672852</v>
      </c>
      <c r="CM581" s="30">
        <v>40281</v>
      </c>
      <c r="CN581" s="31">
        <v>1198.46431031372</v>
      </c>
      <c r="CO581" s="31">
        <v>1207.7684649117</v>
      </c>
    </row>
    <row r="582" spans="2:93">
      <c r="B582" s="29">
        <v>40281</v>
      </c>
      <c r="C582" s="55">
        <v>1216.686491246893</v>
      </c>
      <c r="D582" s="31"/>
      <c r="E582" s="21">
        <f t="shared" si="72"/>
        <v>-1.6178003844626865E-3</v>
      </c>
      <c r="F582" s="21">
        <f t="shared" si="73"/>
        <v>2.0032223136461358E-3</v>
      </c>
      <c r="G582" s="37">
        <f>(C581-MAX(C$9:C581))/MAX(C$9:C581)</f>
        <v>-3.096123228117283E-2</v>
      </c>
      <c r="H582" s="37"/>
      <c r="I582" s="37"/>
      <c r="N582" s="30"/>
      <c r="P582" s="30"/>
      <c r="Q582" s="30"/>
      <c r="R582" s="30"/>
      <c r="S582" s="30"/>
      <c r="T582" s="30"/>
      <c r="U582" s="30"/>
      <c r="V582" s="30"/>
      <c r="W582" s="30"/>
      <c r="X582" s="30"/>
      <c r="Y582" s="30"/>
      <c r="Z582" s="30"/>
      <c r="AA582" s="30"/>
      <c r="AB582" s="30"/>
      <c r="AJ582" s="22"/>
      <c r="AR582" s="30"/>
      <c r="AS582" s="28"/>
      <c r="AW582" s="30"/>
      <c r="BC582" s="30"/>
      <c r="BH582" s="30"/>
      <c r="BN582" s="30"/>
      <c r="BT582" s="24"/>
      <c r="BU582" s="30"/>
      <c r="BV582" s="30">
        <v>40282</v>
      </c>
      <c r="BW582" s="31">
        <v>1217.66113101468</v>
      </c>
      <c r="BZ582" s="30">
        <v>40207</v>
      </c>
      <c r="CA582" s="31">
        <v>1193.7657522812201</v>
      </c>
      <c r="CB582" s="30">
        <v>40207</v>
      </c>
      <c r="CC582" s="31">
        <v>1183.74764718185</v>
      </c>
      <c r="CD582" s="30">
        <v>40207</v>
      </c>
      <c r="CE582" s="31">
        <v>1204.4332218136401</v>
      </c>
      <c r="CG582" s="30">
        <v>40282</v>
      </c>
      <c r="CH582" s="31">
        <f t="shared" si="69"/>
        <v>1189.6958696064601</v>
      </c>
      <c r="CI582" s="31">
        <f t="shared" si="70"/>
        <v>1209.25002096601</v>
      </c>
      <c r="CJ582" s="31">
        <f t="shared" si="76"/>
        <v>1178.1931942837498</v>
      </c>
      <c r="CK582" s="31">
        <f t="shared" si="76"/>
        <v>1197.9530221623158</v>
      </c>
      <c r="CM582" s="30">
        <v>40282</v>
      </c>
      <c r="CN582" s="31">
        <v>1198.5830072942299</v>
      </c>
      <c r="CO582" s="31">
        <v>1207.9052093110399</v>
      </c>
    </row>
    <row r="583" spans="2:93">
      <c r="B583" s="29">
        <v>40282</v>
      </c>
      <c r="C583" s="55">
        <v>1216.0601905897611</v>
      </c>
      <c r="D583" s="31"/>
      <c r="E583" s="21">
        <f t="shared" si="72"/>
        <v>-5.1475927581812186E-4</v>
      </c>
      <c r="F583" s="21">
        <f t="shared" si="73"/>
        <v>1.0946901116228869E-3</v>
      </c>
      <c r="G583" s="37">
        <f>(C582-MAX(C$9:C582))/MAX(C$9:C582)</f>
        <v>-3.2528943572147584E-2</v>
      </c>
      <c r="H583" s="37"/>
      <c r="I583" s="37"/>
      <c r="N583" s="30"/>
      <c r="P583" s="30"/>
      <c r="Q583" s="30"/>
      <c r="R583" s="30"/>
      <c r="S583" s="30"/>
      <c r="T583" s="30"/>
      <c r="U583" s="30"/>
      <c r="V583" s="30"/>
      <c r="W583" s="30"/>
      <c r="X583" s="30"/>
      <c r="Y583" s="30"/>
      <c r="Z583" s="30"/>
      <c r="AA583" s="30"/>
      <c r="AB583" s="30"/>
      <c r="AI583" s="22"/>
      <c r="AJ583" s="22"/>
      <c r="AM583" s="30"/>
      <c r="AQ583" s="30"/>
      <c r="AS583" s="23"/>
      <c r="AW583" s="30"/>
      <c r="BC583" s="30"/>
      <c r="BH583" s="30"/>
      <c r="BN583" s="30"/>
      <c r="BT583" s="24"/>
      <c r="BU583" s="30"/>
      <c r="BV583" s="30">
        <v>40283</v>
      </c>
      <c r="BW583" s="31">
        <v>1220.3735574714699</v>
      </c>
      <c r="BZ583" s="30">
        <v>40210</v>
      </c>
      <c r="CA583" s="31">
        <v>1194.8885085024699</v>
      </c>
      <c r="CB583" s="30">
        <v>40210</v>
      </c>
      <c r="CC583" s="31">
        <v>1184.8190183832101</v>
      </c>
      <c r="CD583" s="30">
        <v>40210</v>
      </c>
      <c r="CE583" s="31">
        <v>1205.3126181493799</v>
      </c>
      <c r="CG583" s="30">
        <v>40283</v>
      </c>
      <c r="CH583" s="31">
        <f t="shared" si="69"/>
        <v>1192.3840359400799</v>
      </c>
      <c r="CI583" s="31">
        <f t="shared" si="70"/>
        <v>1211.9006212455799</v>
      </c>
      <c r="CJ583" s="31">
        <f t="shared" si="76"/>
        <v>1180.8553698533947</v>
      </c>
      <c r="CK583" s="31">
        <f t="shared" si="76"/>
        <v>1200.5788601283293</v>
      </c>
      <c r="CM583" s="30">
        <v>40283</v>
      </c>
      <c r="CN583" s="31">
        <v>1200.80968788308</v>
      </c>
      <c r="CO583" s="31">
        <v>1210.1683270066001</v>
      </c>
    </row>
    <row r="584" spans="2:93">
      <c r="B584" s="29">
        <v>40283</v>
      </c>
      <c r="C584" s="55">
        <v>1218.7714798947829</v>
      </c>
      <c r="D584" s="31"/>
      <c r="E584" s="21">
        <f t="shared" si="72"/>
        <v>2.2295683437403291E-3</v>
      </c>
      <c r="F584" s="21">
        <f t="shared" si="73"/>
        <v>1.1384150506432711E-3</v>
      </c>
      <c r="G584" s="37">
        <f>(C583-MAX(C$9:C583))/MAX(C$9:C583)</f>
        <v>-3.3026958272529328E-2</v>
      </c>
      <c r="H584" s="37"/>
      <c r="I584" s="37"/>
      <c r="N584" s="30"/>
      <c r="P584" s="30"/>
      <c r="Q584" s="30"/>
      <c r="R584" s="30"/>
      <c r="S584" s="30"/>
      <c r="T584" s="30"/>
      <c r="U584" s="30"/>
      <c r="V584" s="30"/>
      <c r="W584" s="30"/>
      <c r="X584" s="30"/>
      <c r="Y584" s="30"/>
      <c r="Z584" s="30"/>
      <c r="AA584" s="30"/>
      <c r="AB584" s="30"/>
      <c r="AH584" s="22"/>
      <c r="AI584" s="22"/>
      <c r="AJ584" s="22"/>
      <c r="AO584" s="22"/>
      <c r="AS584" s="23"/>
      <c r="AW584" s="30"/>
      <c r="BC584" s="30"/>
      <c r="BH584" s="30"/>
      <c r="BN584" s="30"/>
      <c r="BT584" s="24"/>
      <c r="BU584" s="30"/>
      <c r="BV584" s="30">
        <v>40284</v>
      </c>
      <c r="BW584" s="31">
        <v>1216.5275566636101</v>
      </c>
      <c r="BZ584" s="30">
        <v>40211</v>
      </c>
      <c r="CA584" s="31">
        <v>1196.1104721762499</v>
      </c>
      <c r="CB584" s="30">
        <v>40211</v>
      </c>
      <c r="CC584" s="31">
        <v>1185.96630831433</v>
      </c>
      <c r="CD584" s="30">
        <v>40211</v>
      </c>
      <c r="CE584" s="31">
        <v>1206.43269416675</v>
      </c>
      <c r="CG584" s="30">
        <v>40284</v>
      </c>
      <c r="CH584" s="31">
        <f t="shared" ref="CH584:CH647" si="77">+VLOOKUP(CG584,CB:CC,2,FALSE)</f>
        <v>1189.0982060496401</v>
      </c>
      <c r="CI584" s="31">
        <f t="shared" ref="CI584:CI647" si="78">+VLOOKUP(CG584,CD:CE,2,FALSE)</f>
        <v>1208.71559951724</v>
      </c>
      <c r="CJ584" s="31">
        <f t="shared" si="76"/>
        <v>1177.6013092876713</v>
      </c>
      <c r="CK584" s="31">
        <f t="shared" si="76"/>
        <v>1197.4235933605275</v>
      </c>
      <c r="CM584" s="30">
        <v>40284</v>
      </c>
      <c r="CN584" s="31">
        <v>1197.1548562980399</v>
      </c>
      <c r="CO584" s="31">
        <v>1206.5069100527701</v>
      </c>
    </row>
    <row r="585" spans="2:93">
      <c r="B585" s="29">
        <v>40284</v>
      </c>
      <c r="C585" s="55">
        <v>1213.6362306766009</v>
      </c>
      <c r="D585" s="31"/>
      <c r="E585" s="21">
        <f t="shared" si="72"/>
        <v>-4.2134635597358416E-3</v>
      </c>
      <c r="F585" s="21">
        <f t="shared" si="73"/>
        <v>-4.1207671548488811E-3</v>
      </c>
      <c r="G585" s="37">
        <f>(C584-MAX(C$9:C584))/MAX(C$9:C584)</f>
        <v>-3.0871025789443382E-2</v>
      </c>
      <c r="H585" s="37"/>
      <c r="I585" s="37"/>
      <c r="N585" s="30"/>
      <c r="P585" s="30"/>
      <c r="Q585" s="30"/>
      <c r="R585" s="30"/>
      <c r="S585" s="30"/>
      <c r="T585" s="30"/>
      <c r="U585" s="30"/>
      <c r="V585" s="30"/>
      <c r="W585" s="30"/>
      <c r="X585" s="30"/>
      <c r="Y585" s="30"/>
      <c r="Z585" s="30"/>
      <c r="AA585" s="30"/>
      <c r="AB585" s="30"/>
      <c r="AH585" s="22"/>
      <c r="AI585" s="22"/>
      <c r="AO585" s="22"/>
      <c r="AS585" s="23"/>
      <c r="AW585" s="30"/>
      <c r="BC585" s="30"/>
      <c r="BH585" s="30"/>
      <c r="BN585" s="30"/>
      <c r="BT585" s="24"/>
      <c r="BU585" s="30"/>
      <c r="BV585" s="30">
        <v>40287</v>
      </c>
      <c r="BW585" s="31">
        <v>1216.27551251306</v>
      </c>
      <c r="BZ585" s="30">
        <v>40212</v>
      </c>
      <c r="CA585" s="31">
        <v>1195.93561212533</v>
      </c>
      <c r="CB585" s="30">
        <v>40212</v>
      </c>
      <c r="CC585" s="31">
        <v>1185.74807418464</v>
      </c>
      <c r="CD585" s="30">
        <v>40212</v>
      </c>
      <c r="CE585" s="31">
        <v>1206.16951233749</v>
      </c>
      <c r="CG585" s="30">
        <v>40287</v>
      </c>
      <c r="CH585" s="31">
        <f t="shared" si="77"/>
        <v>1189.8595709227</v>
      </c>
      <c r="CI585" s="31">
        <f t="shared" si="78"/>
        <v>1210.0942065133199</v>
      </c>
      <c r="CJ585" s="31">
        <f t="shared" ref="CJ585:CK600" si="79">+CJ584*CH585/CH584</f>
        <v>1178.3553128399426</v>
      </c>
      <c r="CK585" s="31">
        <f t="shared" si="79"/>
        <v>1198.7893211990176</v>
      </c>
      <c r="CM585" s="30">
        <v>40287</v>
      </c>
      <c r="CN585" s="31">
        <v>1199.57105590166</v>
      </c>
      <c r="CO585" s="31">
        <v>1208.95809594257</v>
      </c>
    </row>
    <row r="586" spans="2:93">
      <c r="B586" s="29">
        <v>40287</v>
      </c>
      <c r="C586" s="55">
        <v>1216.230784376917</v>
      </c>
      <c r="D586" s="31"/>
      <c r="E586" s="21">
        <f t="shared" ref="E586:E649" si="80">C586/C585-1</f>
        <v>2.1378347438338885E-3</v>
      </c>
      <c r="F586" s="21">
        <f t="shared" si="73"/>
        <v>-3.7454748881859956E-4</v>
      </c>
      <c r="G586" s="37">
        <f>(C585-MAX(C$9:C585))/MAX(C$9:C585)</f>
        <v>-3.4954415406963764E-2</v>
      </c>
      <c r="H586" s="37"/>
      <c r="I586" s="37"/>
      <c r="N586" s="30"/>
      <c r="P586" s="30"/>
      <c r="Q586" s="30"/>
      <c r="R586" s="30"/>
      <c r="S586" s="30"/>
      <c r="T586" s="30"/>
      <c r="U586" s="30"/>
      <c r="V586" s="30"/>
      <c r="W586" s="30"/>
      <c r="X586" s="30"/>
      <c r="Y586" s="30"/>
      <c r="Z586" s="30"/>
      <c r="AA586" s="30"/>
      <c r="AB586" s="30"/>
      <c r="AC586" s="22"/>
      <c r="AD586" s="22"/>
      <c r="AE586" s="22"/>
      <c r="AF586" s="22"/>
      <c r="AG586" s="22"/>
      <c r="AH586" s="22"/>
      <c r="AI586" s="22"/>
      <c r="AJ586" s="22"/>
      <c r="AO586" s="22"/>
      <c r="AP586" s="22"/>
      <c r="AS586" s="23"/>
      <c r="AW586" s="30"/>
      <c r="BC586" s="30"/>
      <c r="BH586" s="30"/>
      <c r="BN586" s="30"/>
      <c r="BT586" s="24"/>
      <c r="BU586" s="30"/>
      <c r="BV586" s="30">
        <v>40288</v>
      </c>
      <c r="BW586" s="31">
        <v>1213.9455668447999</v>
      </c>
      <c r="BZ586" s="30">
        <v>40213</v>
      </c>
      <c r="CA586" s="31">
        <v>1191.60888291323</v>
      </c>
      <c r="CB586" s="30">
        <v>40213</v>
      </c>
      <c r="CC586" s="31">
        <v>1181.7286920152001</v>
      </c>
      <c r="CD586" s="30">
        <v>40213</v>
      </c>
      <c r="CE586" s="31">
        <v>1202.7216656968101</v>
      </c>
      <c r="CG586" s="30">
        <v>40288</v>
      </c>
      <c r="CH586" s="31">
        <f t="shared" si="77"/>
        <v>1187.6417050904599</v>
      </c>
      <c r="CI586" s="31">
        <f t="shared" si="78"/>
        <v>1207.58242058766</v>
      </c>
      <c r="CJ586" s="31">
        <f t="shared" si="79"/>
        <v>1176.1588906314298</v>
      </c>
      <c r="CK586" s="31">
        <f t="shared" si="79"/>
        <v>1196.3010007619707</v>
      </c>
      <c r="CM586" s="30">
        <v>40288</v>
      </c>
      <c r="CN586" s="31">
        <v>1197.2289694583901</v>
      </c>
      <c r="CO586" s="31">
        <v>1206.60347777423</v>
      </c>
    </row>
    <row r="587" spans="2:93">
      <c r="B587" s="29">
        <v>40288</v>
      </c>
      <c r="C587" s="55">
        <v>1213.335981969635</v>
      </c>
      <c r="D587" s="31"/>
      <c r="E587" s="21">
        <f t="shared" si="80"/>
        <v>-2.3801423582325842E-3</v>
      </c>
      <c r="F587" s="21">
        <f t="shared" si="73"/>
        <v>-2.240192254632456E-3</v>
      </c>
      <c r="G587" s="37">
        <f>(C586-MAX(C$9:C586))/MAX(C$9:C586)</f>
        <v>-3.2891307426837268E-2</v>
      </c>
      <c r="H587" s="37"/>
      <c r="I587" s="37"/>
      <c r="N587" s="30"/>
      <c r="P587" s="30"/>
      <c r="Q587" s="30"/>
      <c r="R587" s="30"/>
      <c r="S587" s="30"/>
      <c r="T587" s="30"/>
      <c r="U587" s="30"/>
      <c r="V587" s="30"/>
      <c r="W587" s="30"/>
      <c r="X587" s="30"/>
      <c r="Y587" s="30"/>
      <c r="Z587" s="30"/>
      <c r="AA587" s="30"/>
      <c r="AB587" s="30"/>
      <c r="AH587" s="22"/>
      <c r="AI587" s="22"/>
      <c r="AJ587" s="22"/>
      <c r="AO587" s="22"/>
      <c r="AP587" s="22"/>
      <c r="AR587" s="22"/>
      <c r="AS587" s="23"/>
      <c r="AW587" s="30"/>
      <c r="BC587" s="30"/>
      <c r="BH587" s="30"/>
      <c r="BN587" s="30"/>
      <c r="BT587" s="24"/>
      <c r="BU587" s="30"/>
      <c r="BV587" s="30">
        <v>40289</v>
      </c>
      <c r="BW587" s="31">
        <v>1210.0036336528501</v>
      </c>
      <c r="BZ587" s="30">
        <v>40214</v>
      </c>
      <c r="CA587" s="31">
        <v>1192.5573709099299</v>
      </c>
      <c r="CB587" s="30">
        <v>40214</v>
      </c>
      <c r="CC587" s="31">
        <v>1182.8343661409999</v>
      </c>
      <c r="CD587" s="30">
        <v>40214</v>
      </c>
      <c r="CE587" s="31">
        <v>1203.9753910069401</v>
      </c>
      <c r="CG587" s="30">
        <v>40289</v>
      </c>
      <c r="CH587" s="31">
        <f t="shared" si="77"/>
        <v>1184.1194176920901</v>
      </c>
      <c r="CI587" s="31">
        <f t="shared" si="78"/>
        <v>1203.9200952855899</v>
      </c>
      <c r="CJ587" s="31">
        <f t="shared" si="79"/>
        <v>1172.6706587672277</v>
      </c>
      <c r="CK587" s="31">
        <f t="shared" si="79"/>
        <v>1192.6728894634889</v>
      </c>
      <c r="CM587" s="30">
        <v>40289</v>
      </c>
      <c r="CN587" s="31">
        <v>1193.51815751503</v>
      </c>
      <c r="CO587" s="31">
        <v>1202.86969503406</v>
      </c>
    </row>
    <row r="588" spans="2:93">
      <c r="B588" s="29">
        <v>40289</v>
      </c>
      <c r="C588" s="55">
        <v>1208.9360185271</v>
      </c>
      <c r="D588" s="31"/>
      <c r="E588" s="21">
        <f t="shared" si="80"/>
        <v>-3.6263355805145059E-3</v>
      </c>
      <c r="F588" s="21">
        <f t="shared" si="73"/>
        <v>-8.0699799182468723E-3</v>
      </c>
      <c r="G588" s="37">
        <f>(C587-MAX(C$9:C587))/MAX(C$9:C587)</f>
        <v>-3.5193163791045624E-2</v>
      </c>
      <c r="H588" s="37"/>
      <c r="I588" s="37"/>
      <c r="N588" s="30"/>
      <c r="P588" s="30"/>
      <c r="Q588" s="30"/>
      <c r="R588" s="30"/>
      <c r="S588" s="30"/>
      <c r="T588" s="30"/>
      <c r="U588" s="30"/>
      <c r="V588" s="30"/>
      <c r="W588" s="30"/>
      <c r="X588" s="30"/>
      <c r="Y588" s="30"/>
      <c r="Z588" s="30"/>
      <c r="AA588" s="30"/>
      <c r="AB588" s="30"/>
      <c r="AI588" s="22"/>
      <c r="AJ588" s="22"/>
      <c r="AP588" s="22"/>
      <c r="AR588" s="22"/>
      <c r="AS588" s="23"/>
      <c r="AW588" s="30"/>
      <c r="BC588" s="30"/>
      <c r="BH588" s="30"/>
      <c r="BN588" s="30"/>
      <c r="BT588" s="24"/>
      <c r="BU588" s="30"/>
      <c r="BV588" s="30">
        <v>40290</v>
      </c>
      <c r="BW588" s="31">
        <v>1208.0414489976099</v>
      </c>
      <c r="BZ588" s="30">
        <v>40217</v>
      </c>
      <c r="CA588" s="31">
        <v>1196.36637626838</v>
      </c>
      <c r="CB588" s="30">
        <v>40217</v>
      </c>
      <c r="CC588" s="31">
        <v>1186.5893679061201</v>
      </c>
      <c r="CD588" s="30">
        <v>40217</v>
      </c>
      <c r="CE588" s="31">
        <v>1207.6993664187301</v>
      </c>
      <c r="CG588" s="30">
        <v>40290</v>
      </c>
      <c r="CH588" s="31">
        <f t="shared" si="77"/>
        <v>1182.5837150898101</v>
      </c>
      <c r="CI588" s="31">
        <f t="shared" si="78"/>
        <v>1202.9010317719001</v>
      </c>
      <c r="CJ588" s="31">
        <f t="shared" si="79"/>
        <v>1171.1498042356836</v>
      </c>
      <c r="CK588" s="31">
        <f t="shared" si="79"/>
        <v>1191.6633461971387</v>
      </c>
      <c r="CM588" s="30">
        <v>40290</v>
      </c>
      <c r="CN588" s="31">
        <v>1192.1211280321299</v>
      </c>
      <c r="CO588" s="31">
        <v>1201.46611981402</v>
      </c>
    </row>
    <row r="589" spans="2:93">
      <c r="B589" s="29">
        <v>40290</v>
      </c>
      <c r="C589" s="55">
        <v>1207.6331594717319</v>
      </c>
      <c r="D589" s="31"/>
      <c r="E589" s="21">
        <f t="shared" si="80"/>
        <v>-1.0776906597219638E-3</v>
      </c>
      <c r="F589" s="21">
        <f t="shared" ref="F589:F652" si="81">+C589/C585-1</f>
        <v>-4.946351347406841E-3</v>
      </c>
      <c r="G589" s="37">
        <f>(C588-MAX(C$9:C588))/MAX(C$9:C588)</f>
        <v>-3.8691877149513755E-2</v>
      </c>
      <c r="H589" s="37"/>
      <c r="I589" s="37"/>
      <c r="N589" s="30"/>
      <c r="P589" s="30"/>
      <c r="Q589" s="30"/>
      <c r="R589" s="30"/>
      <c r="S589" s="30"/>
      <c r="T589" s="30"/>
      <c r="U589" s="30"/>
      <c r="V589" s="30"/>
      <c r="W589" s="30"/>
      <c r="X589" s="30"/>
      <c r="Y589" s="30"/>
      <c r="Z589" s="30"/>
      <c r="AA589" s="30"/>
      <c r="AB589" s="30"/>
      <c r="AH589" s="22"/>
      <c r="AI589" s="22"/>
      <c r="AO589" s="22"/>
      <c r="AP589" s="22"/>
      <c r="AR589" s="22"/>
      <c r="AS589" s="23"/>
      <c r="AW589" s="30"/>
      <c r="BC589" s="30"/>
      <c r="BH589" s="30"/>
      <c r="BN589" s="30"/>
      <c r="BT589" s="24"/>
      <c r="BU589" s="30"/>
      <c r="BV589" s="30">
        <v>40291</v>
      </c>
      <c r="BW589" s="31">
        <v>1211.3806876025101</v>
      </c>
      <c r="BZ589" s="30">
        <v>40218</v>
      </c>
      <c r="CA589" s="31">
        <v>1197.593807168</v>
      </c>
      <c r="CB589" s="30">
        <v>40218</v>
      </c>
      <c r="CC589" s="31">
        <v>1187.7801617703799</v>
      </c>
      <c r="CD589" s="30">
        <v>40218</v>
      </c>
      <c r="CE589" s="31">
        <v>1209.0540404219601</v>
      </c>
      <c r="CG589" s="30">
        <v>40291</v>
      </c>
      <c r="CH589" s="31">
        <f t="shared" si="77"/>
        <v>1185.8399923428799</v>
      </c>
      <c r="CI589" s="31">
        <f t="shared" si="78"/>
        <v>1206.0477228105001</v>
      </c>
      <c r="CJ589" s="31">
        <f t="shared" si="79"/>
        <v>1174.3745978962154</v>
      </c>
      <c r="CK589" s="31">
        <f t="shared" si="79"/>
        <v>1194.7806403663715</v>
      </c>
      <c r="CM589" s="30">
        <v>40291</v>
      </c>
      <c r="CN589" s="31">
        <v>1195.4414816260901</v>
      </c>
      <c r="CO589" s="31">
        <v>1204.81730069015</v>
      </c>
    </row>
    <row r="590" spans="2:93">
      <c r="B590" s="29">
        <v>40291</v>
      </c>
      <c r="C590" s="55">
        <v>1211.3869752377111</v>
      </c>
      <c r="D590" s="31"/>
      <c r="E590" s="21">
        <f t="shared" si="80"/>
        <v>3.1084073309326499E-3</v>
      </c>
      <c r="F590" s="21">
        <f t="shared" si="81"/>
        <v>-3.9826398093412152E-3</v>
      </c>
      <c r="G590" s="37">
        <f>(C589-MAX(C$9:C589))/MAX(C$9:C589)</f>
        <v>-3.9727869934624578E-2</v>
      </c>
      <c r="H590" s="37"/>
      <c r="I590" s="37"/>
      <c r="N590" s="30"/>
      <c r="P590" s="30"/>
      <c r="Q590" s="30"/>
      <c r="R590" s="30"/>
      <c r="S590" s="30"/>
      <c r="T590" s="30"/>
      <c r="U590" s="30"/>
      <c r="V590" s="30"/>
      <c r="W590" s="30"/>
      <c r="X590" s="30"/>
      <c r="Y590" s="30"/>
      <c r="Z590" s="30"/>
      <c r="AA590" s="30"/>
      <c r="AB590" s="30"/>
      <c r="AH590" s="22"/>
      <c r="AI590" s="22"/>
      <c r="AM590" s="22"/>
      <c r="AO590" s="22"/>
      <c r="AP590" s="22"/>
      <c r="AR590" s="22"/>
      <c r="AS590" s="23"/>
      <c r="AW590" s="30"/>
      <c r="BC590" s="30"/>
      <c r="BH590" s="30"/>
      <c r="BN590" s="30"/>
      <c r="BT590" s="24"/>
      <c r="BU590" s="30"/>
      <c r="BV590" s="30">
        <v>40294</v>
      </c>
      <c r="BW590" s="31">
        <v>1211.0359682041999</v>
      </c>
      <c r="BZ590" s="30">
        <v>40219</v>
      </c>
      <c r="CA590" s="31">
        <v>1198.3926107822899</v>
      </c>
      <c r="CB590" s="30">
        <v>40219</v>
      </c>
      <c r="CC590" s="31">
        <v>1188.52621402255</v>
      </c>
      <c r="CD590" s="30">
        <v>40219</v>
      </c>
      <c r="CE590" s="31">
        <v>1209.89637007632</v>
      </c>
      <c r="CG590" s="30">
        <v>40294</v>
      </c>
      <c r="CH590" s="31">
        <f t="shared" si="77"/>
        <v>1185.40771067591</v>
      </c>
      <c r="CI590" s="31">
        <f t="shared" si="78"/>
        <v>1205.4272059017101</v>
      </c>
      <c r="CJ590" s="31">
        <f t="shared" si="79"/>
        <v>1173.9464957811715</v>
      </c>
      <c r="CK590" s="31">
        <f t="shared" si="79"/>
        <v>1194.16592042153</v>
      </c>
      <c r="CM590" s="30">
        <v>40294</v>
      </c>
      <c r="CN590" s="31">
        <v>1195.19778348454</v>
      </c>
      <c r="CO590" s="31">
        <v>1204.5874429728101</v>
      </c>
    </row>
    <row r="591" spans="2:93">
      <c r="B591" s="29">
        <v>40294</v>
      </c>
      <c r="C591" s="55">
        <v>1211.865191969393</v>
      </c>
      <c r="D591" s="31"/>
      <c r="E591" s="21">
        <f t="shared" si="80"/>
        <v>3.9476793250803333E-4</v>
      </c>
      <c r="F591" s="21">
        <f t="shared" si="81"/>
        <v>-1.2121869145053088E-3</v>
      </c>
      <c r="G591" s="37">
        <f>(C590-MAX(C$9:C590))/MAX(C$9:C590)</f>
        <v>-3.674295300583913E-2</v>
      </c>
      <c r="H591" s="37"/>
      <c r="I591" s="37"/>
      <c r="N591" s="30"/>
      <c r="P591" s="30"/>
      <c r="Q591" s="30"/>
      <c r="R591" s="30"/>
      <c r="S591" s="30"/>
      <c r="T591" s="30"/>
      <c r="U591" s="30"/>
      <c r="V591" s="30"/>
      <c r="W591" s="30"/>
      <c r="X591" s="30"/>
      <c r="Y591" s="30"/>
      <c r="Z591" s="30"/>
      <c r="AA591" s="30"/>
      <c r="AB591" s="30"/>
      <c r="AJ591" s="22"/>
      <c r="AL591" s="22"/>
      <c r="AM591" s="22"/>
      <c r="AN591" s="22"/>
      <c r="AO591" s="22"/>
      <c r="AP591" s="22"/>
      <c r="AR591" s="22"/>
      <c r="AS591" s="23"/>
      <c r="AW591" s="30"/>
      <c r="BC591" s="30"/>
      <c r="BH591" s="30"/>
      <c r="BN591" s="30"/>
      <c r="BT591" s="24"/>
      <c r="BU591" s="30"/>
      <c r="BV591" s="30">
        <v>40295</v>
      </c>
      <c r="BW591" s="31">
        <v>1198.59334063553</v>
      </c>
      <c r="BZ591" s="30">
        <v>40220</v>
      </c>
      <c r="CA591" s="31">
        <v>1199.7019951059101</v>
      </c>
      <c r="CB591" s="30">
        <v>40220</v>
      </c>
      <c r="CC591" s="31">
        <v>1189.82014712205</v>
      </c>
      <c r="CD591" s="30">
        <v>40220</v>
      </c>
      <c r="CE591" s="31">
        <v>1211.1751078887301</v>
      </c>
      <c r="CG591" s="30">
        <v>40295</v>
      </c>
      <c r="CH591" s="31">
        <f t="shared" si="77"/>
        <v>1178.12952886021</v>
      </c>
      <c r="CI591" s="31">
        <f t="shared" si="78"/>
        <v>1198.57162909875</v>
      </c>
      <c r="CJ591" s="31">
        <f t="shared" si="79"/>
        <v>1166.7386836830644</v>
      </c>
      <c r="CK591" s="31">
        <f t="shared" si="79"/>
        <v>1187.3743894664913</v>
      </c>
      <c r="CM591" s="30">
        <v>40295</v>
      </c>
      <c r="CN591" s="31">
        <v>1183.50681397159</v>
      </c>
      <c r="CO591" s="31">
        <v>1192.8126659151901</v>
      </c>
    </row>
    <row r="592" spans="2:93">
      <c r="B592" s="29">
        <v>40295</v>
      </c>
      <c r="C592" s="55">
        <v>1199.161740154836</v>
      </c>
      <c r="D592" s="31"/>
      <c r="E592" s="21">
        <f t="shared" si="80"/>
        <v>-1.048256183834495E-2</v>
      </c>
      <c r="F592" s="21">
        <f t="shared" si="81"/>
        <v>-8.0850253631887803E-3</v>
      </c>
      <c r="G592" s="37">
        <f>(C591-MAX(C$9:C591))/MAX(C$9:C591)</f>
        <v>-3.636269001292336E-2</v>
      </c>
      <c r="H592" s="37"/>
      <c r="I592" s="37"/>
      <c r="N592" s="30"/>
      <c r="P592" s="30"/>
      <c r="Q592" s="30"/>
      <c r="R592" s="30"/>
      <c r="S592" s="30"/>
      <c r="T592" s="30"/>
      <c r="U592" s="30"/>
      <c r="V592" s="30"/>
      <c r="W592" s="30"/>
      <c r="X592" s="30"/>
      <c r="Y592" s="30"/>
      <c r="Z592" s="30"/>
      <c r="AA592" s="30"/>
      <c r="AB592" s="30"/>
      <c r="AL592" s="22"/>
      <c r="AM592" s="22"/>
      <c r="AP592" s="22"/>
      <c r="AR592" s="22"/>
      <c r="AS592" s="23"/>
      <c r="AW592" s="30"/>
      <c r="BC592" s="30"/>
      <c r="BH592" s="30"/>
      <c r="BN592" s="30"/>
      <c r="BT592" s="24"/>
      <c r="BU592" s="30"/>
      <c r="BV592" s="30">
        <v>40296</v>
      </c>
      <c r="BW592" s="31">
        <v>1203.48980581401</v>
      </c>
      <c r="BZ592" s="30">
        <v>40221</v>
      </c>
      <c r="CA592" s="31">
        <v>1201.8284912100901</v>
      </c>
      <c r="CB592" s="30">
        <v>40221</v>
      </c>
      <c r="CC592" s="31">
        <v>1191.8764435897999</v>
      </c>
      <c r="CD592" s="30">
        <v>40221</v>
      </c>
      <c r="CE592" s="31">
        <v>1213.22759779343</v>
      </c>
      <c r="CG592" s="30">
        <v>40296</v>
      </c>
      <c r="CH592" s="31">
        <f t="shared" si="77"/>
        <v>1181.83471403264</v>
      </c>
      <c r="CI592" s="31">
        <f t="shared" si="78"/>
        <v>1203.5949700358101</v>
      </c>
      <c r="CJ592" s="31">
        <f t="shared" si="79"/>
        <v>1170.4080449587007</v>
      </c>
      <c r="CK592" s="31">
        <f t="shared" si="79"/>
        <v>1192.3508015835616</v>
      </c>
      <c r="CM592" s="30">
        <v>40296</v>
      </c>
      <c r="CN592" s="31">
        <v>1189.69997320734</v>
      </c>
      <c r="CO592" s="31">
        <v>1199.0629644683399</v>
      </c>
    </row>
    <row r="593" spans="2:93">
      <c r="B593" s="29">
        <v>40296</v>
      </c>
      <c r="C593" s="55">
        <v>1204.8451628885671</v>
      </c>
      <c r="D593" s="31"/>
      <c r="E593" s="21">
        <f t="shared" si="80"/>
        <v>4.7394963860314387E-3</v>
      </c>
      <c r="F593" s="21">
        <f t="shared" si="81"/>
        <v>-2.3086452713706462E-3</v>
      </c>
      <c r="G593" s="37">
        <f>(C592-MAX(C$9:C592))/MAX(C$9:C592)</f>
        <v>-4.6464077704599288E-2</v>
      </c>
      <c r="H593" s="37"/>
      <c r="I593" s="37"/>
      <c r="N593" s="30"/>
      <c r="P593" s="30"/>
      <c r="Q593" s="30"/>
      <c r="R593" s="30"/>
      <c r="S593" s="30"/>
      <c r="T593" s="30"/>
      <c r="U593" s="30"/>
      <c r="V593" s="30"/>
      <c r="W593" s="30"/>
      <c r="X593" s="30"/>
      <c r="Y593" s="30"/>
      <c r="Z593" s="30"/>
      <c r="AA593" s="30"/>
      <c r="AB593" s="30"/>
      <c r="AP593" s="22"/>
      <c r="AR593" s="22"/>
      <c r="AS593" s="23"/>
      <c r="AW593" s="30"/>
      <c r="BC593" s="30"/>
      <c r="BH593" s="30"/>
      <c r="BN593" s="30"/>
      <c r="BT593" s="24"/>
      <c r="BU593" s="30"/>
      <c r="BV593" s="30">
        <v>40297</v>
      </c>
      <c r="BW593" s="31">
        <v>1207.2620879216499</v>
      </c>
      <c r="BZ593" s="30">
        <v>40224</v>
      </c>
      <c r="CA593" s="31">
        <v>1202.0303767418</v>
      </c>
      <c r="CB593" s="30">
        <v>40224</v>
      </c>
      <c r="CC593" s="31">
        <v>1192.0330345908401</v>
      </c>
      <c r="CD593" s="30">
        <v>40224</v>
      </c>
      <c r="CE593" s="31">
        <v>1213.45775800048</v>
      </c>
      <c r="CG593" s="30">
        <v>40297</v>
      </c>
      <c r="CH593" s="31">
        <f t="shared" si="77"/>
        <v>1183.7408854789101</v>
      </c>
      <c r="CI593" s="31">
        <f t="shared" si="78"/>
        <v>1204.7433835755501</v>
      </c>
      <c r="CJ593" s="31">
        <f t="shared" si="79"/>
        <v>1172.2957864248253</v>
      </c>
      <c r="CK593" s="31">
        <f t="shared" si="79"/>
        <v>1193.4884864682183</v>
      </c>
      <c r="CM593" s="30">
        <v>40297</v>
      </c>
      <c r="CN593" s="31">
        <v>1191.9271913534601</v>
      </c>
      <c r="CO593" s="31">
        <v>1201.3204321882699</v>
      </c>
    </row>
    <row r="594" spans="2:93">
      <c r="B594" s="29">
        <v>40297</v>
      </c>
      <c r="C594" s="55">
        <v>1208.8388148842851</v>
      </c>
      <c r="D594" s="31"/>
      <c r="E594" s="21">
        <f t="shared" si="80"/>
        <v>3.3146599403224286E-3</v>
      </c>
      <c r="F594" s="21">
        <f t="shared" si="81"/>
        <v>-2.1035064810119852E-3</v>
      </c>
      <c r="G594" s="37">
        <f>(C593-MAX(C$9:C593))/MAX(C$9:C593)</f>
        <v>-4.1944797646929051E-2</v>
      </c>
      <c r="H594" s="37"/>
      <c r="I594" s="37"/>
      <c r="N594" s="30"/>
      <c r="P594" s="30"/>
      <c r="Q594" s="30"/>
      <c r="R594" s="30"/>
      <c r="S594" s="30"/>
      <c r="T594" s="30"/>
      <c r="U594" s="30"/>
      <c r="V594" s="30"/>
      <c r="W594" s="30"/>
      <c r="X594" s="30"/>
      <c r="Y594" s="30"/>
      <c r="Z594" s="30"/>
      <c r="AA594" s="30"/>
      <c r="AB594" s="30"/>
      <c r="AR594" s="22"/>
      <c r="AS594" s="23"/>
      <c r="AW594" s="30"/>
      <c r="BC594" s="30"/>
      <c r="BH594" s="30"/>
      <c r="BN594" s="30"/>
      <c r="BT594" s="24"/>
      <c r="BU594" s="30"/>
      <c r="BV594" s="30">
        <v>40298</v>
      </c>
      <c r="BW594" s="31">
        <v>1203.0587280141999</v>
      </c>
      <c r="BZ594" s="30">
        <v>40225</v>
      </c>
      <c r="CA594" s="31">
        <v>1201.70877982569</v>
      </c>
      <c r="CB594" s="30">
        <v>40225</v>
      </c>
      <c r="CC594" s="31">
        <v>1191.67331689515</v>
      </c>
      <c r="CD594" s="30">
        <v>40225</v>
      </c>
      <c r="CE594" s="31">
        <v>1213.0196337270399</v>
      </c>
      <c r="CG594" s="30">
        <v>40298</v>
      </c>
      <c r="CH594" s="31">
        <f t="shared" si="77"/>
        <v>1181.02740566022</v>
      </c>
      <c r="CI594" s="31">
        <f t="shared" si="78"/>
        <v>1201.8544101187199</v>
      </c>
      <c r="CJ594" s="31">
        <f t="shared" si="79"/>
        <v>1169.6085421156856</v>
      </c>
      <c r="CK594" s="31">
        <f t="shared" si="79"/>
        <v>1190.626502243656</v>
      </c>
      <c r="CM594" s="30">
        <v>40298</v>
      </c>
      <c r="CN594" s="31">
        <v>1187.2717387032301</v>
      </c>
      <c r="CO594" s="31">
        <v>1196.63866429823</v>
      </c>
    </row>
    <row r="595" spans="2:93">
      <c r="B595" s="29">
        <v>40298</v>
      </c>
      <c r="C595" s="55">
        <v>1204.746819414996</v>
      </c>
      <c r="D595" s="31"/>
      <c r="E595" s="21">
        <f t="shared" si="80"/>
        <v>-3.3850629371796614E-3</v>
      </c>
      <c r="F595" s="21">
        <f t="shared" si="81"/>
        <v>-5.8738980222948767E-3</v>
      </c>
      <c r="G595" s="37">
        <f>(C594-MAX(C$9:C594))/MAX(C$9:C594)</f>
        <v>-3.8769170447071837E-2</v>
      </c>
      <c r="H595" s="37"/>
      <c r="I595" s="37"/>
      <c r="N595" s="30"/>
      <c r="P595" s="22"/>
      <c r="Q595" s="22"/>
      <c r="R595" s="22"/>
      <c r="S595" s="22"/>
      <c r="T595" s="22"/>
      <c r="U595" s="22"/>
      <c r="V595" s="22"/>
      <c r="W595" s="22"/>
      <c r="X595" s="22"/>
      <c r="Y595" s="22"/>
      <c r="Z595" s="22"/>
      <c r="AA595" s="22"/>
      <c r="AB595" s="22"/>
      <c r="AS595" s="23"/>
      <c r="AW595" s="30"/>
      <c r="BC595" s="30"/>
      <c r="BH595" s="30"/>
      <c r="BN595" s="30"/>
      <c r="BT595" s="24"/>
      <c r="BU595" s="30"/>
      <c r="BV595" s="30">
        <v>40301</v>
      </c>
      <c r="BW595" s="31">
        <v>1205.3940199875301</v>
      </c>
      <c r="BZ595" s="30">
        <v>40226</v>
      </c>
      <c r="CA595" s="31">
        <v>1200.51403792671</v>
      </c>
      <c r="CB595" s="30">
        <v>40226</v>
      </c>
      <c r="CC595" s="31">
        <v>1190.4409818824199</v>
      </c>
      <c r="CD595" s="30">
        <v>40226</v>
      </c>
      <c r="CE595" s="31">
        <v>1211.59672854839</v>
      </c>
      <c r="CG595" s="30">
        <v>40301</v>
      </c>
      <c r="CH595" s="31">
        <f t="shared" si="77"/>
        <v>1182.2565644861299</v>
      </c>
      <c r="CI595" s="31">
        <f t="shared" si="78"/>
        <v>1203.07628413475</v>
      </c>
      <c r="CJ595" s="31">
        <f t="shared" si="79"/>
        <v>1170.825816715336</v>
      </c>
      <c r="CK595" s="31">
        <f t="shared" si="79"/>
        <v>1191.8369613255882</v>
      </c>
      <c r="CM595" s="30">
        <v>40301</v>
      </c>
      <c r="CN595" s="31">
        <v>1190.5632108367799</v>
      </c>
      <c r="CO595" s="31">
        <v>1199.98890871852</v>
      </c>
    </row>
    <row r="596" spans="2:93">
      <c r="B596" s="29">
        <v>40301</v>
      </c>
      <c r="C596" s="55">
        <v>1208.2919294802689</v>
      </c>
      <c r="D596" s="31"/>
      <c r="E596" s="21">
        <f t="shared" si="80"/>
        <v>2.9426183229055436E-3</v>
      </c>
      <c r="F596" s="21">
        <f t="shared" si="81"/>
        <v>7.6138097303322105E-3</v>
      </c>
      <c r="G596" s="37">
        <f>(C595-MAX(C$9:C595))/MAX(C$9:C595)</f>
        <v>-4.2022997302265955E-2</v>
      </c>
      <c r="H596" s="37"/>
      <c r="I596" s="37"/>
      <c r="N596" s="30"/>
      <c r="P596" s="30"/>
      <c r="Q596" s="30"/>
      <c r="R596" s="30"/>
      <c r="S596" s="30"/>
      <c r="T596" s="30"/>
      <c r="U596" s="30"/>
      <c r="V596" s="30"/>
      <c r="W596" s="30"/>
      <c r="X596" s="30"/>
      <c r="Y596" s="30"/>
      <c r="Z596" s="30"/>
      <c r="AA596" s="30"/>
      <c r="AB596" s="30"/>
      <c r="AS596" s="23"/>
      <c r="AW596" s="30"/>
      <c r="BC596" s="30"/>
      <c r="BH596" s="30"/>
      <c r="BN596" s="30"/>
      <c r="BT596" s="24"/>
      <c r="BU596" s="30"/>
      <c r="BV596" s="30">
        <v>40302</v>
      </c>
      <c r="BW596" s="31">
        <v>1198.10060976155</v>
      </c>
      <c r="BZ596" s="30">
        <v>40227</v>
      </c>
      <c r="CA596" s="31">
        <v>1202.8057804565599</v>
      </c>
      <c r="CB596" s="30">
        <v>40227</v>
      </c>
      <c r="CC596" s="31">
        <v>1192.6905525065899</v>
      </c>
      <c r="CD596" s="30">
        <v>40227</v>
      </c>
      <c r="CE596" s="31">
        <v>1213.6199393745501</v>
      </c>
      <c r="CG596" s="30">
        <v>40302</v>
      </c>
      <c r="CH596" s="31">
        <f t="shared" si="77"/>
        <v>1178.5501558634601</v>
      </c>
      <c r="CI596" s="31">
        <f t="shared" si="78"/>
        <v>1199.8643783070499</v>
      </c>
      <c r="CJ596" s="31">
        <f t="shared" si="79"/>
        <v>1167.1552438184924</v>
      </c>
      <c r="CK596" s="31">
        <f t="shared" si="79"/>
        <v>1188.6550616137979</v>
      </c>
      <c r="CM596" s="30">
        <v>40302</v>
      </c>
      <c r="CN596" s="31">
        <v>1183.22217397295</v>
      </c>
      <c r="CO596" s="31">
        <v>1192.6044139825899</v>
      </c>
    </row>
    <row r="597" spans="2:93">
      <c r="B597" s="29">
        <v>40302</v>
      </c>
      <c r="C597" s="55">
        <v>1200.227524622336</v>
      </c>
      <c r="D597" s="31"/>
      <c r="E597" s="21">
        <f t="shared" si="80"/>
        <v>-6.6742189210861058E-3</v>
      </c>
      <c r="F597" s="21">
        <f t="shared" si="81"/>
        <v>-3.8325574177187072E-3</v>
      </c>
      <c r="G597" s="37">
        <f>(C596-MAX(C$9:C596))/MAX(C$9:C596)</f>
        <v>-3.920403662120537E-2</v>
      </c>
      <c r="H597" s="37"/>
      <c r="I597" s="37"/>
      <c r="N597" s="30"/>
      <c r="P597" s="30"/>
      <c r="Q597" s="30"/>
      <c r="R597" s="30"/>
      <c r="S597" s="30"/>
      <c r="T597" s="30"/>
      <c r="U597" s="30"/>
      <c r="V597" s="30"/>
      <c r="W597" s="30"/>
      <c r="X597" s="30"/>
      <c r="Y597" s="30"/>
      <c r="Z597" s="30"/>
      <c r="AA597" s="30"/>
      <c r="AB597" s="30"/>
      <c r="AS597" s="23"/>
      <c r="AW597" s="30"/>
      <c r="BC597" s="30"/>
      <c r="BH597" s="30"/>
      <c r="BN597" s="30"/>
      <c r="BT597" s="24"/>
      <c r="BU597" s="30"/>
      <c r="BV597" s="30">
        <v>40303</v>
      </c>
      <c r="BW597" s="31">
        <v>1199.85434715201</v>
      </c>
      <c r="BZ597" s="30">
        <v>40228</v>
      </c>
      <c r="CA597" s="31">
        <v>1205.1008466153701</v>
      </c>
      <c r="CB597" s="30">
        <v>40228</v>
      </c>
      <c r="CC597" s="31">
        <v>1194.9110291059401</v>
      </c>
      <c r="CD597" s="30">
        <v>40228</v>
      </c>
      <c r="CE597" s="31">
        <v>1215.93478402197</v>
      </c>
      <c r="CG597" s="30">
        <v>40303</v>
      </c>
      <c r="CH597" s="31">
        <f t="shared" si="77"/>
        <v>1180.2396726827301</v>
      </c>
      <c r="CI597" s="31">
        <f t="shared" si="78"/>
        <v>1201.6998355539199</v>
      </c>
      <c r="CJ597" s="31">
        <f t="shared" si="79"/>
        <v>1168.8284254012362</v>
      </c>
      <c r="CK597" s="31">
        <f t="shared" si="79"/>
        <v>1190.4733717381021</v>
      </c>
      <c r="CM597" s="30">
        <v>40303</v>
      </c>
      <c r="CN597" s="31">
        <v>1185.7804554561701</v>
      </c>
      <c r="CO597" s="31">
        <v>1195.19816647995</v>
      </c>
    </row>
    <row r="598" spans="2:93">
      <c r="B598" s="29">
        <v>40303</v>
      </c>
      <c r="C598" s="55">
        <v>1201.9182786019451</v>
      </c>
      <c r="D598" s="31"/>
      <c r="E598" s="21">
        <f t="shared" si="80"/>
        <v>1.4086945557603148E-3</v>
      </c>
      <c r="F598" s="21">
        <f t="shared" si="81"/>
        <v>-5.7249454576807635E-3</v>
      </c>
      <c r="G598" s="37">
        <f>(C597-MAX(C$9:C597))/MAX(C$9:C597)</f>
        <v>-4.5616599219291329E-2</v>
      </c>
      <c r="H598" s="37"/>
      <c r="I598" s="37"/>
      <c r="N598" s="30"/>
      <c r="P598" s="22"/>
      <c r="Q598" s="22"/>
      <c r="R598" s="22"/>
      <c r="S598" s="22"/>
      <c r="T598" s="22"/>
      <c r="U598" s="22"/>
      <c r="V598" s="22"/>
      <c r="W598" s="22"/>
      <c r="X598" s="22"/>
      <c r="Y598" s="22"/>
      <c r="Z598" s="22"/>
      <c r="AA598" s="22"/>
      <c r="AB598" s="22"/>
      <c r="AC598" s="22"/>
      <c r="AD598" s="22"/>
      <c r="AE598" s="22"/>
      <c r="AF598" s="22"/>
      <c r="AG598" s="22"/>
      <c r="AI598" s="22"/>
      <c r="AJ598" s="22"/>
      <c r="AS598" s="23"/>
      <c r="AW598" s="30"/>
      <c r="BC598" s="30"/>
      <c r="BH598" s="30"/>
      <c r="BN598" s="30"/>
      <c r="BT598" s="24"/>
      <c r="BU598" s="30"/>
      <c r="BV598" s="30">
        <v>40304</v>
      </c>
      <c r="BW598" s="31">
        <v>1197.60813712758</v>
      </c>
      <c r="BZ598" s="30">
        <v>40231</v>
      </c>
      <c r="CA598" s="31">
        <v>1203.51598862797</v>
      </c>
      <c r="CB598" s="30">
        <v>40231</v>
      </c>
      <c r="CC598" s="31">
        <v>1193.29381099228</v>
      </c>
      <c r="CD598" s="30">
        <v>40231</v>
      </c>
      <c r="CE598" s="31">
        <v>1214.23168684603</v>
      </c>
      <c r="CG598" s="30">
        <v>40304</v>
      </c>
      <c r="CH598" s="31">
        <f t="shared" si="77"/>
        <v>1178.9948361366801</v>
      </c>
      <c r="CI598" s="31">
        <f t="shared" si="78"/>
        <v>1200.4582057125001</v>
      </c>
      <c r="CJ598" s="31">
        <f t="shared" si="79"/>
        <v>1167.5956246628114</v>
      </c>
      <c r="CK598" s="31">
        <f t="shared" si="79"/>
        <v>1189.2433413927251</v>
      </c>
      <c r="CM598" s="30">
        <v>40304</v>
      </c>
      <c r="CN598" s="31">
        <v>1185.5871329245599</v>
      </c>
      <c r="CO598" s="31">
        <v>1195.02099043816</v>
      </c>
    </row>
    <row r="599" spans="2:93">
      <c r="B599" s="29">
        <v>40304</v>
      </c>
      <c r="C599" s="55">
        <v>1200.3132994323521</v>
      </c>
      <c r="D599" s="31"/>
      <c r="E599" s="21">
        <f t="shared" si="80"/>
        <v>-1.3353480000819484E-3</v>
      </c>
      <c r="F599" s="21">
        <f t="shared" si="81"/>
        <v>-3.6800429029534287E-3</v>
      </c>
      <c r="G599" s="37">
        <f>(C598-MAX(C$9:C598))/MAX(C$9:C598)</f>
        <v>-4.4272164518503576E-2</v>
      </c>
      <c r="H599" s="37"/>
      <c r="I599" s="37"/>
      <c r="N599" s="30"/>
      <c r="P599" s="30"/>
      <c r="Q599" s="30"/>
      <c r="R599" s="30"/>
      <c r="S599" s="30"/>
      <c r="T599" s="30"/>
      <c r="U599" s="30"/>
      <c r="V599" s="30"/>
      <c r="W599" s="30"/>
      <c r="X599" s="30"/>
      <c r="Y599" s="30"/>
      <c r="Z599" s="30"/>
      <c r="AA599" s="30"/>
      <c r="AB599" s="30"/>
      <c r="AH599" s="22"/>
      <c r="AI599" s="22"/>
      <c r="AJ599" s="22"/>
      <c r="AS599" s="23"/>
      <c r="AW599" s="30"/>
      <c r="BC599" s="30"/>
      <c r="BH599" s="30"/>
      <c r="BN599" s="30"/>
      <c r="BT599" s="24"/>
      <c r="BU599" s="30"/>
      <c r="BV599" s="30">
        <v>40305</v>
      </c>
      <c r="BW599" s="31">
        <v>1192.4888295447199</v>
      </c>
      <c r="BZ599" s="30">
        <v>40232</v>
      </c>
      <c r="CA599" s="31">
        <v>1203.32823332936</v>
      </c>
      <c r="CB599" s="30">
        <v>40232</v>
      </c>
      <c r="CC599" s="31">
        <v>1193.1438295713399</v>
      </c>
      <c r="CD599" s="30">
        <v>40232</v>
      </c>
      <c r="CE599" s="31">
        <v>1214.21889553183</v>
      </c>
      <c r="CG599" s="30">
        <v>40305</v>
      </c>
      <c r="CH599" s="31">
        <f t="shared" si="77"/>
        <v>1181.06858315214</v>
      </c>
      <c r="CI599" s="31">
        <f t="shared" si="78"/>
        <v>1207.14308549066</v>
      </c>
      <c r="CJ599" s="31">
        <f t="shared" si="79"/>
        <v>1169.649321479536</v>
      </c>
      <c r="CK599" s="31">
        <f t="shared" si="79"/>
        <v>1195.8657700006991</v>
      </c>
      <c r="CM599" s="30">
        <v>40305</v>
      </c>
      <c r="CN599" s="31">
        <v>1181.1684655781901</v>
      </c>
      <c r="CO599" s="31">
        <v>1190.5888089018399</v>
      </c>
    </row>
    <row r="600" spans="2:93">
      <c r="B600" s="29">
        <v>40305</v>
      </c>
      <c r="C600" s="55">
        <v>1195.9683579670509</v>
      </c>
      <c r="D600" s="31"/>
      <c r="E600" s="21">
        <f t="shared" si="80"/>
        <v>-3.6198394763733432E-3</v>
      </c>
      <c r="F600" s="21">
        <f t="shared" si="81"/>
        <v>-1.0199167281137789E-2</v>
      </c>
      <c r="G600" s="37">
        <f>(C599-MAX(C$9:C599))/MAX(C$9:C599)</f>
        <v>-4.5548393772236392E-2</v>
      </c>
      <c r="H600" s="37"/>
      <c r="I600" s="37"/>
      <c r="N600" s="30"/>
      <c r="P600" s="30"/>
      <c r="Q600" s="30"/>
      <c r="R600" s="30"/>
      <c r="S600" s="30"/>
      <c r="T600" s="30"/>
      <c r="U600" s="30"/>
      <c r="V600" s="30"/>
      <c r="W600" s="30"/>
      <c r="X600" s="30"/>
      <c r="Y600" s="30"/>
      <c r="Z600" s="30"/>
      <c r="AA600" s="30"/>
      <c r="AB600" s="30"/>
      <c r="AI600" s="22"/>
      <c r="AJ600" s="22"/>
      <c r="AS600" s="23"/>
      <c r="AW600" s="30"/>
      <c r="BC600" s="30"/>
      <c r="BH600" s="30"/>
      <c r="BN600" s="30"/>
      <c r="BT600" s="24"/>
      <c r="BU600" s="30"/>
      <c r="BV600" s="30">
        <v>40308</v>
      </c>
      <c r="BW600" s="31">
        <v>1201.3096266237901</v>
      </c>
      <c r="BZ600" s="30">
        <v>40233</v>
      </c>
      <c r="CA600" s="31">
        <v>1204.73314718851</v>
      </c>
      <c r="CB600" s="30">
        <v>40233</v>
      </c>
      <c r="CC600" s="31">
        <v>1194.4477174475301</v>
      </c>
      <c r="CD600" s="30">
        <v>40233</v>
      </c>
      <c r="CE600" s="31">
        <v>1215.5093704830099</v>
      </c>
      <c r="CG600" s="30">
        <v>40308</v>
      </c>
      <c r="CH600" s="31">
        <f t="shared" si="77"/>
        <v>1180.71275204002</v>
      </c>
      <c r="CI600" s="31">
        <f t="shared" si="78"/>
        <v>1207.2674253855801</v>
      </c>
      <c r="CJ600" s="31">
        <f t="shared" si="79"/>
        <v>1169.2969307506744</v>
      </c>
      <c r="CK600" s="31">
        <f t="shared" si="79"/>
        <v>1195.9889482932872</v>
      </c>
      <c r="CM600" s="30">
        <v>40308</v>
      </c>
      <c r="CN600" s="31">
        <v>1186.07388227616</v>
      </c>
      <c r="CO600" s="31">
        <v>1195.6222339465301</v>
      </c>
    </row>
    <row r="601" spans="2:93">
      <c r="B601" s="29">
        <v>40308</v>
      </c>
      <c r="C601" s="55">
        <v>1205.935077221103</v>
      </c>
      <c r="D601" s="31"/>
      <c r="E601" s="21">
        <f t="shared" si="80"/>
        <v>8.3335977809595452E-3</v>
      </c>
      <c r="F601" s="21">
        <f t="shared" si="81"/>
        <v>4.7553921916287933E-3</v>
      </c>
      <c r="G601" s="37">
        <f>(C600-MAX(C$9:C600))/MAX(C$9:C600)</f>
        <v>-4.9003355374747613E-2</v>
      </c>
      <c r="H601" s="37"/>
      <c r="I601" s="37"/>
      <c r="N601" s="30"/>
      <c r="P601" s="30"/>
      <c r="Q601" s="30"/>
      <c r="R601" s="30"/>
      <c r="S601" s="30"/>
      <c r="T601" s="30"/>
      <c r="U601" s="30"/>
      <c r="V601" s="30"/>
      <c r="W601" s="30"/>
      <c r="X601" s="30"/>
      <c r="Y601" s="30"/>
      <c r="Z601" s="30"/>
      <c r="AA601" s="30"/>
      <c r="AB601" s="30"/>
      <c r="AH601" s="22"/>
      <c r="AI601" s="22"/>
      <c r="AJ601" s="22"/>
      <c r="AO601" s="22"/>
      <c r="AP601" s="22"/>
      <c r="AS601" s="23"/>
      <c r="AW601" s="30"/>
      <c r="BC601" s="30"/>
      <c r="BH601" s="30"/>
      <c r="BN601" s="30"/>
      <c r="BT601" s="24"/>
      <c r="BU601" s="30"/>
      <c r="BV601" s="30">
        <v>40309</v>
      </c>
      <c r="BW601" s="31">
        <v>1204.1162390070599</v>
      </c>
      <c r="BZ601" s="30">
        <v>40234</v>
      </c>
      <c r="CA601" s="31">
        <v>1202.6671248830301</v>
      </c>
      <c r="CB601" s="30">
        <v>40234</v>
      </c>
      <c r="CC601" s="31">
        <v>1192.48067484337</v>
      </c>
      <c r="CD601" s="30">
        <v>40234</v>
      </c>
      <c r="CE601" s="31">
        <v>1213.6474134403099</v>
      </c>
      <c r="CG601" s="30">
        <v>40309</v>
      </c>
      <c r="CH601" s="31">
        <f t="shared" si="77"/>
        <v>1181.8242626271499</v>
      </c>
      <c r="CI601" s="31">
        <f t="shared" si="78"/>
        <v>1208.0846715678999</v>
      </c>
      <c r="CJ601" s="31">
        <f t="shared" ref="CJ601:CK616" si="82">+CJ600*CH601/CH600</f>
        <v>1170.3976946035102</v>
      </c>
      <c r="CK601" s="31">
        <f t="shared" si="82"/>
        <v>1196.7985596366707</v>
      </c>
      <c r="CM601" s="30">
        <v>40309</v>
      </c>
      <c r="CN601" s="31">
        <v>1188.91131499575</v>
      </c>
      <c r="CO601" s="31">
        <v>1198.49969215336</v>
      </c>
    </row>
    <row r="602" spans="2:93">
      <c r="B602" s="29">
        <v>40309</v>
      </c>
      <c r="C602" s="55">
        <v>1208.3812825444729</v>
      </c>
      <c r="D602" s="31"/>
      <c r="E602" s="21">
        <f t="shared" si="80"/>
        <v>2.0284718220542342E-3</v>
      </c>
      <c r="F602" s="21">
        <f t="shared" si="81"/>
        <v>5.3772407472207906E-3</v>
      </c>
      <c r="G602" s="37">
        <f>(C601-MAX(C$9:C601))/MAX(C$9:C601)</f>
        <v>-4.1078131847398579E-2</v>
      </c>
      <c r="H602" s="37"/>
      <c r="I602" s="37"/>
      <c r="N602" s="30"/>
      <c r="P602" s="30"/>
      <c r="Q602" s="30"/>
      <c r="R602" s="30"/>
      <c r="S602" s="30"/>
      <c r="T602" s="30"/>
      <c r="U602" s="30"/>
      <c r="V602" s="30"/>
      <c r="W602" s="30"/>
      <c r="X602" s="30"/>
      <c r="Y602" s="30"/>
      <c r="Z602" s="30"/>
      <c r="AA602" s="30"/>
      <c r="AB602" s="30"/>
      <c r="AH602" s="22"/>
      <c r="AI602" s="22"/>
      <c r="AO602" s="22"/>
      <c r="AP602" s="22"/>
      <c r="AR602" s="22"/>
      <c r="AS602" s="23"/>
      <c r="AW602" s="30"/>
      <c r="BC602" s="30"/>
      <c r="BH602" s="30"/>
      <c r="BN602" s="30"/>
      <c r="BT602" s="24"/>
      <c r="BU602" s="30"/>
      <c r="BV602" s="30">
        <v>40310</v>
      </c>
      <c r="BW602" s="31">
        <v>1202.16256466341</v>
      </c>
      <c r="BZ602" s="30">
        <v>40235</v>
      </c>
      <c r="CA602" s="31">
        <v>1204.8088210404201</v>
      </c>
      <c r="CB602" s="30">
        <v>40235</v>
      </c>
      <c r="CC602" s="31">
        <v>1194.4677151902799</v>
      </c>
      <c r="CD602" s="30">
        <v>40235</v>
      </c>
      <c r="CE602" s="31">
        <v>1215.48381015161</v>
      </c>
      <c r="CG602" s="30">
        <v>40310</v>
      </c>
      <c r="CH602" s="31">
        <f t="shared" si="77"/>
        <v>1179.7538939251001</v>
      </c>
      <c r="CI602" s="31">
        <f t="shared" si="78"/>
        <v>1205.0578729654001</v>
      </c>
      <c r="CJ602" s="31">
        <f t="shared" si="82"/>
        <v>1168.3473434366863</v>
      </c>
      <c r="CK602" s="31">
        <f t="shared" si="82"/>
        <v>1193.8000378500471</v>
      </c>
      <c r="CM602" s="30">
        <v>40310</v>
      </c>
      <c r="CN602" s="31">
        <v>1185.2063867736699</v>
      </c>
      <c r="CO602" s="31">
        <v>1194.78267775475</v>
      </c>
    </row>
    <row r="603" spans="2:93">
      <c r="B603" s="29">
        <v>40310</v>
      </c>
      <c r="C603" s="55">
        <v>1208.2134055694059</v>
      </c>
      <c r="D603" s="31"/>
      <c r="E603" s="21">
        <f t="shared" si="80"/>
        <v>-1.3892715609886697E-4</v>
      </c>
      <c r="F603" s="21">
        <f t="shared" si="81"/>
        <v>6.5817034109261208E-3</v>
      </c>
      <c r="G603" s="37">
        <f>(C602-MAX(C$9:C602))/MAX(C$9:C602)</f>
        <v>-3.913298585829935E-2</v>
      </c>
      <c r="H603" s="37"/>
      <c r="I603" s="37"/>
      <c r="N603" s="30"/>
      <c r="P603" s="30"/>
      <c r="Q603" s="30"/>
      <c r="R603" s="30"/>
      <c r="S603" s="30"/>
      <c r="T603" s="30"/>
      <c r="U603" s="30"/>
      <c r="V603" s="30"/>
      <c r="W603" s="30"/>
      <c r="X603" s="30"/>
      <c r="Y603" s="30"/>
      <c r="Z603" s="30"/>
      <c r="AA603" s="30"/>
      <c r="AB603" s="30"/>
      <c r="AH603" s="22"/>
      <c r="AI603" s="22"/>
      <c r="AJ603" s="22"/>
      <c r="AM603" s="22"/>
      <c r="AO603" s="22"/>
      <c r="AP603" s="22"/>
      <c r="AR603" s="22"/>
      <c r="AS603" s="23"/>
      <c r="AW603" s="30"/>
      <c r="BC603" s="30"/>
      <c r="BH603" s="30"/>
      <c r="BN603" s="30"/>
      <c r="BT603" s="24"/>
      <c r="BU603" s="30"/>
      <c r="BV603" s="30">
        <v>40312</v>
      </c>
      <c r="BW603" s="31">
        <v>1190.7010399762801</v>
      </c>
      <c r="BZ603" s="30">
        <v>40238</v>
      </c>
      <c r="CA603" s="31">
        <v>1204.3812413512001</v>
      </c>
      <c r="CB603" s="30">
        <v>40238</v>
      </c>
      <c r="CC603" s="31">
        <v>1193.9695030293501</v>
      </c>
      <c r="CD603" s="30">
        <v>40238</v>
      </c>
      <c r="CE603" s="31">
        <v>1214.60085463102</v>
      </c>
      <c r="CG603" s="30">
        <v>40312</v>
      </c>
      <c r="CH603" s="31">
        <f t="shared" si="77"/>
        <v>1174.8737039974801</v>
      </c>
      <c r="CI603" s="31">
        <f t="shared" si="78"/>
        <v>1200.8848123370999</v>
      </c>
      <c r="CJ603" s="31">
        <f t="shared" si="82"/>
        <v>1163.5143380388984</v>
      </c>
      <c r="CK603" s="31">
        <f t="shared" si="82"/>
        <v>1189.6659625929344</v>
      </c>
      <c r="CM603" s="30">
        <v>40312</v>
      </c>
      <c r="CN603" s="31">
        <v>1176.3701415170201</v>
      </c>
      <c r="CO603" s="31">
        <v>1185.90829746444</v>
      </c>
    </row>
    <row r="604" spans="2:93">
      <c r="B604" s="29">
        <v>40312</v>
      </c>
      <c r="C604" s="55">
        <v>1194.2793930189721</v>
      </c>
      <c r="D604" s="31"/>
      <c r="E604" s="21">
        <f t="shared" si="80"/>
        <v>-1.1532741224524856E-2</v>
      </c>
      <c r="F604" s="21">
        <f t="shared" si="81"/>
        <v>-1.4122154125797426E-3</v>
      </c>
      <c r="G604" s="37">
        <f>(C603-MAX(C$9:C603))/MAX(C$9:C603)</f>
        <v>-3.9266476379963243E-2</v>
      </c>
      <c r="H604" s="37"/>
      <c r="I604" s="37"/>
      <c r="N604" s="30"/>
      <c r="P604" s="30"/>
      <c r="Q604" s="30"/>
      <c r="R604" s="30"/>
      <c r="S604" s="30"/>
      <c r="T604" s="30"/>
      <c r="U604" s="30"/>
      <c r="V604" s="30"/>
      <c r="W604" s="30"/>
      <c r="X604" s="30"/>
      <c r="Y604" s="30"/>
      <c r="Z604" s="30"/>
      <c r="AA604" s="30"/>
      <c r="AB604" s="30"/>
      <c r="AJ604" s="22"/>
      <c r="AO604" s="22"/>
      <c r="AP604" s="22"/>
      <c r="AR604" s="22"/>
      <c r="AS604" s="23"/>
      <c r="AW604" s="30"/>
      <c r="BC604" s="30"/>
      <c r="BH604" s="30"/>
      <c r="BN604" s="30"/>
      <c r="BT604" s="24"/>
      <c r="BU604" s="30"/>
      <c r="BV604" s="30">
        <v>40315</v>
      </c>
      <c r="BW604" s="31">
        <v>1193.9500779581599</v>
      </c>
      <c r="BZ604" s="30">
        <v>40239</v>
      </c>
      <c r="CA604" s="31">
        <v>1203.07936680435</v>
      </c>
      <c r="CB604" s="30">
        <v>40239</v>
      </c>
      <c r="CC604" s="31">
        <v>1192.6352106705699</v>
      </c>
      <c r="CD604" s="30">
        <v>40239</v>
      </c>
      <c r="CE604" s="31">
        <v>1212.8534167268999</v>
      </c>
      <c r="CG604" s="30">
        <v>40315</v>
      </c>
      <c r="CH604" s="31">
        <f t="shared" si="77"/>
        <v>1175.7889834720199</v>
      </c>
      <c r="CI604" s="31">
        <f t="shared" si="78"/>
        <v>1201.3809375514199</v>
      </c>
      <c r="CJ604" s="31">
        <f t="shared" si="82"/>
        <v>1164.4207680562836</v>
      </c>
      <c r="CK604" s="31">
        <f t="shared" si="82"/>
        <v>1190.1574529295572</v>
      </c>
      <c r="CM604" s="30">
        <v>40315</v>
      </c>
      <c r="CN604" s="31">
        <v>1178.4574673767299</v>
      </c>
      <c r="CO604" s="31">
        <v>1188.0721164920601</v>
      </c>
    </row>
    <row r="605" spans="2:93">
      <c r="B605" s="29">
        <v>40315</v>
      </c>
      <c r="C605" s="55">
        <v>1198.018831656178</v>
      </c>
      <c r="D605" s="31"/>
      <c r="E605" s="21">
        <f t="shared" si="80"/>
        <v>3.1311254795689525E-3</v>
      </c>
      <c r="F605" s="21">
        <f t="shared" si="81"/>
        <v>-6.5644044314282501E-3</v>
      </c>
      <c r="G605" s="37">
        <f>(C604-MAX(C$9:C604))/MAX(C$9:C604)</f>
        <v>-5.0346367493599067E-2</v>
      </c>
      <c r="H605" s="37"/>
      <c r="I605" s="37"/>
      <c r="N605" s="30"/>
      <c r="P605" s="30"/>
      <c r="Q605" s="30"/>
      <c r="R605" s="30"/>
      <c r="S605" s="30"/>
      <c r="T605" s="30"/>
      <c r="U605" s="30"/>
      <c r="V605" s="30"/>
      <c r="W605" s="30"/>
      <c r="X605" s="30"/>
      <c r="Y605" s="30"/>
      <c r="Z605" s="30"/>
      <c r="AA605" s="30"/>
      <c r="AB605" s="30"/>
      <c r="AI605" s="22"/>
      <c r="AJ605" s="22"/>
      <c r="AL605" s="22"/>
      <c r="AM605" s="22"/>
      <c r="AN605" s="30"/>
      <c r="AP605" s="22"/>
      <c r="AR605" s="22"/>
      <c r="AS605" s="23"/>
      <c r="AW605" s="30"/>
      <c r="BC605" s="30"/>
      <c r="BH605" s="30"/>
      <c r="BN605" s="30"/>
      <c r="BT605" s="24"/>
      <c r="BU605" s="30"/>
      <c r="BV605" s="30">
        <v>40316</v>
      </c>
      <c r="BW605" s="31">
        <v>1196.59371910196</v>
      </c>
      <c r="BZ605" s="30">
        <v>40240</v>
      </c>
      <c r="CA605" s="31">
        <v>1202.9020041086701</v>
      </c>
      <c r="CB605" s="30">
        <v>40240</v>
      </c>
      <c r="CC605" s="31">
        <v>1192.42468535798</v>
      </c>
      <c r="CD605" s="30">
        <v>40240</v>
      </c>
      <c r="CE605" s="31">
        <v>1212.4219243963501</v>
      </c>
      <c r="CG605" s="30">
        <v>40316</v>
      </c>
      <c r="CH605" s="31">
        <f t="shared" si="77"/>
        <v>1177.0032670963301</v>
      </c>
      <c r="CI605" s="31">
        <f t="shared" si="78"/>
        <v>1201.7877383386301</v>
      </c>
      <c r="CJ605" s="31">
        <f t="shared" si="82"/>
        <v>1165.6233112764812</v>
      </c>
      <c r="CK605" s="31">
        <f t="shared" si="82"/>
        <v>1190.5604533215414</v>
      </c>
      <c r="CM605" s="30">
        <v>40316</v>
      </c>
      <c r="CN605" s="31">
        <v>1180.8095981625099</v>
      </c>
      <c r="CO605" s="31">
        <v>1190.4630237121901</v>
      </c>
    </row>
    <row r="606" spans="2:93">
      <c r="B606" s="29">
        <v>40316</v>
      </c>
      <c r="C606" s="55">
        <v>1200.037365920716</v>
      </c>
      <c r="D606" s="31"/>
      <c r="E606" s="21">
        <f t="shared" si="80"/>
        <v>1.6848936020041894E-3</v>
      </c>
      <c r="F606" s="21">
        <f t="shared" si="81"/>
        <v>-6.9050363029351525E-3</v>
      </c>
      <c r="G606" s="37">
        <f>(C605-MAX(C$9:C605))/MAX(C$9:C605)</f>
        <v>-4.7372882808093007E-2</v>
      </c>
      <c r="H606" s="37"/>
      <c r="I606" s="37"/>
      <c r="N606" s="30"/>
      <c r="P606" s="30"/>
      <c r="Q606" s="30"/>
      <c r="R606" s="30"/>
      <c r="S606" s="30"/>
      <c r="T606" s="30"/>
      <c r="U606" s="30"/>
      <c r="V606" s="30"/>
      <c r="W606" s="30"/>
      <c r="X606" s="30"/>
      <c r="Y606" s="30"/>
      <c r="Z606" s="30"/>
      <c r="AA606" s="30"/>
      <c r="AB606" s="30"/>
      <c r="AC606" s="22"/>
      <c r="AD606" s="22"/>
      <c r="AE606" s="22"/>
      <c r="AF606" s="22"/>
      <c r="AG606" s="22"/>
      <c r="AI606" s="22"/>
      <c r="AJ606" s="22"/>
      <c r="AP606" s="22"/>
      <c r="AR606" s="22"/>
      <c r="AS606" s="23"/>
      <c r="AW606" s="30"/>
      <c r="BB606" s="22"/>
      <c r="BC606" s="30"/>
      <c r="BH606" s="30"/>
      <c r="BN606" s="30"/>
      <c r="BQ606" s="30"/>
      <c r="BT606" s="24"/>
      <c r="BU606" s="30"/>
      <c r="BV606" s="30">
        <v>40317</v>
      </c>
      <c r="BW606" s="31">
        <v>1191.57619966895</v>
      </c>
      <c r="BZ606" s="30">
        <v>40241</v>
      </c>
      <c r="CA606" s="31">
        <v>1203.4327098660799</v>
      </c>
      <c r="CB606" s="30">
        <v>40241</v>
      </c>
      <c r="CC606" s="31">
        <v>1192.9146653498301</v>
      </c>
      <c r="CD606" s="30">
        <v>40241</v>
      </c>
      <c r="CE606" s="31">
        <v>1213.5319854911199</v>
      </c>
      <c r="CG606" s="30">
        <v>40317</v>
      </c>
      <c r="CH606" s="31">
        <f t="shared" si="77"/>
        <v>1172.4364636810701</v>
      </c>
      <c r="CI606" s="31">
        <f t="shared" si="78"/>
        <v>1197.7873453995001</v>
      </c>
      <c r="CJ606" s="31">
        <f t="shared" si="82"/>
        <v>1161.1006623870041</v>
      </c>
      <c r="CK606" s="31">
        <f t="shared" si="82"/>
        <v>1186.5974326656151</v>
      </c>
      <c r="CM606" s="30">
        <v>40317</v>
      </c>
      <c r="CN606" s="31">
        <v>1174.6418616745</v>
      </c>
      <c r="CO606" s="31">
        <v>1184.2675750749499</v>
      </c>
    </row>
    <row r="607" spans="2:93">
      <c r="B607" s="29">
        <v>40317</v>
      </c>
      <c r="C607" s="55">
        <v>1195.8900993490611</v>
      </c>
      <c r="D607" s="31"/>
      <c r="E607" s="21">
        <f t="shared" si="80"/>
        <v>-3.4559478641508212E-3</v>
      </c>
      <c r="F607" s="21">
        <f t="shared" si="81"/>
        <v>-1.0199610568413786E-2</v>
      </c>
      <c r="G607" s="37">
        <f>(C606-MAX(C$9:C606))/MAX(C$9:C606)</f>
        <v>-4.5767807473240732E-2</v>
      </c>
      <c r="H607" s="37"/>
      <c r="I607" s="37"/>
      <c r="N607" s="30"/>
      <c r="P607" s="30"/>
      <c r="Q607" s="30"/>
      <c r="R607" s="30"/>
      <c r="S607" s="30"/>
      <c r="T607" s="30"/>
      <c r="U607" s="30"/>
      <c r="V607" s="30"/>
      <c r="W607" s="30"/>
      <c r="X607" s="30"/>
      <c r="Y607" s="30"/>
      <c r="Z607" s="30"/>
      <c r="AA607" s="30"/>
      <c r="AB607" s="30"/>
      <c r="AH607" s="22"/>
      <c r="AI607" s="22"/>
      <c r="AJ607" s="22"/>
      <c r="AO607" s="22"/>
      <c r="AR607" s="30"/>
      <c r="AS607" s="28"/>
      <c r="AW607" s="30"/>
      <c r="BC607" s="30"/>
      <c r="BH607" s="30"/>
      <c r="BN607" s="30"/>
      <c r="BT607" s="24"/>
      <c r="BU607" s="30"/>
      <c r="BV607" s="30">
        <v>40318</v>
      </c>
      <c r="BW607" s="31">
        <v>1191.9909516513501</v>
      </c>
      <c r="BZ607" s="30">
        <v>40242</v>
      </c>
      <c r="CA607" s="31">
        <v>1205.40360590259</v>
      </c>
      <c r="CB607" s="30">
        <v>40242</v>
      </c>
      <c r="CC607" s="31">
        <v>1194.8534879619101</v>
      </c>
      <c r="CD607" s="30">
        <v>40242</v>
      </c>
      <c r="CE607" s="31">
        <v>1215.45237615518</v>
      </c>
      <c r="CG607" s="30">
        <v>40318</v>
      </c>
      <c r="CH607" s="31">
        <f t="shared" si="77"/>
        <v>1171.76270845618</v>
      </c>
      <c r="CI607" s="31">
        <f t="shared" si="78"/>
        <v>1198.91330790599</v>
      </c>
      <c r="CJ607" s="31">
        <f t="shared" si="82"/>
        <v>1160.4334214215955</v>
      </c>
      <c r="CK607" s="31">
        <f t="shared" si="82"/>
        <v>1187.712876258011</v>
      </c>
      <c r="CM607" s="30">
        <v>40318</v>
      </c>
      <c r="CN607" s="31">
        <v>1177.51181272704</v>
      </c>
      <c r="CO607" s="31">
        <v>1187.1827261773999</v>
      </c>
    </row>
    <row r="608" spans="2:93">
      <c r="B608" s="29">
        <v>40318</v>
      </c>
      <c r="C608" s="55">
        <v>1197.0125292103619</v>
      </c>
      <c r="D608" s="31"/>
      <c r="E608" s="21">
        <f t="shared" si="80"/>
        <v>9.3857275172015697E-4</v>
      </c>
      <c r="F608" s="21">
        <f t="shared" si="81"/>
        <v>2.2885232780252007E-3</v>
      </c>
      <c r="G608" s="37">
        <f>(C607-MAX(C$9:C607))/MAX(C$9:C607)</f>
        <v>-4.9065584180907541E-2</v>
      </c>
      <c r="H608" s="37"/>
      <c r="I608" s="37"/>
      <c r="N608" s="30"/>
      <c r="P608" s="30"/>
      <c r="Q608" s="30"/>
      <c r="R608" s="30"/>
      <c r="S608" s="30"/>
      <c r="T608" s="30"/>
      <c r="U608" s="30"/>
      <c r="V608" s="30"/>
      <c r="W608" s="30"/>
      <c r="X608" s="30"/>
      <c r="Y608" s="30"/>
      <c r="Z608" s="30"/>
      <c r="AA608" s="30"/>
      <c r="AB608" s="30"/>
      <c r="AI608" s="22"/>
      <c r="AJ608" s="22"/>
      <c r="AM608" s="30"/>
      <c r="AN608" s="22"/>
      <c r="AO608" s="22"/>
      <c r="AQ608" s="30"/>
      <c r="AS608" s="23"/>
      <c r="AW608" s="30"/>
      <c r="BC608" s="30"/>
      <c r="BH608" s="30"/>
      <c r="BN608" s="30"/>
      <c r="BT608" s="24"/>
      <c r="BU608" s="30"/>
      <c r="BV608" s="30">
        <v>40319</v>
      </c>
      <c r="BW608" s="31">
        <v>1196.47421743665</v>
      </c>
      <c r="BZ608" s="30">
        <v>40245</v>
      </c>
      <c r="CA608" s="31">
        <v>1204.7570483946699</v>
      </c>
      <c r="CB608" s="30">
        <v>40245</v>
      </c>
      <c r="CC608" s="31">
        <v>1194.1835490333399</v>
      </c>
      <c r="CD608" s="30">
        <v>40245</v>
      </c>
      <c r="CE608" s="31">
        <v>1214.63812007549</v>
      </c>
      <c r="CG608" s="30">
        <v>40319</v>
      </c>
      <c r="CH608" s="31">
        <f t="shared" si="77"/>
        <v>1174.4152010769801</v>
      </c>
      <c r="CI608" s="31">
        <f t="shared" si="78"/>
        <v>1200.9435367690901</v>
      </c>
      <c r="CJ608" s="31">
        <f t="shared" si="82"/>
        <v>1163.0602681927357</v>
      </c>
      <c r="CK608" s="31">
        <f t="shared" si="82"/>
        <v>1189.7241384122915</v>
      </c>
      <c r="CM608" s="30">
        <v>40319</v>
      </c>
      <c r="CN608" s="31">
        <v>1184.3586570442501</v>
      </c>
      <c r="CO608" s="31">
        <v>1194.1102729914001</v>
      </c>
    </row>
    <row r="609" spans="2:93">
      <c r="B609" s="29">
        <v>40319</v>
      </c>
      <c r="C609" s="55">
        <v>1201.8518277854089</v>
      </c>
      <c r="D609" s="31"/>
      <c r="E609" s="21">
        <f t="shared" si="80"/>
        <v>4.0428136355761257E-3</v>
      </c>
      <c r="F609" s="21">
        <f t="shared" si="81"/>
        <v>3.1994456413777517E-3</v>
      </c>
      <c r="G609" s="37">
        <f>(C608-MAX(C$9:C608))/MAX(C$9:C608)</f>
        <v>-4.8173063049546917E-2</v>
      </c>
      <c r="H609" s="37"/>
      <c r="I609" s="37"/>
      <c r="N609" s="30"/>
      <c r="P609" s="30"/>
      <c r="Q609" s="30"/>
      <c r="R609" s="30"/>
      <c r="S609" s="30"/>
      <c r="T609" s="30"/>
      <c r="U609" s="30"/>
      <c r="V609" s="30"/>
      <c r="W609" s="30"/>
      <c r="X609" s="30"/>
      <c r="Y609" s="30"/>
      <c r="Z609" s="30"/>
      <c r="AA609" s="30"/>
      <c r="AB609" s="30"/>
      <c r="AH609" s="22"/>
      <c r="AI609" s="22"/>
      <c r="AL609" s="22"/>
      <c r="AM609" s="22"/>
      <c r="AO609" s="22"/>
      <c r="AP609" s="22"/>
      <c r="AS609" s="23"/>
      <c r="AW609" s="30"/>
      <c r="BC609" s="30"/>
      <c r="BH609" s="30"/>
      <c r="BN609" s="30"/>
      <c r="BT609" s="24"/>
      <c r="BU609" s="30"/>
      <c r="BV609" s="30">
        <v>40323</v>
      </c>
      <c r="BW609" s="31">
        <v>1194.8880983919601</v>
      </c>
      <c r="BZ609" s="30">
        <v>40246</v>
      </c>
      <c r="CA609" s="31">
        <v>1204.87370895</v>
      </c>
      <c r="CB609" s="30">
        <v>40246</v>
      </c>
      <c r="CC609" s="31">
        <v>1194.27911723025</v>
      </c>
      <c r="CD609" s="30">
        <v>40246</v>
      </c>
      <c r="CE609" s="31">
        <v>1214.7571679823</v>
      </c>
      <c r="CG609" s="30">
        <v>40323</v>
      </c>
      <c r="CH609" s="31">
        <f t="shared" si="77"/>
        <v>1172.83890327271</v>
      </c>
      <c r="CI609" s="31">
        <f t="shared" si="78"/>
        <v>1198.92393720619</v>
      </c>
      <c r="CJ609" s="31">
        <f t="shared" si="82"/>
        <v>1161.4992109573518</v>
      </c>
      <c r="CK609" s="31">
        <f t="shared" si="82"/>
        <v>1187.7234062576613</v>
      </c>
      <c r="CM609" s="30">
        <v>40323</v>
      </c>
      <c r="CN609" s="31">
        <v>1181.3372807712799</v>
      </c>
      <c r="CO609" s="31">
        <v>1191.1193424492101</v>
      </c>
    </row>
    <row r="610" spans="2:93">
      <c r="B610" s="29">
        <v>40323</v>
      </c>
      <c r="C610" s="55">
        <v>1201.3813480105489</v>
      </c>
      <c r="D610" s="31"/>
      <c r="E610" s="21">
        <f t="shared" si="80"/>
        <v>-3.91462378292462E-4</v>
      </c>
      <c r="F610" s="21">
        <f t="shared" si="81"/>
        <v>1.119950201551978E-3</v>
      </c>
      <c r="G610" s="37">
        <f>(C609-MAX(C$9:C609))/MAX(C$9:C609)</f>
        <v>-4.4325004130135064E-2</v>
      </c>
      <c r="H610" s="37"/>
      <c r="I610" s="37"/>
      <c r="N610" s="30"/>
      <c r="P610" s="30"/>
      <c r="Q610" s="30"/>
      <c r="R610" s="30"/>
      <c r="S610" s="30"/>
      <c r="T610" s="30"/>
      <c r="U610" s="30"/>
      <c r="V610" s="30"/>
      <c r="W610" s="30"/>
      <c r="X610" s="30"/>
      <c r="Y610" s="30"/>
      <c r="Z610" s="30"/>
      <c r="AA610" s="30"/>
      <c r="AB610" s="30"/>
      <c r="AH610" s="22"/>
      <c r="AI610" s="22"/>
      <c r="AO610" s="22"/>
      <c r="AP610" s="22"/>
      <c r="AR610" s="22"/>
      <c r="AS610" s="23"/>
      <c r="AW610" s="30"/>
      <c r="BC610" s="30"/>
      <c r="BH610" s="30"/>
      <c r="BN610" s="30"/>
      <c r="BT610" s="24"/>
      <c r="BU610" s="30"/>
      <c r="BV610" s="30">
        <v>40324</v>
      </c>
      <c r="BW610" s="31">
        <v>1195.0530555023499</v>
      </c>
      <c r="BZ610" s="30">
        <v>40247</v>
      </c>
      <c r="CA610" s="31">
        <v>1204.3848885838299</v>
      </c>
      <c r="CB610" s="30">
        <v>40247</v>
      </c>
      <c r="CC610" s="31">
        <v>1193.76649451462</v>
      </c>
      <c r="CD610" s="30">
        <v>40247</v>
      </c>
      <c r="CE610" s="31">
        <v>1214.1838139919801</v>
      </c>
      <c r="CG610" s="30">
        <v>40324</v>
      </c>
      <c r="CH610" s="31">
        <f t="shared" si="77"/>
        <v>1174.71526709349</v>
      </c>
      <c r="CI610" s="31">
        <f t="shared" si="78"/>
        <v>1199.83509914561</v>
      </c>
      <c r="CJ610" s="31">
        <f t="shared" si="82"/>
        <v>1163.3574329955391</v>
      </c>
      <c r="CK610" s="31">
        <f t="shared" si="82"/>
        <v>1188.6260559827656</v>
      </c>
      <c r="CM610" s="30">
        <v>40324</v>
      </c>
      <c r="CN610" s="31">
        <v>1178.7990888704701</v>
      </c>
      <c r="CO610" s="31">
        <v>1188.57671985548</v>
      </c>
    </row>
    <row r="611" spans="2:93">
      <c r="B611" s="29">
        <v>40324</v>
      </c>
      <c r="C611" s="55">
        <v>1201.209796123127</v>
      </c>
      <c r="D611" s="31"/>
      <c r="E611" s="21">
        <f t="shared" si="80"/>
        <v>-1.4279553091611774E-4</v>
      </c>
      <c r="F611" s="21">
        <f t="shared" si="81"/>
        <v>4.4483157582468902E-3</v>
      </c>
      <c r="G611" s="37">
        <f>(C610-MAX(C$9:C610))/MAX(C$9:C610)</f>
        <v>-4.4699114936892902E-2</v>
      </c>
      <c r="H611" s="37"/>
      <c r="I611" s="37"/>
      <c r="N611" s="30"/>
      <c r="P611" s="30"/>
      <c r="Q611" s="30"/>
      <c r="R611" s="30"/>
      <c r="S611" s="30"/>
      <c r="T611" s="30"/>
      <c r="U611" s="30"/>
      <c r="V611" s="30"/>
      <c r="W611" s="30"/>
      <c r="X611" s="30"/>
      <c r="Y611" s="30"/>
      <c r="Z611" s="30"/>
      <c r="AA611" s="30"/>
      <c r="AB611" s="30"/>
      <c r="AJ611" s="22"/>
      <c r="AO611" s="22"/>
      <c r="AP611" s="22"/>
      <c r="AR611" s="22"/>
      <c r="AS611" s="23"/>
      <c r="AW611" s="30"/>
      <c r="BC611" s="30"/>
      <c r="BH611" s="30"/>
      <c r="BN611" s="30"/>
      <c r="BT611" s="24"/>
      <c r="BU611" s="30"/>
      <c r="BV611" s="30">
        <v>40325</v>
      </c>
      <c r="BW611" s="31">
        <v>1193.9394524489401</v>
      </c>
      <c r="BZ611" s="30">
        <v>40248</v>
      </c>
      <c r="CA611" s="31">
        <v>1204.43255655146</v>
      </c>
      <c r="CB611" s="30">
        <v>40248</v>
      </c>
      <c r="CC611" s="31">
        <v>1193.7882131363399</v>
      </c>
      <c r="CD611" s="30">
        <v>40248</v>
      </c>
      <c r="CE611" s="31">
        <v>1214.1498617652801</v>
      </c>
      <c r="CG611" s="30">
        <v>40325</v>
      </c>
      <c r="CH611" s="31">
        <f t="shared" si="77"/>
        <v>1175.1738302747699</v>
      </c>
      <c r="CI611" s="31">
        <f t="shared" si="78"/>
        <v>1199.49710354179</v>
      </c>
      <c r="CJ611" s="31">
        <f t="shared" si="82"/>
        <v>1163.811562519845</v>
      </c>
      <c r="CK611" s="31">
        <f t="shared" si="82"/>
        <v>1188.2912179856157</v>
      </c>
      <c r="CM611" s="30">
        <v>40325</v>
      </c>
      <c r="CN611" s="31">
        <v>1179.8827268805201</v>
      </c>
      <c r="CO611" s="31">
        <v>1189.6827784101699</v>
      </c>
    </row>
    <row r="612" spans="2:93">
      <c r="B612" s="29">
        <v>40325</v>
      </c>
      <c r="C612" s="55">
        <v>1199.401098929741</v>
      </c>
      <c r="D612" s="31"/>
      <c r="E612" s="21">
        <f t="shared" si="80"/>
        <v>-1.5057296395879494E-3</v>
      </c>
      <c r="F612" s="21">
        <f t="shared" si="81"/>
        <v>1.9954425380617202E-3</v>
      </c>
      <c r="G612" s="37">
        <f>(C611-MAX(C$9:C611))/MAX(C$9:C611)</f>
        <v>-4.48355276339601E-2</v>
      </c>
      <c r="H612" s="37"/>
      <c r="I612" s="37"/>
      <c r="N612" s="30"/>
      <c r="P612" s="30"/>
      <c r="Q612" s="30"/>
      <c r="R612" s="30"/>
      <c r="S612" s="30"/>
      <c r="T612" s="30"/>
      <c r="U612" s="30"/>
      <c r="V612" s="30"/>
      <c r="W612" s="30"/>
      <c r="X612" s="30"/>
      <c r="Y612" s="30"/>
      <c r="Z612" s="30"/>
      <c r="AA612" s="30"/>
      <c r="AB612" s="30"/>
      <c r="AH612" s="22"/>
      <c r="AJ612" s="22"/>
      <c r="AP612" s="22"/>
      <c r="AR612" s="22"/>
      <c r="AS612" s="23"/>
      <c r="AW612" s="30"/>
      <c r="BC612" s="30"/>
      <c r="BH612" s="30"/>
      <c r="BN612" s="30"/>
      <c r="BT612" s="24"/>
      <c r="BU612" s="30"/>
      <c r="BV612" s="30">
        <v>40326</v>
      </c>
      <c r="BW612" s="31">
        <v>1191.8743369158401</v>
      </c>
      <c r="BZ612" s="30">
        <v>40249</v>
      </c>
      <c r="CA612" s="31">
        <v>1205.34988065417</v>
      </c>
      <c r="CB612" s="30">
        <v>40249</v>
      </c>
      <c r="CC612" s="31">
        <v>1194.6779081878799</v>
      </c>
      <c r="CD612" s="30">
        <v>40249</v>
      </c>
      <c r="CE612" s="31">
        <v>1215.0409064747901</v>
      </c>
      <c r="CG612" s="30">
        <v>40326</v>
      </c>
      <c r="CH612" s="31">
        <f t="shared" si="77"/>
        <v>1173.70006957742</v>
      </c>
      <c r="CI612" s="31">
        <f t="shared" si="78"/>
        <v>1197.7344382430001</v>
      </c>
      <c r="CJ612" s="31">
        <f t="shared" si="82"/>
        <v>1162.3520510026747</v>
      </c>
      <c r="CK612" s="31">
        <f t="shared" si="82"/>
        <v>1186.5450197758698</v>
      </c>
      <c r="CM612" s="30">
        <v>40326</v>
      </c>
      <c r="CN612" s="31">
        <v>1176.8681305968701</v>
      </c>
      <c r="CO612" s="31">
        <v>1186.65525820367</v>
      </c>
    </row>
    <row r="613" spans="2:93">
      <c r="B613" s="29">
        <v>40326</v>
      </c>
      <c r="C613" s="55">
        <v>1196.899232695451</v>
      </c>
      <c r="D613" s="31"/>
      <c r="E613" s="21">
        <f t="shared" si="80"/>
        <v>-2.0859295831248126E-3</v>
      </c>
      <c r="F613" s="21">
        <f t="shared" si="81"/>
        <v>-4.1208033931136034E-3</v>
      </c>
      <c r="G613" s="37">
        <f>(C612-MAX(C$9:C612))/MAX(C$9:C612)</f>
        <v>-4.6273747090683055E-2</v>
      </c>
      <c r="H613" s="37"/>
      <c r="I613" s="37"/>
      <c r="N613" s="30"/>
      <c r="P613" s="30"/>
      <c r="Q613" s="30"/>
      <c r="R613" s="30"/>
      <c r="S613" s="30"/>
      <c r="T613" s="30"/>
      <c r="U613" s="30"/>
      <c r="V613" s="30"/>
      <c r="W613" s="30"/>
      <c r="X613" s="30"/>
      <c r="Y613" s="30"/>
      <c r="Z613" s="30"/>
      <c r="AA613" s="30"/>
      <c r="AB613" s="30"/>
      <c r="AJ613" s="22"/>
      <c r="AP613" s="22"/>
      <c r="AR613" s="22"/>
      <c r="AS613" s="23"/>
      <c r="AW613" s="30"/>
      <c r="BC613" s="30"/>
      <c r="BH613" s="30"/>
      <c r="BN613" s="30"/>
      <c r="BT613" s="24"/>
      <c r="BU613" s="30"/>
      <c r="BV613" s="30">
        <v>40329</v>
      </c>
      <c r="BW613" s="31">
        <v>1191.23492707849</v>
      </c>
      <c r="BZ613" s="30">
        <v>40252</v>
      </c>
      <c r="CA613" s="31">
        <v>1203.4332038857301</v>
      </c>
      <c r="CB613" s="30">
        <v>40252</v>
      </c>
      <c r="CC613" s="31">
        <v>1192.75947903518</v>
      </c>
      <c r="CD613" s="30">
        <v>40252</v>
      </c>
      <c r="CE613" s="31">
        <v>1213.00915409804</v>
      </c>
      <c r="CG613" s="30">
        <v>40329</v>
      </c>
      <c r="CH613" s="31">
        <f t="shared" si="77"/>
        <v>1172.33411519837</v>
      </c>
      <c r="CI613" s="31">
        <f t="shared" si="78"/>
        <v>1196.0284269803301</v>
      </c>
      <c r="CJ613" s="31">
        <f t="shared" si="82"/>
        <v>1160.9993034692811</v>
      </c>
      <c r="CK613" s="31">
        <f t="shared" si="82"/>
        <v>1184.854946331566</v>
      </c>
      <c r="CM613" s="30">
        <v>40329</v>
      </c>
      <c r="CN613" s="31">
        <v>1176.9828588343601</v>
      </c>
      <c r="CO613" s="31">
        <v>1186.8009575010501</v>
      </c>
    </row>
    <row r="614" spans="2:93">
      <c r="B614" s="29">
        <v>40329</v>
      </c>
      <c r="C614" s="55">
        <v>1196.8500792993029</v>
      </c>
      <c r="D614" s="31"/>
      <c r="E614" s="21">
        <f t="shared" si="80"/>
        <v>-4.1067280189821531E-5</v>
      </c>
      <c r="F614" s="21">
        <f t="shared" si="81"/>
        <v>-3.771715549562682E-3</v>
      </c>
      <c r="G614" s="37">
        <f>(C613-MAX(C$9:C613))/MAX(C$9:C613)</f>
        <v>-4.8263152895829407E-2</v>
      </c>
      <c r="H614" s="37"/>
      <c r="I614" s="37"/>
      <c r="N614" s="30"/>
      <c r="P614" s="30"/>
      <c r="Q614" s="30"/>
      <c r="R614" s="30"/>
      <c r="S614" s="30"/>
      <c r="T614" s="30"/>
      <c r="U614" s="30"/>
      <c r="V614" s="30"/>
      <c r="W614" s="30"/>
      <c r="X614" s="30"/>
      <c r="Y614" s="30"/>
      <c r="Z614" s="30"/>
      <c r="AA614" s="30"/>
      <c r="AB614" s="30"/>
      <c r="AI614" s="22"/>
      <c r="AJ614" s="22"/>
      <c r="AR614" s="22"/>
      <c r="AS614" s="23"/>
      <c r="AW614" s="30"/>
      <c r="BC614" s="30"/>
      <c r="BH614" s="30"/>
      <c r="BN614" s="30"/>
      <c r="BT614" s="24"/>
      <c r="BU614" s="30"/>
      <c r="BV614" s="30">
        <v>40330</v>
      </c>
      <c r="BW614" s="31">
        <v>1193.28768044156</v>
      </c>
      <c r="BZ614" s="30">
        <v>40253</v>
      </c>
      <c r="CA614" s="31">
        <v>1203.1314996982801</v>
      </c>
      <c r="CB614" s="30">
        <v>40253</v>
      </c>
      <c r="CC614" s="31">
        <v>1192.4393391057599</v>
      </c>
      <c r="CD614" s="30">
        <v>40253</v>
      </c>
      <c r="CE614" s="31">
        <v>1212.6235711465599</v>
      </c>
      <c r="CG614" s="30">
        <v>40330</v>
      </c>
      <c r="CH614" s="31">
        <f t="shared" si="77"/>
        <v>1174.0265752454</v>
      </c>
      <c r="CI614" s="31">
        <f t="shared" si="78"/>
        <v>1197.93839454986</v>
      </c>
      <c r="CJ614" s="31">
        <f t="shared" si="82"/>
        <v>1162.6753998229378</v>
      </c>
      <c r="CK614" s="31">
        <f t="shared" si="82"/>
        <v>1186.7470706916902</v>
      </c>
      <c r="CM614" s="30">
        <v>40330</v>
      </c>
      <c r="CN614" s="31">
        <v>1178.48126703555</v>
      </c>
      <c r="CO614" s="31">
        <v>1188.3215539955399</v>
      </c>
    </row>
    <row r="615" spans="2:93">
      <c r="B615" s="29">
        <v>40330</v>
      </c>
      <c r="C615" s="55">
        <v>1199.0071755492711</v>
      </c>
      <c r="D615" s="31"/>
      <c r="E615" s="21">
        <f t="shared" si="80"/>
        <v>1.8023111559895E-3</v>
      </c>
      <c r="F615" s="21">
        <f t="shared" si="81"/>
        <v>-1.8336685073372383E-3</v>
      </c>
      <c r="G615" s="37">
        <f>(C614-MAX(C$9:C614))/MAX(C$9:C614)</f>
        <v>-4.8302238139596408E-2</v>
      </c>
      <c r="H615" s="37"/>
      <c r="I615" s="37"/>
      <c r="N615" s="30"/>
      <c r="P615" s="30"/>
      <c r="Q615" s="30"/>
      <c r="R615" s="30"/>
      <c r="S615" s="30"/>
      <c r="T615" s="30"/>
      <c r="U615" s="30"/>
      <c r="V615" s="30"/>
      <c r="W615" s="30"/>
      <c r="X615" s="30"/>
      <c r="Y615" s="30"/>
      <c r="Z615" s="30"/>
      <c r="AA615" s="30"/>
      <c r="AB615" s="30"/>
      <c r="AH615" s="22"/>
      <c r="AI615" s="22"/>
      <c r="AJ615" s="22"/>
      <c r="AO615" s="22"/>
      <c r="AS615" s="23"/>
      <c r="AW615" s="30"/>
      <c r="BC615" s="30"/>
      <c r="BH615" s="30"/>
      <c r="BN615" s="30"/>
      <c r="BT615" s="24"/>
      <c r="BU615" s="30"/>
      <c r="BV615" s="30">
        <v>40331</v>
      </c>
      <c r="BW615" s="31">
        <v>1192.8057638288999</v>
      </c>
      <c r="BZ615" s="30">
        <v>40254</v>
      </c>
      <c r="CA615" s="31">
        <v>1203.2971040934401</v>
      </c>
      <c r="CB615" s="30">
        <v>40254</v>
      </c>
      <c r="CC615" s="31">
        <v>1192.55624030179</v>
      </c>
      <c r="CD615" s="30">
        <v>40254</v>
      </c>
      <c r="CE615" s="31">
        <v>1212.6642279911</v>
      </c>
      <c r="CG615" s="30">
        <v>40331</v>
      </c>
      <c r="CH615" s="31">
        <f t="shared" si="77"/>
        <v>1174.06493874543</v>
      </c>
      <c r="CI615" s="31">
        <f t="shared" si="78"/>
        <v>1197.7110428517999</v>
      </c>
      <c r="CJ615" s="31">
        <f t="shared" si="82"/>
        <v>1162.7133924022171</v>
      </c>
      <c r="CK615" s="31">
        <f t="shared" si="82"/>
        <v>1186.5218429479955</v>
      </c>
      <c r="CM615" s="30">
        <v>40331</v>
      </c>
      <c r="CN615" s="31">
        <v>1177.4434841742</v>
      </c>
      <c r="CO615" s="31">
        <v>1187.2846232859099</v>
      </c>
    </row>
    <row r="616" spans="2:93">
      <c r="B616" s="29">
        <v>40331</v>
      </c>
      <c r="C616" s="55">
        <v>1198.0848647430721</v>
      </c>
      <c r="D616" s="31"/>
      <c r="E616" s="21">
        <f t="shared" si="80"/>
        <v>-7.6922876276908081E-4</v>
      </c>
      <c r="F616" s="21">
        <f t="shared" si="81"/>
        <v>-1.0974095220050994E-3</v>
      </c>
      <c r="G616" s="37">
        <f>(C615-MAX(C$9:C615))/MAX(C$9:C615)</f>
        <v>-4.6586982646265075E-2</v>
      </c>
      <c r="H616" s="37"/>
      <c r="I616" s="37"/>
      <c r="N616" s="30"/>
      <c r="P616" s="30"/>
      <c r="Q616" s="30"/>
      <c r="R616" s="30"/>
      <c r="S616" s="30"/>
      <c r="T616" s="30"/>
      <c r="U616" s="30"/>
      <c r="V616" s="30"/>
      <c r="W616" s="30"/>
      <c r="X616" s="30"/>
      <c r="Y616" s="30"/>
      <c r="Z616" s="30"/>
      <c r="AA616" s="30"/>
      <c r="AB616" s="30"/>
      <c r="AH616" s="22"/>
      <c r="AI616" s="22"/>
      <c r="AO616" s="22"/>
      <c r="AS616" s="23"/>
      <c r="AW616" s="30"/>
      <c r="BC616" s="30"/>
      <c r="BH616" s="30"/>
      <c r="BN616" s="30"/>
      <c r="BT616" s="24"/>
      <c r="BU616" s="30"/>
      <c r="BV616" s="30">
        <v>40332</v>
      </c>
      <c r="BW616" s="31">
        <v>1191.4260794798699</v>
      </c>
      <c r="BZ616" s="30">
        <v>40255</v>
      </c>
      <c r="CA616" s="31">
        <v>1203.40343036327</v>
      </c>
      <c r="CB616" s="30">
        <v>40255</v>
      </c>
      <c r="CC616" s="31">
        <v>1192.6065869722599</v>
      </c>
      <c r="CD616" s="30">
        <v>40255</v>
      </c>
      <c r="CE616" s="31">
        <v>1212.68702529758</v>
      </c>
      <c r="CG616" s="30">
        <v>40332</v>
      </c>
      <c r="CH616" s="31">
        <f t="shared" si="77"/>
        <v>1172.4665559802399</v>
      </c>
      <c r="CI616" s="31">
        <f t="shared" si="78"/>
        <v>1195.8762501247299</v>
      </c>
      <c r="CJ616" s="31">
        <f t="shared" si="82"/>
        <v>1161.1304637362293</v>
      </c>
      <c r="CK616" s="31">
        <f t="shared" si="82"/>
        <v>1184.7041911354456</v>
      </c>
      <c r="CM616" s="30">
        <v>40332</v>
      </c>
      <c r="CN616" s="31">
        <v>1175.11049901004</v>
      </c>
      <c r="CO616" s="31">
        <v>1184.9402383186</v>
      </c>
    </row>
    <row r="617" spans="2:93">
      <c r="B617" s="29">
        <v>40332</v>
      </c>
      <c r="C617" s="55">
        <v>1196.2380958118349</v>
      </c>
      <c r="D617" s="31"/>
      <c r="E617" s="21">
        <f t="shared" si="80"/>
        <v>-1.5414341551115429E-3</v>
      </c>
      <c r="F617" s="21">
        <f t="shared" si="81"/>
        <v>-5.5237472425073708E-4</v>
      </c>
      <c r="G617" s="37">
        <f>(C616-MAX(C$9:C616))/MAX(C$9:C616)</f>
        <v>-4.7320375362012009E-2</v>
      </c>
      <c r="H617" s="37"/>
      <c r="I617" s="37"/>
      <c r="N617" s="30"/>
      <c r="P617" s="30"/>
      <c r="Q617" s="30"/>
      <c r="R617" s="30"/>
      <c r="S617" s="30"/>
      <c r="T617" s="30"/>
      <c r="U617" s="30"/>
      <c r="V617" s="30"/>
      <c r="W617" s="30"/>
      <c r="X617" s="30"/>
      <c r="Y617" s="30"/>
      <c r="Z617" s="30"/>
      <c r="AA617" s="30"/>
      <c r="AB617" s="30"/>
      <c r="AN617" s="22"/>
      <c r="AO617" s="22"/>
      <c r="AP617" s="22"/>
      <c r="AS617" s="23"/>
      <c r="AW617" s="30"/>
      <c r="BC617" s="30"/>
      <c r="BH617" s="30"/>
      <c r="BN617" s="30"/>
      <c r="BT617" s="24"/>
      <c r="BU617" s="30"/>
      <c r="BV617" s="30">
        <v>40333</v>
      </c>
      <c r="BW617" s="31">
        <v>1185.5713992061801</v>
      </c>
      <c r="BZ617" s="30">
        <v>40256</v>
      </c>
      <c r="CA617" s="31">
        <v>1202.45844631005</v>
      </c>
      <c r="CB617" s="30">
        <v>40256</v>
      </c>
      <c r="CC617" s="31">
        <v>1191.6819347810499</v>
      </c>
      <c r="CD617" s="30">
        <v>40256</v>
      </c>
      <c r="CE617" s="31">
        <v>1211.4539368497101</v>
      </c>
      <c r="CG617" s="30">
        <v>40333</v>
      </c>
      <c r="CH617" s="31">
        <f t="shared" si="77"/>
        <v>1170.79283750482</v>
      </c>
      <c r="CI617" s="31">
        <f t="shared" si="78"/>
        <v>1194.4907402971401</v>
      </c>
      <c r="CJ617" s="31">
        <f t="shared" ref="CJ617:CK632" si="83">+CJ616*CH617/CH616</f>
        <v>1159.4729277497095</v>
      </c>
      <c r="CK617" s="31">
        <f t="shared" si="83"/>
        <v>1183.3316249527541</v>
      </c>
      <c r="CM617" s="30">
        <v>40333</v>
      </c>
      <c r="CN617" s="31">
        <v>1170.50284358206</v>
      </c>
      <c r="CO617" s="31">
        <v>1180.30068001622</v>
      </c>
    </row>
    <row r="618" spans="2:93">
      <c r="B618" s="29">
        <v>40333</v>
      </c>
      <c r="C618" s="55">
        <v>1189.649829159096</v>
      </c>
      <c r="D618" s="31"/>
      <c r="E618" s="21">
        <f t="shared" si="80"/>
        <v>-5.5074877449607929E-3</v>
      </c>
      <c r="F618" s="21">
        <f t="shared" si="81"/>
        <v>-6.0160000527570423E-3</v>
      </c>
      <c r="G618" s="37">
        <f>(C617-MAX(C$9:C617))/MAX(C$9:C617)</f>
        <v>-4.8788868274307874E-2</v>
      </c>
      <c r="H618" s="37"/>
      <c r="I618" s="37"/>
      <c r="N618" s="30"/>
      <c r="P618" s="30"/>
      <c r="Q618" s="30"/>
      <c r="R618" s="30"/>
      <c r="S618" s="30"/>
      <c r="T618" s="30"/>
      <c r="U618" s="30"/>
      <c r="V618" s="30"/>
      <c r="W618" s="30"/>
      <c r="X618" s="30"/>
      <c r="Y618" s="30"/>
      <c r="Z618" s="30"/>
      <c r="AA618" s="30"/>
      <c r="AB618" s="30"/>
      <c r="AL618" s="22"/>
      <c r="AM618" s="22"/>
      <c r="AN618" s="22"/>
      <c r="AO618" s="22"/>
      <c r="AP618" s="22"/>
      <c r="AR618" s="22"/>
      <c r="AS618" s="23"/>
      <c r="AW618" s="30"/>
      <c r="BC618" s="30"/>
      <c r="BH618" s="30"/>
      <c r="BN618" s="30"/>
      <c r="BT618" s="24"/>
      <c r="BU618" s="30"/>
      <c r="BV618" s="30">
        <v>40336</v>
      </c>
      <c r="BW618" s="31">
        <v>1186.3836614808899</v>
      </c>
      <c r="BZ618" s="30">
        <v>40259</v>
      </c>
      <c r="CA618" s="31">
        <v>1201.9891115474099</v>
      </c>
      <c r="CB618" s="30">
        <v>40259</v>
      </c>
      <c r="CC618" s="31">
        <v>1191.2050529749899</v>
      </c>
      <c r="CD618" s="30">
        <v>40259</v>
      </c>
      <c r="CE618" s="31">
        <v>1211.0239066369199</v>
      </c>
      <c r="CG618" s="30">
        <v>40336</v>
      </c>
      <c r="CH618" s="31">
        <f t="shared" si="77"/>
        <v>1171.0671511489099</v>
      </c>
      <c r="CI618" s="31">
        <f t="shared" si="78"/>
        <v>1194.6611702665</v>
      </c>
      <c r="CJ618" s="31">
        <f t="shared" si="83"/>
        <v>1159.7445891690879</v>
      </c>
      <c r="CK618" s="31">
        <f t="shared" si="83"/>
        <v>1183.5004627392514</v>
      </c>
      <c r="CM618" s="30">
        <v>40336</v>
      </c>
      <c r="CN618" s="31">
        <v>1170.8531090629299</v>
      </c>
      <c r="CO618" s="31">
        <v>1180.68264420335</v>
      </c>
    </row>
    <row r="619" spans="2:93">
      <c r="B619" s="29">
        <v>40336</v>
      </c>
      <c r="C619" s="55">
        <v>1189.765362766429</v>
      </c>
      <c r="D619" s="31"/>
      <c r="E619" s="21">
        <f t="shared" si="80"/>
        <v>9.711564235215242E-5</v>
      </c>
      <c r="F619" s="21">
        <f t="shared" si="81"/>
        <v>-7.7078878019294361E-3</v>
      </c>
      <c r="G619" s="37">
        <f>(C618-MAX(C$9:C618))/MAX(C$9:C618)</f>
        <v>-5.402765192515737E-2</v>
      </c>
      <c r="H619" s="37"/>
      <c r="I619" s="37"/>
      <c r="N619" s="30"/>
      <c r="P619" s="30"/>
      <c r="Q619" s="30"/>
      <c r="R619" s="30"/>
      <c r="S619" s="30"/>
      <c r="T619" s="30"/>
      <c r="U619" s="30"/>
      <c r="V619" s="30"/>
      <c r="W619" s="30"/>
      <c r="X619" s="30"/>
      <c r="Y619" s="30"/>
      <c r="Z619" s="30"/>
      <c r="AA619" s="30"/>
      <c r="AB619" s="30"/>
      <c r="AH619" s="22"/>
      <c r="AL619" s="22"/>
      <c r="AM619" s="22"/>
      <c r="AP619" s="22"/>
      <c r="AR619" s="22"/>
      <c r="AS619" s="23"/>
      <c r="AW619" s="30"/>
      <c r="BC619" s="30"/>
      <c r="BH619" s="30"/>
      <c r="BN619" s="30"/>
      <c r="BT619" s="24"/>
      <c r="BU619" s="30"/>
      <c r="BV619" s="30">
        <v>40337</v>
      </c>
      <c r="BW619" s="31">
        <v>1186.9241005301999</v>
      </c>
      <c r="BZ619" s="30">
        <v>40260</v>
      </c>
      <c r="CA619" s="31">
        <v>1201.14061515703</v>
      </c>
      <c r="CB619" s="30">
        <v>40260</v>
      </c>
      <c r="CC619" s="31">
        <v>1190.3303823572601</v>
      </c>
      <c r="CD619" s="30">
        <v>40260</v>
      </c>
      <c r="CE619" s="31">
        <v>1210.0423317575901</v>
      </c>
      <c r="CG619" s="30">
        <v>40337</v>
      </c>
      <c r="CH619" s="31">
        <f t="shared" si="77"/>
        <v>1172.8366206335299</v>
      </c>
      <c r="CI619" s="31">
        <f t="shared" si="78"/>
        <v>1196.6996407343499</v>
      </c>
      <c r="CJ619" s="31">
        <f t="shared" si="83"/>
        <v>1161.496950388062</v>
      </c>
      <c r="CK619" s="31">
        <f t="shared" si="83"/>
        <v>1185.5198895039487</v>
      </c>
      <c r="CM619" s="30">
        <v>40337</v>
      </c>
      <c r="CN619" s="31">
        <v>1173.05995255524</v>
      </c>
      <c r="CO619" s="31">
        <v>1182.9174425567301</v>
      </c>
    </row>
    <row r="620" spans="2:93">
      <c r="B620" s="29">
        <v>40337</v>
      </c>
      <c r="C620" s="55">
        <v>1189.5348679109361</v>
      </c>
      <c r="D620" s="31"/>
      <c r="E620" s="21">
        <f t="shared" si="80"/>
        <v>-1.9373135469080704E-4</v>
      </c>
      <c r="F620" s="21">
        <f t="shared" si="81"/>
        <v>-7.1363866481775062E-3</v>
      </c>
      <c r="G620" s="37">
        <f>(C619-MAX(C$9:C619))/MAX(C$9:C619)</f>
        <v>-5.3935783212926663E-2</v>
      </c>
      <c r="H620" s="37"/>
      <c r="I620" s="37"/>
      <c r="N620" s="30"/>
      <c r="P620" s="30"/>
      <c r="Q620" s="30"/>
      <c r="R620" s="30"/>
      <c r="S620" s="30"/>
      <c r="T620" s="30"/>
      <c r="U620" s="30"/>
      <c r="V620" s="30"/>
      <c r="W620" s="30"/>
      <c r="X620" s="30"/>
      <c r="Y620" s="30"/>
      <c r="Z620" s="30"/>
      <c r="AA620" s="30"/>
      <c r="AB620" s="30"/>
      <c r="AJ620" s="22"/>
      <c r="AR620" s="22"/>
      <c r="AS620" s="23"/>
      <c r="AW620" s="30"/>
      <c r="BC620" s="30"/>
      <c r="BH620" s="30"/>
      <c r="BN620" s="30"/>
      <c r="BT620" s="24"/>
      <c r="BU620" s="30"/>
      <c r="BV620" s="30">
        <v>40338</v>
      </c>
      <c r="BW620" s="31">
        <v>1189.6862097052599</v>
      </c>
      <c r="BZ620" s="30">
        <v>40261</v>
      </c>
      <c r="CA620" s="31">
        <v>1199.7134016893499</v>
      </c>
      <c r="CB620" s="30">
        <v>40261</v>
      </c>
      <c r="CC620" s="31">
        <v>1188.89743150862</v>
      </c>
      <c r="CD620" s="30">
        <v>40261</v>
      </c>
      <c r="CE620" s="31">
        <v>1208.5600829580501</v>
      </c>
      <c r="CG620" s="30">
        <v>40338</v>
      </c>
      <c r="CH620" s="31">
        <f t="shared" si="77"/>
        <v>1173.1478961791299</v>
      </c>
      <c r="CI620" s="31">
        <f t="shared" si="78"/>
        <v>1196.7058458347101</v>
      </c>
      <c r="CJ620" s="31">
        <f t="shared" si="83"/>
        <v>1161.805216339674</v>
      </c>
      <c r="CK620" s="31">
        <f t="shared" si="83"/>
        <v>1185.5260366353114</v>
      </c>
      <c r="CM620" s="30">
        <v>40338</v>
      </c>
      <c r="CN620" s="31">
        <v>1174.34572004802</v>
      </c>
      <c r="CO620" s="31">
        <v>1184.2270614080501</v>
      </c>
    </row>
    <row r="621" spans="2:93">
      <c r="B621" s="29">
        <v>40338</v>
      </c>
      <c r="C621" s="55">
        <v>1192.0032009874619</v>
      </c>
      <c r="D621" s="31"/>
      <c r="E621" s="21">
        <f t="shared" si="80"/>
        <v>2.0750405415694839E-3</v>
      </c>
      <c r="F621" s="21">
        <f t="shared" si="81"/>
        <v>-3.5401771931522497E-3</v>
      </c>
      <c r="G621" s="37">
        <f>(C620-MAX(C$9:C620))/MAX(C$9:C620)</f>
        <v>-5.41190655152693E-2</v>
      </c>
      <c r="H621" s="37"/>
      <c r="I621" s="37"/>
      <c r="N621" s="30"/>
      <c r="P621" s="30"/>
      <c r="Q621" s="30"/>
      <c r="R621" s="30"/>
      <c r="S621" s="30"/>
      <c r="T621" s="30"/>
      <c r="U621" s="30"/>
      <c r="V621" s="30"/>
      <c r="W621" s="30"/>
      <c r="X621" s="30"/>
      <c r="Y621" s="30"/>
      <c r="Z621" s="30"/>
      <c r="AA621" s="30"/>
      <c r="AB621" s="30"/>
      <c r="AJ621" s="22"/>
      <c r="AS621" s="23"/>
      <c r="AW621" s="30"/>
      <c r="BC621" s="30"/>
      <c r="BH621" s="30"/>
      <c r="BN621" s="30"/>
      <c r="BT621" s="24"/>
      <c r="BU621" s="30"/>
      <c r="BV621" s="30">
        <v>40339</v>
      </c>
      <c r="BW621" s="31">
        <v>1190.16246091024</v>
      </c>
      <c r="BZ621" s="30">
        <v>40262</v>
      </c>
      <c r="CA621" s="31">
        <v>1199.91440211846</v>
      </c>
      <c r="CB621" s="30">
        <v>40262</v>
      </c>
      <c r="CC621" s="31">
        <v>1189.02180045772</v>
      </c>
      <c r="CD621" s="30">
        <v>40262</v>
      </c>
      <c r="CE621" s="31">
        <v>1208.61389616</v>
      </c>
      <c r="CG621" s="30">
        <v>40339</v>
      </c>
      <c r="CH621" s="31">
        <f t="shared" si="77"/>
        <v>1172.32023568574</v>
      </c>
      <c r="CI621" s="31">
        <f t="shared" si="78"/>
        <v>1195.7395300205301</v>
      </c>
      <c r="CJ621" s="31">
        <f t="shared" si="83"/>
        <v>1160.9855581518952</v>
      </c>
      <c r="CK621" s="31">
        <f t="shared" si="83"/>
        <v>1184.5687482913877</v>
      </c>
      <c r="CM621" s="30">
        <v>40339</v>
      </c>
      <c r="CN621" s="31">
        <v>1174.03485291623</v>
      </c>
      <c r="CO621" s="31">
        <v>1183.9248086806399</v>
      </c>
    </row>
    <row r="622" spans="2:93">
      <c r="B622" s="29">
        <v>40339</v>
      </c>
      <c r="C622" s="55">
        <v>1192.1810384478081</v>
      </c>
      <c r="D622" s="31"/>
      <c r="E622" s="21">
        <f t="shared" si="80"/>
        <v>1.4919209965102986E-4</v>
      </c>
      <c r="F622" s="21">
        <f t="shared" si="81"/>
        <v>2.1276927266078438E-3</v>
      </c>
      <c r="G622" s="37">
        <f>(C621-MAX(C$9:C621))/MAX(C$9:C621)</f>
        <v>-5.2156324228715752E-2</v>
      </c>
      <c r="H622" s="37"/>
      <c r="I622" s="37"/>
      <c r="N622" s="30"/>
      <c r="P622" s="30"/>
      <c r="Q622" s="30"/>
      <c r="R622" s="30"/>
      <c r="S622" s="30"/>
      <c r="T622" s="30"/>
      <c r="U622" s="30"/>
      <c r="V622" s="30"/>
      <c r="W622" s="30"/>
      <c r="X622" s="30"/>
      <c r="Y622" s="30"/>
      <c r="Z622" s="30"/>
      <c r="AA622" s="30"/>
      <c r="AB622" s="30"/>
      <c r="AI622" s="22"/>
      <c r="AJ622" s="22"/>
      <c r="AO622" s="30"/>
      <c r="AS622" s="23"/>
      <c r="AW622" s="30"/>
      <c r="BC622" s="30"/>
      <c r="BH622" s="30"/>
      <c r="BN622" s="30"/>
      <c r="BT622" s="24"/>
      <c r="BU622" s="30"/>
      <c r="BV622" s="30">
        <v>40340</v>
      </c>
      <c r="BW622" s="31">
        <v>1190.43939208238</v>
      </c>
      <c r="BZ622" s="30">
        <v>40263</v>
      </c>
      <c r="CA622" s="31">
        <v>1201.3807883337599</v>
      </c>
      <c r="CB622" s="30">
        <v>40263</v>
      </c>
      <c r="CC622" s="31">
        <v>1190.44286888754</v>
      </c>
      <c r="CD622" s="30">
        <v>40263</v>
      </c>
      <c r="CE622" s="31">
        <v>1210.0171382318599</v>
      </c>
      <c r="CG622" s="30">
        <v>40340</v>
      </c>
      <c r="CH622" s="31">
        <f t="shared" si="77"/>
        <v>1172.07117391368</v>
      </c>
      <c r="CI622" s="31">
        <f t="shared" si="78"/>
        <v>1195.3309728742599</v>
      </c>
      <c r="CJ622" s="31">
        <f t="shared" si="83"/>
        <v>1160.7389044546824</v>
      </c>
      <c r="CK622" s="31">
        <f t="shared" si="83"/>
        <v>1184.1640079485185</v>
      </c>
      <c r="CM622" s="30">
        <v>40340</v>
      </c>
      <c r="CN622" s="31">
        <v>1173.5666076016901</v>
      </c>
      <c r="CO622" s="31">
        <v>1183.4617676273699</v>
      </c>
    </row>
    <row r="623" spans="2:93">
      <c r="B623" s="29">
        <v>40340</v>
      </c>
      <c r="C623" s="55">
        <v>1191.7324589993621</v>
      </c>
      <c r="D623" s="31"/>
      <c r="E623" s="21">
        <f t="shared" si="80"/>
        <v>-3.7626789386790982E-4</v>
      </c>
      <c r="F623" s="21">
        <f t="shared" si="81"/>
        <v>1.6533480419695934E-3</v>
      </c>
      <c r="G623" s="37">
        <f>(C622-MAX(C$9:C622))/MAX(C$9:C622)</f>
        <v>-5.2014913440586411E-2</v>
      </c>
      <c r="H623" s="37"/>
      <c r="I623" s="37"/>
      <c r="N623" s="30"/>
      <c r="P623" s="30"/>
      <c r="Q623" s="30"/>
      <c r="R623" s="30"/>
      <c r="S623" s="30"/>
      <c r="T623" s="30"/>
      <c r="U623" s="30"/>
      <c r="V623" s="30"/>
      <c r="W623" s="30"/>
      <c r="X623" s="30"/>
      <c r="Y623" s="30"/>
      <c r="Z623" s="30"/>
      <c r="AA623" s="30"/>
      <c r="AB623" s="30"/>
      <c r="AH623" s="22"/>
      <c r="AI623" s="22"/>
      <c r="AJ623" s="22"/>
      <c r="AO623" s="22"/>
      <c r="AS623" s="23"/>
      <c r="AW623" s="30"/>
      <c r="BC623" s="30"/>
      <c r="BH623" s="30"/>
      <c r="BN623" s="30"/>
      <c r="BT623" s="24"/>
      <c r="BU623" s="30"/>
      <c r="BV623" s="30">
        <v>40343</v>
      </c>
      <c r="BW623" s="31">
        <v>1190.7853780493299</v>
      </c>
      <c r="BZ623" s="30">
        <v>40266</v>
      </c>
      <c r="CA623" s="31">
        <v>1201.42913820947</v>
      </c>
      <c r="CB623" s="30">
        <v>40266</v>
      </c>
      <c r="CC623" s="31">
        <v>1190.44106048757</v>
      </c>
      <c r="CD623" s="30">
        <v>40266</v>
      </c>
      <c r="CE623" s="31">
        <v>1209.9044153669199</v>
      </c>
      <c r="CG623" s="30">
        <v>40343</v>
      </c>
      <c r="CH623" s="31">
        <f t="shared" si="77"/>
        <v>1171.0963354037799</v>
      </c>
      <c r="CI623" s="31">
        <f t="shared" si="78"/>
        <v>1194.2598932236399</v>
      </c>
      <c r="CJ623" s="31">
        <f t="shared" si="83"/>
        <v>1159.7734912535168</v>
      </c>
      <c r="CK623" s="31">
        <f t="shared" si="83"/>
        <v>1183.1029344879516</v>
      </c>
      <c r="CM623" s="30">
        <v>40343</v>
      </c>
      <c r="CN623" s="31">
        <v>1173.31221560464</v>
      </c>
      <c r="CO623" s="31">
        <v>1183.2322549339499</v>
      </c>
    </row>
    <row r="624" spans="2:93">
      <c r="B624" s="29">
        <v>40343</v>
      </c>
      <c r="C624" s="55">
        <v>1192.111497253371</v>
      </c>
      <c r="D624" s="31"/>
      <c r="E624" s="21">
        <f t="shared" si="80"/>
        <v>3.1805649929794733E-4</v>
      </c>
      <c r="F624" s="21">
        <f t="shared" si="81"/>
        <v>2.166081391930863E-3</v>
      </c>
      <c r="G624" s="37">
        <f>(C623-MAX(C$9:C623))/MAX(C$9:C623)</f>
        <v>-5.2371609792524323E-2</v>
      </c>
      <c r="H624" s="37"/>
      <c r="I624" s="37"/>
      <c r="N624" s="30"/>
      <c r="P624" s="22"/>
      <c r="Q624" s="22"/>
      <c r="R624" s="22"/>
      <c r="S624" s="22"/>
      <c r="T624" s="22"/>
      <c r="U624" s="22"/>
      <c r="V624" s="22"/>
      <c r="W624" s="22"/>
      <c r="X624" s="22"/>
      <c r="Y624" s="22"/>
      <c r="Z624" s="22"/>
      <c r="AA624" s="22"/>
      <c r="AB624" s="22"/>
      <c r="AH624" s="22"/>
      <c r="AI624" s="22"/>
      <c r="AJ624" s="22"/>
      <c r="AN624" s="30"/>
      <c r="AO624" s="22"/>
      <c r="AS624" s="23"/>
      <c r="AW624" s="30"/>
      <c r="BC624" s="30"/>
      <c r="BH624" s="30"/>
      <c r="BN624" s="30"/>
      <c r="BT624" s="24"/>
      <c r="BU624" s="30"/>
      <c r="BV624" s="30">
        <v>40344</v>
      </c>
      <c r="BW624" s="31">
        <v>1191.3632355862101</v>
      </c>
      <c r="BZ624" s="30">
        <v>40267</v>
      </c>
      <c r="CA624" s="31">
        <v>1200.9781443634699</v>
      </c>
      <c r="CB624" s="30">
        <v>40267</v>
      </c>
      <c r="CC624" s="31">
        <v>1189.96737283833</v>
      </c>
      <c r="CD624" s="30">
        <v>40267</v>
      </c>
      <c r="CE624" s="31">
        <v>1209.2970212381799</v>
      </c>
      <c r="CG624" s="30">
        <v>40344</v>
      </c>
      <c r="CH624" s="31">
        <f t="shared" si="77"/>
        <v>1170.7396529714699</v>
      </c>
      <c r="CI624" s="31">
        <f t="shared" si="78"/>
        <v>1193.8714865317099</v>
      </c>
      <c r="CJ624" s="31">
        <f t="shared" si="83"/>
        <v>1159.4202574355268</v>
      </c>
      <c r="CK624" s="31">
        <f t="shared" si="83"/>
        <v>1182.7181563507938</v>
      </c>
      <c r="CM624" s="30">
        <v>40344</v>
      </c>
      <c r="CN624" s="31">
        <v>1173.51056456375</v>
      </c>
      <c r="CO624" s="31">
        <v>1183.4397196524901</v>
      </c>
    </row>
    <row r="625" spans="2:93">
      <c r="B625" s="29">
        <v>40344</v>
      </c>
      <c r="C625" s="55">
        <v>1192.8649483014699</v>
      </c>
      <c r="D625" s="31"/>
      <c r="E625" s="21">
        <f t="shared" si="80"/>
        <v>6.3203068658834738E-4</v>
      </c>
      <c r="F625" s="21">
        <f t="shared" si="81"/>
        <v>7.2294043614484771E-4</v>
      </c>
      <c r="G625" s="37">
        <f>(C624-MAX(C$9:C624))/MAX(C$9:C624)</f>
        <v>-5.2070210424099678E-2</v>
      </c>
      <c r="H625" s="37"/>
      <c r="I625" s="37"/>
      <c r="N625" s="30"/>
      <c r="P625" s="30"/>
      <c r="Q625" s="30"/>
      <c r="R625" s="30"/>
      <c r="S625" s="30"/>
      <c r="T625" s="30"/>
      <c r="U625" s="30"/>
      <c r="V625" s="30"/>
      <c r="W625" s="30"/>
      <c r="X625" s="30"/>
      <c r="Y625" s="30"/>
      <c r="Z625" s="30"/>
      <c r="AA625" s="30"/>
      <c r="AB625" s="30"/>
      <c r="AH625" s="22"/>
      <c r="AI625" s="22"/>
      <c r="AJ625" s="22"/>
      <c r="AN625" s="22"/>
      <c r="AO625" s="22"/>
      <c r="AP625" s="22"/>
      <c r="AS625" s="23"/>
      <c r="AW625" s="30"/>
      <c r="BC625" s="30"/>
      <c r="BH625" s="30"/>
      <c r="BN625" s="30"/>
      <c r="BQ625" s="30"/>
      <c r="BT625" s="24"/>
      <c r="BU625" s="30"/>
      <c r="BV625" s="30">
        <v>40345</v>
      </c>
      <c r="BW625" s="31">
        <v>1191.1059702405501</v>
      </c>
      <c r="BZ625" s="30">
        <v>40268</v>
      </c>
      <c r="CA625" s="31">
        <v>1199.46380395191</v>
      </c>
      <c r="CB625" s="30">
        <v>40268</v>
      </c>
      <c r="CC625" s="31">
        <v>1188.4557872729799</v>
      </c>
      <c r="CD625" s="30">
        <v>40268</v>
      </c>
      <c r="CE625" s="31">
        <v>1207.8103164290701</v>
      </c>
      <c r="CG625" s="30">
        <v>40345</v>
      </c>
      <c r="CH625" s="31">
        <f t="shared" si="77"/>
        <v>1169.73043584324</v>
      </c>
      <c r="CI625" s="31">
        <f t="shared" si="78"/>
        <v>1192.8136574072701</v>
      </c>
      <c r="CJ625" s="31">
        <f t="shared" si="83"/>
        <v>1158.420798008616</v>
      </c>
      <c r="CK625" s="31">
        <f t="shared" si="83"/>
        <v>1181.6702096279632</v>
      </c>
      <c r="CM625" s="30">
        <v>40345</v>
      </c>
      <c r="CN625" s="31">
        <v>1172.4204491166599</v>
      </c>
      <c r="CO625" s="31">
        <v>1182.3471248675301</v>
      </c>
    </row>
    <row r="626" spans="2:93">
      <c r="B626" s="29">
        <v>40345</v>
      </c>
      <c r="C626" s="55">
        <v>1192.2596179193599</v>
      </c>
      <c r="D626" s="31"/>
      <c r="E626" s="21">
        <f t="shared" si="80"/>
        <v>-5.0745927522799494E-4</v>
      </c>
      <c r="F626" s="21">
        <f t="shared" si="81"/>
        <v>6.5912364831888226E-5</v>
      </c>
      <c r="G626" s="37">
        <f>(C625-MAX(C$9:C625))/MAX(C$9:C625)</f>
        <v>-5.1471089708356489E-2</v>
      </c>
      <c r="H626" s="37"/>
      <c r="I626" s="37"/>
      <c r="N626" s="30"/>
      <c r="P626" s="30"/>
      <c r="Q626" s="30"/>
      <c r="R626" s="30"/>
      <c r="S626" s="30"/>
      <c r="T626" s="30"/>
      <c r="U626" s="30"/>
      <c r="V626" s="30"/>
      <c r="W626" s="30"/>
      <c r="X626" s="30"/>
      <c r="Y626" s="30"/>
      <c r="Z626" s="30"/>
      <c r="AA626" s="30"/>
      <c r="AB626" s="30"/>
      <c r="AJ626" s="22"/>
      <c r="AL626" s="22"/>
      <c r="AM626" s="22"/>
      <c r="AO626" s="22"/>
      <c r="AP626" s="22"/>
      <c r="AR626" s="30"/>
      <c r="AS626" s="28"/>
      <c r="AW626" s="30"/>
      <c r="BC626" s="30"/>
      <c r="BH626" s="30"/>
      <c r="BN626" s="30"/>
      <c r="BT626" s="24"/>
      <c r="BU626" s="30"/>
      <c r="BV626" s="30">
        <v>40346</v>
      </c>
      <c r="BW626" s="31">
        <v>1189.2593287290899</v>
      </c>
      <c r="BZ626" s="30">
        <v>40269</v>
      </c>
      <c r="CA626" s="31">
        <v>1200.8183249472399</v>
      </c>
      <c r="CB626" s="30">
        <v>40269</v>
      </c>
      <c r="CC626" s="31">
        <v>1189.7395856328999</v>
      </c>
      <c r="CD626" s="30">
        <v>40269</v>
      </c>
      <c r="CE626" s="31">
        <v>1209.33722326871</v>
      </c>
      <c r="CG626" s="30">
        <v>40346</v>
      </c>
      <c r="CH626" s="31">
        <f t="shared" si="77"/>
        <v>1168.78980608648</v>
      </c>
      <c r="CI626" s="31">
        <f t="shared" si="78"/>
        <v>1191.8444471395601</v>
      </c>
      <c r="CJ626" s="31">
        <f t="shared" si="83"/>
        <v>1157.4892628103623</v>
      </c>
      <c r="CK626" s="31">
        <f t="shared" si="83"/>
        <v>1180.7100538709376</v>
      </c>
      <c r="CM626" s="30">
        <v>40346</v>
      </c>
      <c r="CN626" s="31">
        <v>1171.2639567748399</v>
      </c>
      <c r="CO626" s="31">
        <v>1181.1868003235099</v>
      </c>
    </row>
    <row r="627" spans="2:93">
      <c r="B627" s="29">
        <v>40346</v>
      </c>
      <c r="C627" s="55">
        <v>1190.2575922838389</v>
      </c>
      <c r="D627" s="31"/>
      <c r="E627" s="21">
        <f t="shared" si="80"/>
        <v>-1.6791859804954345E-3</v>
      </c>
      <c r="F627" s="21">
        <f t="shared" si="81"/>
        <v>-1.2375820633110379E-3</v>
      </c>
      <c r="G627" s="37">
        <f>(C626-MAX(C$9:C626))/MAX(C$9:C626)</f>
        <v>-5.1952429501705907E-2</v>
      </c>
      <c r="H627" s="37"/>
      <c r="I627" s="37"/>
      <c r="N627" s="30"/>
      <c r="P627" s="22"/>
      <c r="Q627" s="22"/>
      <c r="R627" s="22"/>
      <c r="S627" s="22"/>
      <c r="T627" s="22"/>
      <c r="U627" s="22"/>
      <c r="V627" s="22"/>
      <c r="W627" s="22"/>
      <c r="X627" s="22"/>
      <c r="Y627" s="22"/>
      <c r="Z627" s="22"/>
      <c r="AA627" s="22"/>
      <c r="AB627" s="22"/>
      <c r="AI627" s="22"/>
      <c r="AM627" s="30"/>
      <c r="AO627" s="22"/>
      <c r="AP627" s="22"/>
      <c r="AQ627" s="30"/>
      <c r="AR627" s="22"/>
      <c r="AS627" s="23"/>
      <c r="AW627" s="30"/>
      <c r="BC627" s="30"/>
      <c r="BH627" s="30"/>
      <c r="BN627" s="30"/>
      <c r="BT627" s="24"/>
      <c r="BU627" s="30"/>
      <c r="BV627" s="30">
        <v>40347</v>
      </c>
      <c r="BW627" s="31">
        <v>1190.2127365470801</v>
      </c>
      <c r="BZ627" s="30">
        <v>40274</v>
      </c>
      <c r="CA627" s="31">
        <v>1203.367505295</v>
      </c>
      <c r="CB627" s="30">
        <v>40274</v>
      </c>
      <c r="CC627" s="31">
        <v>1192.19092163304</v>
      </c>
      <c r="CD627" s="30">
        <v>40274</v>
      </c>
      <c r="CE627" s="31">
        <v>1211.7965787865801</v>
      </c>
      <c r="CG627" s="30">
        <v>40347</v>
      </c>
      <c r="CH627" s="31">
        <f t="shared" si="77"/>
        <v>1168.46476324388</v>
      </c>
      <c r="CI627" s="31">
        <f t="shared" si="78"/>
        <v>1191.4675362615201</v>
      </c>
      <c r="CJ627" s="31">
        <f t="shared" si="83"/>
        <v>1157.167362672028</v>
      </c>
      <c r="CK627" s="31">
        <f t="shared" si="83"/>
        <v>1180.3366641520165</v>
      </c>
      <c r="CM627" s="30">
        <v>40347</v>
      </c>
      <c r="CN627" s="31">
        <v>1172.44035455366</v>
      </c>
      <c r="CO627" s="31">
        <v>1182.3790480576599</v>
      </c>
    </row>
    <row r="628" spans="2:93">
      <c r="B628" s="29">
        <v>40347</v>
      </c>
      <c r="C628" s="55">
        <v>1193.1456795784629</v>
      </c>
      <c r="D628" s="31"/>
      <c r="E628" s="21">
        <f t="shared" si="80"/>
        <v>2.4264388762120781E-3</v>
      </c>
      <c r="F628" s="21">
        <f t="shared" si="81"/>
        <v>8.6752147552870973E-4</v>
      </c>
      <c r="G628" s="37">
        <f>(C627-MAX(C$9:C627))/MAX(C$9:C627)</f>
        <v>-5.3544377690929394E-2</v>
      </c>
      <c r="H628" s="37"/>
      <c r="I628" s="37"/>
      <c r="N628" s="30"/>
      <c r="P628" s="30"/>
      <c r="Q628" s="30"/>
      <c r="R628" s="30"/>
      <c r="S628" s="30"/>
      <c r="T628" s="30"/>
      <c r="U628" s="30"/>
      <c r="V628" s="30"/>
      <c r="W628" s="30"/>
      <c r="X628" s="30"/>
      <c r="Y628" s="30"/>
      <c r="Z628" s="30"/>
      <c r="AA628" s="30"/>
      <c r="AB628" s="30"/>
      <c r="AH628" s="22"/>
      <c r="AI628" s="22"/>
      <c r="AO628" s="22"/>
      <c r="AP628" s="22"/>
      <c r="AR628" s="22"/>
      <c r="AS628" s="23"/>
      <c r="AW628" s="30"/>
      <c r="BC628" s="30"/>
      <c r="BH628" s="30"/>
      <c r="BN628" s="30"/>
      <c r="BT628" s="24"/>
      <c r="BU628" s="30"/>
      <c r="BV628" s="30">
        <v>40350</v>
      </c>
      <c r="BW628" s="31">
        <v>1189.4979980594901</v>
      </c>
      <c r="BZ628" s="30">
        <v>40275</v>
      </c>
      <c r="CA628" s="31">
        <v>1203.61702566294</v>
      </c>
      <c r="CB628" s="30">
        <v>40275</v>
      </c>
      <c r="CC628" s="31">
        <v>1192.4406852695599</v>
      </c>
      <c r="CD628" s="30">
        <v>40275</v>
      </c>
      <c r="CE628" s="31">
        <v>1212.22642312625</v>
      </c>
      <c r="CG628" s="30">
        <v>40350</v>
      </c>
      <c r="CH628" s="31">
        <f t="shared" si="77"/>
        <v>1167.53636569276</v>
      </c>
      <c r="CI628" s="31">
        <f t="shared" si="78"/>
        <v>1190.3042490832499</v>
      </c>
      <c r="CJ628" s="31">
        <f t="shared" si="83"/>
        <v>1156.2479414112977</v>
      </c>
      <c r="CK628" s="31">
        <f t="shared" si="83"/>
        <v>1179.1842445806378</v>
      </c>
      <c r="CM628" s="30">
        <v>40350</v>
      </c>
      <c r="CN628" s="31">
        <v>1171.0654958938901</v>
      </c>
      <c r="CO628" s="31">
        <v>1181.01945945444</v>
      </c>
    </row>
    <row r="629" spans="2:93">
      <c r="B629" s="29">
        <v>40350</v>
      </c>
      <c r="C629" s="55">
        <v>1191.5842261947389</v>
      </c>
      <c r="D629" s="31"/>
      <c r="E629" s="21">
        <f t="shared" si="80"/>
        <v>-1.308686282362137E-3</v>
      </c>
      <c r="F629" s="21">
        <f t="shared" si="81"/>
        <v>-1.0736522257230874E-3</v>
      </c>
      <c r="G629" s="37">
        <f>(C628-MAX(C$9:C628))/MAX(C$9:C628)</f>
        <v>-5.1247860974349219E-2</v>
      </c>
      <c r="H629" s="37"/>
      <c r="I629" s="37"/>
      <c r="N629" s="30"/>
      <c r="P629" s="30"/>
      <c r="Q629" s="30"/>
      <c r="R629" s="30"/>
      <c r="S629" s="30"/>
      <c r="T629" s="30"/>
      <c r="U629" s="30"/>
      <c r="V629" s="30"/>
      <c r="W629" s="30"/>
      <c r="X629" s="30"/>
      <c r="Y629" s="30"/>
      <c r="Z629" s="30"/>
      <c r="AA629" s="30"/>
      <c r="AB629" s="30"/>
      <c r="AH629" s="22"/>
      <c r="AI629" s="22"/>
      <c r="AO629" s="22"/>
      <c r="AR629" s="22"/>
      <c r="AS629" s="23"/>
      <c r="AW629" s="30"/>
      <c r="BC629" s="30"/>
      <c r="BH629" s="30"/>
      <c r="BN629" s="30"/>
      <c r="BT629" s="24"/>
      <c r="BU629" s="30"/>
      <c r="BV629" s="30">
        <v>40351</v>
      </c>
      <c r="BW629" s="31">
        <v>1188.02500435768</v>
      </c>
      <c r="BZ629" s="30">
        <v>40276</v>
      </c>
      <c r="CA629" s="31">
        <v>1205.1034870871399</v>
      </c>
      <c r="CB629" s="30">
        <v>40276</v>
      </c>
      <c r="CC629" s="31">
        <v>1193.94698515954</v>
      </c>
      <c r="CD629" s="30">
        <v>40276</v>
      </c>
      <c r="CE629" s="31">
        <v>1213.6637325588099</v>
      </c>
      <c r="CG629" s="30">
        <v>40351</v>
      </c>
      <c r="CH629" s="31">
        <f t="shared" si="77"/>
        <v>1166.0750346233699</v>
      </c>
      <c r="CI629" s="31">
        <f t="shared" si="78"/>
        <v>1188.92045012004</v>
      </c>
      <c r="CJ629" s="31">
        <f t="shared" si="83"/>
        <v>1154.800739345176</v>
      </c>
      <c r="CK629" s="31">
        <f t="shared" si="83"/>
        <v>1177.8133732791694</v>
      </c>
      <c r="CM629" s="30">
        <v>40351</v>
      </c>
      <c r="CN629" s="31">
        <v>1170.1392448746301</v>
      </c>
      <c r="CO629" s="31">
        <v>1180.0961158566199</v>
      </c>
    </row>
    <row r="630" spans="2:93">
      <c r="B630" s="29">
        <v>40351</v>
      </c>
      <c r="C630" s="55">
        <v>1191.3136040007839</v>
      </c>
      <c r="D630" s="31"/>
      <c r="E630" s="21">
        <f t="shared" si="80"/>
        <v>-2.2711125911689667E-4</v>
      </c>
      <c r="F630" s="21">
        <f t="shared" si="81"/>
        <v>-7.9346302127292212E-4</v>
      </c>
      <c r="G630" s="37">
        <f>(C629-MAX(C$9:C629))/MAX(C$9:C629)</f>
        <v>-5.2489479884053857E-2</v>
      </c>
      <c r="H630" s="37"/>
      <c r="I630" s="37"/>
      <c r="N630" s="30"/>
      <c r="P630" s="30"/>
      <c r="Q630" s="30"/>
      <c r="R630" s="30"/>
      <c r="S630" s="30"/>
      <c r="T630" s="30"/>
      <c r="U630" s="30"/>
      <c r="V630" s="30"/>
      <c r="W630" s="30"/>
      <c r="X630" s="30"/>
      <c r="Y630" s="30"/>
      <c r="Z630" s="30"/>
      <c r="AA630" s="30"/>
      <c r="AB630" s="30"/>
      <c r="AP630" s="22"/>
      <c r="AS630" s="23"/>
      <c r="AW630" s="30"/>
      <c r="BC630" s="30"/>
      <c r="BH630" s="30"/>
      <c r="BN630" s="30"/>
      <c r="BT630" s="24"/>
      <c r="BU630" s="30"/>
      <c r="BV630" s="30">
        <v>40352</v>
      </c>
      <c r="BW630" s="31">
        <v>1185.76028864412</v>
      </c>
      <c r="BZ630" s="30">
        <v>40277</v>
      </c>
      <c r="CA630" s="31">
        <v>1204.3308142665601</v>
      </c>
      <c r="CB630" s="30">
        <v>40277</v>
      </c>
      <c r="CC630" s="31">
        <v>1193.2112116606399</v>
      </c>
      <c r="CD630" s="30">
        <v>40277</v>
      </c>
      <c r="CE630" s="31">
        <v>1212.9246633476901</v>
      </c>
      <c r="CG630" s="30">
        <v>40352</v>
      </c>
      <c r="CH630" s="31">
        <f t="shared" si="77"/>
        <v>1163.7533755448501</v>
      </c>
      <c r="CI630" s="31">
        <f t="shared" si="78"/>
        <v>1186.78290963176</v>
      </c>
      <c r="CJ630" s="31">
        <f t="shared" si="83"/>
        <v>1152.5015274241798</v>
      </c>
      <c r="CK630" s="31">
        <f t="shared" si="83"/>
        <v>1175.6958020213383</v>
      </c>
      <c r="CM630" s="30">
        <v>40352</v>
      </c>
      <c r="CN630" s="31">
        <v>1168.4026339038501</v>
      </c>
      <c r="CO630" s="31">
        <v>1178.35407739264</v>
      </c>
    </row>
    <row r="631" spans="2:93">
      <c r="B631" s="29">
        <v>40352</v>
      </c>
      <c r="C631" s="55">
        <v>1188.7093700266489</v>
      </c>
      <c r="D631" s="31"/>
      <c r="E631" s="21">
        <f t="shared" si="80"/>
        <v>-2.1860188328154395E-3</v>
      </c>
      <c r="F631" s="21">
        <f t="shared" si="81"/>
        <v>-1.3007455421639724E-3</v>
      </c>
      <c r="G631" s="37">
        <f>(C630-MAX(C$9:C630))/MAX(C$9:C630)</f>
        <v>-5.270467019130394E-2</v>
      </c>
      <c r="H631" s="37"/>
      <c r="I631" s="37"/>
      <c r="N631" s="30"/>
      <c r="P631" s="30"/>
      <c r="Q631" s="30"/>
      <c r="R631" s="30"/>
      <c r="S631" s="30"/>
      <c r="T631" s="30"/>
      <c r="U631" s="30"/>
      <c r="V631" s="30"/>
      <c r="W631" s="30"/>
      <c r="X631" s="30"/>
      <c r="Y631" s="30"/>
      <c r="Z631" s="30"/>
      <c r="AA631" s="30"/>
      <c r="AB631" s="30"/>
      <c r="AP631" s="22"/>
      <c r="AR631" s="22"/>
      <c r="AS631" s="23"/>
      <c r="AW631" s="30"/>
      <c r="BC631" s="30"/>
      <c r="BH631" s="30"/>
      <c r="BN631" s="30"/>
      <c r="BT631" s="24"/>
      <c r="BU631" s="30"/>
      <c r="BV631" s="30">
        <v>40353</v>
      </c>
      <c r="BW631" s="31">
        <v>1185.29600150734</v>
      </c>
      <c r="BZ631" s="30">
        <v>40280</v>
      </c>
      <c r="CA631" s="31">
        <v>1204.17404808222</v>
      </c>
      <c r="CB631" s="30">
        <v>40280</v>
      </c>
      <c r="CC631" s="31">
        <v>1193.0313074092201</v>
      </c>
      <c r="CD631" s="30">
        <v>40280</v>
      </c>
      <c r="CE631" s="31">
        <v>1212.8733735744599</v>
      </c>
      <c r="CG631" s="30">
        <v>40353</v>
      </c>
      <c r="CH631" s="31">
        <f t="shared" si="77"/>
        <v>1164.1128021930499</v>
      </c>
      <c r="CI631" s="31">
        <f t="shared" si="78"/>
        <v>1187.2451197053699</v>
      </c>
      <c r="CJ631" s="31">
        <f t="shared" si="83"/>
        <v>1152.857478925376</v>
      </c>
      <c r="CK631" s="31">
        <f t="shared" si="83"/>
        <v>1176.1536940576868</v>
      </c>
      <c r="CM631" s="30">
        <v>40353</v>
      </c>
      <c r="CN631" s="31">
        <v>1168.0989959626199</v>
      </c>
      <c r="CO631" s="31">
        <v>1178.0539236898201</v>
      </c>
    </row>
    <row r="632" spans="2:93">
      <c r="B632" s="29">
        <v>40353</v>
      </c>
      <c r="C632" s="55">
        <v>1189.1226532711901</v>
      </c>
      <c r="D632" s="31"/>
      <c r="E632" s="21">
        <f t="shared" si="80"/>
        <v>3.4767391842116524E-4</v>
      </c>
      <c r="F632" s="21">
        <f t="shared" si="81"/>
        <v>-3.3717813139919617E-3</v>
      </c>
      <c r="G632" s="37">
        <f>(C631-MAX(C$9:C631))/MAX(C$9:C631)</f>
        <v>-5.4775475622503914E-2</v>
      </c>
      <c r="H632" s="37"/>
      <c r="I632" s="37"/>
      <c r="N632" s="30"/>
      <c r="P632" s="30"/>
      <c r="Q632" s="30"/>
      <c r="R632" s="30"/>
      <c r="S632" s="30"/>
      <c r="T632" s="30"/>
      <c r="U632" s="30"/>
      <c r="V632" s="30"/>
      <c r="W632" s="30"/>
      <c r="X632" s="30"/>
      <c r="Y632" s="30"/>
      <c r="Z632" s="30"/>
      <c r="AA632" s="30"/>
      <c r="AB632" s="30"/>
      <c r="AP632" s="22"/>
      <c r="AR632" s="22"/>
      <c r="AS632" s="23"/>
      <c r="AW632" s="30"/>
      <c r="BC632" s="30"/>
      <c r="BH632" s="30"/>
      <c r="BN632" s="30"/>
      <c r="BT632" s="24"/>
      <c r="BU632" s="30"/>
      <c r="BV632" s="30">
        <v>40354</v>
      </c>
      <c r="BW632" s="31">
        <v>1182.48445035857</v>
      </c>
      <c r="BZ632" s="30">
        <v>40281</v>
      </c>
      <c r="CA632" s="31">
        <v>1202.85144550463</v>
      </c>
      <c r="CB632" s="30">
        <v>40281</v>
      </c>
      <c r="CC632" s="31">
        <v>1191.7030642565901</v>
      </c>
      <c r="CD632" s="30">
        <v>40281</v>
      </c>
      <c r="CE632" s="31">
        <v>1211.35736752512</v>
      </c>
      <c r="CG632" s="30">
        <v>40354</v>
      </c>
      <c r="CH632" s="31">
        <f t="shared" si="77"/>
        <v>1162.2870347314899</v>
      </c>
      <c r="CI632" s="31">
        <f t="shared" si="78"/>
        <v>1185.3834695026001</v>
      </c>
      <c r="CJ632" s="31">
        <f t="shared" si="83"/>
        <v>1151.0493640512223</v>
      </c>
      <c r="CK632" s="31">
        <f t="shared" si="83"/>
        <v>1174.3094356760864</v>
      </c>
      <c r="CM632" s="30">
        <v>40354</v>
      </c>
      <c r="CN632" s="31">
        <v>1165.6285482036899</v>
      </c>
      <c r="CO632" s="31">
        <v>1175.5655358675799</v>
      </c>
    </row>
    <row r="633" spans="2:93">
      <c r="B633" s="29">
        <v>40354</v>
      </c>
      <c r="C633" s="55">
        <v>1186.623882501392</v>
      </c>
      <c r="D633" s="31"/>
      <c r="E633" s="21">
        <f t="shared" si="80"/>
        <v>-2.1013566287078067E-3</v>
      </c>
      <c r="F633" s="21">
        <f t="shared" si="81"/>
        <v>-4.162814163114148E-3</v>
      </c>
      <c r="G633" s="37">
        <f>(C632-MAX(C$9:C632))/MAX(C$9:C632)</f>
        <v>-5.4446845708325774E-2</v>
      </c>
      <c r="H633" s="37"/>
      <c r="I633" s="37"/>
      <c r="N633" s="30"/>
      <c r="P633" s="30"/>
      <c r="Q633" s="30"/>
      <c r="R633" s="30"/>
      <c r="S633" s="30"/>
      <c r="T633" s="30"/>
      <c r="U633" s="30"/>
      <c r="V633" s="30"/>
      <c r="W633" s="30"/>
      <c r="X633" s="30"/>
      <c r="Y633" s="30"/>
      <c r="Z633" s="30"/>
      <c r="AA633" s="30"/>
      <c r="AB633" s="30"/>
      <c r="AJ633" s="22"/>
      <c r="AR633" s="22"/>
      <c r="AS633" s="23"/>
      <c r="AW633" s="30"/>
      <c r="BC633" s="30"/>
      <c r="BH633" s="30"/>
      <c r="BN633" s="30"/>
      <c r="BT633" s="24"/>
      <c r="BU633" s="30"/>
      <c r="BV633" s="30">
        <v>40357</v>
      </c>
      <c r="BW633" s="31">
        <v>1183.55054558648</v>
      </c>
      <c r="BZ633" s="30">
        <v>40282</v>
      </c>
      <c r="CA633" s="31">
        <v>1200.8404308561901</v>
      </c>
      <c r="CB633" s="30">
        <v>40282</v>
      </c>
      <c r="CC633" s="31">
        <v>1189.6958696064601</v>
      </c>
      <c r="CD633" s="30">
        <v>40282</v>
      </c>
      <c r="CE633" s="31">
        <v>1209.25002096601</v>
      </c>
      <c r="CG633" s="30">
        <v>40357</v>
      </c>
      <c r="CH633" s="31">
        <f t="shared" si="77"/>
        <v>1162.8016208280101</v>
      </c>
      <c r="CI633" s="31">
        <f t="shared" si="78"/>
        <v>1185.57861675034</v>
      </c>
      <c r="CJ633" s="31">
        <f t="shared" ref="CJ633:CK648" si="84">+CJ632*CH633/CH632</f>
        <v>1151.5589748284654</v>
      </c>
      <c r="CK633" s="31">
        <f t="shared" si="84"/>
        <v>1174.5027598283655</v>
      </c>
      <c r="CM633" s="30">
        <v>40357</v>
      </c>
      <c r="CN633" s="31">
        <v>1166.1766618869899</v>
      </c>
      <c r="CO633" s="31">
        <v>1176.1229105919001</v>
      </c>
    </row>
    <row r="634" spans="2:93">
      <c r="B634" s="29">
        <v>40357</v>
      </c>
      <c r="C634" s="55">
        <v>1186.473206706027</v>
      </c>
      <c r="D634" s="31"/>
      <c r="E634" s="21">
        <f t="shared" si="80"/>
        <v>-1.2697856295240673E-4</v>
      </c>
      <c r="F634" s="21">
        <f t="shared" si="81"/>
        <v>-4.0630756490158682E-3</v>
      </c>
      <c r="G634" s="37">
        <f>(C633-MAX(C$9:C633))/MAX(C$9:C633)</f>
        <v>-5.6433790096892179E-2</v>
      </c>
      <c r="H634" s="37"/>
      <c r="I634" s="37"/>
      <c r="N634" s="30"/>
      <c r="P634" s="30"/>
      <c r="Q634" s="30"/>
      <c r="R634" s="30"/>
      <c r="S634" s="30"/>
      <c r="T634" s="30"/>
      <c r="U634" s="30"/>
      <c r="V634" s="30"/>
      <c r="W634" s="30"/>
      <c r="X634" s="30"/>
      <c r="Y634" s="30"/>
      <c r="Z634" s="30"/>
      <c r="AA634" s="30"/>
      <c r="AB634" s="30"/>
      <c r="AI634" s="22"/>
      <c r="AJ634" s="22"/>
      <c r="AS634" s="23"/>
      <c r="AW634" s="30"/>
      <c r="BC634" s="30"/>
      <c r="BH634" s="30"/>
      <c r="BN634" s="30"/>
      <c r="BT634" s="24"/>
      <c r="BU634" s="30"/>
      <c r="BV634" s="30">
        <v>40358</v>
      </c>
      <c r="BW634" s="31">
        <v>1179.51098370466</v>
      </c>
      <c r="BZ634" s="30">
        <v>40283</v>
      </c>
      <c r="CA634" s="31">
        <v>1203.6266146989001</v>
      </c>
      <c r="CB634" s="30">
        <v>40283</v>
      </c>
      <c r="CC634" s="31">
        <v>1192.3840359400799</v>
      </c>
      <c r="CD634" s="30">
        <v>40283</v>
      </c>
      <c r="CE634" s="31">
        <v>1211.9006212455799</v>
      </c>
      <c r="CG634" s="30">
        <v>40358</v>
      </c>
      <c r="CH634" s="31">
        <f t="shared" si="77"/>
        <v>1161.01880099152</v>
      </c>
      <c r="CI634" s="31">
        <f t="shared" si="78"/>
        <v>1184.5434579559601</v>
      </c>
      <c r="CJ634" s="31">
        <f t="shared" si="84"/>
        <v>1149.7933923366295</v>
      </c>
      <c r="CK634" s="31">
        <f t="shared" si="84"/>
        <v>1173.4772716459013</v>
      </c>
      <c r="CM634" s="30">
        <v>40358</v>
      </c>
      <c r="CN634" s="31">
        <v>1164.1247437767199</v>
      </c>
      <c r="CO634" s="31">
        <v>1174.0552754300099</v>
      </c>
    </row>
    <row r="635" spans="2:93">
      <c r="B635" s="29">
        <v>40358</v>
      </c>
      <c r="C635" s="55">
        <v>1184.312931305665</v>
      </c>
      <c r="D635" s="31"/>
      <c r="E635" s="21">
        <f t="shared" si="80"/>
        <v>-1.8207536319843065E-3</v>
      </c>
      <c r="F635" s="21">
        <f t="shared" si="81"/>
        <v>-3.6984975737891501E-3</v>
      </c>
      <c r="G635" s="37">
        <f>(C634-MAX(C$9:C634))/MAX(C$9:C634)</f>
        <v>-5.6553602778276126E-2</v>
      </c>
      <c r="H635" s="37"/>
      <c r="I635" s="37"/>
      <c r="N635" s="30"/>
      <c r="P635" s="30"/>
      <c r="Q635" s="30"/>
      <c r="R635" s="30"/>
      <c r="S635" s="30"/>
      <c r="T635" s="30"/>
      <c r="U635" s="30"/>
      <c r="V635" s="30"/>
      <c r="W635" s="30"/>
      <c r="X635" s="30"/>
      <c r="Y635" s="30"/>
      <c r="Z635" s="30"/>
      <c r="AA635" s="30"/>
      <c r="AB635" s="30"/>
      <c r="AH635" s="22"/>
      <c r="AI635" s="22"/>
      <c r="AJ635" s="22"/>
      <c r="AS635" s="23"/>
      <c r="AW635" s="30"/>
      <c r="BC635" s="30"/>
      <c r="BH635" s="30"/>
      <c r="BN635" s="30"/>
      <c r="BT635" s="24"/>
      <c r="BU635" s="30"/>
      <c r="BV635" s="30">
        <v>40359</v>
      </c>
      <c r="BW635" s="31">
        <v>1179.65013143944</v>
      </c>
      <c r="BZ635" s="30">
        <v>40284</v>
      </c>
      <c r="CA635" s="31">
        <v>1200.22950572336</v>
      </c>
      <c r="CB635" s="30">
        <v>40284</v>
      </c>
      <c r="CC635" s="31">
        <v>1189.0982060496401</v>
      </c>
      <c r="CD635" s="30">
        <v>40284</v>
      </c>
      <c r="CE635" s="31">
        <v>1208.71559951724</v>
      </c>
      <c r="CG635" s="30">
        <v>40359</v>
      </c>
      <c r="CH635" s="31">
        <f t="shared" si="77"/>
        <v>1160.3949140063701</v>
      </c>
      <c r="CI635" s="31">
        <f t="shared" si="78"/>
        <v>1183.62297855723</v>
      </c>
      <c r="CJ635" s="31">
        <f t="shared" si="84"/>
        <v>1149.1755374556599</v>
      </c>
      <c r="CK635" s="31">
        <f t="shared" si="84"/>
        <v>1172.565391506618</v>
      </c>
      <c r="CM635" s="30">
        <v>40359</v>
      </c>
      <c r="CN635" s="31">
        <v>1162.5108208214201</v>
      </c>
      <c r="CO635" s="31">
        <v>1172.4347054091199</v>
      </c>
    </row>
    <row r="636" spans="2:93">
      <c r="B636" s="29">
        <v>40359</v>
      </c>
      <c r="C636" s="55">
        <v>1185.5860952287881</v>
      </c>
      <c r="D636" s="31"/>
      <c r="E636" s="21">
        <f t="shared" si="80"/>
        <v>1.0750232387646275E-3</v>
      </c>
      <c r="F636" s="21">
        <f t="shared" si="81"/>
        <v>-2.974090210688729E-3</v>
      </c>
      <c r="G636" s="37">
        <f>(C635-MAX(C$9:C635))/MAX(C$9:C635)</f>
        <v>-5.8271386232600059E-2</v>
      </c>
      <c r="H636" s="37"/>
      <c r="I636" s="37"/>
      <c r="N636" s="30"/>
      <c r="P636" s="30"/>
      <c r="Q636" s="30"/>
      <c r="R636" s="30"/>
      <c r="S636" s="30"/>
      <c r="T636" s="30"/>
      <c r="U636" s="30"/>
      <c r="V636" s="30"/>
      <c r="W636" s="30"/>
      <c r="X636" s="30"/>
      <c r="Y636" s="30"/>
      <c r="Z636" s="30"/>
      <c r="AA636" s="30"/>
      <c r="AB636" s="30"/>
      <c r="AH636" s="22"/>
      <c r="AI636" s="22"/>
      <c r="AJ636" s="22"/>
      <c r="AO636" s="22"/>
      <c r="AS636" s="23"/>
      <c r="AW636" s="30"/>
      <c r="BC636" s="30"/>
      <c r="BH636" s="30"/>
      <c r="BN636" s="30"/>
      <c r="BT636" s="24"/>
      <c r="BU636" s="30"/>
      <c r="BV636" s="30">
        <v>40360</v>
      </c>
      <c r="BW636" s="31">
        <v>1176.5722151703401</v>
      </c>
      <c r="BZ636" s="30">
        <v>40287</v>
      </c>
      <c r="CA636" s="31">
        <v>1200.93612751461</v>
      </c>
      <c r="CB636" s="30">
        <v>40287</v>
      </c>
      <c r="CC636" s="31">
        <v>1189.8595709227</v>
      </c>
      <c r="CD636" s="30">
        <v>40287</v>
      </c>
      <c r="CE636" s="31">
        <v>1210.0942065133199</v>
      </c>
      <c r="CG636" s="30">
        <v>40360</v>
      </c>
      <c r="CH636" s="31">
        <f t="shared" si="77"/>
        <v>1157.7182923035</v>
      </c>
      <c r="CI636" s="31">
        <f t="shared" si="78"/>
        <v>1181.6828275743301</v>
      </c>
      <c r="CJ636" s="31">
        <f t="shared" si="84"/>
        <v>1146.5247948965243</v>
      </c>
      <c r="CK636" s="31">
        <f t="shared" si="84"/>
        <v>1170.643365711192</v>
      </c>
      <c r="CM636" s="30">
        <v>40360</v>
      </c>
      <c r="CN636" s="31">
        <v>1162.4902299422199</v>
      </c>
      <c r="CO636" s="31">
        <v>1172.4218325624199</v>
      </c>
    </row>
    <row r="637" spans="2:93">
      <c r="B637" s="29">
        <v>40360</v>
      </c>
      <c r="C637" s="55">
        <v>1184.3848872013871</v>
      </c>
      <c r="D637" s="31"/>
      <c r="E637" s="21">
        <f t="shared" si="80"/>
        <v>-1.0131765480677624E-3</v>
      </c>
      <c r="F637" s="21">
        <f t="shared" si="81"/>
        <v>-1.8868618211906885E-3</v>
      </c>
      <c r="G637" s="37">
        <f>(C636-MAX(C$9:C636))/MAX(C$9:C636)</f>
        <v>-5.7259006088190463E-2</v>
      </c>
      <c r="H637" s="37"/>
      <c r="I637" s="37"/>
      <c r="N637" s="30"/>
      <c r="P637" s="30"/>
      <c r="Q637" s="30"/>
      <c r="R637" s="30"/>
      <c r="S637" s="30"/>
      <c r="T637" s="30"/>
      <c r="U637" s="30"/>
      <c r="V637" s="30"/>
      <c r="W637" s="30"/>
      <c r="X637" s="30"/>
      <c r="Y637" s="30"/>
      <c r="Z637" s="30"/>
      <c r="AA637" s="30"/>
      <c r="AB637" s="30"/>
      <c r="AI637" s="22"/>
      <c r="AJ637" s="22"/>
      <c r="AO637" s="22"/>
      <c r="AP637" s="22"/>
      <c r="AS637" s="23"/>
      <c r="AW637" s="30"/>
      <c r="BC637" s="30"/>
      <c r="BH637" s="30"/>
      <c r="BN637" s="30"/>
      <c r="BT637" s="24"/>
      <c r="BU637" s="30"/>
      <c r="BV637" s="30">
        <v>40361</v>
      </c>
      <c r="BW637" s="31">
        <v>1181.7526538216</v>
      </c>
      <c r="BZ637" s="30">
        <v>40288</v>
      </c>
      <c r="CA637" s="31">
        <v>1198.7502442485099</v>
      </c>
      <c r="CB637" s="30">
        <v>40288</v>
      </c>
      <c r="CC637" s="31">
        <v>1187.6417050904599</v>
      </c>
      <c r="CD637" s="30">
        <v>40288</v>
      </c>
      <c r="CE637" s="31">
        <v>1207.58242058766</v>
      </c>
      <c r="CG637" s="30">
        <v>40361</v>
      </c>
      <c r="CH637" s="31">
        <f t="shared" si="77"/>
        <v>1161.7402571974501</v>
      </c>
      <c r="CI637" s="31">
        <f t="shared" si="78"/>
        <v>1185.3872054711301</v>
      </c>
      <c r="CJ637" s="31">
        <f t="shared" si="84"/>
        <v>1150.507873082101</v>
      </c>
      <c r="CK637" s="31">
        <f t="shared" si="84"/>
        <v>1174.3131367426267</v>
      </c>
      <c r="CM637" s="30">
        <v>40361</v>
      </c>
      <c r="CN637" s="31">
        <v>1168.0171888372199</v>
      </c>
      <c r="CO637" s="31">
        <v>1178.01072391913</v>
      </c>
    </row>
    <row r="638" spans="2:93">
      <c r="B638" s="29">
        <v>40361</v>
      </c>
      <c r="C638" s="55">
        <v>1188.972719309214</v>
      </c>
      <c r="D638" s="31"/>
      <c r="E638" s="21">
        <f t="shared" si="80"/>
        <v>3.8735989942151328E-3</v>
      </c>
      <c r="F638" s="21">
        <f t="shared" si="81"/>
        <v>2.1066742923983028E-3</v>
      </c>
      <c r="G638" s="37">
        <f>(C637-MAX(C$9:C637))/MAX(C$9:C637)</f>
        <v>-5.821416915412396E-2</v>
      </c>
      <c r="H638" s="37"/>
      <c r="I638" s="37"/>
      <c r="N638" s="30"/>
      <c r="P638" s="30"/>
      <c r="Q638" s="30"/>
      <c r="R638" s="30"/>
      <c r="S638" s="30"/>
      <c r="T638" s="30"/>
      <c r="U638" s="30"/>
      <c r="V638" s="30"/>
      <c r="W638" s="30"/>
      <c r="X638" s="30"/>
      <c r="Y638" s="30"/>
      <c r="Z638" s="30"/>
      <c r="AA638" s="30"/>
      <c r="AB638" s="30"/>
      <c r="AH638" s="22"/>
      <c r="AI638" s="22"/>
      <c r="AJ638" s="22"/>
      <c r="AO638" s="22"/>
      <c r="AP638" s="22"/>
      <c r="AR638" s="22"/>
      <c r="AS638" s="23"/>
      <c r="AW638" s="30"/>
      <c r="BC638" s="30"/>
      <c r="BH638" s="30"/>
      <c r="BN638" s="30"/>
      <c r="BT638" s="24"/>
      <c r="BU638" s="30"/>
      <c r="BV638" s="30">
        <v>40364</v>
      </c>
      <c r="BW638" s="31">
        <v>1181.57083469638</v>
      </c>
      <c r="BZ638" s="30">
        <v>40289</v>
      </c>
      <c r="CA638" s="31">
        <v>1195.08014375007</v>
      </c>
      <c r="CB638" s="30">
        <v>40289</v>
      </c>
      <c r="CC638" s="31">
        <v>1184.1194176920901</v>
      </c>
      <c r="CD638" s="30">
        <v>40289</v>
      </c>
      <c r="CE638" s="31">
        <v>1203.9200952855899</v>
      </c>
      <c r="CG638" s="30">
        <v>40364</v>
      </c>
      <c r="CH638" s="31">
        <f t="shared" si="77"/>
        <v>1161.10295925642</v>
      </c>
      <c r="CI638" s="31">
        <f t="shared" si="78"/>
        <v>1184.3629762773801</v>
      </c>
      <c r="CJ638" s="31">
        <f t="shared" si="84"/>
        <v>1149.8767369102143</v>
      </c>
      <c r="CK638" s="31">
        <f t="shared" si="84"/>
        <v>1173.2984760547902</v>
      </c>
      <c r="CM638" s="30">
        <v>40364</v>
      </c>
      <c r="CN638" s="31">
        <v>1165.5029719444001</v>
      </c>
      <c r="CO638" s="31">
        <v>1175.5264392711399</v>
      </c>
    </row>
    <row r="639" spans="2:93">
      <c r="B639" s="29">
        <v>40364</v>
      </c>
      <c r="C639" s="55">
        <v>1189.0178724002601</v>
      </c>
      <c r="D639" s="31"/>
      <c r="E639" s="21">
        <f t="shared" si="80"/>
        <v>3.7976557672791955E-5</v>
      </c>
      <c r="F639" s="21">
        <f t="shared" si="81"/>
        <v>3.9727178267048302E-3</v>
      </c>
      <c r="G639" s="37">
        <f>(C638-MAX(C$9:C638))/MAX(C$9:C638)</f>
        <v>-5.4566068506993304E-2</v>
      </c>
      <c r="H639" s="37"/>
      <c r="I639" s="37"/>
      <c r="N639" s="30"/>
      <c r="P639" s="30"/>
      <c r="Q639" s="30"/>
      <c r="R639" s="30"/>
      <c r="S639" s="30"/>
      <c r="T639" s="30"/>
      <c r="U639" s="30"/>
      <c r="V639" s="30"/>
      <c r="W639" s="30"/>
      <c r="X639" s="30"/>
      <c r="Y639" s="30"/>
      <c r="Z639" s="30"/>
      <c r="AA639" s="30"/>
      <c r="AB639" s="30"/>
      <c r="AC639" s="22"/>
      <c r="AD639" s="22"/>
      <c r="AE639" s="22"/>
      <c r="AF639" s="22"/>
      <c r="AG639" s="22"/>
      <c r="AH639" s="22"/>
      <c r="AI639" s="22"/>
      <c r="AJ639" s="22"/>
      <c r="AO639" s="22"/>
      <c r="AP639" s="22"/>
      <c r="AR639" s="22"/>
      <c r="AS639" s="23"/>
      <c r="AW639" s="30"/>
      <c r="BC639" s="30"/>
      <c r="BH639" s="30"/>
      <c r="BN639" s="30"/>
      <c r="BT639" s="24"/>
      <c r="BU639" s="30"/>
      <c r="BV639" s="30">
        <v>40365</v>
      </c>
      <c r="BW639" s="31">
        <v>1183.0565919427099</v>
      </c>
      <c r="BZ639" s="30">
        <v>40290</v>
      </c>
      <c r="CA639" s="31">
        <v>1193.2452765288101</v>
      </c>
      <c r="CB639" s="30">
        <v>40290</v>
      </c>
      <c r="CC639" s="31">
        <v>1182.5837150898101</v>
      </c>
      <c r="CD639" s="30">
        <v>40290</v>
      </c>
      <c r="CE639" s="31">
        <v>1202.9010317719001</v>
      </c>
      <c r="CG639" s="30">
        <v>40365</v>
      </c>
      <c r="CH639" s="31">
        <f t="shared" si="77"/>
        <v>1160.31729556153</v>
      </c>
      <c r="CI639" s="31">
        <f t="shared" si="78"/>
        <v>1183.5296402234901</v>
      </c>
      <c r="CJ639" s="31">
        <f t="shared" si="84"/>
        <v>1149.0986694713306</v>
      </c>
      <c r="CK639" s="31">
        <f t="shared" si="84"/>
        <v>1172.4729251538797</v>
      </c>
      <c r="CM639" s="30">
        <v>40365</v>
      </c>
      <c r="CN639" s="31">
        <v>1171.1329459830299</v>
      </c>
      <c r="CO639" s="31">
        <v>1181.22274248194</v>
      </c>
    </row>
    <row r="640" spans="2:93">
      <c r="B640" s="29">
        <v>40365</v>
      </c>
      <c r="C640" s="55">
        <v>1190.200842032644</v>
      </c>
      <c r="D640" s="31"/>
      <c r="E640" s="21">
        <f t="shared" si="80"/>
        <v>9.9491324717915219E-4</v>
      </c>
      <c r="F640" s="21">
        <f t="shared" si="81"/>
        <v>3.8923759501121591E-3</v>
      </c>
      <c r="G640" s="37">
        <f>(C639-MAX(C$9:C639))/MAX(C$9:C639)</f>
        <v>-5.4530164180768219E-2</v>
      </c>
      <c r="H640" s="37"/>
      <c r="I640" s="37"/>
      <c r="N640" s="30"/>
      <c r="P640" s="30"/>
      <c r="Q640" s="30"/>
      <c r="R640" s="30"/>
      <c r="S640" s="30"/>
      <c r="T640" s="30"/>
      <c r="U640" s="30"/>
      <c r="V640" s="30"/>
      <c r="W640" s="30"/>
      <c r="X640" s="30"/>
      <c r="Y640" s="30"/>
      <c r="Z640" s="30"/>
      <c r="AA640" s="30"/>
      <c r="AB640" s="30"/>
      <c r="AH640" s="22"/>
      <c r="AI640" s="22"/>
      <c r="AO640" s="22"/>
      <c r="AP640" s="22"/>
      <c r="AR640" s="22"/>
      <c r="AS640" s="23"/>
      <c r="AW640" s="30"/>
      <c r="BC640" s="30"/>
      <c r="BH640" s="30"/>
      <c r="BN640" s="30"/>
      <c r="BT640" s="24"/>
      <c r="BU640" s="30"/>
      <c r="BV640" s="30">
        <v>40366</v>
      </c>
      <c r="BW640" s="31">
        <v>1183.5638557359</v>
      </c>
      <c r="BZ640" s="30">
        <v>40291</v>
      </c>
      <c r="CA640" s="31">
        <v>1196.72810338981</v>
      </c>
      <c r="CB640" s="30">
        <v>40291</v>
      </c>
      <c r="CC640" s="31">
        <v>1185.8399923428799</v>
      </c>
      <c r="CD640" s="30">
        <v>40291</v>
      </c>
      <c r="CE640" s="31">
        <v>1206.0477228105001</v>
      </c>
      <c r="CG640" s="30">
        <v>40366</v>
      </c>
      <c r="CH640" s="31">
        <f t="shared" si="77"/>
        <v>1161.76105466276</v>
      </c>
      <c r="CI640" s="31">
        <f t="shared" si="78"/>
        <v>1184.8245942823601</v>
      </c>
      <c r="CJ640" s="31">
        <f t="shared" si="84"/>
        <v>1150.5284694653553</v>
      </c>
      <c r="CK640" s="31">
        <f t="shared" si="84"/>
        <v>1173.7557815537048</v>
      </c>
      <c r="CM640" s="30">
        <v>40366</v>
      </c>
      <c r="CN640" s="31">
        <v>1169.77924319921</v>
      </c>
      <c r="CO640" s="31">
        <v>1179.8708884919199</v>
      </c>
    </row>
    <row r="641" spans="2:93">
      <c r="B641" s="29">
        <v>40366</v>
      </c>
      <c r="C641" s="55">
        <v>1190.2475515230881</v>
      </c>
      <c r="D641" s="31"/>
      <c r="E641" s="21">
        <f t="shared" si="80"/>
        <v>3.9245049066050086E-5</v>
      </c>
      <c r="F641" s="21">
        <f t="shared" si="81"/>
        <v>4.9499654926821179E-3</v>
      </c>
      <c r="G641" s="37">
        <f>(C640-MAX(C$9:C640))/MAX(C$9:C640)</f>
        <v>-5.3589503716303277E-2</v>
      </c>
      <c r="H641" s="37"/>
      <c r="I641" s="37"/>
      <c r="N641" s="30"/>
      <c r="P641" s="30"/>
      <c r="Q641" s="30"/>
      <c r="R641" s="30"/>
      <c r="S641" s="30"/>
      <c r="T641" s="30"/>
      <c r="U641" s="30"/>
      <c r="V641" s="30"/>
      <c r="W641" s="30"/>
      <c r="X641" s="30"/>
      <c r="Y641" s="30"/>
      <c r="Z641" s="30"/>
      <c r="AA641" s="30"/>
      <c r="AB641" s="30"/>
      <c r="AN641" s="22"/>
      <c r="AO641" s="22"/>
      <c r="AP641" s="22"/>
      <c r="AR641" s="22"/>
      <c r="AS641" s="23"/>
      <c r="AW641" s="30"/>
      <c r="BC641" s="30"/>
      <c r="BH641" s="30"/>
      <c r="BN641" s="30"/>
      <c r="BT641" s="24"/>
      <c r="BU641" s="30"/>
      <c r="BV641" s="30">
        <v>40367</v>
      </c>
      <c r="BW641" s="31">
        <v>1183.21203211241</v>
      </c>
      <c r="BZ641" s="30">
        <v>40294</v>
      </c>
      <c r="CA641" s="31">
        <v>1196.34125950219</v>
      </c>
      <c r="CB641" s="30">
        <v>40294</v>
      </c>
      <c r="CC641" s="31">
        <v>1185.40771067591</v>
      </c>
      <c r="CD641" s="30">
        <v>40294</v>
      </c>
      <c r="CE641" s="31">
        <v>1205.4272059017101</v>
      </c>
      <c r="CG641" s="30">
        <v>40367</v>
      </c>
      <c r="CH641" s="31">
        <f t="shared" si="77"/>
        <v>1160.64756993584</v>
      </c>
      <c r="CI641" s="31">
        <f t="shared" si="78"/>
        <v>1183.5054998559699</v>
      </c>
      <c r="CJ641" s="31">
        <f t="shared" si="84"/>
        <v>1149.4257505598673</v>
      </c>
      <c r="CK641" s="31">
        <f t="shared" si="84"/>
        <v>1172.4490103093683</v>
      </c>
      <c r="CM641" s="30">
        <v>40367</v>
      </c>
      <c r="CN641" s="31">
        <v>1170.65065341064</v>
      </c>
      <c r="CO641" s="31">
        <v>1180.76167814615</v>
      </c>
    </row>
    <row r="642" spans="2:93">
      <c r="B642" s="29">
        <v>40367</v>
      </c>
      <c r="C642" s="55">
        <v>1190.142243403913</v>
      </c>
      <c r="D642" s="31"/>
      <c r="E642" s="21">
        <f t="shared" si="80"/>
        <v>-8.8475812481503269E-5</v>
      </c>
      <c r="F642" s="21">
        <f t="shared" si="81"/>
        <v>9.8364249717897145E-4</v>
      </c>
      <c r="G642" s="37">
        <f>(C641-MAX(C$9:C641))/MAX(C$9:C641)</f>
        <v>-5.355236178993996E-2</v>
      </c>
      <c r="H642" s="37"/>
      <c r="I642" s="37"/>
      <c r="N642" s="30"/>
      <c r="P642" s="30"/>
      <c r="Q642" s="30"/>
      <c r="R642" s="30"/>
      <c r="S642" s="30"/>
      <c r="T642" s="30"/>
      <c r="U642" s="30"/>
      <c r="V642" s="30"/>
      <c r="W642" s="30"/>
      <c r="X642" s="30"/>
      <c r="Y642" s="30"/>
      <c r="Z642" s="30"/>
      <c r="AA642" s="30"/>
      <c r="AB642" s="30"/>
      <c r="AC642" s="22"/>
      <c r="AD642" s="22"/>
      <c r="AE642" s="22"/>
      <c r="AF642" s="22"/>
      <c r="AG642" s="22"/>
      <c r="AL642" s="22"/>
      <c r="AM642" s="22"/>
      <c r="AO642" s="22"/>
      <c r="AP642" s="22"/>
      <c r="AR642" s="22"/>
      <c r="AS642" s="23"/>
      <c r="AW642" s="30"/>
      <c r="BC642" s="30"/>
      <c r="BH642" s="30"/>
      <c r="BN642" s="30"/>
      <c r="BT642" s="24"/>
      <c r="BU642" s="30"/>
      <c r="BV642" s="30">
        <v>40368</v>
      </c>
      <c r="BW642" s="31">
        <v>1185.38857288592</v>
      </c>
      <c r="BZ642" s="30">
        <v>40295</v>
      </c>
      <c r="CA642" s="31">
        <v>1188.4657423521801</v>
      </c>
      <c r="CB642" s="30">
        <v>40295</v>
      </c>
      <c r="CC642" s="31">
        <v>1178.12952886021</v>
      </c>
      <c r="CD642" s="30">
        <v>40295</v>
      </c>
      <c r="CE642" s="31">
        <v>1198.57162909875</v>
      </c>
      <c r="CG642" s="30">
        <v>40368</v>
      </c>
      <c r="CH642" s="31">
        <f t="shared" si="77"/>
        <v>1161.32386954149</v>
      </c>
      <c r="CI642" s="31">
        <f t="shared" si="78"/>
        <v>1184.0206722010801</v>
      </c>
      <c r="CJ642" s="31">
        <f t="shared" si="84"/>
        <v>1150.0955113054747</v>
      </c>
      <c r="CK642" s="31">
        <f t="shared" si="84"/>
        <v>1172.9593698355695</v>
      </c>
      <c r="CM642" s="30">
        <v>40368</v>
      </c>
      <c r="CN642" s="31">
        <v>1171.5363866113701</v>
      </c>
      <c r="CO642" s="31">
        <v>1181.6640906037201</v>
      </c>
    </row>
    <row r="643" spans="2:93">
      <c r="B643" s="29">
        <v>40368</v>
      </c>
      <c r="C643" s="55">
        <v>1192.734790440441</v>
      </c>
      <c r="D643" s="31"/>
      <c r="E643" s="21">
        <f t="shared" si="80"/>
        <v>2.1783505718719898E-3</v>
      </c>
      <c r="F643" s="21">
        <f t="shared" si="81"/>
        <v>3.1260405133166635E-3</v>
      </c>
      <c r="G643" s="37">
        <f>(C642-MAX(C$9:C642))/MAX(C$9:C642)</f>
        <v>-5.3636099513701782E-2</v>
      </c>
      <c r="H643" s="37"/>
      <c r="I643" s="37"/>
      <c r="N643" s="30"/>
      <c r="P643" s="30"/>
      <c r="Q643" s="30"/>
      <c r="R643" s="30"/>
      <c r="S643" s="30"/>
      <c r="T643" s="30"/>
      <c r="U643" s="30"/>
      <c r="V643" s="30"/>
      <c r="W643" s="30"/>
      <c r="X643" s="30"/>
      <c r="Y643" s="30"/>
      <c r="Z643" s="30"/>
      <c r="AA643" s="30"/>
      <c r="AB643" s="30"/>
      <c r="AH643" s="22"/>
      <c r="AI643" s="22"/>
      <c r="AP643" s="22"/>
      <c r="AR643" s="22"/>
      <c r="AS643" s="23"/>
      <c r="AW643" s="30"/>
      <c r="BC643" s="30"/>
      <c r="BH643" s="30"/>
      <c r="BN643" s="30"/>
      <c r="BT643" s="24"/>
      <c r="BU643" s="30"/>
      <c r="BV643" s="30">
        <v>40371</v>
      </c>
      <c r="BW643" s="31">
        <v>1184.13011596565</v>
      </c>
      <c r="BZ643" s="30">
        <v>40296</v>
      </c>
      <c r="CA643" s="31">
        <v>1192.0114609940899</v>
      </c>
      <c r="CB643" s="30">
        <v>40296</v>
      </c>
      <c r="CC643" s="31">
        <v>1181.83471403264</v>
      </c>
      <c r="CD643" s="30">
        <v>40296</v>
      </c>
      <c r="CE643" s="31">
        <v>1203.5949700358101</v>
      </c>
      <c r="CG643" s="30">
        <v>40371</v>
      </c>
      <c r="CH643" s="31">
        <f t="shared" si="77"/>
        <v>1159.31377414074</v>
      </c>
      <c r="CI643" s="31">
        <f t="shared" si="78"/>
        <v>1181.9731526727901</v>
      </c>
      <c r="CJ643" s="31">
        <f t="shared" si="84"/>
        <v>1148.1048506824297</v>
      </c>
      <c r="CK643" s="31">
        <f t="shared" si="84"/>
        <v>1170.93097854814</v>
      </c>
      <c r="CM643" s="30">
        <v>40371</v>
      </c>
      <c r="CN643" s="31">
        <v>1169.8973453767301</v>
      </c>
      <c r="CO643" s="31">
        <v>1180.0322629975101</v>
      </c>
    </row>
    <row r="644" spans="2:93">
      <c r="B644" s="29">
        <v>40371</v>
      </c>
      <c r="C644" s="55">
        <v>1189.96749285176</v>
      </c>
      <c r="D644" s="31"/>
      <c r="E644" s="21">
        <f t="shared" si="80"/>
        <v>-2.3201281717112332E-3</v>
      </c>
      <c r="F644" s="21">
        <f t="shared" si="81"/>
        <v>-1.9605865887772911E-4</v>
      </c>
      <c r="G644" s="37">
        <f>(C643-MAX(C$9:C643))/MAX(C$9:C643)</f>
        <v>-5.1574587169878387E-2</v>
      </c>
      <c r="H644" s="37"/>
      <c r="I644" s="37"/>
      <c r="N644" s="30"/>
      <c r="P644" s="30"/>
      <c r="Q644" s="30"/>
      <c r="R644" s="30"/>
      <c r="S644" s="30"/>
      <c r="T644" s="30"/>
      <c r="U644" s="30"/>
      <c r="V644" s="30"/>
      <c r="W644" s="30"/>
      <c r="X644" s="30"/>
      <c r="Y644" s="30"/>
      <c r="Z644" s="30"/>
      <c r="AA644" s="30"/>
      <c r="AB644" s="30"/>
      <c r="AJ644" s="22"/>
      <c r="AR644" s="22"/>
      <c r="AS644" s="23"/>
      <c r="AW644" s="30"/>
      <c r="BC644" s="30"/>
      <c r="BH644" s="30"/>
      <c r="BN644" s="30"/>
      <c r="BT644" s="24"/>
      <c r="BU644" s="30"/>
      <c r="BV644" s="30">
        <v>40372</v>
      </c>
      <c r="BW644" s="31">
        <v>1185.1198748127899</v>
      </c>
      <c r="BZ644" s="30">
        <v>40297</v>
      </c>
      <c r="CA644" s="31">
        <v>1194.09604929033</v>
      </c>
      <c r="CB644" s="30">
        <v>40297</v>
      </c>
      <c r="CC644" s="31">
        <v>1183.7408854789101</v>
      </c>
      <c r="CD644" s="30">
        <v>40297</v>
      </c>
      <c r="CE644" s="31">
        <v>1204.7433835755501</v>
      </c>
      <c r="CG644" s="30">
        <v>40372</v>
      </c>
      <c r="CH644" s="31">
        <f t="shared" si="77"/>
        <v>1158.7536112135399</v>
      </c>
      <c r="CI644" s="31">
        <f t="shared" si="78"/>
        <v>1181.3694982424799</v>
      </c>
      <c r="CJ644" s="31">
        <f t="shared" si="84"/>
        <v>1147.5501037379561</v>
      </c>
      <c r="CK644" s="31">
        <f t="shared" si="84"/>
        <v>1170.3329635499233</v>
      </c>
      <c r="CM644" s="30">
        <v>40372</v>
      </c>
      <c r="CN644" s="31">
        <v>1169.89509946917</v>
      </c>
      <c r="CO644" s="31">
        <v>1180.0359859105199</v>
      </c>
    </row>
    <row r="645" spans="2:93">
      <c r="B645" s="29">
        <v>40372</v>
      </c>
      <c r="C645" s="55">
        <v>1190.6249397112019</v>
      </c>
      <c r="D645" s="31"/>
      <c r="E645" s="21">
        <f t="shared" si="80"/>
        <v>5.524914448431506E-4</v>
      </c>
      <c r="F645" s="21">
        <f t="shared" si="81"/>
        <v>3.1706697285871499E-4</v>
      </c>
      <c r="G645" s="37">
        <f>(C644-MAX(C$9:C644))/MAX(C$9:C644)</f>
        <v>-5.3775055688952446E-2</v>
      </c>
      <c r="H645" s="37"/>
      <c r="I645" s="37"/>
      <c r="N645" s="30"/>
      <c r="P645" s="30"/>
      <c r="Q645" s="30"/>
      <c r="R645" s="30"/>
      <c r="S645" s="30"/>
      <c r="T645" s="30"/>
      <c r="U645" s="30"/>
      <c r="V645" s="30"/>
      <c r="W645" s="30"/>
      <c r="X645" s="30"/>
      <c r="Y645" s="30"/>
      <c r="Z645" s="30"/>
      <c r="AA645" s="30"/>
      <c r="AB645" s="30"/>
      <c r="AS645" s="23"/>
      <c r="AW645" s="30"/>
      <c r="BC645" s="30"/>
      <c r="BH645" s="30"/>
      <c r="BN645" s="30"/>
      <c r="BT645" s="24"/>
      <c r="BU645" s="30"/>
      <c r="BV645" s="30">
        <v>40373</v>
      </c>
      <c r="BW645" s="31">
        <v>1184.96045620716</v>
      </c>
      <c r="BZ645" s="30">
        <v>40298</v>
      </c>
      <c r="CA645" s="31">
        <v>1191.3169414951001</v>
      </c>
      <c r="CB645" s="30">
        <v>40298</v>
      </c>
      <c r="CC645" s="31">
        <v>1181.02740566022</v>
      </c>
      <c r="CD645" s="30">
        <v>40298</v>
      </c>
      <c r="CE645" s="31">
        <v>1201.8544101187199</v>
      </c>
      <c r="CG645" s="30">
        <v>40373</v>
      </c>
      <c r="CH645" s="31">
        <f t="shared" si="77"/>
        <v>1158.38821645083</v>
      </c>
      <c r="CI645" s="31">
        <f t="shared" si="78"/>
        <v>1181.0879246475399</v>
      </c>
      <c r="CJ645" s="31">
        <f t="shared" si="84"/>
        <v>1147.1882418254706</v>
      </c>
      <c r="CK645" s="31">
        <f t="shared" si="84"/>
        <v>1170.0540204586093</v>
      </c>
      <c r="CM645" s="30">
        <v>40373</v>
      </c>
      <c r="CN645" s="31">
        <v>1169.8046079850999</v>
      </c>
      <c r="CO645" s="31">
        <v>1179.94936477693</v>
      </c>
    </row>
    <row r="646" spans="2:93">
      <c r="B646" s="29">
        <v>40373</v>
      </c>
      <c r="C646" s="55">
        <v>1189.155975720706</v>
      </c>
      <c r="D646" s="31"/>
      <c r="E646" s="21">
        <f t="shared" si="80"/>
        <v>-1.2337755925491134E-3</v>
      </c>
      <c r="F646" s="21">
        <f t="shared" si="81"/>
        <v>-8.2869731636958655E-4</v>
      </c>
      <c r="G646" s="37">
        <f>(C645-MAX(C$9:C645))/MAX(C$9:C645)</f>
        <v>-5.325227450232347E-2</v>
      </c>
      <c r="H646" s="37"/>
      <c r="I646" s="37"/>
      <c r="N646" s="30"/>
      <c r="P646" s="30"/>
      <c r="Q646" s="30"/>
      <c r="R646" s="30"/>
      <c r="S646" s="30"/>
      <c r="T646" s="30"/>
      <c r="U646" s="30"/>
      <c r="V646" s="30"/>
      <c r="W646" s="30"/>
      <c r="X646" s="30"/>
      <c r="Y646" s="30"/>
      <c r="Z646" s="30"/>
      <c r="AA646" s="30"/>
      <c r="AB646" s="30"/>
      <c r="AO646" s="30"/>
      <c r="AS646" s="23"/>
      <c r="AW646" s="30"/>
      <c r="BC646" s="30"/>
      <c r="BH646" s="30"/>
      <c r="BN646" s="30"/>
      <c r="BT646" s="24"/>
      <c r="BU646" s="30"/>
      <c r="BV646" s="30">
        <v>40374</v>
      </c>
      <c r="BW646" s="31">
        <v>1183.9141405529101</v>
      </c>
      <c r="BZ646" s="30">
        <v>40301</v>
      </c>
      <c r="CA646" s="31">
        <v>1192.64774851371</v>
      </c>
      <c r="CB646" s="30">
        <v>40301</v>
      </c>
      <c r="CC646" s="31">
        <v>1182.2565644861299</v>
      </c>
      <c r="CD646" s="30">
        <v>40301</v>
      </c>
      <c r="CE646" s="31">
        <v>1203.07628413475</v>
      </c>
      <c r="CG646" s="30">
        <v>40374</v>
      </c>
      <c r="CH646" s="31">
        <f t="shared" si="77"/>
        <v>1157.3985592951999</v>
      </c>
      <c r="CI646" s="31">
        <f t="shared" si="78"/>
        <v>1180.2754276190501</v>
      </c>
      <c r="CJ646" s="31">
        <f t="shared" si="84"/>
        <v>1146.2081532539071</v>
      </c>
      <c r="CK646" s="31">
        <f t="shared" si="84"/>
        <v>1169.2491139017341</v>
      </c>
      <c r="CM646" s="30">
        <v>40374</v>
      </c>
      <c r="CN646" s="31">
        <v>1168.87323857253</v>
      </c>
      <c r="CO646" s="31">
        <v>1179.0157374169401</v>
      </c>
    </row>
    <row r="647" spans="2:93">
      <c r="B647" s="29">
        <v>40374</v>
      </c>
      <c r="C647" s="55">
        <v>1187.6774817568801</v>
      </c>
      <c r="D647" s="31"/>
      <c r="E647" s="21">
        <f t="shared" si="80"/>
        <v>-1.2433137401759442E-3</v>
      </c>
      <c r="F647" s="21">
        <f t="shared" si="81"/>
        <v>-4.2400948845412456E-3</v>
      </c>
      <c r="G647" s="37">
        <f>(C646-MAX(C$9:C646))/MAX(C$9:C646)</f>
        <v>-5.4420348738343879E-2</v>
      </c>
      <c r="H647" s="37"/>
      <c r="I647" s="37"/>
      <c r="N647" s="30"/>
      <c r="P647" s="30"/>
      <c r="Q647" s="30"/>
      <c r="R647" s="30"/>
      <c r="S647" s="30"/>
      <c r="T647" s="30"/>
      <c r="U647" s="30"/>
      <c r="V647" s="30"/>
      <c r="W647" s="30"/>
      <c r="X647" s="30"/>
      <c r="Y647" s="30"/>
      <c r="Z647" s="30"/>
      <c r="AA647" s="30"/>
      <c r="AB647" s="30"/>
      <c r="AS647" s="23"/>
      <c r="AW647" s="30"/>
      <c r="BC647" s="30"/>
      <c r="BH647" s="30"/>
      <c r="BN647" s="30"/>
      <c r="BT647" s="24"/>
      <c r="BU647" s="30"/>
      <c r="BV647" s="30">
        <v>40375</v>
      </c>
      <c r="BW647" s="31">
        <v>1184.17550317315</v>
      </c>
      <c r="BZ647" s="30">
        <v>40302</v>
      </c>
      <c r="CA647" s="31">
        <v>1188.60950669974</v>
      </c>
      <c r="CB647" s="30">
        <v>40302</v>
      </c>
      <c r="CC647" s="31">
        <v>1178.5501558634601</v>
      </c>
      <c r="CD647" s="30">
        <v>40302</v>
      </c>
      <c r="CE647" s="31">
        <v>1199.8643783070499</v>
      </c>
      <c r="CG647" s="30">
        <v>40375</v>
      </c>
      <c r="CH647" s="31">
        <f t="shared" si="77"/>
        <v>1160.2730958663201</v>
      </c>
      <c r="CI647" s="31">
        <f t="shared" si="78"/>
        <v>1182.86811703942</v>
      </c>
      <c r="CJ647" s="31">
        <f t="shared" si="84"/>
        <v>1149.0548971246192</v>
      </c>
      <c r="CK647" s="31">
        <f t="shared" si="84"/>
        <v>1171.8175820206588</v>
      </c>
      <c r="CM647" s="30">
        <v>40375</v>
      </c>
      <c r="CN647" s="31">
        <v>1169.17401986338</v>
      </c>
      <c r="CO647" s="31">
        <v>1179.3235158668699</v>
      </c>
    </row>
    <row r="648" spans="2:93">
      <c r="B648" s="29">
        <v>40375</v>
      </c>
      <c r="C648" s="55">
        <v>1186.556388190319</v>
      </c>
      <c r="D648" s="31"/>
      <c r="E648" s="21">
        <f t="shared" si="80"/>
        <v>-9.439377135471716E-4</v>
      </c>
      <c r="F648" s="21">
        <f t="shared" si="81"/>
        <v>-2.8665528108388072E-3</v>
      </c>
      <c r="G648" s="37">
        <f>(C647-MAX(C$9:C647))/MAX(C$9:C647)</f>
        <v>-5.5596000911188319E-2</v>
      </c>
      <c r="H648" s="37"/>
      <c r="I648" s="37"/>
      <c r="N648" s="30"/>
      <c r="P648" s="30"/>
      <c r="Q648" s="30"/>
      <c r="R648" s="30"/>
      <c r="S648" s="30"/>
      <c r="T648" s="30"/>
      <c r="U648" s="30"/>
      <c r="V648" s="30"/>
      <c r="W648" s="30"/>
      <c r="X648" s="30"/>
      <c r="Y648" s="30"/>
      <c r="Z648" s="30"/>
      <c r="AA648" s="30"/>
      <c r="AB648" s="30"/>
      <c r="AN648" s="30"/>
      <c r="AS648" s="23"/>
      <c r="AW648" s="30"/>
      <c r="BC648" s="30"/>
      <c r="BH648" s="30"/>
      <c r="BN648" s="30"/>
      <c r="BT648" s="24"/>
      <c r="BU648" s="30"/>
      <c r="BV648" s="30">
        <v>40378</v>
      </c>
      <c r="BW648" s="31">
        <v>1183.6150250553301</v>
      </c>
      <c r="BZ648" s="30">
        <v>40303</v>
      </c>
      <c r="CA648" s="31">
        <v>1190.31550770434</v>
      </c>
      <c r="CB648" s="30">
        <v>40303</v>
      </c>
      <c r="CC648" s="31">
        <v>1180.2396726827301</v>
      </c>
      <c r="CD648" s="30">
        <v>40303</v>
      </c>
      <c r="CE648" s="31">
        <v>1201.6998355539199</v>
      </c>
      <c r="CG648" s="30">
        <v>40378</v>
      </c>
      <c r="CH648" s="31">
        <f t="shared" ref="CH648:CH711" si="85">+VLOOKUP(CG648,CB:CC,2,FALSE)</f>
        <v>1159.2604540085499</v>
      </c>
      <c r="CI648" s="31">
        <f t="shared" ref="CI648:CI711" si="86">+VLOOKUP(CG648,CD:CE,2,FALSE)</f>
        <v>1181.90883817244</v>
      </c>
      <c r="CJ648" s="31">
        <f t="shared" si="84"/>
        <v>1148.052046080456</v>
      </c>
      <c r="CK648" s="31">
        <f t="shared" si="84"/>
        <v>1170.8672648836973</v>
      </c>
      <c r="CM648" s="30">
        <v>40378</v>
      </c>
      <c r="CN648" s="31">
        <v>1169.5012384464401</v>
      </c>
      <c r="CO648" s="31">
        <v>1179.68089525761</v>
      </c>
    </row>
    <row r="649" spans="2:93">
      <c r="B649" s="29">
        <v>40378</v>
      </c>
      <c r="C649" s="55">
        <v>1185.7519081005939</v>
      </c>
      <c r="D649" s="31"/>
      <c r="E649" s="21">
        <f t="shared" si="80"/>
        <v>-6.7799566689963342E-4</v>
      </c>
      <c r="F649" s="21">
        <f t="shared" si="81"/>
        <v>-4.092835155788066E-3</v>
      </c>
      <c r="G649" s="37">
        <f>(C648-MAX(C$9:C648))/MAX(C$9:C648)</f>
        <v>-5.648745946275302E-2</v>
      </c>
      <c r="H649" s="37"/>
      <c r="I649" s="37"/>
      <c r="N649" s="30"/>
      <c r="P649" s="30"/>
      <c r="Q649" s="30"/>
      <c r="R649" s="30"/>
      <c r="S649" s="30"/>
      <c r="T649" s="30"/>
      <c r="U649" s="30"/>
      <c r="V649" s="30"/>
      <c r="W649" s="30"/>
      <c r="X649" s="30"/>
      <c r="Y649" s="30"/>
      <c r="Z649" s="30"/>
      <c r="AA649" s="30"/>
      <c r="AB649" s="30"/>
      <c r="AS649" s="23"/>
      <c r="AW649" s="30"/>
      <c r="BC649" s="30"/>
      <c r="BH649" s="30"/>
      <c r="BN649" s="30"/>
      <c r="BQ649" s="30"/>
      <c r="BT649" s="24"/>
      <c r="BU649" s="30"/>
      <c r="BV649" s="30">
        <v>40379</v>
      </c>
      <c r="BW649" s="31">
        <v>1183.11594602894</v>
      </c>
      <c r="BZ649" s="30">
        <v>40304</v>
      </c>
      <c r="CA649" s="31">
        <v>1189.0753624582001</v>
      </c>
      <c r="CB649" s="30">
        <v>40304</v>
      </c>
      <c r="CC649" s="31">
        <v>1178.9948361366801</v>
      </c>
      <c r="CD649" s="30">
        <v>40304</v>
      </c>
      <c r="CE649" s="31">
        <v>1200.4582057125001</v>
      </c>
      <c r="CG649" s="30">
        <v>40379</v>
      </c>
      <c r="CH649" s="31">
        <f t="shared" si="85"/>
        <v>1158.7665403486899</v>
      </c>
      <c r="CI649" s="31">
        <f t="shared" si="86"/>
        <v>1181.44145873969</v>
      </c>
      <c r="CJ649" s="31">
        <f t="shared" ref="CJ649:CK664" si="87">+CJ648*CH649/CH648</f>
        <v>1147.5629078666675</v>
      </c>
      <c r="CK649" s="31">
        <f t="shared" si="87"/>
        <v>1170.4042517811529</v>
      </c>
      <c r="CM649" s="30">
        <v>40379</v>
      </c>
      <c r="CN649" s="31">
        <v>1167.48688352454</v>
      </c>
      <c r="CO649" s="31">
        <v>1177.6588995070799</v>
      </c>
    </row>
    <row r="650" spans="2:93">
      <c r="B650" s="29">
        <v>40379</v>
      </c>
      <c r="C650" s="55">
        <v>1185.57508586667</v>
      </c>
      <c r="D650" s="31"/>
      <c r="E650" s="21">
        <f t="shared" ref="E650:E713" si="88">C650/C649-1</f>
        <v>-1.4912245362286303E-4</v>
      </c>
      <c r="F650" s="21">
        <f t="shared" si="81"/>
        <v>-3.0112869355644056E-3</v>
      </c>
      <c r="G650" s="37">
        <f>(C649-MAX(C$9:C649))/MAX(C$9:C649)</f>
        <v>-5.7127156876902709E-2</v>
      </c>
      <c r="H650" s="37"/>
      <c r="I650" s="37"/>
      <c r="N650" s="30"/>
      <c r="P650" s="30"/>
      <c r="Q650" s="30"/>
      <c r="R650" s="30"/>
      <c r="S650" s="30"/>
      <c r="T650" s="30"/>
      <c r="U650" s="30"/>
      <c r="V650" s="30"/>
      <c r="W650" s="30"/>
      <c r="X650" s="30"/>
      <c r="Y650" s="30"/>
      <c r="Z650" s="30"/>
      <c r="AA650" s="30"/>
      <c r="AB650" s="30"/>
      <c r="AJ650" s="22"/>
      <c r="AR650" s="30"/>
      <c r="AS650" s="28"/>
      <c r="AW650" s="30"/>
      <c r="BC650" s="30"/>
      <c r="BH650" s="30"/>
      <c r="BN650" s="30"/>
      <c r="BT650" s="24"/>
      <c r="BU650" s="30"/>
      <c r="BV650" s="30">
        <v>40380</v>
      </c>
      <c r="BW650" s="31">
        <v>1185.20587527003</v>
      </c>
      <c r="BZ650" s="30">
        <v>40305</v>
      </c>
      <c r="CA650" s="31">
        <v>1190.78510140912</v>
      </c>
      <c r="CB650" s="30">
        <v>40305</v>
      </c>
      <c r="CC650" s="31">
        <v>1181.06858315214</v>
      </c>
      <c r="CD650" s="30">
        <v>40305</v>
      </c>
      <c r="CE650" s="31">
        <v>1207.14308549066</v>
      </c>
      <c r="CG650" s="30">
        <v>40380</v>
      </c>
      <c r="CH650" s="31">
        <f t="shared" si="85"/>
        <v>1161.07975605401</v>
      </c>
      <c r="CI650" s="31">
        <f t="shared" si="86"/>
        <v>1183.54379040501</v>
      </c>
      <c r="CJ650" s="31">
        <f t="shared" si="87"/>
        <v>1149.853758049933</v>
      </c>
      <c r="CK650" s="31">
        <f t="shared" si="87"/>
        <v>1172.4869431422376</v>
      </c>
      <c r="CM650" s="30">
        <v>40380</v>
      </c>
      <c r="CN650" s="31">
        <v>1171.4028509130801</v>
      </c>
      <c r="CO650" s="31">
        <v>1181.6193042559</v>
      </c>
    </row>
    <row r="651" spans="2:93">
      <c r="B651" s="29">
        <v>40380</v>
      </c>
      <c r="C651" s="55">
        <v>1188.5238017396121</v>
      </c>
      <c r="D651" s="31"/>
      <c r="E651" s="21">
        <f t="shared" si="88"/>
        <v>2.4871607948699914E-3</v>
      </c>
      <c r="F651" s="21">
        <f t="shared" si="81"/>
        <v>7.1258401016405237E-4</v>
      </c>
      <c r="G651" s="37">
        <f>(C650-MAX(C$9:C650))/MAX(C$9:C650)</f>
        <v>-5.7267760388723617E-2</v>
      </c>
      <c r="H651" s="37"/>
      <c r="I651" s="37"/>
      <c r="N651" s="30"/>
      <c r="P651" s="30"/>
      <c r="Q651" s="30"/>
      <c r="R651" s="30"/>
      <c r="S651" s="30"/>
      <c r="T651" s="30"/>
      <c r="U651" s="30"/>
      <c r="V651" s="30"/>
      <c r="W651" s="30"/>
      <c r="X651" s="30"/>
      <c r="Y651" s="30"/>
      <c r="Z651" s="30"/>
      <c r="AA651" s="30"/>
      <c r="AB651" s="30"/>
      <c r="AI651" s="22"/>
      <c r="AJ651" s="22"/>
      <c r="AM651" s="30"/>
      <c r="AQ651" s="30"/>
      <c r="AS651" s="23"/>
      <c r="AW651" s="30"/>
      <c r="BC651" s="30"/>
      <c r="BH651" s="30"/>
      <c r="BN651" s="30"/>
      <c r="BT651" s="24"/>
      <c r="BU651" s="30"/>
      <c r="BV651" s="30">
        <v>40381</v>
      </c>
      <c r="BW651" s="31">
        <v>1184.6675518045799</v>
      </c>
      <c r="BZ651" s="30">
        <v>40308</v>
      </c>
      <c r="CA651" s="31">
        <v>1190.01010947533</v>
      </c>
      <c r="CB651" s="30">
        <v>40308</v>
      </c>
      <c r="CC651" s="31">
        <v>1180.71275204002</v>
      </c>
      <c r="CD651" s="30">
        <v>40308</v>
      </c>
      <c r="CE651" s="31">
        <v>1207.2674253855801</v>
      </c>
      <c r="CG651" s="30">
        <v>40381</v>
      </c>
      <c r="CH651" s="31">
        <f t="shared" si="85"/>
        <v>1159.74731551432</v>
      </c>
      <c r="CI651" s="31">
        <f t="shared" si="86"/>
        <v>1181.8695363325601</v>
      </c>
      <c r="CJ651" s="31">
        <f t="shared" si="87"/>
        <v>1148.5342003245039</v>
      </c>
      <c r="CK651" s="31">
        <f t="shared" si="87"/>
        <v>1170.8283302076215</v>
      </c>
      <c r="CM651" s="30">
        <v>40381</v>
      </c>
      <c r="CN651" s="31">
        <v>1169.9341647050901</v>
      </c>
      <c r="CO651" s="31">
        <v>1180.1501097492401</v>
      </c>
    </row>
    <row r="652" spans="2:93">
      <c r="B652" s="29">
        <v>40381</v>
      </c>
      <c r="C652" s="55">
        <v>1188.6107556908421</v>
      </c>
      <c r="D652" s="31"/>
      <c r="E652" s="21">
        <f t="shared" si="88"/>
        <v>7.3161304050328724E-5</v>
      </c>
      <c r="F652" s="21">
        <f t="shared" si="81"/>
        <v>1.7313694662723922E-3</v>
      </c>
      <c r="G652" s="37">
        <f>(C651-MAX(C$9:C651))/MAX(C$9:C651)</f>
        <v>-5.4923033722302547E-2</v>
      </c>
      <c r="H652" s="37"/>
      <c r="I652" s="37"/>
      <c r="N652" s="30"/>
      <c r="P652" s="30"/>
      <c r="Q652" s="30"/>
      <c r="R652" s="30"/>
      <c r="S652" s="30"/>
      <c r="T652" s="30"/>
      <c r="U652" s="30"/>
      <c r="V652" s="30"/>
      <c r="W652" s="30"/>
      <c r="X652" s="30"/>
      <c r="Y652" s="30"/>
      <c r="Z652" s="30"/>
      <c r="AA652" s="30"/>
      <c r="AB652" s="30"/>
      <c r="AH652" s="22"/>
      <c r="AI652" s="22"/>
      <c r="AJ652" s="22"/>
      <c r="AO652" s="30"/>
      <c r="AS652" s="23"/>
      <c r="AW652" s="30"/>
      <c r="BC652" s="30"/>
      <c r="BH652" s="30"/>
      <c r="BN652" s="30"/>
      <c r="BT652" s="24"/>
      <c r="BU652" s="30"/>
      <c r="BV652" s="30">
        <v>40382</v>
      </c>
      <c r="BW652" s="31">
        <v>1185.2939245605801</v>
      </c>
      <c r="BZ652" s="30">
        <v>40309</v>
      </c>
      <c r="CA652" s="31">
        <v>1191.1884655653</v>
      </c>
      <c r="CB652" s="30">
        <v>40309</v>
      </c>
      <c r="CC652" s="31">
        <v>1181.8242626271499</v>
      </c>
      <c r="CD652" s="30">
        <v>40309</v>
      </c>
      <c r="CE652" s="31">
        <v>1208.0846715678999</v>
      </c>
      <c r="CG652" s="30">
        <v>40382</v>
      </c>
      <c r="CH652" s="31">
        <f t="shared" si="85"/>
        <v>1161.19534096797</v>
      </c>
      <c r="CI652" s="31">
        <f t="shared" si="86"/>
        <v>1183.2967880741401</v>
      </c>
      <c r="CJ652" s="31">
        <f t="shared" si="87"/>
        <v>1149.9682254213585</v>
      </c>
      <c r="CK652" s="31">
        <f t="shared" si="87"/>
        <v>1172.2422483449529</v>
      </c>
      <c r="CM652" s="30">
        <v>40382</v>
      </c>
      <c r="CN652" s="31">
        <v>1170.2872483624401</v>
      </c>
      <c r="CO652" s="31">
        <v>1180.51584439148</v>
      </c>
    </row>
    <row r="653" spans="2:93">
      <c r="B653" s="29">
        <v>40382</v>
      </c>
      <c r="C653" s="55">
        <v>1188.9338294517081</v>
      </c>
      <c r="D653" s="31"/>
      <c r="E653" s="21">
        <f t="shared" si="88"/>
        <v>2.7180787261027461E-4</v>
      </c>
      <c r="F653" s="21">
        <f t="shared" ref="F653:F716" si="89">+C653/C649-1</f>
        <v>2.6834629819074696E-3</v>
      </c>
      <c r="G653" s="37">
        <f>(C652-MAX(C$9:C652))/MAX(C$9:C652)</f>
        <v>-5.4853890659021805E-2</v>
      </c>
      <c r="H653" s="37"/>
      <c r="I653" s="37"/>
      <c r="N653" s="30"/>
      <c r="P653" s="30"/>
      <c r="Q653" s="30"/>
      <c r="R653" s="30"/>
      <c r="S653" s="30"/>
      <c r="T653" s="30"/>
      <c r="U653" s="30"/>
      <c r="V653" s="30"/>
      <c r="W653" s="30"/>
      <c r="X653" s="30"/>
      <c r="Y653" s="30"/>
      <c r="Z653" s="30"/>
      <c r="AA653" s="30"/>
      <c r="AB653" s="30"/>
      <c r="AH653" s="22"/>
      <c r="AI653" s="22"/>
      <c r="AJ653" s="22"/>
      <c r="AO653" s="22"/>
      <c r="AS653" s="23"/>
      <c r="AW653" s="30"/>
      <c r="BC653" s="30"/>
      <c r="BH653" s="30"/>
      <c r="BN653" s="30"/>
      <c r="BT653" s="24"/>
      <c r="BU653" s="30"/>
      <c r="BV653" s="30">
        <v>40385</v>
      </c>
      <c r="BW653" s="31">
        <v>1186.69915925129</v>
      </c>
      <c r="BZ653" s="30">
        <v>40310</v>
      </c>
      <c r="CA653" s="31">
        <v>1189.2025705512899</v>
      </c>
      <c r="CB653" s="30">
        <v>40310</v>
      </c>
      <c r="CC653" s="31">
        <v>1179.7538939251001</v>
      </c>
      <c r="CD653" s="30">
        <v>40310</v>
      </c>
      <c r="CE653" s="31">
        <v>1205.0578729654001</v>
      </c>
      <c r="CG653" s="30">
        <v>40385</v>
      </c>
      <c r="CH653" s="31">
        <f t="shared" si="85"/>
        <v>1162.46259102199</v>
      </c>
      <c r="CI653" s="31">
        <f t="shared" si="86"/>
        <v>1184.37945907377</v>
      </c>
      <c r="CJ653" s="31">
        <f t="shared" si="87"/>
        <v>1151.2232229608524</v>
      </c>
      <c r="CK653" s="31">
        <f t="shared" si="87"/>
        <v>1173.3148048663727</v>
      </c>
      <c r="CM653" s="30">
        <v>40385</v>
      </c>
      <c r="CN653" s="31">
        <v>1171.5087493901999</v>
      </c>
      <c r="CO653" s="31">
        <v>1181.7796140530299</v>
      </c>
    </row>
    <row r="654" spans="2:93">
      <c r="B654" s="29">
        <v>40385</v>
      </c>
      <c r="C654" s="55">
        <v>1190.6811253495071</v>
      </c>
      <c r="D654" s="31"/>
      <c r="E654" s="21">
        <f t="shared" si="88"/>
        <v>1.4696325855281245E-3</v>
      </c>
      <c r="F654" s="21">
        <f t="shared" si="89"/>
        <v>4.3068039668736624E-3</v>
      </c>
      <c r="G654" s="37">
        <f>(C653-MAX(C$9:C653))/MAX(C$9:C653)</f>
        <v>-5.4596992505735964E-2</v>
      </c>
      <c r="H654" s="37"/>
      <c r="I654" s="37"/>
      <c r="N654" s="30"/>
      <c r="P654" s="30"/>
      <c r="Q654" s="30"/>
      <c r="R654" s="30"/>
      <c r="S654" s="30"/>
      <c r="T654" s="30"/>
      <c r="U654" s="30"/>
      <c r="V654" s="30"/>
      <c r="W654" s="30"/>
      <c r="X654" s="30"/>
      <c r="Y654" s="30"/>
      <c r="Z654" s="30"/>
      <c r="AA654" s="30"/>
      <c r="AB654" s="30"/>
      <c r="AH654" s="22"/>
      <c r="AI654" s="22"/>
      <c r="AJ654" s="22"/>
      <c r="AO654" s="22"/>
      <c r="AP654" s="22"/>
      <c r="AS654" s="23"/>
      <c r="AW654" s="30"/>
      <c r="BC654" s="30"/>
      <c r="BH654" s="30"/>
      <c r="BN654" s="30"/>
      <c r="BT654" s="24"/>
      <c r="BU654" s="30"/>
      <c r="BV654" s="30">
        <v>40386</v>
      </c>
      <c r="BW654" s="31">
        <v>1194.064315133</v>
      </c>
      <c r="BZ654" s="30">
        <v>40312</v>
      </c>
      <c r="CA654" s="31">
        <v>1183.9025980315701</v>
      </c>
      <c r="CB654" s="30">
        <v>40312</v>
      </c>
      <c r="CC654" s="31">
        <v>1174.8737039974801</v>
      </c>
      <c r="CD654" s="30">
        <v>40312</v>
      </c>
      <c r="CE654" s="31">
        <v>1200.8848123370999</v>
      </c>
      <c r="CG654" s="30">
        <v>40386</v>
      </c>
      <c r="CH654" s="31">
        <f t="shared" si="85"/>
        <v>1168.11597591387</v>
      </c>
      <c r="CI654" s="31">
        <f t="shared" si="86"/>
        <v>1190.26870844685</v>
      </c>
      <c r="CJ654" s="31">
        <f t="shared" si="87"/>
        <v>1156.8219476218726</v>
      </c>
      <c r="CK654" s="31">
        <f t="shared" si="87"/>
        <v>1179.1490359703034</v>
      </c>
      <c r="CM654" s="30">
        <v>40386</v>
      </c>
      <c r="CN654" s="31">
        <v>1177.9733339849099</v>
      </c>
      <c r="CO654" s="31">
        <v>1188.3120744908299</v>
      </c>
    </row>
    <row r="655" spans="2:93">
      <c r="B655" s="29">
        <v>40386</v>
      </c>
      <c r="C655" s="55">
        <v>1196.3120863581969</v>
      </c>
      <c r="D655" s="31"/>
      <c r="E655" s="21">
        <f t="shared" si="88"/>
        <v>4.7291931389581432E-3</v>
      </c>
      <c r="F655" s="21">
        <f t="shared" si="89"/>
        <v>6.5529058881155233E-3</v>
      </c>
      <c r="G655" s="37">
        <f>(C654-MAX(C$9:C654))/MAX(C$9:C654)</f>
        <v>-5.3207597439466119E-2</v>
      </c>
      <c r="H655" s="37"/>
      <c r="I655" s="37"/>
      <c r="N655" s="30"/>
      <c r="P655" s="30"/>
      <c r="Q655" s="30"/>
      <c r="R655" s="30"/>
      <c r="S655" s="30"/>
      <c r="T655" s="30"/>
      <c r="U655" s="30"/>
      <c r="V655" s="30"/>
      <c r="W655" s="30"/>
      <c r="X655" s="30"/>
      <c r="Y655" s="30"/>
      <c r="Z655" s="30"/>
      <c r="AA655" s="30"/>
      <c r="AB655" s="30"/>
      <c r="AH655" s="22"/>
      <c r="AI655" s="22"/>
      <c r="AM655" s="22"/>
      <c r="AO655" s="22"/>
      <c r="AP655" s="22"/>
      <c r="AR655" s="22"/>
      <c r="AS655" s="23"/>
      <c r="AW655" s="30"/>
      <c r="BC655" s="30"/>
      <c r="BH655" s="30"/>
      <c r="BN655" s="30"/>
      <c r="BT655" s="24"/>
      <c r="BU655" s="30"/>
      <c r="BV655" s="30">
        <v>40387</v>
      </c>
      <c r="BW655" s="31">
        <v>1195.3772261137001</v>
      </c>
      <c r="BZ655" s="30">
        <v>40315</v>
      </c>
      <c r="CA655" s="31">
        <v>1184.9521285650601</v>
      </c>
      <c r="CB655" s="30">
        <v>40315</v>
      </c>
      <c r="CC655" s="31">
        <v>1175.7889834720199</v>
      </c>
      <c r="CD655" s="30">
        <v>40315</v>
      </c>
      <c r="CE655" s="31">
        <v>1201.3809375514199</v>
      </c>
      <c r="CG655" s="30">
        <v>40387</v>
      </c>
      <c r="CH655" s="31">
        <f t="shared" si="85"/>
        <v>1168.5453033384699</v>
      </c>
      <c r="CI655" s="31">
        <f t="shared" si="86"/>
        <v>1190.68108084921</v>
      </c>
      <c r="CJ655" s="31">
        <f t="shared" si="87"/>
        <v>1157.2471240578893</v>
      </c>
      <c r="CK655" s="31">
        <f t="shared" si="87"/>
        <v>1179.557555926556</v>
      </c>
      <c r="CM655" s="30">
        <v>40387</v>
      </c>
      <c r="CN655" s="31">
        <v>1178.7664197577101</v>
      </c>
      <c r="CO655" s="31">
        <v>1189.1251937373499</v>
      </c>
    </row>
    <row r="656" spans="2:93">
      <c r="B656" s="29">
        <v>40387</v>
      </c>
      <c r="C656" s="55">
        <v>1198.970715806342</v>
      </c>
      <c r="D656" s="31"/>
      <c r="E656" s="21">
        <f t="shared" si="88"/>
        <v>2.2223544160941966E-3</v>
      </c>
      <c r="F656" s="21">
        <f t="shared" si="89"/>
        <v>8.7160242038013536E-3</v>
      </c>
      <c r="G656" s="37">
        <f>(C655-MAX(C$9:C655))/MAX(C$9:C655)</f>
        <v>-4.8730033305259157E-2</v>
      </c>
      <c r="H656" s="37"/>
      <c r="I656" s="37"/>
      <c r="N656" s="30"/>
      <c r="P656" s="30"/>
      <c r="Q656" s="30"/>
      <c r="R656" s="30"/>
      <c r="S656" s="30"/>
      <c r="T656" s="30"/>
      <c r="U656" s="30"/>
      <c r="V656" s="30"/>
      <c r="W656" s="30"/>
      <c r="X656" s="30"/>
      <c r="Y656" s="30"/>
      <c r="Z656" s="30"/>
      <c r="AA656" s="30"/>
      <c r="AB656" s="30"/>
      <c r="AC656" s="22"/>
      <c r="AD656" s="22"/>
      <c r="AE656" s="22"/>
      <c r="AF656" s="22"/>
      <c r="AG656" s="22"/>
      <c r="AH656" s="22"/>
      <c r="AI656" s="22"/>
      <c r="AM656" s="22"/>
      <c r="AN656" s="22"/>
      <c r="AO656" s="22"/>
      <c r="AP656" s="22"/>
      <c r="AR656" s="22"/>
      <c r="AS656" s="23"/>
      <c r="AW656" s="30"/>
      <c r="BC656" s="30"/>
      <c r="BH656" s="30"/>
      <c r="BN656" s="30"/>
      <c r="BT656" s="24"/>
      <c r="BU656" s="30"/>
      <c r="BV656" s="30">
        <v>40388</v>
      </c>
      <c r="BW656" s="31">
        <v>1196.5859296201099</v>
      </c>
      <c r="BZ656" s="30">
        <v>40316</v>
      </c>
      <c r="CA656" s="31">
        <v>1186.4411000089499</v>
      </c>
      <c r="CB656" s="30">
        <v>40316</v>
      </c>
      <c r="CC656" s="31">
        <v>1177.0032670963301</v>
      </c>
      <c r="CD656" s="30">
        <v>40316</v>
      </c>
      <c r="CE656" s="31">
        <v>1201.7877383386301</v>
      </c>
      <c r="CG656" s="30">
        <v>40388</v>
      </c>
      <c r="CH656" s="31">
        <f t="shared" si="85"/>
        <v>1169.49148750778</v>
      </c>
      <c r="CI656" s="31">
        <f t="shared" si="86"/>
        <v>1191.81269124812</v>
      </c>
      <c r="CJ656" s="31">
        <f t="shared" si="87"/>
        <v>1158.1841599653847</v>
      </c>
      <c r="CK656" s="31">
        <f t="shared" si="87"/>
        <v>1180.6785946478963</v>
      </c>
      <c r="CM656" s="30">
        <v>40388</v>
      </c>
      <c r="CN656" s="31">
        <v>1180.77305887588</v>
      </c>
      <c r="CO656" s="31">
        <v>1191.1623539202201</v>
      </c>
    </row>
    <row r="657" spans="2:93">
      <c r="B657" s="29">
        <v>40388</v>
      </c>
      <c r="C657" s="55">
        <v>1199.3685500184231</v>
      </c>
      <c r="D657" s="31"/>
      <c r="E657" s="21">
        <f t="shared" si="88"/>
        <v>3.3181311839913796E-4</v>
      </c>
      <c r="F657" s="21">
        <f t="shared" si="89"/>
        <v>8.776536009179825E-3</v>
      </c>
      <c r="G657" s="37">
        <f>(C656-MAX(C$9:C656))/MAX(C$9:C656)</f>
        <v>-4.6615974293877226E-2</v>
      </c>
      <c r="H657" s="37"/>
      <c r="I657" s="37"/>
      <c r="N657" s="30"/>
      <c r="P657" s="30"/>
      <c r="Q657" s="30"/>
      <c r="R657" s="30"/>
      <c r="S657" s="30"/>
      <c r="T657" s="30"/>
      <c r="U657" s="30"/>
      <c r="V657" s="30"/>
      <c r="W657" s="30"/>
      <c r="X657" s="30"/>
      <c r="Y657" s="30"/>
      <c r="Z657" s="30"/>
      <c r="AA657" s="30"/>
      <c r="AB657" s="30"/>
      <c r="AH657" s="22"/>
      <c r="AI657" s="22"/>
      <c r="AL657" s="22"/>
      <c r="AM657" s="22"/>
      <c r="AN657" s="22"/>
      <c r="AO657" s="22"/>
      <c r="AP657" s="22"/>
      <c r="AR657" s="22"/>
      <c r="AS657" s="23"/>
      <c r="AW657" s="30"/>
      <c r="BC657" s="30"/>
      <c r="BH657" s="30"/>
      <c r="BN657" s="30"/>
      <c r="BT657" s="24"/>
      <c r="BU657" s="30"/>
      <c r="BV657" s="30">
        <v>40389</v>
      </c>
      <c r="BW657" s="31">
        <v>1197.7556312883701</v>
      </c>
      <c r="BZ657" s="30">
        <v>40317</v>
      </c>
      <c r="CA657" s="31">
        <v>1181.1721537864501</v>
      </c>
      <c r="CB657" s="30">
        <v>40317</v>
      </c>
      <c r="CC657" s="31">
        <v>1172.4364636810701</v>
      </c>
      <c r="CD657" s="30">
        <v>40317</v>
      </c>
      <c r="CE657" s="31">
        <v>1197.7873453995001</v>
      </c>
      <c r="CG657" s="30">
        <v>40389</v>
      </c>
      <c r="CH657" s="31">
        <f t="shared" si="85"/>
        <v>1169.94272946042</v>
      </c>
      <c r="CI657" s="31">
        <f t="shared" si="86"/>
        <v>1192.2713587423</v>
      </c>
      <c r="CJ657" s="31">
        <f t="shared" si="87"/>
        <v>1158.63103904697</v>
      </c>
      <c r="CK657" s="31">
        <f t="shared" si="87"/>
        <v>1181.1329772001343</v>
      </c>
      <c r="CM657" s="30">
        <v>40389</v>
      </c>
      <c r="CN657" s="31">
        <v>1181.8209783203299</v>
      </c>
      <c r="CO657" s="31">
        <v>1192.23591139584</v>
      </c>
    </row>
    <row r="658" spans="2:93">
      <c r="B658" s="29">
        <v>40389</v>
      </c>
      <c r="C658" s="55">
        <v>1201.177090338475</v>
      </c>
      <c r="D658" s="31"/>
      <c r="E658" s="21">
        <f t="shared" si="88"/>
        <v>1.5079104083761674E-3</v>
      </c>
      <c r="F658" s="21">
        <f t="shared" si="89"/>
        <v>8.8150931139410194E-3</v>
      </c>
      <c r="G658" s="37">
        <f>(C657-MAX(C$9:C657))/MAX(C$9:C657)</f>
        <v>-4.6299628967275644E-2</v>
      </c>
      <c r="H658" s="37"/>
      <c r="I658" s="37"/>
      <c r="N658" s="30"/>
      <c r="P658" s="30"/>
      <c r="Q658" s="30"/>
      <c r="R658" s="30"/>
      <c r="S658" s="30"/>
      <c r="T658" s="30"/>
      <c r="U658" s="30"/>
      <c r="V658" s="30"/>
      <c r="W658" s="30"/>
      <c r="X658" s="30"/>
      <c r="Y658" s="30"/>
      <c r="Z658" s="30"/>
      <c r="AA658" s="30"/>
      <c r="AB658" s="30"/>
      <c r="AL658" s="22"/>
      <c r="AM658" s="22"/>
      <c r="AP658" s="22"/>
      <c r="AR658" s="22"/>
      <c r="AS658" s="23"/>
      <c r="AW658" s="30"/>
      <c r="BC658" s="30"/>
      <c r="BH658" s="30"/>
      <c r="BN658" s="30"/>
      <c r="BT658" s="24"/>
      <c r="BU658" s="30"/>
      <c r="BV658" s="30">
        <v>40392</v>
      </c>
      <c r="BW658" s="31">
        <v>1197.4045482822</v>
      </c>
      <c r="BZ658" s="30">
        <v>40318</v>
      </c>
      <c r="CA658" s="31">
        <v>1179.6741610131601</v>
      </c>
      <c r="CB658" s="30">
        <v>40318</v>
      </c>
      <c r="CC658" s="31">
        <v>1171.76270845618</v>
      </c>
      <c r="CD658" s="30">
        <v>40318</v>
      </c>
      <c r="CE658" s="31">
        <v>1198.91330790599</v>
      </c>
      <c r="CG658" s="30">
        <v>40392</v>
      </c>
      <c r="CH658" s="31">
        <f t="shared" si="85"/>
        <v>1168.85505778587</v>
      </c>
      <c r="CI658" s="31">
        <f t="shared" si="86"/>
        <v>1190.97602464687</v>
      </c>
      <c r="CJ658" s="31">
        <f t="shared" si="87"/>
        <v>1157.5538836181681</v>
      </c>
      <c r="CK658" s="31">
        <f t="shared" si="87"/>
        <v>1179.8497443141091</v>
      </c>
      <c r="CM658" s="30">
        <v>40392</v>
      </c>
      <c r="CN658" s="31">
        <v>1181.52375665207</v>
      </c>
      <c r="CO658" s="31">
        <v>1191.9906091728001</v>
      </c>
    </row>
    <row r="659" spans="2:93">
      <c r="B659" s="29">
        <v>40392</v>
      </c>
      <c r="C659" s="55">
        <v>1201.2374381974871</v>
      </c>
      <c r="D659" s="31"/>
      <c r="E659" s="21">
        <f t="shared" si="88"/>
        <v>5.0240601071616098E-5</v>
      </c>
      <c r="F659" s="21">
        <f t="shared" si="89"/>
        <v>4.1171128298835846E-3</v>
      </c>
      <c r="G659" s="37">
        <f>(C658-MAX(C$9:C658))/MAX(C$9:C658)</f>
        <v>-4.4861534251323151E-2</v>
      </c>
      <c r="H659" s="37"/>
      <c r="I659" s="37"/>
      <c r="N659" s="30"/>
      <c r="P659" s="30"/>
      <c r="Q659" s="30"/>
      <c r="R659" s="30"/>
      <c r="S659" s="30"/>
      <c r="T659" s="30"/>
      <c r="U659" s="30"/>
      <c r="V659" s="30"/>
      <c r="W659" s="30"/>
      <c r="X659" s="30"/>
      <c r="Y659" s="30"/>
      <c r="Z659" s="30"/>
      <c r="AA659" s="30"/>
      <c r="AB659" s="30"/>
      <c r="AI659" s="22"/>
      <c r="AP659" s="22"/>
      <c r="AR659" s="22"/>
      <c r="AS659" s="23"/>
      <c r="AW659" s="30"/>
      <c r="BC659" s="30"/>
      <c r="BH659" s="30"/>
      <c r="BN659" s="30"/>
      <c r="BT659" s="24"/>
      <c r="BU659" s="30"/>
      <c r="BV659" s="30">
        <v>40393</v>
      </c>
      <c r="BW659" s="31">
        <v>1198.44231294562</v>
      </c>
      <c r="BZ659" s="30">
        <v>40319</v>
      </c>
      <c r="CA659" s="31">
        <v>1182.8437462864199</v>
      </c>
      <c r="CB659" s="30">
        <v>40319</v>
      </c>
      <c r="CC659" s="31">
        <v>1174.4152010769801</v>
      </c>
      <c r="CD659" s="30">
        <v>40319</v>
      </c>
      <c r="CE659" s="31">
        <v>1200.9435367690901</v>
      </c>
      <c r="CG659" s="30">
        <v>40393</v>
      </c>
      <c r="CH659" s="31">
        <f t="shared" si="85"/>
        <v>1169.49985674609</v>
      </c>
      <c r="CI659" s="31">
        <f t="shared" si="86"/>
        <v>1191.59121217501</v>
      </c>
      <c r="CJ659" s="31">
        <f t="shared" si="87"/>
        <v>1158.1924482850052</v>
      </c>
      <c r="CK659" s="31">
        <f t="shared" si="87"/>
        <v>1180.4591846661904</v>
      </c>
      <c r="CM659" s="30">
        <v>40393</v>
      </c>
      <c r="CN659" s="31">
        <v>1182.2205197292899</v>
      </c>
      <c r="CO659" s="31">
        <v>1192.70766326117</v>
      </c>
    </row>
    <row r="660" spans="2:93">
      <c r="B660" s="29">
        <v>40393</v>
      </c>
      <c r="C660" s="55">
        <v>1202.0402499346451</v>
      </c>
      <c r="D660" s="31"/>
      <c r="E660" s="21">
        <f t="shared" si="88"/>
        <v>6.6832060975619001E-4</v>
      </c>
      <c r="F660" s="21">
        <f t="shared" si="89"/>
        <v>2.5601410341691277E-3</v>
      </c>
      <c r="G660" s="37">
        <f>(C659-MAX(C$9:C659))/MAX(C$9:C659)</f>
        <v>-4.4813547520697238E-2</v>
      </c>
      <c r="H660" s="37"/>
      <c r="I660" s="37"/>
      <c r="N660" s="30"/>
      <c r="P660" s="30"/>
      <c r="Q660" s="30"/>
      <c r="R660" s="30"/>
      <c r="S660" s="30"/>
      <c r="T660" s="30"/>
      <c r="U660" s="30"/>
      <c r="V660" s="30"/>
      <c r="W660" s="30"/>
      <c r="X660" s="30"/>
      <c r="Y660" s="30"/>
      <c r="Z660" s="30"/>
      <c r="AA660" s="30"/>
      <c r="AB660" s="30"/>
      <c r="AC660" s="22"/>
      <c r="AD660" s="22"/>
      <c r="AE660" s="22"/>
      <c r="AF660" s="22"/>
      <c r="AG660" s="22"/>
      <c r="AH660" s="22"/>
      <c r="AI660" s="22"/>
      <c r="AJ660" s="22"/>
      <c r="AP660" s="22"/>
      <c r="AR660" s="22"/>
      <c r="AS660" s="23"/>
      <c r="AW660" s="30"/>
      <c r="BB660" s="22"/>
      <c r="BC660" s="30"/>
      <c r="BH660" s="30"/>
      <c r="BN660" s="30"/>
      <c r="BT660" s="24"/>
      <c r="BU660" s="30"/>
      <c r="BV660" s="30">
        <v>40394</v>
      </c>
      <c r="BW660" s="31">
        <v>1197.4889645461301</v>
      </c>
      <c r="BZ660" s="30">
        <v>40323</v>
      </c>
      <c r="CA660" s="31">
        <v>1181.4161519608199</v>
      </c>
      <c r="CB660" s="30">
        <v>40323</v>
      </c>
      <c r="CC660" s="31">
        <v>1172.83890327271</v>
      </c>
      <c r="CD660" s="30">
        <v>40323</v>
      </c>
      <c r="CE660" s="31">
        <v>1198.92393720619</v>
      </c>
      <c r="CG660" s="30">
        <v>40394</v>
      </c>
      <c r="CH660" s="31">
        <f t="shared" si="85"/>
        <v>1168.79719811838</v>
      </c>
      <c r="CI660" s="31">
        <f t="shared" si="86"/>
        <v>1190.7423645065101</v>
      </c>
      <c r="CJ660" s="31">
        <f t="shared" si="87"/>
        <v>1157.4965833717761</v>
      </c>
      <c r="CK660" s="31">
        <f t="shared" si="87"/>
        <v>1179.6182670625483</v>
      </c>
      <c r="CM660" s="30">
        <v>40394</v>
      </c>
      <c r="CN660" s="31">
        <v>1181.05515645677</v>
      </c>
      <c r="CO660" s="31">
        <v>1191.5453909098501</v>
      </c>
    </row>
    <row r="661" spans="2:93">
      <c r="B661" s="29">
        <v>40394</v>
      </c>
      <c r="C661" s="55">
        <v>1201.3195321537439</v>
      </c>
      <c r="D661" s="31"/>
      <c r="E661" s="21">
        <f t="shared" si="88"/>
        <v>-5.995787420099985E-4</v>
      </c>
      <c r="F661" s="21">
        <f t="shared" si="89"/>
        <v>1.6266744157089619E-3</v>
      </c>
      <c r="G661" s="37">
        <f>(C660-MAX(C$9:C660))/MAX(C$9:C660)</f>
        <v>-4.4175176728345519E-2</v>
      </c>
      <c r="H661" s="37"/>
      <c r="I661" s="37"/>
      <c r="N661" s="30"/>
      <c r="P661" s="22"/>
      <c r="Q661" s="22"/>
      <c r="R661" s="22"/>
      <c r="S661" s="22"/>
      <c r="T661" s="22"/>
      <c r="U661" s="22"/>
      <c r="V661" s="22"/>
      <c r="W661" s="22"/>
      <c r="X661" s="22"/>
      <c r="Y661" s="22"/>
      <c r="Z661" s="22"/>
      <c r="AA661" s="22"/>
      <c r="AB661" s="22"/>
      <c r="AI661" s="22"/>
      <c r="AJ661" s="22"/>
      <c r="AR661" s="22"/>
      <c r="AS661" s="23"/>
      <c r="AW661" s="30"/>
      <c r="BC661" s="30"/>
      <c r="BH661" s="30"/>
      <c r="BN661" s="30"/>
      <c r="BT661" s="24"/>
      <c r="BU661" s="30"/>
      <c r="BV661" s="30">
        <v>40395</v>
      </c>
      <c r="BW661" s="31">
        <v>1201.3036166678601</v>
      </c>
      <c r="BZ661" s="30">
        <v>40324</v>
      </c>
      <c r="CA661" s="31">
        <v>1184.1737321980499</v>
      </c>
      <c r="CB661" s="30">
        <v>40324</v>
      </c>
      <c r="CC661" s="31">
        <v>1174.71526709349</v>
      </c>
      <c r="CD661" s="30">
        <v>40324</v>
      </c>
      <c r="CE661" s="31">
        <v>1199.83509914561</v>
      </c>
      <c r="CG661" s="30">
        <v>40395</v>
      </c>
      <c r="CH661" s="31">
        <f t="shared" si="85"/>
        <v>1171.8917422909201</v>
      </c>
      <c r="CI661" s="31">
        <f t="shared" si="86"/>
        <v>1194.0254717985899</v>
      </c>
      <c r="CJ661" s="31">
        <f t="shared" si="87"/>
        <v>1160.5612076817715</v>
      </c>
      <c r="CK661" s="31">
        <f t="shared" si="87"/>
        <v>1182.8707030637388</v>
      </c>
      <c r="CM661" s="30">
        <v>40395</v>
      </c>
      <c r="CN661" s="31">
        <v>1184.7412953875601</v>
      </c>
      <c r="CO661" s="31">
        <v>1195.27703998837</v>
      </c>
    </row>
    <row r="662" spans="2:93">
      <c r="B662" s="29">
        <v>40395</v>
      </c>
      <c r="C662" s="55">
        <v>1204.8050957342091</v>
      </c>
      <c r="D662" s="31"/>
      <c r="E662" s="21">
        <f t="shared" si="88"/>
        <v>2.9014458578029423E-3</v>
      </c>
      <c r="F662" s="21">
        <f t="shared" si="89"/>
        <v>3.0203751178037308E-3</v>
      </c>
      <c r="G662" s="37">
        <f>(C661-MAX(C$9:C661))/MAX(C$9:C661)</f>
        <v>-4.4748268973464643E-2</v>
      </c>
      <c r="H662" s="37"/>
      <c r="I662" s="37"/>
      <c r="N662" s="30"/>
      <c r="P662" s="30"/>
      <c r="Q662" s="30"/>
      <c r="R662" s="30"/>
      <c r="S662" s="30"/>
      <c r="T662" s="30"/>
      <c r="U662" s="30"/>
      <c r="V662" s="30"/>
      <c r="W662" s="30"/>
      <c r="X662" s="30"/>
      <c r="Y662" s="30"/>
      <c r="Z662" s="30"/>
      <c r="AA662" s="30"/>
      <c r="AB662" s="30"/>
      <c r="AI662" s="22"/>
      <c r="AP662" s="22"/>
      <c r="AS662" s="23"/>
      <c r="AW662" s="30"/>
      <c r="BC662" s="30"/>
      <c r="BH662" s="30"/>
      <c r="BN662" s="30"/>
      <c r="BT662" s="24"/>
      <c r="BU662" s="30"/>
      <c r="BV662" s="30">
        <v>40396</v>
      </c>
      <c r="BW662" s="31">
        <v>1200.8138475063199</v>
      </c>
      <c r="BZ662" s="30">
        <v>40325</v>
      </c>
      <c r="CA662" s="31">
        <v>1184.9143639756801</v>
      </c>
      <c r="CB662" s="30">
        <v>40325</v>
      </c>
      <c r="CC662" s="31">
        <v>1175.1738302747699</v>
      </c>
      <c r="CD662" s="30">
        <v>40325</v>
      </c>
      <c r="CE662" s="31">
        <v>1199.49710354179</v>
      </c>
      <c r="CG662" s="30">
        <v>40396</v>
      </c>
      <c r="CH662" s="31">
        <f t="shared" si="85"/>
        <v>1172.0803722313201</v>
      </c>
      <c r="CI662" s="31">
        <f t="shared" si="86"/>
        <v>1194.41976471164</v>
      </c>
      <c r="CJ662" s="31">
        <f t="shared" si="87"/>
        <v>1160.7480138376093</v>
      </c>
      <c r="CK662" s="31">
        <f t="shared" si="87"/>
        <v>1183.2613124320383</v>
      </c>
      <c r="CM662" s="30">
        <v>40396</v>
      </c>
      <c r="CN662" s="31">
        <v>1184.7825184947701</v>
      </c>
      <c r="CO662" s="31">
        <v>1195.33409466649</v>
      </c>
    </row>
    <row r="663" spans="2:93">
      <c r="B663" s="29">
        <v>40396</v>
      </c>
      <c r="C663" s="55">
        <v>1204.8332896127461</v>
      </c>
      <c r="D663" s="31"/>
      <c r="E663" s="21">
        <f t="shared" si="88"/>
        <v>2.3401194630290334E-5</v>
      </c>
      <c r="F663" s="21">
        <f t="shared" si="89"/>
        <v>2.9934559987196963E-3</v>
      </c>
      <c r="G663" s="37">
        <f>(C662-MAX(C$9:C662))/MAX(C$9:C662)</f>
        <v>-4.197665779531868E-2</v>
      </c>
      <c r="H663" s="37"/>
      <c r="I663" s="37"/>
      <c r="N663" s="30"/>
      <c r="P663" s="30"/>
      <c r="Q663" s="30"/>
      <c r="R663" s="30"/>
      <c r="S663" s="30"/>
      <c r="T663" s="30"/>
      <c r="U663" s="30"/>
      <c r="V663" s="30"/>
      <c r="W663" s="30"/>
      <c r="X663" s="30"/>
      <c r="Y663" s="30"/>
      <c r="Z663" s="30"/>
      <c r="AA663" s="30"/>
      <c r="AB663" s="30"/>
      <c r="AC663" s="22"/>
      <c r="AD663" s="22"/>
      <c r="AE663" s="22"/>
      <c r="AF663" s="22"/>
      <c r="AG663" s="22"/>
      <c r="AH663" s="22"/>
      <c r="AI663" s="22"/>
      <c r="AM663" s="22"/>
      <c r="AO663" s="22"/>
      <c r="AP663" s="22"/>
      <c r="AR663" s="22"/>
      <c r="AS663" s="23"/>
      <c r="AW663" s="30"/>
      <c r="BC663" s="30"/>
      <c r="BH663" s="30"/>
      <c r="BN663" s="30"/>
      <c r="BT663" s="24"/>
      <c r="BU663" s="30"/>
      <c r="BV663" s="30">
        <v>40399</v>
      </c>
      <c r="BW663" s="31">
        <v>1202.6656970121201</v>
      </c>
      <c r="BZ663" s="30">
        <v>40326</v>
      </c>
      <c r="CA663" s="31">
        <v>1183.7412598195599</v>
      </c>
      <c r="CB663" s="30">
        <v>40326</v>
      </c>
      <c r="CC663" s="31">
        <v>1173.70006957742</v>
      </c>
      <c r="CD663" s="30">
        <v>40326</v>
      </c>
      <c r="CE663" s="31">
        <v>1197.7344382430001</v>
      </c>
      <c r="CG663" s="30">
        <v>40399</v>
      </c>
      <c r="CH663" s="31">
        <f t="shared" si="85"/>
        <v>1172.1053790399601</v>
      </c>
      <c r="CI663" s="31">
        <f t="shared" si="86"/>
        <v>1194.2055548496501</v>
      </c>
      <c r="CJ663" s="31">
        <f t="shared" si="87"/>
        <v>1160.772778865801</v>
      </c>
      <c r="CK663" s="31">
        <f t="shared" si="87"/>
        <v>1183.0491037513696</v>
      </c>
      <c r="CM663" s="30">
        <v>40399</v>
      </c>
      <c r="CN663" s="31">
        <v>1186.5097325458701</v>
      </c>
      <c r="CO663" s="31">
        <v>1197.1232146002301</v>
      </c>
    </row>
    <row r="664" spans="2:93">
      <c r="B664" s="29">
        <v>40399</v>
      </c>
      <c r="C664" s="55">
        <v>1207.2881722534701</v>
      </c>
      <c r="D664" s="31"/>
      <c r="E664" s="21">
        <f t="shared" si="88"/>
        <v>2.03752889456843E-3</v>
      </c>
      <c r="F664" s="21">
        <f t="shared" si="89"/>
        <v>4.3658457519291094E-3</v>
      </c>
      <c r="G664" s="37">
        <f>(C663-MAX(C$9:C663))/MAX(C$9:C663)</f>
        <v>-4.1954238904627288E-2</v>
      </c>
      <c r="H664" s="37"/>
      <c r="I664" s="37"/>
      <c r="N664" s="30"/>
      <c r="P664" s="30"/>
      <c r="Q664" s="30"/>
      <c r="R664" s="30"/>
      <c r="S664" s="30"/>
      <c r="T664" s="30"/>
      <c r="U664" s="30"/>
      <c r="V664" s="30"/>
      <c r="W664" s="30"/>
      <c r="X664" s="30"/>
      <c r="Y664" s="30"/>
      <c r="Z664" s="30"/>
      <c r="AA664" s="30"/>
      <c r="AB664" s="30"/>
      <c r="AH664" s="22"/>
      <c r="AI664" s="22"/>
      <c r="AJ664" s="22"/>
      <c r="AN664" s="22"/>
      <c r="AO664" s="22"/>
      <c r="AR664" s="22"/>
      <c r="AS664" s="23"/>
      <c r="AW664" s="30"/>
      <c r="BC664" s="30"/>
      <c r="BH664" s="30"/>
      <c r="BN664" s="30"/>
      <c r="BT664" s="24"/>
      <c r="BU664" s="30"/>
      <c r="BV664" s="30">
        <v>40400</v>
      </c>
      <c r="BW664" s="31">
        <v>1203.2775284592799</v>
      </c>
      <c r="BZ664" s="30">
        <v>40329</v>
      </c>
      <c r="CA664" s="31">
        <v>1182.68290848487</v>
      </c>
      <c r="CB664" s="30">
        <v>40329</v>
      </c>
      <c r="CC664" s="31">
        <v>1172.33411519837</v>
      </c>
      <c r="CD664" s="30">
        <v>40329</v>
      </c>
      <c r="CE664" s="31">
        <v>1196.0284269803301</v>
      </c>
      <c r="CG664" s="30">
        <v>40400</v>
      </c>
      <c r="CH664" s="31">
        <f t="shared" si="85"/>
        <v>1172.5453382476101</v>
      </c>
      <c r="CI664" s="31">
        <f t="shared" si="86"/>
        <v>1194.6271142994101</v>
      </c>
      <c r="CJ664" s="31">
        <f t="shared" si="87"/>
        <v>1161.2084842905724</v>
      </c>
      <c r="CK664" s="31">
        <f t="shared" si="87"/>
        <v>1183.466724928219</v>
      </c>
      <c r="CM664" s="30">
        <v>40400</v>
      </c>
      <c r="CN664" s="31">
        <v>1187.43152513327</v>
      </c>
      <c r="CO664" s="31">
        <v>1198.06818477244</v>
      </c>
    </row>
    <row r="665" spans="2:93">
      <c r="B665" s="29">
        <v>40400</v>
      </c>
      <c r="C665" s="55">
        <v>1207.69187914235</v>
      </c>
      <c r="D665" s="31"/>
      <c r="E665" s="21">
        <f t="shared" si="88"/>
        <v>3.3439148842684396E-4</v>
      </c>
      <c r="F665" s="21">
        <f t="shared" si="89"/>
        <v>5.3044563232744757E-3</v>
      </c>
      <c r="G665" s="37">
        <f>(C664-MAX(C$9:C664))/MAX(C$9:C664)</f>
        <v>-4.0002192984076576E-2</v>
      </c>
      <c r="H665" s="37"/>
      <c r="I665" s="37"/>
      <c r="N665" s="30"/>
      <c r="P665" s="30"/>
      <c r="Q665" s="30"/>
      <c r="R665" s="30"/>
      <c r="S665" s="30"/>
      <c r="T665" s="30"/>
      <c r="U665" s="30"/>
      <c r="V665" s="30"/>
      <c r="W665" s="30"/>
      <c r="X665" s="30"/>
      <c r="Y665" s="30"/>
      <c r="Z665" s="30"/>
      <c r="AA665" s="30"/>
      <c r="AB665" s="30"/>
      <c r="AJ665" s="22"/>
      <c r="AL665" s="22"/>
      <c r="AM665" s="22"/>
      <c r="AP665" s="22"/>
      <c r="AS665" s="23"/>
      <c r="AW665" s="30"/>
      <c r="BC665" s="30"/>
      <c r="BH665" s="30"/>
      <c r="BN665" s="30"/>
      <c r="BT665" s="24"/>
      <c r="BU665" s="30"/>
      <c r="BV665" s="30">
        <v>40401</v>
      </c>
      <c r="BW665" s="31">
        <v>1197.16412314683</v>
      </c>
      <c r="BZ665" s="30">
        <v>40330</v>
      </c>
      <c r="CA665" s="31">
        <v>1184.34216879367</v>
      </c>
      <c r="CB665" s="30">
        <v>40330</v>
      </c>
      <c r="CC665" s="31">
        <v>1174.0265752454</v>
      </c>
      <c r="CD665" s="30">
        <v>40330</v>
      </c>
      <c r="CE665" s="31">
        <v>1197.93839454986</v>
      </c>
      <c r="CG665" s="30">
        <v>40401</v>
      </c>
      <c r="CH665" s="31">
        <f t="shared" si="85"/>
        <v>1169.01724514943</v>
      </c>
      <c r="CI665" s="31">
        <f t="shared" si="86"/>
        <v>1191.39101553502</v>
      </c>
      <c r="CJ665" s="31">
        <f t="shared" ref="CJ665:CK680" si="90">+CJ664*CH665/CH664</f>
        <v>1157.7145028594607</v>
      </c>
      <c r="CK665" s="31">
        <f t="shared" si="90"/>
        <v>1180.2608582938567</v>
      </c>
      <c r="CM665" s="30">
        <v>40401</v>
      </c>
      <c r="CN665" s="31">
        <v>1182.20278758176</v>
      </c>
      <c r="CO665" s="31">
        <v>1192.8081756746799</v>
      </c>
    </row>
    <row r="666" spans="2:93">
      <c r="B666" s="29">
        <v>40401</v>
      </c>
      <c r="C666" s="55">
        <v>1200.427945666306</v>
      </c>
      <c r="D666" s="31"/>
      <c r="E666" s="21">
        <f t="shared" si="88"/>
        <v>-6.0147241208597935E-3</v>
      </c>
      <c r="F666" s="21">
        <f t="shared" si="89"/>
        <v>-3.633077319643685E-3</v>
      </c>
      <c r="G666" s="37">
        <f>(C665-MAX(C$9:C665))/MAX(C$9:C665)</f>
        <v>-3.9681177888502048E-2</v>
      </c>
      <c r="H666" s="37"/>
      <c r="I666" s="37"/>
      <c r="N666" s="30"/>
      <c r="P666" s="30"/>
      <c r="Q666" s="30"/>
      <c r="R666" s="30"/>
      <c r="S666" s="30"/>
      <c r="T666" s="30"/>
      <c r="U666" s="30"/>
      <c r="V666" s="30"/>
      <c r="W666" s="30"/>
      <c r="X666" s="30"/>
      <c r="Y666" s="30"/>
      <c r="Z666" s="30"/>
      <c r="AA666" s="30"/>
      <c r="AB666" s="30"/>
      <c r="AH666" s="22"/>
      <c r="AI666" s="22"/>
      <c r="AO666" s="30"/>
      <c r="AP666" s="22"/>
      <c r="AR666" s="22"/>
      <c r="AS666" s="23"/>
      <c r="AW666" s="30"/>
      <c r="BC666" s="30"/>
      <c r="BH666" s="30"/>
      <c r="BN666" s="30"/>
      <c r="BT666" s="24"/>
      <c r="BU666" s="30"/>
      <c r="BV666" s="30">
        <v>40402</v>
      </c>
      <c r="BW666" s="31">
        <v>1199.6896260962701</v>
      </c>
      <c r="BZ666" s="30">
        <v>40331</v>
      </c>
      <c r="CA666" s="31">
        <v>1184.4895537592799</v>
      </c>
      <c r="CB666" s="30">
        <v>40331</v>
      </c>
      <c r="CC666" s="31">
        <v>1174.06493874543</v>
      </c>
      <c r="CD666" s="30">
        <v>40331</v>
      </c>
      <c r="CE666" s="31">
        <v>1197.7110428517999</v>
      </c>
      <c r="CG666" s="30">
        <v>40402</v>
      </c>
      <c r="CH666" s="31">
        <f t="shared" si="85"/>
        <v>1170.1959489942301</v>
      </c>
      <c r="CI666" s="31">
        <f t="shared" si="86"/>
        <v>1192.5211428144901</v>
      </c>
      <c r="CJ666" s="31">
        <f t="shared" si="90"/>
        <v>1158.8818103062615</v>
      </c>
      <c r="CK666" s="31">
        <f t="shared" si="90"/>
        <v>1181.3804277512861</v>
      </c>
      <c r="CM666" s="30">
        <v>40402</v>
      </c>
      <c r="CN666" s="31">
        <v>1185.0900612395101</v>
      </c>
      <c r="CO666" s="31">
        <v>1195.7333076648599</v>
      </c>
    </row>
    <row r="667" spans="2:93">
      <c r="B667" s="29">
        <v>40402</v>
      </c>
      <c r="C667" s="55">
        <v>1202.67484043636</v>
      </c>
      <c r="D667" s="31"/>
      <c r="E667" s="21">
        <f t="shared" si="88"/>
        <v>1.8717448041472018E-3</v>
      </c>
      <c r="F667" s="21">
        <f t="shared" si="89"/>
        <v>-1.7914919806705232E-3</v>
      </c>
      <c r="G667" s="37">
        <f>(C666-MAX(C$9:C666))/MAX(C$9:C666)</f>
        <v>-4.5457230671571779E-2</v>
      </c>
      <c r="H667" s="37"/>
      <c r="I667" s="37"/>
      <c r="N667" s="30"/>
      <c r="P667" s="30"/>
      <c r="Q667" s="30"/>
      <c r="R667" s="30"/>
      <c r="S667" s="30"/>
      <c r="T667" s="30"/>
      <c r="U667" s="30"/>
      <c r="V667" s="30"/>
      <c r="W667" s="30"/>
      <c r="X667" s="30"/>
      <c r="Y667" s="30"/>
      <c r="Z667" s="30"/>
      <c r="AA667" s="30"/>
      <c r="AB667" s="30"/>
      <c r="AH667" s="22"/>
      <c r="AI667" s="22"/>
      <c r="AJ667" s="22"/>
      <c r="AO667" s="22"/>
      <c r="AP667" s="22"/>
      <c r="AR667" s="22"/>
      <c r="AS667" s="23"/>
      <c r="AW667" s="30"/>
      <c r="BC667" s="30"/>
      <c r="BH667" s="30"/>
      <c r="BN667" s="30"/>
      <c r="BT667" s="24"/>
      <c r="BU667" s="30"/>
      <c r="BV667" s="30">
        <v>40403</v>
      </c>
      <c r="BW667" s="31">
        <v>1198.66633093725</v>
      </c>
      <c r="BZ667" s="30">
        <v>40332</v>
      </c>
      <c r="CA667" s="31">
        <v>1183.22771662686</v>
      </c>
      <c r="CB667" s="30">
        <v>40332</v>
      </c>
      <c r="CC667" s="31">
        <v>1172.4665559802399</v>
      </c>
      <c r="CD667" s="30">
        <v>40332</v>
      </c>
      <c r="CE667" s="31">
        <v>1195.8762501247299</v>
      </c>
      <c r="CG667" s="30">
        <v>40403</v>
      </c>
      <c r="CH667" s="31">
        <f t="shared" si="85"/>
        <v>1169.2656647813101</v>
      </c>
      <c r="CI667" s="31">
        <f t="shared" si="86"/>
        <v>1191.46114138294</v>
      </c>
      <c r="CJ667" s="31">
        <f t="shared" si="90"/>
        <v>1157.9605206250806</v>
      </c>
      <c r="CK667" s="31">
        <f t="shared" si="90"/>
        <v>1180.330329015371</v>
      </c>
      <c r="CM667" s="30">
        <v>40403</v>
      </c>
      <c r="CN667" s="31">
        <v>1183.8300453469701</v>
      </c>
      <c r="CO667" s="31">
        <v>1194.4739558629501</v>
      </c>
    </row>
    <row r="668" spans="2:93">
      <c r="B668" s="29">
        <v>40403</v>
      </c>
      <c r="C668" s="55">
        <v>1202.155818822743</v>
      </c>
      <c r="D668" s="31"/>
      <c r="E668" s="21">
        <f t="shared" si="88"/>
        <v>-4.3155605835132338E-4</v>
      </c>
      <c r="F668" s="21">
        <f t="shared" si="89"/>
        <v>-4.2511419797539585E-3</v>
      </c>
      <c r="G668" s="37">
        <f>(C667-MAX(C$9:C667))/MAX(C$9:C667)</f>
        <v>-4.3670570202744986E-2</v>
      </c>
      <c r="H668" s="37"/>
      <c r="I668" s="37"/>
      <c r="N668" s="30"/>
      <c r="P668" s="30"/>
      <c r="Q668" s="30"/>
      <c r="R668" s="30"/>
      <c r="S668" s="30"/>
      <c r="T668" s="30"/>
      <c r="U668" s="30"/>
      <c r="V668" s="30"/>
      <c r="W668" s="30"/>
      <c r="X668" s="30"/>
      <c r="Y668" s="30"/>
      <c r="Z668" s="30"/>
      <c r="AA668" s="30"/>
      <c r="AB668" s="30"/>
      <c r="AH668" s="22"/>
      <c r="AI668" s="22"/>
      <c r="AJ668" s="22"/>
      <c r="AN668" s="30"/>
      <c r="AO668" s="22"/>
      <c r="AR668" s="22"/>
      <c r="AS668" s="23"/>
      <c r="AW668" s="30"/>
      <c r="BC668" s="30"/>
      <c r="BH668" s="30"/>
      <c r="BN668" s="30"/>
      <c r="BT668" s="24"/>
      <c r="BU668" s="30"/>
      <c r="BV668" s="30">
        <v>40406</v>
      </c>
      <c r="BW668" s="31">
        <v>1198.36294307363</v>
      </c>
      <c r="BZ668" s="30">
        <v>40333</v>
      </c>
      <c r="CA668" s="31">
        <v>1180.81097686467</v>
      </c>
      <c r="CB668" s="30">
        <v>40333</v>
      </c>
      <c r="CC668" s="31">
        <v>1170.79283750482</v>
      </c>
      <c r="CD668" s="30">
        <v>40333</v>
      </c>
      <c r="CE668" s="31">
        <v>1194.4907402971401</v>
      </c>
      <c r="CG668" s="30">
        <v>40406</v>
      </c>
      <c r="CH668" s="31">
        <f t="shared" si="85"/>
        <v>1168.63364078872</v>
      </c>
      <c r="CI668" s="31">
        <f t="shared" si="86"/>
        <v>1190.7659799538301</v>
      </c>
      <c r="CJ668" s="31">
        <f t="shared" si="90"/>
        <v>1157.3346074100166</v>
      </c>
      <c r="CK668" s="31">
        <f t="shared" si="90"/>
        <v>1179.6416618907447</v>
      </c>
      <c r="CM668" s="30">
        <v>40406</v>
      </c>
      <c r="CN668" s="31">
        <v>1183.3443182756901</v>
      </c>
      <c r="CO668" s="31">
        <v>1194.01632033191</v>
      </c>
    </row>
    <row r="669" spans="2:93">
      <c r="B669" s="29">
        <v>40406</v>
      </c>
      <c r="C669" s="55">
        <v>1201.9724910753821</v>
      </c>
      <c r="D669" s="31"/>
      <c r="E669" s="21">
        <f t="shared" si="88"/>
        <v>-1.5249915567550065E-4</v>
      </c>
      <c r="F669" s="21">
        <f t="shared" si="89"/>
        <v>-4.7358007168430971E-3</v>
      </c>
      <c r="G669" s="37">
        <f>(C668-MAX(C$9:C668))/MAX(C$9:C668)</f>
        <v>-4.4083279961953672E-2</v>
      </c>
      <c r="H669" s="37"/>
      <c r="I669" s="37"/>
      <c r="N669" s="30"/>
      <c r="P669" s="30"/>
      <c r="Q669" s="30"/>
      <c r="R669" s="30"/>
      <c r="S669" s="30"/>
      <c r="T669" s="30"/>
      <c r="U669" s="30"/>
      <c r="V669" s="30"/>
      <c r="W669" s="30"/>
      <c r="X669" s="30"/>
      <c r="Y669" s="30"/>
      <c r="Z669" s="30"/>
      <c r="AA669" s="30"/>
      <c r="AB669" s="30"/>
      <c r="AH669" s="22"/>
      <c r="AI669" s="22"/>
      <c r="AN669" s="22"/>
      <c r="AP669" s="22"/>
      <c r="AS669" s="23"/>
      <c r="AW669" s="30"/>
      <c r="BC669" s="30"/>
      <c r="BH669" s="30"/>
      <c r="BN669" s="30"/>
      <c r="BQ669" s="30"/>
      <c r="BT669" s="24"/>
      <c r="BU669" s="30"/>
      <c r="BV669" s="30">
        <v>40407</v>
      </c>
      <c r="BW669" s="31">
        <v>1196.96890803425</v>
      </c>
      <c r="BZ669" s="30">
        <v>40336</v>
      </c>
      <c r="CA669" s="31">
        <v>1181.26212218767</v>
      </c>
      <c r="CB669" s="30">
        <v>40336</v>
      </c>
      <c r="CC669" s="31">
        <v>1171.0671511489099</v>
      </c>
      <c r="CD669" s="30">
        <v>40336</v>
      </c>
      <c r="CE669" s="31">
        <v>1194.6611702665</v>
      </c>
      <c r="CG669" s="30">
        <v>40407</v>
      </c>
      <c r="CH669" s="31">
        <f t="shared" si="85"/>
        <v>1166.44158311094</v>
      </c>
      <c r="CI669" s="31">
        <f t="shared" si="86"/>
        <v>1188.4154567338301</v>
      </c>
      <c r="CJ669" s="31">
        <f t="shared" si="90"/>
        <v>1155.1637438276355</v>
      </c>
      <c r="CK669" s="31">
        <f t="shared" si="90"/>
        <v>1177.3130976184759</v>
      </c>
      <c r="CM669" s="30">
        <v>40407</v>
      </c>
      <c r="CN669" s="31">
        <v>1181.8699240098899</v>
      </c>
      <c r="CO669" s="31">
        <v>1192.53989976359</v>
      </c>
    </row>
    <row r="670" spans="2:93">
      <c r="B670" s="29">
        <v>40407</v>
      </c>
      <c r="C670" s="55">
        <v>1202.0015884980401</v>
      </c>
      <c r="D670" s="31"/>
      <c r="E670" s="21">
        <f t="shared" si="88"/>
        <v>2.4208060395825015E-5</v>
      </c>
      <c r="F670" s="21">
        <f t="shared" si="89"/>
        <v>1.3109015309207273E-3</v>
      </c>
      <c r="G670" s="37">
        <f>(C669-MAX(C$9:C669))/MAX(C$9:C669)</f>
        <v>-4.4229056454655573E-2</v>
      </c>
      <c r="H670" s="37"/>
      <c r="I670" s="37"/>
      <c r="N670" s="30"/>
      <c r="P670" s="30"/>
      <c r="Q670" s="30"/>
      <c r="R670" s="30"/>
      <c r="S670" s="30"/>
      <c r="T670" s="30"/>
      <c r="U670" s="30"/>
      <c r="V670" s="30"/>
      <c r="W670" s="30"/>
      <c r="X670" s="30"/>
      <c r="Y670" s="30"/>
      <c r="Z670" s="30"/>
      <c r="AA670" s="30"/>
      <c r="AB670" s="30"/>
      <c r="AL670" s="22"/>
      <c r="AM670" s="22"/>
      <c r="AP670" s="22"/>
      <c r="AR670" s="30"/>
      <c r="AS670" s="28"/>
      <c r="AW670" s="30"/>
      <c r="BC670" s="30"/>
      <c r="BH670" s="30"/>
      <c r="BN670" s="30"/>
      <c r="BT670" s="24"/>
      <c r="BU670" s="30"/>
      <c r="BV670" s="30">
        <v>40408</v>
      </c>
      <c r="BW670" s="31">
        <v>1197.23096691458</v>
      </c>
      <c r="BZ670" s="30">
        <v>40337</v>
      </c>
      <c r="CA670" s="31">
        <v>1183.11950869253</v>
      </c>
      <c r="CB670" s="30">
        <v>40337</v>
      </c>
      <c r="CC670" s="31">
        <v>1172.8366206335299</v>
      </c>
      <c r="CD670" s="30">
        <v>40337</v>
      </c>
      <c r="CE670" s="31">
        <v>1196.6996407343499</v>
      </c>
      <c r="CG670" s="30">
        <v>40408</v>
      </c>
      <c r="CH670" s="31">
        <f t="shared" si="85"/>
        <v>1166.2230635226899</v>
      </c>
      <c r="CI670" s="31">
        <f t="shared" si="86"/>
        <v>1188.0681512875001</v>
      </c>
      <c r="CJ670" s="31">
        <f t="shared" si="90"/>
        <v>1154.9473370145404</v>
      </c>
      <c r="CK670" s="31">
        <f t="shared" si="90"/>
        <v>1176.9690367527899</v>
      </c>
      <c r="CM670" s="30">
        <v>40408</v>
      </c>
      <c r="CN670" s="31">
        <v>1181.9442044172499</v>
      </c>
      <c r="CO670" s="31">
        <v>1192.62439836052</v>
      </c>
    </row>
    <row r="671" spans="2:93">
      <c r="B671" s="29">
        <v>40408</v>
      </c>
      <c r="C671" s="55">
        <v>1201.9711821792121</v>
      </c>
      <c r="D671" s="31"/>
      <c r="E671" s="21">
        <f t="shared" si="88"/>
        <v>-2.5296404862484856E-5</v>
      </c>
      <c r="F671" s="21">
        <f t="shared" si="89"/>
        <v>-5.8507772299676297E-4</v>
      </c>
      <c r="G671" s="37">
        <f>(C670-MAX(C$9:C670))/MAX(C$9:C670)</f>
        <v>-4.4205919093929735E-2</v>
      </c>
      <c r="H671" s="37"/>
      <c r="I671" s="37"/>
      <c r="N671" s="30"/>
      <c r="P671" s="30"/>
      <c r="Q671" s="30"/>
      <c r="R671" s="30"/>
      <c r="S671" s="30"/>
      <c r="T671" s="30"/>
      <c r="U671" s="30"/>
      <c r="V671" s="30"/>
      <c r="W671" s="30"/>
      <c r="X671" s="30"/>
      <c r="Y671" s="30"/>
      <c r="Z671" s="30"/>
      <c r="AA671" s="30"/>
      <c r="AB671" s="30"/>
      <c r="AJ671" s="22"/>
      <c r="AM671" s="30"/>
      <c r="AP671" s="22"/>
      <c r="AQ671" s="30"/>
      <c r="AR671" s="22"/>
      <c r="AS671" s="23"/>
      <c r="AW671" s="30"/>
      <c r="BC671" s="30"/>
      <c r="BH671" s="30"/>
      <c r="BN671" s="30"/>
      <c r="BT671" s="24"/>
      <c r="BU671" s="30"/>
      <c r="BV671" s="30">
        <v>40409</v>
      </c>
      <c r="BW671" s="31">
        <v>1196.16278895544</v>
      </c>
      <c r="BZ671" s="30">
        <v>40338</v>
      </c>
      <c r="CA671" s="31">
        <v>1183.82312603841</v>
      </c>
      <c r="CB671" s="30">
        <v>40338</v>
      </c>
      <c r="CC671" s="31">
        <v>1173.1478961791299</v>
      </c>
      <c r="CD671" s="30">
        <v>40338</v>
      </c>
      <c r="CE671" s="31">
        <v>1196.7058458347101</v>
      </c>
      <c r="CG671" s="30">
        <v>40409</v>
      </c>
      <c r="CH671" s="31">
        <f t="shared" si="85"/>
        <v>1166.2746451400101</v>
      </c>
      <c r="CI671" s="31">
        <f t="shared" si="86"/>
        <v>1188.1991063053599</v>
      </c>
      <c r="CJ671" s="31">
        <f t="shared" si="90"/>
        <v>1154.9984199106227</v>
      </c>
      <c r="CK671" s="31">
        <f t="shared" si="90"/>
        <v>1177.0987683688265</v>
      </c>
      <c r="CM671" s="30">
        <v>40409</v>
      </c>
      <c r="CN671" s="31">
        <v>1181.4993407226</v>
      </c>
      <c r="CO671" s="31">
        <v>1192.18486209251</v>
      </c>
    </row>
    <row r="672" spans="2:93">
      <c r="B672" s="29">
        <v>40409</v>
      </c>
      <c r="C672" s="55">
        <v>1201.288394550369</v>
      </c>
      <c r="D672" s="31"/>
      <c r="E672" s="21">
        <f t="shared" si="88"/>
        <v>-5.6805657154368472E-4</v>
      </c>
      <c r="F672" s="21">
        <f t="shared" si="89"/>
        <v>-7.2155727135547743E-4</v>
      </c>
      <c r="G672" s="37">
        <f>(C671-MAX(C$9:C671))/MAX(C$9:C671)</f>
        <v>-4.4230097247965505E-2</v>
      </c>
      <c r="H672" s="37"/>
      <c r="I672" s="37"/>
      <c r="N672" s="30"/>
      <c r="P672" s="30"/>
      <c r="Q672" s="30"/>
      <c r="R672" s="30"/>
      <c r="S672" s="30"/>
      <c r="T672" s="30"/>
      <c r="U672" s="30"/>
      <c r="V672" s="30"/>
      <c r="W672" s="30"/>
      <c r="X672" s="30"/>
      <c r="Y672" s="30"/>
      <c r="Z672" s="30"/>
      <c r="AA672" s="30"/>
      <c r="AB672" s="30"/>
      <c r="AI672" s="22"/>
      <c r="AJ672" s="22"/>
      <c r="AO672" s="30"/>
      <c r="AP672" s="22"/>
      <c r="AR672" s="22"/>
      <c r="AS672" s="23"/>
      <c r="AW672" s="30"/>
      <c r="BC672" s="30"/>
      <c r="BH672" s="30"/>
      <c r="BN672" s="30"/>
      <c r="BT672" s="24"/>
      <c r="BU672" s="30"/>
      <c r="BV672" s="30">
        <v>40410</v>
      </c>
      <c r="BW672" s="31">
        <v>1195.35723921417</v>
      </c>
      <c r="BZ672" s="30">
        <v>40339</v>
      </c>
      <c r="CA672" s="31">
        <v>1183.2588116992499</v>
      </c>
      <c r="CB672" s="30">
        <v>40339</v>
      </c>
      <c r="CC672" s="31">
        <v>1172.32023568574</v>
      </c>
      <c r="CD672" s="30">
        <v>40339</v>
      </c>
      <c r="CE672" s="31">
        <v>1195.7395300205301</v>
      </c>
      <c r="CG672" s="30">
        <v>40410</v>
      </c>
      <c r="CH672" s="31">
        <f t="shared" si="85"/>
        <v>1165.60916980654</v>
      </c>
      <c r="CI672" s="31">
        <f t="shared" si="86"/>
        <v>1187.5207792655499</v>
      </c>
      <c r="CJ672" s="31">
        <f t="shared" si="90"/>
        <v>1154.3393787818025</v>
      </c>
      <c r="CK672" s="31">
        <f t="shared" si="90"/>
        <v>1176.4267783640585</v>
      </c>
      <c r="CM672" s="30">
        <v>40410</v>
      </c>
      <c r="CN672" s="31">
        <v>1181.2117803921101</v>
      </c>
      <c r="CO672" s="31">
        <v>1191.9058685115599</v>
      </c>
    </row>
    <row r="673" spans="2:93">
      <c r="B673" s="29">
        <v>40410</v>
      </c>
      <c r="C673" s="55">
        <v>1201.153645332643</v>
      </c>
      <c r="D673" s="31"/>
      <c r="E673" s="21">
        <f t="shared" si="88"/>
        <v>-1.1217058146684167E-4</v>
      </c>
      <c r="F673" s="21">
        <f t="shared" si="89"/>
        <v>-6.8125164994958798E-4</v>
      </c>
      <c r="G673" s="37">
        <f>(C672-MAX(C$9:C672))/MAX(C$9:C672)</f>
        <v>-4.4773028622107448E-2</v>
      </c>
      <c r="H673" s="37"/>
      <c r="I673" s="37"/>
      <c r="N673" s="30"/>
      <c r="P673" s="30"/>
      <c r="Q673" s="30"/>
      <c r="R673" s="30"/>
      <c r="S673" s="30"/>
      <c r="T673" s="30"/>
      <c r="U673" s="30"/>
      <c r="V673" s="30"/>
      <c r="W673" s="30"/>
      <c r="X673" s="30"/>
      <c r="Y673" s="30"/>
      <c r="Z673" s="30"/>
      <c r="AA673" s="30"/>
      <c r="AB673" s="30"/>
      <c r="AI673" s="22"/>
      <c r="AJ673" s="22"/>
      <c r="AR673" s="22"/>
      <c r="AS673" s="23"/>
      <c r="AW673" s="30"/>
      <c r="BC673" s="30"/>
      <c r="BH673" s="30"/>
      <c r="BN673" s="30"/>
      <c r="BT673" s="24"/>
      <c r="BU673" s="30"/>
      <c r="BV673" s="30">
        <v>40413</v>
      </c>
      <c r="BW673" s="31">
        <v>1195.6641789912201</v>
      </c>
      <c r="BZ673" s="30">
        <v>40340</v>
      </c>
      <c r="CA673" s="31">
        <v>1183.0919514848499</v>
      </c>
      <c r="CB673" s="30">
        <v>40340</v>
      </c>
      <c r="CC673" s="31">
        <v>1172.07117391368</v>
      </c>
      <c r="CD673" s="30">
        <v>40340</v>
      </c>
      <c r="CE673" s="31">
        <v>1195.3309728742599</v>
      </c>
      <c r="CG673" s="30">
        <v>40413</v>
      </c>
      <c r="CH673" s="31">
        <f t="shared" si="85"/>
        <v>1165.1237061103</v>
      </c>
      <c r="CI673" s="31">
        <f t="shared" si="86"/>
        <v>1186.90028101146</v>
      </c>
      <c r="CJ673" s="31">
        <f t="shared" si="90"/>
        <v>1153.8586088324446</v>
      </c>
      <c r="CK673" s="31">
        <f t="shared" si="90"/>
        <v>1175.8120768996421</v>
      </c>
      <c r="CM673" s="30">
        <v>40413</v>
      </c>
      <c r="CN673" s="31">
        <v>1181.2891425052201</v>
      </c>
      <c r="CO673" s="31">
        <v>1192.0000847854101</v>
      </c>
    </row>
    <row r="674" spans="2:93">
      <c r="B674" s="29">
        <v>40413</v>
      </c>
      <c r="C674" s="55">
        <v>1201.4209549815359</v>
      </c>
      <c r="D674" s="31"/>
      <c r="E674" s="21">
        <f t="shared" si="88"/>
        <v>2.2254409328192892E-4</v>
      </c>
      <c r="F674" s="21">
        <f t="shared" si="89"/>
        <v>-4.830555317565377E-4</v>
      </c>
      <c r="G674" s="37">
        <f>(C673-MAX(C$9:C673))/MAX(C$9:C673)</f>
        <v>-4.4880176986919686E-2</v>
      </c>
      <c r="H674" s="37"/>
      <c r="I674" s="37"/>
      <c r="N674" s="30"/>
      <c r="P674" s="30"/>
      <c r="Q674" s="30"/>
      <c r="R674" s="30"/>
      <c r="S674" s="30"/>
      <c r="T674" s="30"/>
      <c r="U674" s="30"/>
      <c r="V674" s="30"/>
      <c r="W674" s="30"/>
      <c r="X674" s="30"/>
      <c r="Y674" s="30"/>
      <c r="Z674" s="30"/>
      <c r="AA674" s="30"/>
      <c r="AB674" s="30"/>
      <c r="AI674" s="22"/>
      <c r="AJ674" s="22"/>
      <c r="AO674" s="22"/>
      <c r="AS674" s="23"/>
      <c r="AW674" s="30"/>
      <c r="BC674" s="30"/>
      <c r="BH674" s="30"/>
      <c r="BN674" s="30"/>
      <c r="BT674" s="24"/>
      <c r="BU674" s="30"/>
      <c r="BV674" s="30">
        <v>40414</v>
      </c>
      <c r="BW674" s="31">
        <v>1192.8228083603899</v>
      </c>
      <c r="BZ674" s="30">
        <v>40343</v>
      </c>
      <c r="CA674" s="31">
        <v>1182.31042526756</v>
      </c>
      <c r="CB674" s="30">
        <v>40343</v>
      </c>
      <c r="CC674" s="31">
        <v>1171.0963354037799</v>
      </c>
      <c r="CD674" s="30">
        <v>40343</v>
      </c>
      <c r="CE674" s="31">
        <v>1194.2598932236399</v>
      </c>
      <c r="CG674" s="30">
        <v>40414</v>
      </c>
      <c r="CH674" s="31">
        <f t="shared" si="85"/>
        <v>1162.4361354278701</v>
      </c>
      <c r="CI674" s="31">
        <f t="shared" si="86"/>
        <v>1184.1887764438</v>
      </c>
      <c r="CJ674" s="31">
        <f t="shared" si="90"/>
        <v>1151.1970231548858</v>
      </c>
      <c r="CK674" s="31">
        <f t="shared" si="90"/>
        <v>1173.1259036227209</v>
      </c>
      <c r="CM674" s="30">
        <v>40414</v>
      </c>
      <c r="CN674" s="31">
        <v>1178.69790732401</v>
      </c>
      <c r="CO674" s="31">
        <v>1189.39205463852</v>
      </c>
    </row>
    <row r="675" spans="2:93">
      <c r="B675" s="29">
        <v>40414</v>
      </c>
      <c r="C675" s="55">
        <v>1198.982535418972</v>
      </c>
      <c r="D675" s="31"/>
      <c r="E675" s="21">
        <f t="shared" si="88"/>
        <v>-2.0296129782432226E-3</v>
      </c>
      <c r="F675" s="21">
        <f t="shared" si="89"/>
        <v>-2.4864545877227862E-3</v>
      </c>
      <c r="G675" s="37">
        <f>(C674-MAX(C$9:C674))/MAX(C$9:C674)</f>
        <v>-4.4667620711931567E-2</v>
      </c>
      <c r="H675" s="37"/>
      <c r="I675" s="37"/>
      <c r="N675" s="30"/>
      <c r="P675" s="30"/>
      <c r="Q675" s="30"/>
      <c r="R675" s="30"/>
      <c r="S675" s="30"/>
      <c r="T675" s="30"/>
      <c r="U675" s="30"/>
      <c r="V675" s="30"/>
      <c r="W675" s="30"/>
      <c r="X675" s="30"/>
      <c r="Y675" s="30"/>
      <c r="Z675" s="30"/>
      <c r="AA675" s="30"/>
      <c r="AB675" s="30"/>
      <c r="AJ675" s="22"/>
      <c r="AM675" s="22"/>
      <c r="AN675" s="22"/>
      <c r="AO675" s="22"/>
      <c r="AS675" s="23"/>
      <c r="AW675" s="30"/>
      <c r="BC675" s="30"/>
      <c r="BH675" s="30"/>
      <c r="BN675" s="30"/>
      <c r="BT675" s="24"/>
      <c r="BU675" s="30"/>
      <c r="BV675" s="30">
        <v>40415</v>
      </c>
      <c r="BW675" s="31">
        <v>1191.40201981167</v>
      </c>
      <c r="BZ675" s="30">
        <v>40344</v>
      </c>
      <c r="CA675" s="31">
        <v>1182.09249876597</v>
      </c>
      <c r="CB675" s="30">
        <v>40344</v>
      </c>
      <c r="CC675" s="31">
        <v>1170.7396529714699</v>
      </c>
      <c r="CD675" s="30">
        <v>40344</v>
      </c>
      <c r="CE675" s="31">
        <v>1193.8714865317099</v>
      </c>
      <c r="CG675" s="30">
        <v>40415</v>
      </c>
      <c r="CH675" s="31">
        <f t="shared" si="85"/>
        <v>1161.43228783175</v>
      </c>
      <c r="CI675" s="31">
        <f t="shared" si="86"/>
        <v>1183.35857234637</v>
      </c>
      <c r="CJ675" s="31">
        <f t="shared" si="90"/>
        <v>1150.2028813443085</v>
      </c>
      <c r="CK675" s="31">
        <f t="shared" si="90"/>
        <v>1172.303455419054</v>
      </c>
      <c r="CM675" s="30">
        <v>40415</v>
      </c>
      <c r="CN675" s="31">
        <v>1177.4312271722499</v>
      </c>
      <c r="CO675" s="31">
        <v>1188.1197842076499</v>
      </c>
    </row>
    <row r="676" spans="2:93">
      <c r="B676" s="29">
        <v>40415</v>
      </c>
      <c r="C676" s="55">
        <v>1196.8377922018319</v>
      </c>
      <c r="D676" s="31"/>
      <c r="E676" s="21">
        <f t="shared" si="88"/>
        <v>-1.7888027171226728E-3</v>
      </c>
      <c r="F676" s="21">
        <f t="shared" si="89"/>
        <v>-3.7048575252430771E-3</v>
      </c>
      <c r="G676" s="37">
        <f>(C675-MAX(C$9:C675))/MAX(C$9:C675)</f>
        <v>-4.6606575707470628E-2</v>
      </c>
      <c r="H676" s="37"/>
      <c r="I676" s="37"/>
      <c r="N676" s="30"/>
      <c r="P676" s="30"/>
      <c r="Q676" s="30"/>
      <c r="R676" s="30"/>
      <c r="S676" s="30"/>
      <c r="T676" s="30"/>
      <c r="U676" s="30"/>
      <c r="V676" s="30"/>
      <c r="W676" s="30"/>
      <c r="X676" s="30"/>
      <c r="Y676" s="30"/>
      <c r="Z676" s="30"/>
      <c r="AA676" s="30"/>
      <c r="AB676" s="30"/>
      <c r="AI676" s="22"/>
      <c r="AJ676" s="22"/>
      <c r="AL676" s="22"/>
      <c r="AM676" s="22"/>
      <c r="AN676" s="22"/>
      <c r="AO676" s="22"/>
      <c r="AS676" s="23"/>
      <c r="AW676" s="30"/>
      <c r="BC676" s="30"/>
      <c r="BH676" s="30"/>
      <c r="BN676" s="30"/>
      <c r="BT676" s="24"/>
      <c r="BU676" s="30"/>
      <c r="BV676" s="30">
        <v>40416</v>
      </c>
      <c r="BW676" s="31">
        <v>1193.0252190328699</v>
      </c>
      <c r="BZ676" s="30">
        <v>40345</v>
      </c>
      <c r="CA676" s="31">
        <v>1181.16400118553</v>
      </c>
      <c r="CB676" s="30">
        <v>40345</v>
      </c>
      <c r="CC676" s="31">
        <v>1169.73043584324</v>
      </c>
      <c r="CD676" s="30">
        <v>40345</v>
      </c>
      <c r="CE676" s="31">
        <v>1192.8136574072701</v>
      </c>
      <c r="CG676" s="30">
        <v>40416</v>
      </c>
      <c r="CH676" s="31">
        <f t="shared" si="85"/>
        <v>1163.1412072031101</v>
      </c>
      <c r="CI676" s="31">
        <f t="shared" si="86"/>
        <v>1184.87883880139</v>
      </c>
      <c r="CJ676" s="31">
        <f t="shared" si="90"/>
        <v>1151.8952778839234</v>
      </c>
      <c r="CK676" s="31">
        <f t="shared" si="90"/>
        <v>1173.8095193121339</v>
      </c>
      <c r="CM676" s="30">
        <v>40416</v>
      </c>
      <c r="CN676" s="31">
        <v>1178.9308254119401</v>
      </c>
      <c r="CO676" s="31">
        <v>1189.63930155444</v>
      </c>
    </row>
    <row r="677" spans="2:93">
      <c r="B677" s="29">
        <v>40416</v>
      </c>
      <c r="C677" s="55">
        <v>1199.127130176538</v>
      </c>
      <c r="D677" s="31"/>
      <c r="E677" s="21">
        <f t="shared" si="88"/>
        <v>1.9128222634867686E-3</v>
      </c>
      <c r="F677" s="21">
        <f t="shared" si="89"/>
        <v>-1.6871406617958717E-3</v>
      </c>
      <c r="G677" s="37">
        <f>(C676-MAX(C$9:C676))/MAX(C$9:C676)</f>
        <v>-4.8312008455332005E-2</v>
      </c>
      <c r="H677" s="37"/>
      <c r="I677" s="37"/>
      <c r="N677" s="30"/>
      <c r="P677" s="30"/>
      <c r="Q677" s="30"/>
      <c r="R677" s="30"/>
      <c r="S677" s="30"/>
      <c r="T677" s="30"/>
      <c r="U677" s="30"/>
      <c r="V677" s="30"/>
      <c r="W677" s="30"/>
      <c r="X677" s="30"/>
      <c r="Y677" s="30"/>
      <c r="Z677" s="30"/>
      <c r="AA677" s="30"/>
      <c r="AB677" s="30"/>
      <c r="AH677" s="22"/>
      <c r="AI677" s="22"/>
      <c r="AJ677" s="22"/>
      <c r="AL677" s="22"/>
      <c r="AM677" s="22"/>
      <c r="AN677" s="22"/>
      <c r="AO677" s="22"/>
      <c r="AS677" s="23"/>
      <c r="AW677" s="30"/>
      <c r="BC677" s="30"/>
      <c r="BH677" s="30"/>
      <c r="BN677" s="30"/>
      <c r="BT677" s="24"/>
      <c r="BU677" s="30"/>
      <c r="BV677" s="30">
        <v>40417</v>
      </c>
      <c r="BW677" s="31">
        <v>1193.4299056463201</v>
      </c>
      <c r="BZ677" s="30">
        <v>40346</v>
      </c>
      <c r="CA677" s="31">
        <v>1180.3714455188899</v>
      </c>
      <c r="CB677" s="30">
        <v>40346</v>
      </c>
      <c r="CC677" s="31">
        <v>1168.78980608648</v>
      </c>
      <c r="CD677" s="30">
        <v>40346</v>
      </c>
      <c r="CE677" s="31">
        <v>1191.8444471395601</v>
      </c>
      <c r="CG677" s="30">
        <v>40417</v>
      </c>
      <c r="CH677" s="31">
        <f t="shared" si="85"/>
        <v>1163.92797769771</v>
      </c>
      <c r="CI677" s="31">
        <f t="shared" si="86"/>
        <v>1185.4294764880301</v>
      </c>
      <c r="CJ677" s="31">
        <f t="shared" si="90"/>
        <v>1152.6744414213304</v>
      </c>
      <c r="CK677" s="31">
        <f t="shared" si="90"/>
        <v>1174.3550128572158</v>
      </c>
      <c r="CM677" s="30">
        <v>40417</v>
      </c>
      <c r="CN677" s="31">
        <v>1178.85740691507</v>
      </c>
      <c r="CO677" s="31">
        <v>1189.5715927194699</v>
      </c>
    </row>
    <row r="678" spans="2:93">
      <c r="B678" s="29">
        <v>40417</v>
      </c>
      <c r="C678" s="55">
        <v>1199.4352214042301</v>
      </c>
      <c r="D678" s="31"/>
      <c r="E678" s="21">
        <f t="shared" si="88"/>
        <v>2.5692957813960859E-4</v>
      </c>
      <c r="F678" s="21">
        <f t="shared" si="89"/>
        <v>-1.6528208277641898E-3</v>
      </c>
      <c r="G678" s="37">
        <f>(C677-MAX(C$9:C677))/MAX(C$9:C677)</f>
        <v>-4.6491598477212299E-2</v>
      </c>
      <c r="H678" s="37"/>
      <c r="I678" s="37"/>
      <c r="N678" s="30"/>
      <c r="P678" s="30"/>
      <c r="Q678" s="30"/>
      <c r="R678" s="30"/>
      <c r="S678" s="30"/>
      <c r="T678" s="30"/>
      <c r="U678" s="30"/>
      <c r="V678" s="30"/>
      <c r="W678" s="30"/>
      <c r="X678" s="30"/>
      <c r="Y678" s="30"/>
      <c r="Z678" s="30"/>
      <c r="AA678" s="30"/>
      <c r="AB678" s="30"/>
      <c r="AH678" s="22"/>
      <c r="AI678" s="22"/>
      <c r="AL678" s="22"/>
      <c r="AM678" s="22"/>
      <c r="AO678" s="22"/>
      <c r="AS678" s="23"/>
      <c r="AW678" s="30"/>
      <c r="BC678" s="30"/>
      <c r="BH678" s="30"/>
      <c r="BN678" s="30"/>
      <c r="BT678" s="24"/>
      <c r="BU678" s="30"/>
      <c r="BV678" s="30">
        <v>40420</v>
      </c>
      <c r="BW678" s="31">
        <v>1191.65847054503</v>
      </c>
      <c r="BZ678" s="30">
        <v>40347</v>
      </c>
      <c r="CA678" s="31">
        <v>1180.2134010797099</v>
      </c>
      <c r="CB678" s="30">
        <v>40347</v>
      </c>
      <c r="CC678" s="31">
        <v>1168.46476324388</v>
      </c>
      <c r="CD678" s="30">
        <v>40347</v>
      </c>
      <c r="CE678" s="31">
        <v>1191.4675362615201</v>
      </c>
      <c r="CG678" s="30">
        <v>40420</v>
      </c>
      <c r="CH678" s="31">
        <f t="shared" si="85"/>
        <v>1163.2102296877999</v>
      </c>
      <c r="CI678" s="31">
        <f t="shared" si="86"/>
        <v>1184.53549533414</v>
      </c>
      <c r="CJ678" s="31">
        <f t="shared" si="90"/>
        <v>1151.9636330188716</v>
      </c>
      <c r="CK678" s="31">
        <f t="shared" si="90"/>
        <v>1173.4693834121128</v>
      </c>
      <c r="CM678" s="30">
        <v>40420</v>
      </c>
      <c r="CN678" s="31">
        <v>1176.7923474228501</v>
      </c>
      <c r="CO678" s="31">
        <v>1187.50538344797</v>
      </c>
    </row>
    <row r="679" spans="2:93">
      <c r="B679" s="29">
        <v>40420</v>
      </c>
      <c r="C679" s="55">
        <v>1196.862182920531</v>
      </c>
      <c r="D679" s="31"/>
      <c r="E679" s="21">
        <f t="shared" si="88"/>
        <v>-2.1452083762278917E-3</v>
      </c>
      <c r="F679" s="21">
        <f t="shared" si="89"/>
        <v>-1.7684598697678133E-3</v>
      </c>
      <c r="G679" s="37">
        <f>(C678-MAX(C$9:C678))/MAX(C$9:C678)</f>
        <v>-4.6246613965856415E-2</v>
      </c>
      <c r="H679" s="37"/>
      <c r="I679" s="37"/>
      <c r="N679" s="30"/>
      <c r="P679" s="30"/>
      <c r="Q679" s="30"/>
      <c r="R679" s="30"/>
      <c r="S679" s="30"/>
      <c r="T679" s="30"/>
      <c r="U679" s="30"/>
      <c r="V679" s="30"/>
      <c r="W679" s="30"/>
      <c r="X679" s="30"/>
      <c r="Y679" s="30"/>
      <c r="Z679" s="30"/>
      <c r="AA679" s="30"/>
      <c r="AB679" s="30"/>
      <c r="AI679" s="22"/>
      <c r="AO679" s="22"/>
      <c r="AP679" s="22"/>
      <c r="AS679" s="23"/>
      <c r="AW679" s="30"/>
      <c r="BC679" s="30"/>
      <c r="BH679" s="30"/>
      <c r="BN679" s="30"/>
      <c r="BT679" s="24"/>
      <c r="BU679" s="30"/>
      <c r="BV679" s="30">
        <v>40421</v>
      </c>
      <c r="BW679" s="31">
        <v>1189.96722180185</v>
      </c>
      <c r="BZ679" s="30">
        <v>40350</v>
      </c>
      <c r="CA679" s="31">
        <v>1179.3208370847899</v>
      </c>
      <c r="CB679" s="30">
        <v>40350</v>
      </c>
      <c r="CC679" s="31">
        <v>1167.53636569276</v>
      </c>
      <c r="CD679" s="30">
        <v>40350</v>
      </c>
      <c r="CE679" s="31">
        <v>1190.3042490832499</v>
      </c>
      <c r="CG679" s="30">
        <v>40421</v>
      </c>
      <c r="CH679" s="31">
        <f t="shared" si="85"/>
        <v>1161.7905214101299</v>
      </c>
      <c r="CI679" s="31">
        <f t="shared" si="86"/>
        <v>1183.0140951691201</v>
      </c>
      <c r="CJ679" s="31">
        <f t="shared" si="90"/>
        <v>1150.5576513109816</v>
      </c>
      <c r="CK679" s="31">
        <f t="shared" si="90"/>
        <v>1171.9621964003252</v>
      </c>
      <c r="CM679" s="30">
        <v>40421</v>
      </c>
      <c r="CN679" s="31">
        <v>1175.2916442264</v>
      </c>
      <c r="CO679" s="31">
        <v>1185.9975459719401</v>
      </c>
    </row>
    <row r="680" spans="2:93">
      <c r="B680" s="29">
        <v>40421</v>
      </c>
      <c r="C680" s="55">
        <v>1196.01234676488</v>
      </c>
      <c r="D680" s="31"/>
      <c r="E680" s="21">
        <f t="shared" si="88"/>
        <v>-7.1005347798469565E-4</v>
      </c>
      <c r="F680" s="21">
        <f t="shared" si="89"/>
        <v>-6.8968864647345196E-4</v>
      </c>
      <c r="G680" s="37">
        <f>(C679-MAX(C$9:C679))/MAX(C$9:C679)</f>
        <v>-4.8292613718432534E-2</v>
      </c>
      <c r="H680" s="37"/>
      <c r="I680" s="37"/>
      <c r="N680" s="30"/>
      <c r="P680" s="30"/>
      <c r="Q680" s="30"/>
      <c r="R680" s="30"/>
      <c r="S680" s="30"/>
      <c r="T680" s="30"/>
      <c r="U680" s="30"/>
      <c r="V680" s="30"/>
      <c r="W680" s="30"/>
      <c r="X680" s="30"/>
      <c r="Y680" s="30"/>
      <c r="Z680" s="30"/>
      <c r="AA680" s="30"/>
      <c r="AB680" s="30"/>
      <c r="AO680" s="22"/>
      <c r="AP680" s="22"/>
      <c r="AR680" s="22"/>
      <c r="AS680" s="23"/>
      <c r="AW680" s="30"/>
      <c r="BC680" s="30"/>
      <c r="BH680" s="30"/>
      <c r="BN680" s="30"/>
      <c r="BT680" s="24"/>
      <c r="BU680" s="30"/>
      <c r="BV680" s="30">
        <v>40422</v>
      </c>
      <c r="BW680" s="31">
        <v>1192.4519274308</v>
      </c>
      <c r="BZ680" s="30">
        <v>40351</v>
      </c>
      <c r="CA680" s="31">
        <v>1177.8281550706299</v>
      </c>
      <c r="CB680" s="30">
        <v>40351</v>
      </c>
      <c r="CC680" s="31">
        <v>1166.0750346233699</v>
      </c>
      <c r="CD680" s="30">
        <v>40351</v>
      </c>
      <c r="CE680" s="31">
        <v>1188.92045012004</v>
      </c>
      <c r="CG680" s="30">
        <v>40422</v>
      </c>
      <c r="CH680" s="31">
        <f t="shared" si="85"/>
        <v>1161.93618752357</v>
      </c>
      <c r="CI680" s="31">
        <f t="shared" si="86"/>
        <v>1183.00832106651</v>
      </c>
      <c r="CJ680" s="31">
        <f t="shared" si="90"/>
        <v>1150.701909039261</v>
      </c>
      <c r="CK680" s="31">
        <f t="shared" si="90"/>
        <v>1171.9564762402656</v>
      </c>
      <c r="CM680" s="30">
        <v>40422</v>
      </c>
      <c r="CN680" s="31">
        <v>1177.57948579654</v>
      </c>
      <c r="CO680" s="31">
        <v>1188.31173551387</v>
      </c>
    </row>
    <row r="681" spans="2:93">
      <c r="B681" s="29">
        <v>40422</v>
      </c>
      <c r="C681" s="55">
        <v>1198.678660468398</v>
      </c>
      <c r="D681" s="31"/>
      <c r="E681" s="21">
        <f t="shared" si="88"/>
        <v>2.2293362695879892E-3</v>
      </c>
      <c r="F681" s="21">
        <f t="shared" si="89"/>
        <v>-3.7399679888316939E-4</v>
      </c>
      <c r="G681" s="37">
        <f>(C680-MAX(C$9:C680))/MAX(C$9:C680)</f>
        <v>-4.8968376858085437E-2</v>
      </c>
      <c r="H681" s="37"/>
      <c r="I681" s="37"/>
      <c r="N681" s="30"/>
      <c r="P681" s="30"/>
      <c r="Q681" s="30"/>
      <c r="R681" s="30"/>
      <c r="S681" s="30"/>
      <c r="T681" s="30"/>
      <c r="U681" s="30"/>
      <c r="V681" s="30"/>
      <c r="W681" s="30"/>
      <c r="X681" s="30"/>
      <c r="Y681" s="30"/>
      <c r="Z681" s="30"/>
      <c r="AA681" s="30"/>
      <c r="AB681" s="30"/>
      <c r="AP681" s="22"/>
      <c r="AR681" s="22"/>
      <c r="AS681" s="23"/>
      <c r="AW681" s="30"/>
      <c r="BC681" s="30"/>
      <c r="BH681" s="30"/>
      <c r="BN681" s="30"/>
      <c r="BT681" s="24"/>
      <c r="BU681" s="30"/>
      <c r="BV681" s="30">
        <v>40423</v>
      </c>
      <c r="BW681" s="31">
        <v>1190.9572019166401</v>
      </c>
      <c r="BZ681" s="30">
        <v>40352</v>
      </c>
      <c r="CA681" s="31">
        <v>1175.44187555542</v>
      </c>
      <c r="CB681" s="30">
        <v>40352</v>
      </c>
      <c r="CC681" s="31">
        <v>1163.7533755448501</v>
      </c>
      <c r="CD681" s="30">
        <v>40352</v>
      </c>
      <c r="CE681" s="31">
        <v>1186.78290963176</v>
      </c>
      <c r="CG681" s="30">
        <v>40423</v>
      </c>
      <c r="CH681" s="31">
        <f t="shared" si="85"/>
        <v>1161.47485145669</v>
      </c>
      <c r="CI681" s="31">
        <f t="shared" si="86"/>
        <v>1182.4337030423601</v>
      </c>
      <c r="CJ681" s="31">
        <f t="shared" ref="CJ681:CK696" si="91">+CJ680*CH681/CH680</f>
        <v>1150.2450334392342</v>
      </c>
      <c r="CK681" s="31">
        <f t="shared" si="91"/>
        <v>1171.3872263856579</v>
      </c>
      <c r="CM681" s="30">
        <v>40423</v>
      </c>
      <c r="CN681" s="31">
        <v>1177.0953326151</v>
      </c>
      <c r="CO681" s="31">
        <v>1187.8345575108201</v>
      </c>
    </row>
    <row r="682" spans="2:93">
      <c r="B682" s="29">
        <v>40423</v>
      </c>
      <c r="C682" s="55">
        <v>1197.5370056079839</v>
      </c>
      <c r="D682" s="31"/>
      <c r="E682" s="21">
        <f t="shared" si="88"/>
        <v>-9.5242778408011208E-4</v>
      </c>
      <c r="F682" s="21">
        <f t="shared" si="89"/>
        <v>-1.5825913416348536E-3</v>
      </c>
      <c r="G682" s="37">
        <f>(C681-MAX(C$9:C681))/MAX(C$9:C681)</f>
        <v>-4.6848207567090051E-2</v>
      </c>
      <c r="H682" s="37"/>
      <c r="I682" s="37"/>
      <c r="N682" s="30"/>
      <c r="P682" s="30"/>
      <c r="Q682" s="30"/>
      <c r="R682" s="30"/>
      <c r="S682" s="30"/>
      <c r="T682" s="30"/>
      <c r="U682" s="30"/>
      <c r="V682" s="30"/>
      <c r="W682" s="30"/>
      <c r="X682" s="30"/>
      <c r="Y682" s="30"/>
      <c r="Z682" s="30"/>
      <c r="AA682" s="30"/>
      <c r="AB682" s="30"/>
      <c r="AP682" s="22"/>
      <c r="AR682" s="22"/>
      <c r="AS682" s="23"/>
      <c r="AW682" s="30"/>
      <c r="BC682" s="30"/>
      <c r="BH682" s="30"/>
      <c r="BN682" s="30"/>
      <c r="BT682" s="24"/>
      <c r="BU682" s="30"/>
      <c r="BV682" s="30">
        <v>40424</v>
      </c>
      <c r="BW682" s="31">
        <v>1191.7200896064501</v>
      </c>
      <c r="BZ682" s="30">
        <v>40353</v>
      </c>
      <c r="CA682" s="31">
        <v>1175.7882657276</v>
      </c>
      <c r="CB682" s="30">
        <v>40353</v>
      </c>
      <c r="CC682" s="31">
        <v>1164.1128021930499</v>
      </c>
      <c r="CD682" s="30">
        <v>40353</v>
      </c>
      <c r="CE682" s="31">
        <v>1187.2451197053699</v>
      </c>
      <c r="CG682" s="30">
        <v>40424</v>
      </c>
      <c r="CH682" s="31">
        <f t="shared" si="85"/>
        <v>1161.8469422160499</v>
      </c>
      <c r="CI682" s="31">
        <f t="shared" si="86"/>
        <v>1182.7656283871099</v>
      </c>
      <c r="CJ682" s="31">
        <f t="shared" si="91"/>
        <v>1150.6135266075585</v>
      </c>
      <c r="CK682" s="31">
        <f t="shared" si="91"/>
        <v>1171.7160508330271</v>
      </c>
      <c r="CM682" s="30">
        <v>40424</v>
      </c>
      <c r="CN682" s="31">
        <v>1177.07708210284</v>
      </c>
      <c r="CO682" s="31">
        <v>1187.82775135882</v>
      </c>
    </row>
    <row r="683" spans="2:93">
      <c r="B683" s="29">
        <v>40424</v>
      </c>
      <c r="C683" s="55">
        <v>1197.075889664392</v>
      </c>
      <c r="D683" s="31"/>
      <c r="E683" s="21">
        <f t="shared" si="88"/>
        <v>-3.8505360705565206E-4</v>
      </c>
      <c r="F683" s="21">
        <f t="shared" si="89"/>
        <v>1.7855584954618031E-4</v>
      </c>
      <c r="G683" s="37">
        <f>(C682-MAX(C$9:C682))/MAX(C$9:C682)</f>
        <v>-4.7756015816648942E-2</v>
      </c>
      <c r="H683" s="37"/>
      <c r="I683" s="37"/>
      <c r="N683" s="30"/>
      <c r="P683" s="30"/>
      <c r="Q683" s="30"/>
      <c r="R683" s="30"/>
      <c r="S683" s="30"/>
      <c r="T683" s="30"/>
      <c r="U683" s="30"/>
      <c r="V683" s="30"/>
      <c r="W683" s="30"/>
      <c r="X683" s="30"/>
      <c r="Y683" s="30"/>
      <c r="Z683" s="30"/>
      <c r="AA683" s="30"/>
      <c r="AB683" s="30"/>
      <c r="AR683" s="22"/>
      <c r="AS683" s="23"/>
      <c r="AW683" s="30"/>
      <c r="BC683" s="30"/>
      <c r="BH683" s="30"/>
      <c r="BN683" s="30"/>
      <c r="BT683" s="24"/>
      <c r="BU683" s="30"/>
      <c r="BV683" s="30">
        <v>40427</v>
      </c>
      <c r="BW683" s="31">
        <v>1192.60815865783</v>
      </c>
      <c r="BZ683" s="30">
        <v>40354</v>
      </c>
      <c r="CA683" s="31">
        <v>1173.93692660124</v>
      </c>
      <c r="CB683" s="30">
        <v>40354</v>
      </c>
      <c r="CC683" s="31">
        <v>1162.2870347314899</v>
      </c>
      <c r="CD683" s="30">
        <v>40354</v>
      </c>
      <c r="CE683" s="31">
        <v>1185.3834695026001</v>
      </c>
      <c r="CG683" s="30">
        <v>40427</v>
      </c>
      <c r="CH683" s="31">
        <f t="shared" si="85"/>
        <v>1161.96522090863</v>
      </c>
      <c r="CI683" s="31">
        <f t="shared" si="86"/>
        <v>1182.6800632289301</v>
      </c>
      <c r="CJ683" s="31">
        <f t="shared" si="91"/>
        <v>1150.7306617125771</v>
      </c>
      <c r="CK683" s="31">
        <f t="shared" si="91"/>
        <v>1171.6312850376528</v>
      </c>
      <c r="CM683" s="30">
        <v>40427</v>
      </c>
      <c r="CN683" s="31">
        <v>1177.7698630867101</v>
      </c>
      <c r="CO683" s="31">
        <v>1188.56927625458</v>
      </c>
    </row>
    <row r="684" spans="2:93">
      <c r="B684" s="29">
        <v>40427</v>
      </c>
      <c r="C684" s="55">
        <v>1198.2434935114291</v>
      </c>
      <c r="D684" s="31"/>
      <c r="E684" s="21">
        <f t="shared" si="88"/>
        <v>9.7537997141050603E-4</v>
      </c>
      <c r="F684" s="21">
        <f t="shared" si="89"/>
        <v>1.8654880550221797E-3</v>
      </c>
      <c r="G684" s="37">
        <f>(C683-MAX(C$9:C683))/MAX(C$9:C683)</f>
        <v>-4.8122680797555759E-2</v>
      </c>
      <c r="H684" s="37"/>
      <c r="I684" s="37"/>
      <c r="N684" s="30"/>
      <c r="P684" s="30"/>
      <c r="Q684" s="30"/>
      <c r="R684" s="30"/>
      <c r="S684" s="30"/>
      <c r="T684" s="30"/>
      <c r="U684" s="30"/>
      <c r="V684" s="30"/>
      <c r="W684" s="30"/>
      <c r="X684" s="30"/>
      <c r="Y684" s="30"/>
      <c r="Z684" s="30"/>
      <c r="AA684" s="30"/>
      <c r="AB684" s="30"/>
      <c r="AS684" s="23"/>
      <c r="AW684" s="30"/>
      <c r="BC684" s="30"/>
      <c r="BH684" s="30"/>
      <c r="BN684" s="30"/>
      <c r="BT684" s="24"/>
      <c r="BU684" s="30"/>
      <c r="BV684" s="30">
        <v>40428</v>
      </c>
      <c r="BW684" s="31">
        <v>1191.3719151125499</v>
      </c>
      <c r="BZ684" s="30">
        <v>40357</v>
      </c>
      <c r="CA684" s="31">
        <v>1174.4893788731099</v>
      </c>
      <c r="CB684" s="30">
        <v>40357</v>
      </c>
      <c r="CC684" s="31">
        <v>1162.8016208280101</v>
      </c>
      <c r="CD684" s="30">
        <v>40357</v>
      </c>
      <c r="CE684" s="31">
        <v>1185.57861675034</v>
      </c>
      <c r="CG684" s="30">
        <v>40428</v>
      </c>
      <c r="CH684" s="31">
        <f t="shared" si="85"/>
        <v>1161.04923668264</v>
      </c>
      <c r="CI684" s="31">
        <f t="shared" si="86"/>
        <v>1181.93495746647</v>
      </c>
      <c r="CJ684" s="31">
        <f t="shared" si="91"/>
        <v>1149.8235337576907</v>
      </c>
      <c r="CK684" s="31">
        <f t="shared" si="91"/>
        <v>1170.8931401672839</v>
      </c>
      <c r="CM684" s="30">
        <v>40428</v>
      </c>
      <c r="CN684" s="31">
        <v>1176.2621892800801</v>
      </c>
      <c r="CO684" s="31">
        <v>1187.06339343493</v>
      </c>
    </row>
    <row r="685" spans="2:93">
      <c r="B685" s="29">
        <v>40428</v>
      </c>
      <c r="C685" s="55">
        <v>1197.044726323642</v>
      </c>
      <c r="D685" s="31"/>
      <c r="E685" s="21">
        <f t="shared" si="88"/>
        <v>-1.0004370516331074E-3</v>
      </c>
      <c r="F685" s="21">
        <f t="shared" si="89"/>
        <v>-1.3631127329133408E-3</v>
      </c>
      <c r="G685" s="37">
        <f>(C684-MAX(C$9:C684))/MAX(C$9:C684)</f>
        <v>-4.719423872516576E-2</v>
      </c>
      <c r="H685" s="37"/>
      <c r="I685" s="37"/>
      <c r="N685" s="30"/>
      <c r="P685" s="30"/>
      <c r="Q685" s="30"/>
      <c r="R685" s="30"/>
      <c r="S685" s="30"/>
      <c r="T685" s="30"/>
      <c r="U685" s="30"/>
      <c r="V685" s="30"/>
      <c r="W685" s="30"/>
      <c r="X685" s="30"/>
      <c r="Y685" s="30"/>
      <c r="Z685" s="30"/>
      <c r="AA685" s="30"/>
      <c r="AB685" s="30"/>
      <c r="AO685" s="30"/>
      <c r="AS685" s="23"/>
      <c r="AW685" s="30"/>
      <c r="BC685" s="30"/>
      <c r="BH685" s="30"/>
      <c r="BN685" s="30"/>
      <c r="BT685" s="24"/>
      <c r="BU685" s="30"/>
      <c r="BV685" s="30">
        <v>40429</v>
      </c>
      <c r="BW685" s="31">
        <v>1190.82006250783</v>
      </c>
      <c r="BZ685" s="30">
        <v>40358</v>
      </c>
      <c r="CA685" s="31">
        <v>1172.5998881013199</v>
      </c>
      <c r="CB685" s="30">
        <v>40358</v>
      </c>
      <c r="CC685" s="31">
        <v>1161.01880099152</v>
      </c>
      <c r="CD685" s="30">
        <v>40358</v>
      </c>
      <c r="CE685" s="31">
        <v>1184.5434579559601</v>
      </c>
      <c r="CG685" s="30">
        <v>40429</v>
      </c>
      <c r="CH685" s="31">
        <f t="shared" si="85"/>
        <v>1160.4355330112501</v>
      </c>
      <c r="CI685" s="31">
        <f t="shared" si="86"/>
        <v>1181.1670955437601</v>
      </c>
      <c r="CJ685" s="31">
        <f t="shared" si="91"/>
        <v>1149.2157637322491</v>
      </c>
      <c r="CK685" s="31">
        <f t="shared" si="91"/>
        <v>1170.1324517281976</v>
      </c>
      <c r="CM685" s="30">
        <v>40429</v>
      </c>
      <c r="CN685" s="31">
        <v>1175.67106525853</v>
      </c>
      <c r="CO685" s="31">
        <v>1186.4790654946</v>
      </c>
    </row>
    <row r="686" spans="2:93">
      <c r="B686" s="29">
        <v>40429</v>
      </c>
      <c r="C686" s="55">
        <v>1196.4696904640459</v>
      </c>
      <c r="D686" s="31"/>
      <c r="E686" s="21">
        <f t="shared" si="88"/>
        <v>-4.8037959397062568E-4</v>
      </c>
      <c r="F686" s="21">
        <f t="shared" si="89"/>
        <v>-8.9125859070726676E-4</v>
      </c>
      <c r="G686" s="37">
        <f>(C685-MAX(C$9:C685))/MAX(C$9:C685)</f>
        <v>-4.8147460911754571E-2</v>
      </c>
      <c r="H686" s="37"/>
      <c r="I686" s="37"/>
      <c r="N686" s="30"/>
      <c r="P686" s="30"/>
      <c r="Q686" s="30"/>
      <c r="R686" s="30"/>
      <c r="S686" s="30"/>
      <c r="T686" s="30"/>
      <c r="U686" s="30"/>
      <c r="V686" s="30"/>
      <c r="W686" s="30"/>
      <c r="X686" s="30"/>
      <c r="Y686" s="30"/>
      <c r="Z686" s="30"/>
      <c r="AA686" s="30"/>
      <c r="AB686" s="30"/>
      <c r="AS686" s="23"/>
      <c r="AW686" s="30"/>
      <c r="BC686" s="30"/>
      <c r="BH686" s="30"/>
      <c r="BN686" s="30"/>
      <c r="BT686" s="24"/>
      <c r="BU686" s="30"/>
      <c r="BV686" s="30">
        <v>40430</v>
      </c>
      <c r="BW686" s="31">
        <v>1190.9516352355799</v>
      </c>
      <c r="BZ686" s="30">
        <v>40359</v>
      </c>
      <c r="CA686" s="31">
        <v>1171.9773498990301</v>
      </c>
      <c r="CB686" s="30">
        <v>40359</v>
      </c>
      <c r="CC686" s="31">
        <v>1160.3949140063701</v>
      </c>
      <c r="CD686" s="30">
        <v>40359</v>
      </c>
      <c r="CE686" s="31">
        <v>1183.62297855723</v>
      </c>
      <c r="CG686" s="30">
        <v>40430</v>
      </c>
      <c r="CH686" s="31">
        <f t="shared" si="85"/>
        <v>1159.8221107049001</v>
      </c>
      <c r="CI686" s="31">
        <f t="shared" si="86"/>
        <v>1180.4577012048601</v>
      </c>
      <c r="CJ686" s="31">
        <f t="shared" si="91"/>
        <v>1148.6082723514455</v>
      </c>
      <c r="CK686" s="31">
        <f t="shared" si="91"/>
        <v>1169.4296846598033</v>
      </c>
      <c r="CM686" s="30">
        <v>40430</v>
      </c>
      <c r="CN686" s="31">
        <v>1175.7714627467001</v>
      </c>
      <c r="CO686" s="31">
        <v>1186.5937708255501</v>
      </c>
    </row>
    <row r="687" spans="2:93">
      <c r="B687" s="29">
        <v>40430</v>
      </c>
      <c r="C687" s="55">
        <v>1196.468353143561</v>
      </c>
      <c r="D687" s="31"/>
      <c r="E687" s="21">
        <f t="shared" si="88"/>
        <v>-1.1177219912950065E-6</v>
      </c>
      <c r="F687" s="21">
        <f t="shared" si="89"/>
        <v>-5.075171307654669E-4</v>
      </c>
      <c r="G687" s="37">
        <f>(C686-MAX(C$9:C686))/MAX(C$9:C686)</f>
        <v>-4.8604711448001693E-2</v>
      </c>
      <c r="H687" s="37"/>
      <c r="I687" s="37"/>
      <c r="N687" s="30"/>
      <c r="P687" s="30"/>
      <c r="Q687" s="30"/>
      <c r="R687" s="30"/>
      <c r="S687" s="30"/>
      <c r="T687" s="30"/>
      <c r="U687" s="30"/>
      <c r="V687" s="30"/>
      <c r="W687" s="30"/>
      <c r="X687" s="30"/>
      <c r="Y687" s="30"/>
      <c r="Z687" s="30"/>
      <c r="AA687" s="30"/>
      <c r="AB687" s="30"/>
      <c r="AJ687" s="22"/>
      <c r="AN687" s="30"/>
      <c r="AS687" s="23"/>
      <c r="AW687" s="30"/>
      <c r="BC687" s="30"/>
      <c r="BH687" s="30"/>
      <c r="BN687" s="30"/>
      <c r="BT687" s="24"/>
      <c r="BU687" s="30"/>
      <c r="BV687" s="30">
        <v>40431</v>
      </c>
      <c r="BW687" s="31">
        <v>1191.7104643959401</v>
      </c>
      <c r="BZ687" s="30">
        <v>40360</v>
      </c>
      <c r="CA687" s="31">
        <v>1169.2036701199199</v>
      </c>
      <c r="CB687" s="30">
        <v>40360</v>
      </c>
      <c r="CC687" s="31">
        <v>1157.7182923035</v>
      </c>
      <c r="CD687" s="30">
        <v>40360</v>
      </c>
      <c r="CE687" s="31">
        <v>1181.6828275743301</v>
      </c>
      <c r="CG687" s="30">
        <v>40431</v>
      </c>
      <c r="CH687" s="31">
        <f t="shared" si="85"/>
        <v>1160.5015823989399</v>
      </c>
      <c r="CI687" s="31">
        <f t="shared" si="86"/>
        <v>1181.07923813346</v>
      </c>
      <c r="CJ687" s="31">
        <f t="shared" si="91"/>
        <v>1149.2811745158374</v>
      </c>
      <c r="CK687" s="31">
        <f t="shared" si="91"/>
        <v>1170.0454150952735</v>
      </c>
      <c r="CM687" s="30">
        <v>40431</v>
      </c>
      <c r="CN687" s="31">
        <v>1177.07505753838</v>
      </c>
      <c r="CO687" s="31">
        <v>1187.92473983475</v>
      </c>
    </row>
    <row r="688" spans="2:93">
      <c r="B688" s="29">
        <v>40431</v>
      </c>
      <c r="C688" s="55">
        <v>1197.9137197672039</v>
      </c>
      <c r="D688" s="31"/>
      <c r="E688" s="21">
        <f t="shared" si="88"/>
        <v>1.2080274583490258E-3</v>
      </c>
      <c r="F688" s="21">
        <f t="shared" si="89"/>
        <v>-2.7521429994059599E-4</v>
      </c>
      <c r="G688" s="37">
        <f>(C687-MAX(C$9:C687))/MAX(C$9:C687)</f>
        <v>-4.8605774843438108E-2</v>
      </c>
      <c r="H688" s="37"/>
      <c r="I688" s="37"/>
      <c r="N688" s="30"/>
      <c r="P688" s="30"/>
      <c r="Q688" s="30"/>
      <c r="R688" s="30"/>
      <c r="S688" s="30"/>
      <c r="T688" s="30"/>
      <c r="U688" s="30"/>
      <c r="V688" s="30"/>
      <c r="W688" s="30"/>
      <c r="X688" s="30"/>
      <c r="Y688" s="30"/>
      <c r="Z688" s="30"/>
      <c r="AA688" s="30"/>
      <c r="AB688" s="30"/>
      <c r="AI688" s="22"/>
      <c r="AJ688" s="22"/>
      <c r="AS688" s="23"/>
      <c r="AW688" s="30"/>
      <c r="BC688" s="30"/>
      <c r="BH688" s="30"/>
      <c r="BN688" s="30"/>
      <c r="BQ688" s="30"/>
      <c r="BT688" s="24"/>
      <c r="BU688" s="30"/>
      <c r="BV688" s="30">
        <v>40434</v>
      </c>
      <c r="BW688" s="31">
        <v>1191.9190441513699</v>
      </c>
      <c r="BZ688" s="30">
        <v>40361</v>
      </c>
      <c r="CA688" s="31">
        <v>1173.3061360269201</v>
      </c>
      <c r="CB688" s="30">
        <v>40361</v>
      </c>
      <c r="CC688" s="31">
        <v>1161.7402571974501</v>
      </c>
      <c r="CD688" s="30">
        <v>40361</v>
      </c>
      <c r="CE688" s="31">
        <v>1185.3872054711301</v>
      </c>
      <c r="CG688" s="30">
        <v>40434</v>
      </c>
      <c r="CH688" s="31">
        <f t="shared" si="85"/>
        <v>1159.39408070738</v>
      </c>
      <c r="CI688" s="31">
        <f t="shared" si="86"/>
        <v>1179.9567868676099</v>
      </c>
      <c r="CJ688" s="31">
        <f t="shared" si="91"/>
        <v>1148.184380798225</v>
      </c>
      <c r="CK688" s="31">
        <f t="shared" si="91"/>
        <v>1168.9334499409699</v>
      </c>
      <c r="CM688" s="30">
        <v>40434</v>
      </c>
      <c r="CN688" s="31">
        <v>1175.9211265000599</v>
      </c>
      <c r="CO688" s="31">
        <v>1186.8153371414701</v>
      </c>
    </row>
    <row r="689" spans="2:93">
      <c r="B689" s="29">
        <v>40434</v>
      </c>
      <c r="C689" s="55">
        <v>1198.0970679813479</v>
      </c>
      <c r="D689" s="31"/>
      <c r="E689" s="21">
        <f t="shared" si="88"/>
        <v>1.5305627702444369E-4</v>
      </c>
      <c r="F689" s="21">
        <f t="shared" si="89"/>
        <v>8.7911640606597174E-4</v>
      </c>
      <c r="G689" s="37">
        <f>(C688-MAX(C$9:C688))/MAX(C$9:C688)</f>
        <v>-4.7456464495734381E-2</v>
      </c>
      <c r="H689" s="37"/>
      <c r="I689" s="37"/>
      <c r="N689" s="30"/>
      <c r="P689" s="30"/>
      <c r="Q689" s="30"/>
      <c r="R689" s="30"/>
      <c r="S689" s="30"/>
      <c r="T689" s="30"/>
      <c r="U689" s="30"/>
      <c r="V689" s="30"/>
      <c r="W689" s="30"/>
      <c r="X689" s="30"/>
      <c r="Y689" s="30"/>
      <c r="Z689" s="30"/>
      <c r="AA689" s="30"/>
      <c r="AB689" s="30"/>
      <c r="AI689" s="22"/>
      <c r="AJ689" s="22"/>
      <c r="AR689" s="30"/>
      <c r="AS689" s="28"/>
      <c r="AW689" s="30"/>
      <c r="BC689" s="30"/>
      <c r="BH689" s="30"/>
      <c r="BN689" s="30"/>
      <c r="BT689" s="24"/>
      <c r="BU689" s="30"/>
      <c r="BV689" s="30">
        <v>40435</v>
      </c>
      <c r="BW689" s="31">
        <v>1192.6960110712</v>
      </c>
      <c r="BZ689" s="30">
        <v>40364</v>
      </c>
      <c r="CA689" s="31">
        <v>1172.67373848339</v>
      </c>
      <c r="CB689" s="30">
        <v>40364</v>
      </c>
      <c r="CC689" s="31">
        <v>1161.10295925642</v>
      </c>
      <c r="CD689" s="30">
        <v>40364</v>
      </c>
      <c r="CE689" s="31">
        <v>1184.3629762773801</v>
      </c>
      <c r="CG689" s="30">
        <v>40435</v>
      </c>
      <c r="CH689" s="31">
        <f t="shared" si="85"/>
        <v>1159.1351917111499</v>
      </c>
      <c r="CI689" s="31">
        <f t="shared" si="86"/>
        <v>1179.69035863972</v>
      </c>
      <c r="CJ689" s="31">
        <f t="shared" si="91"/>
        <v>1147.9279948921915</v>
      </c>
      <c r="CK689" s="31">
        <f t="shared" si="91"/>
        <v>1168.6695107263688</v>
      </c>
      <c r="CM689" s="30">
        <v>40435</v>
      </c>
      <c r="CN689" s="31">
        <v>1176.65666081373</v>
      </c>
      <c r="CO689" s="31">
        <v>1187.57594696817</v>
      </c>
    </row>
    <row r="690" spans="2:93">
      <c r="B690" s="29">
        <v>40435</v>
      </c>
      <c r="C690" s="55">
        <v>1199.255453636838</v>
      </c>
      <c r="D690" s="31"/>
      <c r="E690" s="21">
        <f t="shared" si="88"/>
        <v>9.6685459504697313E-4</v>
      </c>
      <c r="F690" s="21">
        <f t="shared" si="89"/>
        <v>2.3283190497802586E-3</v>
      </c>
      <c r="G690" s="37">
        <f>(C689-MAX(C$9:C689))/MAX(C$9:C689)</f>
        <v>-4.7310671728486485E-2</v>
      </c>
      <c r="H690" s="37"/>
      <c r="I690" s="37"/>
      <c r="N690" s="30"/>
      <c r="P690" s="30"/>
      <c r="Q690" s="30"/>
      <c r="R690" s="30"/>
      <c r="S690" s="30"/>
      <c r="T690" s="30"/>
      <c r="U690" s="30"/>
      <c r="V690" s="30"/>
      <c r="W690" s="30"/>
      <c r="X690" s="30"/>
      <c r="Y690" s="30"/>
      <c r="Z690" s="30"/>
      <c r="AA690" s="30"/>
      <c r="AB690" s="30"/>
      <c r="AH690" s="22"/>
      <c r="AI690" s="22"/>
      <c r="AM690" s="30"/>
      <c r="AO690" s="22"/>
      <c r="AQ690" s="30"/>
      <c r="AS690" s="23"/>
      <c r="AW690" s="30"/>
      <c r="BC690" s="30"/>
      <c r="BH690" s="30"/>
      <c r="BN690" s="30"/>
      <c r="BT690" s="24"/>
      <c r="BU690" s="30"/>
      <c r="BV690" s="30">
        <v>40436</v>
      </c>
      <c r="BW690" s="31">
        <v>1192.40181387143</v>
      </c>
      <c r="BZ690" s="30">
        <v>40365</v>
      </c>
      <c r="CA690" s="31">
        <v>1171.8858268440299</v>
      </c>
      <c r="CB690" s="30">
        <v>40365</v>
      </c>
      <c r="CC690" s="31">
        <v>1160.31729556153</v>
      </c>
      <c r="CD690" s="30">
        <v>40365</v>
      </c>
      <c r="CE690" s="31">
        <v>1183.5296402234901</v>
      </c>
      <c r="CG690" s="30">
        <v>40436</v>
      </c>
      <c r="CH690" s="31">
        <f t="shared" si="85"/>
        <v>1158.57953135199</v>
      </c>
      <c r="CI690" s="31">
        <f t="shared" si="86"/>
        <v>1179.0258982180701</v>
      </c>
      <c r="CJ690" s="31">
        <f t="shared" si="91"/>
        <v>1147.3777069822972</v>
      </c>
      <c r="CK690" s="31">
        <f t="shared" si="91"/>
        <v>1168.0112577956913</v>
      </c>
      <c r="CM690" s="30">
        <v>40436</v>
      </c>
      <c r="CN690" s="31">
        <v>1175.8571734769</v>
      </c>
      <c r="CO690" s="31">
        <v>1186.7878010156301</v>
      </c>
    </row>
    <row r="691" spans="2:93">
      <c r="B691" s="29">
        <v>40436</v>
      </c>
      <c r="C691" s="55">
        <v>1198.771913697743</v>
      </c>
      <c r="D691" s="31"/>
      <c r="E691" s="21">
        <f t="shared" si="88"/>
        <v>-4.0320011689631841E-4</v>
      </c>
      <c r="F691" s="21">
        <f t="shared" si="89"/>
        <v>1.9253000283121491E-3</v>
      </c>
      <c r="G691" s="37">
        <f>(C690-MAX(C$9:C690))/MAX(C$9:C690)</f>
        <v>-4.6389559673794961E-2</v>
      </c>
      <c r="H691" s="37"/>
      <c r="I691" s="37"/>
      <c r="N691" s="30"/>
      <c r="P691" s="30"/>
      <c r="Q691" s="30"/>
      <c r="R691" s="30"/>
      <c r="S691" s="30"/>
      <c r="T691" s="30"/>
      <c r="U691" s="30"/>
      <c r="V691" s="30"/>
      <c r="W691" s="30"/>
      <c r="X691" s="30"/>
      <c r="Y691" s="30"/>
      <c r="Z691" s="30"/>
      <c r="AA691" s="30"/>
      <c r="AB691" s="30"/>
      <c r="AH691" s="22"/>
      <c r="AI691" s="22"/>
      <c r="AJ691" s="22"/>
      <c r="AN691" s="22"/>
      <c r="AO691" s="22"/>
      <c r="AS691" s="23"/>
      <c r="AW691" s="30"/>
      <c r="BC691" s="30"/>
      <c r="BH691" s="30"/>
      <c r="BN691" s="30"/>
      <c r="BT691" s="24"/>
      <c r="BU691" s="30"/>
      <c r="BV691" s="30">
        <v>40437</v>
      </c>
      <c r="BW691" s="31">
        <v>1192.91047786289</v>
      </c>
      <c r="BZ691" s="30">
        <v>40366</v>
      </c>
      <c r="CA691" s="31">
        <v>1173.35675779282</v>
      </c>
      <c r="CB691" s="30">
        <v>40366</v>
      </c>
      <c r="CC691" s="31">
        <v>1161.76105466276</v>
      </c>
      <c r="CD691" s="30">
        <v>40366</v>
      </c>
      <c r="CE691" s="31">
        <v>1184.8245942823601</v>
      </c>
      <c r="CG691" s="30">
        <v>40437</v>
      </c>
      <c r="CH691" s="31">
        <f t="shared" si="85"/>
        <v>1159.22695474543</v>
      </c>
      <c r="CI691" s="31">
        <f t="shared" si="86"/>
        <v>1179.6162233886</v>
      </c>
      <c r="CJ691" s="31">
        <f t="shared" si="91"/>
        <v>1148.0188707077991</v>
      </c>
      <c r="CK691" s="31">
        <f t="shared" si="91"/>
        <v>1168.5960680581134</v>
      </c>
      <c r="CM691" s="30">
        <v>40437</v>
      </c>
      <c r="CN691" s="31">
        <v>1176.1707459290999</v>
      </c>
      <c r="CO691" s="31">
        <v>1187.1220445338299</v>
      </c>
    </row>
    <row r="692" spans="2:93">
      <c r="B692" s="29">
        <v>40437</v>
      </c>
      <c r="C692" s="55">
        <v>1199.2701727288579</v>
      </c>
      <c r="D692" s="31"/>
      <c r="E692" s="21">
        <f t="shared" si="88"/>
        <v>4.1564122867865372E-4</v>
      </c>
      <c r="F692" s="21">
        <f t="shared" si="89"/>
        <v>1.1323461274970192E-3</v>
      </c>
      <c r="G692" s="37">
        <f>(C691-MAX(C$9:C691))/MAX(C$9:C691)</f>
        <v>-4.6774055514808066E-2</v>
      </c>
      <c r="H692" s="37"/>
      <c r="I692" s="37"/>
      <c r="N692" s="30"/>
      <c r="P692" s="30"/>
      <c r="Q692" s="30"/>
      <c r="R692" s="30"/>
      <c r="S692" s="30"/>
      <c r="T692" s="30"/>
      <c r="U692" s="30"/>
      <c r="V692" s="30"/>
      <c r="W692" s="30"/>
      <c r="X692" s="30"/>
      <c r="Y692" s="30"/>
      <c r="Z692" s="30"/>
      <c r="AA692" s="30"/>
      <c r="AB692" s="30"/>
      <c r="AI692" s="22"/>
      <c r="AJ692" s="22"/>
      <c r="AL692" s="22"/>
      <c r="AM692" s="22"/>
      <c r="AN692" s="22"/>
      <c r="AO692" s="22"/>
      <c r="AP692" s="22"/>
      <c r="AS692" s="23"/>
      <c r="AW692" s="30"/>
      <c r="BC692" s="30"/>
      <c r="BH692" s="30"/>
      <c r="BN692" s="30"/>
      <c r="BT692" s="24"/>
      <c r="BU692" s="30"/>
      <c r="BV692" s="30">
        <v>40438</v>
      </c>
      <c r="BW692" s="31">
        <v>1192.1479944881601</v>
      </c>
      <c r="BZ692" s="30">
        <v>40367</v>
      </c>
      <c r="CA692" s="31">
        <v>1172.2421645368399</v>
      </c>
      <c r="CB692" s="30">
        <v>40367</v>
      </c>
      <c r="CC692" s="31">
        <v>1160.64756993584</v>
      </c>
      <c r="CD692" s="30">
        <v>40367</v>
      </c>
      <c r="CE692" s="31">
        <v>1183.5054998559699</v>
      </c>
      <c r="CG692" s="30">
        <v>40438</v>
      </c>
      <c r="CH692" s="31">
        <f t="shared" si="85"/>
        <v>1157.75773187711</v>
      </c>
      <c r="CI692" s="31">
        <f t="shared" si="86"/>
        <v>1177.9614699884301</v>
      </c>
      <c r="CJ692" s="31">
        <f t="shared" si="91"/>
        <v>1146.5638531452742</v>
      </c>
      <c r="CK692" s="31">
        <f t="shared" si="91"/>
        <v>1166.9567736175118</v>
      </c>
      <c r="CM692" s="30">
        <v>40438</v>
      </c>
      <c r="CN692" s="31">
        <v>1175.5878180673201</v>
      </c>
      <c r="CO692" s="31">
        <v>1186.55239008427</v>
      </c>
    </row>
    <row r="693" spans="2:93">
      <c r="B693" s="29">
        <v>40438</v>
      </c>
      <c r="C693" s="55">
        <v>1197.4932688240419</v>
      </c>
      <c r="D693" s="31"/>
      <c r="E693" s="21">
        <f t="shared" si="88"/>
        <v>-1.481654380491082E-3</v>
      </c>
      <c r="F693" s="21">
        <f t="shared" si="89"/>
        <v>-5.0396514059025677E-4</v>
      </c>
      <c r="G693" s="37">
        <f>(C692-MAX(C$9:C692))/MAX(C$9:C692)</f>
        <v>-4.6377855512033772E-2</v>
      </c>
      <c r="H693" s="37"/>
      <c r="I693" s="37"/>
      <c r="N693" s="30"/>
      <c r="P693" s="30"/>
      <c r="Q693" s="30"/>
      <c r="R693" s="30"/>
      <c r="S693" s="30"/>
      <c r="T693" s="30"/>
      <c r="U693" s="30"/>
      <c r="V693" s="30"/>
      <c r="W693" s="30"/>
      <c r="X693" s="30"/>
      <c r="Y693" s="30"/>
      <c r="Z693" s="30"/>
      <c r="AA693" s="30"/>
      <c r="AB693" s="30"/>
      <c r="AH693" s="22"/>
      <c r="AI693" s="22"/>
      <c r="AJ693" s="22"/>
      <c r="AL693" s="22"/>
      <c r="AM693" s="22"/>
      <c r="AP693" s="22"/>
      <c r="AR693" s="22"/>
      <c r="AS693" s="23"/>
      <c r="AW693" s="30"/>
      <c r="BC693" s="30"/>
      <c r="BH693" s="30"/>
      <c r="BN693" s="30"/>
      <c r="BT693" s="24"/>
      <c r="BU693" s="30"/>
      <c r="BV693" s="30">
        <v>40441</v>
      </c>
      <c r="BW693" s="31">
        <v>1191.5527233912801</v>
      </c>
      <c r="BZ693" s="30">
        <v>40368</v>
      </c>
      <c r="CA693" s="31">
        <v>1172.94047236551</v>
      </c>
      <c r="CB693" s="30">
        <v>40368</v>
      </c>
      <c r="CC693" s="31">
        <v>1161.32386954149</v>
      </c>
      <c r="CD693" s="30">
        <v>40368</v>
      </c>
      <c r="CE693" s="31">
        <v>1184.0206722010801</v>
      </c>
      <c r="CG693" s="30">
        <v>40441</v>
      </c>
      <c r="CH693" s="31">
        <f t="shared" si="85"/>
        <v>1156.9678640960301</v>
      </c>
      <c r="CI693" s="31">
        <f t="shared" si="86"/>
        <v>1177.09683628421</v>
      </c>
      <c r="CJ693" s="31">
        <f t="shared" si="91"/>
        <v>1145.7816222677641</v>
      </c>
      <c r="CK693" s="31">
        <f t="shared" si="91"/>
        <v>1166.1002174537118</v>
      </c>
      <c r="CM693" s="30">
        <v>40441</v>
      </c>
      <c r="CN693" s="31">
        <v>1174.5338466021101</v>
      </c>
      <c r="CO693" s="31">
        <v>1185.5111280787801</v>
      </c>
    </row>
    <row r="694" spans="2:93">
      <c r="B694" s="29">
        <v>40441</v>
      </c>
      <c r="C694" s="55">
        <v>1197.5031156944231</v>
      </c>
      <c r="D694" s="31"/>
      <c r="E694" s="21">
        <f t="shared" si="88"/>
        <v>8.222902489363193E-6</v>
      </c>
      <c r="F694" s="21">
        <f t="shared" si="89"/>
        <v>-1.4611882206587712E-3</v>
      </c>
      <c r="G694" s="37">
        <f>(C693-MAX(C$9:C693))/MAX(C$9:C693)</f>
        <v>-4.7790793939747646E-2</v>
      </c>
      <c r="H694" s="37"/>
      <c r="I694" s="37"/>
      <c r="N694" s="30"/>
      <c r="P694" s="30"/>
      <c r="Q694" s="30"/>
      <c r="R694" s="30"/>
      <c r="S694" s="30"/>
      <c r="T694" s="30"/>
      <c r="U694" s="30"/>
      <c r="V694" s="30"/>
      <c r="W694" s="30"/>
      <c r="X694" s="30"/>
      <c r="Y694" s="30"/>
      <c r="Z694" s="30"/>
      <c r="AA694" s="30"/>
      <c r="AB694" s="30"/>
      <c r="AH694" s="22"/>
      <c r="AI694" s="22"/>
      <c r="AJ694" s="22"/>
      <c r="AO694" s="22"/>
      <c r="AP694" s="22"/>
      <c r="AR694" s="22"/>
      <c r="AS694" s="23"/>
      <c r="AW694" s="30"/>
      <c r="BC694" s="30"/>
      <c r="BH694" s="30"/>
      <c r="BN694" s="30"/>
      <c r="BT694" s="24"/>
      <c r="BU694" s="30"/>
      <c r="BV694" s="30">
        <v>40442</v>
      </c>
      <c r="BW694" s="31">
        <v>1190.3684760476499</v>
      </c>
      <c r="BZ694" s="30">
        <v>40371</v>
      </c>
      <c r="CA694" s="31">
        <v>1170.91892527199</v>
      </c>
      <c r="CB694" s="30">
        <v>40371</v>
      </c>
      <c r="CC694" s="31">
        <v>1159.31377414074</v>
      </c>
      <c r="CD694" s="30">
        <v>40371</v>
      </c>
      <c r="CE694" s="31">
        <v>1181.9731526727901</v>
      </c>
      <c r="CG694" s="30">
        <v>40442</v>
      </c>
      <c r="CH694" s="31">
        <f t="shared" si="85"/>
        <v>1155.5096432801399</v>
      </c>
      <c r="CI694" s="31">
        <f t="shared" si="86"/>
        <v>1175.62680687016</v>
      </c>
      <c r="CJ694" s="31">
        <f t="shared" si="91"/>
        <v>1144.3375003833928</v>
      </c>
      <c r="CK694" s="31">
        <f t="shared" si="91"/>
        <v>1164.6439212794749</v>
      </c>
      <c r="CM694" s="30">
        <v>40442</v>
      </c>
      <c r="CN694" s="31">
        <v>1173.07183509485</v>
      </c>
      <c r="CO694" s="31">
        <v>1184.04525315552</v>
      </c>
    </row>
    <row r="695" spans="2:93">
      <c r="B695" s="29">
        <v>40442</v>
      </c>
      <c r="C695" s="55">
        <v>1196.118902822165</v>
      </c>
      <c r="D695" s="31"/>
      <c r="E695" s="21">
        <f t="shared" si="88"/>
        <v>-1.1559158837389782E-3</v>
      </c>
      <c r="F695" s="21">
        <f t="shared" si="89"/>
        <v>-2.2131073019507896E-3</v>
      </c>
      <c r="G695" s="37">
        <f>(C694-MAX(C$9:C694))/MAX(C$9:C694)</f>
        <v>-4.7782964016296801E-2</v>
      </c>
      <c r="H695" s="37"/>
      <c r="I695" s="37"/>
      <c r="N695" s="30"/>
      <c r="P695" s="30"/>
      <c r="Q695" s="30"/>
      <c r="R695" s="30"/>
      <c r="S695" s="30"/>
      <c r="T695" s="30"/>
      <c r="U695" s="30"/>
      <c r="V695" s="30"/>
      <c r="W695" s="30"/>
      <c r="X695" s="30"/>
      <c r="Y695" s="30"/>
      <c r="Z695" s="30"/>
      <c r="AA695" s="30"/>
      <c r="AB695" s="30"/>
      <c r="AH695" s="22"/>
      <c r="AI695" s="22"/>
      <c r="AJ695" s="22"/>
      <c r="AN695" s="22"/>
      <c r="AO695" s="22"/>
      <c r="AR695" s="22"/>
      <c r="AS695" s="23"/>
      <c r="AW695" s="30"/>
      <c r="BC695" s="30"/>
      <c r="BH695" s="30"/>
      <c r="BN695" s="30"/>
      <c r="BT695" s="24"/>
      <c r="BU695" s="30"/>
      <c r="BV695" s="30">
        <v>40443</v>
      </c>
      <c r="BW695" s="31">
        <v>1189.47563037127</v>
      </c>
      <c r="BZ695" s="30">
        <v>40372</v>
      </c>
      <c r="CA695" s="31">
        <v>1170.36894726229</v>
      </c>
      <c r="CB695" s="30">
        <v>40372</v>
      </c>
      <c r="CC695" s="31">
        <v>1158.7536112135399</v>
      </c>
      <c r="CD695" s="30">
        <v>40372</v>
      </c>
      <c r="CE695" s="31">
        <v>1181.3694982424799</v>
      </c>
      <c r="CG695" s="30">
        <v>40443</v>
      </c>
      <c r="CH695" s="31">
        <f t="shared" si="85"/>
        <v>1154.9572091565301</v>
      </c>
      <c r="CI695" s="31">
        <f t="shared" si="86"/>
        <v>1175.07389188098</v>
      </c>
      <c r="CJ695" s="31">
        <f t="shared" si="91"/>
        <v>1143.790407515917</v>
      </c>
      <c r="CK695" s="31">
        <f t="shared" si="91"/>
        <v>1164.0961717067623</v>
      </c>
      <c r="CM695" s="30">
        <v>40443</v>
      </c>
      <c r="CN695" s="31">
        <v>1173.7380434804099</v>
      </c>
      <c r="CO695" s="31">
        <v>1184.72566117986</v>
      </c>
    </row>
    <row r="696" spans="2:93">
      <c r="B696" s="29">
        <v>40443</v>
      </c>
      <c r="C696" s="55">
        <v>1195.5902134845251</v>
      </c>
      <c r="D696" s="31"/>
      <c r="E696" s="21">
        <f t="shared" si="88"/>
        <v>-4.4200399842564408E-4</v>
      </c>
      <c r="F696" s="21">
        <f t="shared" si="89"/>
        <v>-3.0684989321124734E-3</v>
      </c>
      <c r="G696" s="37">
        <f>(C695-MAX(C$9:C695))/MAX(C$9:C695)</f>
        <v>-4.8883646812957218E-2</v>
      </c>
      <c r="H696" s="37"/>
      <c r="I696" s="37"/>
      <c r="N696" s="30"/>
      <c r="P696" s="30"/>
      <c r="Q696" s="30"/>
      <c r="R696" s="30"/>
      <c r="S696" s="30"/>
      <c r="T696" s="30"/>
      <c r="U696" s="30"/>
      <c r="V696" s="30"/>
      <c r="W696" s="30"/>
      <c r="X696" s="30"/>
      <c r="Y696" s="30"/>
      <c r="Z696" s="30"/>
      <c r="AA696" s="30"/>
      <c r="AB696" s="30"/>
      <c r="AH696" s="22"/>
      <c r="AI696" s="22"/>
      <c r="AJ696" s="22"/>
      <c r="AL696" s="22"/>
      <c r="AM696" s="22"/>
      <c r="AO696" s="22"/>
      <c r="AP696" s="22"/>
      <c r="AS696" s="23"/>
      <c r="AW696" s="30"/>
      <c r="BC696" s="30"/>
      <c r="BH696" s="30"/>
      <c r="BN696" s="30"/>
      <c r="BT696" s="24"/>
      <c r="BU696" s="30"/>
      <c r="BV696" s="30">
        <v>40444</v>
      </c>
      <c r="BW696" s="31">
        <v>1189.50945626003</v>
      </c>
      <c r="BZ696" s="30">
        <v>40373</v>
      </c>
      <c r="CA696" s="31">
        <v>1169.99375141267</v>
      </c>
      <c r="CB696" s="30">
        <v>40373</v>
      </c>
      <c r="CC696" s="31">
        <v>1158.38821645083</v>
      </c>
      <c r="CD696" s="30">
        <v>40373</v>
      </c>
      <c r="CE696" s="31">
        <v>1181.0879246475399</v>
      </c>
      <c r="CG696" s="30">
        <v>40444</v>
      </c>
      <c r="CH696" s="31">
        <f t="shared" si="85"/>
        <v>1155.23613097717</v>
      </c>
      <c r="CI696" s="31">
        <f t="shared" si="86"/>
        <v>1175.3662853119699</v>
      </c>
      <c r="CJ696" s="31">
        <f t="shared" si="91"/>
        <v>1144.0666325573</v>
      </c>
      <c r="CK696" s="31">
        <f t="shared" si="91"/>
        <v>1164.3858335535613</v>
      </c>
      <c r="CM696" s="30">
        <v>40444</v>
      </c>
      <c r="CN696" s="31">
        <v>1173.5381834217701</v>
      </c>
      <c r="CO696" s="31">
        <v>1184.52965513135</v>
      </c>
    </row>
    <row r="697" spans="2:93">
      <c r="B697" s="29">
        <v>40444</v>
      </c>
      <c r="C697" s="55">
        <v>1195.359491015756</v>
      </c>
      <c r="D697" s="31"/>
      <c r="E697" s="21">
        <f t="shared" si="88"/>
        <v>-1.9297788336403165E-4</v>
      </c>
      <c r="F697" s="21">
        <f t="shared" si="89"/>
        <v>-1.7818703986380857E-3</v>
      </c>
      <c r="G697" s="37">
        <f>(C696-MAX(C$9:C696))/MAX(C$9:C696)</f>
        <v>-4.9304044044033907E-2</v>
      </c>
      <c r="H697" s="37"/>
      <c r="I697" s="37"/>
      <c r="N697" s="30"/>
      <c r="P697" s="30"/>
      <c r="Q697" s="30"/>
      <c r="R697" s="30"/>
      <c r="S697" s="30"/>
      <c r="T697" s="30"/>
      <c r="U697" s="30"/>
      <c r="V697" s="30"/>
      <c r="W697" s="30"/>
      <c r="X697" s="30"/>
      <c r="Y697" s="30"/>
      <c r="Z697" s="30"/>
      <c r="AA697" s="30"/>
      <c r="AB697" s="30"/>
      <c r="AH697" s="22"/>
      <c r="AI697" s="22"/>
      <c r="AJ697" s="22"/>
      <c r="AP697" s="22"/>
      <c r="AR697" s="22"/>
      <c r="AS697" s="23"/>
      <c r="AW697" s="30"/>
      <c r="BC697" s="30"/>
      <c r="BH697" s="30"/>
      <c r="BN697" s="30"/>
      <c r="BT697" s="24"/>
      <c r="BU697" s="30"/>
      <c r="BV697" s="30">
        <v>40445</v>
      </c>
      <c r="BW697" s="31">
        <v>1192.9705628229001</v>
      </c>
      <c r="BZ697" s="30">
        <v>40374</v>
      </c>
      <c r="CA697" s="31">
        <v>1168.9600368169099</v>
      </c>
      <c r="CB697" s="30">
        <v>40374</v>
      </c>
      <c r="CC697" s="31">
        <v>1157.3985592951999</v>
      </c>
      <c r="CD697" s="30">
        <v>40374</v>
      </c>
      <c r="CE697" s="31">
        <v>1180.2754276190501</v>
      </c>
      <c r="CG697" s="30">
        <v>40445</v>
      </c>
      <c r="CH697" s="31">
        <f t="shared" si="85"/>
        <v>1158.5184994030999</v>
      </c>
      <c r="CI697" s="31">
        <f t="shared" si="86"/>
        <v>1178.6126210577299</v>
      </c>
      <c r="CJ697" s="31">
        <f t="shared" ref="CJ697:CK712" si="92">+CJ696*CH697/CH696</f>
        <v>1147.3172651259763</v>
      </c>
      <c r="CK697" s="31">
        <f t="shared" si="92"/>
        <v>1167.6018415338465</v>
      </c>
      <c r="CM697" s="30">
        <v>40445</v>
      </c>
      <c r="CN697" s="31">
        <v>1176.83039743074</v>
      </c>
      <c r="CO697" s="31">
        <v>1187.85644164217</v>
      </c>
    </row>
    <row r="698" spans="2:93">
      <c r="B698" s="29">
        <v>40445</v>
      </c>
      <c r="C698" s="55">
        <v>1199.4485756198731</v>
      </c>
      <c r="D698" s="31"/>
      <c r="E698" s="21">
        <f t="shared" si="88"/>
        <v>3.4207990440118241E-3</v>
      </c>
      <c r="F698" s="21">
        <f t="shared" si="89"/>
        <v>1.6245969634256507E-3</v>
      </c>
      <c r="G698" s="37">
        <f>(C697-MAX(C$9:C697))/MAX(C$9:C697)</f>
        <v>-4.9487507337337075E-2</v>
      </c>
      <c r="H698" s="37"/>
      <c r="I698" s="37"/>
      <c r="N698" s="30"/>
      <c r="P698" s="30"/>
      <c r="Q698" s="30"/>
      <c r="R698" s="30"/>
      <c r="S698" s="30"/>
      <c r="T698" s="30"/>
      <c r="U698" s="30"/>
      <c r="V698" s="30"/>
      <c r="W698" s="30"/>
      <c r="X698" s="30"/>
      <c r="Y698" s="30"/>
      <c r="Z698" s="30"/>
      <c r="AA698" s="30"/>
      <c r="AB698" s="30"/>
      <c r="AH698" s="22"/>
      <c r="AI698" s="22"/>
      <c r="AJ698" s="22"/>
      <c r="AP698" s="22"/>
      <c r="AR698" s="22"/>
      <c r="AS698" s="23"/>
      <c r="AW698" s="30"/>
      <c r="BC698" s="30"/>
      <c r="BH698" s="30"/>
      <c r="BN698" s="30"/>
      <c r="BT698" s="24"/>
      <c r="BU698" s="30"/>
      <c r="BV698" s="30">
        <v>40448</v>
      </c>
      <c r="BW698" s="31">
        <v>1192.14667143222</v>
      </c>
      <c r="BZ698" s="30">
        <v>40375</v>
      </c>
      <c r="CA698" s="31">
        <v>1171.80349141631</v>
      </c>
      <c r="CB698" s="30">
        <v>40375</v>
      </c>
      <c r="CC698" s="31">
        <v>1160.2730958663201</v>
      </c>
      <c r="CD698" s="30">
        <v>40375</v>
      </c>
      <c r="CE698" s="31">
        <v>1182.86811703942</v>
      </c>
      <c r="CG698" s="30">
        <v>40448</v>
      </c>
      <c r="CH698" s="31">
        <f t="shared" si="85"/>
        <v>1158.40369334155</v>
      </c>
      <c r="CI698" s="31">
        <f t="shared" si="86"/>
        <v>1178.3806211435401</v>
      </c>
      <c r="CJ698" s="31">
        <f t="shared" si="92"/>
        <v>1147.2035690765604</v>
      </c>
      <c r="CK698" s="31">
        <f t="shared" si="92"/>
        <v>1167.3720089983688</v>
      </c>
      <c r="CM698" s="30">
        <v>40448</v>
      </c>
      <c r="CN698" s="31">
        <v>1176.0966857435001</v>
      </c>
      <c r="CO698" s="31">
        <v>1187.1385702416701</v>
      </c>
    </row>
    <row r="699" spans="2:93">
      <c r="B699" s="29">
        <v>40448</v>
      </c>
      <c r="C699" s="55">
        <v>1198.031108629581</v>
      </c>
      <c r="D699" s="31"/>
      <c r="E699" s="21">
        <f t="shared" si="88"/>
        <v>-1.1817655371840763E-3</v>
      </c>
      <c r="F699" s="21">
        <f t="shared" si="89"/>
        <v>1.598675351509149E-3</v>
      </c>
      <c r="G699" s="37">
        <f>(C698-MAX(C$9:C698))/MAX(C$9:C698)</f>
        <v>-4.6235995111115445E-2</v>
      </c>
      <c r="H699" s="37"/>
      <c r="I699" s="37"/>
      <c r="N699" s="30"/>
      <c r="P699" s="30"/>
      <c r="Q699" s="30"/>
      <c r="R699" s="30"/>
      <c r="S699" s="30"/>
      <c r="T699" s="30"/>
      <c r="U699" s="30"/>
      <c r="V699" s="30"/>
      <c r="W699" s="30"/>
      <c r="X699" s="30"/>
      <c r="Y699" s="30"/>
      <c r="Z699" s="30"/>
      <c r="AA699" s="30"/>
      <c r="AB699" s="30"/>
      <c r="AH699" s="22"/>
      <c r="AI699" s="22"/>
      <c r="AO699" s="22"/>
      <c r="AP699" s="22"/>
      <c r="AR699" s="22"/>
      <c r="AS699" s="23"/>
      <c r="AW699" s="30"/>
      <c r="BC699" s="30"/>
      <c r="BH699" s="30"/>
      <c r="BN699" s="30"/>
      <c r="BT699" s="24"/>
      <c r="BU699" s="30"/>
      <c r="BV699" s="30">
        <v>40449</v>
      </c>
      <c r="BW699" s="31">
        <v>1191.90875601324</v>
      </c>
      <c r="BZ699" s="30">
        <v>40378</v>
      </c>
      <c r="CA699" s="31">
        <v>1170.8291117146</v>
      </c>
      <c r="CB699" s="30">
        <v>40378</v>
      </c>
      <c r="CC699" s="31">
        <v>1159.2604540085499</v>
      </c>
      <c r="CD699" s="30">
        <v>40378</v>
      </c>
      <c r="CE699" s="31">
        <v>1181.90883817244</v>
      </c>
      <c r="CG699" s="30">
        <v>40449</v>
      </c>
      <c r="CH699" s="31">
        <f t="shared" si="85"/>
        <v>1158.1220270004501</v>
      </c>
      <c r="CI699" s="31">
        <f t="shared" si="86"/>
        <v>1178.1282480186501</v>
      </c>
      <c r="CJ699" s="31">
        <f t="shared" si="92"/>
        <v>1146.924626050346</v>
      </c>
      <c r="CK699" s="31">
        <f t="shared" si="92"/>
        <v>1167.1219935818438</v>
      </c>
      <c r="CM699" s="30">
        <v>40449</v>
      </c>
      <c r="CN699" s="31">
        <v>1175.83489901595</v>
      </c>
      <c r="CO699" s="31">
        <v>1186.88261896618</v>
      </c>
    </row>
    <row r="700" spans="2:93">
      <c r="B700" s="29">
        <v>40449</v>
      </c>
      <c r="C700" s="55">
        <v>1197.9301051681521</v>
      </c>
      <c r="D700" s="31"/>
      <c r="E700" s="21">
        <f t="shared" si="88"/>
        <v>-8.4307878736589181E-5</v>
      </c>
      <c r="F700" s="21">
        <f t="shared" si="89"/>
        <v>1.957101737063871E-3</v>
      </c>
      <c r="G700" s="37">
        <f>(C699-MAX(C$9:C699))/MAX(C$9:C699)</f>
        <v>-4.7363120542699748E-2</v>
      </c>
      <c r="H700" s="37"/>
      <c r="I700" s="37"/>
      <c r="N700" s="30"/>
      <c r="P700" s="30"/>
      <c r="Q700" s="30"/>
      <c r="R700" s="30"/>
      <c r="S700" s="30"/>
      <c r="T700" s="30"/>
      <c r="U700" s="30"/>
      <c r="V700" s="30"/>
      <c r="W700" s="30"/>
      <c r="X700" s="30"/>
      <c r="Y700" s="30"/>
      <c r="Z700" s="30"/>
      <c r="AA700" s="30"/>
      <c r="AB700" s="30"/>
      <c r="AH700" s="22"/>
      <c r="AI700" s="22"/>
      <c r="AJ700" s="22"/>
      <c r="AN700" s="22"/>
      <c r="AO700" s="22"/>
      <c r="AP700" s="22"/>
      <c r="AR700" s="22"/>
      <c r="AS700" s="23"/>
      <c r="AW700" s="30"/>
      <c r="BC700" s="30"/>
      <c r="BH700" s="30"/>
      <c r="BN700" s="30"/>
      <c r="BT700" s="24"/>
      <c r="BU700" s="30"/>
      <c r="BV700" s="30">
        <v>40450</v>
      </c>
      <c r="BW700" s="31">
        <v>1191.8522240694599</v>
      </c>
      <c r="BZ700" s="30">
        <v>40379</v>
      </c>
      <c r="CA700" s="31">
        <v>1170.3352134665499</v>
      </c>
      <c r="CB700" s="30">
        <v>40379</v>
      </c>
      <c r="CC700" s="31">
        <v>1158.7665403486899</v>
      </c>
      <c r="CD700" s="30">
        <v>40379</v>
      </c>
      <c r="CE700" s="31">
        <v>1181.44145873969</v>
      </c>
      <c r="CG700" s="30">
        <v>40450</v>
      </c>
      <c r="CH700" s="31">
        <f t="shared" si="85"/>
        <v>1158.6875128005199</v>
      </c>
      <c r="CI700" s="31">
        <f t="shared" si="86"/>
        <v>1178.7176845302599</v>
      </c>
      <c r="CJ700" s="31">
        <f t="shared" si="92"/>
        <v>1147.484644403042</v>
      </c>
      <c r="CK700" s="31">
        <f t="shared" si="92"/>
        <v>1167.7059234873332</v>
      </c>
      <c r="CM700" s="30">
        <v>40450</v>
      </c>
      <c r="CN700" s="31">
        <v>1175.8160387339699</v>
      </c>
      <c r="CO700" s="31">
        <v>1186.87212163408</v>
      </c>
    </row>
    <row r="701" spans="2:93">
      <c r="B701" s="29">
        <v>40450</v>
      </c>
      <c r="C701" s="55">
        <v>1197.270690563741</v>
      </c>
      <c r="D701" s="31"/>
      <c r="E701" s="21">
        <f t="shared" si="88"/>
        <v>-5.504616684781638E-4</v>
      </c>
      <c r="F701" s="21">
        <f t="shared" si="89"/>
        <v>1.5988491849936448E-3</v>
      </c>
      <c r="G701" s="37">
        <f>(C700-MAX(C$9:C700))/MAX(C$9:C700)</f>
        <v>-4.7443435337212993E-2</v>
      </c>
      <c r="H701" s="37"/>
      <c r="I701" s="37"/>
      <c r="N701" s="30"/>
      <c r="P701" s="30"/>
      <c r="Q701" s="30"/>
      <c r="R701" s="30"/>
      <c r="S701" s="30"/>
      <c r="T701" s="30"/>
      <c r="U701" s="30"/>
      <c r="V701" s="30"/>
      <c r="W701" s="30"/>
      <c r="X701" s="30"/>
      <c r="Y701" s="30"/>
      <c r="Z701" s="30"/>
      <c r="AA701" s="30"/>
      <c r="AB701" s="30"/>
      <c r="AJ701" s="22"/>
      <c r="AL701" s="22"/>
      <c r="AM701" s="22"/>
      <c r="AO701" s="22"/>
      <c r="AP701" s="22"/>
      <c r="AR701" s="22"/>
      <c r="AS701" s="23"/>
      <c r="AW701" s="30"/>
      <c r="BC701" s="30"/>
      <c r="BH701" s="30"/>
      <c r="BN701" s="30"/>
      <c r="BT701" s="24"/>
      <c r="BU701" s="30"/>
      <c r="BV701" s="30">
        <v>40451</v>
      </c>
      <c r="BW701" s="31">
        <v>1191.08292499607</v>
      </c>
      <c r="BZ701" s="30">
        <v>40380</v>
      </c>
      <c r="CA701" s="31">
        <v>1172.7701676316899</v>
      </c>
      <c r="CB701" s="30">
        <v>40380</v>
      </c>
      <c r="CC701" s="31">
        <v>1161.07975605401</v>
      </c>
      <c r="CD701" s="30">
        <v>40380</v>
      </c>
      <c r="CE701" s="31">
        <v>1183.54379040501</v>
      </c>
      <c r="CG701" s="30">
        <v>40451</v>
      </c>
      <c r="CH701" s="31">
        <f t="shared" si="85"/>
        <v>1158.01012911526</v>
      </c>
      <c r="CI701" s="31">
        <f t="shared" si="86"/>
        <v>1178.06029302561</v>
      </c>
      <c r="CJ701" s="31">
        <f t="shared" si="92"/>
        <v>1146.8138100593403</v>
      </c>
      <c r="CK701" s="31">
        <f t="shared" si="92"/>
        <v>1167.0546734347508</v>
      </c>
      <c r="CM701" s="30">
        <v>40451</v>
      </c>
      <c r="CN701" s="31">
        <v>1175.05655049406</v>
      </c>
      <c r="CO701" s="31">
        <v>1186.1135123464901</v>
      </c>
    </row>
    <row r="702" spans="2:93">
      <c r="B702" s="29">
        <v>40451</v>
      </c>
      <c r="C702" s="55">
        <v>1196.22589794534</v>
      </c>
      <c r="D702" s="31"/>
      <c r="E702" s="21">
        <f t="shared" si="88"/>
        <v>-8.726452811679275E-4</v>
      </c>
      <c r="F702" s="21">
        <f t="shared" si="89"/>
        <v>-2.6867993676741309E-3</v>
      </c>
      <c r="G702" s="37">
        <f>(C701-MAX(C$9:C701))/MAX(C$9:C701)</f>
        <v>-4.7967781213117067E-2</v>
      </c>
      <c r="H702" s="37"/>
      <c r="I702" s="37"/>
      <c r="N702" s="30"/>
      <c r="P702" s="30"/>
      <c r="Q702" s="30"/>
      <c r="R702" s="30"/>
      <c r="S702" s="30"/>
      <c r="T702" s="30"/>
      <c r="U702" s="30"/>
      <c r="V702" s="30"/>
      <c r="W702" s="30"/>
      <c r="X702" s="30"/>
      <c r="Y702" s="30"/>
      <c r="Z702" s="30"/>
      <c r="AA702" s="30"/>
      <c r="AB702" s="30"/>
      <c r="AP702" s="22"/>
      <c r="AR702" s="22"/>
      <c r="AS702" s="23"/>
      <c r="AW702" s="30"/>
      <c r="BC702" s="30"/>
      <c r="BH702" s="30"/>
      <c r="BN702" s="30"/>
      <c r="BT702" s="24"/>
      <c r="BU702" s="30"/>
      <c r="BV702" s="30">
        <v>40452</v>
      </c>
      <c r="BW702" s="31">
        <v>1192.51640574403</v>
      </c>
      <c r="BZ702" s="30">
        <v>40381</v>
      </c>
      <c r="CA702" s="31">
        <v>1171.47544570319</v>
      </c>
      <c r="CB702" s="30">
        <v>40381</v>
      </c>
      <c r="CC702" s="31">
        <v>1159.74731551432</v>
      </c>
      <c r="CD702" s="30">
        <v>40381</v>
      </c>
      <c r="CE702" s="31">
        <v>1181.8695363325601</v>
      </c>
      <c r="CG702" s="30">
        <v>40452</v>
      </c>
      <c r="CH702" s="31">
        <f t="shared" si="85"/>
        <v>1158.9916078543399</v>
      </c>
      <c r="CI702" s="31">
        <f t="shared" si="86"/>
        <v>1178.9704040095201</v>
      </c>
      <c r="CJ702" s="31">
        <f t="shared" si="92"/>
        <v>1147.785799288067</v>
      </c>
      <c r="CK702" s="31">
        <f t="shared" si="92"/>
        <v>1167.9562820225324</v>
      </c>
      <c r="CM702" s="30">
        <v>40452</v>
      </c>
      <c r="CN702" s="31">
        <v>1176.4724707232799</v>
      </c>
      <c r="CO702" s="31">
        <v>1187.5499357849101</v>
      </c>
    </row>
    <row r="703" spans="2:93">
      <c r="B703" s="29">
        <v>40452</v>
      </c>
      <c r="C703" s="55">
        <v>1198.350047157367</v>
      </c>
      <c r="D703" s="31"/>
      <c r="E703" s="21">
        <f t="shared" si="88"/>
        <v>1.775709099489875E-3</v>
      </c>
      <c r="F703" s="21">
        <f t="shared" si="89"/>
        <v>2.6621890323941244E-4</v>
      </c>
      <c r="G703" s="37">
        <f>(C702-MAX(C$9:C702))/MAX(C$9:C702)</f>
        <v>-4.8798567636361229E-2</v>
      </c>
      <c r="H703" s="37"/>
      <c r="I703" s="37"/>
      <c r="N703" s="30"/>
      <c r="P703" s="30"/>
      <c r="Q703" s="30"/>
      <c r="R703" s="30"/>
      <c r="S703" s="30"/>
      <c r="T703" s="30"/>
      <c r="U703" s="30"/>
      <c r="V703" s="30"/>
      <c r="W703" s="30"/>
      <c r="X703" s="30"/>
      <c r="Y703" s="30"/>
      <c r="Z703" s="30"/>
      <c r="AA703" s="30"/>
      <c r="AB703" s="30"/>
      <c r="AP703" s="22"/>
      <c r="AR703" s="22"/>
      <c r="AS703" s="23"/>
      <c r="AW703" s="30"/>
      <c r="BC703" s="30"/>
      <c r="BH703" s="30"/>
      <c r="BN703" s="30"/>
      <c r="BT703" s="24"/>
      <c r="BU703" s="30"/>
      <c r="BV703" s="30">
        <v>40455</v>
      </c>
      <c r="BW703" s="31">
        <v>1190.9466251747799</v>
      </c>
      <c r="BZ703" s="30">
        <v>40382</v>
      </c>
      <c r="CA703" s="31">
        <v>1172.9753783848901</v>
      </c>
      <c r="CB703" s="30">
        <v>40382</v>
      </c>
      <c r="CC703" s="31">
        <v>1161.19534096797</v>
      </c>
      <c r="CD703" s="30">
        <v>40382</v>
      </c>
      <c r="CE703" s="31">
        <v>1183.2967880741401</v>
      </c>
      <c r="CG703" s="30">
        <v>40455</v>
      </c>
      <c r="CH703" s="31">
        <f t="shared" si="85"/>
        <v>1158.0334619001801</v>
      </c>
      <c r="CI703" s="31">
        <f t="shared" si="86"/>
        <v>1177.9229000551099</v>
      </c>
      <c r="CJ703" s="31">
        <f t="shared" si="92"/>
        <v>1146.8369172492523</v>
      </c>
      <c r="CK703" s="31">
        <f t="shared" si="92"/>
        <v>1166.9185640104126</v>
      </c>
      <c r="CM703" s="30">
        <v>40455</v>
      </c>
      <c r="CN703" s="31">
        <v>1174.76621247705</v>
      </c>
      <c r="CO703" s="31">
        <v>1185.8475269682499</v>
      </c>
    </row>
    <row r="704" spans="2:93">
      <c r="B704" s="29">
        <v>40455</v>
      </c>
      <c r="C704" s="55">
        <v>1197.130988443934</v>
      </c>
      <c r="D704" s="31"/>
      <c r="E704" s="21">
        <f t="shared" si="88"/>
        <v>-1.0172809825682583E-3</v>
      </c>
      <c r="F704" s="21">
        <f t="shared" si="89"/>
        <v>-6.6708126022585468E-4</v>
      </c>
      <c r="G704" s="37">
        <f>(C703-MAX(C$9:C703))/MAX(C$9:C703)</f>
        <v>-4.7109510597465237E-2</v>
      </c>
      <c r="H704" s="37"/>
      <c r="I704" s="37"/>
      <c r="N704" s="30"/>
      <c r="P704" s="30"/>
      <c r="Q704" s="30"/>
      <c r="R704" s="30"/>
      <c r="S704" s="30"/>
      <c r="T704" s="30"/>
      <c r="U704" s="30"/>
      <c r="V704" s="30"/>
      <c r="W704" s="30"/>
      <c r="X704" s="30"/>
      <c r="Y704" s="30"/>
      <c r="Z704" s="30"/>
      <c r="AA704" s="30"/>
      <c r="AB704" s="30"/>
      <c r="AR704" s="22"/>
      <c r="AS704" s="23"/>
      <c r="AW704" s="30"/>
      <c r="BC704" s="30"/>
      <c r="BH704" s="30"/>
      <c r="BN704" s="30"/>
      <c r="BT704" s="24"/>
      <c r="BU704" s="30"/>
      <c r="BV704" s="30">
        <v>40456</v>
      </c>
      <c r="BW704" s="31">
        <v>1194.3637270291699</v>
      </c>
      <c r="BZ704" s="30">
        <v>40385</v>
      </c>
      <c r="CA704" s="31">
        <v>1174.3672019585299</v>
      </c>
      <c r="CB704" s="30">
        <v>40385</v>
      </c>
      <c r="CC704" s="31">
        <v>1162.46259102199</v>
      </c>
      <c r="CD704" s="30">
        <v>40385</v>
      </c>
      <c r="CE704" s="31">
        <v>1184.37945907377</v>
      </c>
      <c r="CG704" s="30">
        <v>40456</v>
      </c>
      <c r="CH704" s="31">
        <f t="shared" si="85"/>
        <v>1159.96676081482</v>
      </c>
      <c r="CI704" s="31">
        <f t="shared" si="86"/>
        <v>1179.8453038832299</v>
      </c>
      <c r="CJ704" s="31">
        <f t="shared" si="92"/>
        <v>1148.7515238995204</v>
      </c>
      <c r="CK704" s="31">
        <f t="shared" si="92"/>
        <v>1168.8230084476954</v>
      </c>
      <c r="CM704" s="30">
        <v>40456</v>
      </c>
      <c r="CN704" s="31">
        <v>1178.3103674986601</v>
      </c>
      <c r="CO704" s="31">
        <v>1189.43209921026</v>
      </c>
    </row>
    <row r="705" spans="2:93">
      <c r="B705" s="29">
        <v>40456</v>
      </c>
      <c r="C705" s="55">
        <v>1200.847992271194</v>
      </c>
      <c r="D705" s="31"/>
      <c r="E705" s="21">
        <f t="shared" si="88"/>
        <v>3.1049265812519433E-3</v>
      </c>
      <c r="F705" s="21">
        <f t="shared" si="89"/>
        <v>2.9878804648333368E-3</v>
      </c>
      <c r="G705" s="37">
        <f>(C704-MAX(C$9:C704))/MAX(C$9:C704)</f>
        <v>-4.8078867970804635E-2</v>
      </c>
      <c r="H705" s="37"/>
      <c r="I705" s="37"/>
      <c r="N705" s="30"/>
      <c r="P705" s="30"/>
      <c r="Q705" s="30"/>
      <c r="R705" s="30"/>
      <c r="S705" s="30"/>
      <c r="T705" s="30"/>
      <c r="U705" s="30"/>
      <c r="V705" s="30"/>
      <c r="W705" s="30"/>
      <c r="X705" s="30"/>
      <c r="Y705" s="30"/>
      <c r="Z705" s="30"/>
      <c r="AA705" s="30"/>
      <c r="AB705" s="30"/>
      <c r="AS705" s="23"/>
      <c r="AW705" s="30"/>
      <c r="BC705" s="30"/>
      <c r="BH705" s="30"/>
      <c r="BN705" s="30"/>
      <c r="BT705" s="24"/>
      <c r="BU705" s="30"/>
      <c r="BV705" s="30">
        <v>40457</v>
      </c>
      <c r="BW705" s="31">
        <v>1194.6412648994101</v>
      </c>
      <c r="BZ705" s="30">
        <v>40386</v>
      </c>
      <c r="CA705" s="31">
        <v>1180.12820603261</v>
      </c>
      <c r="CB705" s="30">
        <v>40386</v>
      </c>
      <c r="CC705" s="31">
        <v>1168.11597591387</v>
      </c>
      <c r="CD705" s="30">
        <v>40386</v>
      </c>
      <c r="CE705" s="31">
        <v>1190.26870844685</v>
      </c>
      <c r="CG705" s="30">
        <v>40457</v>
      </c>
      <c r="CH705" s="31">
        <f t="shared" si="85"/>
        <v>1159.7138031760601</v>
      </c>
      <c r="CI705" s="31">
        <f t="shared" si="86"/>
        <v>1179.5475945595599</v>
      </c>
      <c r="CJ705" s="31">
        <f t="shared" si="92"/>
        <v>1148.501012003125</v>
      </c>
      <c r="CK705" s="31">
        <f t="shared" si="92"/>
        <v>1168.5280803700994</v>
      </c>
      <c r="CM705" s="30">
        <v>40457</v>
      </c>
      <c r="CN705" s="31">
        <v>1178.5438611510599</v>
      </c>
      <c r="CO705" s="31">
        <v>1189.6723018011901</v>
      </c>
    </row>
    <row r="706" spans="2:93">
      <c r="B706" s="29">
        <v>40457</v>
      </c>
      <c r="C706" s="55">
        <v>1201.7464351575891</v>
      </c>
      <c r="D706" s="31"/>
      <c r="E706" s="21">
        <f t="shared" si="88"/>
        <v>7.4817370073287925E-4</v>
      </c>
      <c r="F706" s="21">
        <f t="shared" si="89"/>
        <v>4.6149621252400408E-3</v>
      </c>
      <c r="G706" s="37">
        <f>(C705-MAX(C$9:C705))/MAX(C$9:C705)</f>
        <v>-4.5123222744711741E-2</v>
      </c>
      <c r="H706" s="37"/>
      <c r="I706" s="37"/>
      <c r="N706" s="30"/>
      <c r="P706" s="30"/>
      <c r="Q706" s="30"/>
      <c r="R706" s="30"/>
      <c r="S706" s="30"/>
      <c r="T706" s="30"/>
      <c r="U706" s="30"/>
      <c r="V706" s="30"/>
      <c r="W706" s="30"/>
      <c r="X706" s="30"/>
      <c r="Y706" s="30"/>
      <c r="Z706" s="30"/>
      <c r="AA706" s="30"/>
      <c r="AB706" s="30"/>
      <c r="AC706" s="22"/>
      <c r="AD706" s="22"/>
      <c r="AE706" s="22"/>
      <c r="AF706" s="22"/>
      <c r="AG706" s="22"/>
      <c r="AS706" s="23"/>
      <c r="AW706" s="30"/>
      <c r="BB706" s="22"/>
      <c r="BC706" s="30"/>
      <c r="BH706" s="30"/>
      <c r="BN706" s="30"/>
      <c r="BT706" s="24"/>
      <c r="BU706" s="30"/>
      <c r="BV706" s="30">
        <v>40458</v>
      </c>
      <c r="BW706" s="31">
        <v>1194.9779007243101</v>
      </c>
      <c r="BZ706" s="30">
        <v>40387</v>
      </c>
      <c r="CA706" s="31">
        <v>1180.5820628393001</v>
      </c>
      <c r="CB706" s="30">
        <v>40387</v>
      </c>
      <c r="CC706" s="31">
        <v>1168.5453033384699</v>
      </c>
      <c r="CD706" s="30">
        <v>40387</v>
      </c>
      <c r="CE706" s="31">
        <v>1190.68108084921</v>
      </c>
      <c r="CG706" s="30">
        <v>40458</v>
      </c>
      <c r="CH706" s="31">
        <f t="shared" si="85"/>
        <v>1160.3983647611699</v>
      </c>
      <c r="CI706" s="31">
        <f t="shared" si="86"/>
        <v>1180.1975635000699</v>
      </c>
      <c r="CJ706" s="31">
        <f t="shared" si="92"/>
        <v>1149.1789548465435</v>
      </c>
      <c r="CK706" s="31">
        <f t="shared" si="92"/>
        <v>1169.1719772012721</v>
      </c>
      <c r="CM706" s="30">
        <v>40458</v>
      </c>
      <c r="CN706" s="31">
        <v>1178.66169021775</v>
      </c>
      <c r="CO706" s="31">
        <v>1189.79691906579</v>
      </c>
    </row>
    <row r="707" spans="2:93">
      <c r="B707" s="29">
        <v>40458</v>
      </c>
      <c r="C707" s="55">
        <v>1200.9160679496961</v>
      </c>
      <c r="D707" s="31"/>
      <c r="E707" s="21">
        <f t="shared" si="88"/>
        <v>-6.9096706559745869E-4</v>
      </c>
      <c r="F707" s="21">
        <f t="shared" si="89"/>
        <v>2.1412948565537882E-3</v>
      </c>
      <c r="G707" s="37">
        <f>(C706-MAX(C$9:C706))/MAX(C$9:C706)</f>
        <v>-4.4408809052528871E-2</v>
      </c>
      <c r="H707" s="37"/>
      <c r="I707" s="37"/>
      <c r="N707" s="30"/>
      <c r="P707" s="22"/>
      <c r="Q707" s="22"/>
      <c r="R707" s="22"/>
      <c r="S707" s="22"/>
      <c r="T707" s="22"/>
      <c r="U707" s="22"/>
      <c r="V707" s="22"/>
      <c r="W707" s="22"/>
      <c r="X707" s="22"/>
      <c r="Y707" s="22"/>
      <c r="Z707" s="22"/>
      <c r="AA707" s="22"/>
      <c r="AB707" s="22"/>
      <c r="AS707" s="23"/>
      <c r="AW707" s="30"/>
      <c r="BC707" s="30"/>
      <c r="BH707" s="30"/>
      <c r="BN707" s="30"/>
      <c r="BT707" s="24"/>
      <c r="BU707" s="30"/>
      <c r="BV707" s="30">
        <v>40459</v>
      </c>
      <c r="BW707" s="31">
        <v>1199.2544868262</v>
      </c>
      <c r="BZ707" s="30">
        <v>40388</v>
      </c>
      <c r="CA707" s="31">
        <v>1181.55261490467</v>
      </c>
      <c r="CB707" s="30">
        <v>40388</v>
      </c>
      <c r="CC707" s="31">
        <v>1169.49148750778</v>
      </c>
      <c r="CD707" s="30">
        <v>40388</v>
      </c>
      <c r="CE707" s="31">
        <v>1191.81269124812</v>
      </c>
      <c r="CG707" s="30">
        <v>40459</v>
      </c>
      <c r="CH707" s="31">
        <f t="shared" si="85"/>
        <v>1163.1491021285699</v>
      </c>
      <c r="CI707" s="31">
        <f t="shared" si="86"/>
        <v>1182.99563972807</v>
      </c>
      <c r="CJ707" s="31">
        <f t="shared" si="92"/>
        <v>1151.9030964766266</v>
      </c>
      <c r="CK707" s="31">
        <f t="shared" si="92"/>
        <v>1171.9439133728304</v>
      </c>
      <c r="CM707" s="30">
        <v>40459</v>
      </c>
      <c r="CN707" s="31">
        <v>1182.95830639628</v>
      </c>
      <c r="CO707" s="31">
        <v>1194.1400078040101</v>
      </c>
    </row>
    <row r="708" spans="2:93">
      <c r="B708" s="29">
        <v>40459</v>
      </c>
      <c r="C708" s="55">
        <v>1204.512655240952</v>
      </c>
      <c r="D708" s="31"/>
      <c r="E708" s="21">
        <f t="shared" si="88"/>
        <v>2.9948698224984138E-3</v>
      </c>
      <c r="F708" s="21">
        <f t="shared" si="89"/>
        <v>6.1661312490230991E-3</v>
      </c>
      <c r="G708" s="37">
        <f>(C707-MAX(C$9:C707))/MAX(C$9:C707)</f>
        <v>-4.5069091093648594E-2</v>
      </c>
      <c r="H708" s="37"/>
      <c r="I708" s="37"/>
      <c r="N708" s="30"/>
      <c r="P708" s="30"/>
      <c r="Q708" s="30"/>
      <c r="R708" s="30"/>
      <c r="S708" s="30"/>
      <c r="T708" s="30"/>
      <c r="U708" s="30"/>
      <c r="V708" s="30"/>
      <c r="W708" s="30"/>
      <c r="X708" s="30"/>
      <c r="Y708" s="30"/>
      <c r="Z708" s="30"/>
      <c r="AA708" s="30"/>
      <c r="AB708" s="30"/>
      <c r="AS708" s="23"/>
      <c r="AW708" s="30"/>
      <c r="BC708" s="30"/>
      <c r="BH708" s="30"/>
      <c r="BN708" s="30"/>
      <c r="BT708" s="24"/>
      <c r="BU708" s="30"/>
      <c r="BV708" s="30">
        <v>40462</v>
      </c>
      <c r="BW708" s="31">
        <v>1200.08004623177</v>
      </c>
      <c r="BZ708" s="30">
        <v>40389</v>
      </c>
      <c r="CA708" s="31">
        <v>1182.0152167731901</v>
      </c>
      <c r="CB708" s="30">
        <v>40389</v>
      </c>
      <c r="CC708" s="31">
        <v>1169.94272946042</v>
      </c>
      <c r="CD708" s="30">
        <v>40389</v>
      </c>
      <c r="CE708" s="31">
        <v>1192.2713587423</v>
      </c>
      <c r="CG708" s="30">
        <v>40462</v>
      </c>
      <c r="CH708" s="31">
        <f t="shared" si="85"/>
        <v>1162.3722566516701</v>
      </c>
      <c r="CI708" s="31">
        <f t="shared" si="86"/>
        <v>1182.2111957526699</v>
      </c>
      <c r="CJ708" s="31">
        <f t="shared" si="92"/>
        <v>1151.1337619960455</v>
      </c>
      <c r="CK708" s="31">
        <f t="shared" si="92"/>
        <v>1171.1667977931284</v>
      </c>
      <c r="CM708" s="30">
        <v>40462</v>
      </c>
      <c r="CN708" s="31">
        <v>1183.6453217283799</v>
      </c>
      <c r="CO708" s="31">
        <v>1194.8512008707601</v>
      </c>
    </row>
    <row r="709" spans="2:93">
      <c r="B709" s="29">
        <v>40462</v>
      </c>
      <c r="C709" s="55">
        <v>1206.338410325526</v>
      </c>
      <c r="D709" s="31"/>
      <c r="E709" s="21">
        <f t="shared" si="88"/>
        <v>1.5157624759107868E-3</v>
      </c>
      <c r="F709" s="21">
        <f t="shared" si="89"/>
        <v>4.5721174450630286E-3</v>
      </c>
      <c r="G709" s="37">
        <f>(C708-MAX(C$9:C708))/MAX(C$9:C708)</f>
        <v>-4.2209197331994061E-2</v>
      </c>
      <c r="H709" s="37"/>
      <c r="I709" s="37"/>
      <c r="N709" s="30"/>
      <c r="P709" s="30"/>
      <c r="Q709" s="30"/>
      <c r="R709" s="30"/>
      <c r="S709" s="30"/>
      <c r="T709" s="30"/>
      <c r="U709" s="30"/>
      <c r="V709" s="30"/>
      <c r="W709" s="30"/>
      <c r="X709" s="30"/>
      <c r="Y709" s="30"/>
      <c r="Z709" s="30"/>
      <c r="AA709" s="30"/>
      <c r="AB709" s="30"/>
      <c r="AS709" s="23"/>
      <c r="AW709" s="30"/>
      <c r="BC709" s="30"/>
      <c r="BH709" s="30"/>
      <c r="BN709" s="30"/>
      <c r="BT709" s="24"/>
      <c r="BU709" s="30"/>
      <c r="BV709" s="30">
        <v>40463</v>
      </c>
      <c r="BW709" s="31">
        <v>1201.7879563614599</v>
      </c>
      <c r="BZ709" s="30">
        <v>40392</v>
      </c>
      <c r="CA709" s="31">
        <v>1180.89061655009</v>
      </c>
      <c r="CB709" s="30">
        <v>40392</v>
      </c>
      <c r="CC709" s="31">
        <v>1168.85505778587</v>
      </c>
      <c r="CD709" s="30">
        <v>40392</v>
      </c>
      <c r="CE709" s="31">
        <v>1190.97602464687</v>
      </c>
      <c r="CG709" s="30">
        <v>40463</v>
      </c>
      <c r="CH709" s="31">
        <f t="shared" si="85"/>
        <v>1163.06457482206</v>
      </c>
      <c r="CI709" s="31">
        <f t="shared" si="86"/>
        <v>1182.90894278717</v>
      </c>
      <c r="CJ709" s="31">
        <f t="shared" si="92"/>
        <v>1151.819386429542</v>
      </c>
      <c r="CK709" s="31">
        <f t="shared" si="92"/>
        <v>1171.8580263680235</v>
      </c>
      <c r="CM709" s="30">
        <v>40463</v>
      </c>
      <c r="CN709" s="31">
        <v>1185.07324158611</v>
      </c>
      <c r="CO709" s="31">
        <v>1196.3002177580099</v>
      </c>
    </row>
    <row r="710" spans="2:93">
      <c r="B710" s="29">
        <v>40463</v>
      </c>
      <c r="C710" s="55">
        <v>1207.589151654741</v>
      </c>
      <c r="D710" s="31"/>
      <c r="E710" s="21">
        <f t="shared" si="88"/>
        <v>1.0368080121709866E-3</v>
      </c>
      <c r="F710" s="21">
        <f t="shared" si="89"/>
        <v>4.861854652712827E-3</v>
      </c>
      <c r="G710" s="37">
        <f>(C709-MAX(C$9:C709))/MAX(C$9:C709)</f>
        <v>-4.0757413973537354E-2</v>
      </c>
      <c r="H710" s="37"/>
      <c r="I710" s="37"/>
      <c r="N710" s="30"/>
      <c r="P710" s="30"/>
      <c r="Q710" s="30"/>
      <c r="R710" s="30"/>
      <c r="S710" s="30"/>
      <c r="T710" s="30"/>
      <c r="U710" s="30"/>
      <c r="V710" s="30"/>
      <c r="W710" s="30"/>
      <c r="X710" s="30"/>
      <c r="Y710" s="30"/>
      <c r="Z710" s="30"/>
      <c r="AA710" s="30"/>
      <c r="AB710" s="30"/>
      <c r="AC710" s="22"/>
      <c r="AD710" s="22"/>
      <c r="AE710" s="22"/>
      <c r="AF710" s="22"/>
      <c r="AG710" s="22"/>
      <c r="AO710" s="30"/>
      <c r="AS710" s="23"/>
      <c r="AW710" s="30"/>
      <c r="BB710" s="22"/>
      <c r="BC710" s="30"/>
      <c r="BH710" s="30"/>
      <c r="BN710" s="30"/>
      <c r="BT710" s="24"/>
      <c r="BU710" s="30"/>
      <c r="BV710" s="30">
        <v>40464</v>
      </c>
      <c r="BW710" s="31">
        <v>1201.9806821342499</v>
      </c>
      <c r="BZ710" s="30">
        <v>40393</v>
      </c>
      <c r="CA710" s="31">
        <v>1181.5818617862101</v>
      </c>
      <c r="CB710" s="30">
        <v>40393</v>
      </c>
      <c r="CC710" s="31">
        <v>1169.49985674609</v>
      </c>
      <c r="CD710" s="30">
        <v>40393</v>
      </c>
      <c r="CE710" s="31">
        <v>1191.59121217501</v>
      </c>
      <c r="CG710" s="30">
        <v>40464</v>
      </c>
      <c r="CH710" s="31">
        <f t="shared" si="85"/>
        <v>1162.53752725706</v>
      </c>
      <c r="CI710" s="31">
        <f t="shared" si="86"/>
        <v>1182.3326800018799</v>
      </c>
      <c r="CJ710" s="31">
        <f t="shared" si="92"/>
        <v>1151.2974346685828</v>
      </c>
      <c r="CK710" s="31">
        <f t="shared" si="92"/>
        <v>1171.287147117886</v>
      </c>
      <c r="CM710" s="30">
        <v>40464</v>
      </c>
      <c r="CN710" s="31">
        <v>1185.1265972685201</v>
      </c>
      <c r="CO710" s="31">
        <v>1196.36317707436</v>
      </c>
    </row>
    <row r="711" spans="2:93">
      <c r="B711" s="29">
        <v>40464</v>
      </c>
      <c r="C711" s="55">
        <v>1207.3494250986121</v>
      </c>
      <c r="D711" s="31"/>
      <c r="E711" s="21">
        <f t="shared" si="88"/>
        <v>-1.9851665262182738E-4</v>
      </c>
      <c r="F711" s="21">
        <f t="shared" si="89"/>
        <v>5.3570414457853044E-3</v>
      </c>
      <c r="G711" s="37">
        <f>(C710-MAX(C$9:C710))/MAX(C$9:C710)</f>
        <v>-3.9762863574729523E-2</v>
      </c>
      <c r="H711" s="37"/>
      <c r="I711" s="37"/>
      <c r="N711" s="30"/>
      <c r="P711" s="22"/>
      <c r="Q711" s="22"/>
      <c r="R711" s="22"/>
      <c r="S711" s="22"/>
      <c r="T711" s="22"/>
      <c r="U711" s="22"/>
      <c r="V711" s="22"/>
      <c r="W711" s="22"/>
      <c r="X711" s="22"/>
      <c r="Y711" s="22"/>
      <c r="Z711" s="22"/>
      <c r="AA711" s="22"/>
      <c r="AB711" s="22"/>
      <c r="AS711" s="23"/>
      <c r="AW711" s="30"/>
      <c r="BC711" s="30"/>
      <c r="BH711" s="30"/>
      <c r="BN711" s="30"/>
      <c r="BT711" s="24"/>
      <c r="BU711" s="30"/>
      <c r="BV711" s="30">
        <v>40465</v>
      </c>
      <c r="BW711" s="31">
        <v>1201.16428330332</v>
      </c>
      <c r="BZ711" s="30">
        <v>40394</v>
      </c>
      <c r="CA711" s="31">
        <v>1180.90365690217</v>
      </c>
      <c r="CB711" s="30">
        <v>40394</v>
      </c>
      <c r="CC711" s="31">
        <v>1168.79719811838</v>
      </c>
      <c r="CD711" s="30">
        <v>40394</v>
      </c>
      <c r="CE711" s="31">
        <v>1190.7423645065101</v>
      </c>
      <c r="CG711" s="30">
        <v>40465</v>
      </c>
      <c r="CH711" s="31">
        <f t="shared" si="85"/>
        <v>1161.9541948388501</v>
      </c>
      <c r="CI711" s="31">
        <f t="shared" si="86"/>
        <v>1181.7923274719601</v>
      </c>
      <c r="CJ711" s="31">
        <f t="shared" si="92"/>
        <v>1150.7197422492864</v>
      </c>
      <c r="CK711" s="31">
        <f t="shared" si="92"/>
        <v>1170.7518426440161</v>
      </c>
      <c r="CM711" s="30">
        <v>40465</v>
      </c>
      <c r="CN711" s="31">
        <v>1185.29133178231</v>
      </c>
      <c r="CO711" s="31">
        <v>1196.5408393484299</v>
      </c>
    </row>
    <row r="712" spans="2:93">
      <c r="B712" s="29">
        <v>40465</v>
      </c>
      <c r="C712" s="55">
        <v>1206.962297064993</v>
      </c>
      <c r="D712" s="31"/>
      <c r="E712" s="21">
        <f t="shared" si="88"/>
        <v>-3.206429104709585E-4</v>
      </c>
      <c r="F712" s="21">
        <f t="shared" si="89"/>
        <v>2.0337202879374683E-3</v>
      </c>
      <c r="G712" s="37">
        <f>(C711-MAX(C$9:C711))/MAX(C$9:C711)</f>
        <v>-3.9953486636775871E-2</v>
      </c>
      <c r="H712" s="37"/>
      <c r="I712" s="37"/>
      <c r="N712" s="30"/>
      <c r="P712" s="30"/>
      <c r="Q712" s="30"/>
      <c r="R712" s="30"/>
      <c r="S712" s="30"/>
      <c r="T712" s="30"/>
      <c r="U712" s="30"/>
      <c r="V712" s="30"/>
      <c r="W712" s="30"/>
      <c r="X712" s="30"/>
      <c r="Y712" s="30"/>
      <c r="Z712" s="30"/>
      <c r="AA712" s="30"/>
      <c r="AB712" s="30"/>
      <c r="AI712" s="22"/>
      <c r="AN712" s="30"/>
      <c r="AS712" s="23"/>
      <c r="AW712" s="30"/>
      <c r="BC712" s="30"/>
      <c r="BH712" s="30"/>
      <c r="BN712" s="30"/>
      <c r="BT712" s="24"/>
      <c r="BU712" s="30"/>
      <c r="BV712" s="30">
        <v>40466</v>
      </c>
      <c r="BW712" s="31">
        <v>1202.09354369426</v>
      </c>
      <c r="BZ712" s="30">
        <v>40395</v>
      </c>
      <c r="CA712" s="31">
        <v>1184.05665799599</v>
      </c>
      <c r="CB712" s="30">
        <v>40395</v>
      </c>
      <c r="CC712" s="31">
        <v>1171.8917422909201</v>
      </c>
      <c r="CD712" s="30">
        <v>40395</v>
      </c>
      <c r="CE712" s="31">
        <v>1194.0254717985899</v>
      </c>
      <c r="CG712" s="30">
        <v>40466</v>
      </c>
      <c r="CH712" s="31">
        <f t="shared" ref="CH712:CH775" si="93">+VLOOKUP(CG712,CB:CC,2,FALSE)</f>
        <v>1163.26821675783</v>
      </c>
      <c r="CI712" s="31">
        <f t="shared" ref="CI712:CI775" si="94">+VLOOKUP(CG712,CD:CE,2,FALSE)</f>
        <v>1183.0303586172499</v>
      </c>
      <c r="CJ712" s="31">
        <f t="shared" si="92"/>
        <v>1152.0210594360008</v>
      </c>
      <c r="CK712" s="31">
        <f t="shared" si="92"/>
        <v>1171.9783079128329</v>
      </c>
      <c r="CM712" s="30">
        <v>40466</v>
      </c>
      <c r="CN712" s="31">
        <v>1186.33510632774</v>
      </c>
      <c r="CO712" s="31">
        <v>1197.60547647468</v>
      </c>
    </row>
    <row r="713" spans="2:93">
      <c r="B713" s="29">
        <v>40466</v>
      </c>
      <c r="C713" s="55">
        <v>1207.606786432342</v>
      </c>
      <c r="D713" s="31"/>
      <c r="E713" s="21">
        <f t="shared" si="88"/>
        <v>5.3397638759400401E-4</v>
      </c>
      <c r="F713" s="21">
        <f t="shared" si="89"/>
        <v>1.0514264454812849E-3</v>
      </c>
      <c r="G713" s="37">
        <f>(C712-MAX(C$9:C712))/MAX(C$9:C712)</f>
        <v>-4.0261318745008177E-2</v>
      </c>
      <c r="H713" s="37"/>
      <c r="I713" s="37"/>
      <c r="N713" s="30"/>
      <c r="P713" s="30"/>
      <c r="Q713" s="30"/>
      <c r="R713" s="30"/>
      <c r="S713" s="30"/>
      <c r="T713" s="30"/>
      <c r="U713" s="30"/>
      <c r="V713" s="30"/>
      <c r="W713" s="30"/>
      <c r="X713" s="30"/>
      <c r="Y713" s="30"/>
      <c r="Z713" s="30"/>
      <c r="AA713" s="30"/>
      <c r="AB713" s="30"/>
      <c r="AH713" s="22"/>
      <c r="AI713" s="22"/>
      <c r="AJ713" s="22"/>
      <c r="AS713" s="23"/>
      <c r="AW713" s="30"/>
      <c r="BC713" s="30"/>
      <c r="BH713" s="30"/>
      <c r="BN713" s="30"/>
      <c r="BQ713" s="30"/>
      <c r="BT713" s="24"/>
      <c r="BU713" s="30"/>
      <c r="BV713" s="30">
        <v>40469</v>
      </c>
      <c r="BW713" s="31">
        <v>1201.9962122459999</v>
      </c>
      <c r="BZ713" s="30">
        <v>40396</v>
      </c>
      <c r="CA713" s="31">
        <v>1184.19957922968</v>
      </c>
      <c r="CB713" s="30">
        <v>40396</v>
      </c>
      <c r="CC713" s="31">
        <v>1172.0803722313201</v>
      </c>
      <c r="CD713" s="30">
        <v>40396</v>
      </c>
      <c r="CE713" s="31">
        <v>1194.41976471164</v>
      </c>
      <c r="CG713" s="30">
        <v>40469</v>
      </c>
      <c r="CH713" s="31">
        <f t="shared" si="93"/>
        <v>1162.5185755248599</v>
      </c>
      <c r="CI713" s="31">
        <f t="shared" si="94"/>
        <v>1182.2434357187999</v>
      </c>
      <c r="CJ713" s="31">
        <f t="shared" ref="CJ713:CK728" si="95">+CJ712*CH713/CH712</f>
        <v>1151.2786661728114</v>
      </c>
      <c r="CK713" s="31">
        <f t="shared" si="95"/>
        <v>1171.1987365685595</v>
      </c>
      <c r="CM713" s="30">
        <v>40469</v>
      </c>
      <c r="CN713" s="31">
        <v>1186.1436126113599</v>
      </c>
      <c r="CO713" s="31">
        <v>1197.4182012159599</v>
      </c>
    </row>
    <row r="714" spans="2:93">
      <c r="B714" s="29">
        <v>40469</v>
      </c>
      <c r="C714" s="55">
        <v>1207.414514249308</v>
      </c>
      <c r="D714" s="31"/>
      <c r="E714" s="21">
        <f t="shared" ref="E714:E777" si="96">C714/C713-1</f>
        <v>-1.592175410027874E-4</v>
      </c>
      <c r="F714" s="21">
        <f t="shared" si="89"/>
        <v>-1.4461657360342883E-4</v>
      </c>
      <c r="G714" s="37">
        <f>(C713-MAX(C$9:C713))/MAX(C$9:C713)</f>
        <v>-3.9748840950957327E-2</v>
      </c>
      <c r="H714" s="37"/>
      <c r="I714" s="37"/>
      <c r="N714" s="30"/>
      <c r="P714" s="30"/>
      <c r="Q714" s="30"/>
      <c r="R714" s="30"/>
      <c r="S714" s="30"/>
      <c r="T714" s="30"/>
      <c r="U714" s="30"/>
      <c r="V714" s="30"/>
      <c r="W714" s="30"/>
      <c r="X714" s="30"/>
      <c r="Y714" s="30"/>
      <c r="Z714" s="30"/>
      <c r="AA714" s="30"/>
      <c r="AB714" s="30"/>
      <c r="AI714" s="22"/>
      <c r="AJ714" s="22"/>
      <c r="AR714" s="30"/>
      <c r="AS714" s="28"/>
      <c r="AW714" s="30"/>
      <c r="BC714" s="30"/>
      <c r="BH714" s="30"/>
      <c r="BN714" s="30"/>
      <c r="BT714" s="24"/>
      <c r="BU714" s="30"/>
      <c r="BV714" s="30">
        <v>40470</v>
      </c>
      <c r="BW714" s="31">
        <v>1200.9839323950901</v>
      </c>
      <c r="BZ714" s="30">
        <v>40399</v>
      </c>
      <c r="CA714" s="31">
        <v>1184.2608328849501</v>
      </c>
      <c r="CB714" s="30">
        <v>40399</v>
      </c>
      <c r="CC714" s="31">
        <v>1172.1053790399601</v>
      </c>
      <c r="CD714" s="30">
        <v>40399</v>
      </c>
      <c r="CE714" s="31">
        <v>1194.2055548496501</v>
      </c>
      <c r="CG714" s="30">
        <v>40470</v>
      </c>
      <c r="CH714" s="31">
        <f t="shared" si="93"/>
        <v>1161.89606519275</v>
      </c>
      <c r="CI714" s="31">
        <f t="shared" si="94"/>
        <v>1181.55190169926</v>
      </c>
      <c r="CJ714" s="31">
        <f t="shared" si="95"/>
        <v>1150.6621746345952</v>
      </c>
      <c r="CK714" s="31">
        <f t="shared" si="95"/>
        <v>1170.5136629656877</v>
      </c>
      <c r="CM714" s="30">
        <v>40470</v>
      </c>
      <c r="CN714" s="31">
        <v>1185.11549439125</v>
      </c>
      <c r="CO714" s="31">
        <v>1196.3828370413601</v>
      </c>
    </row>
    <row r="715" spans="2:93">
      <c r="B715" s="29">
        <v>40470</v>
      </c>
      <c r="C715" s="55">
        <v>1206.3044508930309</v>
      </c>
      <c r="D715" s="31"/>
      <c r="E715" s="21">
        <f t="shared" si="96"/>
        <v>-9.1937221490767662E-4</v>
      </c>
      <c r="F715" s="21">
        <f t="shared" si="89"/>
        <v>-8.655109977758757E-4</v>
      </c>
      <c r="G715" s="37">
        <f>(C714-MAX(C$9:C714))/MAX(C$9:C714)</f>
        <v>-3.9901729779246158E-2</v>
      </c>
      <c r="H715" s="37"/>
      <c r="I715" s="37"/>
      <c r="N715" s="30"/>
      <c r="P715" s="30"/>
      <c r="Q715" s="30"/>
      <c r="R715" s="30"/>
      <c r="S715" s="30"/>
      <c r="T715" s="30"/>
      <c r="U715" s="30"/>
      <c r="V715" s="30"/>
      <c r="W715" s="30"/>
      <c r="X715" s="30"/>
      <c r="Y715" s="30"/>
      <c r="Z715" s="30"/>
      <c r="AA715" s="30"/>
      <c r="AB715" s="30"/>
      <c r="AH715" s="22"/>
      <c r="AI715" s="22"/>
      <c r="AJ715" s="22"/>
      <c r="AM715" s="30"/>
      <c r="AP715" s="22"/>
      <c r="AQ715" s="30"/>
      <c r="AS715" s="23"/>
      <c r="AW715" s="30"/>
      <c r="BC715" s="30"/>
      <c r="BH715" s="30"/>
      <c r="BN715" s="30"/>
      <c r="BT715" s="24"/>
      <c r="BU715" s="30"/>
      <c r="BV715" s="30">
        <v>40471</v>
      </c>
      <c r="BW715" s="31">
        <v>1200.1986648158099</v>
      </c>
      <c r="BZ715" s="30">
        <v>40400</v>
      </c>
      <c r="CA715" s="31">
        <v>1184.68274925272</v>
      </c>
      <c r="CB715" s="30">
        <v>40400</v>
      </c>
      <c r="CC715" s="31">
        <v>1172.5453382476101</v>
      </c>
      <c r="CD715" s="30">
        <v>40400</v>
      </c>
      <c r="CE715" s="31">
        <v>1194.6271142994101</v>
      </c>
      <c r="CG715" s="30">
        <v>40471</v>
      </c>
      <c r="CH715" s="31">
        <f t="shared" si="93"/>
        <v>1161.01877375913</v>
      </c>
      <c r="CI715" s="31">
        <f t="shared" si="94"/>
        <v>1180.6058492515499</v>
      </c>
      <c r="CJ715" s="31">
        <f t="shared" si="95"/>
        <v>1149.7933653675373</v>
      </c>
      <c r="CK715" s="31">
        <f t="shared" si="95"/>
        <v>1169.5764486847625</v>
      </c>
      <c r="CM715" s="30">
        <v>40471</v>
      </c>
      <c r="CN715" s="31">
        <v>1184.36134271222</v>
      </c>
      <c r="CO715" s="31">
        <v>1195.6245389455401</v>
      </c>
    </row>
    <row r="716" spans="2:93">
      <c r="B716" s="29">
        <v>40471</v>
      </c>
      <c r="C716" s="55">
        <v>1206.06532544232</v>
      </c>
      <c r="D716" s="31"/>
      <c r="E716" s="21">
        <f t="shared" si="96"/>
        <v>-1.9822976739725107E-4</v>
      </c>
      <c r="F716" s="21">
        <f t="shared" si="89"/>
        <v>-7.4316457511069967E-4</v>
      </c>
      <c r="G716" s="37">
        <f>(C715-MAX(C$9:C715))/MAX(C$9:C715)</f>
        <v>-4.0784417452468087E-2</v>
      </c>
      <c r="H716" s="37"/>
      <c r="I716" s="37"/>
      <c r="N716" s="30"/>
      <c r="P716" s="30"/>
      <c r="Q716" s="30"/>
      <c r="R716" s="30"/>
      <c r="S716" s="30"/>
      <c r="T716" s="30"/>
      <c r="U716" s="30"/>
      <c r="V716" s="30"/>
      <c r="W716" s="30"/>
      <c r="X716" s="30"/>
      <c r="Y716" s="30"/>
      <c r="Z716" s="30"/>
      <c r="AA716" s="30"/>
      <c r="AB716" s="30"/>
      <c r="AH716" s="22"/>
      <c r="AI716" s="22"/>
      <c r="AJ716" s="22"/>
      <c r="AO716" s="22"/>
      <c r="AP716" s="22"/>
      <c r="AR716" s="22"/>
      <c r="AS716" s="23"/>
      <c r="AW716" s="30"/>
      <c r="BC716" s="30"/>
      <c r="BH716" s="30"/>
      <c r="BN716" s="30"/>
      <c r="BT716" s="24"/>
      <c r="BU716" s="30"/>
      <c r="BV716" s="30">
        <v>40472</v>
      </c>
      <c r="BW716" s="31">
        <v>1199.6121377177999</v>
      </c>
      <c r="BZ716" s="30">
        <v>40401</v>
      </c>
      <c r="CA716" s="31">
        <v>1180.93513187945</v>
      </c>
      <c r="CB716" s="30">
        <v>40401</v>
      </c>
      <c r="CC716" s="31">
        <v>1169.01724514943</v>
      </c>
      <c r="CD716" s="30">
        <v>40401</v>
      </c>
      <c r="CE716" s="31">
        <v>1191.39101553502</v>
      </c>
      <c r="CG716" s="30">
        <v>40472</v>
      </c>
      <c r="CH716" s="31">
        <f t="shared" si="93"/>
        <v>1160.6787813247499</v>
      </c>
      <c r="CI716" s="31">
        <f t="shared" si="94"/>
        <v>1180.3338842345499</v>
      </c>
      <c r="CJ716" s="31">
        <f t="shared" si="95"/>
        <v>1149.4566601788179</v>
      </c>
      <c r="CK716" s="31">
        <f t="shared" si="95"/>
        <v>1169.3070244065827</v>
      </c>
      <c r="CM716" s="30">
        <v>40472</v>
      </c>
      <c r="CN716" s="31">
        <v>1183.6850924334401</v>
      </c>
      <c r="CO716" s="31">
        <v>1194.94525112938</v>
      </c>
    </row>
    <row r="717" spans="2:93">
      <c r="B717" s="29">
        <v>40472</v>
      </c>
      <c r="C717" s="55">
        <v>1205.5213878598429</v>
      </c>
      <c r="D717" s="31"/>
      <c r="E717" s="21">
        <f t="shared" si="96"/>
        <v>-4.5100175836465528E-4</v>
      </c>
      <c r="F717" s="21">
        <f t="shared" ref="F717:F780" si="97">+C717/C713-1</f>
        <v>-1.7268854364921316E-3</v>
      </c>
      <c r="G717" s="37">
        <f>(C716-MAX(C$9:C716))/MAX(C$9:C716)</f>
        <v>-4.0974562534280341E-2</v>
      </c>
      <c r="H717" s="37"/>
      <c r="I717" s="37"/>
      <c r="N717" s="30"/>
      <c r="P717" s="30"/>
      <c r="Q717" s="30"/>
      <c r="R717" s="30"/>
      <c r="S717" s="30"/>
      <c r="T717" s="30"/>
      <c r="U717" s="30"/>
      <c r="V717" s="30"/>
      <c r="W717" s="30"/>
      <c r="X717" s="30"/>
      <c r="Y717" s="30"/>
      <c r="Z717" s="30"/>
      <c r="AA717" s="30"/>
      <c r="AB717" s="30"/>
      <c r="AI717" s="22"/>
      <c r="AJ717" s="22"/>
      <c r="AN717" s="22"/>
      <c r="AO717" s="22"/>
      <c r="AP717" s="22"/>
      <c r="AR717" s="22"/>
      <c r="AS717" s="23"/>
      <c r="AW717" s="30"/>
      <c r="BC717" s="30"/>
      <c r="BH717" s="30"/>
      <c r="BN717" s="30"/>
      <c r="BT717" s="24"/>
      <c r="BU717" s="30"/>
      <c r="BV717" s="30">
        <v>40473</v>
      </c>
      <c r="BW717" s="31">
        <v>1197.30479582198</v>
      </c>
      <c r="BZ717" s="30">
        <v>40402</v>
      </c>
      <c r="CA717" s="31">
        <v>1182.16888383681</v>
      </c>
      <c r="CB717" s="30">
        <v>40402</v>
      </c>
      <c r="CC717" s="31">
        <v>1170.1959489942301</v>
      </c>
      <c r="CD717" s="30">
        <v>40402</v>
      </c>
      <c r="CE717" s="31">
        <v>1192.5211428144901</v>
      </c>
      <c r="CG717" s="30">
        <v>40473</v>
      </c>
      <c r="CH717" s="31">
        <f t="shared" si="93"/>
        <v>1158.90731479431</v>
      </c>
      <c r="CI717" s="31">
        <f t="shared" si="94"/>
        <v>1178.26956529736</v>
      </c>
      <c r="CJ717" s="31">
        <f t="shared" si="95"/>
        <v>1147.7023212226306</v>
      </c>
      <c r="CK717" s="31">
        <f t="shared" si="95"/>
        <v>1167.261990652903</v>
      </c>
      <c r="CM717" s="30">
        <v>40473</v>
      </c>
      <c r="CN717" s="31">
        <v>1181.3194975778399</v>
      </c>
      <c r="CO717" s="31">
        <v>1192.56208201254</v>
      </c>
    </row>
    <row r="718" spans="2:93">
      <c r="B718" s="29">
        <v>40473</v>
      </c>
      <c r="C718" s="55">
        <v>1203.316591212011</v>
      </c>
      <c r="D718" s="31"/>
      <c r="E718" s="21">
        <f t="shared" si="96"/>
        <v>-1.8289154137248742E-3</v>
      </c>
      <c r="F718" s="21">
        <f t="shared" si="97"/>
        <v>-3.3939653606407383E-3</v>
      </c>
      <c r="G718" s="37">
        <f>(C717-MAX(C$9:C717))/MAX(C$9:C717)</f>
        <v>-4.1407084692893843E-2</v>
      </c>
      <c r="H718" s="37"/>
      <c r="I718" s="37"/>
      <c r="N718" s="30"/>
      <c r="P718" s="30"/>
      <c r="Q718" s="30"/>
      <c r="R718" s="30"/>
      <c r="S718" s="30"/>
      <c r="T718" s="30"/>
      <c r="U718" s="30"/>
      <c r="V718" s="30"/>
      <c r="W718" s="30"/>
      <c r="X718" s="30"/>
      <c r="Y718" s="30"/>
      <c r="Z718" s="30"/>
      <c r="AA718" s="30"/>
      <c r="AB718" s="30"/>
      <c r="AI718" s="22"/>
      <c r="AJ718" s="22"/>
      <c r="AL718" s="22"/>
      <c r="AM718" s="22"/>
      <c r="AO718" s="22"/>
      <c r="AP718" s="22"/>
      <c r="AR718" s="22"/>
      <c r="AS718" s="23"/>
      <c r="AW718" s="30"/>
      <c r="BC718" s="30"/>
      <c r="BH718" s="30"/>
      <c r="BN718" s="30"/>
      <c r="BT718" s="24"/>
      <c r="BU718" s="30"/>
      <c r="BV718" s="30">
        <v>40476</v>
      </c>
      <c r="BW718" s="31">
        <v>1198.19600615165</v>
      </c>
      <c r="BZ718" s="30">
        <v>40403</v>
      </c>
      <c r="CA718" s="31">
        <v>1181.2734882069999</v>
      </c>
      <c r="CB718" s="30">
        <v>40403</v>
      </c>
      <c r="CC718" s="31">
        <v>1169.2656647813101</v>
      </c>
      <c r="CD718" s="30">
        <v>40403</v>
      </c>
      <c r="CE718" s="31">
        <v>1191.46114138294</v>
      </c>
      <c r="CG718" s="30">
        <v>40476</v>
      </c>
      <c r="CH718" s="31">
        <f t="shared" si="93"/>
        <v>1160.1787153550499</v>
      </c>
      <c r="CI718" s="31">
        <f t="shared" si="94"/>
        <v>1179.42742333401</v>
      </c>
      <c r="CJ718" s="31">
        <f t="shared" si="95"/>
        <v>1148.9614291393184</v>
      </c>
      <c r="CK718" s="31">
        <f t="shared" si="95"/>
        <v>1168.4090318025337</v>
      </c>
      <c r="CM718" s="30">
        <v>40476</v>
      </c>
      <c r="CN718" s="31">
        <v>1182.14645974061</v>
      </c>
      <c r="CO718" s="31">
        <v>1193.4074889482299</v>
      </c>
    </row>
    <row r="719" spans="2:93">
      <c r="B719" s="29">
        <v>40476</v>
      </c>
      <c r="C719" s="55">
        <v>1203.769439707818</v>
      </c>
      <c r="D719" s="31"/>
      <c r="E719" s="21">
        <f t="shared" si="96"/>
        <v>3.763336258424399E-4</v>
      </c>
      <c r="F719" s="21">
        <f t="shared" si="97"/>
        <v>-2.1014688152199978E-3</v>
      </c>
      <c r="G719" s="37">
        <f>(C718-MAX(C$9:C718))/MAX(C$9:C718)</f>
        <v>-4.3160270051186514E-2</v>
      </c>
      <c r="H719" s="37"/>
      <c r="I719" s="37"/>
      <c r="N719" s="30"/>
      <c r="P719" s="30"/>
      <c r="Q719" s="30"/>
      <c r="R719" s="30"/>
      <c r="S719" s="30"/>
      <c r="T719" s="30"/>
      <c r="U719" s="30"/>
      <c r="V719" s="30"/>
      <c r="W719" s="30"/>
      <c r="X719" s="30"/>
      <c r="Y719" s="30"/>
      <c r="Z719" s="30"/>
      <c r="AA719" s="30"/>
      <c r="AB719" s="30"/>
      <c r="AI719" s="22"/>
      <c r="AJ719" s="22"/>
      <c r="AM719" s="22"/>
      <c r="AO719" s="22"/>
      <c r="AP719" s="22"/>
      <c r="AR719" s="22"/>
      <c r="AS719" s="23"/>
      <c r="AW719" s="30"/>
      <c r="BC719" s="30"/>
      <c r="BH719" s="30"/>
      <c r="BN719" s="30"/>
      <c r="BT719" s="24"/>
      <c r="BU719" s="30"/>
      <c r="BV719" s="30">
        <v>40477</v>
      </c>
      <c r="BW719" s="31">
        <v>1198.73802896957</v>
      </c>
      <c r="BZ719" s="30">
        <v>40406</v>
      </c>
      <c r="CA719" s="31">
        <v>1180.6979638432599</v>
      </c>
      <c r="CB719" s="30">
        <v>40406</v>
      </c>
      <c r="CC719" s="31">
        <v>1168.63364078872</v>
      </c>
      <c r="CD719" s="30">
        <v>40406</v>
      </c>
      <c r="CE719" s="31">
        <v>1190.7659799538301</v>
      </c>
      <c r="CG719" s="30">
        <v>40477</v>
      </c>
      <c r="CH719" s="31">
        <f t="shared" si="93"/>
        <v>1160.34843765644</v>
      </c>
      <c r="CI719" s="31">
        <f t="shared" si="94"/>
        <v>1179.5696341590799</v>
      </c>
      <c r="CJ719" s="31">
        <f t="shared" si="95"/>
        <v>1149.1295104662563</v>
      </c>
      <c r="CK719" s="31">
        <f t="shared" si="95"/>
        <v>1168.5499140723068</v>
      </c>
      <c r="CM719" s="30">
        <v>40477</v>
      </c>
      <c r="CN719" s="31">
        <v>1182.59061229291</v>
      </c>
      <c r="CO719" s="31">
        <v>1193.8617434965699</v>
      </c>
    </row>
    <row r="720" spans="2:93">
      <c r="B720" s="29">
        <v>40477</v>
      </c>
      <c r="C720" s="55">
        <v>1203.201700834984</v>
      </c>
      <c r="D720" s="31"/>
      <c r="E720" s="21">
        <f t="shared" si="96"/>
        <v>-4.7163423003315774E-4</v>
      </c>
      <c r="F720" s="21">
        <f t="shared" si="97"/>
        <v>-2.3743528206366937E-3</v>
      </c>
      <c r="G720" s="37">
        <f>(C719-MAX(C$9:C719))/MAX(C$9:C719)</f>
        <v>-4.2800179086264864E-2</v>
      </c>
      <c r="H720" s="37"/>
      <c r="I720" s="37"/>
      <c r="N720" s="30"/>
      <c r="P720" s="30"/>
      <c r="Q720" s="30"/>
      <c r="R720" s="30"/>
      <c r="S720" s="30"/>
      <c r="T720" s="30"/>
      <c r="U720" s="30"/>
      <c r="V720" s="30"/>
      <c r="W720" s="30"/>
      <c r="X720" s="30"/>
      <c r="Y720" s="30"/>
      <c r="Z720" s="30"/>
      <c r="AA720" s="30"/>
      <c r="AB720" s="30"/>
      <c r="AH720" s="22"/>
      <c r="AI720" s="22"/>
      <c r="AJ720" s="22"/>
      <c r="AN720" s="22"/>
      <c r="AO720" s="22"/>
      <c r="AP720" s="22"/>
      <c r="AR720" s="22"/>
      <c r="AS720" s="23"/>
      <c r="AW720" s="30"/>
      <c r="BC720" s="30"/>
      <c r="BH720" s="30"/>
      <c r="BN720" s="30"/>
      <c r="BT720" s="24"/>
      <c r="BU720" s="30"/>
      <c r="BV720" s="30">
        <v>40478</v>
      </c>
      <c r="BW720" s="31">
        <v>1196.8584311756399</v>
      </c>
      <c r="BZ720" s="30">
        <v>40407</v>
      </c>
      <c r="CA720" s="31">
        <v>1178.5060824781599</v>
      </c>
      <c r="CB720" s="30">
        <v>40407</v>
      </c>
      <c r="CC720" s="31">
        <v>1166.44158311094</v>
      </c>
      <c r="CD720" s="30">
        <v>40407</v>
      </c>
      <c r="CE720" s="31">
        <v>1188.4154567338301</v>
      </c>
      <c r="CG720" s="30">
        <v>40478</v>
      </c>
      <c r="CH720" s="31">
        <f t="shared" si="93"/>
        <v>1159.19217899606</v>
      </c>
      <c r="CI720" s="31">
        <f t="shared" si="94"/>
        <v>1178.4072536035001</v>
      </c>
      <c r="CJ720" s="31">
        <f t="shared" si="95"/>
        <v>1147.9844311907084</v>
      </c>
      <c r="CK720" s="31">
        <f t="shared" si="95"/>
        <v>1167.3983926538103</v>
      </c>
      <c r="CM720" s="30">
        <v>40478</v>
      </c>
      <c r="CN720" s="31">
        <v>1180.80093433808</v>
      </c>
      <c r="CO720" s="31">
        <v>1192.06021629817</v>
      </c>
    </row>
    <row r="721" spans="2:93">
      <c r="B721" s="29">
        <v>40478</v>
      </c>
      <c r="C721" s="55">
        <v>1201.700707358096</v>
      </c>
      <c r="D721" s="31"/>
      <c r="E721" s="21">
        <f t="shared" si="96"/>
        <v>-1.2474994640103709E-3</v>
      </c>
      <c r="F721" s="21">
        <f t="shared" si="97"/>
        <v>-3.1693178903525743E-3</v>
      </c>
      <c r="G721" s="37">
        <f>(C720-MAX(C$9:C720))/MAX(C$9:C720)</f>
        <v>-4.3251627286789412E-2</v>
      </c>
      <c r="H721" s="37"/>
      <c r="I721" s="37"/>
      <c r="N721" s="30"/>
      <c r="P721" s="30"/>
      <c r="Q721" s="30"/>
      <c r="R721" s="30"/>
      <c r="S721" s="30"/>
      <c r="T721" s="30"/>
      <c r="U721" s="30"/>
      <c r="V721" s="30"/>
      <c r="W721" s="30"/>
      <c r="X721" s="30"/>
      <c r="Y721" s="30"/>
      <c r="Z721" s="30"/>
      <c r="AA721" s="30"/>
      <c r="AB721" s="30"/>
      <c r="AH721" s="22"/>
      <c r="AI721" s="22"/>
      <c r="AJ721" s="22"/>
      <c r="AL721" s="22"/>
      <c r="AM721" s="22"/>
      <c r="AO721" s="22"/>
      <c r="AP721" s="22"/>
      <c r="AR721" s="22"/>
      <c r="AS721" s="23"/>
      <c r="AW721" s="30"/>
      <c r="BC721" s="30"/>
      <c r="BH721" s="30"/>
      <c r="BN721" s="30"/>
      <c r="BT721" s="24"/>
      <c r="BU721" s="30"/>
      <c r="BV721" s="30">
        <v>40479</v>
      </c>
      <c r="BW721" s="31">
        <v>1199.5761702557299</v>
      </c>
      <c r="BZ721" s="30">
        <v>40408</v>
      </c>
      <c r="CA721" s="31">
        <v>1178.36168236302</v>
      </c>
      <c r="CB721" s="30">
        <v>40408</v>
      </c>
      <c r="CC721" s="31">
        <v>1166.2230635226899</v>
      </c>
      <c r="CD721" s="30">
        <v>40408</v>
      </c>
      <c r="CE721" s="31">
        <v>1188.0681512875001</v>
      </c>
      <c r="CG721" s="30">
        <v>40479</v>
      </c>
      <c r="CH721" s="31">
        <f t="shared" si="93"/>
        <v>1160.6549337331101</v>
      </c>
      <c r="CI721" s="31">
        <f t="shared" si="94"/>
        <v>1179.72565601057</v>
      </c>
      <c r="CJ721" s="31">
        <f t="shared" si="95"/>
        <v>1149.4330431596386</v>
      </c>
      <c r="CK721" s="31">
        <f t="shared" si="95"/>
        <v>1168.7044783437768</v>
      </c>
      <c r="CM721" s="30">
        <v>40479</v>
      </c>
      <c r="CN721" s="31">
        <v>1183.2103524966301</v>
      </c>
      <c r="CO721" s="31">
        <v>1194.49733264162</v>
      </c>
    </row>
    <row r="722" spans="2:93">
      <c r="B722" s="29">
        <v>40479</v>
      </c>
      <c r="C722" s="55">
        <v>1204.4281937382971</v>
      </c>
      <c r="D722" s="31"/>
      <c r="E722" s="21">
        <f t="shared" si="96"/>
        <v>2.2696885867674599E-3</v>
      </c>
      <c r="F722" s="21">
        <f t="shared" si="97"/>
        <v>9.2378226511979911E-4</v>
      </c>
      <c r="G722" s="37">
        <f>(C721-MAX(C$9:C721))/MAX(C$9:C721)</f>
        <v>-4.4445170368941904E-2</v>
      </c>
      <c r="H722" s="37"/>
      <c r="I722" s="37"/>
      <c r="N722" s="30"/>
      <c r="P722" s="30"/>
      <c r="Q722" s="30"/>
      <c r="R722" s="30"/>
      <c r="S722" s="30"/>
      <c r="T722" s="30"/>
      <c r="U722" s="30"/>
      <c r="V722" s="30"/>
      <c r="W722" s="30"/>
      <c r="X722" s="30"/>
      <c r="Y722" s="30"/>
      <c r="Z722" s="30"/>
      <c r="AA722" s="30"/>
      <c r="AB722" s="30"/>
      <c r="AH722" s="22"/>
      <c r="AI722" s="22"/>
      <c r="AO722" s="22"/>
      <c r="AP722" s="22"/>
      <c r="AR722" s="22"/>
      <c r="AS722" s="23"/>
      <c r="AW722" s="30"/>
      <c r="BC722" s="30"/>
      <c r="BH722" s="30"/>
      <c r="BN722" s="30"/>
      <c r="BT722" s="24"/>
      <c r="BU722" s="30"/>
      <c r="BV722" s="30">
        <v>40480</v>
      </c>
      <c r="BW722" s="31">
        <v>1198.94145349932</v>
      </c>
      <c r="BZ722" s="30">
        <v>40409</v>
      </c>
      <c r="CA722" s="31">
        <v>1178.31227605402</v>
      </c>
      <c r="CB722" s="30">
        <v>40409</v>
      </c>
      <c r="CC722" s="31">
        <v>1166.2746451400101</v>
      </c>
      <c r="CD722" s="30">
        <v>40409</v>
      </c>
      <c r="CE722" s="31">
        <v>1188.1991063053599</v>
      </c>
      <c r="CG722" s="30">
        <v>40480</v>
      </c>
      <c r="CH722" s="31">
        <f t="shared" si="93"/>
        <v>1160.67997787178</v>
      </c>
      <c r="CI722" s="31">
        <f t="shared" si="94"/>
        <v>1179.6898353203401</v>
      </c>
      <c r="CJ722" s="31">
        <f t="shared" si="95"/>
        <v>1149.4578451569319</v>
      </c>
      <c r="CK722" s="31">
        <f t="shared" si="95"/>
        <v>1168.6689922959183</v>
      </c>
      <c r="CM722" s="30">
        <v>40480</v>
      </c>
      <c r="CN722" s="31">
        <v>1182.70349618817</v>
      </c>
      <c r="CO722" s="31">
        <v>1193.9914870028999</v>
      </c>
    </row>
    <row r="723" spans="2:93">
      <c r="B723" s="29">
        <v>40480</v>
      </c>
      <c r="C723" s="55">
        <v>1204.2685157487199</v>
      </c>
      <c r="D723" s="31"/>
      <c r="E723" s="21">
        <f t="shared" si="96"/>
        <v>-1.3257576533609594E-4</v>
      </c>
      <c r="F723" s="21">
        <f t="shared" si="97"/>
        <v>4.1459437699553625E-4</v>
      </c>
      <c r="G723" s="37">
        <f>(C722-MAX(C$9:C722))/MAX(C$9:C722)</f>
        <v>-4.2276358478097756E-2</v>
      </c>
      <c r="H723" s="37"/>
      <c r="I723" s="37"/>
      <c r="N723" s="30"/>
      <c r="P723" s="30"/>
      <c r="Q723" s="30"/>
      <c r="R723" s="30"/>
      <c r="S723" s="30"/>
      <c r="T723" s="30"/>
      <c r="U723" s="30"/>
      <c r="V723" s="30"/>
      <c r="W723" s="30"/>
      <c r="X723" s="30"/>
      <c r="Y723" s="30"/>
      <c r="Z723" s="30"/>
      <c r="AA723" s="30"/>
      <c r="AB723" s="30"/>
      <c r="AO723" s="22"/>
      <c r="AP723" s="22"/>
      <c r="AR723" s="22"/>
      <c r="AS723" s="23"/>
      <c r="AW723" s="30"/>
      <c r="BC723" s="30"/>
      <c r="BH723" s="30"/>
      <c r="BN723" s="30"/>
      <c r="BT723" s="24"/>
      <c r="BU723" s="30"/>
      <c r="BV723" s="30">
        <v>40483</v>
      </c>
      <c r="BW723" s="31">
        <v>1197.6995190590401</v>
      </c>
      <c r="BZ723" s="30">
        <v>40410</v>
      </c>
      <c r="CA723" s="31">
        <v>1177.61081051417</v>
      </c>
      <c r="CB723" s="30">
        <v>40410</v>
      </c>
      <c r="CC723" s="31">
        <v>1165.60916980654</v>
      </c>
      <c r="CD723" s="30">
        <v>40410</v>
      </c>
      <c r="CE723" s="31">
        <v>1187.5207792655499</v>
      </c>
      <c r="CG723" s="30">
        <v>40483</v>
      </c>
      <c r="CH723" s="31">
        <f t="shared" si="93"/>
        <v>1159.74935666549</v>
      </c>
      <c r="CI723" s="31">
        <f t="shared" si="94"/>
        <v>1178.6501255650401</v>
      </c>
      <c r="CJ723" s="31">
        <f t="shared" si="95"/>
        <v>1148.53622174063</v>
      </c>
      <c r="CK723" s="31">
        <f t="shared" si="95"/>
        <v>1167.6389956683074</v>
      </c>
      <c r="CM723" s="30">
        <v>40483</v>
      </c>
      <c r="CN723" s="31">
        <v>1181.5972164120899</v>
      </c>
      <c r="CO723" s="31">
        <v>1192.89004604703</v>
      </c>
    </row>
    <row r="724" spans="2:93">
      <c r="B724" s="29">
        <v>40483</v>
      </c>
      <c r="C724" s="55">
        <v>1203.231756622135</v>
      </c>
      <c r="D724" s="31"/>
      <c r="E724" s="21">
        <f t="shared" si="96"/>
        <v>-8.6090362159829681E-4</v>
      </c>
      <c r="F724" s="21">
        <f t="shared" si="97"/>
        <v>2.4979840977712442E-5</v>
      </c>
      <c r="G724" s="37">
        <f>(C723-MAX(C$9:C723))/MAX(C$9:C723)</f>
        <v>-4.2403329422852951E-2</v>
      </c>
      <c r="H724" s="37"/>
      <c r="I724" s="37"/>
      <c r="N724" s="30"/>
      <c r="P724" s="30"/>
      <c r="Q724" s="30"/>
      <c r="R724" s="30"/>
      <c r="S724" s="30"/>
      <c r="T724" s="30"/>
      <c r="U724" s="30"/>
      <c r="V724" s="30"/>
      <c r="W724" s="30"/>
      <c r="X724" s="30"/>
      <c r="Y724" s="30"/>
      <c r="Z724" s="30"/>
      <c r="AA724" s="30"/>
      <c r="AB724" s="30"/>
      <c r="AO724" s="22"/>
      <c r="AP724" s="22"/>
      <c r="AR724" s="22"/>
      <c r="AS724" s="23"/>
      <c r="AW724" s="30"/>
      <c r="BC724" s="30"/>
      <c r="BH724" s="30"/>
      <c r="BN724" s="30"/>
      <c r="BT724" s="24"/>
      <c r="BU724" s="30"/>
      <c r="BV724" s="30">
        <v>40484</v>
      </c>
      <c r="BW724" s="31">
        <v>1199.3759905629299</v>
      </c>
      <c r="BZ724" s="30">
        <v>40413</v>
      </c>
      <c r="CA724" s="31">
        <v>1177.22663070709</v>
      </c>
      <c r="CB724" s="30">
        <v>40413</v>
      </c>
      <c r="CC724" s="31">
        <v>1165.1237061103</v>
      </c>
      <c r="CD724" s="30">
        <v>40413</v>
      </c>
      <c r="CE724" s="31">
        <v>1186.90028101146</v>
      </c>
      <c r="CG724" s="30">
        <v>40484</v>
      </c>
      <c r="CH724" s="31">
        <f t="shared" si="93"/>
        <v>1160.07274439456</v>
      </c>
      <c r="CI724" s="31">
        <f t="shared" si="94"/>
        <v>1178.84095602462</v>
      </c>
      <c r="CJ724" s="31">
        <f t="shared" si="95"/>
        <v>1148.8564827680395</v>
      </c>
      <c r="CK724" s="31">
        <f t="shared" si="95"/>
        <v>1167.8280433605223</v>
      </c>
      <c r="CM724" s="30">
        <v>40484</v>
      </c>
      <c r="CN724" s="31">
        <v>1182.8331653652499</v>
      </c>
      <c r="CO724" s="31">
        <v>1194.1446076038701</v>
      </c>
    </row>
    <row r="725" spans="2:93">
      <c r="B725" s="29">
        <v>40484</v>
      </c>
      <c r="C725" s="55">
        <v>1204.8767067374711</v>
      </c>
      <c r="D725" s="31"/>
      <c r="E725" s="21">
        <f t="shared" si="96"/>
        <v>1.3671099572321044E-3</v>
      </c>
      <c r="F725" s="21">
        <f t="shared" si="97"/>
        <v>2.642920454259734E-3</v>
      </c>
      <c r="G725" s="37">
        <f>(C724-MAX(C$9:C724))/MAX(C$9:C724)</f>
        <v>-4.3227727864583315E-2</v>
      </c>
      <c r="H725" s="37"/>
      <c r="I725" s="37"/>
      <c r="N725" s="30"/>
      <c r="P725" s="30"/>
      <c r="Q725" s="30"/>
      <c r="R725" s="30"/>
      <c r="S725" s="30"/>
      <c r="T725" s="30"/>
      <c r="U725" s="30"/>
      <c r="V725" s="30"/>
      <c r="W725" s="30"/>
      <c r="X725" s="30"/>
      <c r="Y725" s="30"/>
      <c r="Z725" s="30"/>
      <c r="AA725" s="30"/>
      <c r="AB725" s="30"/>
      <c r="AP725" s="22"/>
      <c r="AR725" s="22"/>
      <c r="AS725" s="23"/>
      <c r="AW725" s="30"/>
      <c r="BC725" s="30"/>
      <c r="BH725" s="30"/>
      <c r="BN725" s="30"/>
      <c r="BT725" s="24"/>
      <c r="BU725" s="30"/>
      <c r="BV725" s="30">
        <v>40485</v>
      </c>
      <c r="BW725" s="31">
        <v>1197.5797168476399</v>
      </c>
      <c r="BZ725" s="30">
        <v>40414</v>
      </c>
      <c r="CA725" s="31">
        <v>1174.3674515637199</v>
      </c>
      <c r="CB725" s="30">
        <v>40414</v>
      </c>
      <c r="CC725" s="31">
        <v>1162.4361354278701</v>
      </c>
      <c r="CD725" s="30">
        <v>40414</v>
      </c>
      <c r="CE725" s="31">
        <v>1184.1887764438</v>
      </c>
      <c r="CG725" s="30">
        <v>40485</v>
      </c>
      <c r="CH725" s="31">
        <f t="shared" si="93"/>
        <v>1158.5322853350999</v>
      </c>
      <c r="CI725" s="31">
        <f t="shared" si="94"/>
        <v>1177.2653825116399</v>
      </c>
      <c r="CJ725" s="31">
        <f t="shared" si="95"/>
        <v>1147.3309177675249</v>
      </c>
      <c r="CK725" s="31">
        <f t="shared" si="95"/>
        <v>1166.2671890964839</v>
      </c>
      <c r="CM725" s="30">
        <v>40485</v>
      </c>
      <c r="CN725" s="31">
        <v>1181.6024606455801</v>
      </c>
      <c r="CO725" s="31">
        <v>1192.9111882187001</v>
      </c>
    </row>
    <row r="726" spans="2:93">
      <c r="B726" s="29">
        <v>40485</v>
      </c>
      <c r="C726" s="55">
        <v>1203.312589135978</v>
      </c>
      <c r="D726" s="31"/>
      <c r="E726" s="21">
        <f t="shared" si="96"/>
        <v>-1.2981557305795643E-3</v>
      </c>
      <c r="F726" s="21">
        <f t="shared" si="97"/>
        <v>-9.2625248073652244E-4</v>
      </c>
      <c r="G726" s="37">
        <f>(C725-MAX(C$9:C725))/MAX(C$9:C725)</f>
        <v>-4.1919714964543331E-2</v>
      </c>
      <c r="H726" s="37"/>
      <c r="I726" s="37"/>
      <c r="N726" s="30"/>
      <c r="P726" s="30"/>
      <c r="Q726" s="30"/>
      <c r="R726" s="30"/>
      <c r="S726" s="30"/>
      <c r="T726" s="30"/>
      <c r="U726" s="30"/>
      <c r="V726" s="30"/>
      <c r="W726" s="30"/>
      <c r="X726" s="30"/>
      <c r="Y726" s="30"/>
      <c r="Z726" s="30"/>
      <c r="AA726" s="30"/>
      <c r="AB726" s="30"/>
      <c r="AJ726" s="22"/>
      <c r="AR726" s="22"/>
      <c r="AS726" s="23"/>
      <c r="AW726" s="30"/>
      <c r="BC726" s="30"/>
      <c r="BH726" s="30"/>
      <c r="BN726" s="30"/>
      <c r="BT726" s="24"/>
      <c r="BU726" s="30"/>
      <c r="BV726" s="30">
        <v>40486</v>
      </c>
      <c r="BW726" s="31">
        <v>1202.7558321348399</v>
      </c>
      <c r="BZ726" s="30">
        <v>40415</v>
      </c>
      <c r="CA726" s="31">
        <v>1173.27153648275</v>
      </c>
      <c r="CB726" s="30">
        <v>40415</v>
      </c>
      <c r="CC726" s="31">
        <v>1161.43228783175</v>
      </c>
      <c r="CD726" s="30">
        <v>40415</v>
      </c>
      <c r="CE726" s="31">
        <v>1183.35857234637</v>
      </c>
      <c r="CG726" s="30">
        <v>40486</v>
      </c>
      <c r="CH726" s="31">
        <f t="shared" si="93"/>
        <v>1161.51740554402</v>
      </c>
      <c r="CI726" s="31">
        <f t="shared" si="94"/>
        <v>1180.68585547968</v>
      </c>
      <c r="CJ726" s="31">
        <f t="shared" si="95"/>
        <v>1150.2871760887645</v>
      </c>
      <c r="CK726" s="31">
        <f t="shared" si="95"/>
        <v>1169.6557074824623</v>
      </c>
      <c r="CM726" s="30">
        <v>40486</v>
      </c>
      <c r="CN726" s="31">
        <v>1186.6211721110001</v>
      </c>
      <c r="CO726" s="31">
        <v>1197.9846943094799</v>
      </c>
    </row>
    <row r="727" spans="2:93">
      <c r="B727" s="29">
        <v>40486</v>
      </c>
      <c r="C727" s="55">
        <v>1208.8181599982929</v>
      </c>
      <c r="D727" s="31"/>
      <c r="E727" s="21">
        <f t="shared" si="96"/>
        <v>4.575345518713636E-3</v>
      </c>
      <c r="F727" s="21">
        <f t="shared" si="97"/>
        <v>3.7779317403681123E-3</v>
      </c>
      <c r="G727" s="37">
        <f>(C726-MAX(C$9:C726))/MAX(C$9:C726)</f>
        <v>-4.3163452376917412E-2</v>
      </c>
      <c r="H727" s="37"/>
      <c r="I727" s="37"/>
      <c r="N727" s="30"/>
      <c r="P727" s="30"/>
      <c r="Q727" s="30"/>
      <c r="R727" s="30"/>
      <c r="S727" s="30"/>
      <c r="T727" s="30"/>
      <c r="U727" s="30"/>
      <c r="V727" s="30"/>
      <c r="W727" s="30"/>
      <c r="X727" s="30"/>
      <c r="Y727" s="30"/>
      <c r="Z727" s="30"/>
      <c r="AA727" s="30"/>
      <c r="AB727" s="30"/>
      <c r="AC727" s="22"/>
      <c r="AD727" s="22"/>
      <c r="AE727" s="22"/>
      <c r="AF727" s="22"/>
      <c r="AG727" s="22"/>
      <c r="AJ727" s="22"/>
      <c r="AS727" s="23"/>
      <c r="AW727" s="30"/>
      <c r="BB727" s="22"/>
      <c r="BC727" s="30"/>
      <c r="BH727" s="30"/>
      <c r="BN727" s="30"/>
      <c r="BT727" s="24"/>
      <c r="BU727" s="30"/>
      <c r="BV727" s="30">
        <v>40487</v>
      </c>
      <c r="BW727" s="31">
        <v>1203.86234833609</v>
      </c>
      <c r="BZ727" s="30">
        <v>40416</v>
      </c>
      <c r="CA727" s="31">
        <v>1175.16202305812</v>
      </c>
      <c r="CB727" s="30">
        <v>40416</v>
      </c>
      <c r="CC727" s="31">
        <v>1163.1412072031101</v>
      </c>
      <c r="CD727" s="30">
        <v>40416</v>
      </c>
      <c r="CE727" s="31">
        <v>1184.87883880139</v>
      </c>
      <c r="CG727" s="30">
        <v>40487</v>
      </c>
      <c r="CH727" s="31">
        <f t="shared" si="93"/>
        <v>1161.91839375227</v>
      </c>
      <c r="CI727" s="31">
        <f t="shared" si="94"/>
        <v>1181.10437076724</v>
      </c>
      <c r="CJ727" s="31">
        <f t="shared" si="95"/>
        <v>1150.6842873085459</v>
      </c>
      <c r="CK727" s="31">
        <f t="shared" si="95"/>
        <v>1170.0703129361411</v>
      </c>
      <c r="CM727" s="30">
        <v>40487</v>
      </c>
      <c r="CN727" s="31">
        <v>1187.7883982411399</v>
      </c>
      <c r="CO727" s="31">
        <v>1199.1753991405899</v>
      </c>
    </row>
    <row r="728" spans="2:93">
      <c r="B728" s="29">
        <v>40487</v>
      </c>
      <c r="C728" s="55">
        <v>1209.8409359299019</v>
      </c>
      <c r="D728" s="31"/>
      <c r="E728" s="21">
        <f t="shared" si="96"/>
        <v>8.4609576978089684E-4</v>
      </c>
      <c r="F728" s="21">
        <f t="shared" si="97"/>
        <v>5.492856443816807E-3</v>
      </c>
      <c r="G728" s="37">
        <f>(C727-MAX(C$9:C727))/MAX(C$9:C727)</f>
        <v>-3.8785594566608773E-2</v>
      </c>
      <c r="H728" s="37"/>
      <c r="I728" s="37"/>
      <c r="N728" s="30"/>
      <c r="P728" s="22"/>
      <c r="Q728" s="22"/>
      <c r="R728" s="22"/>
      <c r="S728" s="22"/>
      <c r="T728" s="22"/>
      <c r="U728" s="22"/>
      <c r="V728" s="22"/>
      <c r="W728" s="22"/>
      <c r="X728" s="22"/>
      <c r="Y728" s="22"/>
      <c r="Z728" s="22"/>
      <c r="AA728" s="22"/>
      <c r="AB728" s="22"/>
      <c r="AI728" s="22"/>
      <c r="AJ728" s="22"/>
      <c r="AS728" s="23"/>
      <c r="AW728" s="30"/>
      <c r="BC728" s="30"/>
      <c r="BH728" s="30"/>
      <c r="BN728" s="30"/>
      <c r="BT728" s="24"/>
      <c r="BU728" s="30"/>
      <c r="BV728" s="30">
        <v>40490</v>
      </c>
      <c r="BW728" s="31">
        <v>1204.16860980144</v>
      </c>
      <c r="BZ728" s="30">
        <v>40417</v>
      </c>
      <c r="CA728" s="31">
        <v>1176.1046724243199</v>
      </c>
      <c r="CB728" s="30">
        <v>40417</v>
      </c>
      <c r="CC728" s="31">
        <v>1163.92797769771</v>
      </c>
      <c r="CD728" s="30">
        <v>40417</v>
      </c>
      <c r="CE728" s="31">
        <v>1185.4294764880301</v>
      </c>
      <c r="CG728" s="30">
        <v>40490</v>
      </c>
      <c r="CH728" s="31">
        <f t="shared" si="93"/>
        <v>1162.1550976860599</v>
      </c>
      <c r="CI728" s="31">
        <f t="shared" si="94"/>
        <v>1181.2054411709901</v>
      </c>
      <c r="CJ728" s="31">
        <f t="shared" si="95"/>
        <v>1150.918702650295</v>
      </c>
      <c r="CK728" s="31">
        <f t="shared" si="95"/>
        <v>1170.1704391247079</v>
      </c>
      <c r="CM728" s="30">
        <v>40490</v>
      </c>
      <c r="CN728" s="31">
        <v>1187.67712517574</v>
      </c>
      <c r="CO728" s="31">
        <v>1199.101666608</v>
      </c>
    </row>
    <row r="729" spans="2:93">
      <c r="B729" s="29">
        <v>40490</v>
      </c>
      <c r="C729" s="55">
        <v>1210.673835151126</v>
      </c>
      <c r="D729" s="31"/>
      <c r="E729" s="21">
        <f t="shared" si="96"/>
        <v>6.8843696430542778E-4</v>
      </c>
      <c r="F729" s="21">
        <f t="shared" si="97"/>
        <v>4.8113872409005776E-3</v>
      </c>
      <c r="G729" s="37">
        <f>(C728-MAX(C$9:C728))/MAX(C$9:C728)</f>
        <v>-3.7972315124319048E-2</v>
      </c>
      <c r="H729" s="37"/>
      <c r="I729" s="37"/>
      <c r="N729" s="30"/>
      <c r="P729" s="30"/>
      <c r="Q729" s="30"/>
      <c r="R729" s="30"/>
      <c r="S729" s="30"/>
      <c r="T729" s="30"/>
      <c r="U729" s="30"/>
      <c r="V729" s="30"/>
      <c r="W729" s="30"/>
      <c r="X729" s="30"/>
      <c r="Y729" s="30"/>
      <c r="Z729" s="30"/>
      <c r="AA729" s="30"/>
      <c r="AB729" s="30"/>
      <c r="AC729" s="22"/>
      <c r="AD729" s="22"/>
      <c r="AE729" s="22"/>
      <c r="AF729" s="22"/>
      <c r="AG729" s="22"/>
      <c r="AH729" s="22"/>
      <c r="AI729" s="22"/>
      <c r="AO729" s="22"/>
      <c r="AS729" s="23"/>
      <c r="AW729" s="30"/>
      <c r="BC729" s="30"/>
      <c r="BH729" s="30"/>
      <c r="BN729" s="30"/>
      <c r="BT729" s="24"/>
      <c r="BU729" s="30"/>
      <c r="BV729" s="30">
        <v>40491</v>
      </c>
      <c r="BW729" s="31">
        <v>1205.62471406435</v>
      </c>
      <c r="BZ729" s="30">
        <v>40420</v>
      </c>
      <c r="CA729" s="31">
        <v>1175.5177809541201</v>
      </c>
      <c r="CB729" s="30">
        <v>40420</v>
      </c>
      <c r="CC729" s="31">
        <v>1163.2102296877999</v>
      </c>
      <c r="CD729" s="30">
        <v>40420</v>
      </c>
      <c r="CE729" s="31">
        <v>1184.53549533414</v>
      </c>
      <c r="CG729" s="30">
        <v>40491</v>
      </c>
      <c r="CH729" s="31">
        <f t="shared" si="93"/>
        <v>1163.1296496181899</v>
      </c>
      <c r="CI729" s="31">
        <f t="shared" si="94"/>
        <v>1182.0880574012399</v>
      </c>
      <c r="CJ729" s="31">
        <f t="shared" ref="CJ729:CK744" si="98">+CJ728*CH729/CH728</f>
        <v>1151.8838320444918</v>
      </c>
      <c r="CK729" s="31">
        <f t="shared" si="98"/>
        <v>1171.0448098190268</v>
      </c>
      <c r="CM729" s="30">
        <v>40491</v>
      </c>
      <c r="CN729" s="31">
        <v>1189.40918573251</v>
      </c>
      <c r="CO729" s="31">
        <v>1200.86384483343</v>
      </c>
    </row>
    <row r="730" spans="2:93">
      <c r="B730" s="29">
        <v>40491</v>
      </c>
      <c r="C730" s="55">
        <v>1212.4178551412131</v>
      </c>
      <c r="D730" s="31"/>
      <c r="E730" s="21">
        <f t="shared" si="96"/>
        <v>1.4405366164285116E-3</v>
      </c>
      <c r="F730" s="21">
        <f t="shared" si="97"/>
        <v>7.566833495669556E-3</v>
      </c>
      <c r="G730" s="37">
        <f>(C729-MAX(C$9:C729))/MAX(C$9:C729)</f>
        <v>-3.731001970536537E-2</v>
      </c>
      <c r="H730" s="37"/>
      <c r="I730" s="37"/>
      <c r="N730" s="30"/>
      <c r="P730" s="30"/>
      <c r="Q730" s="30"/>
      <c r="R730" s="30"/>
      <c r="S730" s="30"/>
      <c r="T730" s="30"/>
      <c r="U730" s="30"/>
      <c r="V730" s="30"/>
      <c r="W730" s="30"/>
      <c r="X730" s="30"/>
      <c r="Y730" s="30"/>
      <c r="Z730" s="30"/>
      <c r="AA730" s="30"/>
      <c r="AB730" s="30"/>
      <c r="AH730" s="22"/>
      <c r="AI730" s="22"/>
      <c r="AO730" s="22"/>
      <c r="AS730" s="23"/>
      <c r="AW730" s="30"/>
      <c r="BC730" s="30"/>
      <c r="BH730" s="30"/>
      <c r="BN730" s="30"/>
      <c r="BT730" s="24"/>
      <c r="BU730" s="30"/>
      <c r="BV730" s="30">
        <v>40492</v>
      </c>
      <c r="BW730" s="31">
        <v>1203.38585688019</v>
      </c>
      <c r="BZ730" s="30">
        <v>40421</v>
      </c>
      <c r="CA730" s="31">
        <v>1174.0578150576</v>
      </c>
      <c r="CB730" s="30">
        <v>40421</v>
      </c>
      <c r="CC730" s="31">
        <v>1161.7905214101299</v>
      </c>
      <c r="CD730" s="30">
        <v>40421</v>
      </c>
      <c r="CE730" s="31">
        <v>1183.0140951691201</v>
      </c>
      <c r="CG730" s="30">
        <v>40492</v>
      </c>
      <c r="CH730" s="31">
        <f t="shared" si="93"/>
        <v>1161.6524538148999</v>
      </c>
      <c r="CI730" s="31">
        <f t="shared" si="94"/>
        <v>1180.76147141864</v>
      </c>
      <c r="CJ730" s="31">
        <f t="shared" si="98"/>
        <v>1150.4209186339942</v>
      </c>
      <c r="CK730" s="31">
        <f t="shared" si="98"/>
        <v>1169.7306170057454</v>
      </c>
      <c r="CM730" s="30">
        <v>40492</v>
      </c>
      <c r="CN730" s="31">
        <v>1188.02971019608</v>
      </c>
      <c r="CO730" s="31">
        <v>1199.48502361289</v>
      </c>
    </row>
    <row r="731" spans="2:93">
      <c r="B731" s="29">
        <v>40492</v>
      </c>
      <c r="C731" s="55">
        <v>1210.6268846619409</v>
      </c>
      <c r="D731" s="31"/>
      <c r="E731" s="21">
        <f t="shared" si="96"/>
        <v>-1.4771891321770925E-3</v>
      </c>
      <c r="F731" s="21">
        <f t="shared" si="97"/>
        <v>1.4962752244311872E-3</v>
      </c>
      <c r="G731" s="37">
        <f>(C730-MAX(C$9:C730))/MAX(C$9:C730)</f>
        <v>-3.592322953848217E-2</v>
      </c>
      <c r="H731" s="37"/>
      <c r="I731" s="37"/>
      <c r="N731" s="30"/>
      <c r="P731" s="30"/>
      <c r="Q731" s="30"/>
      <c r="R731" s="30"/>
      <c r="S731" s="30"/>
      <c r="T731" s="30"/>
      <c r="U731" s="30"/>
      <c r="V731" s="30"/>
      <c r="W731" s="30"/>
      <c r="X731" s="30"/>
      <c r="Y731" s="30"/>
      <c r="Z731" s="30"/>
      <c r="AA731" s="30"/>
      <c r="AB731" s="30"/>
      <c r="AO731" s="22"/>
      <c r="AP731" s="22"/>
      <c r="AS731" s="23"/>
      <c r="AW731" s="30"/>
      <c r="BC731" s="30"/>
      <c r="BH731" s="30"/>
      <c r="BN731" s="30"/>
      <c r="BT731" s="24"/>
      <c r="BU731" s="30"/>
      <c r="BV731" s="30">
        <v>40493</v>
      </c>
      <c r="BW731" s="31">
        <v>1203.8882463028899</v>
      </c>
      <c r="BZ731" s="30">
        <v>40422</v>
      </c>
      <c r="CA731" s="31">
        <v>1174.1210781857501</v>
      </c>
      <c r="CB731" s="30">
        <v>40422</v>
      </c>
      <c r="CC731" s="31">
        <v>1161.93618752357</v>
      </c>
      <c r="CD731" s="30">
        <v>40422</v>
      </c>
      <c r="CE731" s="31">
        <v>1183.00832106651</v>
      </c>
      <c r="CG731" s="30">
        <v>40493</v>
      </c>
      <c r="CH731" s="31">
        <f t="shared" si="93"/>
        <v>1161.5277070693701</v>
      </c>
      <c r="CI731" s="31">
        <f t="shared" si="94"/>
        <v>1180.46018456877</v>
      </c>
      <c r="CJ731" s="31">
        <f t="shared" si="98"/>
        <v>1150.2973780129439</v>
      </c>
      <c r="CK731" s="31">
        <f t="shared" si="98"/>
        <v>1169.432144823747</v>
      </c>
      <c r="CM731" s="30">
        <v>40493</v>
      </c>
      <c r="CN731" s="31">
        <v>1187.81131156011</v>
      </c>
      <c r="CO731" s="31">
        <v>1199.27663660036</v>
      </c>
    </row>
    <row r="732" spans="2:93">
      <c r="B732" s="29">
        <v>40493</v>
      </c>
      <c r="C732" s="55">
        <v>1211.287180301935</v>
      </c>
      <c r="D732" s="31"/>
      <c r="E732" s="21">
        <f t="shared" si="96"/>
        <v>5.454163032059256E-4</v>
      </c>
      <c r="F732" s="21">
        <f t="shared" si="97"/>
        <v>1.1954004275127605E-3</v>
      </c>
      <c r="G732" s="37">
        <f>(C731-MAX(C$9:C731))/MAX(C$9:C731)</f>
        <v>-3.7347353266392359E-2</v>
      </c>
      <c r="H732" s="37"/>
      <c r="I732" s="37"/>
      <c r="N732" s="30"/>
      <c r="P732" s="30"/>
      <c r="Q732" s="30"/>
      <c r="R732" s="30"/>
      <c r="S732" s="30"/>
      <c r="T732" s="30"/>
      <c r="U732" s="30"/>
      <c r="V732" s="30"/>
      <c r="W732" s="30"/>
      <c r="X732" s="30"/>
      <c r="Y732" s="30"/>
      <c r="Z732" s="30"/>
      <c r="AA732" s="30"/>
      <c r="AB732" s="30"/>
      <c r="AC732" s="22"/>
      <c r="AD732" s="22"/>
      <c r="AE732" s="22"/>
      <c r="AF732" s="22"/>
      <c r="AG732" s="22"/>
      <c r="AN732" s="30"/>
      <c r="AP732" s="22"/>
      <c r="AR732" s="22"/>
      <c r="AS732" s="23"/>
      <c r="AW732" s="30"/>
      <c r="BB732" s="22"/>
      <c r="BC732" s="30"/>
      <c r="BH732" s="30"/>
      <c r="BN732" s="30"/>
      <c r="BT732" s="24"/>
      <c r="BU732" s="30"/>
      <c r="BV732" s="30">
        <v>40494</v>
      </c>
      <c r="BW732" s="31">
        <v>1203.69217850579</v>
      </c>
      <c r="BZ732" s="30">
        <v>40423</v>
      </c>
      <c r="CA732" s="31">
        <v>1173.7002944436599</v>
      </c>
      <c r="CB732" s="30">
        <v>40423</v>
      </c>
      <c r="CC732" s="31">
        <v>1161.47485145669</v>
      </c>
      <c r="CD732" s="30">
        <v>40423</v>
      </c>
      <c r="CE732" s="31">
        <v>1182.4337030423601</v>
      </c>
      <c r="CG732" s="30">
        <v>40494</v>
      </c>
      <c r="CH732" s="31">
        <f t="shared" si="93"/>
        <v>1161.0706249898799</v>
      </c>
      <c r="CI732" s="31">
        <f t="shared" si="94"/>
        <v>1180.1277351270301</v>
      </c>
      <c r="CJ732" s="31">
        <f t="shared" si="98"/>
        <v>1149.8447152702695</v>
      </c>
      <c r="CK732" s="31">
        <f t="shared" si="98"/>
        <v>1169.1028011755818</v>
      </c>
      <c r="CM732" s="30">
        <v>40494</v>
      </c>
      <c r="CN732" s="31">
        <v>1187.8342783972901</v>
      </c>
      <c r="CO732" s="31">
        <v>1199.31123286353</v>
      </c>
    </row>
    <row r="733" spans="2:93">
      <c r="B733" s="29">
        <v>40494</v>
      </c>
      <c r="C733" s="55">
        <v>1211.510425137104</v>
      </c>
      <c r="D733" s="31"/>
      <c r="E733" s="21">
        <f t="shared" si="96"/>
        <v>1.8430380408496205E-4</v>
      </c>
      <c r="F733" s="21">
        <f t="shared" si="97"/>
        <v>6.9101186602704701E-4</v>
      </c>
      <c r="G733" s="37">
        <f>(C732-MAX(C$9:C732))/MAX(C$9:C732)</f>
        <v>-3.6822306818539492E-2</v>
      </c>
      <c r="H733" s="37"/>
      <c r="I733" s="37"/>
      <c r="N733" s="30"/>
      <c r="P733" s="30"/>
      <c r="Q733" s="30"/>
      <c r="R733" s="30"/>
      <c r="S733" s="30"/>
      <c r="T733" s="30"/>
      <c r="U733" s="30"/>
      <c r="V733" s="30"/>
      <c r="W733" s="30"/>
      <c r="X733" s="30"/>
      <c r="Y733" s="30"/>
      <c r="Z733" s="30"/>
      <c r="AA733" s="30"/>
      <c r="AB733" s="30"/>
      <c r="AH733" s="22"/>
      <c r="AI733" s="22"/>
      <c r="AP733" s="22"/>
      <c r="AR733" s="22"/>
      <c r="AS733" s="23"/>
      <c r="AW733" s="30"/>
      <c r="BC733" s="30"/>
      <c r="BH733" s="30"/>
      <c r="BN733" s="30"/>
      <c r="BQ733" s="30"/>
      <c r="BT733" s="24"/>
      <c r="BU733" s="30"/>
      <c r="BV733" s="30">
        <v>40497</v>
      </c>
      <c r="BW733" s="31">
        <v>1202.72190503449</v>
      </c>
      <c r="BZ733" s="30">
        <v>40424</v>
      </c>
      <c r="CA733" s="31">
        <v>1174.13906278733</v>
      </c>
      <c r="CB733" s="30">
        <v>40424</v>
      </c>
      <c r="CC733" s="31">
        <v>1161.8469422160499</v>
      </c>
      <c r="CD733" s="30">
        <v>40424</v>
      </c>
      <c r="CE733" s="31">
        <v>1182.7656283871099</v>
      </c>
      <c r="CG733" s="30">
        <v>40497</v>
      </c>
      <c r="CH733" s="31">
        <f t="shared" si="93"/>
        <v>1160.37846463037</v>
      </c>
      <c r="CI733" s="31">
        <f t="shared" si="94"/>
        <v>1178.95370714607</v>
      </c>
      <c r="CJ733" s="31">
        <f t="shared" si="98"/>
        <v>1149.1592471218448</v>
      </c>
      <c r="CK733" s="31">
        <f t="shared" si="98"/>
        <v>1167.939741143736</v>
      </c>
      <c r="CM733" s="30">
        <v>40497</v>
      </c>
      <c r="CN733" s="31">
        <v>1186.8469638931599</v>
      </c>
      <c r="CO733" s="31">
        <v>1198.34850219141</v>
      </c>
    </row>
    <row r="734" spans="2:93">
      <c r="B734" s="29">
        <v>40497</v>
      </c>
      <c r="C734" s="55">
        <v>1210.4195175991649</v>
      </c>
      <c r="D734" s="31"/>
      <c r="E734" s="21">
        <f t="shared" si="96"/>
        <v>-9.0045245612779823E-4</v>
      </c>
      <c r="F734" s="21">
        <f t="shared" si="97"/>
        <v>-1.6482251012506222E-3</v>
      </c>
      <c r="G734" s="37">
        <f>(C733-MAX(C$9:C733))/MAX(C$9:C733)</f>
        <v>-3.6644789505676366E-2</v>
      </c>
      <c r="H734" s="37"/>
      <c r="I734" s="37"/>
      <c r="N734" s="30"/>
      <c r="P734" s="30"/>
      <c r="Q734" s="30"/>
      <c r="R734" s="30"/>
      <c r="S734" s="30"/>
      <c r="T734" s="30"/>
      <c r="U734" s="30"/>
      <c r="V734" s="30"/>
      <c r="W734" s="30"/>
      <c r="X734" s="30"/>
      <c r="Y734" s="30"/>
      <c r="Z734" s="30"/>
      <c r="AA734" s="30"/>
      <c r="AB734" s="30"/>
      <c r="AH734" s="22"/>
      <c r="AI734" s="22"/>
      <c r="AJ734" s="22"/>
      <c r="AR734" s="30"/>
      <c r="AS734" s="28"/>
      <c r="AW734" s="30"/>
      <c r="BC734" s="30"/>
      <c r="BH734" s="30"/>
      <c r="BN734" s="30"/>
      <c r="BT734" s="24"/>
      <c r="BU734" s="30"/>
      <c r="BV734" s="30">
        <v>40498</v>
      </c>
      <c r="BW734" s="31">
        <v>1198.6349458715399</v>
      </c>
      <c r="BZ734" s="30">
        <v>40427</v>
      </c>
      <c r="CA734" s="31">
        <v>1174.34799428161</v>
      </c>
      <c r="CB734" s="30">
        <v>40427</v>
      </c>
      <c r="CC734" s="31">
        <v>1161.96522090863</v>
      </c>
      <c r="CD734" s="30">
        <v>40427</v>
      </c>
      <c r="CE734" s="31">
        <v>1182.6800632289301</v>
      </c>
      <c r="CG734" s="30">
        <v>40498</v>
      </c>
      <c r="CH734" s="31">
        <f t="shared" si="93"/>
        <v>1157.2762637465401</v>
      </c>
      <c r="CI734" s="31">
        <f t="shared" si="94"/>
        <v>1176.0288903098301</v>
      </c>
      <c r="CJ734" s="31">
        <f t="shared" si="98"/>
        <v>1146.0870401301213</v>
      </c>
      <c r="CK734" s="31">
        <f t="shared" si="98"/>
        <v>1165.0422483941011</v>
      </c>
      <c r="CM734" s="30">
        <v>40498</v>
      </c>
      <c r="CN734" s="31">
        <v>1183.6043289568499</v>
      </c>
      <c r="CO734" s="31">
        <v>1195.08861298128</v>
      </c>
    </row>
    <row r="735" spans="2:93">
      <c r="B735" s="29">
        <v>40498</v>
      </c>
      <c r="C735" s="55">
        <v>1206.934469058325</v>
      </c>
      <c r="D735" s="31"/>
      <c r="E735" s="21">
        <f t="shared" si="96"/>
        <v>-2.8792071593098933E-3</v>
      </c>
      <c r="F735" s="21">
        <f t="shared" si="97"/>
        <v>-3.0500029781240778E-3</v>
      </c>
      <c r="G735" s="37">
        <f>(C734-MAX(C$9:C734))/MAX(C$9:C734)</f>
        <v>-3.7512245071089446E-2</v>
      </c>
      <c r="H735" s="37"/>
      <c r="I735" s="37"/>
      <c r="N735" s="30"/>
      <c r="P735" s="30"/>
      <c r="Q735" s="30"/>
      <c r="R735" s="30"/>
      <c r="S735" s="30"/>
      <c r="T735" s="30"/>
      <c r="U735" s="30"/>
      <c r="V735" s="30"/>
      <c r="W735" s="30"/>
      <c r="X735" s="30"/>
      <c r="Y735" s="30"/>
      <c r="Z735" s="30"/>
      <c r="AA735" s="30"/>
      <c r="AB735" s="30"/>
      <c r="AM735" s="30"/>
      <c r="AQ735" s="30"/>
      <c r="AS735" s="23"/>
      <c r="AW735" s="30"/>
      <c r="BC735" s="30"/>
      <c r="BH735" s="30"/>
      <c r="BN735" s="30"/>
      <c r="BT735" s="24"/>
      <c r="BU735" s="30"/>
      <c r="BV735" s="30">
        <v>40499</v>
      </c>
      <c r="BW735" s="31">
        <v>1201.89726771848</v>
      </c>
      <c r="BZ735" s="30">
        <v>40428</v>
      </c>
      <c r="CA735" s="31">
        <v>1173.3689076188</v>
      </c>
      <c r="CB735" s="30">
        <v>40428</v>
      </c>
      <c r="CC735" s="31">
        <v>1161.04923668264</v>
      </c>
      <c r="CD735" s="30">
        <v>40428</v>
      </c>
      <c r="CE735" s="31">
        <v>1181.93495746647</v>
      </c>
      <c r="CG735" s="30">
        <v>40499</v>
      </c>
      <c r="CH735" s="31">
        <f t="shared" si="93"/>
        <v>1159.74725073792</v>
      </c>
      <c r="CI735" s="31">
        <f t="shared" si="94"/>
        <v>1178.5737051533199</v>
      </c>
      <c r="CJ735" s="31">
        <f t="shared" si="98"/>
        <v>1148.534136174399</v>
      </c>
      <c r="CK735" s="31">
        <f t="shared" si="98"/>
        <v>1167.5632891877715</v>
      </c>
      <c r="CM735" s="30">
        <v>40499</v>
      </c>
      <c r="CN735" s="31">
        <v>1186.67618621734</v>
      </c>
      <c r="CO735" s="31">
        <v>1198.19868255757</v>
      </c>
    </row>
    <row r="736" spans="2:93">
      <c r="B736" s="29">
        <v>40499</v>
      </c>
      <c r="C736" s="55">
        <v>1209.7822619730091</v>
      </c>
      <c r="D736" s="31"/>
      <c r="E736" s="21">
        <f t="shared" si="96"/>
        <v>2.3595257138575576E-3</v>
      </c>
      <c r="F736" s="21">
        <f t="shared" si="97"/>
        <v>-1.2424124958960725E-3</v>
      </c>
      <c r="G736" s="37">
        <f>(C735-MAX(C$9:C735))/MAX(C$9:C735)</f>
        <v>-4.0283446705828833E-2</v>
      </c>
      <c r="H736" s="37"/>
      <c r="I736" s="37"/>
      <c r="N736" s="30"/>
      <c r="P736" s="30"/>
      <c r="Q736" s="30"/>
      <c r="R736" s="30"/>
      <c r="S736" s="30"/>
      <c r="T736" s="30"/>
      <c r="U736" s="30"/>
      <c r="V736" s="30"/>
      <c r="W736" s="30"/>
      <c r="X736" s="30"/>
      <c r="Y736" s="30"/>
      <c r="Z736" s="30"/>
      <c r="AA736" s="30"/>
      <c r="AB736" s="30"/>
      <c r="AJ736" s="22"/>
      <c r="AO736" s="30"/>
      <c r="AP736" s="22"/>
      <c r="AS736" s="23"/>
      <c r="AW736" s="30"/>
      <c r="BC736" s="30"/>
      <c r="BH736" s="30"/>
      <c r="BN736" s="30"/>
      <c r="BT736" s="24"/>
      <c r="BU736" s="30"/>
      <c r="BV736" s="30">
        <v>40500</v>
      </c>
      <c r="BW736" s="31">
        <v>1202.23309551549</v>
      </c>
      <c r="BZ736" s="30">
        <v>40429</v>
      </c>
      <c r="CA736" s="31">
        <v>1172.8002945478299</v>
      </c>
      <c r="CB736" s="30">
        <v>40429</v>
      </c>
      <c r="CC736" s="31">
        <v>1160.4355330112501</v>
      </c>
      <c r="CD736" s="30">
        <v>40429</v>
      </c>
      <c r="CE736" s="31">
        <v>1181.1670955437601</v>
      </c>
      <c r="CG736" s="30">
        <v>40500</v>
      </c>
      <c r="CH736" s="31">
        <f t="shared" si="93"/>
        <v>1159.5426077217501</v>
      </c>
      <c r="CI736" s="31">
        <f t="shared" si="94"/>
        <v>1178.40204577496</v>
      </c>
      <c r="CJ736" s="31">
        <f t="shared" si="98"/>
        <v>1148.331471766571</v>
      </c>
      <c r="CK736" s="31">
        <f t="shared" si="98"/>
        <v>1167.3932334776014</v>
      </c>
      <c r="CM736" s="30">
        <v>40500</v>
      </c>
      <c r="CN736" s="31">
        <v>1186.9741846286599</v>
      </c>
      <c r="CO736" s="31">
        <v>1198.50981571651</v>
      </c>
    </row>
    <row r="737" spans="2:93">
      <c r="B737" s="29">
        <v>40500</v>
      </c>
      <c r="C737" s="55">
        <v>1211.1962126939629</v>
      </c>
      <c r="D737" s="31"/>
      <c r="E737" s="21">
        <f t="shared" si="96"/>
        <v>1.1687646326106194E-3</v>
      </c>
      <c r="F737" s="21">
        <f t="shared" si="97"/>
        <v>-2.5935595486559215E-4</v>
      </c>
      <c r="G737" s="37">
        <f>(C736-MAX(C$9:C736))/MAX(C$9:C736)</f>
        <v>-3.8018970820316536E-2</v>
      </c>
      <c r="H737" s="37"/>
      <c r="I737" s="37"/>
      <c r="N737" s="30"/>
      <c r="P737" s="30"/>
      <c r="Q737" s="30"/>
      <c r="R737" s="30"/>
      <c r="S737" s="30"/>
      <c r="T737" s="30"/>
      <c r="U737" s="30"/>
      <c r="V737" s="30"/>
      <c r="W737" s="30"/>
      <c r="X737" s="30"/>
      <c r="Y737" s="30"/>
      <c r="Z737" s="30"/>
      <c r="AA737" s="30"/>
      <c r="AB737" s="30"/>
      <c r="AH737" s="22"/>
      <c r="AI737" s="22"/>
      <c r="AJ737" s="22"/>
      <c r="AP737" s="22"/>
      <c r="AR737" s="22"/>
      <c r="AS737" s="23"/>
      <c r="AW737" s="30"/>
      <c r="BC737" s="30"/>
      <c r="BH737" s="30"/>
      <c r="BN737" s="30"/>
      <c r="BT737" s="24"/>
      <c r="BU737" s="30"/>
      <c r="BV737" s="30">
        <v>40501</v>
      </c>
      <c r="BW737" s="31">
        <v>1200.6236061482</v>
      </c>
      <c r="BZ737" s="30">
        <v>40430</v>
      </c>
      <c r="CA737" s="31">
        <v>1172.2356609968999</v>
      </c>
      <c r="CB737" s="30">
        <v>40430</v>
      </c>
      <c r="CC737" s="31">
        <v>1159.8221107049001</v>
      </c>
      <c r="CD737" s="30">
        <v>40430</v>
      </c>
      <c r="CE737" s="31">
        <v>1180.4577012048601</v>
      </c>
      <c r="CG737" s="30">
        <v>40501</v>
      </c>
      <c r="CH737" s="31">
        <f t="shared" si="93"/>
        <v>1157.00720960683</v>
      </c>
      <c r="CI737" s="31">
        <f t="shared" si="94"/>
        <v>1175.66208666647</v>
      </c>
      <c r="CJ737" s="31">
        <f t="shared" si="98"/>
        <v>1145.8205873631589</v>
      </c>
      <c r="CK737" s="31">
        <f t="shared" si="98"/>
        <v>1164.6788714865263</v>
      </c>
      <c r="CM737" s="30">
        <v>40501</v>
      </c>
      <c r="CN737" s="31">
        <v>1186.1553704062101</v>
      </c>
      <c r="CO737" s="31">
        <v>1197.69840890826</v>
      </c>
    </row>
    <row r="738" spans="2:93">
      <c r="B738" s="29">
        <v>40501</v>
      </c>
      <c r="C738" s="55">
        <v>1210.2897285616179</v>
      </c>
      <c r="D738" s="31"/>
      <c r="E738" s="21">
        <f t="shared" si="96"/>
        <v>-7.4842054726109719E-4</v>
      </c>
      <c r="F738" s="21">
        <f t="shared" si="97"/>
        <v>-1.0722649103045434E-4</v>
      </c>
      <c r="G738" s="37">
        <f>(C737-MAX(C$9:C737))/MAX(C$9:C737)</f>
        <v>-3.6894641416168876E-2</v>
      </c>
      <c r="H738" s="37"/>
      <c r="I738" s="37"/>
      <c r="N738" s="30"/>
      <c r="P738" s="30"/>
      <c r="Q738" s="30"/>
      <c r="R738" s="30"/>
      <c r="S738" s="30"/>
      <c r="T738" s="30"/>
      <c r="U738" s="30"/>
      <c r="V738" s="30"/>
      <c r="W738" s="30"/>
      <c r="X738" s="30"/>
      <c r="Y738" s="30"/>
      <c r="Z738" s="30"/>
      <c r="AA738" s="30"/>
      <c r="AB738" s="30"/>
      <c r="AI738" s="22"/>
      <c r="AJ738" s="22"/>
      <c r="AR738" s="22"/>
      <c r="AS738" s="23"/>
      <c r="AW738" s="30"/>
      <c r="BC738" s="30"/>
      <c r="BH738" s="30"/>
      <c r="BN738" s="30"/>
      <c r="BT738" s="24"/>
      <c r="BU738" s="30"/>
      <c r="BV738" s="30">
        <v>40504</v>
      </c>
      <c r="BW738" s="31">
        <v>1198.16287785449</v>
      </c>
      <c r="BZ738" s="30">
        <v>40431</v>
      </c>
      <c r="CA738" s="31">
        <v>1172.9442756379999</v>
      </c>
      <c r="CB738" s="30">
        <v>40431</v>
      </c>
      <c r="CC738" s="31">
        <v>1160.5015823989399</v>
      </c>
      <c r="CD738" s="30">
        <v>40431</v>
      </c>
      <c r="CE738" s="31">
        <v>1181.07923813346</v>
      </c>
      <c r="CG738" s="30">
        <v>40504</v>
      </c>
      <c r="CH738" s="31">
        <f t="shared" si="93"/>
        <v>1154.6948733869999</v>
      </c>
      <c r="CI738" s="31">
        <f t="shared" si="94"/>
        <v>1173.24752732447</v>
      </c>
      <c r="CJ738" s="31">
        <f t="shared" si="98"/>
        <v>1143.5306081620031</v>
      </c>
      <c r="CK738" s="31">
        <f t="shared" si="98"/>
        <v>1162.2868693275116</v>
      </c>
      <c r="CM738" s="30">
        <v>40504</v>
      </c>
      <c r="CN738" s="31">
        <v>1183.61216256644</v>
      </c>
      <c r="CO738" s="31">
        <v>1195.1536322786501</v>
      </c>
    </row>
    <row r="739" spans="2:93">
      <c r="B739" s="29">
        <v>40504</v>
      </c>
      <c r="C739" s="55">
        <v>1206.9904346151111</v>
      </c>
      <c r="D739" s="31"/>
      <c r="E739" s="21">
        <f t="shared" si="96"/>
        <v>-2.7260364759337241E-3</v>
      </c>
      <c r="F739" s="21">
        <f t="shared" si="97"/>
        <v>4.6370004520346342E-5</v>
      </c>
      <c r="G739" s="37">
        <f>(C738-MAX(C$9:C738))/MAX(C$9:C738)</f>
        <v>-3.7615449255710282E-2</v>
      </c>
      <c r="H739" s="37"/>
      <c r="I739" s="37"/>
      <c r="N739" s="30"/>
      <c r="P739" s="30"/>
      <c r="Q739" s="30"/>
      <c r="R739" s="30"/>
      <c r="S739" s="30"/>
      <c r="T739" s="30"/>
      <c r="U739" s="30"/>
      <c r="V739" s="30"/>
      <c r="W739" s="30"/>
      <c r="X739" s="30"/>
      <c r="Y739" s="30"/>
      <c r="Z739" s="30"/>
      <c r="AA739" s="30"/>
      <c r="AB739" s="30"/>
      <c r="AH739" s="22"/>
      <c r="AI739" s="22"/>
      <c r="AO739" s="22"/>
      <c r="AS739" s="23"/>
      <c r="AW739" s="30"/>
      <c r="BC739" s="30"/>
      <c r="BH739" s="30"/>
      <c r="BN739" s="30"/>
      <c r="BT739" s="24"/>
      <c r="BU739" s="30"/>
      <c r="BV739" s="30">
        <v>40505</v>
      </c>
      <c r="BW739" s="31">
        <v>1194.4430604915999</v>
      </c>
      <c r="BZ739" s="30">
        <v>40434</v>
      </c>
      <c r="CA739" s="31">
        <v>1171.8818460124901</v>
      </c>
      <c r="CB739" s="30">
        <v>40434</v>
      </c>
      <c r="CC739" s="31">
        <v>1159.39408070738</v>
      </c>
      <c r="CD739" s="30">
        <v>40434</v>
      </c>
      <c r="CE739" s="31">
        <v>1179.9567868676099</v>
      </c>
      <c r="CG739" s="30">
        <v>40505</v>
      </c>
      <c r="CH739" s="31">
        <f t="shared" si="93"/>
        <v>1151.89917577612</v>
      </c>
      <c r="CI739" s="31">
        <f t="shared" si="94"/>
        <v>1170.92438481977</v>
      </c>
      <c r="CJ739" s="31">
        <f t="shared" si="98"/>
        <v>1140.7619409903641</v>
      </c>
      <c r="CK739" s="31">
        <f t="shared" si="98"/>
        <v>1159.9854299757092</v>
      </c>
      <c r="CM739" s="30">
        <v>40505</v>
      </c>
      <c r="CN739" s="31">
        <v>1180.28309506766</v>
      </c>
      <c r="CO739" s="31">
        <v>1191.7994652499201</v>
      </c>
    </row>
    <row r="740" spans="2:93">
      <c r="B740" s="29">
        <v>40505</v>
      </c>
      <c r="C740" s="55">
        <v>1202.296075479476</v>
      </c>
      <c r="D740" s="31"/>
      <c r="E740" s="21">
        <f t="shared" si="96"/>
        <v>-3.8893093109988452E-3</v>
      </c>
      <c r="F740" s="21">
        <f t="shared" si="97"/>
        <v>-6.1880445174687937E-3</v>
      </c>
      <c r="G740" s="37">
        <f>(C739-MAX(C$9:C739))/MAX(C$9:C739)</f>
        <v>-4.0238944644914267E-2</v>
      </c>
      <c r="H740" s="37"/>
      <c r="I740" s="37"/>
      <c r="N740" s="30"/>
      <c r="P740" s="30"/>
      <c r="Q740" s="30"/>
      <c r="R740" s="30"/>
      <c r="S740" s="30"/>
      <c r="T740" s="30"/>
      <c r="U740" s="30"/>
      <c r="V740" s="30"/>
      <c r="W740" s="30"/>
      <c r="X740" s="30"/>
      <c r="Y740" s="30"/>
      <c r="Z740" s="30"/>
      <c r="AA740" s="30"/>
      <c r="AB740" s="30"/>
      <c r="AI740" s="22"/>
      <c r="AN740" s="22"/>
      <c r="AO740" s="22"/>
      <c r="AS740" s="23"/>
      <c r="AW740" s="30"/>
      <c r="BC740" s="30"/>
      <c r="BH740" s="30"/>
      <c r="BN740" s="30"/>
      <c r="BT740" s="24"/>
      <c r="BU740" s="30"/>
      <c r="BV740" s="30">
        <v>40506</v>
      </c>
      <c r="BW740" s="31">
        <v>1196.90294339913</v>
      </c>
      <c r="BZ740" s="30">
        <v>40435</v>
      </c>
      <c r="CA740" s="31">
        <v>1171.6793040099501</v>
      </c>
      <c r="CB740" s="30">
        <v>40435</v>
      </c>
      <c r="CC740" s="31">
        <v>1159.1351917111499</v>
      </c>
      <c r="CD740" s="30">
        <v>40435</v>
      </c>
      <c r="CE740" s="31">
        <v>1179.69035863972</v>
      </c>
      <c r="CG740" s="30">
        <v>40506</v>
      </c>
      <c r="CH740" s="31">
        <f t="shared" si="93"/>
        <v>1154.5679828223799</v>
      </c>
      <c r="CI740" s="31">
        <f t="shared" si="94"/>
        <v>1173.4949288872399</v>
      </c>
      <c r="CJ740" s="31">
        <f t="shared" si="98"/>
        <v>1143.404944449559</v>
      </c>
      <c r="CK740" s="31">
        <f t="shared" si="98"/>
        <v>1162.5319596270108</v>
      </c>
      <c r="CM740" s="30">
        <v>40506</v>
      </c>
      <c r="CN740" s="31">
        <v>1182.5446044397299</v>
      </c>
      <c r="CO740" s="31">
        <v>1194.08964561328</v>
      </c>
    </row>
    <row r="741" spans="2:93">
      <c r="B741" s="29">
        <v>40506</v>
      </c>
      <c r="C741" s="55">
        <v>1205.113393085755</v>
      </c>
      <c r="D741" s="31"/>
      <c r="E741" s="21">
        <f t="shared" si="96"/>
        <v>2.343281046771617E-3</v>
      </c>
      <c r="F741" s="21">
        <f t="shared" si="97"/>
        <v>-5.0221587092634801E-3</v>
      </c>
      <c r="G741" s="37">
        <f>(C740-MAX(C$9:C740))/MAX(C$9:C740)</f>
        <v>-4.3971752253840861E-2</v>
      </c>
      <c r="H741" s="37"/>
      <c r="I741" s="37"/>
      <c r="N741" s="30"/>
      <c r="P741" s="30"/>
      <c r="Q741" s="30"/>
      <c r="R741" s="30"/>
      <c r="S741" s="30"/>
      <c r="T741" s="30"/>
      <c r="U741" s="30"/>
      <c r="V741" s="30"/>
      <c r="W741" s="30"/>
      <c r="X741" s="30"/>
      <c r="Y741" s="30"/>
      <c r="Z741" s="30"/>
      <c r="AA741" s="30"/>
      <c r="AB741" s="30"/>
      <c r="AL741" s="22"/>
      <c r="AM741" s="22"/>
      <c r="AO741" s="22"/>
      <c r="AP741" s="22"/>
      <c r="AS741" s="23"/>
      <c r="AW741" s="30"/>
      <c r="BC741" s="30"/>
      <c r="BH741" s="30"/>
      <c r="BN741" s="30"/>
      <c r="BT741" s="24"/>
      <c r="BU741" s="30"/>
      <c r="BV741" s="30">
        <v>40507</v>
      </c>
      <c r="BW741" s="31">
        <v>1198.5953059866099</v>
      </c>
      <c r="BZ741" s="30">
        <v>40436</v>
      </c>
      <c r="CA741" s="31">
        <v>1171.12667526677</v>
      </c>
      <c r="CB741" s="30">
        <v>40436</v>
      </c>
      <c r="CC741" s="31">
        <v>1158.57953135199</v>
      </c>
      <c r="CD741" s="30">
        <v>40436</v>
      </c>
      <c r="CE741" s="31">
        <v>1179.0258982180701</v>
      </c>
      <c r="CG741" s="30">
        <v>40507</v>
      </c>
      <c r="CH741" s="31">
        <f t="shared" si="93"/>
        <v>1157.03031231097</v>
      </c>
      <c r="CI741" s="31">
        <f t="shared" si="94"/>
        <v>1175.63706403381</v>
      </c>
      <c r="CJ741" s="31">
        <f t="shared" si="98"/>
        <v>1145.8434666968462</v>
      </c>
      <c r="CK741" s="31">
        <f t="shared" si="98"/>
        <v>1164.654082619131</v>
      </c>
      <c r="CM741" s="30">
        <v>40507</v>
      </c>
      <c r="CN741" s="31">
        <v>1184.03749450327</v>
      </c>
      <c r="CO741" s="31">
        <v>1195.6046944069799</v>
      </c>
    </row>
    <row r="742" spans="2:93">
      <c r="B742" s="29">
        <v>40507</v>
      </c>
      <c r="C742" s="55">
        <v>1207.4738755736789</v>
      </c>
      <c r="D742" s="31"/>
      <c r="E742" s="21">
        <f t="shared" si="96"/>
        <v>1.9587223090100636E-3</v>
      </c>
      <c r="F742" s="21">
        <f t="shared" si="97"/>
        <v>-2.3265941381536148E-3</v>
      </c>
      <c r="G742" s="37">
        <f>(C741-MAX(C$9:C741))/MAX(C$9:C741)</f>
        <v>-4.1731509380719012E-2</v>
      </c>
      <c r="H742" s="37"/>
      <c r="I742" s="37"/>
      <c r="N742" s="30"/>
      <c r="P742" s="30"/>
      <c r="Q742" s="30"/>
      <c r="R742" s="30"/>
      <c r="S742" s="30"/>
      <c r="T742" s="30"/>
      <c r="U742" s="30"/>
      <c r="V742" s="30"/>
      <c r="W742" s="30"/>
      <c r="X742" s="30"/>
      <c r="Y742" s="30"/>
      <c r="Z742" s="30"/>
      <c r="AA742" s="30"/>
      <c r="AB742" s="30"/>
      <c r="AH742" s="22"/>
      <c r="AP742" s="22"/>
      <c r="AR742" s="22"/>
      <c r="AS742" s="23"/>
      <c r="AW742" s="30"/>
      <c r="BC742" s="30"/>
      <c r="BH742" s="30"/>
      <c r="BN742" s="30"/>
      <c r="BT742" s="24"/>
      <c r="BU742" s="30"/>
      <c r="BV742" s="30">
        <v>40508</v>
      </c>
      <c r="BW742" s="31">
        <v>1196.2793981422899</v>
      </c>
      <c r="BZ742" s="30">
        <v>40437</v>
      </c>
      <c r="CA742" s="31">
        <v>1171.8735398061699</v>
      </c>
      <c r="CB742" s="30">
        <v>40437</v>
      </c>
      <c r="CC742" s="31">
        <v>1159.22695474543</v>
      </c>
      <c r="CD742" s="30">
        <v>40437</v>
      </c>
      <c r="CE742" s="31">
        <v>1179.6162233886</v>
      </c>
      <c r="CG742" s="30">
        <v>40508</v>
      </c>
      <c r="CH742" s="31">
        <f t="shared" si="93"/>
        <v>1155.5181761521001</v>
      </c>
      <c r="CI742" s="31">
        <f t="shared" si="94"/>
        <v>1174.28849509114</v>
      </c>
      <c r="CJ742" s="31">
        <f t="shared" si="98"/>
        <v>1144.3459507545572</v>
      </c>
      <c r="CK742" s="31">
        <f t="shared" si="98"/>
        <v>1163.3181122139576</v>
      </c>
      <c r="CM742" s="30">
        <v>40508</v>
      </c>
      <c r="CN742" s="31">
        <v>1182.0128033395199</v>
      </c>
      <c r="CO742" s="31">
        <v>1193.5692163502799</v>
      </c>
    </row>
    <row r="743" spans="2:93">
      <c r="B743" s="29">
        <v>40508</v>
      </c>
      <c r="C743" s="55">
        <v>1205.4663818419781</v>
      </c>
      <c r="D743" s="31"/>
      <c r="E743" s="21">
        <f t="shared" si="96"/>
        <v>-1.6625566584179685E-3</v>
      </c>
      <c r="F743" s="21">
        <f t="shared" si="97"/>
        <v>-1.2626883605908468E-3</v>
      </c>
      <c r="G743" s="37">
        <f>(C742-MAX(C$9:C742))/MAX(C$9:C742)</f>
        <v>-3.9854527510121571E-2</v>
      </c>
      <c r="H743" s="37"/>
      <c r="I743" s="37"/>
      <c r="N743" s="30"/>
      <c r="P743" s="30"/>
      <c r="Q743" s="30"/>
      <c r="R743" s="30"/>
      <c r="S743" s="30"/>
      <c r="T743" s="30"/>
      <c r="U743" s="30"/>
      <c r="V743" s="30"/>
      <c r="W743" s="30"/>
      <c r="X743" s="30"/>
      <c r="Y743" s="30"/>
      <c r="Z743" s="30"/>
      <c r="AA743" s="30"/>
      <c r="AB743" s="30"/>
      <c r="AJ743" s="22"/>
      <c r="AP743" s="22"/>
      <c r="AR743" s="22"/>
      <c r="AS743" s="23"/>
      <c r="AW743" s="30"/>
      <c r="BC743" s="30"/>
      <c r="BH743" s="30"/>
      <c r="BN743" s="30"/>
      <c r="BT743" s="24"/>
      <c r="BU743" s="30"/>
      <c r="BV743" s="30">
        <v>40511</v>
      </c>
      <c r="BW743" s="31">
        <v>1190.22626979598</v>
      </c>
      <c r="BZ743" s="30">
        <v>40438</v>
      </c>
      <c r="CA743" s="31">
        <v>1170.36555588853</v>
      </c>
      <c r="CB743" s="30">
        <v>40438</v>
      </c>
      <c r="CC743" s="31">
        <v>1157.75773187711</v>
      </c>
      <c r="CD743" s="30">
        <v>40438</v>
      </c>
      <c r="CE743" s="31">
        <v>1177.9614699884301</v>
      </c>
      <c r="CG743" s="30">
        <v>40511</v>
      </c>
      <c r="CH743" s="31">
        <f t="shared" si="93"/>
        <v>1151.87621230175</v>
      </c>
      <c r="CI743" s="31">
        <f t="shared" si="94"/>
        <v>1170.8788933566</v>
      </c>
      <c r="CJ743" s="31">
        <f t="shared" si="98"/>
        <v>1140.7391995402916</v>
      </c>
      <c r="CK743" s="31">
        <f t="shared" si="98"/>
        <v>1159.9403635007518</v>
      </c>
      <c r="CM743" s="30">
        <v>40511</v>
      </c>
      <c r="CN743" s="31">
        <v>1176.41077212753</v>
      </c>
      <c r="CO743" s="31">
        <v>1187.9410616827699</v>
      </c>
    </row>
    <row r="744" spans="2:93">
      <c r="B744" s="29">
        <v>40511</v>
      </c>
      <c r="C744" s="55">
        <v>1199.467576004806</v>
      </c>
      <c r="D744" s="31"/>
      <c r="E744" s="21">
        <f t="shared" si="96"/>
        <v>-4.976336070032783E-3</v>
      </c>
      <c r="F744" s="21">
        <f t="shared" si="97"/>
        <v>-2.3525814750264828E-3</v>
      </c>
      <c r="G744" s="37">
        <f>(C743-MAX(C$9:C743))/MAX(C$9:C743)</f>
        <v>-4.1450823758459536E-2</v>
      </c>
      <c r="H744" s="37"/>
      <c r="I744" s="37"/>
      <c r="N744" s="30"/>
      <c r="P744" s="30"/>
      <c r="Q744" s="30"/>
      <c r="R744" s="30"/>
      <c r="S744" s="30"/>
      <c r="T744" s="30"/>
      <c r="U744" s="30"/>
      <c r="V744" s="30"/>
      <c r="W744" s="30"/>
      <c r="X744" s="30"/>
      <c r="Y744" s="30"/>
      <c r="Z744" s="30"/>
      <c r="AA744" s="30"/>
      <c r="AB744" s="30"/>
      <c r="AI744" s="22"/>
      <c r="AJ744" s="22"/>
      <c r="AR744" s="22"/>
      <c r="AS744" s="23"/>
      <c r="AW744" s="30"/>
      <c r="BC744" s="30"/>
      <c r="BH744" s="30"/>
      <c r="BN744" s="30"/>
      <c r="BT744" s="24"/>
      <c r="BU744" s="30"/>
      <c r="BV744" s="30">
        <v>40512</v>
      </c>
      <c r="BW744" s="31">
        <v>1189.8036918744599</v>
      </c>
      <c r="BZ744" s="30">
        <v>40441</v>
      </c>
      <c r="CA744" s="31">
        <v>1169.6081999487899</v>
      </c>
      <c r="CB744" s="30">
        <v>40441</v>
      </c>
      <c r="CC744" s="31">
        <v>1156.9678640960301</v>
      </c>
      <c r="CD744" s="30">
        <v>40441</v>
      </c>
      <c r="CE744" s="31">
        <v>1177.09683628421</v>
      </c>
      <c r="CG744" s="30">
        <v>40512</v>
      </c>
      <c r="CH744" s="31">
        <f t="shared" si="93"/>
        <v>1152.12410240451</v>
      </c>
      <c r="CI744" s="31">
        <f t="shared" si="94"/>
        <v>1171.9938236567</v>
      </c>
      <c r="CJ744" s="31">
        <f t="shared" si="98"/>
        <v>1140.9846928965885</v>
      </c>
      <c r="CK744" s="31">
        <f t="shared" si="98"/>
        <v>1161.0448779513185</v>
      </c>
      <c r="CM744" s="30">
        <v>40512</v>
      </c>
      <c r="CN744" s="31">
        <v>1176.1592267380099</v>
      </c>
      <c r="CO744" s="31">
        <v>1187.6996987848299</v>
      </c>
    </row>
    <row r="745" spans="2:93">
      <c r="B745" s="29">
        <v>40512</v>
      </c>
      <c r="C745" s="55">
        <v>1201.0436440479709</v>
      </c>
      <c r="D745" s="31"/>
      <c r="E745" s="21">
        <f t="shared" si="96"/>
        <v>1.3139730282785145E-3</v>
      </c>
      <c r="F745" s="21">
        <f t="shared" si="97"/>
        <v>-3.3770673043166388E-3</v>
      </c>
      <c r="G745" s="37">
        <f>(C744-MAX(C$9:C744))/MAX(C$9:C744)</f>
        <v>-4.6220886599090474E-2</v>
      </c>
      <c r="H745" s="37"/>
      <c r="I745" s="37"/>
      <c r="N745" s="30"/>
      <c r="P745" s="30"/>
      <c r="Q745" s="30"/>
      <c r="R745" s="30"/>
      <c r="S745" s="30"/>
      <c r="T745" s="30"/>
      <c r="U745" s="30"/>
      <c r="V745" s="30"/>
      <c r="W745" s="30"/>
      <c r="X745" s="30"/>
      <c r="Y745" s="30"/>
      <c r="Z745" s="30"/>
      <c r="AA745" s="30"/>
      <c r="AB745" s="30"/>
      <c r="AH745" s="22"/>
      <c r="AI745" s="22"/>
      <c r="AJ745" s="22"/>
      <c r="AS745" s="23"/>
      <c r="AW745" s="30"/>
      <c r="BC745" s="30"/>
      <c r="BH745" s="30"/>
      <c r="BN745" s="30"/>
      <c r="BT745" s="24"/>
      <c r="BU745" s="30"/>
      <c r="BV745" s="30">
        <v>40513</v>
      </c>
      <c r="BW745" s="31">
        <v>1194.5389873368099</v>
      </c>
      <c r="BZ745" s="30">
        <v>40442</v>
      </c>
      <c r="CA745" s="31">
        <v>1168.1240726961701</v>
      </c>
      <c r="CB745" s="30">
        <v>40442</v>
      </c>
      <c r="CC745" s="31">
        <v>1155.5096432801399</v>
      </c>
      <c r="CD745" s="30">
        <v>40442</v>
      </c>
      <c r="CE745" s="31">
        <v>1175.62680687016</v>
      </c>
      <c r="CG745" s="30">
        <v>40513</v>
      </c>
      <c r="CH745" s="31">
        <f t="shared" si="93"/>
        <v>1154.7908132970599</v>
      </c>
      <c r="CI745" s="31">
        <f t="shared" si="94"/>
        <v>1173.9230576673499</v>
      </c>
      <c r="CJ745" s="31">
        <f t="shared" ref="CJ745:CK760" si="99">+CJ744*CH745/CH744</f>
        <v>1143.6256204689132</v>
      </c>
      <c r="CK745" s="31">
        <f t="shared" si="99"/>
        <v>1162.9560887625205</v>
      </c>
      <c r="CM745" s="30">
        <v>40513</v>
      </c>
      <c r="CN745" s="31">
        <v>1182.6154894047199</v>
      </c>
      <c r="CO745" s="31">
        <v>1194.2334431848601</v>
      </c>
    </row>
    <row r="746" spans="2:93">
      <c r="B746" s="29">
        <v>40513</v>
      </c>
      <c r="C746" s="55">
        <v>1204.647943582183</v>
      </c>
      <c r="D746" s="31"/>
      <c r="E746" s="21">
        <f t="shared" si="96"/>
        <v>3.0009729888451631E-3</v>
      </c>
      <c r="F746" s="21">
        <f t="shared" si="97"/>
        <v>-2.340366983222153E-3</v>
      </c>
      <c r="G746" s="37">
        <f>(C745-MAX(C$9:C745))/MAX(C$9:C745)</f>
        <v>-4.4967646569146286E-2</v>
      </c>
      <c r="H746" s="37"/>
      <c r="I746" s="37"/>
      <c r="N746" s="30"/>
      <c r="P746" s="30"/>
      <c r="Q746" s="30"/>
      <c r="R746" s="30"/>
      <c r="S746" s="30"/>
      <c r="T746" s="30"/>
      <c r="U746" s="30"/>
      <c r="V746" s="30"/>
      <c r="W746" s="30"/>
      <c r="X746" s="30"/>
      <c r="Y746" s="30"/>
      <c r="Z746" s="30"/>
      <c r="AA746" s="30"/>
      <c r="AB746" s="30"/>
      <c r="AH746" s="22"/>
      <c r="AI746" s="22"/>
      <c r="AO746" s="22"/>
      <c r="AS746" s="23"/>
      <c r="AW746" s="30"/>
      <c r="BC746" s="30"/>
      <c r="BH746" s="30"/>
      <c r="BN746" s="30"/>
      <c r="BT746" s="24"/>
      <c r="BU746" s="30"/>
      <c r="BV746" s="30">
        <v>40514</v>
      </c>
      <c r="BW746" s="31">
        <v>1196.2515479268</v>
      </c>
      <c r="BZ746" s="30">
        <v>40443</v>
      </c>
      <c r="CA746" s="31">
        <v>1167.48987799313</v>
      </c>
      <c r="CB746" s="30">
        <v>40443</v>
      </c>
      <c r="CC746" s="31">
        <v>1154.9572091565301</v>
      </c>
      <c r="CD746" s="30">
        <v>40443</v>
      </c>
      <c r="CE746" s="31">
        <v>1175.07389188098</v>
      </c>
      <c r="CG746" s="30">
        <v>40514</v>
      </c>
      <c r="CH746" s="31">
        <f t="shared" si="93"/>
        <v>1155.72926775263</v>
      </c>
      <c r="CI746" s="31">
        <f t="shared" si="94"/>
        <v>1174.2923681363</v>
      </c>
      <c r="CJ746" s="31">
        <f t="shared" si="99"/>
        <v>1144.5550013980608</v>
      </c>
      <c r="CK746" s="31">
        <f t="shared" si="99"/>
        <v>1163.3219490765368</v>
      </c>
      <c r="CM746" s="30">
        <v>40514</v>
      </c>
      <c r="CN746" s="31">
        <v>1184.01092723088</v>
      </c>
      <c r="CO746" s="31">
        <v>1195.65410738172</v>
      </c>
    </row>
    <row r="747" spans="2:93">
      <c r="B747" s="29">
        <v>40514</v>
      </c>
      <c r="C747" s="55">
        <v>1206.162089247671</v>
      </c>
      <c r="D747" s="31"/>
      <c r="E747" s="21">
        <f t="shared" si="96"/>
        <v>1.2569196449092601E-3</v>
      </c>
      <c r="F747" s="21">
        <f t="shared" si="97"/>
        <v>5.7712717349267528E-4</v>
      </c>
      <c r="G747" s="37">
        <f>(C746-MAX(C$9:C746))/MAX(C$9:C746)</f>
        <v>-4.2101620273027142E-2</v>
      </c>
      <c r="H747" s="37"/>
      <c r="I747" s="37"/>
      <c r="N747" s="30"/>
      <c r="P747" s="30"/>
      <c r="Q747" s="30"/>
      <c r="R747" s="30"/>
      <c r="S747" s="30"/>
      <c r="T747" s="30"/>
      <c r="U747" s="30"/>
      <c r="V747" s="30"/>
      <c r="W747" s="30"/>
      <c r="X747" s="30"/>
      <c r="Y747" s="30"/>
      <c r="Z747" s="30"/>
      <c r="AA747" s="30"/>
      <c r="AB747" s="30"/>
      <c r="AH747" s="22"/>
      <c r="AI747" s="22"/>
      <c r="AM747" s="22"/>
      <c r="AN747" s="22"/>
      <c r="AO747" s="22"/>
      <c r="AP747" s="22"/>
      <c r="AS747" s="23"/>
      <c r="AW747" s="30"/>
      <c r="BC747" s="30"/>
      <c r="BH747" s="30"/>
      <c r="BN747" s="30"/>
      <c r="BT747" s="24"/>
      <c r="BU747" s="30"/>
      <c r="BV747" s="30">
        <v>40515</v>
      </c>
      <c r="BW747" s="31">
        <v>1197.7982866155601</v>
      </c>
      <c r="BZ747" s="30">
        <v>40444</v>
      </c>
      <c r="CA747" s="31">
        <v>1167.77271173604</v>
      </c>
      <c r="CB747" s="30">
        <v>40444</v>
      </c>
      <c r="CC747" s="31">
        <v>1155.23613097717</v>
      </c>
      <c r="CD747" s="30">
        <v>40444</v>
      </c>
      <c r="CE747" s="31">
        <v>1175.3662853119699</v>
      </c>
      <c r="CG747" s="30">
        <v>40515</v>
      </c>
      <c r="CH747" s="31">
        <f t="shared" si="93"/>
        <v>1155.7946198899599</v>
      </c>
      <c r="CI747" s="31">
        <f t="shared" si="94"/>
        <v>1174.5637410920799</v>
      </c>
      <c r="CJ747" s="31">
        <f t="shared" si="99"/>
        <v>1144.6197216727135</v>
      </c>
      <c r="CK747" s="31">
        <f t="shared" si="99"/>
        <v>1163.5907868246231</v>
      </c>
      <c r="CM747" s="30">
        <v>40515</v>
      </c>
      <c r="CN747" s="31">
        <v>1185.30755434863</v>
      </c>
      <c r="CO747" s="31">
        <v>1196.9732181422</v>
      </c>
    </row>
    <row r="748" spans="2:93">
      <c r="B748" s="29">
        <v>40515</v>
      </c>
      <c r="C748" s="55">
        <v>1207.9717343713839</v>
      </c>
      <c r="D748" s="31"/>
      <c r="E748" s="21">
        <f t="shared" si="96"/>
        <v>1.5003332801162284E-3</v>
      </c>
      <c r="F748" s="21">
        <f t="shared" si="97"/>
        <v>7.08994435256316E-3</v>
      </c>
      <c r="G748" s="37">
        <f>(C747-MAX(C$9:C747))/MAX(C$9:C747)</f>
        <v>-4.0897618981721506E-2</v>
      </c>
      <c r="H748" s="37"/>
      <c r="I748" s="37"/>
      <c r="N748" s="30"/>
      <c r="P748" s="30"/>
      <c r="Q748" s="30"/>
      <c r="R748" s="30"/>
      <c r="S748" s="30"/>
      <c r="T748" s="30"/>
      <c r="U748" s="30"/>
      <c r="V748" s="30"/>
      <c r="W748" s="30"/>
      <c r="X748" s="30"/>
      <c r="Y748" s="30"/>
      <c r="Z748" s="30"/>
      <c r="AA748" s="30"/>
      <c r="AB748" s="30"/>
      <c r="AL748" s="22"/>
      <c r="AM748" s="22"/>
      <c r="AN748" s="22"/>
      <c r="AO748" s="22"/>
      <c r="AP748" s="22"/>
      <c r="AR748" s="22"/>
      <c r="AS748" s="23"/>
      <c r="AW748" s="30"/>
      <c r="BC748" s="30"/>
      <c r="BH748" s="30"/>
      <c r="BN748" s="30"/>
      <c r="BT748" s="24"/>
      <c r="BU748" s="30"/>
      <c r="BV748" s="30">
        <v>40518</v>
      </c>
      <c r="BW748" s="31">
        <v>1198.76127799541</v>
      </c>
      <c r="BZ748" s="30">
        <v>40445</v>
      </c>
      <c r="CA748" s="31">
        <v>1171.19962901381</v>
      </c>
      <c r="CB748" s="30">
        <v>40445</v>
      </c>
      <c r="CC748" s="31">
        <v>1158.5184994030999</v>
      </c>
      <c r="CD748" s="30">
        <v>40445</v>
      </c>
      <c r="CE748" s="31">
        <v>1178.6126210577299</v>
      </c>
      <c r="CG748" s="30">
        <v>40518</v>
      </c>
      <c r="CH748" s="31">
        <f t="shared" si="93"/>
        <v>1156.0648005667199</v>
      </c>
      <c r="CI748" s="31">
        <f t="shared" si="94"/>
        <v>1174.6312468702399</v>
      </c>
      <c r="CJ748" s="31">
        <f t="shared" si="99"/>
        <v>1144.8872900847066</v>
      </c>
      <c r="CK748" s="31">
        <f t="shared" si="99"/>
        <v>1163.6576619534701</v>
      </c>
      <c r="CM748" s="30">
        <v>40518</v>
      </c>
      <c r="CN748" s="31">
        <v>1186.2315833821799</v>
      </c>
      <c r="CO748" s="31">
        <v>1197.9428512505101</v>
      </c>
    </row>
    <row r="749" spans="2:93">
      <c r="B749" s="29">
        <v>40518</v>
      </c>
      <c r="C749" s="55">
        <v>1208.721362159406</v>
      </c>
      <c r="D749" s="31"/>
      <c r="E749" s="21">
        <f t="shared" si="96"/>
        <v>6.2056732512227875E-4</v>
      </c>
      <c r="F749" s="21">
        <f t="shared" si="97"/>
        <v>6.39253881362567E-3</v>
      </c>
      <c r="G749" s="37">
        <f>(C748-MAX(C$9:C748))/MAX(C$9:C748)</f>
        <v>-3.9458645760440968E-2</v>
      </c>
      <c r="H749" s="37"/>
      <c r="I749" s="37"/>
      <c r="N749" s="30"/>
      <c r="P749" s="30"/>
      <c r="Q749" s="30"/>
      <c r="R749" s="30"/>
      <c r="S749" s="30"/>
      <c r="T749" s="30"/>
      <c r="U749" s="30"/>
      <c r="V749" s="30"/>
      <c r="W749" s="30"/>
      <c r="X749" s="30"/>
      <c r="Y749" s="30"/>
      <c r="Z749" s="30"/>
      <c r="AA749" s="30"/>
      <c r="AB749" s="30"/>
      <c r="AL749" s="22"/>
      <c r="AM749" s="22"/>
      <c r="AO749" s="30"/>
      <c r="AP749" s="22"/>
      <c r="AR749" s="22"/>
      <c r="AS749" s="23"/>
      <c r="AW749" s="30"/>
      <c r="BC749" s="30"/>
      <c r="BH749" s="30"/>
      <c r="BN749" s="30"/>
      <c r="BT749" s="24"/>
      <c r="BU749" s="30"/>
      <c r="BV749" s="30">
        <v>40519</v>
      </c>
      <c r="BW749" s="31">
        <v>1199.4029371142401</v>
      </c>
      <c r="BZ749" s="30">
        <v>40448</v>
      </c>
      <c r="CA749" s="31">
        <v>1171.13521655659</v>
      </c>
      <c r="CB749" s="30">
        <v>40448</v>
      </c>
      <c r="CC749" s="31">
        <v>1158.40369334155</v>
      </c>
      <c r="CD749" s="30">
        <v>40448</v>
      </c>
      <c r="CE749" s="31">
        <v>1178.3806211435401</v>
      </c>
      <c r="CG749" s="30">
        <v>40519</v>
      </c>
      <c r="CH749" s="31">
        <f t="shared" si="93"/>
        <v>1155.70438815387</v>
      </c>
      <c r="CI749" s="31">
        <f t="shared" si="94"/>
        <v>1173.77491503647</v>
      </c>
      <c r="CJ749" s="31">
        <f t="shared" si="99"/>
        <v>1144.5303623498094</v>
      </c>
      <c r="CK749" s="31">
        <f t="shared" si="99"/>
        <v>1162.8093301027757</v>
      </c>
      <c r="CM749" s="30">
        <v>40519</v>
      </c>
      <c r="CN749" s="31">
        <v>1186.48120788195</v>
      </c>
      <c r="CO749" s="31">
        <v>1198.2083057075099</v>
      </c>
    </row>
    <row r="750" spans="2:93">
      <c r="B750" s="29">
        <v>40519</v>
      </c>
      <c r="C750" s="55">
        <v>1210.3954934847841</v>
      </c>
      <c r="D750" s="31"/>
      <c r="E750" s="21">
        <f t="shared" si="96"/>
        <v>1.3850432182211936E-3</v>
      </c>
      <c r="F750" s="21">
        <f t="shared" si="97"/>
        <v>4.7711449085365842E-3</v>
      </c>
      <c r="G750" s="37">
        <f>(C749-MAX(C$9:C749))/MAX(C$9:C749)</f>
        <v>-3.8862565181571287E-2</v>
      </c>
      <c r="H750" s="37"/>
      <c r="I750" s="37"/>
      <c r="N750" s="30"/>
      <c r="P750" s="30"/>
      <c r="Q750" s="30"/>
      <c r="R750" s="30"/>
      <c r="S750" s="30"/>
      <c r="T750" s="30"/>
      <c r="U750" s="30"/>
      <c r="V750" s="30"/>
      <c r="W750" s="30"/>
      <c r="X750" s="30"/>
      <c r="Y750" s="30"/>
      <c r="Z750" s="30"/>
      <c r="AA750" s="30"/>
      <c r="AB750" s="30"/>
      <c r="AH750" s="22"/>
      <c r="AP750" s="22"/>
      <c r="AR750" s="22"/>
      <c r="AS750" s="23"/>
      <c r="AW750" s="30"/>
      <c r="BC750" s="30"/>
      <c r="BH750" s="30"/>
      <c r="BN750" s="30"/>
      <c r="BT750" s="24"/>
      <c r="BU750" s="30"/>
      <c r="BV750" s="30">
        <v>40520</v>
      </c>
      <c r="BW750" s="31">
        <v>1200.9786799799399</v>
      </c>
      <c r="BZ750" s="30">
        <v>40449</v>
      </c>
      <c r="CA750" s="31">
        <v>1170.8568293312601</v>
      </c>
      <c r="CB750" s="30">
        <v>40449</v>
      </c>
      <c r="CC750" s="31">
        <v>1158.1220270004501</v>
      </c>
      <c r="CD750" s="30">
        <v>40449</v>
      </c>
      <c r="CE750" s="31">
        <v>1178.1282480186501</v>
      </c>
      <c r="CG750" s="30">
        <v>40520</v>
      </c>
      <c r="CH750" s="31">
        <f t="shared" si="93"/>
        <v>1156.8370835872299</v>
      </c>
      <c r="CI750" s="31">
        <f t="shared" si="94"/>
        <v>1174.6474520797001</v>
      </c>
      <c r="CJ750" s="31">
        <f t="shared" si="99"/>
        <v>1145.6521062213942</v>
      </c>
      <c r="CK750" s="31">
        <f t="shared" si="99"/>
        <v>1163.6737157713828</v>
      </c>
      <c r="CM750" s="30">
        <v>40520</v>
      </c>
      <c r="CN750" s="31">
        <v>1187.9759722880401</v>
      </c>
      <c r="CO750" s="31">
        <v>1199.72907135901</v>
      </c>
    </row>
    <row r="751" spans="2:93">
      <c r="B751" s="29">
        <v>40520</v>
      </c>
      <c r="C751" s="55">
        <v>1211.484839236884</v>
      </c>
      <c r="D751" s="31"/>
      <c r="E751" s="21">
        <f t="shared" si="96"/>
        <v>8.9999157958176035E-4</v>
      </c>
      <c r="F751" s="21">
        <f t="shared" si="97"/>
        <v>4.4129640921917179E-3</v>
      </c>
      <c r="G751" s="37">
        <f>(C750-MAX(C$9:C750))/MAX(C$9:C750)</f>
        <v>-3.753134829569741E-2</v>
      </c>
      <c r="H751" s="37"/>
      <c r="I751" s="37"/>
      <c r="N751" s="30"/>
      <c r="P751" s="30"/>
      <c r="Q751" s="30"/>
      <c r="R751" s="30"/>
      <c r="S751" s="30"/>
      <c r="T751" s="30"/>
      <c r="U751" s="30"/>
      <c r="V751" s="30"/>
      <c r="W751" s="30"/>
      <c r="X751" s="30"/>
      <c r="Y751" s="30"/>
      <c r="Z751" s="30"/>
      <c r="AA751" s="30"/>
      <c r="AB751" s="30"/>
      <c r="AJ751" s="22"/>
      <c r="AN751" s="30"/>
      <c r="AR751" s="22"/>
      <c r="AS751" s="23"/>
      <c r="AW751" s="30"/>
      <c r="BC751" s="30"/>
      <c r="BH751" s="30"/>
      <c r="BN751" s="30"/>
      <c r="BT751" s="24"/>
      <c r="BU751" s="30"/>
      <c r="BV751" s="30">
        <v>40521</v>
      </c>
      <c r="BW751" s="31">
        <v>1202.4919223801701</v>
      </c>
      <c r="BZ751" s="30">
        <v>40450</v>
      </c>
      <c r="CA751" s="31">
        <v>1171.4364180428199</v>
      </c>
      <c r="CB751" s="30">
        <v>40450</v>
      </c>
      <c r="CC751" s="31">
        <v>1158.6875128005199</v>
      </c>
      <c r="CD751" s="30">
        <v>40450</v>
      </c>
      <c r="CE751" s="31">
        <v>1178.7176845302599</v>
      </c>
      <c r="CG751" s="30">
        <v>40521</v>
      </c>
      <c r="CH751" s="31">
        <f t="shared" si="93"/>
        <v>1157.6509116560201</v>
      </c>
      <c r="CI751" s="31">
        <f t="shared" si="94"/>
        <v>1175.34567897908</v>
      </c>
      <c r="CJ751" s="31">
        <f t="shared" si="99"/>
        <v>1146.4580657245426</v>
      </c>
      <c r="CK751" s="31">
        <f t="shared" si="99"/>
        <v>1164.3654197281867</v>
      </c>
      <c r="CM751" s="30">
        <v>40521</v>
      </c>
      <c r="CN751" s="31">
        <v>1189.3746487748999</v>
      </c>
      <c r="CO751" s="31">
        <v>1201.1509018388799</v>
      </c>
    </row>
    <row r="752" spans="2:93">
      <c r="B752" s="29">
        <v>40521</v>
      </c>
      <c r="C752" s="55">
        <v>1213.7814802681501</v>
      </c>
      <c r="D752" s="31"/>
      <c r="E752" s="21">
        <f t="shared" si="96"/>
        <v>1.8957241204213826E-3</v>
      </c>
      <c r="F752" s="21">
        <f t="shared" si="97"/>
        <v>4.8095048348042457E-3</v>
      </c>
      <c r="G752" s="37">
        <f>(C751-MAX(C$9:C751))/MAX(C$9:C751)</f>
        <v>-3.6665134613552211E-2</v>
      </c>
      <c r="H752" s="37"/>
      <c r="I752" s="37"/>
      <c r="N752" s="30"/>
      <c r="P752" s="30"/>
      <c r="Q752" s="30"/>
      <c r="R752" s="30"/>
      <c r="S752" s="30"/>
      <c r="T752" s="30"/>
      <c r="U752" s="30"/>
      <c r="V752" s="30"/>
      <c r="W752" s="30"/>
      <c r="X752" s="30"/>
      <c r="Y752" s="30"/>
      <c r="Z752" s="30"/>
      <c r="AA752" s="30"/>
      <c r="AB752" s="30"/>
      <c r="AI752" s="22"/>
      <c r="AS752" s="23"/>
      <c r="AW752" s="30"/>
      <c r="BC752" s="30"/>
      <c r="BH752" s="30"/>
      <c r="BN752" s="30"/>
      <c r="BQ752" s="30"/>
      <c r="BT752" s="24"/>
      <c r="BU752" s="30"/>
      <c r="BV752" s="30">
        <v>40522</v>
      </c>
      <c r="BW752" s="31">
        <v>1200.35794515364</v>
      </c>
      <c r="BZ752" s="30">
        <v>40451</v>
      </c>
      <c r="CA752" s="31">
        <v>1170.7717201374201</v>
      </c>
      <c r="CB752" s="30">
        <v>40451</v>
      </c>
      <c r="CC752" s="31">
        <v>1158.01012911526</v>
      </c>
      <c r="CD752" s="30">
        <v>40451</v>
      </c>
      <c r="CE752" s="31">
        <v>1178.06029302561</v>
      </c>
      <c r="CG752" s="30">
        <v>40522</v>
      </c>
      <c r="CH752" s="31">
        <f t="shared" si="93"/>
        <v>1155.3587695471499</v>
      </c>
      <c r="CI752" s="31">
        <f t="shared" si="94"/>
        <v>1172.8783573880601</v>
      </c>
      <c r="CJ752" s="31">
        <f t="shared" si="99"/>
        <v>1144.1880853858738</v>
      </c>
      <c r="CK752" s="31">
        <f t="shared" si="99"/>
        <v>1161.9211482331591</v>
      </c>
      <c r="CM752" s="30">
        <v>40522</v>
      </c>
      <c r="CN752" s="31">
        <v>1187.51505034722</v>
      </c>
      <c r="CO752" s="31">
        <v>1199.2834399370099</v>
      </c>
    </row>
    <row r="753" spans="2:93">
      <c r="B753" s="29">
        <v>40522</v>
      </c>
      <c r="C753" s="55">
        <v>1211.698789604236</v>
      </c>
      <c r="D753" s="31"/>
      <c r="E753" s="21">
        <f t="shared" si="96"/>
        <v>-1.715869534814396E-3</v>
      </c>
      <c r="F753" s="21">
        <f t="shared" si="97"/>
        <v>2.4632868567084909E-3</v>
      </c>
      <c r="G753" s="37">
        <f>(C752-MAX(C$9:C752))/MAX(C$9:C752)</f>
        <v>-3.4838917473196326E-2</v>
      </c>
      <c r="H753" s="37"/>
      <c r="I753" s="37"/>
      <c r="N753" s="30"/>
      <c r="P753" s="30"/>
      <c r="Q753" s="30"/>
      <c r="R753" s="30"/>
      <c r="S753" s="30"/>
      <c r="T753" s="30"/>
      <c r="U753" s="30"/>
      <c r="V753" s="30"/>
      <c r="W753" s="30"/>
      <c r="X753" s="30"/>
      <c r="Y753" s="30"/>
      <c r="Z753" s="30"/>
      <c r="AA753" s="30"/>
      <c r="AB753" s="30"/>
      <c r="AH753" s="22"/>
      <c r="AI753" s="22"/>
      <c r="AR753" s="30"/>
      <c r="AS753" s="28"/>
      <c r="AW753" s="30"/>
      <c r="BC753" s="30"/>
      <c r="BH753" s="30"/>
      <c r="BN753" s="30"/>
      <c r="BT753" s="24"/>
      <c r="BU753" s="30"/>
      <c r="BV753" s="30">
        <v>40525</v>
      </c>
      <c r="BW753" s="31">
        <v>1199.81384628981</v>
      </c>
      <c r="BZ753" s="30">
        <v>40452</v>
      </c>
      <c r="CA753" s="31">
        <v>1171.8284215246199</v>
      </c>
      <c r="CB753" s="30">
        <v>40452</v>
      </c>
      <c r="CC753" s="31">
        <v>1158.9916078543399</v>
      </c>
      <c r="CD753" s="30">
        <v>40452</v>
      </c>
      <c r="CE753" s="31">
        <v>1178.9704040095201</v>
      </c>
      <c r="CG753" s="30">
        <v>40525</v>
      </c>
      <c r="CH753" s="31">
        <f t="shared" si="93"/>
        <v>1153.7499250094099</v>
      </c>
      <c r="CI753" s="31">
        <f t="shared" si="94"/>
        <v>1171.1181579035199</v>
      </c>
      <c r="CJ753" s="31">
        <f t="shared" si="99"/>
        <v>1142.5947960978706</v>
      </c>
      <c r="CK753" s="31">
        <f t="shared" si="99"/>
        <v>1160.1773928016487</v>
      </c>
      <c r="CM753" s="30">
        <v>40525</v>
      </c>
      <c r="CN753" s="31">
        <v>1186.73410986106</v>
      </c>
      <c r="CO753" s="31">
        <v>1198.52526269346</v>
      </c>
    </row>
    <row r="754" spans="2:93">
      <c r="B754" s="29">
        <v>40525</v>
      </c>
      <c r="C754" s="55">
        <v>1211.3862451532671</v>
      </c>
      <c r="D754" s="31"/>
      <c r="E754" s="21">
        <f t="shared" si="96"/>
        <v>-2.579390634458445E-4</v>
      </c>
      <c r="F754" s="21">
        <f t="shared" si="97"/>
        <v>8.1853549010713067E-4</v>
      </c>
      <c r="G754" s="37">
        <f>(C753-MAX(C$9:C753))/MAX(C$9:C753)</f>
        <v>-3.649500797089255E-2</v>
      </c>
      <c r="H754" s="37"/>
      <c r="I754" s="37"/>
      <c r="N754" s="30"/>
      <c r="P754" s="30"/>
      <c r="Q754" s="30"/>
      <c r="R754" s="30"/>
      <c r="S754" s="30"/>
      <c r="T754" s="30"/>
      <c r="U754" s="30"/>
      <c r="V754" s="30"/>
      <c r="W754" s="30"/>
      <c r="X754" s="30"/>
      <c r="Y754" s="30"/>
      <c r="Z754" s="30"/>
      <c r="AA754" s="30"/>
      <c r="AB754" s="30"/>
      <c r="AH754" s="22"/>
      <c r="AI754" s="22"/>
      <c r="AM754" s="30"/>
      <c r="AQ754" s="30"/>
      <c r="AS754" s="23"/>
      <c r="AW754" s="30"/>
      <c r="BC754" s="30"/>
      <c r="BH754" s="30"/>
      <c r="BN754" s="30"/>
      <c r="BT754" s="24"/>
      <c r="BU754" s="30"/>
      <c r="BV754" s="30">
        <v>40526</v>
      </c>
      <c r="BW754" s="31">
        <v>1198.7997888311199</v>
      </c>
      <c r="BZ754" s="30">
        <v>40455</v>
      </c>
      <c r="CA754" s="31">
        <v>1170.8981112149399</v>
      </c>
      <c r="CB754" s="30">
        <v>40455</v>
      </c>
      <c r="CC754" s="31">
        <v>1158.0334619001801</v>
      </c>
      <c r="CD754" s="30">
        <v>40455</v>
      </c>
      <c r="CE754" s="31">
        <v>1177.9229000551099</v>
      </c>
      <c r="CG754" s="30">
        <v>40526</v>
      </c>
      <c r="CH754" s="31">
        <f t="shared" si="93"/>
        <v>1152.0998270949101</v>
      </c>
      <c r="CI754" s="31">
        <f t="shared" si="94"/>
        <v>1169.29877417849</v>
      </c>
      <c r="CJ754" s="31">
        <f t="shared" si="99"/>
        <v>1140.9606522948761</v>
      </c>
      <c r="CK754" s="31">
        <f t="shared" si="99"/>
        <v>1158.3750060378829</v>
      </c>
      <c r="CM754" s="30">
        <v>40526</v>
      </c>
      <c r="CN754" s="31">
        <v>1185.6418504539299</v>
      </c>
      <c r="CO754" s="31">
        <v>1197.4332514303001</v>
      </c>
    </row>
    <row r="755" spans="2:93">
      <c r="B755" s="29">
        <v>40526</v>
      </c>
      <c r="C755" s="55">
        <v>1210.146448526785</v>
      </c>
      <c r="D755" s="31"/>
      <c r="E755" s="21">
        <f t="shared" si="96"/>
        <v>-1.0234527851397113E-3</v>
      </c>
      <c r="F755" s="21">
        <f t="shared" si="97"/>
        <v>-1.1047523392385683E-3</v>
      </c>
      <c r="G755" s="37">
        <f>(C754-MAX(C$9:C754))/MAX(C$9:C754)</f>
        <v>-3.674353354616193E-2</v>
      </c>
      <c r="H755" s="37"/>
      <c r="I755" s="37"/>
      <c r="N755" s="30"/>
      <c r="P755" s="30"/>
      <c r="Q755" s="30"/>
      <c r="R755" s="30"/>
      <c r="S755" s="30"/>
      <c r="T755" s="30"/>
      <c r="U755" s="30"/>
      <c r="V755" s="30"/>
      <c r="W755" s="30"/>
      <c r="X755" s="30"/>
      <c r="Y755" s="30"/>
      <c r="Z755" s="30"/>
      <c r="AA755" s="30"/>
      <c r="AB755" s="30"/>
      <c r="AO755" s="30"/>
      <c r="AP755" s="22"/>
      <c r="AS755" s="23"/>
      <c r="AW755" s="30"/>
      <c r="BC755" s="30"/>
      <c r="BH755" s="30"/>
      <c r="BN755" s="30"/>
      <c r="BT755" s="24"/>
      <c r="BU755" s="30"/>
      <c r="BV755" s="30">
        <v>40527</v>
      </c>
      <c r="BW755" s="31">
        <v>1207.3083520627999</v>
      </c>
      <c r="BZ755" s="30">
        <v>40456</v>
      </c>
      <c r="CA755" s="31">
        <v>1172.9598546725599</v>
      </c>
      <c r="CB755" s="30">
        <v>40456</v>
      </c>
      <c r="CC755" s="31">
        <v>1159.96676081482</v>
      </c>
      <c r="CD755" s="30">
        <v>40456</v>
      </c>
      <c r="CE755" s="31">
        <v>1179.8453038832299</v>
      </c>
      <c r="CG755" s="30">
        <v>40527</v>
      </c>
      <c r="CH755" s="31">
        <f t="shared" si="93"/>
        <v>1159.9521779734901</v>
      </c>
      <c r="CI755" s="31">
        <f t="shared" si="94"/>
        <v>1177.6959440867299</v>
      </c>
      <c r="CJ755" s="31">
        <f t="shared" si="99"/>
        <v>1148.7370820536273</v>
      </c>
      <c r="CK755" s="31">
        <f t="shared" si="99"/>
        <v>1166.6937282994302</v>
      </c>
      <c r="CM755" s="30">
        <v>40527</v>
      </c>
      <c r="CN755" s="31">
        <v>1194.00465936162</v>
      </c>
      <c r="CO755" s="31">
        <v>1205.88812255314</v>
      </c>
    </row>
    <row r="756" spans="2:93">
      <c r="B756" s="29">
        <v>40527</v>
      </c>
      <c r="C756" s="55">
        <v>1218.505486363259</v>
      </c>
      <c r="D756" s="31"/>
      <c r="E756" s="21">
        <f t="shared" si="96"/>
        <v>6.907459710062458E-3</v>
      </c>
      <c r="F756" s="21">
        <f t="shared" si="97"/>
        <v>3.891974108935381E-3</v>
      </c>
      <c r="G756" s="37">
        <f>(C755-MAX(C$9:C755))/MAX(C$9:C755)</f>
        <v>-3.7729381059557969E-2</v>
      </c>
      <c r="H756" s="37"/>
      <c r="I756" s="37"/>
      <c r="N756" s="30"/>
      <c r="P756" s="30"/>
      <c r="Q756" s="30"/>
      <c r="R756" s="30"/>
      <c r="S756" s="30"/>
      <c r="T756" s="30"/>
      <c r="U756" s="30"/>
      <c r="V756" s="30"/>
      <c r="W756" s="30"/>
      <c r="X756" s="30"/>
      <c r="Y756" s="30"/>
      <c r="Z756" s="30"/>
      <c r="AA756" s="30"/>
      <c r="AB756" s="30"/>
      <c r="AP756" s="22"/>
      <c r="AR756" s="22"/>
      <c r="AS756" s="23"/>
      <c r="AW756" s="30"/>
      <c r="BC756" s="30"/>
      <c r="BH756" s="30"/>
      <c r="BN756" s="30"/>
      <c r="BT756" s="24"/>
      <c r="BU756" s="30"/>
      <c r="BV756" s="30">
        <v>40528</v>
      </c>
      <c r="BW756" s="31">
        <v>1205.7647922353999</v>
      </c>
      <c r="BZ756" s="30">
        <v>40457</v>
      </c>
      <c r="CA756" s="31">
        <v>1172.76437441485</v>
      </c>
      <c r="CB756" s="30">
        <v>40457</v>
      </c>
      <c r="CC756" s="31">
        <v>1159.7138031760601</v>
      </c>
      <c r="CD756" s="30">
        <v>40457</v>
      </c>
      <c r="CE756" s="31">
        <v>1179.5475945595599</v>
      </c>
      <c r="CG756" s="30">
        <v>40528</v>
      </c>
      <c r="CH756" s="31">
        <f t="shared" si="93"/>
        <v>1159.3894957662501</v>
      </c>
      <c r="CI756" s="31">
        <f t="shared" si="94"/>
        <v>1177.0682203615299</v>
      </c>
      <c r="CJ756" s="31">
        <f t="shared" si="99"/>
        <v>1148.1798401869862</v>
      </c>
      <c r="CK756" s="31">
        <f t="shared" si="99"/>
        <v>1166.0718688653608</v>
      </c>
      <c r="CM756" s="30">
        <v>40528</v>
      </c>
      <c r="CN756" s="31">
        <v>1192.5066786956099</v>
      </c>
      <c r="CO756" s="31">
        <v>1204.3842378828499</v>
      </c>
    </row>
    <row r="757" spans="2:93">
      <c r="B757" s="29">
        <v>40528</v>
      </c>
      <c r="C757" s="55">
        <v>1216.552859909076</v>
      </c>
      <c r="D757" s="31"/>
      <c r="E757" s="21">
        <f t="shared" si="96"/>
        <v>-1.6024765387071538E-3</v>
      </c>
      <c r="F757" s="21">
        <f t="shared" si="97"/>
        <v>4.0060040882152759E-3</v>
      </c>
      <c r="G757" s="37">
        <f>(C756-MAX(C$9:C756))/MAX(C$9:C756)</f>
        <v>-3.1082535529049916E-2</v>
      </c>
      <c r="H757" s="37"/>
      <c r="I757" s="37"/>
      <c r="N757" s="30"/>
      <c r="P757" s="30"/>
      <c r="Q757" s="30"/>
      <c r="R757" s="30"/>
      <c r="S757" s="30"/>
      <c r="T757" s="30"/>
      <c r="U757" s="30"/>
      <c r="V757" s="30"/>
      <c r="W757" s="30"/>
      <c r="X757" s="30"/>
      <c r="Y757" s="30"/>
      <c r="Z757" s="30"/>
      <c r="AA757" s="30"/>
      <c r="AB757" s="30"/>
      <c r="AP757" s="22"/>
      <c r="AR757" s="22"/>
      <c r="AS757" s="23"/>
      <c r="AW757" s="30"/>
      <c r="BC757" s="30"/>
      <c r="BH757" s="30"/>
      <c r="BN757" s="30"/>
      <c r="BT757" s="24"/>
      <c r="BU757" s="30"/>
      <c r="BV757" s="30">
        <v>40529</v>
      </c>
      <c r="BW757" s="31">
        <v>1202.98469334828</v>
      </c>
      <c r="BZ757" s="30">
        <v>40458</v>
      </c>
      <c r="CA757" s="31">
        <v>1173.5036490684099</v>
      </c>
      <c r="CB757" s="30">
        <v>40458</v>
      </c>
      <c r="CC757" s="31">
        <v>1160.3983647611699</v>
      </c>
      <c r="CD757" s="30">
        <v>40458</v>
      </c>
      <c r="CE757" s="31">
        <v>1180.1975635000699</v>
      </c>
      <c r="CG757" s="30">
        <v>40529</v>
      </c>
      <c r="CH757" s="31">
        <f t="shared" si="93"/>
        <v>1156.17234349153</v>
      </c>
      <c r="CI757" s="31">
        <f t="shared" si="94"/>
        <v>1173.62390115466</v>
      </c>
      <c r="CJ757" s="31">
        <f t="shared" si="99"/>
        <v>1144.9937932216358</v>
      </c>
      <c r="CK757" s="31">
        <f t="shared" si="99"/>
        <v>1162.6597270157658</v>
      </c>
      <c r="CM757" s="30">
        <v>40529</v>
      </c>
      <c r="CN757" s="31">
        <v>1189.5295439469701</v>
      </c>
      <c r="CO757" s="31">
        <v>1201.3872723398699</v>
      </c>
    </row>
    <row r="758" spans="2:93">
      <c r="B758" s="29">
        <v>40529</v>
      </c>
      <c r="C758" s="55">
        <v>1214.3107811868249</v>
      </c>
      <c r="D758" s="31"/>
      <c r="E758" s="21">
        <f t="shared" si="96"/>
        <v>-1.8429768209321518E-3</v>
      </c>
      <c r="F758" s="21">
        <f t="shared" si="97"/>
        <v>2.4142060761040973E-3</v>
      </c>
      <c r="G758" s="37">
        <f>(C757-MAX(C$9:C757))/MAX(C$9:C757)</f>
        <v>-3.2635203033808194E-2</v>
      </c>
      <c r="H758" s="37"/>
      <c r="I758" s="37"/>
      <c r="N758" s="30"/>
      <c r="P758" s="30"/>
      <c r="Q758" s="30"/>
      <c r="R758" s="30"/>
      <c r="S758" s="30"/>
      <c r="T758" s="30"/>
      <c r="U758" s="30"/>
      <c r="V758" s="30"/>
      <c r="W758" s="30"/>
      <c r="X758" s="30"/>
      <c r="Y758" s="30"/>
      <c r="Z758" s="30"/>
      <c r="AA758" s="30"/>
      <c r="AB758" s="30"/>
      <c r="AI758" s="22"/>
      <c r="AJ758" s="22"/>
      <c r="AR758" s="22"/>
      <c r="AS758" s="23"/>
      <c r="AW758" s="30"/>
      <c r="BC758" s="30"/>
      <c r="BH758" s="30"/>
      <c r="BN758" s="30"/>
      <c r="BT758" s="24"/>
      <c r="BU758" s="30"/>
      <c r="BV758" s="30">
        <v>40532</v>
      </c>
      <c r="BW758" s="31">
        <v>1201.39385726155</v>
      </c>
      <c r="BZ758" s="30">
        <v>40459</v>
      </c>
      <c r="CA758" s="31">
        <v>1176.3605244090099</v>
      </c>
      <c r="CB758" s="30">
        <v>40459</v>
      </c>
      <c r="CC758" s="31">
        <v>1163.1491021285699</v>
      </c>
      <c r="CD758" s="30">
        <v>40459</v>
      </c>
      <c r="CE758" s="31">
        <v>1182.99563972807</v>
      </c>
      <c r="CG758" s="30">
        <v>40532</v>
      </c>
      <c r="CH758" s="31">
        <f t="shared" si="93"/>
        <v>1154.83171466167</v>
      </c>
      <c r="CI758" s="31">
        <f t="shared" si="94"/>
        <v>1172.0934771695299</v>
      </c>
      <c r="CJ758" s="31">
        <f t="shared" si="99"/>
        <v>1143.6661263752139</v>
      </c>
      <c r="CK758" s="31">
        <f t="shared" si="99"/>
        <v>1161.1436004857769</v>
      </c>
      <c r="CM758" s="30">
        <v>40532</v>
      </c>
      <c r="CN758" s="31">
        <v>1188.0220697164</v>
      </c>
      <c r="CO758" s="31">
        <v>1199.8719225237801</v>
      </c>
    </row>
    <row r="759" spans="2:93">
      <c r="B759" s="29">
        <v>40532</v>
      </c>
      <c r="C759" s="55">
        <v>1211.220514035123</v>
      </c>
      <c r="D759" s="31"/>
      <c r="E759" s="21">
        <f t="shared" si="96"/>
        <v>-2.544873354975552E-3</v>
      </c>
      <c r="F759" s="21">
        <f t="shared" si="97"/>
        <v>8.8755002309470754E-4</v>
      </c>
      <c r="G759" s="37">
        <f>(C758-MAX(C$9:C758))/MAX(C$9:C758)</f>
        <v>-3.4418033932002594E-2</v>
      </c>
      <c r="H759" s="37"/>
      <c r="I759" s="37"/>
      <c r="N759" s="30"/>
      <c r="P759" s="30"/>
      <c r="Q759" s="30"/>
      <c r="R759" s="30"/>
      <c r="S759" s="30"/>
      <c r="T759" s="30"/>
      <c r="U759" s="30"/>
      <c r="V759" s="30"/>
      <c r="W759" s="30"/>
      <c r="X759" s="30"/>
      <c r="Y759" s="30"/>
      <c r="Z759" s="30"/>
      <c r="AA759" s="30"/>
      <c r="AB759" s="30"/>
      <c r="AH759" s="22"/>
      <c r="AI759" s="22"/>
      <c r="AJ759" s="22"/>
      <c r="AS759" s="23"/>
      <c r="AW759" s="30"/>
      <c r="BC759" s="30"/>
      <c r="BH759" s="30"/>
      <c r="BN759" s="30"/>
      <c r="BT759" s="24"/>
      <c r="BU759" s="30"/>
      <c r="BV759" s="30">
        <v>40533</v>
      </c>
      <c r="BW759" s="31">
        <v>1200.2032700505899</v>
      </c>
      <c r="BZ759" s="30">
        <v>40462</v>
      </c>
      <c r="CA759" s="31">
        <v>1175.65412099524</v>
      </c>
      <c r="CB759" s="30">
        <v>40462</v>
      </c>
      <c r="CC759" s="31">
        <v>1162.3722566516701</v>
      </c>
      <c r="CD759" s="30">
        <v>40462</v>
      </c>
      <c r="CE759" s="31">
        <v>1182.2111957526699</v>
      </c>
      <c r="CG759" s="30">
        <v>40533</v>
      </c>
      <c r="CH759" s="31">
        <f t="shared" si="93"/>
        <v>1153.9303932164501</v>
      </c>
      <c r="CI759" s="31">
        <f t="shared" si="94"/>
        <v>1171.0832212287401</v>
      </c>
      <c r="CJ759" s="31">
        <f t="shared" si="99"/>
        <v>1142.7735194327595</v>
      </c>
      <c r="CK759" s="31">
        <f t="shared" si="99"/>
        <v>1160.1427825106325</v>
      </c>
      <c r="CM759" s="30">
        <v>40533</v>
      </c>
      <c r="CN759" s="31">
        <v>1186.65761457484</v>
      </c>
      <c r="CO759" s="31">
        <v>1198.49685063984</v>
      </c>
    </row>
    <row r="760" spans="2:93">
      <c r="B760" s="29">
        <v>40533</v>
      </c>
      <c r="C760" s="55">
        <v>1210.105719513585</v>
      </c>
      <c r="D760" s="31"/>
      <c r="E760" s="21">
        <f t="shared" si="96"/>
        <v>-9.2038939946958997E-4</v>
      </c>
      <c r="F760" s="21">
        <f t="shared" si="97"/>
        <v>-6.8934994086435886E-3</v>
      </c>
      <c r="G760" s="37">
        <f>(C759-MAX(C$9:C759))/MAX(C$9:C759)</f>
        <v>-3.6875317749493979E-2</v>
      </c>
      <c r="H760" s="37"/>
      <c r="I760" s="37"/>
      <c r="N760" s="30"/>
      <c r="P760" s="30"/>
      <c r="Q760" s="30"/>
      <c r="R760" s="30"/>
      <c r="S760" s="30"/>
      <c r="T760" s="30"/>
      <c r="U760" s="30"/>
      <c r="V760" s="30"/>
      <c r="W760" s="30"/>
      <c r="X760" s="30"/>
      <c r="Y760" s="30"/>
      <c r="Z760" s="30"/>
      <c r="AA760" s="30"/>
      <c r="AB760" s="30"/>
      <c r="AC760" s="22"/>
      <c r="AD760" s="22"/>
      <c r="AE760" s="22"/>
      <c r="AF760" s="22"/>
      <c r="AG760" s="22"/>
      <c r="AH760" s="22"/>
      <c r="AI760" s="22"/>
      <c r="AJ760" s="22"/>
      <c r="AS760" s="23"/>
      <c r="AW760" s="30"/>
      <c r="BB760" s="22"/>
      <c r="BC760" s="30"/>
      <c r="BH760" s="30"/>
      <c r="BN760" s="30"/>
      <c r="BT760" s="24"/>
      <c r="BU760" s="30"/>
      <c r="BV760" s="30">
        <v>40534</v>
      </c>
      <c r="BW760" s="31">
        <v>1200.4140316108101</v>
      </c>
      <c r="BZ760" s="30">
        <v>40463</v>
      </c>
      <c r="CA760" s="31">
        <v>1176.3695159071699</v>
      </c>
      <c r="CB760" s="30">
        <v>40463</v>
      </c>
      <c r="CC760" s="31">
        <v>1163.06457482206</v>
      </c>
      <c r="CD760" s="30">
        <v>40463</v>
      </c>
      <c r="CE760" s="31">
        <v>1182.90894278717</v>
      </c>
      <c r="CG760" s="30">
        <v>40534</v>
      </c>
      <c r="CH760" s="31">
        <f t="shared" si="93"/>
        <v>1154.1957817505399</v>
      </c>
      <c r="CI760" s="31">
        <f t="shared" si="94"/>
        <v>1171.34214649518</v>
      </c>
      <c r="CJ760" s="31">
        <f t="shared" si="99"/>
        <v>1143.0363420353203</v>
      </c>
      <c r="CK760" s="31">
        <f t="shared" si="99"/>
        <v>1160.3992888575979</v>
      </c>
      <c r="CM760" s="30">
        <v>40534</v>
      </c>
      <c r="CN760" s="31">
        <v>1186.8166358732601</v>
      </c>
      <c r="CO760" s="31">
        <v>1198.6597463042001</v>
      </c>
    </row>
    <row r="761" spans="2:93">
      <c r="B761" s="29">
        <v>40534</v>
      </c>
      <c r="C761" s="55">
        <v>1209.9531486616361</v>
      </c>
      <c r="D761" s="31"/>
      <c r="E761" s="21">
        <f t="shared" si="96"/>
        <v>-1.2608059733010268E-4</v>
      </c>
      <c r="F761" s="21">
        <f t="shared" si="97"/>
        <v>-5.4249276500267785E-3</v>
      </c>
      <c r="G761" s="37">
        <f>(C760-MAX(C$9:C760))/MAX(C$9:C760)</f>
        <v>-3.776176749740482E-2</v>
      </c>
      <c r="H761" s="37"/>
      <c r="I761" s="37"/>
      <c r="N761" s="30"/>
      <c r="P761" s="30"/>
      <c r="Q761" s="30"/>
      <c r="R761" s="30"/>
      <c r="S761" s="30"/>
      <c r="T761" s="30"/>
      <c r="U761" s="30"/>
      <c r="V761" s="30"/>
      <c r="W761" s="30"/>
      <c r="X761" s="30"/>
      <c r="Y761" s="30"/>
      <c r="Z761" s="30"/>
      <c r="AA761" s="30"/>
      <c r="AB761" s="30"/>
      <c r="AH761" s="22"/>
      <c r="AI761" s="22"/>
      <c r="AO761" s="22"/>
      <c r="AP761" s="22"/>
      <c r="AS761" s="23"/>
      <c r="AW761" s="30"/>
      <c r="BC761" s="30"/>
      <c r="BH761" s="30"/>
      <c r="BN761" s="30"/>
      <c r="BT761" s="24"/>
      <c r="BU761" s="30"/>
      <c r="BV761" s="30">
        <v>40535</v>
      </c>
      <c r="BW761" s="31">
        <v>1198.6280032872601</v>
      </c>
      <c r="BZ761" s="30">
        <v>40464</v>
      </c>
      <c r="CA761" s="31">
        <v>1175.7562572177501</v>
      </c>
      <c r="CB761" s="30">
        <v>40464</v>
      </c>
      <c r="CC761" s="31">
        <v>1162.53752725706</v>
      </c>
      <c r="CD761" s="30">
        <v>40464</v>
      </c>
      <c r="CE761" s="31">
        <v>1182.3326800018799</v>
      </c>
      <c r="CG761" s="30">
        <v>40535</v>
      </c>
      <c r="CH761" s="31">
        <f t="shared" si="93"/>
        <v>1153.1350637394501</v>
      </c>
      <c r="CI761" s="31">
        <f t="shared" si="94"/>
        <v>1170.14183336118</v>
      </c>
      <c r="CJ761" s="31">
        <f t="shared" ref="CJ761:CK776" si="100">+CJ760*CH761/CH760</f>
        <v>1141.9858796661993</v>
      </c>
      <c r="CK761" s="31">
        <f t="shared" si="100"/>
        <v>1159.2101892326357</v>
      </c>
      <c r="CM761" s="30">
        <v>40535</v>
      </c>
      <c r="CN761" s="31">
        <v>1185.10951146204</v>
      </c>
      <c r="CO761" s="31">
        <v>1196.9383092322601</v>
      </c>
    </row>
    <row r="762" spans="2:93">
      <c r="B762" s="29">
        <v>40535</v>
      </c>
      <c r="C762" s="55">
        <v>1207.9538945217159</v>
      </c>
      <c r="D762" s="31"/>
      <c r="E762" s="21">
        <f t="shared" si="96"/>
        <v>-1.652340127493046E-3</v>
      </c>
      <c r="F762" s="21">
        <f t="shared" si="97"/>
        <v>-5.2349750686524477E-3</v>
      </c>
      <c r="G762" s="37">
        <f>(C761-MAX(C$9:C761))/MAX(C$9:C761)</f>
        <v>-3.7883087068532648E-2</v>
      </c>
      <c r="H762" s="37"/>
      <c r="I762" s="37"/>
      <c r="N762" s="30"/>
      <c r="P762" s="30"/>
      <c r="Q762" s="30"/>
      <c r="R762" s="30"/>
      <c r="S762" s="30"/>
      <c r="T762" s="30"/>
      <c r="U762" s="30"/>
      <c r="V762" s="30"/>
      <c r="W762" s="30"/>
      <c r="X762" s="30"/>
      <c r="Y762" s="30"/>
      <c r="Z762" s="30"/>
      <c r="AA762" s="30"/>
      <c r="AB762" s="30"/>
      <c r="AH762" s="22"/>
      <c r="AI762" s="22"/>
      <c r="AN762" s="22"/>
      <c r="AO762" s="22"/>
      <c r="AP762" s="22"/>
      <c r="AR762" s="22"/>
      <c r="AS762" s="23"/>
      <c r="AW762" s="30"/>
      <c r="BC762" s="30"/>
      <c r="BH762" s="30"/>
      <c r="BN762" s="30"/>
      <c r="BT762" s="24"/>
      <c r="BU762" s="30"/>
      <c r="BV762" s="30">
        <v>40539</v>
      </c>
      <c r="BW762" s="31">
        <v>1197.0372635912599</v>
      </c>
      <c r="BZ762" s="30">
        <v>40465</v>
      </c>
      <c r="CA762" s="31">
        <v>1175.2151239437601</v>
      </c>
      <c r="CB762" s="30">
        <v>40465</v>
      </c>
      <c r="CC762" s="31">
        <v>1161.9541948388501</v>
      </c>
      <c r="CD762" s="30">
        <v>40465</v>
      </c>
      <c r="CE762" s="31">
        <v>1181.7923274719601</v>
      </c>
      <c r="CG762" s="30">
        <v>40539</v>
      </c>
      <c r="CH762" s="31">
        <f t="shared" si="93"/>
        <v>1152.2911246840499</v>
      </c>
      <c r="CI762" s="31">
        <f t="shared" si="94"/>
        <v>1169.3552537595399</v>
      </c>
      <c r="CJ762" s="31">
        <f t="shared" si="100"/>
        <v>1141.1501003070664</v>
      </c>
      <c r="CK762" s="31">
        <f t="shared" si="100"/>
        <v>1158.4309579780411</v>
      </c>
      <c r="CM762" s="30">
        <v>40539</v>
      </c>
      <c r="CN762" s="31">
        <v>1183.7022702834399</v>
      </c>
      <c r="CO762" s="31">
        <v>1195.53394600721</v>
      </c>
    </row>
    <row r="763" spans="2:93">
      <c r="B763" s="29">
        <v>40539</v>
      </c>
      <c r="C763" s="55">
        <v>1206.4746055780829</v>
      </c>
      <c r="D763" s="31"/>
      <c r="E763" s="21">
        <f t="shared" si="96"/>
        <v>-1.2246236800442789E-3</v>
      </c>
      <c r="F763" s="21">
        <f t="shared" si="97"/>
        <v>-3.9182860610816883E-3</v>
      </c>
      <c r="G763" s="37">
        <f>(C762-MAX(C$9:C762))/MAX(C$9:C762)</f>
        <v>-3.9472831451109011E-2</v>
      </c>
      <c r="H763" s="37"/>
      <c r="I763" s="37"/>
      <c r="N763" s="30"/>
      <c r="P763" s="30"/>
      <c r="Q763" s="30"/>
      <c r="R763" s="30"/>
      <c r="S763" s="30"/>
      <c r="T763" s="30"/>
      <c r="U763" s="30"/>
      <c r="V763" s="30"/>
      <c r="W763" s="30"/>
      <c r="X763" s="30"/>
      <c r="Y763" s="30"/>
      <c r="Z763" s="30"/>
      <c r="AA763" s="30"/>
      <c r="AB763" s="30"/>
      <c r="AH763" s="22"/>
      <c r="AJ763" s="22"/>
      <c r="AL763" s="22"/>
      <c r="AM763" s="22"/>
      <c r="AO763" s="22"/>
      <c r="AP763" s="22"/>
      <c r="AR763" s="22"/>
      <c r="AS763" s="23"/>
      <c r="AW763" s="30"/>
      <c r="BC763" s="30"/>
      <c r="BH763" s="30"/>
      <c r="BN763" s="30"/>
      <c r="BT763" s="24"/>
      <c r="BU763" s="30"/>
      <c r="BV763" s="30">
        <v>40540</v>
      </c>
      <c r="BW763" s="31">
        <v>1196.4371169784499</v>
      </c>
      <c r="BZ763" s="30">
        <v>40466</v>
      </c>
      <c r="CA763" s="31">
        <v>1176.5731473278099</v>
      </c>
      <c r="CB763" s="30">
        <v>40466</v>
      </c>
      <c r="CC763" s="31">
        <v>1163.26821675783</v>
      </c>
      <c r="CD763" s="30">
        <v>40466</v>
      </c>
      <c r="CE763" s="31">
        <v>1183.0303586172499</v>
      </c>
      <c r="CG763" s="30">
        <v>40540</v>
      </c>
      <c r="CH763" s="31">
        <f t="shared" si="93"/>
        <v>1152.22659040092</v>
      </c>
      <c r="CI763" s="31">
        <f t="shared" si="94"/>
        <v>1169.22851367923</v>
      </c>
      <c r="CJ763" s="31">
        <f t="shared" si="100"/>
        <v>1141.0861899791212</v>
      </c>
      <c r="CK763" s="31">
        <f t="shared" si="100"/>
        <v>1158.3054019229623</v>
      </c>
      <c r="CM763" s="30">
        <v>40540</v>
      </c>
      <c r="CN763" s="31">
        <v>1182.9919097700299</v>
      </c>
      <c r="CO763" s="31">
        <v>1194.8197158114299</v>
      </c>
    </row>
    <row r="764" spans="2:93">
      <c r="B764" s="29">
        <v>40540</v>
      </c>
      <c r="C764" s="55">
        <v>1205.6184418072021</v>
      </c>
      <c r="D764" s="31"/>
      <c r="E764" s="21">
        <f t="shared" si="96"/>
        <v>-7.0964093808723039E-4</v>
      </c>
      <c r="F764" s="21">
        <f t="shared" si="97"/>
        <v>-3.7081699838478199E-3</v>
      </c>
      <c r="G764" s="37">
        <f>(C763-MAX(C$9:C763))/MAX(C$9:C763)</f>
        <v>-4.0649115767039896E-2</v>
      </c>
      <c r="H764" s="37"/>
      <c r="I764" s="37"/>
      <c r="N764" s="30"/>
      <c r="P764" s="30"/>
      <c r="Q764" s="30"/>
      <c r="R764" s="30"/>
      <c r="S764" s="30"/>
      <c r="T764" s="30"/>
      <c r="U764" s="30"/>
      <c r="V764" s="30"/>
      <c r="W764" s="30"/>
      <c r="X764" s="30"/>
      <c r="Y764" s="30"/>
      <c r="Z764" s="30"/>
      <c r="AA764" s="30"/>
      <c r="AB764" s="30"/>
      <c r="AH764" s="22"/>
      <c r="AJ764" s="22"/>
      <c r="AP764" s="22"/>
      <c r="AR764" s="22"/>
      <c r="AS764" s="23"/>
      <c r="AW764" s="30"/>
      <c r="BC764" s="30"/>
      <c r="BH764" s="30"/>
      <c r="BN764" s="30"/>
      <c r="BT764" s="24"/>
      <c r="BU764" s="30"/>
      <c r="BV764" s="30">
        <v>40541</v>
      </c>
      <c r="BW764" s="31">
        <v>1196.9437290338701</v>
      </c>
      <c r="BZ764" s="30">
        <v>40469</v>
      </c>
      <c r="CA764" s="31">
        <v>1175.85110473182</v>
      </c>
      <c r="CB764" s="30">
        <v>40469</v>
      </c>
      <c r="CC764" s="31">
        <v>1162.5185755248599</v>
      </c>
      <c r="CD764" s="30">
        <v>40469</v>
      </c>
      <c r="CE764" s="31">
        <v>1182.2434357187999</v>
      </c>
      <c r="CG764" s="30">
        <v>40541</v>
      </c>
      <c r="CH764" s="31">
        <f t="shared" si="93"/>
        <v>1152.4331117658</v>
      </c>
      <c r="CI764" s="31">
        <f t="shared" si="94"/>
        <v>1169.41572105707</v>
      </c>
      <c r="CJ764" s="31">
        <f t="shared" si="100"/>
        <v>1141.2907145746856</v>
      </c>
      <c r="CK764" s="31">
        <f t="shared" si="100"/>
        <v>1158.4908603808215</v>
      </c>
      <c r="CM764" s="30">
        <v>40541</v>
      </c>
      <c r="CN764" s="31">
        <v>1183.43675388266</v>
      </c>
      <c r="CO764" s="31">
        <v>1195.2723430701001</v>
      </c>
    </row>
    <row r="765" spans="2:93">
      <c r="B765" s="29">
        <v>40541</v>
      </c>
      <c r="C765" s="55">
        <v>1205.870223759094</v>
      </c>
      <c r="D765" s="31"/>
      <c r="E765" s="21">
        <f t="shared" si="96"/>
        <v>2.0884049477087885E-4</v>
      </c>
      <c r="F765" s="21">
        <f t="shared" si="97"/>
        <v>-3.3744487603163398E-3</v>
      </c>
      <c r="G765" s="37">
        <f>(C764-MAX(C$9:C764))/MAX(C$9:C764)</f>
        <v>-4.1329910428481755E-2</v>
      </c>
      <c r="H765" s="37"/>
      <c r="I765" s="37"/>
      <c r="N765" s="30"/>
      <c r="P765" s="30"/>
      <c r="Q765" s="30"/>
      <c r="R765" s="30"/>
      <c r="S765" s="30"/>
      <c r="T765" s="30"/>
      <c r="U765" s="30"/>
      <c r="V765" s="30"/>
      <c r="W765" s="30"/>
      <c r="X765" s="30"/>
      <c r="Y765" s="30"/>
      <c r="Z765" s="30"/>
      <c r="AA765" s="30"/>
      <c r="AB765" s="30"/>
      <c r="AJ765" s="22"/>
      <c r="AP765" s="22"/>
      <c r="AR765" s="22"/>
      <c r="AS765" s="23"/>
      <c r="AW765" s="30"/>
      <c r="BC765" s="30"/>
      <c r="BH765" s="30"/>
      <c r="BN765" s="30"/>
      <c r="BT765" s="24"/>
      <c r="BU765" s="30"/>
      <c r="BV765" s="30">
        <v>40542</v>
      </c>
      <c r="BW765" s="31">
        <v>1191.1200635258299</v>
      </c>
      <c r="BZ765" s="30">
        <v>40470</v>
      </c>
      <c r="CA765" s="31">
        <v>1175.2187630501401</v>
      </c>
      <c r="CB765" s="30">
        <v>40470</v>
      </c>
      <c r="CC765" s="31">
        <v>1161.89606519275</v>
      </c>
      <c r="CD765" s="30">
        <v>40470</v>
      </c>
      <c r="CE765" s="31">
        <v>1181.55190169926</v>
      </c>
      <c r="CG765" s="30">
        <v>40542</v>
      </c>
      <c r="CH765" s="31">
        <f t="shared" si="93"/>
        <v>1149.2134042821201</v>
      </c>
      <c r="CI765" s="31">
        <f t="shared" si="94"/>
        <v>1166.3500081157299</v>
      </c>
      <c r="CJ765" s="31">
        <f t="shared" si="100"/>
        <v>1138.1021371056297</v>
      </c>
      <c r="CK765" s="31">
        <f t="shared" si="100"/>
        <v>1155.4537877990683</v>
      </c>
      <c r="CM765" s="30">
        <v>40542</v>
      </c>
      <c r="CN765" s="31">
        <v>1178.59483022721</v>
      </c>
      <c r="CO765" s="31">
        <v>1190.3857491538499</v>
      </c>
    </row>
    <row r="766" spans="2:93">
      <c r="B766" s="29">
        <v>40542</v>
      </c>
      <c r="C766" s="55">
        <v>1200.865479036464</v>
      </c>
      <c r="D766" s="31"/>
      <c r="E766" s="21">
        <f t="shared" si="96"/>
        <v>-4.1503178567827703E-3</v>
      </c>
      <c r="F766" s="21">
        <f t="shared" si="97"/>
        <v>-5.8681175808109609E-3</v>
      </c>
      <c r="G766" s="37">
        <f>(C765-MAX(C$9:C765))/MAX(C$9:C765)</f>
        <v>-4.1129701292653628E-2</v>
      </c>
      <c r="H766" s="37"/>
      <c r="I766" s="37"/>
      <c r="N766" s="30"/>
      <c r="P766" s="30"/>
      <c r="Q766" s="30"/>
      <c r="R766" s="30"/>
      <c r="S766" s="30"/>
      <c r="T766" s="30"/>
      <c r="U766" s="30"/>
      <c r="V766" s="30"/>
      <c r="W766" s="30"/>
      <c r="X766" s="30"/>
      <c r="Y766" s="30"/>
      <c r="Z766" s="30"/>
      <c r="AA766" s="30"/>
      <c r="AB766" s="30"/>
      <c r="AR766" s="22"/>
      <c r="AS766" s="23"/>
      <c r="AW766" s="30"/>
      <c r="BC766" s="30"/>
      <c r="BH766" s="30"/>
      <c r="BN766" s="30"/>
      <c r="BT766" s="24"/>
      <c r="BU766" s="30"/>
      <c r="BV766" s="30">
        <v>40546</v>
      </c>
      <c r="BW766" s="31">
        <v>1195.00669894251</v>
      </c>
      <c r="BZ766" s="30">
        <v>40471</v>
      </c>
      <c r="CA766" s="31">
        <v>1174.36357045011</v>
      </c>
      <c r="CB766" s="30">
        <v>40471</v>
      </c>
      <c r="CC766" s="31">
        <v>1161.01877375913</v>
      </c>
      <c r="CD766" s="30">
        <v>40471</v>
      </c>
      <c r="CE766" s="31">
        <v>1180.6058492515499</v>
      </c>
      <c r="CG766" s="30">
        <v>40546</v>
      </c>
      <c r="CH766" s="31">
        <f t="shared" si="93"/>
        <v>1151.5623616677899</v>
      </c>
      <c r="CI766" s="31">
        <f t="shared" si="94"/>
        <v>1168.5842123755599</v>
      </c>
      <c r="CJ766" s="31">
        <f t="shared" si="100"/>
        <v>1140.4283833977802</v>
      </c>
      <c r="CK766" s="31">
        <f t="shared" si="100"/>
        <v>1157.6671197806986</v>
      </c>
      <c r="CM766" s="30">
        <v>40546</v>
      </c>
      <c r="CN766" s="31">
        <v>1183.46917367212</v>
      </c>
      <c r="CO766" s="31">
        <v>1195.3447040284</v>
      </c>
    </row>
    <row r="767" spans="2:93">
      <c r="B767" s="29">
        <v>40546</v>
      </c>
      <c r="C767" s="55">
        <v>1204.966855736651</v>
      </c>
      <c r="D767" s="31"/>
      <c r="E767" s="21">
        <f t="shared" si="96"/>
        <v>3.4153506548275647E-3</v>
      </c>
      <c r="F767" s="21">
        <f t="shared" si="97"/>
        <v>-1.2497153561797925E-3</v>
      </c>
      <c r="G767" s="37">
        <f>(C766-MAX(C$9:C766))/MAX(C$9:C766)</f>
        <v>-4.5109317815717351E-2</v>
      </c>
      <c r="H767" s="37"/>
      <c r="I767" s="37"/>
      <c r="N767" s="30"/>
      <c r="P767" s="30"/>
      <c r="Q767" s="30"/>
      <c r="R767" s="30"/>
      <c r="S767" s="30"/>
      <c r="T767" s="30"/>
      <c r="U767" s="30"/>
      <c r="V767" s="30"/>
      <c r="W767" s="30"/>
      <c r="X767" s="30"/>
      <c r="Y767" s="30"/>
      <c r="Z767" s="30"/>
      <c r="AA767" s="30"/>
      <c r="AB767" s="30"/>
      <c r="AS767" s="23"/>
      <c r="AW767" s="30"/>
      <c r="BC767" s="30"/>
      <c r="BH767" s="30"/>
      <c r="BN767" s="30"/>
      <c r="BT767" s="24"/>
      <c r="BU767" s="30"/>
      <c r="BV767" s="30">
        <v>40547</v>
      </c>
      <c r="BW767" s="31">
        <v>1194.98870416461</v>
      </c>
      <c r="BZ767" s="30">
        <v>40472</v>
      </c>
      <c r="CA767" s="31">
        <v>1174.0343499932001</v>
      </c>
      <c r="CB767" s="30">
        <v>40472</v>
      </c>
      <c r="CC767" s="31">
        <v>1160.6787813247499</v>
      </c>
      <c r="CD767" s="30">
        <v>40472</v>
      </c>
      <c r="CE767" s="31">
        <v>1180.3338842345499</v>
      </c>
      <c r="CG767" s="30">
        <v>40547</v>
      </c>
      <c r="CH767" s="31">
        <f t="shared" si="93"/>
        <v>1151.7180529980201</v>
      </c>
      <c r="CI767" s="31">
        <f t="shared" si="94"/>
        <v>1168.79126998833</v>
      </c>
      <c r="CJ767" s="31">
        <f t="shared" si="100"/>
        <v>1140.5825694131915</v>
      </c>
      <c r="CK767" s="31">
        <f t="shared" si="100"/>
        <v>1157.8722430295545</v>
      </c>
      <c r="CM767" s="30">
        <v>40547</v>
      </c>
      <c r="CN767" s="31">
        <v>1183.16561705097</v>
      </c>
      <c r="CO767" s="31">
        <v>1195.04473500165</v>
      </c>
    </row>
    <row r="768" spans="2:93">
      <c r="B768" s="29">
        <v>40547</v>
      </c>
      <c r="C768" s="55">
        <v>1204.683155507214</v>
      </c>
      <c r="D768" s="31"/>
      <c r="E768" s="21">
        <f t="shared" si="96"/>
        <v>-2.3544235103767353E-4</v>
      </c>
      <c r="F768" s="21">
        <f t="shared" si="97"/>
        <v>-7.7577305352605208E-4</v>
      </c>
      <c r="G768" s="37">
        <f>(C767-MAX(C$9:C767))/MAX(C$9:C767)</f>
        <v>-4.1848031299030468E-2</v>
      </c>
      <c r="H768" s="37"/>
      <c r="I768" s="37"/>
      <c r="N768" s="30"/>
      <c r="P768" s="30"/>
      <c r="Q768" s="30"/>
      <c r="R768" s="30"/>
      <c r="S768" s="30"/>
      <c r="T768" s="30"/>
      <c r="U768" s="30"/>
      <c r="V768" s="30"/>
      <c r="W768" s="30"/>
      <c r="X768" s="30"/>
      <c r="Y768" s="30"/>
      <c r="Z768" s="30"/>
      <c r="AA768" s="30"/>
      <c r="AB768" s="30"/>
      <c r="AS768" s="23"/>
      <c r="AW768" s="30"/>
      <c r="BC768" s="30"/>
      <c r="BH768" s="30"/>
      <c r="BN768" s="30"/>
      <c r="BT768" s="24"/>
      <c r="BU768" s="30"/>
      <c r="BV768" s="30">
        <v>40548</v>
      </c>
      <c r="BW768" s="31">
        <v>1197.9075651841399</v>
      </c>
      <c r="BZ768" s="30">
        <v>40473</v>
      </c>
      <c r="CA768" s="31">
        <v>1172.26638217155</v>
      </c>
      <c r="CB768" s="30">
        <v>40473</v>
      </c>
      <c r="CC768" s="31">
        <v>1158.90731479431</v>
      </c>
      <c r="CD768" s="30">
        <v>40473</v>
      </c>
      <c r="CE768" s="31">
        <v>1178.26956529736</v>
      </c>
      <c r="CG768" s="30">
        <v>40548</v>
      </c>
      <c r="CH768" s="31">
        <f t="shared" si="93"/>
        <v>1153.7001453175401</v>
      </c>
      <c r="CI768" s="31">
        <f t="shared" si="94"/>
        <v>1170.70307943235</v>
      </c>
      <c r="CJ768" s="31">
        <f t="shared" si="100"/>
        <v>1142.5454977051702</v>
      </c>
      <c r="CK768" s="31">
        <f t="shared" si="100"/>
        <v>1159.7661920570952</v>
      </c>
      <c r="CM768" s="30">
        <v>40548</v>
      </c>
      <c r="CN768" s="31">
        <v>1185.9547320883801</v>
      </c>
      <c r="CO768" s="31">
        <v>1197.86967602553</v>
      </c>
    </row>
    <row r="769" spans="2:93">
      <c r="B769" s="29">
        <v>40548</v>
      </c>
      <c r="C769" s="55">
        <v>1208.376511672468</v>
      </c>
      <c r="D769" s="31"/>
      <c r="E769" s="21">
        <f t="shared" si="96"/>
        <v>3.0658319977081572E-3</v>
      </c>
      <c r="F769" s="21">
        <f t="shared" si="97"/>
        <v>2.0784060042224883E-3</v>
      </c>
      <c r="G769" s="37">
        <f>(C768-MAX(C$9:C768))/MAX(C$9:C768)</f>
        <v>-4.2073620851192747E-2</v>
      </c>
      <c r="H769" s="37"/>
      <c r="I769" s="37"/>
      <c r="N769" s="30"/>
      <c r="P769" s="30"/>
      <c r="Q769" s="30"/>
      <c r="R769" s="30"/>
      <c r="S769" s="30"/>
      <c r="T769" s="30"/>
      <c r="U769" s="30"/>
      <c r="V769" s="30"/>
      <c r="W769" s="30"/>
      <c r="X769" s="30"/>
      <c r="Y769" s="30"/>
      <c r="Z769" s="30"/>
      <c r="AA769" s="30"/>
      <c r="AB769" s="30"/>
      <c r="AJ769" s="22"/>
      <c r="AS769" s="23"/>
      <c r="AW769" s="30"/>
      <c r="BC769" s="30"/>
      <c r="BH769" s="30"/>
      <c r="BN769" s="30"/>
      <c r="BT769" s="24"/>
      <c r="BU769" s="30"/>
      <c r="BV769" s="30">
        <v>40549</v>
      </c>
      <c r="BW769" s="31">
        <v>1197.8930810578399</v>
      </c>
      <c r="BZ769" s="30">
        <v>40476</v>
      </c>
      <c r="CA769" s="31">
        <v>1173.60294369912</v>
      </c>
      <c r="CB769" s="30">
        <v>40476</v>
      </c>
      <c r="CC769" s="31">
        <v>1160.1787153550499</v>
      </c>
      <c r="CD769" s="30">
        <v>40476</v>
      </c>
      <c r="CE769" s="31">
        <v>1179.42742333401</v>
      </c>
      <c r="CG769" s="30">
        <v>40549</v>
      </c>
      <c r="CH769" s="31">
        <f t="shared" si="93"/>
        <v>1154.21221689396</v>
      </c>
      <c r="CI769" s="31">
        <f t="shared" si="94"/>
        <v>1171.1712811060299</v>
      </c>
      <c r="CJ769" s="31">
        <f t="shared" si="100"/>
        <v>1143.0526182741637</v>
      </c>
      <c r="CK769" s="31">
        <f t="shared" si="100"/>
        <v>1160.2300197190689</v>
      </c>
      <c r="CM769" s="30">
        <v>40549</v>
      </c>
      <c r="CN769" s="31">
        <v>1185.8486635240399</v>
      </c>
      <c r="CO769" s="31">
        <v>1197.77074358094</v>
      </c>
    </row>
    <row r="770" spans="2:93">
      <c r="B770" s="29">
        <v>40549</v>
      </c>
      <c r="C770" s="55">
        <v>1208.0723546259489</v>
      </c>
      <c r="D770" s="31"/>
      <c r="E770" s="21">
        <f t="shared" si="96"/>
        <v>-2.5170718197597974E-4</v>
      </c>
      <c r="F770" s="21">
        <f t="shared" si="97"/>
        <v>6.0014012520932525E-3</v>
      </c>
      <c r="G770" s="37">
        <f>(C769-MAX(C$9:C769))/MAX(C$9:C769)</f>
        <v>-3.9136779506549618E-2</v>
      </c>
      <c r="H770" s="37"/>
      <c r="I770" s="37"/>
      <c r="N770" s="30"/>
      <c r="P770" s="30"/>
      <c r="Q770" s="30"/>
      <c r="R770" s="30"/>
      <c r="S770" s="30"/>
      <c r="T770" s="30"/>
      <c r="U770" s="30"/>
      <c r="V770" s="30"/>
      <c r="W770" s="30"/>
      <c r="X770" s="30"/>
      <c r="Y770" s="30"/>
      <c r="Z770" s="30"/>
      <c r="AA770" s="30"/>
      <c r="AB770" s="30"/>
      <c r="AI770" s="22"/>
      <c r="AJ770" s="22"/>
      <c r="AS770" s="23"/>
      <c r="AW770" s="30"/>
      <c r="BC770" s="30"/>
      <c r="BH770" s="30"/>
      <c r="BN770" s="30"/>
      <c r="BT770" s="24"/>
      <c r="BU770" s="30"/>
      <c r="BV770" s="30">
        <v>40550</v>
      </c>
      <c r="BW770" s="31">
        <v>1198.50247827571</v>
      </c>
      <c r="BZ770" s="30">
        <v>40477</v>
      </c>
      <c r="CA770" s="31">
        <v>1173.7675653398201</v>
      </c>
      <c r="CB770" s="30">
        <v>40477</v>
      </c>
      <c r="CC770" s="31">
        <v>1160.34843765644</v>
      </c>
      <c r="CD770" s="30">
        <v>40477</v>
      </c>
      <c r="CE770" s="31">
        <v>1179.5696341590799</v>
      </c>
      <c r="CG770" s="30">
        <v>40550</v>
      </c>
      <c r="CH770" s="31">
        <f t="shared" si="93"/>
        <v>1154.57992171245</v>
      </c>
      <c r="CI770" s="31">
        <f t="shared" si="94"/>
        <v>1171.6372780951699</v>
      </c>
      <c r="CJ770" s="31">
        <f t="shared" si="100"/>
        <v>1143.416767907459</v>
      </c>
      <c r="CK770" s="31">
        <f t="shared" si="100"/>
        <v>1160.6916632930031</v>
      </c>
      <c r="CM770" s="30">
        <v>40550</v>
      </c>
      <c r="CN770" s="31">
        <v>1186.4770415344501</v>
      </c>
      <c r="CO770" s="31">
        <v>1198.4151617468401</v>
      </c>
    </row>
    <row r="771" spans="2:93">
      <c r="B771" s="29">
        <v>40550</v>
      </c>
      <c r="C771" s="55">
        <v>1209.0830810376251</v>
      </c>
      <c r="D771" s="31"/>
      <c r="E771" s="21">
        <f t="shared" si="96"/>
        <v>8.3664393759685929E-4</v>
      </c>
      <c r="F771" s="21">
        <f t="shared" si="97"/>
        <v>3.4160485671264063E-3</v>
      </c>
      <c r="G771" s="37">
        <f>(C770-MAX(C$9:C770))/MAX(C$9:C770)</f>
        <v>-3.9378635680044433E-2</v>
      </c>
      <c r="H771" s="37"/>
      <c r="I771" s="37"/>
      <c r="N771" s="30"/>
      <c r="P771" s="30"/>
      <c r="Q771" s="30"/>
      <c r="R771" s="30"/>
      <c r="S771" s="30"/>
      <c r="T771" s="30"/>
      <c r="U771" s="30"/>
      <c r="V771" s="30"/>
      <c r="W771" s="30"/>
      <c r="X771" s="30"/>
      <c r="Y771" s="30"/>
      <c r="Z771" s="30"/>
      <c r="AA771" s="30"/>
      <c r="AB771" s="30"/>
      <c r="AC771" s="22"/>
      <c r="AD771" s="22"/>
      <c r="AE771" s="22"/>
      <c r="AF771" s="22"/>
      <c r="AG771" s="22"/>
      <c r="AI771" s="22"/>
      <c r="AO771" s="30"/>
      <c r="AS771" s="23"/>
      <c r="AW771" s="30"/>
      <c r="BC771" s="30"/>
      <c r="BH771" s="30"/>
      <c r="BN771" s="30"/>
      <c r="BT771" s="24"/>
      <c r="BU771" s="30"/>
      <c r="BV771" s="30">
        <v>40553</v>
      </c>
      <c r="BW771" s="31">
        <v>1196.9559589232899</v>
      </c>
      <c r="BZ771" s="30">
        <v>40478</v>
      </c>
      <c r="CA771" s="31">
        <v>1172.5723885320599</v>
      </c>
      <c r="CB771" s="30">
        <v>40478</v>
      </c>
      <c r="CC771" s="31">
        <v>1159.19217899606</v>
      </c>
      <c r="CD771" s="30">
        <v>40478</v>
      </c>
      <c r="CE771" s="31">
        <v>1178.4072536035001</v>
      </c>
      <c r="CG771" s="30">
        <v>40553</v>
      </c>
      <c r="CH771" s="31">
        <f t="shared" si="93"/>
        <v>1153.4299709162599</v>
      </c>
      <c r="CI771" s="31">
        <f t="shared" si="94"/>
        <v>1170.45404585856</v>
      </c>
      <c r="CJ771" s="31">
        <f t="shared" si="100"/>
        <v>1142.2779355079815</v>
      </c>
      <c r="CK771" s="31">
        <f t="shared" si="100"/>
        <v>1159.5194849930726</v>
      </c>
      <c r="CM771" s="30">
        <v>40553</v>
      </c>
      <c r="CN771" s="31">
        <v>1184.9995247127599</v>
      </c>
      <c r="CO771" s="31">
        <v>1196.9574967011999</v>
      </c>
    </row>
    <row r="772" spans="2:93">
      <c r="B772" s="29">
        <v>40553</v>
      </c>
      <c r="C772" s="55">
        <v>1208.5566286209839</v>
      </c>
      <c r="D772" s="31"/>
      <c r="E772" s="21">
        <f t="shared" si="96"/>
        <v>-4.3541459217955047E-4</v>
      </c>
      <c r="F772" s="21">
        <f t="shared" si="97"/>
        <v>3.215345957202409E-3</v>
      </c>
      <c r="G772" s="37">
        <f>(C771-MAX(C$9:C771))/MAX(C$9:C771)</f>
        <v>-3.8574937639260121E-2</v>
      </c>
      <c r="H772" s="37"/>
      <c r="I772" s="37"/>
      <c r="N772" s="30"/>
      <c r="P772" s="30"/>
      <c r="Q772" s="30"/>
      <c r="R772" s="30"/>
      <c r="S772" s="30"/>
      <c r="T772" s="30"/>
      <c r="U772" s="30"/>
      <c r="V772" s="30"/>
      <c r="W772" s="30"/>
      <c r="X772" s="30"/>
      <c r="Y772" s="30"/>
      <c r="Z772" s="30"/>
      <c r="AA772" s="30"/>
      <c r="AB772" s="30"/>
      <c r="AH772" s="22"/>
      <c r="AI772" s="22"/>
      <c r="AJ772" s="22"/>
      <c r="AM772" s="22"/>
      <c r="AO772" s="22"/>
      <c r="AS772" s="23"/>
      <c r="AW772" s="30"/>
      <c r="BC772" s="30"/>
      <c r="BH772" s="30"/>
      <c r="BN772" s="30"/>
      <c r="BT772" s="24"/>
      <c r="BU772" s="30"/>
      <c r="BV772" s="30">
        <v>40554</v>
      </c>
      <c r="BW772" s="31">
        <v>1198.84127316018</v>
      </c>
      <c r="BZ772" s="30">
        <v>40479</v>
      </c>
      <c r="CA772" s="31">
        <v>1174.1221070215499</v>
      </c>
      <c r="CB772" s="30">
        <v>40479</v>
      </c>
      <c r="CC772" s="31">
        <v>1160.6549337331101</v>
      </c>
      <c r="CD772" s="30">
        <v>40479</v>
      </c>
      <c r="CE772" s="31">
        <v>1179.72565601057</v>
      </c>
      <c r="CG772" s="30">
        <v>40554</v>
      </c>
      <c r="CH772" s="31">
        <f t="shared" si="93"/>
        <v>1154.76480730515</v>
      </c>
      <c r="CI772" s="31">
        <f t="shared" si="94"/>
        <v>1171.7722938726199</v>
      </c>
      <c r="CJ772" s="31">
        <f t="shared" si="100"/>
        <v>1143.59986591814</v>
      </c>
      <c r="CK772" s="31">
        <f t="shared" si="100"/>
        <v>1160.8254177323922</v>
      </c>
      <c r="CM772" s="30">
        <v>40554</v>
      </c>
      <c r="CN772" s="31">
        <v>1187.11279098505</v>
      </c>
      <c r="CO772" s="31">
        <v>1199.1054683206301</v>
      </c>
    </row>
    <row r="773" spans="2:93">
      <c r="B773" s="29">
        <v>40554</v>
      </c>
      <c r="C773" s="55">
        <v>1210.161996695173</v>
      </c>
      <c r="D773" s="31"/>
      <c r="E773" s="21">
        <f t="shared" si="96"/>
        <v>1.3283350040624864E-3</v>
      </c>
      <c r="F773" s="21">
        <f t="shared" si="97"/>
        <v>1.4775899775094636E-3</v>
      </c>
      <c r="G773" s="37">
        <f>(C772-MAX(C$9:C772))/MAX(C$9:C772)</f>
        <v>-3.8993556140699111E-2</v>
      </c>
      <c r="H773" s="37"/>
      <c r="I773" s="37"/>
      <c r="N773" s="30"/>
      <c r="P773" s="30"/>
      <c r="Q773" s="30"/>
      <c r="R773" s="30"/>
      <c r="S773" s="30"/>
      <c r="T773" s="30"/>
      <c r="U773" s="30"/>
      <c r="V773" s="30"/>
      <c r="W773" s="30"/>
      <c r="X773" s="30"/>
      <c r="Y773" s="30"/>
      <c r="Z773" s="30"/>
      <c r="AA773" s="30"/>
      <c r="AB773" s="30"/>
      <c r="AI773" s="22"/>
      <c r="AJ773" s="22"/>
      <c r="AN773" s="22"/>
      <c r="AO773" s="22"/>
      <c r="AS773" s="23"/>
      <c r="AW773" s="30"/>
      <c r="BC773" s="30"/>
      <c r="BH773" s="30"/>
      <c r="BN773" s="30"/>
      <c r="BT773" s="24"/>
      <c r="BU773" s="30"/>
      <c r="BV773" s="30">
        <v>40555</v>
      </c>
      <c r="BW773" s="31">
        <v>1199.6375170470601</v>
      </c>
      <c r="BZ773" s="30">
        <v>40480</v>
      </c>
      <c r="CA773" s="31">
        <v>1174.1770713773401</v>
      </c>
      <c r="CB773" s="30">
        <v>40480</v>
      </c>
      <c r="CC773" s="31">
        <v>1160.67997787178</v>
      </c>
      <c r="CD773" s="30">
        <v>40480</v>
      </c>
      <c r="CE773" s="31">
        <v>1179.6898353203401</v>
      </c>
      <c r="CG773" s="30">
        <v>40555</v>
      </c>
      <c r="CH773" s="31">
        <f t="shared" si="93"/>
        <v>1155.1232663634</v>
      </c>
      <c r="CI773" s="31">
        <f t="shared" si="94"/>
        <v>1171.99764609108</v>
      </c>
      <c r="CJ773" s="31">
        <f t="shared" si="100"/>
        <v>1143.9548591846117</v>
      </c>
      <c r="CK773" s="31">
        <f t="shared" si="100"/>
        <v>1161.0486646759314</v>
      </c>
      <c r="CM773" s="30">
        <v>40555</v>
      </c>
      <c r="CN773" s="31">
        <v>1187.8952881612699</v>
      </c>
      <c r="CO773" s="31">
        <v>1199.90670825288</v>
      </c>
    </row>
    <row r="774" spans="2:93">
      <c r="B774" s="29">
        <v>40555</v>
      </c>
      <c r="C774" s="55">
        <v>1211.3931389178761</v>
      </c>
      <c r="D774" s="31"/>
      <c r="E774" s="21">
        <f t="shared" si="96"/>
        <v>1.017336708692973E-3</v>
      </c>
      <c r="F774" s="21">
        <f t="shared" si="97"/>
        <v>2.7488289746977479E-3</v>
      </c>
      <c r="G774" s="37">
        <f>(C773-MAX(C$9:C773))/MAX(C$9:C773)</f>
        <v>-3.7717017642191132E-2</v>
      </c>
      <c r="H774" s="37"/>
      <c r="I774" s="37"/>
      <c r="N774" s="30"/>
      <c r="P774" s="30"/>
      <c r="Q774" s="30"/>
      <c r="R774" s="30"/>
      <c r="S774" s="30"/>
      <c r="T774" s="30"/>
      <c r="U774" s="30"/>
      <c r="V774" s="30"/>
      <c r="W774" s="30"/>
      <c r="X774" s="30"/>
      <c r="Y774" s="30"/>
      <c r="Z774" s="30"/>
      <c r="AA774" s="30"/>
      <c r="AB774" s="30"/>
      <c r="AH774" s="22"/>
      <c r="AI774" s="22"/>
      <c r="AJ774" s="22"/>
      <c r="AL774" s="22"/>
      <c r="AM774" s="22"/>
      <c r="AP774" s="22"/>
      <c r="AS774" s="23"/>
      <c r="AW774" s="30"/>
      <c r="BC774" s="30"/>
      <c r="BH774" s="30"/>
      <c r="BN774" s="30"/>
      <c r="BQ774" s="30"/>
      <c r="BT774" s="24"/>
      <c r="BU774" s="30"/>
      <c r="BV774" s="30">
        <v>40556</v>
      </c>
      <c r="BW774" s="31">
        <v>1205.79742156768</v>
      </c>
      <c r="BZ774" s="30">
        <v>40483</v>
      </c>
      <c r="CA774" s="31">
        <v>1173.2206409867399</v>
      </c>
      <c r="CB774" s="30">
        <v>40483</v>
      </c>
      <c r="CC774" s="31">
        <v>1159.74935666549</v>
      </c>
      <c r="CD774" s="30">
        <v>40483</v>
      </c>
      <c r="CE774" s="31">
        <v>1178.6501255650401</v>
      </c>
      <c r="CG774" s="30">
        <v>40556</v>
      </c>
      <c r="CH774" s="31">
        <f t="shared" si="93"/>
        <v>1158.3335233227699</v>
      </c>
      <c r="CI774" s="31">
        <f t="shared" si="94"/>
        <v>1175.3499766530299</v>
      </c>
      <c r="CJ774" s="31">
        <f t="shared" si="100"/>
        <v>1147.1340775025526</v>
      </c>
      <c r="CK774" s="31">
        <f t="shared" si="100"/>
        <v>1164.3696772526084</v>
      </c>
      <c r="CM774" s="30">
        <v>40556</v>
      </c>
      <c r="CN774" s="31">
        <v>1193.6759512016599</v>
      </c>
      <c r="CO774" s="31">
        <v>1205.75884329118</v>
      </c>
    </row>
    <row r="775" spans="2:93">
      <c r="B775" s="29">
        <v>40556</v>
      </c>
      <c r="C775" s="55">
        <v>1216.9484114340851</v>
      </c>
      <c r="D775" s="31"/>
      <c r="E775" s="21">
        <f t="shared" si="96"/>
        <v>4.5858543669576868E-3</v>
      </c>
      <c r="F775" s="21">
        <f t="shared" si="97"/>
        <v>6.5052025951020109E-3</v>
      </c>
      <c r="G775" s="37">
        <f>(C774-MAX(C$9:C774))/MAX(C$9:C774)</f>
        <v>-3.6738051840088083E-2</v>
      </c>
      <c r="H775" s="37"/>
      <c r="I775" s="37"/>
      <c r="N775" s="30"/>
      <c r="P775" s="30"/>
      <c r="Q775" s="30"/>
      <c r="R775" s="30"/>
      <c r="S775" s="30"/>
      <c r="T775" s="30"/>
      <c r="U775" s="30"/>
      <c r="V775" s="30"/>
      <c r="W775" s="30"/>
      <c r="X775" s="30"/>
      <c r="Y775" s="30"/>
      <c r="Z775" s="30"/>
      <c r="AA775" s="30"/>
      <c r="AB775" s="30"/>
      <c r="AH775" s="22"/>
      <c r="AI775" s="22"/>
      <c r="AJ775" s="22"/>
      <c r="AO775" s="22"/>
      <c r="AP775" s="22"/>
      <c r="AR775" s="30"/>
      <c r="AS775" s="28"/>
      <c r="AW775" s="30"/>
      <c r="BC775" s="30"/>
      <c r="BH775" s="30"/>
      <c r="BN775" s="30"/>
      <c r="BT775" s="24"/>
      <c r="BU775" s="30"/>
      <c r="BV775" s="30">
        <v>40557</v>
      </c>
      <c r="BW775" s="31">
        <v>1206.20747105276</v>
      </c>
      <c r="BZ775" s="30">
        <v>40484</v>
      </c>
      <c r="CA775" s="31">
        <v>1173.56475633893</v>
      </c>
      <c r="CB775" s="30">
        <v>40484</v>
      </c>
      <c r="CC775" s="31">
        <v>1160.07274439456</v>
      </c>
      <c r="CD775" s="30">
        <v>40484</v>
      </c>
      <c r="CE775" s="31">
        <v>1178.84095602462</v>
      </c>
      <c r="CG775" s="30">
        <v>40557</v>
      </c>
      <c r="CH775" s="31">
        <f t="shared" si="93"/>
        <v>1158.4538462246401</v>
      </c>
      <c r="CI775" s="31">
        <f t="shared" si="94"/>
        <v>1175.4568597055099</v>
      </c>
      <c r="CJ775" s="31">
        <f t="shared" si="100"/>
        <v>1147.2532370522506</v>
      </c>
      <c r="CK775" s="31">
        <f t="shared" si="100"/>
        <v>1164.4755617872509</v>
      </c>
      <c r="CM775" s="30">
        <v>40557</v>
      </c>
      <c r="CN775" s="31">
        <v>1194.20954573826</v>
      </c>
      <c r="CO775" s="31">
        <v>1206.31437174232</v>
      </c>
    </row>
    <row r="776" spans="2:93">
      <c r="B776" s="29">
        <v>40557</v>
      </c>
      <c r="C776" s="55">
        <v>1218.2964833412641</v>
      </c>
      <c r="D776" s="31"/>
      <c r="E776" s="21">
        <f t="shared" si="96"/>
        <v>1.1077477849619211E-3</v>
      </c>
      <c r="F776" s="21">
        <f t="shared" si="97"/>
        <v>8.0590801371001053E-3</v>
      </c>
      <c r="G776" s="37">
        <f>(C775-MAX(C$9:C775))/MAX(C$9:C775)</f>
        <v>-3.2320672828594861E-2</v>
      </c>
      <c r="H776" s="37"/>
      <c r="I776" s="37"/>
      <c r="N776" s="30"/>
      <c r="P776" s="30"/>
      <c r="Q776" s="30"/>
      <c r="R776" s="30"/>
      <c r="S776" s="30"/>
      <c r="T776" s="30"/>
      <c r="U776" s="30"/>
      <c r="V776" s="30"/>
      <c r="W776" s="30"/>
      <c r="X776" s="30"/>
      <c r="Y776" s="30"/>
      <c r="Z776" s="30"/>
      <c r="AA776" s="30"/>
      <c r="AB776" s="30"/>
      <c r="AH776" s="22"/>
      <c r="AI776" s="22"/>
      <c r="AJ776" s="22"/>
      <c r="AM776" s="30"/>
      <c r="AO776" s="22"/>
      <c r="AP776" s="22"/>
      <c r="AQ776" s="30"/>
      <c r="AR776" s="22"/>
      <c r="AS776" s="23"/>
      <c r="AW776" s="30"/>
      <c r="BC776" s="30"/>
      <c r="BH776" s="30"/>
      <c r="BN776" s="30"/>
      <c r="BT776" s="24"/>
      <c r="BU776" s="30"/>
      <c r="BV776" s="30">
        <v>40560</v>
      </c>
      <c r="BW776" s="31">
        <v>1208.16304583837</v>
      </c>
      <c r="BZ776" s="30">
        <v>40485</v>
      </c>
      <c r="CA776" s="31">
        <v>1171.96459155042</v>
      </c>
      <c r="CB776" s="30">
        <v>40485</v>
      </c>
      <c r="CC776" s="31">
        <v>1158.5322853350999</v>
      </c>
      <c r="CD776" s="30">
        <v>40485</v>
      </c>
      <c r="CE776" s="31">
        <v>1177.2653825116399</v>
      </c>
      <c r="CG776" s="30">
        <v>40560</v>
      </c>
      <c r="CH776" s="31">
        <f t="shared" ref="CH776:CH839" si="101">+VLOOKUP(CG776,CB:CC,2,FALSE)</f>
        <v>1159.2483788259899</v>
      </c>
      <c r="CI776" s="31">
        <f t="shared" ref="CI776:CI839" si="102">+VLOOKUP(CG776,CD:CE,2,FALSE)</f>
        <v>1176.2120229309501</v>
      </c>
      <c r="CJ776" s="31">
        <f t="shared" si="100"/>
        <v>1148.0400876478207</v>
      </c>
      <c r="CK776" s="31">
        <f t="shared" si="100"/>
        <v>1165.2236701622412</v>
      </c>
      <c r="CM776" s="30">
        <v>40560</v>
      </c>
      <c r="CN776" s="31">
        <v>1195.9090182234499</v>
      </c>
      <c r="CO776" s="31">
        <v>1208.0829587539299</v>
      </c>
    </row>
    <row r="777" spans="2:93">
      <c r="B777" s="29">
        <v>40560</v>
      </c>
      <c r="C777" s="55">
        <v>1219.577231770545</v>
      </c>
      <c r="D777" s="31"/>
      <c r="E777" s="21">
        <f t="shared" si="96"/>
        <v>1.0512616976192657E-3</v>
      </c>
      <c r="F777" s="21">
        <f t="shared" si="97"/>
        <v>7.7801443947869142E-3</v>
      </c>
      <c r="G777" s="37">
        <f>(C776-MAX(C$9:C776))/MAX(C$9:C776)</f>
        <v>-3.124872819736731E-2</v>
      </c>
      <c r="H777" s="37"/>
      <c r="I777" s="37"/>
      <c r="N777" s="30"/>
      <c r="P777" s="30"/>
      <c r="Q777" s="30"/>
      <c r="R777" s="30"/>
      <c r="S777" s="30"/>
      <c r="T777" s="30"/>
      <c r="U777" s="30"/>
      <c r="V777" s="30"/>
      <c r="W777" s="30"/>
      <c r="X777" s="30"/>
      <c r="Y777" s="30"/>
      <c r="Z777" s="30"/>
      <c r="AA777" s="30"/>
      <c r="AB777" s="30"/>
      <c r="AI777" s="22"/>
      <c r="AO777" s="22"/>
      <c r="AP777" s="22"/>
      <c r="AR777" s="22"/>
      <c r="AS777" s="23"/>
      <c r="AW777" s="30"/>
      <c r="BC777" s="30"/>
      <c r="BH777" s="30"/>
      <c r="BN777" s="30"/>
      <c r="BT777" s="24"/>
      <c r="BU777" s="30"/>
      <c r="BV777" s="30">
        <v>40561</v>
      </c>
      <c r="BW777" s="31">
        <v>1208.76967715663</v>
      </c>
      <c r="BZ777" s="30">
        <v>40486</v>
      </c>
      <c r="CA777" s="31">
        <v>1175.07373085373</v>
      </c>
      <c r="CB777" s="30">
        <v>40486</v>
      </c>
      <c r="CC777" s="31">
        <v>1161.51740554402</v>
      </c>
      <c r="CD777" s="30">
        <v>40486</v>
      </c>
      <c r="CE777" s="31">
        <v>1180.68585547968</v>
      </c>
      <c r="CG777" s="30">
        <v>40561</v>
      </c>
      <c r="CH777" s="31">
        <f t="shared" si="101"/>
        <v>1158.5898838092801</v>
      </c>
      <c r="CI777" s="31">
        <f t="shared" si="102"/>
        <v>1175.5228912456701</v>
      </c>
      <c r="CJ777" s="31">
        <f t="shared" ref="CJ777:CK792" si="103">+CJ776*CH777/CH776</f>
        <v>1147.3879593459767</v>
      </c>
      <c r="CK777" s="31">
        <f t="shared" si="103"/>
        <v>1164.5409764506551</v>
      </c>
      <c r="CM777" s="30">
        <v>40561</v>
      </c>
      <c r="CN777" s="31">
        <v>1196.5989001308401</v>
      </c>
      <c r="CO777" s="31">
        <v>1208.79643577504</v>
      </c>
    </row>
    <row r="778" spans="2:93">
      <c r="B778" s="29">
        <v>40561</v>
      </c>
      <c r="C778" s="55">
        <v>1220.2968177257919</v>
      </c>
      <c r="D778" s="31"/>
      <c r="E778" s="21">
        <f t="shared" ref="E778:E841" si="104">C778/C777-1</f>
        <v>5.9002901702442934E-4</v>
      </c>
      <c r="F778" s="21">
        <f t="shared" si="97"/>
        <v>7.3499498402884722E-3</v>
      </c>
      <c r="G778" s="37">
        <f>(C777-MAX(C$9:C777))/MAX(C$9:C777)</f>
        <v>-3.0230317090801231E-2</v>
      </c>
      <c r="H778" s="37"/>
      <c r="I778" s="37"/>
      <c r="N778" s="30"/>
      <c r="P778" s="30"/>
      <c r="Q778" s="30"/>
      <c r="R778" s="30"/>
      <c r="S778" s="30"/>
      <c r="T778" s="30"/>
      <c r="U778" s="30"/>
      <c r="V778" s="30"/>
      <c r="W778" s="30"/>
      <c r="X778" s="30"/>
      <c r="Y778" s="30"/>
      <c r="Z778" s="30"/>
      <c r="AA778" s="30"/>
      <c r="AB778" s="30"/>
      <c r="AH778" s="22"/>
      <c r="AI778" s="22"/>
      <c r="AJ778" s="22"/>
      <c r="AO778" s="22"/>
      <c r="AP778" s="22"/>
      <c r="AR778" s="22"/>
      <c r="AS778" s="23"/>
      <c r="AW778" s="30"/>
      <c r="BC778" s="30"/>
      <c r="BH778" s="30"/>
      <c r="BN778" s="30"/>
      <c r="BT778" s="24"/>
      <c r="BU778" s="30"/>
      <c r="BV778" s="30">
        <v>40562</v>
      </c>
      <c r="BW778" s="31">
        <v>1207.95677535513</v>
      </c>
      <c r="BZ778" s="30">
        <v>40487</v>
      </c>
      <c r="CA778" s="31">
        <v>1175.5021059465901</v>
      </c>
      <c r="CB778" s="30">
        <v>40487</v>
      </c>
      <c r="CC778" s="31">
        <v>1161.91839375227</v>
      </c>
      <c r="CD778" s="30">
        <v>40487</v>
      </c>
      <c r="CE778" s="31">
        <v>1181.10437076724</v>
      </c>
      <c r="CG778" s="30">
        <v>40562</v>
      </c>
      <c r="CH778" s="31">
        <f t="shared" si="101"/>
        <v>1157.8007515035299</v>
      </c>
      <c r="CI778" s="31">
        <f t="shared" si="102"/>
        <v>1174.7772163945201</v>
      </c>
      <c r="CJ778" s="31">
        <f t="shared" si="103"/>
        <v>1146.6064568327909</v>
      </c>
      <c r="CK778" s="31">
        <f t="shared" si="103"/>
        <v>1163.8022678081099</v>
      </c>
      <c r="CM778" s="30">
        <v>40562</v>
      </c>
      <c r="CN778" s="31">
        <v>1195.49205990684</v>
      </c>
      <c r="CO778" s="31">
        <v>1207.69648849691</v>
      </c>
    </row>
    <row r="779" spans="2:93">
      <c r="B779" s="29">
        <v>40562</v>
      </c>
      <c r="C779" s="55">
        <v>1218.627884892345</v>
      </c>
      <c r="D779" s="31"/>
      <c r="E779" s="21">
        <f t="shared" si="104"/>
        <v>-1.3676449935821067E-3</v>
      </c>
      <c r="F779" s="21">
        <f t="shared" si="97"/>
        <v>1.3800695596297707E-3</v>
      </c>
      <c r="G779" s="37">
        <f>(C778-MAX(C$9:C778))/MAX(C$9:C778)</f>
        <v>-2.9658124838054276E-2</v>
      </c>
      <c r="H779" s="37"/>
      <c r="I779" s="37"/>
      <c r="N779" s="30"/>
      <c r="P779" s="30"/>
      <c r="Q779" s="30"/>
      <c r="R779" s="30"/>
      <c r="S779" s="30"/>
      <c r="T779" s="30"/>
      <c r="U779" s="30"/>
      <c r="V779" s="30"/>
      <c r="W779" s="30"/>
      <c r="X779" s="30"/>
      <c r="Y779" s="30"/>
      <c r="Z779" s="30"/>
      <c r="AA779" s="30"/>
      <c r="AB779" s="30"/>
      <c r="AC779" s="22"/>
      <c r="AD779" s="22"/>
      <c r="AE779" s="22"/>
      <c r="AF779" s="22"/>
      <c r="AG779" s="22"/>
      <c r="AJ779" s="22"/>
      <c r="AO779" s="22"/>
      <c r="AP779" s="22"/>
      <c r="AR779" s="22"/>
      <c r="AS779" s="23"/>
      <c r="AW779" s="30"/>
      <c r="BB779" s="22"/>
      <c r="BC779" s="30"/>
      <c r="BH779" s="30"/>
      <c r="BN779" s="30"/>
      <c r="BT779" s="24"/>
      <c r="BU779" s="30"/>
      <c r="BV779" s="30">
        <v>40563</v>
      </c>
      <c r="BW779" s="31">
        <v>1206.03514156545</v>
      </c>
      <c r="BZ779" s="30">
        <v>40490</v>
      </c>
      <c r="CA779" s="31">
        <v>1175.8052257066099</v>
      </c>
      <c r="CB779" s="30">
        <v>40490</v>
      </c>
      <c r="CC779" s="31">
        <v>1162.1550976860599</v>
      </c>
      <c r="CD779" s="30">
        <v>40490</v>
      </c>
      <c r="CE779" s="31">
        <v>1181.2054411709901</v>
      </c>
      <c r="CG779" s="30">
        <v>40563</v>
      </c>
      <c r="CH779" s="31">
        <f t="shared" si="101"/>
        <v>1156.64151408521</v>
      </c>
      <c r="CI779" s="31">
        <f t="shared" si="102"/>
        <v>1173.6541083064201</v>
      </c>
      <c r="CJ779" s="31">
        <f t="shared" si="103"/>
        <v>1145.4584275996767</v>
      </c>
      <c r="CK779" s="31">
        <f t="shared" si="103"/>
        <v>1162.6896519676907</v>
      </c>
      <c r="CM779" s="30">
        <v>40563</v>
      </c>
      <c r="CN779" s="31">
        <v>1193.79337343578</v>
      </c>
      <c r="CO779" s="31">
        <v>1205.9948903674399</v>
      </c>
    </row>
    <row r="780" spans="2:93">
      <c r="B780" s="29">
        <v>40563</v>
      </c>
      <c r="C780" s="55">
        <v>1215.9048922230829</v>
      </c>
      <c r="D780" s="31"/>
      <c r="E780" s="21">
        <f t="shared" si="104"/>
        <v>-2.2344742829372155E-3</v>
      </c>
      <c r="F780" s="21">
        <f t="shared" si="97"/>
        <v>-1.9630616610023521E-3</v>
      </c>
      <c r="G780" s="37">
        <f>(C779-MAX(C$9:C779))/MAX(C$9:C779)</f>
        <v>-3.0985208045682611E-2</v>
      </c>
      <c r="H780" s="37"/>
      <c r="I780" s="37"/>
      <c r="N780" s="30"/>
      <c r="P780" s="22"/>
      <c r="Q780" s="22"/>
      <c r="R780" s="22"/>
      <c r="S780" s="22"/>
      <c r="T780" s="22"/>
      <c r="U780" s="22"/>
      <c r="V780" s="22"/>
      <c r="W780" s="22"/>
      <c r="X780" s="22"/>
      <c r="Y780" s="22"/>
      <c r="Z780" s="22"/>
      <c r="AA780" s="22"/>
      <c r="AB780" s="22"/>
      <c r="AI780" s="22"/>
      <c r="AP780" s="22"/>
      <c r="AR780" s="22"/>
      <c r="AS780" s="23"/>
      <c r="AW780" s="30"/>
      <c r="BC780" s="30"/>
      <c r="BH780" s="30"/>
      <c r="BN780" s="30"/>
      <c r="BT780" s="24"/>
      <c r="BU780" s="30"/>
      <c r="BV780" s="30">
        <v>40564</v>
      </c>
      <c r="BW780" s="31">
        <v>1205.79392373514</v>
      </c>
      <c r="BZ780" s="30">
        <v>40491</v>
      </c>
      <c r="CA780" s="31">
        <v>1176.8321758785301</v>
      </c>
      <c r="CB780" s="30">
        <v>40491</v>
      </c>
      <c r="CC780" s="31">
        <v>1163.1296496181899</v>
      </c>
      <c r="CD780" s="30">
        <v>40491</v>
      </c>
      <c r="CE780" s="31">
        <v>1182.0880574012399</v>
      </c>
      <c r="CG780" s="30">
        <v>40564</v>
      </c>
      <c r="CH780" s="31">
        <f t="shared" si="101"/>
        <v>1156.1726034739099</v>
      </c>
      <c r="CI780" s="31">
        <f t="shared" si="102"/>
        <v>1173.0066382023899</v>
      </c>
      <c r="CJ780" s="31">
        <f t="shared" si="103"/>
        <v>1144.9940506903547</v>
      </c>
      <c r="CK780" s="31">
        <f t="shared" si="103"/>
        <v>1162.0482306284848</v>
      </c>
      <c r="CM780" s="30">
        <v>40564</v>
      </c>
      <c r="CN780" s="31">
        <v>1193.27924370041</v>
      </c>
      <c r="CO780" s="31">
        <v>1205.4910109223099</v>
      </c>
    </row>
    <row r="781" spans="2:93">
      <c r="B781" s="29">
        <v>40564</v>
      </c>
      <c r="C781" s="55">
        <v>1217.1750079838141</v>
      </c>
      <c r="D781" s="31"/>
      <c r="E781" s="21">
        <f t="shared" si="104"/>
        <v>1.0445847934774655E-3</v>
      </c>
      <c r="F781" s="21">
        <f t="shared" ref="F781:F844" si="105">+C781/C777-1</f>
        <v>-1.9697184599317685E-3</v>
      </c>
      <c r="G781" s="37">
        <f>(C780-MAX(C$9:C780))/MAX(C$9:C780)</f>
        <v>-3.3150446678090285E-2</v>
      </c>
      <c r="H781" s="37"/>
      <c r="I781" s="37"/>
      <c r="N781" s="30"/>
      <c r="P781" s="30"/>
      <c r="Q781" s="30"/>
      <c r="R781" s="30"/>
      <c r="S781" s="30"/>
      <c r="T781" s="30"/>
      <c r="U781" s="30"/>
      <c r="V781" s="30"/>
      <c r="W781" s="30"/>
      <c r="X781" s="30"/>
      <c r="Y781" s="30"/>
      <c r="Z781" s="30"/>
      <c r="AA781" s="30"/>
      <c r="AB781" s="30"/>
      <c r="AH781" s="22"/>
      <c r="AI781" s="22"/>
      <c r="AO781" s="22"/>
      <c r="AP781" s="22"/>
      <c r="AR781" s="22"/>
      <c r="AS781" s="23"/>
      <c r="AW781" s="30"/>
      <c r="BC781" s="30"/>
      <c r="BH781" s="30"/>
      <c r="BN781" s="30"/>
      <c r="BT781" s="24"/>
      <c r="BU781" s="30"/>
      <c r="BV781" s="30">
        <v>40567</v>
      </c>
      <c r="BW781" s="31">
        <v>1206.9027807974801</v>
      </c>
      <c r="BZ781" s="30">
        <v>40492</v>
      </c>
      <c r="CA781" s="31">
        <v>1175.27930731641</v>
      </c>
      <c r="CB781" s="30">
        <v>40492</v>
      </c>
      <c r="CC781" s="31">
        <v>1161.6524538148999</v>
      </c>
      <c r="CD781" s="30">
        <v>40492</v>
      </c>
      <c r="CE781" s="31">
        <v>1180.76147141864</v>
      </c>
      <c r="CG781" s="30">
        <v>40567</v>
      </c>
      <c r="CH781" s="31">
        <f t="shared" si="101"/>
        <v>1156.3406058994799</v>
      </c>
      <c r="CI781" s="31">
        <f t="shared" si="102"/>
        <v>1173.1576385001799</v>
      </c>
      <c r="CJ781" s="31">
        <f t="shared" si="103"/>
        <v>1145.1604287702376</v>
      </c>
      <c r="CK781" s="31">
        <f t="shared" si="103"/>
        <v>1162.1978202583784</v>
      </c>
      <c r="CM781" s="30">
        <v>40567</v>
      </c>
      <c r="CN781" s="31">
        <v>1194.3050511418301</v>
      </c>
      <c r="CO781" s="31">
        <v>1206.5498375213999</v>
      </c>
    </row>
    <row r="782" spans="2:93">
      <c r="B782" s="29">
        <v>40567</v>
      </c>
      <c r="C782" s="55">
        <v>1218.2082381227351</v>
      </c>
      <c r="D782" s="31"/>
      <c r="E782" s="21">
        <f t="shared" si="104"/>
        <v>8.4887557840396255E-4</v>
      </c>
      <c r="F782" s="21">
        <f t="shared" si="105"/>
        <v>-1.7115340896727282E-3</v>
      </c>
      <c r="G782" s="37">
        <f>(C781-MAX(C$9:C781))/MAX(C$9:C781)</f>
        <v>-3.214049033710966E-2</v>
      </c>
      <c r="H782" s="37"/>
      <c r="I782" s="37"/>
      <c r="N782" s="30"/>
      <c r="P782" s="30"/>
      <c r="Q782" s="30"/>
      <c r="R782" s="30"/>
      <c r="S782" s="30"/>
      <c r="T782" s="30"/>
      <c r="U782" s="30"/>
      <c r="V782" s="30"/>
      <c r="W782" s="30"/>
      <c r="X782" s="30"/>
      <c r="Y782" s="30"/>
      <c r="Z782" s="30"/>
      <c r="AA782" s="30"/>
      <c r="AB782" s="30"/>
      <c r="AJ782" s="22"/>
      <c r="AO782" s="22"/>
      <c r="AR782" s="22"/>
      <c r="AS782" s="23"/>
      <c r="AW782" s="30"/>
      <c r="BC782" s="30"/>
      <c r="BH782" s="30"/>
      <c r="BN782" s="30"/>
      <c r="BT782" s="24"/>
      <c r="BU782" s="30"/>
      <c r="BV782" s="30">
        <v>40568</v>
      </c>
      <c r="BW782" s="31">
        <v>1206.2558189471399</v>
      </c>
      <c r="BZ782" s="30">
        <v>40493</v>
      </c>
      <c r="CA782" s="31">
        <v>1175.1899020886599</v>
      </c>
      <c r="CB782" s="30">
        <v>40493</v>
      </c>
      <c r="CC782" s="31">
        <v>1161.5277070693701</v>
      </c>
      <c r="CD782" s="30">
        <v>40493</v>
      </c>
      <c r="CE782" s="31">
        <v>1180.46018456877</v>
      </c>
      <c r="CG782" s="30">
        <v>40568</v>
      </c>
      <c r="CH782" s="31">
        <f t="shared" si="101"/>
        <v>1156.0347638718299</v>
      </c>
      <c r="CI782" s="31">
        <f t="shared" si="102"/>
        <v>1172.8477329060099</v>
      </c>
      <c r="CJ782" s="31">
        <f t="shared" si="103"/>
        <v>1144.8575438021471</v>
      </c>
      <c r="CK782" s="31">
        <f t="shared" si="103"/>
        <v>1161.8908098497084</v>
      </c>
      <c r="CM782" s="30">
        <v>40568</v>
      </c>
      <c r="CN782" s="31">
        <v>1193.5996720167</v>
      </c>
      <c r="CO782" s="31">
        <v>1205.8454539142599</v>
      </c>
    </row>
    <row r="783" spans="2:93">
      <c r="B783" s="29">
        <v>40568</v>
      </c>
      <c r="C783" s="55">
        <v>1217.5268979392581</v>
      </c>
      <c r="D783" s="31"/>
      <c r="E783" s="21">
        <f t="shared" si="104"/>
        <v>-5.5929697580026083E-4</v>
      </c>
      <c r="F783" s="21">
        <f t="shared" si="105"/>
        <v>-9.0346443466149395E-4</v>
      </c>
      <c r="G783" s="37">
        <f>(C782-MAX(C$9:C782))/MAX(C$9:C782)</f>
        <v>-3.1318898036030884E-2</v>
      </c>
      <c r="H783" s="37"/>
      <c r="I783" s="37"/>
      <c r="N783" s="30"/>
      <c r="P783" s="30"/>
      <c r="Q783" s="30"/>
      <c r="R783" s="30"/>
      <c r="S783" s="30"/>
      <c r="T783" s="30"/>
      <c r="U783" s="30"/>
      <c r="V783" s="30"/>
      <c r="W783" s="30"/>
      <c r="X783" s="30"/>
      <c r="Y783" s="30"/>
      <c r="Z783" s="30"/>
      <c r="AA783" s="30"/>
      <c r="AB783" s="30"/>
      <c r="AJ783" s="22"/>
      <c r="AP783" s="22"/>
      <c r="AS783" s="23"/>
      <c r="AW783" s="30"/>
      <c r="BC783" s="30"/>
      <c r="BH783" s="30"/>
      <c r="BN783" s="30"/>
      <c r="BT783" s="24"/>
      <c r="BU783" s="30"/>
      <c r="BV783" s="30">
        <v>40569</v>
      </c>
      <c r="BW783" s="31">
        <v>1206.5851581924901</v>
      </c>
      <c r="BZ783" s="30">
        <v>40494</v>
      </c>
      <c r="CA783" s="31">
        <v>1174.7410708464899</v>
      </c>
      <c r="CB783" s="30">
        <v>40494</v>
      </c>
      <c r="CC783" s="31">
        <v>1161.0706249898799</v>
      </c>
      <c r="CD783" s="30">
        <v>40494</v>
      </c>
      <c r="CE783" s="31">
        <v>1180.1277351270301</v>
      </c>
      <c r="CG783" s="30">
        <v>40569</v>
      </c>
      <c r="CH783" s="31">
        <f t="shared" si="101"/>
        <v>1156.5537365304201</v>
      </c>
      <c r="CI783" s="31">
        <f t="shared" si="102"/>
        <v>1173.4301267964499</v>
      </c>
      <c r="CJ783" s="31">
        <f t="shared" si="103"/>
        <v>1145.3714987296132</v>
      </c>
      <c r="CK783" s="31">
        <f t="shared" si="103"/>
        <v>1162.467762927273</v>
      </c>
      <c r="CM783" s="30">
        <v>40569</v>
      </c>
      <c r="CN783" s="31">
        <v>1194.0409003658699</v>
      </c>
      <c r="CO783" s="31">
        <v>1206.30001938839</v>
      </c>
    </row>
    <row r="784" spans="2:93">
      <c r="B784" s="29">
        <v>40569</v>
      </c>
      <c r="C784" s="55">
        <v>1218.4888147121931</v>
      </c>
      <c r="D784" s="31"/>
      <c r="E784" s="21">
        <f t="shared" si="104"/>
        <v>7.9005792361797056E-4</v>
      </c>
      <c r="F784" s="21">
        <f t="shared" si="105"/>
        <v>2.1251024694750598E-3</v>
      </c>
      <c r="G784" s="37">
        <f>(C783-MAX(C$9:C783))/MAX(C$9:C783)</f>
        <v>-3.1860678446874194E-2</v>
      </c>
      <c r="H784" s="37"/>
      <c r="I784" s="37"/>
      <c r="N784" s="30"/>
      <c r="P784" s="30"/>
      <c r="Q784" s="30"/>
      <c r="R784" s="30"/>
      <c r="S784" s="30"/>
      <c r="T784" s="30"/>
      <c r="U784" s="30"/>
      <c r="V784" s="30"/>
      <c r="W784" s="30"/>
      <c r="X784" s="30"/>
      <c r="Y784" s="30"/>
      <c r="Z784" s="30"/>
      <c r="AA784" s="30"/>
      <c r="AB784" s="30"/>
      <c r="AI784" s="22"/>
      <c r="AJ784" s="22"/>
      <c r="AP784" s="22"/>
      <c r="AR784" s="22"/>
      <c r="AS784" s="23"/>
      <c r="AW784" s="30"/>
      <c r="BC784" s="30"/>
      <c r="BH784" s="30"/>
      <c r="BN784" s="30"/>
      <c r="BT784" s="24"/>
      <c r="BU784" s="30"/>
      <c r="BV784" s="30">
        <v>40570</v>
      </c>
      <c r="BW784" s="31">
        <v>1206.4164818934401</v>
      </c>
      <c r="BZ784" s="30">
        <v>40497</v>
      </c>
      <c r="CA784" s="31">
        <v>1174.07828813373</v>
      </c>
      <c r="CB784" s="30">
        <v>40497</v>
      </c>
      <c r="CC784" s="31">
        <v>1160.37846463037</v>
      </c>
      <c r="CD784" s="30">
        <v>40497</v>
      </c>
      <c r="CE784" s="31">
        <v>1178.95370714607</v>
      </c>
      <c r="CG784" s="30">
        <v>40570</v>
      </c>
      <c r="CH784" s="31">
        <f t="shared" si="101"/>
        <v>1156.7286183659101</v>
      </c>
      <c r="CI784" s="31">
        <f t="shared" si="102"/>
        <v>1173.57673332787</v>
      </c>
      <c r="CJ784" s="31">
        <f t="shared" si="103"/>
        <v>1145.5446897052582</v>
      </c>
      <c r="CK784" s="31">
        <f t="shared" si="103"/>
        <v>1162.6129998380345</v>
      </c>
      <c r="CM784" s="30">
        <v>40570</v>
      </c>
      <c r="CN784" s="31">
        <v>1193.6137615365899</v>
      </c>
      <c r="CO784" s="31">
        <v>1205.87959864817</v>
      </c>
    </row>
    <row r="785" spans="2:93">
      <c r="B785" s="29">
        <v>40570</v>
      </c>
      <c r="C785" s="55">
        <v>1218.256878316249</v>
      </c>
      <c r="D785" s="31"/>
      <c r="E785" s="21">
        <f t="shared" si="104"/>
        <v>-1.9034757902058885E-4</v>
      </c>
      <c r="F785" s="21">
        <f t="shared" si="105"/>
        <v>8.8883712312415319E-4</v>
      </c>
      <c r="G785" s="37">
        <f>(C784-MAX(C$9:C784))/MAX(C$9:C784)</f>
        <v>-3.109579230471499E-2</v>
      </c>
      <c r="H785" s="37"/>
      <c r="I785" s="37"/>
      <c r="N785" s="30"/>
      <c r="P785" s="30"/>
      <c r="Q785" s="30"/>
      <c r="R785" s="30"/>
      <c r="S785" s="30"/>
      <c r="T785" s="30"/>
      <c r="U785" s="30"/>
      <c r="V785" s="30"/>
      <c r="W785" s="30"/>
      <c r="X785" s="30"/>
      <c r="Y785" s="30"/>
      <c r="Z785" s="30"/>
      <c r="AA785" s="30"/>
      <c r="AB785" s="30"/>
      <c r="AH785" s="22"/>
      <c r="AI785" s="22"/>
      <c r="AJ785" s="22"/>
      <c r="AO785" s="22"/>
      <c r="AR785" s="22"/>
      <c r="AS785" s="23"/>
      <c r="AW785" s="30"/>
      <c r="BC785" s="30"/>
      <c r="BH785" s="30"/>
      <c r="BN785" s="30"/>
      <c r="BT785" s="24"/>
      <c r="BU785" s="30"/>
      <c r="BV785" s="30">
        <v>40571</v>
      </c>
      <c r="BW785" s="31">
        <v>1206.1131913721999</v>
      </c>
      <c r="BZ785" s="30">
        <v>40498</v>
      </c>
      <c r="CA785" s="31">
        <v>1170.75588328557</v>
      </c>
      <c r="CB785" s="30">
        <v>40498</v>
      </c>
      <c r="CC785" s="31">
        <v>1157.2762637465401</v>
      </c>
      <c r="CD785" s="30">
        <v>40498</v>
      </c>
      <c r="CE785" s="31">
        <v>1176.0288903098301</v>
      </c>
      <c r="CG785" s="30">
        <v>40571</v>
      </c>
      <c r="CH785" s="31">
        <f t="shared" si="101"/>
        <v>1156.2239406481399</v>
      </c>
      <c r="CI785" s="31">
        <f t="shared" si="102"/>
        <v>1172.9716748886999</v>
      </c>
      <c r="CJ785" s="31">
        <f t="shared" si="103"/>
        <v>1145.0448915067657</v>
      </c>
      <c r="CK785" s="31">
        <f t="shared" si="103"/>
        <v>1162.0135939474235</v>
      </c>
      <c r="CM785" s="30">
        <v>40571</v>
      </c>
      <c r="CN785" s="31">
        <v>1193.1444588258501</v>
      </c>
      <c r="CO785" s="31">
        <v>1205.4191210039801</v>
      </c>
    </row>
    <row r="786" spans="2:93">
      <c r="B786" s="29">
        <v>40571</v>
      </c>
      <c r="C786" s="55">
        <v>1217.3225387113901</v>
      </c>
      <c r="D786" s="31"/>
      <c r="E786" s="21">
        <f t="shared" si="104"/>
        <v>-7.6694794134901656E-4</v>
      </c>
      <c r="F786" s="21">
        <f t="shared" si="105"/>
        <v>-7.270509126665603E-4</v>
      </c>
      <c r="G786" s="37">
        <f>(C785-MAX(C$9:C785))/MAX(C$9:C785)</f>
        <v>-3.1280220874952622E-2</v>
      </c>
      <c r="H786" s="37"/>
      <c r="I786" s="37"/>
      <c r="N786" s="30"/>
      <c r="P786" s="30"/>
      <c r="Q786" s="30"/>
      <c r="R786" s="30"/>
      <c r="S786" s="30"/>
      <c r="T786" s="30"/>
      <c r="U786" s="30"/>
      <c r="V786" s="30"/>
      <c r="W786" s="30"/>
      <c r="X786" s="30"/>
      <c r="Y786" s="30"/>
      <c r="Z786" s="30"/>
      <c r="AA786" s="30"/>
      <c r="AB786" s="30"/>
      <c r="AH786" s="22"/>
      <c r="AI786" s="22"/>
      <c r="AJ786" s="22"/>
      <c r="AO786" s="22"/>
      <c r="AS786" s="23"/>
      <c r="AW786" s="30"/>
      <c r="BC786" s="30"/>
      <c r="BH786" s="30"/>
      <c r="BN786" s="30"/>
      <c r="BT786" s="24"/>
      <c r="BU786" s="30"/>
      <c r="BV786" s="30">
        <v>40574</v>
      </c>
      <c r="BW786" s="31">
        <v>1204.5749408843501</v>
      </c>
      <c r="BZ786" s="30">
        <v>40499</v>
      </c>
      <c r="CA786" s="31">
        <v>1173.3612460412901</v>
      </c>
      <c r="CB786" s="30">
        <v>40499</v>
      </c>
      <c r="CC786" s="31">
        <v>1159.74725073792</v>
      </c>
      <c r="CD786" s="30">
        <v>40499</v>
      </c>
      <c r="CE786" s="31">
        <v>1178.5737051533199</v>
      </c>
      <c r="CG786" s="30">
        <v>40574</v>
      </c>
      <c r="CH786" s="31">
        <f t="shared" si="101"/>
        <v>1155.88196243113</v>
      </c>
      <c r="CI786" s="31">
        <f t="shared" si="102"/>
        <v>1172.6826471654699</v>
      </c>
      <c r="CJ786" s="31">
        <f t="shared" si="103"/>
        <v>1144.706219735124</v>
      </c>
      <c r="CK786" s="31">
        <f t="shared" si="103"/>
        <v>1161.7272663654273</v>
      </c>
      <c r="CM786" s="30">
        <v>40574</v>
      </c>
      <c r="CN786" s="31">
        <v>1191.81212805411</v>
      </c>
      <c r="CO786" s="31">
        <v>1204.1156282839099</v>
      </c>
    </row>
    <row r="787" spans="2:93">
      <c r="B787" s="29">
        <v>40574</v>
      </c>
      <c r="C787" s="55">
        <v>1215.7130318291049</v>
      </c>
      <c r="D787" s="31"/>
      <c r="E787" s="21">
        <f t="shared" si="104"/>
        <v>-1.3221696231706659E-3</v>
      </c>
      <c r="F787" s="21">
        <f t="shared" si="105"/>
        <v>-1.4897955135310115E-3</v>
      </c>
      <c r="G787" s="37">
        <f>(C786-MAX(C$9:C786))/MAX(C$9:C786)</f>
        <v>-3.2023178515296638E-2</v>
      </c>
      <c r="H787" s="37"/>
      <c r="I787" s="37"/>
      <c r="N787" s="30"/>
      <c r="P787" s="30"/>
      <c r="Q787" s="30"/>
      <c r="R787" s="30"/>
      <c r="S787" s="30"/>
      <c r="T787" s="30"/>
      <c r="U787" s="30"/>
      <c r="V787" s="30"/>
      <c r="W787" s="30"/>
      <c r="X787" s="30"/>
      <c r="Y787" s="30"/>
      <c r="Z787" s="30"/>
      <c r="AA787" s="30"/>
      <c r="AB787" s="30"/>
      <c r="AI787" s="22"/>
      <c r="AO787" s="22"/>
      <c r="AP787" s="22"/>
      <c r="AS787" s="23"/>
      <c r="AW787" s="30"/>
      <c r="BC787" s="30"/>
      <c r="BH787" s="30"/>
      <c r="BN787" s="30"/>
      <c r="BT787" s="24"/>
      <c r="BU787" s="30"/>
      <c r="BV787" s="30">
        <v>40575</v>
      </c>
      <c r="BW787" s="31">
        <v>1206.25371745601</v>
      </c>
      <c r="BZ787" s="30">
        <v>40500</v>
      </c>
      <c r="CA787" s="31">
        <v>1173.0995996700799</v>
      </c>
      <c r="CB787" s="30">
        <v>40500</v>
      </c>
      <c r="CC787" s="31">
        <v>1159.5426077217501</v>
      </c>
      <c r="CD787" s="30">
        <v>40500</v>
      </c>
      <c r="CE787" s="31">
        <v>1178.40204577496</v>
      </c>
      <c r="CG787" s="30">
        <v>40575</v>
      </c>
      <c r="CH787" s="31">
        <f t="shared" si="101"/>
        <v>1156.71583996094</v>
      </c>
      <c r="CI787" s="31">
        <f t="shared" si="102"/>
        <v>1173.3702170532899</v>
      </c>
      <c r="CJ787" s="31">
        <f t="shared" si="103"/>
        <v>1145.5320348493794</v>
      </c>
      <c r="CK787" s="31">
        <f t="shared" si="103"/>
        <v>1162.4084128701045</v>
      </c>
      <c r="CM787" s="30">
        <v>40575</v>
      </c>
      <c r="CN787" s="31">
        <v>1192.79906491168</v>
      </c>
      <c r="CO787" s="31">
        <v>1205.1291553804699</v>
      </c>
    </row>
    <row r="788" spans="2:93">
      <c r="B788" s="29">
        <v>40575</v>
      </c>
      <c r="C788" s="55">
        <v>1218.596343141603</v>
      </c>
      <c r="D788" s="31"/>
      <c r="E788" s="21">
        <f t="shared" si="104"/>
        <v>2.3717038783075406E-3</v>
      </c>
      <c r="F788" s="21">
        <f t="shared" si="105"/>
        <v>8.8247366829774521E-5</v>
      </c>
      <c r="G788" s="37">
        <f>(C787-MAX(C$9:C787))/MAX(C$9:C787)</f>
        <v>-3.3303008064596955E-2</v>
      </c>
      <c r="H788" s="37"/>
      <c r="I788" s="37"/>
      <c r="N788" s="30"/>
      <c r="P788" s="30"/>
      <c r="Q788" s="30"/>
      <c r="R788" s="30"/>
      <c r="S788" s="30"/>
      <c r="T788" s="30"/>
      <c r="U788" s="30"/>
      <c r="V788" s="30"/>
      <c r="W788" s="30"/>
      <c r="X788" s="30"/>
      <c r="Y788" s="30"/>
      <c r="Z788" s="30"/>
      <c r="AA788" s="30"/>
      <c r="AB788" s="30"/>
      <c r="AH788" s="22"/>
      <c r="AI788" s="22"/>
      <c r="AO788" s="22"/>
      <c r="AP788" s="22"/>
      <c r="AR788" s="22"/>
      <c r="AS788" s="23"/>
      <c r="AW788" s="30"/>
      <c r="BC788" s="30"/>
      <c r="BH788" s="30"/>
      <c r="BN788" s="30"/>
      <c r="BT788" s="24"/>
      <c r="BU788" s="30"/>
      <c r="BV788" s="30">
        <v>40576</v>
      </c>
      <c r="BW788" s="31">
        <v>1205.2471395013899</v>
      </c>
      <c r="BZ788" s="30">
        <v>40501</v>
      </c>
      <c r="CA788" s="31">
        <v>1170.55276332669</v>
      </c>
      <c r="CB788" s="30">
        <v>40501</v>
      </c>
      <c r="CC788" s="31">
        <v>1157.00720960683</v>
      </c>
      <c r="CD788" s="30">
        <v>40501</v>
      </c>
      <c r="CE788" s="31">
        <v>1175.66208666647</v>
      </c>
      <c r="CG788" s="30">
        <v>40576</v>
      </c>
      <c r="CH788" s="31">
        <f t="shared" si="101"/>
        <v>1156.0529833379901</v>
      </c>
      <c r="CI788" s="31">
        <f t="shared" si="102"/>
        <v>1172.74070449704</v>
      </c>
      <c r="CJ788" s="31">
        <f t="shared" si="103"/>
        <v>1144.8755871118549</v>
      </c>
      <c r="CK788" s="31">
        <f t="shared" si="103"/>
        <v>1161.7847813165188</v>
      </c>
      <c r="CM788" s="30">
        <v>40576</v>
      </c>
      <c r="CN788" s="31">
        <v>1191.7043007382099</v>
      </c>
      <c r="CO788" s="31">
        <v>1204.0386828784301</v>
      </c>
    </row>
    <row r="789" spans="2:93">
      <c r="B789" s="29">
        <v>40576</v>
      </c>
      <c r="C789" s="55">
        <v>1217.6552133057471</v>
      </c>
      <c r="D789" s="31"/>
      <c r="E789" s="21">
        <f t="shared" si="104"/>
        <v>-7.7230646649539825E-4</v>
      </c>
      <c r="F789" s="21">
        <f t="shared" si="105"/>
        <v>-4.9387368231679218E-4</v>
      </c>
      <c r="G789" s="37">
        <f>(C788-MAX(C$9:C788))/MAX(C$9:C788)</f>
        <v>-3.1010289059675525E-2</v>
      </c>
      <c r="H789" s="37"/>
      <c r="I789" s="37"/>
      <c r="N789" s="30"/>
      <c r="P789" s="30"/>
      <c r="Q789" s="30"/>
      <c r="R789" s="30"/>
      <c r="S789" s="30"/>
      <c r="T789" s="30"/>
      <c r="U789" s="30"/>
      <c r="V789" s="30"/>
      <c r="W789" s="30"/>
      <c r="X789" s="30"/>
      <c r="Y789" s="30"/>
      <c r="Z789" s="30"/>
      <c r="AA789" s="30"/>
      <c r="AB789" s="30"/>
      <c r="AN789" s="22"/>
      <c r="AO789" s="22"/>
      <c r="AP789" s="22"/>
      <c r="AR789" s="22"/>
      <c r="AS789" s="23"/>
      <c r="AW789" s="30"/>
      <c r="BC789" s="30"/>
      <c r="BH789" s="30"/>
      <c r="BN789" s="30"/>
      <c r="BT789" s="24"/>
      <c r="BU789" s="30"/>
      <c r="BV789" s="30">
        <v>40577</v>
      </c>
      <c r="BW789" s="31">
        <v>1205.1598886305601</v>
      </c>
      <c r="BZ789" s="30">
        <v>40504</v>
      </c>
      <c r="CA789" s="31">
        <v>1168.15263962104</v>
      </c>
      <c r="CB789" s="30">
        <v>40504</v>
      </c>
      <c r="CC789" s="31">
        <v>1154.6948733869999</v>
      </c>
      <c r="CD789" s="30">
        <v>40504</v>
      </c>
      <c r="CE789" s="31">
        <v>1173.24752732447</v>
      </c>
      <c r="CG789" s="30">
        <v>40577</v>
      </c>
      <c r="CH789" s="31">
        <f t="shared" si="101"/>
        <v>1156.33668248508</v>
      </c>
      <c r="CI789" s="31">
        <f t="shared" si="102"/>
        <v>1172.8430265510499</v>
      </c>
      <c r="CJ789" s="31">
        <f t="shared" si="103"/>
        <v>1145.1565432897023</v>
      </c>
      <c r="CK789" s="31">
        <f t="shared" si="103"/>
        <v>1161.886147462237</v>
      </c>
      <c r="CM789" s="30">
        <v>40577</v>
      </c>
      <c r="CN789" s="31">
        <v>1191.5732501417599</v>
      </c>
      <c r="CO789" s="31">
        <v>1203.9212562789401</v>
      </c>
    </row>
    <row r="790" spans="2:93">
      <c r="B790" s="29">
        <v>40577</v>
      </c>
      <c r="C790" s="55">
        <v>1217.4785129984509</v>
      </c>
      <c r="D790" s="31"/>
      <c r="E790" s="21">
        <f t="shared" si="104"/>
        <v>-1.4511522257310006E-4</v>
      </c>
      <c r="F790" s="21">
        <f t="shared" si="105"/>
        <v>1.281289733006119E-4</v>
      </c>
      <c r="G790" s="37">
        <f>(C789-MAX(C$9:C789))/MAX(C$9:C789)</f>
        <v>-3.1758646079402257E-2</v>
      </c>
      <c r="H790" s="37"/>
      <c r="I790" s="37"/>
      <c r="N790" s="30"/>
      <c r="P790" s="30"/>
      <c r="Q790" s="30"/>
      <c r="R790" s="30"/>
      <c r="S790" s="30"/>
      <c r="T790" s="30"/>
      <c r="U790" s="30"/>
      <c r="V790" s="30"/>
      <c r="W790" s="30"/>
      <c r="X790" s="30"/>
      <c r="Y790" s="30"/>
      <c r="Z790" s="30"/>
      <c r="AA790" s="30"/>
      <c r="AB790" s="30"/>
      <c r="AL790" s="22"/>
      <c r="AM790" s="22"/>
      <c r="AO790" s="30"/>
      <c r="AP790" s="22"/>
      <c r="AR790" s="22"/>
      <c r="AS790" s="23"/>
      <c r="AW790" s="30"/>
      <c r="BC790" s="30"/>
      <c r="BH790" s="30"/>
      <c r="BN790" s="30"/>
      <c r="BT790" s="24"/>
      <c r="BU790" s="30"/>
      <c r="BV790" s="30">
        <v>40578</v>
      </c>
      <c r="BW790" s="31">
        <v>1206.03411822968</v>
      </c>
      <c r="BZ790" s="30">
        <v>40505</v>
      </c>
      <c r="CA790" s="31">
        <v>1164.6865949388</v>
      </c>
      <c r="CB790" s="30">
        <v>40505</v>
      </c>
      <c r="CC790" s="31">
        <v>1151.89917577612</v>
      </c>
      <c r="CD790" s="30">
        <v>40505</v>
      </c>
      <c r="CE790" s="31">
        <v>1170.92438481977</v>
      </c>
      <c r="CG790" s="30">
        <v>40578</v>
      </c>
      <c r="CH790" s="31">
        <f t="shared" si="101"/>
        <v>1155.9038964707199</v>
      </c>
      <c r="CI790" s="31">
        <f t="shared" si="102"/>
        <v>1172.28996134678</v>
      </c>
      <c r="CJ790" s="31">
        <f t="shared" si="103"/>
        <v>1144.7279417035936</v>
      </c>
      <c r="CK790" s="31">
        <f t="shared" si="103"/>
        <v>1161.3382490777669</v>
      </c>
      <c r="CM790" s="30">
        <v>40578</v>
      </c>
      <c r="CN790" s="31">
        <v>1192.16860156242</v>
      </c>
      <c r="CO790" s="31">
        <v>1204.53637289519</v>
      </c>
    </row>
    <row r="791" spans="2:93">
      <c r="B791" s="29">
        <v>40578</v>
      </c>
      <c r="C791" s="55">
        <v>1218.649533662862</v>
      </c>
      <c r="D791" s="31"/>
      <c r="E791" s="21">
        <f t="shared" si="104"/>
        <v>9.6184092935414078E-4</v>
      </c>
      <c r="F791" s="21">
        <f t="shared" si="105"/>
        <v>2.4154564086056318E-3</v>
      </c>
      <c r="G791" s="37">
        <f>(C790-MAX(C$9:C790))/MAX(C$9:C790)</f>
        <v>-3.1899152638980945E-2</v>
      </c>
      <c r="H791" s="37"/>
      <c r="I791" s="37"/>
      <c r="N791" s="30"/>
      <c r="P791" s="30"/>
      <c r="Q791" s="30"/>
      <c r="R791" s="30"/>
      <c r="S791" s="30"/>
      <c r="T791" s="30"/>
      <c r="U791" s="30"/>
      <c r="V791" s="30"/>
      <c r="W791" s="30"/>
      <c r="X791" s="30"/>
      <c r="Y791" s="30"/>
      <c r="Z791" s="30"/>
      <c r="AA791" s="30"/>
      <c r="AB791" s="30"/>
      <c r="AH791" s="22"/>
      <c r="AP791" s="22"/>
      <c r="AR791" s="22"/>
      <c r="AS791" s="23"/>
      <c r="AW791" s="30"/>
      <c r="BC791" s="30"/>
      <c r="BH791" s="30"/>
      <c r="BN791" s="30"/>
      <c r="BT791" s="24"/>
      <c r="BU791" s="30"/>
      <c r="BV791" s="30">
        <v>40581</v>
      </c>
      <c r="BW791" s="31">
        <v>1207.29596640317</v>
      </c>
      <c r="BZ791" s="30">
        <v>40506</v>
      </c>
      <c r="CA791" s="31">
        <v>1167.66427313289</v>
      </c>
      <c r="CB791" s="30">
        <v>40506</v>
      </c>
      <c r="CC791" s="31">
        <v>1154.5679828223799</v>
      </c>
      <c r="CD791" s="30">
        <v>40506</v>
      </c>
      <c r="CE791" s="31">
        <v>1173.4949288872399</v>
      </c>
      <c r="CG791" s="30">
        <v>40581</v>
      </c>
      <c r="CH791" s="31">
        <f t="shared" si="101"/>
        <v>1156.5652743193</v>
      </c>
      <c r="CI791" s="31">
        <f t="shared" si="102"/>
        <v>1172.9874964923399</v>
      </c>
      <c r="CJ791" s="31">
        <f t="shared" si="103"/>
        <v>1145.3829249644036</v>
      </c>
      <c r="CK791" s="31">
        <f t="shared" si="103"/>
        <v>1162.0292677432205</v>
      </c>
      <c r="CM791" s="30">
        <v>40581</v>
      </c>
      <c r="CN791" s="31">
        <v>1193.1857989166399</v>
      </c>
      <c r="CO791" s="31">
        <v>1205.61155604085</v>
      </c>
    </row>
    <row r="792" spans="2:93">
      <c r="B792" s="29">
        <v>40581</v>
      </c>
      <c r="C792" s="55">
        <v>1219.5963644548281</v>
      </c>
      <c r="D792" s="31"/>
      <c r="E792" s="21">
        <f t="shared" si="104"/>
        <v>7.7695085076689985E-4</v>
      </c>
      <c r="F792" s="21">
        <f t="shared" si="105"/>
        <v>8.2063377167784779E-4</v>
      </c>
      <c r="G792" s="37">
        <f>(C791-MAX(C$9:C791))/MAX(C$9:C791)</f>
        <v>-3.0967993620246697E-2</v>
      </c>
      <c r="H792" s="37"/>
      <c r="I792" s="37"/>
      <c r="N792" s="30"/>
      <c r="P792" s="30"/>
      <c r="Q792" s="30"/>
      <c r="R792" s="30"/>
      <c r="S792" s="30"/>
      <c r="T792" s="30"/>
      <c r="U792" s="30"/>
      <c r="V792" s="30"/>
      <c r="W792" s="30"/>
      <c r="X792" s="30"/>
      <c r="Y792" s="30"/>
      <c r="Z792" s="30"/>
      <c r="AA792" s="30"/>
      <c r="AB792" s="30"/>
      <c r="AJ792" s="22"/>
      <c r="AN792" s="30"/>
      <c r="AR792" s="22"/>
      <c r="AS792" s="23"/>
      <c r="AW792" s="30"/>
      <c r="BC792" s="30"/>
      <c r="BH792" s="30"/>
      <c r="BN792" s="30"/>
      <c r="BT792" s="24"/>
      <c r="BU792" s="30"/>
      <c r="BV792" s="30">
        <v>40582</v>
      </c>
      <c r="BW792" s="31">
        <v>1210.3009698723099</v>
      </c>
      <c r="BZ792" s="30">
        <v>40507</v>
      </c>
      <c r="CA792" s="31">
        <v>1170.4490955828201</v>
      </c>
      <c r="CB792" s="30">
        <v>40507</v>
      </c>
      <c r="CC792" s="31">
        <v>1157.03031231097</v>
      </c>
      <c r="CD792" s="30">
        <v>40507</v>
      </c>
      <c r="CE792" s="31">
        <v>1175.63706403381</v>
      </c>
      <c r="CG792" s="30">
        <v>40582</v>
      </c>
      <c r="CH792" s="31">
        <f t="shared" si="101"/>
        <v>1158.2334573918699</v>
      </c>
      <c r="CI792" s="31">
        <f t="shared" si="102"/>
        <v>1174.52207114254</v>
      </c>
      <c r="CJ792" s="31">
        <f t="shared" si="103"/>
        <v>1147.034979067585</v>
      </c>
      <c r="CK792" s="31">
        <f t="shared" si="103"/>
        <v>1163.5495061621309</v>
      </c>
      <c r="CM792" s="30">
        <v>40582</v>
      </c>
      <c r="CN792" s="31">
        <v>1195.9539585800201</v>
      </c>
      <c r="CO792" s="31">
        <v>1208.4250355984</v>
      </c>
    </row>
    <row r="793" spans="2:93">
      <c r="B793" s="29">
        <v>40582</v>
      </c>
      <c r="C793" s="55">
        <v>1223.0174799784061</v>
      </c>
      <c r="D793" s="31"/>
      <c r="E793" s="21">
        <f t="shared" si="104"/>
        <v>2.805121123091725E-3</v>
      </c>
      <c r="F793" s="21">
        <f t="shared" si="105"/>
        <v>4.4037643941106097E-3</v>
      </c>
      <c r="G793" s="37">
        <f>(C792-MAX(C$9:C792))/MAX(C$9:C792)</f>
        <v>-3.0215103378469613E-2</v>
      </c>
      <c r="H793" s="37"/>
      <c r="I793" s="37"/>
      <c r="N793" s="30"/>
      <c r="P793" s="30"/>
      <c r="Q793" s="30"/>
      <c r="R793" s="30"/>
      <c r="S793" s="30"/>
      <c r="T793" s="30"/>
      <c r="U793" s="30"/>
      <c r="V793" s="30"/>
      <c r="W793" s="30"/>
      <c r="X793" s="30"/>
      <c r="Y793" s="30"/>
      <c r="Z793" s="30"/>
      <c r="AA793" s="30"/>
      <c r="AB793" s="30"/>
      <c r="AS793" s="23"/>
      <c r="AW793" s="30"/>
      <c r="BC793" s="30"/>
      <c r="BH793" s="30"/>
      <c r="BN793" s="30"/>
      <c r="BQ793" s="30"/>
      <c r="BT793" s="24"/>
      <c r="BU793" s="30"/>
      <c r="BV793" s="30">
        <v>40583</v>
      </c>
      <c r="BW793" s="31">
        <v>1210.4066126860901</v>
      </c>
      <c r="BZ793" s="30">
        <v>40508</v>
      </c>
      <c r="CA793" s="31">
        <v>1168.65759647395</v>
      </c>
      <c r="CB793" s="30">
        <v>40508</v>
      </c>
      <c r="CC793" s="31">
        <v>1155.5181761521001</v>
      </c>
      <c r="CD793" s="30">
        <v>40508</v>
      </c>
      <c r="CE793" s="31">
        <v>1174.28849509114</v>
      </c>
      <c r="CG793" s="30">
        <v>40583</v>
      </c>
      <c r="CH793" s="31">
        <f t="shared" si="101"/>
        <v>1158.33407903579</v>
      </c>
      <c r="CI793" s="31">
        <f t="shared" si="102"/>
        <v>1174.66583722777</v>
      </c>
      <c r="CJ793" s="31">
        <f t="shared" ref="CJ793:CK808" si="106">+CJ792*CH793/CH792</f>
        <v>1147.1346278426147</v>
      </c>
      <c r="CK793" s="31">
        <f t="shared" si="106"/>
        <v>1163.6919291625854</v>
      </c>
      <c r="CM793" s="30">
        <v>40583</v>
      </c>
      <c r="CN793" s="31">
        <v>1195.5778976670599</v>
      </c>
      <c r="CO793" s="31">
        <v>1208.0652561035299</v>
      </c>
    </row>
    <row r="794" spans="2:93">
      <c r="B794" s="29">
        <v>40583</v>
      </c>
      <c r="C794" s="55">
        <v>1223.0568242618369</v>
      </c>
      <c r="D794" s="31"/>
      <c r="E794" s="21">
        <f t="shared" si="104"/>
        <v>3.216984554588187E-5</v>
      </c>
      <c r="F794" s="21">
        <f t="shared" si="105"/>
        <v>4.5818560277073317E-3</v>
      </c>
      <c r="G794" s="37">
        <f>(C793-MAX(C$9:C793))/MAX(C$9:C793)</f>
        <v>-2.7494739280101314E-2</v>
      </c>
      <c r="H794" s="37"/>
      <c r="I794" s="37"/>
      <c r="N794" s="30"/>
      <c r="P794" s="30"/>
      <c r="Q794" s="30"/>
      <c r="R794" s="30"/>
      <c r="S794" s="30"/>
      <c r="T794" s="30"/>
      <c r="U794" s="30"/>
      <c r="V794" s="30"/>
      <c r="W794" s="30"/>
      <c r="X794" s="30"/>
      <c r="Y794" s="30"/>
      <c r="Z794" s="30"/>
      <c r="AA794" s="30"/>
      <c r="AB794" s="30"/>
      <c r="AR794" s="30"/>
      <c r="AS794" s="28"/>
      <c r="AW794" s="30"/>
      <c r="BC794" s="30"/>
      <c r="BH794" s="30"/>
      <c r="BN794" s="30"/>
      <c r="BT794" s="24"/>
      <c r="BU794" s="30"/>
      <c r="BV794" s="30">
        <v>40584</v>
      </c>
      <c r="BW794" s="31">
        <v>1208.7812260573401</v>
      </c>
      <c r="BZ794" s="30">
        <v>40511</v>
      </c>
      <c r="CA794" s="31">
        <v>1164.4320638602001</v>
      </c>
      <c r="CB794" s="30">
        <v>40511</v>
      </c>
      <c r="CC794" s="31">
        <v>1151.87621230175</v>
      </c>
      <c r="CD794" s="30">
        <v>40511</v>
      </c>
      <c r="CE794" s="31">
        <v>1170.8788933566</v>
      </c>
      <c r="CG794" s="30">
        <v>40584</v>
      </c>
      <c r="CH794" s="31">
        <f t="shared" si="101"/>
        <v>1157.7971753071799</v>
      </c>
      <c r="CI794" s="31">
        <f t="shared" si="102"/>
        <v>1174.1016156389901</v>
      </c>
      <c r="CJ794" s="31">
        <f t="shared" si="106"/>
        <v>1146.6029152131987</v>
      </c>
      <c r="CK794" s="31">
        <f t="shared" si="106"/>
        <v>1163.1329786182571</v>
      </c>
      <c r="CM794" s="30">
        <v>40584</v>
      </c>
      <c r="CN794" s="31">
        <v>1194.0633140022201</v>
      </c>
      <c r="CO794" s="31">
        <v>1206.55657026258</v>
      </c>
    </row>
    <row r="795" spans="2:93">
      <c r="B795" s="29">
        <v>40584</v>
      </c>
      <c r="C795" s="55">
        <v>1221.438204785833</v>
      </c>
      <c r="D795" s="31"/>
      <c r="E795" s="21">
        <f t="shared" si="104"/>
        <v>-1.3234213193493716E-3</v>
      </c>
      <c r="F795" s="21">
        <f t="shared" si="105"/>
        <v>2.2883290445196991E-3</v>
      </c>
      <c r="G795" s="37">
        <f>(C794-MAX(C$9:C794))/MAX(C$9:C794)</f>
        <v>-2.7463453936071362E-2</v>
      </c>
      <c r="H795" s="37"/>
      <c r="I795" s="37"/>
      <c r="N795" s="30"/>
      <c r="P795" s="30"/>
      <c r="Q795" s="30"/>
      <c r="R795" s="30"/>
      <c r="S795" s="30"/>
      <c r="T795" s="30"/>
      <c r="U795" s="30"/>
      <c r="V795" s="30"/>
      <c r="W795" s="30"/>
      <c r="X795" s="30"/>
      <c r="Y795" s="30"/>
      <c r="Z795" s="30"/>
      <c r="AA795" s="30"/>
      <c r="AB795" s="30"/>
      <c r="AM795" s="30"/>
      <c r="AQ795" s="30"/>
      <c r="AS795" s="23"/>
      <c r="AW795" s="30"/>
      <c r="BC795" s="30"/>
      <c r="BH795" s="30"/>
      <c r="BN795" s="30"/>
      <c r="BT795" s="24"/>
      <c r="BU795" s="30"/>
      <c r="BV795" s="30">
        <v>40585</v>
      </c>
      <c r="BW795" s="31">
        <v>1208.3670632308499</v>
      </c>
      <c r="BZ795" s="30">
        <v>40512</v>
      </c>
      <c r="CA795" s="31">
        <v>1164.5181525211401</v>
      </c>
      <c r="CB795" s="30">
        <v>40512</v>
      </c>
      <c r="CC795" s="31">
        <v>1152.12410240451</v>
      </c>
      <c r="CD795" s="30">
        <v>40512</v>
      </c>
      <c r="CE795" s="31">
        <v>1171.9938236567</v>
      </c>
      <c r="CG795" s="30">
        <v>40585</v>
      </c>
      <c r="CH795" s="31">
        <f t="shared" si="101"/>
        <v>1157.1548739417599</v>
      </c>
      <c r="CI795" s="31">
        <f t="shared" si="102"/>
        <v>1173.42320327793</v>
      </c>
      <c r="CJ795" s="31">
        <f t="shared" si="106"/>
        <v>1145.9668239929547</v>
      </c>
      <c r="CK795" s="31">
        <f t="shared" si="106"/>
        <v>1162.4609040893231</v>
      </c>
      <c r="CM795" s="30">
        <v>40585</v>
      </c>
      <c r="CN795" s="31">
        <v>1193.78874703016</v>
      </c>
      <c r="CO795" s="31">
        <v>1206.29788725668</v>
      </c>
    </row>
    <row r="796" spans="2:93">
      <c r="B796" s="29">
        <v>40585</v>
      </c>
      <c r="C796" s="55">
        <v>1221.6175283850621</v>
      </c>
      <c r="D796" s="31"/>
      <c r="E796" s="21">
        <f t="shared" si="104"/>
        <v>1.4681348473177813E-4</v>
      </c>
      <c r="F796" s="21">
        <f t="shared" si="105"/>
        <v>1.6572400419851974E-3</v>
      </c>
      <c r="G796" s="37">
        <f>(C795-MAX(C$9:C795))/MAX(C$9:C795)</f>
        <v>-2.8750529534978815E-2</v>
      </c>
      <c r="H796" s="37"/>
      <c r="I796" s="37"/>
      <c r="N796" s="30"/>
      <c r="P796" s="30"/>
      <c r="Q796" s="30"/>
      <c r="R796" s="30"/>
      <c r="S796" s="30"/>
      <c r="T796" s="30"/>
      <c r="U796" s="30"/>
      <c r="V796" s="30"/>
      <c r="W796" s="30"/>
      <c r="X796" s="30"/>
      <c r="Y796" s="30"/>
      <c r="Z796" s="30"/>
      <c r="AA796" s="30"/>
      <c r="AB796" s="30"/>
      <c r="AI796" s="22"/>
      <c r="AO796" s="30"/>
      <c r="AS796" s="23"/>
      <c r="AW796" s="30"/>
      <c r="BC796" s="30"/>
      <c r="BH796" s="30"/>
      <c r="BN796" s="30"/>
      <c r="BT796" s="24"/>
      <c r="BU796" s="30"/>
      <c r="BV796" s="30">
        <v>40588</v>
      </c>
      <c r="BW796" s="31">
        <v>1208.9722399033201</v>
      </c>
      <c r="BZ796" s="30">
        <v>40513</v>
      </c>
      <c r="CA796" s="31">
        <v>1167.3987660278401</v>
      </c>
      <c r="CB796" s="30">
        <v>40513</v>
      </c>
      <c r="CC796" s="31">
        <v>1154.7908132970599</v>
      </c>
      <c r="CD796" s="30">
        <v>40513</v>
      </c>
      <c r="CE796" s="31">
        <v>1173.9230576673499</v>
      </c>
      <c r="CG796" s="30">
        <v>40588</v>
      </c>
      <c r="CH796" s="31">
        <f t="shared" si="101"/>
        <v>1156.8597133476701</v>
      </c>
      <c r="CI796" s="31">
        <f t="shared" si="102"/>
        <v>1173.1544946517399</v>
      </c>
      <c r="CJ796" s="31">
        <f t="shared" si="106"/>
        <v>1145.6745171840789</v>
      </c>
      <c r="CK796" s="31">
        <f t="shared" si="106"/>
        <v>1162.1947057802518</v>
      </c>
      <c r="CM796" s="30">
        <v>40588</v>
      </c>
      <c r="CN796" s="31">
        <v>1194.37682435691</v>
      </c>
      <c r="CO796" s="31">
        <v>1206.9511958313001</v>
      </c>
    </row>
    <row r="797" spans="2:93">
      <c r="B797" s="29">
        <v>40588</v>
      </c>
      <c r="C797" s="55">
        <v>1222.477437282736</v>
      </c>
      <c r="D797" s="31"/>
      <c r="E797" s="21">
        <f t="shared" si="104"/>
        <v>7.0391008453407622E-4</v>
      </c>
      <c r="F797" s="21">
        <f t="shared" si="105"/>
        <v>-4.4156580303300608E-4</v>
      </c>
      <c r="G797" s="37">
        <f>(C796-MAX(C$9:C796))/MAX(C$9:C796)</f>
        <v>-2.8607937015676009E-2</v>
      </c>
      <c r="H797" s="37"/>
      <c r="I797" s="37"/>
      <c r="N797" s="30"/>
      <c r="P797" s="30"/>
      <c r="Q797" s="30"/>
      <c r="R797" s="30"/>
      <c r="S797" s="30"/>
      <c r="T797" s="30"/>
      <c r="U797" s="30"/>
      <c r="V797" s="30"/>
      <c r="W797" s="30"/>
      <c r="X797" s="30"/>
      <c r="Y797" s="30"/>
      <c r="Z797" s="30"/>
      <c r="AA797" s="30"/>
      <c r="AB797" s="30"/>
      <c r="AH797" s="22"/>
      <c r="AI797" s="22"/>
      <c r="AS797" s="23"/>
      <c r="AW797" s="30"/>
      <c r="BC797" s="30"/>
      <c r="BH797" s="30"/>
      <c r="BN797" s="30"/>
      <c r="BT797" s="24"/>
      <c r="BU797" s="30"/>
      <c r="BV797" s="30">
        <v>40589</v>
      </c>
      <c r="BW797" s="31">
        <v>1212.1497568612201</v>
      </c>
      <c r="BZ797" s="30">
        <v>40514</v>
      </c>
      <c r="CA797" s="31">
        <v>1168.7239316218299</v>
      </c>
      <c r="CB797" s="30">
        <v>40514</v>
      </c>
      <c r="CC797" s="31">
        <v>1155.72926775263</v>
      </c>
      <c r="CD797" s="30">
        <v>40514</v>
      </c>
      <c r="CE797" s="31">
        <v>1174.2923681363</v>
      </c>
      <c r="CG797" s="30">
        <v>40589</v>
      </c>
      <c r="CH797" s="31">
        <f t="shared" si="101"/>
        <v>1157.98229378569</v>
      </c>
      <c r="CI797" s="31">
        <f t="shared" si="102"/>
        <v>1174.5245071592301</v>
      </c>
      <c r="CJ797" s="31">
        <f t="shared" si="106"/>
        <v>1146.7862438580132</v>
      </c>
      <c r="CK797" s="31">
        <f t="shared" si="106"/>
        <v>1163.5519194211802</v>
      </c>
      <c r="CM797" s="30">
        <v>40589</v>
      </c>
      <c r="CN797" s="31">
        <v>1197.0055427467501</v>
      </c>
      <c r="CO797" s="31">
        <v>1209.6276900371599</v>
      </c>
    </row>
    <row r="798" spans="2:93">
      <c r="B798" s="29">
        <v>40589</v>
      </c>
      <c r="C798" s="55">
        <v>1224.7075598083111</v>
      </c>
      <c r="D798" s="31"/>
      <c r="E798" s="21">
        <f t="shared" si="104"/>
        <v>1.8242647737793938E-3</v>
      </c>
      <c r="F798" s="21">
        <f t="shared" si="105"/>
        <v>1.3496801732579833E-3</v>
      </c>
      <c r="G798" s="37">
        <f>(C797-MAX(C$9:C797))/MAX(C$9:C797)</f>
        <v>-2.792416434650493E-2</v>
      </c>
      <c r="H798" s="37"/>
      <c r="I798" s="37"/>
      <c r="N798" s="30"/>
      <c r="P798" s="30"/>
      <c r="Q798" s="30"/>
      <c r="R798" s="30"/>
      <c r="S798" s="30"/>
      <c r="T798" s="30"/>
      <c r="U798" s="30"/>
      <c r="V798" s="30"/>
      <c r="W798" s="30"/>
      <c r="X798" s="30"/>
      <c r="Y798" s="30"/>
      <c r="Z798" s="30"/>
      <c r="AA798" s="30"/>
      <c r="AB798" s="30"/>
      <c r="AS798" s="23"/>
      <c r="AW798" s="30"/>
      <c r="BC798" s="30"/>
      <c r="BH798" s="30"/>
      <c r="BN798" s="30"/>
      <c r="BT798" s="24"/>
      <c r="BU798" s="30"/>
      <c r="BV798" s="30">
        <v>40590</v>
      </c>
      <c r="BW798" s="31">
        <v>1212.1895828919</v>
      </c>
      <c r="BZ798" s="30">
        <v>40515</v>
      </c>
      <c r="CA798" s="31">
        <v>1168.91183262356</v>
      </c>
      <c r="CB798" s="30">
        <v>40515</v>
      </c>
      <c r="CC798" s="31">
        <v>1155.7946198899599</v>
      </c>
      <c r="CD798" s="30">
        <v>40515</v>
      </c>
      <c r="CE798" s="31">
        <v>1174.5637410920799</v>
      </c>
      <c r="CG798" s="30">
        <v>40590</v>
      </c>
      <c r="CH798" s="31">
        <f t="shared" si="101"/>
        <v>1158.2871241052801</v>
      </c>
      <c r="CI798" s="31">
        <f t="shared" si="102"/>
        <v>1174.5337187560999</v>
      </c>
      <c r="CJ798" s="31">
        <f t="shared" si="106"/>
        <v>1147.0881268998289</v>
      </c>
      <c r="CK798" s="31">
        <f t="shared" si="106"/>
        <v>1163.5610449619021</v>
      </c>
      <c r="CM798" s="30">
        <v>40590</v>
      </c>
      <c r="CN798" s="31">
        <v>1196.5503349324599</v>
      </c>
      <c r="CO798" s="31">
        <v>1209.18824260376</v>
      </c>
    </row>
    <row r="799" spans="2:93">
      <c r="B799" s="29">
        <v>40590</v>
      </c>
      <c r="C799" s="55">
        <v>1225.481084927826</v>
      </c>
      <c r="D799" s="31"/>
      <c r="E799" s="21">
        <f t="shared" si="104"/>
        <v>6.3159985689642539E-4</v>
      </c>
      <c r="F799" s="21">
        <f t="shared" si="105"/>
        <v>3.3099342448534852E-3</v>
      </c>
      <c r="G799" s="37">
        <f>(C798-MAX(C$9:C798))/MAX(C$9:C798)</f>
        <v>-2.6150840642080016E-2</v>
      </c>
      <c r="H799" s="37"/>
      <c r="I799" s="37"/>
      <c r="N799" s="30"/>
      <c r="P799" s="30"/>
      <c r="Q799" s="30"/>
      <c r="R799" s="30"/>
      <c r="S799" s="30"/>
      <c r="T799" s="30"/>
      <c r="U799" s="30"/>
      <c r="V799" s="30"/>
      <c r="W799" s="30"/>
      <c r="X799" s="30"/>
      <c r="Y799" s="30"/>
      <c r="Z799" s="30"/>
      <c r="AA799" s="30"/>
      <c r="AB799" s="30"/>
      <c r="AP799" s="22"/>
      <c r="AS799" s="23"/>
      <c r="AW799" s="30"/>
      <c r="BC799" s="30"/>
      <c r="BH799" s="30"/>
      <c r="BN799" s="30"/>
      <c r="BT799" s="24"/>
      <c r="BU799" s="30"/>
      <c r="BV799" s="30">
        <v>40591</v>
      </c>
      <c r="BW799" s="31">
        <v>1211.5439163989899</v>
      </c>
      <c r="BZ799" s="30">
        <v>40518</v>
      </c>
      <c r="CA799" s="31">
        <v>1169.4336406300299</v>
      </c>
      <c r="CB799" s="30">
        <v>40518</v>
      </c>
      <c r="CC799" s="31">
        <v>1156.0648005667199</v>
      </c>
      <c r="CD799" s="30">
        <v>40518</v>
      </c>
      <c r="CE799" s="31">
        <v>1174.6312468702399</v>
      </c>
      <c r="CG799" s="30">
        <v>40591</v>
      </c>
      <c r="CH799" s="31">
        <f t="shared" si="101"/>
        <v>1157.3317314718699</v>
      </c>
      <c r="CI799" s="31">
        <f t="shared" si="102"/>
        <v>1173.6320054074399</v>
      </c>
      <c r="CJ799" s="31">
        <f t="shared" si="106"/>
        <v>1146.1419715610489</v>
      </c>
      <c r="CK799" s="31">
        <f t="shared" si="106"/>
        <v>1162.6677555573765</v>
      </c>
      <c r="CM799" s="30">
        <v>40591</v>
      </c>
      <c r="CN799" s="31">
        <v>1196.8024496632199</v>
      </c>
      <c r="CO799" s="31">
        <v>1209.4648731753</v>
      </c>
    </row>
    <row r="800" spans="2:93">
      <c r="B800" s="29">
        <v>40591</v>
      </c>
      <c r="C800" s="55">
        <v>1224.5804200970069</v>
      </c>
      <c r="D800" s="31"/>
      <c r="E800" s="21">
        <f t="shared" si="104"/>
        <v>-7.3494796606521362E-4</v>
      </c>
      <c r="F800" s="21">
        <f t="shared" si="105"/>
        <v>2.4253840855261721E-3</v>
      </c>
      <c r="G800" s="37">
        <f>(C799-MAX(C$9:C799))/MAX(C$9:C799)</f>
        <v>-2.5535757652390814E-2</v>
      </c>
      <c r="H800" s="37"/>
      <c r="I800" s="37"/>
      <c r="N800" s="30"/>
      <c r="P800" s="30"/>
      <c r="Q800" s="30"/>
      <c r="R800" s="30"/>
      <c r="S800" s="30"/>
      <c r="T800" s="30"/>
      <c r="U800" s="30"/>
      <c r="V800" s="30"/>
      <c r="W800" s="30"/>
      <c r="X800" s="30"/>
      <c r="Y800" s="30"/>
      <c r="Z800" s="30"/>
      <c r="AA800" s="30"/>
      <c r="AB800" s="30"/>
      <c r="AP800" s="22"/>
      <c r="AR800" s="22"/>
      <c r="AS800" s="23"/>
      <c r="AW800" s="30"/>
      <c r="BC800" s="30"/>
      <c r="BH800" s="30"/>
      <c r="BN800" s="30"/>
      <c r="BT800" s="24"/>
      <c r="BU800" s="30"/>
      <c r="BV800" s="30">
        <v>40592</v>
      </c>
      <c r="BW800" s="31">
        <v>1211.3406941795799</v>
      </c>
      <c r="BZ800" s="30">
        <v>40519</v>
      </c>
      <c r="CA800" s="31">
        <v>1169.20223795988</v>
      </c>
      <c r="CB800" s="30">
        <v>40519</v>
      </c>
      <c r="CC800" s="31">
        <v>1155.70438815387</v>
      </c>
      <c r="CD800" s="30">
        <v>40519</v>
      </c>
      <c r="CE800" s="31">
        <v>1173.77491503647</v>
      </c>
      <c r="CG800" s="30">
        <v>40592</v>
      </c>
      <c r="CH800" s="31">
        <f t="shared" si="101"/>
        <v>1155.65455196792</v>
      </c>
      <c r="CI800" s="31">
        <f t="shared" si="102"/>
        <v>1171.75482347413</v>
      </c>
      <c r="CJ800" s="31">
        <f t="shared" si="106"/>
        <v>1144.4810080092466</v>
      </c>
      <c r="CK800" s="31">
        <f t="shared" si="106"/>
        <v>1160.8081105450401</v>
      </c>
      <c r="CM800" s="30">
        <v>40592</v>
      </c>
      <c r="CN800" s="31">
        <v>1196.3351385916401</v>
      </c>
      <c r="CO800" s="31">
        <v>1209.0142854957001</v>
      </c>
    </row>
    <row r="801" spans="2:93">
      <c r="B801" s="29">
        <v>40592</v>
      </c>
      <c r="C801" s="55">
        <v>1225.34489803931</v>
      </c>
      <c r="D801" s="31"/>
      <c r="E801" s="21">
        <f t="shared" si="104"/>
        <v>6.2427745026538695E-4</v>
      </c>
      <c r="F801" s="21">
        <f t="shared" si="105"/>
        <v>2.345614462175849E-3</v>
      </c>
      <c r="G801" s="37">
        <f>(C800-MAX(C$9:C800))/MAX(C$9:C800)</f>
        <v>-2.6251938165307468E-2</v>
      </c>
      <c r="H801" s="37"/>
      <c r="I801" s="37"/>
      <c r="N801" s="30"/>
      <c r="P801" s="30"/>
      <c r="Q801" s="30"/>
      <c r="R801" s="30"/>
      <c r="S801" s="30"/>
      <c r="T801" s="30"/>
      <c r="U801" s="30"/>
      <c r="V801" s="30"/>
      <c r="W801" s="30"/>
      <c r="X801" s="30"/>
      <c r="Y801" s="30"/>
      <c r="Z801" s="30"/>
      <c r="AA801" s="30"/>
      <c r="AB801" s="30"/>
      <c r="AR801" s="22"/>
      <c r="AS801" s="23"/>
      <c r="AW801" s="30"/>
      <c r="BC801" s="30"/>
      <c r="BH801" s="30"/>
      <c r="BN801" s="30"/>
      <c r="BT801" s="24"/>
      <c r="BU801" s="30"/>
      <c r="BV801" s="30">
        <v>40595</v>
      </c>
      <c r="BW801" s="31">
        <v>1207.7404388791999</v>
      </c>
      <c r="BZ801" s="30">
        <v>40520</v>
      </c>
      <c r="CA801" s="31">
        <v>1170.4263515109201</v>
      </c>
      <c r="CB801" s="30">
        <v>40520</v>
      </c>
      <c r="CC801" s="31">
        <v>1156.8370835872299</v>
      </c>
      <c r="CD801" s="30">
        <v>40520</v>
      </c>
      <c r="CE801" s="31">
        <v>1174.6474520797001</v>
      </c>
      <c r="CG801" s="30">
        <v>40595</v>
      </c>
      <c r="CH801" s="31">
        <f t="shared" si="101"/>
        <v>1152.8098360932299</v>
      </c>
      <c r="CI801" s="31">
        <f t="shared" si="102"/>
        <v>1168.91985459938</v>
      </c>
      <c r="CJ801" s="31">
        <f t="shared" si="106"/>
        <v>1141.6637965110344</v>
      </c>
      <c r="CK801" s="31">
        <f t="shared" si="106"/>
        <v>1157.9996263834853</v>
      </c>
      <c r="CM801" s="30">
        <v>40595</v>
      </c>
      <c r="CN801" s="31">
        <v>1193.22068763839</v>
      </c>
      <c r="CO801" s="31">
        <v>1205.89860597033</v>
      </c>
    </row>
    <row r="802" spans="2:93">
      <c r="B802" s="29">
        <v>40595</v>
      </c>
      <c r="C802" s="55">
        <v>1220.8316850096389</v>
      </c>
      <c r="D802" s="31"/>
      <c r="E802" s="21">
        <f t="shared" si="104"/>
        <v>-3.6832185263860895E-3</v>
      </c>
      <c r="F802" s="21">
        <f t="shared" si="105"/>
        <v>-3.1647349341737963E-3</v>
      </c>
      <c r="G802" s="37">
        <f>(C801-MAX(C$9:C801))/MAX(C$9:C801)</f>
        <v>-2.5644049208064446E-2</v>
      </c>
      <c r="H802" s="37"/>
      <c r="I802" s="37"/>
      <c r="N802" s="30"/>
      <c r="P802" s="30"/>
      <c r="Q802" s="30"/>
      <c r="R802" s="30"/>
      <c r="S802" s="30"/>
      <c r="T802" s="30"/>
      <c r="U802" s="30"/>
      <c r="V802" s="30"/>
      <c r="W802" s="30"/>
      <c r="X802" s="30"/>
      <c r="Y802" s="30"/>
      <c r="Z802" s="30"/>
      <c r="AA802" s="30"/>
      <c r="AB802" s="30"/>
      <c r="AS802" s="23"/>
      <c r="AW802" s="30"/>
      <c r="BC802" s="30"/>
      <c r="BH802" s="30"/>
      <c r="BN802" s="30"/>
      <c r="BT802" s="24"/>
      <c r="BU802" s="30"/>
      <c r="BV802" s="30">
        <v>40596</v>
      </c>
      <c r="BW802" s="31">
        <v>1208.38115374165</v>
      </c>
      <c r="BZ802" s="30">
        <v>40521</v>
      </c>
      <c r="CA802" s="31">
        <v>1171.30939473542</v>
      </c>
      <c r="CB802" s="30">
        <v>40521</v>
      </c>
      <c r="CC802" s="31">
        <v>1157.6509116560201</v>
      </c>
      <c r="CD802" s="30">
        <v>40521</v>
      </c>
      <c r="CE802" s="31">
        <v>1175.34567897908</v>
      </c>
      <c r="CG802" s="30">
        <v>40596</v>
      </c>
      <c r="CH802" s="31">
        <f t="shared" si="101"/>
        <v>1152.7961411165099</v>
      </c>
      <c r="CI802" s="31">
        <f t="shared" si="102"/>
        <v>1169.0087152605799</v>
      </c>
      <c r="CJ802" s="31">
        <f t="shared" si="106"/>
        <v>1141.6502339453573</v>
      </c>
      <c r="CK802" s="31">
        <f t="shared" si="106"/>
        <v>1158.0876568947858</v>
      </c>
      <c r="CM802" s="30">
        <v>40596</v>
      </c>
      <c r="CN802" s="31">
        <v>1193.4551125221601</v>
      </c>
      <c r="CO802" s="31">
        <v>1206.1443406492001</v>
      </c>
    </row>
    <row r="803" spans="2:93">
      <c r="B803" s="29">
        <v>40596</v>
      </c>
      <c r="C803" s="55">
        <v>1220.164909571663</v>
      </c>
      <c r="D803" s="31"/>
      <c r="E803" s="21">
        <f t="shared" si="104"/>
        <v>-5.4616491868875183E-4</v>
      </c>
      <c r="F803" s="21">
        <f t="shared" si="105"/>
        <v>-4.338031342585924E-3</v>
      </c>
      <c r="G803" s="37">
        <f>(C802-MAX(C$9:C802))/MAX(C$9:C802)</f>
        <v>-2.9232815097315849E-2</v>
      </c>
      <c r="H803" s="37"/>
      <c r="I803" s="37"/>
      <c r="N803" s="30"/>
      <c r="P803" s="22"/>
      <c r="Q803" s="22"/>
      <c r="R803" s="22"/>
      <c r="S803" s="22"/>
      <c r="T803" s="22"/>
      <c r="U803" s="22"/>
      <c r="V803" s="22"/>
      <c r="W803" s="22"/>
      <c r="X803" s="22"/>
      <c r="Y803" s="22"/>
      <c r="Z803" s="22"/>
      <c r="AA803" s="22"/>
      <c r="AB803" s="22"/>
      <c r="AS803" s="23"/>
      <c r="AW803" s="30"/>
      <c r="BC803" s="30"/>
      <c r="BH803" s="30"/>
      <c r="BN803" s="30"/>
      <c r="BT803" s="24"/>
      <c r="BU803" s="30"/>
      <c r="BV803" s="30">
        <v>40597</v>
      </c>
      <c r="BW803" s="31">
        <v>1204.58660860086</v>
      </c>
      <c r="BZ803" s="30">
        <v>40522</v>
      </c>
      <c r="CA803" s="31">
        <v>1168.9848987729999</v>
      </c>
      <c r="CB803" s="30">
        <v>40522</v>
      </c>
      <c r="CC803" s="31">
        <v>1155.3587695471499</v>
      </c>
      <c r="CD803" s="30">
        <v>40522</v>
      </c>
      <c r="CE803" s="31">
        <v>1172.8783573880601</v>
      </c>
      <c r="CG803" s="30">
        <v>40597</v>
      </c>
      <c r="CH803" s="31">
        <f t="shared" si="101"/>
        <v>1149.2816275738801</v>
      </c>
      <c r="CI803" s="31">
        <f t="shared" si="102"/>
        <v>1165.33782499686</v>
      </c>
      <c r="CJ803" s="31">
        <f t="shared" si="106"/>
        <v>1138.1697007747125</v>
      </c>
      <c r="CK803" s="31">
        <f t="shared" si="106"/>
        <v>1154.4510606498368</v>
      </c>
      <c r="CM803" s="30">
        <v>40597</v>
      </c>
      <c r="CN803" s="31">
        <v>1189.6123507053601</v>
      </c>
      <c r="CO803" s="31">
        <v>1202.2696603588399</v>
      </c>
    </row>
    <row r="804" spans="2:93">
      <c r="B804" s="29">
        <v>40597</v>
      </c>
      <c r="C804" s="55">
        <v>1215.5358690117789</v>
      </c>
      <c r="D804" s="31"/>
      <c r="E804" s="21">
        <f t="shared" si="104"/>
        <v>-3.7937827285240422E-3</v>
      </c>
      <c r="F804" s="21">
        <f t="shared" si="105"/>
        <v>-7.3858367623675925E-3</v>
      </c>
      <c r="G804" s="37">
        <f>(C803-MAX(C$9:C803))/MAX(C$9:C803)</f>
        <v>-2.9763014077923946E-2</v>
      </c>
      <c r="H804" s="37"/>
      <c r="I804" s="37"/>
      <c r="N804" s="30"/>
      <c r="P804" s="30"/>
      <c r="Q804" s="30"/>
      <c r="R804" s="30"/>
      <c r="S804" s="30"/>
      <c r="T804" s="30"/>
      <c r="U804" s="30"/>
      <c r="V804" s="30"/>
      <c r="W804" s="30"/>
      <c r="X804" s="30"/>
      <c r="Y804" s="30"/>
      <c r="Z804" s="30"/>
      <c r="AA804" s="30"/>
      <c r="AB804" s="30"/>
      <c r="AS804" s="23"/>
      <c r="AW804" s="30"/>
      <c r="BC804" s="30"/>
      <c r="BH804" s="30"/>
      <c r="BN804" s="30"/>
      <c r="BT804" s="24"/>
      <c r="BU804" s="30"/>
      <c r="BV804" s="30">
        <v>40598</v>
      </c>
      <c r="BW804" s="31">
        <v>1204.43429007028</v>
      </c>
      <c r="BZ804" s="30">
        <v>40525</v>
      </c>
      <c r="CA804" s="31">
        <v>1167.52911932489</v>
      </c>
      <c r="CB804" s="30">
        <v>40525</v>
      </c>
      <c r="CC804" s="31">
        <v>1153.7499250094099</v>
      </c>
      <c r="CD804" s="30">
        <v>40525</v>
      </c>
      <c r="CE804" s="31">
        <v>1171.1181579035199</v>
      </c>
      <c r="CG804" s="30">
        <v>40598</v>
      </c>
      <c r="CH804" s="31">
        <f t="shared" si="101"/>
        <v>1152.4689866779199</v>
      </c>
      <c r="CI804" s="31">
        <f t="shared" si="102"/>
        <v>1168.8028493266299</v>
      </c>
      <c r="CJ804" s="31">
        <f t="shared" si="106"/>
        <v>1141.3262426271779</v>
      </c>
      <c r="CK804" s="31">
        <f t="shared" si="106"/>
        <v>1157.8837141919039</v>
      </c>
      <c r="CM804" s="30">
        <v>40598</v>
      </c>
      <c r="CN804" s="31">
        <v>1192.2156069331199</v>
      </c>
      <c r="CO804" s="31">
        <v>1204.9066876126401</v>
      </c>
    </row>
    <row r="805" spans="2:93">
      <c r="B805" s="29">
        <v>40598</v>
      </c>
      <c r="C805" s="55">
        <v>1216.7981955663261</v>
      </c>
      <c r="D805" s="31"/>
      <c r="E805" s="21">
        <f t="shared" si="104"/>
        <v>1.0384938747824979E-3</v>
      </c>
      <c r="F805" s="21">
        <f t="shared" si="105"/>
        <v>-6.9749361887087025E-3</v>
      </c>
      <c r="G805" s="37">
        <f>(C804-MAX(C$9:C804))/MAX(C$9:C804)</f>
        <v>-3.3443882397690333E-2</v>
      </c>
      <c r="H805" s="37"/>
      <c r="I805" s="37"/>
      <c r="N805" s="30"/>
      <c r="P805" s="22"/>
      <c r="Q805" s="22"/>
      <c r="R805" s="22"/>
      <c r="S805" s="22"/>
      <c r="T805" s="22"/>
      <c r="U805" s="22"/>
      <c r="V805" s="22"/>
      <c r="W805" s="22"/>
      <c r="X805" s="22"/>
      <c r="Y805" s="22"/>
      <c r="Z805" s="22"/>
      <c r="AA805" s="22"/>
      <c r="AB805" s="22"/>
      <c r="AS805" s="23"/>
      <c r="AW805" s="30"/>
      <c r="BC805" s="30"/>
      <c r="BH805" s="30"/>
      <c r="BN805" s="30"/>
      <c r="BT805" s="24"/>
      <c r="BU805" s="30"/>
      <c r="BV805" s="30">
        <v>40599</v>
      </c>
      <c r="BW805" s="31">
        <v>1206.6624720980001</v>
      </c>
      <c r="BZ805" s="30">
        <v>40526</v>
      </c>
      <c r="CA805" s="31">
        <v>1165.9383477454601</v>
      </c>
      <c r="CB805" s="30">
        <v>40526</v>
      </c>
      <c r="CC805" s="31">
        <v>1152.0998270949101</v>
      </c>
      <c r="CD805" s="30">
        <v>40526</v>
      </c>
      <c r="CE805" s="31">
        <v>1169.29877417849</v>
      </c>
      <c r="CG805" s="30">
        <v>40599</v>
      </c>
      <c r="CH805" s="31">
        <f t="shared" si="101"/>
        <v>1154.5517743579701</v>
      </c>
      <c r="CI805" s="31">
        <f t="shared" si="102"/>
        <v>1170.6268846585201</v>
      </c>
      <c r="CJ805" s="31">
        <f t="shared" si="106"/>
        <v>1143.388892698061</v>
      </c>
      <c r="CK805" s="31">
        <f t="shared" si="106"/>
        <v>1159.6907091065066</v>
      </c>
      <c r="CM805" s="30">
        <v>40599</v>
      </c>
      <c r="CN805" s="31">
        <v>1194.39981165272</v>
      </c>
      <c r="CO805" s="31">
        <v>1207.1210599718499</v>
      </c>
    </row>
    <row r="806" spans="2:93">
      <c r="B806" s="29">
        <v>40599</v>
      </c>
      <c r="C806" s="55">
        <v>1220.020733781636</v>
      </c>
      <c r="D806" s="31"/>
      <c r="E806" s="21">
        <f t="shared" si="104"/>
        <v>2.6483752417221229E-3</v>
      </c>
      <c r="F806" s="21">
        <f t="shared" si="105"/>
        <v>-6.6426128839913723E-4</v>
      </c>
      <c r="G806" s="37">
        <f>(C805-MAX(C$9:C805))/MAX(C$9:C805)</f>
        <v>-3.2440119789926787E-2</v>
      </c>
      <c r="H806" s="37"/>
      <c r="I806" s="37"/>
      <c r="N806" s="30"/>
      <c r="P806" s="30"/>
      <c r="Q806" s="30"/>
      <c r="R806" s="30"/>
      <c r="S806" s="30"/>
      <c r="T806" s="30"/>
      <c r="U806" s="30"/>
      <c r="V806" s="30"/>
      <c r="W806" s="30"/>
      <c r="X806" s="30"/>
      <c r="Y806" s="30"/>
      <c r="Z806" s="30"/>
      <c r="AA806" s="30"/>
      <c r="AB806" s="30"/>
      <c r="AJ806" s="22"/>
      <c r="AS806" s="23"/>
      <c r="AW806" s="30"/>
      <c r="BC806" s="30"/>
      <c r="BH806" s="30"/>
      <c r="BN806" s="30"/>
      <c r="BT806" s="24"/>
      <c r="BU806" s="30"/>
      <c r="BV806" s="30">
        <v>40602</v>
      </c>
      <c r="BW806" s="31">
        <v>1204.29936598067</v>
      </c>
      <c r="BZ806" s="30">
        <v>40527</v>
      </c>
      <c r="CA806" s="31">
        <v>1173.9087154456599</v>
      </c>
      <c r="CB806" s="30">
        <v>40527</v>
      </c>
      <c r="CC806" s="31">
        <v>1159.9521779734901</v>
      </c>
      <c r="CD806" s="30">
        <v>40527</v>
      </c>
      <c r="CE806" s="31">
        <v>1177.6959440867299</v>
      </c>
      <c r="CG806" s="30">
        <v>40602</v>
      </c>
      <c r="CH806" s="31">
        <f t="shared" si="101"/>
        <v>1152.2373219721701</v>
      </c>
      <c r="CI806" s="31">
        <f t="shared" si="102"/>
        <v>1168.07473308984</v>
      </c>
      <c r="CJ806" s="31">
        <f t="shared" si="106"/>
        <v>1141.0968177912653</v>
      </c>
      <c r="CK806" s="31">
        <f t="shared" si="106"/>
        <v>1157.1624001284556</v>
      </c>
      <c r="CM806" s="30">
        <v>40602</v>
      </c>
      <c r="CN806" s="31">
        <v>1191.83743322549</v>
      </c>
      <c r="CO806" s="31">
        <v>1204.55640655614</v>
      </c>
    </row>
    <row r="807" spans="2:93">
      <c r="B807" s="29">
        <v>40602</v>
      </c>
      <c r="C807" s="55">
        <v>1218.7606562126771</v>
      </c>
      <c r="D807" s="31"/>
      <c r="E807" s="21">
        <f t="shared" si="104"/>
        <v>-1.0328329134645653E-3</v>
      </c>
      <c r="F807" s="21">
        <f t="shared" si="105"/>
        <v>-1.1508717780441824E-3</v>
      </c>
      <c r="G807" s="37">
        <f>(C806-MAX(C$9:C806))/MAX(C$9:C806)</f>
        <v>-2.9877658158294899E-2</v>
      </c>
      <c r="H807" s="37"/>
      <c r="I807" s="37"/>
      <c r="N807" s="30"/>
      <c r="P807" s="30"/>
      <c r="Q807" s="30"/>
      <c r="R807" s="30"/>
      <c r="S807" s="30"/>
      <c r="T807" s="30"/>
      <c r="U807" s="30"/>
      <c r="V807" s="30"/>
      <c r="W807" s="30"/>
      <c r="X807" s="30"/>
      <c r="Y807" s="30"/>
      <c r="Z807" s="30"/>
      <c r="AA807" s="30"/>
      <c r="AB807" s="30"/>
      <c r="AI807" s="22"/>
      <c r="AJ807" s="22"/>
      <c r="AS807" s="23"/>
      <c r="AW807" s="30"/>
      <c r="BC807" s="30"/>
      <c r="BH807" s="30"/>
      <c r="BN807" s="30"/>
      <c r="BT807" s="24"/>
      <c r="BU807" s="30"/>
      <c r="BV807" s="30">
        <v>40603</v>
      </c>
      <c r="BW807" s="31">
        <v>1202.4546898221499</v>
      </c>
      <c r="BZ807" s="30">
        <v>40528</v>
      </c>
      <c r="CA807" s="31">
        <v>1173.4059821247599</v>
      </c>
      <c r="CB807" s="30">
        <v>40528</v>
      </c>
      <c r="CC807" s="31">
        <v>1159.3894957662501</v>
      </c>
      <c r="CD807" s="30">
        <v>40528</v>
      </c>
      <c r="CE807" s="31">
        <v>1177.0682203615299</v>
      </c>
      <c r="CG807" s="30">
        <v>40603</v>
      </c>
      <c r="CH807" s="31">
        <f t="shared" si="101"/>
        <v>1150.7647981734499</v>
      </c>
      <c r="CI807" s="31">
        <f t="shared" si="102"/>
        <v>1166.5495365394099</v>
      </c>
      <c r="CJ807" s="31">
        <f t="shared" si="106"/>
        <v>1139.6385312136654</v>
      </c>
      <c r="CK807" s="31">
        <f t="shared" si="106"/>
        <v>1155.6514521976715</v>
      </c>
      <c r="CM807" s="30">
        <v>40603</v>
      </c>
      <c r="CN807" s="31">
        <v>1190.3377472320601</v>
      </c>
      <c r="CO807" s="31">
        <v>1203.05045699433</v>
      </c>
    </row>
    <row r="808" spans="2:93">
      <c r="B808" s="29">
        <v>40603</v>
      </c>
      <c r="C808" s="55">
        <v>1217.8567214628199</v>
      </c>
      <c r="D808" s="31"/>
      <c r="E808" s="21">
        <f t="shared" si="104"/>
        <v>-7.4168356621073794E-4</v>
      </c>
      <c r="F808" s="21">
        <f t="shared" si="105"/>
        <v>1.9093245293764216E-3</v>
      </c>
      <c r="G808" s="37">
        <f>(C807-MAX(C$9:C807))/MAX(C$9:C807)</f>
        <v>-3.0879632443036344E-2</v>
      </c>
      <c r="H808" s="37"/>
      <c r="I808" s="37"/>
      <c r="N808" s="30"/>
      <c r="P808" s="30"/>
      <c r="Q808" s="30"/>
      <c r="R808" s="30"/>
      <c r="S808" s="30"/>
      <c r="T808" s="30"/>
      <c r="U808" s="30"/>
      <c r="V808" s="30"/>
      <c r="W808" s="30"/>
      <c r="X808" s="30"/>
      <c r="Y808" s="30"/>
      <c r="Z808" s="30"/>
      <c r="AA808" s="30"/>
      <c r="AB808" s="30"/>
      <c r="AC808" s="22"/>
      <c r="AD808" s="22"/>
      <c r="AE808" s="22"/>
      <c r="AF808" s="22"/>
      <c r="AG808" s="22"/>
      <c r="AH808" s="22"/>
      <c r="AI808" s="22"/>
      <c r="AJ808" s="22"/>
      <c r="AS808" s="23"/>
      <c r="AW808" s="30"/>
      <c r="BB808" s="22"/>
      <c r="BC808" s="30"/>
      <c r="BH808" s="30"/>
      <c r="BN808" s="30"/>
      <c r="BT808" s="24"/>
      <c r="BU808" s="30"/>
      <c r="BV808" s="30">
        <v>40604</v>
      </c>
      <c r="BW808" s="31">
        <v>1204.6027873001899</v>
      </c>
      <c r="BZ808" s="30">
        <v>40529</v>
      </c>
      <c r="CA808" s="31">
        <v>1170.22432965649</v>
      </c>
      <c r="CB808" s="30">
        <v>40529</v>
      </c>
      <c r="CC808" s="31">
        <v>1156.17234349153</v>
      </c>
      <c r="CD808" s="30">
        <v>40529</v>
      </c>
      <c r="CE808" s="31">
        <v>1173.62390115466</v>
      </c>
      <c r="CG808" s="30">
        <v>40604</v>
      </c>
      <c r="CH808" s="31">
        <f t="shared" si="101"/>
        <v>1152.83274524119</v>
      </c>
      <c r="CI808" s="31">
        <f t="shared" si="102"/>
        <v>1168.62034151681</v>
      </c>
      <c r="CJ808" s="31">
        <f t="shared" si="106"/>
        <v>1141.6864841599561</v>
      </c>
      <c r="CK808" s="31">
        <f t="shared" si="106"/>
        <v>1157.7029113979809</v>
      </c>
      <c r="CM808" s="30">
        <v>40604</v>
      </c>
      <c r="CN808" s="31">
        <v>1192.0040275398701</v>
      </c>
      <c r="CO808" s="31">
        <v>1204.74202592961</v>
      </c>
    </row>
    <row r="809" spans="2:93">
      <c r="B809" s="29">
        <v>40604</v>
      </c>
      <c r="C809" s="55">
        <v>1217.852055699092</v>
      </c>
      <c r="D809" s="31"/>
      <c r="E809" s="21">
        <f t="shared" si="104"/>
        <v>-3.8311269672242076E-6</v>
      </c>
      <c r="F809" s="21">
        <f t="shared" si="105"/>
        <v>8.6609278071403395E-4</v>
      </c>
      <c r="G809" s="37">
        <f>(C808-MAX(C$9:C808))/MAX(C$9:C808)</f>
        <v>-3.1598413093333465E-2</v>
      </c>
      <c r="H809" s="37"/>
      <c r="I809" s="37"/>
      <c r="N809" s="30"/>
      <c r="P809" s="30"/>
      <c r="Q809" s="30"/>
      <c r="R809" s="30"/>
      <c r="S809" s="30"/>
      <c r="T809" s="30"/>
      <c r="U809" s="30"/>
      <c r="V809" s="30"/>
      <c r="W809" s="30"/>
      <c r="X809" s="30"/>
      <c r="Y809" s="30"/>
      <c r="Z809" s="30"/>
      <c r="AA809" s="30"/>
      <c r="AB809" s="30"/>
      <c r="AH809" s="22"/>
      <c r="AI809" s="22"/>
      <c r="AJ809" s="22"/>
      <c r="AO809" s="22"/>
      <c r="AS809" s="23"/>
      <c r="AW809" s="30"/>
      <c r="BC809" s="30"/>
      <c r="BH809" s="30"/>
      <c r="BN809" s="30"/>
      <c r="BT809" s="24"/>
      <c r="BU809" s="30"/>
      <c r="BV809" s="30">
        <v>40605</v>
      </c>
      <c r="BW809" s="31">
        <v>1202.18885853402</v>
      </c>
      <c r="BZ809" s="30">
        <v>40532</v>
      </c>
      <c r="CA809" s="31">
        <v>1168.89232826581</v>
      </c>
      <c r="CB809" s="30">
        <v>40532</v>
      </c>
      <c r="CC809" s="31">
        <v>1154.83171466167</v>
      </c>
      <c r="CD809" s="30">
        <v>40532</v>
      </c>
      <c r="CE809" s="31">
        <v>1172.0934771695299</v>
      </c>
      <c r="CG809" s="30">
        <v>40605</v>
      </c>
      <c r="CH809" s="31">
        <f t="shared" si="101"/>
        <v>1150.6469741957801</v>
      </c>
      <c r="CI809" s="31">
        <f t="shared" si="102"/>
        <v>1166.28744840113</v>
      </c>
      <c r="CJ809" s="31">
        <f t="shared" ref="CJ809:CK824" si="107">+CJ808*CH809/CH808</f>
        <v>1139.5218464271074</v>
      </c>
      <c r="CK809" s="31">
        <f t="shared" si="107"/>
        <v>1155.3918125268988</v>
      </c>
      <c r="CM809" s="30">
        <v>40605</v>
      </c>
      <c r="CN809" s="31">
        <v>1190.6394731765799</v>
      </c>
      <c r="CO809" s="31">
        <v>1203.37016814803</v>
      </c>
    </row>
    <row r="810" spans="2:93">
      <c r="B810" s="29">
        <v>40605</v>
      </c>
      <c r="C810" s="55">
        <v>1217.717514964108</v>
      </c>
      <c r="D810" s="31"/>
      <c r="E810" s="21">
        <f t="shared" si="104"/>
        <v>-1.1047379224304876E-4</v>
      </c>
      <c r="F810" s="21">
        <f t="shared" si="105"/>
        <v>-1.8878521927974123E-3</v>
      </c>
      <c r="G810" s="37">
        <f>(C809-MAX(C$9:C809))/MAX(C$9:C809)</f>
        <v>-3.1602123162768211E-2</v>
      </c>
      <c r="H810" s="37"/>
      <c r="I810" s="37"/>
      <c r="N810" s="30"/>
      <c r="P810" s="30"/>
      <c r="Q810" s="30"/>
      <c r="R810" s="30"/>
      <c r="S810" s="30"/>
      <c r="T810" s="30"/>
      <c r="U810" s="30"/>
      <c r="V810" s="30"/>
      <c r="W810" s="30"/>
      <c r="X810" s="30"/>
      <c r="Y810" s="30"/>
      <c r="Z810" s="30"/>
      <c r="AA810" s="30"/>
      <c r="AB810" s="30"/>
      <c r="AM810" s="22"/>
      <c r="AN810" s="22"/>
      <c r="AO810" s="22"/>
      <c r="AP810" s="22"/>
      <c r="AS810" s="23"/>
      <c r="AW810" s="30"/>
      <c r="BC810" s="30"/>
      <c r="BH810" s="30"/>
      <c r="BN810" s="30"/>
      <c r="BT810" s="24"/>
      <c r="BU810" s="30"/>
      <c r="BV810" s="30">
        <v>40606</v>
      </c>
      <c r="BW810" s="31">
        <v>1199.7090568184401</v>
      </c>
      <c r="BZ810" s="30">
        <v>40533</v>
      </c>
      <c r="CA810" s="31">
        <v>1167.97979205089</v>
      </c>
      <c r="CB810" s="30">
        <v>40533</v>
      </c>
      <c r="CC810" s="31">
        <v>1153.9303932164501</v>
      </c>
      <c r="CD810" s="30">
        <v>40533</v>
      </c>
      <c r="CE810" s="31">
        <v>1171.0832212287401</v>
      </c>
      <c r="CG810" s="30">
        <v>40606</v>
      </c>
      <c r="CH810" s="31">
        <f t="shared" si="101"/>
        <v>1149.0077651823501</v>
      </c>
      <c r="CI810" s="31">
        <f t="shared" si="102"/>
        <v>1164.7007694259401</v>
      </c>
      <c r="CJ810" s="31">
        <f t="shared" si="107"/>
        <v>1137.8984862449202</v>
      </c>
      <c r="CK810" s="31">
        <f t="shared" si="107"/>
        <v>1153.8199565495784</v>
      </c>
      <c r="CM810" s="30">
        <v>40606</v>
      </c>
      <c r="CN810" s="31">
        <v>1188.42682140237</v>
      </c>
      <c r="CO810" s="31">
        <v>1201.1422334266399</v>
      </c>
    </row>
    <row r="811" spans="2:93">
      <c r="B811" s="29">
        <v>40606</v>
      </c>
      <c r="C811" s="55">
        <v>1214.943333340367</v>
      </c>
      <c r="D811" s="31"/>
      <c r="E811" s="21">
        <f t="shared" si="104"/>
        <v>-2.2781815894491464E-3</v>
      </c>
      <c r="F811" s="21">
        <f t="shared" si="105"/>
        <v>-3.1321349707600366E-3</v>
      </c>
      <c r="G811" s="37">
        <f>(C810-MAX(C$9:C810))/MAX(C$9:C810)</f>
        <v>-3.1709105748622526E-2</v>
      </c>
      <c r="H811" s="37"/>
      <c r="I811" s="37"/>
      <c r="N811" s="30"/>
      <c r="P811" s="30"/>
      <c r="Q811" s="30"/>
      <c r="R811" s="30"/>
      <c r="S811" s="30"/>
      <c r="T811" s="30"/>
      <c r="U811" s="30"/>
      <c r="V811" s="30"/>
      <c r="W811" s="30"/>
      <c r="X811" s="30"/>
      <c r="Y811" s="30"/>
      <c r="Z811" s="30"/>
      <c r="AA811" s="30"/>
      <c r="AB811" s="30"/>
      <c r="AH811" s="22"/>
      <c r="AL811" s="22"/>
      <c r="AM811" s="22"/>
      <c r="AN811" s="22"/>
      <c r="AO811" s="22"/>
      <c r="AP811" s="22"/>
      <c r="AR811" s="22"/>
      <c r="AS811" s="23"/>
      <c r="AW811" s="30"/>
      <c r="BC811" s="30"/>
      <c r="BH811" s="30"/>
      <c r="BN811" s="30"/>
      <c r="BT811" s="24"/>
      <c r="BU811" s="30"/>
      <c r="BV811" s="30">
        <v>40609</v>
      </c>
      <c r="BW811" s="31">
        <v>1199.71079298931</v>
      </c>
      <c r="BZ811" s="30">
        <v>40534</v>
      </c>
      <c r="CA811" s="31">
        <v>1168.2617077955399</v>
      </c>
      <c r="CB811" s="30">
        <v>40534</v>
      </c>
      <c r="CC811" s="31">
        <v>1154.1957817505399</v>
      </c>
      <c r="CD811" s="30">
        <v>40534</v>
      </c>
      <c r="CE811" s="31">
        <v>1171.34214649518</v>
      </c>
      <c r="CG811" s="30">
        <v>40609</v>
      </c>
      <c r="CH811" s="31">
        <f t="shared" si="101"/>
        <v>1149.0600900070699</v>
      </c>
      <c r="CI811" s="31">
        <f t="shared" si="102"/>
        <v>1164.7380074129301</v>
      </c>
      <c r="CJ811" s="31">
        <f t="shared" si="107"/>
        <v>1137.9503051626384</v>
      </c>
      <c r="CK811" s="31">
        <f t="shared" si="107"/>
        <v>1153.8568466535935</v>
      </c>
      <c r="CM811" s="30">
        <v>40609</v>
      </c>
      <c r="CN811" s="31">
        <v>1188.78873441823</v>
      </c>
      <c r="CO811" s="31">
        <v>1201.5328678199301</v>
      </c>
    </row>
    <row r="812" spans="2:93">
      <c r="B812" s="29">
        <v>40609</v>
      </c>
      <c r="C812" s="55">
        <v>1214.495078573435</v>
      </c>
      <c r="D812" s="31"/>
      <c r="E812" s="21">
        <f t="shared" si="104"/>
        <v>-3.6895117215018924E-4</v>
      </c>
      <c r="F812" s="21">
        <f t="shared" si="105"/>
        <v>-2.7602942367038752E-3</v>
      </c>
      <c r="G812" s="37">
        <f>(C811-MAX(C$9:C811))/MAX(C$9:C811)</f>
        <v>-3.3915048237137285E-2</v>
      </c>
      <c r="H812" s="37"/>
      <c r="I812" s="37"/>
      <c r="N812" s="30"/>
      <c r="P812" s="30"/>
      <c r="Q812" s="30"/>
      <c r="R812" s="30"/>
      <c r="S812" s="30"/>
      <c r="T812" s="30"/>
      <c r="U812" s="30"/>
      <c r="V812" s="30"/>
      <c r="W812" s="30"/>
      <c r="X812" s="30"/>
      <c r="Y812" s="30"/>
      <c r="Z812" s="30"/>
      <c r="AA812" s="30"/>
      <c r="AB812" s="30"/>
      <c r="AH812" s="22"/>
      <c r="AJ812" s="22"/>
      <c r="AL812" s="22"/>
      <c r="AM812" s="22"/>
      <c r="AN812" s="22"/>
      <c r="AO812" s="22"/>
      <c r="AP812" s="22"/>
      <c r="AR812" s="22"/>
      <c r="AS812" s="23"/>
      <c r="AW812" s="30"/>
      <c r="BC812" s="30"/>
      <c r="BH812" s="30"/>
      <c r="BN812" s="30"/>
      <c r="BT812" s="24"/>
      <c r="BU812" s="30"/>
      <c r="BV812" s="30">
        <v>40610</v>
      </c>
      <c r="BW812" s="31">
        <v>1202.38389161383</v>
      </c>
      <c r="BZ812" s="30">
        <v>40535</v>
      </c>
      <c r="CA812" s="31">
        <v>1167.17972675377</v>
      </c>
      <c r="CB812" s="30">
        <v>40535</v>
      </c>
      <c r="CC812" s="31">
        <v>1153.1350637394501</v>
      </c>
      <c r="CD812" s="30">
        <v>40535</v>
      </c>
      <c r="CE812" s="31">
        <v>1170.14183336118</v>
      </c>
      <c r="CG812" s="30">
        <v>40610</v>
      </c>
      <c r="CH812" s="31">
        <f t="shared" si="101"/>
        <v>1150.1694445627199</v>
      </c>
      <c r="CI812" s="31">
        <f t="shared" si="102"/>
        <v>1165.72053659372</v>
      </c>
      <c r="CJ812" s="31">
        <f t="shared" si="107"/>
        <v>1139.0489338297675</v>
      </c>
      <c r="CK812" s="31">
        <f t="shared" si="107"/>
        <v>1154.8301968963742</v>
      </c>
      <c r="CM812" s="30">
        <v>40610</v>
      </c>
      <c r="CN812" s="31">
        <v>1191.30969060246</v>
      </c>
      <c r="CO812" s="31">
        <v>1204.0909184970801</v>
      </c>
    </row>
    <row r="813" spans="2:93">
      <c r="B813" s="29">
        <v>40610</v>
      </c>
      <c r="C813" s="55">
        <v>1217.1145058950381</v>
      </c>
      <c r="D813" s="31"/>
      <c r="E813" s="21">
        <f t="shared" si="104"/>
        <v>2.1568035703198873E-3</v>
      </c>
      <c r="F813" s="21">
        <f t="shared" si="105"/>
        <v>-6.0561527207059207E-4</v>
      </c>
      <c r="G813" s="37">
        <f>(C812-MAX(C$9:C812))/MAX(C$9:C812)</f>
        <v>-3.4271486412486854E-2</v>
      </c>
      <c r="H813" s="37"/>
      <c r="I813" s="37"/>
      <c r="N813" s="30"/>
      <c r="P813" s="30"/>
      <c r="Q813" s="30"/>
      <c r="R813" s="30"/>
      <c r="S813" s="30"/>
      <c r="T813" s="30"/>
      <c r="U813" s="30"/>
      <c r="V813" s="30"/>
      <c r="W813" s="30"/>
      <c r="X813" s="30"/>
      <c r="Y813" s="30"/>
      <c r="Z813" s="30"/>
      <c r="AA813" s="30"/>
      <c r="AB813" s="30"/>
      <c r="AJ813" s="22"/>
      <c r="AL813" s="22"/>
      <c r="AM813" s="22"/>
      <c r="AR813" s="22"/>
      <c r="AS813" s="23"/>
      <c r="AW813" s="30"/>
      <c r="BC813" s="30"/>
      <c r="BH813" s="30"/>
      <c r="BN813" s="30"/>
      <c r="BQ813" s="30"/>
      <c r="BT813" s="24"/>
      <c r="BU813" s="30"/>
      <c r="BV813" s="30">
        <v>40611</v>
      </c>
      <c r="BW813" s="31">
        <v>1198.8052956269601</v>
      </c>
      <c r="BZ813" s="30">
        <v>40539</v>
      </c>
      <c r="CA813" s="31">
        <v>1166.31024811159</v>
      </c>
      <c r="CB813" s="30">
        <v>40539</v>
      </c>
      <c r="CC813" s="31">
        <v>1152.2911246840499</v>
      </c>
      <c r="CD813" s="30">
        <v>40539</v>
      </c>
      <c r="CE813" s="31">
        <v>1169.3552537595399</v>
      </c>
      <c r="CG813" s="30">
        <v>40611</v>
      </c>
      <c r="CH813" s="31">
        <f t="shared" si="101"/>
        <v>1148.5969000022201</v>
      </c>
      <c r="CI813" s="31">
        <f t="shared" si="102"/>
        <v>1164.1776434148301</v>
      </c>
      <c r="CJ813" s="31">
        <f t="shared" si="107"/>
        <v>1137.4915935495985</v>
      </c>
      <c r="CK813" s="31">
        <f t="shared" si="107"/>
        <v>1153.3017176617423</v>
      </c>
      <c r="CM813" s="30">
        <v>40611</v>
      </c>
      <c r="CN813" s="31">
        <v>1187.7772714049599</v>
      </c>
      <c r="CO813" s="31">
        <v>1200.5313789178199</v>
      </c>
    </row>
    <row r="814" spans="2:93">
      <c r="B814" s="29">
        <v>40611</v>
      </c>
      <c r="C814" s="55">
        <v>1212.7015202136181</v>
      </c>
      <c r="D814" s="31"/>
      <c r="E814" s="21">
        <f t="shared" si="104"/>
        <v>-3.6257769174928844E-3</v>
      </c>
      <c r="F814" s="21">
        <f t="shared" si="105"/>
        <v>-4.1191776326200413E-3</v>
      </c>
      <c r="G814" s="37">
        <f>(C813-MAX(C$9:C813))/MAX(C$9:C813)</f>
        <v>-3.2188599706421607E-2</v>
      </c>
      <c r="H814" s="37"/>
      <c r="I814" s="37"/>
      <c r="N814" s="30"/>
      <c r="P814" s="30"/>
      <c r="Q814" s="30"/>
      <c r="R814" s="30"/>
      <c r="S814" s="30"/>
      <c r="T814" s="30"/>
      <c r="U814" s="30"/>
      <c r="V814" s="30"/>
      <c r="W814" s="30"/>
      <c r="X814" s="30"/>
      <c r="Y814" s="30"/>
      <c r="Z814" s="30"/>
      <c r="AA814" s="30"/>
      <c r="AB814" s="30"/>
      <c r="AR814" s="30"/>
      <c r="AS814" s="28"/>
      <c r="AW814" s="30"/>
      <c r="BC814" s="30"/>
      <c r="BH814" s="30"/>
      <c r="BN814" s="30"/>
      <c r="BT814" s="24"/>
      <c r="BU814" s="30"/>
      <c r="BV814" s="30">
        <v>40612</v>
      </c>
      <c r="BW814" s="31">
        <v>1200.14786689317</v>
      </c>
      <c r="BZ814" s="30">
        <v>40540</v>
      </c>
      <c r="CA814" s="31">
        <v>1166.2581562233099</v>
      </c>
      <c r="CB814" s="30">
        <v>40540</v>
      </c>
      <c r="CC814" s="31">
        <v>1152.22659040092</v>
      </c>
      <c r="CD814" s="30">
        <v>40540</v>
      </c>
      <c r="CE814" s="31">
        <v>1169.22851367923</v>
      </c>
      <c r="CG814" s="30">
        <v>40612</v>
      </c>
      <c r="CH814" s="31">
        <f t="shared" si="101"/>
        <v>1149.3690852264299</v>
      </c>
      <c r="CI814" s="31">
        <f t="shared" si="102"/>
        <v>1165.0186321343499</v>
      </c>
      <c r="CJ814" s="31">
        <f t="shared" si="107"/>
        <v>1138.256312835538</v>
      </c>
      <c r="CK814" s="31">
        <f t="shared" si="107"/>
        <v>1154.1348497359088</v>
      </c>
      <c r="CM814" s="30">
        <v>40612</v>
      </c>
      <c r="CN814" s="31">
        <v>1189.57027814509</v>
      </c>
      <c r="CO814" s="31">
        <v>1202.3561471365899</v>
      </c>
    </row>
    <row r="815" spans="2:93">
      <c r="B815" s="29">
        <v>40612</v>
      </c>
      <c r="C815" s="55">
        <v>1212.641359553621</v>
      </c>
      <c r="D815" s="31"/>
      <c r="E815" s="21">
        <f t="shared" si="104"/>
        <v>-4.9608794080224783E-5</v>
      </c>
      <c r="F815" s="21">
        <f t="shared" si="105"/>
        <v>-1.8947169992010737E-3</v>
      </c>
      <c r="G815" s="37">
        <f>(C814-MAX(C$9:C814))/MAX(C$9:C814)</f>
        <v>-3.5697667942092511E-2</v>
      </c>
      <c r="H815" s="37"/>
      <c r="I815" s="37"/>
      <c r="N815" s="30"/>
      <c r="P815" s="30"/>
      <c r="Q815" s="30"/>
      <c r="R815" s="30"/>
      <c r="S815" s="30"/>
      <c r="T815" s="30"/>
      <c r="U815" s="30"/>
      <c r="V815" s="30"/>
      <c r="W815" s="30"/>
      <c r="X815" s="30"/>
      <c r="Y815" s="30"/>
      <c r="Z815" s="30"/>
      <c r="AA815" s="30"/>
      <c r="AB815" s="30"/>
      <c r="AJ815" s="22"/>
      <c r="AM815" s="30"/>
      <c r="AQ815" s="30"/>
      <c r="AS815" s="23"/>
      <c r="AW815" s="30"/>
      <c r="BC815" s="30"/>
      <c r="BH815" s="30"/>
      <c r="BN815" s="30"/>
      <c r="BT815" s="24"/>
      <c r="BU815" s="30"/>
      <c r="BV815" s="30">
        <v>40613</v>
      </c>
      <c r="BW815" s="31">
        <v>1202.87050342813</v>
      </c>
      <c r="BZ815" s="30">
        <v>40541</v>
      </c>
      <c r="CA815" s="31">
        <v>1166.48911194632</v>
      </c>
      <c r="CB815" s="30">
        <v>40541</v>
      </c>
      <c r="CC815" s="31">
        <v>1152.4331117658</v>
      </c>
      <c r="CD815" s="30">
        <v>40541</v>
      </c>
      <c r="CE815" s="31">
        <v>1169.41572105707</v>
      </c>
      <c r="CG815" s="30">
        <v>40613</v>
      </c>
      <c r="CH815" s="31">
        <f t="shared" si="101"/>
        <v>1150.89723760116</v>
      </c>
      <c r="CI815" s="31">
        <f t="shared" si="102"/>
        <v>1166.62684745706</v>
      </c>
      <c r="CJ815" s="31">
        <f t="shared" si="107"/>
        <v>1139.769690139547</v>
      </c>
      <c r="CK815" s="31">
        <f t="shared" si="107"/>
        <v>1155.728040864894</v>
      </c>
      <c r="CM815" s="30">
        <v>40613</v>
      </c>
      <c r="CN815" s="31">
        <v>1191.9931359970501</v>
      </c>
      <c r="CO815" s="31">
        <v>1204.81872145634</v>
      </c>
    </row>
    <row r="816" spans="2:93">
      <c r="B816" s="29">
        <v>40613</v>
      </c>
      <c r="C816" s="55">
        <v>1214.798055105146</v>
      </c>
      <c r="D816" s="31"/>
      <c r="E816" s="21">
        <f t="shared" si="104"/>
        <v>1.7785106326233535E-3</v>
      </c>
      <c r="F816" s="21">
        <f t="shared" si="105"/>
        <v>2.4946707241246813E-4</v>
      </c>
      <c r="G816" s="37">
        <f>(C815-MAX(C$9:C815))/MAX(C$9:C815)</f>
        <v>-3.5745505817914698E-2</v>
      </c>
      <c r="H816" s="37"/>
      <c r="I816" s="37"/>
      <c r="N816" s="30"/>
      <c r="P816" s="30"/>
      <c r="Q816" s="30"/>
      <c r="R816" s="30"/>
      <c r="S816" s="30"/>
      <c r="T816" s="30"/>
      <c r="U816" s="30"/>
      <c r="V816" s="30"/>
      <c r="W816" s="30"/>
      <c r="X816" s="30"/>
      <c r="Y816" s="30"/>
      <c r="Z816" s="30"/>
      <c r="AA816" s="30"/>
      <c r="AB816" s="30"/>
      <c r="AI816" s="22"/>
      <c r="AJ816" s="22"/>
      <c r="AO816" s="30"/>
      <c r="AS816" s="23"/>
      <c r="AW816" s="30"/>
      <c r="BC816" s="30"/>
      <c r="BH816" s="30"/>
      <c r="BN816" s="30"/>
      <c r="BT816" s="24"/>
      <c r="BU816" s="30"/>
      <c r="BV816" s="30">
        <v>40616</v>
      </c>
      <c r="BW816" s="31">
        <v>1198.87287905424</v>
      </c>
      <c r="BZ816" s="30">
        <v>40542</v>
      </c>
      <c r="CA816" s="31">
        <v>1163.0970791126699</v>
      </c>
      <c r="CB816" s="30">
        <v>40542</v>
      </c>
      <c r="CC816" s="31">
        <v>1149.2134042821201</v>
      </c>
      <c r="CD816" s="30">
        <v>40542</v>
      </c>
      <c r="CE816" s="31">
        <v>1166.3500081157299</v>
      </c>
      <c r="CG816" s="30">
        <v>40616</v>
      </c>
      <c r="CH816" s="31">
        <f t="shared" si="101"/>
        <v>1147.99966613263</v>
      </c>
      <c r="CI816" s="31">
        <f t="shared" si="102"/>
        <v>1163.79676608041</v>
      </c>
      <c r="CJ816" s="31">
        <f t="shared" si="107"/>
        <v>1136.9001340862826</v>
      </c>
      <c r="CK816" s="31">
        <f t="shared" si="107"/>
        <v>1152.9243985416838</v>
      </c>
      <c r="CM816" s="30">
        <v>40616</v>
      </c>
      <c r="CN816" s="31">
        <v>1187.8430302091399</v>
      </c>
      <c r="CO816" s="31">
        <v>1200.6755811334799</v>
      </c>
    </row>
    <row r="817" spans="2:93">
      <c r="B817" s="29">
        <v>40616</v>
      </c>
      <c r="C817" s="55">
        <v>1210.0135152970661</v>
      </c>
      <c r="D817" s="31"/>
      <c r="E817" s="21">
        <f t="shared" si="104"/>
        <v>-3.9385474713043989E-3</v>
      </c>
      <c r="F817" s="21">
        <f t="shared" si="105"/>
        <v>-5.8342831044890797E-3</v>
      </c>
      <c r="G817" s="37">
        <f>(C816-MAX(C$9:C816))/MAX(C$9:C816)</f>
        <v>-3.4030568947456978E-2</v>
      </c>
      <c r="H817" s="37"/>
      <c r="I817" s="37"/>
      <c r="N817" s="30"/>
      <c r="P817" s="30"/>
      <c r="Q817" s="30"/>
      <c r="R817" s="30"/>
      <c r="S817" s="30"/>
      <c r="T817" s="30"/>
      <c r="U817" s="30"/>
      <c r="V817" s="30"/>
      <c r="W817" s="30"/>
      <c r="X817" s="30"/>
      <c r="Y817" s="30"/>
      <c r="Z817" s="30"/>
      <c r="AA817" s="30"/>
      <c r="AB817" s="30"/>
      <c r="AC817" s="22"/>
      <c r="AD817" s="22"/>
      <c r="AE817" s="22"/>
      <c r="AF817" s="22"/>
      <c r="AG817" s="22"/>
      <c r="AI817" s="22"/>
      <c r="AJ817" s="22"/>
      <c r="AS817" s="23"/>
      <c r="AW817" s="30"/>
      <c r="BB817" s="22"/>
      <c r="BC817" s="30"/>
      <c r="BH817" s="30"/>
      <c r="BN817" s="30"/>
      <c r="BT817" s="24"/>
      <c r="BU817" s="30"/>
      <c r="BV817" s="30">
        <v>40617</v>
      </c>
      <c r="BW817" s="31">
        <v>1198.99901157155</v>
      </c>
      <c r="BZ817" s="30">
        <v>40546</v>
      </c>
      <c r="CA817" s="31">
        <v>1165.52959226859</v>
      </c>
      <c r="CB817" s="30">
        <v>40546</v>
      </c>
      <c r="CC817" s="31">
        <v>1151.5623616677899</v>
      </c>
      <c r="CD817" s="30">
        <v>40546</v>
      </c>
      <c r="CE817" s="31">
        <v>1168.5842123755599</v>
      </c>
      <c r="CG817" s="30">
        <v>40617</v>
      </c>
      <c r="CH817" s="31">
        <f t="shared" si="101"/>
        <v>1147.7177591929201</v>
      </c>
      <c r="CI817" s="31">
        <f t="shared" si="102"/>
        <v>1164.94213578825</v>
      </c>
      <c r="CJ817" s="31">
        <f t="shared" si="107"/>
        <v>1136.6209527877063</v>
      </c>
      <c r="CK817" s="31">
        <f t="shared" si="107"/>
        <v>1154.059068030384</v>
      </c>
      <c r="CM817" s="30">
        <v>40617</v>
      </c>
      <c r="CN817" s="31">
        <v>1187.0262010305601</v>
      </c>
      <c r="CO817" s="31">
        <v>1199.8716843284799</v>
      </c>
    </row>
    <row r="818" spans="2:93">
      <c r="B818" s="29">
        <v>40617</v>
      </c>
      <c r="C818" s="55">
        <v>1210.512198037178</v>
      </c>
      <c r="D818" s="31"/>
      <c r="E818" s="21">
        <f t="shared" si="104"/>
        <v>4.1212989260652755E-4</v>
      </c>
      <c r="F818" s="21">
        <f t="shared" si="105"/>
        <v>-1.8053264879674957E-3</v>
      </c>
      <c r="G818" s="37">
        <f>(C817-MAX(C$9:C817))/MAX(C$9:C817)</f>
        <v>-3.7835085407486341E-2</v>
      </c>
      <c r="H818" s="37"/>
      <c r="I818" s="37"/>
      <c r="N818" s="30"/>
      <c r="P818" s="30"/>
      <c r="Q818" s="30"/>
      <c r="R818" s="30"/>
      <c r="S818" s="30"/>
      <c r="T818" s="30"/>
      <c r="U818" s="30"/>
      <c r="V818" s="30"/>
      <c r="W818" s="30"/>
      <c r="X818" s="30"/>
      <c r="Y818" s="30"/>
      <c r="Z818" s="30"/>
      <c r="AA818" s="30"/>
      <c r="AB818" s="30"/>
      <c r="AH818" s="22"/>
      <c r="AI818" s="22"/>
      <c r="AJ818" s="22"/>
      <c r="AM818" s="22"/>
      <c r="AO818" s="22"/>
      <c r="AS818" s="23"/>
      <c r="AW818" s="30"/>
      <c r="BC818" s="30"/>
      <c r="BH818" s="30"/>
      <c r="BN818" s="30"/>
      <c r="BT818" s="24"/>
      <c r="BU818" s="30"/>
      <c r="BV818" s="30">
        <v>40618</v>
      </c>
      <c r="BW818" s="31">
        <v>1194.58778239342</v>
      </c>
      <c r="BZ818" s="30">
        <v>40547</v>
      </c>
      <c r="CA818" s="31">
        <v>1165.70197985552</v>
      </c>
      <c r="CB818" s="30">
        <v>40547</v>
      </c>
      <c r="CC818" s="31">
        <v>1151.7180529980201</v>
      </c>
      <c r="CD818" s="30">
        <v>40547</v>
      </c>
      <c r="CE818" s="31">
        <v>1168.79126998833</v>
      </c>
      <c r="CG818" s="30">
        <v>40618</v>
      </c>
      <c r="CH818" s="31">
        <f t="shared" si="101"/>
        <v>1143.73354889498</v>
      </c>
      <c r="CI818" s="31">
        <f t="shared" si="102"/>
        <v>1161.02809174659</v>
      </c>
      <c r="CJ818" s="31">
        <f t="shared" si="107"/>
        <v>1132.675264164629</v>
      </c>
      <c r="CK818" s="31">
        <f t="shared" si="107"/>
        <v>1150.1815895873096</v>
      </c>
      <c r="CM818" s="30">
        <v>40618</v>
      </c>
      <c r="CN818" s="31">
        <v>1185.3625641915401</v>
      </c>
      <c r="CO818" s="31">
        <v>1198.2241798856301</v>
      </c>
    </row>
    <row r="819" spans="2:93">
      <c r="B819" s="29">
        <v>40618</v>
      </c>
      <c r="C819" s="55">
        <v>1204.6777154516069</v>
      </c>
      <c r="D819" s="31"/>
      <c r="E819" s="21">
        <f t="shared" si="104"/>
        <v>-4.8198461734062503E-3</v>
      </c>
      <c r="F819" s="21">
        <f t="shared" si="105"/>
        <v>-6.5671882616188393E-3</v>
      </c>
      <c r="G819" s="37">
        <f>(C818-MAX(C$9:C818))/MAX(C$9:C818)</f>
        <v>-3.7438548484565487E-2</v>
      </c>
      <c r="H819" s="37"/>
      <c r="I819" s="37"/>
      <c r="N819" s="30"/>
      <c r="P819" s="30"/>
      <c r="Q819" s="30"/>
      <c r="R819" s="30"/>
      <c r="S819" s="30"/>
      <c r="T819" s="30"/>
      <c r="U819" s="30"/>
      <c r="V819" s="30"/>
      <c r="W819" s="30"/>
      <c r="X819" s="30"/>
      <c r="Y819" s="30"/>
      <c r="Z819" s="30"/>
      <c r="AA819" s="30"/>
      <c r="AB819" s="30"/>
      <c r="AH819" s="22"/>
      <c r="AI819" s="22"/>
      <c r="AN819" s="22"/>
      <c r="AO819" s="22"/>
      <c r="AS819" s="23"/>
      <c r="AW819" s="30"/>
      <c r="BC819" s="30"/>
      <c r="BH819" s="30"/>
      <c r="BN819" s="30"/>
      <c r="BT819" s="24"/>
      <c r="BU819" s="30"/>
      <c r="BV819" s="30">
        <v>40619</v>
      </c>
      <c r="BW819" s="31">
        <v>1198.7423780244401</v>
      </c>
      <c r="BZ819" s="30">
        <v>40548</v>
      </c>
      <c r="CA819" s="31">
        <v>1167.7287006269801</v>
      </c>
      <c r="CB819" s="30">
        <v>40548</v>
      </c>
      <c r="CC819" s="31">
        <v>1153.7001453175401</v>
      </c>
      <c r="CD819" s="30">
        <v>40548</v>
      </c>
      <c r="CE819" s="31">
        <v>1170.70307943235</v>
      </c>
      <c r="CG819" s="30">
        <v>40619</v>
      </c>
      <c r="CH819" s="31">
        <f t="shared" si="101"/>
        <v>1146.69119128702</v>
      </c>
      <c r="CI819" s="31">
        <f t="shared" si="102"/>
        <v>1163.62430313359</v>
      </c>
      <c r="CJ819" s="31">
        <f t="shared" si="107"/>
        <v>1135.6043103405893</v>
      </c>
      <c r="CK819" s="31">
        <f t="shared" si="107"/>
        <v>1152.7535467701132</v>
      </c>
      <c r="CM819" s="30">
        <v>40619</v>
      </c>
      <c r="CN819" s="31">
        <v>1189.85995387495</v>
      </c>
      <c r="CO819" s="31">
        <v>1202.8063231768999</v>
      </c>
    </row>
    <row r="820" spans="2:93">
      <c r="B820" s="29">
        <v>40619</v>
      </c>
      <c r="C820" s="55">
        <v>1208.5306055671381</v>
      </c>
      <c r="D820" s="31"/>
      <c r="E820" s="21">
        <f t="shared" si="104"/>
        <v>3.1982745809213675E-3</v>
      </c>
      <c r="F820" s="21">
        <f t="shared" si="105"/>
        <v>-5.1592521997126939E-3</v>
      </c>
      <c r="G820" s="37">
        <f>(C819-MAX(C$9:C819))/MAX(C$9:C819)</f>
        <v>-4.2077946613320531E-2</v>
      </c>
      <c r="H820" s="37"/>
      <c r="I820" s="37"/>
      <c r="N820" s="30"/>
      <c r="P820" s="30"/>
      <c r="Q820" s="30"/>
      <c r="R820" s="30"/>
      <c r="S820" s="30"/>
      <c r="T820" s="30"/>
      <c r="U820" s="30"/>
      <c r="V820" s="30"/>
      <c r="W820" s="30"/>
      <c r="X820" s="30"/>
      <c r="Y820" s="30"/>
      <c r="Z820" s="30"/>
      <c r="AA820" s="30"/>
      <c r="AB820" s="30"/>
      <c r="AC820" s="22"/>
      <c r="AD820" s="22"/>
      <c r="AE820" s="22"/>
      <c r="AF820" s="22"/>
      <c r="AG820" s="22"/>
      <c r="AH820" s="22"/>
      <c r="AI820" s="22"/>
      <c r="AL820" s="22"/>
      <c r="AM820" s="22"/>
      <c r="AN820" s="22"/>
      <c r="AO820" s="22"/>
      <c r="AP820" s="22"/>
      <c r="AS820" s="23"/>
      <c r="AW820" s="30"/>
      <c r="BB820" s="22"/>
      <c r="BC820" s="30"/>
      <c r="BH820" s="30"/>
      <c r="BN820" s="30"/>
      <c r="BT820" s="24"/>
      <c r="BU820" s="30"/>
      <c r="BV820" s="30">
        <v>40620</v>
      </c>
      <c r="BW820" s="31">
        <v>1198.07054776683</v>
      </c>
      <c r="BZ820" s="30">
        <v>40549</v>
      </c>
      <c r="CA820" s="31">
        <v>1168.25471245174</v>
      </c>
      <c r="CB820" s="30">
        <v>40549</v>
      </c>
      <c r="CC820" s="31">
        <v>1154.21221689396</v>
      </c>
      <c r="CD820" s="30">
        <v>40549</v>
      </c>
      <c r="CE820" s="31">
        <v>1171.1712811060299</v>
      </c>
      <c r="CG820" s="30">
        <v>40620</v>
      </c>
      <c r="CH820" s="31">
        <f t="shared" si="101"/>
        <v>1146.34891387166</v>
      </c>
      <c r="CI820" s="31">
        <f t="shared" si="102"/>
        <v>1162.2892350577899</v>
      </c>
      <c r="CJ820" s="31">
        <f t="shared" si="107"/>
        <v>1135.2653422634221</v>
      </c>
      <c r="CK820" s="31">
        <f t="shared" si="107"/>
        <v>1151.4309511046449</v>
      </c>
      <c r="CM820" s="30">
        <v>40620</v>
      </c>
      <c r="CN820" s="31">
        <v>1185.92972958825</v>
      </c>
      <c r="CO820" s="31">
        <v>1198.8700269555</v>
      </c>
    </row>
    <row r="821" spans="2:93">
      <c r="B821" s="29">
        <v>40620</v>
      </c>
      <c r="C821" s="55">
        <v>1208.7861186440739</v>
      </c>
      <c r="D821" s="31"/>
      <c r="E821" s="21">
        <f t="shared" si="104"/>
        <v>2.1142458102318962E-4</v>
      </c>
      <c r="F821" s="21">
        <f t="shared" si="105"/>
        <v>-1.0143660690359324E-3</v>
      </c>
      <c r="G821" s="37">
        <f>(C820-MAX(C$9:C820))/MAX(C$9:C820)</f>
        <v>-3.9014248859470003E-2</v>
      </c>
      <c r="H821" s="37"/>
      <c r="I821" s="37"/>
      <c r="N821" s="30"/>
      <c r="P821" s="30"/>
      <c r="Q821" s="30"/>
      <c r="R821" s="30"/>
      <c r="S821" s="30"/>
      <c r="T821" s="30"/>
      <c r="U821" s="30"/>
      <c r="V821" s="30"/>
      <c r="W821" s="30"/>
      <c r="X821" s="30"/>
      <c r="Y821" s="30"/>
      <c r="Z821" s="30"/>
      <c r="AA821" s="30"/>
      <c r="AB821" s="30"/>
      <c r="AC821" s="22"/>
      <c r="AD821" s="22"/>
      <c r="AE821" s="22"/>
      <c r="AF821" s="22"/>
      <c r="AG821" s="22"/>
      <c r="AH821" s="22"/>
      <c r="AI821" s="22"/>
      <c r="AL821" s="22"/>
      <c r="AM821" s="22"/>
      <c r="AN821" s="22"/>
      <c r="AO821" s="22"/>
      <c r="AP821" s="22"/>
      <c r="AR821" s="22"/>
      <c r="AS821" s="23"/>
      <c r="AW821" s="30"/>
      <c r="BB821" s="22"/>
      <c r="BC821" s="30"/>
      <c r="BH821" s="30"/>
      <c r="BN821" s="30"/>
      <c r="BT821" s="24"/>
      <c r="BU821" s="30"/>
      <c r="BV821" s="30">
        <v>40623</v>
      </c>
      <c r="BW821" s="31">
        <v>1200.1669753200799</v>
      </c>
      <c r="BZ821" s="30">
        <v>40550</v>
      </c>
      <c r="CA821" s="31">
        <v>1168.6248682313201</v>
      </c>
      <c r="CB821" s="30">
        <v>40550</v>
      </c>
      <c r="CC821" s="31">
        <v>1154.57992171245</v>
      </c>
      <c r="CD821" s="30">
        <v>40550</v>
      </c>
      <c r="CE821" s="31">
        <v>1171.6372780951699</v>
      </c>
      <c r="CG821" s="30">
        <v>40623</v>
      </c>
      <c r="CH821" s="31">
        <f t="shared" si="101"/>
        <v>1148.12805103506</v>
      </c>
      <c r="CI821" s="31">
        <f t="shared" si="102"/>
        <v>1163.8998044887001</v>
      </c>
      <c r="CJ821" s="31">
        <f t="shared" si="107"/>
        <v>1137.0272776884046</v>
      </c>
      <c r="CK821" s="31">
        <f t="shared" si="107"/>
        <v>1153.026474349391</v>
      </c>
      <c r="CM821" s="30">
        <v>40623</v>
      </c>
      <c r="CN821" s="31">
        <v>1188.7655553393099</v>
      </c>
      <c r="CO821" s="31">
        <v>1201.7852818906199</v>
      </c>
    </row>
    <row r="822" spans="2:93">
      <c r="B822" s="29">
        <v>40623</v>
      </c>
      <c r="C822" s="55">
        <v>1212.32132601884</v>
      </c>
      <c r="D822" s="31"/>
      <c r="E822" s="21">
        <f t="shared" si="104"/>
        <v>2.9245929616825705E-3</v>
      </c>
      <c r="F822" s="21">
        <f t="shared" si="105"/>
        <v>1.4945144580909009E-3</v>
      </c>
      <c r="G822" s="37">
        <f>(C821-MAX(C$9:C821))/MAX(C$9:C821)</f>
        <v>-3.8811072849665798E-2</v>
      </c>
      <c r="H822" s="37"/>
      <c r="I822" s="37"/>
      <c r="N822" s="30"/>
      <c r="P822" s="30"/>
      <c r="Q822" s="30"/>
      <c r="R822" s="30"/>
      <c r="S822" s="30"/>
      <c r="T822" s="30"/>
      <c r="U822" s="30"/>
      <c r="V822" s="30"/>
      <c r="W822" s="30"/>
      <c r="X822" s="30"/>
      <c r="Y822" s="30"/>
      <c r="Z822" s="30"/>
      <c r="AA822" s="30"/>
      <c r="AB822" s="30"/>
      <c r="AL822" s="22"/>
      <c r="AM822" s="22"/>
      <c r="AP822" s="22"/>
      <c r="AR822" s="22"/>
      <c r="AS822" s="23"/>
      <c r="AW822" s="30"/>
      <c r="BC822" s="30"/>
      <c r="BH822" s="30"/>
      <c r="BN822" s="30"/>
      <c r="BT822" s="24"/>
      <c r="BU822" s="30"/>
      <c r="BV822" s="30">
        <v>40624</v>
      </c>
      <c r="BW822" s="31">
        <v>1200.43307471918</v>
      </c>
      <c r="BZ822" s="30">
        <v>40553</v>
      </c>
      <c r="CA822" s="31">
        <v>1167.44868026736</v>
      </c>
      <c r="CB822" s="30">
        <v>40553</v>
      </c>
      <c r="CC822" s="31">
        <v>1153.4299709162599</v>
      </c>
      <c r="CD822" s="30">
        <v>40553</v>
      </c>
      <c r="CE822" s="31">
        <v>1170.45404585856</v>
      </c>
      <c r="CG822" s="30">
        <v>40624</v>
      </c>
      <c r="CH822" s="31">
        <f t="shared" si="101"/>
        <v>1148.47302938035</v>
      </c>
      <c r="CI822" s="31">
        <f t="shared" si="102"/>
        <v>1164.1308148620799</v>
      </c>
      <c r="CJ822" s="31">
        <f t="shared" si="107"/>
        <v>1137.3689205813318</v>
      </c>
      <c r="CK822" s="31">
        <f t="shared" si="107"/>
        <v>1153.2553265885006</v>
      </c>
      <c r="CM822" s="30">
        <v>40624</v>
      </c>
      <c r="CN822" s="31">
        <v>1188.2393659669201</v>
      </c>
      <c r="CO822" s="31">
        <v>1201.2660916393299</v>
      </c>
    </row>
    <row r="823" spans="2:93">
      <c r="B823" s="29">
        <v>40624</v>
      </c>
      <c r="C823" s="55">
        <v>1213.671435269936</v>
      </c>
      <c r="D823" s="31"/>
      <c r="E823" s="21">
        <f t="shared" si="104"/>
        <v>1.1136562742235512E-3</v>
      </c>
      <c r="F823" s="21">
        <f t="shared" si="105"/>
        <v>7.4656646362529777E-3</v>
      </c>
      <c r="G823" s="37">
        <f>(C822-MAX(C$9:C822))/MAX(C$9:C822)</f>
        <v>-3.5999986478474709E-2</v>
      </c>
      <c r="H823" s="37"/>
      <c r="I823" s="37"/>
      <c r="N823" s="30"/>
      <c r="P823" s="30"/>
      <c r="Q823" s="30"/>
      <c r="R823" s="30"/>
      <c r="S823" s="30"/>
      <c r="T823" s="30"/>
      <c r="U823" s="30"/>
      <c r="V823" s="30"/>
      <c r="W823" s="30"/>
      <c r="X823" s="30"/>
      <c r="Y823" s="30"/>
      <c r="Z823" s="30"/>
      <c r="AA823" s="30"/>
      <c r="AB823" s="30"/>
      <c r="AP823" s="22"/>
      <c r="AR823" s="22"/>
      <c r="AS823" s="23"/>
      <c r="AW823" s="30"/>
      <c r="BC823" s="30"/>
      <c r="BH823" s="30"/>
      <c r="BN823" s="30"/>
      <c r="BT823" s="24"/>
      <c r="BU823" s="30"/>
      <c r="BV823" s="30">
        <v>40625</v>
      </c>
      <c r="BW823" s="31">
        <v>1200.59272721913</v>
      </c>
      <c r="BZ823" s="30">
        <v>40554</v>
      </c>
      <c r="CA823" s="31">
        <v>1168.8119285071</v>
      </c>
      <c r="CB823" s="30">
        <v>40554</v>
      </c>
      <c r="CC823" s="31">
        <v>1154.76480730515</v>
      </c>
      <c r="CD823" s="30">
        <v>40554</v>
      </c>
      <c r="CE823" s="31">
        <v>1171.7722938726199</v>
      </c>
      <c r="CG823" s="30">
        <v>40625</v>
      </c>
      <c r="CH823" s="31">
        <f t="shared" si="101"/>
        <v>1148.7352162494201</v>
      </c>
      <c r="CI823" s="31">
        <f t="shared" si="102"/>
        <v>1164.3532768893599</v>
      </c>
      <c r="CJ823" s="31">
        <f t="shared" si="107"/>
        <v>1137.6285724744423</v>
      </c>
      <c r="CK823" s="31">
        <f t="shared" si="107"/>
        <v>1153.4757103414679</v>
      </c>
      <c r="CM823" s="30">
        <v>40625</v>
      </c>
      <c r="CN823" s="31">
        <v>1188.4180587312501</v>
      </c>
      <c r="CO823" s="31">
        <v>1201.4591992779599</v>
      </c>
    </row>
    <row r="824" spans="2:93">
      <c r="B824" s="29">
        <v>40625</v>
      </c>
      <c r="C824" s="55">
        <v>1213.3177209880901</v>
      </c>
      <c r="D824" s="31"/>
      <c r="E824" s="21">
        <f t="shared" si="104"/>
        <v>-2.9144154798965705E-4</v>
      </c>
      <c r="F824" s="21">
        <f t="shared" si="105"/>
        <v>3.9611040042344392E-3</v>
      </c>
      <c r="G824" s="37">
        <f>(C823-MAX(C$9:C823))/MAX(C$9:C823)</f>
        <v>-3.4926421815064786E-2</v>
      </c>
      <c r="H824" s="37"/>
      <c r="I824" s="37"/>
      <c r="N824" s="30"/>
      <c r="P824" s="30"/>
      <c r="Q824" s="30"/>
      <c r="R824" s="30"/>
      <c r="S824" s="30"/>
      <c r="T824" s="30"/>
      <c r="U824" s="30"/>
      <c r="V824" s="30"/>
      <c r="W824" s="30"/>
      <c r="X824" s="30"/>
      <c r="Y824" s="30"/>
      <c r="Z824" s="30"/>
      <c r="AA824" s="30"/>
      <c r="AB824" s="30"/>
      <c r="AH824" s="22"/>
      <c r="AP824" s="22"/>
      <c r="AR824" s="22"/>
      <c r="AS824" s="23"/>
      <c r="AW824" s="30"/>
      <c r="BC824" s="30"/>
      <c r="BH824" s="30"/>
      <c r="BN824" s="30"/>
      <c r="BT824" s="24"/>
      <c r="BU824" s="30"/>
      <c r="BV824" s="30">
        <v>40626</v>
      </c>
      <c r="BW824" s="31">
        <v>1202.43299602605</v>
      </c>
      <c r="BZ824" s="30">
        <v>40555</v>
      </c>
      <c r="CA824" s="31">
        <v>1169.1671787995101</v>
      </c>
      <c r="CB824" s="30">
        <v>40555</v>
      </c>
      <c r="CC824" s="31">
        <v>1155.1232663634</v>
      </c>
      <c r="CD824" s="30">
        <v>40555</v>
      </c>
      <c r="CE824" s="31">
        <v>1171.99764609108</v>
      </c>
      <c r="CG824" s="30">
        <v>40626</v>
      </c>
      <c r="CH824" s="31">
        <f t="shared" si="101"/>
        <v>1150.7383943392099</v>
      </c>
      <c r="CI824" s="31">
        <f t="shared" si="102"/>
        <v>1166.21244376663</v>
      </c>
      <c r="CJ824" s="31">
        <f t="shared" si="107"/>
        <v>1139.6123826671339</v>
      </c>
      <c r="CK824" s="31">
        <f t="shared" si="107"/>
        <v>1155.3175085971757</v>
      </c>
      <c r="CM824" s="30">
        <v>40626</v>
      </c>
      <c r="CN824" s="31">
        <v>1190.7622874439</v>
      </c>
      <c r="CO824" s="31">
        <v>1203.8392093088901</v>
      </c>
    </row>
    <row r="825" spans="2:93">
      <c r="B825" s="29">
        <v>40626</v>
      </c>
      <c r="C825" s="55">
        <v>1215.9605066297679</v>
      </c>
      <c r="D825" s="31"/>
      <c r="E825" s="21">
        <f t="shared" si="104"/>
        <v>2.178148061272589E-3</v>
      </c>
      <c r="F825" s="21">
        <f t="shared" si="105"/>
        <v>5.935200508210503E-3</v>
      </c>
      <c r="G825" s="37">
        <f>(C824-MAX(C$9:C824))/MAX(C$9:C824)</f>
        <v>-3.5207684352614919E-2</v>
      </c>
      <c r="H825" s="37"/>
      <c r="I825" s="37"/>
      <c r="N825" s="30"/>
      <c r="P825" s="30"/>
      <c r="Q825" s="30"/>
      <c r="R825" s="30"/>
      <c r="S825" s="30"/>
      <c r="T825" s="30"/>
      <c r="U825" s="30"/>
      <c r="V825" s="30"/>
      <c r="W825" s="30"/>
      <c r="X825" s="30"/>
      <c r="Y825" s="30"/>
      <c r="Z825" s="30"/>
      <c r="AA825" s="30"/>
      <c r="AB825" s="30"/>
      <c r="AJ825" s="22"/>
      <c r="AR825" s="22"/>
      <c r="AS825" s="23"/>
      <c r="AW825" s="30"/>
      <c r="BC825" s="30"/>
      <c r="BH825" s="30"/>
      <c r="BN825" s="30"/>
      <c r="BT825" s="24"/>
      <c r="BU825" s="30"/>
      <c r="BV825" s="30">
        <v>40627</v>
      </c>
      <c r="BW825" s="31">
        <v>1202.1977513409199</v>
      </c>
      <c r="BZ825" s="30">
        <v>40556</v>
      </c>
      <c r="CA825" s="31">
        <v>1172.4225617777699</v>
      </c>
      <c r="CB825" s="30">
        <v>40556</v>
      </c>
      <c r="CC825" s="31">
        <v>1158.3335233227699</v>
      </c>
      <c r="CD825" s="30">
        <v>40556</v>
      </c>
      <c r="CE825" s="31">
        <v>1175.3499766530299</v>
      </c>
      <c r="CG825" s="30">
        <v>40627</v>
      </c>
      <c r="CH825" s="31">
        <f t="shared" si="101"/>
        <v>1151.2750296920401</v>
      </c>
      <c r="CI825" s="31">
        <f t="shared" si="102"/>
        <v>1166.6420972769799</v>
      </c>
      <c r="CJ825" s="31">
        <f t="shared" ref="CJ825:CK840" si="108">+CJ824*CH825/CH824</f>
        <v>1140.1438295155842</v>
      </c>
      <c r="CK825" s="31">
        <f t="shared" si="108"/>
        <v>1155.7431482186619</v>
      </c>
      <c r="CM825" s="30">
        <v>40627</v>
      </c>
      <c r="CN825" s="31">
        <v>1189.6847930886599</v>
      </c>
      <c r="CO825" s="31">
        <v>1202.7574013287799</v>
      </c>
    </row>
    <row r="826" spans="2:93">
      <c r="B826" s="29">
        <v>40627</v>
      </c>
      <c r="C826" s="55">
        <v>1215.1190539465911</v>
      </c>
      <c r="D826" s="31"/>
      <c r="E826" s="21">
        <f t="shared" si="104"/>
        <v>-6.9200658951418248E-4</v>
      </c>
      <c r="F826" s="21">
        <f t="shared" si="105"/>
        <v>2.3077445456962664E-3</v>
      </c>
      <c r="G826" s="37">
        <f>(C825-MAX(C$9:C825))/MAX(C$9:C825)</f>
        <v>-3.3106223840756906E-2</v>
      </c>
      <c r="H826" s="37"/>
      <c r="I826" s="37"/>
      <c r="N826" s="30"/>
      <c r="P826" s="30"/>
      <c r="Q826" s="30"/>
      <c r="R826" s="30"/>
      <c r="S826" s="30"/>
      <c r="T826" s="30"/>
      <c r="U826" s="30"/>
      <c r="V826" s="30"/>
      <c r="W826" s="30"/>
      <c r="X826" s="30"/>
      <c r="Y826" s="30"/>
      <c r="Z826" s="30"/>
      <c r="AA826" s="30"/>
      <c r="AB826" s="30"/>
      <c r="AS826" s="23"/>
      <c r="AW826" s="30"/>
      <c r="BC826" s="30"/>
      <c r="BH826" s="30"/>
      <c r="BN826" s="30"/>
      <c r="BT826" s="24"/>
      <c r="BU826" s="30"/>
      <c r="BV826" s="30">
        <v>40630</v>
      </c>
      <c r="BW826" s="31">
        <v>1200.5590773578199</v>
      </c>
      <c r="BZ826" s="30">
        <v>40557</v>
      </c>
      <c r="CA826" s="31">
        <v>1172.55319931547</v>
      </c>
      <c r="CB826" s="30">
        <v>40557</v>
      </c>
      <c r="CC826" s="31">
        <v>1158.4538462246401</v>
      </c>
      <c r="CD826" s="30">
        <v>40557</v>
      </c>
      <c r="CE826" s="31">
        <v>1175.4568597055099</v>
      </c>
      <c r="CG826" s="30">
        <v>40630</v>
      </c>
      <c r="CH826" s="31">
        <f t="shared" si="101"/>
        <v>1150.0503661540099</v>
      </c>
      <c r="CI826" s="31">
        <f t="shared" si="102"/>
        <v>1165.28876717863</v>
      </c>
      <c r="CJ826" s="31">
        <f t="shared" si="108"/>
        <v>1138.9310067407419</v>
      </c>
      <c r="CK826" s="31">
        <f t="shared" si="108"/>
        <v>1154.4024611372538</v>
      </c>
      <c r="CM826" s="30">
        <v>40630</v>
      </c>
      <c r="CN826" s="31">
        <v>1188.1129877015401</v>
      </c>
      <c r="CO826" s="31">
        <v>1201.18484416398</v>
      </c>
    </row>
    <row r="827" spans="2:93">
      <c r="B827" s="29">
        <v>40630</v>
      </c>
      <c r="C827" s="55">
        <v>1213.2937133172479</v>
      </c>
      <c r="D827" s="31"/>
      <c r="E827" s="21">
        <f t="shared" si="104"/>
        <v>-1.502190771689893E-3</v>
      </c>
      <c r="F827" s="21">
        <f t="shared" si="105"/>
        <v>-3.1122257780091811E-4</v>
      </c>
      <c r="G827" s="37">
        <f>(C826-MAX(C$9:C826))/MAX(C$9:C826)</f>
        <v>-3.377532070521938E-2</v>
      </c>
      <c r="H827" s="37"/>
      <c r="I827" s="37"/>
      <c r="N827" s="30"/>
      <c r="P827" s="30"/>
      <c r="Q827" s="30"/>
      <c r="R827" s="30"/>
      <c r="S827" s="30"/>
      <c r="T827" s="30"/>
      <c r="U827" s="30"/>
      <c r="V827" s="30"/>
      <c r="W827" s="30"/>
      <c r="X827" s="30"/>
      <c r="Y827" s="30"/>
      <c r="Z827" s="30"/>
      <c r="AA827" s="30"/>
      <c r="AB827" s="30"/>
      <c r="AS827" s="23"/>
      <c r="AW827" s="30"/>
      <c r="BC827" s="30"/>
      <c r="BH827" s="30"/>
      <c r="BN827" s="30"/>
      <c r="BT827" s="24"/>
      <c r="BU827" s="30"/>
      <c r="BV827" s="30">
        <v>40631</v>
      </c>
      <c r="BW827" s="31">
        <v>1198.02498906148</v>
      </c>
      <c r="BZ827" s="30">
        <v>40560</v>
      </c>
      <c r="CA827" s="31">
        <v>1173.378004827</v>
      </c>
      <c r="CB827" s="30">
        <v>40560</v>
      </c>
      <c r="CC827" s="31">
        <v>1159.2483788259899</v>
      </c>
      <c r="CD827" s="30">
        <v>40560</v>
      </c>
      <c r="CE827" s="31">
        <v>1176.2120229309501</v>
      </c>
      <c r="CG827" s="30">
        <v>40631</v>
      </c>
      <c r="CH827" s="31">
        <f t="shared" si="101"/>
        <v>1148.29588405197</v>
      </c>
      <c r="CI827" s="31">
        <f t="shared" si="102"/>
        <v>1163.5278516732601</v>
      </c>
      <c r="CJ827" s="31">
        <f t="shared" si="108"/>
        <v>1137.1934879975693</v>
      </c>
      <c r="CK827" s="31">
        <f t="shared" si="108"/>
        <v>1152.6579963740899</v>
      </c>
      <c r="CM827" s="30">
        <v>40631</v>
      </c>
      <c r="CN827" s="31">
        <v>1185.6965908950599</v>
      </c>
      <c r="CO827" s="31">
        <v>1198.7472318171599</v>
      </c>
    </row>
    <row r="828" spans="2:93">
      <c r="B828" s="29">
        <v>40631</v>
      </c>
      <c r="C828" s="55">
        <v>1209.7785375542101</v>
      </c>
      <c r="D828" s="31"/>
      <c r="E828" s="21">
        <f t="shared" si="104"/>
        <v>-2.8972174869571488E-3</v>
      </c>
      <c r="F828" s="21">
        <f t="shared" si="105"/>
        <v>-2.916946956810107E-3</v>
      </c>
      <c r="G828" s="37">
        <f>(C827-MAX(C$9:C827))/MAX(C$9:C827)</f>
        <v>-3.5226774501835048E-2</v>
      </c>
      <c r="H828" s="37"/>
      <c r="I828" s="37"/>
      <c r="N828" s="30"/>
      <c r="P828" s="30"/>
      <c r="Q828" s="30"/>
      <c r="R828" s="30"/>
      <c r="S828" s="30"/>
      <c r="T828" s="30"/>
      <c r="U828" s="30"/>
      <c r="V828" s="30"/>
      <c r="W828" s="30"/>
      <c r="X828" s="30"/>
      <c r="Y828" s="30"/>
      <c r="Z828" s="30"/>
      <c r="AA828" s="30"/>
      <c r="AB828" s="30"/>
      <c r="AS828" s="23"/>
      <c r="AW828" s="30"/>
      <c r="BC828" s="30"/>
      <c r="BH828" s="30"/>
      <c r="BN828" s="30"/>
      <c r="BT828" s="24"/>
      <c r="BU828" s="30"/>
      <c r="BV828" s="30">
        <v>40632</v>
      </c>
      <c r="BW828" s="31">
        <v>1200.89186945493</v>
      </c>
      <c r="BZ828" s="30">
        <v>40561</v>
      </c>
      <c r="CA828" s="31">
        <v>1172.7181073658701</v>
      </c>
      <c r="CB828" s="30">
        <v>40561</v>
      </c>
      <c r="CC828" s="31">
        <v>1158.5898838092801</v>
      </c>
      <c r="CD828" s="30">
        <v>40561</v>
      </c>
      <c r="CE828" s="31">
        <v>1175.5228912456701</v>
      </c>
      <c r="CG828" s="30">
        <v>40632</v>
      </c>
      <c r="CH828" s="31">
        <f t="shared" si="101"/>
        <v>1149.7062130010299</v>
      </c>
      <c r="CI828" s="31">
        <f t="shared" si="102"/>
        <v>1164.8852248176499</v>
      </c>
      <c r="CJ828" s="31">
        <f t="shared" si="108"/>
        <v>1138.5901810616826</v>
      </c>
      <c r="CK828" s="31">
        <f t="shared" si="108"/>
        <v>1154.0026887307829</v>
      </c>
      <c r="CM828" s="30">
        <v>40632</v>
      </c>
      <c r="CN828" s="31">
        <v>1188.1829922963</v>
      </c>
      <c r="CO828" s="31">
        <v>1201.26664339885</v>
      </c>
    </row>
    <row r="829" spans="2:93">
      <c r="B829" s="29">
        <v>40632</v>
      </c>
      <c r="C829" s="55">
        <v>1212.0692030887219</v>
      </c>
      <c r="D829" s="31"/>
      <c r="E829" s="21">
        <f t="shared" si="104"/>
        <v>1.893458565683348E-3</v>
      </c>
      <c r="F829" s="21">
        <f t="shared" si="105"/>
        <v>-3.2001890849493453E-3</v>
      </c>
      <c r="G829" s="37">
        <f>(C828-MAX(C$9:C828))/MAX(C$9:C828)</f>
        <v>-3.8021932361696348E-2</v>
      </c>
      <c r="H829" s="37"/>
      <c r="I829" s="37"/>
      <c r="N829" s="30"/>
      <c r="P829" s="30"/>
      <c r="Q829" s="30"/>
      <c r="R829" s="30"/>
      <c r="S829" s="30"/>
      <c r="T829" s="30"/>
      <c r="U829" s="30"/>
      <c r="V829" s="30"/>
      <c r="W829" s="30"/>
      <c r="X829" s="30"/>
      <c r="Y829" s="30"/>
      <c r="Z829" s="30"/>
      <c r="AA829" s="30"/>
      <c r="AB829" s="30"/>
      <c r="AS829" s="23"/>
      <c r="AW829" s="30"/>
      <c r="BC829" s="30"/>
      <c r="BH829" s="30"/>
      <c r="BN829" s="30"/>
      <c r="BT829" s="24"/>
      <c r="BU829" s="30"/>
      <c r="BV829" s="30">
        <v>40633</v>
      </c>
      <c r="BW829" s="31">
        <v>1199.15005064517</v>
      </c>
      <c r="BZ829" s="30">
        <v>40562</v>
      </c>
      <c r="CA829" s="31">
        <v>1171.8858602172299</v>
      </c>
      <c r="CB829" s="30">
        <v>40562</v>
      </c>
      <c r="CC829" s="31">
        <v>1157.8007515035299</v>
      </c>
      <c r="CD829" s="30">
        <v>40562</v>
      </c>
      <c r="CE829" s="31">
        <v>1174.7772163945201</v>
      </c>
      <c r="CG829" s="30">
        <v>40633</v>
      </c>
      <c r="CH829" s="31">
        <f t="shared" si="101"/>
        <v>1148.40791483526</v>
      </c>
      <c r="CI829" s="31">
        <f t="shared" si="102"/>
        <v>1163.50458159087</v>
      </c>
      <c r="CJ829" s="31">
        <f t="shared" si="108"/>
        <v>1137.3044356017383</v>
      </c>
      <c r="CK829" s="31">
        <f t="shared" si="108"/>
        <v>1152.6349436843716</v>
      </c>
      <c r="CM829" s="30">
        <v>40633</v>
      </c>
      <c r="CN829" s="31">
        <v>1186.5585266558901</v>
      </c>
      <c r="CO829" s="31">
        <v>1199.6299059077601</v>
      </c>
    </row>
    <row r="830" spans="2:93">
      <c r="B830" s="29">
        <v>40633</v>
      </c>
      <c r="C830" s="55">
        <v>1209.7221388792841</v>
      </c>
      <c r="D830" s="31"/>
      <c r="E830" s="21">
        <f t="shared" si="104"/>
        <v>-1.9364110592503536E-3</v>
      </c>
      <c r="F830" s="21">
        <f t="shared" si="105"/>
        <v>-4.4414701997950168E-3</v>
      </c>
      <c r="G830" s="37">
        <f>(C829-MAX(C$9:C829))/MAX(C$9:C829)</f>
        <v>-3.6200466749527122E-2</v>
      </c>
      <c r="H830" s="37"/>
      <c r="I830" s="37"/>
      <c r="N830" s="30"/>
      <c r="P830" s="30"/>
      <c r="Q830" s="30"/>
      <c r="R830" s="30"/>
      <c r="S830" s="30"/>
      <c r="T830" s="30"/>
      <c r="U830" s="30"/>
      <c r="V830" s="30"/>
      <c r="W830" s="30"/>
      <c r="X830" s="30"/>
      <c r="Y830" s="30"/>
      <c r="Z830" s="30"/>
      <c r="AA830" s="30"/>
      <c r="AB830" s="30"/>
      <c r="AS830" s="23"/>
      <c r="AW830" s="30"/>
      <c r="BC830" s="30"/>
      <c r="BH830" s="30"/>
      <c r="BN830" s="30"/>
      <c r="BT830" s="24"/>
      <c r="BU830" s="30"/>
      <c r="BV830" s="30">
        <v>40634</v>
      </c>
      <c r="BW830" s="31">
        <v>1201.30405720095</v>
      </c>
      <c r="BZ830" s="30">
        <v>40563</v>
      </c>
      <c r="CA830" s="31">
        <v>1170.70481460008</v>
      </c>
      <c r="CB830" s="30">
        <v>40563</v>
      </c>
      <c r="CC830" s="31">
        <v>1156.64151408521</v>
      </c>
      <c r="CD830" s="30">
        <v>40563</v>
      </c>
      <c r="CE830" s="31">
        <v>1173.6541083064201</v>
      </c>
      <c r="CG830" s="30">
        <v>40634</v>
      </c>
      <c r="CH830" s="31">
        <f t="shared" si="101"/>
        <v>1148.87309263829</v>
      </c>
      <c r="CI830" s="31">
        <f t="shared" si="102"/>
        <v>1164.02521007876</v>
      </c>
      <c r="CJ830" s="31">
        <f t="shared" si="108"/>
        <v>1137.7651157937635</v>
      </c>
      <c r="CK830" s="31">
        <f t="shared" si="108"/>
        <v>1153.1507083812319</v>
      </c>
      <c r="CM830" s="30">
        <v>40634</v>
      </c>
      <c r="CN830" s="31">
        <v>1188.3623190624</v>
      </c>
      <c r="CO830" s="31">
        <v>1201.4600663077299</v>
      </c>
    </row>
    <row r="831" spans="2:93">
      <c r="B831" s="29">
        <v>40634</v>
      </c>
      <c r="C831" s="55">
        <v>1213.42201564283</v>
      </c>
      <c r="D831" s="31"/>
      <c r="E831" s="21">
        <f t="shared" si="104"/>
        <v>3.0584517259257815E-3</v>
      </c>
      <c r="F831" s="21">
        <f t="shared" si="105"/>
        <v>1.0574712798216979E-4</v>
      </c>
      <c r="G831" s="37">
        <f>(C830-MAX(C$9:C830))/MAX(C$9:C830)</f>
        <v>-3.8066778824613699E-2</v>
      </c>
      <c r="H831" s="37"/>
      <c r="I831" s="37"/>
      <c r="N831" s="30"/>
      <c r="P831" s="30"/>
      <c r="Q831" s="30"/>
      <c r="R831" s="30"/>
      <c r="S831" s="30"/>
      <c r="T831" s="30"/>
      <c r="U831" s="30"/>
      <c r="V831" s="30"/>
      <c r="W831" s="30"/>
      <c r="X831" s="30"/>
      <c r="Y831" s="30"/>
      <c r="Z831" s="30"/>
      <c r="AA831" s="30"/>
      <c r="AB831" s="30"/>
      <c r="AJ831" s="22"/>
      <c r="AS831" s="23"/>
      <c r="AW831" s="30"/>
      <c r="BC831" s="30"/>
      <c r="BH831" s="30"/>
      <c r="BN831" s="30"/>
      <c r="BT831" s="24"/>
      <c r="BU831" s="30"/>
      <c r="BV831" s="30">
        <v>40637</v>
      </c>
      <c r="BW831" s="31">
        <v>1201.64376418502</v>
      </c>
      <c r="BZ831" s="30">
        <v>40564</v>
      </c>
      <c r="CA831" s="31">
        <v>1170.25841544532</v>
      </c>
      <c r="CB831" s="30">
        <v>40564</v>
      </c>
      <c r="CC831" s="31">
        <v>1156.1726034739099</v>
      </c>
      <c r="CD831" s="30">
        <v>40564</v>
      </c>
      <c r="CE831" s="31">
        <v>1173.0066382023899</v>
      </c>
      <c r="CG831" s="30">
        <v>40637</v>
      </c>
      <c r="CH831" s="31">
        <f t="shared" si="101"/>
        <v>1149.64775588763</v>
      </c>
      <c r="CI831" s="31">
        <f t="shared" si="102"/>
        <v>1165.2562201262699</v>
      </c>
      <c r="CJ831" s="31">
        <f t="shared" si="108"/>
        <v>1138.532289145837</v>
      </c>
      <c r="CK831" s="31">
        <f t="shared" si="108"/>
        <v>1154.3702181444391</v>
      </c>
      <c r="CM831" s="30">
        <v>40637</v>
      </c>
      <c r="CN831" s="31">
        <v>1188.91480859593</v>
      </c>
      <c r="CO831" s="31">
        <v>1202.0422382433701</v>
      </c>
    </row>
    <row r="832" spans="2:93">
      <c r="B832" s="29">
        <v>40637</v>
      </c>
      <c r="C832" s="55">
        <v>1214.9712038579489</v>
      </c>
      <c r="D832" s="31"/>
      <c r="E832" s="21">
        <f t="shared" si="104"/>
        <v>1.2767101594890473E-3</v>
      </c>
      <c r="F832" s="21">
        <f t="shared" si="105"/>
        <v>4.2922453511506919E-3</v>
      </c>
      <c r="G832" s="37">
        <f>(C831-MAX(C$9:C831))/MAX(C$9:C831)</f>
        <v>-3.5124752504084519E-2</v>
      </c>
      <c r="H832" s="37"/>
      <c r="I832" s="37"/>
      <c r="N832" s="30"/>
      <c r="P832" s="30"/>
      <c r="Q832" s="30"/>
      <c r="R832" s="30"/>
      <c r="S832" s="30"/>
      <c r="T832" s="30"/>
      <c r="U832" s="30"/>
      <c r="V832" s="30"/>
      <c r="W832" s="30"/>
      <c r="X832" s="30"/>
      <c r="Y832" s="30"/>
      <c r="Z832" s="30"/>
      <c r="AA832" s="30"/>
      <c r="AB832" s="30"/>
      <c r="AC832" s="22"/>
      <c r="AD832" s="22"/>
      <c r="AE832" s="22"/>
      <c r="AF832" s="22"/>
      <c r="AG832" s="22"/>
      <c r="AI832" s="22"/>
      <c r="AJ832" s="22"/>
      <c r="AS832" s="23"/>
      <c r="AW832" s="30"/>
      <c r="BC832" s="30"/>
      <c r="BH832" s="30"/>
      <c r="BN832" s="30"/>
      <c r="BT832" s="24"/>
      <c r="BU832" s="30"/>
      <c r="BV832" s="30">
        <v>40638</v>
      </c>
      <c r="BW832" s="31">
        <v>1202.4752014826399</v>
      </c>
      <c r="BZ832" s="30">
        <v>40567</v>
      </c>
      <c r="CA832" s="31">
        <v>1170.4368063008701</v>
      </c>
      <c r="CB832" s="30">
        <v>40567</v>
      </c>
      <c r="CC832" s="31">
        <v>1156.3406058994799</v>
      </c>
      <c r="CD832" s="30">
        <v>40567</v>
      </c>
      <c r="CE832" s="31">
        <v>1173.1576385001799</v>
      </c>
      <c r="CG832" s="30">
        <v>40638</v>
      </c>
      <c r="CH832" s="31">
        <f t="shared" si="101"/>
        <v>1149.48932041589</v>
      </c>
      <c r="CI832" s="31">
        <f t="shared" si="102"/>
        <v>1165.04511384067</v>
      </c>
      <c r="CJ832" s="31">
        <f t="shared" si="108"/>
        <v>1138.3753855208804</v>
      </c>
      <c r="CK832" s="31">
        <f t="shared" si="108"/>
        <v>1154.1610840460746</v>
      </c>
      <c r="CM832" s="30">
        <v>40638</v>
      </c>
      <c r="CN832" s="31">
        <v>1189.61609278578</v>
      </c>
      <c r="CO832" s="31">
        <v>1202.7581049041601</v>
      </c>
    </row>
    <row r="833" spans="2:93">
      <c r="B833" s="29">
        <v>40638</v>
      </c>
      <c r="C833" s="55">
        <v>1215.4621727568369</v>
      </c>
      <c r="D833" s="31"/>
      <c r="E833" s="21">
        <f t="shared" si="104"/>
        <v>4.0409920607920036E-4</v>
      </c>
      <c r="F833" s="21">
        <f t="shared" si="105"/>
        <v>2.7993200878866364E-3</v>
      </c>
      <c r="G833" s="37">
        <f>(C832-MAX(C$9:C832))/MAX(C$9:C832)</f>
        <v>-3.3892886472966975E-2</v>
      </c>
      <c r="H833" s="37"/>
      <c r="I833" s="37"/>
      <c r="N833" s="30"/>
      <c r="P833" s="30"/>
      <c r="Q833" s="30"/>
      <c r="R833" s="30"/>
      <c r="S833" s="30"/>
      <c r="T833" s="30"/>
      <c r="U833" s="30"/>
      <c r="V833" s="30"/>
      <c r="W833" s="30"/>
      <c r="X833" s="30"/>
      <c r="Y833" s="30"/>
      <c r="Z833" s="30"/>
      <c r="AA833" s="30"/>
      <c r="AB833" s="30"/>
      <c r="AH833" s="22"/>
      <c r="AI833" s="22"/>
      <c r="AS833" s="23"/>
      <c r="AW833" s="30"/>
      <c r="BC833" s="30"/>
      <c r="BH833" s="30"/>
      <c r="BN833" s="30"/>
      <c r="BT833" s="24"/>
      <c r="BU833" s="30"/>
      <c r="BV833" s="30">
        <v>40639</v>
      </c>
      <c r="BW833" s="31">
        <v>1203.0849112680801</v>
      </c>
      <c r="BZ833" s="30">
        <v>40568</v>
      </c>
      <c r="CA833" s="31">
        <v>1170.13708010153</v>
      </c>
      <c r="CB833" s="30">
        <v>40568</v>
      </c>
      <c r="CC833" s="31">
        <v>1156.0347638718299</v>
      </c>
      <c r="CD833" s="30">
        <v>40568</v>
      </c>
      <c r="CE833" s="31">
        <v>1172.8477329060099</v>
      </c>
      <c r="CG833" s="30">
        <v>40639</v>
      </c>
      <c r="CH833" s="31">
        <f t="shared" si="101"/>
        <v>1149.5471710787699</v>
      </c>
      <c r="CI833" s="31">
        <f t="shared" si="102"/>
        <v>1165.0076340947401</v>
      </c>
      <c r="CJ833" s="31">
        <f t="shared" si="108"/>
        <v>1138.4326768497244</v>
      </c>
      <c r="CK833" s="31">
        <f t="shared" si="108"/>
        <v>1154.1239544416685</v>
      </c>
      <c r="CM833" s="30">
        <v>40639</v>
      </c>
      <c r="CN833" s="31">
        <v>1190.02301574484</v>
      </c>
      <c r="CO833" s="31">
        <v>1203.1760909893401</v>
      </c>
    </row>
    <row r="834" spans="2:93">
      <c r="B834" s="29">
        <v>40639</v>
      </c>
      <c r="C834" s="55">
        <v>1216.36127701024</v>
      </c>
      <c r="D834" s="31"/>
      <c r="E834" s="21">
        <f t="shared" si="104"/>
        <v>7.3972211851214276E-4</v>
      </c>
      <c r="F834" s="21">
        <f t="shared" si="105"/>
        <v>5.4881513015101469E-3</v>
      </c>
      <c r="G834" s="37">
        <f>(C833-MAX(C$9:C833))/MAX(C$9:C833)</f>
        <v>-3.3502483355403297E-2</v>
      </c>
      <c r="H834" s="37"/>
      <c r="I834" s="37"/>
      <c r="N834" s="30"/>
      <c r="P834" s="30"/>
      <c r="Q834" s="30"/>
      <c r="R834" s="30"/>
      <c r="S834" s="30"/>
      <c r="T834" s="30"/>
      <c r="U834" s="30"/>
      <c r="V834" s="30"/>
      <c r="W834" s="30"/>
      <c r="X834" s="30"/>
      <c r="Y834" s="30"/>
      <c r="Z834" s="30"/>
      <c r="AA834" s="30"/>
      <c r="AB834" s="30"/>
      <c r="AH834" s="22"/>
      <c r="AI834" s="22"/>
      <c r="AO834" s="22"/>
      <c r="AS834" s="23"/>
      <c r="AW834" s="30"/>
      <c r="BC834" s="30"/>
      <c r="BH834" s="30"/>
      <c r="BN834" s="30"/>
      <c r="BT834" s="24"/>
      <c r="BU834" s="30"/>
      <c r="BV834" s="30">
        <v>40640</v>
      </c>
      <c r="BW834" s="31">
        <v>1202.2156041221999</v>
      </c>
      <c r="BZ834" s="30">
        <v>40569</v>
      </c>
      <c r="CA834" s="31">
        <v>1170.6772451765501</v>
      </c>
      <c r="CB834" s="30">
        <v>40569</v>
      </c>
      <c r="CC834" s="31">
        <v>1156.5537365304201</v>
      </c>
      <c r="CD834" s="30">
        <v>40569</v>
      </c>
      <c r="CE834" s="31">
        <v>1173.4301267964499</v>
      </c>
      <c r="CG834" s="30">
        <v>40640</v>
      </c>
      <c r="CH834" s="31">
        <f t="shared" si="101"/>
        <v>1148.57170022323</v>
      </c>
      <c r="CI834" s="31">
        <f t="shared" si="102"/>
        <v>1164.02499114389</v>
      </c>
      <c r="CJ834" s="31">
        <f t="shared" si="108"/>
        <v>1137.4666374168066</v>
      </c>
      <c r="CK834" s="31">
        <f t="shared" si="108"/>
        <v>1153.150491491685</v>
      </c>
      <c r="CM834" s="30">
        <v>40640</v>
      </c>
      <c r="CN834" s="31">
        <v>1189.31272044652</v>
      </c>
      <c r="CO834" s="31">
        <v>1202.46556923206</v>
      </c>
    </row>
    <row r="835" spans="2:93">
      <c r="B835" s="29">
        <v>40640</v>
      </c>
      <c r="C835" s="55">
        <v>1216.2058555584099</v>
      </c>
      <c r="D835" s="31"/>
      <c r="E835" s="21">
        <f t="shared" si="104"/>
        <v>-1.2777573141109499E-4</v>
      </c>
      <c r="F835" s="21">
        <f t="shared" si="105"/>
        <v>2.2942058737125404E-3</v>
      </c>
      <c r="G835" s="37">
        <f>(C834-MAX(C$9:C834))/MAX(C$9:C834)</f>
        <v>-3.2787543764854245E-2</v>
      </c>
      <c r="H835" s="37"/>
      <c r="I835" s="37"/>
      <c r="N835" s="30"/>
      <c r="P835" s="30"/>
      <c r="Q835" s="30"/>
      <c r="R835" s="30"/>
      <c r="S835" s="30"/>
      <c r="T835" s="30"/>
      <c r="U835" s="30"/>
      <c r="V835" s="30"/>
      <c r="W835" s="30"/>
      <c r="X835" s="30"/>
      <c r="Y835" s="30"/>
      <c r="Z835" s="30"/>
      <c r="AA835" s="30"/>
      <c r="AB835" s="30"/>
      <c r="AH835" s="22"/>
      <c r="AI835" s="22"/>
      <c r="AO835" s="22"/>
      <c r="AP835" s="22"/>
      <c r="AS835" s="23"/>
      <c r="AW835" s="30"/>
      <c r="BC835" s="30"/>
      <c r="BH835" s="30"/>
      <c r="BN835" s="30"/>
      <c r="BT835" s="24"/>
      <c r="BU835" s="30"/>
      <c r="BV835" s="30">
        <v>40641</v>
      </c>
      <c r="BW835" s="31">
        <v>1201.94868343498</v>
      </c>
      <c r="BZ835" s="30">
        <v>40570</v>
      </c>
      <c r="CA835" s="31">
        <v>1170.87777246058</v>
      </c>
      <c r="CB835" s="30">
        <v>40570</v>
      </c>
      <c r="CC835" s="31">
        <v>1156.7286183659101</v>
      </c>
      <c r="CD835" s="30">
        <v>40570</v>
      </c>
      <c r="CE835" s="31">
        <v>1173.57673332787</v>
      </c>
      <c r="CG835" s="30">
        <v>40641</v>
      </c>
      <c r="CH835" s="31">
        <f t="shared" si="101"/>
        <v>1148.53020681727</v>
      </c>
      <c r="CI835" s="31">
        <f t="shared" si="102"/>
        <v>1163.97342439002</v>
      </c>
      <c r="CJ835" s="31">
        <f t="shared" si="108"/>
        <v>1137.4255451933582</v>
      </c>
      <c r="CK835" s="31">
        <f t="shared" si="108"/>
        <v>1153.0994064823233</v>
      </c>
      <c r="CM835" s="30">
        <v>40641</v>
      </c>
      <c r="CN835" s="31">
        <v>1188.90223723141</v>
      </c>
      <c r="CO835" s="31">
        <v>1202.05783333155</v>
      </c>
    </row>
    <row r="836" spans="2:93">
      <c r="B836" s="29">
        <v>40641</v>
      </c>
      <c r="C836" s="55">
        <v>1215.140551222162</v>
      </c>
      <c r="D836" s="31"/>
      <c r="E836" s="21">
        <f t="shared" si="104"/>
        <v>-8.7592436048478106E-4</v>
      </c>
      <c r="F836" s="21">
        <f t="shared" si="105"/>
        <v>1.3938385014844457E-4</v>
      </c>
      <c r="G836" s="37">
        <f>(C835-MAX(C$9:C835))/MAX(C$9:C835)</f>
        <v>-3.2911130043879584E-2</v>
      </c>
      <c r="H836" s="37"/>
      <c r="I836" s="37"/>
      <c r="N836" s="30"/>
      <c r="P836" s="30"/>
      <c r="Q836" s="30"/>
      <c r="R836" s="30"/>
      <c r="S836" s="30"/>
      <c r="T836" s="30"/>
      <c r="U836" s="30"/>
      <c r="V836" s="30"/>
      <c r="W836" s="30"/>
      <c r="X836" s="30"/>
      <c r="Y836" s="30"/>
      <c r="Z836" s="30"/>
      <c r="AA836" s="30"/>
      <c r="AB836" s="30"/>
      <c r="AH836" s="22"/>
      <c r="AN836" s="30"/>
      <c r="AP836" s="22"/>
      <c r="AR836" s="22"/>
      <c r="AS836" s="23"/>
      <c r="AW836" s="30"/>
      <c r="BC836" s="30"/>
      <c r="BH836" s="30"/>
      <c r="BN836" s="30"/>
      <c r="BT836" s="24"/>
      <c r="BU836" s="30"/>
      <c r="BV836" s="30">
        <v>40644</v>
      </c>
      <c r="BW836" s="31">
        <v>1200.1969321767699</v>
      </c>
      <c r="BZ836" s="30">
        <v>40571</v>
      </c>
      <c r="CA836" s="31">
        <v>1170.3798121540001</v>
      </c>
      <c r="CB836" s="30">
        <v>40571</v>
      </c>
      <c r="CC836" s="31">
        <v>1156.2239406481399</v>
      </c>
      <c r="CD836" s="30">
        <v>40571</v>
      </c>
      <c r="CE836" s="31">
        <v>1172.9716748886999</v>
      </c>
      <c r="CG836" s="30">
        <v>40644</v>
      </c>
      <c r="CH836" s="31">
        <f t="shared" si="101"/>
        <v>1147.03027626742</v>
      </c>
      <c r="CI836" s="31">
        <f t="shared" si="102"/>
        <v>1162.37017980824</v>
      </c>
      <c r="CJ836" s="31">
        <f t="shared" si="108"/>
        <v>1135.9401168491243</v>
      </c>
      <c r="CK836" s="31">
        <f t="shared" si="108"/>
        <v>1151.5111396568454</v>
      </c>
      <c r="CM836" s="30">
        <v>40644</v>
      </c>
      <c r="CN836" s="31">
        <v>1186.9567916850499</v>
      </c>
      <c r="CO836" s="31">
        <v>1200.11505769931</v>
      </c>
    </row>
    <row r="837" spans="2:93">
      <c r="B837" s="29">
        <v>40644</v>
      </c>
      <c r="C837" s="55">
        <v>1213.0975975472311</v>
      </c>
      <c r="D837" s="31"/>
      <c r="E837" s="21">
        <f t="shared" si="104"/>
        <v>-1.6812488669529779E-3</v>
      </c>
      <c r="F837" s="21">
        <f t="shared" si="105"/>
        <v>-1.9454124222085811E-3</v>
      </c>
      <c r="G837" s="37">
        <f>(C836-MAX(C$9:C836))/MAX(C$9:C836)</f>
        <v>-3.3758226743827884E-2</v>
      </c>
      <c r="H837" s="37"/>
      <c r="I837" s="37"/>
      <c r="N837" s="30"/>
      <c r="P837" s="30"/>
      <c r="Q837" s="30"/>
      <c r="R837" s="30"/>
      <c r="S837" s="30"/>
      <c r="T837" s="30"/>
      <c r="U837" s="30"/>
      <c r="V837" s="30"/>
      <c r="W837" s="30"/>
      <c r="X837" s="30"/>
      <c r="Y837" s="30"/>
      <c r="Z837" s="30"/>
      <c r="AA837" s="30"/>
      <c r="AB837" s="30"/>
      <c r="AJ837" s="22"/>
      <c r="AP837" s="22"/>
      <c r="AR837" s="22"/>
      <c r="AS837" s="23"/>
      <c r="AW837" s="30"/>
      <c r="BC837" s="30"/>
      <c r="BH837" s="30"/>
      <c r="BN837" s="30"/>
      <c r="BQ837" s="30"/>
      <c r="BT837" s="24"/>
      <c r="BU837" s="30"/>
      <c r="BV837" s="30">
        <v>40645</v>
      </c>
      <c r="BW837" s="31">
        <v>1195.4804509641201</v>
      </c>
      <c r="BZ837" s="30">
        <v>40574</v>
      </c>
      <c r="CA837" s="31">
        <v>1170.0214861407401</v>
      </c>
      <c r="CB837" s="30">
        <v>40574</v>
      </c>
      <c r="CC837" s="31">
        <v>1155.88196243113</v>
      </c>
      <c r="CD837" s="30">
        <v>40574</v>
      </c>
      <c r="CE837" s="31">
        <v>1172.6826471654699</v>
      </c>
      <c r="CG837" s="30">
        <v>40645</v>
      </c>
      <c r="CH837" s="31">
        <f t="shared" si="101"/>
        <v>1144.75539479197</v>
      </c>
      <c r="CI837" s="31">
        <f t="shared" si="102"/>
        <v>1160.0325716043999</v>
      </c>
      <c r="CJ837" s="31">
        <f t="shared" si="108"/>
        <v>1133.6872302579789</v>
      </c>
      <c r="CK837" s="31">
        <f t="shared" si="108"/>
        <v>1149.1953697466786</v>
      </c>
      <c r="CM837" s="30">
        <v>40645</v>
      </c>
      <c r="CN837" s="31">
        <v>1182.88667128311</v>
      </c>
      <c r="CO837" s="31">
        <v>1196.0084472860301</v>
      </c>
    </row>
    <row r="838" spans="2:93">
      <c r="B838" s="29">
        <v>40645</v>
      </c>
      <c r="C838" s="55">
        <v>1207.1767245013159</v>
      </c>
      <c r="D838" s="31"/>
      <c r="E838" s="21">
        <f t="shared" si="104"/>
        <v>-4.8807886998429861E-3</v>
      </c>
      <c r="F838" s="21">
        <f t="shared" si="105"/>
        <v>-7.5508425683357139E-3</v>
      </c>
      <c r="G838" s="37">
        <f>(C837-MAX(C$9:C837))/MAX(C$9:C837)</f>
        <v>-3.5382719630317486E-2</v>
      </c>
      <c r="H838" s="37"/>
      <c r="I838" s="37"/>
      <c r="N838" s="30"/>
      <c r="P838" s="30"/>
      <c r="Q838" s="30"/>
      <c r="R838" s="30"/>
      <c r="S838" s="30"/>
      <c r="T838" s="30"/>
      <c r="U838" s="30"/>
      <c r="V838" s="30"/>
      <c r="W838" s="30"/>
      <c r="X838" s="30"/>
      <c r="Y838" s="30"/>
      <c r="Z838" s="30"/>
      <c r="AA838" s="30"/>
      <c r="AB838" s="30"/>
      <c r="AI838" s="22"/>
      <c r="AJ838" s="22"/>
      <c r="AP838" s="22"/>
      <c r="AR838" s="30"/>
      <c r="AS838" s="28"/>
      <c r="AW838" s="30"/>
      <c r="BC838" s="30"/>
      <c r="BH838" s="30"/>
      <c r="BN838" s="30"/>
      <c r="BT838" s="24"/>
      <c r="BU838" s="30"/>
      <c r="BV838" s="30">
        <v>40646</v>
      </c>
      <c r="BW838" s="31">
        <v>1198.3388521965601</v>
      </c>
      <c r="BZ838" s="30">
        <v>40575</v>
      </c>
      <c r="CA838" s="31">
        <v>1170.8869173672699</v>
      </c>
      <c r="CB838" s="30">
        <v>40575</v>
      </c>
      <c r="CC838" s="31">
        <v>1156.71583996094</v>
      </c>
      <c r="CD838" s="30">
        <v>40575</v>
      </c>
      <c r="CE838" s="31">
        <v>1173.3702170532899</v>
      </c>
      <c r="CG838" s="30">
        <v>40646</v>
      </c>
      <c r="CH838" s="31">
        <f t="shared" si="101"/>
        <v>1146.43319469125</v>
      </c>
      <c r="CI838" s="31">
        <f t="shared" si="102"/>
        <v>1161.7344702625301</v>
      </c>
      <c r="CJ838" s="31">
        <f t="shared" si="108"/>
        <v>1135.3488082067663</v>
      </c>
      <c r="CK838" s="31">
        <f t="shared" si="108"/>
        <v>1150.8813690070235</v>
      </c>
      <c r="CM838" s="30">
        <v>40646</v>
      </c>
      <c r="CN838" s="31">
        <v>1185.8108926631401</v>
      </c>
      <c r="CO838" s="31">
        <v>1198.9721225574399</v>
      </c>
    </row>
    <row r="839" spans="2:93">
      <c r="B839" s="29">
        <v>40646</v>
      </c>
      <c r="C839" s="55">
        <v>1210.011980936943</v>
      </c>
      <c r="D839" s="31"/>
      <c r="E839" s="21">
        <f t="shared" si="104"/>
        <v>2.3486672482011528E-3</v>
      </c>
      <c r="F839" s="21">
        <f t="shared" si="105"/>
        <v>-5.0927847396549097E-3</v>
      </c>
      <c r="G839" s="37">
        <f>(C838-MAX(C$9:C838))/MAX(C$9:C838)</f>
        <v>-4.0090812752019096E-2</v>
      </c>
      <c r="H839" s="37"/>
      <c r="I839" s="37"/>
      <c r="N839" s="30"/>
      <c r="P839" s="30"/>
      <c r="Q839" s="30"/>
      <c r="R839" s="30"/>
      <c r="S839" s="30"/>
      <c r="T839" s="30"/>
      <c r="U839" s="30"/>
      <c r="V839" s="30"/>
      <c r="W839" s="30"/>
      <c r="X839" s="30"/>
      <c r="Y839" s="30"/>
      <c r="Z839" s="30"/>
      <c r="AA839" s="30"/>
      <c r="AB839" s="30"/>
      <c r="AH839" s="22"/>
      <c r="AI839" s="22"/>
      <c r="AJ839" s="22"/>
      <c r="AM839" s="30"/>
      <c r="AQ839" s="30"/>
      <c r="AR839" s="22"/>
      <c r="AS839" s="23"/>
      <c r="AW839" s="30"/>
      <c r="BC839" s="30"/>
      <c r="BH839" s="30"/>
      <c r="BN839" s="30"/>
      <c r="BT839" s="24"/>
      <c r="BU839" s="30"/>
      <c r="BV839" s="30">
        <v>40647</v>
      </c>
      <c r="BW839" s="31">
        <v>1198.8579117991601</v>
      </c>
      <c r="BZ839" s="30">
        <v>40576</v>
      </c>
      <c r="CA839" s="31">
        <v>1170.24008216742</v>
      </c>
      <c r="CB839" s="30">
        <v>40576</v>
      </c>
      <c r="CC839" s="31">
        <v>1156.0529833379901</v>
      </c>
      <c r="CD839" s="30">
        <v>40576</v>
      </c>
      <c r="CE839" s="31">
        <v>1172.74070449704</v>
      </c>
      <c r="CG839" s="30">
        <v>40647</v>
      </c>
      <c r="CH839" s="31">
        <f t="shared" si="101"/>
        <v>1146.32373537582</v>
      </c>
      <c r="CI839" s="31">
        <f t="shared" si="102"/>
        <v>1161.55079688201</v>
      </c>
      <c r="CJ839" s="31">
        <f t="shared" si="108"/>
        <v>1135.2404072080024</v>
      </c>
      <c r="CK839" s="31">
        <f t="shared" si="108"/>
        <v>1150.6994115313405</v>
      </c>
      <c r="CM839" s="30">
        <v>40647</v>
      </c>
      <c r="CN839" s="31">
        <v>1186.1866750183799</v>
      </c>
      <c r="CO839" s="31">
        <v>1199.36004424771</v>
      </c>
    </row>
    <row r="840" spans="2:93">
      <c r="B840" s="29">
        <v>40647</v>
      </c>
      <c r="C840" s="55">
        <v>1210.5827504051711</v>
      </c>
      <c r="D840" s="31"/>
      <c r="E840" s="21">
        <f t="shared" si="104"/>
        <v>4.7170563367981977E-4</v>
      </c>
      <c r="F840" s="21">
        <f t="shared" si="105"/>
        <v>-3.7508424950568608E-3</v>
      </c>
      <c r="G840" s="37">
        <f>(C839-MAX(C$9:C839))/MAX(C$9:C839)</f>
        <v>-3.7836305482682277E-2</v>
      </c>
      <c r="H840" s="37"/>
      <c r="I840" s="37"/>
      <c r="N840" s="30"/>
      <c r="P840" s="30"/>
      <c r="Q840" s="30"/>
      <c r="R840" s="30"/>
      <c r="S840" s="30"/>
      <c r="T840" s="30"/>
      <c r="U840" s="30"/>
      <c r="V840" s="30"/>
      <c r="W840" s="30"/>
      <c r="X840" s="30"/>
      <c r="Y840" s="30"/>
      <c r="Z840" s="30"/>
      <c r="AA840" s="30"/>
      <c r="AB840" s="30"/>
      <c r="AI840" s="22"/>
      <c r="AJ840" s="22"/>
      <c r="AO840" s="22"/>
      <c r="AS840" s="23"/>
      <c r="AW840" s="30"/>
      <c r="BC840" s="30"/>
      <c r="BH840" s="30"/>
      <c r="BN840" s="30"/>
      <c r="BT840" s="24"/>
      <c r="BU840" s="30"/>
      <c r="BV840" s="30">
        <v>40648</v>
      </c>
      <c r="BW840" s="31">
        <v>1201.5203229091401</v>
      </c>
      <c r="BZ840" s="30">
        <v>40577</v>
      </c>
      <c r="CA840" s="31">
        <v>1170.5499579996499</v>
      </c>
      <c r="CB840" s="30">
        <v>40577</v>
      </c>
      <c r="CC840" s="31">
        <v>1156.33668248508</v>
      </c>
      <c r="CD840" s="30">
        <v>40577</v>
      </c>
      <c r="CE840" s="31">
        <v>1172.8430265510499</v>
      </c>
      <c r="CG840" s="30">
        <v>40648</v>
      </c>
      <c r="CH840" s="31">
        <f t="shared" ref="CH840:CH903" si="109">+VLOOKUP(CG840,CB:CC,2,FALSE)</f>
        <v>1144.2326116305801</v>
      </c>
      <c r="CI840" s="31">
        <f t="shared" ref="CI840:CI903" si="110">+VLOOKUP(CG840,CD:CE,2,FALSE)</f>
        <v>1159.1651024123901</v>
      </c>
      <c r="CJ840" s="31">
        <f t="shared" si="108"/>
        <v>1133.169501669882</v>
      </c>
      <c r="CK840" s="31">
        <f t="shared" si="108"/>
        <v>1148.3360045846496</v>
      </c>
      <c r="CM840" s="30">
        <v>40648</v>
      </c>
      <c r="CN840" s="31">
        <v>1187.5367502567301</v>
      </c>
      <c r="CO840" s="31">
        <v>1200.7339336350699</v>
      </c>
    </row>
    <row r="841" spans="2:93">
      <c r="B841" s="29">
        <v>40648</v>
      </c>
      <c r="C841" s="55">
        <v>1212.1895216879921</v>
      </c>
      <c r="D841" s="31"/>
      <c r="E841" s="21">
        <f t="shared" si="104"/>
        <v>1.327270921614554E-3</v>
      </c>
      <c r="F841" s="21">
        <f t="shared" si="105"/>
        <v>-7.4855960565334279E-4</v>
      </c>
      <c r="G841" s="37">
        <f>(C840-MAX(C$9:C840))/MAX(C$9:C840)</f>
        <v>-3.7382447447456266E-2</v>
      </c>
      <c r="H841" s="37"/>
      <c r="I841" s="37"/>
      <c r="N841" s="30"/>
      <c r="P841" s="30"/>
      <c r="Q841" s="30"/>
      <c r="R841" s="30"/>
      <c r="S841" s="30"/>
      <c r="T841" s="30"/>
      <c r="U841" s="30"/>
      <c r="V841" s="30"/>
      <c r="W841" s="30"/>
      <c r="X841" s="30"/>
      <c r="Y841" s="30"/>
      <c r="Z841" s="30"/>
      <c r="AA841" s="30"/>
      <c r="AB841" s="30"/>
      <c r="AH841" s="22"/>
      <c r="AI841" s="22"/>
      <c r="AJ841" s="22"/>
      <c r="AO841" s="22"/>
      <c r="AP841" s="22"/>
      <c r="AS841" s="23"/>
      <c r="AW841" s="30"/>
      <c r="BC841" s="30"/>
      <c r="BH841" s="30"/>
      <c r="BN841" s="30"/>
      <c r="BT841" s="24"/>
      <c r="BU841" s="30"/>
      <c r="BV841" s="30">
        <v>40651</v>
      </c>
      <c r="BW841" s="31">
        <v>1196.2434342194599</v>
      </c>
      <c r="BZ841" s="30">
        <v>40578</v>
      </c>
      <c r="CA841" s="31">
        <v>1170.1515458373699</v>
      </c>
      <c r="CB841" s="30">
        <v>40578</v>
      </c>
      <c r="CC841" s="31">
        <v>1155.9038964707199</v>
      </c>
      <c r="CD841" s="30">
        <v>40578</v>
      </c>
      <c r="CE841" s="31">
        <v>1172.28996134678</v>
      </c>
      <c r="CG841" s="30">
        <v>40651</v>
      </c>
      <c r="CH841" s="31">
        <f t="shared" si="109"/>
        <v>1139.6010991498999</v>
      </c>
      <c r="CI841" s="31">
        <f t="shared" si="110"/>
        <v>1154.55470156004</v>
      </c>
      <c r="CJ841" s="31">
        <f t="shared" ref="CJ841:CK856" si="111">+CJ840*CH841/CH840</f>
        <v>1128.5827693600668</v>
      </c>
      <c r="CK841" s="31">
        <f t="shared" si="111"/>
        <v>1143.7686748028066</v>
      </c>
      <c r="CM841" s="30">
        <v>40651</v>
      </c>
      <c r="CN841" s="31">
        <v>1185.51476517847</v>
      </c>
      <c r="CO841" s="31">
        <v>1198.71766095669</v>
      </c>
    </row>
    <row r="842" spans="2:93">
      <c r="B842" s="29">
        <v>40651</v>
      </c>
      <c r="C842" s="55">
        <v>1204.3044508171499</v>
      </c>
      <c r="D842" s="31"/>
      <c r="E842" s="21">
        <f t="shared" ref="E842:E905" si="112">C842/C841-1</f>
        <v>-6.5048168869353828E-3</v>
      </c>
      <c r="F842" s="21">
        <f t="shared" si="105"/>
        <v>-2.3793315641936763E-3</v>
      </c>
      <c r="G842" s="37">
        <f>(C841-MAX(C$9:C841))/MAX(C$9:C841)</f>
        <v>-3.6104793161317462E-2</v>
      </c>
      <c r="H842" s="37"/>
      <c r="I842" s="37"/>
      <c r="N842" s="30"/>
      <c r="P842" s="30"/>
      <c r="Q842" s="30"/>
      <c r="R842" s="30"/>
      <c r="S842" s="30"/>
      <c r="T842" s="30"/>
      <c r="U842" s="30"/>
      <c r="V842" s="30"/>
      <c r="W842" s="30"/>
      <c r="X842" s="30"/>
      <c r="Y842" s="30"/>
      <c r="Z842" s="30"/>
      <c r="AA842" s="30"/>
      <c r="AB842" s="30"/>
      <c r="AH842" s="22"/>
      <c r="AI842" s="22"/>
      <c r="AJ842" s="22"/>
      <c r="AO842" s="22"/>
      <c r="AP842" s="22"/>
      <c r="AR842" s="22"/>
      <c r="AS842" s="23"/>
      <c r="AW842" s="30"/>
      <c r="BC842" s="30"/>
      <c r="BH842" s="30"/>
      <c r="BN842" s="30"/>
      <c r="BT842" s="24"/>
      <c r="BU842" s="30"/>
      <c r="BV842" s="30">
        <v>40652</v>
      </c>
      <c r="BW842" s="31">
        <v>1198.6449177035599</v>
      </c>
      <c r="BZ842" s="30">
        <v>40581</v>
      </c>
      <c r="CA842" s="31">
        <v>1170.85708505908</v>
      </c>
      <c r="CB842" s="30">
        <v>40581</v>
      </c>
      <c r="CC842" s="31">
        <v>1156.5652743193</v>
      </c>
      <c r="CD842" s="30">
        <v>40581</v>
      </c>
      <c r="CE842" s="31">
        <v>1172.9874964923399</v>
      </c>
      <c r="CG842" s="30">
        <v>40652</v>
      </c>
      <c r="CH842" s="31">
        <f t="shared" si="109"/>
        <v>1141.5715045188899</v>
      </c>
      <c r="CI842" s="31">
        <f t="shared" si="110"/>
        <v>1156.48629624162</v>
      </c>
      <c r="CJ842" s="31">
        <f t="shared" si="111"/>
        <v>1130.5341236977868</v>
      </c>
      <c r="CK842" s="31">
        <f t="shared" si="111"/>
        <v>1145.6822242311894</v>
      </c>
      <c r="CM842" s="30">
        <v>40652</v>
      </c>
      <c r="CN842" s="31">
        <v>1187.7303122782</v>
      </c>
      <c r="CO842" s="31">
        <v>1200.96387775473</v>
      </c>
    </row>
    <row r="843" spans="2:93">
      <c r="B843" s="29">
        <v>40652</v>
      </c>
      <c r="C843" s="55">
        <v>1208.160432834251</v>
      </c>
      <c r="D843" s="31"/>
      <c r="E843" s="21">
        <f t="shared" si="112"/>
        <v>3.201833236176066E-3</v>
      </c>
      <c r="F843" s="21">
        <f t="shared" si="105"/>
        <v>-1.5301898922177593E-3</v>
      </c>
      <c r="G843" s="37">
        <f>(C842-MAX(C$9:C842))/MAX(C$9:C842)</f>
        <v>-4.2374754979997764E-2</v>
      </c>
      <c r="H843" s="37"/>
      <c r="I843" s="37"/>
      <c r="N843" s="30"/>
      <c r="P843" s="30"/>
      <c r="Q843" s="30"/>
      <c r="R843" s="30"/>
      <c r="S843" s="30"/>
      <c r="T843" s="30"/>
      <c r="U843" s="30"/>
      <c r="V843" s="30"/>
      <c r="W843" s="30"/>
      <c r="X843" s="30"/>
      <c r="Y843" s="30"/>
      <c r="Z843" s="30"/>
      <c r="AA843" s="30"/>
      <c r="AB843" s="30"/>
      <c r="AI843" s="22"/>
      <c r="AJ843" s="22"/>
      <c r="AO843" s="22"/>
      <c r="AP843" s="22"/>
      <c r="AR843" s="22"/>
      <c r="AS843" s="23"/>
      <c r="AW843" s="30"/>
      <c r="BC843" s="30"/>
      <c r="BH843" s="30"/>
      <c r="BN843" s="30"/>
      <c r="BT843" s="24"/>
      <c r="BU843" s="30"/>
      <c r="BV843" s="30">
        <v>40653</v>
      </c>
      <c r="BW843" s="31">
        <v>1198.41551046411</v>
      </c>
      <c r="BZ843" s="30">
        <v>40582</v>
      </c>
      <c r="CA843" s="31">
        <v>1172.57927398843</v>
      </c>
      <c r="CB843" s="30">
        <v>40582</v>
      </c>
      <c r="CC843" s="31">
        <v>1158.2334573918699</v>
      </c>
      <c r="CD843" s="30">
        <v>40582</v>
      </c>
      <c r="CE843" s="31">
        <v>1174.52207114254</v>
      </c>
      <c r="CG843" s="30">
        <v>40653</v>
      </c>
      <c r="CH843" s="31">
        <f t="shared" si="109"/>
        <v>1141.6671330603101</v>
      </c>
      <c r="CI843" s="31">
        <f t="shared" si="110"/>
        <v>1156.4955280848401</v>
      </c>
      <c r="CJ843" s="31">
        <f t="shared" si="111"/>
        <v>1130.6288276465514</v>
      </c>
      <c r="CK843" s="31">
        <f t="shared" si="111"/>
        <v>1145.6913698291169</v>
      </c>
      <c r="CM843" s="30">
        <v>40653</v>
      </c>
      <c r="CN843" s="31">
        <v>1188.4527709148499</v>
      </c>
      <c r="CO843" s="31">
        <v>1201.7028310057999</v>
      </c>
    </row>
    <row r="844" spans="2:93">
      <c r="B844" s="29">
        <v>40653</v>
      </c>
      <c r="C844" s="55">
        <v>1207.1211922049431</v>
      </c>
      <c r="D844" s="31"/>
      <c r="E844" s="21">
        <f t="shared" si="112"/>
        <v>-8.6018429429102206E-4</v>
      </c>
      <c r="F844" s="21">
        <f t="shared" si="105"/>
        <v>-2.8594147728185915E-3</v>
      </c>
      <c r="G844" s="37">
        <f>(C843-MAX(C$9:C843))/MAX(C$9:C843)</f>
        <v>-3.9308598642691532E-2</v>
      </c>
      <c r="H844" s="37"/>
      <c r="I844" s="37"/>
      <c r="N844" s="30"/>
      <c r="P844" s="30"/>
      <c r="Q844" s="30"/>
      <c r="R844" s="30"/>
      <c r="S844" s="30"/>
      <c r="T844" s="30"/>
      <c r="U844" s="30"/>
      <c r="V844" s="30"/>
      <c r="W844" s="30"/>
      <c r="X844" s="30"/>
      <c r="Y844" s="30"/>
      <c r="Z844" s="30"/>
      <c r="AA844" s="30"/>
      <c r="AB844" s="30"/>
      <c r="AI844" s="22"/>
      <c r="AJ844" s="22"/>
      <c r="AO844" s="22"/>
      <c r="AP844" s="22"/>
      <c r="AR844" s="22"/>
      <c r="AS844" s="23"/>
      <c r="AW844" s="30"/>
      <c r="BC844" s="30"/>
      <c r="BH844" s="30"/>
      <c r="BN844" s="30"/>
      <c r="BT844" s="24"/>
      <c r="BU844" s="30"/>
      <c r="BV844" s="30">
        <v>40654</v>
      </c>
      <c r="BW844" s="31">
        <v>1200.20947226864</v>
      </c>
      <c r="BZ844" s="30">
        <v>40583</v>
      </c>
      <c r="CA844" s="31">
        <v>1172.69005722003</v>
      </c>
      <c r="CB844" s="30">
        <v>40583</v>
      </c>
      <c r="CC844" s="31">
        <v>1158.33407903579</v>
      </c>
      <c r="CD844" s="30">
        <v>40583</v>
      </c>
      <c r="CE844" s="31">
        <v>1174.66583722777</v>
      </c>
      <c r="CG844" s="30">
        <v>40654</v>
      </c>
      <c r="CH844" s="31">
        <f t="shared" si="109"/>
        <v>1144.46271871883</v>
      </c>
      <c r="CI844" s="31">
        <f t="shared" si="110"/>
        <v>1159.28948961681</v>
      </c>
      <c r="CJ844" s="31">
        <f t="shared" si="111"/>
        <v>1133.3973839482512</v>
      </c>
      <c r="CK844" s="31">
        <f t="shared" si="111"/>
        <v>1148.459229744765</v>
      </c>
      <c r="CM844" s="30">
        <v>40654</v>
      </c>
      <c r="CN844" s="31">
        <v>1187.5935212996999</v>
      </c>
      <c r="CO844" s="31">
        <v>1200.84742645504</v>
      </c>
    </row>
    <row r="845" spans="2:93">
      <c r="B845" s="29">
        <v>40654</v>
      </c>
      <c r="C845" s="55">
        <v>1208.709355211987</v>
      </c>
      <c r="D845" s="31"/>
      <c r="E845" s="21">
        <f t="shared" si="112"/>
        <v>1.3156616065557181E-3</v>
      </c>
      <c r="F845" s="21">
        <f t="shared" ref="F845:F908" si="113">+C845/C841-1</f>
        <v>-2.8709755477500654E-3</v>
      </c>
      <c r="G845" s="37">
        <f>(C844-MAX(C$9:C844))/MAX(C$9:C844)</f>
        <v>-4.013497029779952E-2</v>
      </c>
      <c r="H845" s="37"/>
      <c r="I845" s="37"/>
      <c r="N845" s="30"/>
      <c r="P845" s="30"/>
      <c r="Q845" s="30"/>
      <c r="R845" s="30"/>
      <c r="S845" s="30"/>
      <c r="T845" s="30"/>
      <c r="U845" s="30"/>
      <c r="V845" s="30"/>
      <c r="W845" s="30"/>
      <c r="X845" s="30"/>
      <c r="Y845" s="30"/>
      <c r="Z845" s="30"/>
      <c r="AA845" s="30"/>
      <c r="AB845" s="30"/>
      <c r="AI845" s="22"/>
      <c r="AJ845" s="22"/>
      <c r="AO845" s="22"/>
      <c r="AP845" s="22"/>
      <c r="AR845" s="22"/>
      <c r="AS845" s="23"/>
      <c r="AW845" s="30"/>
      <c r="BC845" s="30"/>
      <c r="BH845" s="30"/>
      <c r="BN845" s="30"/>
      <c r="BT845" s="24"/>
      <c r="BU845" s="30"/>
      <c r="BV845" s="30">
        <v>40659</v>
      </c>
      <c r="BW845" s="31">
        <v>1199.71091932728</v>
      </c>
      <c r="BZ845" s="30">
        <v>40584</v>
      </c>
      <c r="CA845" s="31">
        <v>1172.1484802320599</v>
      </c>
      <c r="CB845" s="30">
        <v>40584</v>
      </c>
      <c r="CC845" s="31">
        <v>1157.7971753071799</v>
      </c>
      <c r="CD845" s="30">
        <v>40584</v>
      </c>
      <c r="CE845" s="31">
        <v>1174.1016156389901</v>
      </c>
      <c r="CG845" s="30">
        <v>40659</v>
      </c>
      <c r="CH845" s="31">
        <f t="shared" si="109"/>
        <v>1144.1348244769599</v>
      </c>
      <c r="CI845" s="31">
        <f t="shared" si="110"/>
        <v>1159.1374496614401</v>
      </c>
      <c r="CJ845" s="31">
        <f t="shared" si="111"/>
        <v>1133.0726599796424</v>
      </c>
      <c r="CK845" s="31">
        <f t="shared" si="111"/>
        <v>1148.3086101699321</v>
      </c>
      <c r="CM845" s="30">
        <v>40659</v>
      </c>
      <c r="CN845" s="31">
        <v>1186.16374614042</v>
      </c>
      <c r="CO845" s="31">
        <v>1199.47737492233</v>
      </c>
    </row>
    <row r="846" spans="2:93">
      <c r="B846" s="29">
        <v>40659</v>
      </c>
      <c r="C846" s="55">
        <v>1207.887113280942</v>
      </c>
      <c r="D846" s="31"/>
      <c r="E846" s="21">
        <f t="shared" si="112"/>
        <v>-6.8026438903567854E-4</v>
      </c>
      <c r="F846" s="21">
        <f t="shared" si="113"/>
        <v>2.9748810289300653E-3</v>
      </c>
      <c r="G846" s="37">
        <f>(C845-MAX(C$9:C845))/MAX(C$9:C845)</f>
        <v>-3.8872112730744778E-2</v>
      </c>
      <c r="H846" s="37"/>
      <c r="I846" s="37"/>
      <c r="N846" s="30"/>
      <c r="P846" s="30"/>
      <c r="Q846" s="30"/>
      <c r="R846" s="30"/>
      <c r="S846" s="30"/>
      <c r="T846" s="30"/>
      <c r="U846" s="30"/>
      <c r="V846" s="30"/>
      <c r="W846" s="30"/>
      <c r="X846" s="30"/>
      <c r="Y846" s="30"/>
      <c r="Z846" s="30"/>
      <c r="AA846" s="30"/>
      <c r="AB846" s="30"/>
      <c r="AI846" s="22"/>
      <c r="AJ846" s="22"/>
      <c r="AO846" s="22"/>
      <c r="AP846" s="22"/>
      <c r="AR846" s="22"/>
      <c r="AS846" s="23"/>
      <c r="AW846" s="30"/>
      <c r="BC846" s="30"/>
      <c r="BH846" s="30"/>
      <c r="BN846" s="30"/>
      <c r="BT846" s="24"/>
      <c r="BU846" s="30"/>
      <c r="BV846" s="30">
        <v>40660</v>
      </c>
      <c r="BW846" s="31">
        <v>1197.1052035749001</v>
      </c>
      <c r="BZ846" s="30">
        <v>40585</v>
      </c>
      <c r="CA846" s="31">
        <v>1171.5055358488701</v>
      </c>
      <c r="CB846" s="30">
        <v>40585</v>
      </c>
      <c r="CC846" s="31">
        <v>1157.1548739417599</v>
      </c>
      <c r="CD846" s="30">
        <v>40585</v>
      </c>
      <c r="CE846" s="31">
        <v>1173.42320327793</v>
      </c>
      <c r="CG846" s="30">
        <v>40660</v>
      </c>
      <c r="CH846" s="31">
        <f t="shared" si="109"/>
        <v>1142.52185818062</v>
      </c>
      <c r="CI846" s="31">
        <f t="shared" si="110"/>
        <v>1157.3695756029299</v>
      </c>
      <c r="CJ846" s="31">
        <f t="shared" si="111"/>
        <v>1131.4752887846112</v>
      </c>
      <c r="CK846" s="31">
        <f t="shared" si="111"/>
        <v>1146.5572518614965</v>
      </c>
      <c r="CM846" s="30">
        <v>40660</v>
      </c>
      <c r="CN846" s="31">
        <v>1183.96631682013</v>
      </c>
      <c r="CO846" s="31">
        <v>1197.27368388835</v>
      </c>
    </row>
    <row r="847" spans="2:93">
      <c r="B847" s="29">
        <v>40660</v>
      </c>
      <c r="C847" s="55">
        <v>1204.0750700812509</v>
      </c>
      <c r="D847" s="31"/>
      <c r="E847" s="21">
        <f t="shared" si="112"/>
        <v>-3.1559598225504581E-3</v>
      </c>
      <c r="F847" s="21">
        <f t="shared" si="113"/>
        <v>-3.3814737198569755E-3</v>
      </c>
      <c r="G847" s="37">
        <f>(C846-MAX(C$9:C846))/MAX(C$9:C846)</f>
        <v>-3.9525933805763178E-2</v>
      </c>
      <c r="H847" s="37"/>
      <c r="I847" s="37"/>
      <c r="N847" s="30"/>
      <c r="P847" s="30"/>
      <c r="Q847" s="30"/>
      <c r="R847" s="30"/>
      <c r="S847" s="30"/>
      <c r="T847" s="30"/>
      <c r="U847" s="30"/>
      <c r="V847" s="30"/>
      <c r="W847" s="30"/>
      <c r="X847" s="30"/>
      <c r="Y847" s="30"/>
      <c r="Z847" s="30"/>
      <c r="AA847" s="30"/>
      <c r="AB847" s="30"/>
      <c r="AI847" s="22"/>
      <c r="AJ847" s="22"/>
      <c r="AO847" s="22"/>
      <c r="AP847" s="22"/>
      <c r="AR847" s="22"/>
      <c r="AS847" s="23"/>
      <c r="AW847" s="30"/>
      <c r="BC847" s="30"/>
      <c r="BH847" s="30"/>
      <c r="BN847" s="30"/>
      <c r="BT847" s="24"/>
      <c r="BU847" s="30"/>
      <c r="BV847" s="30">
        <v>40661</v>
      </c>
      <c r="BW847" s="31">
        <v>1199.66494690836</v>
      </c>
      <c r="BZ847" s="30">
        <v>40588</v>
      </c>
      <c r="CA847" s="31">
        <v>1171.2200865381899</v>
      </c>
      <c r="CB847" s="30">
        <v>40588</v>
      </c>
      <c r="CC847" s="31">
        <v>1156.8597133476701</v>
      </c>
      <c r="CD847" s="30">
        <v>40588</v>
      </c>
      <c r="CE847" s="31">
        <v>1173.1544946517399</v>
      </c>
      <c r="CG847" s="30">
        <v>40661</v>
      </c>
      <c r="CH847" s="31">
        <f t="shared" si="109"/>
        <v>1144.5286978332799</v>
      </c>
      <c r="CI847" s="31">
        <f t="shared" si="110"/>
        <v>1159.28953884733</v>
      </c>
      <c r="CJ847" s="31">
        <f t="shared" si="111"/>
        <v>1133.4627251380421</v>
      </c>
      <c r="CK847" s="31">
        <f t="shared" si="111"/>
        <v>1148.4592785153661</v>
      </c>
      <c r="CM847" s="30">
        <v>40661</v>
      </c>
      <c r="CN847" s="31">
        <v>1186.0987299369301</v>
      </c>
      <c r="CO847" s="31">
        <v>1199.4495766520799</v>
      </c>
    </row>
    <row r="848" spans="2:93">
      <c r="B848" s="29">
        <v>40661</v>
      </c>
      <c r="C848" s="55">
        <v>1206.594299843917</v>
      </c>
      <c r="D848" s="31"/>
      <c r="E848" s="21">
        <f t="shared" si="112"/>
        <v>2.0922530706461995E-3</v>
      </c>
      <c r="F848" s="21">
        <f t="shared" si="113"/>
        <v>-4.3648671270835049E-4</v>
      </c>
      <c r="G848" s="37">
        <f>(C847-MAX(C$9:C847))/MAX(C$9:C847)</f>
        <v>-4.2557151369273821E-2</v>
      </c>
      <c r="H848" s="37"/>
      <c r="I848" s="37"/>
      <c r="N848" s="30"/>
      <c r="P848" s="30"/>
      <c r="Q848" s="30"/>
      <c r="R848" s="30"/>
      <c r="S848" s="30"/>
      <c r="T848" s="30"/>
      <c r="U848" s="30"/>
      <c r="V848" s="30"/>
      <c r="W848" s="30"/>
      <c r="X848" s="30"/>
      <c r="Y848" s="30"/>
      <c r="Z848" s="30"/>
      <c r="AA848" s="30"/>
      <c r="AB848" s="30"/>
      <c r="AI848" s="22"/>
      <c r="AJ848" s="22"/>
      <c r="AO848" s="22"/>
      <c r="AP848" s="22"/>
      <c r="AR848" s="22"/>
      <c r="AS848" s="23"/>
      <c r="AW848" s="30"/>
      <c r="BC848" s="30"/>
      <c r="BH848" s="30"/>
      <c r="BN848" s="30"/>
      <c r="BT848" s="24"/>
      <c r="BU848" s="30"/>
      <c r="BV848" s="30">
        <v>40662</v>
      </c>
      <c r="BW848" s="31">
        <v>1201.7665678417</v>
      </c>
      <c r="BZ848" s="30">
        <v>40589</v>
      </c>
      <c r="CA848" s="31">
        <v>1172.3849054843199</v>
      </c>
      <c r="CB848" s="30">
        <v>40589</v>
      </c>
      <c r="CC848" s="31">
        <v>1157.98229378569</v>
      </c>
      <c r="CD848" s="30">
        <v>40589</v>
      </c>
      <c r="CE848" s="31">
        <v>1174.5245071592301</v>
      </c>
      <c r="CG848" s="30">
        <v>40662</v>
      </c>
      <c r="CH848" s="31">
        <f t="shared" si="109"/>
        <v>1146.14622893611</v>
      </c>
      <c r="CI848" s="31">
        <f t="shared" si="110"/>
        <v>1160.8995390980899</v>
      </c>
      <c r="CJ848" s="31">
        <f t="shared" si="111"/>
        <v>1135.0646170043449</v>
      </c>
      <c r="CK848" s="31">
        <f t="shared" si="111"/>
        <v>1150.05423789733</v>
      </c>
      <c r="CM848" s="30">
        <v>40662</v>
      </c>
      <c r="CN848" s="31">
        <v>1185.6499479925601</v>
      </c>
      <c r="CO848" s="31">
        <v>1199.0181050424101</v>
      </c>
    </row>
    <row r="849" spans="2:93">
      <c r="B849" s="29">
        <v>40662</v>
      </c>
      <c r="C849" s="55">
        <v>1208.7223822210999</v>
      </c>
      <c r="D849" s="31"/>
      <c r="E849" s="21">
        <f t="shared" si="112"/>
        <v>1.7637099540899204E-3</v>
      </c>
      <c r="F849" s="21">
        <f t="shared" si="113"/>
        <v>1.0777619166013608E-5</v>
      </c>
      <c r="G849" s="37">
        <f>(C848-MAX(C$9:C848))/MAX(C$9:C848)</f>
        <v>-4.0553938629257887E-2</v>
      </c>
      <c r="H849" s="37"/>
      <c r="I849" s="37"/>
      <c r="N849" s="30"/>
      <c r="P849" s="30"/>
      <c r="Q849" s="30"/>
      <c r="R849" s="30"/>
      <c r="S849" s="30"/>
      <c r="T849" s="30"/>
      <c r="U849" s="30"/>
      <c r="V849" s="30"/>
      <c r="W849" s="30"/>
      <c r="X849" s="30"/>
      <c r="Y849" s="30"/>
      <c r="Z849" s="30"/>
      <c r="AA849" s="30"/>
      <c r="AB849" s="30"/>
      <c r="AI849" s="22"/>
      <c r="AJ849" s="22"/>
      <c r="AO849" s="22"/>
      <c r="AP849" s="22"/>
      <c r="AR849" s="22"/>
      <c r="AS849" s="23"/>
      <c r="AW849" s="30"/>
      <c r="BC849" s="30"/>
      <c r="BH849" s="30"/>
      <c r="BN849" s="30"/>
      <c r="BT849" s="24"/>
      <c r="BU849" s="30"/>
      <c r="BV849" s="30">
        <v>40665</v>
      </c>
      <c r="BW849" s="31">
        <v>1199.8553755489399</v>
      </c>
      <c r="BZ849" s="30">
        <v>40590</v>
      </c>
      <c r="CA849" s="31">
        <v>1172.71287644466</v>
      </c>
      <c r="CB849" s="30">
        <v>40590</v>
      </c>
      <c r="CC849" s="31">
        <v>1158.2871241052801</v>
      </c>
      <c r="CD849" s="30">
        <v>40590</v>
      </c>
      <c r="CE849" s="31">
        <v>1174.5337187560999</v>
      </c>
      <c r="CG849" s="30">
        <v>40665</v>
      </c>
      <c r="CH849" s="31">
        <f t="shared" si="109"/>
        <v>1144.96892317111</v>
      </c>
      <c r="CI849" s="31">
        <f t="shared" si="110"/>
        <v>1159.7821989342999</v>
      </c>
      <c r="CJ849" s="31">
        <f t="shared" si="111"/>
        <v>1133.8986941198914</v>
      </c>
      <c r="CK849" s="31">
        <f t="shared" si="111"/>
        <v>1148.9473360963889</v>
      </c>
      <c r="CM849" s="30">
        <v>40665</v>
      </c>
      <c r="CN849" s="31">
        <v>1185.79672655742</v>
      </c>
      <c r="CO849" s="31">
        <v>1199.2366925220099</v>
      </c>
    </row>
    <row r="850" spans="2:93">
      <c r="B850" s="29">
        <v>40665</v>
      </c>
      <c r="C850" s="55">
        <v>1206.883783943362</v>
      </c>
      <c r="D850" s="31"/>
      <c r="E850" s="21">
        <f t="shared" si="112"/>
        <v>-1.5211088210009827E-3</v>
      </c>
      <c r="F850" s="21">
        <f t="shared" si="113"/>
        <v>-8.306482671668336E-4</v>
      </c>
      <c r="G850" s="37">
        <f>(C849-MAX(C$9:C849))/MAX(C$9:C849)</f>
        <v>-3.8861754060405949E-2</v>
      </c>
      <c r="H850" s="37"/>
      <c r="I850" s="37"/>
      <c r="N850" s="30"/>
      <c r="P850" s="30"/>
      <c r="Q850" s="30"/>
      <c r="R850" s="30"/>
      <c r="S850" s="30"/>
      <c r="T850" s="30"/>
      <c r="U850" s="30"/>
      <c r="V850" s="30"/>
      <c r="W850" s="30"/>
      <c r="X850" s="30"/>
      <c r="Y850" s="30"/>
      <c r="Z850" s="30"/>
      <c r="AA850" s="30"/>
      <c r="AB850" s="30"/>
      <c r="AJ850" s="22"/>
      <c r="AO850" s="22"/>
      <c r="AR850" s="22"/>
      <c r="AS850" s="23"/>
      <c r="AW850" s="30"/>
      <c r="BC850" s="30"/>
      <c r="BH850" s="30"/>
      <c r="BN850" s="30"/>
      <c r="BT850" s="24"/>
      <c r="BU850" s="30"/>
      <c r="BV850" s="30">
        <v>40666</v>
      </c>
      <c r="BW850" s="31">
        <v>1200.27047376012</v>
      </c>
      <c r="BZ850" s="30">
        <v>40591</v>
      </c>
      <c r="CA850" s="31">
        <v>1171.7493994753199</v>
      </c>
      <c r="CB850" s="30">
        <v>40591</v>
      </c>
      <c r="CC850" s="31">
        <v>1157.3317314718699</v>
      </c>
      <c r="CD850" s="30">
        <v>40591</v>
      </c>
      <c r="CE850" s="31">
        <v>1173.6320054074399</v>
      </c>
      <c r="CG850" s="30">
        <v>40666</v>
      </c>
      <c r="CH850" s="31">
        <f t="shared" si="109"/>
        <v>1144.87334356574</v>
      </c>
      <c r="CI850" s="31">
        <f t="shared" si="110"/>
        <v>1159.7561117867001</v>
      </c>
      <c r="CJ850" s="31">
        <f t="shared" si="111"/>
        <v>1133.8040386340349</v>
      </c>
      <c r="CK850" s="31">
        <f t="shared" si="111"/>
        <v>1148.9214926589152</v>
      </c>
      <c r="CM850" s="30">
        <v>40666</v>
      </c>
      <c r="CN850" s="31">
        <v>1188.5823372019199</v>
      </c>
      <c r="CO850" s="31">
        <v>1202.0771071725501</v>
      </c>
    </row>
    <row r="851" spans="2:93">
      <c r="B851" s="29">
        <v>40666</v>
      </c>
      <c r="C851" s="55">
        <v>1207.753118329596</v>
      </c>
      <c r="D851" s="31"/>
      <c r="E851" s="21">
        <f t="shared" si="112"/>
        <v>7.2031325451527017E-4</v>
      </c>
      <c r="F851" s="21">
        <f t="shared" si="113"/>
        <v>3.0546668889148698E-3</v>
      </c>
      <c r="G851" s="37">
        <f>(C850-MAX(C$9:C850))/MAX(C$9:C850)</f>
        <v>-4.032374992450613E-2</v>
      </c>
      <c r="H851" s="37"/>
      <c r="I851" s="37"/>
      <c r="N851" s="30"/>
      <c r="P851" s="30"/>
      <c r="Q851" s="30"/>
      <c r="R851" s="30"/>
      <c r="S851" s="30"/>
      <c r="T851" s="30"/>
      <c r="U851" s="30"/>
      <c r="V851" s="30"/>
      <c r="W851" s="30"/>
      <c r="X851" s="30"/>
      <c r="Y851" s="30"/>
      <c r="Z851" s="30"/>
      <c r="AA851" s="30"/>
      <c r="AB851" s="30"/>
      <c r="AJ851" s="22"/>
      <c r="AO851" s="22"/>
      <c r="AR851" s="22"/>
      <c r="AS851" s="23"/>
      <c r="AW851" s="30"/>
      <c r="BC851" s="30"/>
      <c r="BH851" s="30"/>
      <c r="BN851" s="30"/>
      <c r="BT851" s="24"/>
      <c r="BU851" s="30"/>
      <c r="BV851" s="30">
        <v>40667</v>
      </c>
      <c r="BW851" s="31">
        <v>1199.12224455612</v>
      </c>
      <c r="BZ851" s="30">
        <v>40592</v>
      </c>
      <c r="CA851" s="31">
        <v>1170.06885324369</v>
      </c>
      <c r="CB851" s="30">
        <v>40592</v>
      </c>
      <c r="CC851" s="31">
        <v>1155.65455196792</v>
      </c>
      <c r="CD851" s="30">
        <v>40592</v>
      </c>
      <c r="CE851" s="31">
        <v>1171.75482347413</v>
      </c>
      <c r="CG851" s="30">
        <v>40667</v>
      </c>
      <c r="CH851" s="31">
        <f t="shared" si="109"/>
        <v>1144.6081835012301</v>
      </c>
      <c r="CI851" s="31">
        <f t="shared" si="110"/>
        <v>1159.6038684817299</v>
      </c>
      <c r="CJ851" s="31">
        <f t="shared" si="111"/>
        <v>1133.5414422920767</v>
      </c>
      <c r="CK851" s="31">
        <f t="shared" si="111"/>
        <v>1148.770671634205</v>
      </c>
      <c r="CM851" s="30">
        <v>40667</v>
      </c>
      <c r="CN851" s="31">
        <v>1186.3613315989401</v>
      </c>
      <c r="CO851" s="31">
        <v>1199.85439240249</v>
      </c>
    </row>
    <row r="852" spans="2:93">
      <c r="B852" s="29">
        <v>40667</v>
      </c>
      <c r="C852" s="55">
        <v>1206.177321338934</v>
      </c>
      <c r="D852" s="31"/>
      <c r="E852" s="21">
        <f t="shared" si="112"/>
        <v>-1.304734358990034E-3</v>
      </c>
      <c r="F852" s="21">
        <f t="shared" si="113"/>
        <v>-3.4558302242682082E-4</v>
      </c>
      <c r="G852" s="37">
        <f>(C851-MAX(C$9:C851))/MAX(C$9:C851)</f>
        <v>-3.9632482401533234E-2</v>
      </c>
      <c r="H852" s="37"/>
      <c r="I852" s="37"/>
      <c r="N852" s="30"/>
      <c r="P852" s="30"/>
      <c r="Q852" s="30"/>
      <c r="R852" s="30"/>
      <c r="S852" s="30"/>
      <c r="T852" s="30"/>
      <c r="U852" s="30"/>
      <c r="V852" s="30"/>
      <c r="W852" s="30"/>
      <c r="X852" s="30"/>
      <c r="Y852" s="30"/>
      <c r="Z852" s="30"/>
      <c r="AA852" s="30"/>
      <c r="AB852" s="30"/>
      <c r="AJ852" s="22"/>
      <c r="AO852" s="22"/>
      <c r="AS852" s="23"/>
      <c r="AW852" s="30"/>
      <c r="BC852" s="30"/>
      <c r="BH852" s="30"/>
      <c r="BN852" s="30"/>
      <c r="BT852" s="24"/>
      <c r="BU852" s="30"/>
      <c r="BV852" s="30">
        <v>40668</v>
      </c>
      <c r="BW852" s="31">
        <v>1198.78862674116</v>
      </c>
      <c r="BZ852" s="30">
        <v>40595</v>
      </c>
      <c r="CA852" s="31">
        <v>1167.1576813310701</v>
      </c>
      <c r="CB852" s="30">
        <v>40595</v>
      </c>
      <c r="CC852" s="31">
        <v>1152.8098360932299</v>
      </c>
      <c r="CD852" s="30">
        <v>40595</v>
      </c>
      <c r="CE852" s="31">
        <v>1168.91985459938</v>
      </c>
      <c r="CG852" s="30">
        <v>40668</v>
      </c>
      <c r="CH852" s="31">
        <f t="shared" si="109"/>
        <v>1144.3734890312401</v>
      </c>
      <c r="CI852" s="31">
        <f t="shared" si="110"/>
        <v>1159.30976825482</v>
      </c>
      <c r="CJ852" s="31">
        <f t="shared" si="111"/>
        <v>1133.3090169854563</v>
      </c>
      <c r="CK852" s="31">
        <f t="shared" si="111"/>
        <v>1148.4793189366346</v>
      </c>
      <c r="CM852" s="30">
        <v>40668</v>
      </c>
      <c r="CN852" s="31">
        <v>1188.18704780797</v>
      </c>
      <c r="CO852" s="31">
        <v>1201.7212066034499</v>
      </c>
    </row>
    <row r="853" spans="2:93">
      <c r="B853" s="29">
        <v>40668</v>
      </c>
      <c r="C853" s="55">
        <v>1207.209967021985</v>
      </c>
      <c r="D853" s="31"/>
      <c r="E853" s="21">
        <f t="shared" si="112"/>
        <v>8.5613090611302844E-4</v>
      </c>
      <c r="F853" s="21">
        <f t="shared" si="113"/>
        <v>-1.251251090706007E-3</v>
      </c>
      <c r="G853" s="37">
        <f>(C852-MAX(C$9:C852))/MAX(C$9:C852)</f>
        <v>-4.0885506899001896E-2</v>
      </c>
      <c r="H853" s="37"/>
      <c r="I853" s="37"/>
      <c r="N853" s="30"/>
      <c r="P853" s="30"/>
      <c r="Q853" s="30"/>
      <c r="R853" s="30"/>
      <c r="S853" s="30"/>
      <c r="T853" s="30"/>
      <c r="U853" s="30"/>
      <c r="V853" s="30"/>
      <c r="W853" s="30"/>
      <c r="X853" s="30"/>
      <c r="Y853" s="30"/>
      <c r="Z853" s="30"/>
      <c r="AA853" s="30"/>
      <c r="AB853" s="30"/>
      <c r="AI853" s="22"/>
      <c r="AJ853" s="22"/>
      <c r="AO853" s="22"/>
      <c r="AS853" s="23"/>
      <c r="AW853" s="30"/>
      <c r="BC853" s="30"/>
      <c r="BH853" s="30"/>
      <c r="BN853" s="30"/>
      <c r="BT853" s="24"/>
      <c r="BU853" s="30"/>
      <c r="BV853" s="30">
        <v>40669</v>
      </c>
      <c r="BW853" s="31">
        <v>1201.4542825382</v>
      </c>
      <c r="BZ853" s="30">
        <v>40596</v>
      </c>
      <c r="CA853" s="31">
        <v>1167.08619684362</v>
      </c>
      <c r="CB853" s="30">
        <v>40596</v>
      </c>
      <c r="CC853" s="31">
        <v>1152.7961411165099</v>
      </c>
      <c r="CD853" s="30">
        <v>40596</v>
      </c>
      <c r="CE853" s="31">
        <v>1169.0087152605799</v>
      </c>
      <c r="CG853" s="30">
        <v>40669</v>
      </c>
      <c r="CH853" s="31">
        <f t="shared" si="109"/>
        <v>1145.94513659052</v>
      </c>
      <c r="CI853" s="31">
        <f t="shared" si="110"/>
        <v>1160.7962520456799</v>
      </c>
      <c r="CJ853" s="31">
        <f t="shared" si="111"/>
        <v>1134.8654689371376</v>
      </c>
      <c r="CK853" s="31">
        <f t="shared" si="111"/>
        <v>1149.9519157683744</v>
      </c>
      <c r="CM853" s="30">
        <v>40669</v>
      </c>
      <c r="CN853" s="31">
        <v>1188.68766825644</v>
      </c>
      <c r="CO853" s="31">
        <v>1202.24743399982</v>
      </c>
    </row>
    <row r="854" spans="2:93">
      <c r="B854" s="29">
        <v>40669</v>
      </c>
      <c r="C854" s="55">
        <v>1209.978588343748</v>
      </c>
      <c r="D854" s="31"/>
      <c r="E854" s="21">
        <f t="shared" si="112"/>
        <v>2.2934049563829717E-3</v>
      </c>
      <c r="F854" s="21">
        <f t="shared" si="113"/>
        <v>2.5642936308862829E-3</v>
      </c>
      <c r="G854" s="37">
        <f>(C853-MAX(C$9:C853))/MAX(C$9:C853)</f>
        <v>-4.0064379338957123E-2</v>
      </c>
      <c r="H854" s="37"/>
      <c r="I854" s="37"/>
      <c r="N854" s="30"/>
      <c r="P854" s="30"/>
      <c r="Q854" s="30"/>
      <c r="R854" s="30"/>
      <c r="S854" s="30"/>
      <c r="T854" s="30"/>
      <c r="U854" s="30"/>
      <c r="V854" s="30"/>
      <c r="W854" s="30"/>
      <c r="X854" s="30"/>
      <c r="Y854" s="30"/>
      <c r="Z854" s="30"/>
      <c r="AA854" s="30"/>
      <c r="AB854" s="30"/>
      <c r="AI854" s="22"/>
      <c r="AO854" s="22"/>
      <c r="AS854" s="23"/>
      <c r="AW854" s="30"/>
      <c r="BC854" s="30"/>
      <c r="BH854" s="30"/>
      <c r="BN854" s="30"/>
      <c r="BT854" s="24"/>
      <c r="BU854" s="30"/>
      <c r="BV854" s="30">
        <v>40672</v>
      </c>
      <c r="BW854" s="31">
        <v>1200.0292571565401</v>
      </c>
      <c r="BZ854" s="30">
        <v>40597</v>
      </c>
      <c r="CA854" s="31">
        <v>1163.50567978596</v>
      </c>
      <c r="CB854" s="30">
        <v>40597</v>
      </c>
      <c r="CC854" s="31">
        <v>1149.2816275738801</v>
      </c>
      <c r="CD854" s="30">
        <v>40597</v>
      </c>
      <c r="CE854" s="31">
        <v>1165.33782499686</v>
      </c>
      <c r="CG854" s="30">
        <v>40672</v>
      </c>
      <c r="CH854" s="31">
        <f t="shared" si="109"/>
        <v>1144.52253918937</v>
      </c>
      <c r="CI854" s="31">
        <f t="shared" si="110"/>
        <v>1159.36266787674</v>
      </c>
      <c r="CJ854" s="31">
        <f t="shared" si="111"/>
        <v>1133.4566260395029</v>
      </c>
      <c r="CK854" s="31">
        <f t="shared" si="111"/>
        <v>1148.5317243621889</v>
      </c>
      <c r="CM854" s="30">
        <v>40672</v>
      </c>
      <c r="CN854" s="31">
        <v>1188.5356871576801</v>
      </c>
      <c r="CO854" s="31">
        <v>1202.1659111061999</v>
      </c>
    </row>
    <row r="855" spans="2:93">
      <c r="B855" s="29">
        <v>40672</v>
      </c>
      <c r="C855" s="55">
        <v>1207.919122482557</v>
      </c>
      <c r="D855" s="31"/>
      <c r="E855" s="21">
        <f t="shared" si="112"/>
        <v>-1.7020680208978956E-3</v>
      </c>
      <c r="F855" s="21">
        <f t="shared" si="113"/>
        <v>1.3744874713350619E-4</v>
      </c>
      <c r="G855" s="37">
        <f>(C854-MAX(C$9:C854))/MAX(C$9:C854)</f>
        <v>-3.7862858228724622E-2</v>
      </c>
      <c r="H855" s="37"/>
      <c r="I855" s="37"/>
      <c r="N855" s="30"/>
      <c r="P855" s="30"/>
      <c r="Q855" s="30"/>
      <c r="R855" s="30"/>
      <c r="S855" s="30"/>
      <c r="T855" s="30"/>
      <c r="U855" s="30"/>
      <c r="V855" s="30"/>
      <c r="W855" s="30"/>
      <c r="X855" s="30"/>
      <c r="Y855" s="30"/>
      <c r="Z855" s="30"/>
      <c r="AA855" s="30"/>
      <c r="AB855" s="30"/>
      <c r="AI855" s="22"/>
      <c r="AJ855" s="22"/>
      <c r="AO855" s="22"/>
      <c r="AR855" s="22"/>
      <c r="AS855" s="23"/>
      <c r="AW855" s="30"/>
      <c r="BC855" s="30"/>
      <c r="BH855" s="30"/>
      <c r="BN855" s="30"/>
      <c r="BT855" s="24"/>
      <c r="BU855" s="30"/>
      <c r="BV855" s="30">
        <v>40673</v>
      </c>
      <c r="BW855" s="31">
        <v>1201.1690996269499</v>
      </c>
      <c r="BZ855" s="30">
        <v>40598</v>
      </c>
      <c r="CA855" s="31">
        <v>1166.6584758876199</v>
      </c>
      <c r="CB855" s="30">
        <v>40598</v>
      </c>
      <c r="CC855" s="31">
        <v>1152.4689866779199</v>
      </c>
      <c r="CD855" s="30">
        <v>40598</v>
      </c>
      <c r="CE855" s="31">
        <v>1168.8028493266299</v>
      </c>
      <c r="CG855" s="30">
        <v>40673</v>
      </c>
      <c r="CH855" s="31">
        <f t="shared" si="109"/>
        <v>1144.6968233246</v>
      </c>
      <c r="CI855" s="31">
        <f t="shared" si="110"/>
        <v>1159.5481607911599</v>
      </c>
      <c r="CJ855" s="31">
        <f t="shared" si="111"/>
        <v>1133.6292250938036</v>
      </c>
      <c r="CK855" s="31">
        <f t="shared" si="111"/>
        <v>1148.7154843734077</v>
      </c>
      <c r="CM855" s="30">
        <v>40673</v>
      </c>
      <c r="CN855" s="31">
        <v>1189.1911948826</v>
      </c>
      <c r="CO855" s="31">
        <v>1202.8510225479499</v>
      </c>
    </row>
    <row r="856" spans="2:93">
      <c r="B856" s="29">
        <v>40673</v>
      </c>
      <c r="C856" s="55">
        <v>1209.6397755524761</v>
      </c>
      <c r="D856" s="31"/>
      <c r="E856" s="21">
        <f t="shared" si="112"/>
        <v>1.4244770513962557E-3</v>
      </c>
      <c r="F856" s="21">
        <f t="shared" si="113"/>
        <v>2.870601322281896E-3</v>
      </c>
      <c r="G856" s="37">
        <f>(C855-MAX(C$9:C855))/MAX(C$9:C855)</f>
        <v>-3.9500481089451582E-2</v>
      </c>
      <c r="H856" s="37"/>
      <c r="I856" s="37"/>
      <c r="N856" s="30"/>
      <c r="P856" s="30"/>
      <c r="Q856" s="30"/>
      <c r="R856" s="30"/>
      <c r="S856" s="30"/>
      <c r="T856" s="30"/>
      <c r="U856" s="30"/>
      <c r="V856" s="30"/>
      <c r="W856" s="30"/>
      <c r="X856" s="30"/>
      <c r="Y856" s="30"/>
      <c r="Z856" s="30"/>
      <c r="AA856" s="30"/>
      <c r="AB856" s="30"/>
      <c r="AI856" s="22"/>
      <c r="AJ856" s="22"/>
      <c r="AN856" s="30"/>
      <c r="AO856" s="22"/>
      <c r="AP856" s="22"/>
      <c r="AR856" s="22"/>
      <c r="AS856" s="23"/>
      <c r="AW856" s="30"/>
      <c r="BC856" s="30"/>
      <c r="BH856" s="30"/>
      <c r="BN856" s="30"/>
      <c r="BT856" s="24"/>
      <c r="BU856" s="30"/>
      <c r="BV856" s="30">
        <v>40674</v>
      </c>
      <c r="BW856" s="31">
        <v>1200.32554455476</v>
      </c>
      <c r="BZ856" s="30">
        <v>40599</v>
      </c>
      <c r="CA856" s="31">
        <v>1168.84824793863</v>
      </c>
      <c r="CB856" s="30">
        <v>40599</v>
      </c>
      <c r="CC856" s="31">
        <v>1154.5517743579701</v>
      </c>
      <c r="CD856" s="30">
        <v>40599</v>
      </c>
      <c r="CE856" s="31">
        <v>1170.6268846585201</v>
      </c>
      <c r="CG856" s="30">
        <v>40674</v>
      </c>
      <c r="CH856" s="31">
        <f t="shared" si="109"/>
        <v>1144.8065907621501</v>
      </c>
      <c r="CI856" s="31">
        <f t="shared" si="110"/>
        <v>1159.7246256849101</v>
      </c>
      <c r="CJ856" s="31">
        <f t="shared" si="111"/>
        <v>1133.7379312355829</v>
      </c>
      <c r="CK856" s="31">
        <f t="shared" si="111"/>
        <v>1148.8903007051076</v>
      </c>
      <c r="CM856" s="30">
        <v>40674</v>
      </c>
      <c r="CN856" s="31">
        <v>1186.55605882959</v>
      </c>
      <c r="CO856" s="31">
        <v>1200.21149993528</v>
      </c>
    </row>
    <row r="857" spans="2:93">
      <c r="B857" s="29">
        <v>40674</v>
      </c>
      <c r="C857" s="55">
        <v>1208.879650342137</v>
      </c>
      <c r="D857" s="31"/>
      <c r="E857" s="21">
        <f t="shared" si="112"/>
        <v>-6.2838972866274823E-4</v>
      </c>
      <c r="F857" s="21">
        <f t="shared" si="113"/>
        <v>1.3830927226941014E-3</v>
      </c>
      <c r="G857" s="37">
        <f>(C856-MAX(C$9:C856))/MAX(C$9:C856)</f>
        <v>-3.813227156688638E-2</v>
      </c>
      <c r="H857" s="37"/>
      <c r="I857" s="37"/>
      <c r="N857" s="30"/>
      <c r="P857" s="30"/>
      <c r="Q857" s="30"/>
      <c r="R857" s="30"/>
      <c r="S857" s="30"/>
      <c r="T857" s="30"/>
      <c r="U857" s="30"/>
      <c r="V857" s="30"/>
      <c r="W857" s="30"/>
      <c r="X857" s="30"/>
      <c r="Y857" s="30"/>
      <c r="Z857" s="30"/>
      <c r="AA857" s="30"/>
      <c r="AB857" s="30"/>
      <c r="AI857" s="22"/>
      <c r="AO857" s="22"/>
      <c r="AP857" s="22"/>
      <c r="AR857" s="22"/>
      <c r="AS857" s="23"/>
      <c r="AW857" s="30"/>
      <c r="BC857" s="30"/>
      <c r="BH857" s="30"/>
      <c r="BN857" s="30"/>
      <c r="BQ857" s="30"/>
      <c r="BT857" s="24"/>
      <c r="BU857" s="30"/>
      <c r="BV857" s="30">
        <v>40675</v>
      </c>
      <c r="BW857" s="31">
        <v>1199.8486421705099</v>
      </c>
      <c r="BZ857" s="30">
        <v>40602</v>
      </c>
      <c r="CA857" s="31">
        <v>1166.5412789648001</v>
      </c>
      <c r="CB857" s="30">
        <v>40602</v>
      </c>
      <c r="CC857" s="31">
        <v>1152.2373219721701</v>
      </c>
      <c r="CD857" s="30">
        <v>40602</v>
      </c>
      <c r="CE857" s="31">
        <v>1168.07473308984</v>
      </c>
      <c r="CG857" s="30">
        <v>40675</v>
      </c>
      <c r="CH857" s="31">
        <f t="shared" si="109"/>
        <v>1144.7060052397601</v>
      </c>
      <c r="CI857" s="31">
        <f t="shared" si="110"/>
        <v>1159.6345686868699</v>
      </c>
      <c r="CJ857" s="31">
        <f t="shared" ref="CJ857:CK872" si="114">+CJ856*CH857/CH856</f>
        <v>1133.6383182328391</v>
      </c>
      <c r="CK857" s="31">
        <f t="shared" si="114"/>
        <v>1148.8010850333287</v>
      </c>
      <c r="CM857" s="30">
        <v>40675</v>
      </c>
      <c r="CN857" s="31">
        <v>1186.5190178697501</v>
      </c>
      <c r="CO857" s="31">
        <v>1200.2008170470899</v>
      </c>
    </row>
    <row r="858" spans="2:93">
      <c r="B858" s="29">
        <v>40675</v>
      </c>
      <c r="C858" s="55">
        <v>1208.062828061589</v>
      </c>
      <c r="D858" s="31"/>
      <c r="E858" s="21">
        <f t="shared" si="112"/>
        <v>-6.7568535901552096E-4</v>
      </c>
      <c r="F858" s="21">
        <f t="shared" si="113"/>
        <v>-1.5833009778969398E-3</v>
      </c>
      <c r="G858" s="37">
        <f>(C857-MAX(C$9:C857))/MAX(C$9:C857)</f>
        <v>-3.8736699367765914E-2</v>
      </c>
      <c r="H858" s="37"/>
      <c r="I858" s="37"/>
      <c r="N858" s="30"/>
      <c r="P858" s="30"/>
      <c r="Q858" s="30"/>
      <c r="R858" s="30"/>
      <c r="S858" s="30"/>
      <c r="T858" s="30"/>
      <c r="U858" s="30"/>
      <c r="V858" s="30"/>
      <c r="W858" s="30"/>
      <c r="X858" s="30"/>
      <c r="Y858" s="30"/>
      <c r="Z858" s="30"/>
      <c r="AA858" s="30"/>
      <c r="AB858" s="30"/>
      <c r="AI858" s="22"/>
      <c r="AJ858" s="22"/>
      <c r="AO858" s="22"/>
      <c r="AP858" s="22"/>
      <c r="AR858" s="30"/>
      <c r="AS858" s="28"/>
      <c r="AW858" s="30"/>
      <c r="BC858" s="30"/>
      <c r="BH858" s="30"/>
      <c r="BN858" s="30"/>
      <c r="BT858" s="24"/>
      <c r="BU858" s="30"/>
      <c r="BV858" s="30">
        <v>40676</v>
      </c>
      <c r="BW858" s="31">
        <v>1199.9220885944001</v>
      </c>
      <c r="BZ858" s="30">
        <v>40603</v>
      </c>
      <c r="CA858" s="31">
        <v>1165.0392654735399</v>
      </c>
      <c r="CB858" s="30">
        <v>40603</v>
      </c>
      <c r="CC858" s="31">
        <v>1150.7647981734499</v>
      </c>
      <c r="CD858" s="30">
        <v>40603</v>
      </c>
      <c r="CE858" s="31">
        <v>1166.5495365394099</v>
      </c>
      <c r="CG858" s="30">
        <v>40676</v>
      </c>
      <c r="CH858" s="31">
        <f t="shared" si="109"/>
        <v>1144.9880098066301</v>
      </c>
      <c r="CI858" s="31">
        <f t="shared" si="110"/>
        <v>1159.8713814402099</v>
      </c>
      <c r="CJ858" s="31">
        <f t="shared" si="114"/>
        <v>1133.9175962146592</v>
      </c>
      <c r="CK858" s="31">
        <f t="shared" si="114"/>
        <v>1149.0356854456766</v>
      </c>
      <c r="CM858" s="30">
        <v>40676</v>
      </c>
      <c r="CN858" s="31">
        <v>1186.9915887729201</v>
      </c>
      <c r="CO858" s="31">
        <v>1200.7057853249801</v>
      </c>
    </row>
    <row r="859" spans="2:93">
      <c r="B859" s="29">
        <v>40676</v>
      </c>
      <c r="C859" s="55">
        <v>1208.284636231906</v>
      </c>
      <c r="D859" s="31"/>
      <c r="E859" s="21">
        <f t="shared" si="112"/>
        <v>1.8360648566018156E-4</v>
      </c>
      <c r="F859" s="21">
        <f t="shared" si="113"/>
        <v>3.0259786648456632E-4</v>
      </c>
      <c r="G859" s="37">
        <f>(C858-MAX(C$9:C858))/MAX(C$9:C858)</f>
        <v>-3.9386210906162039E-2</v>
      </c>
      <c r="H859" s="37"/>
      <c r="I859" s="37"/>
      <c r="N859" s="30"/>
      <c r="P859" s="30"/>
      <c r="Q859" s="30"/>
      <c r="R859" s="30"/>
      <c r="S859" s="30"/>
      <c r="T859" s="30"/>
      <c r="U859" s="30"/>
      <c r="V859" s="30"/>
      <c r="W859" s="30"/>
      <c r="X859" s="30"/>
      <c r="Y859" s="30"/>
      <c r="Z859" s="30"/>
      <c r="AA859" s="30"/>
      <c r="AB859" s="30"/>
      <c r="AI859" s="22"/>
      <c r="AM859" s="30"/>
      <c r="AO859" s="22"/>
      <c r="AQ859" s="30"/>
      <c r="AR859" s="22"/>
      <c r="AS859" s="23"/>
      <c r="AW859" s="30"/>
      <c r="BC859" s="30"/>
      <c r="BH859" s="30"/>
      <c r="BN859" s="30"/>
      <c r="BT859" s="24"/>
      <c r="BU859" s="30"/>
      <c r="BV859" s="30">
        <v>40679</v>
      </c>
      <c r="BW859" s="31">
        <v>1200.1240285408601</v>
      </c>
      <c r="BZ859" s="30">
        <v>40604</v>
      </c>
      <c r="CA859" s="31">
        <v>1167.13867402094</v>
      </c>
      <c r="CB859" s="30">
        <v>40604</v>
      </c>
      <c r="CC859" s="31">
        <v>1152.83274524119</v>
      </c>
      <c r="CD859" s="30">
        <v>40604</v>
      </c>
      <c r="CE859" s="31">
        <v>1168.62034151681</v>
      </c>
      <c r="CG859" s="30">
        <v>40679</v>
      </c>
      <c r="CH859" s="31">
        <f t="shared" si="109"/>
        <v>1145.2205681379601</v>
      </c>
      <c r="CI859" s="31">
        <f t="shared" si="110"/>
        <v>1160.0606315008099</v>
      </c>
      <c r="CJ859" s="31">
        <f t="shared" si="114"/>
        <v>1134.1479060360573</v>
      </c>
      <c r="CK859" s="31">
        <f t="shared" si="114"/>
        <v>1149.2231675032408</v>
      </c>
      <c r="CM859" s="30">
        <v>40679</v>
      </c>
      <c r="CN859" s="31">
        <v>1186.0167618386799</v>
      </c>
      <c r="CO859" s="31">
        <v>1199.8033131913201</v>
      </c>
    </row>
    <row r="860" spans="2:93">
      <c r="B860" s="29">
        <v>40679</v>
      </c>
      <c r="C860" s="55">
        <v>1208.4803573631809</v>
      </c>
      <c r="D860" s="31"/>
      <c r="E860" s="21">
        <f t="shared" si="112"/>
        <v>1.6198263671163282E-4</v>
      </c>
      <c r="F860" s="21">
        <f t="shared" si="113"/>
        <v>-9.5848219670657819E-4</v>
      </c>
      <c r="G860" s="37">
        <f>(C859-MAX(C$9:C859))/MAX(C$9:C859)</f>
        <v>-3.9209835984269886E-2</v>
      </c>
      <c r="H860" s="37"/>
      <c r="I860" s="37"/>
      <c r="N860" s="30"/>
      <c r="P860" s="30"/>
      <c r="Q860" s="30"/>
      <c r="R860" s="30"/>
      <c r="S860" s="30"/>
      <c r="T860" s="30"/>
      <c r="U860" s="30"/>
      <c r="V860" s="30"/>
      <c r="W860" s="30"/>
      <c r="X860" s="30"/>
      <c r="Y860" s="30"/>
      <c r="Z860" s="30"/>
      <c r="AA860" s="30"/>
      <c r="AB860" s="30"/>
      <c r="AO860" s="22"/>
      <c r="AS860" s="23"/>
      <c r="AW860" s="30"/>
      <c r="BC860" s="30"/>
      <c r="BH860" s="30"/>
      <c r="BN860" s="30"/>
      <c r="BT860" s="24"/>
      <c r="BU860" s="30"/>
      <c r="BV860" s="30">
        <v>40680</v>
      </c>
      <c r="BW860" s="31">
        <v>1200.76222623333</v>
      </c>
      <c r="BZ860" s="30">
        <v>40605</v>
      </c>
      <c r="CA860" s="31">
        <v>1164.9512815105199</v>
      </c>
      <c r="CB860" s="30">
        <v>40605</v>
      </c>
      <c r="CC860" s="31">
        <v>1150.6469741957801</v>
      </c>
      <c r="CD860" s="30">
        <v>40605</v>
      </c>
      <c r="CE860" s="31">
        <v>1166.28744840113</v>
      </c>
      <c r="CG860" s="30">
        <v>40680</v>
      </c>
      <c r="CH860" s="31">
        <f t="shared" si="109"/>
        <v>1144.90595615849</v>
      </c>
      <c r="CI860" s="31">
        <f t="shared" si="110"/>
        <v>1159.79820597615</v>
      </c>
      <c r="CJ860" s="31">
        <f t="shared" si="114"/>
        <v>1133.8363359091688</v>
      </c>
      <c r="CK860" s="31">
        <f t="shared" si="114"/>
        <v>1148.9631935980035</v>
      </c>
      <c r="CM860" s="30">
        <v>40680</v>
      </c>
      <c r="CN860" s="31">
        <v>1185.43918565988</v>
      </c>
      <c r="CO860" s="31">
        <v>1199.24800705384</v>
      </c>
    </row>
    <row r="861" spans="2:93">
      <c r="B861" s="29">
        <v>40680</v>
      </c>
      <c r="C861" s="55">
        <v>1208.7911129975189</v>
      </c>
      <c r="D861" s="31"/>
      <c r="E861" s="21">
        <f t="shared" si="112"/>
        <v>2.5714578846436353E-4</v>
      </c>
      <c r="F861" s="21">
        <f t="shared" si="113"/>
        <v>-7.3239171982986129E-5</v>
      </c>
      <c r="G861" s="37">
        <f>(C860-MAX(C$9:C860))/MAX(C$9:C860)</f>
        <v>-3.9054204660176076E-2</v>
      </c>
      <c r="H861" s="37"/>
      <c r="I861" s="37"/>
      <c r="N861" s="30"/>
      <c r="P861" s="30"/>
      <c r="Q861" s="30"/>
      <c r="R861" s="30"/>
      <c r="S861" s="30"/>
      <c r="T861" s="30"/>
      <c r="U861" s="30"/>
      <c r="V861" s="30"/>
      <c r="W861" s="30"/>
      <c r="X861" s="30"/>
      <c r="Y861" s="30"/>
      <c r="Z861" s="30"/>
      <c r="AA861" s="30"/>
      <c r="AB861" s="30"/>
      <c r="AM861" s="22"/>
      <c r="AO861" s="22"/>
      <c r="AS861" s="23"/>
      <c r="AW861" s="30"/>
      <c r="BC861" s="30"/>
      <c r="BH861" s="30"/>
      <c r="BN861" s="30"/>
      <c r="BT861" s="24"/>
      <c r="BU861" s="30"/>
      <c r="BV861" s="30">
        <v>40681</v>
      </c>
      <c r="BW861" s="31">
        <v>1200.1919180028899</v>
      </c>
      <c r="BZ861" s="30">
        <v>40606</v>
      </c>
      <c r="CA861" s="31">
        <v>1163.2689773925999</v>
      </c>
      <c r="CB861" s="30">
        <v>40606</v>
      </c>
      <c r="CC861" s="31">
        <v>1149.0077651823501</v>
      </c>
      <c r="CD861" s="30">
        <v>40606</v>
      </c>
      <c r="CE861" s="31">
        <v>1164.7007694259401</v>
      </c>
      <c r="CG861" s="30">
        <v>40681</v>
      </c>
      <c r="CH861" s="31">
        <f t="shared" si="109"/>
        <v>1144.1950700457701</v>
      </c>
      <c r="CI861" s="31">
        <f t="shared" si="110"/>
        <v>1158.93448539679</v>
      </c>
      <c r="CJ861" s="31">
        <f t="shared" si="114"/>
        <v>1133.1323230590658</v>
      </c>
      <c r="CK861" s="31">
        <f t="shared" si="114"/>
        <v>1148.1075420285113</v>
      </c>
      <c r="CM861" s="30">
        <v>40681</v>
      </c>
      <c r="CN861" s="31">
        <v>1189.07946578151</v>
      </c>
      <c r="CO861" s="31">
        <v>1202.9544491229601</v>
      </c>
    </row>
    <row r="862" spans="2:93">
      <c r="B862" s="29">
        <v>40681</v>
      </c>
      <c r="C862" s="55">
        <v>1208.287120344341</v>
      </c>
      <c r="D862" s="31"/>
      <c r="E862" s="21">
        <f t="shared" si="112"/>
        <v>-4.1693940976128552E-4</v>
      </c>
      <c r="F862" s="21">
        <f t="shared" si="113"/>
        <v>1.8566276317910635E-4</v>
      </c>
      <c r="G862" s="37">
        <f>(C861-MAX(C$9:C861))/MAX(C$9:C861)</f>
        <v>-3.880710149596181E-2</v>
      </c>
      <c r="H862" s="37"/>
      <c r="I862" s="37"/>
      <c r="N862" s="30"/>
      <c r="P862" s="30"/>
      <c r="Q862" s="30"/>
      <c r="R862" s="30"/>
      <c r="S862" s="30"/>
      <c r="T862" s="30"/>
      <c r="U862" s="30"/>
      <c r="V862" s="30"/>
      <c r="W862" s="30"/>
      <c r="X862" s="30"/>
      <c r="Y862" s="30"/>
      <c r="Z862" s="30"/>
      <c r="AA862" s="30"/>
      <c r="AB862" s="30"/>
      <c r="AJ862" s="22"/>
      <c r="AN862" s="22"/>
      <c r="AO862" s="22"/>
      <c r="AS862" s="23"/>
      <c r="AW862" s="30"/>
      <c r="BC862" s="30"/>
      <c r="BH862" s="30"/>
      <c r="BN862" s="30"/>
      <c r="BT862" s="24"/>
      <c r="BU862" s="30"/>
      <c r="BV862" s="30">
        <v>40682</v>
      </c>
      <c r="BW862" s="31">
        <v>1200.49770971403</v>
      </c>
      <c r="BZ862" s="30">
        <v>40609</v>
      </c>
      <c r="CA862" s="31">
        <v>1163.331697261</v>
      </c>
      <c r="CB862" s="30">
        <v>40609</v>
      </c>
      <c r="CC862" s="31">
        <v>1149.0600900070699</v>
      </c>
      <c r="CD862" s="30">
        <v>40609</v>
      </c>
      <c r="CE862" s="31">
        <v>1164.7380074129301</v>
      </c>
      <c r="CG862" s="30">
        <v>40682</v>
      </c>
      <c r="CH862" s="31">
        <f t="shared" si="109"/>
        <v>1144.3506885279801</v>
      </c>
      <c r="CI862" s="31">
        <f t="shared" si="110"/>
        <v>1158.9944333431499</v>
      </c>
      <c r="CJ862" s="31">
        <f t="shared" si="114"/>
        <v>1133.2864369307945</v>
      </c>
      <c r="CK862" s="31">
        <f t="shared" si="114"/>
        <v>1148.1669299319797</v>
      </c>
      <c r="CM862" s="30">
        <v>40682</v>
      </c>
      <c r="CN862" s="31">
        <v>1188.86622625313</v>
      </c>
      <c r="CO862" s="31">
        <v>1202.76687582864</v>
      </c>
    </row>
    <row r="863" spans="2:93">
      <c r="B863" s="29">
        <v>40682</v>
      </c>
      <c r="C863" s="55">
        <v>1208.813983494711</v>
      </c>
      <c r="D863" s="31"/>
      <c r="E863" s="21">
        <f t="shared" si="112"/>
        <v>4.3604135267116817E-4</v>
      </c>
      <c r="F863" s="21">
        <f t="shared" si="113"/>
        <v>4.3809814917095125E-4</v>
      </c>
      <c r="G863" s="37">
        <f>(C862-MAX(C$9:C862))/MAX(C$9:C862)</f>
        <v>-3.9207860695730824E-2</v>
      </c>
      <c r="H863" s="37"/>
      <c r="I863" s="37"/>
      <c r="N863" s="30"/>
      <c r="P863" s="30"/>
      <c r="Q863" s="30"/>
      <c r="R863" s="30"/>
      <c r="S863" s="30"/>
      <c r="T863" s="30"/>
      <c r="U863" s="30"/>
      <c r="V863" s="30"/>
      <c r="W863" s="30"/>
      <c r="X863" s="30"/>
      <c r="Y863" s="30"/>
      <c r="Z863" s="30"/>
      <c r="AA863" s="30"/>
      <c r="AB863" s="30"/>
      <c r="AJ863" s="22"/>
      <c r="AL863" s="22"/>
      <c r="AM863" s="22"/>
      <c r="AS863" s="23"/>
      <c r="AW863" s="30"/>
      <c r="BC863" s="30"/>
      <c r="BH863" s="30"/>
      <c r="BN863" s="30"/>
      <c r="BT863" s="24"/>
      <c r="BU863" s="30"/>
      <c r="BV863" s="30">
        <v>40683</v>
      </c>
      <c r="BW863" s="31">
        <v>1198.8450335714899</v>
      </c>
      <c r="BZ863" s="30">
        <v>40610</v>
      </c>
      <c r="CA863" s="31">
        <v>1164.4832447881699</v>
      </c>
      <c r="CB863" s="30">
        <v>40610</v>
      </c>
      <c r="CC863" s="31">
        <v>1150.1694445627199</v>
      </c>
      <c r="CD863" s="30">
        <v>40610</v>
      </c>
      <c r="CE863" s="31">
        <v>1165.72053659372</v>
      </c>
      <c r="CG863" s="30">
        <v>40683</v>
      </c>
      <c r="CH863" s="31">
        <f t="shared" si="109"/>
        <v>1142.71406479235</v>
      </c>
      <c r="CI863" s="31">
        <f t="shared" si="110"/>
        <v>1157.2561395407399</v>
      </c>
      <c r="CJ863" s="31">
        <f t="shared" si="114"/>
        <v>1131.6656370304297</v>
      </c>
      <c r="CK863" s="31">
        <f t="shared" si="114"/>
        <v>1146.4448755363637</v>
      </c>
      <c r="CM863" s="30">
        <v>40683</v>
      </c>
      <c r="CN863" s="31">
        <v>1186.01940072758</v>
      </c>
      <c r="CO863" s="31">
        <v>1199.9177977951599</v>
      </c>
    </row>
    <row r="864" spans="2:93">
      <c r="B864" s="29">
        <v>40683</v>
      </c>
      <c r="C864" s="55">
        <v>1207.5187610400139</v>
      </c>
      <c r="D864" s="31"/>
      <c r="E864" s="21">
        <f t="shared" si="112"/>
        <v>-1.0714820248459711E-3</v>
      </c>
      <c r="F864" s="21">
        <f t="shared" si="113"/>
        <v>-7.9570703595477354E-4</v>
      </c>
      <c r="G864" s="37">
        <f>(C863-MAX(C$9:C863))/MAX(C$9:C863)</f>
        <v>-3.878891559167285E-2</v>
      </c>
      <c r="H864" s="37"/>
      <c r="I864" s="37"/>
      <c r="N864" s="30"/>
      <c r="P864" s="30"/>
      <c r="Q864" s="30"/>
      <c r="R864" s="30"/>
      <c r="S864" s="30"/>
      <c r="T864" s="30"/>
      <c r="U864" s="30"/>
      <c r="V864" s="30"/>
      <c r="W864" s="30"/>
      <c r="X864" s="30"/>
      <c r="Y864" s="30"/>
      <c r="Z864" s="30"/>
      <c r="AA864" s="30"/>
      <c r="AB864" s="30"/>
      <c r="AI864" s="22"/>
      <c r="AR864" s="22"/>
      <c r="AS864" s="23"/>
      <c r="AW864" s="30"/>
      <c r="BH864" s="30"/>
      <c r="BN864" s="30"/>
      <c r="BT864" s="24"/>
      <c r="BU864" s="30"/>
      <c r="BV864" s="30">
        <v>40686</v>
      </c>
      <c r="BW864" s="31">
        <v>1198.0388994549501</v>
      </c>
      <c r="BZ864" s="30">
        <v>40611</v>
      </c>
      <c r="CA864" s="31">
        <v>1162.8782577592101</v>
      </c>
      <c r="CB864" s="30">
        <v>40611</v>
      </c>
      <c r="CC864" s="31">
        <v>1148.5969000022201</v>
      </c>
      <c r="CD864" s="30">
        <v>40611</v>
      </c>
      <c r="CE864" s="31">
        <v>1164.1776434148301</v>
      </c>
      <c r="CG864" s="30">
        <v>40686</v>
      </c>
      <c r="CH864" s="31">
        <f t="shared" si="109"/>
        <v>1141.39676848096</v>
      </c>
      <c r="CI864" s="31">
        <f t="shared" si="110"/>
        <v>1156.00593878677</v>
      </c>
      <c r="CJ864" s="31">
        <f t="shared" si="114"/>
        <v>1130.3610771100459</v>
      </c>
      <c r="CK864" s="31">
        <f t="shared" si="114"/>
        <v>1145.2063543492138</v>
      </c>
      <c r="CM864" s="30">
        <v>40686</v>
      </c>
      <c r="CN864" s="31">
        <v>1185.43358091866</v>
      </c>
      <c r="CO864" s="31">
        <v>1199.3611987439599</v>
      </c>
    </row>
    <row r="865" spans="2:93">
      <c r="B865" s="29">
        <v>40686</v>
      </c>
      <c r="C865" s="55">
        <v>1205.531080619141</v>
      </c>
      <c r="D865" s="31"/>
      <c r="E865" s="21">
        <f t="shared" si="112"/>
        <v>-1.6460865743908037E-3</v>
      </c>
      <c r="F865" s="21">
        <f t="shared" si="113"/>
        <v>-2.6969360903835726E-3</v>
      </c>
      <c r="G865" s="37">
        <f>(C864-MAX(C$9:C864))/MAX(C$9:C864)</f>
        <v>-3.9818835990699103E-2</v>
      </c>
      <c r="H865" s="37"/>
      <c r="I865" s="37"/>
      <c r="N865" s="30"/>
      <c r="P865" s="30"/>
      <c r="Q865" s="30"/>
      <c r="R865" s="30"/>
      <c r="S865" s="30"/>
      <c r="T865" s="30"/>
      <c r="U865" s="30"/>
      <c r="V865" s="30"/>
      <c r="W865" s="30"/>
      <c r="X865" s="30"/>
      <c r="Y865" s="30"/>
      <c r="Z865" s="30"/>
      <c r="AA865" s="30"/>
      <c r="AB865" s="30"/>
      <c r="AI865" s="22"/>
      <c r="AJ865" s="22"/>
      <c r="AO865" s="22"/>
      <c r="AS865" s="23"/>
      <c r="AW865" s="30"/>
      <c r="BH865" s="30"/>
      <c r="BN865" s="30"/>
      <c r="BT865" s="24"/>
      <c r="BU865" s="30"/>
      <c r="BV865" s="30">
        <v>40687</v>
      </c>
      <c r="BW865" s="31">
        <v>1197.6911280085501</v>
      </c>
      <c r="BZ865" s="30">
        <v>40612</v>
      </c>
      <c r="CA865" s="31">
        <v>1163.66608072335</v>
      </c>
      <c r="CB865" s="30">
        <v>40612</v>
      </c>
      <c r="CC865" s="31">
        <v>1149.3690852264299</v>
      </c>
      <c r="CD865" s="30">
        <v>40612</v>
      </c>
      <c r="CE865" s="31">
        <v>1165.0186321343499</v>
      </c>
      <c r="CG865" s="30">
        <v>40687</v>
      </c>
      <c r="CH865" s="31">
        <f t="shared" si="109"/>
        <v>1140.6302799867899</v>
      </c>
      <c r="CI865" s="31">
        <f t="shared" si="110"/>
        <v>1155.1203314270999</v>
      </c>
      <c r="CJ865" s="31">
        <f t="shared" si="114"/>
        <v>1129.6019994748292</v>
      </c>
      <c r="CK865" s="31">
        <f t="shared" si="114"/>
        <v>1144.3290204690636</v>
      </c>
      <c r="CM865" s="30">
        <v>40687</v>
      </c>
      <c r="CN865" s="31">
        <v>1185.2127489059801</v>
      </c>
      <c r="CO865" s="31">
        <v>1199.1475304041101</v>
      </c>
    </row>
    <row r="866" spans="2:93">
      <c r="B866" s="29">
        <v>40687</v>
      </c>
      <c r="C866" s="55">
        <v>1205.834986066691</v>
      </c>
      <c r="D866" s="31"/>
      <c r="E866" s="21">
        <f t="shared" si="112"/>
        <v>2.5209258594482975E-4</v>
      </c>
      <c r="F866" s="21">
        <f t="shared" si="113"/>
        <v>-2.0294301216677857E-3</v>
      </c>
      <c r="G866" s="37">
        <f>(C865-MAX(C$9:C865))/MAX(C$9:C865)</f>
        <v>-4.1399377313757715E-2</v>
      </c>
      <c r="H866" s="37"/>
      <c r="I866" s="37"/>
      <c r="N866" s="30"/>
      <c r="P866" s="30"/>
      <c r="Q866" s="30"/>
      <c r="R866" s="30"/>
      <c r="S866" s="30"/>
      <c r="T866" s="30"/>
      <c r="U866" s="30"/>
      <c r="V866" s="30"/>
      <c r="W866" s="30"/>
      <c r="X866" s="30"/>
      <c r="Y866" s="30"/>
      <c r="Z866" s="30"/>
      <c r="AA866" s="30"/>
      <c r="AB866" s="30"/>
      <c r="AJ866" s="22"/>
      <c r="AO866" s="22"/>
      <c r="AS866" s="23"/>
      <c r="AW866" s="30"/>
      <c r="BH866" s="30"/>
      <c r="BN866" s="30"/>
      <c r="BT866" s="24"/>
      <c r="BU866" s="30"/>
      <c r="BV866" s="30">
        <v>40688</v>
      </c>
      <c r="BW866" s="31">
        <v>1198.41424954269</v>
      </c>
      <c r="BZ866" s="30">
        <v>40613</v>
      </c>
      <c r="CA866" s="31">
        <v>1165.2306901222</v>
      </c>
      <c r="CB866" s="30">
        <v>40613</v>
      </c>
      <c r="CC866" s="31">
        <v>1150.89723760116</v>
      </c>
      <c r="CD866" s="30">
        <v>40613</v>
      </c>
      <c r="CE866" s="31">
        <v>1166.62684745706</v>
      </c>
      <c r="CG866" s="30">
        <v>40688</v>
      </c>
      <c r="CH866" s="31">
        <f t="shared" si="109"/>
        <v>1141.2880255805901</v>
      </c>
      <c r="CI866" s="31">
        <f t="shared" si="110"/>
        <v>1155.7174432227901</v>
      </c>
      <c r="CJ866" s="31">
        <f t="shared" si="114"/>
        <v>1130.2533855996226</v>
      </c>
      <c r="CK866" s="31">
        <f t="shared" si="114"/>
        <v>1144.9205539549546</v>
      </c>
      <c r="CM866" s="30">
        <v>40688</v>
      </c>
      <c r="CN866" s="31">
        <v>1185.00044626668</v>
      </c>
      <c r="CO866" s="31">
        <v>1198.9431732630301</v>
      </c>
    </row>
    <row r="867" spans="2:93">
      <c r="B867" s="29">
        <v>40688</v>
      </c>
      <c r="C867" s="55">
        <v>1206.4068699478851</v>
      </c>
      <c r="D867" s="31"/>
      <c r="E867" s="21">
        <f t="shared" si="112"/>
        <v>4.7426379878023894E-4</v>
      </c>
      <c r="F867" s="21">
        <f t="shared" si="113"/>
        <v>-1.9913018708361818E-3</v>
      </c>
      <c r="G867" s="37">
        <f>(C866-MAX(C$9:C866))/MAX(C$9:C866)</f>
        <v>-4.1157721203896491E-2</v>
      </c>
      <c r="H867" s="37"/>
      <c r="I867" s="37"/>
      <c r="N867" s="30"/>
      <c r="P867" s="30"/>
      <c r="Q867" s="30"/>
      <c r="R867" s="30"/>
      <c r="S867" s="30"/>
      <c r="T867" s="30"/>
      <c r="U867" s="30"/>
      <c r="V867" s="30"/>
      <c r="W867" s="30"/>
      <c r="X867" s="30"/>
      <c r="Y867" s="30"/>
      <c r="Z867" s="30"/>
      <c r="AA867" s="30"/>
      <c r="AB867" s="30"/>
      <c r="AI867" s="22"/>
      <c r="AJ867" s="22"/>
      <c r="AP867" s="22"/>
      <c r="AS867" s="23"/>
      <c r="AW867" s="30"/>
      <c r="BH867" s="30"/>
      <c r="BN867" s="30"/>
      <c r="BT867" s="24"/>
      <c r="BU867" s="30"/>
      <c r="BV867" s="30">
        <v>40689</v>
      </c>
      <c r="BW867" s="31">
        <v>1197.35875384681</v>
      </c>
      <c r="BZ867" s="30">
        <v>40616</v>
      </c>
      <c r="CA867" s="31">
        <v>1162.26336833546</v>
      </c>
      <c r="CB867" s="30">
        <v>40616</v>
      </c>
      <c r="CC867" s="31">
        <v>1147.99966613263</v>
      </c>
      <c r="CD867" s="30">
        <v>40616</v>
      </c>
      <c r="CE867" s="31">
        <v>1163.79676608041</v>
      </c>
      <c r="CG867" s="30">
        <v>40689</v>
      </c>
      <c r="CH867" s="31">
        <f t="shared" si="109"/>
        <v>1140.28205359802</v>
      </c>
      <c r="CI867" s="31">
        <f t="shared" si="110"/>
        <v>1154.6179365939299</v>
      </c>
      <c r="CJ867" s="31">
        <f t="shared" si="114"/>
        <v>1129.2571399424057</v>
      </c>
      <c r="CK867" s="31">
        <f t="shared" si="114"/>
        <v>1143.8313190853298</v>
      </c>
      <c r="CM867" s="30">
        <v>40689</v>
      </c>
      <c r="CN867" s="31">
        <v>1184.1822027557</v>
      </c>
      <c r="CO867" s="31">
        <v>1198.1260692082101</v>
      </c>
    </row>
    <row r="868" spans="2:93">
      <c r="B868" s="29">
        <v>40689</v>
      </c>
      <c r="C868" s="55">
        <v>1205.4476182108649</v>
      </c>
      <c r="D868" s="31"/>
      <c r="E868" s="21">
        <f t="shared" si="112"/>
        <v>-7.9513119571472668E-4</v>
      </c>
      <c r="F868" s="21">
        <f t="shared" si="113"/>
        <v>-1.7152055073373917E-3</v>
      </c>
      <c r="G868" s="37">
        <f>(C867-MAX(C$9:C867))/MAX(C$9:C867)</f>
        <v>-4.0702977022323616E-2</v>
      </c>
      <c r="H868" s="37"/>
      <c r="I868" s="37"/>
      <c r="N868" s="30"/>
      <c r="P868" s="30"/>
      <c r="Q868" s="30"/>
      <c r="R868" s="30"/>
      <c r="S868" s="30"/>
      <c r="T868" s="30"/>
      <c r="U868" s="30"/>
      <c r="V868" s="30"/>
      <c r="W868" s="30"/>
      <c r="X868" s="30"/>
      <c r="Y868" s="30"/>
      <c r="Z868" s="30"/>
      <c r="AA868" s="30"/>
      <c r="AB868" s="30"/>
      <c r="AI868" s="22"/>
      <c r="AJ868" s="22"/>
      <c r="AO868" s="22"/>
      <c r="AP868" s="22"/>
      <c r="AR868" s="22"/>
      <c r="AS868" s="23"/>
      <c r="AW868" s="30"/>
      <c r="BH868" s="30"/>
      <c r="BN868" s="30"/>
      <c r="BT868" s="24"/>
      <c r="BU868" s="30"/>
      <c r="BV868" s="30">
        <v>40690</v>
      </c>
      <c r="BW868" s="31">
        <v>1197.2639641257699</v>
      </c>
      <c r="BZ868" s="30">
        <v>40617</v>
      </c>
      <c r="CA868" s="31">
        <v>1161.6903917458201</v>
      </c>
      <c r="CB868" s="30">
        <v>40617</v>
      </c>
      <c r="CC868" s="31">
        <v>1147.7177591929201</v>
      </c>
      <c r="CD868" s="30">
        <v>40617</v>
      </c>
      <c r="CE868" s="31">
        <v>1164.94213578825</v>
      </c>
      <c r="CG868" s="30">
        <v>40690</v>
      </c>
      <c r="CH868" s="31">
        <f t="shared" si="109"/>
        <v>1140.26133741745</v>
      </c>
      <c r="CI868" s="31">
        <f t="shared" si="110"/>
        <v>1154.4772435820801</v>
      </c>
      <c r="CJ868" s="31">
        <f t="shared" si="114"/>
        <v>1129.2366240579831</v>
      </c>
      <c r="CK868" s="31">
        <f t="shared" si="114"/>
        <v>1143.6919404491337</v>
      </c>
      <c r="CM868" s="30">
        <v>40690</v>
      </c>
      <c r="CN868" s="31">
        <v>1183.55932749421</v>
      </c>
      <c r="CO868" s="31">
        <v>1197.5067332752899</v>
      </c>
    </row>
    <row r="869" spans="2:93">
      <c r="B869" s="29">
        <v>40690</v>
      </c>
      <c r="C869" s="55">
        <v>1205.608582369003</v>
      </c>
      <c r="D869" s="31"/>
      <c r="E869" s="21">
        <f t="shared" si="112"/>
        <v>1.3353061195386928E-4</v>
      </c>
      <c r="F869" s="21">
        <f t="shared" si="113"/>
        <v>6.4288470955187194E-5</v>
      </c>
      <c r="G869" s="37">
        <f>(C868-MAX(C$9:C868))/MAX(C$9:C868)</f>
        <v>-4.1465744011249465E-2</v>
      </c>
      <c r="H869" s="37"/>
      <c r="I869" s="37"/>
      <c r="N869" s="30"/>
      <c r="P869" s="30"/>
      <c r="Q869" s="30"/>
      <c r="R869" s="30"/>
      <c r="S869" s="30"/>
      <c r="T869" s="30"/>
      <c r="U869" s="30"/>
      <c r="V869" s="30"/>
      <c r="W869" s="30"/>
      <c r="X869" s="30"/>
      <c r="Y869" s="30"/>
      <c r="Z869" s="30"/>
      <c r="AA869" s="30"/>
      <c r="AB869" s="30"/>
      <c r="AI869" s="22"/>
      <c r="AJ869" s="22"/>
      <c r="AO869" s="22"/>
      <c r="AR869" s="22"/>
      <c r="AS869" s="23"/>
      <c r="AW869" s="30"/>
      <c r="BH869" s="30"/>
      <c r="BN869" s="30"/>
      <c r="BT869" s="24"/>
      <c r="BU869" s="30"/>
      <c r="BV869" s="30">
        <v>40693</v>
      </c>
      <c r="BW869" s="31">
        <v>1197.5579514092601</v>
      </c>
      <c r="BZ869" s="30">
        <v>40618</v>
      </c>
      <c r="CA869" s="31">
        <v>1157.59733934172</v>
      </c>
      <c r="CB869" s="30">
        <v>40618</v>
      </c>
      <c r="CC869" s="31">
        <v>1143.73354889498</v>
      </c>
      <c r="CD869" s="30">
        <v>40618</v>
      </c>
      <c r="CE869" s="31">
        <v>1161.02809174659</v>
      </c>
      <c r="CG869" s="30">
        <v>40693</v>
      </c>
      <c r="CH869" s="31">
        <f t="shared" si="109"/>
        <v>1140.02360391247</v>
      </c>
      <c r="CI869" s="31">
        <f t="shared" si="110"/>
        <v>1154.26743233877</v>
      </c>
      <c r="CJ869" s="31">
        <f t="shared" si="114"/>
        <v>1129.0011890995402</v>
      </c>
      <c r="CK869" s="31">
        <f t="shared" si="114"/>
        <v>1143.4840892945758</v>
      </c>
      <c r="CM869" s="30">
        <v>40693</v>
      </c>
      <c r="CN869" s="31">
        <v>1183.10829761332</v>
      </c>
      <c r="CO869" s="31">
        <v>1197.0864880864201</v>
      </c>
    </row>
    <row r="870" spans="2:93">
      <c r="B870" s="29">
        <v>40693</v>
      </c>
      <c r="C870" s="55">
        <v>1205.3319885893479</v>
      </c>
      <c r="D870" s="31"/>
      <c r="E870" s="21">
        <f t="shared" si="112"/>
        <v>-2.2942253704894E-4</v>
      </c>
      <c r="F870" s="21">
        <f t="shared" si="113"/>
        <v>-4.171362443080584E-4</v>
      </c>
      <c r="G870" s="37">
        <f>(C869-MAX(C$9:C869))/MAX(C$9:C869)</f>
        <v>-4.1337750345468501E-2</v>
      </c>
      <c r="H870" s="37"/>
      <c r="I870" s="37"/>
      <c r="N870" s="30"/>
      <c r="P870" s="30"/>
      <c r="Q870" s="30"/>
      <c r="R870" s="30"/>
      <c r="S870" s="30"/>
      <c r="T870" s="30"/>
      <c r="U870" s="30"/>
      <c r="V870" s="30"/>
      <c r="W870" s="30"/>
      <c r="X870" s="30"/>
      <c r="Y870" s="30"/>
      <c r="Z870" s="30"/>
      <c r="AA870" s="30"/>
      <c r="AB870" s="30"/>
      <c r="AH870" s="22"/>
      <c r="AI870" s="22"/>
      <c r="AO870" s="22"/>
      <c r="AP870" s="22"/>
      <c r="AS870" s="23"/>
      <c r="AW870" s="30"/>
      <c r="BH870" s="30"/>
      <c r="BN870" s="30"/>
      <c r="BT870" s="24"/>
      <c r="BU870" s="30"/>
      <c r="BV870" s="30">
        <v>40694</v>
      </c>
      <c r="BW870" s="31">
        <v>1197.5702887591699</v>
      </c>
      <c r="BZ870" s="30">
        <v>40619</v>
      </c>
      <c r="CA870" s="31">
        <v>1160.6852900942399</v>
      </c>
      <c r="CB870" s="30">
        <v>40619</v>
      </c>
      <c r="CC870" s="31">
        <v>1146.69119128702</v>
      </c>
      <c r="CD870" s="30">
        <v>40619</v>
      </c>
      <c r="CE870" s="31">
        <v>1163.62430313359</v>
      </c>
      <c r="CG870" s="30">
        <v>40694</v>
      </c>
      <c r="CH870" s="31">
        <f t="shared" si="109"/>
        <v>1140.1617951680701</v>
      </c>
      <c r="CI870" s="31">
        <f t="shared" si="110"/>
        <v>1154.32455255278</v>
      </c>
      <c r="CJ870" s="31">
        <f t="shared" si="114"/>
        <v>1129.138044241276</v>
      </c>
      <c r="CK870" s="31">
        <f t="shared" si="114"/>
        <v>1143.5406758828028</v>
      </c>
      <c r="CM870" s="30">
        <v>40694</v>
      </c>
      <c r="CN870" s="31">
        <v>1183.4392204877799</v>
      </c>
      <c r="CO870" s="31">
        <v>1197.4322709652799</v>
      </c>
    </row>
    <row r="871" spans="2:93">
      <c r="B871" s="29">
        <v>40694</v>
      </c>
      <c r="C871" s="55">
        <v>1205.7114006864431</v>
      </c>
      <c r="D871" s="31"/>
      <c r="E871" s="21">
        <f t="shared" si="112"/>
        <v>3.1477808660773654E-4</v>
      </c>
      <c r="F871" s="21">
        <f t="shared" si="113"/>
        <v>-5.7647985830189263E-4</v>
      </c>
      <c r="G871" s="37">
        <f>(C870-MAX(C$9:C870))/MAX(C$9:C870)</f>
        <v>-4.1557689070957277E-2</v>
      </c>
      <c r="H871" s="37"/>
      <c r="I871" s="37"/>
      <c r="N871" s="30"/>
      <c r="P871" s="30"/>
      <c r="Q871" s="30"/>
      <c r="R871" s="30"/>
      <c r="S871" s="30"/>
      <c r="T871" s="30"/>
      <c r="U871" s="30"/>
      <c r="V871" s="30"/>
      <c r="W871" s="30"/>
      <c r="X871" s="30"/>
      <c r="Y871" s="30"/>
      <c r="Z871" s="30"/>
      <c r="AA871" s="30"/>
      <c r="AB871" s="30"/>
      <c r="AO871" s="22"/>
      <c r="AP871" s="22"/>
      <c r="AR871" s="22"/>
      <c r="AS871" s="23"/>
      <c r="AW871" s="30"/>
      <c r="BH871" s="30"/>
      <c r="BN871" s="30"/>
      <c r="BT871" s="24"/>
      <c r="BU871" s="30"/>
      <c r="BV871" s="30">
        <v>40695</v>
      </c>
      <c r="BW871" s="31">
        <v>1195.53047384622</v>
      </c>
      <c r="BZ871" s="30">
        <v>40620</v>
      </c>
      <c r="CA871" s="31">
        <v>1160.44501743044</v>
      </c>
      <c r="CB871" s="30">
        <v>40620</v>
      </c>
      <c r="CC871" s="31">
        <v>1146.34891387166</v>
      </c>
      <c r="CD871" s="30">
        <v>40620</v>
      </c>
      <c r="CE871" s="31">
        <v>1162.2892350577899</v>
      </c>
      <c r="CG871" s="30">
        <v>40695</v>
      </c>
      <c r="CH871" s="31">
        <f t="shared" si="109"/>
        <v>1139.1509656717701</v>
      </c>
      <c r="CI871" s="31">
        <f t="shared" si="110"/>
        <v>1153.2250485946299</v>
      </c>
      <c r="CJ871" s="31">
        <f t="shared" si="114"/>
        <v>1128.1369880356126</v>
      </c>
      <c r="CK871" s="31">
        <f t="shared" si="114"/>
        <v>1142.4514436589379</v>
      </c>
      <c r="CM871" s="30">
        <v>40695</v>
      </c>
      <c r="CN871" s="31">
        <v>1183.4479860302799</v>
      </c>
      <c r="CO871" s="31">
        <v>1197.4577131321601</v>
      </c>
    </row>
    <row r="872" spans="2:93">
      <c r="B872" s="29">
        <v>40695</v>
      </c>
      <c r="C872" s="55">
        <v>1204.8391259065729</v>
      </c>
      <c r="D872" s="31"/>
      <c r="E872" s="21">
        <f t="shared" si="112"/>
        <v>-7.2345237788540295E-4</v>
      </c>
      <c r="F872" s="21">
        <f t="shared" si="113"/>
        <v>-5.0478535533138302E-4</v>
      </c>
      <c r="G872" s="37">
        <f>(C871-MAX(C$9:C871))/MAX(C$9:C871)</f>
        <v>-4.125599243419921E-2</v>
      </c>
      <c r="H872" s="37"/>
      <c r="I872" s="37"/>
      <c r="N872" s="30"/>
      <c r="P872" s="30"/>
      <c r="Q872" s="30"/>
      <c r="R872" s="30"/>
      <c r="S872" s="30"/>
      <c r="T872" s="30"/>
      <c r="U872" s="30"/>
      <c r="V872" s="30"/>
      <c r="W872" s="30"/>
      <c r="X872" s="30"/>
      <c r="Y872" s="30"/>
      <c r="Z872" s="30"/>
      <c r="AA872" s="30"/>
      <c r="AB872" s="30"/>
      <c r="AO872" s="22"/>
      <c r="AP872" s="22"/>
      <c r="AR872" s="22"/>
      <c r="AS872" s="23"/>
      <c r="AW872" s="30"/>
      <c r="BH872" s="30"/>
      <c r="BN872" s="30"/>
      <c r="BT872" s="24"/>
      <c r="BU872" s="30"/>
      <c r="BV872" s="30">
        <v>40697</v>
      </c>
      <c r="BW872" s="31">
        <v>1195.64726329057</v>
      </c>
      <c r="BZ872" s="30">
        <v>40623</v>
      </c>
      <c r="CA872" s="31">
        <v>1162.34765909412</v>
      </c>
      <c r="CB872" s="30">
        <v>40623</v>
      </c>
      <c r="CC872" s="31">
        <v>1148.12805103506</v>
      </c>
      <c r="CD872" s="30">
        <v>40623</v>
      </c>
      <c r="CE872" s="31">
        <v>1163.8998044887001</v>
      </c>
      <c r="CG872" s="30">
        <v>40697</v>
      </c>
      <c r="CH872" s="31">
        <f t="shared" si="109"/>
        <v>1139.5609880842401</v>
      </c>
      <c r="CI872" s="31">
        <f t="shared" si="110"/>
        <v>1153.79969468887</v>
      </c>
      <c r="CJ872" s="31">
        <f t="shared" si="114"/>
        <v>1128.5430461116448</v>
      </c>
      <c r="CK872" s="31">
        <f t="shared" si="114"/>
        <v>1143.0207213214007</v>
      </c>
      <c r="CM872" s="30">
        <v>40697</v>
      </c>
      <c r="CN872" s="31">
        <v>1183.95953648159</v>
      </c>
      <c r="CO872" s="31">
        <v>1198.0017315059199</v>
      </c>
    </row>
    <row r="873" spans="2:93">
      <c r="B873" s="29">
        <v>40697</v>
      </c>
      <c r="C873" s="55">
        <v>1205.696627065659</v>
      </c>
      <c r="D873" s="31"/>
      <c r="E873" s="21">
        <f t="shared" si="112"/>
        <v>7.1171423690352675E-4</v>
      </c>
      <c r="F873" s="21">
        <f t="shared" si="113"/>
        <v>7.3029255053036479E-5</v>
      </c>
      <c r="G873" s="37">
        <f>(C872-MAX(C$9:C872))/MAX(C$9:C872)</f>
        <v>-4.1949598066256089E-2</v>
      </c>
      <c r="H873" s="37"/>
      <c r="I873" s="37"/>
      <c r="N873" s="30"/>
      <c r="P873" s="30"/>
      <c r="Q873" s="30"/>
      <c r="R873" s="30"/>
      <c r="S873" s="30"/>
      <c r="T873" s="30"/>
      <c r="U873" s="30"/>
      <c r="V873" s="30"/>
      <c r="W873" s="30"/>
      <c r="X873" s="30"/>
      <c r="Y873" s="30"/>
      <c r="Z873" s="30"/>
      <c r="AA873" s="30"/>
      <c r="AB873" s="30"/>
      <c r="AO873" s="30"/>
      <c r="AP873" s="22"/>
      <c r="AR873" s="22"/>
      <c r="AS873" s="23"/>
      <c r="AW873" s="30"/>
      <c r="BH873" s="30"/>
      <c r="BN873" s="30"/>
      <c r="BT873" s="24"/>
      <c r="BU873" s="30"/>
      <c r="BV873" s="30">
        <v>40700</v>
      </c>
      <c r="BW873" s="31">
        <v>1192.37928517819</v>
      </c>
      <c r="BZ873" s="30">
        <v>40624</v>
      </c>
      <c r="CA873" s="31">
        <v>1162.75588608977</v>
      </c>
      <c r="CB873" s="30">
        <v>40624</v>
      </c>
      <c r="CC873" s="31">
        <v>1148.47302938035</v>
      </c>
      <c r="CD873" s="30">
        <v>40624</v>
      </c>
      <c r="CE873" s="31">
        <v>1164.1308148620799</v>
      </c>
      <c r="CG873" s="30">
        <v>40700</v>
      </c>
      <c r="CH873" s="31">
        <f t="shared" si="109"/>
        <v>1136.7984587513399</v>
      </c>
      <c r="CI873" s="31">
        <f t="shared" si="110"/>
        <v>1150.8366841023501</v>
      </c>
      <c r="CJ873" s="31">
        <f t="shared" ref="CJ873:CK888" si="115">+CJ872*CH873/CH872</f>
        <v>1125.8072265276794</v>
      </c>
      <c r="CK873" s="31">
        <f t="shared" si="115"/>
        <v>1140.0853916333474</v>
      </c>
      <c r="CM873" s="30">
        <v>40700</v>
      </c>
      <c r="CN873" s="31">
        <v>1180.51906031779</v>
      </c>
      <c r="CO873" s="31">
        <v>1194.5467881762299</v>
      </c>
    </row>
    <row r="874" spans="2:93">
      <c r="B874" s="29">
        <v>40700</v>
      </c>
      <c r="C874" s="55">
        <v>1203.010473485228</v>
      </c>
      <c r="D874" s="31"/>
      <c r="E874" s="21">
        <f t="shared" si="112"/>
        <v>-2.2278851247750087E-3</v>
      </c>
      <c r="F874" s="21">
        <f t="shared" si="113"/>
        <v>-1.9260379099678149E-3</v>
      </c>
      <c r="G874" s="37">
        <f>(C873-MAX(C$9:C873))/MAX(C$9:C873)</f>
        <v>-4.1267739955528751E-2</v>
      </c>
      <c r="H874" s="37"/>
      <c r="I874" s="37"/>
      <c r="N874" s="30"/>
      <c r="P874" s="30"/>
      <c r="Q874" s="30"/>
      <c r="R874" s="30"/>
      <c r="S874" s="30"/>
      <c r="T874" s="30"/>
      <c r="U874" s="30"/>
      <c r="V874" s="30"/>
      <c r="W874" s="30"/>
      <c r="X874" s="30"/>
      <c r="Y874" s="30"/>
      <c r="Z874" s="30"/>
      <c r="AA874" s="30"/>
      <c r="AB874" s="30"/>
      <c r="AR874" s="22"/>
      <c r="AS874" s="23"/>
      <c r="AW874" s="30"/>
      <c r="BH874" s="30"/>
      <c r="BN874" s="30"/>
      <c r="BT874" s="24"/>
      <c r="BU874" s="30"/>
      <c r="BV874" s="30">
        <v>40701</v>
      </c>
      <c r="BW874" s="31">
        <v>1194.5564809446601</v>
      </c>
      <c r="BZ874" s="30">
        <v>40625</v>
      </c>
      <c r="CA874" s="31">
        <v>1163.0468709397201</v>
      </c>
      <c r="CB874" s="30">
        <v>40625</v>
      </c>
      <c r="CC874" s="31">
        <v>1148.7352162494201</v>
      </c>
      <c r="CD874" s="30">
        <v>40625</v>
      </c>
      <c r="CE874" s="31">
        <v>1164.3532768893599</v>
      </c>
      <c r="CG874" s="30">
        <v>40701</v>
      </c>
      <c r="CH874" s="31">
        <f t="shared" si="109"/>
        <v>1138.4582509496399</v>
      </c>
      <c r="CI874" s="31">
        <f t="shared" si="110"/>
        <v>1152.41836727648</v>
      </c>
      <c r="CJ874" s="31">
        <f t="shared" si="115"/>
        <v>1127.4509708844696</v>
      </c>
      <c r="CK874" s="31">
        <f t="shared" si="115"/>
        <v>1141.6522984811459</v>
      </c>
      <c r="CM874" s="30">
        <v>40701</v>
      </c>
      <c r="CN874" s="31">
        <v>1182.42677816881</v>
      </c>
      <c r="CO874" s="31">
        <v>1196.48311703689</v>
      </c>
    </row>
    <row r="875" spans="2:93">
      <c r="B875" s="29">
        <v>40701</v>
      </c>
      <c r="C875" s="55">
        <v>1204.5112811216629</v>
      </c>
      <c r="D875" s="31"/>
      <c r="E875" s="21">
        <f t="shared" si="112"/>
        <v>1.2475432837146805E-3</v>
      </c>
      <c r="F875" s="21">
        <f t="shared" si="113"/>
        <v>-9.9536221030749328E-4</v>
      </c>
      <c r="G875" s="37">
        <f>(C874-MAX(C$9:C874))/MAX(C$9:C874)</f>
        <v>-4.3403685296323755E-2</v>
      </c>
      <c r="H875" s="37"/>
      <c r="I875" s="37"/>
      <c r="N875" s="30"/>
      <c r="P875" s="30"/>
      <c r="Q875" s="30"/>
      <c r="R875" s="30"/>
      <c r="S875" s="30"/>
      <c r="T875" s="30"/>
      <c r="U875" s="30"/>
      <c r="V875" s="30"/>
      <c r="W875" s="30"/>
      <c r="X875" s="30"/>
      <c r="Y875" s="30"/>
      <c r="Z875" s="30"/>
      <c r="AA875" s="30"/>
      <c r="AB875" s="30"/>
      <c r="AN875" s="30"/>
      <c r="AS875" s="23"/>
      <c r="AW875" s="30"/>
      <c r="BH875" s="30"/>
      <c r="BN875" s="30"/>
      <c r="BT875" s="24"/>
      <c r="BU875" s="30"/>
      <c r="BV875" s="30">
        <v>40702</v>
      </c>
      <c r="BW875" s="31">
        <v>1194.54582068019</v>
      </c>
      <c r="BZ875" s="30">
        <v>40626</v>
      </c>
      <c r="CA875" s="31">
        <v>1165.2067730835699</v>
      </c>
      <c r="CB875" s="30">
        <v>40626</v>
      </c>
      <c r="CC875" s="31">
        <v>1150.7383943392099</v>
      </c>
      <c r="CD875" s="30">
        <v>40626</v>
      </c>
      <c r="CE875" s="31">
        <v>1166.21244376663</v>
      </c>
      <c r="CG875" s="30">
        <v>40702</v>
      </c>
      <c r="CH875" s="31">
        <f t="shared" si="109"/>
        <v>1137.7629759264701</v>
      </c>
      <c r="CI875" s="31">
        <f t="shared" si="110"/>
        <v>1151.76555111533</v>
      </c>
      <c r="CJ875" s="31">
        <f t="shared" si="115"/>
        <v>1126.7624181867745</v>
      </c>
      <c r="CK875" s="31">
        <f t="shared" si="115"/>
        <v>1141.0055810285041</v>
      </c>
      <c r="CM875" s="30">
        <v>40702</v>
      </c>
      <c r="CN875" s="31">
        <v>1182.80311636083</v>
      </c>
      <c r="CO875" s="31">
        <v>1196.8691858729801</v>
      </c>
    </row>
    <row r="876" spans="2:93">
      <c r="B876" s="29">
        <v>40702</v>
      </c>
      <c r="C876" s="55">
        <v>1204.756136005092</v>
      </c>
      <c r="D876" s="31"/>
      <c r="E876" s="21">
        <f t="shared" si="112"/>
        <v>2.0328151945658846E-4</v>
      </c>
      <c r="F876" s="21">
        <f t="shared" si="113"/>
        <v>-6.8880483457434138E-5</v>
      </c>
      <c r="G876" s="37">
        <f>(C875-MAX(C$9:C875))/MAX(C$9:C875)</f>
        <v>-4.2210289988688934E-2</v>
      </c>
      <c r="H876" s="37"/>
      <c r="I876" s="37"/>
      <c r="N876" s="30"/>
      <c r="P876" s="30"/>
      <c r="Q876" s="30"/>
      <c r="R876" s="30"/>
      <c r="S876" s="30"/>
      <c r="T876" s="30"/>
      <c r="U876" s="30"/>
      <c r="V876" s="30"/>
      <c r="W876" s="30"/>
      <c r="X876" s="30"/>
      <c r="Y876" s="30"/>
      <c r="Z876" s="30"/>
      <c r="AA876" s="30"/>
      <c r="AB876" s="30"/>
      <c r="AS876" s="23"/>
      <c r="AW876" s="30"/>
      <c r="BH876" s="30"/>
      <c r="BN876" s="30"/>
      <c r="BQ876" s="30"/>
      <c r="BT876" s="24"/>
      <c r="BU876" s="30"/>
      <c r="BV876" s="30">
        <v>40703</v>
      </c>
      <c r="BW876" s="31">
        <v>1195.81366106772</v>
      </c>
      <c r="BZ876" s="30">
        <v>40627</v>
      </c>
      <c r="CA876" s="31">
        <v>1165.78521430142</v>
      </c>
      <c r="CB876" s="30">
        <v>40627</v>
      </c>
      <c r="CC876" s="31">
        <v>1151.2750296920401</v>
      </c>
      <c r="CD876" s="30">
        <v>40627</v>
      </c>
      <c r="CE876" s="31">
        <v>1166.6420972769799</v>
      </c>
      <c r="CG876" s="30">
        <v>40703</v>
      </c>
      <c r="CH876" s="31">
        <f t="shared" si="109"/>
        <v>1138.4252078766999</v>
      </c>
      <c r="CI876" s="31">
        <f t="shared" si="110"/>
        <v>1152.37053096717</v>
      </c>
      <c r="CJ876" s="31">
        <f t="shared" si="115"/>
        <v>1127.4182472912803</v>
      </c>
      <c r="CK876" s="31">
        <f t="shared" si="115"/>
        <v>1141.6049090659601</v>
      </c>
      <c r="CM876" s="30">
        <v>40703</v>
      </c>
      <c r="CN876" s="31">
        <v>1183.5305206819801</v>
      </c>
      <c r="CO876" s="31">
        <v>1197.61254011357</v>
      </c>
    </row>
    <row r="877" spans="2:93">
      <c r="B877" s="29">
        <v>40703</v>
      </c>
      <c r="C877" s="55">
        <v>1206.0988698435649</v>
      </c>
      <c r="D877" s="31"/>
      <c r="E877" s="21">
        <f t="shared" si="112"/>
        <v>1.1145274951038786E-3</v>
      </c>
      <c r="F877" s="21">
        <f t="shared" si="113"/>
        <v>3.3361856446822991E-4</v>
      </c>
      <c r="G877" s="37">
        <f>(C876-MAX(C$9:C876))/MAX(C$9:C876)</f>
        <v>-4.2015589041117907E-2</v>
      </c>
      <c r="H877" s="37"/>
      <c r="I877" s="37"/>
      <c r="N877" s="30"/>
      <c r="P877" s="30"/>
      <c r="Q877" s="30"/>
      <c r="R877" s="30"/>
      <c r="S877" s="30"/>
      <c r="T877" s="30"/>
      <c r="U877" s="30"/>
      <c r="V877" s="30"/>
      <c r="W877" s="30"/>
      <c r="X877" s="30"/>
      <c r="Y877" s="30"/>
      <c r="Z877" s="30"/>
      <c r="AA877" s="30"/>
      <c r="AB877" s="30"/>
      <c r="AJ877" s="22"/>
      <c r="AR877" s="30"/>
      <c r="AS877" s="28"/>
      <c r="AW877" s="30"/>
      <c r="BH877" s="30"/>
      <c r="BN877" s="30"/>
      <c r="BT877" s="24"/>
      <c r="BU877" s="30"/>
      <c r="BV877" s="30">
        <v>40704</v>
      </c>
      <c r="BW877" s="31">
        <v>1192.9931873427299</v>
      </c>
      <c r="BZ877" s="30">
        <v>40630</v>
      </c>
      <c r="CA877" s="31">
        <v>1164.6037136254299</v>
      </c>
      <c r="CB877" s="30">
        <v>40630</v>
      </c>
      <c r="CC877" s="31">
        <v>1150.0503661540099</v>
      </c>
      <c r="CD877" s="30">
        <v>40630</v>
      </c>
      <c r="CE877" s="31">
        <v>1165.28876717863</v>
      </c>
      <c r="CG877" s="30">
        <v>40704</v>
      </c>
      <c r="CH877" s="31">
        <f t="shared" si="109"/>
        <v>1137.1909638576501</v>
      </c>
      <c r="CI877" s="31">
        <f t="shared" si="110"/>
        <v>1151.21082932371</v>
      </c>
      <c r="CJ877" s="31">
        <f t="shared" si="115"/>
        <v>1126.1959366651108</v>
      </c>
      <c r="CK877" s="31">
        <f t="shared" si="115"/>
        <v>1140.4560415327765</v>
      </c>
      <c r="CM877" s="30">
        <v>40704</v>
      </c>
      <c r="CN877" s="31">
        <v>1181.8160975732701</v>
      </c>
      <c r="CO877" s="31">
        <v>1195.8851007598601</v>
      </c>
    </row>
    <row r="878" spans="2:93">
      <c r="B878" s="29">
        <v>40704</v>
      </c>
      <c r="C878" s="55">
        <v>1202.289110071235</v>
      </c>
      <c r="D878" s="31"/>
      <c r="E878" s="21">
        <f t="shared" si="112"/>
        <v>-3.158745827217313E-3</v>
      </c>
      <c r="F878" s="21">
        <f t="shared" si="113"/>
        <v>-5.9963186513511957E-4</v>
      </c>
      <c r="G878" s="37">
        <f>(C877-MAX(C$9:C877))/MAX(C$9:C877)</f>
        <v>-4.0947889075223246E-2</v>
      </c>
      <c r="H878" s="37"/>
      <c r="I878" s="37"/>
      <c r="N878" s="30"/>
      <c r="P878" s="30"/>
      <c r="Q878" s="30"/>
      <c r="R878" s="30"/>
      <c r="S878" s="30"/>
      <c r="T878" s="30"/>
      <c r="U878" s="30"/>
      <c r="V878" s="30"/>
      <c r="W878" s="30"/>
      <c r="X878" s="30"/>
      <c r="Y878" s="30"/>
      <c r="Z878" s="30"/>
      <c r="AA878" s="30"/>
      <c r="AB878" s="30"/>
      <c r="AJ878" s="22"/>
      <c r="AM878" s="30"/>
      <c r="AQ878" s="30"/>
      <c r="AS878" s="23"/>
      <c r="AW878" s="30"/>
      <c r="BH878" s="30"/>
      <c r="BN878" s="30"/>
      <c r="BT878" s="24"/>
      <c r="BU878" s="30"/>
      <c r="BV878" s="30">
        <v>40708</v>
      </c>
      <c r="BW878" s="31">
        <v>1194.7436570888301</v>
      </c>
      <c r="BZ878" s="30">
        <v>40631</v>
      </c>
      <c r="CA878" s="31">
        <v>1162.82248050253</v>
      </c>
      <c r="CB878" s="30">
        <v>40631</v>
      </c>
      <c r="CC878" s="31">
        <v>1148.29588405197</v>
      </c>
      <c r="CD878" s="30">
        <v>40631</v>
      </c>
      <c r="CE878" s="31">
        <v>1163.5278516732601</v>
      </c>
      <c r="CG878" s="30">
        <v>40708</v>
      </c>
      <c r="CH878" s="31">
        <f t="shared" si="109"/>
        <v>1137.0610477503601</v>
      </c>
      <c r="CI878" s="31">
        <f t="shared" si="110"/>
        <v>1150.85506096788</v>
      </c>
      <c r="CJ878" s="31">
        <f t="shared" si="115"/>
        <v>1126.0672766627124</v>
      </c>
      <c r="CK878" s="31">
        <f t="shared" si="115"/>
        <v>1140.1035968193864</v>
      </c>
      <c r="CM878" s="30">
        <v>40708</v>
      </c>
      <c r="CN878" s="31">
        <v>1181.67137621651</v>
      </c>
      <c r="CO878" s="31">
        <v>1195.7790321011601</v>
      </c>
    </row>
    <row r="879" spans="2:93">
      <c r="B879" s="29">
        <v>40708</v>
      </c>
      <c r="C879" s="55">
        <v>1205.264602481986</v>
      </c>
      <c r="D879" s="31"/>
      <c r="E879" s="21">
        <f t="shared" si="112"/>
        <v>2.4748559941416559E-3</v>
      </c>
      <c r="F879" s="21">
        <f t="shared" si="113"/>
        <v>6.2541660848669522E-4</v>
      </c>
      <c r="G879" s="37">
        <f>(C878-MAX(C$9:C878))/MAX(C$9:C878)</f>
        <v>-4.3977290928690876E-2</v>
      </c>
      <c r="H879" s="37"/>
      <c r="I879" s="37"/>
      <c r="N879" s="30"/>
      <c r="P879" s="30"/>
      <c r="Q879" s="30"/>
      <c r="R879" s="30"/>
      <c r="S879" s="30"/>
      <c r="T879" s="30"/>
      <c r="U879" s="30"/>
      <c r="V879" s="30"/>
      <c r="W879" s="30"/>
      <c r="X879" s="30"/>
      <c r="Y879" s="30"/>
      <c r="Z879" s="30"/>
      <c r="AA879" s="30"/>
      <c r="AB879" s="30"/>
      <c r="AI879" s="22"/>
      <c r="AJ879" s="22"/>
      <c r="AO879" s="30"/>
      <c r="AS879" s="23"/>
      <c r="AW879" s="30"/>
      <c r="BH879" s="30"/>
      <c r="BN879" s="30"/>
      <c r="BT879" s="24"/>
      <c r="BU879" s="30"/>
      <c r="BV879" s="30">
        <v>40709</v>
      </c>
      <c r="BW879" s="31">
        <v>1193.1760965704</v>
      </c>
      <c r="BZ879" s="30">
        <v>40632</v>
      </c>
      <c r="CA879" s="31">
        <v>1164.3087156956501</v>
      </c>
      <c r="CB879" s="30">
        <v>40632</v>
      </c>
      <c r="CC879" s="31">
        <v>1149.7062130010299</v>
      </c>
      <c r="CD879" s="30">
        <v>40632</v>
      </c>
      <c r="CE879" s="31">
        <v>1164.8852248176499</v>
      </c>
      <c r="CG879" s="30">
        <v>40709</v>
      </c>
      <c r="CH879" s="31">
        <f t="shared" si="109"/>
        <v>1135.54774922654</v>
      </c>
      <c r="CI879" s="31">
        <f t="shared" si="110"/>
        <v>1149.2531365222201</v>
      </c>
      <c r="CJ879" s="31">
        <f t="shared" si="115"/>
        <v>1124.5686095938972</v>
      </c>
      <c r="CK879" s="31">
        <f t="shared" si="115"/>
        <v>1138.5166377971148</v>
      </c>
      <c r="CM879" s="30">
        <v>40709</v>
      </c>
      <c r="CN879" s="31">
        <v>1180.1196423734</v>
      </c>
      <c r="CO879" s="31">
        <v>1194.2157075155101</v>
      </c>
    </row>
    <row r="880" spans="2:93">
      <c r="B880" s="29">
        <v>40709</v>
      </c>
      <c r="C880" s="55">
        <v>1203.998316343441</v>
      </c>
      <c r="D880" s="31"/>
      <c r="E880" s="21">
        <f t="shared" si="112"/>
        <v>-1.0506291613785468E-3</v>
      </c>
      <c r="F880" s="21">
        <f t="shared" si="113"/>
        <v>-6.290232844663457E-4</v>
      </c>
      <c r="G880" s="37">
        <f>(C879-MAX(C$9:C879))/MAX(C$9:C879)</f>
        <v>-4.1611272396610208E-2</v>
      </c>
      <c r="H880" s="37"/>
      <c r="I880" s="37"/>
      <c r="N880" s="30"/>
      <c r="P880" s="30"/>
      <c r="Q880" s="30"/>
      <c r="R880" s="30"/>
      <c r="S880" s="30"/>
      <c r="T880" s="30"/>
      <c r="U880" s="30"/>
      <c r="V880" s="30"/>
      <c r="W880" s="30"/>
      <c r="X880" s="30"/>
      <c r="Y880" s="30"/>
      <c r="Z880" s="30"/>
      <c r="AA880" s="30"/>
      <c r="AB880" s="30"/>
      <c r="AI880" s="22"/>
      <c r="AJ880" s="22"/>
      <c r="AO880" s="22"/>
      <c r="AS880" s="23"/>
      <c r="AW880" s="30"/>
      <c r="BH880" s="30"/>
      <c r="BN880" s="30"/>
      <c r="BT880" s="24"/>
      <c r="BU880" s="30"/>
      <c r="BV880" s="30">
        <v>40710</v>
      </c>
      <c r="BW880" s="31">
        <v>1194.3895786635601</v>
      </c>
      <c r="BZ880" s="30">
        <v>40633</v>
      </c>
      <c r="CA880" s="31">
        <v>1162.9716577414399</v>
      </c>
      <c r="CB880" s="30">
        <v>40633</v>
      </c>
      <c r="CC880" s="31">
        <v>1148.40791483526</v>
      </c>
      <c r="CD880" s="30">
        <v>40633</v>
      </c>
      <c r="CE880" s="31">
        <v>1163.50458159087</v>
      </c>
      <c r="CG880" s="30">
        <v>40710</v>
      </c>
      <c r="CH880" s="31">
        <f t="shared" si="109"/>
        <v>1137.71803375384</v>
      </c>
      <c r="CI880" s="31">
        <f t="shared" si="110"/>
        <v>1151.52565899557</v>
      </c>
      <c r="CJ880" s="31">
        <f t="shared" si="115"/>
        <v>1126.7179105413488</v>
      </c>
      <c r="CK880" s="31">
        <f t="shared" si="115"/>
        <v>1140.7679300176487</v>
      </c>
      <c r="CM880" s="30">
        <v>40710</v>
      </c>
      <c r="CN880" s="31">
        <v>1182.2098538447201</v>
      </c>
      <c r="CO880" s="31">
        <v>1196.3400086485501</v>
      </c>
    </row>
    <row r="881" spans="2:93">
      <c r="B881" s="29">
        <v>40710</v>
      </c>
      <c r="C881" s="55">
        <v>1203.633863169307</v>
      </c>
      <c r="D881" s="31"/>
      <c r="E881" s="21">
        <f t="shared" si="112"/>
        <v>-3.0270239516683173E-4</v>
      </c>
      <c r="F881" s="21">
        <f t="shared" si="113"/>
        <v>-2.0437849134022912E-3</v>
      </c>
      <c r="G881" s="37">
        <f>(C880-MAX(C$9:C880))/MAX(C$9:C880)</f>
        <v>-4.2618183541766858E-2</v>
      </c>
      <c r="H881" s="37"/>
      <c r="I881" s="37"/>
      <c r="N881" s="30"/>
      <c r="P881" s="30"/>
      <c r="Q881" s="30"/>
      <c r="R881" s="30"/>
      <c r="S881" s="30"/>
      <c r="T881" s="30"/>
      <c r="U881" s="30"/>
      <c r="V881" s="30"/>
      <c r="W881" s="30"/>
      <c r="X881" s="30"/>
      <c r="Y881" s="30"/>
      <c r="Z881" s="30"/>
      <c r="AA881" s="30"/>
      <c r="AB881" s="30"/>
      <c r="AI881" s="22"/>
      <c r="AJ881" s="22"/>
      <c r="AO881" s="22"/>
      <c r="AS881" s="23"/>
      <c r="AW881" s="30"/>
      <c r="BH881" s="30"/>
      <c r="BN881" s="30"/>
      <c r="BT881" s="24"/>
      <c r="BU881" s="30"/>
      <c r="BV881" s="30">
        <v>40711</v>
      </c>
      <c r="BW881" s="31">
        <v>1193.21717891311</v>
      </c>
      <c r="BZ881" s="30">
        <v>40634</v>
      </c>
      <c r="CA881" s="31">
        <v>1163.46053871956</v>
      </c>
      <c r="CB881" s="30">
        <v>40634</v>
      </c>
      <c r="CC881" s="31">
        <v>1148.87309263829</v>
      </c>
      <c r="CD881" s="30">
        <v>40634</v>
      </c>
      <c r="CE881" s="31">
        <v>1164.02521007876</v>
      </c>
      <c r="CG881" s="30">
        <v>40711</v>
      </c>
      <c r="CH881" s="31">
        <f t="shared" si="109"/>
        <v>1135.3733472558299</v>
      </c>
      <c r="CI881" s="31">
        <f t="shared" si="110"/>
        <v>1148.8699829629199</v>
      </c>
      <c r="CJ881" s="31">
        <f t="shared" si="115"/>
        <v>1124.3958938434189</v>
      </c>
      <c r="CK881" s="31">
        <f t="shared" si="115"/>
        <v>1138.1370637170173</v>
      </c>
      <c r="CM881" s="30">
        <v>40711</v>
      </c>
      <c r="CN881" s="31">
        <v>1179.1796391222299</v>
      </c>
      <c r="CO881" s="31">
        <v>1193.2869957641799</v>
      </c>
    </row>
    <row r="882" spans="2:93">
      <c r="B882" s="29">
        <v>40711</v>
      </c>
      <c r="C882" s="55">
        <v>1203.046946947848</v>
      </c>
      <c r="D882" s="31"/>
      <c r="E882" s="21">
        <f t="shared" si="112"/>
        <v>-4.8762023021986511E-4</v>
      </c>
      <c r="F882" s="21">
        <f t="shared" si="113"/>
        <v>6.3032832142018158E-4</v>
      </c>
      <c r="G882" s="37">
        <f>(C881-MAX(C$9:C881))/MAX(C$9:C881)</f>
        <v>-4.2907985310697977E-2</v>
      </c>
      <c r="H882" s="37"/>
      <c r="I882" s="37"/>
      <c r="N882" s="30"/>
      <c r="P882" s="30"/>
      <c r="Q882" s="30"/>
      <c r="R882" s="30"/>
      <c r="S882" s="30"/>
      <c r="T882" s="30"/>
      <c r="U882" s="30"/>
      <c r="V882" s="30"/>
      <c r="W882" s="30"/>
      <c r="X882" s="30"/>
      <c r="Y882" s="30"/>
      <c r="Z882" s="30"/>
      <c r="AA882" s="30"/>
      <c r="AB882" s="30"/>
      <c r="AI882" s="22"/>
      <c r="AJ882" s="22"/>
      <c r="AO882" s="22"/>
      <c r="AP882" s="22"/>
      <c r="AS882" s="23"/>
      <c r="AW882" s="30"/>
      <c r="BH882" s="30"/>
      <c r="BN882" s="30"/>
      <c r="BT882" s="24"/>
      <c r="BU882" s="30"/>
      <c r="BV882" s="30">
        <v>40714</v>
      </c>
      <c r="BW882" s="31">
        <v>1193.9054387143599</v>
      </c>
      <c r="BZ882" s="30">
        <v>40637</v>
      </c>
      <c r="CA882" s="31">
        <v>1164.2906198938199</v>
      </c>
      <c r="CB882" s="30">
        <v>40637</v>
      </c>
      <c r="CC882" s="31">
        <v>1149.64775588763</v>
      </c>
      <c r="CD882" s="30">
        <v>40637</v>
      </c>
      <c r="CE882" s="31">
        <v>1165.2562201262699</v>
      </c>
      <c r="CG882" s="30">
        <v>40714</v>
      </c>
      <c r="CH882" s="31">
        <f t="shared" si="109"/>
        <v>1135.4814275860299</v>
      </c>
      <c r="CI882" s="31">
        <f t="shared" si="110"/>
        <v>1149.0452225486599</v>
      </c>
      <c r="CJ882" s="31">
        <f t="shared" si="115"/>
        <v>1124.5029291897883</v>
      </c>
      <c r="CK882" s="31">
        <f t="shared" si="115"/>
        <v>1138.3106661877221</v>
      </c>
      <c r="CM882" s="30">
        <v>40714</v>
      </c>
      <c r="CN882" s="31">
        <v>1180.7756805193901</v>
      </c>
      <c r="CO882" s="31">
        <v>1194.9377990256501</v>
      </c>
    </row>
    <row r="883" spans="2:93">
      <c r="B883" s="29">
        <v>40714</v>
      </c>
      <c r="C883" s="55">
        <v>1203.3881536357469</v>
      </c>
      <c r="D883" s="31"/>
      <c r="E883" s="21">
        <f t="shared" si="112"/>
        <v>2.8361876381000073E-4</v>
      </c>
      <c r="F883" s="21">
        <f t="shared" si="113"/>
        <v>-1.5568770893752415E-3</v>
      </c>
      <c r="G883" s="37">
        <f>(C882-MAX(C$9:C882))/MAX(C$9:C882)</f>
        <v>-4.3374682739242318E-2</v>
      </c>
      <c r="H883" s="37"/>
      <c r="I883" s="37"/>
      <c r="N883" s="30"/>
      <c r="P883" s="30"/>
      <c r="Q883" s="30"/>
      <c r="R883" s="30"/>
      <c r="S883" s="30"/>
      <c r="T883" s="30"/>
      <c r="U883" s="30"/>
      <c r="V883" s="30"/>
      <c r="W883" s="30"/>
      <c r="X883" s="30"/>
      <c r="Y883" s="30"/>
      <c r="Z883" s="30"/>
      <c r="AA883" s="30"/>
      <c r="AB883" s="30"/>
      <c r="AI883" s="22"/>
      <c r="AJ883" s="22"/>
      <c r="AO883" s="22"/>
      <c r="AP883" s="22"/>
      <c r="AR883" s="22"/>
      <c r="AS883" s="23"/>
      <c r="AW883" s="30"/>
      <c r="BH883" s="30"/>
      <c r="BN883" s="30"/>
      <c r="BT883" s="24"/>
      <c r="BU883" s="30"/>
      <c r="BV883" s="30">
        <v>40715</v>
      </c>
      <c r="BW883" s="31">
        <v>1194.72397998517</v>
      </c>
      <c r="BZ883" s="30">
        <v>40638</v>
      </c>
      <c r="CA883" s="31">
        <v>1164.13744774509</v>
      </c>
      <c r="CB883" s="30">
        <v>40638</v>
      </c>
      <c r="CC883" s="31">
        <v>1149.48932041589</v>
      </c>
      <c r="CD883" s="30">
        <v>40638</v>
      </c>
      <c r="CE883" s="31">
        <v>1165.04511384067</v>
      </c>
      <c r="CG883" s="30">
        <v>40715</v>
      </c>
      <c r="CH883" s="31">
        <f t="shared" si="109"/>
        <v>1136.2202904583501</v>
      </c>
      <c r="CI883" s="31">
        <f t="shared" si="110"/>
        <v>1149.62702644819</v>
      </c>
      <c r="CJ883" s="31">
        <f t="shared" si="115"/>
        <v>1125.2346483038209</v>
      </c>
      <c r="CK883" s="31">
        <f t="shared" si="115"/>
        <v>1138.8870347861623</v>
      </c>
      <c r="CM883" s="30">
        <v>40715</v>
      </c>
      <c r="CN883" s="31">
        <v>1182.0374747042999</v>
      </c>
      <c r="CO883" s="31">
        <v>1196.22720804546</v>
      </c>
    </row>
    <row r="884" spans="2:93">
      <c r="B884" s="29">
        <v>40715</v>
      </c>
      <c r="C884" s="55">
        <v>1204.63082204529</v>
      </c>
      <c r="D884" s="31"/>
      <c r="E884" s="21">
        <f t="shared" si="112"/>
        <v>1.0326413849002236E-3</v>
      </c>
      <c r="F884" s="21">
        <f t="shared" si="113"/>
        <v>5.2533769629325988E-4</v>
      </c>
      <c r="G884" s="37">
        <f>(C883-MAX(C$9:C883))/MAX(C$9:C883)</f>
        <v>-4.3103365849331367E-2</v>
      </c>
      <c r="H884" s="37"/>
      <c r="I884" s="37"/>
      <c r="N884" s="30"/>
      <c r="P884" s="30"/>
      <c r="Q884" s="30"/>
      <c r="R884" s="30"/>
      <c r="S884" s="30"/>
      <c r="T884" s="30"/>
      <c r="U884" s="30"/>
      <c r="V884" s="30"/>
      <c r="W884" s="30"/>
      <c r="X884" s="30"/>
      <c r="Y884" s="30"/>
      <c r="Z884" s="30"/>
      <c r="AA884" s="30"/>
      <c r="AB884" s="30"/>
      <c r="AI884" s="22"/>
      <c r="AJ884" s="22"/>
      <c r="AO884" s="22"/>
      <c r="AP884" s="22"/>
      <c r="AR884" s="22"/>
      <c r="AS884" s="23"/>
      <c r="AW884" s="30"/>
      <c r="BH884" s="30"/>
      <c r="BN884" s="30"/>
      <c r="BT884" s="24"/>
      <c r="BU884" s="30"/>
      <c r="BV884" s="30">
        <v>40716</v>
      </c>
      <c r="BW884" s="31">
        <v>1195.06405221919</v>
      </c>
      <c r="BZ884" s="30">
        <v>40639</v>
      </c>
      <c r="CA884" s="31">
        <v>1164.2251362720101</v>
      </c>
      <c r="CB884" s="30">
        <v>40639</v>
      </c>
      <c r="CC884" s="31">
        <v>1149.5471710787699</v>
      </c>
      <c r="CD884" s="30">
        <v>40639</v>
      </c>
      <c r="CE884" s="31">
        <v>1165.0076340947401</v>
      </c>
      <c r="CG884" s="30">
        <v>40716</v>
      </c>
      <c r="CH884" s="31">
        <f t="shared" si="109"/>
        <v>1136.64216855615</v>
      </c>
      <c r="CI884" s="31">
        <f t="shared" si="110"/>
        <v>1150.1655233480101</v>
      </c>
      <c r="CJ884" s="31">
        <f t="shared" si="115"/>
        <v>1125.6524474374849</v>
      </c>
      <c r="CK884" s="31">
        <f t="shared" si="115"/>
        <v>1139.4205009655132</v>
      </c>
      <c r="CM884" s="30">
        <v>40716</v>
      </c>
      <c r="CN884" s="31">
        <v>1181.7744355203999</v>
      </c>
      <c r="CO884" s="31">
        <v>1195.9723631147699</v>
      </c>
    </row>
    <row r="885" spans="2:93">
      <c r="B885" s="29">
        <v>40716</v>
      </c>
      <c r="C885" s="55">
        <v>1205.811761040555</v>
      </c>
      <c r="D885" s="31"/>
      <c r="E885" s="21">
        <f t="shared" si="112"/>
        <v>9.8033270745956358E-4</v>
      </c>
      <c r="F885" s="21">
        <f t="shared" si="113"/>
        <v>1.8094355251132566E-3</v>
      </c>
      <c r="G885" s="37">
        <f>(C884-MAX(C$9:C884))/MAX(C$9:C884)</f>
        <v>-4.211523478383556E-2</v>
      </c>
      <c r="H885" s="37"/>
      <c r="I885" s="37"/>
      <c r="N885" s="30"/>
      <c r="P885" s="30"/>
      <c r="Q885" s="30"/>
      <c r="R885" s="30"/>
      <c r="S885" s="30"/>
      <c r="T885" s="30"/>
      <c r="U885" s="30"/>
      <c r="V885" s="30"/>
      <c r="W885" s="30"/>
      <c r="X885" s="30"/>
      <c r="Y885" s="30"/>
      <c r="Z885" s="30"/>
      <c r="AA885" s="30"/>
      <c r="AB885" s="30"/>
      <c r="AI885" s="22"/>
      <c r="AJ885" s="22"/>
      <c r="AO885" s="22"/>
      <c r="AP885" s="22"/>
      <c r="AR885" s="22"/>
      <c r="AS885" s="23"/>
      <c r="AW885" s="30"/>
      <c r="BH885" s="30"/>
      <c r="BN885" s="30"/>
      <c r="BT885" s="24"/>
      <c r="BU885" s="30"/>
      <c r="BV885" s="30">
        <v>40717</v>
      </c>
      <c r="BW885" s="31">
        <v>1189.9047603465499</v>
      </c>
      <c r="BZ885" s="30">
        <v>40640</v>
      </c>
      <c r="CA885" s="31">
        <v>1163.22017631113</v>
      </c>
      <c r="CB885" s="30">
        <v>40640</v>
      </c>
      <c r="CC885" s="31">
        <v>1148.57170022323</v>
      </c>
      <c r="CD885" s="30">
        <v>40640</v>
      </c>
      <c r="CE885" s="31">
        <v>1164.02499114389</v>
      </c>
      <c r="CG885" s="30">
        <v>40717</v>
      </c>
      <c r="CH885" s="31">
        <f t="shared" si="109"/>
        <v>1132.8356186414301</v>
      </c>
      <c r="CI885" s="31">
        <f t="shared" si="110"/>
        <v>1146.6655438550299</v>
      </c>
      <c r="CJ885" s="31">
        <f t="shared" si="115"/>
        <v>1121.8827014731589</v>
      </c>
      <c r="CK885" s="31">
        <f t="shared" si="115"/>
        <v>1135.9532188167211</v>
      </c>
      <c r="CM885" s="30">
        <v>40717</v>
      </c>
      <c r="CN885" s="31">
        <v>1176.0525445963599</v>
      </c>
      <c r="CO885" s="31">
        <v>1190.19692065083</v>
      </c>
    </row>
    <row r="886" spans="2:93">
      <c r="B886" s="29">
        <v>40717</v>
      </c>
      <c r="C886" s="55">
        <v>1201.8778666265621</v>
      </c>
      <c r="D886" s="31"/>
      <c r="E886" s="21">
        <f t="shared" si="112"/>
        <v>-3.2624448865867794E-3</v>
      </c>
      <c r="F886" s="21">
        <f t="shared" si="113"/>
        <v>-9.7176616777250313E-4</v>
      </c>
      <c r="G886" s="37">
        <f>(C885-MAX(C$9:C885))/MAX(C$9:C885)</f>
        <v>-4.1176189018516836E-2</v>
      </c>
      <c r="H886" s="37"/>
      <c r="I886" s="37"/>
      <c r="N886" s="30"/>
      <c r="P886" s="30"/>
      <c r="Q886" s="30"/>
      <c r="R886" s="30"/>
      <c r="S886" s="30"/>
      <c r="T886" s="30"/>
      <c r="U886" s="30"/>
      <c r="V886" s="30"/>
      <c r="W886" s="30"/>
      <c r="X886" s="30"/>
      <c r="Y886" s="30"/>
      <c r="Z886" s="30"/>
      <c r="AA886" s="30"/>
      <c r="AB886" s="30"/>
      <c r="AI886" s="22"/>
      <c r="AO886" s="22"/>
      <c r="AP886" s="22"/>
      <c r="AR886" s="22"/>
      <c r="AS886" s="23"/>
      <c r="AW886" s="30"/>
      <c r="BH886" s="30"/>
      <c r="BN886" s="30"/>
      <c r="BT886" s="24"/>
      <c r="BU886" s="30"/>
      <c r="BV886" s="30">
        <v>40718</v>
      </c>
      <c r="BW886" s="31">
        <v>1193.7514513562801</v>
      </c>
      <c r="BZ886" s="30">
        <v>40641</v>
      </c>
      <c r="CA886" s="31">
        <v>1163.21452030607</v>
      </c>
      <c r="CB886" s="30">
        <v>40641</v>
      </c>
      <c r="CC886" s="31">
        <v>1148.53020681727</v>
      </c>
      <c r="CD886" s="30">
        <v>40641</v>
      </c>
      <c r="CE886" s="31">
        <v>1163.97342439002</v>
      </c>
      <c r="CG886" s="30">
        <v>40718</v>
      </c>
      <c r="CH886" s="31">
        <f t="shared" si="109"/>
        <v>1135.6318867851301</v>
      </c>
      <c r="CI886" s="31">
        <f t="shared" si="110"/>
        <v>1149.61704381199</v>
      </c>
      <c r="CJ886" s="31">
        <f t="shared" si="115"/>
        <v>1124.6519336613733</v>
      </c>
      <c r="CK886" s="31">
        <f t="shared" si="115"/>
        <v>1138.8771454092778</v>
      </c>
      <c r="CM886" s="30">
        <v>40718</v>
      </c>
      <c r="CN886" s="31">
        <v>1184.19040604731</v>
      </c>
      <c r="CO886" s="31">
        <v>1198.4514536950901</v>
      </c>
    </row>
    <row r="887" spans="2:93">
      <c r="B887" s="29">
        <v>40718</v>
      </c>
      <c r="C887" s="55">
        <v>1205.638386696618</v>
      </c>
      <c r="D887" s="31"/>
      <c r="E887" s="21">
        <f t="shared" si="112"/>
        <v>3.1288703906420245E-3</v>
      </c>
      <c r="F887" s="21">
        <f t="shared" si="113"/>
        <v>1.8699145858072086E-3</v>
      </c>
      <c r="G887" s="37">
        <f>(C886-MAX(C$9:C886))/MAX(C$9:C886)</f>
        <v>-4.4304298857790976E-2</v>
      </c>
      <c r="H887" s="37"/>
      <c r="I887" s="37"/>
      <c r="N887" s="30"/>
      <c r="P887" s="30"/>
      <c r="Q887" s="30"/>
      <c r="R887" s="30"/>
      <c r="S887" s="30"/>
      <c r="T887" s="30"/>
      <c r="U887" s="30"/>
      <c r="V887" s="30"/>
      <c r="W887" s="30"/>
      <c r="X887" s="30"/>
      <c r="Y887" s="30"/>
      <c r="Z887" s="30"/>
      <c r="AA887" s="30"/>
      <c r="AB887" s="30"/>
      <c r="AI887" s="22"/>
      <c r="AO887" s="22"/>
      <c r="AP887" s="22"/>
      <c r="AR887" s="22"/>
      <c r="AS887" s="23"/>
      <c r="AW887" s="30"/>
      <c r="BH887" s="30"/>
      <c r="BN887" s="30"/>
      <c r="BT887" s="24"/>
      <c r="BU887" s="30"/>
      <c r="BV887" s="30">
        <v>40721</v>
      </c>
      <c r="BW887" s="31">
        <v>1191.92792429664</v>
      </c>
      <c r="BZ887" s="30">
        <v>40644</v>
      </c>
      <c r="CA887" s="31">
        <v>1161.73922098256</v>
      </c>
      <c r="CB887" s="30">
        <v>40644</v>
      </c>
      <c r="CC887" s="31">
        <v>1147.03027626742</v>
      </c>
      <c r="CD887" s="30">
        <v>40644</v>
      </c>
      <c r="CE887" s="31">
        <v>1162.37017980824</v>
      </c>
      <c r="CG887" s="30">
        <v>40721</v>
      </c>
      <c r="CH887" s="31">
        <f t="shared" si="109"/>
        <v>1135.00199079565</v>
      </c>
      <c r="CI887" s="31">
        <f t="shared" si="110"/>
        <v>1148.86462793446</v>
      </c>
      <c r="CJ887" s="31">
        <f t="shared" si="115"/>
        <v>1124.0281278746409</v>
      </c>
      <c r="CK887" s="31">
        <f t="shared" si="115"/>
        <v>1138.1317587160529</v>
      </c>
      <c r="CM887" s="30">
        <v>40721</v>
      </c>
      <c r="CN887" s="31">
        <v>1180.01581502049</v>
      </c>
      <c r="CO887" s="31">
        <v>1194.2894300421001</v>
      </c>
    </row>
    <row r="888" spans="2:93">
      <c r="B888" s="29">
        <v>40721</v>
      </c>
      <c r="C888" s="55">
        <v>1203.3244276433129</v>
      </c>
      <c r="D888" s="31"/>
      <c r="E888" s="21">
        <f t="shared" si="112"/>
        <v>-1.919281169908027E-3</v>
      </c>
      <c r="F888" s="21">
        <f t="shared" si="113"/>
        <v>-1.0844769850393288E-3</v>
      </c>
      <c r="G888" s="37">
        <f>(C887-MAX(C$9:C887))/MAX(C$9:C887)</f>
        <v>-4.1314050876023196E-2</v>
      </c>
      <c r="H888" s="37"/>
      <c r="I888" s="37"/>
      <c r="N888" s="30"/>
      <c r="P888" s="30"/>
      <c r="Q888" s="30"/>
      <c r="R888" s="30"/>
      <c r="S888" s="30"/>
      <c r="T888" s="30"/>
      <c r="U888" s="30"/>
      <c r="V888" s="30"/>
      <c r="W888" s="30"/>
      <c r="X888" s="30"/>
      <c r="Y888" s="30"/>
      <c r="Z888" s="30"/>
      <c r="AA888" s="30"/>
      <c r="AB888" s="30"/>
      <c r="AO888" s="22"/>
      <c r="AP888" s="22"/>
      <c r="AR888" s="22"/>
      <c r="AS888" s="23"/>
      <c r="AW888" s="30"/>
      <c r="BH888" s="30"/>
      <c r="BN888" s="30"/>
      <c r="BT888" s="24"/>
      <c r="BU888" s="30"/>
      <c r="BV888" s="30">
        <v>40722</v>
      </c>
      <c r="BW888" s="31">
        <v>1191.4607298762501</v>
      </c>
      <c r="BZ888" s="30">
        <v>40645</v>
      </c>
      <c r="CA888" s="31">
        <v>1159.3048672508401</v>
      </c>
      <c r="CB888" s="30">
        <v>40645</v>
      </c>
      <c r="CC888" s="31">
        <v>1144.75539479197</v>
      </c>
      <c r="CD888" s="30">
        <v>40645</v>
      </c>
      <c r="CE888" s="31">
        <v>1160.0325716043999</v>
      </c>
      <c r="CG888" s="30">
        <v>40722</v>
      </c>
      <c r="CH888" s="31">
        <f t="shared" si="109"/>
        <v>1134.06490595987</v>
      </c>
      <c r="CI888" s="31">
        <f t="shared" si="110"/>
        <v>1147.8967241749201</v>
      </c>
      <c r="CJ888" s="31">
        <f t="shared" si="115"/>
        <v>1123.1001033229982</v>
      </c>
      <c r="CK888" s="31">
        <f t="shared" si="115"/>
        <v>1137.1728972615981</v>
      </c>
      <c r="CM888" s="30">
        <v>40722</v>
      </c>
      <c r="CN888" s="31">
        <v>1183.8055063572699</v>
      </c>
      <c r="CO888" s="31">
        <v>1198.1457894745499</v>
      </c>
    </row>
    <row r="889" spans="2:93">
      <c r="B889" s="29">
        <v>40722</v>
      </c>
      <c r="C889" s="55">
        <v>1204.7274293989719</v>
      </c>
      <c r="D889" s="31"/>
      <c r="E889" s="21">
        <f t="shared" si="112"/>
        <v>1.1659380657689233E-3</v>
      </c>
      <c r="F889" s="21">
        <f t="shared" si="113"/>
        <v>-8.9925449113825717E-4</v>
      </c>
      <c r="G889" s="37">
        <f>(C888-MAX(C$9:C888))/MAX(C$9:C888)</f>
        <v>-4.3154038766032243E-2</v>
      </c>
      <c r="H889" s="37"/>
      <c r="I889" s="37"/>
      <c r="N889" s="30"/>
      <c r="P889" s="30"/>
      <c r="Q889" s="30"/>
      <c r="R889" s="30"/>
      <c r="S889" s="30"/>
      <c r="T889" s="30"/>
      <c r="U889" s="30"/>
      <c r="V889" s="30"/>
      <c r="W889" s="30"/>
      <c r="X889" s="30"/>
      <c r="Y889" s="30"/>
      <c r="Z889" s="30"/>
      <c r="AA889" s="30"/>
      <c r="AB889" s="30"/>
      <c r="AP889" s="22"/>
      <c r="AR889" s="22"/>
      <c r="AS889" s="23"/>
      <c r="AW889" s="30"/>
      <c r="BH889" s="30"/>
      <c r="BN889" s="30"/>
      <c r="BT889" s="24"/>
      <c r="BU889" s="30"/>
      <c r="BV889" s="30">
        <v>40723</v>
      </c>
      <c r="BW889" s="31">
        <v>1196.6391772956099</v>
      </c>
      <c r="BZ889" s="30">
        <v>40646</v>
      </c>
      <c r="CA889" s="31">
        <v>1161.10105850118</v>
      </c>
      <c r="CB889" s="30">
        <v>40646</v>
      </c>
      <c r="CC889" s="31">
        <v>1146.43319469125</v>
      </c>
      <c r="CD889" s="30">
        <v>40646</v>
      </c>
      <c r="CE889" s="31">
        <v>1161.7344702625301</v>
      </c>
      <c r="CG889" s="30">
        <v>40723</v>
      </c>
      <c r="CH889" s="31">
        <f t="shared" si="109"/>
        <v>1136.9134349406199</v>
      </c>
      <c r="CI889" s="31">
        <f t="shared" si="110"/>
        <v>1150.5411213063901</v>
      </c>
      <c r="CJ889" s="31">
        <f t="shared" ref="CJ889:CK904" si="116">+CJ888*CH889/CH888</f>
        <v>1125.9210910599311</v>
      </c>
      <c r="CK889" s="31">
        <f t="shared" si="116"/>
        <v>1139.7925900302707</v>
      </c>
      <c r="CM889" s="30">
        <v>40723</v>
      </c>
      <c r="CN889" s="31">
        <v>1185.4240409520201</v>
      </c>
      <c r="CO889" s="31">
        <v>1199.8062858318499</v>
      </c>
    </row>
    <row r="890" spans="2:93">
      <c r="B890" s="29">
        <v>40723</v>
      </c>
      <c r="C890" s="55">
        <v>1207.625344279232</v>
      </c>
      <c r="D890" s="31"/>
      <c r="E890" s="21">
        <f t="shared" si="112"/>
        <v>2.4054527269341541E-3</v>
      </c>
      <c r="F890" s="21">
        <f t="shared" si="113"/>
        <v>4.7820812848495819E-3</v>
      </c>
      <c r="G890" s="37">
        <f>(C889-MAX(C$9:C889))/MAX(C$9:C889)</f>
        <v>-4.203841563675223E-2</v>
      </c>
      <c r="H890" s="37"/>
      <c r="I890" s="37"/>
      <c r="N890" s="30"/>
      <c r="P890" s="30"/>
      <c r="Q890" s="30"/>
      <c r="R890" s="30"/>
      <c r="S890" s="30"/>
      <c r="T890" s="30"/>
      <c r="U890" s="30"/>
      <c r="V890" s="30"/>
      <c r="W890" s="30"/>
      <c r="X890" s="30"/>
      <c r="Y890" s="30"/>
      <c r="Z890" s="30"/>
      <c r="AA890" s="30"/>
      <c r="AB890" s="30"/>
      <c r="AP890" s="22"/>
      <c r="AR890" s="22"/>
      <c r="AS890" s="23"/>
      <c r="AW890" s="30"/>
      <c r="BH890" s="30"/>
      <c r="BN890" s="30"/>
      <c r="BT890" s="24"/>
      <c r="BU890" s="30"/>
      <c r="BV890" s="30">
        <v>40724</v>
      </c>
      <c r="BW890" s="31">
        <v>1197.5730425275699</v>
      </c>
      <c r="BZ890" s="30">
        <v>40647</v>
      </c>
      <c r="CA890" s="31">
        <v>1161.02140682251</v>
      </c>
      <c r="CB890" s="30">
        <v>40647</v>
      </c>
      <c r="CC890" s="31">
        <v>1146.32373537582</v>
      </c>
      <c r="CD890" s="30">
        <v>40647</v>
      </c>
      <c r="CE890" s="31">
        <v>1161.55079688201</v>
      </c>
      <c r="CG890" s="30">
        <v>40724</v>
      </c>
      <c r="CH890" s="31">
        <f t="shared" si="109"/>
        <v>1136.73460951837</v>
      </c>
      <c r="CI890" s="31">
        <f t="shared" si="110"/>
        <v>1150.2258077333299</v>
      </c>
      <c r="CJ890" s="31">
        <f t="shared" si="116"/>
        <v>1125.7439946264287</v>
      </c>
      <c r="CK890" s="31">
        <f t="shared" si="116"/>
        <v>1139.4802221648772</v>
      </c>
      <c r="CM890" s="30">
        <v>40724</v>
      </c>
      <c r="CN890" s="31">
        <v>1185.9276832778401</v>
      </c>
      <c r="CO890" s="31">
        <v>1200.3326084744299</v>
      </c>
    </row>
    <row r="891" spans="2:93">
      <c r="B891" s="29">
        <v>40724</v>
      </c>
      <c r="C891" s="55">
        <v>1208.3710080153469</v>
      </c>
      <c r="D891" s="31"/>
      <c r="E891" s="21">
        <f t="shared" si="112"/>
        <v>6.1746280802021936E-4</v>
      </c>
      <c r="F891" s="21">
        <f t="shared" si="113"/>
        <v>2.2665347660471014E-3</v>
      </c>
      <c r="G891" s="37">
        <f>(C890-MAX(C$9:C890))/MAX(C$9:C890)</f>
        <v>-3.973408433134757E-2</v>
      </c>
      <c r="H891" s="37"/>
      <c r="I891" s="37"/>
      <c r="N891" s="30"/>
      <c r="P891" s="30"/>
      <c r="Q891" s="30"/>
      <c r="R891" s="30"/>
      <c r="S891" s="30"/>
      <c r="T891" s="30"/>
      <c r="U891" s="30"/>
      <c r="V891" s="30"/>
      <c r="W891" s="30"/>
      <c r="X891" s="30"/>
      <c r="Y891" s="30"/>
      <c r="Z891" s="30"/>
      <c r="AA891" s="30"/>
      <c r="AB891" s="30"/>
      <c r="AR891" s="22"/>
      <c r="AS891" s="23"/>
      <c r="AW891" s="30"/>
      <c r="BH891" s="30"/>
      <c r="BN891" s="30"/>
      <c r="BT891" s="24"/>
      <c r="BU891" s="30"/>
      <c r="BV891" s="30">
        <v>40725</v>
      </c>
      <c r="BW891" s="31">
        <v>1197.00257974535</v>
      </c>
      <c r="BZ891" s="30">
        <v>40648</v>
      </c>
      <c r="CA891" s="31">
        <v>1158.9213911427501</v>
      </c>
      <c r="CB891" s="30">
        <v>40648</v>
      </c>
      <c r="CC891" s="31">
        <v>1144.2326116305801</v>
      </c>
      <c r="CD891" s="30">
        <v>40648</v>
      </c>
      <c r="CE891" s="31">
        <v>1159.1651024123901</v>
      </c>
      <c r="CG891" s="30">
        <v>40725</v>
      </c>
      <c r="CH891" s="31">
        <f t="shared" si="109"/>
        <v>1136.4304409502399</v>
      </c>
      <c r="CI891" s="31">
        <f t="shared" si="110"/>
        <v>1149.80530849158</v>
      </c>
      <c r="CJ891" s="31">
        <f t="shared" si="116"/>
        <v>1125.4427669378729</v>
      </c>
      <c r="CK891" s="31">
        <f t="shared" si="116"/>
        <v>1139.0636512914123</v>
      </c>
      <c r="CM891" s="30">
        <v>40725</v>
      </c>
      <c r="CN891" s="31">
        <v>1184.42093470231</v>
      </c>
      <c r="CO891" s="31">
        <v>1198.81901622749</v>
      </c>
    </row>
    <row r="892" spans="2:93">
      <c r="B892" s="29">
        <v>40725</v>
      </c>
      <c r="C892" s="55">
        <v>1207.862592396714</v>
      </c>
      <c r="D892" s="31"/>
      <c r="E892" s="21">
        <f t="shared" si="112"/>
        <v>-4.2074463493446679E-4</v>
      </c>
      <c r="F892" s="21">
        <f t="shared" si="113"/>
        <v>3.771355961159184E-3</v>
      </c>
      <c r="G892" s="37">
        <f>(C891-MAX(C$9:C891))/MAX(C$9:C891)</f>
        <v>-3.9141155842612789E-2</v>
      </c>
      <c r="H892" s="37"/>
      <c r="I892" s="37"/>
      <c r="N892" s="30"/>
      <c r="P892" s="30"/>
      <c r="Q892" s="30"/>
      <c r="R892" s="30"/>
      <c r="S892" s="30"/>
      <c r="T892" s="30"/>
      <c r="U892" s="30"/>
      <c r="V892" s="30"/>
      <c r="W892" s="30"/>
      <c r="X892" s="30"/>
      <c r="Y892" s="30"/>
      <c r="Z892" s="30"/>
      <c r="AA892" s="30"/>
      <c r="AB892" s="30"/>
      <c r="AJ892" s="22"/>
      <c r="AS892" s="23"/>
      <c r="AW892" s="30"/>
      <c r="BH892" s="30"/>
      <c r="BN892" s="30"/>
      <c r="BT892" s="24"/>
      <c r="BU892" s="30"/>
      <c r="BV892" s="30">
        <v>40728</v>
      </c>
      <c r="BW892" s="31">
        <v>1196.09156349312</v>
      </c>
      <c r="BZ892" s="30">
        <v>40651</v>
      </c>
      <c r="CA892" s="31">
        <v>1154.0689624853001</v>
      </c>
      <c r="CB892" s="30">
        <v>40651</v>
      </c>
      <c r="CC892" s="31">
        <v>1139.6010991498999</v>
      </c>
      <c r="CD892" s="30">
        <v>40651</v>
      </c>
      <c r="CE892" s="31">
        <v>1154.55470156004</v>
      </c>
      <c r="CG892" s="30">
        <v>40728</v>
      </c>
      <c r="CH892" s="31">
        <f t="shared" si="109"/>
        <v>1135.4951254959799</v>
      </c>
      <c r="CI892" s="31">
        <f t="shared" si="110"/>
        <v>1148.7988303969</v>
      </c>
      <c r="CJ892" s="31">
        <f t="shared" si="116"/>
        <v>1124.5164946603352</v>
      </c>
      <c r="CK892" s="31">
        <f t="shared" si="116"/>
        <v>1138.0665758691609</v>
      </c>
      <c r="CM892" s="30">
        <v>40728</v>
      </c>
      <c r="CN892" s="31">
        <v>1183.7510439694699</v>
      </c>
      <c r="CO892" s="31">
        <v>1198.1657963376001</v>
      </c>
    </row>
    <row r="893" spans="2:93">
      <c r="B893" s="29">
        <v>40728</v>
      </c>
      <c r="C893" s="55">
        <v>1207.0128311105821</v>
      </c>
      <c r="D893" s="31"/>
      <c r="E893" s="21">
        <f t="shared" si="112"/>
        <v>-7.0352479783797328E-4</v>
      </c>
      <c r="F893" s="21">
        <f t="shared" si="113"/>
        <v>1.8970280379109195E-3</v>
      </c>
      <c r="G893" s="37">
        <f>(C892-MAX(C$9:C892))/MAX(C$9:C892)</f>
        <v>-3.9545432046221379E-2</v>
      </c>
      <c r="H893" s="37"/>
      <c r="I893" s="37"/>
      <c r="N893" s="30"/>
      <c r="P893" s="30"/>
      <c r="Q893" s="30"/>
      <c r="R893" s="30"/>
      <c r="S893" s="30"/>
      <c r="T893" s="30"/>
      <c r="U893" s="30"/>
      <c r="V893" s="30"/>
      <c r="W893" s="30"/>
      <c r="X893" s="30"/>
      <c r="Y893" s="30"/>
      <c r="Z893" s="30"/>
      <c r="AA893" s="30"/>
      <c r="AB893" s="30"/>
      <c r="AI893" s="22"/>
      <c r="AJ893" s="22"/>
      <c r="AS893" s="23"/>
      <c r="AW893" s="30"/>
      <c r="BH893" s="30"/>
      <c r="BN893" s="30"/>
      <c r="BT893" s="24"/>
      <c r="BU893" s="30"/>
      <c r="BV893" s="30">
        <v>40729</v>
      </c>
      <c r="BW893" s="31">
        <v>1194.28706787285</v>
      </c>
      <c r="BZ893" s="30">
        <v>40652</v>
      </c>
      <c r="CA893" s="31">
        <v>1156.1050849907699</v>
      </c>
      <c r="CB893" s="30">
        <v>40652</v>
      </c>
      <c r="CC893" s="31">
        <v>1141.5715045188899</v>
      </c>
      <c r="CD893" s="30">
        <v>40652</v>
      </c>
      <c r="CE893" s="31">
        <v>1156.48629624162</v>
      </c>
      <c r="CG893" s="30">
        <v>40729</v>
      </c>
      <c r="CH893" s="31">
        <f t="shared" si="109"/>
        <v>1134.82495689747</v>
      </c>
      <c r="CI893" s="31">
        <f t="shared" si="110"/>
        <v>1148.0366139431601</v>
      </c>
      <c r="CJ893" s="31">
        <f t="shared" si="116"/>
        <v>1123.8528056437058</v>
      </c>
      <c r="CK893" s="31">
        <f t="shared" si="116"/>
        <v>1137.3114801582092</v>
      </c>
      <c r="CM893" s="30">
        <v>40729</v>
      </c>
      <c r="CN893" s="31">
        <v>1181.6749272065999</v>
      </c>
      <c r="CO893" s="31">
        <v>1196.0728736042399</v>
      </c>
    </row>
    <row r="894" spans="2:93">
      <c r="B894" s="29">
        <v>40729</v>
      </c>
      <c r="C894" s="55">
        <v>1205.021869946132</v>
      </c>
      <c r="D894" s="31"/>
      <c r="E894" s="21">
        <f t="shared" si="112"/>
        <v>-1.649494614417768E-3</v>
      </c>
      <c r="F894" s="21">
        <f t="shared" si="113"/>
        <v>-2.1558626153658222E-3</v>
      </c>
      <c r="G894" s="37">
        <f>(C893-MAX(C$9:C893))/MAX(C$9:C893)</f>
        <v>-4.0221135651973647E-2</v>
      </c>
      <c r="H894" s="37"/>
      <c r="I894" s="37"/>
      <c r="N894" s="30"/>
      <c r="P894" s="30"/>
      <c r="Q894" s="30"/>
      <c r="R894" s="30"/>
      <c r="S894" s="30"/>
      <c r="T894" s="30"/>
      <c r="U894" s="30"/>
      <c r="V894" s="30"/>
      <c r="W894" s="30"/>
      <c r="X894" s="30"/>
      <c r="Y894" s="30"/>
      <c r="Z894" s="30"/>
      <c r="AA894" s="30"/>
      <c r="AB894" s="30"/>
      <c r="AJ894" s="22"/>
      <c r="AS894" s="23"/>
      <c r="AW894" s="30"/>
      <c r="BH894" s="30"/>
      <c r="BN894" s="30"/>
      <c r="BT894" s="24"/>
      <c r="BU894" s="30"/>
      <c r="BV894" s="30">
        <v>40730</v>
      </c>
      <c r="BW894" s="31">
        <v>1193.27102493709</v>
      </c>
      <c r="BZ894" s="30">
        <v>40653</v>
      </c>
      <c r="CA894" s="31">
        <v>1156.20724389983</v>
      </c>
      <c r="CB894" s="30">
        <v>40653</v>
      </c>
      <c r="CC894" s="31">
        <v>1141.6671330603101</v>
      </c>
      <c r="CD894" s="30">
        <v>40653</v>
      </c>
      <c r="CE894" s="31">
        <v>1156.4955280848401</v>
      </c>
      <c r="CG894" s="30">
        <v>40730</v>
      </c>
      <c r="CH894" s="31">
        <f t="shared" si="109"/>
        <v>1133.8799519639001</v>
      </c>
      <c r="CI894" s="31">
        <f t="shared" si="110"/>
        <v>1147.14089655988</v>
      </c>
      <c r="CJ894" s="31">
        <f t="shared" si="116"/>
        <v>1122.91693757041</v>
      </c>
      <c r="CK894" s="31">
        <f t="shared" si="116"/>
        <v>1136.4241307038371</v>
      </c>
      <c r="CM894" s="30">
        <v>40730</v>
      </c>
      <c r="CN894" s="31">
        <v>1181.05369598826</v>
      </c>
      <c r="CO894" s="31">
        <v>1195.4517946293599</v>
      </c>
    </row>
    <row r="895" spans="2:93">
      <c r="B895" s="29">
        <v>40730</v>
      </c>
      <c r="C895" s="55">
        <v>1203.8266047802381</v>
      </c>
      <c r="D895" s="31"/>
      <c r="E895" s="21">
        <f t="shared" si="112"/>
        <v>-9.9190329711396075E-4</v>
      </c>
      <c r="F895" s="21">
        <f t="shared" si="113"/>
        <v>-3.7607681787835689E-3</v>
      </c>
      <c r="G895" s="37">
        <f>(C894-MAX(C$9:C894))/MAX(C$9:C894)</f>
        <v>-4.1804285719747696E-2</v>
      </c>
      <c r="H895" s="37"/>
      <c r="I895" s="37"/>
      <c r="N895" s="30"/>
      <c r="P895" s="30"/>
      <c r="Q895" s="30"/>
      <c r="R895" s="30"/>
      <c r="S895" s="30"/>
      <c r="T895" s="30"/>
      <c r="U895" s="30"/>
      <c r="V895" s="30"/>
      <c r="W895" s="30"/>
      <c r="X895" s="30"/>
      <c r="Y895" s="30"/>
      <c r="Z895" s="30"/>
      <c r="AA895" s="30"/>
      <c r="AB895" s="30"/>
      <c r="AI895" s="22"/>
      <c r="AJ895" s="22"/>
      <c r="AO895" s="22"/>
      <c r="AS895" s="23"/>
      <c r="AW895" s="30"/>
      <c r="BH895" s="30"/>
      <c r="BN895" s="30"/>
      <c r="BT895" s="24"/>
      <c r="BU895" s="30"/>
      <c r="BV895" s="30">
        <v>40731</v>
      </c>
      <c r="BW895" s="31">
        <v>1192.61459037398</v>
      </c>
      <c r="BZ895" s="30">
        <v>40654</v>
      </c>
      <c r="CA895" s="31">
        <v>1159.0511731143699</v>
      </c>
      <c r="CB895" s="30">
        <v>40654</v>
      </c>
      <c r="CC895" s="31">
        <v>1144.46271871883</v>
      </c>
      <c r="CD895" s="30">
        <v>40654</v>
      </c>
      <c r="CE895" s="31">
        <v>1159.28948961681</v>
      </c>
      <c r="CG895" s="30">
        <v>40731</v>
      </c>
      <c r="CH895" s="31">
        <f t="shared" si="109"/>
        <v>1133.6792520927299</v>
      </c>
      <c r="CI895" s="31">
        <f t="shared" si="110"/>
        <v>1146.8726595445501</v>
      </c>
      <c r="CJ895" s="31">
        <f t="shared" si="116"/>
        <v>1122.7181781829504</v>
      </c>
      <c r="CK895" s="31">
        <f t="shared" si="116"/>
        <v>1136.1583995997651</v>
      </c>
      <c r="CM895" s="30">
        <v>40731</v>
      </c>
      <c r="CN895" s="31">
        <v>1181.5974696390899</v>
      </c>
      <c r="CO895" s="31">
        <v>1196.013234127</v>
      </c>
    </row>
    <row r="896" spans="2:93">
      <c r="B896" s="29">
        <v>40731</v>
      </c>
      <c r="C896" s="55">
        <v>1202.279876189926</v>
      </c>
      <c r="D896" s="31"/>
      <c r="E896" s="21">
        <f t="shared" si="112"/>
        <v>-1.2848433355520106E-3</v>
      </c>
      <c r="F896" s="21">
        <f t="shared" si="113"/>
        <v>-4.6219795545704434E-3</v>
      </c>
      <c r="G896" s="37">
        <f>(C895-MAX(C$9:C895))/MAX(C$9:C895)</f>
        <v>-4.2754723208022705E-2</v>
      </c>
      <c r="H896" s="37"/>
      <c r="I896" s="37"/>
      <c r="N896" s="30"/>
      <c r="P896" s="30"/>
      <c r="Q896" s="30"/>
      <c r="R896" s="30"/>
      <c r="S896" s="30"/>
      <c r="T896" s="30"/>
      <c r="U896" s="30"/>
      <c r="V896" s="30"/>
      <c r="W896" s="30"/>
      <c r="X896" s="30"/>
      <c r="Y896" s="30"/>
      <c r="Z896" s="30"/>
      <c r="AA896" s="30"/>
      <c r="AB896" s="30"/>
      <c r="AC896" s="22"/>
      <c r="AD896" s="22"/>
      <c r="AE896" s="22"/>
      <c r="AF896" s="22"/>
      <c r="AG896" s="22"/>
      <c r="AH896" s="22"/>
      <c r="AI896" s="22"/>
      <c r="AJ896" s="22"/>
      <c r="AN896" s="22"/>
      <c r="AO896" s="22"/>
      <c r="AS896" s="23"/>
      <c r="AW896" s="30"/>
      <c r="BB896" s="22"/>
      <c r="BH896" s="30"/>
      <c r="BN896" s="30"/>
      <c r="BT896" s="24"/>
      <c r="BU896" s="30"/>
      <c r="BV896" s="30">
        <v>40732</v>
      </c>
      <c r="BW896" s="31">
        <v>1190.3284152613201</v>
      </c>
      <c r="BZ896" s="30">
        <v>40659</v>
      </c>
      <c r="CA896" s="31">
        <v>1158.7305832455199</v>
      </c>
      <c r="CB896" s="30">
        <v>40659</v>
      </c>
      <c r="CC896" s="31">
        <v>1144.1348244769599</v>
      </c>
      <c r="CD896" s="30">
        <v>40659</v>
      </c>
      <c r="CE896" s="31">
        <v>1159.1374496614401</v>
      </c>
      <c r="CG896" s="30">
        <v>40732</v>
      </c>
      <c r="CH896" s="31">
        <f t="shared" si="109"/>
        <v>1132.89926868118</v>
      </c>
      <c r="CI896" s="31">
        <f t="shared" si="110"/>
        <v>1146.1290938924601</v>
      </c>
      <c r="CJ896" s="31">
        <f t="shared" si="116"/>
        <v>1121.9457361071059</v>
      </c>
      <c r="CK896" s="31">
        <f t="shared" si="116"/>
        <v>1135.4217804518194</v>
      </c>
      <c r="CM896" s="30">
        <v>40732</v>
      </c>
      <c r="CN896" s="31">
        <v>1178.43090810288</v>
      </c>
      <c r="CO896" s="31">
        <v>1192.8190649191999</v>
      </c>
    </row>
    <row r="897" spans="2:93">
      <c r="B897" s="29">
        <v>40732</v>
      </c>
      <c r="C897" s="55">
        <v>1200.6184030356801</v>
      </c>
      <c r="D897" s="31"/>
      <c r="E897" s="21">
        <f t="shared" si="112"/>
        <v>-1.3819354271412676E-3</v>
      </c>
      <c r="F897" s="21">
        <f t="shared" si="113"/>
        <v>-5.2977299910046405E-3</v>
      </c>
      <c r="G897" s="37">
        <f>(C896-MAX(C$9:C896))/MAX(C$9:C896)</f>
        <v>-4.3984633422397529E-2</v>
      </c>
      <c r="H897" s="37"/>
      <c r="I897" s="37"/>
      <c r="N897" s="30"/>
      <c r="P897" s="22"/>
      <c r="Q897" s="22"/>
      <c r="R897" s="22"/>
      <c r="S897" s="22"/>
      <c r="T897" s="22"/>
      <c r="U897" s="22"/>
      <c r="V897" s="22"/>
      <c r="W897" s="22"/>
      <c r="X897" s="22"/>
      <c r="Y897" s="22"/>
      <c r="Z897" s="22"/>
      <c r="AA897" s="22"/>
      <c r="AB897" s="22"/>
      <c r="AH897" s="22"/>
      <c r="AI897" s="22"/>
      <c r="AL897" s="22"/>
      <c r="AM897" s="22"/>
      <c r="AO897" s="22"/>
      <c r="AS897" s="23"/>
      <c r="AW897" s="30"/>
      <c r="BH897" s="30"/>
      <c r="BN897" s="30"/>
      <c r="BT897" s="24"/>
      <c r="BU897" s="30"/>
      <c r="BV897" s="30">
        <v>40735</v>
      </c>
      <c r="BW897" s="31">
        <v>1186.8914045793999</v>
      </c>
      <c r="BZ897" s="30">
        <v>40660</v>
      </c>
      <c r="CA897" s="31">
        <v>1157.0945187806999</v>
      </c>
      <c r="CB897" s="30">
        <v>40660</v>
      </c>
      <c r="CC897" s="31">
        <v>1142.52185818062</v>
      </c>
      <c r="CD897" s="30">
        <v>40660</v>
      </c>
      <c r="CE897" s="31">
        <v>1157.3695756029299</v>
      </c>
      <c r="CG897" s="30">
        <v>40735</v>
      </c>
      <c r="CH897" s="31">
        <f t="shared" si="109"/>
        <v>1131.33340253919</v>
      </c>
      <c r="CI897" s="31">
        <f t="shared" si="110"/>
        <v>1144.8654719813001</v>
      </c>
      <c r="CJ897" s="31">
        <f t="shared" si="116"/>
        <v>1120.3950096745914</v>
      </c>
      <c r="CK897" s="31">
        <f t="shared" si="116"/>
        <v>1134.1699634899842</v>
      </c>
      <c r="CM897" s="30">
        <v>40735</v>
      </c>
      <c r="CN897" s="31">
        <v>1175.1823539206</v>
      </c>
      <c r="CO897" s="31">
        <v>1189.5704219684601</v>
      </c>
    </row>
    <row r="898" spans="2:93">
      <c r="B898" s="29">
        <v>40735</v>
      </c>
      <c r="C898" s="55">
        <v>1198.9875384755901</v>
      </c>
      <c r="D898" s="31"/>
      <c r="E898" s="21">
        <f t="shared" si="112"/>
        <v>-1.3583537916513899E-3</v>
      </c>
      <c r="F898" s="21">
        <f t="shared" si="113"/>
        <v>-5.0076530733933478E-3</v>
      </c>
      <c r="G898" s="37">
        <f>(C897-MAX(C$9:C897))/MAX(C$9:C897)</f>
        <v>-4.5305784926362558E-2</v>
      </c>
      <c r="H898" s="37"/>
      <c r="I898" s="37"/>
      <c r="N898" s="30"/>
      <c r="P898" s="30"/>
      <c r="Q898" s="30"/>
      <c r="R898" s="30"/>
      <c r="S898" s="30"/>
      <c r="T898" s="30"/>
      <c r="U898" s="30"/>
      <c r="V898" s="30"/>
      <c r="W898" s="30"/>
      <c r="X898" s="30"/>
      <c r="Y898" s="30"/>
      <c r="Z898" s="30"/>
      <c r="AA898" s="30"/>
      <c r="AB898" s="30"/>
      <c r="AH898" s="22"/>
      <c r="AI898" s="22"/>
      <c r="AO898" s="22"/>
      <c r="AP898" s="22"/>
      <c r="AS898" s="23"/>
      <c r="AW898" s="30"/>
      <c r="BH898" s="30"/>
      <c r="BN898" s="30"/>
      <c r="BT898" s="24"/>
      <c r="BU898" s="30"/>
      <c r="BV898" s="30">
        <v>40736</v>
      </c>
      <c r="BW898" s="31">
        <v>1190.22016958623</v>
      </c>
      <c r="BZ898" s="30">
        <v>40661</v>
      </c>
      <c r="CA898" s="31">
        <v>1159.1363381733099</v>
      </c>
      <c r="CB898" s="30">
        <v>40661</v>
      </c>
      <c r="CC898" s="31">
        <v>1144.5286978332799</v>
      </c>
      <c r="CD898" s="30">
        <v>40661</v>
      </c>
      <c r="CE898" s="31">
        <v>1159.28953884733</v>
      </c>
      <c r="CG898" s="30">
        <v>40736</v>
      </c>
      <c r="CH898" s="31">
        <f t="shared" si="109"/>
        <v>1132.5655798202399</v>
      </c>
      <c r="CI898" s="31">
        <f t="shared" si="110"/>
        <v>1146.2953359911801</v>
      </c>
      <c r="CJ898" s="31">
        <f t="shared" si="116"/>
        <v>1121.6152735451924</v>
      </c>
      <c r="CK898" s="31">
        <f t="shared" si="116"/>
        <v>1135.5864694914053</v>
      </c>
      <c r="CM898" s="30">
        <v>40736</v>
      </c>
      <c r="CN898" s="31">
        <v>1181.1246463622599</v>
      </c>
      <c r="CO898" s="31">
        <v>1195.6018189910501</v>
      </c>
    </row>
    <row r="899" spans="2:93">
      <c r="B899" s="29">
        <v>40736</v>
      </c>
      <c r="C899" s="55">
        <v>1203.1172298429119</v>
      </c>
      <c r="D899" s="31"/>
      <c r="E899" s="21">
        <f t="shared" si="112"/>
        <v>3.4443155035392969E-3</v>
      </c>
      <c r="F899" s="21">
        <f t="shared" si="113"/>
        <v>-5.8926670544523496E-4</v>
      </c>
      <c r="G899" s="37">
        <f>(C898-MAX(C$9:C898))/MAX(C$9:C898)</f>
        <v>-4.6602597433275522E-2</v>
      </c>
      <c r="H899" s="37"/>
      <c r="I899" s="37"/>
      <c r="N899" s="30"/>
      <c r="P899" s="30"/>
      <c r="Q899" s="30"/>
      <c r="R899" s="30"/>
      <c r="S899" s="30"/>
      <c r="T899" s="30"/>
      <c r="U899" s="30"/>
      <c r="V899" s="30"/>
      <c r="W899" s="30"/>
      <c r="X899" s="30"/>
      <c r="Y899" s="30"/>
      <c r="Z899" s="30"/>
      <c r="AA899" s="30"/>
      <c r="AB899" s="30"/>
      <c r="AI899" s="22"/>
      <c r="AN899" s="30"/>
      <c r="AO899" s="22"/>
      <c r="AP899" s="22"/>
      <c r="AR899" s="22"/>
      <c r="AS899" s="23"/>
      <c r="AW899" s="30"/>
      <c r="BH899" s="30"/>
      <c r="BN899" s="30"/>
      <c r="BT899" s="24"/>
      <c r="BU899" s="30"/>
      <c r="BV899" s="30">
        <v>40737</v>
      </c>
      <c r="BW899" s="31">
        <v>1192.4467553803599</v>
      </c>
      <c r="BZ899" s="30">
        <v>40662</v>
      </c>
      <c r="CA899" s="31">
        <v>1160.7897202110601</v>
      </c>
      <c r="CB899" s="30">
        <v>40662</v>
      </c>
      <c r="CC899" s="31">
        <v>1146.14622893611</v>
      </c>
      <c r="CD899" s="30">
        <v>40662</v>
      </c>
      <c r="CE899" s="31">
        <v>1160.8995390980899</v>
      </c>
      <c r="CG899" s="30">
        <v>40737</v>
      </c>
      <c r="CH899" s="31">
        <f t="shared" si="109"/>
        <v>1133.7242744462901</v>
      </c>
      <c r="CI899" s="31">
        <f t="shared" si="110"/>
        <v>1147.23703372209</v>
      </c>
      <c r="CJ899" s="31">
        <f t="shared" si="116"/>
        <v>1122.76276523407</v>
      </c>
      <c r="CK899" s="31">
        <f t="shared" si="116"/>
        <v>1136.5193697379611</v>
      </c>
      <c r="CM899" s="30">
        <v>40737</v>
      </c>
      <c r="CN899" s="31">
        <v>1183.1976760263601</v>
      </c>
      <c r="CO899" s="31">
        <v>1197.7202266798699</v>
      </c>
    </row>
    <row r="900" spans="2:93">
      <c r="B900" s="29">
        <v>40737</v>
      </c>
      <c r="C900" s="55">
        <v>1204.519435517813</v>
      </c>
      <c r="D900" s="31"/>
      <c r="E900" s="21">
        <f t="shared" si="112"/>
        <v>1.1654771788816021E-3</v>
      </c>
      <c r="F900" s="21">
        <f t="shared" si="113"/>
        <v>1.8627603873602183E-3</v>
      </c>
      <c r="G900" s="37">
        <f>(C899-MAX(C$9:C899))/MAX(C$9:C899)</f>
        <v>-4.3318795978580925E-2</v>
      </c>
      <c r="H900" s="37"/>
      <c r="I900" s="37"/>
      <c r="N900" s="30"/>
      <c r="P900" s="30"/>
      <c r="Q900" s="30"/>
      <c r="R900" s="30"/>
      <c r="S900" s="30"/>
      <c r="T900" s="30"/>
      <c r="U900" s="30"/>
      <c r="V900" s="30"/>
      <c r="W900" s="30"/>
      <c r="X900" s="30"/>
      <c r="Y900" s="30"/>
      <c r="Z900" s="30"/>
      <c r="AA900" s="30"/>
      <c r="AB900" s="30"/>
      <c r="AH900" s="22"/>
      <c r="AI900" s="22"/>
      <c r="AP900" s="22"/>
      <c r="AR900" s="22"/>
      <c r="AS900" s="23"/>
      <c r="AW900" s="30"/>
      <c r="BH900" s="30"/>
      <c r="BN900" s="30"/>
      <c r="BQ900" s="30"/>
      <c r="BT900" s="24"/>
      <c r="BU900" s="30"/>
      <c r="BV900" s="30">
        <v>40738</v>
      </c>
      <c r="BW900" s="31">
        <v>1190.4920159430001</v>
      </c>
      <c r="BZ900" s="30">
        <v>40665</v>
      </c>
      <c r="CA900" s="31">
        <v>1159.5939611992901</v>
      </c>
      <c r="CB900" s="30">
        <v>40665</v>
      </c>
      <c r="CC900" s="31">
        <v>1144.96892317111</v>
      </c>
      <c r="CD900" s="30">
        <v>40665</v>
      </c>
      <c r="CE900" s="31">
        <v>1159.7821989342999</v>
      </c>
      <c r="CG900" s="30">
        <v>40738</v>
      </c>
      <c r="CH900" s="31">
        <f t="shared" si="109"/>
        <v>1132.3220112363299</v>
      </c>
      <c r="CI900" s="31">
        <f t="shared" si="110"/>
        <v>1145.8192164750001</v>
      </c>
      <c r="CJ900" s="31">
        <f t="shared" si="116"/>
        <v>1121.3740599247744</v>
      </c>
      <c r="CK900" s="31">
        <f t="shared" si="116"/>
        <v>1135.1147979566281</v>
      </c>
      <c r="CM900" s="30">
        <v>40738</v>
      </c>
      <c r="CN900" s="31">
        <v>1179.67273216789</v>
      </c>
      <c r="CO900" s="31">
        <v>1194.17538980476</v>
      </c>
    </row>
    <row r="901" spans="2:93">
      <c r="B901" s="29">
        <v>40738</v>
      </c>
      <c r="C901" s="55">
        <v>1202.8754007643649</v>
      </c>
      <c r="D901" s="31"/>
      <c r="E901" s="21">
        <f t="shared" si="112"/>
        <v>-1.3648885231488661E-3</v>
      </c>
      <c r="F901" s="21">
        <f t="shared" si="113"/>
        <v>1.8798626799141349E-3</v>
      </c>
      <c r="G901" s="37">
        <f>(C900-MAX(C$9:C900))/MAX(C$9:C900)</f>
        <v>-4.2203805867829042E-2</v>
      </c>
      <c r="H901" s="37"/>
      <c r="I901" s="37"/>
      <c r="N901" s="30"/>
      <c r="P901" s="30"/>
      <c r="Q901" s="30"/>
      <c r="R901" s="30"/>
      <c r="S901" s="30"/>
      <c r="T901" s="30"/>
      <c r="U901" s="30"/>
      <c r="V901" s="30"/>
      <c r="W901" s="30"/>
      <c r="X901" s="30"/>
      <c r="Y901" s="30"/>
      <c r="Z901" s="30"/>
      <c r="AA901" s="30"/>
      <c r="AB901" s="30"/>
      <c r="AP901" s="22"/>
      <c r="AR901" s="30"/>
      <c r="AS901" s="28"/>
      <c r="AW901" s="30"/>
      <c r="BH901" s="30"/>
      <c r="BN901" s="30"/>
      <c r="BT901" s="24"/>
      <c r="BU901" s="30"/>
      <c r="BV901" s="30">
        <v>40739</v>
      </c>
      <c r="BW901" s="31">
        <v>1187.2064449519601</v>
      </c>
      <c r="BZ901" s="30">
        <v>40666</v>
      </c>
      <c r="CA901" s="31">
        <v>1159.49277505135</v>
      </c>
      <c r="CB901" s="30">
        <v>40666</v>
      </c>
      <c r="CC901" s="31">
        <v>1144.87334356574</v>
      </c>
      <c r="CD901" s="30">
        <v>40666</v>
      </c>
      <c r="CE901" s="31">
        <v>1159.7561117867001</v>
      </c>
      <c r="CG901" s="30">
        <v>40739</v>
      </c>
      <c r="CH901" s="31">
        <f t="shared" si="109"/>
        <v>1129.27266228397</v>
      </c>
      <c r="CI901" s="31">
        <f t="shared" si="110"/>
        <v>1142.4516434309901</v>
      </c>
      <c r="CJ901" s="31">
        <f t="shared" si="116"/>
        <v>1118.3541938611431</v>
      </c>
      <c r="CK901" s="31">
        <f t="shared" si="116"/>
        <v>1131.7786852954916</v>
      </c>
      <c r="CM901" s="30">
        <v>40739</v>
      </c>
      <c r="CN901" s="31">
        <v>1180.1585721070601</v>
      </c>
      <c r="CO901" s="31">
        <v>1194.6911252186701</v>
      </c>
    </row>
    <row r="902" spans="2:93">
      <c r="B902" s="29">
        <v>40739</v>
      </c>
      <c r="C902" s="55">
        <v>1201.9177932973889</v>
      </c>
      <c r="D902" s="31"/>
      <c r="E902" s="21">
        <f t="shared" si="112"/>
        <v>-7.9609863695562222E-4</v>
      </c>
      <c r="F902" s="21">
        <f t="shared" si="113"/>
        <v>2.4439410150369767E-3</v>
      </c>
      <c r="G902" s="37">
        <f>(C901-MAX(C$9:C901))/MAX(C$9:C901)</f>
        <v>-4.3511090900715747E-2</v>
      </c>
      <c r="H902" s="37"/>
      <c r="I902" s="37"/>
      <c r="N902" s="30"/>
      <c r="P902" s="30"/>
      <c r="Q902" s="30"/>
      <c r="R902" s="30"/>
      <c r="S902" s="30"/>
      <c r="T902" s="30"/>
      <c r="U902" s="30"/>
      <c r="V902" s="30"/>
      <c r="W902" s="30"/>
      <c r="X902" s="30"/>
      <c r="Y902" s="30"/>
      <c r="Z902" s="30"/>
      <c r="AA902" s="30"/>
      <c r="AB902" s="30"/>
      <c r="AM902" s="30"/>
      <c r="AP902" s="22"/>
      <c r="AQ902" s="30"/>
      <c r="AR902" s="22"/>
      <c r="AS902" s="23"/>
      <c r="AW902" s="30"/>
      <c r="BH902" s="30"/>
      <c r="BN902" s="30"/>
      <c r="BT902" s="24"/>
      <c r="BU902" s="30"/>
      <c r="BV902" s="30">
        <v>40742</v>
      </c>
      <c r="BW902" s="31">
        <v>1182.1653789007801</v>
      </c>
      <c r="BZ902" s="30">
        <v>40667</v>
      </c>
      <c r="CA902" s="31">
        <v>1159.21404666491</v>
      </c>
      <c r="CB902" s="30">
        <v>40667</v>
      </c>
      <c r="CC902" s="31">
        <v>1144.6081835012301</v>
      </c>
      <c r="CD902" s="30">
        <v>40667</v>
      </c>
      <c r="CE902" s="31">
        <v>1159.6038684817299</v>
      </c>
      <c r="CG902" s="30">
        <v>40742</v>
      </c>
      <c r="CH902" s="31">
        <f t="shared" si="109"/>
        <v>1126.2178811363999</v>
      </c>
      <c r="CI902" s="31">
        <f t="shared" si="110"/>
        <v>1139.64353758979</v>
      </c>
      <c r="CJ902" s="31">
        <f t="shared" si="116"/>
        <v>1115.3289481239415</v>
      </c>
      <c r="CK902" s="31">
        <f t="shared" si="116"/>
        <v>1128.9968132089152</v>
      </c>
      <c r="CM902" s="30">
        <v>40742</v>
      </c>
      <c r="CN902" s="31">
        <v>1176.19897853665</v>
      </c>
      <c r="CO902" s="31">
        <v>1190.7043091524199</v>
      </c>
    </row>
    <row r="903" spans="2:93">
      <c r="B903" s="29">
        <v>40742</v>
      </c>
      <c r="C903" s="55">
        <v>1197.890592580769</v>
      </c>
      <c r="D903" s="31"/>
      <c r="E903" s="21">
        <f t="shared" si="112"/>
        <v>-3.350645725587964E-3</v>
      </c>
      <c r="F903" s="21">
        <f t="shared" si="113"/>
        <v>-4.3442460406167838E-3</v>
      </c>
      <c r="G903" s="37">
        <f>(C902-MAX(C$9:C902))/MAX(C$9:C902)</f>
        <v>-4.42725504175129E-2</v>
      </c>
      <c r="H903" s="37"/>
      <c r="I903" s="37"/>
      <c r="N903" s="30"/>
      <c r="P903" s="30"/>
      <c r="Q903" s="30"/>
      <c r="R903" s="30"/>
      <c r="S903" s="30"/>
      <c r="T903" s="30"/>
      <c r="U903" s="30"/>
      <c r="V903" s="30"/>
      <c r="W903" s="30"/>
      <c r="X903" s="30"/>
      <c r="Y903" s="30"/>
      <c r="Z903" s="30"/>
      <c r="AA903" s="30"/>
      <c r="AB903" s="30"/>
      <c r="AO903" s="30"/>
      <c r="AP903" s="22"/>
      <c r="AR903" s="22"/>
      <c r="AS903" s="23"/>
      <c r="AW903" s="30"/>
      <c r="BH903" s="30"/>
      <c r="BN903" s="30"/>
      <c r="BT903" s="24"/>
      <c r="BU903" s="30"/>
      <c r="BV903" s="30">
        <v>40743</v>
      </c>
      <c r="BW903" s="31">
        <v>1184.0457990185701</v>
      </c>
      <c r="BZ903" s="30">
        <v>40668</v>
      </c>
      <c r="CA903" s="31">
        <v>1158.9715019022101</v>
      </c>
      <c r="CB903" s="30">
        <v>40668</v>
      </c>
      <c r="CC903" s="31">
        <v>1144.3734890312401</v>
      </c>
      <c r="CD903" s="30">
        <v>40668</v>
      </c>
      <c r="CE903" s="31">
        <v>1159.30976825482</v>
      </c>
      <c r="CG903" s="30">
        <v>40743</v>
      </c>
      <c r="CH903" s="31">
        <f t="shared" si="109"/>
        <v>1127.38483345859</v>
      </c>
      <c r="CI903" s="31">
        <f t="shared" si="110"/>
        <v>1140.62256937551</v>
      </c>
      <c r="CJ903" s="31">
        <f t="shared" si="116"/>
        <v>1116.4846176687242</v>
      </c>
      <c r="CK903" s="31">
        <f t="shared" si="116"/>
        <v>1129.9666987298262</v>
      </c>
      <c r="CM903" s="30">
        <v>40743</v>
      </c>
      <c r="CN903" s="31">
        <v>1177.3960699578499</v>
      </c>
      <c r="CO903" s="31">
        <v>1191.9253436792501</v>
      </c>
    </row>
    <row r="904" spans="2:93">
      <c r="B904" s="29">
        <v>40743</v>
      </c>
      <c r="C904" s="55">
        <v>1198.4859053093701</v>
      </c>
      <c r="D904" s="31"/>
      <c r="E904" s="21">
        <f t="shared" si="112"/>
        <v>4.9696752966266189E-4</v>
      </c>
      <c r="F904" s="21">
        <f t="shared" si="113"/>
        <v>-5.009076674507229E-3</v>
      </c>
      <c r="G904" s="37">
        <f>(C903-MAX(C$9:C903))/MAX(C$9:C903)</f>
        <v>-4.7474854511283512E-2</v>
      </c>
      <c r="H904" s="37"/>
      <c r="I904" s="37"/>
      <c r="N904" s="30"/>
      <c r="P904" s="30"/>
      <c r="Q904" s="30"/>
      <c r="R904" s="30"/>
      <c r="S904" s="30"/>
      <c r="T904" s="30"/>
      <c r="U904" s="30"/>
      <c r="V904" s="30"/>
      <c r="W904" s="30"/>
      <c r="X904" s="30"/>
      <c r="Y904" s="30"/>
      <c r="Z904" s="30"/>
      <c r="AA904" s="30"/>
      <c r="AB904" s="30"/>
      <c r="AC904" s="22"/>
      <c r="AD904" s="22"/>
      <c r="AE904" s="22"/>
      <c r="AF904" s="22"/>
      <c r="AG904" s="22"/>
      <c r="AI904" s="22"/>
      <c r="AR904" s="22"/>
      <c r="AS904" s="23"/>
      <c r="AW904" s="30"/>
      <c r="BB904" s="22"/>
      <c r="BH904" s="30"/>
      <c r="BN904" s="30"/>
      <c r="BT904" s="24"/>
      <c r="BU904" s="30"/>
      <c r="BV904" s="30">
        <v>40744</v>
      </c>
      <c r="BW904" s="31">
        <v>1185.6872981459201</v>
      </c>
      <c r="BZ904" s="30">
        <v>40669</v>
      </c>
      <c r="CA904" s="31">
        <v>1160.5784446114401</v>
      </c>
      <c r="CB904" s="30">
        <v>40669</v>
      </c>
      <c r="CC904" s="31">
        <v>1145.94513659052</v>
      </c>
      <c r="CD904" s="30">
        <v>40669</v>
      </c>
      <c r="CE904" s="31">
        <v>1160.7962520456799</v>
      </c>
      <c r="CG904" s="30">
        <v>40744</v>
      </c>
      <c r="CH904" s="31">
        <f t="shared" ref="CH904:CH967" si="117">+VLOOKUP(CG904,CB:CC,2,FALSE)</f>
        <v>1128.2115677464601</v>
      </c>
      <c r="CI904" s="31">
        <f t="shared" ref="CI904:CI967" si="118">+VLOOKUP(CG904,CD:CE,2,FALSE)</f>
        <v>1141.27924271855</v>
      </c>
      <c r="CJ904" s="31">
        <f t="shared" si="116"/>
        <v>1117.3033586060799</v>
      </c>
      <c r="CK904" s="31">
        <f t="shared" si="116"/>
        <v>1130.6172373299742</v>
      </c>
      <c r="CM904" s="30">
        <v>40744</v>
      </c>
      <c r="CN904" s="31">
        <v>1178.12272718027</v>
      </c>
      <c r="CO904" s="31">
        <v>1192.6672909671599</v>
      </c>
    </row>
    <row r="905" spans="2:93">
      <c r="B905" s="29">
        <v>40744</v>
      </c>
      <c r="C905" s="55">
        <v>1199.256099077345</v>
      </c>
      <c r="D905" s="31"/>
      <c r="E905" s="21">
        <f t="shared" si="112"/>
        <v>6.4263898687744181E-4</v>
      </c>
      <c r="F905" s="21">
        <f t="shared" si="113"/>
        <v>-3.0088749713561569E-3</v>
      </c>
      <c r="G905" s="37">
        <f>(C904-MAX(C$9:C904))/MAX(C$9:C904)</f>
        <v>-4.7001480442788325E-2</v>
      </c>
      <c r="H905" s="37"/>
      <c r="I905" s="37"/>
      <c r="N905" s="30"/>
      <c r="P905" s="30"/>
      <c r="Q905" s="30"/>
      <c r="R905" s="30"/>
      <c r="S905" s="30"/>
      <c r="T905" s="30"/>
      <c r="U905" s="30"/>
      <c r="V905" s="30"/>
      <c r="W905" s="30"/>
      <c r="X905" s="30"/>
      <c r="Y905" s="30"/>
      <c r="Z905" s="30"/>
      <c r="AA905" s="30"/>
      <c r="AB905" s="30"/>
      <c r="AH905" s="22"/>
      <c r="AI905" s="22"/>
      <c r="AS905" s="23"/>
      <c r="AW905" s="30"/>
      <c r="BH905" s="30"/>
      <c r="BN905" s="30"/>
      <c r="BT905" s="24"/>
      <c r="BU905" s="30"/>
      <c r="BV905" s="30">
        <v>40745</v>
      </c>
      <c r="BW905" s="31">
        <v>1187.81752604332</v>
      </c>
      <c r="BZ905" s="30">
        <v>40672</v>
      </c>
      <c r="CA905" s="31">
        <v>1159.1290705905001</v>
      </c>
      <c r="CB905" s="30">
        <v>40672</v>
      </c>
      <c r="CC905" s="31">
        <v>1144.52253918937</v>
      </c>
      <c r="CD905" s="30">
        <v>40672</v>
      </c>
      <c r="CE905" s="31">
        <v>1159.36266787674</v>
      </c>
      <c r="CG905" s="30">
        <v>40745</v>
      </c>
      <c r="CH905" s="31">
        <f t="shared" si="117"/>
        <v>1130.01575520353</v>
      </c>
      <c r="CI905" s="31">
        <f t="shared" si="118"/>
        <v>1142.9630364500099</v>
      </c>
      <c r="CJ905" s="31">
        <f t="shared" ref="CJ905:CK920" si="119">+CJ904*CH905/CH904</f>
        <v>1119.0901021238456</v>
      </c>
      <c r="CK905" s="31">
        <f t="shared" si="119"/>
        <v>1132.2853008026455</v>
      </c>
      <c r="CM905" s="30">
        <v>40745</v>
      </c>
      <c r="CN905" s="31">
        <v>1179.81559595199</v>
      </c>
      <c r="CO905" s="31">
        <v>1194.3853492416499</v>
      </c>
    </row>
    <row r="906" spans="2:93">
      <c r="B906" s="29">
        <v>40745</v>
      </c>
      <c r="C906" s="55">
        <v>1200.1629882903931</v>
      </c>
      <c r="D906" s="31"/>
      <c r="E906" s="21">
        <f t="shared" ref="E906:E969" si="120">C906/C905-1</f>
        <v>7.5620979851254155E-4</v>
      </c>
      <c r="F906" s="21">
        <f t="shared" si="113"/>
        <v>-1.4600041839647471E-3</v>
      </c>
      <c r="G906" s="37">
        <f>(C905-MAX(C$9:C905))/MAX(C$9:C905)</f>
        <v>-4.6389046439684389E-2</v>
      </c>
      <c r="H906" s="37"/>
      <c r="I906" s="37"/>
      <c r="N906" s="30"/>
      <c r="P906" s="30"/>
      <c r="Q906" s="30"/>
      <c r="R906" s="30"/>
      <c r="S906" s="30"/>
      <c r="T906" s="30"/>
      <c r="U906" s="30"/>
      <c r="V906" s="30"/>
      <c r="W906" s="30"/>
      <c r="X906" s="30"/>
      <c r="Y906" s="30"/>
      <c r="Z906" s="30"/>
      <c r="AA906" s="30"/>
      <c r="AB906" s="30"/>
      <c r="AH906" s="22"/>
      <c r="AI906" s="22"/>
      <c r="AS906" s="23"/>
      <c r="AW906" s="30"/>
      <c r="BH906" s="30"/>
      <c r="BN906" s="30"/>
      <c r="BT906" s="24"/>
      <c r="BU906" s="30"/>
      <c r="BV906" s="30">
        <v>40746</v>
      </c>
      <c r="BW906" s="31">
        <v>1187.8989491771499</v>
      </c>
      <c r="BZ906" s="30">
        <v>40673</v>
      </c>
      <c r="CA906" s="31">
        <v>1159.3152840468599</v>
      </c>
      <c r="CB906" s="30">
        <v>40673</v>
      </c>
      <c r="CC906" s="31">
        <v>1144.6968233246</v>
      </c>
      <c r="CD906" s="30">
        <v>40673</v>
      </c>
      <c r="CE906" s="31">
        <v>1159.5481607911599</v>
      </c>
      <c r="CG906" s="30">
        <v>40746</v>
      </c>
      <c r="CH906" s="31">
        <f t="shared" si="117"/>
        <v>1130.77034118949</v>
      </c>
      <c r="CI906" s="31">
        <f t="shared" si="118"/>
        <v>1143.6877645254699</v>
      </c>
      <c r="CJ906" s="31">
        <f t="shared" si="119"/>
        <v>1119.8373923312613</v>
      </c>
      <c r="CK906" s="31">
        <f t="shared" si="119"/>
        <v>1133.0032583574855</v>
      </c>
      <c r="CM906" s="30">
        <v>40746</v>
      </c>
      <c r="CN906" s="31">
        <v>1179.6904338091099</v>
      </c>
      <c r="CO906" s="31">
        <v>1194.2614465694301</v>
      </c>
    </row>
    <row r="907" spans="2:93">
      <c r="B907" s="29">
        <v>40746</v>
      </c>
      <c r="C907" s="55">
        <v>1200.203538804474</v>
      </c>
      <c r="D907" s="31"/>
      <c r="E907" s="21">
        <f t="shared" si="120"/>
        <v>3.3787505927529438E-5</v>
      </c>
      <c r="F907" s="21">
        <f t="shared" si="113"/>
        <v>1.9308493096368284E-3</v>
      </c>
      <c r="G907" s="37">
        <f>(C906-MAX(C$9:C906))/MAX(C$9:C906)</f>
        <v>-4.5667916492633291E-2</v>
      </c>
      <c r="H907" s="37"/>
      <c r="I907" s="37"/>
      <c r="N907" s="30"/>
      <c r="P907" s="30"/>
      <c r="Q907" s="30"/>
      <c r="R907" s="30"/>
      <c r="S907" s="30"/>
      <c r="T907" s="30"/>
      <c r="U907" s="30"/>
      <c r="V907" s="30"/>
      <c r="W907" s="30"/>
      <c r="X907" s="30"/>
      <c r="Y907" s="30"/>
      <c r="Z907" s="30"/>
      <c r="AA907" s="30"/>
      <c r="AB907" s="30"/>
      <c r="AC907" s="22"/>
      <c r="AD907" s="22"/>
      <c r="AE907" s="22"/>
      <c r="AF907" s="22"/>
      <c r="AG907" s="22"/>
      <c r="AP907" s="22"/>
      <c r="AS907" s="23"/>
      <c r="AW907" s="30"/>
      <c r="BB907" s="22"/>
      <c r="BH907" s="30"/>
      <c r="BN907" s="30"/>
      <c r="BT907" s="24"/>
      <c r="BU907" s="30"/>
      <c r="BV907" s="30">
        <v>40749</v>
      </c>
      <c r="BW907" s="31">
        <v>1189.17692789543</v>
      </c>
      <c r="BZ907" s="30">
        <v>40674</v>
      </c>
      <c r="CA907" s="31">
        <v>1159.4307229715</v>
      </c>
      <c r="CB907" s="30">
        <v>40674</v>
      </c>
      <c r="CC907" s="31">
        <v>1144.8065907621501</v>
      </c>
      <c r="CD907" s="30">
        <v>40674</v>
      </c>
      <c r="CE907" s="31">
        <v>1159.7246256849101</v>
      </c>
      <c r="CG907" s="30">
        <v>40749</v>
      </c>
      <c r="CH907" s="31">
        <f t="shared" si="117"/>
        <v>1132.0342970547599</v>
      </c>
      <c r="CI907" s="31">
        <f t="shared" si="118"/>
        <v>1144.99601749461</v>
      </c>
      <c r="CJ907" s="31">
        <f t="shared" si="119"/>
        <v>1121.089127532148</v>
      </c>
      <c r="CK907" s="31">
        <f t="shared" si="119"/>
        <v>1134.2992894271251</v>
      </c>
      <c r="CM907" s="30">
        <v>40749</v>
      </c>
      <c r="CN907" s="31">
        <v>1181.10010113711</v>
      </c>
      <c r="CO907" s="31">
        <v>1195.6979365593099</v>
      </c>
    </row>
    <row r="908" spans="2:93">
      <c r="B908" s="29">
        <v>40749</v>
      </c>
      <c r="C908" s="55">
        <v>1201.1658188865781</v>
      </c>
      <c r="D908" s="31"/>
      <c r="E908" s="21">
        <f t="shared" si="120"/>
        <v>8.0176407666865401E-4</v>
      </c>
      <c r="F908" s="21">
        <f t="shared" si="113"/>
        <v>2.236082681770224E-3</v>
      </c>
      <c r="G908" s="37">
        <f>(C907-MAX(C$9:C907))/MAX(C$9:C907)</f>
        <v>-4.5635671991704922E-2</v>
      </c>
      <c r="H908" s="37"/>
      <c r="I908" s="37"/>
      <c r="N908" s="30"/>
      <c r="P908" s="30"/>
      <c r="Q908" s="30"/>
      <c r="R908" s="30"/>
      <c r="S908" s="30"/>
      <c r="T908" s="30"/>
      <c r="U908" s="30"/>
      <c r="V908" s="30"/>
      <c r="W908" s="30"/>
      <c r="X908" s="30"/>
      <c r="Y908" s="30"/>
      <c r="Z908" s="30"/>
      <c r="AA908" s="30"/>
      <c r="AB908" s="30"/>
      <c r="AH908" s="22"/>
      <c r="AP908" s="22"/>
      <c r="AR908" s="22"/>
      <c r="AS908" s="23"/>
      <c r="AW908" s="30"/>
      <c r="BH908" s="30"/>
      <c r="BN908" s="30"/>
      <c r="BT908" s="24"/>
      <c r="BU908" s="30"/>
      <c r="BV908" s="30">
        <v>40750</v>
      </c>
      <c r="BW908" s="31">
        <v>1188.1268129718401</v>
      </c>
      <c r="BZ908" s="30">
        <v>40675</v>
      </c>
      <c r="CA908" s="31">
        <v>1159.32846395967</v>
      </c>
      <c r="CB908" s="30">
        <v>40675</v>
      </c>
      <c r="CC908" s="31">
        <v>1144.7060052397601</v>
      </c>
      <c r="CD908" s="30">
        <v>40675</v>
      </c>
      <c r="CE908" s="31">
        <v>1159.6345686868699</v>
      </c>
      <c r="CG908" s="30">
        <v>40750</v>
      </c>
      <c r="CH908" s="31">
        <f t="shared" si="117"/>
        <v>1131.0832703834899</v>
      </c>
      <c r="CI908" s="31">
        <f t="shared" si="118"/>
        <v>1144.0978549710101</v>
      </c>
      <c r="CJ908" s="31">
        <f t="shared" si="119"/>
        <v>1120.1472959428331</v>
      </c>
      <c r="CK908" s="31">
        <f t="shared" si="119"/>
        <v>1133.4095176753083</v>
      </c>
      <c r="CM908" s="30">
        <v>40750</v>
      </c>
      <c r="CN908" s="31">
        <v>1180.2795036544701</v>
      </c>
      <c r="CO908" s="31">
        <v>1194.8710154400201</v>
      </c>
    </row>
    <row r="909" spans="2:93">
      <c r="B909" s="29">
        <v>40750</v>
      </c>
      <c r="C909" s="55">
        <v>1200.178604474542</v>
      </c>
      <c r="D909" s="31"/>
      <c r="E909" s="21">
        <f t="shared" si="120"/>
        <v>-8.2188020714013543E-4</v>
      </c>
      <c r="F909" s="21">
        <f t="shared" ref="F909:F972" si="121">+C909/C905-1</f>
        <v>7.6923135759465744E-4</v>
      </c>
      <c r="G909" s="37">
        <f>(C908-MAX(C$9:C908))/MAX(C$9:C908)</f>
        <v>-4.4870496957453751E-2</v>
      </c>
      <c r="H909" s="37"/>
      <c r="I909" s="37"/>
      <c r="N909" s="30"/>
      <c r="P909" s="30"/>
      <c r="Q909" s="30"/>
      <c r="R909" s="30"/>
      <c r="S909" s="30"/>
      <c r="T909" s="30"/>
      <c r="U909" s="30"/>
      <c r="V909" s="30"/>
      <c r="W909" s="30"/>
      <c r="X909" s="30"/>
      <c r="Y909" s="30"/>
      <c r="Z909" s="30"/>
      <c r="AA909" s="30"/>
      <c r="AB909" s="30"/>
      <c r="AH909" s="22"/>
      <c r="AJ909" s="22"/>
      <c r="AP909" s="22"/>
      <c r="AR909" s="22"/>
      <c r="AS909" s="23"/>
      <c r="AW909" s="30"/>
      <c r="BH909" s="30"/>
      <c r="BN909" s="30"/>
      <c r="BT909" s="24"/>
      <c r="BU909" s="30"/>
      <c r="BV909" s="30">
        <v>40751</v>
      </c>
      <c r="BW909" s="31">
        <v>1184.25581706048</v>
      </c>
      <c r="BZ909" s="30">
        <v>40676</v>
      </c>
      <c r="CA909" s="31">
        <v>1159.6170241131999</v>
      </c>
      <c r="CB909" s="30">
        <v>40676</v>
      </c>
      <c r="CC909" s="31">
        <v>1144.9880098066301</v>
      </c>
      <c r="CD909" s="30">
        <v>40676</v>
      </c>
      <c r="CE909" s="31">
        <v>1159.8713814402099</v>
      </c>
      <c r="CG909" s="30">
        <v>40751</v>
      </c>
      <c r="CH909" s="31">
        <f t="shared" si="117"/>
        <v>1128.68475933794</v>
      </c>
      <c r="CI909" s="31">
        <f t="shared" si="118"/>
        <v>1141.8677242778199</v>
      </c>
      <c r="CJ909" s="31">
        <f t="shared" si="119"/>
        <v>1117.771975104562</v>
      </c>
      <c r="CK909" s="31">
        <f t="shared" si="119"/>
        <v>1131.2002212044347</v>
      </c>
      <c r="CM909" s="30">
        <v>40751</v>
      </c>
      <c r="CN909" s="31">
        <v>1177.0102782727199</v>
      </c>
      <c r="CO909" s="31">
        <v>1191.56614882495</v>
      </c>
    </row>
    <row r="910" spans="2:93">
      <c r="B910" s="29">
        <v>40751</v>
      </c>
      <c r="C910" s="55">
        <v>1197.3449562174039</v>
      </c>
      <c r="D910" s="31"/>
      <c r="E910" s="21">
        <f t="shared" si="120"/>
        <v>-2.3610221400161002E-3</v>
      </c>
      <c r="F910" s="21">
        <f t="shared" si="121"/>
        <v>-2.3480411414814606E-3</v>
      </c>
      <c r="G910" s="37">
        <f>(C909-MAX(C$9:C909))/MAX(C$9:C909)</f>
        <v>-4.565549899125998E-2</v>
      </c>
      <c r="H910" s="37"/>
      <c r="I910" s="37"/>
      <c r="N910" s="30"/>
      <c r="P910" s="30"/>
      <c r="Q910" s="30"/>
      <c r="R910" s="30"/>
      <c r="S910" s="30"/>
      <c r="T910" s="30"/>
      <c r="U910" s="30"/>
      <c r="V910" s="30"/>
      <c r="W910" s="30"/>
      <c r="X910" s="30"/>
      <c r="Y910" s="30"/>
      <c r="Z910" s="30"/>
      <c r="AA910" s="30"/>
      <c r="AB910" s="30"/>
      <c r="AI910" s="22"/>
      <c r="AJ910" s="22"/>
      <c r="AR910" s="22"/>
      <c r="AS910" s="23"/>
      <c r="AW910" s="30"/>
      <c r="BH910" s="30"/>
      <c r="BN910" s="30"/>
      <c r="BT910" s="24"/>
      <c r="BU910" s="30"/>
      <c r="BV910" s="30">
        <v>40752</v>
      </c>
      <c r="BW910" s="31">
        <v>1183.82299406068</v>
      </c>
      <c r="BZ910" s="30">
        <v>40679</v>
      </c>
      <c r="CA910" s="31">
        <v>1159.85595905232</v>
      </c>
      <c r="CB910" s="30">
        <v>40679</v>
      </c>
      <c r="CC910" s="31">
        <v>1145.2205681379601</v>
      </c>
      <c r="CD910" s="30">
        <v>40679</v>
      </c>
      <c r="CE910" s="31">
        <v>1160.0606315008099</v>
      </c>
      <c r="CG910" s="30">
        <v>40752</v>
      </c>
      <c r="CH910" s="31">
        <f t="shared" si="117"/>
        <v>1128.6536081029601</v>
      </c>
      <c r="CI910" s="31">
        <f t="shared" si="118"/>
        <v>1141.9462555263001</v>
      </c>
      <c r="CJ910" s="31">
        <f t="shared" si="119"/>
        <v>1117.7411250579371</v>
      </c>
      <c r="CK910" s="31">
        <f t="shared" si="119"/>
        <v>1131.2780188019703</v>
      </c>
      <c r="CM910" s="30">
        <v>40752</v>
      </c>
      <c r="CN910" s="31">
        <v>1177.22360282911</v>
      </c>
      <c r="CO910" s="31">
        <v>1191.7894103588901</v>
      </c>
    </row>
    <row r="911" spans="2:93">
      <c r="B911" s="29">
        <v>40752</v>
      </c>
      <c r="C911" s="55">
        <v>1197.7148460309861</v>
      </c>
      <c r="D911" s="31"/>
      <c r="E911" s="21">
        <f t="shared" si="120"/>
        <v>3.0892501919477233E-4</v>
      </c>
      <c r="F911" s="21">
        <f t="shared" si="121"/>
        <v>-2.0735589364840878E-3</v>
      </c>
      <c r="G911" s="37">
        <f>(C910-MAX(C$9:C910))/MAX(C$9:C910)</f>
        <v>-4.7908727487344267E-2</v>
      </c>
      <c r="H911" s="37"/>
      <c r="I911" s="37"/>
      <c r="N911" s="30"/>
      <c r="P911" s="30"/>
      <c r="Q911" s="30"/>
      <c r="R911" s="30"/>
      <c r="S911" s="30"/>
      <c r="T911" s="30"/>
      <c r="U911" s="30"/>
      <c r="V911" s="30"/>
      <c r="W911" s="30"/>
      <c r="X911" s="30"/>
      <c r="Y911" s="30"/>
      <c r="Z911" s="30"/>
      <c r="AA911" s="30"/>
      <c r="AB911" s="30"/>
      <c r="AS911" s="23"/>
      <c r="AW911" s="30"/>
      <c r="BH911" s="30"/>
      <c r="BN911" s="30"/>
      <c r="BT911" s="24"/>
      <c r="BU911" s="30"/>
      <c r="BV911" s="30">
        <v>40753</v>
      </c>
      <c r="BW911" s="31">
        <v>1182.46211717393</v>
      </c>
      <c r="BZ911" s="30">
        <v>40680</v>
      </c>
      <c r="CA911" s="31">
        <v>1159.5110533873301</v>
      </c>
      <c r="CB911" s="30">
        <v>40680</v>
      </c>
      <c r="CC911" s="31">
        <v>1144.90595615849</v>
      </c>
      <c r="CD911" s="30">
        <v>40680</v>
      </c>
      <c r="CE911" s="31">
        <v>1159.79820597615</v>
      </c>
      <c r="CG911" s="30">
        <v>40753</v>
      </c>
      <c r="CH911" s="31">
        <f t="shared" si="117"/>
        <v>1126.8354985005701</v>
      </c>
      <c r="CI911" s="31">
        <f t="shared" si="118"/>
        <v>1140.50404942514</v>
      </c>
      <c r="CJ911" s="31">
        <f t="shared" si="119"/>
        <v>1115.9405940022932</v>
      </c>
      <c r="CK911" s="31">
        <f t="shared" si="119"/>
        <v>1129.8492860109752</v>
      </c>
      <c r="CM911" s="30">
        <v>40753</v>
      </c>
      <c r="CN911" s="31">
        <v>1178.43106374019</v>
      </c>
      <c r="CO911" s="31">
        <v>1193.0208174562099</v>
      </c>
    </row>
    <row r="912" spans="2:93">
      <c r="B912" s="29">
        <v>40753</v>
      </c>
      <c r="C912" s="55">
        <v>1196.346108136981</v>
      </c>
      <c r="D912" s="31"/>
      <c r="E912" s="21">
        <f t="shared" si="120"/>
        <v>-1.1427911230631471E-3</v>
      </c>
      <c r="F912" s="21">
        <f t="shared" si="121"/>
        <v>-4.0125273911513215E-3</v>
      </c>
      <c r="G912" s="37">
        <f>(C911-MAX(C$9:C911))/MAX(C$9:C911)</f>
        <v>-4.7614602672708159E-2</v>
      </c>
      <c r="H912" s="37"/>
      <c r="I912" s="37"/>
      <c r="N912" s="30"/>
      <c r="P912" s="30"/>
      <c r="Q912" s="30"/>
      <c r="R912" s="30"/>
      <c r="S912" s="30"/>
      <c r="T912" s="30"/>
      <c r="U912" s="30"/>
      <c r="V912" s="30"/>
      <c r="W912" s="30"/>
      <c r="X912" s="30"/>
      <c r="Y912" s="30"/>
      <c r="Z912" s="30"/>
      <c r="AA912" s="30"/>
      <c r="AB912" s="30"/>
      <c r="AJ912" s="22"/>
      <c r="AM912" s="22"/>
      <c r="AO912" s="22"/>
      <c r="AS912" s="23"/>
      <c r="AW912" s="30"/>
      <c r="BH912" s="30"/>
      <c r="BN912" s="30"/>
      <c r="BT912" s="24"/>
      <c r="BU912" s="30"/>
      <c r="BV912" s="30">
        <v>40757</v>
      </c>
      <c r="BW912" s="31">
        <v>1168.2155640994699</v>
      </c>
      <c r="BZ912" s="30">
        <v>40681</v>
      </c>
      <c r="CA912" s="31">
        <v>1158.8635807917101</v>
      </c>
      <c r="CB912" s="30">
        <v>40681</v>
      </c>
      <c r="CC912" s="31">
        <v>1144.1950700457701</v>
      </c>
      <c r="CD912" s="30">
        <v>40681</v>
      </c>
      <c r="CE912" s="31">
        <v>1158.93448539679</v>
      </c>
      <c r="CG912" s="30">
        <v>40757</v>
      </c>
      <c r="CH912" s="31">
        <f t="shared" si="117"/>
        <v>1121.4394006426101</v>
      </c>
      <c r="CI912" s="31">
        <f t="shared" si="118"/>
        <v>1135.7547049438101</v>
      </c>
      <c r="CJ912" s="31">
        <f t="shared" si="119"/>
        <v>1110.5966687737046</v>
      </c>
      <c r="CK912" s="31">
        <f t="shared" si="119"/>
        <v>1125.1443106328034</v>
      </c>
      <c r="CM912" s="30">
        <v>40757</v>
      </c>
      <c r="CN912" s="31">
        <v>1163.30542509258</v>
      </c>
      <c r="CO912" s="31">
        <v>1177.7669079791201</v>
      </c>
    </row>
    <row r="913" spans="2:93">
      <c r="B913" s="29">
        <v>40757</v>
      </c>
      <c r="C913" s="55">
        <v>1188.916737181763</v>
      </c>
      <c r="D913" s="31"/>
      <c r="E913" s="21">
        <f t="shared" si="120"/>
        <v>-6.210051509915826E-3</v>
      </c>
      <c r="F913" s="21">
        <f t="shared" si="121"/>
        <v>-9.3834927991485184E-3</v>
      </c>
      <c r="G913" s="37">
        <f>(C912-MAX(C$9:C912))/MAX(C$9:C912)</f>
        <v>-4.8702980250508718E-2</v>
      </c>
      <c r="H913" s="37"/>
      <c r="I913" s="37"/>
      <c r="N913" s="30"/>
      <c r="P913" s="30"/>
      <c r="Q913" s="30"/>
      <c r="R913" s="30"/>
      <c r="S913" s="30"/>
      <c r="T913" s="30"/>
      <c r="U913" s="30"/>
      <c r="V913" s="30"/>
      <c r="W913" s="30"/>
      <c r="X913" s="30"/>
      <c r="Y913" s="30"/>
      <c r="Z913" s="30"/>
      <c r="AA913" s="30"/>
      <c r="AB913" s="30"/>
      <c r="AI913" s="22"/>
      <c r="AJ913" s="22"/>
      <c r="AN913" s="22"/>
      <c r="AO913" s="22"/>
      <c r="AS913" s="23"/>
      <c r="AW913" s="30"/>
      <c r="BH913" s="30"/>
      <c r="BN913" s="30"/>
      <c r="BT913" s="24"/>
      <c r="BU913" s="30"/>
      <c r="BV913" s="30">
        <v>40758</v>
      </c>
      <c r="BW913" s="31">
        <v>1170.8674072803101</v>
      </c>
      <c r="BZ913" s="30">
        <v>40682</v>
      </c>
      <c r="CA913" s="31">
        <v>1159.17033748719</v>
      </c>
      <c r="CB913" s="30">
        <v>40682</v>
      </c>
      <c r="CC913" s="31">
        <v>1144.3506885279801</v>
      </c>
      <c r="CD913" s="30">
        <v>40682</v>
      </c>
      <c r="CE913" s="31">
        <v>1158.9944333431499</v>
      </c>
      <c r="CG913" s="30">
        <v>40758</v>
      </c>
      <c r="CH913" s="31">
        <f t="shared" si="117"/>
        <v>1123.41819789583</v>
      </c>
      <c r="CI913" s="31">
        <f t="shared" si="118"/>
        <v>1138.0015101623201</v>
      </c>
      <c r="CJ913" s="31">
        <f t="shared" si="119"/>
        <v>1112.5563338580107</v>
      </c>
      <c r="CK913" s="31">
        <f t="shared" si="119"/>
        <v>1127.3701258530289</v>
      </c>
      <c r="CM913" s="30">
        <v>40758</v>
      </c>
      <c r="CN913" s="31">
        <v>1170.9118576854901</v>
      </c>
      <c r="CO913" s="31">
        <v>1185.4900934759701</v>
      </c>
    </row>
    <row r="914" spans="2:93">
      <c r="B914" s="29">
        <v>40758</v>
      </c>
      <c r="C914" s="55">
        <v>1191.469849951874</v>
      </c>
      <c r="D914" s="31"/>
      <c r="E914" s="21">
        <f t="shared" si="120"/>
        <v>2.1474277300217448E-3</v>
      </c>
      <c r="F914" s="21">
        <f t="shared" si="121"/>
        <v>-4.9067783139875587E-3</v>
      </c>
      <c r="G914" s="37">
        <f>(C913-MAX(C$9:C913))/MAX(C$9:C913)</f>
        <v>-5.4610583744382504E-2</v>
      </c>
      <c r="H914" s="37"/>
      <c r="I914" s="37"/>
      <c r="N914" s="30"/>
      <c r="P914" s="30"/>
      <c r="Q914" s="30"/>
      <c r="R914" s="30"/>
      <c r="S914" s="30"/>
      <c r="T914" s="30"/>
      <c r="U914" s="30"/>
      <c r="V914" s="30"/>
      <c r="W914" s="30"/>
      <c r="X914" s="30"/>
      <c r="Y914" s="30"/>
      <c r="Z914" s="30"/>
      <c r="AA914" s="30"/>
      <c r="AB914" s="30"/>
      <c r="AH914" s="22"/>
      <c r="AI914" s="22"/>
      <c r="AJ914" s="22"/>
      <c r="AL914" s="22"/>
      <c r="AM914" s="22"/>
      <c r="AS914" s="23"/>
      <c r="AW914" s="30"/>
      <c r="BH914" s="30"/>
      <c r="BN914" s="30"/>
      <c r="BT914" s="24"/>
      <c r="BU914" s="30"/>
      <c r="BV914" s="30">
        <v>40759</v>
      </c>
      <c r="BW914" s="31">
        <v>1159.7359035499601</v>
      </c>
      <c r="BZ914" s="30">
        <v>40683</v>
      </c>
      <c r="CA914" s="31">
        <v>1157.4996917225001</v>
      </c>
      <c r="CB914" s="30">
        <v>40683</v>
      </c>
      <c r="CC914" s="31">
        <v>1142.71406479235</v>
      </c>
      <c r="CD914" s="30">
        <v>40683</v>
      </c>
      <c r="CE914" s="31">
        <v>1157.2561395407399</v>
      </c>
      <c r="CG914" s="30">
        <v>40759</v>
      </c>
      <c r="CH914" s="31">
        <f t="shared" si="117"/>
        <v>1120.0372758681899</v>
      </c>
      <c r="CI914" s="31">
        <f t="shared" si="118"/>
        <v>1135.2130634534799</v>
      </c>
      <c r="CJ914" s="31">
        <f t="shared" si="119"/>
        <v>1109.2081005614732</v>
      </c>
      <c r="CK914" s="31">
        <f t="shared" si="119"/>
        <v>1124.6077292401885</v>
      </c>
      <c r="CM914" s="30">
        <v>40759</v>
      </c>
      <c r="CN914" s="31">
        <v>1167.7711424384599</v>
      </c>
      <c r="CO914" s="31">
        <v>1182.3386992114899</v>
      </c>
    </row>
    <row r="915" spans="2:93">
      <c r="B915" s="29">
        <v>40759</v>
      </c>
      <c r="C915" s="55">
        <v>1189.187039417219</v>
      </c>
      <c r="D915" s="31"/>
      <c r="E915" s="21">
        <f t="shared" si="120"/>
        <v>-1.915961645816866E-3</v>
      </c>
      <c r="F915" s="21">
        <f t="shared" si="121"/>
        <v>-7.1200642139710446E-3</v>
      </c>
      <c r="G915" s="37">
        <f>(C914-MAX(C$9:C914))/MAX(C$9:C914)</f>
        <v>-5.2580428296246151E-2</v>
      </c>
      <c r="H915" s="37"/>
      <c r="I915" s="37"/>
      <c r="N915" s="30"/>
      <c r="P915" s="30"/>
      <c r="Q915" s="30"/>
      <c r="R915" s="30"/>
      <c r="S915" s="30"/>
      <c r="T915" s="30"/>
      <c r="U915" s="30"/>
      <c r="V915" s="30"/>
      <c r="W915" s="30"/>
      <c r="X915" s="30"/>
      <c r="Y915" s="30"/>
      <c r="Z915" s="30"/>
      <c r="AA915" s="30"/>
      <c r="AB915" s="30"/>
      <c r="AH915" s="22"/>
      <c r="AI915" s="22"/>
      <c r="AJ915" s="22"/>
      <c r="AO915" s="22"/>
      <c r="AS915" s="23"/>
      <c r="AW915" s="30"/>
      <c r="BH915" s="30"/>
      <c r="BN915" s="30"/>
      <c r="BT915" s="24"/>
      <c r="BU915" s="30"/>
      <c r="BV915" s="30">
        <v>40760</v>
      </c>
      <c r="BW915" s="31">
        <v>1160.2974572749999</v>
      </c>
      <c r="BZ915" s="30">
        <v>40686</v>
      </c>
      <c r="CA915" s="31">
        <v>1155.98255994547</v>
      </c>
      <c r="CB915" s="30">
        <v>40686</v>
      </c>
      <c r="CC915" s="31">
        <v>1141.39676848096</v>
      </c>
      <c r="CD915" s="30">
        <v>40686</v>
      </c>
      <c r="CE915" s="31">
        <v>1156.00593878677</v>
      </c>
      <c r="CG915" s="30">
        <v>40760</v>
      </c>
      <c r="CH915" s="31">
        <f t="shared" si="117"/>
        <v>1123.3528517480299</v>
      </c>
      <c r="CI915" s="31">
        <f t="shared" si="118"/>
        <v>1139.0393884636601</v>
      </c>
      <c r="CJ915" s="31">
        <f t="shared" si="119"/>
        <v>1112.4916195149776</v>
      </c>
      <c r="CK915" s="31">
        <f t="shared" si="119"/>
        <v>1128.3983081364029</v>
      </c>
      <c r="CM915" s="30">
        <v>40760</v>
      </c>
      <c r="CN915" s="31">
        <v>1181.74022072146</v>
      </c>
      <c r="CO915" s="31">
        <v>1196.51235999453</v>
      </c>
    </row>
    <row r="916" spans="2:93">
      <c r="B916" s="29">
        <v>40760</v>
      </c>
      <c r="C916" s="55">
        <v>1195.4647856226729</v>
      </c>
      <c r="D916" s="31"/>
      <c r="E916" s="21">
        <f t="shared" si="120"/>
        <v>5.2790233978083911E-3</v>
      </c>
      <c r="F916" s="21">
        <f t="shared" si="121"/>
        <v>-7.3667854838477265E-4</v>
      </c>
      <c r="G916" s="37">
        <f>(C915-MAX(C$9:C915))/MAX(C$9:C915)</f>
        <v>-5.4395647858126832E-2</v>
      </c>
      <c r="H916" s="37"/>
      <c r="I916" s="37"/>
      <c r="N916" s="30"/>
      <c r="P916" s="30"/>
      <c r="Q916" s="30"/>
      <c r="R916" s="30"/>
      <c r="S916" s="30"/>
      <c r="T916" s="30"/>
      <c r="U916" s="30"/>
      <c r="V916" s="30"/>
      <c r="W916" s="30"/>
      <c r="X916" s="30"/>
      <c r="Y916" s="30"/>
      <c r="Z916" s="30"/>
      <c r="AA916" s="30"/>
      <c r="AB916" s="30"/>
      <c r="AH916" s="22"/>
      <c r="AI916" s="22"/>
      <c r="AJ916" s="22"/>
      <c r="AO916" s="22"/>
      <c r="AP916" s="22"/>
      <c r="AS916" s="23"/>
      <c r="AW916" s="30"/>
      <c r="BH916" s="30"/>
      <c r="BN916" s="30"/>
      <c r="BT916" s="24"/>
      <c r="BU916" s="30"/>
      <c r="BV916" s="30">
        <v>40763</v>
      </c>
      <c r="BW916" s="31">
        <v>1157.5335807792001</v>
      </c>
      <c r="BZ916" s="30">
        <v>40687</v>
      </c>
      <c r="CA916" s="31">
        <v>1155.33199473237</v>
      </c>
      <c r="CB916" s="30">
        <v>40687</v>
      </c>
      <c r="CC916" s="31">
        <v>1140.6302799867899</v>
      </c>
      <c r="CD916" s="30">
        <v>40687</v>
      </c>
      <c r="CE916" s="31">
        <v>1155.1203314270999</v>
      </c>
      <c r="CG916" s="30">
        <v>40763</v>
      </c>
      <c r="CH916" s="31">
        <f t="shared" si="117"/>
        <v>1126.1419297116299</v>
      </c>
      <c r="CI916" s="31">
        <f t="shared" si="118"/>
        <v>1141.67890663757</v>
      </c>
      <c r="CJ916" s="31">
        <f t="shared" si="119"/>
        <v>1115.2537310419575</v>
      </c>
      <c r="CK916" s="31">
        <f t="shared" si="119"/>
        <v>1131.0131675274838</v>
      </c>
      <c r="CM916" s="30">
        <v>40763</v>
      </c>
      <c r="CN916" s="31">
        <v>1180.63118613612</v>
      </c>
      <c r="CO916" s="31">
        <v>1195.5096949797801</v>
      </c>
    </row>
    <row r="917" spans="2:93">
      <c r="B917" s="29">
        <v>40763</v>
      </c>
      <c r="C917" s="55">
        <v>1192.5738177827211</v>
      </c>
      <c r="D917" s="31"/>
      <c r="E917" s="21">
        <f t="shared" si="120"/>
        <v>-2.4182793794683688E-3</v>
      </c>
      <c r="F917" s="21">
        <f t="shared" si="121"/>
        <v>3.0759770525452534E-3</v>
      </c>
      <c r="G917" s="37">
        <f>(C916-MAX(C$9:C916))/MAX(C$9:C916)</f>
        <v>-4.9403780358100495E-2</v>
      </c>
      <c r="H917" s="37"/>
      <c r="I917" s="37"/>
      <c r="N917" s="30"/>
      <c r="P917" s="30"/>
      <c r="Q917" s="30"/>
      <c r="R917" s="30"/>
      <c r="S917" s="30"/>
      <c r="T917" s="30"/>
      <c r="U917" s="30"/>
      <c r="V917" s="30"/>
      <c r="W917" s="30"/>
      <c r="X917" s="30"/>
      <c r="Y917" s="30"/>
      <c r="Z917" s="30"/>
      <c r="AA917" s="30"/>
      <c r="AB917" s="30"/>
      <c r="AH917" s="22"/>
      <c r="AI917" s="22"/>
      <c r="AO917" s="22"/>
      <c r="AP917" s="22"/>
      <c r="AR917" s="22"/>
      <c r="AS917" s="23"/>
      <c r="AW917" s="30"/>
      <c r="BH917" s="30"/>
      <c r="BN917" s="30"/>
      <c r="BT917" s="24"/>
      <c r="BU917" s="30"/>
      <c r="BV917" s="30">
        <v>40764</v>
      </c>
      <c r="BW917" s="31">
        <v>1171.0180118538599</v>
      </c>
      <c r="BZ917" s="30">
        <v>40688</v>
      </c>
      <c r="CA917" s="31">
        <v>1156.1786475875299</v>
      </c>
      <c r="CB917" s="30">
        <v>40688</v>
      </c>
      <c r="CC917" s="31">
        <v>1141.2880255805901</v>
      </c>
      <c r="CD917" s="30">
        <v>40688</v>
      </c>
      <c r="CE917" s="31">
        <v>1155.7174432227901</v>
      </c>
      <c r="CG917" s="30">
        <v>40764</v>
      </c>
      <c r="CH917" s="31">
        <f t="shared" si="117"/>
        <v>1134.2575483410601</v>
      </c>
      <c r="CI917" s="31">
        <f t="shared" si="118"/>
        <v>1151.1239360689201</v>
      </c>
      <c r="CJ917" s="31">
        <f t="shared" si="119"/>
        <v>1123.290883125002</v>
      </c>
      <c r="CK917" s="31">
        <f t="shared" si="119"/>
        <v>1140.3699600480736</v>
      </c>
      <c r="CM917" s="30">
        <v>40764</v>
      </c>
      <c r="CN917" s="31">
        <v>1175.74895851205</v>
      </c>
      <c r="CO917" s="31">
        <v>1190.61308159689</v>
      </c>
    </row>
    <row r="918" spans="2:93">
      <c r="B918" s="29">
        <v>40764</v>
      </c>
      <c r="C918" s="55">
        <v>1204.2356707770009</v>
      </c>
      <c r="D918" s="31"/>
      <c r="E918" s="21">
        <f t="shared" si="120"/>
        <v>9.7787263315589623E-3</v>
      </c>
      <c r="F918" s="21">
        <f t="shared" si="121"/>
        <v>1.0714346507083361E-2</v>
      </c>
      <c r="G918" s="37">
        <f>(C917-MAX(C$9:C917))/MAX(C$9:C917)</f>
        <v>-5.1702587594261037E-2</v>
      </c>
      <c r="H918" s="37"/>
      <c r="I918" s="37"/>
      <c r="N918" s="30"/>
      <c r="P918" s="30"/>
      <c r="Q918" s="30"/>
      <c r="R918" s="30"/>
      <c r="S918" s="30"/>
      <c r="T918" s="30"/>
      <c r="U918" s="30"/>
      <c r="V918" s="30"/>
      <c r="W918" s="30"/>
      <c r="X918" s="30"/>
      <c r="Y918" s="30"/>
      <c r="Z918" s="30"/>
      <c r="AA918" s="30"/>
      <c r="AB918" s="30"/>
      <c r="AH918" s="22"/>
      <c r="AI918" s="22"/>
      <c r="AO918" s="22"/>
      <c r="AP918" s="22"/>
      <c r="AR918" s="22"/>
      <c r="AS918" s="23"/>
      <c r="AW918" s="30"/>
      <c r="BH918" s="30"/>
      <c r="BN918" s="30"/>
      <c r="BT918" s="24"/>
      <c r="BU918" s="30"/>
      <c r="BV918" s="30">
        <v>40765</v>
      </c>
      <c r="BW918" s="31">
        <v>1153.46549262493</v>
      </c>
      <c r="BZ918" s="30">
        <v>40689</v>
      </c>
      <c r="CA918" s="31">
        <v>1155.23591723703</v>
      </c>
      <c r="CB918" s="30">
        <v>40689</v>
      </c>
      <c r="CC918" s="31">
        <v>1140.28205359802</v>
      </c>
      <c r="CD918" s="30">
        <v>40689</v>
      </c>
      <c r="CE918" s="31">
        <v>1154.6179365939299</v>
      </c>
      <c r="CG918" s="30">
        <v>40765</v>
      </c>
      <c r="CH918" s="31">
        <f t="shared" si="117"/>
        <v>1127.5067807442699</v>
      </c>
      <c r="CI918" s="31">
        <f t="shared" si="118"/>
        <v>1142.81528384383</v>
      </c>
      <c r="CJ918" s="31">
        <f t="shared" si="119"/>
        <v>1116.6053858967393</v>
      </c>
      <c r="CK918" s="31">
        <f t="shared" si="119"/>
        <v>1132.1389285239302</v>
      </c>
      <c r="CM918" s="30">
        <v>40765</v>
      </c>
      <c r="CN918" s="31">
        <v>1139.3852327745501</v>
      </c>
      <c r="CO918" s="31">
        <v>1153.8496005259999</v>
      </c>
    </row>
    <row r="919" spans="2:93">
      <c r="B919" s="29">
        <v>40765</v>
      </c>
      <c r="C919" s="55">
        <v>1189.2386767015951</v>
      </c>
      <c r="D919" s="31"/>
      <c r="E919" s="21">
        <f t="shared" si="120"/>
        <v>-1.2453537492150057E-2</v>
      </c>
      <c r="F919" s="21">
        <f t="shared" si="121"/>
        <v>4.3422340358922895E-5</v>
      </c>
      <c r="G919" s="37">
        <f>(C918-MAX(C$9:C918))/MAX(C$9:C918)</f>
        <v>-4.2429446717419723E-2</v>
      </c>
      <c r="H919" s="37"/>
      <c r="I919" s="37"/>
      <c r="N919" s="30"/>
      <c r="P919" s="30"/>
      <c r="Q919" s="30"/>
      <c r="R919" s="30"/>
      <c r="S919" s="30"/>
      <c r="T919" s="30"/>
      <c r="U919" s="30"/>
      <c r="V919" s="30"/>
      <c r="W919" s="30"/>
      <c r="X919" s="30"/>
      <c r="Y919" s="30"/>
      <c r="Z919" s="30"/>
      <c r="AA919" s="30"/>
      <c r="AB919" s="30"/>
      <c r="AN919" s="30"/>
      <c r="AO919" s="22"/>
      <c r="AP919" s="22"/>
      <c r="AR919" s="22"/>
      <c r="AS919" s="23"/>
      <c r="AW919" s="30"/>
      <c r="BH919" s="30"/>
      <c r="BN919" s="30"/>
      <c r="BT919" s="24"/>
      <c r="BU919" s="30"/>
      <c r="BV919" s="30">
        <v>40766</v>
      </c>
      <c r="BW919" s="31">
        <v>1147.91449750692</v>
      </c>
      <c r="BZ919" s="30">
        <v>40690</v>
      </c>
      <c r="CA919" s="31">
        <v>1155.33775510849</v>
      </c>
      <c r="CB919" s="30">
        <v>40690</v>
      </c>
      <c r="CC919" s="31">
        <v>1140.26133741745</v>
      </c>
      <c r="CD919" s="30">
        <v>40690</v>
      </c>
      <c r="CE919" s="31">
        <v>1154.4772435820801</v>
      </c>
      <c r="CG919" s="30">
        <v>40766</v>
      </c>
      <c r="CH919" s="31">
        <f t="shared" si="117"/>
        <v>1127.2456480736801</v>
      </c>
      <c r="CI919" s="31">
        <f t="shared" si="118"/>
        <v>1143.3084197877599</v>
      </c>
      <c r="CJ919" s="31">
        <f t="shared" si="119"/>
        <v>1116.3467780095018</v>
      </c>
      <c r="CK919" s="31">
        <f t="shared" si="119"/>
        <v>1132.6274575163843</v>
      </c>
      <c r="CM919" s="30">
        <v>40766</v>
      </c>
      <c r="CN919" s="31">
        <v>1148.15782828888</v>
      </c>
      <c r="CO919" s="31">
        <v>1162.7746978135599</v>
      </c>
    </row>
    <row r="920" spans="2:93">
      <c r="B920" s="29">
        <v>40766</v>
      </c>
      <c r="C920" s="55">
        <v>1193.6463753859809</v>
      </c>
      <c r="D920" s="31"/>
      <c r="E920" s="21">
        <f t="shared" si="120"/>
        <v>3.7063196570521484E-3</v>
      </c>
      <c r="F920" s="21">
        <f t="shared" si="121"/>
        <v>-1.5210905905060912E-3</v>
      </c>
      <c r="G920" s="37">
        <f>(C919-MAX(C$9:C919))/MAX(C$9:C919)</f>
        <v>-5.43545875041032E-2</v>
      </c>
      <c r="H920" s="37"/>
      <c r="I920" s="37"/>
      <c r="N920" s="30"/>
      <c r="P920" s="30"/>
      <c r="Q920" s="30"/>
      <c r="R920" s="30"/>
      <c r="S920" s="30"/>
      <c r="T920" s="30"/>
      <c r="U920" s="30"/>
      <c r="V920" s="30"/>
      <c r="W920" s="30"/>
      <c r="X920" s="30"/>
      <c r="Y920" s="30"/>
      <c r="Z920" s="30"/>
      <c r="AA920" s="30"/>
      <c r="AB920" s="30"/>
      <c r="AI920" s="22"/>
      <c r="AP920" s="22"/>
      <c r="AR920" s="22"/>
      <c r="AS920" s="23"/>
      <c r="AW920" s="30"/>
      <c r="BH920" s="30"/>
      <c r="BN920" s="30"/>
      <c r="BQ920" s="30"/>
      <c r="BT920" s="24"/>
      <c r="BU920" s="30"/>
      <c r="BV920" s="30">
        <v>40767</v>
      </c>
      <c r="BW920" s="31">
        <v>1143.5526343562401</v>
      </c>
      <c r="BZ920" s="30">
        <v>40693</v>
      </c>
      <c r="CA920" s="31">
        <v>1155.2617638573299</v>
      </c>
      <c r="CB920" s="30">
        <v>40693</v>
      </c>
      <c r="CC920" s="31">
        <v>1140.02360391247</v>
      </c>
      <c r="CD920" s="30">
        <v>40693</v>
      </c>
      <c r="CE920" s="31">
        <v>1154.26743233877</v>
      </c>
      <c r="CG920" s="30">
        <v>40767</v>
      </c>
      <c r="CH920" s="31">
        <f t="shared" si="117"/>
        <v>1130.3863535911401</v>
      </c>
      <c r="CI920" s="31">
        <f t="shared" si="118"/>
        <v>1147.871028385</v>
      </c>
      <c r="CJ920" s="31">
        <f t="shared" si="119"/>
        <v>1119.4571173495424</v>
      </c>
      <c r="CK920" s="31">
        <f t="shared" si="119"/>
        <v>1137.1474415256805</v>
      </c>
      <c r="CM920" s="30">
        <v>40767</v>
      </c>
      <c r="CN920" s="31">
        <v>1142.46533217459</v>
      </c>
      <c r="CO920" s="31">
        <v>1157.0566414152399</v>
      </c>
    </row>
    <row r="921" spans="2:93">
      <c r="B921" s="29">
        <v>40767</v>
      </c>
      <c r="C921" s="55">
        <v>1195.1067079130389</v>
      </c>
      <c r="D921" s="31"/>
      <c r="E921" s="21">
        <f t="shared" si="120"/>
        <v>1.2234214061812576E-3</v>
      </c>
      <c r="F921" s="21">
        <f t="shared" si="121"/>
        <v>2.1238854086425007E-3</v>
      </c>
      <c r="G921" s="37">
        <f>(C920-MAX(C$9:C920))/MAX(C$9:C920)</f>
        <v>-5.0849723323168415E-2</v>
      </c>
      <c r="H921" s="37"/>
      <c r="I921" s="37"/>
      <c r="N921" s="30"/>
      <c r="P921" s="30"/>
      <c r="Q921" s="30"/>
      <c r="R921" s="30"/>
      <c r="S921" s="30"/>
      <c r="T921" s="30"/>
      <c r="U921" s="30"/>
      <c r="V921" s="30"/>
      <c r="W921" s="30"/>
      <c r="X921" s="30"/>
      <c r="Y921" s="30"/>
      <c r="Z921" s="30"/>
      <c r="AA921" s="30"/>
      <c r="AB921" s="30"/>
      <c r="AH921" s="22"/>
      <c r="AI921" s="22"/>
      <c r="AJ921" s="22"/>
      <c r="AP921" s="22"/>
      <c r="AR921" s="30"/>
      <c r="AS921" s="28"/>
      <c r="AW921" s="30"/>
      <c r="BH921" s="30"/>
      <c r="BN921" s="30"/>
      <c r="BT921" s="24"/>
      <c r="BU921" s="30"/>
      <c r="BV921" s="30">
        <v>40770</v>
      </c>
      <c r="BW921" s="31">
        <v>1156.78085087621</v>
      </c>
      <c r="BZ921" s="30">
        <v>40694</v>
      </c>
      <c r="CA921" s="31">
        <v>1155.3883382076999</v>
      </c>
      <c r="CB921" s="30">
        <v>40694</v>
      </c>
      <c r="CC921" s="31">
        <v>1140.1617951680701</v>
      </c>
      <c r="CD921" s="30">
        <v>40694</v>
      </c>
      <c r="CE921" s="31">
        <v>1154.32455255278</v>
      </c>
      <c r="CG921" s="30">
        <v>40770</v>
      </c>
      <c r="CH921" s="31">
        <f t="shared" si="117"/>
        <v>1129.7343855786501</v>
      </c>
      <c r="CI921" s="31">
        <f t="shared" si="118"/>
        <v>1146.8058802722801</v>
      </c>
      <c r="CJ921" s="31">
        <f t="shared" ref="CJ921:CK936" si="122">+CJ920*CH921/CH920</f>
        <v>1118.8114529450247</v>
      </c>
      <c r="CK921" s="31">
        <f t="shared" si="122"/>
        <v>1136.0922441896787</v>
      </c>
      <c r="CM921" s="30">
        <v>40770</v>
      </c>
      <c r="CN921" s="31">
        <v>1157.4745104835299</v>
      </c>
      <c r="CO921" s="31">
        <v>1172.35927972988</v>
      </c>
    </row>
    <row r="922" spans="2:93">
      <c r="B922" s="29">
        <v>40770</v>
      </c>
      <c r="C922" s="55">
        <v>1197.512676343787</v>
      </c>
      <c r="D922" s="31"/>
      <c r="E922" s="21">
        <f t="shared" si="120"/>
        <v>2.0131829357308284E-3</v>
      </c>
      <c r="F922" s="21">
        <f t="shared" si="121"/>
        <v>-5.5827896452163017E-3</v>
      </c>
      <c r="G922" s="37">
        <f>(C921-MAX(C$9:C921))/MAX(C$9:C921)</f>
        <v>-4.9688512556999041E-2</v>
      </c>
      <c r="H922" s="37"/>
      <c r="I922" s="37"/>
      <c r="N922" s="30"/>
      <c r="P922" s="30"/>
      <c r="Q922" s="30"/>
      <c r="R922" s="30"/>
      <c r="S922" s="30"/>
      <c r="T922" s="30"/>
      <c r="U922" s="30"/>
      <c r="V922" s="30"/>
      <c r="W922" s="30"/>
      <c r="X922" s="30"/>
      <c r="Y922" s="30"/>
      <c r="Z922" s="30"/>
      <c r="AA922" s="30"/>
      <c r="AB922" s="30"/>
      <c r="AH922" s="22"/>
      <c r="AI922" s="22"/>
      <c r="AJ922" s="22"/>
      <c r="AM922" s="30"/>
      <c r="AQ922" s="30"/>
      <c r="AR922" s="22"/>
      <c r="AS922" s="23"/>
      <c r="AW922" s="30"/>
      <c r="BH922" s="30"/>
      <c r="BN922" s="30"/>
      <c r="BT922" s="24"/>
      <c r="BU922" s="30"/>
      <c r="BV922" s="30">
        <v>40771</v>
      </c>
      <c r="BW922" s="31">
        <v>1160.0281123488901</v>
      </c>
      <c r="BZ922" s="30">
        <v>40695</v>
      </c>
      <c r="CA922" s="31">
        <v>1154.2302314332001</v>
      </c>
      <c r="CB922" s="30">
        <v>40695</v>
      </c>
      <c r="CC922" s="31">
        <v>1139.1509656717701</v>
      </c>
      <c r="CD922" s="30">
        <v>40695</v>
      </c>
      <c r="CE922" s="31">
        <v>1153.2250485946299</v>
      </c>
      <c r="CG922" s="30">
        <v>40771</v>
      </c>
      <c r="CH922" s="31">
        <f t="shared" si="117"/>
        <v>1129.21798417387</v>
      </c>
      <c r="CI922" s="31">
        <f t="shared" si="118"/>
        <v>1145.9223501285501</v>
      </c>
      <c r="CJ922" s="31">
        <f t="shared" si="122"/>
        <v>1118.3000444109834</v>
      </c>
      <c r="CK922" s="31">
        <f t="shared" si="122"/>
        <v>1135.216968119799</v>
      </c>
      <c r="CM922" s="30">
        <v>40771</v>
      </c>
      <c r="CN922" s="31">
        <v>1155.2797426685599</v>
      </c>
      <c r="CO922" s="31">
        <v>1170.17304563465</v>
      </c>
    </row>
    <row r="923" spans="2:93">
      <c r="B923" s="29">
        <v>40771</v>
      </c>
      <c r="C923" s="55">
        <v>1196.676408048826</v>
      </c>
      <c r="D923" s="31"/>
      <c r="E923" s="21">
        <f t="shared" si="120"/>
        <v>-6.98337739116206E-4</v>
      </c>
      <c r="F923" s="21">
        <f t="shared" si="121"/>
        <v>6.2541956404074117E-3</v>
      </c>
      <c r="G923" s="37">
        <f>(C922-MAX(C$9:C922))/MAX(C$9:C922)</f>
        <v>-4.7775361686849718E-2</v>
      </c>
      <c r="H923" s="37"/>
      <c r="I923" s="37"/>
      <c r="N923" s="30"/>
      <c r="P923" s="30"/>
      <c r="Q923" s="30"/>
      <c r="R923" s="30"/>
      <c r="S923" s="30"/>
      <c r="T923" s="30"/>
      <c r="U923" s="30"/>
      <c r="V923" s="30"/>
      <c r="W923" s="30"/>
      <c r="X923" s="30"/>
      <c r="Y923" s="30"/>
      <c r="Z923" s="30"/>
      <c r="AA923" s="30"/>
      <c r="AB923" s="30"/>
      <c r="AH923" s="22"/>
      <c r="AI923" s="22"/>
      <c r="AJ923" s="22"/>
      <c r="AO923" s="30"/>
      <c r="AP923" s="22"/>
      <c r="AS923" s="23"/>
      <c r="AW923" s="30"/>
      <c r="BH923" s="30"/>
      <c r="BN923" s="30"/>
      <c r="BT923" s="24"/>
      <c r="BU923" s="30"/>
      <c r="BV923" s="30">
        <v>40772</v>
      </c>
      <c r="BW923" s="31">
        <v>1163.5230009561301</v>
      </c>
      <c r="BZ923" s="30">
        <v>40697</v>
      </c>
      <c r="CA923" s="31">
        <v>1154.4225694259801</v>
      </c>
      <c r="CB923" s="30">
        <v>40697</v>
      </c>
      <c r="CC923" s="31">
        <v>1139.5609880842401</v>
      </c>
      <c r="CD923" s="30">
        <v>40697</v>
      </c>
      <c r="CE923" s="31">
        <v>1153.79969468887</v>
      </c>
      <c r="CG923" s="30">
        <v>40772</v>
      </c>
      <c r="CH923" s="31">
        <f t="shared" si="117"/>
        <v>1129.1911762198999</v>
      </c>
      <c r="CI923" s="31">
        <f t="shared" si="118"/>
        <v>1145.39299448416</v>
      </c>
      <c r="CJ923" s="31">
        <f t="shared" si="122"/>
        <v>1118.2734956519878</v>
      </c>
      <c r="CK923" s="31">
        <f t="shared" si="122"/>
        <v>1134.6925577968707</v>
      </c>
      <c r="CM923" s="30">
        <v>40772</v>
      </c>
      <c r="CN923" s="31">
        <v>1163.21289439416</v>
      </c>
      <c r="CO923" s="31">
        <v>1178.2335254638299</v>
      </c>
    </row>
    <row r="924" spans="2:93">
      <c r="B924" s="29">
        <v>40772</v>
      </c>
      <c r="C924" s="55">
        <v>1196.1368651450539</v>
      </c>
      <c r="D924" s="31"/>
      <c r="E924" s="21">
        <f t="shared" si="120"/>
        <v>-4.5086783707204425E-4</v>
      </c>
      <c r="F924" s="21">
        <f t="shared" si="121"/>
        <v>2.0864552604766828E-3</v>
      </c>
      <c r="G924" s="37">
        <f>(C923-MAX(C$9:C923))/MAX(C$9:C923)</f>
        <v>-4.8440336087900118E-2</v>
      </c>
      <c r="H924" s="37"/>
      <c r="I924" s="37"/>
      <c r="N924" s="30"/>
      <c r="P924" s="30"/>
      <c r="Q924" s="30"/>
      <c r="R924" s="30"/>
      <c r="S924" s="30"/>
      <c r="T924" s="30"/>
      <c r="U924" s="30"/>
      <c r="V924" s="30"/>
      <c r="W924" s="30"/>
      <c r="X924" s="30"/>
      <c r="Y924" s="30"/>
      <c r="Z924" s="30"/>
      <c r="AA924" s="30"/>
      <c r="AB924" s="30"/>
      <c r="AH924" s="22"/>
      <c r="AI924" s="22"/>
      <c r="AJ924" s="22"/>
      <c r="AO924" s="22"/>
      <c r="AP924" s="22"/>
      <c r="AR924" s="22"/>
      <c r="AS924" s="23"/>
      <c r="AW924" s="30"/>
      <c r="BH924" s="30"/>
      <c r="BN924" s="30"/>
      <c r="BT924" s="24"/>
      <c r="BU924" s="30"/>
      <c r="BV924" s="30">
        <v>40773</v>
      </c>
      <c r="BW924" s="31">
        <v>1133.8196315912901</v>
      </c>
      <c r="BZ924" s="30">
        <v>40700</v>
      </c>
      <c r="CA924" s="31">
        <v>1151.61391405621</v>
      </c>
      <c r="CB924" s="30">
        <v>40700</v>
      </c>
      <c r="CC924" s="31">
        <v>1136.7984587513399</v>
      </c>
      <c r="CD924" s="30">
        <v>40700</v>
      </c>
      <c r="CE924" s="31">
        <v>1150.8366841023501</v>
      </c>
      <c r="CG924" s="30">
        <v>40773</v>
      </c>
      <c r="CH924" s="31">
        <f t="shared" si="117"/>
        <v>1115.6497332895899</v>
      </c>
      <c r="CI924" s="31">
        <f t="shared" si="118"/>
        <v>1132.96592437083</v>
      </c>
      <c r="CJ924" s="31">
        <f t="shared" si="122"/>
        <v>1104.862979310067</v>
      </c>
      <c r="CK924" s="31">
        <f t="shared" si="122"/>
        <v>1122.3815832748326</v>
      </c>
      <c r="CM924" s="30">
        <v>40773</v>
      </c>
      <c r="CN924" s="31">
        <v>1134.02776791312</v>
      </c>
      <c r="CO924" s="31">
        <v>1148.7197898028601</v>
      </c>
    </row>
    <row r="925" spans="2:93">
      <c r="B925" s="29">
        <v>40773</v>
      </c>
      <c r="C925" s="55">
        <v>1186.299453381366</v>
      </c>
      <c r="D925" s="31"/>
      <c r="E925" s="21">
        <f t="shared" si="120"/>
        <v>-8.2243195158899773E-3</v>
      </c>
      <c r="F925" s="21">
        <f t="shared" si="121"/>
        <v>-7.369429418610407E-3</v>
      </c>
      <c r="G925" s="37">
        <f>(C924-MAX(C$9:C924))/MAX(C$9:C924)</f>
        <v>-4.8869363735413188E-2</v>
      </c>
      <c r="H925" s="37"/>
      <c r="I925" s="37"/>
      <c r="N925" s="30"/>
      <c r="P925" s="30"/>
      <c r="Q925" s="30"/>
      <c r="R925" s="30"/>
      <c r="S925" s="30"/>
      <c r="T925" s="30"/>
      <c r="U925" s="30"/>
      <c r="V925" s="30"/>
      <c r="W925" s="30"/>
      <c r="X925" s="30"/>
      <c r="Y925" s="30"/>
      <c r="Z925" s="30"/>
      <c r="AA925" s="30"/>
      <c r="AB925" s="30"/>
      <c r="AH925" s="22"/>
      <c r="AI925" s="22"/>
      <c r="AJ925" s="22"/>
      <c r="AO925" s="22"/>
      <c r="AP925" s="22"/>
      <c r="AR925" s="22"/>
      <c r="AS925" s="23"/>
      <c r="AW925" s="30"/>
      <c r="BH925" s="30"/>
      <c r="BN925" s="30"/>
      <c r="BT925" s="24"/>
      <c r="BU925" s="30"/>
      <c r="BV925" s="30">
        <v>40774</v>
      </c>
      <c r="BW925" s="31">
        <v>1144.3615586119799</v>
      </c>
      <c r="BZ925" s="30">
        <v>40701</v>
      </c>
      <c r="CA925" s="31">
        <v>1153.47615700903</v>
      </c>
      <c r="CB925" s="30">
        <v>40701</v>
      </c>
      <c r="CC925" s="31">
        <v>1138.4582509496399</v>
      </c>
      <c r="CD925" s="30">
        <v>40701</v>
      </c>
      <c r="CE925" s="31">
        <v>1152.41836727648</v>
      </c>
      <c r="CG925" s="30">
        <v>40774</v>
      </c>
      <c r="CH925" s="31">
        <f t="shared" si="117"/>
        <v>1123.1212312827199</v>
      </c>
      <c r="CI925" s="31">
        <f t="shared" si="118"/>
        <v>1141.91339183634</v>
      </c>
      <c r="CJ925" s="31">
        <f t="shared" si="122"/>
        <v>1112.2622384917622</v>
      </c>
      <c r="CK925" s="31">
        <f t="shared" si="122"/>
        <v>1131.2454621296322</v>
      </c>
      <c r="CM925" s="30">
        <v>40774</v>
      </c>
      <c r="CN925" s="31">
        <v>1154.3858333339299</v>
      </c>
      <c r="CO925" s="31">
        <v>1169.36217681527</v>
      </c>
    </row>
    <row r="926" spans="2:93">
      <c r="B926" s="29">
        <v>40774</v>
      </c>
      <c r="C926" s="55">
        <v>1195.2045428283229</v>
      </c>
      <c r="D926" s="31"/>
      <c r="E926" s="21">
        <f t="shared" si="120"/>
        <v>7.5066117762883078E-3</v>
      </c>
      <c r="F926" s="21">
        <f t="shared" si="121"/>
        <v>-1.927439734927261E-3</v>
      </c>
      <c r="G926" s="37">
        <f>(C925-MAX(C$9:C925))/MAX(C$9:C925)</f>
        <v>-5.6691765989404862E-2</v>
      </c>
      <c r="H926" s="37"/>
      <c r="I926" s="37"/>
      <c r="N926" s="30"/>
      <c r="P926" s="30"/>
      <c r="Q926" s="30"/>
      <c r="R926" s="30"/>
      <c r="S926" s="30"/>
      <c r="T926" s="30"/>
      <c r="U926" s="30"/>
      <c r="V926" s="30"/>
      <c r="W926" s="30"/>
      <c r="X926" s="30"/>
      <c r="Y926" s="30"/>
      <c r="Z926" s="30"/>
      <c r="AA926" s="30"/>
      <c r="AB926" s="30"/>
      <c r="AH926" s="22"/>
      <c r="AI926" s="22"/>
      <c r="AJ926" s="22"/>
      <c r="AM926" s="22"/>
      <c r="AO926" s="22"/>
      <c r="AP926" s="22"/>
      <c r="AR926" s="22"/>
      <c r="AS926" s="23"/>
      <c r="AW926" s="30"/>
      <c r="BH926" s="30"/>
      <c r="BN926" s="30"/>
      <c r="BT926" s="24"/>
      <c r="BU926" s="30"/>
      <c r="BV926" s="30">
        <v>40777</v>
      </c>
      <c r="BW926" s="31">
        <v>1144.9551657844299</v>
      </c>
      <c r="BZ926" s="30">
        <v>40702</v>
      </c>
      <c r="CA926" s="31">
        <v>1152.65009928063</v>
      </c>
      <c r="CB926" s="30">
        <v>40702</v>
      </c>
      <c r="CC926" s="31">
        <v>1137.7629759264701</v>
      </c>
      <c r="CD926" s="30">
        <v>40702</v>
      </c>
      <c r="CE926" s="31">
        <v>1151.76555111533</v>
      </c>
      <c r="CG926" s="30">
        <v>40777</v>
      </c>
      <c r="CH926" s="31">
        <f t="shared" si="117"/>
        <v>1122.08226395059</v>
      </c>
      <c r="CI926" s="31">
        <f t="shared" si="118"/>
        <v>1140.4395946843399</v>
      </c>
      <c r="CJ926" s="31">
        <f t="shared" si="122"/>
        <v>1111.2333165033187</v>
      </c>
      <c r="CK926" s="31">
        <f t="shared" si="122"/>
        <v>1129.7854334162298</v>
      </c>
      <c r="CM926" s="30">
        <v>40777</v>
      </c>
      <c r="CN926" s="31">
        <v>1153.05359052831</v>
      </c>
      <c r="CO926" s="31">
        <v>1168.0646715892301</v>
      </c>
    </row>
    <row r="927" spans="2:93">
      <c r="B927" s="29">
        <v>40777</v>
      </c>
      <c r="C927" s="55">
        <v>1195.4568354162509</v>
      </c>
      <c r="D927" s="31"/>
      <c r="E927" s="21">
        <f t="shared" si="120"/>
        <v>2.1108737365649333E-4</v>
      </c>
      <c r="F927" s="21">
        <f t="shared" si="121"/>
        <v>-1.0191331795064151E-3</v>
      </c>
      <c r="G927" s="37">
        <f>(C926-MAX(C$9:C926))/MAX(C$9:C926)</f>
        <v>-4.9610717291311203E-2</v>
      </c>
      <c r="H927" s="37"/>
      <c r="I927" s="37"/>
      <c r="N927" s="30"/>
      <c r="P927" s="30"/>
      <c r="Q927" s="30"/>
      <c r="R927" s="30"/>
      <c r="S927" s="30"/>
      <c r="T927" s="30"/>
      <c r="U927" s="30"/>
      <c r="V927" s="30"/>
      <c r="W927" s="30"/>
      <c r="X927" s="30"/>
      <c r="Y927" s="30"/>
      <c r="Z927" s="30"/>
      <c r="AA927" s="30"/>
      <c r="AB927" s="30"/>
      <c r="AI927" s="22"/>
      <c r="AO927" s="22"/>
      <c r="AP927" s="22"/>
      <c r="AR927" s="22"/>
      <c r="AS927" s="23"/>
      <c r="AW927" s="30"/>
      <c r="BH927" s="30"/>
      <c r="BN927" s="30"/>
      <c r="BT927" s="24"/>
      <c r="BU927" s="30"/>
      <c r="BV927" s="30">
        <v>40778</v>
      </c>
      <c r="BW927" s="31">
        <v>1145.2760766198201</v>
      </c>
      <c r="BZ927" s="30">
        <v>40703</v>
      </c>
      <c r="CA927" s="31">
        <v>1153.4845789984099</v>
      </c>
      <c r="CB927" s="30">
        <v>40703</v>
      </c>
      <c r="CC927" s="31">
        <v>1138.4252078766999</v>
      </c>
      <c r="CD927" s="30">
        <v>40703</v>
      </c>
      <c r="CE927" s="31">
        <v>1152.37053096717</v>
      </c>
      <c r="CG927" s="30">
        <v>40778</v>
      </c>
      <c r="CH927" s="31">
        <f t="shared" si="117"/>
        <v>1122.2695525573699</v>
      </c>
      <c r="CI927" s="31">
        <f t="shared" si="118"/>
        <v>1140.24586119167</v>
      </c>
      <c r="CJ927" s="31">
        <f t="shared" si="122"/>
        <v>1111.4187942943345</v>
      </c>
      <c r="CK927" s="31">
        <f t="shared" si="122"/>
        <v>1129.5935098115044</v>
      </c>
      <c r="CM927" s="30">
        <v>40778</v>
      </c>
      <c r="CN927" s="31">
        <v>1145.38889767659</v>
      </c>
      <c r="CO927" s="31">
        <v>1160.3198378683701</v>
      </c>
    </row>
    <row r="928" spans="2:93">
      <c r="B928" s="29">
        <v>40778</v>
      </c>
      <c r="C928" s="55">
        <v>1193.939725997039</v>
      </c>
      <c r="D928" s="31"/>
      <c r="E928" s="21">
        <f t="shared" si="120"/>
        <v>-1.2690624824472918E-3</v>
      </c>
      <c r="F928" s="21">
        <f t="shared" si="121"/>
        <v>-1.8368626634950314E-3</v>
      </c>
      <c r="G928" s="37">
        <f>(C927-MAX(C$9:C927))/MAX(C$9:C927)</f>
        <v>-4.941010211367293E-2</v>
      </c>
      <c r="H928" s="37"/>
      <c r="I928" s="37"/>
      <c r="N928" s="30"/>
      <c r="P928" s="30"/>
      <c r="Q928" s="30"/>
      <c r="R928" s="30"/>
      <c r="S928" s="30"/>
      <c r="T928" s="30"/>
      <c r="U928" s="30"/>
      <c r="V928" s="30"/>
      <c r="W928" s="30"/>
      <c r="X928" s="30"/>
      <c r="Y928" s="30"/>
      <c r="Z928" s="30"/>
      <c r="AA928" s="30"/>
      <c r="AB928" s="30"/>
      <c r="AH928" s="22"/>
      <c r="AI928" s="22"/>
      <c r="AP928" s="22"/>
      <c r="AR928" s="22"/>
      <c r="AS928" s="23"/>
      <c r="AW928" s="30"/>
      <c r="BH928" s="30"/>
      <c r="BN928" s="30"/>
      <c r="BT928" s="24"/>
      <c r="BU928" s="30"/>
      <c r="BV928" s="30">
        <v>40779</v>
      </c>
      <c r="BW928" s="31">
        <v>1146.3282930933501</v>
      </c>
      <c r="BZ928" s="30">
        <v>40704</v>
      </c>
      <c r="CA928" s="31">
        <v>1152.08101711625</v>
      </c>
      <c r="CB928" s="30">
        <v>40704</v>
      </c>
      <c r="CC928" s="31">
        <v>1137.1909638576501</v>
      </c>
      <c r="CD928" s="30">
        <v>40704</v>
      </c>
      <c r="CE928" s="31">
        <v>1151.21082932371</v>
      </c>
      <c r="CG928" s="30">
        <v>40779</v>
      </c>
      <c r="CH928" s="31">
        <f t="shared" si="117"/>
        <v>1123.40403211129</v>
      </c>
      <c r="CI928" s="31">
        <f t="shared" si="118"/>
        <v>1140.9046721591801</v>
      </c>
      <c r="CJ928" s="31">
        <f t="shared" si="122"/>
        <v>1112.5423050365589</v>
      </c>
      <c r="CK928" s="31">
        <f t="shared" si="122"/>
        <v>1130.2461660661077</v>
      </c>
      <c r="CM928" s="30">
        <v>40779</v>
      </c>
      <c r="CN928" s="31">
        <v>1151.6841898314401</v>
      </c>
      <c r="CO928" s="31">
        <v>1166.7052148887201</v>
      </c>
    </row>
    <row r="929" spans="2:93">
      <c r="B929" s="29">
        <v>40779</v>
      </c>
      <c r="C929" s="55">
        <v>1192.9827112895221</v>
      </c>
      <c r="D929" s="31"/>
      <c r="E929" s="21">
        <f t="shared" si="120"/>
        <v>-8.0156031889944135E-4</v>
      </c>
      <c r="F929" s="21">
        <f t="shared" si="121"/>
        <v>5.6337022571379958E-3</v>
      </c>
      <c r="G929" s="37">
        <f>(C928-MAX(C$9:C928))/MAX(C$9:C928)</f>
        <v>-5.0616460089273861E-2</v>
      </c>
      <c r="H929" s="37"/>
      <c r="I929" s="37"/>
      <c r="N929" s="30"/>
      <c r="P929" s="22"/>
      <c r="Q929" s="22"/>
      <c r="R929" s="22"/>
      <c r="S929" s="22"/>
      <c r="T929" s="22"/>
      <c r="U929" s="22"/>
      <c r="V929" s="22"/>
      <c r="W929" s="22"/>
      <c r="X929" s="22"/>
      <c r="Y929" s="22"/>
      <c r="Z929" s="22"/>
      <c r="AA929" s="22"/>
      <c r="AB929" s="22"/>
      <c r="AP929" s="22"/>
      <c r="AR929" s="22"/>
      <c r="AS929" s="23"/>
      <c r="AW929" s="30"/>
      <c r="BH929" s="30"/>
      <c r="BN929" s="30"/>
      <c r="BT929" s="24"/>
      <c r="BU929" s="30"/>
      <c r="BV929" s="30">
        <v>40780</v>
      </c>
      <c r="BW929" s="31">
        <v>1138.6868924563701</v>
      </c>
      <c r="BZ929" s="30">
        <v>40708</v>
      </c>
      <c r="CA929" s="31">
        <v>1152.18734831141</v>
      </c>
      <c r="CB929" s="30">
        <v>40708</v>
      </c>
      <c r="CC929" s="31">
        <v>1137.0610477503601</v>
      </c>
      <c r="CD929" s="30">
        <v>40708</v>
      </c>
      <c r="CE929" s="31">
        <v>1150.85506096788</v>
      </c>
      <c r="CG929" s="30">
        <v>40780</v>
      </c>
      <c r="CH929" s="31">
        <f t="shared" si="117"/>
        <v>1117.6909923564499</v>
      </c>
      <c r="CI929" s="31">
        <f t="shared" si="118"/>
        <v>1134.94527487967</v>
      </c>
      <c r="CJ929" s="31">
        <f t="shared" si="122"/>
        <v>1106.884502290676</v>
      </c>
      <c r="CK929" s="31">
        <f t="shared" si="122"/>
        <v>1124.3424423882268</v>
      </c>
      <c r="CM929" s="30">
        <v>40780</v>
      </c>
      <c r="CN929" s="31">
        <v>1141.8518878426601</v>
      </c>
      <c r="CO929" s="31">
        <v>1156.7594022636499</v>
      </c>
    </row>
    <row r="930" spans="2:93">
      <c r="B930" s="29">
        <v>40780</v>
      </c>
      <c r="C930" s="55">
        <v>1186.591385818763</v>
      </c>
      <c r="D930" s="31"/>
      <c r="E930" s="21">
        <f t="shared" si="120"/>
        <v>-5.3574334399619783E-3</v>
      </c>
      <c r="F930" s="21">
        <f t="shared" si="121"/>
        <v>-7.2064292770991356E-3</v>
      </c>
      <c r="G930" s="37">
        <f>(C929-MAX(C$9:C929))/MAX(C$9:C929)</f>
        <v>-5.1377448262282598E-2</v>
      </c>
      <c r="H930" s="37"/>
      <c r="I930" s="37"/>
      <c r="N930" s="30"/>
      <c r="P930" s="30"/>
      <c r="Q930" s="30"/>
      <c r="R930" s="30"/>
      <c r="S930" s="30"/>
      <c r="T930" s="30"/>
      <c r="U930" s="30"/>
      <c r="V930" s="30"/>
      <c r="W930" s="30"/>
      <c r="X930" s="30"/>
      <c r="Y930" s="30"/>
      <c r="Z930" s="30"/>
      <c r="AA930" s="30"/>
      <c r="AB930" s="30"/>
      <c r="AP930" s="22"/>
      <c r="AR930" s="22"/>
      <c r="AS930" s="23"/>
      <c r="AW930" s="30"/>
      <c r="BH930" s="30"/>
      <c r="BN930" s="30"/>
      <c r="BT930" s="24"/>
      <c r="BU930" s="30"/>
      <c r="BV930" s="30">
        <v>40781</v>
      </c>
      <c r="BW930" s="31">
        <v>1150.3080222607</v>
      </c>
      <c r="BZ930" s="30">
        <v>40709</v>
      </c>
      <c r="CA930" s="31">
        <v>1150.5162509849699</v>
      </c>
      <c r="CB930" s="30">
        <v>40709</v>
      </c>
      <c r="CC930" s="31">
        <v>1135.54774922654</v>
      </c>
      <c r="CD930" s="30">
        <v>40709</v>
      </c>
      <c r="CE930" s="31">
        <v>1149.2531365222201</v>
      </c>
      <c r="CG930" s="30">
        <v>40781</v>
      </c>
      <c r="CH930" s="31">
        <f t="shared" si="117"/>
        <v>1127.7976868401199</v>
      </c>
      <c r="CI930" s="31">
        <f t="shared" si="118"/>
        <v>1145.4710968540601</v>
      </c>
      <c r="CJ930" s="31">
        <f t="shared" si="122"/>
        <v>1116.8934793423523</v>
      </c>
      <c r="CK930" s="31">
        <f t="shared" si="122"/>
        <v>1134.7699305224755</v>
      </c>
      <c r="CM930" s="30">
        <v>40781</v>
      </c>
      <c r="CN930" s="31">
        <v>1156.6671228538601</v>
      </c>
      <c r="CO930" s="31">
        <v>1171.7705772132199</v>
      </c>
    </row>
    <row r="931" spans="2:93">
      <c r="B931" s="29">
        <v>40781</v>
      </c>
      <c r="C931" s="55">
        <v>1197.3662061147529</v>
      </c>
      <c r="D931" s="31"/>
      <c r="E931" s="21">
        <f t="shared" si="120"/>
        <v>9.0804807996773818E-3</v>
      </c>
      <c r="F931" s="21">
        <f t="shared" si="121"/>
        <v>1.5971891597719168E-3</v>
      </c>
      <c r="G931" s="37">
        <f>(C930-MAX(C$9:C930))/MAX(C$9:C930)</f>
        <v>-5.645963044286436E-2</v>
      </c>
      <c r="H931" s="37"/>
      <c r="I931" s="37"/>
      <c r="N931" s="30"/>
      <c r="P931" s="30"/>
      <c r="Q931" s="30"/>
      <c r="R931" s="30"/>
      <c r="S931" s="30"/>
      <c r="T931" s="30"/>
      <c r="U931" s="30"/>
      <c r="V931" s="30"/>
      <c r="W931" s="30"/>
      <c r="X931" s="30"/>
      <c r="Y931" s="30"/>
      <c r="Z931" s="30"/>
      <c r="AA931" s="30"/>
      <c r="AB931" s="30"/>
      <c r="AP931" s="22"/>
      <c r="AR931" s="22"/>
      <c r="AS931" s="23"/>
      <c r="AW931" s="30"/>
      <c r="BH931" s="30"/>
      <c r="BN931" s="30"/>
      <c r="BT931" s="24"/>
      <c r="BU931" s="30"/>
      <c r="BV931" s="30">
        <v>40784</v>
      </c>
      <c r="BW931" s="31">
        <v>1152.82948232015</v>
      </c>
      <c r="BZ931" s="30">
        <v>40710</v>
      </c>
      <c r="CA931" s="31">
        <v>1152.8082923325101</v>
      </c>
      <c r="CB931" s="30">
        <v>40710</v>
      </c>
      <c r="CC931" s="31">
        <v>1137.71803375384</v>
      </c>
      <c r="CD931" s="30">
        <v>40710</v>
      </c>
      <c r="CE931" s="31">
        <v>1151.52565899557</v>
      </c>
      <c r="CG931" s="30">
        <v>40784</v>
      </c>
      <c r="CH931" s="31">
        <f t="shared" si="117"/>
        <v>1127.2571511046301</v>
      </c>
      <c r="CI931" s="31">
        <f t="shared" si="118"/>
        <v>1144.05518110408</v>
      </c>
      <c r="CJ931" s="31">
        <f t="shared" si="122"/>
        <v>1116.3581698224225</v>
      </c>
      <c r="CK931" s="31">
        <f t="shared" si="122"/>
        <v>1133.3672424741753</v>
      </c>
      <c r="CM931" s="30">
        <v>40784</v>
      </c>
      <c r="CN931" s="31">
        <v>1155.1142311748299</v>
      </c>
      <c r="CO931" s="31">
        <v>1170.22666955667</v>
      </c>
    </row>
    <row r="932" spans="2:93">
      <c r="B932" s="29">
        <v>40784</v>
      </c>
      <c r="C932" s="55">
        <v>1196.555430068812</v>
      </c>
      <c r="D932" s="31"/>
      <c r="E932" s="21">
        <f t="shared" si="120"/>
        <v>-6.7713289535009658E-4</v>
      </c>
      <c r="F932" s="21">
        <f t="shared" si="121"/>
        <v>2.1908175218716686E-3</v>
      </c>
      <c r="G932" s="37">
        <f>(C931-MAX(C$9:C931))/MAX(C$9:C931)</f>
        <v>-4.7891830233380242E-2</v>
      </c>
      <c r="H932" s="37"/>
      <c r="I932" s="37"/>
      <c r="N932" s="30"/>
      <c r="P932" s="30"/>
      <c r="Q932" s="30"/>
      <c r="R932" s="30"/>
      <c r="S932" s="30"/>
      <c r="T932" s="30"/>
      <c r="U932" s="30"/>
      <c r="V932" s="30"/>
      <c r="W932" s="30"/>
      <c r="X932" s="30"/>
      <c r="Y932" s="30"/>
      <c r="Z932" s="30"/>
      <c r="AA932" s="30"/>
      <c r="AB932" s="30"/>
      <c r="AC932" s="22"/>
      <c r="AD932" s="22"/>
      <c r="AE932" s="22"/>
      <c r="AF932" s="22"/>
      <c r="AG932" s="22"/>
      <c r="AI932" s="22"/>
      <c r="AR932" s="22"/>
      <c r="AS932" s="23"/>
      <c r="AW932" s="30"/>
      <c r="BH932" s="30"/>
      <c r="BN932" s="30"/>
      <c r="BT932" s="24"/>
      <c r="BU932" s="30"/>
      <c r="BV932" s="30">
        <v>40785</v>
      </c>
      <c r="BW932" s="31">
        <v>1154.5812554085001</v>
      </c>
      <c r="BZ932" s="30">
        <v>40711</v>
      </c>
      <c r="CA932" s="31">
        <v>1150.47525602273</v>
      </c>
      <c r="CB932" s="30">
        <v>40711</v>
      </c>
      <c r="CC932" s="31">
        <v>1135.3733472558299</v>
      </c>
      <c r="CD932" s="30">
        <v>40711</v>
      </c>
      <c r="CE932" s="31">
        <v>1148.8699829629199</v>
      </c>
      <c r="CG932" s="30">
        <v>40785</v>
      </c>
      <c r="CH932" s="31">
        <f t="shared" si="117"/>
        <v>1128.5413003072899</v>
      </c>
      <c r="CI932" s="31">
        <f t="shared" si="118"/>
        <v>1145.24970079783</v>
      </c>
      <c r="CJ932" s="31">
        <f t="shared" si="122"/>
        <v>1117.6299031197057</v>
      </c>
      <c r="CK932" s="31">
        <f t="shared" si="122"/>
        <v>1134.5506027820932</v>
      </c>
      <c r="CM932" s="30">
        <v>40785</v>
      </c>
      <c r="CN932" s="31">
        <v>1154.80472243851</v>
      </c>
      <c r="CO932" s="31">
        <v>1169.9184530919699</v>
      </c>
    </row>
    <row r="933" spans="2:93">
      <c r="B933" s="29">
        <v>40785</v>
      </c>
      <c r="C933" s="55">
        <v>1197.314988858366</v>
      </c>
      <c r="D933" s="31"/>
      <c r="E933" s="21">
        <f t="shared" si="120"/>
        <v>6.3478780043668692E-4</v>
      </c>
      <c r="F933" s="21">
        <f t="shared" si="121"/>
        <v>3.6314671854389413E-3</v>
      </c>
      <c r="G933" s="37">
        <f>(C932-MAX(C$9:C932))/MAX(C$9:C932)</f>
        <v>-4.8536533995060825E-2</v>
      </c>
      <c r="H933" s="37"/>
      <c r="I933" s="37"/>
      <c r="N933" s="30"/>
      <c r="P933" s="30"/>
      <c r="Q933" s="30"/>
      <c r="R933" s="30"/>
      <c r="S933" s="30"/>
      <c r="T933" s="30"/>
      <c r="U933" s="30"/>
      <c r="V933" s="30"/>
      <c r="W933" s="30"/>
      <c r="X933" s="30"/>
      <c r="Y933" s="30"/>
      <c r="Z933" s="30"/>
      <c r="AA933" s="30"/>
      <c r="AB933" s="30"/>
      <c r="AH933" s="22"/>
      <c r="AI933" s="22"/>
      <c r="AS933" s="23"/>
      <c r="AW933" s="30"/>
      <c r="BH933" s="30"/>
      <c r="BN933" s="30"/>
      <c r="BT933" s="24"/>
      <c r="BU933" s="30"/>
      <c r="BV933" s="30">
        <v>40786</v>
      </c>
      <c r="BW933" s="31">
        <v>1156.5379552676</v>
      </c>
      <c r="BZ933" s="30">
        <v>40714</v>
      </c>
      <c r="CA933" s="31">
        <v>1150.5989051260401</v>
      </c>
      <c r="CB933" s="30">
        <v>40714</v>
      </c>
      <c r="CC933" s="31">
        <v>1135.4814275860299</v>
      </c>
      <c r="CD933" s="30">
        <v>40714</v>
      </c>
      <c r="CE933" s="31">
        <v>1149.0452225486599</v>
      </c>
      <c r="CG933" s="30">
        <v>40786</v>
      </c>
      <c r="CH933" s="31">
        <f t="shared" si="117"/>
        <v>1130.02253517345</v>
      </c>
      <c r="CI933" s="31">
        <f t="shared" si="118"/>
        <v>1146.6103460262</v>
      </c>
      <c r="CJ933" s="31">
        <f t="shared" si="122"/>
        <v>1119.0968165410516</v>
      </c>
      <c r="CK933" s="31">
        <f t="shared" si="122"/>
        <v>1135.8985366544568</v>
      </c>
      <c r="CM933" s="30">
        <v>40786</v>
      </c>
      <c r="CN933" s="31">
        <v>1155.07616106709</v>
      </c>
      <c r="CO933" s="31">
        <v>1170.19874131504</v>
      </c>
    </row>
    <row r="934" spans="2:93">
      <c r="B934" s="29">
        <v>40786</v>
      </c>
      <c r="C934" s="55">
        <v>1196.98398013472</v>
      </c>
      <c r="D934" s="31"/>
      <c r="E934" s="21">
        <f t="shared" si="120"/>
        <v>-2.7645918302710015E-4</v>
      </c>
      <c r="F934" s="21">
        <f t="shared" si="121"/>
        <v>8.7583598196998569E-3</v>
      </c>
      <c r="G934" s="37">
        <f>(C933-MAX(C$9:C933))/MAX(C$9:C933)</f>
        <v>-4.793255659427971E-2</v>
      </c>
      <c r="H934" s="37"/>
      <c r="I934" s="37"/>
      <c r="N934" s="30"/>
      <c r="P934" s="30"/>
      <c r="Q934" s="30"/>
      <c r="R934" s="30"/>
      <c r="S934" s="30"/>
      <c r="T934" s="30"/>
      <c r="U934" s="30"/>
      <c r="V934" s="30"/>
      <c r="W934" s="30"/>
      <c r="X934" s="30"/>
      <c r="Y934" s="30"/>
      <c r="Z934" s="30"/>
      <c r="AA934" s="30"/>
      <c r="AB934" s="30"/>
      <c r="AH934" s="22"/>
      <c r="AI934" s="22"/>
      <c r="AS934" s="23"/>
      <c r="AW934" s="30"/>
      <c r="BH934" s="30"/>
      <c r="BN934" s="30"/>
      <c r="BT934" s="24"/>
      <c r="BU934" s="30"/>
      <c r="BV934" s="30">
        <v>40787</v>
      </c>
      <c r="BW934" s="31">
        <v>1154.4069968982001</v>
      </c>
      <c r="BZ934" s="30">
        <v>40715</v>
      </c>
      <c r="CA934" s="31">
        <v>1151.40457220437</v>
      </c>
      <c r="CB934" s="30">
        <v>40715</v>
      </c>
      <c r="CC934" s="31">
        <v>1136.2202904583501</v>
      </c>
      <c r="CD934" s="30">
        <v>40715</v>
      </c>
      <c r="CE934" s="31">
        <v>1149.62702644819</v>
      </c>
      <c r="CG934" s="30">
        <v>40787</v>
      </c>
      <c r="CH934" s="31">
        <f t="shared" si="117"/>
        <v>1127.7922893064101</v>
      </c>
      <c r="CI934" s="31">
        <f t="shared" si="118"/>
        <v>1144.07828558545</v>
      </c>
      <c r="CJ934" s="31">
        <f t="shared" si="122"/>
        <v>1116.8881339951542</v>
      </c>
      <c r="CK934" s="31">
        <f t="shared" si="122"/>
        <v>1133.3901311099435</v>
      </c>
      <c r="CM934" s="30">
        <v>40787</v>
      </c>
      <c r="CN934" s="31">
        <v>1154.1173096498901</v>
      </c>
      <c r="CO934" s="31">
        <v>1169.22891670027</v>
      </c>
    </row>
    <row r="935" spans="2:93">
      <c r="B935" s="29">
        <v>40787</v>
      </c>
      <c r="C935" s="55">
        <v>1191.4976551359871</v>
      </c>
      <c r="D935" s="31"/>
      <c r="E935" s="21">
        <f t="shared" si="120"/>
        <v>-4.583457330912144E-3</v>
      </c>
      <c r="F935" s="21">
        <f t="shared" si="121"/>
        <v>-4.9012164772950229E-3</v>
      </c>
      <c r="G935" s="37">
        <f>(C934-MAX(C$9:C934))/MAX(C$9:C934)</f>
        <v>-4.8195764381870398E-2</v>
      </c>
      <c r="H935" s="37"/>
      <c r="I935" s="37"/>
      <c r="N935" s="30"/>
      <c r="P935" s="30"/>
      <c r="Q935" s="30"/>
      <c r="R935" s="30"/>
      <c r="S935" s="30"/>
      <c r="T935" s="30"/>
      <c r="U935" s="30"/>
      <c r="V935" s="30"/>
      <c r="W935" s="30"/>
      <c r="X935" s="30"/>
      <c r="Y935" s="30"/>
      <c r="Z935" s="30"/>
      <c r="AA935" s="30"/>
      <c r="AB935" s="30"/>
      <c r="AP935" s="22"/>
      <c r="AS935" s="23"/>
      <c r="AW935" s="30"/>
      <c r="BH935" s="30"/>
      <c r="BN935" s="30"/>
      <c r="BT935" s="24"/>
      <c r="BU935" s="30"/>
      <c r="BV935" s="30">
        <v>40788</v>
      </c>
      <c r="BW935" s="31">
        <v>1146.3060634093299</v>
      </c>
      <c r="BZ935" s="30">
        <v>40716</v>
      </c>
      <c r="CA935" s="31">
        <v>1151.8622812972201</v>
      </c>
      <c r="CB935" s="30">
        <v>40716</v>
      </c>
      <c r="CC935" s="31">
        <v>1136.64216855615</v>
      </c>
      <c r="CD935" s="30">
        <v>40716</v>
      </c>
      <c r="CE935" s="31">
        <v>1150.1655233480101</v>
      </c>
      <c r="CG935" s="30">
        <v>40788</v>
      </c>
      <c r="CH935" s="31">
        <f t="shared" si="117"/>
        <v>1127.3707413024699</v>
      </c>
      <c r="CI935" s="31">
        <f t="shared" si="118"/>
        <v>1144.46781299859</v>
      </c>
      <c r="CJ935" s="31">
        <f t="shared" si="122"/>
        <v>1116.4706617638094</v>
      </c>
      <c r="CK935" s="31">
        <f t="shared" si="122"/>
        <v>1133.7760194983623</v>
      </c>
      <c r="CM935" s="30">
        <v>40788</v>
      </c>
      <c r="CN935" s="31">
        <v>1148.3088830250299</v>
      </c>
      <c r="CO935" s="31">
        <v>1163.3499684389701</v>
      </c>
    </row>
    <row r="936" spans="2:93">
      <c r="B936" s="29">
        <v>40788</v>
      </c>
      <c r="C936" s="55">
        <v>1183.566481084544</v>
      </c>
      <c r="D936" s="31"/>
      <c r="E936" s="21">
        <f t="shared" si="120"/>
        <v>-6.6564747460942097E-3</v>
      </c>
      <c r="F936" s="21">
        <f t="shared" si="121"/>
        <v>-1.0855283974200103E-2</v>
      </c>
      <c r="G936" s="37">
        <f>(C935-MAX(C$9:C935))/MAX(C$9:C935)</f>
        <v>-5.2558318483207578E-2</v>
      </c>
      <c r="H936" s="37"/>
      <c r="I936" s="37"/>
      <c r="N936" s="30"/>
      <c r="P936" s="30"/>
      <c r="Q936" s="30"/>
      <c r="R936" s="30"/>
      <c r="S936" s="30"/>
      <c r="T936" s="30"/>
      <c r="U936" s="30"/>
      <c r="V936" s="30"/>
      <c r="W936" s="30"/>
      <c r="X936" s="30"/>
      <c r="Y936" s="30"/>
      <c r="Z936" s="30"/>
      <c r="AA936" s="30"/>
      <c r="AB936" s="30"/>
      <c r="AH936" s="22"/>
      <c r="AO936" s="30"/>
      <c r="AP936" s="22"/>
      <c r="AR936" s="22"/>
      <c r="AS936" s="23"/>
      <c r="AW936" s="30"/>
      <c r="BH936" s="30"/>
      <c r="BN936" s="30"/>
      <c r="BT936" s="24"/>
      <c r="BU936" s="30"/>
      <c r="BV936" s="30">
        <v>40791</v>
      </c>
      <c r="BW936" s="31">
        <v>1132.2773629527101</v>
      </c>
      <c r="BZ936" s="30">
        <v>40717</v>
      </c>
      <c r="CA936" s="31">
        <v>1147.6081927226301</v>
      </c>
      <c r="CB936" s="30">
        <v>40717</v>
      </c>
      <c r="CC936" s="31">
        <v>1132.8356186414301</v>
      </c>
      <c r="CD936" s="30">
        <v>40717</v>
      </c>
      <c r="CE936" s="31">
        <v>1146.6655438550299</v>
      </c>
      <c r="CG936" s="30">
        <v>40791</v>
      </c>
      <c r="CH936" s="31">
        <f t="shared" si="117"/>
        <v>1122.7198438723401</v>
      </c>
      <c r="CI936" s="31">
        <f t="shared" si="118"/>
        <v>1140.26940471577</v>
      </c>
      <c r="CJ936" s="31">
        <f t="shared" si="122"/>
        <v>1111.8647319295708</v>
      </c>
      <c r="CK936" s="31">
        <f t="shared" si="122"/>
        <v>1129.6168333883982</v>
      </c>
      <c r="CM936" s="30">
        <v>40791</v>
      </c>
      <c r="CN936" s="31">
        <v>1137.5623550483399</v>
      </c>
      <c r="CO936" s="31">
        <v>1152.49440941905</v>
      </c>
    </row>
    <row r="937" spans="2:93">
      <c r="B937" s="29">
        <v>40791</v>
      </c>
      <c r="C937" s="55">
        <v>1179.3189368720521</v>
      </c>
      <c r="D937" s="31"/>
      <c r="E937" s="21">
        <f t="shared" si="120"/>
        <v>-3.5887669010360446E-3</v>
      </c>
      <c r="F937" s="21">
        <f t="shared" si="121"/>
        <v>-1.5030340515049478E-2</v>
      </c>
      <c r="G937" s="37">
        <f>(C936-MAX(C$9:C936))/MAX(C$9:C936)</f>
        <v>-5.8864940109621108E-2</v>
      </c>
      <c r="H937" s="37"/>
      <c r="I937" s="37"/>
      <c r="N937" s="30"/>
      <c r="P937" s="30"/>
      <c r="Q937" s="30"/>
      <c r="R937" s="30"/>
      <c r="S937" s="30"/>
      <c r="T937" s="30"/>
      <c r="U937" s="30"/>
      <c r="V937" s="30"/>
      <c r="W937" s="30"/>
      <c r="X937" s="30"/>
      <c r="Y937" s="30"/>
      <c r="Z937" s="30"/>
      <c r="AA937" s="30"/>
      <c r="AB937" s="30"/>
      <c r="AH937" s="22"/>
      <c r="AJ937" s="22"/>
      <c r="AP937" s="22"/>
      <c r="AR937" s="22"/>
      <c r="AS937" s="23"/>
      <c r="AW937" s="30"/>
      <c r="BH937" s="30"/>
      <c r="BN937" s="30"/>
      <c r="BT937" s="24"/>
      <c r="BU937" s="30"/>
      <c r="BV937" s="30">
        <v>40792</v>
      </c>
      <c r="BW937" s="31">
        <v>1139.73897452248</v>
      </c>
      <c r="BZ937" s="30">
        <v>40718</v>
      </c>
      <c r="CA937" s="31">
        <v>1150.5016798096899</v>
      </c>
      <c r="CB937" s="30">
        <v>40718</v>
      </c>
      <c r="CC937" s="31">
        <v>1135.6318867851301</v>
      </c>
      <c r="CD937" s="30">
        <v>40718</v>
      </c>
      <c r="CE937" s="31">
        <v>1149.61704381199</v>
      </c>
      <c r="CG937" s="30">
        <v>40792</v>
      </c>
      <c r="CH937" s="31">
        <f t="shared" si="117"/>
        <v>1130.2270522456299</v>
      </c>
      <c r="CI937" s="31">
        <f t="shared" si="118"/>
        <v>1147.34770102887</v>
      </c>
      <c r="CJ937" s="31">
        <f t="shared" ref="CJ937:CK952" si="123">+CJ936*CH937/CH936</f>
        <v>1119.2993562225895</v>
      </c>
      <c r="CK937" s="31">
        <f t="shared" si="123"/>
        <v>1136.6290031738199</v>
      </c>
      <c r="CM937" s="30">
        <v>40792</v>
      </c>
      <c r="CN937" s="31">
        <v>1145.4634314175701</v>
      </c>
      <c r="CO937" s="31">
        <v>1160.5114453014501</v>
      </c>
    </row>
    <row r="938" spans="2:93">
      <c r="B938" s="29">
        <v>40792</v>
      </c>
      <c r="C938" s="55">
        <v>1181.5770564293589</v>
      </c>
      <c r="D938" s="31"/>
      <c r="E938" s="21">
        <f t="shared" si="120"/>
        <v>1.9147657912592653E-3</v>
      </c>
      <c r="F938" s="21">
        <f t="shared" si="121"/>
        <v>-1.2871453554146206E-2</v>
      </c>
      <c r="G938" s="37">
        <f>(C937-MAX(C$9:C937))/MAX(C$9:C937)</f>
        <v>-6.2242454461960264E-2</v>
      </c>
      <c r="H938" s="37"/>
      <c r="I938" s="37"/>
      <c r="N938" s="30"/>
      <c r="P938" s="30"/>
      <c r="Q938" s="30"/>
      <c r="R938" s="30"/>
      <c r="S938" s="30"/>
      <c r="T938" s="30"/>
      <c r="U938" s="30"/>
      <c r="V938" s="30"/>
      <c r="W938" s="30"/>
      <c r="X938" s="30"/>
      <c r="Y938" s="30"/>
      <c r="Z938" s="30"/>
      <c r="AA938" s="30"/>
      <c r="AB938" s="30"/>
      <c r="AI938" s="22"/>
      <c r="AJ938" s="22"/>
      <c r="AN938" s="30"/>
      <c r="AR938" s="22"/>
      <c r="AS938" s="23"/>
      <c r="AW938" s="30"/>
      <c r="BH938" s="30"/>
      <c r="BN938" s="30"/>
      <c r="BT938" s="24"/>
      <c r="BU938" s="30"/>
      <c r="BV938" s="30">
        <v>40793</v>
      </c>
      <c r="BW938" s="31">
        <v>1153.07016083755</v>
      </c>
      <c r="BZ938" s="30">
        <v>40721</v>
      </c>
      <c r="CA938" s="31">
        <v>1149.88129259172</v>
      </c>
      <c r="CB938" s="30">
        <v>40721</v>
      </c>
      <c r="CC938" s="31">
        <v>1135.00199079565</v>
      </c>
      <c r="CD938" s="30">
        <v>40721</v>
      </c>
      <c r="CE938" s="31">
        <v>1148.86462793446</v>
      </c>
      <c r="CG938" s="30">
        <v>40793</v>
      </c>
      <c r="CH938" s="31">
        <f t="shared" si="117"/>
        <v>1135.18145924173</v>
      </c>
      <c r="CI938" s="31">
        <f t="shared" si="118"/>
        <v>1152.2738062033</v>
      </c>
      <c r="CJ938" s="31">
        <f t="shared" si="123"/>
        <v>1124.205861114842</v>
      </c>
      <c r="CK938" s="31">
        <f t="shared" si="123"/>
        <v>1141.5090879196391</v>
      </c>
      <c r="CM938" s="30">
        <v>40793</v>
      </c>
      <c r="CN938" s="31">
        <v>1154.6817083709</v>
      </c>
      <c r="CO938" s="31">
        <v>1169.85606947057</v>
      </c>
    </row>
    <row r="939" spans="2:93">
      <c r="B939" s="29">
        <v>40793</v>
      </c>
      <c r="C939" s="55">
        <v>1189.9609584706841</v>
      </c>
      <c r="D939" s="31"/>
      <c r="E939" s="21">
        <f t="shared" si="120"/>
        <v>7.0955186508621093E-3</v>
      </c>
      <c r="F939" s="21">
        <f t="shared" si="121"/>
        <v>-1.2897185812149603E-3</v>
      </c>
      <c r="G939" s="37">
        <f>(C938-MAX(C$9:C938))/MAX(C$9:C938)</f>
        <v>-6.0446868393268793E-2</v>
      </c>
      <c r="H939" s="37"/>
      <c r="I939" s="37"/>
      <c r="N939" s="30"/>
      <c r="P939" s="30"/>
      <c r="Q939" s="30"/>
      <c r="R939" s="30"/>
      <c r="S939" s="30"/>
      <c r="T939" s="30"/>
      <c r="U939" s="30"/>
      <c r="V939" s="30"/>
      <c r="W939" s="30"/>
      <c r="X939" s="30"/>
      <c r="Y939" s="30"/>
      <c r="Z939" s="30"/>
      <c r="AA939" s="30"/>
      <c r="AB939" s="30"/>
      <c r="AC939" s="22"/>
      <c r="AD939" s="22"/>
      <c r="AE939" s="22"/>
      <c r="AF939" s="22"/>
      <c r="AG939" s="22"/>
      <c r="AH939" s="22"/>
      <c r="AI939" s="22"/>
      <c r="AS939" s="23"/>
      <c r="AW939" s="30"/>
      <c r="BH939" s="30"/>
      <c r="BN939" s="30"/>
      <c r="BQ939" s="30"/>
      <c r="BT939" s="24"/>
      <c r="BU939" s="30"/>
      <c r="BV939" s="30">
        <v>40794</v>
      </c>
      <c r="BW939" s="31">
        <v>1155.40765264231</v>
      </c>
      <c r="BZ939" s="30">
        <v>40722</v>
      </c>
      <c r="CA939" s="31">
        <v>1148.9136575868899</v>
      </c>
      <c r="CB939" s="30">
        <v>40722</v>
      </c>
      <c r="CC939" s="31">
        <v>1134.06490595987</v>
      </c>
      <c r="CD939" s="30">
        <v>40722</v>
      </c>
      <c r="CE939" s="31">
        <v>1147.8967241749201</v>
      </c>
      <c r="CG939" s="30">
        <v>40794</v>
      </c>
      <c r="CH939" s="31">
        <f t="shared" si="117"/>
        <v>1136.67253163435</v>
      </c>
      <c r="CI939" s="31">
        <f t="shared" si="118"/>
        <v>1153.7476339897601</v>
      </c>
      <c r="CJ939" s="31">
        <f t="shared" si="123"/>
        <v>1125.6825169476899</v>
      </c>
      <c r="CK939" s="31">
        <f t="shared" si="123"/>
        <v>1142.9691469813097</v>
      </c>
      <c r="CM939" s="30">
        <v>40794</v>
      </c>
      <c r="CN939" s="31">
        <v>1157.26278716922</v>
      </c>
      <c r="CO939" s="31">
        <v>1172.47276684086</v>
      </c>
    </row>
    <row r="940" spans="2:93">
      <c r="B940" s="29">
        <v>40794</v>
      </c>
      <c r="C940" s="55">
        <v>1188.7146065105351</v>
      </c>
      <c r="D940" s="31"/>
      <c r="E940" s="21">
        <f t="shared" si="120"/>
        <v>-1.0473889511054546E-3</v>
      </c>
      <c r="F940" s="21">
        <f t="shared" si="121"/>
        <v>4.3496715294553123E-3</v>
      </c>
      <c r="G940" s="37">
        <f>(C939-MAX(C$9:C939))/MAX(C$9:C939)</f>
        <v>-5.3780251624477381E-2</v>
      </c>
      <c r="H940" s="37"/>
      <c r="I940" s="37"/>
      <c r="N940" s="30"/>
      <c r="P940" s="30"/>
      <c r="Q940" s="30"/>
      <c r="R940" s="30"/>
      <c r="S940" s="30"/>
      <c r="T940" s="30"/>
      <c r="U940" s="30"/>
      <c r="V940" s="30"/>
      <c r="W940" s="30"/>
      <c r="X940" s="30"/>
      <c r="Y940" s="30"/>
      <c r="Z940" s="30"/>
      <c r="AA940" s="30"/>
      <c r="AB940" s="30"/>
      <c r="AH940" s="22"/>
      <c r="AI940" s="22"/>
      <c r="AR940" s="30"/>
      <c r="AS940" s="28"/>
      <c r="AW940" s="30"/>
      <c r="BH940" s="30"/>
      <c r="BN940" s="30"/>
      <c r="BT940" s="24"/>
      <c r="BU940" s="30"/>
      <c r="BV940" s="30">
        <v>40795</v>
      </c>
      <c r="BW940" s="31">
        <v>1139.85028747516</v>
      </c>
      <c r="BZ940" s="30">
        <v>40723</v>
      </c>
      <c r="CA940" s="31">
        <v>1151.89248467328</v>
      </c>
      <c r="CB940" s="30">
        <v>40723</v>
      </c>
      <c r="CC940" s="31">
        <v>1136.9134349406199</v>
      </c>
      <c r="CD940" s="30">
        <v>40723</v>
      </c>
      <c r="CE940" s="31">
        <v>1150.5411213063901</v>
      </c>
      <c r="CG940" s="30">
        <v>40795</v>
      </c>
      <c r="CH940" s="31">
        <f t="shared" si="117"/>
        <v>1130.1288822020199</v>
      </c>
      <c r="CI940" s="31">
        <f t="shared" si="118"/>
        <v>1146.995721555</v>
      </c>
      <c r="CJ940" s="31">
        <f t="shared" si="123"/>
        <v>1119.2021353443645</v>
      </c>
      <c r="CK940" s="31">
        <f t="shared" si="123"/>
        <v>1136.2803119460748</v>
      </c>
      <c r="CM940" s="30">
        <v>40795</v>
      </c>
      <c r="CN940" s="31">
        <v>1143.03643146268</v>
      </c>
      <c r="CO940" s="31">
        <v>1158.0708740484399</v>
      </c>
    </row>
    <row r="941" spans="2:93">
      <c r="B941" s="29">
        <v>40795</v>
      </c>
      <c r="C941" s="55">
        <v>1172.7588148186419</v>
      </c>
      <c r="D941" s="31"/>
      <c r="E941" s="21">
        <f t="shared" si="120"/>
        <v>-1.3422727040202975E-2</v>
      </c>
      <c r="F941" s="21">
        <f t="shared" si="121"/>
        <v>-5.5626360675677944E-3</v>
      </c>
      <c r="G941" s="37">
        <f>(C940-MAX(C$9:C940))/MAX(C$9:C940)</f>
        <v>-5.4771311734243655E-2</v>
      </c>
      <c r="H941" s="37"/>
      <c r="I941" s="37"/>
      <c r="N941" s="30"/>
      <c r="P941" s="30"/>
      <c r="Q941" s="30"/>
      <c r="R941" s="30"/>
      <c r="S941" s="30"/>
      <c r="T941" s="30"/>
      <c r="U941" s="30"/>
      <c r="V941" s="30"/>
      <c r="W941" s="30"/>
      <c r="X941" s="30"/>
      <c r="Y941" s="30"/>
      <c r="Z941" s="30"/>
      <c r="AA941" s="30"/>
      <c r="AB941" s="30"/>
      <c r="AC941" s="22"/>
      <c r="AD941" s="22"/>
      <c r="AE941" s="22"/>
      <c r="AF941" s="22"/>
      <c r="AG941" s="22"/>
      <c r="AH941" s="22"/>
      <c r="AI941" s="22"/>
      <c r="AJ941" s="22"/>
      <c r="AM941" s="30"/>
      <c r="AP941" s="22"/>
      <c r="AQ941" s="30"/>
      <c r="AS941" s="23"/>
      <c r="AW941" s="30"/>
      <c r="BB941" s="22"/>
      <c r="BH941" s="30"/>
      <c r="BN941" s="30"/>
      <c r="BT941" s="24"/>
      <c r="BU941" s="30"/>
      <c r="BV941" s="30">
        <v>40798</v>
      </c>
      <c r="BW941" s="31">
        <v>1146.26764733855</v>
      </c>
      <c r="BZ941" s="30">
        <v>40724</v>
      </c>
      <c r="CA941" s="31">
        <v>1151.7369892608399</v>
      </c>
      <c r="CB941" s="30">
        <v>40724</v>
      </c>
      <c r="CC941" s="31">
        <v>1136.73460951837</v>
      </c>
      <c r="CD941" s="30">
        <v>40724</v>
      </c>
      <c r="CE941" s="31">
        <v>1150.2258077333299</v>
      </c>
      <c r="CG941" s="30">
        <v>40798</v>
      </c>
      <c r="CH941" s="31">
        <f t="shared" si="117"/>
        <v>1136.06457006801</v>
      </c>
      <c r="CI941" s="31">
        <f t="shared" si="118"/>
        <v>1153.0661397204999</v>
      </c>
      <c r="CJ941" s="31">
        <f t="shared" si="123"/>
        <v>1125.0804335092691</v>
      </c>
      <c r="CK941" s="31">
        <f t="shared" si="123"/>
        <v>1142.2940193358338</v>
      </c>
      <c r="CM941" s="30">
        <v>40798</v>
      </c>
      <c r="CN941" s="31">
        <v>1149.5977818086301</v>
      </c>
      <c r="CO941" s="31">
        <v>1164.7374529389399</v>
      </c>
    </row>
    <row r="942" spans="2:93">
      <c r="B942" s="29">
        <v>40798</v>
      </c>
      <c r="C942" s="55">
        <v>1180.0651602726359</v>
      </c>
      <c r="D942" s="31"/>
      <c r="E942" s="21">
        <f t="shared" si="120"/>
        <v>6.2300494881584179E-3</v>
      </c>
      <c r="F942" s="21">
        <f t="shared" si="121"/>
        <v>-1.2795578151219011E-3</v>
      </c>
      <c r="G942" s="37">
        <f>(C941-MAX(C$9:C941))/MAX(C$9:C941)</f>
        <v>-6.7458858407403996E-2</v>
      </c>
      <c r="H942" s="37"/>
      <c r="I942" s="37"/>
      <c r="N942" s="30"/>
      <c r="P942" s="22"/>
      <c r="Q942" s="22"/>
      <c r="R942" s="22"/>
      <c r="S942" s="22"/>
      <c r="T942" s="22"/>
      <c r="U942" s="22"/>
      <c r="V942" s="22"/>
      <c r="W942" s="22"/>
      <c r="X942" s="22"/>
      <c r="Y942" s="22"/>
      <c r="Z942" s="22"/>
      <c r="AA942" s="22"/>
      <c r="AB942" s="22"/>
      <c r="AH942" s="22"/>
      <c r="AI942" s="22"/>
      <c r="AJ942" s="22"/>
      <c r="AO942" s="30"/>
      <c r="AP942" s="22"/>
      <c r="AR942" s="22"/>
      <c r="AS942" s="23"/>
      <c r="AW942" s="30"/>
      <c r="BH942" s="30"/>
      <c r="BN942" s="30"/>
      <c r="BT942" s="24"/>
      <c r="BU942" s="30"/>
      <c r="BV942" s="30">
        <v>40799</v>
      </c>
      <c r="BW942" s="31">
        <v>1152.4582165521799</v>
      </c>
      <c r="BZ942" s="30">
        <v>40725</v>
      </c>
      <c r="CA942" s="31">
        <v>1151.4722120349099</v>
      </c>
      <c r="CB942" s="30">
        <v>40725</v>
      </c>
      <c r="CC942" s="31">
        <v>1136.4304409502399</v>
      </c>
      <c r="CD942" s="30">
        <v>40725</v>
      </c>
      <c r="CE942" s="31">
        <v>1149.80530849158</v>
      </c>
      <c r="CG942" s="30">
        <v>40799</v>
      </c>
      <c r="CH942" s="31">
        <f t="shared" si="117"/>
        <v>1137.8781399193699</v>
      </c>
      <c r="CI942" s="31">
        <f t="shared" si="118"/>
        <v>1154.6244775058699</v>
      </c>
      <c r="CJ942" s="31">
        <f t="shared" si="123"/>
        <v>1126.8764687068506</v>
      </c>
      <c r="CK942" s="31">
        <f t="shared" si="123"/>
        <v>1143.8377988910677</v>
      </c>
      <c r="CM942" s="30">
        <v>40799</v>
      </c>
      <c r="CN942" s="31">
        <v>1155.00870672988</v>
      </c>
      <c r="CO942" s="31">
        <v>1170.22751202166</v>
      </c>
    </row>
    <row r="943" spans="2:93">
      <c r="B943" s="29">
        <v>40799</v>
      </c>
      <c r="C943" s="55">
        <v>1181.543898489706</v>
      </c>
      <c r="D943" s="31"/>
      <c r="E943" s="21">
        <f t="shared" si="120"/>
        <v>1.2530987837386931E-3</v>
      </c>
      <c r="F943" s="21">
        <f t="shared" si="121"/>
        <v>-7.0733917117714595E-3</v>
      </c>
      <c r="G943" s="37">
        <f>(C942-MAX(C$9:C942))/MAX(C$9:C942)</f>
        <v>-6.1649080945538483E-2</v>
      </c>
      <c r="H943" s="37"/>
      <c r="I943" s="37"/>
      <c r="N943" s="30"/>
      <c r="P943" s="30"/>
      <c r="Q943" s="30"/>
      <c r="R943" s="30"/>
      <c r="S943" s="30"/>
      <c r="T943" s="30"/>
      <c r="U943" s="30"/>
      <c r="V943" s="30"/>
      <c r="W943" s="30"/>
      <c r="X943" s="30"/>
      <c r="Y943" s="30"/>
      <c r="Z943" s="30"/>
      <c r="AA943" s="30"/>
      <c r="AB943" s="30"/>
      <c r="AH943" s="22"/>
      <c r="AI943" s="22"/>
      <c r="AJ943" s="22"/>
      <c r="AP943" s="22"/>
      <c r="AR943" s="22"/>
      <c r="AS943" s="23"/>
      <c r="AW943" s="30"/>
      <c r="BH943" s="30"/>
      <c r="BN943" s="30"/>
      <c r="BT943" s="24"/>
      <c r="BU943" s="30"/>
      <c r="BV943" s="30">
        <v>40800</v>
      </c>
      <c r="BW943" s="31">
        <v>1155.3815876889601</v>
      </c>
      <c r="BZ943" s="30">
        <v>40728</v>
      </c>
      <c r="CA943" s="31">
        <v>1150.57391830802</v>
      </c>
      <c r="CB943" s="30">
        <v>40728</v>
      </c>
      <c r="CC943" s="31">
        <v>1135.4951254959799</v>
      </c>
      <c r="CD943" s="30">
        <v>40728</v>
      </c>
      <c r="CE943" s="31">
        <v>1148.7988303969</v>
      </c>
      <c r="CG943" s="30">
        <v>40800</v>
      </c>
      <c r="CH943" s="31">
        <f t="shared" si="117"/>
        <v>1137.05897624472</v>
      </c>
      <c r="CI943" s="31">
        <f t="shared" si="118"/>
        <v>1153.53421738615</v>
      </c>
      <c r="CJ943" s="31">
        <f t="shared" si="123"/>
        <v>1126.0652251856</v>
      </c>
      <c r="CK943" s="31">
        <f t="shared" si="123"/>
        <v>1142.7577241482795</v>
      </c>
      <c r="CM943" s="30">
        <v>40800</v>
      </c>
      <c r="CN943" s="31">
        <v>1156.7349300548401</v>
      </c>
      <c r="CO943" s="31">
        <v>1171.9853497502399</v>
      </c>
    </row>
    <row r="944" spans="2:93">
      <c r="B944" s="29">
        <v>40800</v>
      </c>
      <c r="C944" s="55">
        <v>1183.7885407316451</v>
      </c>
      <c r="D944" s="31"/>
      <c r="E944" s="21">
        <f t="shared" si="120"/>
        <v>1.8997535722611314E-3</v>
      </c>
      <c r="F944" s="21">
        <f t="shared" si="121"/>
        <v>-4.1440272979823556E-3</v>
      </c>
      <c r="G944" s="37">
        <f>(C943-MAX(C$9:C943))/MAX(C$9:C943)</f>
        <v>-6.0473234550151266E-2</v>
      </c>
      <c r="H944" s="37"/>
      <c r="I944" s="37"/>
      <c r="N944" s="30"/>
      <c r="P944" s="30"/>
      <c r="Q944" s="30"/>
      <c r="R944" s="30"/>
      <c r="S944" s="30"/>
      <c r="T944" s="30"/>
      <c r="U944" s="30"/>
      <c r="V944" s="30"/>
      <c r="W944" s="30"/>
      <c r="X944" s="30"/>
      <c r="Y944" s="30"/>
      <c r="Z944" s="30"/>
      <c r="AA944" s="30"/>
      <c r="AB944" s="30"/>
      <c r="AH944" s="22"/>
      <c r="AI944" s="22"/>
      <c r="AJ944" s="22"/>
      <c r="AO944" s="22"/>
      <c r="AP944" s="22"/>
      <c r="AR944" s="22"/>
      <c r="AS944" s="23"/>
      <c r="AW944" s="30"/>
      <c r="BH944" s="30"/>
      <c r="BN944" s="30"/>
      <c r="BT944" s="24"/>
      <c r="BU944" s="30"/>
      <c r="BV944" s="30">
        <v>40801</v>
      </c>
      <c r="BW944" s="31">
        <v>1164.1163875115999</v>
      </c>
      <c r="BZ944" s="30">
        <v>40729</v>
      </c>
      <c r="CA944" s="31">
        <v>1149.9005193304299</v>
      </c>
      <c r="CB944" s="30">
        <v>40729</v>
      </c>
      <c r="CC944" s="31">
        <v>1134.82495689747</v>
      </c>
      <c r="CD944" s="30">
        <v>40729</v>
      </c>
      <c r="CE944" s="31">
        <v>1148.0366139431601</v>
      </c>
      <c r="CG944" s="30">
        <v>40801</v>
      </c>
      <c r="CH944" s="31">
        <f t="shared" si="117"/>
        <v>1145.9601387053101</v>
      </c>
      <c r="CI944" s="31">
        <f t="shared" si="118"/>
        <v>1162.3058111032601</v>
      </c>
      <c r="CJ944" s="31">
        <f t="shared" si="123"/>
        <v>1134.8803260027107</v>
      </c>
      <c r="CK944" s="31">
        <f t="shared" si="123"/>
        <v>1151.4473722941591</v>
      </c>
      <c r="CM944" s="30">
        <v>40801</v>
      </c>
      <c r="CN944" s="31">
        <v>1167.3970074460799</v>
      </c>
      <c r="CO944" s="31">
        <v>1182.7913201527399</v>
      </c>
    </row>
    <row r="945" spans="2:93">
      <c r="B945" s="29">
        <v>40801</v>
      </c>
      <c r="C945" s="55">
        <v>1188.0275212815741</v>
      </c>
      <c r="D945" s="31"/>
      <c r="E945" s="21">
        <f t="shared" si="120"/>
        <v>3.5808595911133168E-3</v>
      </c>
      <c r="F945" s="21">
        <f t="shared" si="121"/>
        <v>1.3019477039951655E-2</v>
      </c>
      <c r="G945" s="37">
        <f>(C944-MAX(C$9:C944))/MAX(C$9:C944)</f>
        <v>-5.8688365221253001E-2</v>
      </c>
      <c r="H945" s="37"/>
      <c r="I945" s="37"/>
      <c r="N945" s="30"/>
      <c r="P945" s="22"/>
      <c r="Q945" s="22"/>
      <c r="R945" s="22"/>
      <c r="S945" s="22"/>
      <c r="T945" s="22"/>
      <c r="U945" s="22"/>
      <c r="V945" s="22"/>
      <c r="W945" s="22"/>
      <c r="X945" s="22"/>
      <c r="Y945" s="22"/>
      <c r="Z945" s="22"/>
      <c r="AA945" s="22"/>
      <c r="AB945" s="22"/>
      <c r="AI945" s="22"/>
      <c r="AN945" s="22"/>
      <c r="AO945" s="22"/>
      <c r="AP945" s="22"/>
      <c r="AR945" s="22"/>
      <c r="AS945" s="23"/>
      <c r="AW945" s="30"/>
      <c r="BH945" s="30"/>
      <c r="BN945" s="30"/>
      <c r="BT945" s="24"/>
      <c r="BU945" s="30"/>
      <c r="BV945" s="30">
        <v>40802</v>
      </c>
      <c r="BW945" s="31">
        <v>1165.7518187204901</v>
      </c>
      <c r="BZ945" s="30">
        <v>40730</v>
      </c>
      <c r="CA945" s="31">
        <v>1148.8777452571201</v>
      </c>
      <c r="CB945" s="30">
        <v>40730</v>
      </c>
      <c r="CC945" s="31">
        <v>1133.8799519639001</v>
      </c>
      <c r="CD945" s="30">
        <v>40730</v>
      </c>
      <c r="CE945" s="31">
        <v>1147.14089655988</v>
      </c>
      <c r="CG945" s="30">
        <v>40802</v>
      </c>
      <c r="CH945" s="31">
        <f t="shared" si="117"/>
        <v>1146.3163596361901</v>
      </c>
      <c r="CI945" s="31">
        <f t="shared" si="118"/>
        <v>1162.2317113075901</v>
      </c>
      <c r="CJ945" s="31">
        <f t="shared" si="123"/>
        <v>1135.2331027813366</v>
      </c>
      <c r="CK945" s="31">
        <f t="shared" si="123"/>
        <v>1151.3739647501232</v>
      </c>
      <c r="CM945" s="30">
        <v>40802</v>
      </c>
      <c r="CN945" s="31">
        <v>1169.47370844437</v>
      </c>
      <c r="CO945" s="31">
        <v>1184.9036248888001</v>
      </c>
    </row>
    <row r="946" spans="2:93">
      <c r="B946" s="29">
        <v>40802</v>
      </c>
      <c r="C946" s="55">
        <v>1193.302634871229</v>
      </c>
      <c r="D946" s="31"/>
      <c r="E946" s="21">
        <f t="shared" si="120"/>
        <v>4.4402284418161297E-3</v>
      </c>
      <c r="F946" s="21">
        <f t="shared" si="121"/>
        <v>1.1217579371239683E-2</v>
      </c>
      <c r="G946" s="37">
        <f>(C945-MAX(C$9:C945))/MAX(C$9:C945)</f>
        <v>-5.5317660425628919E-2</v>
      </c>
      <c r="H946" s="37"/>
      <c r="I946" s="37"/>
      <c r="N946" s="30"/>
      <c r="P946" s="30"/>
      <c r="Q946" s="30"/>
      <c r="R946" s="30"/>
      <c r="S946" s="30"/>
      <c r="T946" s="30"/>
      <c r="U946" s="30"/>
      <c r="V946" s="30"/>
      <c r="W946" s="30"/>
      <c r="X946" s="30"/>
      <c r="Y946" s="30"/>
      <c r="Z946" s="30"/>
      <c r="AA946" s="30"/>
      <c r="AB946" s="30"/>
      <c r="AJ946" s="22"/>
      <c r="AL946" s="22"/>
      <c r="AM946" s="22"/>
      <c r="AO946" s="22"/>
      <c r="AP946" s="22"/>
      <c r="AR946" s="22"/>
      <c r="AS946" s="23"/>
      <c r="AW946" s="30"/>
      <c r="BH946" s="30"/>
      <c r="BN946" s="30"/>
      <c r="BT946" s="24"/>
      <c r="BU946" s="30"/>
      <c r="BV946" s="30">
        <v>40805</v>
      </c>
      <c r="BW946" s="31">
        <v>1164.1848005695199</v>
      </c>
      <c r="BZ946" s="30">
        <v>40731</v>
      </c>
      <c r="CA946" s="31">
        <v>1148.7157974079601</v>
      </c>
      <c r="CB946" s="30">
        <v>40731</v>
      </c>
      <c r="CC946" s="31">
        <v>1133.6792520927299</v>
      </c>
      <c r="CD946" s="30">
        <v>40731</v>
      </c>
      <c r="CE946" s="31">
        <v>1146.8726595445501</v>
      </c>
      <c r="CG946" s="30">
        <v>40805</v>
      </c>
      <c r="CH946" s="31">
        <f t="shared" si="117"/>
        <v>1144.5579087702299</v>
      </c>
      <c r="CI946" s="31">
        <f t="shared" si="118"/>
        <v>1160.4983615761801</v>
      </c>
      <c r="CJ946" s="31">
        <f t="shared" si="123"/>
        <v>1133.4916536465742</v>
      </c>
      <c r="CK946" s="31">
        <f t="shared" si="123"/>
        <v>1149.6568082372391</v>
      </c>
      <c r="CM946" s="30">
        <v>40805</v>
      </c>
      <c r="CN946" s="31">
        <v>1166.86321786748</v>
      </c>
      <c r="CO946" s="31">
        <v>1182.2797351001</v>
      </c>
    </row>
    <row r="947" spans="2:93">
      <c r="B947" s="29">
        <v>40805</v>
      </c>
      <c r="C947" s="55">
        <v>1190.320168376787</v>
      </c>
      <c r="D947" s="31"/>
      <c r="E947" s="21">
        <f t="shared" si="120"/>
        <v>-2.4993378940822986E-3</v>
      </c>
      <c r="F947" s="21">
        <f t="shared" si="121"/>
        <v>7.4277984070665326E-3</v>
      </c>
      <c r="G947" s="37">
        <f>(C946-MAX(C$9:C946))/MAX(C$9:C946)</f>
        <v>-5.1123055032969295E-2</v>
      </c>
      <c r="H947" s="37"/>
      <c r="I947" s="37"/>
      <c r="N947" s="30"/>
      <c r="P947" s="30"/>
      <c r="Q947" s="30"/>
      <c r="R947" s="30"/>
      <c r="S947" s="30"/>
      <c r="T947" s="30"/>
      <c r="U947" s="30"/>
      <c r="V947" s="30"/>
      <c r="W947" s="30"/>
      <c r="X947" s="30"/>
      <c r="Y947" s="30"/>
      <c r="Z947" s="30"/>
      <c r="AA947" s="30"/>
      <c r="AB947" s="30"/>
      <c r="AI947" s="22"/>
      <c r="AJ947" s="22"/>
      <c r="AP947" s="22"/>
      <c r="AR947" s="22"/>
      <c r="AS947" s="23"/>
      <c r="AW947" s="30"/>
      <c r="BH947" s="30"/>
      <c r="BN947" s="30"/>
      <c r="BT947" s="24"/>
      <c r="BU947" s="30"/>
      <c r="BV947" s="30">
        <v>40806</v>
      </c>
      <c r="BW947" s="31">
        <v>1164.7459285678101</v>
      </c>
      <c r="BZ947" s="30">
        <v>40732</v>
      </c>
      <c r="CA947" s="31">
        <v>1147.8717499988099</v>
      </c>
      <c r="CB947" s="30">
        <v>40732</v>
      </c>
      <c r="CC947" s="31">
        <v>1132.89926868118</v>
      </c>
      <c r="CD947" s="30">
        <v>40732</v>
      </c>
      <c r="CE947" s="31">
        <v>1146.1290938924601</v>
      </c>
      <c r="CG947" s="30">
        <v>40806</v>
      </c>
      <c r="CH947" s="31">
        <f t="shared" si="117"/>
        <v>1145.5727223546401</v>
      </c>
      <c r="CI947" s="31">
        <f t="shared" si="118"/>
        <v>1161.0893826890699</v>
      </c>
      <c r="CJ947" s="31">
        <f t="shared" si="123"/>
        <v>1134.4966554198545</v>
      </c>
      <c r="CK947" s="31">
        <f t="shared" si="123"/>
        <v>1150.2423079404209</v>
      </c>
      <c r="CM947" s="30">
        <v>40806</v>
      </c>
      <c r="CN947" s="31">
        <v>1168.2782057038</v>
      </c>
      <c r="CO947" s="31">
        <v>1183.7181548937101</v>
      </c>
    </row>
    <row r="948" spans="2:93">
      <c r="B948" s="29">
        <v>40806</v>
      </c>
      <c r="C948" s="55">
        <v>1192.3437870717969</v>
      </c>
      <c r="D948" s="31"/>
      <c r="E948" s="21">
        <f t="shared" si="120"/>
        <v>1.700062511558853E-3</v>
      </c>
      <c r="F948" s="21">
        <f t="shared" si="121"/>
        <v>7.2270055383913956E-3</v>
      </c>
      <c r="G948" s="37">
        <f>(C947-MAX(C$9:C947))/MAX(C$9:C947)</f>
        <v>-5.3494619138346466E-2</v>
      </c>
      <c r="H948" s="37"/>
      <c r="I948" s="37"/>
      <c r="N948" s="30"/>
      <c r="P948" s="30"/>
      <c r="Q948" s="30"/>
      <c r="R948" s="30"/>
      <c r="S948" s="30"/>
      <c r="T948" s="30"/>
      <c r="U948" s="30"/>
      <c r="V948" s="30"/>
      <c r="W948" s="30"/>
      <c r="X948" s="30"/>
      <c r="Y948" s="30"/>
      <c r="Z948" s="30"/>
      <c r="AA948" s="30"/>
      <c r="AB948" s="30"/>
      <c r="AI948" s="22"/>
      <c r="AJ948" s="22"/>
      <c r="AP948" s="22"/>
      <c r="AR948" s="22"/>
      <c r="AS948" s="23"/>
      <c r="AW948" s="30"/>
      <c r="BH948" s="30"/>
      <c r="BN948" s="30"/>
      <c r="BT948" s="24"/>
      <c r="BU948" s="30"/>
      <c r="BV948" s="30">
        <v>40807</v>
      </c>
      <c r="BW948" s="31">
        <v>1163.1179163495499</v>
      </c>
      <c r="BZ948" s="30">
        <v>40735</v>
      </c>
      <c r="CA948" s="31">
        <v>1146.1056959185501</v>
      </c>
      <c r="CB948" s="30">
        <v>40735</v>
      </c>
      <c r="CC948" s="31">
        <v>1131.33340253919</v>
      </c>
      <c r="CD948" s="30">
        <v>40735</v>
      </c>
      <c r="CE948" s="31">
        <v>1144.8654719813001</v>
      </c>
      <c r="CG948" s="30">
        <v>40807</v>
      </c>
      <c r="CH948" s="31">
        <f t="shared" si="117"/>
        <v>1143.9278891516699</v>
      </c>
      <c r="CI948" s="31">
        <f t="shared" si="118"/>
        <v>1159.2253693842699</v>
      </c>
      <c r="CJ948" s="31">
        <f t="shared" si="123"/>
        <v>1132.8677254260801</v>
      </c>
      <c r="CK948" s="31">
        <f t="shared" si="123"/>
        <v>1148.3957085332511</v>
      </c>
      <c r="CM948" s="30">
        <v>40807</v>
      </c>
      <c r="CN948" s="31">
        <v>1166.13364048215</v>
      </c>
      <c r="CO948" s="31">
        <v>1181.5530683826801</v>
      </c>
    </row>
    <row r="949" spans="2:93">
      <c r="B949" s="29">
        <v>40807</v>
      </c>
      <c r="C949" s="55">
        <v>1191.3568831048001</v>
      </c>
      <c r="D949" s="31"/>
      <c r="E949" s="21">
        <f t="shared" si="120"/>
        <v>-8.2770085079275635E-4</v>
      </c>
      <c r="F949" s="21">
        <f t="shared" si="121"/>
        <v>2.8024281959684316E-3</v>
      </c>
      <c r="G949" s="37">
        <f>(C948-MAX(C$9:C948))/MAX(C$9:C948)</f>
        <v>-5.1885500823354774E-2</v>
      </c>
      <c r="H949" s="37"/>
      <c r="I949" s="37"/>
      <c r="N949" s="30"/>
      <c r="P949" s="30"/>
      <c r="Q949" s="30"/>
      <c r="R949" s="30"/>
      <c r="S949" s="30"/>
      <c r="T949" s="30"/>
      <c r="U949" s="30"/>
      <c r="V949" s="30"/>
      <c r="W949" s="30"/>
      <c r="X949" s="30"/>
      <c r="Y949" s="30"/>
      <c r="Z949" s="30"/>
      <c r="AA949" s="30"/>
      <c r="AB949" s="30"/>
      <c r="AH949" s="22"/>
      <c r="AI949" s="22"/>
      <c r="AJ949" s="22"/>
      <c r="AM949" s="22"/>
      <c r="AO949" s="22"/>
      <c r="AR949" s="22"/>
      <c r="AS949" s="23"/>
      <c r="AW949" s="30"/>
      <c r="BH949" s="30"/>
      <c r="BN949" s="30"/>
      <c r="BT949" s="24"/>
      <c r="BU949" s="30"/>
      <c r="BV949" s="30">
        <v>40808</v>
      </c>
      <c r="BW949" s="31">
        <v>1159.68868840291</v>
      </c>
      <c r="BZ949" s="30">
        <v>40736</v>
      </c>
      <c r="CA949" s="31">
        <v>1147.35637550969</v>
      </c>
      <c r="CB949" s="30">
        <v>40736</v>
      </c>
      <c r="CC949" s="31">
        <v>1132.5655798202399</v>
      </c>
      <c r="CD949" s="30">
        <v>40736</v>
      </c>
      <c r="CE949" s="31">
        <v>1146.2953359911801</v>
      </c>
      <c r="CG949" s="30">
        <v>40808</v>
      </c>
      <c r="CH949" s="31">
        <f t="shared" si="117"/>
        <v>1141.2543510297101</v>
      </c>
      <c r="CI949" s="31">
        <f t="shared" si="118"/>
        <v>1157.4763123145699</v>
      </c>
      <c r="CJ949" s="31">
        <f t="shared" si="123"/>
        <v>1130.2200366339914</v>
      </c>
      <c r="CK949" s="31">
        <f t="shared" si="123"/>
        <v>1146.6629914224359</v>
      </c>
      <c r="CM949" s="30">
        <v>40808</v>
      </c>
      <c r="CN949" s="31">
        <v>1163.42734992276</v>
      </c>
      <c r="CO949" s="31">
        <v>1178.8192253857201</v>
      </c>
    </row>
    <row r="950" spans="2:93">
      <c r="B950" s="29">
        <v>40808</v>
      </c>
      <c r="C950" s="55">
        <v>1184.2825810269339</v>
      </c>
      <c r="D950" s="31"/>
      <c r="E950" s="21">
        <f t="shared" si="120"/>
        <v>-5.9380209055659439E-3</v>
      </c>
      <c r="F950" s="21">
        <f t="shared" si="121"/>
        <v>-7.5588987912260652E-3</v>
      </c>
      <c r="G950" s="37">
        <f>(C949-MAX(C$9:C949))/MAX(C$9:C949)</f>
        <v>-5.2670256000972249E-2</v>
      </c>
      <c r="H950" s="37"/>
      <c r="I950" s="37"/>
      <c r="N950" s="30"/>
      <c r="P950" s="30"/>
      <c r="Q950" s="30"/>
      <c r="R950" s="30"/>
      <c r="S950" s="30"/>
      <c r="T950" s="30"/>
      <c r="U950" s="30"/>
      <c r="V950" s="30"/>
      <c r="W950" s="30"/>
      <c r="X950" s="30"/>
      <c r="Y950" s="30"/>
      <c r="Z950" s="30"/>
      <c r="AA950" s="30"/>
      <c r="AB950" s="30"/>
      <c r="AH950" s="22"/>
      <c r="AI950" s="22"/>
      <c r="AJ950" s="22"/>
      <c r="AN950" s="22"/>
      <c r="AO950" s="22"/>
      <c r="AS950" s="23"/>
      <c r="AW950" s="30"/>
      <c r="BH950" s="30"/>
      <c r="BN950" s="30"/>
      <c r="BT950" s="24"/>
      <c r="BU950" s="30"/>
      <c r="BV950" s="30">
        <v>40809</v>
      </c>
      <c r="BW950" s="31">
        <v>1158.2037994168099</v>
      </c>
      <c r="BZ950" s="30">
        <v>40737</v>
      </c>
      <c r="CA950" s="31">
        <v>1148.70196371273</v>
      </c>
      <c r="CB950" s="30">
        <v>40737</v>
      </c>
      <c r="CC950" s="31">
        <v>1133.7242744462901</v>
      </c>
      <c r="CD950" s="30">
        <v>40737</v>
      </c>
      <c r="CE950" s="31">
        <v>1147.23703372209</v>
      </c>
      <c r="CG950" s="30">
        <v>40809</v>
      </c>
      <c r="CH950" s="31">
        <f t="shared" si="117"/>
        <v>1141.0156337835399</v>
      </c>
      <c r="CI950" s="31">
        <f t="shared" si="118"/>
        <v>1157.1015425804901</v>
      </c>
      <c r="CJ950" s="31">
        <f t="shared" si="123"/>
        <v>1129.9836274457432</v>
      </c>
      <c r="CK950" s="31">
        <f t="shared" si="123"/>
        <v>1146.2917228445801</v>
      </c>
      <c r="CM950" s="30">
        <v>40809</v>
      </c>
      <c r="CN950" s="31">
        <v>1161.75221704351</v>
      </c>
      <c r="CO950" s="31">
        <v>1177.12564920864</v>
      </c>
    </row>
    <row r="951" spans="2:93">
      <c r="B951" s="29">
        <v>40809</v>
      </c>
      <c r="C951" s="55">
        <v>1181.1347599838709</v>
      </c>
      <c r="D951" s="31"/>
      <c r="E951" s="21">
        <f t="shared" si="120"/>
        <v>-2.6579982628245347E-3</v>
      </c>
      <c r="F951" s="21">
        <f t="shared" si="121"/>
        <v>-7.7167543967956442E-3</v>
      </c>
      <c r="G951" s="37">
        <f>(C950-MAX(C$9:C950))/MAX(C$9:C950)</f>
        <v>-5.8295519825302879E-2</v>
      </c>
      <c r="H951" s="37"/>
      <c r="I951" s="37"/>
      <c r="N951" s="30"/>
      <c r="P951" s="30"/>
      <c r="Q951" s="30"/>
      <c r="R951" s="30"/>
      <c r="S951" s="30"/>
      <c r="T951" s="30"/>
      <c r="U951" s="30"/>
      <c r="V951" s="30"/>
      <c r="W951" s="30"/>
      <c r="X951" s="30"/>
      <c r="Y951" s="30"/>
      <c r="Z951" s="30"/>
      <c r="AA951" s="30"/>
      <c r="AB951" s="30"/>
      <c r="AI951" s="22"/>
      <c r="AL951" s="22"/>
      <c r="AM951" s="22"/>
      <c r="AO951" s="22"/>
      <c r="AP951" s="22"/>
      <c r="AS951" s="23"/>
      <c r="AW951" s="30"/>
      <c r="BH951" s="30"/>
      <c r="BN951" s="30"/>
      <c r="BT951" s="24"/>
      <c r="BU951" s="30"/>
      <c r="BV951" s="30">
        <v>40812</v>
      </c>
      <c r="BW951" s="31">
        <v>1157.0708382489499</v>
      </c>
      <c r="BZ951" s="30">
        <v>40738</v>
      </c>
      <c r="CA951" s="31">
        <v>1147.21359220678</v>
      </c>
      <c r="CB951" s="30">
        <v>40738</v>
      </c>
      <c r="CC951" s="31">
        <v>1132.3220112363299</v>
      </c>
      <c r="CD951" s="30">
        <v>40738</v>
      </c>
      <c r="CE951" s="31">
        <v>1145.8192164750001</v>
      </c>
      <c r="CG951" s="30">
        <v>40812</v>
      </c>
      <c r="CH951" s="31">
        <f t="shared" si="117"/>
        <v>1139.84199446296</v>
      </c>
      <c r="CI951" s="31">
        <f t="shared" si="118"/>
        <v>1155.52331042028</v>
      </c>
      <c r="CJ951" s="31">
        <f t="shared" si="123"/>
        <v>1128.8213355563812</v>
      </c>
      <c r="CK951" s="31">
        <f t="shared" si="123"/>
        <v>1144.7282347708012</v>
      </c>
      <c r="CM951" s="30">
        <v>40812</v>
      </c>
      <c r="CN951" s="31">
        <v>1159.9265379829501</v>
      </c>
      <c r="CO951" s="31">
        <v>1175.2865769779401</v>
      </c>
    </row>
    <row r="952" spans="2:93">
      <c r="B952" s="29">
        <v>40812</v>
      </c>
      <c r="C952" s="55">
        <v>1178.368153031917</v>
      </c>
      <c r="D952" s="31"/>
      <c r="E952" s="21">
        <f t="shared" si="120"/>
        <v>-2.3423296356054335E-3</v>
      </c>
      <c r="F952" s="21">
        <f t="shared" si="121"/>
        <v>-1.1721144682777962E-2</v>
      </c>
      <c r="G952" s="37">
        <f>(C951-MAX(C$9:C951))/MAX(C$9:C951)</f>
        <v>-6.0798568697701352E-2</v>
      </c>
      <c r="H952" s="37"/>
      <c r="I952" s="37"/>
      <c r="N952" s="30"/>
      <c r="P952" s="30"/>
      <c r="Q952" s="30"/>
      <c r="R952" s="30"/>
      <c r="S952" s="30"/>
      <c r="T952" s="30"/>
      <c r="U952" s="30"/>
      <c r="V952" s="30"/>
      <c r="W952" s="30"/>
      <c r="X952" s="30"/>
      <c r="Y952" s="30"/>
      <c r="Z952" s="30"/>
      <c r="AA952" s="30"/>
      <c r="AB952" s="30"/>
      <c r="AH952" s="22"/>
      <c r="AI952" s="22"/>
      <c r="AN952" s="22"/>
      <c r="AO952" s="22"/>
      <c r="AP952" s="22"/>
      <c r="AR952" s="22"/>
      <c r="AS952" s="23"/>
      <c r="AW952" s="30"/>
      <c r="BH952" s="30"/>
      <c r="BN952" s="30"/>
      <c r="BT952" s="24"/>
      <c r="BU952" s="30"/>
      <c r="BV952" s="30">
        <v>40813</v>
      </c>
      <c r="BW952" s="31">
        <v>1166.2868213868301</v>
      </c>
      <c r="BZ952" s="30">
        <v>40739</v>
      </c>
      <c r="CA952" s="31">
        <v>1144.0917259855701</v>
      </c>
      <c r="CB952" s="30">
        <v>40739</v>
      </c>
      <c r="CC952" s="31">
        <v>1129.27266228397</v>
      </c>
      <c r="CD952" s="30">
        <v>40739</v>
      </c>
      <c r="CE952" s="31">
        <v>1142.4516434309901</v>
      </c>
      <c r="CG952" s="30">
        <v>40813</v>
      </c>
      <c r="CH952" s="31">
        <f t="shared" si="117"/>
        <v>1146.2145755500201</v>
      </c>
      <c r="CI952" s="31">
        <f t="shared" si="118"/>
        <v>1161.44899696739</v>
      </c>
      <c r="CJ952" s="31">
        <f t="shared" si="123"/>
        <v>1135.1323028032282</v>
      </c>
      <c r="CK952" s="31">
        <f t="shared" si="123"/>
        <v>1150.5985626471042</v>
      </c>
      <c r="CM952" s="30">
        <v>40813</v>
      </c>
      <c r="CN952" s="31">
        <v>1169.4860823644699</v>
      </c>
      <c r="CO952" s="31">
        <v>1184.97812793866</v>
      </c>
    </row>
    <row r="953" spans="2:93">
      <c r="B953" s="29">
        <v>40813</v>
      </c>
      <c r="C953" s="55">
        <v>1185.168259966018</v>
      </c>
      <c r="D953" s="31"/>
      <c r="E953" s="21">
        <f t="shared" si="120"/>
        <v>5.7707830244770886E-3</v>
      </c>
      <c r="F953" s="21">
        <f t="shared" si="121"/>
        <v>-5.1946005655785221E-3</v>
      </c>
      <c r="G953" s="37">
        <f>(C952-MAX(C$9:C952))/MAX(C$9:C952)</f>
        <v>-6.299848804404376E-2</v>
      </c>
      <c r="H953" s="37"/>
      <c r="I953" s="37"/>
      <c r="N953" s="30"/>
      <c r="P953" s="30"/>
      <c r="Q953" s="30"/>
      <c r="R953" s="30"/>
      <c r="S953" s="30"/>
      <c r="T953" s="30"/>
      <c r="U953" s="30"/>
      <c r="V953" s="30"/>
      <c r="W953" s="30"/>
      <c r="X953" s="30"/>
      <c r="Y953" s="30"/>
      <c r="Z953" s="30"/>
      <c r="AA953" s="30"/>
      <c r="AB953" s="30"/>
      <c r="AL953" s="22"/>
      <c r="AM953" s="22"/>
      <c r="AO953" s="22"/>
      <c r="AP953" s="22"/>
      <c r="AR953" s="22"/>
      <c r="AS953" s="23"/>
      <c r="AW953" s="30"/>
      <c r="BH953" s="30"/>
      <c r="BN953" s="30"/>
      <c r="BT953" s="24"/>
      <c r="BU953" s="30"/>
      <c r="BV953" s="30">
        <v>40814</v>
      </c>
      <c r="BW953" s="31">
        <v>1163.8238455831599</v>
      </c>
      <c r="BZ953" s="30">
        <v>40742</v>
      </c>
      <c r="CA953" s="31">
        <v>1140.76255681711</v>
      </c>
      <c r="CB953" s="30">
        <v>40742</v>
      </c>
      <c r="CC953" s="31">
        <v>1126.2178811363999</v>
      </c>
      <c r="CD953" s="30">
        <v>40742</v>
      </c>
      <c r="CE953" s="31">
        <v>1139.64353758979</v>
      </c>
      <c r="CG953" s="30">
        <v>40814</v>
      </c>
      <c r="CH953" s="31">
        <f t="shared" si="117"/>
        <v>1144.0284101361599</v>
      </c>
      <c r="CI953" s="31">
        <f t="shared" si="118"/>
        <v>1159.19355520615</v>
      </c>
      <c r="CJ953" s="31">
        <f t="shared" ref="CJ953:CK968" si="124">+CJ952*CH953/CH952</f>
        <v>1132.9672745149139</v>
      </c>
      <c r="CK953" s="31">
        <f t="shared" si="124"/>
        <v>1148.364191568053</v>
      </c>
      <c r="CM953" s="30">
        <v>40814</v>
      </c>
      <c r="CN953" s="31">
        <v>1164.32406977243</v>
      </c>
      <c r="CO953" s="31">
        <v>1179.76193888391</v>
      </c>
    </row>
    <row r="954" spans="2:93">
      <c r="B954" s="29">
        <v>40814</v>
      </c>
      <c r="C954" s="55">
        <v>1179.798435620854</v>
      </c>
      <c r="D954" s="31"/>
      <c r="E954" s="21">
        <f t="shared" si="120"/>
        <v>-4.5308539947889193E-3</v>
      </c>
      <c r="F954" s="21">
        <f t="shared" si="121"/>
        <v>-3.7863812893300652E-3</v>
      </c>
      <c r="G954" s="37">
        <f>(C953-MAX(C$9:C953))/MAX(C$9:C953)</f>
        <v>-5.759125562493897E-2</v>
      </c>
      <c r="H954" s="37"/>
      <c r="I954" s="37"/>
      <c r="N954" s="30"/>
      <c r="P954" s="30"/>
      <c r="Q954" s="30"/>
      <c r="R954" s="30"/>
      <c r="S954" s="30"/>
      <c r="T954" s="30"/>
      <c r="U954" s="30"/>
      <c r="V954" s="30"/>
      <c r="W954" s="30"/>
      <c r="X954" s="30"/>
      <c r="Y954" s="30"/>
      <c r="Z954" s="30"/>
      <c r="AA954" s="30"/>
      <c r="AB954" s="30"/>
      <c r="AP954" s="22"/>
      <c r="AR954" s="22"/>
      <c r="AS954" s="23"/>
      <c r="AW954" s="30"/>
      <c r="BH954" s="30"/>
      <c r="BN954" s="30"/>
      <c r="BT954" s="24"/>
      <c r="BU954" s="30"/>
      <c r="BV954" s="30">
        <v>40815</v>
      </c>
      <c r="BW954" s="31">
        <v>1168.0254181435701</v>
      </c>
      <c r="BZ954" s="30">
        <v>40743</v>
      </c>
      <c r="CA954" s="31">
        <v>1141.98649662713</v>
      </c>
      <c r="CB954" s="30">
        <v>40743</v>
      </c>
      <c r="CC954" s="31">
        <v>1127.38483345859</v>
      </c>
      <c r="CD954" s="30">
        <v>40743</v>
      </c>
      <c r="CE954" s="31">
        <v>1140.62256937551</v>
      </c>
      <c r="CG954" s="30">
        <v>40815</v>
      </c>
      <c r="CH954" s="31">
        <f t="shared" si="117"/>
        <v>1147.5296286151799</v>
      </c>
      <c r="CI954" s="31">
        <f t="shared" si="118"/>
        <v>1162.65221101216</v>
      </c>
      <c r="CJ954" s="31">
        <f t="shared" si="124"/>
        <v>1136.434641166398</v>
      </c>
      <c r="CK954" s="31">
        <f t="shared" si="124"/>
        <v>1151.7905360820841</v>
      </c>
      <c r="CM954" s="30">
        <v>40815</v>
      </c>
      <c r="CN954" s="31">
        <v>1170.0443720922201</v>
      </c>
      <c r="CO954" s="31">
        <v>1185.5700417575699</v>
      </c>
    </row>
    <row r="955" spans="2:93">
      <c r="B955" s="29">
        <v>40815</v>
      </c>
      <c r="C955" s="55">
        <v>1183.869559797598</v>
      </c>
      <c r="D955" s="31"/>
      <c r="E955" s="21">
        <f t="shared" si="120"/>
        <v>3.4506946727739241E-3</v>
      </c>
      <c r="F955" s="21">
        <f t="shared" si="121"/>
        <v>2.3154003305807525E-3</v>
      </c>
      <c r="G955" s="37">
        <f>(C954-MAX(C$9:C954))/MAX(C$9:C954)</f>
        <v>-6.1861172049114697E-2</v>
      </c>
      <c r="H955" s="37"/>
      <c r="I955" s="37"/>
      <c r="N955" s="30"/>
      <c r="P955" s="22"/>
      <c r="Q955" s="22"/>
      <c r="R955" s="22"/>
      <c r="S955" s="22"/>
      <c r="T955" s="22"/>
      <c r="U955" s="22"/>
      <c r="V955" s="22"/>
      <c r="W955" s="22"/>
      <c r="X955" s="22"/>
      <c r="Y955" s="22"/>
      <c r="Z955" s="22"/>
      <c r="AA955" s="22"/>
      <c r="AB955" s="22"/>
      <c r="AP955" s="22"/>
      <c r="AR955" s="22"/>
      <c r="AS955" s="23"/>
      <c r="AW955" s="30"/>
      <c r="BH955" s="30"/>
      <c r="BN955" s="30"/>
      <c r="BT955" s="24"/>
      <c r="BU955" s="30"/>
      <c r="BV955" s="30">
        <v>40816</v>
      </c>
      <c r="BW955" s="31">
        <v>1169.1640158713201</v>
      </c>
      <c r="BZ955" s="30">
        <v>40744</v>
      </c>
      <c r="CA955" s="31">
        <v>1142.88837107206</v>
      </c>
      <c r="CB955" s="30">
        <v>40744</v>
      </c>
      <c r="CC955" s="31">
        <v>1128.2115677464601</v>
      </c>
      <c r="CD955" s="30">
        <v>40744</v>
      </c>
      <c r="CE955" s="31">
        <v>1141.27924271855</v>
      </c>
      <c r="CG955" s="30">
        <v>40816</v>
      </c>
      <c r="CH955" s="31">
        <f t="shared" si="117"/>
        <v>1148.2226602063699</v>
      </c>
      <c r="CI955" s="31">
        <f t="shared" si="118"/>
        <v>1163.7010216471399</v>
      </c>
      <c r="CJ955" s="31">
        <f t="shared" si="124"/>
        <v>1137.1209721229254</v>
      </c>
      <c r="CK955" s="31">
        <f t="shared" si="124"/>
        <v>1152.8295485675637</v>
      </c>
      <c r="CM955" s="30">
        <v>40816</v>
      </c>
      <c r="CN955" s="31">
        <v>1172.1892470114601</v>
      </c>
      <c r="CO955" s="31">
        <v>1187.75857090353</v>
      </c>
    </row>
    <row r="956" spans="2:93">
      <c r="B956" s="29">
        <v>40816</v>
      </c>
      <c r="C956" s="55">
        <v>1183.0155661895189</v>
      </c>
      <c r="D956" s="31"/>
      <c r="E956" s="21">
        <f t="shared" si="120"/>
        <v>-7.2135785654037221E-4</v>
      </c>
      <c r="F956" s="21">
        <f t="shared" si="121"/>
        <v>3.9439398846992102E-3</v>
      </c>
      <c r="G956" s="37">
        <f>(C955-MAX(C$9:C955))/MAX(C$9:C955)</f>
        <v>-5.8623941393182132E-2</v>
      </c>
      <c r="H956" s="37"/>
      <c r="I956" s="37"/>
      <c r="N956" s="30"/>
      <c r="P956" s="30"/>
      <c r="Q956" s="30"/>
      <c r="R956" s="30"/>
      <c r="S956" s="30"/>
      <c r="T956" s="30"/>
      <c r="U956" s="30"/>
      <c r="V956" s="30"/>
      <c r="W956" s="30"/>
      <c r="X956" s="30"/>
      <c r="Y956" s="30"/>
      <c r="Z956" s="30"/>
      <c r="AA956" s="30"/>
      <c r="AB956" s="30"/>
      <c r="AR956" s="22"/>
      <c r="AS956" s="23"/>
      <c r="AW956" s="30"/>
      <c r="BH956" s="30"/>
      <c r="BN956" s="30"/>
      <c r="BT956" s="24"/>
      <c r="BU956" s="30"/>
      <c r="BV956" s="30">
        <v>40819</v>
      </c>
      <c r="BW956" s="31">
        <v>1171.6776227361599</v>
      </c>
      <c r="BZ956" s="30">
        <v>40745</v>
      </c>
      <c r="CA956" s="31">
        <v>1144.8529023942999</v>
      </c>
      <c r="CB956" s="30">
        <v>40745</v>
      </c>
      <c r="CC956" s="31">
        <v>1130.01575520353</v>
      </c>
      <c r="CD956" s="30">
        <v>40745</v>
      </c>
      <c r="CE956" s="31">
        <v>1142.9630364500099</v>
      </c>
      <c r="CG956" s="30">
        <v>40819</v>
      </c>
      <c r="CH956" s="31">
        <f t="shared" si="117"/>
        <v>1150.98914423418</v>
      </c>
      <c r="CI956" s="31">
        <f t="shared" si="118"/>
        <v>1166.79086920092</v>
      </c>
      <c r="CJ956" s="31">
        <f t="shared" si="124"/>
        <v>1139.860708165498</v>
      </c>
      <c r="CK956" s="31">
        <f t="shared" si="124"/>
        <v>1155.8905302925132</v>
      </c>
      <c r="CM956" s="30">
        <v>40819</v>
      </c>
      <c r="CN956" s="31">
        <v>1173.66607498336</v>
      </c>
      <c r="CO956" s="31">
        <v>1189.29401981303</v>
      </c>
    </row>
    <row r="957" spans="2:93">
      <c r="B957" s="29">
        <v>40819</v>
      </c>
      <c r="C957" s="55">
        <v>1183.04842784629</v>
      </c>
      <c r="D957" s="31"/>
      <c r="E957" s="21">
        <f t="shared" si="120"/>
        <v>2.7777873521150909E-5</v>
      </c>
      <c r="F957" s="21">
        <f t="shared" si="121"/>
        <v>-1.7886338938817303E-3</v>
      </c>
      <c r="G957" s="37">
        <f>(C956-MAX(C$9:C956))/MAX(C$9:C956)</f>
        <v>-5.9303010409017184E-2</v>
      </c>
      <c r="H957" s="37"/>
      <c r="I957" s="37"/>
      <c r="N957" s="30"/>
      <c r="P957" s="30"/>
      <c r="Q957" s="30"/>
      <c r="R957" s="30"/>
      <c r="S957" s="30"/>
      <c r="T957" s="30"/>
      <c r="U957" s="30"/>
      <c r="V957" s="30"/>
      <c r="W957" s="30"/>
      <c r="X957" s="30"/>
      <c r="Y957" s="30"/>
      <c r="Z957" s="30"/>
      <c r="AA957" s="30"/>
      <c r="AB957" s="30"/>
      <c r="AS957" s="23"/>
      <c r="AW957" s="30"/>
      <c r="BH957" s="30"/>
      <c r="BN957" s="30"/>
      <c r="BT957" s="24"/>
      <c r="BU957" s="30"/>
      <c r="BV957" s="30">
        <v>40820</v>
      </c>
      <c r="BW957" s="31">
        <v>1174.4152125968999</v>
      </c>
      <c r="BZ957" s="30">
        <v>40746</v>
      </c>
      <c r="CA957" s="31">
        <v>1145.7517726542201</v>
      </c>
      <c r="CB957" s="30">
        <v>40746</v>
      </c>
      <c r="CC957" s="31">
        <v>1130.77034118949</v>
      </c>
      <c r="CD957" s="30">
        <v>40746</v>
      </c>
      <c r="CE957" s="31">
        <v>1143.6877645254699</v>
      </c>
      <c r="CG957" s="30">
        <v>40820</v>
      </c>
      <c r="CH957" s="31">
        <f t="shared" si="117"/>
        <v>1152.15393653973</v>
      </c>
      <c r="CI957" s="31">
        <f t="shared" si="118"/>
        <v>1168.12285176915</v>
      </c>
      <c r="CJ957" s="31">
        <f t="shared" si="124"/>
        <v>1141.0142385779445</v>
      </c>
      <c r="CK957" s="31">
        <f t="shared" si="124"/>
        <v>1157.2100692756956</v>
      </c>
      <c r="CM957" s="30">
        <v>40820</v>
      </c>
      <c r="CN957" s="31">
        <v>1178.2383697256701</v>
      </c>
      <c r="CO957" s="31">
        <v>1193.93874016833</v>
      </c>
    </row>
    <row r="958" spans="2:93">
      <c r="B958" s="29">
        <v>40820</v>
      </c>
      <c r="C958" s="55">
        <v>1187.687829542233</v>
      </c>
      <c r="D958" s="31"/>
      <c r="E958" s="21">
        <f t="shared" si="120"/>
        <v>3.9215653279629503E-3</v>
      </c>
      <c r="F958" s="21">
        <f t="shared" si="121"/>
        <v>6.6870693189444719E-3</v>
      </c>
      <c r="G958" s="37">
        <f>(C957-MAX(C$9:C957))/MAX(C$9:C957)</f>
        <v>-5.9276879847018696E-2</v>
      </c>
      <c r="H958" s="37"/>
      <c r="I958" s="37"/>
      <c r="N958" s="30"/>
      <c r="P958" s="30"/>
      <c r="Q958" s="30"/>
      <c r="R958" s="30"/>
      <c r="S958" s="30"/>
      <c r="T958" s="30"/>
      <c r="U958" s="30"/>
      <c r="V958" s="30"/>
      <c r="W958" s="30"/>
      <c r="X958" s="30"/>
      <c r="Y958" s="30"/>
      <c r="Z958" s="30"/>
      <c r="AA958" s="30"/>
      <c r="AB958" s="30"/>
      <c r="AS958" s="23"/>
      <c r="AW958" s="30"/>
      <c r="BH958" s="30"/>
      <c r="BN958" s="30"/>
      <c r="BT958" s="24"/>
      <c r="BU958" s="30"/>
      <c r="BV958" s="30">
        <v>40821</v>
      </c>
      <c r="BW958" s="31">
        <v>1180.4836805897</v>
      </c>
      <c r="BZ958" s="30">
        <v>40749</v>
      </c>
      <c r="CA958" s="31">
        <v>1147.03822810325</v>
      </c>
      <c r="CB958" s="30">
        <v>40749</v>
      </c>
      <c r="CC958" s="31">
        <v>1132.0342970547599</v>
      </c>
      <c r="CD958" s="30">
        <v>40749</v>
      </c>
      <c r="CE958" s="31">
        <v>1144.99601749461</v>
      </c>
      <c r="CG958" s="30">
        <v>40821</v>
      </c>
      <c r="CH958" s="31">
        <f t="shared" si="117"/>
        <v>1155.64761128639</v>
      </c>
      <c r="CI958" s="31">
        <f t="shared" si="118"/>
        <v>1171.26886371359</v>
      </c>
      <c r="CJ958" s="31">
        <f t="shared" si="124"/>
        <v>1144.4741344342842</v>
      </c>
      <c r="CK958" s="31">
        <f t="shared" si="124"/>
        <v>1160.32669069497</v>
      </c>
      <c r="CM958" s="30">
        <v>40821</v>
      </c>
      <c r="CN958" s="31">
        <v>1183.85879799342</v>
      </c>
      <c r="CO958" s="31">
        <v>1199.6440795837</v>
      </c>
    </row>
    <row r="959" spans="2:93">
      <c r="B959" s="29">
        <v>40821</v>
      </c>
      <c r="C959" s="55">
        <v>1195.116791366391</v>
      </c>
      <c r="D959" s="31"/>
      <c r="E959" s="21">
        <f t="shared" si="120"/>
        <v>6.2549784879257775E-3</v>
      </c>
      <c r="F959" s="21">
        <f t="shared" si="121"/>
        <v>9.5003976373173593E-3</v>
      </c>
      <c r="G959" s="37">
        <f>(C958-MAX(C$9:C958))/MAX(C$9:C958)</f>
        <v>-5.5587772675813725E-2</v>
      </c>
      <c r="H959" s="37"/>
      <c r="I959" s="37"/>
      <c r="N959" s="30"/>
      <c r="P959" s="30"/>
      <c r="Q959" s="30"/>
      <c r="R959" s="30"/>
      <c r="S959" s="30"/>
      <c r="T959" s="30"/>
      <c r="U959" s="30"/>
      <c r="V959" s="30"/>
      <c r="W959" s="30"/>
      <c r="X959" s="30"/>
      <c r="Y959" s="30"/>
      <c r="Z959" s="30"/>
      <c r="AA959" s="30"/>
      <c r="AB959" s="30"/>
      <c r="AI959" s="22"/>
      <c r="AS959" s="23"/>
      <c r="AW959" s="30"/>
      <c r="BH959" s="30"/>
      <c r="BN959" s="30"/>
      <c r="BT959" s="24"/>
      <c r="BU959" s="30"/>
      <c r="BV959" s="30">
        <v>40822</v>
      </c>
      <c r="BW959" s="31">
        <v>1182.4434641558501</v>
      </c>
      <c r="BZ959" s="30">
        <v>40750</v>
      </c>
      <c r="CA959" s="31">
        <v>1146.08483781826</v>
      </c>
      <c r="CB959" s="30">
        <v>40750</v>
      </c>
      <c r="CC959" s="31">
        <v>1131.0832703834899</v>
      </c>
      <c r="CD959" s="30">
        <v>40750</v>
      </c>
      <c r="CE959" s="31">
        <v>1144.0978549710101</v>
      </c>
      <c r="CG959" s="30">
        <v>40822</v>
      </c>
      <c r="CH959" s="31">
        <f t="shared" si="117"/>
        <v>1155.7061439618001</v>
      </c>
      <c r="CI959" s="31">
        <f t="shared" si="118"/>
        <v>1170.9786373831901</v>
      </c>
      <c r="CJ959" s="31">
        <f t="shared" si="124"/>
        <v>1144.5321011815624</v>
      </c>
      <c r="CK959" s="31">
        <f t="shared" si="124"/>
        <v>1160.0391757033756</v>
      </c>
      <c r="CM959" s="30">
        <v>40822</v>
      </c>
      <c r="CN959" s="31">
        <v>1183.3817818643899</v>
      </c>
      <c r="CO959" s="31">
        <v>1199.17371946307</v>
      </c>
    </row>
    <row r="960" spans="2:93">
      <c r="B960" s="29">
        <v>40822</v>
      </c>
      <c r="C960" s="55">
        <v>1196.4199086408539</v>
      </c>
      <c r="D960" s="31"/>
      <c r="E960" s="21">
        <f t="shared" si="120"/>
        <v>1.0903681413203525E-3</v>
      </c>
      <c r="F960" s="21">
        <f t="shared" si="121"/>
        <v>1.1330656023834207E-2</v>
      </c>
      <c r="G960" s="37">
        <f>(C959-MAX(C$9:C959))/MAX(C$9:C959)</f>
        <v>-4.9680494510166796E-2</v>
      </c>
      <c r="H960" s="37"/>
      <c r="I960" s="37"/>
      <c r="N960" s="30"/>
      <c r="P960" s="30"/>
      <c r="Q960" s="30"/>
      <c r="R960" s="30"/>
      <c r="S960" s="30"/>
      <c r="T960" s="30"/>
      <c r="U960" s="30"/>
      <c r="V960" s="30"/>
      <c r="W960" s="30"/>
      <c r="X960" s="30"/>
      <c r="Y960" s="30"/>
      <c r="Z960" s="30"/>
      <c r="AA960" s="30"/>
      <c r="AB960" s="30"/>
      <c r="AH960" s="22"/>
      <c r="AI960" s="22"/>
      <c r="AJ960" s="22"/>
      <c r="AS960" s="23"/>
      <c r="AW960" s="30"/>
      <c r="BH960" s="30"/>
      <c r="BN960" s="30"/>
      <c r="BT960" s="24"/>
      <c r="BU960" s="30"/>
      <c r="BV960" s="30">
        <v>40823</v>
      </c>
      <c r="BW960" s="31">
        <v>1188.7918190631599</v>
      </c>
      <c r="BZ960" s="30">
        <v>40751</v>
      </c>
      <c r="CA960" s="31">
        <v>1143.45710819385</v>
      </c>
      <c r="CB960" s="30">
        <v>40751</v>
      </c>
      <c r="CC960" s="31">
        <v>1128.68475933794</v>
      </c>
      <c r="CD960" s="30">
        <v>40751</v>
      </c>
      <c r="CE960" s="31">
        <v>1141.8677242778199</v>
      </c>
      <c r="CG960" s="30">
        <v>40823</v>
      </c>
      <c r="CH960" s="31">
        <f t="shared" si="117"/>
        <v>1159.30408128159</v>
      </c>
      <c r="CI960" s="31">
        <f t="shared" si="118"/>
        <v>1174.40355759353</v>
      </c>
      <c r="CJ960" s="31">
        <f t="shared" si="124"/>
        <v>1148.0952515395093</v>
      </c>
      <c r="CK960" s="31">
        <f t="shared" si="124"/>
        <v>1163.4320997848354</v>
      </c>
      <c r="CM960" s="30">
        <v>40823</v>
      </c>
      <c r="CN960" s="31">
        <v>1187.6940683806299</v>
      </c>
      <c r="CO960" s="31">
        <v>1203.56070832157</v>
      </c>
    </row>
    <row r="961" spans="2:93">
      <c r="B961" s="29">
        <v>40823</v>
      </c>
      <c r="C961" s="55">
        <v>1202.6124434354019</v>
      </c>
      <c r="D961" s="31"/>
      <c r="E961" s="21">
        <f t="shared" si="120"/>
        <v>5.1758874537475297E-3</v>
      </c>
      <c r="F961" s="21">
        <f t="shared" si="121"/>
        <v>1.6536952443043873E-2</v>
      </c>
      <c r="G961" s="37">
        <f>(C960-MAX(C$9:C960))/MAX(C$9:C960)</f>
        <v>-4.8644296397305366E-2</v>
      </c>
      <c r="H961" s="37"/>
      <c r="I961" s="37"/>
      <c r="N961" s="30"/>
      <c r="P961" s="30"/>
      <c r="Q961" s="30"/>
      <c r="R961" s="30"/>
      <c r="S961" s="30"/>
      <c r="T961" s="30"/>
      <c r="U961" s="30"/>
      <c r="V961" s="30"/>
      <c r="W961" s="30"/>
      <c r="X961" s="30"/>
      <c r="Y961" s="30"/>
      <c r="Z961" s="30"/>
      <c r="AA961" s="30"/>
      <c r="AB961" s="30"/>
      <c r="AI961" s="22"/>
      <c r="AO961" s="30"/>
      <c r="AS961" s="23"/>
      <c r="AW961" s="30"/>
      <c r="BH961" s="30"/>
      <c r="BN961" s="30"/>
      <c r="BT961" s="24"/>
      <c r="BU961" s="30"/>
      <c r="BV961" s="30">
        <v>40826</v>
      </c>
      <c r="BW961" s="31">
        <v>1189.1007431765199</v>
      </c>
      <c r="BZ961" s="30">
        <v>40752</v>
      </c>
      <c r="CA961" s="31">
        <v>1143.40485931385</v>
      </c>
      <c r="CB961" s="30">
        <v>40752</v>
      </c>
      <c r="CC961" s="31">
        <v>1128.6536081029601</v>
      </c>
      <c r="CD961" s="30">
        <v>40752</v>
      </c>
      <c r="CE961" s="31">
        <v>1141.9462555263001</v>
      </c>
      <c r="CG961" s="30">
        <v>40826</v>
      </c>
      <c r="CH961" s="31">
        <f t="shared" si="117"/>
        <v>1158.41189770455</v>
      </c>
      <c r="CI961" s="31">
        <f t="shared" si="118"/>
        <v>1173.4091528298</v>
      </c>
      <c r="CJ961" s="31">
        <f t="shared" si="124"/>
        <v>1147.211694114982</v>
      </c>
      <c r="CK961" s="31">
        <f t="shared" si="124"/>
        <v>1162.4469849026282</v>
      </c>
      <c r="CM961" s="30">
        <v>40826</v>
      </c>
      <c r="CN961" s="31">
        <v>1189.56808958843</v>
      </c>
      <c r="CO961" s="31">
        <v>1205.5151462418901</v>
      </c>
    </row>
    <row r="962" spans="2:93">
      <c r="B962" s="29">
        <v>40826</v>
      </c>
      <c r="C962" s="55">
        <v>1204.2368916640639</v>
      </c>
      <c r="D962" s="31"/>
      <c r="E962" s="21">
        <f t="shared" si="120"/>
        <v>1.3507661903293666E-3</v>
      </c>
      <c r="F962" s="21">
        <f t="shared" si="121"/>
        <v>1.3933848365028201E-2</v>
      </c>
      <c r="G962" s="37">
        <f>(C961-MAX(C$9:C961))/MAX(C$9:C961)</f>
        <v>-4.3720186346976983E-2</v>
      </c>
      <c r="H962" s="37"/>
      <c r="I962" s="37"/>
      <c r="N962" s="30"/>
      <c r="P962" s="30"/>
      <c r="Q962" s="30"/>
      <c r="R962" s="30"/>
      <c r="S962" s="30"/>
      <c r="T962" s="30"/>
      <c r="U962" s="30"/>
      <c r="V962" s="30"/>
      <c r="W962" s="30"/>
      <c r="X962" s="30"/>
      <c r="Y962" s="30"/>
      <c r="Z962" s="30"/>
      <c r="AA962" s="30"/>
      <c r="AB962" s="30"/>
      <c r="AI962" s="22"/>
      <c r="AP962" s="22"/>
      <c r="AS962" s="23"/>
      <c r="AW962" s="30"/>
      <c r="BH962" s="30"/>
      <c r="BN962" s="30"/>
      <c r="BT962" s="24"/>
      <c r="BU962" s="30"/>
      <c r="BV962" s="30">
        <v>40827</v>
      </c>
      <c r="BW962" s="31">
        <v>1186.7084821567801</v>
      </c>
      <c r="BZ962" s="30">
        <v>40753</v>
      </c>
      <c r="CA962" s="31">
        <v>1141.33147377047</v>
      </c>
      <c r="CB962" s="30">
        <v>40753</v>
      </c>
      <c r="CC962" s="31">
        <v>1126.8354985005701</v>
      </c>
      <c r="CD962" s="30">
        <v>40753</v>
      </c>
      <c r="CE962" s="31">
        <v>1140.50404942514</v>
      </c>
      <c r="CG962" s="30">
        <v>40827</v>
      </c>
      <c r="CH962" s="31">
        <f t="shared" si="117"/>
        <v>1157.6586587198001</v>
      </c>
      <c r="CI962" s="31">
        <f t="shared" si="118"/>
        <v>1172.52811098645</v>
      </c>
      <c r="CJ962" s="31">
        <f t="shared" si="124"/>
        <v>1146.4657378851809</v>
      </c>
      <c r="CK962" s="31">
        <f t="shared" si="124"/>
        <v>1161.5741738870456</v>
      </c>
      <c r="CM962" s="30">
        <v>40827</v>
      </c>
      <c r="CN962" s="31">
        <v>1182.90610095438</v>
      </c>
      <c r="CO962" s="31">
        <v>1198.78729815715</v>
      </c>
    </row>
    <row r="963" spans="2:93">
      <c r="B963" s="29">
        <v>40827</v>
      </c>
      <c r="C963" s="55">
        <v>1203.004193803039</v>
      </c>
      <c r="D963" s="31"/>
      <c r="E963" s="21">
        <f t="shared" si="120"/>
        <v>-1.0236340287844703E-3</v>
      </c>
      <c r="F963" s="21">
        <f t="shared" si="121"/>
        <v>6.5996917570125824E-3</v>
      </c>
      <c r="G963" s="37">
        <f>(C962-MAX(C$9:C962))/MAX(C$9:C962)</f>
        <v>-4.2428475906199956E-2</v>
      </c>
      <c r="H963" s="37"/>
      <c r="I963" s="37"/>
      <c r="N963" s="30"/>
      <c r="P963" s="30"/>
      <c r="Q963" s="30"/>
      <c r="R963" s="30"/>
      <c r="S963" s="30"/>
      <c r="T963" s="30"/>
      <c r="U963" s="30"/>
      <c r="V963" s="30"/>
      <c r="W963" s="30"/>
      <c r="X963" s="30"/>
      <c r="Y963" s="30"/>
      <c r="Z963" s="30"/>
      <c r="AA963" s="30"/>
      <c r="AB963" s="30"/>
      <c r="AC963" s="22"/>
      <c r="AD963" s="22"/>
      <c r="AE963" s="22"/>
      <c r="AF963" s="22"/>
      <c r="AG963" s="22"/>
      <c r="AH963" s="22"/>
      <c r="AI963" s="22"/>
      <c r="AM963" s="22"/>
      <c r="AN963" s="30"/>
      <c r="AO963" s="22"/>
      <c r="AP963" s="22"/>
      <c r="AR963" s="22"/>
      <c r="AS963" s="23"/>
      <c r="AW963" s="30"/>
      <c r="BB963" s="22"/>
      <c r="BH963" s="30"/>
      <c r="BN963" s="30"/>
      <c r="BT963" s="24"/>
      <c r="BU963" s="30"/>
      <c r="BV963" s="30">
        <v>40828</v>
      </c>
      <c r="BW963" s="31">
        <v>1187.8861498767701</v>
      </c>
      <c r="BZ963" s="30">
        <v>40757</v>
      </c>
      <c r="CA963" s="31">
        <v>1135.23460444899</v>
      </c>
      <c r="CB963" s="30">
        <v>40757</v>
      </c>
      <c r="CC963" s="31">
        <v>1121.4394006426101</v>
      </c>
      <c r="CD963" s="30">
        <v>40757</v>
      </c>
      <c r="CE963" s="31">
        <v>1135.7547049438101</v>
      </c>
      <c r="CG963" s="30">
        <v>40828</v>
      </c>
      <c r="CH963" s="31">
        <f t="shared" si="117"/>
        <v>1158.55691827852</v>
      </c>
      <c r="CI963" s="31">
        <f t="shared" si="118"/>
        <v>1173.4774158389</v>
      </c>
      <c r="CJ963" s="31">
        <f t="shared" si="124"/>
        <v>1147.3553125452445</v>
      </c>
      <c r="CK963" s="31">
        <f t="shared" si="124"/>
        <v>1162.5146101882478</v>
      </c>
      <c r="CM963" s="30">
        <v>40828</v>
      </c>
      <c r="CN963" s="31">
        <v>1184.94787240606</v>
      </c>
      <c r="CO963" s="31">
        <v>1200.87776761025</v>
      </c>
    </row>
    <row r="964" spans="2:93">
      <c r="B964" s="29">
        <v>40828</v>
      </c>
      <c r="C964" s="55">
        <v>1206.0019875380599</v>
      </c>
      <c r="D964" s="31"/>
      <c r="E964" s="21">
        <f t="shared" si="120"/>
        <v>2.4919229296649359E-3</v>
      </c>
      <c r="F964" s="21">
        <f t="shared" si="121"/>
        <v>8.0089597540142776E-3</v>
      </c>
      <c r="G964" s="37">
        <f>(C963-MAX(C$9:C963))/MAX(C$9:C963)</f>
        <v>-4.3408678703257333E-2</v>
      </c>
      <c r="H964" s="37"/>
      <c r="I964" s="37"/>
      <c r="N964" s="30"/>
      <c r="P964" s="30"/>
      <c r="Q964" s="30"/>
      <c r="R964" s="30"/>
      <c r="S964" s="30"/>
      <c r="T964" s="30"/>
      <c r="U964" s="30"/>
      <c r="V964" s="30"/>
      <c r="W964" s="30"/>
      <c r="X964" s="30"/>
      <c r="Y964" s="30"/>
      <c r="Z964" s="30"/>
      <c r="AA964" s="30"/>
      <c r="AB964" s="30"/>
      <c r="AH964" s="22"/>
      <c r="AI964" s="22"/>
      <c r="AN964" s="22"/>
      <c r="AR964" s="22"/>
      <c r="AS964" s="23"/>
      <c r="AW964" s="30"/>
      <c r="BH964" s="30"/>
      <c r="BN964" s="30"/>
      <c r="BQ964" s="30"/>
      <c r="BT964" s="24"/>
      <c r="BU964" s="30"/>
      <c r="BV964" s="30">
        <v>40829</v>
      </c>
      <c r="BW964" s="31">
        <v>1185.7573455879001</v>
      </c>
      <c r="BZ964" s="30">
        <v>40758</v>
      </c>
      <c r="CA964" s="31">
        <v>1137.29145468141</v>
      </c>
      <c r="CB964" s="30">
        <v>40758</v>
      </c>
      <c r="CC964" s="31">
        <v>1123.41819789583</v>
      </c>
      <c r="CD964" s="30">
        <v>40758</v>
      </c>
      <c r="CE964" s="31">
        <v>1138.0015101623201</v>
      </c>
      <c r="CG964" s="30">
        <v>40829</v>
      </c>
      <c r="CH964" s="31">
        <f t="shared" si="117"/>
        <v>1158.3721759157099</v>
      </c>
      <c r="CI964" s="31">
        <f t="shared" si="118"/>
        <v>1173.2165279987801</v>
      </c>
      <c r="CJ964" s="31">
        <f t="shared" si="124"/>
        <v>1147.1723563796231</v>
      </c>
      <c r="CK964" s="31">
        <f t="shared" si="124"/>
        <v>1162.2561596022661</v>
      </c>
      <c r="CM964" s="30">
        <v>40829</v>
      </c>
      <c r="CN964" s="31">
        <v>1181.97197073291</v>
      </c>
      <c r="CO964" s="31">
        <v>1197.8867398546699</v>
      </c>
    </row>
    <row r="965" spans="2:93">
      <c r="B965" s="29">
        <v>40829</v>
      </c>
      <c r="C965" s="55">
        <v>1202.572674467536</v>
      </c>
      <c r="D965" s="31"/>
      <c r="E965" s="21">
        <f t="shared" si="120"/>
        <v>-2.8435384899526683E-3</v>
      </c>
      <c r="F965" s="21">
        <f t="shared" si="121"/>
        <v>-3.3068814548675718E-5</v>
      </c>
      <c r="G965" s="37">
        <f>(C964-MAX(C$9:C964))/MAX(C$9:C964)</f>
        <v>-4.1024926855399498E-2</v>
      </c>
      <c r="H965" s="37"/>
      <c r="I965" s="37"/>
      <c r="N965" s="30"/>
      <c r="P965" s="30"/>
      <c r="Q965" s="30"/>
      <c r="R965" s="30"/>
      <c r="S965" s="30"/>
      <c r="T965" s="30"/>
      <c r="U965" s="30"/>
      <c r="V965" s="30"/>
      <c r="W965" s="30"/>
      <c r="X965" s="30"/>
      <c r="Y965" s="30"/>
      <c r="Z965" s="30"/>
      <c r="AA965" s="30"/>
      <c r="AB965" s="30"/>
      <c r="AL965" s="22"/>
      <c r="AM965" s="22"/>
      <c r="AP965" s="22"/>
      <c r="AR965" s="30"/>
      <c r="AS965" s="28"/>
      <c r="AW965" s="30"/>
      <c r="BH965" s="30"/>
      <c r="BN965" s="30"/>
      <c r="BT965" s="24"/>
      <c r="BU965" s="30"/>
      <c r="BV965" s="30">
        <v>40830</v>
      </c>
      <c r="BW965" s="31">
        <v>1189.8582882032399</v>
      </c>
      <c r="BZ965" s="30">
        <v>40759</v>
      </c>
      <c r="CA965" s="31">
        <v>1133.6560537585899</v>
      </c>
      <c r="CB965" s="30">
        <v>40759</v>
      </c>
      <c r="CC965" s="31">
        <v>1120.0372758681899</v>
      </c>
      <c r="CD965" s="30">
        <v>40759</v>
      </c>
      <c r="CE965" s="31">
        <v>1135.2130634534799</v>
      </c>
      <c r="CG965" s="30">
        <v>40830</v>
      </c>
      <c r="CH965" s="31">
        <f t="shared" si="117"/>
        <v>1160.1225147837799</v>
      </c>
      <c r="CI965" s="31">
        <f t="shared" si="118"/>
        <v>1175.03513864826</v>
      </c>
      <c r="CJ965" s="31">
        <f t="shared" si="124"/>
        <v>1148.9057719480345</v>
      </c>
      <c r="CK965" s="31">
        <f t="shared" si="124"/>
        <v>1164.0577805126718</v>
      </c>
      <c r="CM965" s="30">
        <v>40830</v>
      </c>
      <c r="CN965" s="31">
        <v>1186.6468653966599</v>
      </c>
      <c r="CO965" s="31">
        <v>1202.6445896390101</v>
      </c>
    </row>
    <row r="966" spans="2:93">
      <c r="B966" s="29">
        <v>40830</v>
      </c>
      <c r="C966" s="55">
        <v>1208.212113390854</v>
      </c>
      <c r="D966" s="31"/>
      <c r="E966" s="21">
        <f t="shared" si="120"/>
        <v>4.6894786843671987E-3</v>
      </c>
      <c r="F966" s="21">
        <f t="shared" si="121"/>
        <v>3.3010296846969212E-3</v>
      </c>
      <c r="G966" s="37">
        <f>(C965-MAX(C$9:C965))/MAX(C$9:C965)</f>
        <v>-4.3751809386791352E-2</v>
      </c>
      <c r="H966" s="37"/>
      <c r="I966" s="37"/>
      <c r="N966" s="30"/>
      <c r="P966" s="30"/>
      <c r="Q966" s="30"/>
      <c r="R966" s="30"/>
      <c r="S966" s="30"/>
      <c r="T966" s="30"/>
      <c r="U966" s="30"/>
      <c r="V966" s="30"/>
      <c r="W966" s="30"/>
      <c r="X966" s="30"/>
      <c r="Y966" s="30"/>
      <c r="Z966" s="30"/>
      <c r="AA966" s="30"/>
      <c r="AB966" s="30"/>
      <c r="AI966" s="22"/>
      <c r="AJ966" s="22"/>
      <c r="AM966" s="30"/>
      <c r="AP966" s="22"/>
      <c r="AQ966" s="30"/>
      <c r="AR966" s="22"/>
      <c r="AS966" s="23"/>
      <c r="AW966" s="30"/>
      <c r="BH966" s="30"/>
      <c r="BN966" s="30"/>
      <c r="BT966" s="24"/>
      <c r="BU966" s="30"/>
      <c r="BV966" s="30">
        <v>40833</v>
      </c>
      <c r="BW966" s="31">
        <v>1186.8982471960101</v>
      </c>
      <c r="BZ966" s="30">
        <v>40760</v>
      </c>
      <c r="CA966" s="31">
        <v>1136.911617732</v>
      </c>
      <c r="CB966" s="30">
        <v>40760</v>
      </c>
      <c r="CC966" s="31">
        <v>1123.3528517480299</v>
      </c>
      <c r="CD966" s="30">
        <v>40760</v>
      </c>
      <c r="CE966" s="31">
        <v>1139.0393884636601</v>
      </c>
      <c r="CG966" s="30">
        <v>40833</v>
      </c>
      <c r="CH966" s="31">
        <f t="shared" si="117"/>
        <v>1157.5265816450101</v>
      </c>
      <c r="CI966" s="31">
        <f t="shared" si="118"/>
        <v>1172.3912465885101</v>
      </c>
      <c r="CJ966" s="31">
        <f t="shared" si="124"/>
        <v>1146.3349378087801</v>
      </c>
      <c r="CK966" s="31">
        <f t="shared" si="124"/>
        <v>1161.4385880972618</v>
      </c>
      <c r="CM966" s="30">
        <v>40833</v>
      </c>
      <c r="CN966" s="31">
        <v>1183.99762015788</v>
      </c>
      <c r="CO966" s="31">
        <v>1200.03148651166</v>
      </c>
    </row>
    <row r="967" spans="2:93">
      <c r="B967" s="29">
        <v>40833</v>
      </c>
      <c r="C967" s="55">
        <v>1204.963098784152</v>
      </c>
      <c r="D967" s="31"/>
      <c r="E967" s="21">
        <f t="shared" si="120"/>
        <v>-2.6891094458436626E-3</v>
      </c>
      <c r="F967" s="21">
        <f t="shared" si="121"/>
        <v>1.6283442661328973E-3</v>
      </c>
      <c r="G967" s="37">
        <f>(C966-MAX(C$9:C966))/MAX(C$9:C966)</f>
        <v>-3.9267503879945952E-2</v>
      </c>
      <c r="H967" s="37"/>
      <c r="I967" s="37"/>
      <c r="N967" s="30"/>
      <c r="P967" s="30"/>
      <c r="Q967" s="30"/>
      <c r="R967" s="30"/>
      <c r="S967" s="30"/>
      <c r="T967" s="30"/>
      <c r="U967" s="30"/>
      <c r="V967" s="30"/>
      <c r="W967" s="30"/>
      <c r="X967" s="30"/>
      <c r="Y967" s="30"/>
      <c r="Z967" s="30"/>
      <c r="AA967" s="30"/>
      <c r="AB967" s="30"/>
      <c r="AH967" s="22"/>
      <c r="AI967" s="22"/>
      <c r="AJ967" s="22"/>
      <c r="AO967" s="30"/>
      <c r="AP967" s="22"/>
      <c r="AR967" s="22"/>
      <c r="AS967" s="23"/>
      <c r="AW967" s="30"/>
      <c r="BH967" s="30"/>
      <c r="BN967" s="30"/>
      <c r="BT967" s="24"/>
      <c r="BU967" s="30"/>
      <c r="BV967" s="30">
        <v>40834</v>
      </c>
      <c r="BW967" s="31">
        <v>1188.17328172568</v>
      </c>
      <c r="BZ967" s="30">
        <v>40763</v>
      </c>
      <c r="CA967" s="31">
        <v>1139.8905081325699</v>
      </c>
      <c r="CB967" s="30">
        <v>40763</v>
      </c>
      <c r="CC967" s="31">
        <v>1126.1419297116299</v>
      </c>
      <c r="CD967" s="30">
        <v>40763</v>
      </c>
      <c r="CE967" s="31">
        <v>1141.67890663757</v>
      </c>
      <c r="CG967" s="30">
        <v>40834</v>
      </c>
      <c r="CH967" s="31">
        <f t="shared" si="117"/>
        <v>1157.92524798663</v>
      </c>
      <c r="CI967" s="31">
        <f t="shared" si="118"/>
        <v>1172.8350235119799</v>
      </c>
      <c r="CJ967" s="31">
        <f t="shared" si="124"/>
        <v>1146.7297496110955</v>
      </c>
      <c r="CK967" s="31">
        <f t="shared" si="124"/>
        <v>1161.8782191887808</v>
      </c>
      <c r="CM967" s="30">
        <v>40834</v>
      </c>
      <c r="CN967" s="31">
        <v>1185.8728671891899</v>
      </c>
      <c r="CO967" s="31">
        <v>1201.95374306442</v>
      </c>
    </row>
    <row r="968" spans="2:93">
      <c r="B968" s="29">
        <v>40834</v>
      </c>
      <c r="C968" s="55">
        <v>1207.648002028149</v>
      </c>
      <c r="D968" s="31"/>
      <c r="E968" s="21">
        <f t="shared" si="120"/>
        <v>2.2282037074050631E-3</v>
      </c>
      <c r="F968" s="21">
        <f t="shared" si="121"/>
        <v>1.3648522200608859E-3</v>
      </c>
      <c r="G968" s="37">
        <f>(C967-MAX(C$9:C967))/MAX(C$9:C967)</f>
        <v>-4.1851018710191347E-2</v>
      </c>
      <c r="H968" s="37"/>
      <c r="I968" s="37"/>
      <c r="N968" s="30"/>
      <c r="P968" s="30"/>
      <c r="Q968" s="30"/>
      <c r="R968" s="30"/>
      <c r="S968" s="30"/>
      <c r="T968" s="30"/>
      <c r="U968" s="30"/>
      <c r="V968" s="30"/>
      <c r="W968" s="30"/>
      <c r="X968" s="30"/>
      <c r="Y968" s="30"/>
      <c r="Z968" s="30"/>
      <c r="AA968" s="30"/>
      <c r="AB968" s="30"/>
      <c r="AH968" s="22"/>
      <c r="AI968" s="22"/>
      <c r="AJ968" s="22"/>
      <c r="AR968" s="22"/>
      <c r="AS968" s="23"/>
      <c r="AW968" s="30"/>
      <c r="BH968" s="30"/>
      <c r="BN968" s="30"/>
      <c r="BT968" s="24"/>
      <c r="BU968" s="30"/>
      <c r="BV968" s="30">
        <v>40835</v>
      </c>
      <c r="BW968" s="31">
        <v>1186.7695139927</v>
      </c>
      <c r="BZ968" s="30">
        <v>40764</v>
      </c>
      <c r="CA968" s="31">
        <v>1148.1147391079301</v>
      </c>
      <c r="CB968" s="30">
        <v>40764</v>
      </c>
      <c r="CC968" s="31">
        <v>1134.2575483410601</v>
      </c>
      <c r="CD968" s="30">
        <v>40764</v>
      </c>
      <c r="CE968" s="31">
        <v>1151.1239360689201</v>
      </c>
      <c r="CG968" s="30">
        <v>40835</v>
      </c>
      <c r="CH968" s="31">
        <f t="shared" ref="CH968:CH1031" si="125">+VLOOKUP(CG968,CB:CC,2,FALSE)</f>
        <v>1156.4211440305501</v>
      </c>
      <c r="CI968" s="31">
        <f t="shared" ref="CI968:CI1031" si="126">+VLOOKUP(CG968,CD:CE,2,FALSE)</f>
        <v>1171.2105670881101</v>
      </c>
      <c r="CJ968" s="31">
        <f t="shared" si="124"/>
        <v>1145.2401882115635</v>
      </c>
      <c r="CK968" s="31">
        <f t="shared" si="124"/>
        <v>1160.268938685489</v>
      </c>
      <c r="CM968" s="30">
        <v>40835</v>
      </c>
      <c r="CN968" s="31">
        <v>1181.98582031295</v>
      </c>
      <c r="CO968" s="31">
        <v>1198.0363280227</v>
      </c>
    </row>
    <row r="969" spans="2:93">
      <c r="B969" s="29">
        <v>40835</v>
      </c>
      <c r="C969" s="55">
        <v>1206.1506236281459</v>
      </c>
      <c r="D969" s="31"/>
      <c r="E969" s="21">
        <f t="shared" si="120"/>
        <v>-1.2399129526884378E-3</v>
      </c>
      <c r="F969" s="21">
        <f t="shared" si="121"/>
        <v>2.9752456850011821E-3</v>
      </c>
      <c r="G969" s="37">
        <f>(C968-MAX(C$9:C968))/MAX(C$9:C968)</f>
        <v>-3.9716067597835088E-2</v>
      </c>
      <c r="H969" s="37"/>
      <c r="I969" s="37"/>
      <c r="N969" s="30"/>
      <c r="P969" s="30"/>
      <c r="Q969" s="30"/>
      <c r="R969" s="30"/>
      <c r="S969" s="30"/>
      <c r="T969" s="30"/>
      <c r="U969" s="30"/>
      <c r="V969" s="30"/>
      <c r="W969" s="30"/>
      <c r="X969" s="30"/>
      <c r="Y969" s="30"/>
      <c r="Z969" s="30"/>
      <c r="AA969" s="30"/>
      <c r="AB969" s="30"/>
      <c r="AH969" s="22"/>
      <c r="AI969" s="22"/>
      <c r="AJ969" s="22"/>
      <c r="AO969" s="22"/>
      <c r="AP969" s="22"/>
      <c r="AS969" s="23"/>
      <c r="AW969" s="30"/>
      <c r="BH969" s="30"/>
      <c r="BN969" s="30"/>
      <c r="BT969" s="24"/>
      <c r="BU969" s="30"/>
      <c r="BV969" s="30">
        <v>40836</v>
      </c>
      <c r="BW969" s="31">
        <v>1184.9364574758699</v>
      </c>
      <c r="BZ969" s="30">
        <v>40765</v>
      </c>
      <c r="CA969" s="31">
        <v>1141.4085390329799</v>
      </c>
      <c r="CB969" s="30">
        <v>40765</v>
      </c>
      <c r="CC969" s="31">
        <v>1127.5067807442699</v>
      </c>
      <c r="CD969" s="30">
        <v>40765</v>
      </c>
      <c r="CE969" s="31">
        <v>1142.81528384383</v>
      </c>
      <c r="CG969" s="30">
        <v>40836</v>
      </c>
      <c r="CH969" s="31">
        <f t="shared" si="125"/>
        <v>1154.0908979553301</v>
      </c>
      <c r="CI969" s="31">
        <f t="shared" si="126"/>
        <v>1169.0308713232801</v>
      </c>
      <c r="CJ969" s="31">
        <f t="shared" ref="CJ969:CK984" si="127">+CJ968*CH969/CH968</f>
        <v>1142.9324723179723</v>
      </c>
      <c r="CK969" s="31">
        <f t="shared" si="127"/>
        <v>1158.1096059721544</v>
      </c>
      <c r="CM969" s="30">
        <v>40836</v>
      </c>
      <c r="CN969" s="31">
        <v>1178.54465767185</v>
      </c>
      <c r="CO969" s="31">
        <v>1194.57134187101</v>
      </c>
    </row>
    <row r="970" spans="2:93">
      <c r="B970" s="29">
        <v>40836</v>
      </c>
      <c r="C970" s="55">
        <v>1201.034909607228</v>
      </c>
      <c r="D970" s="31"/>
      <c r="E970" s="21">
        <f t="shared" ref="E970:E1033" si="128">C970/C969-1</f>
        <v>-4.2413558644356364E-3</v>
      </c>
      <c r="F970" s="21">
        <f t="shared" si="121"/>
        <v>-5.9403507911232056E-3</v>
      </c>
      <c r="G970" s="37">
        <f>(C969-MAX(C$9:C969))/MAX(C$9:C969)</f>
        <v>-4.0906736083879167E-2</v>
      </c>
      <c r="H970" s="37"/>
      <c r="I970" s="37"/>
      <c r="N970" s="30"/>
      <c r="P970" s="30"/>
      <c r="Q970" s="30"/>
      <c r="R970" s="30"/>
      <c r="S970" s="30"/>
      <c r="T970" s="30"/>
      <c r="U970" s="30"/>
      <c r="V970" s="30"/>
      <c r="W970" s="30"/>
      <c r="X970" s="30"/>
      <c r="Y970" s="30"/>
      <c r="Z970" s="30"/>
      <c r="AA970" s="30"/>
      <c r="AB970" s="30"/>
      <c r="AH970" s="22"/>
      <c r="AI970" s="22"/>
      <c r="AN970" s="22"/>
      <c r="AO970" s="22"/>
      <c r="AP970" s="22"/>
      <c r="AR970" s="22"/>
      <c r="AS970" s="23"/>
      <c r="AW970" s="30"/>
      <c r="BH970" s="30"/>
      <c r="BN970" s="30"/>
      <c r="BT970" s="24"/>
      <c r="BU970" s="30"/>
      <c r="BV970" s="30">
        <v>40837</v>
      </c>
      <c r="BW970" s="31">
        <v>1187.55168955664</v>
      </c>
      <c r="BZ970" s="30">
        <v>40766</v>
      </c>
      <c r="CA970" s="31">
        <v>1140.9672485488099</v>
      </c>
      <c r="CB970" s="30">
        <v>40766</v>
      </c>
      <c r="CC970" s="31">
        <v>1127.2456480736801</v>
      </c>
      <c r="CD970" s="30">
        <v>40766</v>
      </c>
      <c r="CE970" s="31">
        <v>1143.3084197877599</v>
      </c>
      <c r="CG970" s="30">
        <v>40837</v>
      </c>
      <c r="CH970" s="31">
        <f t="shared" si="125"/>
        <v>1156.9946102116501</v>
      </c>
      <c r="CI970" s="31">
        <f t="shared" si="126"/>
        <v>1171.48912565514</v>
      </c>
      <c r="CJ970" s="31">
        <f t="shared" si="127"/>
        <v>1145.8081097862996</v>
      </c>
      <c r="CK970" s="31">
        <f t="shared" si="127"/>
        <v>1160.5448949157451</v>
      </c>
      <c r="CM970" s="30">
        <v>40837</v>
      </c>
      <c r="CN970" s="31">
        <v>1183.13708274287</v>
      </c>
      <c r="CO970" s="31">
        <v>1199.24387009978</v>
      </c>
    </row>
    <row r="971" spans="2:93">
      <c r="B971" s="29">
        <v>40837</v>
      </c>
      <c r="C971" s="55">
        <v>1207.416261021011</v>
      </c>
      <c r="D971" s="31"/>
      <c r="E971" s="21">
        <f t="shared" si="128"/>
        <v>5.3132106009057267E-3</v>
      </c>
      <c r="F971" s="21">
        <f t="shared" si="121"/>
        <v>2.0358816293497561E-3</v>
      </c>
      <c r="G971" s="37">
        <f>(C970-MAX(C$9:C970))/MAX(C$9:C970)</f>
        <v>-4.4974591923330531E-2</v>
      </c>
      <c r="H971" s="37"/>
      <c r="I971" s="37"/>
      <c r="N971" s="30"/>
      <c r="P971" s="30"/>
      <c r="Q971" s="30"/>
      <c r="R971" s="30"/>
      <c r="S971" s="30"/>
      <c r="T971" s="30"/>
      <c r="U971" s="30"/>
      <c r="V971" s="30"/>
      <c r="W971" s="30"/>
      <c r="X971" s="30"/>
      <c r="Y971" s="30"/>
      <c r="Z971" s="30"/>
      <c r="AA971" s="30"/>
      <c r="AB971" s="30"/>
      <c r="AH971" s="22"/>
      <c r="AI971" s="22"/>
      <c r="AJ971" s="22"/>
      <c r="AL971" s="22"/>
      <c r="AM971" s="22"/>
      <c r="AN971" s="22"/>
      <c r="AO971" s="22"/>
      <c r="AP971" s="22"/>
      <c r="AR971" s="22"/>
      <c r="AS971" s="23"/>
      <c r="AW971" s="30"/>
      <c r="BH971" s="30"/>
      <c r="BN971" s="30"/>
      <c r="BT971" s="24"/>
      <c r="BU971" s="30"/>
      <c r="BV971" s="30">
        <v>40840</v>
      </c>
      <c r="BW971" s="31">
        <v>1188.44640556166</v>
      </c>
      <c r="BZ971" s="30">
        <v>40767</v>
      </c>
      <c r="CA971" s="31">
        <v>1143.9703586902101</v>
      </c>
      <c r="CB971" s="30">
        <v>40767</v>
      </c>
      <c r="CC971" s="31">
        <v>1130.3863535911401</v>
      </c>
      <c r="CD971" s="30">
        <v>40767</v>
      </c>
      <c r="CE971" s="31">
        <v>1147.871028385</v>
      </c>
      <c r="CG971" s="30">
        <v>40840</v>
      </c>
      <c r="CH971" s="31">
        <f t="shared" si="125"/>
        <v>1158.1182234354701</v>
      </c>
      <c r="CI971" s="31">
        <f t="shared" si="126"/>
        <v>1172.44514062506</v>
      </c>
      <c r="CJ971" s="31">
        <f t="shared" si="127"/>
        <v>1146.9208592604571</v>
      </c>
      <c r="CK971" s="31">
        <f t="shared" si="127"/>
        <v>1161.4919786474727</v>
      </c>
      <c r="CM971" s="30">
        <v>40840</v>
      </c>
      <c r="CN971" s="31">
        <v>1184.2215003978099</v>
      </c>
      <c r="CO971" s="31">
        <v>1200.3712027618501</v>
      </c>
    </row>
    <row r="972" spans="2:93">
      <c r="B972" s="29">
        <v>40840</v>
      </c>
      <c r="C972" s="55">
        <v>1208.9191119249881</v>
      </c>
      <c r="D972" s="31"/>
      <c r="E972" s="21">
        <f t="shared" si="128"/>
        <v>1.244683339535424E-3</v>
      </c>
      <c r="F972" s="21">
        <f t="shared" si="121"/>
        <v>1.0525499936275828E-3</v>
      </c>
      <c r="G972" s="37">
        <f>(C971-MAX(C$9:C971))/MAX(C$9:C971)</f>
        <v>-3.9900340801003215E-2</v>
      </c>
      <c r="H972" s="37"/>
      <c r="I972" s="37"/>
      <c r="N972" s="30"/>
      <c r="P972" s="30"/>
      <c r="Q972" s="30"/>
      <c r="R972" s="30"/>
      <c r="S972" s="30"/>
      <c r="T972" s="30"/>
      <c r="U972" s="30"/>
      <c r="V972" s="30"/>
      <c r="W972" s="30"/>
      <c r="X972" s="30"/>
      <c r="Y972" s="30"/>
      <c r="Z972" s="30"/>
      <c r="AA972" s="30"/>
      <c r="AB972" s="30"/>
      <c r="AH972" s="22"/>
      <c r="AI972" s="22"/>
      <c r="AL972" s="22"/>
      <c r="AM972" s="22"/>
      <c r="AN972" s="22"/>
      <c r="AO972" s="22"/>
      <c r="AP972" s="22"/>
      <c r="AR972" s="22"/>
      <c r="AS972" s="23"/>
      <c r="AW972" s="30"/>
      <c r="BH972" s="30"/>
      <c r="BN972" s="30"/>
      <c r="BT972" s="24"/>
      <c r="BU972" s="30"/>
      <c r="BV972" s="30">
        <v>40841</v>
      </c>
      <c r="BW972" s="31">
        <v>1186.04718745538</v>
      </c>
      <c r="BZ972" s="30">
        <v>40770</v>
      </c>
      <c r="CA972" s="31">
        <v>1143.48063273551</v>
      </c>
      <c r="CB972" s="30">
        <v>40770</v>
      </c>
      <c r="CC972" s="31">
        <v>1129.7343855786501</v>
      </c>
      <c r="CD972" s="30">
        <v>40770</v>
      </c>
      <c r="CE972" s="31">
        <v>1146.8058802722801</v>
      </c>
      <c r="CG972" s="30">
        <v>40841</v>
      </c>
      <c r="CH972" s="31">
        <f t="shared" si="125"/>
        <v>1155.30160201337</v>
      </c>
      <c r="CI972" s="31">
        <f t="shared" si="126"/>
        <v>1169.6493744920999</v>
      </c>
      <c r="CJ972" s="31">
        <f t="shared" si="127"/>
        <v>1144.1314705812395</v>
      </c>
      <c r="CK972" s="31">
        <f t="shared" si="127"/>
        <v>1158.7223309896931</v>
      </c>
      <c r="CM972" s="30">
        <v>40841</v>
      </c>
      <c r="CN972" s="31">
        <v>1183.1957320200499</v>
      </c>
      <c r="CO972" s="31">
        <v>1199.3419816882999</v>
      </c>
    </row>
    <row r="973" spans="2:93">
      <c r="B973" s="29">
        <v>40841</v>
      </c>
      <c r="C973" s="55">
        <v>1207.0004769664761</v>
      </c>
      <c r="D973" s="31"/>
      <c r="E973" s="21">
        <f t="shared" si="128"/>
        <v>-1.5870664460394535E-3</v>
      </c>
      <c r="F973" s="21">
        <f t="shared" ref="F973:F1036" si="129">+C973/C969-1</f>
        <v>7.0459967576330662E-4</v>
      </c>
      <c r="G973" s="37">
        <f>(C972-MAX(C$9:C972))/MAX(C$9:C972)</f>
        <v>-3.8705320750904507E-2</v>
      </c>
      <c r="H973" s="37"/>
      <c r="I973" s="37"/>
      <c r="N973" s="30"/>
      <c r="P973" s="30"/>
      <c r="Q973" s="30"/>
      <c r="R973" s="30"/>
      <c r="S973" s="30"/>
      <c r="T973" s="30"/>
      <c r="U973" s="30"/>
      <c r="V973" s="30"/>
      <c r="W973" s="30"/>
      <c r="X973" s="30"/>
      <c r="Y973" s="30"/>
      <c r="Z973" s="30"/>
      <c r="AA973" s="30"/>
      <c r="AB973" s="30"/>
      <c r="AH973" s="22"/>
      <c r="AI973" s="22"/>
      <c r="AL973" s="22"/>
      <c r="AM973" s="22"/>
      <c r="AP973" s="22"/>
      <c r="AR973" s="22"/>
      <c r="AS973" s="23"/>
      <c r="AW973" s="30"/>
      <c r="BH973" s="30"/>
      <c r="BN973" s="30"/>
      <c r="BT973" s="24"/>
      <c r="BU973" s="30"/>
      <c r="BV973" s="30">
        <v>40842</v>
      </c>
      <c r="BW973" s="31">
        <v>1184.4304474625901</v>
      </c>
      <c r="BZ973" s="30">
        <v>40771</v>
      </c>
      <c r="CA973" s="31">
        <v>1143.0678053201</v>
      </c>
      <c r="CB973" s="30">
        <v>40771</v>
      </c>
      <c r="CC973" s="31">
        <v>1129.21798417387</v>
      </c>
      <c r="CD973" s="30">
        <v>40771</v>
      </c>
      <c r="CE973" s="31">
        <v>1145.9223501285501</v>
      </c>
      <c r="CG973" s="30">
        <v>40842</v>
      </c>
      <c r="CH973" s="31">
        <f t="shared" si="125"/>
        <v>1153.7725686991</v>
      </c>
      <c r="CI973" s="31">
        <f t="shared" si="126"/>
        <v>1167.8477716494899</v>
      </c>
      <c r="CJ973" s="31">
        <f t="shared" si="127"/>
        <v>1142.6172208551293</v>
      </c>
      <c r="CK973" s="31">
        <f t="shared" si="127"/>
        <v>1156.9375589966219</v>
      </c>
      <c r="CM973" s="30">
        <v>40842</v>
      </c>
      <c r="CN973" s="31">
        <v>1181.0599114377301</v>
      </c>
      <c r="CO973" s="31">
        <v>1197.1855264235401</v>
      </c>
    </row>
    <row r="974" spans="2:93">
      <c r="B974" s="29">
        <v>40842</v>
      </c>
      <c r="C974" s="55">
        <v>1205.062812932603</v>
      </c>
      <c r="D974" s="31"/>
      <c r="E974" s="21">
        <f t="shared" si="128"/>
        <v>-1.6053548203583956E-3</v>
      </c>
      <c r="F974" s="21">
        <f t="shared" si="129"/>
        <v>3.3536937962046487E-3</v>
      </c>
      <c r="G974" s="37">
        <f>(C973-MAX(C$9:C973))/MAX(C$9:C973)</f>
        <v>-4.0230959281097059E-2</v>
      </c>
      <c r="H974" s="37"/>
      <c r="I974" s="37"/>
      <c r="N974" s="30"/>
      <c r="P974" s="30"/>
      <c r="Q974" s="30"/>
      <c r="R974" s="30"/>
      <c r="S974" s="30"/>
      <c r="T974" s="30"/>
      <c r="U974" s="30"/>
      <c r="V974" s="30"/>
      <c r="W974" s="30"/>
      <c r="X974" s="30"/>
      <c r="Y974" s="30"/>
      <c r="Z974" s="30"/>
      <c r="AA974" s="30"/>
      <c r="AB974" s="30"/>
      <c r="AH974" s="22"/>
      <c r="AJ974" s="22"/>
      <c r="AP974" s="22"/>
      <c r="AR974" s="22"/>
      <c r="AS974" s="23"/>
      <c r="AW974" s="30"/>
      <c r="BH974" s="30"/>
      <c r="BN974" s="30"/>
      <c r="BT974" s="24"/>
      <c r="BU974" s="30"/>
      <c r="BV974" s="30">
        <v>40843</v>
      </c>
      <c r="BW974" s="31">
        <v>1185.9778014098399</v>
      </c>
      <c r="BZ974" s="30">
        <v>40772</v>
      </c>
      <c r="CA974" s="31">
        <v>1143.2003882137401</v>
      </c>
      <c r="CB974" s="30">
        <v>40772</v>
      </c>
      <c r="CC974" s="31">
        <v>1129.1911762198999</v>
      </c>
      <c r="CD974" s="30">
        <v>40772</v>
      </c>
      <c r="CE974" s="31">
        <v>1145.39299448416</v>
      </c>
      <c r="CG974" s="30">
        <v>40843</v>
      </c>
      <c r="CH974" s="31">
        <f t="shared" si="125"/>
        <v>1156.2969435913801</v>
      </c>
      <c r="CI974" s="31">
        <f t="shared" si="126"/>
        <v>1169.8938031483001</v>
      </c>
      <c r="CJ974" s="31">
        <f t="shared" si="127"/>
        <v>1145.1171886148636</v>
      </c>
      <c r="CK974" s="31">
        <f t="shared" si="127"/>
        <v>1158.9644761559707</v>
      </c>
      <c r="CM974" s="30">
        <v>40843</v>
      </c>
      <c r="CN974" s="31">
        <v>1183.18303769627</v>
      </c>
      <c r="CO974" s="31">
        <v>1199.34418582592</v>
      </c>
    </row>
    <row r="975" spans="2:93">
      <c r="B975" s="29">
        <v>40843</v>
      </c>
      <c r="C975" s="55">
        <v>1205.4943192375961</v>
      </c>
      <c r="D975" s="31"/>
      <c r="E975" s="21">
        <f t="shared" si="128"/>
        <v>3.5807785317265584E-4</v>
      </c>
      <c r="F975" s="21">
        <f t="shared" si="129"/>
        <v>-1.5917806024823289E-3</v>
      </c>
      <c r="G975" s="37">
        <f>(C974-MAX(C$9:C974))/MAX(C$9:C974)</f>
        <v>-4.1771729137045917E-2</v>
      </c>
      <c r="H975" s="37"/>
      <c r="I975" s="37"/>
      <c r="N975" s="30"/>
      <c r="P975" s="30"/>
      <c r="Q975" s="30"/>
      <c r="R975" s="30"/>
      <c r="S975" s="30"/>
      <c r="T975" s="30"/>
      <c r="U975" s="30"/>
      <c r="V975" s="30"/>
      <c r="W975" s="30"/>
      <c r="X975" s="30"/>
      <c r="Y975" s="30"/>
      <c r="Z975" s="30"/>
      <c r="AA975" s="30"/>
      <c r="AB975" s="30"/>
      <c r="AJ975" s="22"/>
      <c r="AP975" s="22"/>
      <c r="AR975" s="22"/>
      <c r="AS975" s="23"/>
      <c r="AW975" s="30"/>
      <c r="BH975" s="30"/>
      <c r="BN975" s="30"/>
      <c r="BT975" s="24"/>
      <c r="BU975" s="30"/>
      <c r="BV975" s="30">
        <v>40844</v>
      </c>
      <c r="BW975" s="31">
        <v>1185.0296185096399</v>
      </c>
      <c r="BZ975" s="30">
        <v>40773</v>
      </c>
      <c r="CA975" s="31">
        <v>1128.4326264911599</v>
      </c>
      <c r="CB975" s="30">
        <v>40773</v>
      </c>
      <c r="CC975" s="31">
        <v>1115.6497332895899</v>
      </c>
      <c r="CD975" s="30">
        <v>40773</v>
      </c>
      <c r="CE975" s="31">
        <v>1132.96592437083</v>
      </c>
      <c r="CG975" s="30">
        <v>40844</v>
      </c>
      <c r="CH975" s="31">
        <f t="shared" si="125"/>
        <v>1156.1569874256099</v>
      </c>
      <c r="CI975" s="31">
        <f t="shared" si="126"/>
        <v>1169.5304169481601</v>
      </c>
      <c r="CJ975" s="31">
        <f t="shared" si="127"/>
        <v>1144.9785856271412</v>
      </c>
      <c r="CK975" s="31">
        <f t="shared" si="127"/>
        <v>1158.6044847653384</v>
      </c>
      <c r="CM975" s="30">
        <v>40844</v>
      </c>
      <c r="CN975" s="31">
        <v>1179.50148742491</v>
      </c>
      <c r="CO975" s="31">
        <v>1195.62563640126</v>
      </c>
    </row>
    <row r="976" spans="2:93">
      <c r="B976" s="29">
        <v>40844</v>
      </c>
      <c r="C976" s="55">
        <v>1203.4565812699159</v>
      </c>
      <c r="D976" s="31"/>
      <c r="E976" s="21">
        <f t="shared" si="128"/>
        <v>-1.690375421237067E-3</v>
      </c>
      <c r="F976" s="21">
        <f t="shared" si="129"/>
        <v>-4.5185245242538308E-3</v>
      </c>
      <c r="G976" s="37">
        <f>(C975-MAX(C$9:C975))/MAX(C$9:C975)</f>
        <v>-4.1428608814966024E-2</v>
      </c>
      <c r="H976" s="37"/>
      <c r="I976" s="37"/>
      <c r="N976" s="30"/>
      <c r="P976" s="30"/>
      <c r="Q976" s="30"/>
      <c r="R976" s="30"/>
      <c r="S976" s="30"/>
      <c r="T976" s="30"/>
      <c r="U976" s="30"/>
      <c r="V976" s="30"/>
      <c r="W976" s="30"/>
      <c r="X976" s="30"/>
      <c r="Y976" s="30"/>
      <c r="Z976" s="30"/>
      <c r="AA976" s="30"/>
      <c r="AB976" s="30"/>
      <c r="AP976" s="22"/>
      <c r="AR976" s="22"/>
      <c r="AS976" s="23"/>
      <c r="AW976" s="30"/>
      <c r="BH976" s="30"/>
      <c r="BN976" s="30"/>
      <c r="BT976" s="24"/>
      <c r="BU976" s="30"/>
      <c r="BV976" s="30">
        <v>40847</v>
      </c>
      <c r="BW976" s="31">
        <v>1183.8842331369201</v>
      </c>
      <c r="BZ976" s="30">
        <v>40774</v>
      </c>
      <c r="CA976" s="31">
        <v>1136.0202754347899</v>
      </c>
      <c r="CB976" s="30">
        <v>40774</v>
      </c>
      <c r="CC976" s="31">
        <v>1123.1212312827199</v>
      </c>
      <c r="CD976" s="30">
        <v>40774</v>
      </c>
      <c r="CE976" s="31">
        <v>1141.91339183634</v>
      </c>
      <c r="CG976" s="30">
        <v>40847</v>
      </c>
      <c r="CH976" s="31">
        <f t="shared" si="125"/>
        <v>1155.64467666777</v>
      </c>
      <c r="CI976" s="31">
        <f t="shared" si="126"/>
        <v>1169.3514167297201</v>
      </c>
      <c r="CJ976" s="31">
        <f t="shared" si="127"/>
        <v>1144.4712281892735</v>
      </c>
      <c r="CK976" s="31">
        <f t="shared" si="127"/>
        <v>1158.4271567943397</v>
      </c>
      <c r="CM976" s="30">
        <v>40847</v>
      </c>
      <c r="CN976" s="31">
        <v>1179.0948764155401</v>
      </c>
      <c r="CO976" s="31">
        <v>1195.2534659636999</v>
      </c>
    </row>
    <row r="977" spans="2:93">
      <c r="B977" s="29">
        <v>40847</v>
      </c>
      <c r="C977" s="55">
        <v>1203.7279635793329</v>
      </c>
      <c r="D977" s="31"/>
      <c r="E977" s="21">
        <f t="shared" si="128"/>
        <v>2.2550236846163862E-4</v>
      </c>
      <c r="F977" s="21">
        <f t="shared" si="129"/>
        <v>-2.7112776254801796E-3</v>
      </c>
      <c r="G977" s="37">
        <f>(C976-MAX(C$9:C976))/MAX(C$9:C976)</f>
        <v>-4.3048954334126262E-2</v>
      </c>
      <c r="H977" s="37"/>
      <c r="I977" s="37"/>
      <c r="N977" s="30"/>
      <c r="P977" s="30"/>
      <c r="Q977" s="30"/>
      <c r="R977" s="30"/>
      <c r="S977" s="30"/>
      <c r="T977" s="30"/>
      <c r="U977" s="30"/>
      <c r="V977" s="30"/>
      <c r="W977" s="30"/>
      <c r="X977" s="30"/>
      <c r="Y977" s="30"/>
      <c r="Z977" s="30"/>
      <c r="AA977" s="30"/>
      <c r="AB977" s="30"/>
      <c r="AI977" s="22"/>
      <c r="AJ977" s="22"/>
      <c r="AR977" s="22"/>
      <c r="AS977" s="23"/>
      <c r="AW977" s="30"/>
      <c r="BH977" s="30"/>
      <c r="BN977" s="30"/>
      <c r="BT977" s="24"/>
      <c r="BU977" s="30"/>
      <c r="BV977" s="30">
        <v>40848</v>
      </c>
      <c r="BW977" s="31">
        <v>1173.00402739386</v>
      </c>
      <c r="BZ977" s="30">
        <v>40777</v>
      </c>
      <c r="CA977" s="31">
        <v>1135.0748116299801</v>
      </c>
      <c r="CB977" s="30">
        <v>40777</v>
      </c>
      <c r="CC977" s="31">
        <v>1122.08226395059</v>
      </c>
      <c r="CD977" s="30">
        <v>40777</v>
      </c>
      <c r="CE977" s="31">
        <v>1140.4395946843399</v>
      </c>
      <c r="CG977" s="30">
        <v>40848</v>
      </c>
      <c r="CH977" s="31">
        <f t="shared" si="125"/>
        <v>1147.40956127039</v>
      </c>
      <c r="CI977" s="31">
        <f t="shared" si="126"/>
        <v>1161.5493409359401</v>
      </c>
      <c r="CJ977" s="31">
        <f t="shared" si="127"/>
        <v>1136.3157347029055</v>
      </c>
      <c r="CK977" s="31">
        <f t="shared" si="127"/>
        <v>1150.6979691869401</v>
      </c>
      <c r="CM977" s="30">
        <v>40848</v>
      </c>
      <c r="CN977" s="31">
        <v>1169.38874376697</v>
      </c>
      <c r="CO977" s="31">
        <v>1185.4248203041</v>
      </c>
    </row>
    <row r="978" spans="2:93">
      <c r="B978" s="29">
        <v>40848</v>
      </c>
      <c r="C978" s="55">
        <v>1190.7618364271871</v>
      </c>
      <c r="D978" s="31"/>
      <c r="E978" s="21">
        <f t="shared" si="128"/>
        <v>-1.0771642384705071E-2</v>
      </c>
      <c r="F978" s="21">
        <f t="shared" si="129"/>
        <v>-1.1867411683390672E-2</v>
      </c>
      <c r="G978" s="37">
        <f>(C977-MAX(C$9:C977))/MAX(C$9:C977)</f>
        <v>-4.2833159606826814E-2</v>
      </c>
      <c r="H978" s="37"/>
      <c r="I978" s="37"/>
      <c r="N978" s="30"/>
      <c r="P978" s="30"/>
      <c r="Q978" s="30"/>
      <c r="R978" s="30"/>
      <c r="S978" s="30"/>
      <c r="T978" s="30"/>
      <c r="U978" s="30"/>
      <c r="V978" s="30"/>
      <c r="W978" s="30"/>
      <c r="X978" s="30"/>
      <c r="Y978" s="30"/>
      <c r="Z978" s="30"/>
      <c r="AA978" s="30"/>
      <c r="AB978" s="30"/>
      <c r="AH978" s="22"/>
      <c r="AI978" s="22"/>
      <c r="AJ978" s="22"/>
      <c r="AS978" s="23"/>
      <c r="AW978" s="30"/>
      <c r="BH978" s="30"/>
      <c r="BN978" s="30"/>
      <c r="BT978" s="24"/>
      <c r="BU978" s="30"/>
      <c r="BV978" s="30">
        <v>40849</v>
      </c>
      <c r="BW978" s="31">
        <v>1179.84016094341</v>
      </c>
      <c r="BZ978" s="30">
        <v>40778</v>
      </c>
      <c r="CA978" s="31">
        <v>1135.40051816033</v>
      </c>
      <c r="CB978" s="30">
        <v>40778</v>
      </c>
      <c r="CC978" s="31">
        <v>1122.2695525573699</v>
      </c>
      <c r="CD978" s="30">
        <v>40778</v>
      </c>
      <c r="CE978" s="31">
        <v>1140.24586119167</v>
      </c>
      <c r="CG978" s="30">
        <v>40849</v>
      </c>
      <c r="CH978" s="31">
        <f t="shared" si="125"/>
        <v>1152.07622509567</v>
      </c>
      <c r="CI978" s="31">
        <f t="shared" si="126"/>
        <v>1166.1496202277699</v>
      </c>
      <c r="CJ978" s="31">
        <f t="shared" si="127"/>
        <v>1140.9372784935667</v>
      </c>
      <c r="CK978" s="31">
        <f t="shared" si="127"/>
        <v>1155.2552719654307</v>
      </c>
      <c r="CM978" s="30">
        <v>40849</v>
      </c>
      <c r="CN978" s="31">
        <v>1175.84397723355</v>
      </c>
      <c r="CO978" s="31">
        <v>1191.9711981394701</v>
      </c>
    </row>
    <row r="979" spans="2:93">
      <c r="B979" s="29">
        <v>40849</v>
      </c>
      <c r="C979" s="55">
        <v>1198.7973455525121</v>
      </c>
      <c r="D979" s="31"/>
      <c r="E979" s="21">
        <f t="shared" si="128"/>
        <v>6.7482084825922772E-3</v>
      </c>
      <c r="F979" s="21">
        <f t="shared" si="129"/>
        <v>-5.5553755652033576E-3</v>
      </c>
      <c r="G979" s="37">
        <f>(C978-MAX(C$9:C978))/MAX(C$9:C978)</f>
        <v>-5.3143418514040162E-2</v>
      </c>
      <c r="H979" s="37"/>
      <c r="I979" s="37"/>
      <c r="N979" s="30"/>
      <c r="P979" s="30"/>
      <c r="Q979" s="30"/>
      <c r="R979" s="30"/>
      <c r="S979" s="30"/>
      <c r="T979" s="30"/>
      <c r="U979" s="30"/>
      <c r="V979" s="30"/>
      <c r="W979" s="30"/>
      <c r="X979" s="30"/>
      <c r="Y979" s="30"/>
      <c r="Z979" s="30"/>
      <c r="AA979" s="30"/>
      <c r="AB979" s="30"/>
      <c r="AC979" s="22"/>
      <c r="AD979" s="22"/>
      <c r="AE979" s="22"/>
      <c r="AF979" s="22"/>
      <c r="AG979" s="22"/>
      <c r="AI979" s="22"/>
      <c r="AJ979" s="22"/>
      <c r="AS979" s="23"/>
      <c r="AW979" s="30"/>
      <c r="BH979" s="30"/>
      <c r="BN979" s="30"/>
      <c r="BT979" s="24"/>
      <c r="BU979" s="30"/>
      <c r="BV979" s="30">
        <v>40850</v>
      </c>
      <c r="BW979" s="31">
        <v>1186.2286990631701</v>
      </c>
      <c r="BZ979" s="30">
        <v>40779</v>
      </c>
      <c r="CA979" s="31">
        <v>1136.83654842806</v>
      </c>
      <c r="CB979" s="30">
        <v>40779</v>
      </c>
      <c r="CC979" s="31">
        <v>1123.40403211129</v>
      </c>
      <c r="CD979" s="30">
        <v>40779</v>
      </c>
      <c r="CE979" s="31">
        <v>1140.9046721591801</v>
      </c>
      <c r="CG979" s="30">
        <v>40850</v>
      </c>
      <c r="CH979" s="31">
        <f t="shared" si="125"/>
        <v>1158.0653310218399</v>
      </c>
      <c r="CI979" s="31">
        <f t="shared" si="126"/>
        <v>1171.71021111712</v>
      </c>
      <c r="CJ979" s="31">
        <f t="shared" si="127"/>
        <v>1146.8684782416099</v>
      </c>
      <c r="CK979" s="31">
        <f t="shared" si="127"/>
        <v>1160.7639149634963</v>
      </c>
      <c r="CM979" s="30">
        <v>40850</v>
      </c>
      <c r="CN979" s="31">
        <v>1182.0696938250801</v>
      </c>
      <c r="CO979" s="31">
        <v>1198.2847501487299</v>
      </c>
    </row>
    <row r="980" spans="2:93">
      <c r="B980" s="29">
        <v>40850</v>
      </c>
      <c r="C980" s="55">
        <v>1203.83808619459</v>
      </c>
      <c r="D980" s="31"/>
      <c r="E980" s="21">
        <f t="shared" si="128"/>
        <v>4.2048313343192589E-3</v>
      </c>
      <c r="F980" s="21">
        <f t="shared" si="129"/>
        <v>3.1700763501718576E-4</v>
      </c>
      <c r="G980" s="37">
        <f>(C979-MAX(C$9:C979))/MAX(C$9:C979)</f>
        <v>-4.6753832899058358E-2</v>
      </c>
      <c r="H980" s="37"/>
      <c r="I980" s="37"/>
      <c r="N980" s="30"/>
      <c r="P980" s="30"/>
      <c r="Q980" s="30"/>
      <c r="R980" s="30"/>
      <c r="S980" s="30"/>
      <c r="T980" s="30"/>
      <c r="U980" s="30"/>
      <c r="V980" s="30"/>
      <c r="W980" s="30"/>
      <c r="X980" s="30"/>
      <c r="Y980" s="30"/>
      <c r="Z980" s="30"/>
      <c r="AA980" s="30"/>
      <c r="AB980" s="30"/>
      <c r="AH980" s="22"/>
      <c r="AI980" s="22"/>
      <c r="AJ980" s="22"/>
      <c r="AM980" s="22"/>
      <c r="AO980" s="22"/>
      <c r="AP980" s="22"/>
      <c r="AS980" s="23"/>
      <c r="AW980" s="30"/>
      <c r="BH980" s="30"/>
      <c r="BN980" s="30"/>
      <c r="BT980" s="24"/>
      <c r="BU980" s="30"/>
      <c r="BV980" s="30">
        <v>40851</v>
      </c>
      <c r="BW980" s="31">
        <v>1187.35770494189</v>
      </c>
      <c r="BZ980" s="30">
        <v>40780</v>
      </c>
      <c r="CA980" s="31">
        <v>1130.859642205</v>
      </c>
      <c r="CB980" s="30">
        <v>40780</v>
      </c>
      <c r="CC980" s="31">
        <v>1117.6909923564499</v>
      </c>
      <c r="CD980" s="30">
        <v>40780</v>
      </c>
      <c r="CE980" s="31">
        <v>1134.94527487967</v>
      </c>
      <c r="CG980" s="30">
        <v>40851</v>
      </c>
      <c r="CH980" s="31">
        <f t="shared" si="125"/>
        <v>1158.9901905348399</v>
      </c>
      <c r="CI980" s="31">
        <f t="shared" si="126"/>
        <v>1172.56271757434</v>
      </c>
      <c r="CJ980" s="31">
        <f t="shared" si="127"/>
        <v>1147.7843956720417</v>
      </c>
      <c r="CK980" s="31">
        <f t="shared" si="127"/>
        <v>1161.6084571748941</v>
      </c>
      <c r="CM980" s="30">
        <v>40851</v>
      </c>
      <c r="CN980" s="31">
        <v>1182.82152553074</v>
      </c>
      <c r="CO980" s="31">
        <v>1199.0530597888001</v>
      </c>
    </row>
    <row r="981" spans="2:93">
      <c r="B981" s="29">
        <v>40851</v>
      </c>
      <c r="C981" s="55">
        <v>1205.897336016262</v>
      </c>
      <c r="D981" s="31"/>
      <c r="E981" s="21">
        <f t="shared" si="128"/>
        <v>1.7105704207958095E-3</v>
      </c>
      <c r="F981" s="21">
        <f t="shared" si="129"/>
        <v>1.8022115482623224E-3</v>
      </c>
      <c r="G981" s="37">
        <f>(C980-MAX(C$9:C980))/MAX(C$9:C980)</f>
        <v>-4.2745593546312598E-2</v>
      </c>
      <c r="H981" s="37"/>
      <c r="I981" s="37"/>
      <c r="N981" s="30"/>
      <c r="P981" s="30"/>
      <c r="Q981" s="30"/>
      <c r="R981" s="30"/>
      <c r="S981" s="30"/>
      <c r="T981" s="30"/>
      <c r="U981" s="30"/>
      <c r="V981" s="30"/>
      <c r="W981" s="30"/>
      <c r="X981" s="30"/>
      <c r="Y981" s="30"/>
      <c r="Z981" s="30"/>
      <c r="AA981" s="30"/>
      <c r="AB981" s="30"/>
      <c r="AH981" s="22"/>
      <c r="AI981" s="22"/>
      <c r="AJ981" s="22"/>
      <c r="AN981" s="22"/>
      <c r="AO981" s="22"/>
      <c r="AP981" s="22"/>
      <c r="AR981" s="22"/>
      <c r="AS981" s="23"/>
      <c r="AW981" s="30"/>
      <c r="BH981" s="30"/>
      <c r="BN981" s="30"/>
      <c r="BT981" s="24"/>
      <c r="BU981" s="30"/>
      <c r="BV981" s="30">
        <v>40854</v>
      </c>
      <c r="BW981" s="31">
        <v>1188.93148749838</v>
      </c>
      <c r="BZ981" s="30">
        <v>40781</v>
      </c>
      <c r="CA981" s="31">
        <v>1141.35261702405</v>
      </c>
      <c r="CB981" s="30">
        <v>40781</v>
      </c>
      <c r="CC981" s="31">
        <v>1127.7976868401199</v>
      </c>
      <c r="CD981" s="30">
        <v>40781</v>
      </c>
      <c r="CE981" s="31">
        <v>1145.4710968540601</v>
      </c>
      <c r="CG981" s="30">
        <v>40854</v>
      </c>
      <c r="CH981" s="31">
        <f t="shared" si="125"/>
        <v>1160.0458528488</v>
      </c>
      <c r="CI981" s="31">
        <f t="shared" si="126"/>
        <v>1173.45283843893</v>
      </c>
      <c r="CJ981" s="31">
        <f t="shared" si="127"/>
        <v>1148.8298512254689</v>
      </c>
      <c r="CK981" s="31">
        <f t="shared" si="127"/>
        <v>1162.4902623941105</v>
      </c>
      <c r="CM981" s="30">
        <v>40854</v>
      </c>
      <c r="CN981" s="31">
        <v>1184.6639183222701</v>
      </c>
      <c r="CO981" s="31">
        <v>1200.9362905391799</v>
      </c>
    </row>
    <row r="982" spans="2:93">
      <c r="B982" s="29">
        <v>40854</v>
      </c>
      <c r="C982" s="55">
        <v>1207.7523562776871</v>
      </c>
      <c r="D982" s="31"/>
      <c r="E982" s="21">
        <f t="shared" si="128"/>
        <v>1.5382903718430541E-3</v>
      </c>
      <c r="F982" s="21">
        <f t="shared" si="129"/>
        <v>1.4268613026328758E-2</v>
      </c>
      <c r="G982" s="37">
        <f>(C981-MAX(C$9:C981))/MAX(C$9:C981)</f>
        <v>-4.1108142473456406E-2</v>
      </c>
      <c r="H982" s="37"/>
      <c r="I982" s="37"/>
      <c r="N982" s="30"/>
      <c r="P982" s="30"/>
      <c r="Q982" s="30"/>
      <c r="R982" s="30"/>
      <c r="S982" s="30"/>
      <c r="T982" s="30"/>
      <c r="U982" s="30"/>
      <c r="V982" s="30"/>
      <c r="W982" s="30"/>
      <c r="X982" s="30"/>
      <c r="Y982" s="30"/>
      <c r="Z982" s="30"/>
      <c r="AA982" s="30"/>
      <c r="AB982" s="30"/>
      <c r="AH982" s="22"/>
      <c r="AI982" s="22"/>
      <c r="AJ982" s="22"/>
      <c r="AL982" s="22"/>
      <c r="AM982" s="22"/>
      <c r="AO982" s="22"/>
      <c r="AP982" s="22"/>
      <c r="AR982" s="22"/>
      <c r="AS982" s="23"/>
      <c r="AW982" s="30"/>
      <c r="BH982" s="30"/>
      <c r="BN982" s="30"/>
      <c r="BT982" s="24"/>
      <c r="BU982" s="30"/>
      <c r="BV982" s="30">
        <v>40855</v>
      </c>
      <c r="BW982" s="31">
        <v>1187.2908328292899</v>
      </c>
      <c r="BZ982" s="30">
        <v>40784</v>
      </c>
      <c r="CA982" s="31">
        <v>1141.2351385530501</v>
      </c>
      <c r="CB982" s="30">
        <v>40784</v>
      </c>
      <c r="CC982" s="31">
        <v>1127.2571511046301</v>
      </c>
      <c r="CD982" s="30">
        <v>40784</v>
      </c>
      <c r="CE982" s="31">
        <v>1144.05518110408</v>
      </c>
      <c r="CG982" s="30">
        <v>40855</v>
      </c>
      <c r="CH982" s="31">
        <f t="shared" si="125"/>
        <v>1158.2918518941599</v>
      </c>
      <c r="CI982" s="31">
        <f t="shared" si="126"/>
        <v>1171.51850965688</v>
      </c>
      <c r="CJ982" s="31">
        <f t="shared" si="127"/>
        <v>1147.0928089776819</v>
      </c>
      <c r="CK982" s="31">
        <f t="shared" si="127"/>
        <v>1160.5740044076429</v>
      </c>
      <c r="CM982" s="30">
        <v>40855</v>
      </c>
      <c r="CN982" s="31">
        <v>1182.7222357426001</v>
      </c>
      <c r="CO982" s="31">
        <v>1198.9727940165601</v>
      </c>
    </row>
    <row r="983" spans="2:93">
      <c r="B983" s="29">
        <v>40855</v>
      </c>
      <c r="C983" s="55">
        <v>1206.690870577477</v>
      </c>
      <c r="D983" s="31"/>
      <c r="E983" s="21">
        <f t="shared" si="128"/>
        <v>-8.7889350386505249E-4</v>
      </c>
      <c r="F983" s="21">
        <f t="shared" si="129"/>
        <v>6.5845366226824353E-3</v>
      </c>
      <c r="G983" s="37">
        <f>(C982-MAX(C$9:C982))/MAX(C$9:C982)</f>
        <v>-3.963308836138453E-2</v>
      </c>
      <c r="H983" s="37"/>
      <c r="I983" s="37"/>
      <c r="N983" s="30"/>
      <c r="P983" s="30"/>
      <c r="Q983" s="30"/>
      <c r="R983" s="30"/>
      <c r="S983" s="30"/>
      <c r="T983" s="30"/>
      <c r="U983" s="30"/>
      <c r="V983" s="30"/>
      <c r="W983" s="30"/>
      <c r="X983" s="30"/>
      <c r="Y983" s="30"/>
      <c r="Z983" s="30"/>
      <c r="AA983" s="30"/>
      <c r="AB983" s="30"/>
      <c r="AH983" s="22"/>
      <c r="AI983" s="22"/>
      <c r="AN983" s="30"/>
      <c r="AO983" s="22"/>
      <c r="AP983" s="22"/>
      <c r="AR983" s="22"/>
      <c r="AS983" s="23"/>
      <c r="AW983" s="30"/>
      <c r="BH983" s="30"/>
      <c r="BN983" s="30"/>
      <c r="BT983" s="24"/>
      <c r="BU983" s="30"/>
      <c r="BV983" s="30">
        <v>40856</v>
      </c>
      <c r="BW983" s="31">
        <v>1186.07462793831</v>
      </c>
      <c r="BZ983" s="30">
        <v>40785</v>
      </c>
      <c r="CA983" s="31">
        <v>1142.6885126208299</v>
      </c>
      <c r="CB983" s="30">
        <v>40785</v>
      </c>
      <c r="CC983" s="31">
        <v>1128.5413003072899</v>
      </c>
      <c r="CD983" s="30">
        <v>40785</v>
      </c>
      <c r="CE983" s="31">
        <v>1145.24970079783</v>
      </c>
      <c r="CG983" s="30">
        <v>40856</v>
      </c>
      <c r="CH983" s="31">
        <f t="shared" si="125"/>
        <v>1157.3900253828399</v>
      </c>
      <c r="CI983" s="31">
        <f t="shared" si="126"/>
        <v>1170.7213373915499</v>
      </c>
      <c r="CJ983" s="31">
        <f t="shared" si="127"/>
        <v>1146.1997018524019</v>
      </c>
      <c r="CK983" s="31">
        <f t="shared" si="127"/>
        <v>1159.7842794476439</v>
      </c>
      <c r="CM983" s="30">
        <v>40856</v>
      </c>
      <c r="CN983" s="31">
        <v>1181.2529309986</v>
      </c>
      <c r="CO983" s="31">
        <v>1197.49067585854</v>
      </c>
    </row>
    <row r="984" spans="2:93">
      <c r="B984" s="29">
        <v>40856</v>
      </c>
      <c r="C984" s="55">
        <v>1205.3774487997091</v>
      </c>
      <c r="D984" s="31"/>
      <c r="E984" s="21">
        <f t="shared" si="128"/>
        <v>-1.088449253899948E-3</v>
      </c>
      <c r="F984" s="21">
        <f t="shared" si="129"/>
        <v>1.2787123308128923E-3</v>
      </c>
      <c r="G984" s="37">
        <f>(C983-MAX(C$9:C983))/MAX(C$9:C983)</f>
        <v>-4.0477148601350627E-2</v>
      </c>
      <c r="H984" s="37"/>
      <c r="I984" s="37"/>
      <c r="N984" s="30"/>
      <c r="P984" s="30"/>
      <c r="Q984" s="30"/>
      <c r="R984" s="30"/>
      <c r="S984" s="30"/>
      <c r="T984" s="30"/>
      <c r="U984" s="30"/>
      <c r="V984" s="30"/>
      <c r="W984" s="30"/>
      <c r="X984" s="30"/>
      <c r="Y984" s="30"/>
      <c r="Z984" s="30"/>
      <c r="AA984" s="30"/>
      <c r="AB984" s="30"/>
      <c r="AI984" s="22"/>
      <c r="AJ984" s="22"/>
      <c r="AO984" s="22"/>
      <c r="AP984" s="22"/>
      <c r="AR984" s="22"/>
      <c r="AS984" s="23"/>
      <c r="AW984" s="30"/>
      <c r="BH984" s="30"/>
      <c r="BN984" s="30"/>
      <c r="BQ984" s="30"/>
      <c r="BT984" s="24"/>
      <c r="BU984" s="30"/>
      <c r="BV984" s="30">
        <v>40857</v>
      </c>
      <c r="BW984" s="31">
        <v>1182.9240266736199</v>
      </c>
      <c r="BZ984" s="30">
        <v>40786</v>
      </c>
      <c r="CA984" s="31">
        <v>1144.4449407059799</v>
      </c>
      <c r="CB984" s="30">
        <v>40786</v>
      </c>
      <c r="CC984" s="31">
        <v>1130.02253517345</v>
      </c>
      <c r="CD984" s="30">
        <v>40786</v>
      </c>
      <c r="CE984" s="31">
        <v>1146.6103460262</v>
      </c>
      <c r="CG984" s="30">
        <v>40857</v>
      </c>
      <c r="CH984" s="31">
        <f t="shared" si="125"/>
        <v>1154.78820707362</v>
      </c>
      <c r="CI984" s="31">
        <f t="shared" si="126"/>
        <v>1168.14063508187</v>
      </c>
      <c r="CJ984" s="31">
        <f t="shared" si="127"/>
        <v>1143.6230394439665</v>
      </c>
      <c r="CK984" s="31">
        <f t="shared" si="127"/>
        <v>1157.2276864539861</v>
      </c>
      <c r="CM984" s="30">
        <v>40857</v>
      </c>
      <c r="CN984" s="31">
        <v>1178.3090031050899</v>
      </c>
      <c r="CO984" s="31">
        <v>1194.5096438442999</v>
      </c>
    </row>
    <row r="985" spans="2:93">
      <c r="B985" s="29">
        <v>40857</v>
      </c>
      <c r="C985" s="55">
        <v>1201.863364582601</v>
      </c>
      <c r="D985" s="31"/>
      <c r="E985" s="21">
        <f t="shared" si="128"/>
        <v>-2.9153392745213669E-3</v>
      </c>
      <c r="F985" s="21">
        <f t="shared" si="129"/>
        <v>-3.3452030394124366E-3</v>
      </c>
      <c r="G985" s="37">
        <f>(C984-MAX(C$9:C984))/MAX(C$9:C984)</f>
        <v>-4.1521540533055387E-2</v>
      </c>
      <c r="H985" s="37"/>
      <c r="I985" s="37"/>
      <c r="N985" s="30"/>
      <c r="P985" s="30"/>
      <c r="Q985" s="30"/>
      <c r="R985" s="30"/>
      <c r="S985" s="30"/>
      <c r="T985" s="30"/>
      <c r="U985" s="30"/>
      <c r="V985" s="30"/>
      <c r="W985" s="30"/>
      <c r="X985" s="30"/>
      <c r="Y985" s="30"/>
      <c r="Z985" s="30"/>
      <c r="AA985" s="30"/>
      <c r="AB985" s="30"/>
      <c r="AO985" s="22"/>
      <c r="AP985" s="22"/>
      <c r="AR985" s="30"/>
      <c r="AS985" s="28"/>
      <c r="AW985" s="30"/>
      <c r="BH985" s="30"/>
      <c r="BN985" s="30"/>
      <c r="BT985" s="24"/>
      <c r="BU985" s="30"/>
      <c r="BV985" s="30">
        <v>40858</v>
      </c>
      <c r="BW985" s="31">
        <v>1186.7138869135699</v>
      </c>
      <c r="BZ985" s="30">
        <v>40787</v>
      </c>
      <c r="CA985" s="31">
        <v>1142.1900241804101</v>
      </c>
      <c r="CB985" s="30">
        <v>40787</v>
      </c>
      <c r="CC985" s="31">
        <v>1127.7922893064101</v>
      </c>
      <c r="CD985" s="30">
        <v>40787</v>
      </c>
      <c r="CE985" s="31">
        <v>1144.07828558545</v>
      </c>
      <c r="CG985" s="30">
        <v>40858</v>
      </c>
      <c r="CH985" s="31">
        <f t="shared" si="125"/>
        <v>1157.2733970158199</v>
      </c>
      <c r="CI985" s="31">
        <f t="shared" si="126"/>
        <v>1170.3797404795901</v>
      </c>
      <c r="CJ985" s="31">
        <f t="shared" ref="CJ985:CK1000" si="130">+CJ984*CH985/CH984</f>
        <v>1146.0842011166308</v>
      </c>
      <c r="CK985" s="31">
        <f t="shared" si="130"/>
        <v>1159.445873786326</v>
      </c>
      <c r="CM985" s="30">
        <v>40858</v>
      </c>
      <c r="CN985" s="31">
        <v>1181.64525875905</v>
      </c>
      <c r="CO985" s="31">
        <v>1197.8953618579001</v>
      </c>
    </row>
    <row r="986" spans="2:93">
      <c r="B986" s="29">
        <v>40858</v>
      </c>
      <c r="C986" s="55">
        <v>1205.827823762432</v>
      </c>
      <c r="D986" s="31"/>
      <c r="E986" s="21">
        <f t="shared" si="128"/>
        <v>3.2985939139660303E-3</v>
      </c>
      <c r="F986" s="21">
        <f t="shared" si="129"/>
        <v>-1.5934827245434047E-3</v>
      </c>
      <c r="G986" s="37">
        <f>(C985-MAX(C$9:C985))/MAX(C$9:C985)</f>
        <v>-4.4315830429722078E-2</v>
      </c>
      <c r="H986" s="37"/>
      <c r="I986" s="37"/>
      <c r="N986" s="30"/>
      <c r="P986" s="30"/>
      <c r="Q986" s="30"/>
      <c r="R986" s="30"/>
      <c r="S986" s="30"/>
      <c r="T986" s="30"/>
      <c r="U986" s="30"/>
      <c r="V986" s="30"/>
      <c r="W986" s="30"/>
      <c r="X986" s="30"/>
      <c r="Y986" s="30"/>
      <c r="Z986" s="30"/>
      <c r="AA986" s="30"/>
      <c r="AB986" s="30"/>
      <c r="AM986" s="30"/>
      <c r="AP986" s="22"/>
      <c r="AQ986" s="30"/>
      <c r="AR986" s="22"/>
      <c r="AS986" s="23"/>
      <c r="AW986" s="30"/>
      <c r="BH986" s="30"/>
      <c r="BN986" s="30"/>
      <c r="BT986" s="24"/>
      <c r="BU986" s="30"/>
      <c r="BV986" s="30">
        <v>40861</v>
      </c>
      <c r="BW986" s="31">
        <v>1187.5663535688</v>
      </c>
      <c r="BZ986" s="30">
        <v>40788</v>
      </c>
      <c r="CA986" s="31">
        <v>1141.33776145866</v>
      </c>
      <c r="CB986" s="30">
        <v>40788</v>
      </c>
      <c r="CC986" s="31">
        <v>1127.3707413024699</v>
      </c>
      <c r="CD986" s="30">
        <v>40788</v>
      </c>
      <c r="CE986" s="31">
        <v>1144.46781299859</v>
      </c>
      <c r="CG986" s="30">
        <v>40861</v>
      </c>
      <c r="CH986" s="31">
        <f t="shared" si="125"/>
        <v>1157.5334337895599</v>
      </c>
      <c r="CI986" s="31">
        <f t="shared" si="126"/>
        <v>1170.5285211507801</v>
      </c>
      <c r="CJ986" s="31">
        <f t="shared" si="130"/>
        <v>1146.34172370279</v>
      </c>
      <c r="CK986" s="31">
        <f t="shared" si="130"/>
        <v>1159.593264525711</v>
      </c>
      <c r="CM986" s="30">
        <v>40861</v>
      </c>
      <c r="CN986" s="31">
        <v>1182.1193004923</v>
      </c>
      <c r="CO986" s="31">
        <v>1198.3894245014999</v>
      </c>
    </row>
    <row r="987" spans="2:93">
      <c r="B987" s="29">
        <v>40861</v>
      </c>
      <c r="C987" s="55">
        <v>1206.9359285893461</v>
      </c>
      <c r="D987" s="31"/>
      <c r="E987" s="21">
        <f t="shared" si="128"/>
        <v>9.1895775257255785E-4</v>
      </c>
      <c r="F987" s="21">
        <f t="shared" si="129"/>
        <v>2.0308267663593504E-4</v>
      </c>
      <c r="G987" s="37">
        <f>(C986-MAX(C$9:C986))/MAX(C$9:C986)</f>
        <v>-4.1163416444303796E-2</v>
      </c>
      <c r="H987" s="37"/>
      <c r="I987" s="37"/>
      <c r="N987" s="30"/>
      <c r="P987" s="30"/>
      <c r="Q987" s="30"/>
      <c r="R987" s="30"/>
      <c r="S987" s="30"/>
      <c r="T987" s="30"/>
      <c r="U987" s="30"/>
      <c r="V987" s="30"/>
      <c r="W987" s="30"/>
      <c r="X987" s="30"/>
      <c r="Y987" s="30"/>
      <c r="Z987" s="30"/>
      <c r="AA987" s="30"/>
      <c r="AB987" s="30"/>
      <c r="AI987" s="22"/>
      <c r="AJ987" s="22"/>
      <c r="AO987" s="30"/>
      <c r="AP987" s="22"/>
      <c r="AR987" s="22"/>
      <c r="AS987" s="23"/>
      <c r="AW987" s="30"/>
      <c r="BH987" s="30"/>
      <c r="BN987" s="30"/>
      <c r="BT987" s="24"/>
      <c r="BU987" s="30"/>
      <c r="BV987" s="30">
        <v>40862</v>
      </c>
      <c r="BW987" s="31">
        <v>1188.7884291042401</v>
      </c>
      <c r="BZ987" s="30">
        <v>40791</v>
      </c>
      <c r="CA987" s="31">
        <v>1135.75637425797</v>
      </c>
      <c r="CB987" s="30">
        <v>40791</v>
      </c>
      <c r="CC987" s="31">
        <v>1122.7198438723401</v>
      </c>
      <c r="CD987" s="30">
        <v>40791</v>
      </c>
      <c r="CE987" s="31">
        <v>1140.26940471577</v>
      </c>
      <c r="CG987" s="30">
        <v>40862</v>
      </c>
      <c r="CH987" s="31">
        <f t="shared" si="125"/>
        <v>1157.0865160666599</v>
      </c>
      <c r="CI987" s="31">
        <f t="shared" si="126"/>
        <v>1170.02861939486</v>
      </c>
      <c r="CJ987" s="31">
        <f t="shared" si="130"/>
        <v>1145.899127041763</v>
      </c>
      <c r="CK987" s="31">
        <f t="shared" si="130"/>
        <v>1159.098032928518</v>
      </c>
      <c r="CM987" s="30">
        <v>40862</v>
      </c>
      <c r="CN987" s="31">
        <v>1183.2613174152</v>
      </c>
      <c r="CO987" s="31">
        <v>1199.55195622562</v>
      </c>
    </row>
    <row r="988" spans="2:93">
      <c r="B988" s="29">
        <v>40862</v>
      </c>
      <c r="C988" s="55">
        <v>1208.4908405409351</v>
      </c>
      <c r="D988" s="31"/>
      <c r="E988" s="21">
        <f t="shared" si="128"/>
        <v>1.2883135838090976E-3</v>
      </c>
      <c r="F988" s="21">
        <f t="shared" si="129"/>
        <v>2.5829185242567387E-3</v>
      </c>
      <c r="G988" s="37">
        <f>(C987-MAX(C$9:C987))/MAX(C$9:C987)</f>
        <v>-4.0282286132395179E-2</v>
      </c>
      <c r="H988" s="37"/>
      <c r="I988" s="37"/>
      <c r="N988" s="30"/>
      <c r="P988" s="30"/>
      <c r="Q988" s="30"/>
      <c r="R988" s="30"/>
      <c r="S988" s="30"/>
      <c r="T988" s="30"/>
      <c r="U988" s="30"/>
      <c r="V988" s="30"/>
      <c r="W988" s="30"/>
      <c r="X988" s="30"/>
      <c r="Y988" s="30"/>
      <c r="Z988" s="30"/>
      <c r="AA988" s="30"/>
      <c r="AB988" s="30"/>
      <c r="AH988" s="22"/>
      <c r="AI988" s="22"/>
      <c r="AJ988" s="22"/>
      <c r="AR988" s="22"/>
      <c r="AS988" s="23"/>
      <c r="AW988" s="30"/>
      <c r="BH988" s="30"/>
      <c r="BN988" s="30"/>
      <c r="BT988" s="24"/>
      <c r="BU988" s="30"/>
      <c r="BV988" s="30">
        <v>40863</v>
      </c>
      <c r="BW988" s="31">
        <v>1189.2677752946199</v>
      </c>
      <c r="BZ988" s="30">
        <v>40792</v>
      </c>
      <c r="CA988" s="31">
        <v>1143.28968509792</v>
      </c>
      <c r="CB988" s="30">
        <v>40792</v>
      </c>
      <c r="CC988" s="31">
        <v>1130.2270522456299</v>
      </c>
      <c r="CD988" s="30">
        <v>40792</v>
      </c>
      <c r="CE988" s="31">
        <v>1147.34770102887</v>
      </c>
      <c r="CG988" s="30">
        <v>40863</v>
      </c>
      <c r="CH988" s="31">
        <f t="shared" si="125"/>
        <v>1156.8542378237501</v>
      </c>
      <c r="CI988" s="31">
        <f t="shared" si="126"/>
        <v>1169.71700715934</v>
      </c>
      <c r="CJ988" s="31">
        <f t="shared" si="130"/>
        <v>1145.6690946007266</v>
      </c>
      <c r="CK988" s="31">
        <f t="shared" si="130"/>
        <v>1158.7893318222027</v>
      </c>
      <c r="CM988" s="30">
        <v>40863</v>
      </c>
      <c r="CN988" s="31">
        <v>1183.4420213529199</v>
      </c>
      <c r="CO988" s="31">
        <v>1199.7403674704899</v>
      </c>
    </row>
    <row r="989" spans="2:93">
      <c r="B989" s="29">
        <v>40863</v>
      </c>
      <c r="C989" s="55">
        <v>1209.6107138535631</v>
      </c>
      <c r="D989" s="31"/>
      <c r="E989" s="21">
        <f t="shared" si="128"/>
        <v>9.2667091471443364E-4</v>
      </c>
      <c r="F989" s="21">
        <f t="shared" si="129"/>
        <v>6.4461148407271018E-3</v>
      </c>
      <c r="G989" s="37">
        <f>(C988-MAX(C$9:C988))/MAX(C$9:C988)</f>
        <v>-3.9045868764997237E-2</v>
      </c>
      <c r="H989" s="37"/>
      <c r="I989" s="37"/>
      <c r="N989" s="30"/>
      <c r="P989" s="30"/>
      <c r="Q989" s="30"/>
      <c r="R989" s="30"/>
      <c r="S989" s="30"/>
      <c r="T989" s="30"/>
      <c r="U989" s="30"/>
      <c r="V989" s="30"/>
      <c r="W989" s="30"/>
      <c r="X989" s="30"/>
      <c r="Y989" s="30"/>
      <c r="Z989" s="30"/>
      <c r="AA989" s="30"/>
      <c r="AB989" s="30"/>
      <c r="AH989" s="22"/>
      <c r="AI989" s="22"/>
      <c r="AJ989" s="22"/>
      <c r="AS989" s="23"/>
      <c r="AW989" s="30"/>
      <c r="BH989" s="30"/>
      <c r="BN989" s="30"/>
      <c r="BT989" s="24"/>
      <c r="BU989" s="30"/>
      <c r="BV989" s="30">
        <v>40864</v>
      </c>
      <c r="BW989" s="31">
        <v>1187.5637539886</v>
      </c>
      <c r="BZ989" s="30">
        <v>40793</v>
      </c>
      <c r="CA989" s="31">
        <v>1148.6352533111501</v>
      </c>
      <c r="CB989" s="30">
        <v>40793</v>
      </c>
      <c r="CC989" s="31">
        <v>1135.18145924173</v>
      </c>
      <c r="CD989" s="30">
        <v>40793</v>
      </c>
      <c r="CE989" s="31">
        <v>1152.2738062033</v>
      </c>
      <c r="CG989" s="30">
        <v>40864</v>
      </c>
      <c r="CH989" s="31">
        <f t="shared" si="125"/>
        <v>1155.8405141902399</v>
      </c>
      <c r="CI989" s="31">
        <f t="shared" si="126"/>
        <v>1168.7865733907399</v>
      </c>
      <c r="CJ989" s="31">
        <f t="shared" si="130"/>
        <v>1144.6651722400636</v>
      </c>
      <c r="CK989" s="31">
        <f t="shared" si="130"/>
        <v>1157.8675903082965</v>
      </c>
      <c r="CM989" s="30">
        <v>40864</v>
      </c>
      <c r="CN989" s="31">
        <v>1182.2139496770501</v>
      </c>
      <c r="CO989" s="31">
        <v>1198.50101713666</v>
      </c>
    </row>
    <row r="990" spans="2:93">
      <c r="B990" s="29">
        <v>40864</v>
      </c>
      <c r="C990" s="55">
        <v>1206.8810933991981</v>
      </c>
      <c r="D990" s="31"/>
      <c r="E990" s="21">
        <f t="shared" si="128"/>
        <v>-2.2566106790414819E-3</v>
      </c>
      <c r="F990" s="21">
        <f t="shared" si="129"/>
        <v>8.7348261170472341E-4</v>
      </c>
      <c r="G990" s="37">
        <f>(C989-MAX(C$9:C989))/MAX(C$9:C989)</f>
        <v>-3.8155380521207156E-2</v>
      </c>
      <c r="H990" s="37"/>
      <c r="I990" s="37"/>
      <c r="N990" s="30"/>
      <c r="P990" s="30"/>
      <c r="Q990" s="30"/>
      <c r="R990" s="30"/>
      <c r="S990" s="30"/>
      <c r="T990" s="30"/>
      <c r="U990" s="30"/>
      <c r="V990" s="30"/>
      <c r="W990" s="30"/>
      <c r="X990" s="30"/>
      <c r="Y990" s="30"/>
      <c r="Z990" s="30"/>
      <c r="AA990" s="30"/>
      <c r="AB990" s="30"/>
      <c r="AH990" s="22"/>
      <c r="AI990" s="22"/>
      <c r="AJ990" s="22"/>
      <c r="AO990" s="22"/>
      <c r="AP990" s="22"/>
      <c r="AS990" s="23"/>
      <c r="AW990" s="30"/>
      <c r="BH990" s="30"/>
      <c r="BN990" s="30"/>
      <c r="BT990" s="24"/>
      <c r="BU990" s="30"/>
      <c r="BV990" s="30">
        <v>40865</v>
      </c>
      <c r="BW990" s="31">
        <v>1185.52562752891</v>
      </c>
      <c r="BZ990" s="30">
        <v>40794</v>
      </c>
      <c r="CA990" s="31">
        <v>1150.3928721064599</v>
      </c>
      <c r="CB990" s="30">
        <v>40794</v>
      </c>
      <c r="CC990" s="31">
        <v>1136.67253163435</v>
      </c>
      <c r="CD990" s="30">
        <v>40794</v>
      </c>
      <c r="CE990" s="31">
        <v>1153.7476339897601</v>
      </c>
      <c r="CG990" s="30">
        <v>40865</v>
      </c>
      <c r="CH990" s="31">
        <f t="shared" si="125"/>
        <v>1152.43982547876</v>
      </c>
      <c r="CI990" s="31">
        <f t="shared" si="126"/>
        <v>1165.02690543225</v>
      </c>
      <c r="CJ990" s="31">
        <f t="shared" si="130"/>
        <v>1141.2973633755439</v>
      </c>
      <c r="CK990" s="31">
        <f t="shared" si="130"/>
        <v>1154.1430457433917</v>
      </c>
      <c r="CM990" s="30">
        <v>40865</v>
      </c>
      <c r="CN990" s="31">
        <v>1180.1942175469701</v>
      </c>
      <c r="CO990" s="31">
        <v>1196.4586355276299</v>
      </c>
    </row>
    <row r="991" spans="2:93">
      <c r="B991" s="29">
        <v>40865</v>
      </c>
      <c r="C991" s="55">
        <v>1205.2211879213619</v>
      </c>
      <c r="D991" s="31"/>
      <c r="E991" s="21">
        <f t="shared" si="128"/>
        <v>-1.375367869224875E-3</v>
      </c>
      <c r="F991" s="21">
        <f t="shared" si="129"/>
        <v>-1.4207387711030472E-3</v>
      </c>
      <c r="G991" s="37">
        <f>(C990-MAX(C$9:C990))/MAX(C$9:C990)</f>
        <v>-4.0325889361101618E-2</v>
      </c>
      <c r="H991" s="37"/>
      <c r="I991" s="37"/>
      <c r="N991" s="30"/>
      <c r="P991" s="30"/>
      <c r="Q991" s="30"/>
      <c r="R991" s="30"/>
      <c r="S991" s="30"/>
      <c r="T991" s="30"/>
      <c r="U991" s="30"/>
      <c r="V991" s="30"/>
      <c r="W991" s="30"/>
      <c r="X991" s="30"/>
      <c r="Y991" s="30"/>
      <c r="Z991" s="30"/>
      <c r="AA991" s="30"/>
      <c r="AB991" s="30"/>
      <c r="AH991" s="22"/>
      <c r="AI991" s="22"/>
      <c r="AJ991" s="22"/>
      <c r="AO991" s="22"/>
      <c r="AP991" s="22"/>
      <c r="AR991" s="22"/>
      <c r="AS991" s="23"/>
      <c r="AW991" s="30"/>
      <c r="BH991" s="30"/>
      <c r="BN991" s="30"/>
      <c r="BT991" s="24"/>
      <c r="BU991" s="30"/>
      <c r="BV991" s="30">
        <v>40868</v>
      </c>
      <c r="BW991" s="31">
        <v>1183.6663842557</v>
      </c>
      <c r="BZ991" s="30">
        <v>40795</v>
      </c>
      <c r="CA991" s="31">
        <v>1143.4230750285899</v>
      </c>
      <c r="CB991" s="30">
        <v>40795</v>
      </c>
      <c r="CC991" s="31">
        <v>1130.1288822020199</v>
      </c>
      <c r="CD991" s="30">
        <v>40795</v>
      </c>
      <c r="CE991" s="31">
        <v>1146.995721555</v>
      </c>
      <c r="CG991" s="30">
        <v>40868</v>
      </c>
      <c r="CH991" s="31">
        <f t="shared" si="125"/>
        <v>1150.4365872912999</v>
      </c>
      <c r="CI991" s="31">
        <f t="shared" si="126"/>
        <v>1163.33958519933</v>
      </c>
      <c r="CJ991" s="31">
        <f t="shared" si="130"/>
        <v>1139.3134936662411</v>
      </c>
      <c r="CK991" s="31">
        <f t="shared" si="130"/>
        <v>1152.4714887143766</v>
      </c>
      <c r="CM991" s="30">
        <v>40868</v>
      </c>
      <c r="CN991" s="31">
        <v>1178.69782063813</v>
      </c>
      <c r="CO991" s="31">
        <v>1194.9566043339701</v>
      </c>
    </row>
    <row r="992" spans="2:93">
      <c r="B992" s="29">
        <v>40868</v>
      </c>
      <c r="C992" s="55">
        <v>1202.6661241867621</v>
      </c>
      <c r="D992" s="31"/>
      <c r="E992" s="21">
        <f t="shared" si="128"/>
        <v>-2.1199956988862123E-3</v>
      </c>
      <c r="F992" s="21">
        <f t="shared" si="129"/>
        <v>-4.8198266455753425E-3</v>
      </c>
      <c r="G992" s="37">
        <f>(C991-MAX(C$9:C991))/MAX(C$9:C991)</f>
        <v>-4.1645794297801297E-2</v>
      </c>
      <c r="H992" s="37"/>
      <c r="I992" s="37"/>
      <c r="N992" s="30"/>
      <c r="P992" s="30"/>
      <c r="Q992" s="30"/>
      <c r="R992" s="30"/>
      <c r="S992" s="30"/>
      <c r="T992" s="30"/>
      <c r="U992" s="30"/>
      <c r="V992" s="30"/>
      <c r="W992" s="30"/>
      <c r="X992" s="30"/>
      <c r="Y992" s="30"/>
      <c r="Z992" s="30"/>
      <c r="AA992" s="30"/>
      <c r="AB992" s="30"/>
      <c r="AI992" s="22"/>
      <c r="AO992" s="22"/>
      <c r="AP992" s="22"/>
      <c r="AR992" s="22"/>
      <c r="AS992" s="23"/>
      <c r="AW992" s="30"/>
      <c r="BH992" s="30"/>
      <c r="BN992" s="30"/>
      <c r="BT992" s="24"/>
      <c r="BU992" s="30"/>
      <c r="BV992" s="30">
        <v>40869</v>
      </c>
      <c r="BW992" s="31">
        <v>1184.90005336844</v>
      </c>
      <c r="BZ992" s="30">
        <v>40798</v>
      </c>
      <c r="CA992" s="31">
        <v>1149.51362107315</v>
      </c>
      <c r="CB992" s="30">
        <v>40798</v>
      </c>
      <c r="CC992" s="31">
        <v>1136.06457006801</v>
      </c>
      <c r="CD992" s="30">
        <v>40798</v>
      </c>
      <c r="CE992" s="31">
        <v>1153.0661397204999</v>
      </c>
      <c r="CG992" s="30">
        <v>40869</v>
      </c>
      <c r="CH992" s="31">
        <f t="shared" si="125"/>
        <v>1151.9990045647501</v>
      </c>
      <c r="CI992" s="31">
        <f t="shared" si="126"/>
        <v>1164.8235318883501</v>
      </c>
      <c r="CJ992" s="31">
        <f t="shared" si="130"/>
        <v>1140.8608045758933</v>
      </c>
      <c r="CK992" s="31">
        <f t="shared" si="130"/>
        <v>1153.9415721462703</v>
      </c>
      <c r="CM992" s="30">
        <v>40869</v>
      </c>
      <c r="CN992" s="31">
        <v>1179.5327566416199</v>
      </c>
      <c r="CO992" s="31">
        <v>1195.8112737628101</v>
      </c>
    </row>
    <row r="993" spans="2:93">
      <c r="B993" s="29">
        <v>40869</v>
      </c>
      <c r="C993" s="55">
        <v>1204.313982719573</v>
      </c>
      <c r="D993" s="31"/>
      <c r="E993" s="21">
        <f t="shared" si="128"/>
        <v>1.3701712384435183E-3</v>
      </c>
      <c r="F993" s="21">
        <f t="shared" si="129"/>
        <v>-4.3788725358721026E-3</v>
      </c>
      <c r="G993" s="37">
        <f>(C992-MAX(C$9:C992))/MAX(C$9:C992)</f>
        <v>-4.3677501091899461E-2</v>
      </c>
      <c r="H993" s="37"/>
      <c r="I993" s="37"/>
      <c r="N993" s="30"/>
      <c r="P993" s="30"/>
      <c r="Q993" s="30"/>
      <c r="R993" s="30"/>
      <c r="S993" s="30"/>
      <c r="T993" s="30"/>
      <c r="U993" s="30"/>
      <c r="V993" s="30"/>
      <c r="W993" s="30"/>
      <c r="X993" s="30"/>
      <c r="Y993" s="30"/>
      <c r="Z993" s="30"/>
      <c r="AA993" s="30"/>
      <c r="AB993" s="30"/>
      <c r="AO993" s="22"/>
      <c r="AP993" s="22"/>
      <c r="AR993" s="22"/>
      <c r="AS993" s="23"/>
      <c r="AW993" s="30"/>
      <c r="BH993" s="30"/>
      <c r="BN993" s="30"/>
      <c r="BT993" s="24"/>
      <c r="BU993" s="30"/>
      <c r="BV993" s="30">
        <v>40870</v>
      </c>
      <c r="BW993" s="31">
        <v>1183.1252630295601</v>
      </c>
      <c r="BZ993" s="30">
        <v>40799</v>
      </c>
      <c r="CA993" s="31">
        <v>1151.7293437586</v>
      </c>
      <c r="CB993" s="30">
        <v>40799</v>
      </c>
      <c r="CC993" s="31">
        <v>1137.8781399193699</v>
      </c>
      <c r="CD993" s="30">
        <v>40799</v>
      </c>
      <c r="CE993" s="31">
        <v>1154.6244775058699</v>
      </c>
      <c r="CG993" s="30">
        <v>40870</v>
      </c>
      <c r="CH993" s="31">
        <f t="shared" si="125"/>
        <v>1150.38800811345</v>
      </c>
      <c r="CI993" s="31">
        <f t="shared" si="126"/>
        <v>1163.3496762820901</v>
      </c>
      <c r="CJ993" s="31">
        <f t="shared" si="130"/>
        <v>1139.2653841802885</v>
      </c>
      <c r="CK993" s="31">
        <f t="shared" si="130"/>
        <v>1152.4814855246966</v>
      </c>
      <c r="CM993" s="30">
        <v>40870</v>
      </c>
      <c r="CN993" s="31">
        <v>1178.3289945617901</v>
      </c>
      <c r="CO993" s="31">
        <v>1194.6000484357301</v>
      </c>
    </row>
    <row r="994" spans="2:93">
      <c r="B994" s="29">
        <v>40870</v>
      </c>
      <c r="C994" s="55">
        <v>1201.799745589424</v>
      </c>
      <c r="D994" s="31"/>
      <c r="E994" s="21">
        <f t="shared" si="128"/>
        <v>-2.087692384399098E-3</v>
      </c>
      <c r="F994" s="21">
        <f t="shared" si="129"/>
        <v>-4.2103135408828596E-3</v>
      </c>
      <c r="G994" s="37">
        <f>(C993-MAX(C$9:C993))/MAX(C$9:C993)</f>
        <v>-4.236717550921925E-2</v>
      </c>
      <c r="H994" s="37"/>
      <c r="I994" s="37"/>
      <c r="N994" s="30"/>
      <c r="P994" s="30"/>
      <c r="Q994" s="30"/>
      <c r="R994" s="30"/>
      <c r="S994" s="30"/>
      <c r="T994" s="30"/>
      <c r="U994" s="30"/>
      <c r="V994" s="30"/>
      <c r="W994" s="30"/>
      <c r="X994" s="30"/>
      <c r="Y994" s="30"/>
      <c r="Z994" s="30"/>
      <c r="AA994" s="30"/>
      <c r="AB994" s="30"/>
      <c r="AO994" s="22"/>
      <c r="AP994" s="22"/>
      <c r="AR994" s="22"/>
      <c r="AS994" s="23"/>
      <c r="AW994" s="30"/>
      <c r="BH994" s="30"/>
      <c r="BN994" s="30"/>
      <c r="BT994" s="24"/>
      <c r="BU994" s="30"/>
      <c r="BV994" s="30">
        <v>40871</v>
      </c>
      <c r="BW994" s="31">
        <v>1186.67633217619</v>
      </c>
      <c r="BZ994" s="30">
        <v>40800</v>
      </c>
      <c r="CA994" s="31">
        <v>1151.1178017244799</v>
      </c>
      <c r="CB994" s="30">
        <v>40800</v>
      </c>
      <c r="CC994" s="31">
        <v>1137.05897624472</v>
      </c>
      <c r="CD994" s="30">
        <v>40800</v>
      </c>
      <c r="CE994" s="31">
        <v>1153.53421738615</v>
      </c>
      <c r="CG994" s="30">
        <v>40871</v>
      </c>
      <c r="CH994" s="31">
        <f t="shared" si="125"/>
        <v>1155.11375677706</v>
      </c>
      <c r="CI994" s="31">
        <f t="shared" si="126"/>
        <v>1168.2520882543799</v>
      </c>
      <c r="CJ994" s="31">
        <f t="shared" si="130"/>
        <v>1143.9454415425137</v>
      </c>
      <c r="CK994" s="31">
        <f t="shared" si="130"/>
        <v>1157.3380984138971</v>
      </c>
      <c r="CM994" s="30">
        <v>40871</v>
      </c>
      <c r="CN994" s="31">
        <v>1182.12176334572</v>
      </c>
      <c r="CO994" s="31">
        <v>1198.4556315910399</v>
      </c>
    </row>
    <row r="995" spans="2:93">
      <c r="B995" s="29">
        <v>40871</v>
      </c>
      <c r="C995" s="55">
        <v>1205.3267402093379</v>
      </c>
      <c r="D995" s="31"/>
      <c r="E995" s="21">
        <f t="shared" si="128"/>
        <v>2.9347606644600788E-3</v>
      </c>
      <c r="F995" s="21">
        <f t="shared" si="129"/>
        <v>8.7579183832620089E-5</v>
      </c>
      <c r="G995" s="37">
        <f>(C994-MAX(C$9:C994))/MAX(C$9:C994)</f>
        <v>-4.4366418263959255E-2</v>
      </c>
      <c r="H995" s="37"/>
      <c r="I995" s="37"/>
      <c r="N995" s="30"/>
      <c r="P995" s="30"/>
      <c r="Q995" s="30"/>
      <c r="R995" s="30"/>
      <c r="S995" s="30"/>
      <c r="T995" s="30"/>
      <c r="U995" s="30"/>
      <c r="V995" s="30"/>
      <c r="W995" s="30"/>
      <c r="X995" s="30"/>
      <c r="Y995" s="30"/>
      <c r="Z995" s="30"/>
      <c r="AA995" s="30"/>
      <c r="AB995" s="30"/>
      <c r="AP995" s="22"/>
      <c r="AR995" s="22"/>
      <c r="AS995" s="23"/>
      <c r="AW995" s="30"/>
      <c r="BH995" s="30"/>
      <c r="BN995" s="30"/>
      <c r="BT995" s="24"/>
      <c r="BU995" s="30"/>
      <c r="BV995" s="30">
        <v>40872</v>
      </c>
      <c r="BW995" s="31">
        <v>1188.6537086098699</v>
      </c>
      <c r="BZ995" s="30">
        <v>40801</v>
      </c>
      <c r="CA995" s="31">
        <v>1160.5377432514999</v>
      </c>
      <c r="CB995" s="30">
        <v>40801</v>
      </c>
      <c r="CC995" s="31">
        <v>1145.9601387053101</v>
      </c>
      <c r="CD995" s="30">
        <v>40801</v>
      </c>
      <c r="CE995" s="31">
        <v>1162.3058111032601</v>
      </c>
      <c r="CG995" s="30">
        <v>40872</v>
      </c>
      <c r="CH995" s="31">
        <f t="shared" si="125"/>
        <v>1157.6217014904601</v>
      </c>
      <c r="CI995" s="31">
        <f t="shared" si="126"/>
        <v>1170.4968722686599</v>
      </c>
      <c r="CJ995" s="31">
        <f t="shared" si="130"/>
        <v>1146.4291379799447</v>
      </c>
      <c r="CK995" s="31">
        <f t="shared" si="130"/>
        <v>1159.5619113122918</v>
      </c>
      <c r="CM995" s="30">
        <v>40872</v>
      </c>
      <c r="CN995" s="31">
        <v>1180.7995748068799</v>
      </c>
      <c r="CO995" s="31">
        <v>1197.1290638656601</v>
      </c>
    </row>
    <row r="996" spans="2:93">
      <c r="B996" s="29">
        <v>40872</v>
      </c>
      <c r="C996" s="55">
        <v>1208.155106839492</v>
      </c>
      <c r="D996" s="31"/>
      <c r="E996" s="21">
        <f t="shared" si="128"/>
        <v>2.3465559468653918E-3</v>
      </c>
      <c r="F996" s="21">
        <f t="shared" si="129"/>
        <v>4.5640120249013094E-3</v>
      </c>
      <c r="G996" s="37">
        <f>(C995-MAX(C$9:C995))/MAX(C$9:C995)</f>
        <v>-4.1561862418643271E-2</v>
      </c>
      <c r="H996" s="37"/>
      <c r="I996" s="37"/>
      <c r="N996" s="30"/>
      <c r="P996" s="30"/>
      <c r="Q996" s="30"/>
      <c r="R996" s="30"/>
      <c r="S996" s="30"/>
      <c r="T996" s="30"/>
      <c r="U996" s="30"/>
      <c r="V996" s="30"/>
      <c r="W996" s="30"/>
      <c r="X996" s="30"/>
      <c r="Y996" s="30"/>
      <c r="Z996" s="30"/>
      <c r="AA996" s="30"/>
      <c r="AB996" s="30"/>
      <c r="AR996" s="22"/>
      <c r="AS996" s="23"/>
      <c r="AW996" s="30"/>
      <c r="BH996" s="30"/>
      <c r="BN996" s="30"/>
      <c r="BT996" s="24"/>
      <c r="BU996" s="30"/>
      <c r="BV996" s="30">
        <v>40875</v>
      </c>
      <c r="BW996" s="31">
        <v>1192.1138017887599</v>
      </c>
      <c r="BZ996" s="30">
        <v>40802</v>
      </c>
      <c r="CA996" s="31">
        <v>1161.1081760622101</v>
      </c>
      <c r="CB996" s="30">
        <v>40802</v>
      </c>
      <c r="CC996" s="31">
        <v>1146.3163596361901</v>
      </c>
      <c r="CD996" s="30">
        <v>40802</v>
      </c>
      <c r="CE996" s="31">
        <v>1162.2317113075901</v>
      </c>
      <c r="CG996" s="30">
        <v>40875</v>
      </c>
      <c r="CH996" s="31">
        <f t="shared" si="125"/>
        <v>1158.7930281768399</v>
      </c>
      <c r="CI996" s="31">
        <f t="shared" si="126"/>
        <v>1171.1001295650301</v>
      </c>
      <c r="CJ996" s="31">
        <f t="shared" si="130"/>
        <v>1147.5891395950064</v>
      </c>
      <c r="CK996" s="31">
        <f t="shared" si="130"/>
        <v>1160.1595328866549</v>
      </c>
      <c r="CM996" s="30">
        <v>40875</v>
      </c>
      <c r="CN996" s="31">
        <v>1182.8725684415699</v>
      </c>
      <c r="CO996" s="31">
        <v>1199.2670004218401</v>
      </c>
    </row>
    <row r="997" spans="2:93">
      <c r="B997" s="29">
        <v>40875</v>
      </c>
      <c r="C997" s="55">
        <v>1211.733020651782</v>
      </c>
      <c r="D997" s="31"/>
      <c r="E997" s="21">
        <f t="shared" si="128"/>
        <v>2.9614689306323161E-3</v>
      </c>
      <c r="F997" s="21">
        <f t="shared" si="129"/>
        <v>6.1603851143996469E-3</v>
      </c>
      <c r="G997" s="37">
        <f>(C996-MAX(C$9:C996))/MAX(C$9:C996)</f>
        <v>-3.9312833707199187E-2</v>
      </c>
      <c r="H997" s="37"/>
      <c r="I997" s="37"/>
      <c r="N997" s="30"/>
      <c r="P997" s="30"/>
      <c r="Q997" s="30"/>
      <c r="R997" s="30"/>
      <c r="S997" s="30"/>
      <c r="T997" s="30"/>
      <c r="U997" s="30"/>
      <c r="V997" s="30"/>
      <c r="W997" s="30"/>
      <c r="X997" s="30"/>
      <c r="Y997" s="30"/>
      <c r="Z997" s="30"/>
      <c r="AA997" s="30"/>
      <c r="AB997" s="30"/>
      <c r="AS997" s="23"/>
      <c r="AW997" s="30"/>
      <c r="BH997" s="30"/>
      <c r="BN997" s="30"/>
      <c r="BT997" s="24"/>
      <c r="BU997" s="30"/>
      <c r="BV997" s="30">
        <v>40876</v>
      </c>
      <c r="BW997" s="31">
        <v>1194.7286416859999</v>
      </c>
      <c r="BZ997" s="30">
        <v>40805</v>
      </c>
      <c r="CA997" s="31">
        <v>1159.2837865342401</v>
      </c>
      <c r="CB997" s="30">
        <v>40805</v>
      </c>
      <c r="CC997" s="31">
        <v>1144.5579087702299</v>
      </c>
      <c r="CD997" s="30">
        <v>40805</v>
      </c>
      <c r="CE997" s="31">
        <v>1160.4983615761801</v>
      </c>
      <c r="CG997" s="30">
        <v>40876</v>
      </c>
      <c r="CH997" s="31">
        <f t="shared" si="125"/>
        <v>1160.9807251525201</v>
      </c>
      <c r="CI997" s="31">
        <f t="shared" si="126"/>
        <v>1173.1922652145599</v>
      </c>
      <c r="CJ997" s="31">
        <f t="shared" si="130"/>
        <v>1149.7556846371053</v>
      </c>
      <c r="CK997" s="31">
        <f t="shared" si="130"/>
        <v>1162.23212348469</v>
      </c>
      <c r="CM997" s="30">
        <v>40876</v>
      </c>
      <c r="CN997" s="31">
        <v>1187.64505295657</v>
      </c>
      <c r="CO997" s="31">
        <v>1204.1112566295001</v>
      </c>
    </row>
    <row r="998" spans="2:93">
      <c r="B998" s="29">
        <v>40876</v>
      </c>
      <c r="C998" s="55">
        <v>1212.8725397550279</v>
      </c>
      <c r="D998" s="31"/>
      <c r="E998" s="21">
        <f t="shared" si="128"/>
        <v>9.4040443218501579E-4</v>
      </c>
      <c r="F998" s="21">
        <f t="shared" si="129"/>
        <v>9.2135101594428281E-3</v>
      </c>
      <c r="G998" s="37">
        <f>(C997-MAX(C$9:C997))/MAX(C$9:C997)</f>
        <v>-3.6467788512165762E-2</v>
      </c>
      <c r="H998" s="37"/>
      <c r="I998" s="37"/>
      <c r="N998" s="30"/>
      <c r="P998" s="30"/>
      <c r="Q998" s="30"/>
      <c r="R998" s="30"/>
      <c r="S998" s="30"/>
      <c r="T998" s="30"/>
      <c r="U998" s="30"/>
      <c r="V998" s="30"/>
      <c r="W998" s="30"/>
      <c r="X998" s="30"/>
      <c r="Y998" s="30"/>
      <c r="Z998" s="30"/>
      <c r="AA998" s="30"/>
      <c r="AB998" s="30"/>
      <c r="AS998" s="23"/>
      <c r="AW998" s="30"/>
      <c r="BH998" s="30"/>
      <c r="BN998" s="30"/>
      <c r="BT998" s="24"/>
      <c r="BU998" s="30"/>
      <c r="BV998" s="30">
        <v>40877</v>
      </c>
      <c r="BW998" s="31">
        <v>1199.3079958314099</v>
      </c>
      <c r="BZ998" s="30">
        <v>40806</v>
      </c>
      <c r="CA998" s="31">
        <v>1160.51537386736</v>
      </c>
      <c r="CB998" s="30">
        <v>40806</v>
      </c>
      <c r="CC998" s="31">
        <v>1145.5727223546401</v>
      </c>
      <c r="CD998" s="30">
        <v>40806</v>
      </c>
      <c r="CE998" s="31">
        <v>1161.0893826890699</v>
      </c>
      <c r="CG998" s="30">
        <v>40877</v>
      </c>
      <c r="CH998" s="31">
        <f t="shared" si="125"/>
        <v>1162.90521055811</v>
      </c>
      <c r="CI998" s="31">
        <f t="shared" si="126"/>
        <v>1174.81841975462</v>
      </c>
      <c r="CJ998" s="31">
        <f t="shared" si="130"/>
        <v>1151.6615629924825</v>
      </c>
      <c r="CK998" s="31">
        <f t="shared" si="130"/>
        <v>1163.8430862401108</v>
      </c>
      <c r="CM998" s="30">
        <v>40877</v>
      </c>
      <c r="CN998" s="31">
        <v>1188.8336233362099</v>
      </c>
      <c r="CO998" s="31">
        <v>1205.3227610388501</v>
      </c>
    </row>
    <row r="999" spans="2:93">
      <c r="B999" s="29">
        <v>40877</v>
      </c>
      <c r="C999" s="55">
        <v>1218.983634534874</v>
      </c>
      <c r="D999" s="31"/>
      <c r="E999" s="21">
        <f t="shared" si="128"/>
        <v>5.0385300841919722E-3</v>
      </c>
      <c r="F999" s="21">
        <f t="shared" si="129"/>
        <v>1.1330449968416145E-2</v>
      </c>
      <c r="G999" s="37">
        <f>(C998-MAX(C$9:C998))/MAX(C$9:C998)</f>
        <v>-3.5561678549929553E-2</v>
      </c>
      <c r="H999" s="37"/>
      <c r="I999" s="37"/>
      <c r="N999" s="30"/>
      <c r="P999" s="30"/>
      <c r="Q999" s="30"/>
      <c r="R999" s="30"/>
      <c r="S999" s="30"/>
      <c r="T999" s="30"/>
      <c r="U999" s="30"/>
      <c r="V999" s="30"/>
      <c r="W999" s="30"/>
      <c r="X999" s="30"/>
      <c r="Y999" s="30"/>
      <c r="Z999" s="30"/>
      <c r="AA999" s="30"/>
      <c r="AB999" s="30"/>
      <c r="AJ999" s="22"/>
      <c r="AS999" s="23"/>
      <c r="AW999" s="30"/>
      <c r="BH999" s="30"/>
      <c r="BN999" s="30"/>
      <c r="BT999" s="24"/>
      <c r="BU999" s="30"/>
      <c r="BV999" s="30">
        <v>40878</v>
      </c>
      <c r="BW999" s="31">
        <v>1199.04250772306</v>
      </c>
      <c r="BZ999" s="30">
        <v>40807</v>
      </c>
      <c r="CA999" s="31">
        <v>1158.9170151753899</v>
      </c>
      <c r="CB999" s="30">
        <v>40807</v>
      </c>
      <c r="CC999" s="31">
        <v>1143.9278891516699</v>
      </c>
      <c r="CD999" s="30">
        <v>40807</v>
      </c>
      <c r="CE999" s="31">
        <v>1159.2253693842699</v>
      </c>
      <c r="CG999" s="30">
        <v>40878</v>
      </c>
      <c r="CH999" s="31">
        <f t="shared" si="125"/>
        <v>1162.3753979944399</v>
      </c>
      <c r="CI999" s="31">
        <f t="shared" si="126"/>
        <v>1174.11744623548</v>
      </c>
      <c r="CJ999" s="31">
        <f t="shared" si="130"/>
        <v>1151.1368729664773</v>
      </c>
      <c r="CK999" s="31">
        <f t="shared" si="130"/>
        <v>1163.1486613228892</v>
      </c>
      <c r="CM999" s="30">
        <v>40878</v>
      </c>
      <c r="CN999" s="31">
        <v>1188.8609062656101</v>
      </c>
      <c r="CO999" s="31">
        <v>1205.35414469075</v>
      </c>
    </row>
    <row r="1000" spans="2:93">
      <c r="B1000" s="29">
        <v>40878</v>
      </c>
      <c r="C1000" s="55">
        <v>1216.668883105513</v>
      </c>
      <c r="D1000" s="31"/>
      <c r="E1000" s="21">
        <f t="shared" si="128"/>
        <v>-1.8989192010311351E-3</v>
      </c>
      <c r="F1000" s="21">
        <f t="shared" si="129"/>
        <v>7.0469232119483305E-3</v>
      </c>
      <c r="G1000" s="37">
        <f>(C999-MAX(C$9:C999))/MAX(C$9:C999)</f>
        <v>-3.0702327052955711E-2</v>
      </c>
      <c r="H1000" s="37"/>
      <c r="I1000" s="37"/>
      <c r="N1000" s="30"/>
      <c r="P1000" s="30"/>
      <c r="Q1000" s="30"/>
      <c r="R1000" s="30"/>
      <c r="S1000" s="30"/>
      <c r="T1000" s="30"/>
      <c r="U1000" s="30"/>
      <c r="V1000" s="30"/>
      <c r="W1000" s="30"/>
      <c r="X1000" s="30"/>
      <c r="Y1000" s="30"/>
      <c r="Z1000" s="30"/>
      <c r="AA1000" s="30"/>
      <c r="AB1000" s="30"/>
      <c r="AI1000" s="22"/>
      <c r="AJ1000" s="22"/>
      <c r="AS1000" s="23"/>
      <c r="AW1000" s="30"/>
      <c r="BH1000" s="30"/>
      <c r="BN1000" s="30"/>
      <c r="BT1000" s="24"/>
      <c r="BU1000" s="30"/>
      <c r="BV1000" s="30">
        <v>40879</v>
      </c>
      <c r="BW1000" s="31">
        <v>1199.2022292430199</v>
      </c>
      <c r="BZ1000" s="30">
        <v>40808</v>
      </c>
      <c r="CA1000" s="31">
        <v>1155.3975226029399</v>
      </c>
      <c r="CB1000" s="30">
        <v>40808</v>
      </c>
      <c r="CC1000" s="31">
        <v>1141.2543510297101</v>
      </c>
      <c r="CD1000" s="30">
        <v>40808</v>
      </c>
      <c r="CE1000" s="31">
        <v>1157.4763123145699</v>
      </c>
      <c r="CG1000" s="30">
        <v>40879</v>
      </c>
      <c r="CH1000" s="31">
        <f t="shared" si="125"/>
        <v>1162.87651927868</v>
      </c>
      <c r="CI1000" s="31">
        <f t="shared" si="126"/>
        <v>1174.47916460428</v>
      </c>
      <c r="CJ1000" s="31">
        <f t="shared" si="130"/>
        <v>1151.6331491171188</v>
      </c>
      <c r="CK1000" s="31">
        <f t="shared" si="130"/>
        <v>1163.5070004633171</v>
      </c>
      <c r="CM1000" s="30">
        <v>40879</v>
      </c>
      <c r="CN1000" s="31">
        <v>1189.0042480980601</v>
      </c>
      <c r="CO1000" s="31">
        <v>1205.50285677488</v>
      </c>
    </row>
    <row r="1001" spans="2:93">
      <c r="B1001" s="29">
        <v>40879</v>
      </c>
      <c r="C1001" s="55">
        <v>1216.90638379243</v>
      </c>
      <c r="D1001" s="31"/>
      <c r="E1001" s="21">
        <f t="shared" si="128"/>
        <v>1.9520568842912311E-4</v>
      </c>
      <c r="F1001" s="21">
        <f t="shared" si="129"/>
        <v>4.2693918977838585E-3</v>
      </c>
      <c r="G1001" s="37">
        <f>(C1000-MAX(C$9:C1000))/MAX(C$9:C1000)</f>
        <v>-3.2542945015629633E-2</v>
      </c>
      <c r="H1001" s="37"/>
      <c r="I1001" s="37"/>
      <c r="N1001" s="30"/>
      <c r="P1001" s="30"/>
      <c r="Q1001" s="30"/>
      <c r="R1001" s="30"/>
      <c r="S1001" s="30"/>
      <c r="T1001" s="30"/>
      <c r="U1001" s="30"/>
      <c r="V1001" s="30"/>
      <c r="W1001" s="30"/>
      <c r="X1001" s="30"/>
      <c r="Y1001" s="30"/>
      <c r="Z1001" s="30"/>
      <c r="AA1001" s="30"/>
      <c r="AB1001" s="30"/>
      <c r="AC1001" s="22"/>
      <c r="AD1001" s="22"/>
      <c r="AE1001" s="22"/>
      <c r="AF1001" s="22"/>
      <c r="AG1001" s="22"/>
      <c r="AI1001" s="22"/>
      <c r="AJ1001" s="22"/>
      <c r="AS1001" s="23"/>
      <c r="AW1001" s="30"/>
      <c r="BH1001" s="30"/>
      <c r="BN1001" s="30"/>
      <c r="BT1001" s="24"/>
      <c r="BU1001" s="30"/>
      <c r="BV1001" s="30">
        <v>40882</v>
      </c>
      <c r="BW1001" s="31">
        <v>1197.52332846795</v>
      </c>
      <c r="BZ1001" s="30">
        <v>40809</v>
      </c>
      <c r="CA1001" s="31">
        <v>1155.1283370429901</v>
      </c>
      <c r="CB1001" s="30">
        <v>40809</v>
      </c>
      <c r="CC1001" s="31">
        <v>1141.0156337835399</v>
      </c>
      <c r="CD1001" s="30">
        <v>40809</v>
      </c>
      <c r="CE1001" s="31">
        <v>1157.1015425804901</v>
      </c>
      <c r="CG1001" s="30">
        <v>40882</v>
      </c>
      <c r="CH1001" s="31">
        <f t="shared" si="125"/>
        <v>1161.28677423368</v>
      </c>
      <c r="CI1001" s="31">
        <f t="shared" si="126"/>
        <v>1172.63166940221</v>
      </c>
      <c r="CJ1001" s="31">
        <f t="shared" ref="CJ1001:CK1016" si="131">+CJ1000*CH1001/CH1000</f>
        <v>1150.0587746567917</v>
      </c>
      <c r="CK1001" s="31">
        <f t="shared" si="131"/>
        <v>1161.676764844233</v>
      </c>
      <c r="CM1001" s="30">
        <v>40882</v>
      </c>
      <c r="CN1001" s="31">
        <v>1187.1709191963801</v>
      </c>
      <c r="CO1001" s="31">
        <v>1203.6629949421499</v>
      </c>
    </row>
    <row r="1002" spans="2:93">
      <c r="B1002" s="29">
        <v>40882</v>
      </c>
      <c r="C1002" s="55">
        <v>1215.9959732811949</v>
      </c>
      <c r="D1002" s="31"/>
      <c r="E1002" s="21">
        <f t="shared" si="128"/>
        <v>-7.481352085588755E-4</v>
      </c>
      <c r="F1002" s="21">
        <f t="shared" si="129"/>
        <v>2.575236410907511E-3</v>
      </c>
      <c r="G1002" s="37">
        <f>(C1001-MAX(C$9:C1001))/MAX(C$9:C1001)</f>
        <v>-3.235409189518574E-2</v>
      </c>
      <c r="H1002" s="37"/>
      <c r="I1002" s="37"/>
      <c r="N1002" s="30"/>
      <c r="P1002" s="30"/>
      <c r="Q1002" s="30"/>
      <c r="R1002" s="30"/>
      <c r="S1002" s="30"/>
      <c r="T1002" s="30"/>
      <c r="U1002" s="30"/>
      <c r="V1002" s="30"/>
      <c r="W1002" s="30"/>
      <c r="X1002" s="30"/>
      <c r="Y1002" s="30"/>
      <c r="Z1002" s="30"/>
      <c r="AA1002" s="30"/>
      <c r="AB1002" s="30"/>
      <c r="AH1002" s="22"/>
      <c r="AI1002" s="22"/>
      <c r="AJ1002" s="22"/>
      <c r="AO1002" s="22"/>
      <c r="AS1002" s="23"/>
      <c r="AW1002" s="30"/>
      <c r="BH1002" s="30"/>
      <c r="BN1002" s="30"/>
      <c r="BT1002" s="24"/>
      <c r="BU1002" s="30"/>
      <c r="BV1002" s="30">
        <v>40883</v>
      </c>
      <c r="BW1002" s="31">
        <v>1195.60006914054</v>
      </c>
      <c r="BZ1002" s="30">
        <v>40812</v>
      </c>
      <c r="CA1002" s="31">
        <v>1153.9751917926701</v>
      </c>
      <c r="CB1002" s="30">
        <v>40812</v>
      </c>
      <c r="CC1002" s="31">
        <v>1139.84199446296</v>
      </c>
      <c r="CD1002" s="30">
        <v>40812</v>
      </c>
      <c r="CE1002" s="31">
        <v>1155.52331042028</v>
      </c>
      <c r="CG1002" s="30">
        <v>40883</v>
      </c>
      <c r="CH1002" s="31">
        <f t="shared" si="125"/>
        <v>1160.349521607</v>
      </c>
      <c r="CI1002" s="31">
        <f t="shared" si="126"/>
        <v>1171.6654891676901</v>
      </c>
      <c r="CJ1002" s="31">
        <f t="shared" si="131"/>
        <v>1149.1305839365496</v>
      </c>
      <c r="CK1002" s="31">
        <f t="shared" si="131"/>
        <v>1160.7196108133635</v>
      </c>
      <c r="CM1002" s="30">
        <v>40883</v>
      </c>
      <c r="CN1002" s="31">
        <v>1184.3712772553399</v>
      </c>
      <c r="CO1002" s="31">
        <v>1200.8322027992699</v>
      </c>
    </row>
    <row r="1003" spans="2:93">
      <c r="B1003" s="29">
        <v>40883</v>
      </c>
      <c r="C1003" s="55">
        <v>1213.3902198826181</v>
      </c>
      <c r="D1003" s="31"/>
      <c r="E1003" s="21">
        <f t="shared" si="128"/>
        <v>-2.1428964041266818E-3</v>
      </c>
      <c r="F1003" s="21">
        <f t="shared" si="129"/>
        <v>-4.5885887995453789E-3</v>
      </c>
      <c r="G1003" s="37">
        <f>(C1002-MAX(C$9:C1002))/MAX(C$9:C1002)</f>
        <v>-3.3078021868456826E-2</v>
      </c>
      <c r="H1003" s="37"/>
      <c r="I1003" s="37"/>
      <c r="N1003" s="30"/>
      <c r="P1003" s="30"/>
      <c r="Q1003" s="30"/>
      <c r="R1003" s="30"/>
      <c r="S1003" s="30"/>
      <c r="T1003" s="30"/>
      <c r="U1003" s="30"/>
      <c r="V1003" s="30"/>
      <c r="W1003" s="30"/>
      <c r="X1003" s="30"/>
      <c r="Y1003" s="30"/>
      <c r="Z1003" s="30"/>
      <c r="AA1003" s="30"/>
      <c r="AB1003" s="30"/>
      <c r="AH1003" s="22"/>
      <c r="AI1003" s="22"/>
      <c r="AN1003" s="22"/>
      <c r="AO1003" s="22"/>
      <c r="AS1003" s="23"/>
      <c r="AW1003" s="30"/>
      <c r="BH1003" s="30"/>
      <c r="BN1003" s="30"/>
      <c r="BT1003" s="24"/>
      <c r="BU1003" s="30"/>
      <c r="BV1003" s="30">
        <v>40884</v>
      </c>
      <c r="BW1003" s="31">
        <v>1192.3313812661199</v>
      </c>
      <c r="BZ1003" s="30">
        <v>40813</v>
      </c>
      <c r="CA1003" s="31">
        <v>1160.7031798819501</v>
      </c>
      <c r="CB1003" s="30">
        <v>40813</v>
      </c>
      <c r="CC1003" s="31">
        <v>1146.2145755500201</v>
      </c>
      <c r="CD1003" s="30">
        <v>40813</v>
      </c>
      <c r="CE1003" s="31">
        <v>1161.44899696739</v>
      </c>
      <c r="CG1003" s="30">
        <v>40884</v>
      </c>
      <c r="CH1003" s="31">
        <f t="shared" si="125"/>
        <v>1158.42829507121</v>
      </c>
      <c r="CI1003" s="31">
        <f t="shared" si="126"/>
        <v>1169.6368182052299</v>
      </c>
      <c r="CJ1003" s="31">
        <f t="shared" si="131"/>
        <v>1147.2279329423134</v>
      </c>
      <c r="CK1003" s="31">
        <f t="shared" si="131"/>
        <v>1158.7098920055766</v>
      </c>
      <c r="CM1003" s="30">
        <v>40884</v>
      </c>
      <c r="CN1003" s="31">
        <v>1181.35917056516</v>
      </c>
      <c r="CO1003" s="31">
        <v>1197.7869021501201</v>
      </c>
    </row>
    <row r="1004" spans="2:93">
      <c r="B1004" s="29">
        <v>40884</v>
      </c>
      <c r="C1004" s="55">
        <v>1209.6112038376671</v>
      </c>
      <c r="D1004" s="31"/>
      <c r="E1004" s="21">
        <f t="shared" si="128"/>
        <v>-3.1144276449802666E-3</v>
      </c>
      <c r="F1004" s="21">
        <f t="shared" si="129"/>
        <v>-5.8008217074076995E-3</v>
      </c>
      <c r="G1004" s="37">
        <f>(C1003-MAX(C$9:C1003))/MAX(C$9:C1003)</f>
        <v>-3.5150035498465959E-2</v>
      </c>
      <c r="H1004" s="37"/>
      <c r="I1004" s="37"/>
      <c r="N1004" s="30"/>
      <c r="P1004" s="30"/>
      <c r="Q1004" s="30"/>
      <c r="R1004" s="30"/>
      <c r="S1004" s="30"/>
      <c r="T1004" s="30"/>
      <c r="U1004" s="30"/>
      <c r="V1004" s="30"/>
      <c r="W1004" s="30"/>
      <c r="X1004" s="30"/>
      <c r="Y1004" s="30"/>
      <c r="Z1004" s="30"/>
      <c r="AA1004" s="30"/>
      <c r="AB1004" s="30"/>
      <c r="AL1004" s="22"/>
      <c r="AM1004" s="22"/>
      <c r="AN1004" s="22"/>
      <c r="AO1004" s="22"/>
      <c r="AP1004" s="22"/>
      <c r="AS1004" s="23"/>
      <c r="AW1004" s="30"/>
      <c r="BH1004" s="30"/>
      <c r="BN1004" s="30"/>
      <c r="BT1004" s="24"/>
      <c r="BU1004" s="30"/>
      <c r="BV1004" s="30">
        <v>40885</v>
      </c>
      <c r="BW1004" s="31">
        <v>1190.2421359534301</v>
      </c>
      <c r="BZ1004" s="30">
        <v>40814</v>
      </c>
      <c r="CA1004" s="31">
        <v>1158.5146410326699</v>
      </c>
      <c r="CB1004" s="30">
        <v>40814</v>
      </c>
      <c r="CC1004" s="31">
        <v>1144.0284101361599</v>
      </c>
      <c r="CD1004" s="30">
        <v>40814</v>
      </c>
      <c r="CE1004" s="31">
        <v>1159.19355520615</v>
      </c>
      <c r="CG1004" s="30">
        <v>40885</v>
      </c>
      <c r="CH1004" s="31">
        <f t="shared" si="125"/>
        <v>1157.227424899</v>
      </c>
      <c r="CI1004" s="31">
        <f t="shared" si="126"/>
        <v>1168.4659295747599</v>
      </c>
      <c r="CJ1004" s="31">
        <f t="shared" si="131"/>
        <v>1146.0386734851177</v>
      </c>
      <c r="CK1004" s="31">
        <f t="shared" si="131"/>
        <v>1157.5499419959281</v>
      </c>
      <c r="CM1004" s="30">
        <v>40885</v>
      </c>
      <c r="CN1004" s="31">
        <v>1180.5889496866801</v>
      </c>
      <c r="CO1004" s="31">
        <v>1197.01408974059</v>
      </c>
    </row>
    <row r="1005" spans="2:93">
      <c r="B1005" s="29">
        <v>40885</v>
      </c>
      <c r="C1005" s="55">
        <v>1208.096584195632</v>
      </c>
      <c r="D1005" s="31"/>
      <c r="E1005" s="21">
        <f t="shared" si="128"/>
        <v>-1.252154111362147E-3</v>
      </c>
      <c r="F1005" s="21">
        <f t="shared" si="129"/>
        <v>-7.2395047919320277E-3</v>
      </c>
      <c r="G1005" s="37">
        <f>(C1004-MAX(C$9:C1004))/MAX(C$9:C1004)</f>
        <v>-3.8154990901167717E-2</v>
      </c>
      <c r="H1005" s="37"/>
      <c r="I1005" s="37"/>
      <c r="N1005" s="30"/>
      <c r="P1005" s="30"/>
      <c r="Q1005" s="30"/>
      <c r="R1005" s="30"/>
      <c r="S1005" s="30"/>
      <c r="T1005" s="30"/>
      <c r="U1005" s="30"/>
      <c r="V1005" s="30"/>
      <c r="W1005" s="30"/>
      <c r="X1005" s="30"/>
      <c r="Y1005" s="30"/>
      <c r="Z1005" s="30"/>
      <c r="AA1005" s="30"/>
      <c r="AB1005" s="30"/>
      <c r="AH1005" s="22"/>
      <c r="AL1005" s="22"/>
      <c r="AM1005" s="22"/>
      <c r="AN1005" s="22"/>
      <c r="AO1005" s="22"/>
      <c r="AP1005" s="22"/>
      <c r="AR1005" s="22"/>
      <c r="AS1005" s="23"/>
      <c r="AW1005" s="30"/>
      <c r="BH1005" s="30"/>
      <c r="BN1005" s="30"/>
      <c r="BT1005" s="24"/>
      <c r="BU1005" s="30"/>
      <c r="BV1005" s="30">
        <v>40886</v>
      </c>
      <c r="BW1005" s="31">
        <v>1195.5595629884899</v>
      </c>
      <c r="BZ1005" s="30">
        <v>40815</v>
      </c>
      <c r="CA1005" s="31">
        <v>1162.2712839798501</v>
      </c>
      <c r="CB1005" s="30">
        <v>40815</v>
      </c>
      <c r="CC1005" s="31">
        <v>1147.5296286151799</v>
      </c>
      <c r="CD1005" s="30">
        <v>40815</v>
      </c>
      <c r="CE1005" s="31">
        <v>1162.65221101216</v>
      </c>
      <c r="CG1005" s="30">
        <v>40886</v>
      </c>
      <c r="CH1005" s="31">
        <f t="shared" si="125"/>
        <v>1160.29895507066</v>
      </c>
      <c r="CI1005" s="31">
        <f t="shared" si="126"/>
        <v>1171.5586155999299</v>
      </c>
      <c r="CJ1005" s="31">
        <f t="shared" si="131"/>
        <v>1149.0805063070507</v>
      </c>
      <c r="CK1005" s="31">
        <f t="shared" si="131"/>
        <v>1160.6137356748332</v>
      </c>
      <c r="CM1005" s="30">
        <v>40886</v>
      </c>
      <c r="CN1005" s="31">
        <v>1185.0802682625299</v>
      </c>
      <c r="CO1005" s="31">
        <v>1201.5727900931699</v>
      </c>
    </row>
    <row r="1006" spans="2:93">
      <c r="B1006" s="29">
        <v>40886</v>
      </c>
      <c r="C1006" s="55">
        <v>1211.648271385666</v>
      </c>
      <c r="D1006" s="31"/>
      <c r="E1006" s="21">
        <f t="shared" si="128"/>
        <v>2.9399033458892276E-3</v>
      </c>
      <c r="F1006" s="21">
        <f t="shared" si="129"/>
        <v>-3.5754245828604203E-3</v>
      </c>
      <c r="G1006" s="37">
        <f>(C1005-MAX(C$9:C1005))/MAX(C$9:C1005)</f>
        <v>-3.9359369083804011E-2</v>
      </c>
      <c r="H1006" s="37"/>
      <c r="I1006" s="37"/>
      <c r="N1006" s="30"/>
      <c r="P1006" s="30"/>
      <c r="Q1006" s="30"/>
      <c r="R1006" s="30"/>
      <c r="S1006" s="30"/>
      <c r="T1006" s="30"/>
      <c r="U1006" s="30"/>
      <c r="V1006" s="30"/>
      <c r="W1006" s="30"/>
      <c r="X1006" s="30"/>
      <c r="Y1006" s="30"/>
      <c r="Z1006" s="30"/>
      <c r="AA1006" s="30"/>
      <c r="AB1006" s="30"/>
      <c r="AH1006" s="22"/>
      <c r="AJ1006" s="22"/>
      <c r="AL1006" s="22"/>
      <c r="AM1006" s="22"/>
      <c r="AP1006" s="22"/>
      <c r="AR1006" s="22"/>
      <c r="AS1006" s="23"/>
      <c r="AW1006" s="30"/>
      <c r="BH1006" s="30"/>
      <c r="BN1006" s="30"/>
      <c r="BT1006" s="24"/>
      <c r="BU1006" s="30"/>
      <c r="BV1006" s="30">
        <v>40889</v>
      </c>
      <c r="BW1006" s="31">
        <v>1195.61753535039</v>
      </c>
      <c r="BZ1006" s="30">
        <v>40816</v>
      </c>
      <c r="CA1006" s="31">
        <v>1162.7907641025599</v>
      </c>
      <c r="CB1006" s="30">
        <v>40816</v>
      </c>
      <c r="CC1006" s="31">
        <v>1148.2226602063699</v>
      </c>
      <c r="CD1006" s="30">
        <v>40816</v>
      </c>
      <c r="CE1006" s="31">
        <v>1163.7010216471399</v>
      </c>
      <c r="CG1006" s="30">
        <v>40889</v>
      </c>
      <c r="CH1006" s="31">
        <f t="shared" si="125"/>
        <v>1160.55263013323</v>
      </c>
      <c r="CI1006" s="31">
        <f t="shared" si="126"/>
        <v>1171.7944031227601</v>
      </c>
      <c r="CJ1006" s="31">
        <f t="shared" si="131"/>
        <v>1149.3317286907834</v>
      </c>
      <c r="CK1006" s="31">
        <f t="shared" si="131"/>
        <v>1160.8473204345314</v>
      </c>
      <c r="CM1006" s="30">
        <v>40889</v>
      </c>
      <c r="CN1006" s="31">
        <v>1184.54919321224</v>
      </c>
      <c r="CO1006" s="31">
        <v>1201.063363188</v>
      </c>
    </row>
    <row r="1007" spans="2:93">
      <c r="B1007" s="29">
        <v>40889</v>
      </c>
      <c r="C1007" s="55">
        <v>1211.062538825443</v>
      </c>
      <c r="D1007" s="31"/>
      <c r="E1007" s="21">
        <f t="shared" si="128"/>
        <v>-4.8341798032958128E-4</v>
      </c>
      <c r="F1007" s="21">
        <f t="shared" si="129"/>
        <v>-1.9183285138067996E-3</v>
      </c>
      <c r="G1007" s="37">
        <f>(C1006-MAX(C$9:C1006))/MAX(C$9:C1006)</f>
        <v>-3.6535178478776374E-2</v>
      </c>
      <c r="H1007" s="37"/>
      <c r="I1007" s="37"/>
      <c r="N1007" s="30"/>
      <c r="P1007" s="30"/>
      <c r="Q1007" s="30"/>
      <c r="R1007" s="30"/>
      <c r="S1007" s="30"/>
      <c r="T1007" s="30"/>
      <c r="U1007" s="30"/>
      <c r="V1007" s="30"/>
      <c r="W1007" s="30"/>
      <c r="X1007" s="30"/>
      <c r="Y1007" s="30"/>
      <c r="Z1007" s="30"/>
      <c r="AA1007" s="30"/>
      <c r="AB1007" s="30"/>
      <c r="AI1007" s="22"/>
      <c r="AJ1007" s="22"/>
      <c r="AN1007" s="30"/>
      <c r="AR1007" s="22"/>
      <c r="AS1007" s="23"/>
      <c r="AW1007" s="30"/>
      <c r="BH1007" s="30"/>
      <c r="BN1007" s="30"/>
      <c r="BT1007" s="24"/>
      <c r="BU1007" s="30"/>
      <c r="BV1007" s="30">
        <v>40890</v>
      </c>
      <c r="BW1007" s="31">
        <v>1199.0045683302999</v>
      </c>
      <c r="BZ1007" s="30">
        <v>40819</v>
      </c>
      <c r="CA1007" s="31">
        <v>1165.67898746066</v>
      </c>
      <c r="CB1007" s="30">
        <v>40819</v>
      </c>
      <c r="CC1007" s="31">
        <v>1150.98914423418</v>
      </c>
      <c r="CD1007" s="30">
        <v>40819</v>
      </c>
      <c r="CE1007" s="31">
        <v>1166.79086920092</v>
      </c>
      <c r="CG1007" s="30">
        <v>40890</v>
      </c>
      <c r="CH1007" s="31">
        <f t="shared" si="125"/>
        <v>1161.74236541859</v>
      </c>
      <c r="CI1007" s="31">
        <f t="shared" si="126"/>
        <v>1173.05171980105</v>
      </c>
      <c r="CJ1007" s="31">
        <f t="shared" si="131"/>
        <v>1150.5099609197262</v>
      </c>
      <c r="CK1007" s="31">
        <f t="shared" si="131"/>
        <v>1162.092891067947</v>
      </c>
      <c r="CM1007" s="30">
        <v>40890</v>
      </c>
      <c r="CN1007" s="31">
        <v>1187.54696752789</v>
      </c>
      <c r="CO1007" s="31">
        <v>1204.1093215138301</v>
      </c>
    </row>
    <row r="1008" spans="2:93">
      <c r="B1008" s="29">
        <v>40890</v>
      </c>
      <c r="C1008" s="55">
        <v>1216.028450823768</v>
      </c>
      <c r="D1008" s="31"/>
      <c r="E1008" s="21">
        <f t="shared" si="128"/>
        <v>4.1004587617261556E-3</v>
      </c>
      <c r="F1008" s="21">
        <f t="shared" si="129"/>
        <v>5.3052145728655908E-3</v>
      </c>
      <c r="G1008" s="37">
        <f>(C1007-MAX(C$9:C1007))/MAX(C$9:C1007)</f>
        <v>-3.700093469691474E-2</v>
      </c>
      <c r="H1008" s="37"/>
      <c r="I1008" s="37"/>
      <c r="N1008" s="30"/>
      <c r="P1008" s="30"/>
      <c r="Q1008" s="30"/>
      <c r="R1008" s="30"/>
      <c r="S1008" s="30"/>
      <c r="T1008" s="30"/>
      <c r="U1008" s="30"/>
      <c r="V1008" s="30"/>
      <c r="W1008" s="30"/>
      <c r="X1008" s="30"/>
      <c r="Y1008" s="30"/>
      <c r="Z1008" s="30"/>
      <c r="AA1008" s="30"/>
      <c r="AB1008" s="30"/>
      <c r="AI1008" s="22"/>
      <c r="AJ1008" s="22"/>
      <c r="AS1008" s="23"/>
      <c r="AW1008" s="30"/>
      <c r="BH1008" s="30"/>
      <c r="BN1008" s="30"/>
      <c r="BQ1008" s="30"/>
      <c r="BT1008" s="24"/>
      <c r="BU1008" s="30"/>
      <c r="BV1008" s="30">
        <v>40891</v>
      </c>
      <c r="BW1008" s="31">
        <v>1199.30170046582</v>
      </c>
      <c r="BZ1008" s="30">
        <v>40820</v>
      </c>
      <c r="CA1008" s="31">
        <v>1166.79205720031</v>
      </c>
      <c r="CB1008" s="30">
        <v>40820</v>
      </c>
      <c r="CC1008" s="31">
        <v>1152.15393653973</v>
      </c>
      <c r="CD1008" s="30">
        <v>40820</v>
      </c>
      <c r="CE1008" s="31">
        <v>1168.12285176915</v>
      </c>
      <c r="CG1008" s="30">
        <v>40891</v>
      </c>
      <c r="CH1008" s="31">
        <f t="shared" si="125"/>
        <v>1163.0984782519899</v>
      </c>
      <c r="CI1008" s="31">
        <f t="shared" si="126"/>
        <v>1174.36237951817</v>
      </c>
      <c r="CJ1008" s="31">
        <f t="shared" si="131"/>
        <v>1151.8529620612878</v>
      </c>
      <c r="CK1008" s="31">
        <f t="shared" si="131"/>
        <v>1163.3913064013584</v>
      </c>
      <c r="CM1008" s="30">
        <v>40891</v>
      </c>
      <c r="CN1008" s="31">
        <v>1188.05806388989</v>
      </c>
      <c r="CO1008" s="31">
        <v>1204.63511801903</v>
      </c>
    </row>
    <row r="1009" spans="2:93">
      <c r="B1009" s="29">
        <v>40891</v>
      </c>
      <c r="C1009" s="55">
        <v>1215.4047415029111</v>
      </c>
      <c r="D1009" s="31"/>
      <c r="E1009" s="21">
        <f t="shared" si="128"/>
        <v>-5.1290684887717042E-4</v>
      </c>
      <c r="F1009" s="21">
        <f t="shared" si="129"/>
        <v>6.0493154296474838E-3</v>
      </c>
      <c r="G1009" s="37">
        <f>(C1008-MAX(C$9:C1008))/MAX(C$9:C1008)</f>
        <v>-3.305219674205865E-2</v>
      </c>
      <c r="H1009" s="37"/>
      <c r="I1009" s="37"/>
      <c r="N1009" s="30"/>
      <c r="P1009" s="30"/>
      <c r="Q1009" s="30"/>
      <c r="R1009" s="30"/>
      <c r="S1009" s="30"/>
      <c r="T1009" s="30"/>
      <c r="U1009" s="30"/>
      <c r="V1009" s="30"/>
      <c r="W1009" s="30"/>
      <c r="X1009" s="30"/>
      <c r="Y1009" s="30"/>
      <c r="Z1009" s="30"/>
      <c r="AA1009" s="30"/>
      <c r="AB1009" s="30"/>
      <c r="AH1009" s="22"/>
      <c r="AI1009" s="22"/>
      <c r="AJ1009" s="22"/>
      <c r="AO1009" s="22"/>
      <c r="AR1009" s="30"/>
      <c r="AS1009" s="28"/>
      <c r="AW1009" s="30"/>
      <c r="BH1009" s="30"/>
      <c r="BN1009" s="30"/>
      <c r="BT1009" s="24"/>
      <c r="BU1009" s="30"/>
      <c r="BV1009" s="30">
        <v>40892</v>
      </c>
      <c r="BW1009" s="31">
        <v>1202.234403982</v>
      </c>
      <c r="BZ1009" s="30">
        <v>40821</v>
      </c>
      <c r="CA1009" s="31">
        <v>1170.73269857231</v>
      </c>
      <c r="CB1009" s="30">
        <v>40821</v>
      </c>
      <c r="CC1009" s="31">
        <v>1155.64761128639</v>
      </c>
      <c r="CD1009" s="30">
        <v>40821</v>
      </c>
      <c r="CE1009" s="31">
        <v>1171.26886371359</v>
      </c>
      <c r="CG1009" s="30">
        <v>40892</v>
      </c>
      <c r="CH1009" s="31">
        <f t="shared" si="125"/>
        <v>1165.21702250252</v>
      </c>
      <c r="CI1009" s="31">
        <f t="shared" si="126"/>
        <v>1176.5656380937901</v>
      </c>
      <c r="CJ1009" s="31">
        <f t="shared" si="131"/>
        <v>1153.9510229872192</v>
      </c>
      <c r="CK1009" s="31">
        <f t="shared" si="131"/>
        <v>1165.573981798098</v>
      </c>
      <c r="CM1009" s="30">
        <v>40892</v>
      </c>
      <c r="CN1009" s="31">
        <v>1191.36660120134</v>
      </c>
      <c r="CO1009" s="31">
        <v>1207.99523499729</v>
      </c>
    </row>
    <row r="1010" spans="2:93">
      <c r="B1010" s="29">
        <v>40892</v>
      </c>
      <c r="C1010" s="55">
        <v>1219.524537741117</v>
      </c>
      <c r="D1010" s="31"/>
      <c r="E1010" s="21">
        <f t="shared" si="128"/>
        <v>3.3896496348300165E-3</v>
      </c>
      <c r="F1010" s="21">
        <f t="shared" si="129"/>
        <v>6.50045606588745E-3</v>
      </c>
      <c r="G1010" s="37">
        <f>(C1009-MAX(C$9:C1009))/MAX(C$9:C1009)</f>
        <v>-3.3548150892856343E-2</v>
      </c>
      <c r="H1010" s="37"/>
      <c r="I1010" s="37"/>
      <c r="N1010" s="30"/>
      <c r="P1010" s="30"/>
      <c r="Q1010" s="30"/>
      <c r="R1010" s="30"/>
      <c r="S1010" s="30"/>
      <c r="T1010" s="30"/>
      <c r="U1010" s="30"/>
      <c r="V1010" s="30"/>
      <c r="W1010" s="30"/>
      <c r="X1010" s="30"/>
      <c r="Y1010" s="30"/>
      <c r="Z1010" s="30"/>
      <c r="AA1010" s="30"/>
      <c r="AB1010" s="30"/>
      <c r="AH1010" s="22"/>
      <c r="AI1010" s="22"/>
      <c r="AJ1010" s="22"/>
      <c r="AM1010" s="30"/>
      <c r="AN1010" s="22"/>
      <c r="AO1010" s="22"/>
      <c r="AQ1010" s="30"/>
      <c r="AS1010" s="23"/>
      <c r="AW1010" s="30"/>
      <c r="BH1010" s="30"/>
      <c r="BN1010" s="30"/>
      <c r="BT1010" s="24"/>
      <c r="BU1010" s="30"/>
      <c r="BV1010" s="30">
        <v>40893</v>
      </c>
      <c r="BW1010" s="31">
        <v>1201.28198974358</v>
      </c>
      <c r="BZ1010" s="30">
        <v>40822</v>
      </c>
      <c r="CA1010" s="31">
        <v>1170.94547045895</v>
      </c>
      <c r="CB1010" s="30">
        <v>40822</v>
      </c>
      <c r="CC1010" s="31">
        <v>1155.7061439618001</v>
      </c>
      <c r="CD1010" s="30">
        <v>40822</v>
      </c>
      <c r="CE1010" s="31">
        <v>1170.9786373831901</v>
      </c>
      <c r="CG1010" s="30">
        <v>40893</v>
      </c>
      <c r="CH1010" s="31">
        <f t="shared" si="125"/>
        <v>1163.10609892298</v>
      </c>
      <c r="CI1010" s="31">
        <f t="shared" si="126"/>
        <v>1174.19534735407</v>
      </c>
      <c r="CJ1010" s="31">
        <f t="shared" si="131"/>
        <v>1151.8605090511746</v>
      </c>
      <c r="CK1010" s="31">
        <f t="shared" si="131"/>
        <v>1163.2258346773042</v>
      </c>
      <c r="CM1010" s="30">
        <v>40893</v>
      </c>
      <c r="CN1010" s="31">
        <v>1192.1533911962399</v>
      </c>
      <c r="CO1010" s="31">
        <v>1208.8036787460501</v>
      </c>
    </row>
    <row r="1011" spans="2:93">
      <c r="B1011" s="29">
        <v>40893</v>
      </c>
      <c r="C1011" s="55">
        <v>1220.3590423168489</v>
      </c>
      <c r="D1011" s="31"/>
      <c r="E1011" s="21">
        <f t="shared" si="128"/>
        <v>6.8428682646892725E-4</v>
      </c>
      <c r="F1011" s="21">
        <f t="shared" si="129"/>
        <v>7.6763199202101173E-3</v>
      </c>
      <c r="G1011" s="37">
        <f>(C1010-MAX(C$9:C1010))/MAX(C$9:C1010)</f>
        <v>-3.027221773544958E-2</v>
      </c>
      <c r="H1011" s="37"/>
      <c r="I1011" s="37"/>
      <c r="N1011" s="30"/>
      <c r="P1011" s="30"/>
      <c r="Q1011" s="30"/>
      <c r="R1011" s="30"/>
      <c r="S1011" s="30"/>
      <c r="T1011" s="30"/>
      <c r="U1011" s="30"/>
      <c r="V1011" s="30"/>
      <c r="W1011" s="30"/>
      <c r="X1011" s="30"/>
      <c r="Y1011" s="30"/>
      <c r="Z1011" s="30"/>
      <c r="AA1011" s="30"/>
      <c r="AB1011" s="30"/>
      <c r="AH1011" s="22"/>
      <c r="AI1011" s="22"/>
      <c r="AL1011" s="22"/>
      <c r="AM1011" s="22"/>
      <c r="AN1011" s="22"/>
      <c r="AO1011" s="22"/>
      <c r="AP1011" s="22"/>
      <c r="AS1011" s="23"/>
      <c r="AW1011" s="30"/>
      <c r="BH1011" s="30"/>
      <c r="BN1011" s="30"/>
      <c r="BT1011" s="24"/>
      <c r="BU1011" s="30"/>
      <c r="BV1011" s="30">
        <v>40896</v>
      </c>
      <c r="BW1011" s="31">
        <v>1202.50469837541</v>
      </c>
      <c r="BZ1011" s="30">
        <v>40823</v>
      </c>
      <c r="CA1011" s="31">
        <v>1174.8781333422201</v>
      </c>
      <c r="CB1011" s="30">
        <v>40823</v>
      </c>
      <c r="CC1011" s="31">
        <v>1159.30408128159</v>
      </c>
      <c r="CD1011" s="30">
        <v>40823</v>
      </c>
      <c r="CE1011" s="31">
        <v>1174.40355759353</v>
      </c>
      <c r="CG1011" s="30">
        <v>40896</v>
      </c>
      <c r="CH1011" s="31">
        <f t="shared" si="125"/>
        <v>1163.3555925846199</v>
      </c>
      <c r="CI1011" s="31">
        <f t="shared" si="126"/>
        <v>1174.4298579001099</v>
      </c>
      <c r="CJ1011" s="31">
        <f t="shared" si="131"/>
        <v>1152.1075904622064</v>
      </c>
      <c r="CK1011" s="31">
        <f t="shared" si="131"/>
        <v>1163.4581543899249</v>
      </c>
      <c r="CM1011" s="30">
        <v>40896</v>
      </c>
      <c r="CN1011" s="31">
        <v>1192.1394340347399</v>
      </c>
      <c r="CO1011" s="31">
        <v>1208.8125427974401</v>
      </c>
    </row>
    <row r="1012" spans="2:93">
      <c r="B1012" s="29">
        <v>40896</v>
      </c>
      <c r="C1012" s="55">
        <v>1221.9937884620631</v>
      </c>
      <c r="D1012" s="31"/>
      <c r="E1012" s="21">
        <f t="shared" si="128"/>
        <v>1.3395616277900313E-3</v>
      </c>
      <c r="F1012" s="21">
        <f t="shared" si="129"/>
        <v>4.9055905182595616E-3</v>
      </c>
      <c r="G1012" s="37">
        <f>(C1011-MAX(C$9:C1011))/MAX(C$9:C1011)</f>
        <v>-2.9608645788784988E-2</v>
      </c>
      <c r="H1012" s="37"/>
      <c r="I1012" s="37"/>
      <c r="N1012" s="30"/>
      <c r="P1012" s="30"/>
      <c r="Q1012" s="30"/>
      <c r="R1012" s="30"/>
      <c r="S1012" s="30"/>
      <c r="T1012" s="30"/>
      <c r="U1012" s="30"/>
      <c r="V1012" s="30"/>
      <c r="W1012" s="30"/>
      <c r="X1012" s="30"/>
      <c r="Y1012" s="30"/>
      <c r="Z1012" s="30"/>
      <c r="AA1012" s="30"/>
      <c r="AB1012" s="30"/>
      <c r="AH1012" s="22"/>
      <c r="AI1012" s="22"/>
      <c r="AL1012" s="22"/>
      <c r="AM1012" s="22"/>
      <c r="AN1012" s="22"/>
      <c r="AO1012" s="22"/>
      <c r="AP1012" s="22"/>
      <c r="AR1012" s="22"/>
      <c r="AS1012" s="23"/>
      <c r="AW1012" s="30"/>
      <c r="BH1012" s="30"/>
      <c r="BN1012" s="30"/>
      <c r="BT1012" s="24"/>
      <c r="BU1012" s="30"/>
      <c r="BV1012" s="30">
        <v>40897</v>
      </c>
      <c r="BW1012" s="31">
        <v>1202.7874174328999</v>
      </c>
      <c r="BZ1012" s="30">
        <v>40826</v>
      </c>
      <c r="CA1012" s="31">
        <v>1174.1647462767801</v>
      </c>
      <c r="CB1012" s="30">
        <v>40826</v>
      </c>
      <c r="CC1012" s="31">
        <v>1158.41189770455</v>
      </c>
      <c r="CD1012" s="30">
        <v>40826</v>
      </c>
      <c r="CE1012" s="31">
        <v>1173.4091528298</v>
      </c>
      <c r="CG1012" s="30">
        <v>40897</v>
      </c>
      <c r="CH1012" s="31">
        <f t="shared" si="125"/>
        <v>1164.3587286145901</v>
      </c>
      <c r="CI1012" s="31">
        <f t="shared" si="126"/>
        <v>1175.4134812893201</v>
      </c>
      <c r="CJ1012" s="31">
        <f t="shared" si="131"/>
        <v>1153.1010275864712</v>
      </c>
      <c r="CK1012" s="31">
        <f t="shared" si="131"/>
        <v>1164.4325886188633</v>
      </c>
      <c r="CM1012" s="30">
        <v>40897</v>
      </c>
      <c r="CN1012" s="31">
        <v>1191.8689697361599</v>
      </c>
      <c r="CO1012" s="31">
        <v>1208.5470994647801</v>
      </c>
    </row>
    <row r="1013" spans="2:93">
      <c r="B1013" s="29">
        <v>40897</v>
      </c>
      <c r="C1013" s="55">
        <v>1223.6144259220821</v>
      </c>
      <c r="D1013" s="31"/>
      <c r="E1013" s="21">
        <f t="shared" si="128"/>
        <v>1.3262239753759619E-3</v>
      </c>
      <c r="F1013" s="21">
        <f t="shared" si="129"/>
        <v>6.7546917819485408E-3</v>
      </c>
      <c r="G1013" s="37">
        <f>(C1012-MAX(C$9:C1012))/MAX(C$9:C1012)</f>
        <v>-2.8308746766744476E-2</v>
      </c>
      <c r="H1013" s="37"/>
      <c r="I1013" s="37"/>
      <c r="N1013" s="30"/>
      <c r="P1013" s="30"/>
      <c r="Q1013" s="30"/>
      <c r="R1013" s="30"/>
      <c r="S1013" s="30"/>
      <c r="T1013" s="30"/>
      <c r="U1013" s="30"/>
      <c r="V1013" s="30"/>
      <c r="W1013" s="30"/>
      <c r="X1013" s="30"/>
      <c r="Y1013" s="30"/>
      <c r="Z1013" s="30"/>
      <c r="AA1013" s="30"/>
      <c r="AB1013" s="30"/>
      <c r="AH1013" s="22"/>
      <c r="AI1013" s="22"/>
      <c r="AL1013" s="22"/>
      <c r="AM1013" s="22"/>
      <c r="AN1013" s="22"/>
      <c r="AO1013" s="22"/>
      <c r="AP1013" s="22"/>
      <c r="AR1013" s="22"/>
      <c r="AS1013" s="23"/>
      <c r="AW1013" s="30"/>
      <c r="BH1013" s="30"/>
      <c r="BN1013" s="30"/>
      <c r="BT1013" s="24"/>
      <c r="BU1013" s="30"/>
      <c r="BV1013" s="30">
        <v>40898</v>
      </c>
      <c r="BW1013" s="31">
        <v>1202.5214968411401</v>
      </c>
      <c r="BZ1013" s="30">
        <v>40827</v>
      </c>
      <c r="CA1013" s="31">
        <v>1173.47132620467</v>
      </c>
      <c r="CB1013" s="30">
        <v>40827</v>
      </c>
      <c r="CC1013" s="31">
        <v>1157.6586587198001</v>
      </c>
      <c r="CD1013" s="30">
        <v>40827</v>
      </c>
      <c r="CE1013" s="31">
        <v>1172.52811098645</v>
      </c>
      <c r="CG1013" s="30">
        <v>40898</v>
      </c>
      <c r="CH1013" s="31">
        <f t="shared" si="125"/>
        <v>1164.15618311448</v>
      </c>
      <c r="CI1013" s="31">
        <f t="shared" si="126"/>
        <v>1175.1929969376999</v>
      </c>
      <c r="CJ1013" s="31">
        <f t="shared" si="131"/>
        <v>1152.9004404146915</v>
      </c>
      <c r="CK1013" s="31">
        <f t="shared" si="131"/>
        <v>1164.2141640658069</v>
      </c>
      <c r="CM1013" s="30">
        <v>40898</v>
      </c>
      <c r="CN1013" s="31">
        <v>1192.1038633860701</v>
      </c>
      <c r="CO1013" s="31">
        <v>1208.79540758806</v>
      </c>
    </row>
    <row r="1014" spans="2:93">
      <c r="B1014" s="29">
        <v>40898</v>
      </c>
      <c r="C1014" s="55">
        <v>1223.927354069431</v>
      </c>
      <c r="D1014" s="31"/>
      <c r="E1014" s="21">
        <f t="shared" si="128"/>
        <v>2.5574081239931878E-4</v>
      </c>
      <c r="F1014" s="21">
        <f t="shared" si="129"/>
        <v>3.610272849834617E-3</v>
      </c>
      <c r="G1014" s="37">
        <f>(C1013-MAX(C$9:C1013))/MAX(C$9:C1013)</f>
        <v>-2.7020066530043331E-2</v>
      </c>
      <c r="H1014" s="37"/>
      <c r="I1014" s="37"/>
      <c r="N1014" s="30"/>
      <c r="P1014" s="30"/>
      <c r="Q1014" s="30"/>
      <c r="R1014" s="30"/>
      <c r="S1014" s="30"/>
      <c r="T1014" s="30"/>
      <c r="U1014" s="30"/>
      <c r="V1014" s="30"/>
      <c r="W1014" s="30"/>
      <c r="X1014" s="30"/>
      <c r="Y1014" s="30"/>
      <c r="Z1014" s="30"/>
      <c r="AA1014" s="30"/>
      <c r="AB1014" s="30"/>
      <c r="AH1014" s="22"/>
      <c r="AI1014" s="22"/>
      <c r="AL1014" s="22"/>
      <c r="AM1014" s="22"/>
      <c r="AP1014" s="22"/>
      <c r="AR1014" s="22"/>
      <c r="AS1014" s="23"/>
      <c r="AW1014" s="30"/>
      <c r="BH1014" s="30"/>
      <c r="BN1014" s="30"/>
      <c r="BT1014" s="24"/>
      <c r="BU1014" s="30"/>
      <c r="BV1014" s="30">
        <v>40899</v>
      </c>
      <c r="BW1014" s="31">
        <v>1201.5202293774801</v>
      </c>
      <c r="BZ1014" s="30">
        <v>40828</v>
      </c>
      <c r="CA1014" s="31">
        <v>1174.4915556870101</v>
      </c>
      <c r="CB1014" s="30">
        <v>40828</v>
      </c>
      <c r="CC1014" s="31">
        <v>1158.55691827852</v>
      </c>
      <c r="CD1014" s="30">
        <v>40828</v>
      </c>
      <c r="CE1014" s="31">
        <v>1173.4774158389</v>
      </c>
      <c r="CG1014" s="30">
        <v>40899</v>
      </c>
      <c r="CH1014" s="31">
        <f t="shared" si="125"/>
        <v>1163.4600199781501</v>
      </c>
      <c r="CI1014" s="31">
        <f t="shared" si="126"/>
        <v>1174.48573848111</v>
      </c>
      <c r="CJ1014" s="31">
        <f t="shared" si="131"/>
        <v>1152.2110081906337</v>
      </c>
      <c r="CK1014" s="31">
        <f t="shared" si="131"/>
        <v>1163.5135129259832</v>
      </c>
      <c r="CM1014" s="30">
        <v>40899</v>
      </c>
      <c r="CN1014" s="31">
        <v>1192.57984824244</v>
      </c>
      <c r="CO1014" s="31">
        <v>1209.28840695656</v>
      </c>
    </row>
    <row r="1015" spans="2:93">
      <c r="B1015" s="29">
        <v>40899</v>
      </c>
      <c r="C1015" s="55">
        <v>1222.9381288639511</v>
      </c>
      <c r="D1015" s="31"/>
      <c r="E1015" s="21">
        <f t="shared" si="128"/>
        <v>-8.0823849731836983E-4</v>
      </c>
      <c r="F1015" s="21">
        <f t="shared" si="129"/>
        <v>2.1133834041215938E-3</v>
      </c>
      <c r="G1015" s="37">
        <f>(C1014-MAX(C$9:C1014))/MAX(C$9:C1014)</f>
        <v>-2.6771235851409454E-2</v>
      </c>
      <c r="H1015" s="37"/>
      <c r="I1015" s="37"/>
      <c r="N1015" s="30"/>
      <c r="P1015" s="30"/>
      <c r="Q1015" s="30"/>
      <c r="R1015" s="30"/>
      <c r="S1015" s="30"/>
      <c r="T1015" s="30"/>
      <c r="U1015" s="30"/>
      <c r="V1015" s="30"/>
      <c r="W1015" s="30"/>
      <c r="X1015" s="30"/>
      <c r="Y1015" s="30"/>
      <c r="Z1015" s="30"/>
      <c r="AA1015" s="30"/>
      <c r="AB1015" s="30"/>
      <c r="AH1015" s="22"/>
      <c r="AI1015" s="22"/>
      <c r="AP1015" s="22"/>
      <c r="AR1015" s="22"/>
      <c r="AS1015" s="23"/>
      <c r="AW1015" s="30"/>
      <c r="BH1015" s="30"/>
      <c r="BN1015" s="30"/>
      <c r="BT1015" s="24"/>
      <c r="BU1015" s="30"/>
      <c r="BV1015" s="30">
        <v>40900</v>
      </c>
      <c r="BW1015" s="31">
        <v>1201.2265555788099</v>
      </c>
      <c r="BZ1015" s="30">
        <v>40829</v>
      </c>
      <c r="CA1015" s="31">
        <v>1174.2177909672901</v>
      </c>
      <c r="CB1015" s="30">
        <v>40829</v>
      </c>
      <c r="CC1015" s="31">
        <v>1158.3721759157099</v>
      </c>
      <c r="CD1015" s="30">
        <v>40829</v>
      </c>
      <c r="CE1015" s="31">
        <v>1173.2165279987801</v>
      </c>
      <c r="CG1015" s="30">
        <v>40900</v>
      </c>
      <c r="CH1015" s="31">
        <f t="shared" si="125"/>
        <v>1163.96265769653</v>
      </c>
      <c r="CI1015" s="31">
        <f t="shared" si="126"/>
        <v>1174.82408055107</v>
      </c>
      <c r="CJ1015" s="31">
        <f t="shared" si="131"/>
        <v>1152.7087861136431</v>
      </c>
      <c r="CK1015" s="31">
        <f t="shared" si="131"/>
        <v>1163.8486941525334</v>
      </c>
      <c r="CM1015" s="30">
        <v>40900</v>
      </c>
      <c r="CN1015" s="31">
        <v>1188.5984760250201</v>
      </c>
      <c r="CO1015" s="31">
        <v>1205.26461437689</v>
      </c>
    </row>
    <row r="1016" spans="2:93">
      <c r="B1016" s="29">
        <v>40900</v>
      </c>
      <c r="C1016" s="55">
        <v>1221.955238188594</v>
      </c>
      <c r="D1016" s="31"/>
      <c r="E1016" s="21">
        <f t="shared" si="128"/>
        <v>-8.0371251182609349E-4</v>
      </c>
      <c r="F1016" s="21">
        <f t="shared" si="129"/>
        <v>-3.1547028989109549E-5</v>
      </c>
      <c r="G1016" s="37">
        <f>(C1015-MAX(C$9:C1015))/MAX(C$9:C1015)</f>
        <v>-2.7557836805291901E-2</v>
      </c>
      <c r="H1016" s="37"/>
      <c r="I1016" s="37"/>
      <c r="N1016" s="30"/>
      <c r="P1016" s="30"/>
      <c r="Q1016" s="30"/>
      <c r="R1016" s="30"/>
      <c r="S1016" s="30"/>
      <c r="T1016" s="30"/>
      <c r="U1016" s="30"/>
      <c r="V1016" s="30"/>
      <c r="W1016" s="30"/>
      <c r="X1016" s="30"/>
      <c r="Y1016" s="30"/>
      <c r="Z1016" s="30"/>
      <c r="AA1016" s="30"/>
      <c r="AB1016" s="30"/>
      <c r="AH1016" s="22"/>
      <c r="AJ1016" s="22"/>
      <c r="AP1016" s="22"/>
      <c r="AR1016" s="22"/>
      <c r="AS1016" s="23"/>
      <c r="AW1016" s="30"/>
      <c r="BH1016" s="30"/>
      <c r="BN1016" s="30"/>
      <c r="BT1016" s="24"/>
      <c r="BU1016" s="30"/>
      <c r="BV1016" s="30">
        <v>40904</v>
      </c>
      <c r="BW1016" s="31">
        <v>1199.93936966102</v>
      </c>
      <c r="BZ1016" s="30">
        <v>40830</v>
      </c>
      <c r="CA1016" s="31">
        <v>1176.16352007812</v>
      </c>
      <c r="CB1016" s="30">
        <v>40830</v>
      </c>
      <c r="CC1016" s="31">
        <v>1160.1225147837799</v>
      </c>
      <c r="CD1016" s="30">
        <v>40830</v>
      </c>
      <c r="CE1016" s="31">
        <v>1175.03513864826</v>
      </c>
      <c r="CG1016" s="30">
        <v>40904</v>
      </c>
      <c r="CH1016" s="31">
        <f t="shared" si="125"/>
        <v>1163.06813243026</v>
      </c>
      <c r="CI1016" s="31">
        <f t="shared" si="126"/>
        <v>1173.8427221797001</v>
      </c>
      <c r="CJ1016" s="31">
        <f t="shared" si="131"/>
        <v>1151.8229096407067</v>
      </c>
      <c r="CK1016" s="31">
        <f t="shared" si="131"/>
        <v>1162.8765037812918</v>
      </c>
      <c r="CM1016" s="30">
        <v>40904</v>
      </c>
      <c r="CN1016" s="31">
        <v>1188.03964043529</v>
      </c>
      <c r="CO1016" s="31">
        <v>1204.7635268250001</v>
      </c>
    </row>
    <row r="1017" spans="2:93">
      <c r="B1017" s="29">
        <v>40904</v>
      </c>
      <c r="C1017" s="55">
        <v>1220.4097017041649</v>
      </c>
      <c r="D1017" s="31"/>
      <c r="E1017" s="21">
        <f t="shared" si="128"/>
        <v>-1.2648061370235109E-3</v>
      </c>
      <c r="F1017" s="21">
        <f t="shared" si="129"/>
        <v>-2.6190637753409352E-3</v>
      </c>
      <c r="G1017" s="37">
        <f>(C1016-MAX(C$9:C1016))/MAX(C$9:C1016)</f>
        <v>-2.8339400738878692E-2</v>
      </c>
      <c r="H1017" s="37"/>
      <c r="I1017" s="37"/>
      <c r="N1017" s="30"/>
      <c r="P1017" s="30"/>
      <c r="Q1017" s="30"/>
      <c r="R1017" s="30"/>
      <c r="S1017" s="30"/>
      <c r="T1017" s="30"/>
      <c r="U1017" s="30"/>
      <c r="V1017" s="30"/>
      <c r="W1017" s="30"/>
      <c r="X1017" s="30"/>
      <c r="Y1017" s="30"/>
      <c r="Z1017" s="30"/>
      <c r="AA1017" s="30"/>
      <c r="AB1017" s="30"/>
      <c r="AH1017" s="22"/>
      <c r="AJ1017" s="22"/>
      <c r="AP1017" s="22"/>
      <c r="AR1017" s="22"/>
      <c r="AS1017" s="23"/>
      <c r="AW1017" s="30"/>
      <c r="BH1017" s="30"/>
      <c r="BN1017" s="30"/>
      <c r="BT1017" s="24"/>
      <c r="BU1017" s="30"/>
      <c r="BV1017" s="30">
        <v>40905</v>
      </c>
      <c r="BW1017" s="31">
        <v>1197.3091503134001</v>
      </c>
      <c r="BZ1017" s="30">
        <v>40833</v>
      </c>
      <c r="CA1017" s="31">
        <v>1173.52441073406</v>
      </c>
      <c r="CB1017" s="30">
        <v>40833</v>
      </c>
      <c r="CC1017" s="31">
        <v>1157.5265816450101</v>
      </c>
      <c r="CD1017" s="30">
        <v>40833</v>
      </c>
      <c r="CE1017" s="31">
        <v>1172.3912465885101</v>
      </c>
      <c r="CG1017" s="30">
        <v>40905</v>
      </c>
      <c r="CH1017" s="31">
        <f t="shared" si="125"/>
        <v>1161.8767206621401</v>
      </c>
      <c r="CI1017" s="31">
        <f t="shared" si="126"/>
        <v>1172.6588436259201</v>
      </c>
      <c r="CJ1017" s="31">
        <f t="shared" ref="CJ1017:CK1032" si="132">+CJ1016*CH1017/CH1016</f>
        <v>1150.6430171382196</v>
      </c>
      <c r="CK1017" s="31">
        <f t="shared" si="132"/>
        <v>1161.7036852021854</v>
      </c>
      <c r="CM1017" s="30">
        <v>40905</v>
      </c>
      <c r="CN1017" s="31">
        <v>1184.3692741242601</v>
      </c>
      <c r="CO1017" s="31">
        <v>1201.0594591841</v>
      </c>
    </row>
    <row r="1018" spans="2:93">
      <c r="B1018" s="29">
        <v>40905</v>
      </c>
      <c r="C1018" s="55">
        <v>1216.7469442769441</v>
      </c>
      <c r="D1018" s="31"/>
      <c r="E1018" s="21">
        <f t="shared" si="128"/>
        <v>-3.0012523024900428E-3</v>
      </c>
      <c r="F1018" s="21">
        <f t="shared" si="129"/>
        <v>-5.8666960654264466E-3</v>
      </c>
      <c r="G1018" s="37">
        <f>(C1017-MAX(C$9:C1017))/MAX(C$9:C1017)</f>
        <v>-2.956836302792815E-2</v>
      </c>
      <c r="H1018" s="37"/>
      <c r="I1018" s="37"/>
      <c r="N1018" s="30"/>
      <c r="P1018" s="30"/>
      <c r="Q1018" s="30"/>
      <c r="R1018" s="30"/>
      <c r="S1018" s="30"/>
      <c r="T1018" s="30"/>
      <c r="U1018" s="30"/>
      <c r="V1018" s="30"/>
      <c r="W1018" s="30"/>
      <c r="X1018" s="30"/>
      <c r="Y1018" s="30"/>
      <c r="Z1018" s="30"/>
      <c r="AA1018" s="30"/>
      <c r="AB1018" s="30"/>
      <c r="AH1018" s="22"/>
      <c r="AJ1018" s="22"/>
      <c r="AP1018" s="22"/>
      <c r="AR1018" s="22"/>
      <c r="AS1018" s="23"/>
      <c r="AW1018" s="30"/>
      <c r="BH1018" s="30"/>
      <c r="BN1018" s="30"/>
      <c r="BT1018" s="24"/>
      <c r="BU1018" s="30"/>
      <c r="BV1018" s="30">
        <v>40906</v>
      </c>
      <c r="BW1018" s="31">
        <v>1199.5336307284299</v>
      </c>
      <c r="BZ1018" s="30">
        <v>40834</v>
      </c>
      <c r="CA1018" s="31">
        <v>1173.9805398601</v>
      </c>
      <c r="CB1018" s="30">
        <v>40834</v>
      </c>
      <c r="CC1018" s="31">
        <v>1157.92524798663</v>
      </c>
      <c r="CD1018" s="30">
        <v>40834</v>
      </c>
      <c r="CE1018" s="31">
        <v>1172.8350235119799</v>
      </c>
      <c r="CG1018" s="30">
        <v>40906</v>
      </c>
      <c r="CH1018" s="31">
        <f t="shared" si="125"/>
        <v>1163.5456613312199</v>
      </c>
      <c r="CI1018" s="31">
        <f t="shared" si="126"/>
        <v>1174.3877707106601</v>
      </c>
      <c r="CJ1018" s="31">
        <f t="shared" si="132"/>
        <v>1152.2958215130247</v>
      </c>
      <c r="CK1018" s="31">
        <f t="shared" si="132"/>
        <v>1163.4164603854415</v>
      </c>
      <c r="CM1018" s="30">
        <v>40906</v>
      </c>
      <c r="CN1018" s="31">
        <v>1189.2867319028201</v>
      </c>
      <c r="CO1018" s="31">
        <v>1206.0631412733301</v>
      </c>
    </row>
    <row r="1019" spans="2:93">
      <c r="B1019" s="29">
        <v>40906</v>
      </c>
      <c r="C1019" s="55">
        <v>1219.7645794281329</v>
      </c>
      <c r="D1019" s="31"/>
      <c r="E1019" s="21">
        <f t="shared" si="128"/>
        <v>2.4800844295378432E-3</v>
      </c>
      <c r="F1019" s="21">
        <f t="shared" si="129"/>
        <v>-2.5950204355523754E-3</v>
      </c>
      <c r="G1019" s="37">
        <f>(C1018-MAX(C$9:C1018))/MAX(C$9:C1018)</f>
        <v>-3.2480873212799806E-2</v>
      </c>
      <c r="H1019" s="37"/>
      <c r="I1019" s="37"/>
      <c r="N1019" s="30"/>
      <c r="P1019" s="30"/>
      <c r="Q1019" s="30"/>
      <c r="R1019" s="30"/>
      <c r="S1019" s="30"/>
      <c r="T1019" s="30"/>
      <c r="U1019" s="30"/>
      <c r="V1019" s="30"/>
      <c r="W1019" s="30"/>
      <c r="X1019" s="30"/>
      <c r="Y1019" s="30"/>
      <c r="Z1019" s="30"/>
      <c r="AA1019" s="30"/>
      <c r="AB1019" s="30"/>
      <c r="AI1019" s="22"/>
      <c r="AJ1019" s="22"/>
      <c r="AR1019" s="22"/>
      <c r="AS1019" s="23"/>
      <c r="AW1019" s="30"/>
      <c r="BH1019" s="30"/>
      <c r="BN1019" s="30"/>
      <c r="BT1019" s="24"/>
      <c r="BU1019" s="30"/>
      <c r="BV1019" s="30">
        <v>40907</v>
      </c>
      <c r="BW1019" s="31">
        <v>1197.87769455906</v>
      </c>
      <c r="BZ1019" s="30">
        <v>40835</v>
      </c>
      <c r="CA1019" s="31">
        <v>1172.5580576075799</v>
      </c>
      <c r="CB1019" s="30">
        <v>40835</v>
      </c>
      <c r="CC1019" s="31">
        <v>1156.4211440305501</v>
      </c>
      <c r="CD1019" s="30">
        <v>40835</v>
      </c>
      <c r="CE1019" s="31">
        <v>1171.2105670881101</v>
      </c>
      <c r="CG1019" s="30">
        <v>40907</v>
      </c>
      <c r="CH1019" s="31">
        <f t="shared" si="125"/>
        <v>1161.5570845555201</v>
      </c>
      <c r="CI1019" s="31">
        <f t="shared" si="126"/>
        <v>1172.3294562117301</v>
      </c>
      <c r="CJ1019" s="31">
        <f t="shared" si="132"/>
        <v>1150.3264714603804</v>
      </c>
      <c r="CK1019" s="31">
        <f t="shared" si="132"/>
        <v>1161.3773749756401</v>
      </c>
      <c r="CM1019" s="30">
        <v>40907</v>
      </c>
      <c r="CN1019" s="31">
        <v>1180.18819060442</v>
      </c>
      <c r="CO1019" s="31">
        <v>1196.8569614233299</v>
      </c>
    </row>
    <row r="1020" spans="2:93">
      <c r="B1020" s="29">
        <v>40907</v>
      </c>
      <c r="C1020" s="55">
        <v>1218.09059502694</v>
      </c>
      <c r="D1020" s="31"/>
      <c r="E1020" s="21">
        <f t="shared" si="128"/>
        <v>-1.3723831872357595E-3</v>
      </c>
      <c r="F1020" s="21">
        <f t="shared" si="129"/>
        <v>-3.1626716273034372E-3</v>
      </c>
      <c r="G1020" s="37">
        <f>(C1019-MAX(C$9:C1019))/MAX(C$9:C1019)</f>
        <v>-3.0081344091174925E-2</v>
      </c>
      <c r="H1020" s="37"/>
      <c r="I1020" s="37"/>
      <c r="N1020" s="30"/>
      <c r="P1020" s="30"/>
      <c r="Q1020" s="30"/>
      <c r="R1020" s="30"/>
      <c r="S1020" s="30"/>
      <c r="T1020" s="30"/>
      <c r="U1020" s="30"/>
      <c r="V1020" s="30"/>
      <c r="W1020" s="30"/>
      <c r="X1020" s="30"/>
      <c r="Y1020" s="30"/>
      <c r="Z1020" s="30"/>
      <c r="AA1020" s="30"/>
      <c r="AB1020" s="30"/>
      <c r="AH1020" s="22"/>
      <c r="AI1020" s="22"/>
      <c r="AS1020" s="23"/>
      <c r="AW1020" s="30"/>
      <c r="BH1020" s="30"/>
      <c r="BN1020" s="30"/>
      <c r="BT1020" s="24"/>
      <c r="BU1020" s="30"/>
      <c r="BV1020" s="30">
        <v>40911</v>
      </c>
      <c r="BW1020" s="31">
        <v>1198.57124465313</v>
      </c>
      <c r="BZ1020" s="30">
        <v>40836</v>
      </c>
      <c r="CA1020" s="31">
        <v>1170.0411434046</v>
      </c>
      <c r="CB1020" s="30">
        <v>40836</v>
      </c>
      <c r="CC1020" s="31">
        <v>1154.0908979553301</v>
      </c>
      <c r="CD1020" s="30">
        <v>40836</v>
      </c>
      <c r="CE1020" s="31">
        <v>1169.0308713232801</v>
      </c>
      <c r="CG1020" s="30">
        <v>40911</v>
      </c>
      <c r="CH1020" s="31">
        <f t="shared" si="125"/>
        <v>1162.1517747662001</v>
      </c>
      <c r="CI1020" s="31">
        <f t="shared" si="126"/>
        <v>1172.9422119470401</v>
      </c>
      <c r="CJ1020" s="31">
        <f t="shared" si="132"/>
        <v>1150.9154118583681</v>
      </c>
      <c r="CK1020" s="31">
        <f t="shared" si="132"/>
        <v>1161.9844062530724</v>
      </c>
      <c r="CM1020" s="30">
        <v>40911</v>
      </c>
      <c r="CN1020" s="31">
        <v>1184.8687502821299</v>
      </c>
      <c r="CO1020" s="31">
        <v>1201.6854007444899</v>
      </c>
    </row>
    <row r="1021" spans="2:93">
      <c r="B1021" s="29">
        <v>40911</v>
      </c>
      <c r="C1021" s="55">
        <v>1220.638297001236</v>
      </c>
      <c r="D1021" s="31"/>
      <c r="E1021" s="21">
        <f t="shared" si="128"/>
        <v>2.09155376841208E-3</v>
      </c>
      <c r="F1021" s="21">
        <f t="shared" si="129"/>
        <v>1.873102915781466E-4</v>
      </c>
      <c r="G1021" s="37">
        <f>(C1020-MAX(C$9:C1020))/MAX(C$9:C1020)</f>
        <v>-3.1412444147530534E-2</v>
      </c>
      <c r="H1021" s="37"/>
      <c r="I1021" s="37"/>
      <c r="N1021" s="30"/>
      <c r="P1021" s="30"/>
      <c r="Q1021" s="30"/>
      <c r="R1021" s="30"/>
      <c r="S1021" s="30"/>
      <c r="T1021" s="30"/>
      <c r="U1021" s="30"/>
      <c r="V1021" s="30"/>
      <c r="W1021" s="30"/>
      <c r="X1021" s="30"/>
      <c r="Y1021" s="30"/>
      <c r="Z1021" s="30"/>
      <c r="AA1021" s="30"/>
      <c r="AB1021" s="30"/>
      <c r="AS1021" s="23"/>
      <c r="AW1021" s="30"/>
      <c r="BH1021" s="30"/>
      <c r="BN1021" s="30"/>
      <c r="BT1021" s="24"/>
      <c r="BU1021" s="30"/>
      <c r="BV1021" s="30">
        <v>40912</v>
      </c>
      <c r="BW1021" s="31">
        <v>1197.1688414314001</v>
      </c>
      <c r="BZ1021" s="30">
        <v>40837</v>
      </c>
      <c r="CA1021" s="31">
        <v>1173.289823929</v>
      </c>
      <c r="CB1021" s="30">
        <v>40837</v>
      </c>
      <c r="CC1021" s="31">
        <v>1156.9946102116501</v>
      </c>
      <c r="CD1021" s="30">
        <v>40837</v>
      </c>
      <c r="CE1021" s="31">
        <v>1171.48912565514</v>
      </c>
      <c r="CG1021" s="30">
        <v>40912</v>
      </c>
      <c r="CH1021" s="31">
        <f t="shared" si="125"/>
        <v>1161.01298275298</v>
      </c>
      <c r="CI1021" s="31">
        <f t="shared" si="126"/>
        <v>1171.76363829357</v>
      </c>
      <c r="CJ1021" s="31">
        <f t="shared" si="132"/>
        <v>1149.7876303522219</v>
      </c>
      <c r="CK1021" s="31">
        <f t="shared" si="132"/>
        <v>1160.8168430150849</v>
      </c>
      <c r="CM1021" s="30">
        <v>40912</v>
      </c>
      <c r="CN1021" s="31">
        <v>1187.58597029813</v>
      </c>
      <c r="CO1021" s="31">
        <v>1204.46825336602</v>
      </c>
    </row>
    <row r="1022" spans="2:93">
      <c r="B1022" s="29">
        <v>40912</v>
      </c>
      <c r="C1022" s="55">
        <v>1219.707030285062</v>
      </c>
      <c r="D1022" s="31"/>
      <c r="E1022" s="21">
        <f t="shared" si="128"/>
        <v>-7.6293421111051085E-4</v>
      </c>
      <c r="F1022" s="21">
        <f t="shared" si="129"/>
        <v>2.4327868847675571E-3</v>
      </c>
      <c r="G1022" s="37">
        <f>(C1021-MAX(C$9:C1021))/MAX(C$9:C1021)</f>
        <v>-2.938659119505024E-2</v>
      </c>
      <c r="H1022" s="37"/>
      <c r="I1022" s="37"/>
      <c r="N1022" s="30"/>
      <c r="P1022" s="30"/>
      <c r="Q1022" s="30"/>
      <c r="R1022" s="30"/>
      <c r="S1022" s="30"/>
      <c r="T1022" s="30"/>
      <c r="U1022" s="30"/>
      <c r="V1022" s="30"/>
      <c r="W1022" s="30"/>
      <c r="X1022" s="30"/>
      <c r="Y1022" s="30"/>
      <c r="Z1022" s="30"/>
      <c r="AA1022" s="30"/>
      <c r="AB1022" s="30"/>
      <c r="AP1022" s="22"/>
      <c r="AS1022" s="23"/>
      <c r="AW1022" s="30"/>
      <c r="BH1022" s="30"/>
      <c r="BN1022" s="30"/>
      <c r="BT1022" s="24"/>
      <c r="BU1022" s="30"/>
      <c r="BV1022" s="30">
        <v>40913</v>
      </c>
      <c r="BW1022" s="31">
        <v>1197.1892233108199</v>
      </c>
      <c r="BZ1022" s="30">
        <v>40840</v>
      </c>
      <c r="CA1022" s="31">
        <v>1174.61762517441</v>
      </c>
      <c r="CB1022" s="30">
        <v>40840</v>
      </c>
      <c r="CC1022" s="31">
        <v>1158.1182234354701</v>
      </c>
      <c r="CD1022" s="30">
        <v>40840</v>
      </c>
      <c r="CE1022" s="31">
        <v>1172.44514062506</v>
      </c>
      <c r="CG1022" s="30">
        <v>40913</v>
      </c>
      <c r="CH1022" s="31">
        <f t="shared" si="125"/>
        <v>1160.42763339764</v>
      </c>
      <c r="CI1022" s="31">
        <f t="shared" si="126"/>
        <v>1171.20250364298</v>
      </c>
      <c r="CJ1022" s="31">
        <f t="shared" si="132"/>
        <v>1149.2079404967228</v>
      </c>
      <c r="CK1022" s="31">
        <f t="shared" si="132"/>
        <v>1160.2609505702972</v>
      </c>
      <c r="CM1022" s="30">
        <v>40913</v>
      </c>
      <c r="CN1022" s="31">
        <v>1190.0732298211501</v>
      </c>
      <c r="CO1022" s="31">
        <v>1207.01865558753</v>
      </c>
    </row>
    <row r="1023" spans="2:93">
      <c r="B1023" s="29">
        <v>40913</v>
      </c>
      <c r="C1023" s="55">
        <v>1219.4390220518731</v>
      </c>
      <c r="D1023" s="31"/>
      <c r="E1023" s="21">
        <f t="shared" si="128"/>
        <v>-2.197316458251164E-4</v>
      </c>
      <c r="F1023" s="21">
        <f t="shared" si="129"/>
        <v>-2.6690181183364192E-4</v>
      </c>
      <c r="G1023" s="37">
        <f>(C1022-MAX(C$9:C1022))/MAX(C$9:C1022)</f>
        <v>-3.0127105370390133E-2</v>
      </c>
      <c r="H1023" s="37"/>
      <c r="I1023" s="37"/>
      <c r="N1023" s="30"/>
      <c r="P1023" s="30"/>
      <c r="Q1023" s="30"/>
      <c r="R1023" s="30"/>
      <c r="S1023" s="30"/>
      <c r="T1023" s="30"/>
      <c r="U1023" s="30"/>
      <c r="V1023" s="30"/>
      <c r="W1023" s="30"/>
      <c r="X1023" s="30"/>
      <c r="Y1023" s="30"/>
      <c r="Z1023" s="30"/>
      <c r="AA1023" s="30"/>
      <c r="AB1023" s="30"/>
      <c r="AH1023" s="22"/>
      <c r="AJ1023" s="22"/>
      <c r="AO1023" s="30"/>
      <c r="AP1023" s="22"/>
      <c r="AR1023" s="22"/>
      <c r="AS1023" s="23"/>
      <c r="AW1023" s="30"/>
      <c r="BH1023" s="30"/>
      <c r="BN1023" s="30"/>
      <c r="BT1023" s="24"/>
      <c r="BU1023" s="30"/>
      <c r="BV1023" s="30">
        <v>40914</v>
      </c>
      <c r="BW1023" s="31">
        <v>1198.3233846866599</v>
      </c>
      <c r="BZ1023" s="30">
        <v>40841</v>
      </c>
      <c r="CA1023" s="31">
        <v>1171.65881860388</v>
      </c>
      <c r="CB1023" s="30">
        <v>40841</v>
      </c>
      <c r="CC1023" s="31">
        <v>1155.30160201337</v>
      </c>
      <c r="CD1023" s="30">
        <v>40841</v>
      </c>
      <c r="CE1023" s="31">
        <v>1169.6493744920999</v>
      </c>
      <c r="CG1023" s="30">
        <v>40914</v>
      </c>
      <c r="CH1023" s="31">
        <f t="shared" si="125"/>
        <v>1161.3615522329001</v>
      </c>
      <c r="CI1023" s="31">
        <f t="shared" si="126"/>
        <v>1172.0851027512299</v>
      </c>
      <c r="CJ1023" s="31">
        <f t="shared" si="132"/>
        <v>1150.1328296585898</v>
      </c>
      <c r="CK1023" s="31">
        <f t="shared" si="132"/>
        <v>1161.1353043025724</v>
      </c>
      <c r="CM1023" s="30">
        <v>40914</v>
      </c>
      <c r="CN1023" s="31">
        <v>1188.3411987311299</v>
      </c>
      <c r="CO1023" s="31">
        <v>1205.28979671756</v>
      </c>
    </row>
    <row r="1024" spans="2:93">
      <c r="B1024" s="29">
        <v>40914</v>
      </c>
      <c r="C1024" s="55">
        <v>1219.7105354815301</v>
      </c>
      <c r="D1024" s="31"/>
      <c r="E1024" s="21">
        <f t="shared" si="128"/>
        <v>2.226543720080798E-4</v>
      </c>
      <c r="F1024" s="21">
        <f t="shared" si="129"/>
        <v>1.3299014549523758E-3</v>
      </c>
      <c r="G1024" s="37">
        <f>(C1023-MAX(C$9:C1023))/MAX(C$9:C1023)</f>
        <v>-3.0340217137768261E-2</v>
      </c>
      <c r="H1024" s="37"/>
      <c r="I1024" s="37"/>
      <c r="N1024" s="30"/>
      <c r="P1024" s="30"/>
      <c r="Q1024" s="30"/>
      <c r="R1024" s="30"/>
      <c r="S1024" s="30"/>
      <c r="T1024" s="30"/>
      <c r="U1024" s="30"/>
      <c r="V1024" s="30"/>
      <c r="W1024" s="30"/>
      <c r="X1024" s="30"/>
      <c r="Y1024" s="30"/>
      <c r="Z1024" s="30"/>
      <c r="AA1024" s="30"/>
      <c r="AB1024" s="30"/>
      <c r="AI1024" s="22"/>
      <c r="AJ1024" s="22"/>
      <c r="AR1024" s="22"/>
      <c r="AS1024" s="23"/>
      <c r="AW1024" s="30"/>
      <c r="BH1024" s="30"/>
      <c r="BN1024" s="30"/>
      <c r="BT1024" s="24"/>
      <c r="BU1024" s="30"/>
      <c r="BV1024" s="30">
        <v>40917</v>
      </c>
      <c r="BW1024" s="31">
        <v>1199.44030425042</v>
      </c>
      <c r="BZ1024" s="30">
        <v>40842</v>
      </c>
      <c r="CA1024" s="31">
        <v>1170.1421053291599</v>
      </c>
      <c r="CB1024" s="30">
        <v>40842</v>
      </c>
      <c r="CC1024" s="31">
        <v>1153.7725686991</v>
      </c>
      <c r="CD1024" s="30">
        <v>40842</v>
      </c>
      <c r="CE1024" s="31">
        <v>1167.8477716494899</v>
      </c>
      <c r="CG1024" s="30">
        <v>40917</v>
      </c>
      <c r="CH1024" s="31">
        <f t="shared" si="125"/>
        <v>1161.7773608539801</v>
      </c>
      <c r="CI1024" s="31">
        <f t="shared" si="126"/>
        <v>1172.48513958375</v>
      </c>
      <c r="CJ1024" s="31">
        <f t="shared" si="132"/>
        <v>1150.5446179987839</v>
      </c>
      <c r="CK1024" s="31">
        <f t="shared" si="132"/>
        <v>1161.5316039297668</v>
      </c>
      <c r="CM1024" s="30">
        <v>40917</v>
      </c>
      <c r="CN1024" s="31">
        <v>1187.51026531155</v>
      </c>
      <c r="CO1024" s="31">
        <v>1204.5270800559899</v>
      </c>
    </row>
    <row r="1025" spans="2:93">
      <c r="B1025" s="29">
        <v>40917</v>
      </c>
      <c r="C1025" s="55">
        <v>1221.143441271606</v>
      </c>
      <c r="D1025" s="31"/>
      <c r="E1025" s="21">
        <f t="shared" si="128"/>
        <v>1.1747916808066972E-3</v>
      </c>
      <c r="F1025" s="21">
        <f t="shared" si="129"/>
        <v>4.1383616392431932E-4</v>
      </c>
      <c r="G1025" s="37">
        <f>(C1024-MAX(C$9:C1024))/MAX(C$9:C1024)</f>
        <v>-3.0124318147753636E-2</v>
      </c>
      <c r="H1025" s="37"/>
      <c r="I1025" s="37"/>
      <c r="N1025" s="30"/>
      <c r="P1025" s="30"/>
      <c r="Q1025" s="30"/>
      <c r="R1025" s="30"/>
      <c r="S1025" s="30"/>
      <c r="T1025" s="30"/>
      <c r="U1025" s="30"/>
      <c r="V1025" s="30"/>
      <c r="W1025" s="30"/>
      <c r="X1025" s="30"/>
      <c r="Y1025" s="30"/>
      <c r="Z1025" s="30"/>
      <c r="AA1025" s="30"/>
      <c r="AB1025" s="30"/>
      <c r="AI1025" s="22"/>
      <c r="AJ1025" s="22"/>
      <c r="AN1025" s="30"/>
      <c r="AS1025" s="23"/>
      <c r="AW1025" s="30"/>
      <c r="BH1025" s="30"/>
      <c r="BN1025" s="30"/>
      <c r="BT1025" s="24"/>
      <c r="BU1025" s="30"/>
      <c r="BV1025" s="30">
        <v>40918</v>
      </c>
      <c r="BW1025" s="31">
        <v>1199.7415441861399</v>
      </c>
      <c r="BZ1025" s="30">
        <v>40843</v>
      </c>
      <c r="CA1025" s="31">
        <v>1172.9758976526</v>
      </c>
      <c r="CB1025" s="30">
        <v>40843</v>
      </c>
      <c r="CC1025" s="31">
        <v>1156.2969435913801</v>
      </c>
      <c r="CD1025" s="30">
        <v>40843</v>
      </c>
      <c r="CE1025" s="31">
        <v>1169.8938031483001</v>
      </c>
      <c r="CG1025" s="30">
        <v>40918</v>
      </c>
      <c r="CH1025" s="31">
        <f t="shared" si="125"/>
        <v>1161.82300166147</v>
      </c>
      <c r="CI1025" s="31">
        <f t="shared" si="126"/>
        <v>1172.56531944587</v>
      </c>
      <c r="CJ1025" s="31">
        <f t="shared" si="132"/>
        <v>1150.5898175242594</v>
      </c>
      <c r="CK1025" s="31">
        <f t="shared" si="132"/>
        <v>1161.6110347393412</v>
      </c>
      <c r="CM1025" s="30">
        <v>40918</v>
      </c>
      <c r="CN1025" s="31">
        <v>1185.52873062089</v>
      </c>
      <c r="CO1025" s="31">
        <v>1202.54359330339</v>
      </c>
    </row>
    <row r="1026" spans="2:93">
      <c r="B1026" s="29">
        <v>40918</v>
      </c>
      <c r="C1026" s="55">
        <v>1222.472212242694</v>
      </c>
      <c r="D1026" s="31"/>
      <c r="E1026" s="21">
        <f t="shared" si="128"/>
        <v>1.0881366808999093E-3</v>
      </c>
      <c r="F1026" s="21">
        <f t="shared" si="129"/>
        <v>2.2670870044798619E-3</v>
      </c>
      <c r="G1026" s="37">
        <f>(C1025-MAX(C$9:C1025))/MAX(C$9:C1025)</f>
        <v>-2.8984916265296968E-2</v>
      </c>
      <c r="H1026" s="37"/>
      <c r="I1026" s="37"/>
      <c r="N1026" s="30"/>
      <c r="P1026" s="30"/>
      <c r="Q1026" s="30"/>
      <c r="R1026" s="30"/>
      <c r="S1026" s="30"/>
      <c r="T1026" s="30"/>
      <c r="U1026" s="30"/>
      <c r="V1026" s="30"/>
      <c r="W1026" s="30"/>
      <c r="X1026" s="30"/>
      <c r="Y1026" s="30"/>
      <c r="Z1026" s="30"/>
      <c r="AA1026" s="30"/>
      <c r="AB1026" s="30"/>
      <c r="AH1026" s="22"/>
      <c r="AI1026" s="22"/>
      <c r="AJ1026" s="22"/>
      <c r="AM1026" s="22"/>
      <c r="AO1026" s="22"/>
      <c r="AS1026" s="23"/>
      <c r="AW1026" s="30"/>
      <c r="BH1026" s="30"/>
      <c r="BN1026" s="30"/>
      <c r="BQ1026" s="30"/>
      <c r="BT1026" s="24"/>
      <c r="BU1026" s="30"/>
      <c r="BV1026" s="30">
        <v>40919</v>
      </c>
      <c r="BW1026" s="31">
        <v>1201.9229665984701</v>
      </c>
      <c r="BZ1026" s="30">
        <v>40844</v>
      </c>
      <c r="CA1026" s="31">
        <v>1172.97404134354</v>
      </c>
      <c r="CB1026" s="30">
        <v>40844</v>
      </c>
      <c r="CC1026" s="31">
        <v>1156.1569874256099</v>
      </c>
      <c r="CD1026" s="30">
        <v>40844</v>
      </c>
      <c r="CE1026" s="31">
        <v>1169.5304169481601</v>
      </c>
      <c r="CG1026" s="30">
        <v>40919</v>
      </c>
      <c r="CH1026" s="31">
        <f t="shared" si="125"/>
        <v>1162.68523982904</v>
      </c>
      <c r="CI1026" s="31">
        <f t="shared" si="126"/>
        <v>1173.3509539501299</v>
      </c>
      <c r="CJ1026" s="31">
        <f t="shared" si="132"/>
        <v>1151.4437190690455</v>
      </c>
      <c r="CK1026" s="31">
        <f t="shared" si="132"/>
        <v>1162.3893297258001</v>
      </c>
      <c r="CM1026" s="30">
        <v>40919</v>
      </c>
      <c r="CN1026" s="31">
        <v>1191.12906044588</v>
      </c>
      <c r="CO1026" s="31">
        <v>1208.25096142437</v>
      </c>
    </row>
    <row r="1027" spans="2:93">
      <c r="B1027" s="29">
        <v>40919</v>
      </c>
      <c r="C1027" s="55">
        <v>1224.796972637379</v>
      </c>
      <c r="D1027" s="31"/>
      <c r="E1027" s="21">
        <f t="shared" si="128"/>
        <v>1.9016877205086935E-3</v>
      </c>
      <c r="F1027" s="21">
        <f t="shared" si="129"/>
        <v>4.3937831155267393E-3</v>
      </c>
      <c r="G1027" s="37">
        <f>(C1026-MAX(C$9:C1026))/MAX(C$9:C1026)</f>
        <v>-2.7928319134978095E-2</v>
      </c>
      <c r="H1027" s="37"/>
      <c r="I1027" s="37"/>
      <c r="N1027" s="30"/>
      <c r="P1027" s="30"/>
      <c r="Q1027" s="30"/>
      <c r="R1027" s="30"/>
      <c r="S1027" s="30"/>
      <c r="T1027" s="30"/>
      <c r="U1027" s="30"/>
      <c r="V1027" s="30"/>
      <c r="W1027" s="30"/>
      <c r="X1027" s="30"/>
      <c r="Y1027" s="30"/>
      <c r="Z1027" s="30"/>
      <c r="AA1027" s="30"/>
      <c r="AB1027" s="30"/>
      <c r="AH1027" s="22"/>
      <c r="AI1027" s="22"/>
      <c r="AM1027" s="22"/>
      <c r="AN1027" s="22"/>
      <c r="AO1027" s="22"/>
      <c r="AR1027" s="30"/>
      <c r="AS1027" s="28"/>
      <c r="AW1027" s="30"/>
      <c r="BH1027" s="30"/>
      <c r="BN1027" s="30"/>
      <c r="BT1027" s="24"/>
      <c r="BU1027" s="30"/>
      <c r="BV1027" s="30">
        <v>40920</v>
      </c>
      <c r="BW1027" s="31">
        <v>1202.4626747039499</v>
      </c>
      <c r="BZ1027" s="30">
        <v>40847</v>
      </c>
      <c r="CA1027" s="31">
        <v>1172.21377880253</v>
      </c>
      <c r="CB1027" s="30">
        <v>40847</v>
      </c>
      <c r="CC1027" s="31">
        <v>1155.64467666777</v>
      </c>
      <c r="CD1027" s="30">
        <v>40847</v>
      </c>
      <c r="CE1027" s="31">
        <v>1169.3514167297201</v>
      </c>
      <c r="CG1027" s="30">
        <v>40920</v>
      </c>
      <c r="CH1027" s="31">
        <f t="shared" si="125"/>
        <v>1163.34652665162</v>
      </c>
      <c r="CI1027" s="31">
        <f t="shared" si="126"/>
        <v>1174.0018561854899</v>
      </c>
      <c r="CJ1027" s="31">
        <f t="shared" si="132"/>
        <v>1152.098612183948</v>
      </c>
      <c r="CK1027" s="31">
        <f t="shared" si="132"/>
        <v>1163.0341511328395</v>
      </c>
      <c r="CM1027" s="30">
        <v>40920</v>
      </c>
      <c r="CN1027" s="31">
        <v>1192.9799229891601</v>
      </c>
      <c r="CO1027" s="31">
        <v>1210.15451743024</v>
      </c>
    </row>
    <row r="1028" spans="2:93">
      <c r="B1028" s="29">
        <v>40920</v>
      </c>
      <c r="C1028" s="55">
        <v>1226.2622853828591</v>
      </c>
      <c r="D1028" s="31"/>
      <c r="E1028" s="21">
        <f t="shared" si="128"/>
        <v>1.1963719524263894E-3</v>
      </c>
      <c r="F1028" s="21">
        <f t="shared" si="129"/>
        <v>5.3715612932230261E-3</v>
      </c>
      <c r="G1028" s="37">
        <f>(C1027-MAX(C$9:C1027))/MAX(C$9:C1027)</f>
        <v>-2.6079742356022884E-2</v>
      </c>
      <c r="H1028" s="37"/>
      <c r="I1028" s="37"/>
      <c r="N1028" s="30"/>
      <c r="P1028" s="30"/>
      <c r="Q1028" s="30"/>
      <c r="R1028" s="30"/>
      <c r="S1028" s="30"/>
      <c r="T1028" s="30"/>
      <c r="U1028" s="30"/>
      <c r="V1028" s="30"/>
      <c r="W1028" s="30"/>
      <c r="X1028" s="30"/>
      <c r="Y1028" s="30"/>
      <c r="Z1028" s="30"/>
      <c r="AA1028" s="30"/>
      <c r="AB1028" s="30"/>
      <c r="AH1028" s="22"/>
      <c r="AI1028" s="22"/>
      <c r="AL1028" s="22"/>
      <c r="AM1028" s="22"/>
      <c r="AN1028" s="22"/>
      <c r="AO1028" s="22"/>
      <c r="AP1028" s="22"/>
      <c r="AQ1028" s="30"/>
      <c r="AS1028" s="23"/>
      <c r="AW1028" s="30"/>
      <c r="BH1028" s="30"/>
      <c r="BN1028" s="30"/>
      <c r="BT1028" s="24"/>
      <c r="BU1028" s="30"/>
      <c r="BV1028" s="30">
        <v>40921</v>
      </c>
      <c r="BW1028" s="31">
        <v>1202.6307816681101</v>
      </c>
      <c r="BZ1028" s="30">
        <v>40848</v>
      </c>
      <c r="CA1028" s="31">
        <v>1162.99466098176</v>
      </c>
      <c r="CB1028" s="30">
        <v>40848</v>
      </c>
      <c r="CC1028" s="31">
        <v>1147.40956127039</v>
      </c>
      <c r="CD1028" s="30">
        <v>40848</v>
      </c>
      <c r="CE1028" s="31">
        <v>1161.5493409359401</v>
      </c>
      <c r="CG1028" s="30">
        <v>40921</v>
      </c>
      <c r="CH1028" s="31">
        <f t="shared" si="125"/>
        <v>1163.55861598617</v>
      </c>
      <c r="CI1028" s="31">
        <f t="shared" si="126"/>
        <v>1174.21397076014</v>
      </c>
      <c r="CJ1028" s="31">
        <f t="shared" si="132"/>
        <v>1152.3086509147959</v>
      </c>
      <c r="CK1028" s="31">
        <f t="shared" si="132"/>
        <v>1163.2442841006634</v>
      </c>
      <c r="CM1028" s="30">
        <v>40921</v>
      </c>
      <c r="CN1028" s="31">
        <v>1192.41845704715</v>
      </c>
      <c r="CO1028" s="31">
        <v>1209.6130774949099</v>
      </c>
    </row>
    <row r="1029" spans="2:93">
      <c r="B1029" s="29">
        <v>40921</v>
      </c>
      <c r="C1029" s="55">
        <v>1225.679315841918</v>
      </c>
      <c r="D1029" s="31"/>
      <c r="E1029" s="21">
        <f t="shared" si="128"/>
        <v>-4.7540362929709978E-4</v>
      </c>
      <c r="F1029" s="21">
        <f t="shared" si="129"/>
        <v>3.7144486200479943E-3</v>
      </c>
      <c r="G1029" s="37">
        <f>(C1028-MAX(C$9:C1028))/MAX(C$9:C1028)</f>
        <v>-2.491457147587775E-2</v>
      </c>
      <c r="H1029" s="37"/>
      <c r="I1029" s="37"/>
      <c r="N1029" s="30"/>
      <c r="P1029" s="30"/>
      <c r="Q1029" s="30"/>
      <c r="R1029" s="30"/>
      <c r="S1029" s="30"/>
      <c r="T1029" s="30"/>
      <c r="U1029" s="30"/>
      <c r="V1029" s="30"/>
      <c r="W1029" s="30"/>
      <c r="X1029" s="30"/>
      <c r="Y1029" s="30"/>
      <c r="Z1029" s="30"/>
      <c r="AA1029" s="30"/>
      <c r="AB1029" s="30"/>
      <c r="AH1029" s="22"/>
      <c r="AI1029" s="22"/>
      <c r="AL1029" s="22"/>
      <c r="AM1029" s="22"/>
      <c r="AO1029" s="22"/>
      <c r="AP1029" s="22"/>
      <c r="AR1029" s="22"/>
      <c r="AS1029" s="23"/>
      <c r="AW1029" s="30"/>
      <c r="BH1029" s="30"/>
      <c r="BN1029" s="30"/>
      <c r="BT1029" s="24"/>
      <c r="BU1029" s="30"/>
      <c r="BV1029" s="30">
        <v>40924</v>
      </c>
      <c r="BW1029" s="31">
        <v>1204.0731571787601</v>
      </c>
      <c r="BZ1029" s="30">
        <v>40849</v>
      </c>
      <c r="CA1029" s="31">
        <v>1167.92790595515</v>
      </c>
      <c r="CB1029" s="30">
        <v>40849</v>
      </c>
      <c r="CC1029" s="31">
        <v>1152.07622509567</v>
      </c>
      <c r="CD1029" s="30">
        <v>40849</v>
      </c>
      <c r="CE1029" s="31">
        <v>1166.1496202277699</v>
      </c>
      <c r="CG1029" s="30">
        <v>40924</v>
      </c>
      <c r="CH1029" s="31">
        <f t="shared" si="125"/>
        <v>1163.70980567631</v>
      </c>
      <c r="CI1029" s="31">
        <f t="shared" si="126"/>
        <v>1174.3888701558801</v>
      </c>
      <c r="CJ1029" s="31">
        <f t="shared" si="132"/>
        <v>1152.4583788146058</v>
      </c>
      <c r="CK1029" s="31">
        <f t="shared" si="132"/>
        <v>1163.4175495594754</v>
      </c>
      <c r="CM1029" s="30">
        <v>40924</v>
      </c>
      <c r="CN1029" s="31">
        <v>1190.5675083568599</v>
      </c>
      <c r="CO1029" s="31">
        <v>1207.8166580183399</v>
      </c>
    </row>
    <row r="1030" spans="2:93">
      <c r="B1030" s="29">
        <v>40924</v>
      </c>
      <c r="C1030" s="55">
        <v>1227.2362431397939</v>
      </c>
      <c r="D1030" s="31"/>
      <c r="E1030" s="21">
        <f t="shared" si="128"/>
        <v>1.2702566468674181E-3</v>
      </c>
      <c r="F1030" s="21">
        <f t="shared" si="129"/>
        <v>3.8970463699621316E-3</v>
      </c>
      <c r="G1030" s="37">
        <f>(C1029-MAX(C$9:C1029))/MAX(C$9:C1029)</f>
        <v>-2.5378130627472802E-2</v>
      </c>
      <c r="H1030" s="37"/>
      <c r="I1030" s="37"/>
      <c r="N1030" s="30"/>
      <c r="P1030" s="30"/>
      <c r="Q1030" s="30"/>
      <c r="R1030" s="30"/>
      <c r="S1030" s="30"/>
      <c r="T1030" s="30"/>
      <c r="U1030" s="30"/>
      <c r="V1030" s="30"/>
      <c r="W1030" s="30"/>
      <c r="X1030" s="30"/>
      <c r="Y1030" s="30"/>
      <c r="Z1030" s="30"/>
      <c r="AA1030" s="30"/>
      <c r="AB1030" s="30"/>
      <c r="AJ1030" s="22"/>
      <c r="AP1030" s="22"/>
      <c r="AR1030" s="22"/>
      <c r="AS1030" s="23"/>
      <c r="AW1030" s="30"/>
      <c r="BH1030" s="30"/>
      <c r="BN1030" s="30"/>
      <c r="BT1030" s="24"/>
      <c r="BU1030" s="30"/>
      <c r="BV1030" s="30">
        <v>40925</v>
      </c>
      <c r="BW1030" s="31">
        <v>1202.6817039488801</v>
      </c>
      <c r="BZ1030" s="30">
        <v>40850</v>
      </c>
      <c r="CA1030" s="31">
        <v>1174.17864623937</v>
      </c>
      <c r="CB1030" s="30">
        <v>40850</v>
      </c>
      <c r="CC1030" s="31">
        <v>1158.0653310218399</v>
      </c>
      <c r="CD1030" s="30">
        <v>40850</v>
      </c>
      <c r="CE1030" s="31">
        <v>1171.71021111712</v>
      </c>
      <c r="CG1030" s="30">
        <v>40925</v>
      </c>
      <c r="CH1030" s="31">
        <f t="shared" si="125"/>
        <v>1162.15125811093</v>
      </c>
      <c r="CI1030" s="31">
        <f t="shared" si="126"/>
        <v>1172.73378818427</v>
      </c>
      <c r="CJ1030" s="31">
        <f t="shared" si="132"/>
        <v>1150.9149001984233</v>
      </c>
      <c r="CK1030" s="31">
        <f t="shared" si="132"/>
        <v>1161.7779296169983</v>
      </c>
      <c r="CM1030" s="30">
        <v>40925</v>
      </c>
      <c r="CN1030" s="31">
        <v>1191.1353625639799</v>
      </c>
      <c r="CO1030" s="31">
        <v>1208.4217471592201</v>
      </c>
    </row>
    <row r="1031" spans="2:93">
      <c r="B1031" s="29">
        <v>40925</v>
      </c>
      <c r="C1031" s="55">
        <v>1226.108710363362</v>
      </c>
      <c r="D1031" s="31"/>
      <c r="E1031" s="21">
        <f t="shared" si="128"/>
        <v>-9.1875772308291914E-4</v>
      </c>
      <c r="F1031" s="21">
        <f t="shared" si="129"/>
        <v>1.070983808164172E-3</v>
      </c>
      <c r="G1031" s="37">
        <f>(C1030-MAX(C$9:C1030))/MAX(C$9:C1030)</f>
        <v>-2.4140110719720106E-2</v>
      </c>
      <c r="H1031" s="37"/>
      <c r="I1031" s="37"/>
      <c r="N1031" s="30"/>
      <c r="P1031" s="30"/>
      <c r="Q1031" s="30"/>
      <c r="R1031" s="30"/>
      <c r="S1031" s="30"/>
      <c r="T1031" s="30"/>
      <c r="U1031" s="30"/>
      <c r="V1031" s="30"/>
      <c r="W1031" s="30"/>
      <c r="X1031" s="30"/>
      <c r="Y1031" s="30"/>
      <c r="Z1031" s="30"/>
      <c r="AA1031" s="30"/>
      <c r="AB1031" s="30"/>
      <c r="AJ1031" s="22"/>
      <c r="AP1031" s="22"/>
      <c r="AR1031" s="22"/>
      <c r="AS1031" s="23"/>
      <c r="AW1031" s="30"/>
      <c r="BH1031" s="30"/>
      <c r="BN1031" s="30"/>
      <c r="BT1031" s="24"/>
      <c r="BU1031" s="30"/>
      <c r="BV1031" s="30">
        <v>40926</v>
      </c>
      <c r="BW1031" s="31">
        <v>1202.1613478781801</v>
      </c>
      <c r="BZ1031" s="30">
        <v>40851</v>
      </c>
      <c r="CA1031" s="31">
        <v>1175.3086654875699</v>
      </c>
      <c r="CB1031" s="30">
        <v>40851</v>
      </c>
      <c r="CC1031" s="31">
        <v>1158.9901905348399</v>
      </c>
      <c r="CD1031" s="30">
        <v>40851</v>
      </c>
      <c r="CE1031" s="31">
        <v>1172.56271757434</v>
      </c>
      <c r="CG1031" s="30">
        <v>40926</v>
      </c>
      <c r="CH1031" s="31">
        <f t="shared" si="125"/>
        <v>1160.6742144001601</v>
      </c>
      <c r="CI1031" s="31">
        <f t="shared" si="126"/>
        <v>1171.23128561614</v>
      </c>
      <c r="CJ1031" s="31">
        <f t="shared" si="132"/>
        <v>1149.4521374099265</v>
      </c>
      <c r="CK1031" s="31">
        <f t="shared" si="132"/>
        <v>1160.2894636578576</v>
      </c>
      <c r="CM1031" s="30">
        <v>40926</v>
      </c>
      <c r="CN1031" s="31">
        <v>1188.01676436619</v>
      </c>
      <c r="CO1031" s="31">
        <v>1205.2911884600401</v>
      </c>
    </row>
    <row r="1032" spans="2:93">
      <c r="B1032" s="29">
        <v>40926</v>
      </c>
      <c r="C1032" s="55">
        <v>1226.124452170629</v>
      </c>
      <c r="D1032" s="31"/>
      <c r="E1032" s="21">
        <f t="shared" si="128"/>
        <v>1.2838834871686799E-5</v>
      </c>
      <c r="F1032" s="21">
        <f t="shared" si="129"/>
        <v>-1.1240108570009788E-4</v>
      </c>
      <c r="G1032" s="37">
        <f>(C1031-MAX(C$9:C1031))/MAX(C$9:C1031)</f>
        <v>-2.5036689529643212E-2</v>
      </c>
      <c r="H1032" s="37"/>
      <c r="I1032" s="37"/>
      <c r="N1032" s="30"/>
      <c r="P1032" s="30"/>
      <c r="Q1032" s="30"/>
      <c r="R1032" s="30"/>
      <c r="S1032" s="30"/>
      <c r="T1032" s="30"/>
      <c r="U1032" s="30"/>
      <c r="V1032" s="30"/>
      <c r="W1032" s="30"/>
      <c r="X1032" s="30"/>
      <c r="Y1032" s="30"/>
      <c r="Z1032" s="30"/>
      <c r="AA1032" s="30"/>
      <c r="AB1032" s="30"/>
      <c r="AH1032" s="22"/>
      <c r="AI1032" s="22"/>
      <c r="AJ1032" s="22"/>
      <c r="AP1032" s="22"/>
      <c r="AR1032" s="22"/>
      <c r="AS1032" s="23"/>
      <c r="AW1032" s="30"/>
      <c r="BH1032" s="30"/>
      <c r="BN1032" s="30"/>
      <c r="BT1032" s="24"/>
      <c r="BU1032" s="30"/>
      <c r="BV1032" s="30">
        <v>40927</v>
      </c>
      <c r="BW1032" s="31">
        <v>1203.7508963632499</v>
      </c>
      <c r="BZ1032" s="30">
        <v>40854</v>
      </c>
      <c r="CA1032" s="31">
        <v>1176.46566313011</v>
      </c>
      <c r="CB1032" s="30">
        <v>40854</v>
      </c>
      <c r="CC1032" s="31">
        <v>1160.0458528488</v>
      </c>
      <c r="CD1032" s="30">
        <v>40854</v>
      </c>
      <c r="CE1032" s="31">
        <v>1173.45283843893</v>
      </c>
      <c r="CG1032" s="30">
        <v>40927</v>
      </c>
      <c r="CH1032" s="31">
        <f t="shared" ref="CH1032:CH1095" si="133">+VLOOKUP(CG1032,CB:CC,2,FALSE)</f>
        <v>1163.3118081810001</v>
      </c>
      <c r="CI1032" s="31">
        <f t="shared" ref="CI1032:CI1095" si="134">+VLOOKUP(CG1032,CD:CE,2,FALSE)</f>
        <v>1174.03967580416</v>
      </c>
      <c r="CJ1032" s="31">
        <f t="shared" si="132"/>
        <v>1152.0642293918031</v>
      </c>
      <c r="CK1032" s="31">
        <f t="shared" si="132"/>
        <v>1163.0716174348422</v>
      </c>
      <c r="CM1032" s="30">
        <v>40927</v>
      </c>
      <c r="CN1032" s="31">
        <v>1192.7678015333399</v>
      </c>
      <c r="CO1032" s="31">
        <v>1210.14327498031</v>
      </c>
    </row>
    <row r="1033" spans="2:93">
      <c r="B1033" s="29">
        <v>40927</v>
      </c>
      <c r="C1033" s="55">
        <v>1228.4268219039111</v>
      </c>
      <c r="D1033" s="31"/>
      <c r="E1033" s="21">
        <f t="shared" si="128"/>
        <v>1.877761861127647E-3</v>
      </c>
      <c r="F1033" s="21">
        <f t="shared" si="129"/>
        <v>2.2416190160685634E-3</v>
      </c>
      <c r="G1033" s="37">
        <f>(C1032-MAX(C$9:C1032))/MAX(C$9:C1032)</f>
        <v>-2.5024172136694223E-2</v>
      </c>
      <c r="H1033" s="37"/>
      <c r="I1033" s="37"/>
      <c r="N1033" s="30"/>
      <c r="P1033" s="30"/>
      <c r="Q1033" s="30"/>
      <c r="R1033" s="30"/>
      <c r="S1033" s="30"/>
      <c r="T1033" s="30"/>
      <c r="U1033" s="30"/>
      <c r="V1033" s="30"/>
      <c r="W1033" s="30"/>
      <c r="X1033" s="30"/>
      <c r="Y1033" s="30"/>
      <c r="Z1033" s="30"/>
      <c r="AA1033" s="30"/>
      <c r="AB1033" s="30"/>
      <c r="AH1033" s="22"/>
      <c r="AI1033" s="22"/>
      <c r="AJ1033" s="22"/>
      <c r="AO1033" s="22"/>
      <c r="AR1033" s="22"/>
      <c r="AS1033" s="23"/>
      <c r="AW1033" s="30"/>
      <c r="BH1033" s="30"/>
      <c r="BN1033" s="30"/>
      <c r="BT1033" s="24"/>
      <c r="BU1033" s="30"/>
      <c r="BV1033" s="30">
        <v>40928</v>
      </c>
      <c r="BW1033" s="31">
        <v>1205.8832296378901</v>
      </c>
      <c r="BZ1033" s="30">
        <v>40855</v>
      </c>
      <c r="CA1033" s="31">
        <v>1174.8275244602601</v>
      </c>
      <c r="CB1033" s="30">
        <v>40855</v>
      </c>
      <c r="CC1033" s="31">
        <v>1158.2918518941599</v>
      </c>
      <c r="CD1033" s="30">
        <v>40855</v>
      </c>
      <c r="CE1033" s="31">
        <v>1171.51850965688</v>
      </c>
      <c r="CG1033" s="30">
        <v>40928</v>
      </c>
      <c r="CH1033" s="31">
        <f t="shared" si="133"/>
        <v>1166.51971239617</v>
      </c>
      <c r="CI1033" s="31">
        <f t="shared" si="134"/>
        <v>1177.07386763198</v>
      </c>
      <c r="CJ1033" s="31">
        <f t="shared" ref="CJ1033:CK1048" si="135">+CJ1032*CH1033/CH1032</f>
        <v>1155.241117713251</v>
      </c>
      <c r="CK1033" s="31">
        <f t="shared" si="135"/>
        <v>1166.0774633781432</v>
      </c>
      <c r="CM1033" s="30">
        <v>40928</v>
      </c>
      <c r="CN1033" s="31">
        <v>1197.10124493693</v>
      </c>
      <c r="CO1033" s="31">
        <v>1214.57666269991</v>
      </c>
    </row>
    <row r="1034" spans="2:93">
      <c r="B1034" s="29">
        <v>40928</v>
      </c>
      <c r="C1034" s="55">
        <v>1234.507610638603</v>
      </c>
      <c r="D1034" s="31"/>
      <c r="E1034" s="21">
        <f t="shared" ref="E1034:E1097" si="136">C1034/C1033-1</f>
        <v>4.9500618402871233E-3</v>
      </c>
      <c r="F1034" s="21">
        <f t="shared" si="129"/>
        <v>5.9249940991032979E-3</v>
      </c>
      <c r="G1034" s="37">
        <f>(C1033-MAX(C$9:C1033))/MAX(C$9:C1033)</f>
        <v>-2.3193399711611065E-2</v>
      </c>
      <c r="H1034" s="37"/>
      <c r="I1034" s="37"/>
      <c r="N1034" s="30"/>
      <c r="P1034" s="30"/>
      <c r="Q1034" s="30"/>
      <c r="R1034" s="30"/>
      <c r="S1034" s="30"/>
      <c r="T1034" s="30"/>
      <c r="U1034" s="30"/>
      <c r="V1034" s="30"/>
      <c r="W1034" s="30"/>
      <c r="X1034" s="30"/>
      <c r="Y1034" s="30"/>
      <c r="Z1034" s="30"/>
      <c r="AA1034" s="30"/>
      <c r="AB1034" s="30"/>
      <c r="AI1034" s="22"/>
      <c r="AO1034" s="22"/>
      <c r="AS1034" s="23"/>
      <c r="AW1034" s="30"/>
      <c r="BH1034" s="30"/>
      <c r="BN1034" s="30"/>
      <c r="BT1034" s="24"/>
      <c r="BU1034" s="30"/>
      <c r="BV1034" s="30">
        <v>40931</v>
      </c>
      <c r="BW1034" s="31">
        <v>1205.6751247551799</v>
      </c>
      <c r="BZ1034" s="30">
        <v>40856</v>
      </c>
      <c r="CA1034" s="31">
        <v>1173.77485350082</v>
      </c>
      <c r="CB1034" s="30">
        <v>40856</v>
      </c>
      <c r="CC1034" s="31">
        <v>1157.3900253828399</v>
      </c>
      <c r="CD1034" s="30">
        <v>40856</v>
      </c>
      <c r="CE1034" s="31">
        <v>1170.7213373915499</v>
      </c>
      <c r="CG1034" s="30">
        <v>40931</v>
      </c>
      <c r="CH1034" s="31">
        <f t="shared" si="133"/>
        <v>1165.85820650454</v>
      </c>
      <c r="CI1034" s="31">
        <f t="shared" si="134"/>
        <v>1176.3069391829599</v>
      </c>
      <c r="CJ1034" s="31">
        <f t="shared" si="135"/>
        <v>1154.5860076473862</v>
      </c>
      <c r="CK1034" s="31">
        <f t="shared" si="135"/>
        <v>1165.3176996920927</v>
      </c>
      <c r="CM1034" s="30">
        <v>40931</v>
      </c>
      <c r="CN1034" s="31">
        <v>1196.1376265818999</v>
      </c>
      <c r="CO1034" s="31">
        <v>1213.6429635741399</v>
      </c>
    </row>
    <row r="1035" spans="2:93">
      <c r="B1035" s="29">
        <v>40931</v>
      </c>
      <c r="C1035" s="55">
        <v>1234.5142149222911</v>
      </c>
      <c r="D1035" s="31"/>
      <c r="E1035" s="21">
        <f t="shared" si="136"/>
        <v>5.3497310434913459E-6</v>
      </c>
      <c r="F1035" s="21">
        <f t="shared" si="129"/>
        <v>6.8554317312028434E-3</v>
      </c>
      <c r="G1035" s="37">
        <f>(C1034-MAX(C$9:C1034))/MAX(C$9:C1034)</f>
        <v>-1.8358146634182823E-2</v>
      </c>
      <c r="H1035" s="37"/>
      <c r="I1035" s="37"/>
      <c r="N1035" s="30"/>
      <c r="P1035" s="30"/>
      <c r="Q1035" s="30"/>
      <c r="R1035" s="30"/>
      <c r="S1035" s="30"/>
      <c r="T1035" s="30"/>
      <c r="U1035" s="30"/>
      <c r="V1035" s="30"/>
      <c r="W1035" s="30"/>
      <c r="X1035" s="30"/>
      <c r="Y1035" s="30"/>
      <c r="Z1035" s="30"/>
      <c r="AA1035" s="30"/>
      <c r="AB1035" s="30"/>
      <c r="AO1035" s="22"/>
      <c r="AP1035" s="22"/>
      <c r="AS1035" s="23"/>
      <c r="AW1035" s="30"/>
      <c r="BH1035" s="30"/>
      <c r="BN1035" s="30"/>
      <c r="BT1035" s="24"/>
      <c r="BU1035" s="30"/>
      <c r="BV1035" s="30">
        <v>40932</v>
      </c>
      <c r="BW1035" s="31">
        <v>1205.3711134151799</v>
      </c>
      <c r="BZ1035" s="30">
        <v>40857</v>
      </c>
      <c r="CA1035" s="31">
        <v>1171.0219398320801</v>
      </c>
      <c r="CB1035" s="30">
        <v>40857</v>
      </c>
      <c r="CC1035" s="31">
        <v>1154.78820707362</v>
      </c>
      <c r="CD1035" s="30">
        <v>40857</v>
      </c>
      <c r="CE1035" s="31">
        <v>1168.14063508187</v>
      </c>
      <c r="CG1035" s="30">
        <v>40932</v>
      </c>
      <c r="CH1035" s="31">
        <f t="shared" si="133"/>
        <v>1166.19886593211</v>
      </c>
      <c r="CI1035" s="31">
        <f t="shared" si="134"/>
        <v>1176.6587170267901</v>
      </c>
      <c r="CJ1035" s="31">
        <f t="shared" si="135"/>
        <v>1154.9233733804153</v>
      </c>
      <c r="CK1035" s="31">
        <f t="shared" si="135"/>
        <v>1165.6661911734568</v>
      </c>
      <c r="CM1035" s="30">
        <v>40932</v>
      </c>
      <c r="CN1035" s="31">
        <v>1196.5939359414899</v>
      </c>
      <c r="CO1035" s="31">
        <v>1214.1206153517801</v>
      </c>
    </row>
    <row r="1036" spans="2:93">
      <c r="B1036" s="29">
        <v>40932</v>
      </c>
      <c r="C1036" s="55">
        <v>1233.9965445297371</v>
      </c>
      <c r="D1036" s="31"/>
      <c r="E1036" s="21">
        <f t="shared" si="136"/>
        <v>-4.1933125297111129E-4</v>
      </c>
      <c r="F1036" s="21">
        <f t="shared" si="129"/>
        <v>6.4203045173529816E-3</v>
      </c>
      <c r="G1036" s="37">
        <f>(C1035-MAX(C$9:C1035))/MAX(C$9:C1035)</f>
        <v>-1.835289511428621E-2</v>
      </c>
      <c r="H1036" s="37"/>
      <c r="I1036" s="37"/>
      <c r="N1036" s="30"/>
      <c r="P1036" s="30"/>
      <c r="Q1036" s="30"/>
      <c r="R1036" s="30"/>
      <c r="S1036" s="30"/>
      <c r="T1036" s="30"/>
      <c r="U1036" s="30"/>
      <c r="V1036" s="30"/>
      <c r="W1036" s="30"/>
      <c r="X1036" s="30"/>
      <c r="Y1036" s="30"/>
      <c r="Z1036" s="30"/>
      <c r="AA1036" s="30"/>
      <c r="AB1036" s="30"/>
      <c r="AP1036" s="22"/>
      <c r="AR1036" s="22"/>
      <c r="AS1036" s="23"/>
      <c r="AW1036" s="30"/>
      <c r="BH1036" s="30"/>
      <c r="BN1036" s="30"/>
      <c r="BT1036" s="24"/>
      <c r="BU1036" s="30"/>
      <c r="BV1036" s="30">
        <v>40933</v>
      </c>
      <c r="BW1036" s="31">
        <v>1205.87398323607</v>
      </c>
      <c r="BZ1036" s="30">
        <v>40858</v>
      </c>
      <c r="CA1036" s="31">
        <v>1173.7754323945001</v>
      </c>
      <c r="CB1036" s="30">
        <v>40858</v>
      </c>
      <c r="CC1036" s="31">
        <v>1157.2733970158199</v>
      </c>
      <c r="CD1036" s="30">
        <v>40858</v>
      </c>
      <c r="CE1036" s="31">
        <v>1170.3797404795901</v>
      </c>
      <c r="CG1036" s="30">
        <v>40933</v>
      </c>
      <c r="CH1036" s="31">
        <f t="shared" si="133"/>
        <v>1166.3165120138499</v>
      </c>
      <c r="CI1036" s="31">
        <f t="shared" si="134"/>
        <v>1176.8776360521499</v>
      </c>
      <c r="CJ1036" s="31">
        <f t="shared" si="135"/>
        <v>1155.0398819910451</v>
      </c>
      <c r="CK1036" s="31">
        <f t="shared" si="135"/>
        <v>1165.8830650237703</v>
      </c>
      <c r="CM1036" s="30">
        <v>40933</v>
      </c>
      <c r="CN1036" s="31">
        <v>1197.1364110285299</v>
      </c>
      <c r="CO1036" s="31">
        <v>1214.6860364486099</v>
      </c>
    </row>
    <row r="1037" spans="2:93">
      <c r="B1037" s="29">
        <v>40933</v>
      </c>
      <c r="C1037" s="55">
        <v>1235.403276542613</v>
      </c>
      <c r="D1037" s="31"/>
      <c r="E1037" s="21">
        <f t="shared" si="136"/>
        <v>1.1399805121916629E-3</v>
      </c>
      <c r="F1037" s="21">
        <f t="shared" ref="F1037:F1100" si="137">+C1037/C1033-1</f>
        <v>5.6791780465108577E-3</v>
      </c>
      <c r="G1037" s="37">
        <f>(C1036-MAX(C$9:C1036))/MAX(C$9:C1036)</f>
        <v>-1.8764530424753397E-2</v>
      </c>
      <c r="H1037" s="37"/>
      <c r="I1037" s="37"/>
      <c r="N1037" s="30"/>
      <c r="P1037" s="30"/>
      <c r="Q1037" s="30"/>
      <c r="R1037" s="30"/>
      <c r="S1037" s="30"/>
      <c r="T1037" s="30"/>
      <c r="U1037" s="30"/>
      <c r="V1037" s="30"/>
      <c r="W1037" s="30"/>
      <c r="X1037" s="30"/>
      <c r="Y1037" s="30"/>
      <c r="Z1037" s="30"/>
      <c r="AA1037" s="30"/>
      <c r="AB1037" s="30"/>
      <c r="AP1037" s="22"/>
      <c r="AR1037" s="22"/>
      <c r="AS1037" s="23"/>
      <c r="AW1037" s="30"/>
      <c r="BH1037" s="30"/>
      <c r="BN1037" s="30"/>
      <c r="BT1037" s="24"/>
      <c r="BU1037" s="30"/>
      <c r="BV1037" s="30">
        <v>40934</v>
      </c>
      <c r="BW1037" s="31">
        <v>1207.1479166823999</v>
      </c>
      <c r="BZ1037" s="30">
        <v>40861</v>
      </c>
      <c r="CA1037" s="31">
        <v>1174.23199538062</v>
      </c>
      <c r="CB1037" s="30">
        <v>40861</v>
      </c>
      <c r="CC1037" s="31">
        <v>1157.5334337895599</v>
      </c>
      <c r="CD1037" s="30">
        <v>40861</v>
      </c>
      <c r="CE1037" s="31">
        <v>1170.5285211507801</v>
      </c>
      <c r="CG1037" s="30">
        <v>40934</v>
      </c>
      <c r="CH1037" s="31">
        <f t="shared" si="133"/>
        <v>1167.44187380211</v>
      </c>
      <c r="CI1037" s="31">
        <f t="shared" si="134"/>
        <v>1178.02059285722</v>
      </c>
      <c r="CJ1037" s="31">
        <f t="shared" si="135"/>
        <v>1156.1543631234993</v>
      </c>
      <c r="CK1037" s="31">
        <f t="shared" si="135"/>
        <v>1167.0153441514076</v>
      </c>
      <c r="CM1037" s="30">
        <v>40934</v>
      </c>
      <c r="CN1037" s="31">
        <v>1199.6017629370999</v>
      </c>
      <c r="CO1037" s="31">
        <v>1217.2010993778299</v>
      </c>
    </row>
    <row r="1038" spans="2:93">
      <c r="B1038" s="29">
        <v>40934</v>
      </c>
      <c r="C1038" s="55">
        <v>1237.591346886664</v>
      </c>
      <c r="D1038" s="31"/>
      <c r="E1038" s="21">
        <f t="shared" si="136"/>
        <v>1.7711385307108696E-3</v>
      </c>
      <c r="F1038" s="21">
        <f t="shared" si="137"/>
        <v>2.4979483491931465E-3</v>
      </c>
      <c r="G1038" s="37">
        <f>(C1037-MAX(C$9:C1037))/MAX(C$9:C1037)</f>
        <v>-1.7645941111566293E-2</v>
      </c>
      <c r="H1038" s="37"/>
      <c r="I1038" s="37"/>
      <c r="N1038" s="30"/>
      <c r="P1038" s="30"/>
      <c r="Q1038" s="30"/>
      <c r="R1038" s="30"/>
      <c r="S1038" s="30"/>
      <c r="T1038" s="30"/>
      <c r="U1038" s="30"/>
      <c r="V1038" s="30"/>
      <c r="W1038" s="30"/>
      <c r="X1038" s="30"/>
      <c r="Y1038" s="30"/>
      <c r="Z1038" s="30"/>
      <c r="AA1038" s="30"/>
      <c r="AB1038" s="30"/>
      <c r="AR1038" s="22"/>
      <c r="AS1038" s="23"/>
      <c r="AW1038" s="30"/>
      <c r="BH1038" s="30"/>
      <c r="BN1038" s="30"/>
      <c r="BT1038" s="24"/>
      <c r="BU1038" s="30"/>
      <c r="BV1038" s="30">
        <v>40935</v>
      </c>
      <c r="BW1038" s="31">
        <v>1206.5702808055</v>
      </c>
      <c r="BZ1038" s="30">
        <v>40862</v>
      </c>
      <c r="CA1038" s="31">
        <v>1173.87594222351</v>
      </c>
      <c r="CB1038" s="30">
        <v>40862</v>
      </c>
      <c r="CC1038" s="31">
        <v>1157.0865160666599</v>
      </c>
      <c r="CD1038" s="30">
        <v>40862</v>
      </c>
      <c r="CE1038" s="31">
        <v>1170.02861939486</v>
      </c>
      <c r="CG1038" s="30">
        <v>40935</v>
      </c>
      <c r="CH1038" s="31">
        <f t="shared" si="133"/>
        <v>1166.9593938642399</v>
      </c>
      <c r="CI1038" s="31">
        <f t="shared" si="134"/>
        <v>1177.63562361507</v>
      </c>
      <c r="CJ1038" s="31">
        <f t="shared" si="135"/>
        <v>1155.6765480837907</v>
      </c>
      <c r="CK1038" s="31">
        <f t="shared" si="135"/>
        <v>1166.6339713508476</v>
      </c>
      <c r="CM1038" s="30">
        <v>40935</v>
      </c>
      <c r="CN1038" s="31">
        <v>1197.81894539156</v>
      </c>
      <c r="CO1038" s="31">
        <v>1215.41042153581</v>
      </c>
    </row>
    <row r="1039" spans="2:93">
      <c r="B1039" s="29">
        <v>40935</v>
      </c>
      <c r="C1039" s="55">
        <v>1238.080044738477</v>
      </c>
      <c r="D1039" s="31"/>
      <c r="E1039" s="21">
        <f t="shared" si="136"/>
        <v>3.9487820680261798E-4</v>
      </c>
      <c r="F1039" s="21">
        <f t="shared" si="137"/>
        <v>2.8884477578983159E-3</v>
      </c>
      <c r="G1039" s="37">
        <f>(C1038-MAX(C$9:C1038))/MAX(C$9:C1038)</f>
        <v>-1.5906055987068769E-2</v>
      </c>
      <c r="H1039" s="37"/>
      <c r="I1039" s="37"/>
      <c r="N1039" s="30"/>
      <c r="P1039" s="22"/>
      <c r="Q1039" s="22"/>
      <c r="R1039" s="22"/>
      <c r="S1039" s="22"/>
      <c r="T1039" s="22"/>
      <c r="U1039" s="22"/>
      <c r="V1039" s="22"/>
      <c r="W1039" s="22"/>
      <c r="X1039" s="22"/>
      <c r="Y1039" s="22"/>
      <c r="Z1039" s="22"/>
      <c r="AA1039" s="22"/>
      <c r="AB1039" s="22"/>
      <c r="AS1039" s="23"/>
      <c r="AW1039" s="30"/>
      <c r="BH1039" s="30"/>
      <c r="BN1039" s="30"/>
      <c r="BT1039" s="24"/>
      <c r="BU1039" s="30"/>
      <c r="BV1039" s="30">
        <v>40938</v>
      </c>
      <c r="BW1039" s="31">
        <v>1203.0547500066</v>
      </c>
      <c r="BZ1039" s="30">
        <v>40863</v>
      </c>
      <c r="CA1039" s="31">
        <v>1173.7999738646399</v>
      </c>
      <c r="CB1039" s="30">
        <v>40863</v>
      </c>
      <c r="CC1039" s="31">
        <v>1156.8542378237501</v>
      </c>
      <c r="CD1039" s="30">
        <v>40863</v>
      </c>
      <c r="CE1039" s="31">
        <v>1169.71700715934</v>
      </c>
      <c r="CG1039" s="30">
        <v>40938</v>
      </c>
      <c r="CH1039" s="31">
        <f t="shared" si="133"/>
        <v>1166.3478415248401</v>
      </c>
      <c r="CI1039" s="31">
        <f t="shared" si="134"/>
        <v>1177.17360239186</v>
      </c>
      <c r="CJ1039" s="31">
        <f t="shared" si="135"/>
        <v>1155.0709085900037</v>
      </c>
      <c r="CK1039" s="31">
        <f t="shared" si="135"/>
        <v>1166.1762664006294</v>
      </c>
      <c r="CM1039" s="30">
        <v>40938</v>
      </c>
      <c r="CN1039" s="31">
        <v>1194.2646430073501</v>
      </c>
      <c r="CO1039" s="31">
        <v>1211.85226518183</v>
      </c>
    </row>
    <row r="1040" spans="2:93">
      <c r="B1040" s="29">
        <v>40938</v>
      </c>
      <c r="C1040" s="55">
        <v>1234.8624771762611</v>
      </c>
      <c r="D1040" s="31"/>
      <c r="E1040" s="21">
        <f t="shared" si="136"/>
        <v>-2.598836461252807E-3</v>
      </c>
      <c r="F1040" s="21">
        <f t="shared" si="137"/>
        <v>7.0173020367247929E-4</v>
      </c>
      <c r="G1040" s="37">
        <f>(C1039-MAX(C$9:C1039))/MAX(C$9:C1039)</f>
        <v>-1.5517458735131693E-2</v>
      </c>
      <c r="H1040" s="37"/>
      <c r="I1040" s="37"/>
      <c r="N1040" s="30"/>
      <c r="P1040" s="30"/>
      <c r="Q1040" s="30"/>
      <c r="R1040" s="30"/>
      <c r="S1040" s="30"/>
      <c r="T1040" s="30"/>
      <c r="U1040" s="30"/>
      <c r="V1040" s="30"/>
      <c r="W1040" s="30"/>
      <c r="X1040" s="30"/>
      <c r="Y1040" s="30"/>
      <c r="Z1040" s="30"/>
      <c r="AA1040" s="30"/>
      <c r="AB1040" s="30"/>
      <c r="AS1040" s="23"/>
      <c r="AW1040" s="30"/>
      <c r="BH1040" s="30"/>
      <c r="BN1040" s="30"/>
      <c r="BT1040" s="24"/>
      <c r="BU1040" s="30"/>
      <c r="BV1040" s="30">
        <v>40939</v>
      </c>
      <c r="BW1040" s="31">
        <v>1203.8652548395</v>
      </c>
      <c r="BZ1040" s="30">
        <v>40864</v>
      </c>
      <c r="CA1040" s="31">
        <v>1172.74441716928</v>
      </c>
      <c r="CB1040" s="30">
        <v>40864</v>
      </c>
      <c r="CC1040" s="31">
        <v>1155.8405141902399</v>
      </c>
      <c r="CD1040" s="30">
        <v>40864</v>
      </c>
      <c r="CE1040" s="31">
        <v>1168.7865733907399</v>
      </c>
      <c r="CG1040" s="30">
        <v>40939</v>
      </c>
      <c r="CH1040" s="31">
        <f t="shared" si="133"/>
        <v>1166.39784918992</v>
      </c>
      <c r="CI1040" s="31">
        <f t="shared" si="134"/>
        <v>1176.96698109251</v>
      </c>
      <c r="CJ1040" s="31">
        <f t="shared" si="135"/>
        <v>1155.1204327517364</v>
      </c>
      <c r="CK1040" s="31">
        <f t="shared" si="135"/>
        <v>1165.9715753890869</v>
      </c>
      <c r="CM1040" s="30">
        <v>40939</v>
      </c>
      <c r="CN1040" s="31">
        <v>1195.9346925069101</v>
      </c>
      <c r="CO1040" s="31">
        <v>1213.5576803424799</v>
      </c>
    </row>
    <row r="1041" spans="2:93">
      <c r="B1041" s="29">
        <v>40939</v>
      </c>
      <c r="C1041" s="55">
        <v>1236.8780019288799</v>
      </c>
      <c r="D1041" s="31"/>
      <c r="E1041" s="21">
        <f t="shared" si="136"/>
        <v>1.6321855995071743E-3</v>
      </c>
      <c r="F1041" s="21">
        <f t="shared" si="137"/>
        <v>1.1937198275806526E-3</v>
      </c>
      <c r="G1041" s="37">
        <f>(C1040-MAX(C$9:C1040))/MAX(C$9:C1040)</f>
        <v>-1.807596785883768E-2</v>
      </c>
      <c r="H1041" s="37"/>
      <c r="I1041" s="37"/>
      <c r="N1041" s="30"/>
      <c r="P1041" s="30"/>
      <c r="Q1041" s="30"/>
      <c r="R1041" s="30"/>
      <c r="S1041" s="30"/>
      <c r="T1041" s="30"/>
      <c r="U1041" s="30"/>
      <c r="V1041" s="30"/>
      <c r="W1041" s="30"/>
      <c r="X1041" s="30"/>
      <c r="Y1041" s="30"/>
      <c r="Z1041" s="30"/>
      <c r="AA1041" s="30"/>
      <c r="AB1041" s="30"/>
      <c r="AC1041" s="22"/>
      <c r="AD1041" s="22"/>
      <c r="AE1041" s="22"/>
      <c r="AF1041" s="22"/>
      <c r="AG1041" s="22"/>
      <c r="AI1041" s="22"/>
      <c r="AS1041" s="23"/>
      <c r="AW1041" s="30"/>
      <c r="BH1041" s="30"/>
      <c r="BN1041" s="30"/>
      <c r="BT1041" s="24"/>
      <c r="BU1041" s="30"/>
      <c r="BV1041" s="30">
        <v>40940</v>
      </c>
      <c r="BW1041" s="31">
        <v>1206.18709643591</v>
      </c>
      <c r="BZ1041" s="30">
        <v>40865</v>
      </c>
      <c r="CA1041" s="31">
        <v>1169.40842767091</v>
      </c>
      <c r="CB1041" s="30">
        <v>40865</v>
      </c>
      <c r="CC1041" s="31">
        <v>1152.43982547876</v>
      </c>
      <c r="CD1041" s="30">
        <v>40865</v>
      </c>
      <c r="CE1041" s="31">
        <v>1165.02690543225</v>
      </c>
      <c r="CG1041" s="30">
        <v>40940</v>
      </c>
      <c r="CH1041" s="31">
        <f t="shared" si="133"/>
        <v>1165.78664958278</v>
      </c>
      <c r="CI1041" s="31">
        <f t="shared" si="134"/>
        <v>1176.0905919347499</v>
      </c>
      <c r="CJ1041" s="31">
        <f t="shared" si="135"/>
        <v>1154.5151425797872</v>
      </c>
      <c r="CK1041" s="31">
        <f t="shared" si="135"/>
        <v>1165.1033735929932</v>
      </c>
      <c r="CM1041" s="30">
        <v>40940</v>
      </c>
      <c r="CN1041" s="31">
        <v>1196.90047005464</v>
      </c>
      <c r="CO1041" s="31">
        <v>1214.5513096172999</v>
      </c>
    </row>
    <row r="1042" spans="2:93">
      <c r="B1042" s="29">
        <v>40940</v>
      </c>
      <c r="C1042" s="55">
        <v>1237.663683037784</v>
      </c>
      <c r="D1042" s="31"/>
      <c r="E1042" s="21">
        <f t="shared" si="136"/>
        <v>6.3521309917291546E-4</v>
      </c>
      <c r="F1042" s="21">
        <f t="shared" si="137"/>
        <v>5.8449140988292569E-5</v>
      </c>
      <c r="G1042" s="37">
        <f>(C1041-MAX(C$9:C1041))/MAX(C$9:C1041)</f>
        <v>-1.647328559376687E-2</v>
      </c>
      <c r="H1042" s="37"/>
      <c r="I1042" s="37"/>
      <c r="N1042" s="30"/>
      <c r="P1042" s="30"/>
      <c r="Q1042" s="30"/>
      <c r="R1042" s="30"/>
      <c r="S1042" s="30"/>
      <c r="T1042" s="30"/>
      <c r="U1042" s="30"/>
      <c r="V1042" s="30"/>
      <c r="W1042" s="30"/>
      <c r="X1042" s="30"/>
      <c r="Y1042" s="30"/>
      <c r="Z1042" s="30"/>
      <c r="AA1042" s="30"/>
      <c r="AB1042" s="30"/>
      <c r="AH1042" s="22"/>
      <c r="AI1042" s="22"/>
      <c r="AS1042" s="23"/>
      <c r="AW1042" s="30"/>
      <c r="BH1042" s="30"/>
      <c r="BN1042" s="30"/>
      <c r="BT1042" s="24"/>
      <c r="BU1042" s="30"/>
      <c r="BV1042" s="30">
        <v>40941</v>
      </c>
      <c r="BW1042" s="31">
        <v>1206.1316935221701</v>
      </c>
      <c r="BZ1042" s="30">
        <v>40868</v>
      </c>
      <c r="CA1042" s="31">
        <v>1166.9330666660801</v>
      </c>
      <c r="CB1042" s="30">
        <v>40868</v>
      </c>
      <c r="CC1042" s="31">
        <v>1150.4365872912999</v>
      </c>
      <c r="CD1042" s="30">
        <v>40868</v>
      </c>
      <c r="CE1042" s="31">
        <v>1163.33958519933</v>
      </c>
      <c r="CG1042" s="30">
        <v>40941</v>
      </c>
      <c r="CH1042" s="31">
        <f t="shared" si="133"/>
        <v>1166.12486267299</v>
      </c>
      <c r="CI1042" s="31">
        <f t="shared" si="134"/>
        <v>1176.2881964605101</v>
      </c>
      <c r="CJ1042" s="31">
        <f t="shared" si="135"/>
        <v>1154.8500856280764</v>
      </c>
      <c r="CK1042" s="31">
        <f t="shared" si="135"/>
        <v>1165.2991320670251</v>
      </c>
      <c r="CM1042" s="30">
        <v>40941</v>
      </c>
      <c r="CN1042" s="31">
        <v>1196.08042281142</v>
      </c>
      <c r="CO1042" s="31">
        <v>1213.7379758649499</v>
      </c>
    </row>
    <row r="1043" spans="2:93">
      <c r="B1043" s="29">
        <v>40941</v>
      </c>
      <c r="C1043" s="55">
        <v>1236.918908523181</v>
      </c>
      <c r="D1043" s="31"/>
      <c r="E1043" s="21">
        <f t="shared" si="136"/>
        <v>-6.0175839754383897E-4</v>
      </c>
      <c r="F1043" s="21">
        <f t="shared" si="137"/>
        <v>-9.3785229818577065E-4</v>
      </c>
      <c r="G1043" s="37">
        <f>(C1042-MAX(C$9:C1042))/MAX(C$9:C1042)</f>
        <v>-1.5848536541389489E-2</v>
      </c>
      <c r="H1043" s="37"/>
      <c r="I1043" s="37"/>
      <c r="N1043" s="30"/>
      <c r="P1043" s="30"/>
      <c r="Q1043" s="30"/>
      <c r="R1043" s="30"/>
      <c r="S1043" s="30"/>
      <c r="T1043" s="30"/>
      <c r="U1043" s="30"/>
      <c r="V1043" s="30"/>
      <c r="W1043" s="30"/>
      <c r="X1043" s="30"/>
      <c r="Y1043" s="30"/>
      <c r="Z1043" s="30"/>
      <c r="AA1043" s="30"/>
      <c r="AB1043" s="30"/>
      <c r="AC1043" s="22"/>
      <c r="AD1043" s="22"/>
      <c r="AE1043" s="22"/>
      <c r="AF1043" s="22"/>
      <c r="AG1043" s="22"/>
      <c r="AI1043" s="22"/>
      <c r="AJ1043" s="22"/>
      <c r="AO1043" s="30"/>
      <c r="AS1043" s="23"/>
      <c r="AW1043" s="30"/>
      <c r="BH1043" s="30"/>
      <c r="BN1043" s="30"/>
      <c r="BT1043" s="24"/>
      <c r="BU1043" s="30"/>
      <c r="BV1043" s="30">
        <v>40942</v>
      </c>
      <c r="BW1043" s="31">
        <v>1205.5321275487199</v>
      </c>
      <c r="BZ1043" s="30">
        <v>40869</v>
      </c>
      <c r="CA1043" s="31">
        <v>1168.8387122638001</v>
      </c>
      <c r="CB1043" s="30">
        <v>40869</v>
      </c>
      <c r="CC1043" s="31">
        <v>1151.9990045647501</v>
      </c>
      <c r="CD1043" s="30">
        <v>40869</v>
      </c>
      <c r="CE1043" s="31">
        <v>1164.8235318883501</v>
      </c>
      <c r="CG1043" s="30">
        <v>40942</v>
      </c>
      <c r="CH1043" s="31">
        <f t="shared" si="133"/>
        <v>1164.7409229697701</v>
      </c>
      <c r="CI1043" s="31">
        <f t="shared" si="134"/>
        <v>1175.12117630028</v>
      </c>
      <c r="CJ1043" s="31">
        <f t="shared" si="135"/>
        <v>1153.4795266631434</v>
      </c>
      <c r="CK1043" s="31">
        <f t="shared" si="135"/>
        <v>1164.1430143877753</v>
      </c>
      <c r="CM1043" s="30">
        <v>40942</v>
      </c>
      <c r="CN1043" s="31">
        <v>1195.01019970172</v>
      </c>
      <c r="CO1043" s="31">
        <v>1212.67070950267</v>
      </c>
    </row>
    <row r="1044" spans="2:93">
      <c r="B1044" s="29">
        <v>40942</v>
      </c>
      <c r="C1044" s="55">
        <v>1235.095819271806</v>
      </c>
      <c r="D1044" s="31"/>
      <c r="E1044" s="21">
        <f t="shared" si="136"/>
        <v>-1.4738955309137047E-3</v>
      </c>
      <c r="F1044" s="21">
        <f t="shared" si="137"/>
        <v>1.8896200982521094E-4</v>
      </c>
      <c r="G1044" s="37">
        <f>(C1043-MAX(C$9:C1043))/MAX(C$9:C1043)</f>
        <v>-1.6440757948980766E-2</v>
      </c>
      <c r="H1044" s="37"/>
      <c r="I1044" s="37"/>
      <c r="N1044" s="30"/>
      <c r="P1044" s="30"/>
      <c r="Q1044" s="30"/>
      <c r="R1044" s="30"/>
      <c r="S1044" s="30"/>
      <c r="T1044" s="30"/>
      <c r="U1044" s="30"/>
      <c r="V1044" s="30"/>
      <c r="W1044" s="30"/>
      <c r="X1044" s="30"/>
      <c r="Y1044" s="30"/>
      <c r="Z1044" s="30"/>
      <c r="AA1044" s="30"/>
      <c r="AB1044" s="30"/>
      <c r="AH1044" s="22"/>
      <c r="AI1044" s="22"/>
      <c r="AJ1044" s="22"/>
      <c r="AP1044" s="22"/>
      <c r="AS1044" s="23"/>
      <c r="AW1044" s="30"/>
      <c r="BH1044" s="30"/>
      <c r="BN1044" s="30"/>
      <c r="BT1044" s="24"/>
      <c r="BU1044" s="30"/>
      <c r="BV1044" s="30">
        <v>40945</v>
      </c>
      <c r="BW1044" s="31">
        <v>1202.5389072110399</v>
      </c>
      <c r="BZ1044" s="30">
        <v>40870</v>
      </c>
      <c r="CA1044" s="31">
        <v>1166.9359563098801</v>
      </c>
      <c r="CB1044" s="30">
        <v>40870</v>
      </c>
      <c r="CC1044" s="31">
        <v>1150.38800811345</v>
      </c>
      <c r="CD1044" s="30">
        <v>40870</v>
      </c>
      <c r="CE1044" s="31">
        <v>1163.3496762820901</v>
      </c>
      <c r="CG1044" s="30">
        <v>40945</v>
      </c>
      <c r="CH1044" s="31">
        <f t="shared" si="133"/>
        <v>1163.8482728838601</v>
      </c>
      <c r="CI1044" s="31">
        <f t="shared" si="134"/>
        <v>1174.07721716787</v>
      </c>
      <c r="CJ1044" s="31">
        <f t="shared" si="135"/>
        <v>1152.5955072402267</v>
      </c>
      <c r="CK1044" s="31">
        <f t="shared" si="135"/>
        <v>1163.1088080813859</v>
      </c>
      <c r="CM1044" s="30">
        <v>40945</v>
      </c>
      <c r="CN1044" s="31">
        <v>1192.75308818644</v>
      </c>
      <c r="CO1044" s="31">
        <v>1210.44709122106</v>
      </c>
    </row>
    <row r="1045" spans="2:93">
      <c r="B1045" s="29">
        <v>40945</v>
      </c>
      <c r="C1045" s="55">
        <v>1232.03240312354</v>
      </c>
      <c r="D1045" s="31"/>
      <c r="E1045" s="21">
        <f t="shared" si="136"/>
        <v>-2.4803064672926922E-3</v>
      </c>
      <c r="F1045" s="21">
        <f t="shared" si="137"/>
        <v>-3.9176044830478984E-3</v>
      </c>
      <c r="G1045" s="37">
        <f>(C1044-MAX(C$9:C1044))/MAX(C$9:C1044)</f>
        <v>-1.7890421520228652E-2</v>
      </c>
      <c r="H1045" s="37"/>
      <c r="I1045" s="37"/>
      <c r="N1045" s="30"/>
      <c r="P1045" s="30"/>
      <c r="Q1045" s="30"/>
      <c r="R1045" s="30"/>
      <c r="S1045" s="30"/>
      <c r="T1045" s="30"/>
      <c r="U1045" s="30"/>
      <c r="V1045" s="30"/>
      <c r="W1045" s="30"/>
      <c r="X1045" s="30"/>
      <c r="Y1045" s="30"/>
      <c r="Z1045" s="30"/>
      <c r="AA1045" s="30"/>
      <c r="AB1045" s="30"/>
      <c r="AH1045" s="22"/>
      <c r="AI1045" s="22"/>
      <c r="AJ1045" s="22"/>
      <c r="AN1045" s="30"/>
      <c r="AP1045" s="22"/>
      <c r="AR1045" s="22"/>
      <c r="AS1045" s="23"/>
      <c r="AW1045" s="30"/>
      <c r="BH1045" s="30"/>
      <c r="BN1045" s="30"/>
      <c r="BT1045" s="24"/>
      <c r="BU1045" s="30"/>
      <c r="BV1045" s="30">
        <v>40946</v>
      </c>
      <c r="BW1045" s="31">
        <v>1201.8602301681201</v>
      </c>
      <c r="BZ1045" s="30">
        <v>40871</v>
      </c>
      <c r="CA1045" s="31">
        <v>1172.05619007677</v>
      </c>
      <c r="CB1045" s="30">
        <v>40871</v>
      </c>
      <c r="CC1045" s="31">
        <v>1155.11375677706</v>
      </c>
      <c r="CD1045" s="30">
        <v>40871</v>
      </c>
      <c r="CE1045" s="31">
        <v>1168.2520882543799</v>
      </c>
      <c r="CG1045" s="30">
        <v>40946</v>
      </c>
      <c r="CH1045" s="31">
        <f t="shared" si="133"/>
        <v>1163.85260840247</v>
      </c>
      <c r="CI1045" s="31">
        <f t="shared" si="134"/>
        <v>1174.0132313182201</v>
      </c>
      <c r="CJ1045" s="31">
        <f t="shared" si="135"/>
        <v>1152.5998008405074</v>
      </c>
      <c r="CK1045" s="31">
        <f t="shared" si="135"/>
        <v>1163.0454199973381</v>
      </c>
      <c r="CM1045" s="30">
        <v>40946</v>
      </c>
      <c r="CN1045" s="31">
        <v>1190.31575020076</v>
      </c>
      <c r="CO1045" s="31">
        <v>1207.9960494172401</v>
      </c>
    </row>
    <row r="1046" spans="2:93">
      <c r="B1046" s="29">
        <v>40946</v>
      </c>
      <c r="C1046" s="55">
        <v>1230.4518978930801</v>
      </c>
      <c r="D1046" s="31"/>
      <c r="E1046" s="21">
        <f t="shared" si="136"/>
        <v>-1.282843881746043E-3</v>
      </c>
      <c r="F1046" s="21">
        <f t="shared" si="137"/>
        <v>-5.8269344439380033E-3</v>
      </c>
      <c r="G1046" s="37">
        <f>(C1045-MAX(C$9:C1045))/MAX(C$9:C1045)</f>
        <v>-2.0326354259322117E-2</v>
      </c>
      <c r="H1046" s="37"/>
      <c r="I1046" s="37"/>
      <c r="N1046" s="30"/>
      <c r="P1046" s="30"/>
      <c r="Q1046" s="30"/>
      <c r="R1046" s="30"/>
      <c r="S1046" s="30"/>
      <c r="T1046" s="30"/>
      <c r="U1046" s="30"/>
      <c r="V1046" s="30"/>
      <c r="W1046" s="30"/>
      <c r="X1046" s="30"/>
      <c r="Y1046" s="30"/>
      <c r="Z1046" s="30"/>
      <c r="AA1046" s="30"/>
      <c r="AB1046" s="30"/>
      <c r="AC1046" s="22"/>
      <c r="AD1046" s="22"/>
      <c r="AE1046" s="22"/>
      <c r="AF1046" s="22"/>
      <c r="AG1046" s="22"/>
      <c r="AH1046" s="22"/>
      <c r="AI1046" s="22"/>
      <c r="AJ1046" s="22"/>
      <c r="AO1046" s="22"/>
      <c r="AP1046" s="22"/>
      <c r="AR1046" s="22"/>
      <c r="AS1046" s="23"/>
      <c r="AW1046" s="30"/>
      <c r="BB1046" s="22"/>
      <c r="BH1046" s="30"/>
      <c r="BN1046" s="30"/>
      <c r="BQ1046" s="30"/>
      <c r="BT1046" s="24"/>
      <c r="BU1046" s="30"/>
      <c r="BV1046" s="30">
        <v>40947</v>
      </c>
      <c r="BW1046" s="31">
        <v>1201.5198215632299</v>
      </c>
      <c r="BZ1046" s="30">
        <v>40872</v>
      </c>
      <c r="CA1046" s="31">
        <v>1174.8503291951299</v>
      </c>
      <c r="CB1046" s="30">
        <v>40872</v>
      </c>
      <c r="CC1046" s="31">
        <v>1157.6217014904601</v>
      </c>
      <c r="CD1046" s="30">
        <v>40872</v>
      </c>
      <c r="CE1046" s="31">
        <v>1170.4968722686599</v>
      </c>
      <c r="CG1046" s="30">
        <v>40947</v>
      </c>
      <c r="CH1046" s="31">
        <f t="shared" si="133"/>
        <v>1163.5474631468201</v>
      </c>
      <c r="CI1046" s="31">
        <f t="shared" si="134"/>
        <v>1173.6236235322301</v>
      </c>
      <c r="CJ1046" s="31">
        <f t="shared" si="135"/>
        <v>1152.2976059076179</v>
      </c>
      <c r="CK1046" s="31">
        <f t="shared" si="135"/>
        <v>1162.6594519869248</v>
      </c>
      <c r="CM1046" s="30">
        <v>40947</v>
      </c>
      <c r="CN1046" s="31">
        <v>1191.0686434019301</v>
      </c>
      <c r="CO1046" s="31">
        <v>1208.7801761758999</v>
      </c>
    </row>
    <row r="1047" spans="2:93">
      <c r="B1047" s="29">
        <v>40947</v>
      </c>
      <c r="C1047" s="55">
        <v>1230.4987137510841</v>
      </c>
      <c r="D1047" s="31"/>
      <c r="E1047" s="21">
        <f t="shared" si="136"/>
        <v>3.8047694578047242E-5</v>
      </c>
      <c r="F1047" s="21">
        <f t="shared" si="137"/>
        <v>-5.1904734642324035E-3</v>
      </c>
      <c r="G1047" s="37">
        <f>(C1046-MAX(C$9:C1046))/MAX(C$9:C1046)</f>
        <v>-2.1583122601868419E-2</v>
      </c>
      <c r="H1047" s="37"/>
      <c r="I1047" s="37"/>
      <c r="N1047" s="30"/>
      <c r="P1047" s="30"/>
      <c r="Q1047" s="30"/>
      <c r="R1047" s="30"/>
      <c r="S1047" s="30"/>
      <c r="T1047" s="30"/>
      <c r="U1047" s="30"/>
      <c r="V1047" s="30"/>
      <c r="W1047" s="30"/>
      <c r="X1047" s="30"/>
      <c r="Y1047" s="30"/>
      <c r="Z1047" s="30"/>
      <c r="AA1047" s="30"/>
      <c r="AB1047" s="30"/>
      <c r="AC1047" s="22"/>
      <c r="AD1047" s="22"/>
      <c r="AE1047" s="22"/>
      <c r="AF1047" s="22"/>
      <c r="AG1047" s="22"/>
      <c r="AH1047" s="22"/>
      <c r="AI1047" s="22"/>
      <c r="AJ1047" s="22"/>
      <c r="AN1047" s="22"/>
      <c r="AO1047" s="22"/>
      <c r="AP1047" s="22"/>
      <c r="AR1047" s="30"/>
      <c r="AS1047" s="28"/>
      <c r="AW1047" s="30"/>
      <c r="BB1047" s="22"/>
      <c r="BH1047" s="30"/>
      <c r="BN1047" s="30"/>
      <c r="BT1047" s="24"/>
      <c r="BU1047" s="30"/>
      <c r="BV1047" s="30">
        <v>40948</v>
      </c>
      <c r="BW1047" s="31">
        <v>1201.1737630866201</v>
      </c>
      <c r="BZ1047" s="30">
        <v>40875</v>
      </c>
      <c r="CA1047" s="31">
        <v>1176.2467464388401</v>
      </c>
      <c r="CB1047" s="30">
        <v>40875</v>
      </c>
      <c r="CC1047" s="31">
        <v>1158.7930281768399</v>
      </c>
      <c r="CD1047" s="30">
        <v>40875</v>
      </c>
      <c r="CE1047" s="31">
        <v>1171.1001295650301</v>
      </c>
      <c r="CG1047" s="30">
        <v>40948</v>
      </c>
      <c r="CH1047" s="31">
        <f t="shared" si="133"/>
        <v>1163.40313738495</v>
      </c>
      <c r="CI1047" s="31">
        <f t="shared" si="134"/>
        <v>1173.4803014875199</v>
      </c>
      <c r="CJ1047" s="31">
        <f t="shared" si="135"/>
        <v>1152.1546755716058</v>
      </c>
      <c r="CK1047" s="31">
        <f t="shared" si="135"/>
        <v>1162.5174688786956</v>
      </c>
      <c r="CM1047" s="30">
        <v>40948</v>
      </c>
      <c r="CN1047" s="31">
        <v>1190.4317872740301</v>
      </c>
      <c r="CO1047" s="31">
        <v>1208.1555108868499</v>
      </c>
    </row>
    <row r="1048" spans="2:93">
      <c r="B1048" s="29">
        <v>40948</v>
      </c>
      <c r="C1048" s="55">
        <v>1229.823245516209</v>
      </c>
      <c r="D1048" s="31"/>
      <c r="E1048" s="21">
        <f t="shared" si="136"/>
        <v>-5.4893859483684526E-4</v>
      </c>
      <c r="F1048" s="21">
        <f t="shared" si="137"/>
        <v>-4.2689592769454832E-3</v>
      </c>
      <c r="G1048" s="37">
        <f>(C1047-MAX(C$9:C1047))/MAX(C$9:C1047)</f>
        <v>-2.1545896095347149E-2</v>
      </c>
      <c r="H1048" s="37"/>
      <c r="I1048" s="37"/>
      <c r="N1048" s="30"/>
      <c r="P1048" s="30"/>
      <c r="Q1048" s="30"/>
      <c r="R1048" s="30"/>
      <c r="S1048" s="30"/>
      <c r="T1048" s="30"/>
      <c r="U1048" s="30"/>
      <c r="V1048" s="30"/>
      <c r="W1048" s="30"/>
      <c r="X1048" s="30"/>
      <c r="Y1048" s="30"/>
      <c r="Z1048" s="30"/>
      <c r="AA1048" s="30"/>
      <c r="AB1048" s="30"/>
      <c r="AH1048" s="22"/>
      <c r="AI1048" s="22"/>
      <c r="AJ1048" s="22"/>
      <c r="AL1048" s="22"/>
      <c r="AM1048" s="22"/>
      <c r="AO1048" s="22"/>
      <c r="AP1048" s="22"/>
      <c r="AQ1048" s="30"/>
      <c r="AR1048" s="22"/>
      <c r="AS1048" s="23"/>
      <c r="AW1048" s="30"/>
      <c r="BH1048" s="30"/>
      <c r="BN1048" s="30"/>
      <c r="BT1048" s="24"/>
      <c r="BU1048" s="30"/>
      <c r="BV1048" s="30">
        <v>40949</v>
      </c>
      <c r="BW1048" s="31">
        <v>1199.83578914853</v>
      </c>
      <c r="BZ1048" s="30">
        <v>40876</v>
      </c>
      <c r="CA1048" s="31">
        <v>1178.6769054129099</v>
      </c>
      <c r="CB1048" s="30">
        <v>40876</v>
      </c>
      <c r="CC1048" s="31">
        <v>1160.9807251525201</v>
      </c>
      <c r="CD1048" s="30">
        <v>40876</v>
      </c>
      <c r="CE1048" s="31">
        <v>1173.1922652145599</v>
      </c>
      <c r="CG1048" s="30">
        <v>40949</v>
      </c>
      <c r="CH1048" s="31">
        <f t="shared" si="133"/>
        <v>1163.20084124401</v>
      </c>
      <c r="CI1048" s="31">
        <f t="shared" si="134"/>
        <v>1173.3506310453499</v>
      </c>
      <c r="CJ1048" s="31">
        <f t="shared" si="135"/>
        <v>1151.9543353480458</v>
      </c>
      <c r="CK1048" s="31">
        <f t="shared" si="135"/>
        <v>1162.3890098376457</v>
      </c>
      <c r="CM1048" s="30">
        <v>40949</v>
      </c>
      <c r="CN1048" s="31">
        <v>1189.37470771887</v>
      </c>
      <c r="CO1048" s="31">
        <v>1207.1056279362101</v>
      </c>
    </row>
    <row r="1049" spans="2:93">
      <c r="B1049" s="29">
        <v>40949</v>
      </c>
      <c r="C1049" s="55">
        <v>1228.539158164029</v>
      </c>
      <c r="D1049" s="31"/>
      <c r="E1049" s="21">
        <f t="shared" si="136"/>
        <v>-1.044123500561267E-3</v>
      </c>
      <c r="F1049" s="21">
        <f t="shared" si="137"/>
        <v>-2.8353515302476096E-3</v>
      </c>
      <c r="G1049" s="37">
        <f>(C1048-MAX(C$9:C1048))/MAX(C$9:C1048)</f>
        <v>-2.2083007316256939E-2</v>
      </c>
      <c r="H1049" s="37"/>
      <c r="I1049" s="37"/>
      <c r="N1049" s="30"/>
      <c r="P1049" s="30"/>
      <c r="Q1049" s="30"/>
      <c r="R1049" s="30"/>
      <c r="S1049" s="30"/>
      <c r="T1049" s="30"/>
      <c r="U1049" s="30"/>
      <c r="V1049" s="30"/>
      <c r="W1049" s="30"/>
      <c r="X1049" s="30"/>
      <c r="Y1049" s="30"/>
      <c r="Z1049" s="30"/>
      <c r="AA1049" s="30"/>
      <c r="AB1049" s="30"/>
      <c r="AI1049" s="22"/>
      <c r="AJ1049" s="22"/>
      <c r="AO1049" s="22"/>
      <c r="AP1049" s="22"/>
      <c r="AR1049" s="22"/>
      <c r="AS1049" s="23"/>
      <c r="AW1049" s="30"/>
      <c r="BH1049" s="30"/>
      <c r="BN1049" s="30"/>
      <c r="BT1049" s="24"/>
      <c r="BU1049" s="30"/>
      <c r="BV1049" s="30">
        <v>40952</v>
      </c>
      <c r="BW1049" s="31">
        <v>1200.9911508611499</v>
      </c>
      <c r="BZ1049" s="30">
        <v>40877</v>
      </c>
      <c r="CA1049" s="31">
        <v>1180.65195410162</v>
      </c>
      <c r="CB1049" s="30">
        <v>40877</v>
      </c>
      <c r="CC1049" s="31">
        <v>1162.90521055811</v>
      </c>
      <c r="CD1049" s="30">
        <v>40877</v>
      </c>
      <c r="CE1049" s="31">
        <v>1174.81841975462</v>
      </c>
      <c r="CG1049" s="30">
        <v>40952</v>
      </c>
      <c r="CH1049" s="31">
        <f t="shared" si="133"/>
        <v>1163.4316652295499</v>
      </c>
      <c r="CI1049" s="31">
        <f t="shared" si="134"/>
        <v>1173.5292963446</v>
      </c>
      <c r="CJ1049" s="31">
        <f t="shared" ref="CJ1049:CK1064" si="138">+CJ1048*CH1049/CH1048</f>
        <v>1152.182927592323</v>
      </c>
      <c r="CK1049" s="31">
        <f t="shared" si="138"/>
        <v>1162.5660060183209</v>
      </c>
      <c r="CM1049" s="30">
        <v>40952</v>
      </c>
      <c r="CN1049" s="31">
        <v>1191.0351779126299</v>
      </c>
      <c r="CO1049" s="31">
        <v>1208.84959290089</v>
      </c>
    </row>
    <row r="1050" spans="2:93">
      <c r="B1050" s="29">
        <v>40952</v>
      </c>
      <c r="C1050" s="55">
        <v>1228.8688745103029</v>
      </c>
      <c r="D1050" s="31"/>
      <c r="E1050" s="21">
        <f t="shared" si="136"/>
        <v>2.6838081967750504E-4</v>
      </c>
      <c r="F1050" s="21">
        <f t="shared" si="137"/>
        <v>-1.2865382104637613E-3</v>
      </c>
      <c r="G1050" s="37">
        <f>(C1049-MAX(C$9:C1049))/MAX(C$9:C1049)</f>
        <v>-2.310407342991623E-2</v>
      </c>
      <c r="H1050" s="37"/>
      <c r="I1050" s="37"/>
      <c r="N1050" s="30"/>
      <c r="P1050" s="30"/>
      <c r="Q1050" s="30"/>
      <c r="R1050" s="30"/>
      <c r="S1050" s="30"/>
      <c r="T1050" s="30"/>
      <c r="U1050" s="30"/>
      <c r="V1050" s="30"/>
      <c r="W1050" s="30"/>
      <c r="X1050" s="30"/>
      <c r="Y1050" s="30"/>
      <c r="Z1050" s="30"/>
      <c r="AA1050" s="30"/>
      <c r="AB1050" s="30"/>
      <c r="AH1050" s="22"/>
      <c r="AI1050" s="22"/>
      <c r="AO1050" s="22"/>
      <c r="AP1050" s="22"/>
      <c r="AR1050" s="22"/>
      <c r="AS1050" s="23"/>
      <c r="AW1050" s="30"/>
      <c r="BH1050" s="30"/>
      <c r="BN1050" s="30"/>
      <c r="BT1050" s="24"/>
      <c r="BU1050" s="30"/>
      <c r="BV1050" s="30">
        <v>40953</v>
      </c>
      <c r="BW1050" s="31">
        <v>1202.1455656353601</v>
      </c>
      <c r="BZ1050" s="30">
        <v>40878</v>
      </c>
      <c r="CA1050" s="31">
        <v>1180.1846965125901</v>
      </c>
      <c r="CB1050" s="30">
        <v>40878</v>
      </c>
      <c r="CC1050" s="31">
        <v>1162.3753979944399</v>
      </c>
      <c r="CD1050" s="30">
        <v>40878</v>
      </c>
      <c r="CE1050" s="31">
        <v>1174.11744623548</v>
      </c>
      <c r="CG1050" s="30">
        <v>40953</v>
      </c>
      <c r="CH1050" s="31">
        <f t="shared" si="133"/>
        <v>1163.66320555671</v>
      </c>
      <c r="CI1050" s="31">
        <f t="shared" si="134"/>
        <v>1173.6054168259</v>
      </c>
      <c r="CJ1050" s="31">
        <f t="shared" si="138"/>
        <v>1152.4122292522106</v>
      </c>
      <c r="CK1050" s="31">
        <f t="shared" si="138"/>
        <v>1162.6414153704322</v>
      </c>
      <c r="CM1050" s="30">
        <v>40953</v>
      </c>
      <c r="CN1050" s="31">
        <v>1191.5040849024999</v>
      </c>
      <c r="CO1050" s="31">
        <v>1209.3480357364399</v>
      </c>
    </row>
    <row r="1051" spans="2:93">
      <c r="B1051" s="29">
        <v>40953</v>
      </c>
      <c r="C1051" s="55">
        <v>1229.272346378425</v>
      </c>
      <c r="D1051" s="31"/>
      <c r="E1051" s="21">
        <f t="shared" si="136"/>
        <v>3.283278439962789E-4</v>
      </c>
      <c r="F1051" s="21">
        <f t="shared" si="137"/>
        <v>-9.9664254741116398E-4</v>
      </c>
      <c r="G1051" s="37">
        <f>(C1050-MAX(C$9:C1050))/MAX(C$9:C1050)</f>
        <v>-2.2841893300403773E-2</v>
      </c>
      <c r="H1051" s="37"/>
      <c r="I1051" s="37"/>
      <c r="N1051" s="30"/>
      <c r="P1051" s="30"/>
      <c r="Q1051" s="30"/>
      <c r="R1051" s="30"/>
      <c r="S1051" s="30"/>
      <c r="T1051" s="30"/>
      <c r="U1051" s="30"/>
      <c r="V1051" s="30"/>
      <c r="W1051" s="30"/>
      <c r="X1051" s="30"/>
      <c r="Y1051" s="30"/>
      <c r="Z1051" s="30"/>
      <c r="AA1051" s="30"/>
      <c r="AB1051" s="30"/>
      <c r="AH1051" s="22"/>
      <c r="AI1051" s="22"/>
      <c r="AJ1051" s="22"/>
      <c r="AO1051" s="22"/>
      <c r="AP1051" s="22"/>
      <c r="AR1051" s="22"/>
      <c r="AS1051" s="23"/>
      <c r="AW1051" s="30"/>
      <c r="BH1051" s="30"/>
      <c r="BN1051" s="30"/>
      <c r="BT1051" s="24"/>
      <c r="BU1051" s="30"/>
      <c r="BV1051" s="30">
        <v>40954</v>
      </c>
      <c r="BW1051" s="31">
        <v>1202.88183564009</v>
      </c>
      <c r="BZ1051" s="30">
        <v>40879</v>
      </c>
      <c r="CA1051" s="31">
        <v>1180.9158261161199</v>
      </c>
      <c r="CB1051" s="30">
        <v>40879</v>
      </c>
      <c r="CC1051" s="31">
        <v>1162.87651927868</v>
      </c>
      <c r="CD1051" s="30">
        <v>40879</v>
      </c>
      <c r="CE1051" s="31">
        <v>1174.47916460428</v>
      </c>
      <c r="CG1051" s="30">
        <v>40954</v>
      </c>
      <c r="CH1051" s="31">
        <f t="shared" si="133"/>
        <v>1163.1469255243201</v>
      </c>
      <c r="CI1051" s="31">
        <f t="shared" si="134"/>
        <v>1173.01425757949</v>
      </c>
      <c r="CJ1051" s="31">
        <f t="shared" si="138"/>
        <v>1151.9009409170603</v>
      </c>
      <c r="CK1051" s="31">
        <f t="shared" si="138"/>
        <v>1162.0557788241949</v>
      </c>
      <c r="CM1051" s="30">
        <v>40954</v>
      </c>
      <c r="CN1051" s="31">
        <v>1190.4011175276</v>
      </c>
      <c r="CO1051" s="31">
        <v>1208.2514818136201</v>
      </c>
    </row>
    <row r="1052" spans="2:93">
      <c r="B1052" s="29">
        <v>40954</v>
      </c>
      <c r="C1052" s="55">
        <v>1229.5155797841551</v>
      </c>
      <c r="D1052" s="31"/>
      <c r="E1052" s="21">
        <f t="shared" si="136"/>
        <v>1.9786779263908372E-4</v>
      </c>
      <c r="F1052" s="21">
        <f t="shared" si="137"/>
        <v>-2.5017069174426698E-4</v>
      </c>
      <c r="G1052" s="37">
        <f>(C1051-MAX(C$9:C1051))/MAX(C$9:C1051)</f>
        <v>-2.2521065085987613E-2</v>
      </c>
      <c r="H1052" s="37"/>
      <c r="I1052" s="37"/>
      <c r="N1052" s="30"/>
      <c r="P1052" s="30"/>
      <c r="Q1052" s="30"/>
      <c r="R1052" s="30"/>
      <c r="S1052" s="30"/>
      <c r="T1052" s="30"/>
      <c r="U1052" s="30"/>
      <c r="V1052" s="30"/>
      <c r="W1052" s="30"/>
      <c r="X1052" s="30"/>
      <c r="Y1052" s="30"/>
      <c r="Z1052" s="30"/>
      <c r="AA1052" s="30"/>
      <c r="AB1052" s="30"/>
      <c r="AI1052" s="22"/>
      <c r="AJ1052" s="22"/>
      <c r="AO1052" s="22"/>
      <c r="AP1052" s="22"/>
      <c r="AR1052" s="22"/>
      <c r="AS1052" s="23"/>
      <c r="AW1052" s="30"/>
      <c r="BH1052" s="30"/>
      <c r="BN1052" s="30"/>
      <c r="BT1052" s="24"/>
      <c r="BU1052" s="30"/>
      <c r="BV1052" s="30">
        <v>40955</v>
      </c>
      <c r="BW1052" s="31">
        <v>1203.75253359866</v>
      </c>
      <c r="BZ1052" s="30">
        <v>40882</v>
      </c>
      <c r="CA1052" s="31">
        <v>1179.53605386916</v>
      </c>
      <c r="CB1052" s="30">
        <v>40882</v>
      </c>
      <c r="CC1052" s="31">
        <v>1161.28677423368</v>
      </c>
      <c r="CD1052" s="30">
        <v>40882</v>
      </c>
      <c r="CE1052" s="31">
        <v>1172.63166940221</v>
      </c>
      <c r="CG1052" s="30">
        <v>40955</v>
      </c>
      <c r="CH1052" s="31">
        <f t="shared" si="133"/>
        <v>1164.32557891906</v>
      </c>
      <c r="CI1052" s="31">
        <f t="shared" si="134"/>
        <v>1174.13986128692</v>
      </c>
      <c r="CJ1052" s="31">
        <f t="shared" si="138"/>
        <v>1153.0681984015814</v>
      </c>
      <c r="CK1052" s="31">
        <f t="shared" si="138"/>
        <v>1163.1708669694865</v>
      </c>
      <c r="CM1052" s="30">
        <v>40955</v>
      </c>
      <c r="CN1052" s="31">
        <v>1191.8244861671701</v>
      </c>
      <c r="CO1052" s="31">
        <v>1209.71949043319</v>
      </c>
    </row>
    <row r="1053" spans="2:93">
      <c r="B1053" s="29">
        <v>40955</v>
      </c>
      <c r="C1053" s="55">
        <v>1230.330140060121</v>
      </c>
      <c r="D1053" s="31"/>
      <c r="E1053" s="21">
        <f t="shared" si="136"/>
        <v>6.6250504618170503E-4</v>
      </c>
      <c r="F1053" s="21">
        <f t="shared" si="137"/>
        <v>1.4578142537748917E-3</v>
      </c>
      <c r="G1053" s="37">
        <f>(C1052-MAX(C$9:C1052))/MAX(C$9:C1052)</f>
        <v>-2.2327653486785067E-2</v>
      </c>
      <c r="H1053" s="37"/>
      <c r="I1053" s="37"/>
      <c r="N1053" s="30"/>
      <c r="P1053" s="30"/>
      <c r="Q1053" s="30"/>
      <c r="R1053" s="30"/>
      <c r="S1053" s="30"/>
      <c r="T1053" s="30"/>
      <c r="U1053" s="30"/>
      <c r="V1053" s="30"/>
      <c r="W1053" s="30"/>
      <c r="X1053" s="30"/>
      <c r="Y1053" s="30"/>
      <c r="Z1053" s="30"/>
      <c r="AA1053" s="30"/>
      <c r="AB1053" s="30"/>
      <c r="AI1053" s="22"/>
      <c r="AJ1053" s="22"/>
      <c r="AP1053" s="22"/>
      <c r="AR1053" s="22"/>
      <c r="AS1053" s="23"/>
      <c r="AW1053" s="30"/>
      <c r="BH1053" s="30"/>
      <c r="BN1053" s="30"/>
      <c r="BT1053" s="24"/>
      <c r="BU1053" s="30"/>
      <c r="BV1053" s="30">
        <v>40956</v>
      </c>
      <c r="BW1053" s="31">
        <v>1205.50340221084</v>
      </c>
      <c r="BZ1053" s="30">
        <v>40883</v>
      </c>
      <c r="CA1053" s="31">
        <v>1178.5443202879801</v>
      </c>
      <c r="CB1053" s="30">
        <v>40883</v>
      </c>
      <c r="CC1053" s="31">
        <v>1160.349521607</v>
      </c>
      <c r="CD1053" s="30">
        <v>40883</v>
      </c>
      <c r="CE1053" s="31">
        <v>1171.6654891676901</v>
      </c>
      <c r="CG1053" s="30">
        <v>40956</v>
      </c>
      <c r="CH1053" s="31">
        <f t="shared" si="133"/>
        <v>1164.40620620699</v>
      </c>
      <c r="CI1053" s="31">
        <f t="shared" si="134"/>
        <v>1173.7822081111201</v>
      </c>
      <c r="CJ1053" s="31">
        <f t="shared" si="138"/>
        <v>1153.1480461377462</v>
      </c>
      <c r="CK1053" s="31">
        <f t="shared" si="138"/>
        <v>1162.8165550444032</v>
      </c>
      <c r="CM1053" s="30">
        <v>40956</v>
      </c>
      <c r="CN1053" s="31">
        <v>1193.2363292175201</v>
      </c>
      <c r="CO1053" s="31">
        <v>1211.1784577237399</v>
      </c>
    </row>
    <row r="1054" spans="2:93">
      <c r="B1054" s="29">
        <v>40956</v>
      </c>
      <c r="C1054" s="55">
        <v>1232.6157338851719</v>
      </c>
      <c r="D1054" s="31"/>
      <c r="E1054" s="21">
        <f t="shared" si="136"/>
        <v>1.857707740898995E-3</v>
      </c>
      <c r="F1054" s="21">
        <f t="shared" si="137"/>
        <v>3.0490310663635611E-3</v>
      </c>
      <c r="G1054" s="37">
        <f>(C1053-MAX(C$9:C1053))/MAX(C$9:C1053)</f>
        <v>-2.1679940623707806E-2</v>
      </c>
      <c r="H1054" s="37"/>
      <c r="I1054" s="37"/>
      <c r="N1054" s="30"/>
      <c r="P1054" s="30"/>
      <c r="Q1054" s="30"/>
      <c r="R1054" s="30"/>
      <c r="S1054" s="30"/>
      <c r="T1054" s="30"/>
      <c r="U1054" s="30"/>
      <c r="V1054" s="30"/>
      <c r="W1054" s="30"/>
      <c r="X1054" s="30"/>
      <c r="Y1054" s="30"/>
      <c r="Z1054" s="30"/>
      <c r="AA1054" s="30"/>
      <c r="AB1054" s="30"/>
      <c r="AH1054" s="22"/>
      <c r="AI1054" s="22"/>
      <c r="AO1054" s="22"/>
      <c r="AP1054" s="22"/>
      <c r="AR1054" s="22"/>
      <c r="AS1054" s="23"/>
      <c r="AW1054" s="30"/>
      <c r="BH1054" s="30"/>
      <c r="BN1054" s="30"/>
      <c r="BT1054" s="24"/>
      <c r="BU1054" s="30"/>
      <c r="BV1054" s="30">
        <v>40959</v>
      </c>
      <c r="BW1054" s="31">
        <v>1205.0640141536901</v>
      </c>
      <c r="BZ1054" s="30">
        <v>40884</v>
      </c>
      <c r="CA1054" s="31">
        <v>1176.6421600548299</v>
      </c>
      <c r="CB1054" s="30">
        <v>40884</v>
      </c>
      <c r="CC1054" s="31">
        <v>1158.42829507121</v>
      </c>
      <c r="CD1054" s="30">
        <v>40884</v>
      </c>
      <c r="CE1054" s="31">
        <v>1169.6368182052299</v>
      </c>
      <c r="CG1054" s="30">
        <v>40959</v>
      </c>
      <c r="CH1054" s="31">
        <f t="shared" si="133"/>
        <v>1163.6937001689901</v>
      </c>
      <c r="CI1054" s="31">
        <f t="shared" si="134"/>
        <v>1173.0377794511401</v>
      </c>
      <c r="CJ1054" s="31">
        <f t="shared" si="138"/>
        <v>1152.442429024748</v>
      </c>
      <c r="CK1054" s="31">
        <f t="shared" si="138"/>
        <v>1162.0790809509192</v>
      </c>
      <c r="CM1054" s="30">
        <v>40959</v>
      </c>
      <c r="CN1054" s="31">
        <v>1193.20741073161</v>
      </c>
      <c r="CO1054" s="31">
        <v>1211.17257401395</v>
      </c>
    </row>
    <row r="1055" spans="2:93">
      <c r="B1055" s="29">
        <v>40959</v>
      </c>
      <c r="C1055" s="55">
        <v>1232.679707545956</v>
      </c>
      <c r="D1055" s="31"/>
      <c r="E1055" s="21">
        <f t="shared" si="136"/>
        <v>5.190073355820779E-5</v>
      </c>
      <c r="F1055" s="21">
        <f t="shared" si="137"/>
        <v>2.7718521266417717E-3</v>
      </c>
      <c r="G1055" s="37">
        <f>(C1054-MAX(C$9:C1054))/MAX(C$9:C1054)</f>
        <v>-1.98625078763278E-2</v>
      </c>
      <c r="H1055" s="37"/>
      <c r="I1055" s="37"/>
      <c r="N1055" s="30"/>
      <c r="P1055" s="30"/>
      <c r="Q1055" s="30"/>
      <c r="R1055" s="30"/>
      <c r="S1055" s="30"/>
      <c r="T1055" s="30"/>
      <c r="U1055" s="30"/>
      <c r="V1055" s="30"/>
      <c r="W1055" s="30"/>
      <c r="X1055" s="30"/>
      <c r="Y1055" s="30"/>
      <c r="Z1055" s="30"/>
      <c r="AA1055" s="30"/>
      <c r="AB1055" s="30"/>
      <c r="AC1055" s="22"/>
      <c r="AD1055" s="22"/>
      <c r="AE1055" s="22"/>
      <c r="AF1055" s="22"/>
      <c r="AG1055" s="22"/>
      <c r="AH1055" s="22"/>
      <c r="AI1055" s="22"/>
      <c r="AJ1055" s="22"/>
      <c r="AN1055" s="22"/>
      <c r="AO1055" s="22"/>
      <c r="AR1055" s="22"/>
      <c r="AS1055" s="23"/>
      <c r="AW1055" s="30"/>
      <c r="BB1055" s="22"/>
      <c r="BH1055" s="30"/>
      <c r="BN1055" s="30"/>
      <c r="BT1055" s="24"/>
      <c r="BU1055" s="30"/>
      <c r="BV1055" s="30">
        <v>40960</v>
      </c>
      <c r="BW1055" s="31">
        <v>1204.4649730221499</v>
      </c>
      <c r="BZ1055" s="30">
        <v>40885</v>
      </c>
      <c r="CA1055" s="31">
        <v>1175.17870902041</v>
      </c>
      <c r="CB1055" s="30">
        <v>40885</v>
      </c>
      <c r="CC1055" s="31">
        <v>1157.227424899</v>
      </c>
      <c r="CD1055" s="30">
        <v>40885</v>
      </c>
      <c r="CE1055" s="31">
        <v>1168.4659295747599</v>
      </c>
      <c r="CG1055" s="30">
        <v>40960</v>
      </c>
      <c r="CH1055" s="31">
        <f t="shared" si="133"/>
        <v>1163.54741699547</v>
      </c>
      <c r="CI1055" s="31">
        <f t="shared" si="134"/>
        <v>1172.8144709650601</v>
      </c>
      <c r="CJ1055" s="31">
        <f t="shared" si="138"/>
        <v>1152.2975602024862</v>
      </c>
      <c r="CK1055" s="31">
        <f t="shared" si="138"/>
        <v>1161.8578586468996</v>
      </c>
      <c r="CM1055" s="30">
        <v>40960</v>
      </c>
      <c r="CN1055" s="31">
        <v>1192.3308207510099</v>
      </c>
      <c r="CO1055" s="31">
        <v>1210.29107392836</v>
      </c>
    </row>
    <row r="1056" spans="2:93">
      <c r="B1056" s="29">
        <v>40960</v>
      </c>
      <c r="C1056" s="55">
        <v>1231.8164044221201</v>
      </c>
      <c r="D1056" s="31"/>
      <c r="E1056" s="21">
        <f t="shared" si="136"/>
        <v>-7.0034666633289611E-4</v>
      </c>
      <c r="F1056" s="21">
        <f t="shared" si="137"/>
        <v>1.8713261351017696E-3</v>
      </c>
      <c r="G1056" s="37">
        <f>(C1055-MAX(C$9:C1055))/MAX(C$9:C1055)</f>
        <v>-1.9811638021498636E-2</v>
      </c>
      <c r="H1056" s="37"/>
      <c r="I1056" s="37"/>
      <c r="N1056" s="30"/>
      <c r="P1056" s="30"/>
      <c r="Q1056" s="30"/>
      <c r="R1056" s="30"/>
      <c r="S1056" s="30"/>
      <c r="T1056" s="30"/>
      <c r="U1056" s="30"/>
      <c r="V1056" s="30"/>
      <c r="W1056" s="30"/>
      <c r="X1056" s="30"/>
      <c r="Y1056" s="30"/>
      <c r="Z1056" s="30"/>
      <c r="AA1056" s="30"/>
      <c r="AB1056" s="30"/>
      <c r="AJ1056" s="22"/>
      <c r="AL1056" s="22"/>
      <c r="AM1056" s="22"/>
      <c r="AO1056" s="22"/>
      <c r="AP1056" s="22"/>
      <c r="AS1056" s="23"/>
      <c r="AW1056" s="30"/>
      <c r="BH1056" s="30"/>
      <c r="BN1056" s="30"/>
      <c r="BT1056" s="24"/>
      <c r="BU1056" s="30"/>
      <c r="BV1056" s="30">
        <v>40961</v>
      </c>
      <c r="BW1056" s="31">
        <v>1204.50805184162</v>
      </c>
      <c r="BZ1056" s="30">
        <v>40886</v>
      </c>
      <c r="CA1056" s="31">
        <v>1178.76503311279</v>
      </c>
      <c r="CB1056" s="30">
        <v>40886</v>
      </c>
      <c r="CC1056" s="31">
        <v>1160.29895507066</v>
      </c>
      <c r="CD1056" s="30">
        <v>40886</v>
      </c>
      <c r="CE1056" s="31">
        <v>1171.5586155999299</v>
      </c>
      <c r="CG1056" s="30">
        <v>40961</v>
      </c>
      <c r="CH1056" s="31">
        <f t="shared" si="133"/>
        <v>1163.2798711324299</v>
      </c>
      <c r="CI1056" s="31">
        <f t="shared" si="134"/>
        <v>1172.7123941351099</v>
      </c>
      <c r="CJ1056" s="31">
        <f t="shared" si="138"/>
        <v>1152.0326011292932</v>
      </c>
      <c r="CK1056" s="31">
        <f t="shared" si="138"/>
        <v>1161.7567354343203</v>
      </c>
      <c r="CM1056" s="30">
        <v>40961</v>
      </c>
      <c r="CN1056" s="31">
        <v>1191.7908228342001</v>
      </c>
      <c r="CO1056" s="31">
        <v>1209.7518454614001</v>
      </c>
    </row>
    <row r="1057" spans="2:93">
      <c r="B1057" s="29">
        <v>40961</v>
      </c>
      <c r="C1057" s="55">
        <v>1232.115636080789</v>
      </c>
      <c r="D1057" s="31"/>
      <c r="E1057" s="21">
        <f t="shared" si="136"/>
        <v>2.4291904020334876E-4</v>
      </c>
      <c r="F1057" s="21">
        <f t="shared" si="137"/>
        <v>1.4512332605138845E-3</v>
      </c>
      <c r="G1057" s="37">
        <f>(C1056-MAX(C$9:C1056))/MAX(C$9:C1056)</f>
        <v>-2.0498109673188547E-2</v>
      </c>
      <c r="H1057" s="37"/>
      <c r="I1057" s="37"/>
      <c r="N1057" s="30"/>
      <c r="P1057" s="30"/>
      <c r="Q1057" s="30"/>
      <c r="R1057" s="30"/>
      <c r="S1057" s="30"/>
      <c r="T1057" s="30"/>
      <c r="U1057" s="30"/>
      <c r="V1057" s="30"/>
      <c r="W1057" s="30"/>
      <c r="X1057" s="30"/>
      <c r="Y1057" s="30"/>
      <c r="Z1057" s="30"/>
      <c r="AA1057" s="30"/>
      <c r="AB1057" s="30"/>
      <c r="AH1057" s="22"/>
      <c r="AI1057" s="22"/>
      <c r="AJ1057" s="22"/>
      <c r="AP1057" s="22"/>
      <c r="AR1057" s="22"/>
      <c r="AS1057" s="23"/>
      <c r="AW1057" s="30"/>
      <c r="BH1057" s="30"/>
      <c r="BN1057" s="30"/>
      <c r="BT1057" s="24"/>
      <c r="BU1057" s="30"/>
      <c r="BV1057" s="30">
        <v>40962</v>
      </c>
      <c r="BW1057" s="31">
        <v>1203.3048579532999</v>
      </c>
      <c r="BZ1057" s="30">
        <v>40889</v>
      </c>
      <c r="CA1057" s="31">
        <v>1179.31001249407</v>
      </c>
      <c r="CB1057" s="30">
        <v>40889</v>
      </c>
      <c r="CC1057" s="31">
        <v>1160.55263013323</v>
      </c>
      <c r="CD1057" s="30">
        <v>40889</v>
      </c>
      <c r="CE1057" s="31">
        <v>1171.7944031227601</v>
      </c>
      <c r="CG1057" s="30">
        <v>40962</v>
      </c>
      <c r="CH1057" s="31">
        <f t="shared" si="133"/>
        <v>1162.1344682901999</v>
      </c>
      <c r="CI1057" s="31">
        <f t="shared" si="134"/>
        <v>1171.3639496298899</v>
      </c>
      <c r="CJ1057" s="31">
        <f t="shared" si="138"/>
        <v>1150.8982727114976</v>
      </c>
      <c r="CK1057" s="31">
        <f t="shared" si="138"/>
        <v>1160.4208883040833</v>
      </c>
      <c r="CM1057" s="30">
        <v>40962</v>
      </c>
      <c r="CN1057" s="31">
        <v>1191.2949895685399</v>
      </c>
      <c r="CO1057" s="31">
        <v>1209.25639011214</v>
      </c>
    </row>
    <row r="1058" spans="2:93">
      <c r="B1058" s="29">
        <v>40962</v>
      </c>
      <c r="C1058" s="55">
        <v>1231.655206236996</v>
      </c>
      <c r="D1058" s="31"/>
      <c r="E1058" s="21">
        <f t="shared" si="136"/>
        <v>-3.7369044780377614E-4</v>
      </c>
      <c r="F1058" s="21">
        <f t="shared" si="137"/>
        <v>-7.7925960359792601E-4</v>
      </c>
      <c r="G1058" s="37">
        <f>(C1057-MAX(C$9:C1057))/MAX(C$9:C1057)</f>
        <v>-2.0260170014112972E-2</v>
      </c>
      <c r="H1058" s="37"/>
      <c r="I1058" s="37"/>
      <c r="N1058" s="30"/>
      <c r="P1058" s="30"/>
      <c r="Q1058" s="30"/>
      <c r="R1058" s="30"/>
      <c r="S1058" s="30"/>
      <c r="T1058" s="30"/>
      <c r="U1058" s="30"/>
      <c r="V1058" s="30"/>
      <c r="W1058" s="30"/>
      <c r="X1058" s="30"/>
      <c r="Y1058" s="30"/>
      <c r="Z1058" s="30"/>
      <c r="AA1058" s="30"/>
      <c r="AB1058" s="30"/>
      <c r="AH1058" s="22"/>
      <c r="AI1058" s="22"/>
      <c r="AJ1058" s="22"/>
      <c r="AO1058" s="22"/>
      <c r="AP1058" s="22"/>
      <c r="AR1058" s="22"/>
      <c r="AS1058" s="23"/>
      <c r="AW1058" s="30"/>
      <c r="BH1058" s="30"/>
      <c r="BN1058" s="30"/>
      <c r="BT1058" s="24"/>
      <c r="BU1058" s="30"/>
      <c r="BV1058" s="30">
        <v>40963</v>
      </c>
      <c r="BW1058" s="31">
        <v>1205.99471557426</v>
      </c>
      <c r="BZ1058" s="30">
        <v>40890</v>
      </c>
      <c r="CA1058" s="31">
        <v>1180.7985999206001</v>
      </c>
      <c r="CB1058" s="30">
        <v>40890</v>
      </c>
      <c r="CC1058" s="31">
        <v>1161.74236541859</v>
      </c>
      <c r="CD1058" s="30">
        <v>40890</v>
      </c>
      <c r="CE1058" s="31">
        <v>1173.05171980105</v>
      </c>
      <c r="CG1058" s="30">
        <v>40963</v>
      </c>
      <c r="CH1058" s="31">
        <f t="shared" si="133"/>
        <v>1164.48463014098</v>
      </c>
      <c r="CI1058" s="31">
        <f t="shared" si="134"/>
        <v>1173.80396329984</v>
      </c>
      <c r="CJ1058" s="31">
        <f t="shared" si="138"/>
        <v>1153.2257118232853</v>
      </c>
      <c r="CK1058" s="31">
        <f t="shared" si="138"/>
        <v>1162.8381069928198</v>
      </c>
      <c r="CM1058" s="30">
        <v>40963</v>
      </c>
      <c r="CN1058" s="31">
        <v>1193.61072290998</v>
      </c>
      <c r="CO1058" s="31">
        <v>1211.61519103366</v>
      </c>
    </row>
    <row r="1059" spans="2:93">
      <c r="B1059" s="29">
        <v>40963</v>
      </c>
      <c r="C1059" s="55">
        <v>1233.99920796942</v>
      </c>
      <c r="D1059" s="31"/>
      <c r="E1059" s="21">
        <f t="shared" si="136"/>
        <v>1.9031314287911716E-3</v>
      </c>
      <c r="F1059" s="21">
        <f t="shared" si="137"/>
        <v>1.0704325019601502E-3</v>
      </c>
      <c r="G1059" s="37">
        <f>(C1058-MAX(C$9:C1058))/MAX(C$9:C1058)</f>
        <v>-2.0626289429911546E-2</v>
      </c>
      <c r="H1059" s="37"/>
      <c r="I1059" s="37"/>
      <c r="N1059" s="30"/>
      <c r="P1059" s="30"/>
      <c r="Q1059" s="30"/>
      <c r="R1059" s="30"/>
      <c r="S1059" s="30"/>
      <c r="T1059" s="30"/>
      <c r="U1059" s="30"/>
      <c r="V1059" s="30"/>
      <c r="W1059" s="30"/>
      <c r="X1059" s="30"/>
      <c r="Y1059" s="30"/>
      <c r="Z1059" s="30"/>
      <c r="AA1059" s="30"/>
      <c r="AB1059" s="30"/>
      <c r="AH1059" s="22"/>
      <c r="AI1059" s="22"/>
      <c r="AJ1059" s="22"/>
      <c r="AM1059" s="22"/>
      <c r="AO1059" s="22"/>
      <c r="AR1059" s="22"/>
      <c r="AS1059" s="23"/>
      <c r="AW1059" s="30"/>
      <c r="BH1059" s="30"/>
      <c r="BN1059" s="30"/>
      <c r="BT1059" s="24"/>
      <c r="BU1059" s="30"/>
      <c r="BV1059" s="30">
        <v>40966</v>
      </c>
      <c r="BW1059" s="31">
        <v>1203.65362063262</v>
      </c>
      <c r="BZ1059" s="30">
        <v>40891</v>
      </c>
      <c r="CA1059" s="31">
        <v>1182.2656210892601</v>
      </c>
      <c r="CB1059" s="30">
        <v>40891</v>
      </c>
      <c r="CC1059" s="31">
        <v>1163.0984782519899</v>
      </c>
      <c r="CD1059" s="30">
        <v>40891</v>
      </c>
      <c r="CE1059" s="31">
        <v>1174.36237951817</v>
      </c>
      <c r="CG1059" s="30">
        <v>40966</v>
      </c>
      <c r="CH1059" s="31">
        <f t="shared" si="133"/>
        <v>1163.55405806627</v>
      </c>
      <c r="CI1059" s="31">
        <f t="shared" si="134"/>
        <v>1172.9034879967801</v>
      </c>
      <c r="CJ1059" s="31">
        <f t="shared" si="138"/>
        <v>1152.3041370635306</v>
      </c>
      <c r="CK1059" s="31">
        <f t="shared" si="138"/>
        <v>1161.9460440678827</v>
      </c>
      <c r="CM1059" s="30">
        <v>40966</v>
      </c>
      <c r="CN1059" s="31">
        <v>1192.4921952455099</v>
      </c>
      <c r="CO1059" s="31">
        <v>1210.5040429411299</v>
      </c>
    </row>
    <row r="1060" spans="2:93">
      <c r="B1060" s="29">
        <v>40966</v>
      </c>
      <c r="C1060" s="55">
        <v>1230.9389225515531</v>
      </c>
      <c r="D1060" s="31"/>
      <c r="E1060" s="21">
        <f t="shared" si="136"/>
        <v>-2.4799735673272094E-3</v>
      </c>
      <c r="F1060" s="21">
        <f t="shared" si="137"/>
        <v>-7.1234793384533646E-4</v>
      </c>
      <c r="G1060" s="37">
        <f>(C1059-MAX(C$9:C1059))/MAX(C$9:C1059)</f>
        <v>-1.8762412540793721E-2</v>
      </c>
      <c r="H1060" s="37"/>
      <c r="I1060" s="37"/>
      <c r="N1060" s="30"/>
      <c r="P1060" s="30"/>
      <c r="Q1060" s="30"/>
      <c r="R1060" s="30"/>
      <c r="S1060" s="30"/>
      <c r="T1060" s="30"/>
      <c r="U1060" s="30"/>
      <c r="V1060" s="30"/>
      <c r="W1060" s="30"/>
      <c r="X1060" s="30"/>
      <c r="Y1060" s="30"/>
      <c r="Z1060" s="30"/>
      <c r="AA1060" s="30"/>
      <c r="AB1060" s="30"/>
      <c r="AH1060" s="22"/>
      <c r="AI1060" s="22"/>
      <c r="AJ1060" s="22"/>
      <c r="AN1060" s="22"/>
      <c r="AO1060" s="22"/>
      <c r="AP1060" s="22"/>
      <c r="AS1060" s="23"/>
      <c r="AW1060" s="30"/>
      <c r="BH1060" s="30"/>
      <c r="BN1060" s="30"/>
      <c r="BT1060" s="24"/>
      <c r="BU1060" s="30"/>
      <c r="BV1060" s="30">
        <v>40967</v>
      </c>
      <c r="BW1060" s="31">
        <v>1204.0059400523301</v>
      </c>
      <c r="BZ1060" s="30">
        <v>40892</v>
      </c>
      <c r="CA1060" s="31">
        <v>1184.4828583359199</v>
      </c>
      <c r="CB1060" s="30">
        <v>40892</v>
      </c>
      <c r="CC1060" s="31">
        <v>1165.21702250252</v>
      </c>
      <c r="CD1060" s="30">
        <v>40892</v>
      </c>
      <c r="CE1060" s="31">
        <v>1176.5656380937901</v>
      </c>
      <c r="CG1060" s="30">
        <v>40967</v>
      </c>
      <c r="CH1060" s="31">
        <f t="shared" si="133"/>
        <v>1164.3019927814801</v>
      </c>
      <c r="CI1060" s="31">
        <f t="shared" si="134"/>
        <v>1173.5663382849</v>
      </c>
      <c r="CJ1060" s="31">
        <f t="shared" si="138"/>
        <v>1153.0448403085713</v>
      </c>
      <c r="CK1060" s="31">
        <f t="shared" si="138"/>
        <v>1162.6027019071439</v>
      </c>
      <c r="CM1060" s="30">
        <v>40967</v>
      </c>
      <c r="CN1060" s="31">
        <v>1192.8867816920899</v>
      </c>
      <c r="CO1060" s="31">
        <v>1210.9131175781599</v>
      </c>
    </row>
    <row r="1061" spans="2:93">
      <c r="B1061" s="29">
        <v>40967</v>
      </c>
      <c r="C1061" s="55">
        <v>1231.2777820082169</v>
      </c>
      <c r="D1061" s="31"/>
      <c r="E1061" s="21">
        <f t="shared" si="136"/>
        <v>2.7528535368870344E-4</v>
      </c>
      <c r="F1061" s="21">
        <f t="shared" si="137"/>
        <v>-6.8001253132154993E-4</v>
      </c>
      <c r="G1061" s="37">
        <f>(C1060-MAX(C$9:C1060))/MAX(C$9:C1060)</f>
        <v>-2.1195855820960504E-2</v>
      </c>
      <c r="H1061" s="37"/>
      <c r="I1061" s="37"/>
      <c r="N1061" s="30"/>
      <c r="P1061" s="30"/>
      <c r="Q1061" s="30"/>
      <c r="R1061" s="30"/>
      <c r="S1061" s="30"/>
      <c r="T1061" s="30"/>
      <c r="U1061" s="30"/>
      <c r="V1061" s="30"/>
      <c r="W1061" s="30"/>
      <c r="X1061" s="30"/>
      <c r="Y1061" s="30"/>
      <c r="Z1061" s="30"/>
      <c r="AA1061" s="30"/>
      <c r="AB1061" s="30"/>
      <c r="AH1061" s="22"/>
      <c r="AI1061" s="22"/>
      <c r="AJ1061" s="22"/>
      <c r="AL1061" s="22"/>
      <c r="AM1061" s="22"/>
      <c r="AO1061" s="22"/>
      <c r="AP1061" s="22"/>
      <c r="AR1061" s="22"/>
      <c r="AS1061" s="23"/>
      <c r="AW1061" s="30"/>
      <c r="BH1061" s="30"/>
      <c r="BN1061" s="30"/>
      <c r="BT1061" s="24"/>
      <c r="BU1061" s="30"/>
      <c r="BV1061" s="30">
        <v>40968</v>
      </c>
      <c r="BW1061" s="31">
        <v>1202.9689515282701</v>
      </c>
      <c r="BZ1061" s="30">
        <v>40893</v>
      </c>
      <c r="CA1061" s="31">
        <v>1182.3807552216001</v>
      </c>
      <c r="CB1061" s="30">
        <v>40893</v>
      </c>
      <c r="CC1061" s="31">
        <v>1163.10609892298</v>
      </c>
      <c r="CD1061" s="30">
        <v>40893</v>
      </c>
      <c r="CE1061" s="31">
        <v>1174.19534735407</v>
      </c>
      <c r="CG1061" s="30">
        <v>40968</v>
      </c>
      <c r="CH1061" s="31">
        <f t="shared" si="133"/>
        <v>1163.8460520823301</v>
      </c>
      <c r="CI1061" s="31">
        <f t="shared" si="134"/>
        <v>1173.1140074386101</v>
      </c>
      <c r="CJ1061" s="31">
        <f t="shared" si="138"/>
        <v>1152.5933079107047</v>
      </c>
      <c r="CK1061" s="31">
        <f t="shared" si="138"/>
        <v>1162.1545968048613</v>
      </c>
      <c r="CM1061" s="30">
        <v>40968</v>
      </c>
      <c r="CN1061" s="31">
        <v>1191.8523929864</v>
      </c>
      <c r="CO1061" s="31">
        <v>1209.87116586708</v>
      </c>
    </row>
    <row r="1062" spans="2:93">
      <c r="B1062" s="29">
        <v>40968</v>
      </c>
      <c r="C1062" s="55">
        <v>1230.384023906131</v>
      </c>
      <c r="D1062" s="31"/>
      <c r="E1062" s="21">
        <f t="shared" si="136"/>
        <v>-7.2587852647532092E-4</v>
      </c>
      <c r="F1062" s="21">
        <f t="shared" si="137"/>
        <v>-1.032092686677144E-3</v>
      </c>
      <c r="G1062" s="37">
        <f>(C1061-MAX(C$9:C1061))/MAX(C$9:C1061)</f>
        <v>-2.0926405375938172E-2</v>
      </c>
      <c r="H1062" s="37"/>
      <c r="I1062" s="37"/>
      <c r="N1062" s="30"/>
      <c r="P1062" s="30"/>
      <c r="Q1062" s="30"/>
      <c r="R1062" s="30"/>
      <c r="S1062" s="30"/>
      <c r="T1062" s="30"/>
      <c r="U1062" s="30"/>
      <c r="V1062" s="30"/>
      <c r="W1062" s="30"/>
      <c r="X1062" s="30"/>
      <c r="Y1062" s="30"/>
      <c r="Z1062" s="30"/>
      <c r="AA1062" s="30"/>
      <c r="AB1062" s="30"/>
      <c r="AH1062" s="22"/>
      <c r="AI1062" s="22"/>
      <c r="AJ1062" s="22"/>
      <c r="AO1062" s="22"/>
      <c r="AP1062" s="22"/>
      <c r="AR1062" s="22"/>
      <c r="AS1062" s="23"/>
      <c r="AW1062" s="30"/>
      <c r="BH1062" s="30"/>
      <c r="BN1062" s="30"/>
      <c r="BT1062" s="24"/>
      <c r="BU1062" s="30"/>
      <c r="BV1062" s="30">
        <v>40969</v>
      </c>
      <c r="BW1062" s="31">
        <v>1202.85485643621</v>
      </c>
      <c r="BZ1062" s="30">
        <v>40896</v>
      </c>
      <c r="CA1062" s="31">
        <v>1182.6863144281899</v>
      </c>
      <c r="CB1062" s="30">
        <v>40896</v>
      </c>
      <c r="CC1062" s="31">
        <v>1163.3555925846199</v>
      </c>
      <c r="CD1062" s="30">
        <v>40896</v>
      </c>
      <c r="CE1062" s="31">
        <v>1174.4298579001099</v>
      </c>
      <c r="CG1062" s="30">
        <v>40969</v>
      </c>
      <c r="CH1062" s="31">
        <f t="shared" si="133"/>
        <v>1164.38554857395</v>
      </c>
      <c r="CI1062" s="31">
        <f t="shared" si="134"/>
        <v>1173.4399764785101</v>
      </c>
      <c r="CJ1062" s="31">
        <f t="shared" si="138"/>
        <v>1153.1275882347818</v>
      </c>
      <c r="CK1062" s="31">
        <f t="shared" si="138"/>
        <v>1162.4775205920923</v>
      </c>
      <c r="CM1062" s="30">
        <v>40969</v>
      </c>
      <c r="CN1062" s="31">
        <v>1191.5533944578499</v>
      </c>
      <c r="CO1062" s="31">
        <v>1209.5749293767001</v>
      </c>
    </row>
    <row r="1063" spans="2:93">
      <c r="B1063" s="29">
        <v>40969</v>
      </c>
      <c r="C1063" s="55">
        <v>1230.463163803759</v>
      </c>
      <c r="D1063" s="31"/>
      <c r="E1063" s="21">
        <f t="shared" si="136"/>
        <v>6.4321298139713434E-5</v>
      </c>
      <c r="F1063" s="21">
        <f t="shared" si="137"/>
        <v>-2.8655157497869954E-3</v>
      </c>
      <c r="G1063" s="37">
        <f>(C1062-MAX(C$9:C1062))/MAX(C$9:C1062)</f>
        <v>-2.1637093874114791E-2</v>
      </c>
      <c r="H1063" s="37"/>
      <c r="I1063" s="37"/>
      <c r="N1063" s="30"/>
      <c r="P1063" s="30"/>
      <c r="Q1063" s="30"/>
      <c r="R1063" s="30"/>
      <c r="S1063" s="30"/>
      <c r="T1063" s="30"/>
      <c r="U1063" s="30"/>
      <c r="V1063" s="30"/>
      <c r="W1063" s="30"/>
      <c r="X1063" s="30"/>
      <c r="Y1063" s="30"/>
      <c r="Z1063" s="30"/>
      <c r="AA1063" s="30"/>
      <c r="AB1063" s="30"/>
      <c r="AH1063" s="22"/>
      <c r="AI1063" s="22"/>
      <c r="AJ1063" s="22"/>
      <c r="AN1063" s="22"/>
      <c r="AO1063" s="22"/>
      <c r="AP1063" s="22"/>
      <c r="AR1063" s="22"/>
      <c r="AS1063" s="23"/>
      <c r="AW1063" s="30"/>
      <c r="BH1063" s="30"/>
      <c r="BN1063" s="30"/>
      <c r="BT1063" s="24"/>
      <c r="BU1063" s="30"/>
      <c r="BV1063" s="30">
        <v>40970</v>
      </c>
      <c r="BW1063" s="31">
        <v>1202.86956658449</v>
      </c>
      <c r="BZ1063" s="30">
        <v>40897</v>
      </c>
      <c r="CA1063" s="31">
        <v>1183.74190193657</v>
      </c>
      <c r="CB1063" s="30">
        <v>40897</v>
      </c>
      <c r="CC1063" s="31">
        <v>1164.3587286145901</v>
      </c>
      <c r="CD1063" s="30">
        <v>40897</v>
      </c>
      <c r="CE1063" s="31">
        <v>1175.4134812893201</v>
      </c>
      <c r="CG1063" s="30">
        <v>40970</v>
      </c>
      <c r="CH1063" s="31">
        <f t="shared" si="133"/>
        <v>1163.6040972754799</v>
      </c>
      <c r="CI1063" s="31">
        <f t="shared" si="134"/>
        <v>1172.62311139284</v>
      </c>
      <c r="CJ1063" s="31">
        <f t="shared" si="138"/>
        <v>1152.3536924644063</v>
      </c>
      <c r="CK1063" s="31">
        <f t="shared" si="138"/>
        <v>1161.6682867850955</v>
      </c>
      <c r="CM1063" s="30">
        <v>40970</v>
      </c>
      <c r="CN1063" s="31">
        <v>1191.48348706258</v>
      </c>
      <c r="CO1063" s="31">
        <v>1209.5128890957701</v>
      </c>
    </row>
    <row r="1064" spans="2:93">
      <c r="B1064" s="29">
        <v>40970</v>
      </c>
      <c r="C1064" s="55">
        <v>1230.2086754768779</v>
      </c>
      <c r="D1064" s="31"/>
      <c r="E1064" s="21">
        <f t="shared" si="136"/>
        <v>-2.0682319826170747E-4</v>
      </c>
      <c r="F1064" s="21">
        <f t="shared" si="137"/>
        <v>-5.9324395491655579E-4</v>
      </c>
      <c r="G1064" s="37">
        <f>(C1063-MAX(C$9:C1063))/MAX(C$9:C1063)</f>
        <v>-2.1574164301941031E-2</v>
      </c>
      <c r="H1064" s="37"/>
      <c r="I1064" s="37"/>
      <c r="N1064" s="30"/>
      <c r="P1064" s="30"/>
      <c r="Q1064" s="30"/>
      <c r="R1064" s="30"/>
      <c r="S1064" s="30"/>
      <c r="T1064" s="30"/>
      <c r="U1064" s="30"/>
      <c r="V1064" s="30"/>
      <c r="W1064" s="30"/>
      <c r="X1064" s="30"/>
      <c r="Y1064" s="30"/>
      <c r="Z1064" s="30"/>
      <c r="AA1064" s="30"/>
      <c r="AB1064" s="30"/>
      <c r="AI1064" s="22"/>
      <c r="AJ1064" s="22"/>
      <c r="AL1064" s="22"/>
      <c r="AM1064" s="22"/>
      <c r="AN1064" s="30"/>
      <c r="AO1064" s="22"/>
      <c r="AP1064" s="22"/>
      <c r="AR1064" s="22"/>
      <c r="AS1064" s="23"/>
      <c r="AW1064" s="30"/>
      <c r="BH1064" s="30"/>
      <c r="BN1064" s="30"/>
      <c r="BT1064" s="24"/>
      <c r="BU1064" s="30"/>
      <c r="BV1064" s="30">
        <v>40973</v>
      </c>
      <c r="BW1064" s="31">
        <v>1201.5146921222399</v>
      </c>
      <c r="BZ1064" s="30">
        <v>40898</v>
      </c>
      <c r="CA1064" s="31">
        <v>1183.5684403023399</v>
      </c>
      <c r="CB1064" s="30">
        <v>40898</v>
      </c>
      <c r="CC1064" s="31">
        <v>1164.15618311448</v>
      </c>
      <c r="CD1064" s="30">
        <v>40898</v>
      </c>
      <c r="CE1064" s="31">
        <v>1175.1929969376999</v>
      </c>
      <c r="CG1064" s="30">
        <v>40973</v>
      </c>
      <c r="CH1064" s="31">
        <f t="shared" si="133"/>
        <v>1162.48286175405</v>
      </c>
      <c r="CI1064" s="31">
        <f t="shared" si="134"/>
        <v>1171.43112984814</v>
      </c>
      <c r="CJ1064" s="31">
        <f t="shared" si="138"/>
        <v>1151.2432977036219</v>
      </c>
      <c r="CK1064" s="31">
        <f t="shared" si="138"/>
        <v>1160.4874409144506</v>
      </c>
      <c r="CM1064" s="30">
        <v>40973</v>
      </c>
      <c r="CN1064" s="31">
        <v>1190.55512961726</v>
      </c>
      <c r="CO1064" s="31">
        <v>1208.6004529132399</v>
      </c>
    </row>
    <row r="1065" spans="2:93">
      <c r="B1065" s="29">
        <v>40973</v>
      </c>
      <c r="C1065" s="55">
        <v>1229.289280585793</v>
      </c>
      <c r="D1065" s="31"/>
      <c r="E1065" s="21">
        <f t="shared" si="136"/>
        <v>-7.4734872986370604E-4</v>
      </c>
      <c r="F1065" s="21">
        <f t="shared" si="137"/>
        <v>-1.6149900952331375E-3</v>
      </c>
      <c r="G1065" s="37">
        <f>(C1064-MAX(C$9:C1064))/MAX(C$9:C1064)</f>
        <v>-2.1776525462541954E-2</v>
      </c>
      <c r="H1065" s="37"/>
      <c r="I1065" s="37"/>
      <c r="N1065" s="30"/>
      <c r="P1065" s="30"/>
      <c r="Q1065" s="30"/>
      <c r="R1065" s="30"/>
      <c r="S1065" s="30"/>
      <c r="T1065" s="30"/>
      <c r="U1065" s="30"/>
      <c r="V1065" s="30"/>
      <c r="W1065" s="30"/>
      <c r="X1065" s="30"/>
      <c r="Y1065" s="30"/>
      <c r="Z1065" s="30"/>
      <c r="AA1065" s="30"/>
      <c r="AB1065" s="30"/>
      <c r="AI1065" s="22"/>
      <c r="AO1065" s="22"/>
      <c r="AP1065" s="22"/>
      <c r="AR1065" s="22"/>
      <c r="AS1065" s="23"/>
      <c r="AW1065" s="30"/>
      <c r="BH1065" s="30"/>
      <c r="BN1065" s="30"/>
      <c r="BQ1065" s="30"/>
      <c r="BT1065" s="24"/>
      <c r="BU1065" s="30"/>
      <c r="BV1065" s="30">
        <v>40974</v>
      </c>
      <c r="BW1065" s="31">
        <v>1191.4542999314399</v>
      </c>
      <c r="BZ1065" s="30">
        <v>40899</v>
      </c>
      <c r="CA1065" s="31">
        <v>1182.8978335691299</v>
      </c>
      <c r="CB1065" s="30">
        <v>40899</v>
      </c>
      <c r="CC1065" s="31">
        <v>1163.4600199781501</v>
      </c>
      <c r="CD1065" s="30">
        <v>40899</v>
      </c>
      <c r="CE1065" s="31">
        <v>1174.48573848111</v>
      </c>
      <c r="CG1065" s="30">
        <v>40974</v>
      </c>
      <c r="CH1065" s="31">
        <f t="shared" si="133"/>
        <v>1155.8994221896201</v>
      </c>
      <c r="CI1065" s="31">
        <f t="shared" si="134"/>
        <v>1165.2433414955101</v>
      </c>
      <c r="CJ1065" s="31">
        <f t="shared" ref="CJ1065:CK1080" si="139">+CJ1064*CH1065/CH1064</f>
        <v>1144.7235106824603</v>
      </c>
      <c r="CK1065" s="31">
        <f t="shared" si="139"/>
        <v>1154.3574598278162</v>
      </c>
      <c r="CM1065" s="30">
        <v>40974</v>
      </c>
      <c r="CN1065" s="31">
        <v>1180.8714479272801</v>
      </c>
      <c r="CO1065" s="31">
        <v>1198.78252484379</v>
      </c>
    </row>
    <row r="1066" spans="2:93">
      <c r="B1066" s="29">
        <v>40974</v>
      </c>
      <c r="C1066" s="55">
        <v>1216.550156899302</v>
      </c>
      <c r="D1066" s="31"/>
      <c r="E1066" s="21">
        <f t="shared" si="136"/>
        <v>-1.0362999082217939E-2</v>
      </c>
      <c r="F1066" s="21">
        <f t="shared" si="137"/>
        <v>-1.1243535951409922E-2</v>
      </c>
      <c r="G1066" s="37">
        <f>(C1065-MAX(C$9:C1065))/MAX(C$9:C1065)</f>
        <v>-2.2507599533760379E-2</v>
      </c>
      <c r="H1066" s="37"/>
      <c r="I1066" s="37"/>
      <c r="N1066" s="30"/>
      <c r="P1066" s="30"/>
      <c r="Q1066" s="30"/>
      <c r="R1066" s="30"/>
      <c r="S1066" s="30"/>
      <c r="T1066" s="30"/>
      <c r="U1066" s="30"/>
      <c r="V1066" s="30"/>
      <c r="W1066" s="30"/>
      <c r="X1066" s="30"/>
      <c r="Y1066" s="30"/>
      <c r="Z1066" s="30"/>
      <c r="AA1066" s="30"/>
      <c r="AB1066" s="30"/>
      <c r="AI1066" s="22"/>
      <c r="AO1066" s="22"/>
      <c r="AP1066" s="22"/>
      <c r="AR1066" s="30"/>
      <c r="AS1066" s="28"/>
      <c r="AW1066" s="30"/>
      <c r="BH1066" s="30"/>
      <c r="BN1066" s="30"/>
      <c r="BT1066" s="24"/>
      <c r="BU1066" s="30"/>
      <c r="BV1066" s="30">
        <v>40975</v>
      </c>
      <c r="BW1066" s="31">
        <v>1196.8408196637599</v>
      </c>
      <c r="BZ1066" s="30">
        <v>40900</v>
      </c>
      <c r="CA1066" s="31">
        <v>1183.4669240210401</v>
      </c>
      <c r="CB1066" s="30">
        <v>40900</v>
      </c>
      <c r="CC1066" s="31">
        <v>1163.96265769653</v>
      </c>
      <c r="CD1066" s="30">
        <v>40900</v>
      </c>
      <c r="CE1066" s="31">
        <v>1174.82408055107</v>
      </c>
      <c r="CG1066" s="30">
        <v>40975</v>
      </c>
      <c r="CH1066" s="31">
        <f t="shared" si="133"/>
        <v>1159.66413601417</v>
      </c>
      <c r="CI1066" s="31">
        <f t="shared" si="134"/>
        <v>1168.8986960919001</v>
      </c>
      <c r="CJ1066" s="31">
        <f t="shared" si="139"/>
        <v>1148.451825052399</v>
      </c>
      <c r="CK1066" s="31">
        <f t="shared" si="139"/>
        <v>1157.9786655420176</v>
      </c>
      <c r="CM1066" s="30">
        <v>40975</v>
      </c>
      <c r="CN1066" s="31">
        <v>1186.21830486198</v>
      </c>
      <c r="CO1066" s="31">
        <v>1204.2181918374699</v>
      </c>
    </row>
    <row r="1067" spans="2:93">
      <c r="B1067" s="29">
        <v>40975</v>
      </c>
      <c r="C1067" s="55">
        <v>1223.133940411816</v>
      </c>
      <c r="D1067" s="31"/>
      <c r="E1067" s="21">
        <f t="shared" si="136"/>
        <v>5.4118471607405016E-3</v>
      </c>
      <c r="F1067" s="21">
        <f t="shared" si="137"/>
        <v>-5.9564752587034642E-3</v>
      </c>
      <c r="G1067" s="37">
        <f>(C1066-MAX(C$9:C1066))/MAX(C$9:C1066)</f>
        <v>-3.263735238266708E-2</v>
      </c>
      <c r="H1067" s="37"/>
      <c r="I1067" s="37"/>
      <c r="N1067" s="30"/>
      <c r="P1067" s="30"/>
      <c r="Q1067" s="30"/>
      <c r="R1067" s="30"/>
      <c r="S1067" s="30"/>
      <c r="T1067" s="30"/>
      <c r="U1067" s="30"/>
      <c r="V1067" s="30"/>
      <c r="W1067" s="30"/>
      <c r="X1067" s="30"/>
      <c r="Y1067" s="30"/>
      <c r="Z1067" s="30"/>
      <c r="AA1067" s="30"/>
      <c r="AB1067" s="30"/>
      <c r="AM1067" s="30"/>
      <c r="AO1067" s="22"/>
      <c r="AQ1067" s="30"/>
      <c r="AR1067" s="22"/>
      <c r="AS1067" s="23"/>
      <c r="AW1067" s="30"/>
      <c r="BH1067" s="30"/>
      <c r="BN1067" s="30"/>
      <c r="BT1067" s="24"/>
      <c r="BU1067" s="30"/>
      <c r="BV1067" s="30">
        <v>40976</v>
      </c>
      <c r="BW1067" s="31">
        <v>1200.19928237826</v>
      </c>
      <c r="BZ1067" s="30">
        <v>40904</v>
      </c>
      <c r="CA1067" s="31">
        <v>1182.6192965008599</v>
      </c>
      <c r="CB1067" s="30">
        <v>40904</v>
      </c>
      <c r="CC1067" s="31">
        <v>1163.06813243026</v>
      </c>
      <c r="CD1067" s="30">
        <v>40904</v>
      </c>
      <c r="CE1067" s="31">
        <v>1173.8427221797001</v>
      </c>
      <c r="CG1067" s="30">
        <v>40976</v>
      </c>
      <c r="CH1067" s="31">
        <f t="shared" si="133"/>
        <v>1159.8443602518</v>
      </c>
      <c r="CI1067" s="31">
        <f t="shared" si="134"/>
        <v>1168.8699299771799</v>
      </c>
      <c r="CJ1067" s="31">
        <f t="shared" si="139"/>
        <v>1148.6303067767165</v>
      </c>
      <c r="CK1067" s="31">
        <f t="shared" si="139"/>
        <v>1157.9501681647446</v>
      </c>
      <c r="CM1067" s="30">
        <v>40976</v>
      </c>
      <c r="CN1067" s="31">
        <v>1189.43779428279</v>
      </c>
      <c r="CO1067" s="31">
        <v>1207.4941044442501</v>
      </c>
    </row>
    <row r="1068" spans="2:93">
      <c r="B1068" s="29">
        <v>40976</v>
      </c>
      <c r="C1068" s="55">
        <v>1227.8034282441231</v>
      </c>
      <c r="D1068" s="31"/>
      <c r="E1068" s="21">
        <f t="shared" si="136"/>
        <v>3.8176422696070134E-3</v>
      </c>
      <c r="F1068" s="21">
        <f t="shared" si="137"/>
        <v>-1.955153853733349E-3</v>
      </c>
      <c r="G1068" s="37">
        <f>(C1067-MAX(C$9:C1067))/MAX(C$9:C1067)</f>
        <v>-2.7402133584752762E-2</v>
      </c>
      <c r="H1068" s="37"/>
      <c r="I1068" s="37"/>
      <c r="N1068" s="30"/>
      <c r="P1068" s="30"/>
      <c r="Q1068" s="30"/>
      <c r="R1068" s="30"/>
      <c r="S1068" s="30"/>
      <c r="T1068" s="30"/>
      <c r="U1068" s="30"/>
      <c r="V1068" s="30"/>
      <c r="W1068" s="30"/>
      <c r="X1068" s="30"/>
      <c r="Y1068" s="30"/>
      <c r="Z1068" s="30"/>
      <c r="AA1068" s="30"/>
      <c r="AB1068" s="30"/>
      <c r="AO1068" s="30"/>
      <c r="AP1068" s="22"/>
      <c r="AS1068" s="23"/>
      <c r="AW1068" s="30"/>
      <c r="BH1068" s="30"/>
      <c r="BN1068" s="30"/>
      <c r="BT1068" s="24"/>
      <c r="BU1068" s="30"/>
      <c r="BV1068" s="30">
        <v>40977</v>
      </c>
      <c r="BW1068" s="31">
        <v>1204.34629823927</v>
      </c>
      <c r="BZ1068" s="30">
        <v>40905</v>
      </c>
      <c r="CA1068" s="31">
        <v>1181.3727697920301</v>
      </c>
      <c r="CB1068" s="30">
        <v>40905</v>
      </c>
      <c r="CC1068" s="31">
        <v>1161.8767206621401</v>
      </c>
      <c r="CD1068" s="30">
        <v>40905</v>
      </c>
      <c r="CE1068" s="31">
        <v>1172.6588436259201</v>
      </c>
      <c r="CG1068" s="30">
        <v>40977</v>
      </c>
      <c r="CH1068" s="31">
        <f t="shared" si="133"/>
        <v>1161.43221818386</v>
      </c>
      <c r="CI1068" s="31">
        <f t="shared" si="134"/>
        <v>1170.5812810837499</v>
      </c>
      <c r="CJ1068" s="31">
        <f t="shared" si="139"/>
        <v>1150.2028123698151</v>
      </c>
      <c r="CK1068" s="31">
        <f t="shared" si="139"/>
        <v>1159.6455315673093</v>
      </c>
      <c r="CM1068" s="30">
        <v>40977</v>
      </c>
      <c r="CN1068" s="31">
        <v>1193.5301576155</v>
      </c>
      <c r="CO1068" s="31">
        <v>1211.6600666878301</v>
      </c>
    </row>
    <row r="1069" spans="2:93">
      <c r="B1069" s="29">
        <v>40977</v>
      </c>
      <c r="C1069" s="55">
        <v>1232.6770713098149</v>
      </c>
      <c r="D1069" s="31"/>
      <c r="E1069" s="21">
        <f t="shared" si="136"/>
        <v>3.969400112086019E-3</v>
      </c>
      <c r="F1069" s="21">
        <f t="shared" si="137"/>
        <v>2.7558938140317402E-3</v>
      </c>
      <c r="G1069" s="37">
        <f>(C1068-MAX(C$9:C1068))/MAX(C$9:C1068)</f>
        <v>-2.3689102858596316E-2</v>
      </c>
      <c r="H1069" s="37"/>
      <c r="I1069" s="37"/>
      <c r="N1069" s="30"/>
      <c r="P1069" s="30"/>
      <c r="Q1069" s="30"/>
      <c r="R1069" s="30"/>
      <c r="S1069" s="30"/>
      <c r="T1069" s="30"/>
      <c r="U1069" s="30"/>
      <c r="V1069" s="30"/>
      <c r="W1069" s="30"/>
      <c r="X1069" s="30"/>
      <c r="Y1069" s="30"/>
      <c r="Z1069" s="30"/>
      <c r="AA1069" s="30"/>
      <c r="AB1069" s="30"/>
      <c r="AP1069" s="22"/>
      <c r="AR1069" s="22"/>
      <c r="AS1069" s="23"/>
      <c r="AW1069" s="30"/>
      <c r="BH1069" s="30"/>
      <c r="BN1069" s="30"/>
      <c r="BT1069" s="24"/>
      <c r="BU1069" s="30"/>
      <c r="BV1069" s="30">
        <v>40980</v>
      </c>
      <c r="BW1069" s="31">
        <v>1203.5516259830899</v>
      </c>
      <c r="BZ1069" s="30">
        <v>40906</v>
      </c>
      <c r="CA1069" s="31">
        <v>1183.0903650124701</v>
      </c>
      <c r="CB1069" s="30">
        <v>40906</v>
      </c>
      <c r="CC1069" s="31">
        <v>1163.5456613312199</v>
      </c>
      <c r="CD1069" s="30">
        <v>40906</v>
      </c>
      <c r="CE1069" s="31">
        <v>1174.3877707106601</v>
      </c>
      <c r="CG1069" s="30">
        <v>40980</v>
      </c>
      <c r="CH1069" s="31">
        <f t="shared" si="133"/>
        <v>1161.33484317476</v>
      </c>
      <c r="CI1069" s="31">
        <f t="shared" si="134"/>
        <v>1170.46196459509</v>
      </c>
      <c r="CJ1069" s="31">
        <f t="shared" si="139"/>
        <v>1150.1063788392416</v>
      </c>
      <c r="CK1069" s="31">
        <f t="shared" si="139"/>
        <v>1159.527329751551</v>
      </c>
      <c r="CM1069" s="30">
        <v>40980</v>
      </c>
      <c r="CN1069" s="31">
        <v>1192.2737865228801</v>
      </c>
      <c r="CO1069" s="31">
        <v>1210.42458299958</v>
      </c>
    </row>
    <row r="1070" spans="2:93">
      <c r="B1070" s="29">
        <v>40980</v>
      </c>
      <c r="C1070" s="55">
        <v>1231.247196829047</v>
      </c>
      <c r="D1070" s="31"/>
      <c r="E1070" s="21">
        <f t="shared" si="136"/>
        <v>-1.1599749147994665E-3</v>
      </c>
      <c r="F1070" s="21">
        <f t="shared" si="137"/>
        <v>1.2080915732405328E-2</v>
      </c>
      <c r="G1070" s="37">
        <f>(C1069-MAX(C$9:C1069))/MAX(C$9:C1069)</f>
        <v>-1.9813734274052447E-2</v>
      </c>
      <c r="H1070" s="37"/>
      <c r="I1070" s="37"/>
      <c r="N1070" s="30"/>
      <c r="P1070" s="30"/>
      <c r="Q1070" s="30"/>
      <c r="R1070" s="30"/>
      <c r="S1070" s="30"/>
      <c r="T1070" s="30"/>
      <c r="U1070" s="30"/>
      <c r="V1070" s="30"/>
      <c r="W1070" s="30"/>
      <c r="X1070" s="30"/>
      <c r="Y1070" s="30"/>
      <c r="Z1070" s="30"/>
      <c r="AA1070" s="30"/>
      <c r="AB1070" s="30"/>
      <c r="AR1070" s="22"/>
      <c r="AS1070" s="23"/>
      <c r="AW1070" s="30"/>
      <c r="BH1070" s="30"/>
      <c r="BN1070" s="30"/>
      <c r="BT1070" s="24"/>
      <c r="BU1070" s="30"/>
      <c r="BV1070" s="30">
        <v>40981</v>
      </c>
      <c r="BW1070" s="31">
        <v>1204.36085405842</v>
      </c>
      <c r="BZ1070" s="30">
        <v>40907</v>
      </c>
      <c r="CA1070" s="31">
        <v>1181.03620440292</v>
      </c>
      <c r="CB1070" s="30">
        <v>40907</v>
      </c>
      <c r="CC1070" s="31">
        <v>1161.5570845555201</v>
      </c>
      <c r="CD1070" s="30">
        <v>40907</v>
      </c>
      <c r="CE1070" s="31">
        <v>1172.3294562117301</v>
      </c>
      <c r="CG1070" s="30">
        <v>40981</v>
      </c>
      <c r="CH1070" s="31">
        <f t="shared" si="133"/>
        <v>1160.4833244050701</v>
      </c>
      <c r="CI1070" s="31">
        <f t="shared" si="134"/>
        <v>1169.34710135099</v>
      </c>
      <c r="CJ1070" s="31">
        <f t="shared" si="139"/>
        <v>1149.263093050929</v>
      </c>
      <c r="CK1070" s="31">
        <f t="shared" si="139"/>
        <v>1158.4228817305368</v>
      </c>
      <c r="CM1070" s="30">
        <v>40981</v>
      </c>
      <c r="CN1070" s="31">
        <v>1193.1821292816401</v>
      </c>
      <c r="CO1070" s="31">
        <v>1211.3597609067201</v>
      </c>
    </row>
    <row r="1071" spans="2:93">
      <c r="B1071" s="29">
        <v>40981</v>
      </c>
      <c r="C1071" s="55">
        <v>1232.6683072049409</v>
      </c>
      <c r="D1071" s="31"/>
      <c r="E1071" s="21">
        <f t="shared" si="136"/>
        <v>1.1542039482841382E-3</v>
      </c>
      <c r="F1071" s="21">
        <f t="shared" si="137"/>
        <v>7.79503084503963E-3</v>
      </c>
      <c r="G1071" s="37">
        <f>(C1070-MAX(C$9:C1070))/MAX(C$9:C1070)</f>
        <v>-2.0950725754125561E-2</v>
      </c>
      <c r="H1071" s="37"/>
      <c r="I1071" s="37"/>
      <c r="N1071" s="30"/>
      <c r="P1071" s="30"/>
      <c r="Q1071" s="30"/>
      <c r="R1071" s="30"/>
      <c r="S1071" s="30"/>
      <c r="T1071" s="30"/>
      <c r="U1071" s="30"/>
      <c r="V1071" s="30"/>
      <c r="W1071" s="30"/>
      <c r="X1071" s="30"/>
      <c r="Y1071" s="30"/>
      <c r="Z1071" s="30"/>
      <c r="AA1071" s="30"/>
      <c r="AB1071" s="30"/>
      <c r="AS1071" s="23"/>
      <c r="AW1071" s="30"/>
      <c r="BH1071" s="30"/>
      <c r="BN1071" s="30"/>
      <c r="BT1071" s="24"/>
      <c r="BU1071" s="30"/>
      <c r="BV1071" s="30">
        <v>40982</v>
      </c>
      <c r="BW1071" s="31">
        <v>1203.23745117095</v>
      </c>
      <c r="BZ1071" s="30">
        <v>40911</v>
      </c>
      <c r="CA1071" s="31">
        <v>1181.59572365656</v>
      </c>
      <c r="CB1071" s="30">
        <v>40911</v>
      </c>
      <c r="CC1071" s="31">
        <v>1162.1517747662001</v>
      </c>
      <c r="CD1071" s="30">
        <v>40911</v>
      </c>
      <c r="CE1071" s="31">
        <v>1172.9422119470401</v>
      </c>
      <c r="CG1071" s="30">
        <v>40982</v>
      </c>
      <c r="CH1071" s="31">
        <f t="shared" si="133"/>
        <v>1159.3846535375301</v>
      </c>
      <c r="CI1071" s="31">
        <f t="shared" si="134"/>
        <v>1168.13504774748</v>
      </c>
      <c r="CJ1071" s="31">
        <f t="shared" si="139"/>
        <v>1148.1750447757663</v>
      </c>
      <c r="CK1071" s="31">
        <f t="shared" si="139"/>
        <v>1157.2221513173279</v>
      </c>
      <c r="CM1071" s="30">
        <v>40982</v>
      </c>
      <c r="CN1071" s="31">
        <v>1191.2005252390099</v>
      </c>
      <c r="CO1071" s="31">
        <v>1209.3653808793299</v>
      </c>
    </row>
    <row r="1072" spans="2:93">
      <c r="B1072" s="29">
        <v>40982</v>
      </c>
      <c r="C1072" s="55">
        <v>1231.6837058500321</v>
      </c>
      <c r="D1072" s="31"/>
      <c r="E1072" s="21">
        <f t="shared" si="136"/>
        <v>-7.9875612048585509E-4</v>
      </c>
      <c r="F1072" s="21">
        <f t="shared" si="137"/>
        <v>3.1603410746767757E-3</v>
      </c>
      <c r="G1072" s="37">
        <f>(C1071-MAX(C$9:C1071))/MAX(C$9:C1071)</f>
        <v>-1.9820703216226199E-2</v>
      </c>
      <c r="H1072" s="37"/>
      <c r="I1072" s="37"/>
      <c r="N1072" s="30"/>
      <c r="P1072" s="30"/>
      <c r="Q1072" s="30"/>
      <c r="R1072" s="30"/>
      <c r="S1072" s="30"/>
      <c r="T1072" s="30"/>
      <c r="U1072" s="30"/>
      <c r="V1072" s="30"/>
      <c r="W1072" s="30"/>
      <c r="X1072" s="30"/>
      <c r="Y1072" s="30"/>
      <c r="Z1072" s="30"/>
      <c r="AA1072" s="30"/>
      <c r="AB1072" s="30"/>
      <c r="AI1072" s="22"/>
      <c r="AS1072" s="23"/>
      <c r="AW1072" s="30"/>
      <c r="BH1072" s="30"/>
      <c r="BN1072" s="30"/>
      <c r="BT1072" s="24"/>
      <c r="BU1072" s="30"/>
      <c r="BV1072" s="30">
        <v>40983</v>
      </c>
      <c r="BW1072" s="31">
        <v>1203.8897423528499</v>
      </c>
      <c r="BZ1072" s="30">
        <v>40912</v>
      </c>
      <c r="CA1072" s="31">
        <v>1180.42821864493</v>
      </c>
      <c r="CB1072" s="30">
        <v>40912</v>
      </c>
      <c r="CC1072" s="31">
        <v>1161.01298275298</v>
      </c>
      <c r="CD1072" s="30">
        <v>40912</v>
      </c>
      <c r="CE1072" s="31">
        <v>1171.76363829357</v>
      </c>
      <c r="CG1072" s="30">
        <v>40983</v>
      </c>
      <c r="CH1072" s="31">
        <f t="shared" si="133"/>
        <v>1159.6986662982599</v>
      </c>
      <c r="CI1072" s="31">
        <f t="shared" si="134"/>
        <v>1168.3229703738</v>
      </c>
      <c r="CJ1072" s="31">
        <f t="shared" si="139"/>
        <v>1148.4860214775115</v>
      </c>
      <c r="CK1072" s="31">
        <f t="shared" si="139"/>
        <v>1157.408318341706</v>
      </c>
      <c r="CM1072" s="30">
        <v>40983</v>
      </c>
      <c r="CN1072" s="31">
        <v>1192.84546305964</v>
      </c>
      <c r="CO1072" s="31">
        <v>1211.0532907337299</v>
      </c>
    </row>
    <row r="1073" spans="2:93">
      <c r="B1073" s="29">
        <v>40983</v>
      </c>
      <c r="C1073" s="55">
        <v>1232.325531253294</v>
      </c>
      <c r="D1073" s="31"/>
      <c r="E1073" s="21">
        <f t="shared" si="136"/>
        <v>5.2109596011828963E-4</v>
      </c>
      <c r="F1073" s="21">
        <f t="shared" si="137"/>
        <v>-2.8518422602552551E-4</v>
      </c>
      <c r="G1073" s="37">
        <f>(C1072-MAX(C$9:C1072))/MAX(C$9:C1072)</f>
        <v>-2.0603627428705706E-2</v>
      </c>
      <c r="H1073" s="37"/>
      <c r="I1073" s="37"/>
      <c r="N1073" s="30"/>
      <c r="P1073" s="30"/>
      <c r="Q1073" s="30"/>
      <c r="R1073" s="30"/>
      <c r="S1073" s="30"/>
      <c r="T1073" s="30"/>
      <c r="U1073" s="30"/>
      <c r="V1073" s="30"/>
      <c r="W1073" s="30"/>
      <c r="X1073" s="30"/>
      <c r="Y1073" s="30"/>
      <c r="Z1073" s="30"/>
      <c r="AA1073" s="30"/>
      <c r="AB1073" s="30"/>
      <c r="AH1073" s="22"/>
      <c r="AI1073" s="22"/>
      <c r="AS1073" s="23"/>
      <c r="AW1073" s="30"/>
      <c r="BH1073" s="30"/>
      <c r="BN1073" s="30"/>
      <c r="BT1073" s="24"/>
      <c r="BU1073" s="30"/>
      <c r="BV1073" s="30">
        <v>40984</v>
      </c>
      <c r="BW1073" s="31">
        <v>1203.7248830993999</v>
      </c>
      <c r="BZ1073" s="30">
        <v>40913</v>
      </c>
      <c r="CA1073" s="31">
        <v>1179.8117932104601</v>
      </c>
      <c r="CB1073" s="30">
        <v>40913</v>
      </c>
      <c r="CC1073" s="31">
        <v>1160.42763339764</v>
      </c>
      <c r="CD1073" s="30">
        <v>40913</v>
      </c>
      <c r="CE1073" s="31">
        <v>1171.20250364298</v>
      </c>
      <c r="CG1073" s="30">
        <v>40984</v>
      </c>
      <c r="CH1073" s="31">
        <f t="shared" si="133"/>
        <v>1159.3632282102899</v>
      </c>
      <c r="CI1073" s="31">
        <f t="shared" si="134"/>
        <v>1167.7840061935501</v>
      </c>
      <c r="CJ1073" s="31">
        <f t="shared" si="139"/>
        <v>1148.1538266011178</v>
      </c>
      <c r="CK1073" s="31">
        <f t="shared" si="139"/>
        <v>1156.8743892473308</v>
      </c>
      <c r="CM1073" s="30">
        <v>40984</v>
      </c>
      <c r="CN1073" s="31">
        <v>1192.52735933504</v>
      </c>
      <c r="CO1073" s="31">
        <v>1210.75147193987</v>
      </c>
    </row>
    <row r="1074" spans="2:93">
      <c r="B1074" s="29">
        <v>40984</v>
      </c>
      <c r="C1074" s="55">
        <v>1231.918935734745</v>
      </c>
      <c r="D1074" s="31"/>
      <c r="E1074" s="21">
        <f t="shared" si="136"/>
        <v>-3.2994164953759064E-4</v>
      </c>
      <c r="F1074" s="21">
        <f t="shared" si="137"/>
        <v>5.4557598785032191E-4</v>
      </c>
      <c r="G1074" s="37">
        <f>(C1073-MAX(C$9:C1073))/MAX(C$9:C1073)</f>
        <v>-2.0093267935604342E-2</v>
      </c>
      <c r="H1074" s="37"/>
      <c r="I1074" s="37"/>
      <c r="N1074" s="30"/>
      <c r="P1074" s="22"/>
      <c r="Q1074" s="22"/>
      <c r="R1074" s="22"/>
      <c r="S1074" s="22"/>
      <c r="T1074" s="22"/>
      <c r="U1074" s="22"/>
      <c r="V1074" s="22"/>
      <c r="W1074" s="22"/>
      <c r="X1074" s="22"/>
      <c r="Y1074" s="22"/>
      <c r="Z1074" s="22"/>
      <c r="AA1074" s="22"/>
      <c r="AB1074" s="22"/>
      <c r="AS1074" s="23"/>
      <c r="AW1074" s="30"/>
      <c r="BH1074" s="30"/>
      <c r="BN1074" s="30"/>
      <c r="BT1074" s="24"/>
      <c r="BU1074" s="30"/>
      <c r="BV1074" s="30">
        <v>40987</v>
      </c>
      <c r="BW1074" s="31">
        <v>1203.36685125092</v>
      </c>
      <c r="BZ1074" s="30">
        <v>40914</v>
      </c>
      <c r="CA1074" s="31">
        <v>1180.81620318673</v>
      </c>
      <c r="CB1074" s="30">
        <v>40914</v>
      </c>
      <c r="CC1074" s="31">
        <v>1161.3615522329001</v>
      </c>
      <c r="CD1074" s="30">
        <v>40914</v>
      </c>
      <c r="CE1074" s="31">
        <v>1172.0851027512299</v>
      </c>
      <c r="CG1074" s="30">
        <v>40987</v>
      </c>
      <c r="CH1074" s="31">
        <f t="shared" si="133"/>
        <v>1158.7442111406699</v>
      </c>
      <c r="CI1074" s="31">
        <f t="shared" si="134"/>
        <v>1167.15126907278</v>
      </c>
      <c r="CJ1074" s="31">
        <f t="shared" si="139"/>
        <v>1147.5407945504871</v>
      </c>
      <c r="CK1074" s="31">
        <f t="shared" si="139"/>
        <v>1156.2475632536</v>
      </c>
      <c r="CM1074" s="30">
        <v>40987</v>
      </c>
      <c r="CN1074" s="31">
        <v>1191.48669603844</v>
      </c>
      <c r="CO1074" s="31">
        <v>1209.72086246962</v>
      </c>
    </row>
    <row r="1075" spans="2:93">
      <c r="B1075" s="29">
        <v>40987</v>
      </c>
      <c r="C1075" s="55">
        <v>1230.558586279677</v>
      </c>
      <c r="D1075" s="31"/>
      <c r="E1075" s="21">
        <f t="shared" si="136"/>
        <v>-1.1042524111025687E-3</v>
      </c>
      <c r="F1075" s="21">
        <f t="shared" si="137"/>
        <v>-1.7115073965418004E-3</v>
      </c>
      <c r="G1075" s="37">
        <f>(C1074-MAX(C$9:C1074))/MAX(C$9:C1074)</f>
        <v>-2.0416579979174669E-2</v>
      </c>
      <c r="H1075" s="37"/>
      <c r="I1075" s="37"/>
      <c r="N1075" s="30"/>
      <c r="P1075" s="30"/>
      <c r="Q1075" s="30"/>
      <c r="R1075" s="30"/>
      <c r="S1075" s="30"/>
      <c r="T1075" s="30"/>
      <c r="U1075" s="30"/>
      <c r="V1075" s="30"/>
      <c r="W1075" s="30"/>
      <c r="X1075" s="30"/>
      <c r="Y1075" s="30"/>
      <c r="Z1075" s="30"/>
      <c r="AA1075" s="30"/>
      <c r="AB1075" s="30"/>
      <c r="AP1075" s="22"/>
      <c r="AS1075" s="23"/>
      <c r="AW1075" s="30"/>
      <c r="BH1075" s="30"/>
      <c r="BN1075" s="30"/>
      <c r="BT1075" s="24"/>
      <c r="BU1075" s="30"/>
      <c r="BV1075" s="30">
        <v>40988</v>
      </c>
      <c r="BW1075" s="31">
        <v>1201.3641705968701</v>
      </c>
      <c r="BZ1075" s="30">
        <v>40917</v>
      </c>
      <c r="CA1075" s="31">
        <v>1181.2830707240701</v>
      </c>
      <c r="CB1075" s="30">
        <v>40917</v>
      </c>
      <c r="CC1075" s="31">
        <v>1161.7773608539801</v>
      </c>
      <c r="CD1075" s="30">
        <v>40917</v>
      </c>
      <c r="CE1075" s="31">
        <v>1172.48513958375</v>
      </c>
      <c r="CG1075" s="30">
        <v>40988</v>
      </c>
      <c r="CH1075" s="31">
        <f t="shared" si="133"/>
        <v>1156.9843600260299</v>
      </c>
      <c r="CI1075" s="31">
        <f t="shared" si="134"/>
        <v>1165.4263404915901</v>
      </c>
      <c r="CJ1075" s="31">
        <f t="shared" si="139"/>
        <v>1145.7979587054679</v>
      </c>
      <c r="CK1075" s="31">
        <f t="shared" si="139"/>
        <v>1154.5387492192617</v>
      </c>
      <c r="CM1075" s="30">
        <v>40988</v>
      </c>
      <c r="CN1075" s="31">
        <v>1190.3281467280999</v>
      </c>
      <c r="CO1075" s="31">
        <v>1208.55259361101</v>
      </c>
    </row>
    <row r="1076" spans="2:93">
      <c r="B1076" s="29">
        <v>40988</v>
      </c>
      <c r="C1076" s="55">
        <v>1228.285825144251</v>
      </c>
      <c r="D1076" s="31"/>
      <c r="E1076" s="21">
        <f t="shared" si="136"/>
        <v>-1.8469345228796508E-3</v>
      </c>
      <c r="F1076" s="21">
        <f t="shared" si="137"/>
        <v>-2.7587283079596459E-3</v>
      </c>
      <c r="G1076" s="37">
        <f>(C1075-MAX(C$9:C1075))/MAX(C$9:C1075)</f>
        <v>-2.1498287332608754E-2</v>
      </c>
      <c r="H1076" s="37"/>
      <c r="I1076" s="37"/>
      <c r="N1076" s="30"/>
      <c r="P1076" s="30"/>
      <c r="Q1076" s="30"/>
      <c r="R1076" s="30"/>
      <c r="S1076" s="30"/>
      <c r="T1076" s="30"/>
      <c r="U1076" s="30"/>
      <c r="V1076" s="30"/>
      <c r="W1076" s="30"/>
      <c r="X1076" s="30"/>
      <c r="Y1076" s="30"/>
      <c r="Z1076" s="30"/>
      <c r="AA1076" s="30"/>
      <c r="AB1076" s="30"/>
      <c r="AP1076" s="22"/>
      <c r="AR1076" s="22"/>
      <c r="AS1076" s="23"/>
      <c r="AW1076" s="30"/>
      <c r="BH1076" s="30"/>
      <c r="BN1076" s="30"/>
      <c r="BT1076" s="24"/>
      <c r="BU1076" s="30"/>
      <c r="BV1076" s="30">
        <v>40989</v>
      </c>
      <c r="BW1076" s="31">
        <v>1200.6597967929399</v>
      </c>
      <c r="BZ1076" s="30">
        <v>40918</v>
      </c>
      <c r="CA1076" s="31">
        <v>1181.3508186593799</v>
      </c>
      <c r="CB1076" s="30">
        <v>40918</v>
      </c>
      <c r="CC1076" s="31">
        <v>1161.82300166147</v>
      </c>
      <c r="CD1076" s="30">
        <v>40918</v>
      </c>
      <c r="CE1076" s="31">
        <v>1172.56531944587</v>
      </c>
      <c r="CG1076" s="30">
        <v>40989</v>
      </c>
      <c r="CH1076" s="31">
        <f t="shared" si="133"/>
        <v>1156.38771422339</v>
      </c>
      <c r="CI1076" s="31">
        <f t="shared" si="134"/>
        <v>1164.71006306707</v>
      </c>
      <c r="CJ1076" s="31">
        <f t="shared" si="139"/>
        <v>1145.2070816233268</v>
      </c>
      <c r="CK1076" s="31">
        <f t="shared" si="139"/>
        <v>1153.8291633680867</v>
      </c>
      <c r="CM1076" s="30">
        <v>40989</v>
      </c>
      <c r="CN1076" s="31">
        <v>1189.3138739727401</v>
      </c>
      <c r="CO1076" s="31">
        <v>1207.53030447383</v>
      </c>
    </row>
    <row r="1077" spans="2:93">
      <c r="B1077" s="29">
        <v>40989</v>
      </c>
      <c r="C1077" s="55">
        <v>1227.070114397367</v>
      </c>
      <c r="D1077" s="31"/>
      <c r="E1077" s="21">
        <f t="shared" si="136"/>
        <v>-9.8976209119827629E-4</v>
      </c>
      <c r="F1077" s="21">
        <f t="shared" si="137"/>
        <v>-4.2646335912412958E-3</v>
      </c>
      <c r="G1077" s="37">
        <f>(C1076-MAX(C$9:C1076))/MAX(C$9:C1076)</f>
        <v>-2.3305515926431077E-2</v>
      </c>
      <c r="H1077" s="37"/>
      <c r="I1077" s="37"/>
      <c r="N1077" s="30"/>
      <c r="P1077" s="30"/>
      <c r="Q1077" s="30"/>
      <c r="R1077" s="30"/>
      <c r="S1077" s="30"/>
      <c r="T1077" s="30"/>
      <c r="U1077" s="30"/>
      <c r="V1077" s="30"/>
      <c r="W1077" s="30"/>
      <c r="X1077" s="30"/>
      <c r="Y1077" s="30"/>
      <c r="Z1077" s="30"/>
      <c r="AA1077" s="30"/>
      <c r="AB1077" s="30"/>
      <c r="AR1077" s="22"/>
      <c r="AS1077" s="23"/>
      <c r="AW1077" s="30"/>
      <c r="BH1077" s="30"/>
      <c r="BN1077" s="30"/>
      <c r="BT1077" s="24"/>
      <c r="BU1077" s="30"/>
      <c r="BV1077" s="30">
        <v>40990</v>
      </c>
      <c r="BW1077" s="31">
        <v>1197.09426712411</v>
      </c>
      <c r="BZ1077" s="30">
        <v>40919</v>
      </c>
      <c r="CA1077" s="31">
        <v>1182.23151592203</v>
      </c>
      <c r="CB1077" s="30">
        <v>40919</v>
      </c>
      <c r="CC1077" s="31">
        <v>1162.68523982904</v>
      </c>
      <c r="CD1077" s="30">
        <v>40919</v>
      </c>
      <c r="CE1077" s="31">
        <v>1173.3509539501299</v>
      </c>
      <c r="CG1077" s="30">
        <v>40990</v>
      </c>
      <c r="CH1077" s="31">
        <f t="shared" si="133"/>
        <v>1153.87073240162</v>
      </c>
      <c r="CI1077" s="31">
        <f t="shared" si="134"/>
        <v>1162.3132751028199</v>
      </c>
      <c r="CJ1077" s="31">
        <f t="shared" si="139"/>
        <v>1142.714435453574</v>
      </c>
      <c r="CK1077" s="31">
        <f t="shared" si="139"/>
        <v>1151.4547665638906</v>
      </c>
      <c r="CM1077" s="30">
        <v>40990</v>
      </c>
      <c r="CN1077" s="31">
        <v>1186.2863801368101</v>
      </c>
      <c r="CO1077" s="31">
        <v>1204.46449668381</v>
      </c>
    </row>
    <row r="1078" spans="2:93">
      <c r="B1078" s="29">
        <v>40990</v>
      </c>
      <c r="C1078" s="55">
        <v>1223.776943946606</v>
      </c>
      <c r="D1078" s="31"/>
      <c r="E1078" s="21">
        <f t="shared" si="136"/>
        <v>-2.6837671394012164E-3</v>
      </c>
      <c r="F1078" s="21">
        <f t="shared" si="137"/>
        <v>-6.609194446128841E-3</v>
      </c>
      <c r="G1078" s="37">
        <f>(C1077-MAX(C$9:C1077))/MAX(C$9:C1077)</f>
        <v>-2.4272211101449608E-2</v>
      </c>
      <c r="H1078" s="37"/>
      <c r="I1078" s="37"/>
      <c r="N1078" s="30"/>
      <c r="P1078" s="30"/>
      <c r="Q1078" s="30"/>
      <c r="R1078" s="30"/>
      <c r="S1078" s="30"/>
      <c r="T1078" s="30"/>
      <c r="U1078" s="30"/>
      <c r="V1078" s="30"/>
      <c r="W1078" s="30"/>
      <c r="X1078" s="30"/>
      <c r="Y1078" s="30"/>
      <c r="Z1078" s="30"/>
      <c r="AA1078" s="30"/>
      <c r="AB1078" s="30"/>
      <c r="AS1078" s="23"/>
      <c r="AW1078" s="30"/>
      <c r="BH1078" s="30"/>
      <c r="BN1078" s="30"/>
      <c r="BT1078" s="24"/>
      <c r="BU1078" s="30"/>
      <c r="BV1078" s="30">
        <v>40991</v>
      </c>
      <c r="BW1078" s="31">
        <v>1197.97007022097</v>
      </c>
      <c r="BZ1078" s="30">
        <v>40920</v>
      </c>
      <c r="CA1078" s="31">
        <v>1182.9377966756399</v>
      </c>
      <c r="CB1078" s="30">
        <v>40920</v>
      </c>
      <c r="CC1078" s="31">
        <v>1163.34652665162</v>
      </c>
      <c r="CD1078" s="30">
        <v>40920</v>
      </c>
      <c r="CE1078" s="31">
        <v>1174.0018561854899</v>
      </c>
      <c r="CG1078" s="30">
        <v>40991</v>
      </c>
      <c r="CH1078" s="31">
        <f t="shared" si="133"/>
        <v>1154.9100890100201</v>
      </c>
      <c r="CI1078" s="31">
        <f t="shared" si="134"/>
        <v>1163.39374203991</v>
      </c>
      <c r="CJ1078" s="31">
        <f t="shared" si="139"/>
        <v>1143.7437429545371</v>
      </c>
      <c r="CK1078" s="31">
        <f t="shared" si="139"/>
        <v>1152.5251396134602</v>
      </c>
      <c r="CM1078" s="30">
        <v>40991</v>
      </c>
      <c r="CN1078" s="31">
        <v>1186.7726989079699</v>
      </c>
      <c r="CO1078" s="31">
        <v>1204.9645674711501</v>
      </c>
    </row>
    <row r="1079" spans="2:93">
      <c r="B1079" s="29">
        <v>40991</v>
      </c>
      <c r="C1079" s="55">
        <v>1223.7515786484801</v>
      </c>
      <c r="D1079" s="31"/>
      <c r="E1079" s="21">
        <f t="shared" si="136"/>
        <v>-2.0727059985459206E-5</v>
      </c>
      <c r="F1079" s="21">
        <f t="shared" si="137"/>
        <v>-5.5316404331275937E-3</v>
      </c>
      <c r="G1079" s="37">
        <f>(C1078-MAX(C$9:C1078))/MAX(C$9:C1078)</f>
        <v>-2.6890837278296151E-2</v>
      </c>
      <c r="H1079" s="37"/>
      <c r="I1079" s="37"/>
      <c r="N1079" s="30"/>
      <c r="P1079" s="30"/>
      <c r="Q1079" s="30"/>
      <c r="R1079" s="30"/>
      <c r="S1079" s="30"/>
      <c r="T1079" s="30"/>
      <c r="U1079" s="30"/>
      <c r="V1079" s="30"/>
      <c r="W1079" s="30"/>
      <c r="X1079" s="30"/>
      <c r="Y1079" s="30"/>
      <c r="Z1079" s="30"/>
      <c r="AA1079" s="30"/>
      <c r="AB1079" s="30"/>
      <c r="AJ1079" s="22"/>
      <c r="AS1079" s="23"/>
      <c r="AW1079" s="30"/>
      <c r="BH1079" s="30"/>
      <c r="BN1079" s="30"/>
      <c r="BT1079" s="24"/>
      <c r="BU1079" s="30"/>
      <c r="BV1079" s="30">
        <v>40994</v>
      </c>
      <c r="BW1079" s="31">
        <v>1199.1271908738599</v>
      </c>
      <c r="BZ1079" s="30">
        <v>40921</v>
      </c>
      <c r="CA1079" s="31">
        <v>1183.1813195350201</v>
      </c>
      <c r="CB1079" s="30">
        <v>40921</v>
      </c>
      <c r="CC1079" s="31">
        <v>1163.55861598617</v>
      </c>
      <c r="CD1079" s="30">
        <v>40921</v>
      </c>
      <c r="CE1079" s="31">
        <v>1174.21397076014</v>
      </c>
      <c r="CG1079" s="30">
        <v>40994</v>
      </c>
      <c r="CH1079" s="31">
        <f t="shared" si="133"/>
        <v>1155.88522893446</v>
      </c>
      <c r="CI1079" s="31">
        <f t="shared" si="134"/>
        <v>1164.2096255997301</v>
      </c>
      <c r="CJ1079" s="31">
        <f t="shared" si="139"/>
        <v>1144.7094546559902</v>
      </c>
      <c r="CK1079" s="31">
        <f t="shared" si="139"/>
        <v>1153.3334010641718</v>
      </c>
      <c r="CM1079" s="30">
        <v>40994</v>
      </c>
      <c r="CN1079" s="31">
        <v>1187.98927255334</v>
      </c>
      <c r="CO1079" s="31">
        <v>1206.2213902246499</v>
      </c>
    </row>
    <row r="1080" spans="2:93">
      <c r="B1080" s="29">
        <v>40994</v>
      </c>
      <c r="C1080" s="55">
        <v>1226.001324996879</v>
      </c>
      <c r="D1080" s="31"/>
      <c r="E1080" s="21">
        <f t="shared" si="136"/>
        <v>1.8384011817853541E-3</v>
      </c>
      <c r="F1080" s="21">
        <f t="shared" si="137"/>
        <v>-1.8599092333445588E-3</v>
      </c>
      <c r="G1080" s="37">
        <f>(C1079-MAX(C$9:C1079))/MAX(C$9:C1079)</f>
        <v>-2.6911006970284253E-2</v>
      </c>
      <c r="H1080" s="37"/>
      <c r="I1080" s="37"/>
      <c r="N1080" s="30"/>
      <c r="P1080" s="30"/>
      <c r="Q1080" s="30"/>
      <c r="R1080" s="30"/>
      <c r="S1080" s="30"/>
      <c r="T1080" s="30"/>
      <c r="U1080" s="30"/>
      <c r="V1080" s="30"/>
      <c r="W1080" s="30"/>
      <c r="X1080" s="30"/>
      <c r="Y1080" s="30"/>
      <c r="Z1080" s="30"/>
      <c r="AA1080" s="30"/>
      <c r="AB1080" s="30"/>
      <c r="AI1080" s="22"/>
      <c r="AJ1080" s="22"/>
      <c r="AS1080" s="23"/>
      <c r="AW1080" s="30"/>
      <c r="BH1080" s="30"/>
      <c r="BN1080" s="30"/>
      <c r="BT1080" s="24"/>
      <c r="BU1080" s="30"/>
      <c r="BV1080" s="30">
        <v>40995</v>
      </c>
      <c r="BW1080" s="31">
        <v>1196.60174819288</v>
      </c>
      <c r="BZ1080" s="30">
        <v>40924</v>
      </c>
      <c r="CA1080" s="31">
        <v>1183.40292546201</v>
      </c>
      <c r="CB1080" s="30">
        <v>40924</v>
      </c>
      <c r="CC1080" s="31">
        <v>1163.70980567631</v>
      </c>
      <c r="CD1080" s="30">
        <v>40924</v>
      </c>
      <c r="CE1080" s="31">
        <v>1174.3888701558801</v>
      </c>
      <c r="CG1080" s="30">
        <v>40995</v>
      </c>
      <c r="CH1080" s="31">
        <f t="shared" si="133"/>
        <v>1154.3092858063001</v>
      </c>
      <c r="CI1080" s="31">
        <f t="shared" si="134"/>
        <v>1162.5294234667499</v>
      </c>
      <c r="CJ1080" s="31">
        <f t="shared" si="139"/>
        <v>1143.1487486675005</v>
      </c>
      <c r="CK1080" s="31">
        <f t="shared" si="139"/>
        <v>1151.6688956367175</v>
      </c>
      <c r="CM1080" s="30">
        <v>40995</v>
      </c>
      <c r="CN1080" s="31">
        <v>1185.5350936304501</v>
      </c>
      <c r="CO1080" s="31">
        <v>1203.7394706246</v>
      </c>
    </row>
    <row r="1081" spans="2:93">
      <c r="B1081" s="29">
        <v>40995</v>
      </c>
      <c r="C1081" s="55">
        <v>1223.160555468284</v>
      </c>
      <c r="D1081" s="31"/>
      <c r="E1081" s="21">
        <f t="shared" si="136"/>
        <v>-2.3171015158587327E-3</v>
      </c>
      <c r="F1081" s="21">
        <f t="shared" si="137"/>
        <v>-3.1860925331093082E-3</v>
      </c>
      <c r="G1081" s="37">
        <f>(C1080-MAX(C$9:C1080))/MAX(C$9:C1080)</f>
        <v>-2.5122079015516184E-2</v>
      </c>
      <c r="H1081" s="37"/>
      <c r="I1081" s="37"/>
      <c r="N1081" s="30"/>
      <c r="P1081" s="30"/>
      <c r="Q1081" s="30"/>
      <c r="R1081" s="30"/>
      <c r="S1081" s="30"/>
      <c r="T1081" s="30"/>
      <c r="U1081" s="30"/>
      <c r="V1081" s="30"/>
      <c r="W1081" s="30"/>
      <c r="X1081" s="30"/>
      <c r="Y1081" s="30"/>
      <c r="Z1081" s="30"/>
      <c r="AA1081" s="30"/>
      <c r="AB1081" s="30"/>
      <c r="AC1081" s="22"/>
      <c r="AD1081" s="22"/>
      <c r="AE1081" s="22"/>
      <c r="AF1081" s="22"/>
      <c r="AG1081" s="22"/>
      <c r="AI1081" s="22"/>
      <c r="AJ1081" s="22"/>
      <c r="AS1081" s="23"/>
      <c r="AW1081" s="30"/>
      <c r="BB1081" s="22"/>
      <c r="BH1081" s="30"/>
      <c r="BN1081" s="30"/>
      <c r="BT1081" s="24"/>
      <c r="BU1081" s="30"/>
      <c r="BV1081" s="30">
        <v>40996</v>
      </c>
      <c r="BW1081" s="31">
        <v>1195.46222979097</v>
      </c>
      <c r="BZ1081" s="30">
        <v>40925</v>
      </c>
      <c r="CA1081" s="31">
        <v>1181.84923303353</v>
      </c>
      <c r="CB1081" s="30">
        <v>40925</v>
      </c>
      <c r="CC1081" s="31">
        <v>1162.15125811093</v>
      </c>
      <c r="CD1081" s="30">
        <v>40925</v>
      </c>
      <c r="CE1081" s="31">
        <v>1172.73378818427</v>
      </c>
      <c r="CG1081" s="30">
        <v>40996</v>
      </c>
      <c r="CH1081" s="31">
        <f t="shared" si="133"/>
        <v>1153.5966480101799</v>
      </c>
      <c r="CI1081" s="31">
        <f t="shared" si="134"/>
        <v>1161.8979118060199</v>
      </c>
      <c r="CJ1081" s="31">
        <f t="shared" ref="CJ1081:CK1096" si="140">+CJ1080*CH1081/CH1080</f>
        <v>1142.4430010702968</v>
      </c>
      <c r="CK1081" s="31">
        <f t="shared" si="140"/>
        <v>1151.0432836545915</v>
      </c>
      <c r="CM1081" s="30">
        <v>40996</v>
      </c>
      <c r="CN1081" s="31">
        <v>1184.2763326448901</v>
      </c>
      <c r="CO1081" s="31">
        <v>1202.47071670792</v>
      </c>
    </row>
    <row r="1082" spans="2:93">
      <c r="B1082" s="29">
        <v>40996</v>
      </c>
      <c r="C1082" s="55">
        <v>1221.316858587767</v>
      </c>
      <c r="D1082" s="31"/>
      <c r="E1082" s="21">
        <f t="shared" si="136"/>
        <v>-1.5073220537357157E-3</v>
      </c>
      <c r="F1082" s="21">
        <f t="shared" si="137"/>
        <v>-2.0102399959468498E-3</v>
      </c>
      <c r="G1082" s="37">
        <f>(C1081-MAX(C$9:C1081))/MAX(C$9:C1081)</f>
        <v>-2.7380970124006511E-2</v>
      </c>
      <c r="H1082" s="37"/>
      <c r="I1082" s="37"/>
      <c r="N1082" s="30"/>
      <c r="P1082" s="30"/>
      <c r="Q1082" s="30"/>
      <c r="R1082" s="30"/>
      <c r="S1082" s="30"/>
      <c r="T1082" s="30"/>
      <c r="U1082" s="30"/>
      <c r="V1082" s="30"/>
      <c r="W1082" s="30"/>
      <c r="X1082" s="30"/>
      <c r="Y1082" s="30"/>
      <c r="Z1082" s="30"/>
      <c r="AA1082" s="30"/>
      <c r="AB1082" s="30"/>
      <c r="AH1082" s="22"/>
      <c r="AI1082" s="22"/>
      <c r="AJ1082" s="22"/>
      <c r="AO1082" s="22"/>
      <c r="AS1082" s="23"/>
      <c r="AW1082" s="30"/>
      <c r="BH1082" s="30"/>
      <c r="BN1082" s="30"/>
      <c r="BT1082" s="24"/>
      <c r="BU1082" s="30"/>
      <c r="BV1082" s="30">
        <v>40997</v>
      </c>
      <c r="BW1082" s="31">
        <v>1188.5835881370799</v>
      </c>
      <c r="BZ1082" s="30">
        <v>40926</v>
      </c>
      <c r="CA1082" s="31">
        <v>1180.3335008182801</v>
      </c>
      <c r="CB1082" s="30">
        <v>40926</v>
      </c>
      <c r="CC1082" s="31">
        <v>1160.6742144001601</v>
      </c>
      <c r="CD1082" s="30">
        <v>40926</v>
      </c>
      <c r="CE1082" s="31">
        <v>1171.23128561614</v>
      </c>
      <c r="CG1082" s="30">
        <v>40997</v>
      </c>
      <c r="CH1082" s="31">
        <f t="shared" si="133"/>
        <v>1150.0781403553599</v>
      </c>
      <c r="CI1082" s="31">
        <f t="shared" si="134"/>
        <v>1158.4635103205101</v>
      </c>
      <c r="CJ1082" s="31">
        <f t="shared" si="140"/>
        <v>1138.9585124048738</v>
      </c>
      <c r="CK1082" s="31">
        <f t="shared" si="140"/>
        <v>1147.6409668734855</v>
      </c>
      <c r="CM1082" s="30">
        <v>40997</v>
      </c>
      <c r="CN1082" s="31">
        <v>1178.0006802826399</v>
      </c>
      <c r="CO1082" s="31">
        <v>1196.10750785867</v>
      </c>
    </row>
    <row r="1083" spans="2:93">
      <c r="B1083" s="29">
        <v>40997</v>
      </c>
      <c r="C1083" s="55">
        <v>1214.062367248089</v>
      </c>
      <c r="D1083" s="31"/>
      <c r="E1083" s="21">
        <f t="shared" si="136"/>
        <v>-5.9398929022125291E-3</v>
      </c>
      <c r="F1083" s="21">
        <f t="shared" si="137"/>
        <v>-7.9176293370685213E-3</v>
      </c>
      <c r="G1083" s="37">
        <f>(C1082-MAX(C$9:C1082))/MAX(C$9:C1082)</f>
        <v>-2.8847020237621632E-2</v>
      </c>
      <c r="H1083" s="37"/>
      <c r="I1083" s="37"/>
      <c r="N1083" s="30"/>
      <c r="P1083" s="30"/>
      <c r="Q1083" s="30"/>
      <c r="R1083" s="30"/>
      <c r="S1083" s="30"/>
      <c r="T1083" s="30"/>
      <c r="U1083" s="30"/>
      <c r="V1083" s="30"/>
      <c r="W1083" s="30"/>
      <c r="X1083" s="30"/>
      <c r="Y1083" s="30"/>
      <c r="Z1083" s="30"/>
      <c r="AA1083" s="30"/>
      <c r="AB1083" s="30"/>
      <c r="AM1083" s="22"/>
      <c r="AN1083" s="22"/>
      <c r="AO1083" s="22"/>
      <c r="AS1083" s="23"/>
      <c r="AW1083" s="30"/>
      <c r="BH1083" s="30"/>
      <c r="BN1083" s="30"/>
      <c r="BT1083" s="24"/>
      <c r="BU1083" s="30"/>
      <c r="BV1083" s="30">
        <v>40998</v>
      </c>
      <c r="BW1083" s="31">
        <v>1194.90549446712</v>
      </c>
      <c r="BZ1083" s="30">
        <v>40927</v>
      </c>
      <c r="CA1083" s="31">
        <v>1183.0058611940699</v>
      </c>
      <c r="CB1083" s="30">
        <v>40927</v>
      </c>
      <c r="CC1083" s="31">
        <v>1163.3118081810001</v>
      </c>
      <c r="CD1083" s="30">
        <v>40927</v>
      </c>
      <c r="CE1083" s="31">
        <v>1174.03967580416</v>
      </c>
      <c r="CG1083" s="30">
        <v>40998</v>
      </c>
      <c r="CH1083" s="31">
        <f t="shared" si="133"/>
        <v>1154.6579832198299</v>
      </c>
      <c r="CI1083" s="31">
        <f t="shared" si="134"/>
        <v>1163.04469825557</v>
      </c>
      <c r="CJ1083" s="31">
        <f t="shared" si="140"/>
        <v>1143.4940746705413</v>
      </c>
      <c r="CK1083" s="31">
        <f t="shared" si="140"/>
        <v>1152.1793566495835</v>
      </c>
      <c r="CM1083" s="30">
        <v>40998</v>
      </c>
      <c r="CN1083" s="31">
        <v>1183.8715137788299</v>
      </c>
      <c r="CO1083" s="31">
        <v>1202.0745009520799</v>
      </c>
    </row>
    <row r="1084" spans="2:93">
      <c r="B1084" s="29">
        <v>40998</v>
      </c>
      <c r="C1084" s="55">
        <v>1220.8186752102711</v>
      </c>
      <c r="D1084" s="31"/>
      <c r="E1084" s="21">
        <f t="shared" si="136"/>
        <v>5.5650419158421727E-3</v>
      </c>
      <c r="F1084" s="21">
        <f t="shared" si="137"/>
        <v>-4.2272791072400784E-3</v>
      </c>
      <c r="G1084" s="37">
        <f>(C1083-MAX(C$9:C1083))/MAX(C$9:C1083)</f>
        <v>-3.4615564929074749E-2</v>
      </c>
      <c r="H1084" s="37"/>
      <c r="I1084" s="37"/>
      <c r="N1084" s="30"/>
      <c r="P1084" s="30"/>
      <c r="Q1084" s="30"/>
      <c r="R1084" s="30"/>
      <c r="S1084" s="30"/>
      <c r="T1084" s="30"/>
      <c r="U1084" s="30"/>
      <c r="V1084" s="30"/>
      <c r="W1084" s="30"/>
      <c r="X1084" s="30"/>
      <c r="Y1084" s="30"/>
      <c r="Z1084" s="30"/>
      <c r="AA1084" s="30"/>
      <c r="AB1084" s="30"/>
      <c r="AL1084" s="22"/>
      <c r="AM1084" s="22"/>
      <c r="AN1084" s="22"/>
      <c r="AO1084" s="22"/>
      <c r="AP1084" s="22"/>
      <c r="AS1084" s="23"/>
      <c r="AW1084" s="30"/>
      <c r="BH1084" s="30"/>
      <c r="BN1084" s="30"/>
      <c r="BT1084" s="24"/>
      <c r="BU1084" s="30"/>
      <c r="BV1084" s="30">
        <v>41001</v>
      </c>
      <c r="BW1084" s="31">
        <v>1201.9680295507701</v>
      </c>
      <c r="BZ1084" s="30">
        <v>40928</v>
      </c>
      <c r="CA1084" s="31">
        <v>1186.1510109703399</v>
      </c>
      <c r="CB1084" s="30">
        <v>40928</v>
      </c>
      <c r="CC1084" s="31">
        <v>1166.51971239617</v>
      </c>
      <c r="CD1084" s="30">
        <v>40928</v>
      </c>
      <c r="CE1084" s="31">
        <v>1177.07386763198</v>
      </c>
      <c r="CG1084" s="30">
        <v>41001</v>
      </c>
      <c r="CH1084" s="31">
        <f t="shared" si="133"/>
        <v>1157.94276488627</v>
      </c>
      <c r="CI1084" s="31">
        <f t="shared" si="134"/>
        <v>1166.0170191591901</v>
      </c>
      <c r="CJ1084" s="31">
        <f t="shared" si="140"/>
        <v>1146.7470971471075</v>
      </c>
      <c r="CK1084" s="31">
        <f t="shared" si="140"/>
        <v>1155.1239096763293</v>
      </c>
      <c r="CM1084" s="30">
        <v>41001</v>
      </c>
      <c r="CN1084" s="31">
        <v>1190.89869377743</v>
      </c>
      <c r="CO1084" s="31">
        <v>1209.2333533219501</v>
      </c>
    </row>
    <row r="1085" spans="2:93">
      <c r="B1085" s="29">
        <v>41001</v>
      </c>
      <c r="C1085" s="55">
        <v>1228.844070729943</v>
      </c>
      <c r="D1085" s="31"/>
      <c r="E1085" s="21">
        <f t="shared" si="136"/>
        <v>6.5737817438693558E-3</v>
      </c>
      <c r="F1085" s="21">
        <f t="shared" si="137"/>
        <v>4.646581543404249E-3</v>
      </c>
      <c r="G1085" s="37">
        <f>(C1084-MAX(C$9:C1084))/MAX(C$9:C1084)</f>
        <v>-2.9243160083003528E-2</v>
      </c>
      <c r="H1085" s="37"/>
      <c r="I1085" s="37"/>
      <c r="N1085" s="30"/>
      <c r="P1085" s="30"/>
      <c r="Q1085" s="30"/>
      <c r="R1085" s="30"/>
      <c r="S1085" s="30"/>
      <c r="T1085" s="30"/>
      <c r="U1085" s="30"/>
      <c r="V1085" s="30"/>
      <c r="W1085" s="30"/>
      <c r="X1085" s="30"/>
      <c r="Y1085" s="30"/>
      <c r="Z1085" s="30"/>
      <c r="AA1085" s="30"/>
      <c r="AB1085" s="30"/>
      <c r="AL1085" s="22"/>
      <c r="AM1085" s="22"/>
      <c r="AN1085" s="22"/>
      <c r="AO1085" s="22"/>
      <c r="AP1085" s="22"/>
      <c r="AR1085" s="22"/>
      <c r="AS1085" s="23"/>
      <c r="AW1085" s="30"/>
      <c r="BH1085" s="30"/>
      <c r="BN1085" s="30"/>
      <c r="BT1085" s="24"/>
      <c r="BU1085" s="30"/>
      <c r="BV1085" s="30">
        <v>41002</v>
      </c>
      <c r="BW1085" s="31">
        <v>1201.6993884410999</v>
      </c>
      <c r="BZ1085" s="30">
        <v>40931</v>
      </c>
      <c r="CA1085" s="31">
        <v>1185.50208449161</v>
      </c>
      <c r="CB1085" s="30">
        <v>40931</v>
      </c>
      <c r="CC1085" s="31">
        <v>1165.85820650454</v>
      </c>
      <c r="CD1085" s="30">
        <v>40931</v>
      </c>
      <c r="CE1085" s="31">
        <v>1176.3069391829599</v>
      </c>
      <c r="CG1085" s="30">
        <v>41002</v>
      </c>
      <c r="CH1085" s="31">
        <f t="shared" si="133"/>
        <v>1158.3350030091201</v>
      </c>
      <c r="CI1085" s="31">
        <f t="shared" si="134"/>
        <v>1166.53533583951</v>
      </c>
      <c r="CJ1085" s="31">
        <f t="shared" si="140"/>
        <v>1147.1355428824311</v>
      </c>
      <c r="CK1085" s="31">
        <f t="shared" si="140"/>
        <v>1155.6373841628795</v>
      </c>
      <c r="CM1085" s="30">
        <v>41002</v>
      </c>
      <c r="CN1085" s="31">
        <v>1189.8882291677501</v>
      </c>
      <c r="CO1085" s="31">
        <v>1208.21767105206</v>
      </c>
    </row>
    <row r="1086" spans="2:93">
      <c r="B1086" s="29">
        <v>41002</v>
      </c>
      <c r="C1086" s="55">
        <v>1227.3212794000201</v>
      </c>
      <c r="D1086" s="31"/>
      <c r="E1086" s="21">
        <f t="shared" si="136"/>
        <v>-1.2392063128223718E-3</v>
      </c>
      <c r="F1086" s="21">
        <f t="shared" si="137"/>
        <v>4.9163497335131812E-3</v>
      </c>
      <c r="G1086" s="37">
        <f>(C1085-MAX(C$9:C1085))/MAX(C$9:C1085)</f>
        <v>-2.2861616491020934E-2</v>
      </c>
      <c r="H1086" s="37"/>
      <c r="I1086" s="37"/>
      <c r="N1086" s="30"/>
      <c r="P1086" s="30"/>
      <c r="Q1086" s="30"/>
      <c r="R1086" s="30"/>
      <c r="S1086" s="30"/>
      <c r="T1086" s="30"/>
      <c r="U1086" s="30"/>
      <c r="V1086" s="30"/>
      <c r="W1086" s="30"/>
      <c r="X1086" s="30"/>
      <c r="Y1086" s="30"/>
      <c r="Z1086" s="30"/>
      <c r="AA1086" s="30"/>
      <c r="AB1086" s="30"/>
      <c r="AL1086" s="22"/>
      <c r="AM1086" s="22"/>
      <c r="AR1086" s="22"/>
      <c r="AS1086" s="23"/>
      <c r="AW1086" s="30"/>
      <c r="BH1086" s="30"/>
      <c r="BN1086" s="30"/>
      <c r="BT1086" s="24"/>
      <c r="BU1086" s="30"/>
      <c r="BV1086" s="30">
        <v>41003</v>
      </c>
      <c r="BW1086" s="31">
        <v>1190.3072296456301</v>
      </c>
      <c r="BZ1086" s="30">
        <v>40932</v>
      </c>
      <c r="CA1086" s="31">
        <v>1185.8564019646401</v>
      </c>
      <c r="CB1086" s="30">
        <v>40932</v>
      </c>
      <c r="CC1086" s="31">
        <v>1166.19886593211</v>
      </c>
      <c r="CD1086" s="30">
        <v>40932</v>
      </c>
      <c r="CE1086" s="31">
        <v>1176.6587170267901</v>
      </c>
      <c r="CG1086" s="30">
        <v>41003</v>
      </c>
      <c r="CH1086" s="31">
        <f t="shared" si="133"/>
        <v>1152.7274265592</v>
      </c>
      <c r="CI1086" s="31">
        <f t="shared" si="134"/>
        <v>1160.9605374426501</v>
      </c>
      <c r="CJ1086" s="31">
        <f t="shared" si="140"/>
        <v>1141.5821837605681</v>
      </c>
      <c r="CK1086" s="31">
        <f t="shared" si="140"/>
        <v>1150.1146663860141</v>
      </c>
      <c r="CM1086" s="30">
        <v>41003</v>
      </c>
      <c r="CN1086" s="31">
        <v>1180.3369548851099</v>
      </c>
      <c r="CO1086" s="31">
        <v>1198.52880919771</v>
      </c>
    </row>
    <row r="1087" spans="2:93">
      <c r="B1087" s="29">
        <v>41003</v>
      </c>
      <c r="C1087" s="55">
        <v>1218.330123595422</v>
      </c>
      <c r="D1087" s="31"/>
      <c r="E1087" s="21">
        <f t="shared" si="136"/>
        <v>-7.3258371345059636E-3</v>
      </c>
      <c r="F1087" s="21">
        <f t="shared" si="137"/>
        <v>3.5152694478182145E-3</v>
      </c>
      <c r="G1087" s="37">
        <f>(C1086-MAX(C$9:C1086))/MAX(C$9:C1086)</f>
        <v>-2.4072492544366348E-2</v>
      </c>
      <c r="H1087" s="37"/>
      <c r="I1087" s="37"/>
      <c r="N1087" s="30"/>
      <c r="P1087" s="30"/>
      <c r="Q1087" s="30"/>
      <c r="R1087" s="30"/>
      <c r="S1087" s="30"/>
      <c r="T1087" s="30"/>
      <c r="U1087" s="30"/>
      <c r="V1087" s="30"/>
      <c r="W1087" s="30"/>
      <c r="X1087" s="30"/>
      <c r="Y1087" s="30"/>
      <c r="Z1087" s="30"/>
      <c r="AA1087" s="30"/>
      <c r="AB1087" s="30"/>
      <c r="AI1087" s="22"/>
      <c r="AO1087" s="30"/>
      <c r="AS1087" s="23"/>
      <c r="AW1087" s="30"/>
      <c r="BH1087" s="30"/>
      <c r="BN1087" s="30"/>
      <c r="BT1087" s="24"/>
      <c r="BU1087" s="30"/>
      <c r="BV1087" s="30">
        <v>41004</v>
      </c>
      <c r="BW1087" s="31">
        <v>1196.2914753007101</v>
      </c>
      <c r="BZ1087" s="30">
        <v>40933</v>
      </c>
      <c r="CA1087" s="31">
        <v>1185.9294814914099</v>
      </c>
      <c r="CB1087" s="30">
        <v>40933</v>
      </c>
      <c r="CC1087" s="31">
        <v>1166.3165120138499</v>
      </c>
      <c r="CD1087" s="30">
        <v>40933</v>
      </c>
      <c r="CE1087" s="31">
        <v>1176.8776360521499</v>
      </c>
      <c r="CG1087" s="30">
        <v>41004</v>
      </c>
      <c r="CH1087" s="31">
        <f t="shared" si="133"/>
        <v>1155.62297343468</v>
      </c>
      <c r="CI1087" s="31">
        <f t="shared" si="134"/>
        <v>1163.88183985506</v>
      </c>
      <c r="CJ1087" s="31">
        <f t="shared" si="140"/>
        <v>1144.449734795732</v>
      </c>
      <c r="CK1087" s="31">
        <f t="shared" si="140"/>
        <v>1153.0086775441043</v>
      </c>
      <c r="CM1087" s="30">
        <v>41004</v>
      </c>
      <c r="CN1087" s="31">
        <v>1186.6747492813699</v>
      </c>
      <c r="CO1087" s="31">
        <v>1204.96929782487</v>
      </c>
    </row>
    <row r="1088" spans="2:93">
      <c r="B1088" s="29">
        <v>41004</v>
      </c>
      <c r="C1088" s="55">
        <v>1223.067335250191</v>
      </c>
      <c r="D1088" s="31"/>
      <c r="E1088" s="21">
        <f t="shared" si="136"/>
        <v>3.8882824638604152E-3</v>
      </c>
      <c r="F1088" s="21">
        <f t="shared" si="137"/>
        <v>1.8419279501378227E-3</v>
      </c>
      <c r="G1088" s="37">
        <f>(C1087-MAX(C$9:C1087))/MAX(C$9:C1087)</f>
        <v>-3.1221978519070701E-2</v>
      </c>
      <c r="H1088" s="37"/>
      <c r="I1088" s="37"/>
      <c r="N1088" s="30"/>
      <c r="P1088" s="30"/>
      <c r="Q1088" s="30"/>
      <c r="R1088" s="30"/>
      <c r="S1088" s="30"/>
      <c r="T1088" s="30"/>
      <c r="U1088" s="30"/>
      <c r="V1088" s="30"/>
      <c r="W1088" s="30"/>
      <c r="X1088" s="30"/>
      <c r="Y1088" s="30"/>
      <c r="Z1088" s="30"/>
      <c r="AA1088" s="30"/>
      <c r="AB1088" s="30"/>
      <c r="AH1088" s="22"/>
      <c r="AI1088" s="22"/>
      <c r="AS1088" s="23"/>
      <c r="AW1088" s="30"/>
      <c r="BH1088" s="30"/>
      <c r="BN1088" s="30"/>
      <c r="BT1088" s="24"/>
      <c r="BU1088" s="30"/>
      <c r="BV1088" s="30">
        <v>41009</v>
      </c>
      <c r="BW1088" s="31">
        <v>1187.87430129003</v>
      </c>
      <c r="BZ1088" s="30">
        <v>40934</v>
      </c>
      <c r="CA1088" s="31">
        <v>1187.10978419199</v>
      </c>
      <c r="CB1088" s="30">
        <v>40934</v>
      </c>
      <c r="CC1088" s="31">
        <v>1167.44187380211</v>
      </c>
      <c r="CD1088" s="30">
        <v>40934</v>
      </c>
      <c r="CE1088" s="31">
        <v>1178.02059285722</v>
      </c>
      <c r="CG1088" s="30">
        <v>41009</v>
      </c>
      <c r="CH1088" s="31">
        <f t="shared" si="133"/>
        <v>1152.5852451492401</v>
      </c>
      <c r="CI1088" s="31">
        <f t="shared" si="134"/>
        <v>1160.98526652123</v>
      </c>
      <c r="CJ1088" s="31">
        <f t="shared" si="140"/>
        <v>1141.4413770436179</v>
      </c>
      <c r="CK1088" s="31">
        <f t="shared" si="140"/>
        <v>1150.1391644417563</v>
      </c>
      <c r="CM1088" s="30">
        <v>41009</v>
      </c>
      <c r="CN1088" s="31">
        <v>1179.2342783681399</v>
      </c>
      <c r="CO1088" s="31">
        <v>1197.44900986785</v>
      </c>
    </row>
    <row r="1089" spans="2:93">
      <c r="B1089" s="29">
        <v>41009</v>
      </c>
      <c r="C1089" s="55">
        <v>1213.1692753354689</v>
      </c>
      <c r="D1089" s="31"/>
      <c r="E1089" s="21">
        <f t="shared" si="136"/>
        <v>-8.0928168298251002E-3</v>
      </c>
      <c r="F1089" s="21">
        <f t="shared" si="137"/>
        <v>-1.275572366570743E-2</v>
      </c>
      <c r="G1089" s="37">
        <f>(C1088-MAX(C$9:C1088))/MAX(C$9:C1088)</f>
        <v>-2.7455095926772994E-2</v>
      </c>
      <c r="H1089" s="37"/>
      <c r="I1089" s="37"/>
      <c r="N1089" s="30"/>
      <c r="P1089" s="30"/>
      <c r="Q1089" s="30"/>
      <c r="R1089" s="30"/>
      <c r="S1089" s="30"/>
      <c r="T1089" s="30"/>
      <c r="U1089" s="30"/>
      <c r="V1089" s="30"/>
      <c r="W1089" s="30"/>
      <c r="X1089" s="30"/>
      <c r="Y1089" s="30"/>
      <c r="Z1089" s="30"/>
      <c r="AA1089" s="30"/>
      <c r="AB1089" s="30"/>
      <c r="AN1089" s="30"/>
      <c r="AS1089" s="23"/>
      <c r="AW1089" s="30"/>
      <c r="BH1089" s="30"/>
      <c r="BN1089" s="30"/>
      <c r="BT1089" s="24"/>
      <c r="BU1089" s="30"/>
      <c r="BV1089" s="30">
        <v>41010</v>
      </c>
      <c r="BW1089" s="31">
        <v>1192.9286472645799</v>
      </c>
      <c r="BZ1089" s="30">
        <v>40935</v>
      </c>
      <c r="CA1089" s="31">
        <v>1186.59671964314</v>
      </c>
      <c r="CB1089" s="30">
        <v>40935</v>
      </c>
      <c r="CC1089" s="31">
        <v>1166.9593938642399</v>
      </c>
      <c r="CD1089" s="30">
        <v>40935</v>
      </c>
      <c r="CE1089" s="31">
        <v>1177.63562361507</v>
      </c>
      <c r="CG1089" s="30">
        <v>41010</v>
      </c>
      <c r="CH1089" s="31">
        <f t="shared" si="133"/>
        <v>1155.3294662555199</v>
      </c>
      <c r="CI1089" s="31">
        <f t="shared" si="134"/>
        <v>1163.8381431309899</v>
      </c>
      <c r="CJ1089" s="31">
        <f t="shared" si="140"/>
        <v>1144.1590654156034</v>
      </c>
      <c r="CK1089" s="31">
        <f t="shared" si="140"/>
        <v>1152.9653890415193</v>
      </c>
      <c r="CM1089" s="30">
        <v>41010</v>
      </c>
      <c r="CN1089" s="31">
        <v>1183.1005097616201</v>
      </c>
      <c r="CO1089" s="31">
        <v>1201.3857785570799</v>
      </c>
    </row>
    <row r="1090" spans="2:93">
      <c r="B1090" s="29">
        <v>41010</v>
      </c>
      <c r="C1090" s="55">
        <v>1220.0208927102251</v>
      </c>
      <c r="D1090" s="31"/>
      <c r="E1090" s="21">
        <f t="shared" si="136"/>
        <v>5.6477010373194858E-3</v>
      </c>
      <c r="F1090" s="21">
        <f t="shared" si="137"/>
        <v>-5.948227910921422E-3</v>
      </c>
      <c r="G1090" s="37">
        <f>(C1089-MAX(C$9:C1089))/MAX(C$9:C1089)</f>
        <v>-3.5325723694217472E-2</v>
      </c>
      <c r="H1090" s="37"/>
      <c r="I1090" s="37"/>
      <c r="N1090" s="30"/>
      <c r="P1090" s="30"/>
      <c r="Q1090" s="30"/>
      <c r="R1090" s="30"/>
      <c r="S1090" s="30"/>
      <c r="T1090" s="30"/>
      <c r="U1090" s="30"/>
      <c r="V1090" s="30"/>
      <c r="W1090" s="30"/>
      <c r="X1090" s="30"/>
      <c r="Y1090" s="30"/>
      <c r="Z1090" s="30"/>
      <c r="AA1090" s="30"/>
      <c r="AB1090" s="30"/>
      <c r="AP1090" s="22"/>
      <c r="AS1090" s="23"/>
      <c r="AW1090" s="30"/>
      <c r="BH1090" s="30"/>
      <c r="BN1090" s="30"/>
      <c r="BQ1090" s="30"/>
      <c r="BT1090" s="24"/>
      <c r="BU1090" s="30"/>
      <c r="BV1090" s="30">
        <v>41011</v>
      </c>
      <c r="BW1090" s="31">
        <v>1196.16309185416</v>
      </c>
      <c r="BZ1090" s="30">
        <v>40938</v>
      </c>
      <c r="CA1090" s="31">
        <v>1185.9178033573201</v>
      </c>
      <c r="CB1090" s="30">
        <v>40938</v>
      </c>
      <c r="CC1090" s="31">
        <v>1166.3478415248401</v>
      </c>
      <c r="CD1090" s="30">
        <v>40938</v>
      </c>
      <c r="CE1090" s="31">
        <v>1177.17360239186</v>
      </c>
      <c r="CG1090" s="30">
        <v>41011</v>
      </c>
      <c r="CH1090" s="31">
        <f t="shared" si="133"/>
        <v>1155.76929785619</v>
      </c>
      <c r="CI1090" s="31">
        <f t="shared" si="134"/>
        <v>1164.04566412589</v>
      </c>
      <c r="CJ1090" s="31">
        <f t="shared" si="140"/>
        <v>1144.5946444671738</v>
      </c>
      <c r="CK1090" s="31">
        <f t="shared" si="140"/>
        <v>1153.1709713435184</v>
      </c>
      <c r="CM1090" s="30">
        <v>41011</v>
      </c>
      <c r="CN1090" s="31">
        <v>1187.0922839246</v>
      </c>
      <c r="CO1090" s="31">
        <v>1205.45092479612</v>
      </c>
    </row>
    <row r="1091" spans="2:93">
      <c r="B1091" s="29">
        <v>41011</v>
      </c>
      <c r="C1091" s="55">
        <v>1223.64294917295</v>
      </c>
      <c r="D1091" s="31"/>
      <c r="E1091" s="21">
        <f t="shared" si="136"/>
        <v>2.9688478979066346E-3</v>
      </c>
      <c r="F1091" s="21">
        <f t="shared" si="137"/>
        <v>4.3607438366943807E-3</v>
      </c>
      <c r="G1091" s="37">
        <f>(C1090-MAX(C$9:C1090))/MAX(C$9:C1090)</f>
        <v>-2.9877531783249936E-2</v>
      </c>
      <c r="H1091" s="37"/>
      <c r="I1091" s="37"/>
      <c r="N1091" s="30"/>
      <c r="P1091" s="30"/>
      <c r="Q1091" s="30"/>
      <c r="R1091" s="30"/>
      <c r="S1091" s="30"/>
      <c r="T1091" s="30"/>
      <c r="U1091" s="30"/>
      <c r="V1091" s="30"/>
      <c r="W1091" s="30"/>
      <c r="X1091" s="30"/>
      <c r="Y1091" s="30"/>
      <c r="Z1091" s="30"/>
      <c r="AA1091" s="30"/>
      <c r="AB1091" s="30"/>
      <c r="AI1091" s="22"/>
      <c r="AP1091" s="22"/>
      <c r="AR1091" s="30"/>
      <c r="AS1091" s="28"/>
      <c r="AW1091" s="30"/>
      <c r="BH1091" s="30"/>
      <c r="BN1091" s="30"/>
      <c r="BT1091" s="24"/>
      <c r="BU1091" s="30"/>
      <c r="BV1091" s="30">
        <v>41012</v>
      </c>
      <c r="BW1091" s="31">
        <v>1191.5691318888</v>
      </c>
      <c r="BZ1091" s="30">
        <v>40939</v>
      </c>
      <c r="CA1091" s="31">
        <v>1186.0087101189999</v>
      </c>
      <c r="CB1091" s="30">
        <v>40939</v>
      </c>
      <c r="CC1091" s="31">
        <v>1166.39784918992</v>
      </c>
      <c r="CD1091" s="30">
        <v>40939</v>
      </c>
      <c r="CE1091" s="31">
        <v>1176.96698109251</v>
      </c>
      <c r="CG1091" s="30">
        <v>41012</v>
      </c>
      <c r="CH1091" s="31">
        <f t="shared" si="133"/>
        <v>1153.9242619741999</v>
      </c>
      <c r="CI1091" s="31">
        <f t="shared" si="134"/>
        <v>1162.2023951865001</v>
      </c>
      <c r="CJ1091" s="31">
        <f t="shared" si="140"/>
        <v>1142.7674474709456</v>
      </c>
      <c r="CK1091" s="31">
        <f t="shared" si="140"/>
        <v>1151.3449225047216</v>
      </c>
      <c r="CM1091" s="30">
        <v>41012</v>
      </c>
      <c r="CN1091" s="31">
        <v>1182.0330662193401</v>
      </c>
      <c r="CO1091" s="31">
        <v>1200.3237076872299</v>
      </c>
    </row>
    <row r="1092" spans="2:93">
      <c r="B1092" s="29">
        <v>41012</v>
      </c>
      <c r="C1092" s="55">
        <v>1219.5505783547881</v>
      </c>
      <c r="D1092" s="31"/>
      <c r="E1092" s="21">
        <f t="shared" si="136"/>
        <v>-3.3444158044043659E-3</v>
      </c>
      <c r="F1092" s="21">
        <f t="shared" si="137"/>
        <v>-2.8753583666623062E-3</v>
      </c>
      <c r="G1092" s="37">
        <f>(C1091-MAX(C$9:C1091))/MAX(C$9:C1091)</f>
        <v>-2.6997385732772654E-2</v>
      </c>
      <c r="H1092" s="37"/>
      <c r="I1092" s="37"/>
      <c r="N1092" s="30"/>
      <c r="P1092" s="30"/>
      <c r="Q1092" s="30"/>
      <c r="R1092" s="30"/>
      <c r="S1092" s="30"/>
      <c r="T1092" s="30"/>
      <c r="U1092" s="30"/>
      <c r="V1092" s="30"/>
      <c r="W1092" s="30"/>
      <c r="X1092" s="30"/>
      <c r="Y1092" s="30"/>
      <c r="Z1092" s="30"/>
      <c r="AA1092" s="30"/>
      <c r="AB1092" s="30"/>
      <c r="AH1092" s="22"/>
      <c r="AI1092" s="22"/>
      <c r="AM1092" s="30"/>
      <c r="AQ1092" s="30"/>
      <c r="AR1092" s="22"/>
      <c r="AS1092" s="23"/>
      <c r="AW1092" s="30"/>
      <c r="BH1092" s="30"/>
      <c r="BN1092" s="30"/>
      <c r="BT1092" s="24"/>
      <c r="BU1092" s="30"/>
      <c r="BV1092" s="30">
        <v>41015</v>
      </c>
      <c r="BW1092" s="31">
        <v>1193.3677569869701</v>
      </c>
      <c r="BZ1092" s="30">
        <v>40940</v>
      </c>
      <c r="CA1092" s="31">
        <v>1185.3321784914301</v>
      </c>
      <c r="CB1092" s="30">
        <v>40940</v>
      </c>
      <c r="CC1092" s="31">
        <v>1165.78664958278</v>
      </c>
      <c r="CD1092" s="30">
        <v>40940</v>
      </c>
      <c r="CE1092" s="31">
        <v>1176.0905919347499</v>
      </c>
      <c r="CG1092" s="30">
        <v>41015</v>
      </c>
      <c r="CH1092" s="31">
        <f t="shared" si="133"/>
        <v>1154.0146293256901</v>
      </c>
      <c r="CI1092" s="31">
        <f t="shared" si="134"/>
        <v>1162.08640251165</v>
      </c>
      <c r="CJ1092" s="31">
        <f t="shared" si="140"/>
        <v>1142.8569410980408</v>
      </c>
      <c r="CK1092" s="31">
        <f t="shared" si="140"/>
        <v>1151.2300134511956</v>
      </c>
      <c r="CM1092" s="30">
        <v>41015</v>
      </c>
      <c r="CN1092" s="31">
        <v>1183.3439195275701</v>
      </c>
      <c r="CO1092" s="31">
        <v>1201.6891514024801</v>
      </c>
    </row>
    <row r="1093" spans="2:93">
      <c r="B1093" s="29">
        <v>41015</v>
      </c>
      <c r="C1093" s="55">
        <v>1221.5195650352291</v>
      </c>
      <c r="D1093" s="31"/>
      <c r="E1093" s="21">
        <f t="shared" si="136"/>
        <v>1.6145182622087084E-3</v>
      </c>
      <c r="F1093" s="21">
        <f t="shared" si="137"/>
        <v>6.8830375690573931E-3</v>
      </c>
      <c r="G1093" s="37">
        <f>(C1092-MAX(C$9:C1092))/MAX(C$9:C1092)</f>
        <v>-3.0251511053654711E-2</v>
      </c>
      <c r="H1093" s="37"/>
      <c r="I1093" s="37"/>
      <c r="N1093" s="30"/>
      <c r="P1093" s="30"/>
      <c r="Q1093" s="30"/>
      <c r="R1093" s="30"/>
      <c r="S1093" s="30"/>
      <c r="T1093" s="30"/>
      <c r="U1093" s="30"/>
      <c r="V1093" s="30"/>
      <c r="W1093" s="30"/>
      <c r="X1093" s="30"/>
      <c r="Y1093" s="30"/>
      <c r="Z1093" s="30"/>
      <c r="AA1093" s="30"/>
      <c r="AB1093" s="30"/>
      <c r="AC1093" s="22"/>
      <c r="AD1093" s="22"/>
      <c r="AE1093" s="22"/>
      <c r="AF1093" s="22"/>
      <c r="AG1093" s="22"/>
      <c r="AH1093" s="22"/>
      <c r="AI1093" s="22"/>
      <c r="AO1093" s="30"/>
      <c r="AS1093" s="23"/>
      <c r="AW1093" s="30"/>
      <c r="BH1093" s="30"/>
      <c r="BN1093" s="30"/>
      <c r="BT1093" s="24"/>
      <c r="BU1093" s="30"/>
      <c r="BV1093" s="30">
        <v>41016</v>
      </c>
      <c r="BW1093" s="31">
        <v>1195.4828853788899</v>
      </c>
      <c r="BZ1093" s="30">
        <v>40941</v>
      </c>
      <c r="CA1093" s="31">
        <v>1185.69326867567</v>
      </c>
      <c r="CB1093" s="30">
        <v>40941</v>
      </c>
      <c r="CC1093" s="31">
        <v>1166.12486267299</v>
      </c>
      <c r="CD1093" s="30">
        <v>40941</v>
      </c>
      <c r="CE1093" s="31">
        <v>1176.2881964605101</v>
      </c>
      <c r="CG1093" s="30">
        <v>41016</v>
      </c>
      <c r="CH1093" s="31">
        <f t="shared" si="133"/>
        <v>1154.5292487971001</v>
      </c>
      <c r="CI1093" s="31">
        <f t="shared" si="134"/>
        <v>1162.4731242696</v>
      </c>
      <c r="CJ1093" s="31">
        <f t="shared" si="140"/>
        <v>1143.3665849274857</v>
      </c>
      <c r="CK1093" s="31">
        <f t="shared" si="140"/>
        <v>1151.6131223952848</v>
      </c>
      <c r="CM1093" s="30">
        <v>41016</v>
      </c>
      <c r="CN1093" s="31">
        <v>1184.2454657181199</v>
      </c>
      <c r="CO1093" s="31">
        <v>1202.6123233349001</v>
      </c>
    </row>
    <row r="1094" spans="2:93">
      <c r="B1094" s="29">
        <v>41016</v>
      </c>
      <c r="C1094" s="55">
        <v>1223.0137372019669</v>
      </c>
      <c r="D1094" s="31"/>
      <c r="E1094" s="21">
        <f t="shared" si="136"/>
        <v>1.2232077238114591E-3</v>
      </c>
      <c r="F1094" s="21">
        <f t="shared" si="137"/>
        <v>2.4531092128212695E-3</v>
      </c>
      <c r="G1094" s="37">
        <f>(C1093-MAX(C$9:C1093))/MAX(C$9:C1093)</f>
        <v>-2.8685834408501497E-2</v>
      </c>
      <c r="H1094" s="37"/>
      <c r="I1094" s="37"/>
      <c r="N1094" s="30"/>
      <c r="P1094" s="30"/>
      <c r="Q1094" s="30"/>
      <c r="R1094" s="30"/>
      <c r="S1094" s="30"/>
      <c r="T1094" s="30"/>
      <c r="U1094" s="30"/>
      <c r="V1094" s="30"/>
      <c r="W1094" s="30"/>
      <c r="X1094" s="30"/>
      <c r="Y1094" s="30"/>
      <c r="Z1094" s="30"/>
      <c r="AA1094" s="30"/>
      <c r="AB1094" s="30"/>
      <c r="AH1094" s="22"/>
      <c r="AI1094" s="22"/>
      <c r="AJ1094" s="22"/>
      <c r="AP1094" s="22"/>
      <c r="AS1094" s="23"/>
      <c r="AW1094" s="30"/>
      <c r="BH1094" s="30"/>
      <c r="BN1094" s="30"/>
      <c r="BT1094" s="24"/>
      <c r="BU1094" s="30"/>
      <c r="BV1094" s="30">
        <v>41017</v>
      </c>
      <c r="BW1094" s="31">
        <v>1194.8069081513399</v>
      </c>
      <c r="BZ1094" s="30">
        <v>40942</v>
      </c>
      <c r="CA1094" s="31">
        <v>1184.26832137718</v>
      </c>
      <c r="CB1094" s="30">
        <v>40942</v>
      </c>
      <c r="CC1094" s="31">
        <v>1164.7409229697701</v>
      </c>
      <c r="CD1094" s="30">
        <v>40942</v>
      </c>
      <c r="CE1094" s="31">
        <v>1175.12117630028</v>
      </c>
      <c r="CG1094" s="30">
        <v>41017</v>
      </c>
      <c r="CH1094" s="31">
        <f t="shared" si="133"/>
        <v>1153.9450475000299</v>
      </c>
      <c r="CI1094" s="31">
        <f t="shared" si="134"/>
        <v>1161.8844886771301</v>
      </c>
      <c r="CJ1094" s="31">
        <f t="shared" si="140"/>
        <v>1142.7880320301579</v>
      </c>
      <c r="CK1094" s="31">
        <f t="shared" si="140"/>
        <v>1151.0299859266261</v>
      </c>
      <c r="CM1094" s="30">
        <v>41017</v>
      </c>
      <c r="CN1094" s="31">
        <v>1183.73502651697</v>
      </c>
      <c r="CO1094" s="31">
        <v>1202.09940996209</v>
      </c>
    </row>
    <row r="1095" spans="2:93">
      <c r="B1095" s="29">
        <v>41017</v>
      </c>
      <c r="C1095" s="55">
        <v>1221.785078602011</v>
      </c>
      <c r="D1095" s="31"/>
      <c r="E1095" s="21">
        <f t="shared" si="136"/>
        <v>-1.0046155350362795E-3</v>
      </c>
      <c r="F1095" s="21">
        <f t="shared" si="137"/>
        <v>-1.5183110172740655E-3</v>
      </c>
      <c r="G1095" s="37">
        <f>(C1094-MAX(C$9:C1094))/MAX(C$9:C1094)</f>
        <v>-2.7497715418902557E-2</v>
      </c>
      <c r="H1095" s="37"/>
      <c r="I1095" s="37"/>
      <c r="N1095" s="30"/>
      <c r="P1095" s="30"/>
      <c r="Q1095" s="30"/>
      <c r="R1095" s="30"/>
      <c r="S1095" s="30"/>
      <c r="T1095" s="30"/>
      <c r="U1095" s="30"/>
      <c r="V1095" s="30"/>
      <c r="W1095" s="30"/>
      <c r="X1095" s="30"/>
      <c r="Y1095" s="30"/>
      <c r="Z1095" s="30"/>
      <c r="AA1095" s="30"/>
      <c r="AB1095" s="30"/>
      <c r="AH1095" s="22"/>
      <c r="AJ1095" s="22"/>
      <c r="AP1095" s="22"/>
      <c r="AR1095" s="22"/>
      <c r="AS1095" s="23"/>
      <c r="AW1095" s="30"/>
      <c r="BH1095" s="30"/>
      <c r="BN1095" s="30"/>
      <c r="BT1095" s="24"/>
      <c r="BU1095" s="30"/>
      <c r="BV1095" s="30">
        <v>41018</v>
      </c>
      <c r="BW1095" s="31">
        <v>1194.59294892604</v>
      </c>
      <c r="BZ1095" s="30">
        <v>40945</v>
      </c>
      <c r="CA1095" s="31">
        <v>1183.3721509091399</v>
      </c>
      <c r="CB1095" s="30">
        <v>40945</v>
      </c>
      <c r="CC1095" s="31">
        <v>1163.8482728838601</v>
      </c>
      <c r="CD1095" s="30">
        <v>40945</v>
      </c>
      <c r="CE1095" s="31">
        <v>1174.07721716787</v>
      </c>
      <c r="CG1095" s="30">
        <v>41018</v>
      </c>
      <c r="CH1095" s="31">
        <f t="shared" si="133"/>
        <v>1153.6031802437401</v>
      </c>
      <c r="CI1095" s="31">
        <f t="shared" si="134"/>
        <v>1161.4657409946301</v>
      </c>
      <c r="CJ1095" s="31">
        <f t="shared" si="140"/>
        <v>1142.4494701464032</v>
      </c>
      <c r="CK1095" s="31">
        <f t="shared" si="140"/>
        <v>1150.6151502490764</v>
      </c>
      <c r="CM1095" s="30">
        <v>41018</v>
      </c>
      <c r="CN1095" s="31">
        <v>1183.51688501648</v>
      </c>
      <c r="CO1095" s="31">
        <v>1201.8844540253101</v>
      </c>
    </row>
    <row r="1096" spans="2:93">
      <c r="B1096" s="29">
        <v>41018</v>
      </c>
      <c r="C1096" s="55">
        <v>1223.5384916241389</v>
      </c>
      <c r="D1096" s="31"/>
      <c r="E1096" s="21">
        <f t="shared" si="136"/>
        <v>1.4351239451493303E-3</v>
      </c>
      <c r="F1096" s="21">
        <f t="shared" si="137"/>
        <v>3.2699859605089809E-3</v>
      </c>
      <c r="G1096" s="37">
        <f>(C1095-MAX(C$9:C1095))/MAX(C$9:C1095)</f>
        <v>-2.8474706321851027E-2</v>
      </c>
      <c r="H1096" s="37"/>
      <c r="I1096" s="37"/>
      <c r="N1096" s="30"/>
      <c r="P1096" s="30"/>
      <c r="Q1096" s="30"/>
      <c r="R1096" s="30"/>
      <c r="S1096" s="30"/>
      <c r="T1096" s="30"/>
      <c r="U1096" s="30"/>
      <c r="V1096" s="30"/>
      <c r="W1096" s="30"/>
      <c r="X1096" s="30"/>
      <c r="Y1096" s="30"/>
      <c r="Z1096" s="30"/>
      <c r="AA1096" s="30"/>
      <c r="AB1096" s="30"/>
      <c r="AI1096" s="22"/>
      <c r="AJ1096" s="22"/>
      <c r="AP1096" s="22"/>
      <c r="AR1096" s="22"/>
      <c r="AS1096" s="23"/>
      <c r="AW1096" s="30"/>
      <c r="BH1096" s="30"/>
      <c r="BN1096" s="30"/>
      <c r="BT1096" s="24"/>
      <c r="BU1096" s="30"/>
      <c r="BV1096" s="30">
        <v>41019</v>
      </c>
      <c r="BW1096" s="31">
        <v>1197.79258240233</v>
      </c>
      <c r="BZ1096" s="30">
        <v>40946</v>
      </c>
      <c r="CA1096" s="31">
        <v>1183.38624556064</v>
      </c>
      <c r="CB1096" s="30">
        <v>40946</v>
      </c>
      <c r="CC1096" s="31">
        <v>1163.85260840247</v>
      </c>
      <c r="CD1096" s="30">
        <v>40946</v>
      </c>
      <c r="CE1096" s="31">
        <v>1174.0132313182201</v>
      </c>
      <c r="CG1096" s="30">
        <v>41019</v>
      </c>
      <c r="CH1096" s="31">
        <f t="shared" ref="CH1096:CH1159" si="141">+VLOOKUP(CG1096,CB:CC,2,FALSE)</f>
        <v>1155.4058123124901</v>
      </c>
      <c r="CI1096" s="31">
        <f t="shared" ref="CI1096:CI1159" si="142">+VLOOKUP(CG1096,CD:CE,2,FALSE)</f>
        <v>1163.0203469266901</v>
      </c>
      <c r="CJ1096" s="31">
        <f t="shared" si="140"/>
        <v>1144.2346733142526</v>
      </c>
      <c r="CK1096" s="31">
        <f t="shared" si="140"/>
        <v>1152.1552328145453</v>
      </c>
      <c r="CM1096" s="30">
        <v>41019</v>
      </c>
      <c r="CN1096" s="31">
        <v>1186.64274128852</v>
      </c>
      <c r="CO1096" s="31">
        <v>1205.0642143954699</v>
      </c>
    </row>
    <row r="1097" spans="2:93">
      <c r="B1097" s="29">
        <v>41019</v>
      </c>
      <c r="C1097" s="55">
        <v>1226.0554534381749</v>
      </c>
      <c r="D1097" s="31"/>
      <c r="E1097" s="21">
        <f t="shared" si="136"/>
        <v>2.0571169859109339E-3</v>
      </c>
      <c r="F1097" s="21">
        <f t="shared" si="137"/>
        <v>3.71331621103832E-3</v>
      </c>
      <c r="G1097" s="37">
        <f>(C1096-MAX(C$9:C1096))/MAX(C$9:C1096)</f>
        <v>-2.708044710957527E-2</v>
      </c>
      <c r="H1097" s="37"/>
      <c r="I1097" s="37"/>
      <c r="N1097" s="30"/>
      <c r="P1097" s="30"/>
      <c r="Q1097" s="30"/>
      <c r="R1097" s="30"/>
      <c r="S1097" s="30"/>
      <c r="T1097" s="30"/>
      <c r="U1097" s="30"/>
      <c r="V1097" s="30"/>
      <c r="W1097" s="30"/>
      <c r="X1097" s="30"/>
      <c r="Y1097" s="30"/>
      <c r="Z1097" s="30"/>
      <c r="AA1097" s="30"/>
      <c r="AB1097" s="30"/>
      <c r="AH1097" s="22"/>
      <c r="AI1097" s="22"/>
      <c r="AJ1097" s="22"/>
      <c r="AO1097" s="22"/>
      <c r="AP1097" s="22"/>
      <c r="AR1097" s="22"/>
      <c r="AS1097" s="23"/>
      <c r="AW1097" s="30"/>
      <c r="BH1097" s="30"/>
      <c r="BN1097" s="30"/>
      <c r="BT1097" s="24"/>
      <c r="BU1097" s="30"/>
      <c r="BV1097" s="30">
        <v>41022</v>
      </c>
      <c r="BW1097" s="31">
        <v>1192.78322372811</v>
      </c>
      <c r="BZ1097" s="30">
        <v>40947</v>
      </c>
      <c r="CA1097" s="31">
        <v>1183.0983898110101</v>
      </c>
      <c r="CB1097" s="30">
        <v>40947</v>
      </c>
      <c r="CC1097" s="31">
        <v>1163.5474631468201</v>
      </c>
      <c r="CD1097" s="30">
        <v>40947</v>
      </c>
      <c r="CE1097" s="31">
        <v>1173.6236235322301</v>
      </c>
      <c r="CG1097" s="30">
        <v>41022</v>
      </c>
      <c r="CH1097" s="31">
        <f t="shared" si="141"/>
        <v>1152.54149608487</v>
      </c>
      <c r="CI1097" s="31">
        <f t="shared" si="142"/>
        <v>1160.8223363216</v>
      </c>
      <c r="CJ1097" s="31">
        <f t="shared" ref="CJ1097:CK1112" si="143">+CJ1096*CH1097/CH1096</f>
        <v>1141.3980509707837</v>
      </c>
      <c r="CK1097" s="31">
        <f t="shared" si="143"/>
        <v>1149.9777563609919</v>
      </c>
      <c r="CM1097" s="30">
        <v>41022</v>
      </c>
      <c r="CN1097" s="31">
        <v>1182.0854655538001</v>
      </c>
      <c r="CO1097" s="31">
        <v>1200.44777902226</v>
      </c>
    </row>
    <row r="1098" spans="2:93">
      <c r="B1098" s="29">
        <v>41022</v>
      </c>
      <c r="C1098" s="55">
        <v>1219.655902892519</v>
      </c>
      <c r="D1098" s="31"/>
      <c r="E1098" s="21">
        <f t="shared" ref="E1098:E1161" si="144">C1098/C1097-1</f>
        <v>-5.2196256928754847E-3</v>
      </c>
      <c r="F1098" s="21">
        <f t="shared" si="137"/>
        <v>-2.7455409594417945E-3</v>
      </c>
      <c r="G1098" s="37">
        <f>(C1097-MAX(C$9:C1097))/MAX(C$9:C1097)</f>
        <v>-2.5079037771399398E-2</v>
      </c>
      <c r="H1098" s="37"/>
      <c r="I1098" s="37"/>
      <c r="N1098" s="30"/>
      <c r="P1098" s="30"/>
      <c r="Q1098" s="30"/>
      <c r="R1098" s="30"/>
      <c r="S1098" s="30"/>
      <c r="T1098" s="30"/>
      <c r="U1098" s="30"/>
      <c r="V1098" s="30"/>
      <c r="W1098" s="30"/>
      <c r="X1098" s="30"/>
      <c r="Y1098" s="30"/>
      <c r="Z1098" s="30"/>
      <c r="AA1098" s="30"/>
      <c r="AB1098" s="30"/>
      <c r="AH1098" s="22"/>
      <c r="AI1098" s="22"/>
      <c r="AJ1098" s="22"/>
      <c r="AN1098" s="22"/>
      <c r="AO1098" s="22"/>
      <c r="AR1098" s="22"/>
      <c r="AS1098" s="23"/>
      <c r="AW1098" s="30"/>
      <c r="BH1098" s="30"/>
      <c r="BN1098" s="30"/>
      <c r="BT1098" s="24"/>
      <c r="BU1098" s="30"/>
      <c r="BV1098" s="30">
        <v>41023</v>
      </c>
      <c r="BW1098" s="31">
        <v>1193.93168814306</v>
      </c>
      <c r="BZ1098" s="30">
        <v>40948</v>
      </c>
      <c r="CA1098" s="31">
        <v>1182.9832896590999</v>
      </c>
      <c r="CB1098" s="30">
        <v>40948</v>
      </c>
      <c r="CC1098" s="31">
        <v>1163.40313738495</v>
      </c>
      <c r="CD1098" s="30">
        <v>40948</v>
      </c>
      <c r="CE1098" s="31">
        <v>1173.4803014875199</v>
      </c>
      <c r="CG1098" s="30">
        <v>41023</v>
      </c>
      <c r="CH1098" s="31">
        <f t="shared" si="141"/>
        <v>1153.5820952968099</v>
      </c>
      <c r="CI1098" s="31">
        <f t="shared" si="142"/>
        <v>1161.8631701607701</v>
      </c>
      <c r="CJ1098" s="31">
        <f t="shared" si="143"/>
        <v>1142.428589061069</v>
      </c>
      <c r="CK1098" s="31">
        <f t="shared" si="143"/>
        <v>1151.0088665711091</v>
      </c>
      <c r="CM1098" s="30">
        <v>41023</v>
      </c>
      <c r="CN1098" s="31">
        <v>1183.26316019564</v>
      </c>
      <c r="CO1098" s="31">
        <v>1201.6491273817801</v>
      </c>
    </row>
    <row r="1099" spans="2:93">
      <c r="B1099" s="29">
        <v>41023</v>
      </c>
      <c r="C1099" s="55">
        <v>1221.644707935644</v>
      </c>
      <c r="D1099" s="31"/>
      <c r="E1099" s="21">
        <f t="shared" si="144"/>
        <v>1.6306279815547775E-3</v>
      </c>
      <c r="F1099" s="21">
        <f t="shared" si="137"/>
        <v>-1.1488981886054184E-4</v>
      </c>
      <c r="G1099" s="37">
        <f>(C1098-MAX(C$9:C1098))/MAX(C$9:C1098)</f>
        <v>-3.0167760274370677E-2</v>
      </c>
      <c r="H1099" s="37"/>
      <c r="I1099" s="37"/>
      <c r="N1099" s="30"/>
      <c r="P1099" s="30"/>
      <c r="Q1099" s="30"/>
      <c r="R1099" s="30"/>
      <c r="S1099" s="30"/>
      <c r="T1099" s="30"/>
      <c r="U1099" s="30"/>
      <c r="V1099" s="30"/>
      <c r="W1099" s="30"/>
      <c r="X1099" s="30"/>
      <c r="Y1099" s="30"/>
      <c r="Z1099" s="30"/>
      <c r="AA1099" s="30"/>
      <c r="AB1099" s="30"/>
      <c r="AH1099" s="22"/>
      <c r="AI1099" s="22"/>
      <c r="AJ1099" s="22"/>
      <c r="AL1099" s="22"/>
      <c r="AM1099" s="22"/>
      <c r="AO1099" s="22"/>
      <c r="AP1099" s="22"/>
      <c r="AS1099" s="23"/>
      <c r="AW1099" s="30"/>
      <c r="BH1099" s="30"/>
      <c r="BN1099" s="30"/>
      <c r="BT1099" s="24"/>
      <c r="BU1099" s="30"/>
      <c r="BV1099" s="30">
        <v>41024</v>
      </c>
      <c r="BW1099" s="31">
        <v>1194.5684729786001</v>
      </c>
      <c r="BZ1099" s="30">
        <v>40949</v>
      </c>
      <c r="CA1099" s="31">
        <v>1182.75607727806</v>
      </c>
      <c r="CB1099" s="30">
        <v>40949</v>
      </c>
      <c r="CC1099" s="31">
        <v>1163.20084124401</v>
      </c>
      <c r="CD1099" s="30">
        <v>40949</v>
      </c>
      <c r="CE1099" s="31">
        <v>1173.3506310453499</v>
      </c>
      <c r="CG1099" s="30">
        <v>41024</v>
      </c>
      <c r="CH1099" s="31">
        <f t="shared" si="141"/>
        <v>1153.6048719477801</v>
      </c>
      <c r="CI1099" s="31">
        <f t="shared" si="142"/>
        <v>1161.49892073763</v>
      </c>
      <c r="CJ1099" s="31">
        <f t="shared" si="143"/>
        <v>1142.4511454940593</v>
      </c>
      <c r="CK1099" s="31">
        <f t="shared" si="143"/>
        <v>1150.648020021838</v>
      </c>
      <c r="CM1099" s="30">
        <v>41024</v>
      </c>
      <c r="CN1099" s="31">
        <v>1183.6437581519999</v>
      </c>
      <c r="CO1099" s="31">
        <v>1202.04202180109</v>
      </c>
    </row>
    <row r="1100" spans="2:93">
      <c r="B1100" s="29">
        <v>41024</v>
      </c>
      <c r="C1100" s="55">
        <v>1222.616673118039</v>
      </c>
      <c r="D1100" s="31"/>
      <c r="E1100" s="21">
        <f t="shared" si="144"/>
        <v>7.9562017997636403E-4</v>
      </c>
      <c r="F1100" s="21">
        <f t="shared" si="137"/>
        <v>-7.5340376490840022E-4</v>
      </c>
      <c r="G1100" s="37">
        <f>(C1099-MAX(C$9:C1099))/MAX(C$9:C1099)</f>
        <v>-2.8586324686860114E-2</v>
      </c>
      <c r="H1100" s="37"/>
      <c r="I1100" s="37"/>
      <c r="N1100" s="30"/>
      <c r="P1100" s="30"/>
      <c r="Q1100" s="30"/>
      <c r="R1100" s="30"/>
      <c r="S1100" s="30"/>
      <c r="T1100" s="30"/>
      <c r="U1100" s="30"/>
      <c r="V1100" s="30"/>
      <c r="W1100" s="30"/>
      <c r="X1100" s="30"/>
      <c r="Y1100" s="30"/>
      <c r="Z1100" s="30"/>
      <c r="AA1100" s="30"/>
      <c r="AB1100" s="30"/>
      <c r="AH1100" s="22"/>
      <c r="AI1100" s="22"/>
      <c r="AO1100" s="22"/>
      <c r="AP1100" s="22"/>
      <c r="AR1100" s="22"/>
      <c r="AS1100" s="23"/>
      <c r="AW1100" s="30"/>
      <c r="BH1100" s="30"/>
      <c r="BN1100" s="30"/>
      <c r="BT1100" s="24"/>
      <c r="BU1100" s="30"/>
      <c r="BV1100" s="30">
        <v>41025</v>
      </c>
      <c r="BW1100" s="31">
        <v>1193.7558416327599</v>
      </c>
      <c r="BZ1100" s="30">
        <v>40952</v>
      </c>
      <c r="CA1100" s="31">
        <v>1183.0537857944601</v>
      </c>
      <c r="CB1100" s="30">
        <v>40952</v>
      </c>
      <c r="CC1100" s="31">
        <v>1163.4316652295499</v>
      </c>
      <c r="CD1100" s="30">
        <v>40952</v>
      </c>
      <c r="CE1100" s="31">
        <v>1173.5292963446</v>
      </c>
      <c r="CG1100" s="30">
        <v>41025</v>
      </c>
      <c r="CH1100" s="31">
        <f t="shared" si="141"/>
        <v>1153.6316624522401</v>
      </c>
      <c r="CI1100" s="31">
        <f t="shared" si="142"/>
        <v>1161.2188435739799</v>
      </c>
      <c r="CJ1100" s="31">
        <f t="shared" si="143"/>
        <v>1142.4776769722569</v>
      </c>
      <c r="CK1100" s="31">
        <f t="shared" si="143"/>
        <v>1150.3705593819241</v>
      </c>
      <c r="CM1100" s="30">
        <v>41025</v>
      </c>
      <c r="CN1100" s="31">
        <v>1181.9409089391199</v>
      </c>
      <c r="CO1100" s="31">
        <v>1200.3194755837201</v>
      </c>
    </row>
    <row r="1101" spans="2:93">
      <c r="B1101" s="29">
        <v>41025</v>
      </c>
      <c r="C1101" s="55">
        <v>1222.0328110266289</v>
      </c>
      <c r="D1101" s="31"/>
      <c r="E1101" s="21">
        <f t="shared" si="144"/>
        <v>-4.7755122619186352E-4</v>
      </c>
      <c r="F1101" s="21">
        <f t="shared" ref="F1101:F1164" si="145">+C1101/C1097-1</f>
        <v>-3.2809628636825128E-3</v>
      </c>
      <c r="G1101" s="37">
        <f>(C1100-MAX(C$9:C1100))/MAX(C$9:C1100)</f>
        <v>-2.7813448363675896E-2</v>
      </c>
      <c r="H1101" s="37"/>
      <c r="I1101" s="37"/>
      <c r="N1101" s="30"/>
      <c r="P1101" s="30"/>
      <c r="Q1101" s="30"/>
      <c r="R1101" s="30"/>
      <c r="S1101" s="30"/>
      <c r="T1101" s="30"/>
      <c r="U1101" s="30"/>
      <c r="V1101" s="30"/>
      <c r="W1101" s="30"/>
      <c r="X1101" s="30"/>
      <c r="Y1101" s="30"/>
      <c r="Z1101" s="30"/>
      <c r="AA1101" s="30"/>
      <c r="AB1101" s="30"/>
      <c r="AH1101" s="22"/>
      <c r="AI1101" s="22"/>
      <c r="AO1101" s="22"/>
      <c r="AP1101" s="22"/>
      <c r="AR1101" s="22"/>
      <c r="AS1101" s="23"/>
      <c r="AW1101" s="30"/>
      <c r="BH1101" s="30"/>
      <c r="BN1101" s="30"/>
      <c r="BT1101" s="24"/>
      <c r="BU1101" s="30"/>
      <c r="BV1101" s="30">
        <v>41026</v>
      </c>
      <c r="BW1101" s="31">
        <v>1194.7427922381501</v>
      </c>
      <c r="BZ1101" s="30">
        <v>40953</v>
      </c>
      <c r="CA1101" s="31">
        <v>1183.3255707896401</v>
      </c>
      <c r="CB1101" s="30">
        <v>40953</v>
      </c>
      <c r="CC1101" s="31">
        <v>1163.66320555671</v>
      </c>
      <c r="CD1101" s="30">
        <v>40953</v>
      </c>
      <c r="CE1101" s="31">
        <v>1173.6054168259</v>
      </c>
      <c r="CG1101" s="30">
        <v>41026</v>
      </c>
      <c r="CH1101" s="31">
        <f t="shared" si="141"/>
        <v>1154.4050640713299</v>
      </c>
      <c r="CI1101" s="31">
        <f t="shared" si="142"/>
        <v>1161.93220740222</v>
      </c>
      <c r="CJ1101" s="31">
        <f t="shared" si="143"/>
        <v>1143.2436008922591</v>
      </c>
      <c r="CK1101" s="31">
        <f t="shared" si="143"/>
        <v>1151.0772588560815</v>
      </c>
      <c r="CM1101" s="30">
        <v>41026</v>
      </c>
      <c r="CN1101" s="31">
        <v>1183.30251084223</v>
      </c>
      <c r="CO1101" s="31">
        <v>1201.70898973622</v>
      </c>
    </row>
    <row r="1102" spans="2:93">
      <c r="B1102" s="29">
        <v>41026</v>
      </c>
      <c r="C1102" s="55">
        <v>1223.6574422568231</v>
      </c>
      <c r="D1102" s="31"/>
      <c r="E1102" s="21">
        <f t="shared" si="144"/>
        <v>1.329449762342616E-3</v>
      </c>
      <c r="F1102" s="21">
        <f t="shared" si="145"/>
        <v>3.2808756591216071E-3</v>
      </c>
      <c r="G1102" s="37">
        <f>(C1101-MAX(C$9:C1101))/MAX(C$9:C1101)</f>
        <v>-2.8277717243497022E-2</v>
      </c>
      <c r="H1102" s="37"/>
      <c r="I1102" s="37"/>
      <c r="N1102" s="30"/>
      <c r="P1102" s="30"/>
      <c r="Q1102" s="30"/>
      <c r="R1102" s="30"/>
      <c r="S1102" s="30"/>
      <c r="T1102" s="30"/>
      <c r="U1102" s="30"/>
      <c r="V1102" s="30"/>
      <c r="W1102" s="30"/>
      <c r="X1102" s="30"/>
      <c r="Y1102" s="30"/>
      <c r="Z1102" s="30"/>
      <c r="AA1102" s="30"/>
      <c r="AB1102" s="30"/>
      <c r="AO1102" s="22"/>
      <c r="AP1102" s="22"/>
      <c r="AR1102" s="22"/>
      <c r="AS1102" s="23"/>
      <c r="AW1102" s="30"/>
      <c r="BH1102" s="30"/>
      <c r="BN1102" s="30"/>
      <c r="BT1102" s="24"/>
      <c r="BU1102" s="30"/>
      <c r="BV1102" s="30">
        <v>41029</v>
      </c>
      <c r="BW1102" s="31">
        <v>1190.9722058391801</v>
      </c>
      <c r="BZ1102" s="30">
        <v>40954</v>
      </c>
      <c r="CA1102" s="31">
        <v>1182.8511937292401</v>
      </c>
      <c r="CB1102" s="30">
        <v>40954</v>
      </c>
      <c r="CC1102" s="31">
        <v>1163.1469255243201</v>
      </c>
      <c r="CD1102" s="30">
        <v>40954</v>
      </c>
      <c r="CE1102" s="31">
        <v>1173.01425757949</v>
      </c>
      <c r="CG1102" s="30">
        <v>41029</v>
      </c>
      <c r="CH1102" s="31">
        <f t="shared" si="141"/>
        <v>1151.989586138</v>
      </c>
      <c r="CI1102" s="31">
        <f t="shared" si="142"/>
        <v>1159.40125989278</v>
      </c>
      <c r="CJ1102" s="31">
        <f t="shared" si="143"/>
        <v>1140.8514772120002</v>
      </c>
      <c r="CK1102" s="31">
        <f t="shared" si="143"/>
        <v>1148.5699558457034</v>
      </c>
      <c r="CM1102" s="30">
        <v>41029</v>
      </c>
      <c r="CN1102" s="31">
        <v>1178.7371807719101</v>
      </c>
      <c r="CO1102" s="31">
        <v>1197.09727911001</v>
      </c>
    </row>
    <row r="1103" spans="2:93">
      <c r="B1103" s="29">
        <v>41029</v>
      </c>
      <c r="C1103" s="55">
        <v>1220.3381397953381</v>
      </c>
      <c r="D1103" s="31"/>
      <c r="E1103" s="21">
        <f t="shared" si="144"/>
        <v>-2.7126075867794919E-3</v>
      </c>
      <c r="F1103" s="21">
        <f t="shared" si="145"/>
        <v>-1.0695156552625873E-3</v>
      </c>
      <c r="G1103" s="37">
        <f>(C1102-MAX(C$9:C1102))/MAX(C$9:C1102)</f>
        <v>-2.6985861285623424E-2</v>
      </c>
      <c r="H1103" s="37"/>
      <c r="I1103" s="37"/>
      <c r="N1103" s="30"/>
      <c r="P1103" s="30"/>
      <c r="Q1103" s="30"/>
      <c r="R1103" s="30"/>
      <c r="S1103" s="30"/>
      <c r="T1103" s="30"/>
      <c r="U1103" s="30"/>
      <c r="V1103" s="30"/>
      <c r="W1103" s="30"/>
      <c r="X1103" s="30"/>
      <c r="Y1103" s="30"/>
      <c r="Z1103" s="30"/>
      <c r="AA1103" s="30"/>
      <c r="AB1103" s="30"/>
      <c r="AJ1103" s="22"/>
      <c r="AP1103" s="22"/>
      <c r="AR1103" s="22"/>
      <c r="AS1103" s="23"/>
      <c r="AW1103" s="30"/>
      <c r="BH1103" s="30"/>
      <c r="BN1103" s="30"/>
      <c r="BT1103" s="24"/>
      <c r="BU1103" s="30"/>
      <c r="BV1103" s="30">
        <v>41031</v>
      </c>
      <c r="BW1103" s="31">
        <v>1190.6141619735299</v>
      </c>
      <c r="BZ1103" s="30">
        <v>40955</v>
      </c>
      <c r="CA1103" s="31">
        <v>1184.1006736276399</v>
      </c>
      <c r="CB1103" s="30">
        <v>40955</v>
      </c>
      <c r="CC1103" s="31">
        <v>1164.32557891906</v>
      </c>
      <c r="CD1103" s="30">
        <v>40955</v>
      </c>
      <c r="CE1103" s="31">
        <v>1174.13986128692</v>
      </c>
      <c r="CG1103" s="30">
        <v>41031</v>
      </c>
      <c r="CH1103" s="31">
        <f t="shared" si="141"/>
        <v>1151.4961767360701</v>
      </c>
      <c r="CI1103" s="31">
        <f t="shared" si="142"/>
        <v>1158.6475600548699</v>
      </c>
      <c r="CJ1103" s="31">
        <f t="shared" si="143"/>
        <v>1140.3628383806811</v>
      </c>
      <c r="CK1103" s="31">
        <f t="shared" si="143"/>
        <v>1147.8232971870527</v>
      </c>
      <c r="CM1103" s="30">
        <v>41031</v>
      </c>
      <c r="CN1103" s="31">
        <v>1179.68518386869</v>
      </c>
      <c r="CO1103" s="31">
        <v>1198.07758390663</v>
      </c>
    </row>
    <row r="1104" spans="2:93">
      <c r="B1104" s="29">
        <v>41031</v>
      </c>
      <c r="C1104" s="55">
        <v>1219.0570030029569</v>
      </c>
      <c r="D1104" s="31"/>
      <c r="E1104" s="21">
        <f t="shared" si="144"/>
        <v>-1.049821152517616E-3</v>
      </c>
      <c r="F1104" s="21">
        <f t="shared" si="145"/>
        <v>-2.9115177253422608E-3</v>
      </c>
      <c r="G1104" s="37">
        <f>(C1103-MAX(C$9:C1103))/MAX(C$9:C1103)</f>
        <v>-2.9625266820343714E-2</v>
      </c>
      <c r="H1104" s="37"/>
      <c r="I1104" s="37"/>
      <c r="N1104" s="30"/>
      <c r="P1104" s="30"/>
      <c r="Q1104" s="30"/>
      <c r="R1104" s="30"/>
      <c r="S1104" s="30"/>
      <c r="T1104" s="30"/>
      <c r="U1104" s="30"/>
      <c r="V1104" s="30"/>
      <c r="W1104" s="30"/>
      <c r="X1104" s="30"/>
      <c r="Y1104" s="30"/>
      <c r="Z1104" s="30"/>
      <c r="AA1104" s="30"/>
      <c r="AB1104" s="30"/>
      <c r="AI1104" s="22"/>
      <c r="AJ1104" s="22"/>
      <c r="AP1104" s="22"/>
      <c r="AR1104" s="22"/>
      <c r="AS1104" s="23"/>
      <c r="AW1104" s="30"/>
      <c r="BH1104" s="30"/>
      <c r="BN1104" s="30"/>
      <c r="BT1104" s="24"/>
      <c r="BU1104" s="30"/>
      <c r="BV1104" s="30">
        <v>41032</v>
      </c>
      <c r="BW1104" s="31">
        <v>1191.1292220114699</v>
      </c>
      <c r="BZ1104" s="30">
        <v>40956</v>
      </c>
      <c r="CA1104" s="31">
        <v>1184.2650025359801</v>
      </c>
      <c r="CB1104" s="30">
        <v>40956</v>
      </c>
      <c r="CC1104" s="31">
        <v>1164.40620620699</v>
      </c>
      <c r="CD1104" s="30">
        <v>40956</v>
      </c>
      <c r="CE1104" s="31">
        <v>1173.7822081111201</v>
      </c>
      <c r="CG1104" s="30">
        <v>41032</v>
      </c>
      <c r="CH1104" s="31">
        <f t="shared" si="141"/>
        <v>1151.866904833</v>
      </c>
      <c r="CI1104" s="31">
        <f t="shared" si="142"/>
        <v>1159.0977119326999</v>
      </c>
      <c r="CJ1104" s="31">
        <f t="shared" si="143"/>
        <v>1140.7299820615926</v>
      </c>
      <c r="CK1104" s="31">
        <f t="shared" si="143"/>
        <v>1148.2692436771322</v>
      </c>
      <c r="CM1104" s="30">
        <v>41032</v>
      </c>
      <c r="CN1104" s="31">
        <v>1179.16978526194</v>
      </c>
      <c r="CO1104" s="31">
        <v>1197.56335100249</v>
      </c>
    </row>
    <row r="1105" spans="2:93">
      <c r="B1105" s="29">
        <v>41032</v>
      </c>
      <c r="C1105" s="55">
        <v>1219.8093301718291</v>
      </c>
      <c r="D1105" s="31"/>
      <c r="E1105" s="21">
        <f t="shared" si="144"/>
        <v>6.171386301205839E-4</v>
      </c>
      <c r="F1105" s="21">
        <f t="shared" si="145"/>
        <v>-1.8194935804808354E-3</v>
      </c>
      <c r="G1105" s="37">
        <f>(C1104-MAX(C$9:C1104))/MAX(C$9:C1104)</f>
        <v>-3.0643986741104381E-2</v>
      </c>
      <c r="H1105" s="37"/>
      <c r="I1105" s="37"/>
      <c r="N1105" s="30"/>
      <c r="P1105" s="30"/>
      <c r="Q1105" s="30"/>
      <c r="R1105" s="30"/>
      <c r="S1105" s="30"/>
      <c r="T1105" s="30"/>
      <c r="U1105" s="30"/>
      <c r="V1105" s="30"/>
      <c r="W1105" s="30"/>
      <c r="X1105" s="30"/>
      <c r="Y1105" s="30"/>
      <c r="Z1105" s="30"/>
      <c r="AA1105" s="30"/>
      <c r="AB1105" s="30"/>
      <c r="AI1105" s="22"/>
      <c r="AJ1105" s="22"/>
      <c r="AR1105" s="22"/>
      <c r="AS1105" s="23"/>
      <c r="AW1105" s="30"/>
      <c r="BH1105" s="30"/>
      <c r="BN1105" s="30"/>
      <c r="BT1105" s="24"/>
      <c r="BU1105" s="30"/>
      <c r="BV1105" s="30">
        <v>41033</v>
      </c>
      <c r="BW1105" s="31">
        <v>1190.01128228377</v>
      </c>
      <c r="BZ1105" s="30">
        <v>40959</v>
      </c>
      <c r="CA1105" s="31">
        <v>1183.5677932526</v>
      </c>
      <c r="CB1105" s="30">
        <v>40959</v>
      </c>
      <c r="CC1105" s="31">
        <v>1163.6937001689901</v>
      </c>
      <c r="CD1105" s="30">
        <v>40959</v>
      </c>
      <c r="CE1105" s="31">
        <v>1173.0377794511401</v>
      </c>
      <c r="CG1105" s="30">
        <v>41033</v>
      </c>
      <c r="CH1105" s="31">
        <f t="shared" si="141"/>
        <v>1152.02874399812</v>
      </c>
      <c r="CI1105" s="31">
        <f t="shared" si="142"/>
        <v>1159.2715663777899</v>
      </c>
      <c r="CJ1105" s="31">
        <f t="shared" si="143"/>
        <v>1140.8902564710313</v>
      </c>
      <c r="CK1105" s="31">
        <f t="shared" si="143"/>
        <v>1148.4414739473832</v>
      </c>
      <c r="CM1105" s="30">
        <v>41033</v>
      </c>
      <c r="CN1105" s="31">
        <v>1178.32555767855</v>
      </c>
      <c r="CO1105" s="31">
        <v>1196.7160918459799</v>
      </c>
    </row>
    <row r="1106" spans="2:93">
      <c r="B1106" s="29">
        <v>41033</v>
      </c>
      <c r="C1106" s="55">
        <v>1218.5823901013521</v>
      </c>
      <c r="D1106" s="31"/>
      <c r="E1106" s="21">
        <f t="shared" si="144"/>
        <v>-1.0058457827208933E-3</v>
      </c>
      <c r="F1106" s="21">
        <f t="shared" si="145"/>
        <v>-4.1474451755966202E-3</v>
      </c>
      <c r="G1106" s="37">
        <f>(C1105-MAX(C$9:C1105))/MAX(C$9:C1105)</f>
        <v>-3.0045759698982617E-2</v>
      </c>
      <c r="H1106" s="37"/>
      <c r="I1106" s="37"/>
      <c r="N1106" s="30"/>
      <c r="P1106" s="30"/>
      <c r="Q1106" s="30"/>
      <c r="R1106" s="30"/>
      <c r="S1106" s="30"/>
      <c r="T1106" s="30"/>
      <c r="U1106" s="30"/>
      <c r="V1106" s="30"/>
      <c r="W1106" s="30"/>
      <c r="X1106" s="30"/>
      <c r="Y1106" s="30"/>
      <c r="Z1106" s="30"/>
      <c r="AA1106" s="30"/>
      <c r="AB1106" s="30"/>
      <c r="AH1106" s="22"/>
      <c r="AI1106" s="22"/>
      <c r="AM1106" s="22"/>
      <c r="AO1106" s="22"/>
      <c r="AS1106" s="23"/>
      <c r="AW1106" s="30"/>
      <c r="BH1106" s="30"/>
      <c r="BN1106" s="30"/>
      <c r="BT1106" s="24"/>
      <c r="BU1106" s="30"/>
      <c r="BV1106" s="30">
        <v>41036</v>
      </c>
      <c r="BW1106" s="31">
        <v>1194.36745744679</v>
      </c>
      <c r="BZ1106" s="30">
        <v>40960</v>
      </c>
      <c r="CA1106" s="31">
        <v>1183.4481499383301</v>
      </c>
      <c r="CB1106" s="30">
        <v>40960</v>
      </c>
      <c r="CC1106" s="31">
        <v>1163.54741699547</v>
      </c>
      <c r="CD1106" s="30">
        <v>40960</v>
      </c>
      <c r="CE1106" s="31">
        <v>1172.8144709650601</v>
      </c>
      <c r="CG1106" s="30">
        <v>41036</v>
      </c>
      <c r="CH1106" s="31">
        <f t="shared" si="141"/>
        <v>1155.3872297482401</v>
      </c>
      <c r="CI1106" s="31">
        <f t="shared" si="142"/>
        <v>1162.46913225657</v>
      </c>
      <c r="CJ1106" s="31">
        <f t="shared" si="143"/>
        <v>1144.2162704170992</v>
      </c>
      <c r="CK1106" s="31">
        <f t="shared" si="143"/>
        <v>1151.6091676762514</v>
      </c>
      <c r="CM1106" s="30">
        <v>41036</v>
      </c>
      <c r="CN1106" s="31">
        <v>1182.8613569530301</v>
      </c>
      <c r="CO1106" s="31">
        <v>1201.3547123165499</v>
      </c>
    </row>
    <row r="1107" spans="2:93">
      <c r="B1107" s="29">
        <v>41036</v>
      </c>
      <c r="C1107" s="55">
        <v>1222.447612973921</v>
      </c>
      <c r="D1107" s="31"/>
      <c r="E1107" s="21">
        <f t="shared" si="144"/>
        <v>3.1719011401825092E-3</v>
      </c>
      <c r="F1107" s="21">
        <f t="shared" si="145"/>
        <v>1.7285972713567688E-3</v>
      </c>
      <c r="G1107" s="37">
        <f>(C1106-MAX(C$9:C1106))/MAX(C$9:C1106)</f>
        <v>-3.1021384081021685E-2</v>
      </c>
      <c r="H1107" s="37"/>
      <c r="I1107" s="37"/>
      <c r="N1107" s="30"/>
      <c r="P1107" s="30"/>
      <c r="Q1107" s="30"/>
      <c r="R1107" s="30"/>
      <c r="S1107" s="30"/>
      <c r="T1107" s="30"/>
      <c r="U1107" s="30"/>
      <c r="V1107" s="30"/>
      <c r="W1107" s="30"/>
      <c r="X1107" s="30"/>
      <c r="Y1107" s="30"/>
      <c r="Z1107" s="30"/>
      <c r="AA1107" s="30"/>
      <c r="AB1107" s="30"/>
      <c r="AH1107" s="22"/>
      <c r="AI1107" s="22"/>
      <c r="AN1107" s="22"/>
      <c r="AO1107" s="22"/>
      <c r="AS1107" s="23"/>
      <c r="AW1107" s="30"/>
      <c r="BH1107" s="30"/>
      <c r="BN1107" s="30"/>
      <c r="BT1107" s="24"/>
      <c r="BU1107" s="30"/>
      <c r="BV1107" s="30">
        <v>41037</v>
      </c>
      <c r="BW1107" s="31">
        <v>1190.8596108541301</v>
      </c>
      <c r="BZ1107" s="30">
        <v>40961</v>
      </c>
      <c r="CA1107" s="31">
        <v>1183.1454912079901</v>
      </c>
      <c r="CB1107" s="30">
        <v>40961</v>
      </c>
      <c r="CC1107" s="31">
        <v>1163.2798711324299</v>
      </c>
      <c r="CD1107" s="30">
        <v>40961</v>
      </c>
      <c r="CE1107" s="31">
        <v>1172.7123941351099</v>
      </c>
      <c r="CG1107" s="30">
        <v>41037</v>
      </c>
      <c r="CH1107" s="31">
        <f t="shared" si="141"/>
        <v>1153.88206972631</v>
      </c>
      <c r="CI1107" s="31">
        <f t="shared" si="142"/>
        <v>1161.0758237678699</v>
      </c>
      <c r="CJ1107" s="31">
        <f t="shared" si="143"/>
        <v>1142.7256631623791</v>
      </c>
      <c r="CK1107" s="31">
        <f t="shared" si="143"/>
        <v>1150.2288756887356</v>
      </c>
      <c r="CM1107" s="30">
        <v>41037</v>
      </c>
      <c r="CN1107" s="31">
        <v>1180.2320920879699</v>
      </c>
      <c r="CO1107" s="31">
        <v>1198.6960156248699</v>
      </c>
    </row>
    <row r="1108" spans="2:93">
      <c r="B1108" s="29">
        <v>41037</v>
      </c>
      <c r="C1108" s="55">
        <v>1218.77255967458</v>
      </c>
      <c r="D1108" s="31"/>
      <c r="E1108" s="21">
        <f t="shared" si="144"/>
        <v>-3.0063073953742192E-3</v>
      </c>
      <c r="F1108" s="21">
        <f t="shared" si="145"/>
        <v>-2.3333062168240382E-4</v>
      </c>
      <c r="G1108" s="37">
        <f>(C1107-MAX(C$9:C1107))/MAX(C$9:C1107)</f>
        <v>-2.794787970437574E-2</v>
      </c>
      <c r="H1108" s="37"/>
      <c r="I1108" s="37"/>
      <c r="N1108" s="30"/>
      <c r="P1108" s="30"/>
      <c r="Q1108" s="30"/>
      <c r="R1108" s="30"/>
      <c r="S1108" s="30"/>
      <c r="T1108" s="30"/>
      <c r="U1108" s="30"/>
      <c r="V1108" s="30"/>
      <c r="W1108" s="30"/>
      <c r="X1108" s="30"/>
      <c r="Y1108" s="30"/>
      <c r="Z1108" s="30"/>
      <c r="AA1108" s="30"/>
      <c r="AB1108" s="30"/>
      <c r="AH1108" s="22"/>
      <c r="AL1108" s="22"/>
      <c r="AM1108" s="22"/>
      <c r="AN1108" s="30"/>
      <c r="AO1108" s="22"/>
      <c r="AP1108" s="22"/>
      <c r="AS1108" s="23"/>
      <c r="AW1108" s="30"/>
      <c r="BH1108" s="30"/>
      <c r="BN1108" s="30"/>
      <c r="BT1108" s="24"/>
      <c r="BU1108" s="30"/>
      <c r="BV1108" s="30">
        <v>41038</v>
      </c>
      <c r="BW1108" s="31">
        <v>1191.5949249053399</v>
      </c>
      <c r="BZ1108" s="30">
        <v>40962</v>
      </c>
      <c r="CA1108" s="31">
        <v>1182.0003038229099</v>
      </c>
      <c r="CB1108" s="30">
        <v>40962</v>
      </c>
      <c r="CC1108" s="31">
        <v>1162.1344682901999</v>
      </c>
      <c r="CD1108" s="30">
        <v>40962</v>
      </c>
      <c r="CE1108" s="31">
        <v>1171.3639496298899</v>
      </c>
      <c r="CG1108" s="30">
        <v>41038</v>
      </c>
      <c r="CH1108" s="31">
        <f t="shared" si="141"/>
        <v>1154.6539019126101</v>
      </c>
      <c r="CI1108" s="31">
        <f t="shared" si="142"/>
        <v>1161.74939511346</v>
      </c>
      <c r="CJ1108" s="31">
        <f t="shared" si="143"/>
        <v>1143.4900328237857</v>
      </c>
      <c r="CK1108" s="31">
        <f t="shared" si="143"/>
        <v>1150.8961544277072</v>
      </c>
      <c r="CM1108" s="30">
        <v>41038</v>
      </c>
      <c r="CN1108" s="31">
        <v>1181.04889759463</v>
      </c>
      <c r="CO1108" s="31">
        <v>1199.5401587802701</v>
      </c>
    </row>
    <row r="1109" spans="2:93">
      <c r="B1109" s="29">
        <v>41038</v>
      </c>
      <c r="C1109" s="55">
        <v>1218.50786400569</v>
      </c>
      <c r="D1109" s="31"/>
      <c r="E1109" s="21">
        <f t="shared" si="144"/>
        <v>-2.1718216970745274E-4</v>
      </c>
      <c r="F1109" s="21">
        <f t="shared" si="145"/>
        <v>-1.0669422949534102E-3</v>
      </c>
      <c r="G1109" s="37">
        <f>(C1108-MAX(C$9:C1108))/MAX(C$9:C1108)</f>
        <v>-3.087016718230963E-2</v>
      </c>
      <c r="H1109" s="37"/>
      <c r="I1109" s="37"/>
      <c r="N1109" s="30"/>
      <c r="P1109" s="30"/>
      <c r="Q1109" s="30"/>
      <c r="R1109" s="30"/>
      <c r="S1109" s="30"/>
      <c r="T1109" s="30"/>
      <c r="U1109" s="30"/>
      <c r="V1109" s="30"/>
      <c r="W1109" s="30"/>
      <c r="X1109" s="30"/>
      <c r="Y1109" s="30"/>
      <c r="Z1109" s="30"/>
      <c r="AA1109" s="30"/>
      <c r="AB1109" s="30"/>
      <c r="AJ1109" s="22"/>
      <c r="AN1109" s="22"/>
      <c r="AP1109" s="22"/>
      <c r="AR1109" s="22"/>
      <c r="AS1109" s="23"/>
      <c r="AW1109" s="30"/>
      <c r="BH1109" s="30"/>
      <c r="BN1109" s="30"/>
      <c r="BQ1109" s="30"/>
      <c r="BT1109" s="24"/>
      <c r="BU1109" s="30"/>
      <c r="BV1109" s="30">
        <v>41039</v>
      </c>
      <c r="BW1109" s="31">
        <v>1192.2963850202</v>
      </c>
      <c r="BZ1109" s="30">
        <v>40963</v>
      </c>
      <c r="CA1109" s="31">
        <v>1184.4278588066099</v>
      </c>
      <c r="CB1109" s="30">
        <v>40963</v>
      </c>
      <c r="CC1109" s="31">
        <v>1164.48463014098</v>
      </c>
      <c r="CD1109" s="30">
        <v>40963</v>
      </c>
      <c r="CE1109" s="31">
        <v>1173.80396329984</v>
      </c>
      <c r="CG1109" s="30">
        <v>41039</v>
      </c>
      <c r="CH1109" s="31">
        <f t="shared" si="141"/>
        <v>1155.2446011740999</v>
      </c>
      <c r="CI1109" s="31">
        <f t="shared" si="142"/>
        <v>1162.2518554516801</v>
      </c>
      <c r="CJ1109" s="31">
        <f t="shared" si="143"/>
        <v>1144.0750208594136</v>
      </c>
      <c r="CK1109" s="31">
        <f t="shared" si="143"/>
        <v>1151.3939207045328</v>
      </c>
      <c r="CM1109" s="30">
        <v>41039</v>
      </c>
      <c r="CN1109" s="31">
        <v>1180.3931248382801</v>
      </c>
      <c r="CO1109" s="31">
        <v>1198.8909906689601</v>
      </c>
    </row>
    <row r="1110" spans="2:93">
      <c r="B1110" s="29">
        <v>41039</v>
      </c>
      <c r="C1110" s="55">
        <v>1219.5007498510679</v>
      </c>
      <c r="D1110" s="31"/>
      <c r="E1110" s="21">
        <f t="shared" si="144"/>
        <v>8.1483745382970874E-4</v>
      </c>
      <c r="F1110" s="21">
        <f t="shared" si="145"/>
        <v>7.5362959220126591E-4</v>
      </c>
      <c r="G1110" s="37">
        <f>(C1109-MAX(C$9:C1109))/MAX(C$9:C1109)</f>
        <v>-3.1080644902129171E-2</v>
      </c>
      <c r="H1110" s="37"/>
      <c r="I1110" s="37"/>
      <c r="N1110" s="30"/>
      <c r="P1110" s="30"/>
      <c r="Q1110" s="30"/>
      <c r="R1110" s="30"/>
      <c r="S1110" s="30"/>
      <c r="T1110" s="30"/>
      <c r="U1110" s="30"/>
      <c r="V1110" s="30"/>
      <c r="W1110" s="30"/>
      <c r="X1110" s="30"/>
      <c r="Y1110" s="30"/>
      <c r="Z1110" s="30"/>
      <c r="AA1110" s="30"/>
      <c r="AB1110" s="30"/>
      <c r="AI1110" s="22"/>
      <c r="AJ1110" s="22"/>
      <c r="AL1110" s="22"/>
      <c r="AM1110" s="22"/>
      <c r="AP1110" s="22"/>
      <c r="AR1110" s="30"/>
      <c r="AS1110" s="28"/>
      <c r="AW1110" s="30"/>
      <c r="BH1110" s="30"/>
      <c r="BN1110" s="30"/>
      <c r="BT1110" s="24"/>
      <c r="BU1110" s="30"/>
      <c r="BV1110" s="30">
        <v>41040</v>
      </c>
      <c r="BW1110" s="31">
        <v>1194.13613451377</v>
      </c>
      <c r="BZ1110" s="30">
        <v>40966</v>
      </c>
      <c r="CA1110" s="31">
        <v>1183.4832633599499</v>
      </c>
      <c r="CB1110" s="30">
        <v>40966</v>
      </c>
      <c r="CC1110" s="31">
        <v>1163.55405806627</v>
      </c>
      <c r="CD1110" s="30">
        <v>40966</v>
      </c>
      <c r="CE1110" s="31">
        <v>1172.9034879967801</v>
      </c>
      <c r="CG1110" s="30">
        <v>41040</v>
      </c>
      <c r="CH1110" s="31">
        <f t="shared" si="141"/>
        <v>1155.43694106625</v>
      </c>
      <c r="CI1110" s="31">
        <f t="shared" si="142"/>
        <v>1162.40931529772</v>
      </c>
      <c r="CJ1110" s="31">
        <f t="shared" si="143"/>
        <v>1144.2655010970186</v>
      </c>
      <c r="CK1110" s="31">
        <f t="shared" si="143"/>
        <v>1151.5499095365876</v>
      </c>
      <c r="CM1110" s="30">
        <v>41040</v>
      </c>
      <c r="CN1110" s="31">
        <v>1183.3359783512301</v>
      </c>
      <c r="CO1110" s="31">
        <v>1201.8976820564501</v>
      </c>
    </row>
    <row r="1111" spans="2:93">
      <c r="B1111" s="29">
        <v>41040</v>
      </c>
      <c r="C1111" s="55">
        <v>1221.3200024390289</v>
      </c>
      <c r="D1111" s="31"/>
      <c r="E1111" s="21">
        <f t="shared" si="144"/>
        <v>1.491801122863734E-3</v>
      </c>
      <c r="F1111" s="21">
        <f t="shared" si="145"/>
        <v>-9.2242033353795438E-4</v>
      </c>
      <c r="G1111" s="37">
        <f>(C1110-MAX(C$9:C1110))/MAX(C$9:C1110)</f>
        <v>-3.0291133121854844E-2</v>
      </c>
      <c r="H1111" s="37"/>
      <c r="I1111" s="37"/>
      <c r="N1111" s="30"/>
      <c r="P1111" s="30"/>
      <c r="Q1111" s="30"/>
      <c r="R1111" s="30"/>
      <c r="S1111" s="30"/>
      <c r="T1111" s="30"/>
      <c r="U1111" s="30"/>
      <c r="V1111" s="30"/>
      <c r="W1111" s="30"/>
      <c r="X1111" s="30"/>
      <c r="Y1111" s="30"/>
      <c r="Z1111" s="30"/>
      <c r="AA1111" s="30"/>
      <c r="AB1111" s="30"/>
      <c r="AH1111" s="22"/>
      <c r="AI1111" s="22"/>
      <c r="AJ1111" s="22"/>
      <c r="AM1111" s="30"/>
      <c r="AQ1111" s="30"/>
      <c r="AR1111" s="22"/>
      <c r="AS1111" s="23"/>
      <c r="AW1111" s="30"/>
      <c r="BH1111" s="30"/>
      <c r="BN1111" s="30"/>
      <c r="BT1111" s="24"/>
      <c r="BU1111" s="30"/>
      <c r="BV1111" s="30">
        <v>41043</v>
      </c>
      <c r="BW1111" s="31">
        <v>1191.36102100788</v>
      </c>
      <c r="BZ1111" s="30">
        <v>40967</v>
      </c>
      <c r="CA1111" s="31">
        <v>1184.2487830631701</v>
      </c>
      <c r="CB1111" s="30">
        <v>40967</v>
      </c>
      <c r="CC1111" s="31">
        <v>1164.3019927814801</v>
      </c>
      <c r="CD1111" s="30">
        <v>40967</v>
      </c>
      <c r="CE1111" s="31">
        <v>1173.5663382849</v>
      </c>
      <c r="CG1111" s="30">
        <v>41043</v>
      </c>
      <c r="CH1111" s="31">
        <f t="shared" si="141"/>
        <v>1153.0964011143999</v>
      </c>
      <c r="CI1111" s="31">
        <f t="shared" si="142"/>
        <v>1160.28417850096</v>
      </c>
      <c r="CJ1111" s="31">
        <f t="shared" si="143"/>
        <v>1141.9475908540157</v>
      </c>
      <c r="CK1111" s="31">
        <f t="shared" si="143"/>
        <v>1149.4446260930915</v>
      </c>
      <c r="CM1111" s="30">
        <v>41043</v>
      </c>
      <c r="CN1111" s="31">
        <v>1179.94167030267</v>
      </c>
      <c r="CO1111" s="31">
        <v>1198.4979996867301</v>
      </c>
    </row>
    <row r="1112" spans="2:93">
      <c r="B1112" s="29">
        <v>41043</v>
      </c>
      <c r="C1112" s="55">
        <v>1218.8303482277211</v>
      </c>
      <c r="D1112" s="31"/>
      <c r="E1112" s="21">
        <f t="shared" si="144"/>
        <v>-2.0384945848229696E-3</v>
      </c>
      <c r="F1112" s="21">
        <f t="shared" si="145"/>
        <v>4.7415371048797894E-5</v>
      </c>
      <c r="G1112" s="37">
        <f>(C1111-MAX(C$9:C1111))/MAX(C$9:C1111)</f>
        <v>-2.8844520345395065E-2</v>
      </c>
      <c r="H1112" s="37"/>
      <c r="I1112" s="37"/>
      <c r="N1112" s="30"/>
      <c r="P1112" s="30"/>
      <c r="Q1112" s="30"/>
      <c r="R1112" s="30"/>
      <c r="S1112" s="30"/>
      <c r="T1112" s="30"/>
      <c r="U1112" s="30"/>
      <c r="V1112" s="30"/>
      <c r="W1112" s="30"/>
      <c r="X1112" s="30"/>
      <c r="Y1112" s="30"/>
      <c r="Z1112" s="30"/>
      <c r="AA1112" s="30"/>
      <c r="AB1112" s="30"/>
      <c r="AH1112" s="22"/>
      <c r="AI1112" s="22"/>
      <c r="AO1112" s="22"/>
      <c r="AS1112" s="23"/>
      <c r="AW1112" s="30"/>
      <c r="BH1112" s="30"/>
      <c r="BN1112" s="30"/>
      <c r="BT1112" s="24"/>
      <c r="BU1112" s="30"/>
      <c r="BV1112" s="30">
        <v>41044</v>
      </c>
      <c r="BW1112" s="31">
        <v>1192.5994179085101</v>
      </c>
      <c r="BZ1112" s="30">
        <v>40968</v>
      </c>
      <c r="CA1112" s="31">
        <v>1183.7989997105799</v>
      </c>
      <c r="CB1112" s="30">
        <v>40968</v>
      </c>
      <c r="CC1112" s="31">
        <v>1163.8460520823301</v>
      </c>
      <c r="CD1112" s="30">
        <v>40968</v>
      </c>
      <c r="CE1112" s="31">
        <v>1173.1140074386101</v>
      </c>
      <c r="CG1112" s="30">
        <v>41044</v>
      </c>
      <c r="CH1112" s="31">
        <f t="shared" si="141"/>
        <v>1153.5678491994199</v>
      </c>
      <c r="CI1112" s="31">
        <f t="shared" si="142"/>
        <v>1160.67518387819</v>
      </c>
      <c r="CJ1112" s="31">
        <f t="shared" si="143"/>
        <v>1142.4144807032781</v>
      </c>
      <c r="CK1112" s="31">
        <f t="shared" si="143"/>
        <v>1149.8319786382337</v>
      </c>
      <c r="CM1112" s="30">
        <v>41044</v>
      </c>
      <c r="CN1112" s="31">
        <v>1184.0407641387301</v>
      </c>
      <c r="CO1112" s="31">
        <v>1202.6806301962199</v>
      </c>
    </row>
    <row r="1113" spans="2:93">
      <c r="B1113" s="29">
        <v>41044</v>
      </c>
      <c r="C1113" s="55">
        <v>1220.025097825426</v>
      </c>
      <c r="D1113" s="31"/>
      <c r="E1113" s="21">
        <f t="shared" si="144"/>
        <v>9.802427380005696E-4</v>
      </c>
      <c r="F1113" s="21">
        <f t="shared" si="145"/>
        <v>1.2451571832685637E-3</v>
      </c>
      <c r="G1113" s="37">
        <f>(C1112-MAX(C$9:C1112))/MAX(C$9:C1112)</f>
        <v>-3.0824215531692085E-2</v>
      </c>
      <c r="H1113" s="37"/>
      <c r="I1113" s="37"/>
      <c r="N1113" s="30"/>
      <c r="P1113" s="30"/>
      <c r="Q1113" s="30"/>
      <c r="R1113" s="30"/>
      <c r="S1113" s="30"/>
      <c r="T1113" s="30"/>
      <c r="U1113" s="30"/>
      <c r="V1113" s="30"/>
      <c r="W1113" s="30"/>
      <c r="X1113" s="30"/>
      <c r="Y1113" s="30"/>
      <c r="Z1113" s="30"/>
      <c r="AA1113" s="30"/>
      <c r="AB1113" s="30"/>
      <c r="AH1113" s="22"/>
      <c r="AI1113" s="22"/>
      <c r="AN1113" s="22"/>
      <c r="AO1113" s="22"/>
      <c r="AP1113" s="22"/>
      <c r="AS1113" s="23"/>
      <c r="AW1113" s="30"/>
      <c r="BH1113" s="30"/>
      <c r="BN1113" s="30"/>
      <c r="BT1113" s="24"/>
      <c r="BU1113" s="30"/>
      <c r="BV1113" s="30">
        <v>41045</v>
      </c>
      <c r="BW1113" s="31">
        <v>1198.75396797087</v>
      </c>
      <c r="BZ1113" s="30">
        <v>40969</v>
      </c>
      <c r="CA1113" s="31">
        <v>1184.37963155332</v>
      </c>
      <c r="CB1113" s="30">
        <v>40969</v>
      </c>
      <c r="CC1113" s="31">
        <v>1164.38554857395</v>
      </c>
      <c r="CD1113" s="30">
        <v>40969</v>
      </c>
      <c r="CE1113" s="31">
        <v>1173.4399764785101</v>
      </c>
      <c r="CG1113" s="30">
        <v>41045</v>
      </c>
      <c r="CH1113" s="31">
        <f t="shared" si="141"/>
        <v>1159.93538932194</v>
      </c>
      <c r="CI1113" s="31">
        <f t="shared" si="142"/>
        <v>1168.08974297756</v>
      </c>
      <c r="CJ1113" s="31">
        <f t="shared" ref="CJ1113:CK1128" si="146">+CJ1112*CH1113/CH1112</f>
        <v>1148.720455724578</v>
      </c>
      <c r="CK1113" s="31">
        <f t="shared" si="146"/>
        <v>1157.1772697915023</v>
      </c>
      <c r="CM1113" s="30">
        <v>41045</v>
      </c>
      <c r="CN1113" s="31">
        <v>1188.65185204299</v>
      </c>
      <c r="CO1113" s="31">
        <v>1207.38352020716</v>
      </c>
    </row>
    <row r="1114" spans="2:93">
      <c r="B1114" s="29">
        <v>41045</v>
      </c>
      <c r="C1114" s="55">
        <v>1226.3973919491759</v>
      </c>
      <c r="D1114" s="31"/>
      <c r="E1114" s="21">
        <f t="shared" si="144"/>
        <v>5.223084455482141E-3</v>
      </c>
      <c r="F1114" s="21">
        <f t="shared" si="145"/>
        <v>5.6552995961258734E-3</v>
      </c>
      <c r="G1114" s="37">
        <f>(C1113-MAX(C$9:C1113))/MAX(C$9:C1113)</f>
        <v>-2.9874188007121032E-2</v>
      </c>
      <c r="H1114" s="37"/>
      <c r="I1114" s="37"/>
      <c r="N1114" s="30"/>
      <c r="P1114" s="30"/>
      <c r="Q1114" s="30"/>
      <c r="R1114" s="30"/>
      <c r="S1114" s="30"/>
      <c r="T1114" s="30"/>
      <c r="U1114" s="30"/>
      <c r="V1114" s="30"/>
      <c r="W1114" s="30"/>
      <c r="X1114" s="30"/>
      <c r="Y1114" s="30"/>
      <c r="Z1114" s="30"/>
      <c r="AA1114" s="30"/>
      <c r="AB1114" s="30"/>
      <c r="AL1114" s="22"/>
      <c r="AM1114" s="22"/>
      <c r="AN1114" s="22"/>
      <c r="AO1114" s="22"/>
      <c r="AP1114" s="22"/>
      <c r="AR1114" s="22"/>
      <c r="AS1114" s="23"/>
      <c r="AW1114" s="30"/>
      <c r="BH1114" s="30"/>
      <c r="BN1114" s="30"/>
      <c r="BT1114" s="24"/>
      <c r="BU1114" s="30"/>
      <c r="BV1114" s="30">
        <v>41047</v>
      </c>
      <c r="BW1114" s="31">
        <v>1195.3842438174499</v>
      </c>
      <c r="BZ1114" s="30">
        <v>40970</v>
      </c>
      <c r="CA1114" s="31">
        <v>1183.6121034852299</v>
      </c>
      <c r="CB1114" s="30">
        <v>40970</v>
      </c>
      <c r="CC1114" s="31">
        <v>1163.6040972754799</v>
      </c>
      <c r="CD1114" s="30">
        <v>40970</v>
      </c>
      <c r="CE1114" s="31">
        <v>1172.62311139284</v>
      </c>
      <c r="CG1114" s="30">
        <v>41047</v>
      </c>
      <c r="CH1114" s="31">
        <f t="shared" si="141"/>
        <v>1154.5908816178701</v>
      </c>
      <c r="CI1114" s="31">
        <f t="shared" si="142"/>
        <v>1161.1966569106</v>
      </c>
      <c r="CJ1114" s="31">
        <f t="shared" si="146"/>
        <v>1143.4276218461052</v>
      </c>
      <c r="CK1114" s="31">
        <f t="shared" si="146"/>
        <v>1150.3485799897496</v>
      </c>
      <c r="CM1114" s="30">
        <v>41047</v>
      </c>
      <c r="CN1114" s="31">
        <v>1185.82822286499</v>
      </c>
      <c r="CO1114" s="31">
        <v>1204.5600779871199</v>
      </c>
    </row>
    <row r="1115" spans="2:93">
      <c r="B1115" s="29">
        <v>41047</v>
      </c>
      <c r="C1115" s="55">
        <v>1223.6368472400011</v>
      </c>
      <c r="D1115" s="31"/>
      <c r="E1115" s="21">
        <f t="shared" si="144"/>
        <v>-2.2509381765623004E-3</v>
      </c>
      <c r="F1115" s="21">
        <f t="shared" si="145"/>
        <v>1.8970006192851052E-3</v>
      </c>
      <c r="G1115" s="37">
        <f>(C1114-MAX(C$9:C1114))/MAX(C$9:C1114)</f>
        <v>-2.4807138958639122E-2</v>
      </c>
      <c r="H1115" s="37"/>
      <c r="I1115" s="37"/>
      <c r="N1115" s="30"/>
      <c r="P1115" s="30"/>
      <c r="Q1115" s="30"/>
      <c r="R1115" s="30"/>
      <c r="S1115" s="30"/>
      <c r="T1115" s="30"/>
      <c r="U1115" s="30"/>
      <c r="V1115" s="30"/>
      <c r="W1115" s="30"/>
      <c r="X1115" s="30"/>
      <c r="Y1115" s="30"/>
      <c r="Z1115" s="30"/>
      <c r="AA1115" s="30"/>
      <c r="AB1115" s="30"/>
      <c r="AJ1115" s="22"/>
      <c r="AL1115" s="22"/>
      <c r="AM1115" s="22"/>
      <c r="AP1115" s="22"/>
      <c r="AR1115" s="22"/>
      <c r="AS1115" s="23"/>
      <c r="AW1115" s="30"/>
      <c r="BH1115" s="30"/>
      <c r="BN1115" s="30"/>
      <c r="BT1115" s="24"/>
      <c r="BU1115" s="30"/>
      <c r="BV1115" s="30">
        <v>41050</v>
      </c>
      <c r="BW1115" s="31">
        <v>1195.13400297871</v>
      </c>
      <c r="BZ1115" s="30">
        <v>40973</v>
      </c>
      <c r="CA1115" s="31">
        <v>1182.47901921226</v>
      </c>
      <c r="CB1115" s="30">
        <v>40973</v>
      </c>
      <c r="CC1115" s="31">
        <v>1162.48286175405</v>
      </c>
      <c r="CD1115" s="30">
        <v>40973</v>
      </c>
      <c r="CE1115" s="31">
        <v>1171.43112984814</v>
      </c>
      <c r="CG1115" s="30">
        <v>41050</v>
      </c>
      <c r="CH1115" s="31">
        <f t="shared" si="141"/>
        <v>1153.7824960724199</v>
      </c>
      <c r="CI1115" s="31">
        <f t="shared" si="142"/>
        <v>1160.2243429504299</v>
      </c>
      <c r="CJ1115" s="31">
        <f t="shared" si="146"/>
        <v>1142.6270522447987</v>
      </c>
      <c r="CK1115" s="31">
        <f t="shared" si="146"/>
        <v>1149.385349535434</v>
      </c>
      <c r="CM1115" s="30">
        <v>41050</v>
      </c>
      <c r="CN1115" s="31">
        <v>1185.1203942141899</v>
      </c>
      <c r="CO1115" s="31">
        <v>1203.8767297377699</v>
      </c>
    </row>
    <row r="1116" spans="2:93">
      <c r="B1116" s="29">
        <v>41050</v>
      </c>
      <c r="C1116" s="55">
        <v>1223.6658647087891</v>
      </c>
      <c r="D1116" s="31"/>
      <c r="E1116" s="21">
        <f t="shared" si="144"/>
        <v>2.3714118166262566E-5</v>
      </c>
      <c r="F1116" s="21">
        <f t="shared" si="145"/>
        <v>3.9673417125682953E-3</v>
      </c>
      <c r="G1116" s="37">
        <f>(C1115-MAX(C$9:C1115))/MAX(C$9:C1115)</f>
        <v>-2.7002237799068136E-2</v>
      </c>
      <c r="H1116" s="37"/>
      <c r="I1116" s="37"/>
      <c r="N1116" s="30"/>
      <c r="P1116" s="30"/>
      <c r="Q1116" s="30"/>
      <c r="R1116" s="30"/>
      <c r="S1116" s="30"/>
      <c r="T1116" s="30"/>
      <c r="U1116" s="30"/>
      <c r="V1116" s="30"/>
      <c r="W1116" s="30"/>
      <c r="X1116" s="30"/>
      <c r="Y1116" s="30"/>
      <c r="Z1116" s="30"/>
      <c r="AA1116" s="30"/>
      <c r="AB1116" s="30"/>
      <c r="AI1116" s="22"/>
      <c r="AJ1116" s="22"/>
      <c r="AP1116" s="22"/>
      <c r="AR1116" s="22"/>
      <c r="AS1116" s="23"/>
      <c r="AW1116" s="30"/>
      <c r="BH1116" s="30"/>
      <c r="BN1116" s="30"/>
      <c r="BT1116" s="24"/>
      <c r="BU1116" s="30"/>
      <c r="BV1116" s="30">
        <v>41051</v>
      </c>
      <c r="BW1116" s="31">
        <v>1193.85887434299</v>
      </c>
      <c r="BZ1116" s="30">
        <v>40974</v>
      </c>
      <c r="CA1116" s="31">
        <v>1175.57666491691</v>
      </c>
      <c r="CB1116" s="30">
        <v>40974</v>
      </c>
      <c r="CC1116" s="31">
        <v>1155.8994221896201</v>
      </c>
      <c r="CD1116" s="30">
        <v>40974</v>
      </c>
      <c r="CE1116" s="31">
        <v>1165.2433414955101</v>
      </c>
      <c r="CG1116" s="30">
        <v>41051</v>
      </c>
      <c r="CH1116" s="31">
        <f t="shared" si="141"/>
        <v>1152.38754207639</v>
      </c>
      <c r="CI1116" s="31">
        <f t="shared" si="142"/>
        <v>1158.46842870915</v>
      </c>
      <c r="CJ1116" s="31">
        <f t="shared" si="146"/>
        <v>1141.2455854796792</v>
      </c>
      <c r="CK1116" s="31">
        <f t="shared" si="146"/>
        <v>1147.6458393137855</v>
      </c>
      <c r="CM1116" s="30">
        <v>41051</v>
      </c>
      <c r="CN1116" s="31">
        <v>1182.41777838044</v>
      </c>
      <c r="CO1116" s="31">
        <v>1201.14384200619</v>
      </c>
    </row>
    <row r="1117" spans="2:93">
      <c r="B1117" s="29">
        <v>41051</v>
      </c>
      <c r="C1117" s="55">
        <v>1223.1356168797381</v>
      </c>
      <c r="D1117" s="31"/>
      <c r="E1117" s="21">
        <f t="shared" si="144"/>
        <v>-4.3332730310097212E-4</v>
      </c>
      <c r="F1117" s="21">
        <f t="shared" si="145"/>
        <v>2.549553332842347E-3</v>
      </c>
      <c r="G1117" s="37">
        <f>(C1116-MAX(C$9:C1116))/MAX(C$9:C1116)</f>
        <v>-2.6979164015159849E-2</v>
      </c>
      <c r="H1117" s="37"/>
      <c r="I1117" s="37"/>
      <c r="N1117" s="30"/>
      <c r="P1117" s="30"/>
      <c r="Q1117" s="30"/>
      <c r="R1117" s="30"/>
      <c r="S1117" s="30"/>
      <c r="T1117" s="30"/>
      <c r="U1117" s="30"/>
      <c r="V1117" s="30"/>
      <c r="W1117" s="30"/>
      <c r="X1117" s="30"/>
      <c r="Y1117" s="30"/>
      <c r="Z1117" s="30"/>
      <c r="AA1117" s="30"/>
      <c r="AB1117" s="30"/>
      <c r="AI1117" s="22"/>
      <c r="AJ1117" s="22"/>
      <c r="AR1117" s="22"/>
      <c r="AS1117" s="23"/>
      <c r="AW1117" s="30"/>
      <c r="BH1117" s="30"/>
      <c r="BN1117" s="30"/>
      <c r="BT1117" s="24"/>
      <c r="BU1117" s="30"/>
      <c r="BV1117" s="30">
        <v>41052</v>
      </c>
      <c r="BW1117" s="31">
        <v>1190.4626133034899</v>
      </c>
      <c r="BZ1117" s="30">
        <v>40975</v>
      </c>
      <c r="CA1117" s="31">
        <v>1179.46833331113</v>
      </c>
      <c r="CB1117" s="30">
        <v>40975</v>
      </c>
      <c r="CC1117" s="31">
        <v>1159.66413601417</v>
      </c>
      <c r="CD1117" s="30">
        <v>40975</v>
      </c>
      <c r="CE1117" s="31">
        <v>1168.8986960919001</v>
      </c>
      <c r="CG1117" s="30">
        <v>41052</v>
      </c>
      <c r="CH1117" s="31">
        <f t="shared" si="141"/>
        <v>1149.85100880717</v>
      </c>
      <c r="CI1117" s="31">
        <f t="shared" si="142"/>
        <v>1156.34857275631</v>
      </c>
      <c r="CJ1117" s="31">
        <f t="shared" si="146"/>
        <v>1138.7335768973028</v>
      </c>
      <c r="CK1117" s="31">
        <f t="shared" si="146"/>
        <v>1145.545787379757</v>
      </c>
      <c r="CM1117" s="30">
        <v>41052</v>
      </c>
      <c r="CN1117" s="31">
        <v>1180.4595177436499</v>
      </c>
      <c r="CO1117" s="31">
        <v>1199.1631912738801</v>
      </c>
    </row>
    <row r="1118" spans="2:93">
      <c r="B1118" s="29">
        <v>41052</v>
      </c>
      <c r="C1118" s="55">
        <v>1217.748662457825</v>
      </c>
      <c r="D1118" s="31"/>
      <c r="E1118" s="21">
        <f t="shared" si="144"/>
        <v>-4.4042167913116437E-3</v>
      </c>
      <c r="F1118" s="21">
        <f t="shared" si="145"/>
        <v>-7.052142762310476E-3</v>
      </c>
      <c r="G1118" s="37">
        <f>(C1117-MAX(C$9:C1117))/MAX(C$9:C1117)</f>
        <v>-2.7400800509878191E-2</v>
      </c>
      <c r="H1118" s="37"/>
      <c r="I1118" s="37"/>
      <c r="N1118" s="30"/>
      <c r="P1118" s="30"/>
      <c r="Q1118" s="30"/>
      <c r="R1118" s="30"/>
      <c r="S1118" s="30"/>
      <c r="T1118" s="30"/>
      <c r="U1118" s="30"/>
      <c r="V1118" s="30"/>
      <c r="W1118" s="30"/>
      <c r="X1118" s="30"/>
      <c r="Y1118" s="30"/>
      <c r="Z1118" s="30"/>
      <c r="AA1118" s="30"/>
      <c r="AB1118" s="30"/>
      <c r="AH1118" s="22"/>
      <c r="AI1118" s="22"/>
      <c r="AJ1118" s="22"/>
      <c r="AO1118" s="22"/>
      <c r="AS1118" s="23"/>
      <c r="AW1118" s="30"/>
      <c r="BH1118" s="30"/>
      <c r="BN1118" s="30"/>
      <c r="BT1118" s="24"/>
      <c r="BU1118" s="30"/>
      <c r="BV1118" s="30">
        <v>41053</v>
      </c>
      <c r="BW1118" s="31">
        <v>1191.3996938724999</v>
      </c>
      <c r="BZ1118" s="30">
        <v>40976</v>
      </c>
      <c r="CA1118" s="31">
        <v>1179.7187174716501</v>
      </c>
      <c r="CB1118" s="30">
        <v>40976</v>
      </c>
      <c r="CC1118" s="31">
        <v>1159.8443602518</v>
      </c>
      <c r="CD1118" s="30">
        <v>40976</v>
      </c>
      <c r="CE1118" s="31">
        <v>1168.8699299771799</v>
      </c>
      <c r="CG1118" s="30">
        <v>41053</v>
      </c>
      <c r="CH1118" s="31">
        <f t="shared" si="141"/>
        <v>1151.28942498124</v>
      </c>
      <c r="CI1118" s="31">
        <f t="shared" si="142"/>
        <v>1157.5860301134801</v>
      </c>
      <c r="CJ1118" s="31">
        <f t="shared" si="146"/>
        <v>1140.1580856227113</v>
      </c>
      <c r="CK1118" s="31">
        <f t="shared" si="146"/>
        <v>1146.7716842208706</v>
      </c>
      <c r="CM1118" s="30">
        <v>41053</v>
      </c>
      <c r="CN1118" s="31">
        <v>1181.4045276464001</v>
      </c>
      <c r="CO1118" s="31">
        <v>1200.13441961833</v>
      </c>
    </row>
    <row r="1119" spans="2:93">
      <c r="B1119" s="29">
        <v>41053</v>
      </c>
      <c r="C1119" s="55">
        <v>1219.193989879223</v>
      </c>
      <c r="D1119" s="31"/>
      <c r="E1119" s="21">
        <f t="shared" si="144"/>
        <v>1.1868848358911332E-3</v>
      </c>
      <c r="F1119" s="21">
        <f t="shared" si="145"/>
        <v>-3.6308626785792608E-3</v>
      </c>
      <c r="G1119" s="37">
        <f>(C1118-MAX(C$9:C1118))/MAX(C$9:C1118)</f>
        <v>-3.1684338235488843E-2</v>
      </c>
      <c r="H1119" s="37"/>
      <c r="I1119" s="37"/>
      <c r="N1119" s="30"/>
      <c r="P1119" s="30"/>
      <c r="Q1119" s="30"/>
      <c r="R1119" s="30"/>
      <c r="S1119" s="30"/>
      <c r="T1119" s="30"/>
      <c r="U1119" s="30"/>
      <c r="V1119" s="30"/>
      <c r="W1119" s="30"/>
      <c r="X1119" s="30"/>
      <c r="Y1119" s="30"/>
      <c r="Z1119" s="30"/>
      <c r="AA1119" s="30"/>
      <c r="AB1119" s="30"/>
      <c r="AH1119" s="22"/>
      <c r="AI1119" s="22"/>
      <c r="AJ1119" s="22"/>
      <c r="AN1119" s="22"/>
      <c r="AO1119" s="22"/>
      <c r="AS1119" s="23"/>
      <c r="AW1119" s="30"/>
      <c r="BH1119" s="30"/>
      <c r="BN1119" s="30"/>
      <c r="BT1119" s="24"/>
      <c r="BU1119" s="30"/>
      <c r="BV1119" s="30">
        <v>41054</v>
      </c>
      <c r="BW1119" s="31">
        <v>1192.24773470126</v>
      </c>
      <c r="BZ1119" s="30">
        <v>40977</v>
      </c>
      <c r="CA1119" s="31">
        <v>1181.3804125904901</v>
      </c>
      <c r="CB1119" s="30">
        <v>40977</v>
      </c>
      <c r="CC1119" s="31">
        <v>1161.43221818386</v>
      </c>
      <c r="CD1119" s="30">
        <v>40977</v>
      </c>
      <c r="CE1119" s="31">
        <v>1170.5812810837499</v>
      </c>
      <c r="CG1119" s="30">
        <v>41054</v>
      </c>
      <c r="CH1119" s="31">
        <f t="shared" si="141"/>
        <v>1151.63853888054</v>
      </c>
      <c r="CI1119" s="31">
        <f t="shared" si="142"/>
        <v>1157.6841174564599</v>
      </c>
      <c r="CJ1119" s="31">
        <f t="shared" si="146"/>
        <v>1140.5038240846941</v>
      </c>
      <c r="CK1119" s="31">
        <f t="shared" si="146"/>
        <v>1146.8688552168774</v>
      </c>
      <c r="CM1119" s="30">
        <v>41054</v>
      </c>
      <c r="CN1119" s="31">
        <v>1182.0170950761801</v>
      </c>
      <c r="CO1119" s="31">
        <v>1200.7667726280299</v>
      </c>
    </row>
    <row r="1120" spans="2:93">
      <c r="B1120" s="29">
        <v>41054</v>
      </c>
      <c r="C1120" s="55">
        <v>1219.896364712979</v>
      </c>
      <c r="D1120" s="31"/>
      <c r="E1120" s="21">
        <f t="shared" si="144"/>
        <v>5.7609768386868154E-4</v>
      </c>
      <c r="F1120" s="21">
        <f t="shared" si="145"/>
        <v>-3.080497793167658E-3</v>
      </c>
      <c r="G1120" s="37">
        <f>(C1119-MAX(C$9:C1119))/MAX(C$9:C1119)</f>
        <v>-3.0535059060184656E-2</v>
      </c>
      <c r="H1120" s="37"/>
      <c r="I1120" s="37"/>
      <c r="N1120" s="30"/>
      <c r="P1120" s="30"/>
      <c r="Q1120" s="30"/>
      <c r="R1120" s="30"/>
      <c r="S1120" s="30"/>
      <c r="T1120" s="30"/>
      <c r="U1120" s="30"/>
      <c r="V1120" s="30"/>
      <c r="W1120" s="30"/>
      <c r="X1120" s="30"/>
      <c r="Y1120" s="30"/>
      <c r="Z1120" s="30"/>
      <c r="AA1120" s="30"/>
      <c r="AB1120" s="30"/>
      <c r="AH1120" s="22"/>
      <c r="AI1120" s="22"/>
      <c r="AJ1120" s="22"/>
      <c r="AL1120" s="22"/>
      <c r="AM1120" s="22"/>
      <c r="AN1120" s="22"/>
      <c r="AO1120" s="22"/>
      <c r="AP1120" s="22"/>
      <c r="AS1120" s="23"/>
      <c r="AW1120" s="30"/>
      <c r="BH1120" s="30"/>
      <c r="BN1120" s="30"/>
      <c r="BT1120" s="24"/>
      <c r="BU1120" s="30"/>
      <c r="BV1120" s="30">
        <v>41058</v>
      </c>
      <c r="BW1120" s="31">
        <v>1189.9009354172599</v>
      </c>
      <c r="BZ1120" s="30">
        <v>40980</v>
      </c>
      <c r="CA1120" s="31">
        <v>1181.30043614479</v>
      </c>
      <c r="CB1120" s="30">
        <v>40980</v>
      </c>
      <c r="CC1120" s="31">
        <v>1161.33484317476</v>
      </c>
      <c r="CD1120" s="30">
        <v>40980</v>
      </c>
      <c r="CE1120" s="31">
        <v>1170.46196459509</v>
      </c>
      <c r="CG1120" s="30">
        <v>41058</v>
      </c>
      <c r="CH1120" s="31">
        <f t="shared" si="141"/>
        <v>1150.4725333342601</v>
      </c>
      <c r="CI1120" s="31">
        <f t="shared" si="142"/>
        <v>1156.2579185648001</v>
      </c>
      <c r="CJ1120" s="31">
        <f t="shared" si="146"/>
        <v>1139.3490921618386</v>
      </c>
      <c r="CK1120" s="31">
        <f t="shared" si="146"/>
        <v>1145.455980093581</v>
      </c>
      <c r="CM1120" s="30">
        <v>41058</v>
      </c>
      <c r="CN1120" s="31">
        <v>1178.88880332793</v>
      </c>
      <c r="CO1120" s="31">
        <v>1197.6253749453001</v>
      </c>
    </row>
    <row r="1121" spans="2:93">
      <c r="B1121" s="29">
        <v>41058</v>
      </c>
      <c r="C1121" s="55">
        <v>1217.9297606737441</v>
      </c>
      <c r="D1121" s="31"/>
      <c r="E1121" s="21">
        <f t="shared" si="144"/>
        <v>-1.6121074675861102E-3</v>
      </c>
      <c r="F1121" s="21">
        <f t="shared" si="145"/>
        <v>-4.2561561728324815E-3</v>
      </c>
      <c r="G1121" s="37">
        <f>(C1120-MAX(C$9:C1120))/MAX(C$9:C1120)</f>
        <v>-2.9976552553117337E-2</v>
      </c>
      <c r="H1121" s="37"/>
      <c r="I1121" s="37"/>
      <c r="N1121" s="30"/>
      <c r="P1121" s="30"/>
      <c r="Q1121" s="30"/>
      <c r="R1121" s="30"/>
      <c r="S1121" s="30"/>
      <c r="T1121" s="30"/>
      <c r="U1121" s="30"/>
      <c r="V1121" s="30"/>
      <c r="W1121" s="30"/>
      <c r="X1121" s="30"/>
      <c r="Y1121" s="30"/>
      <c r="Z1121" s="30"/>
      <c r="AA1121" s="30"/>
      <c r="AB1121" s="30"/>
      <c r="AH1121" s="22"/>
      <c r="AI1121" s="22"/>
      <c r="AJ1121" s="22"/>
      <c r="AL1121" s="22"/>
      <c r="AM1121" s="22"/>
      <c r="AN1121" s="22"/>
      <c r="AO1121" s="22"/>
      <c r="AP1121" s="22"/>
      <c r="AR1121" s="22"/>
      <c r="AS1121" s="23"/>
      <c r="AW1121" s="30"/>
      <c r="BH1121" s="30"/>
      <c r="BN1121" s="30"/>
      <c r="BT1121" s="24"/>
      <c r="BU1121" s="30"/>
      <c r="BV1121" s="30">
        <v>41059</v>
      </c>
      <c r="BW1121" s="31">
        <v>1184.53901006619</v>
      </c>
      <c r="BZ1121" s="30">
        <v>40981</v>
      </c>
      <c r="CA1121" s="31">
        <v>1180.45592578939</v>
      </c>
      <c r="CB1121" s="30">
        <v>40981</v>
      </c>
      <c r="CC1121" s="31">
        <v>1160.4833244050701</v>
      </c>
      <c r="CD1121" s="30">
        <v>40981</v>
      </c>
      <c r="CE1121" s="31">
        <v>1169.34710135099</v>
      </c>
      <c r="CG1121" s="30">
        <v>41059</v>
      </c>
      <c r="CH1121" s="31">
        <f t="shared" si="141"/>
        <v>1148.22678356344</v>
      </c>
      <c r="CI1121" s="31">
        <f t="shared" si="142"/>
        <v>1154.1233262836399</v>
      </c>
      <c r="CJ1121" s="31">
        <f t="shared" si="146"/>
        <v>1137.1250556129685</v>
      </c>
      <c r="CK1121" s="31">
        <f t="shared" si="146"/>
        <v>1143.3413295002676</v>
      </c>
      <c r="CM1121" s="30">
        <v>41059</v>
      </c>
      <c r="CN1121" s="31">
        <v>1173.58127050795</v>
      </c>
      <c r="CO1121" s="31">
        <v>1192.24087613045</v>
      </c>
    </row>
    <row r="1122" spans="2:93">
      <c r="B1122" s="29">
        <v>41059</v>
      </c>
      <c r="C1122" s="55">
        <v>1211.156038149195</v>
      </c>
      <c r="D1122" s="31"/>
      <c r="E1122" s="21">
        <f t="shared" si="144"/>
        <v>-5.5616692713067462E-3</v>
      </c>
      <c r="F1122" s="21">
        <f t="shared" si="145"/>
        <v>-5.413780784060962E-3</v>
      </c>
      <c r="G1122" s="37">
        <f>(C1121-MAX(C$9:C1121))/MAX(C$9:C1121)</f>
        <v>-3.1540334596480028E-2</v>
      </c>
      <c r="H1122" s="37"/>
      <c r="I1122" s="37"/>
      <c r="N1122" s="30"/>
      <c r="P1122" s="30"/>
      <c r="Q1122" s="30"/>
      <c r="R1122" s="30"/>
      <c r="S1122" s="30"/>
      <c r="T1122" s="30"/>
      <c r="U1122" s="30"/>
      <c r="V1122" s="30"/>
      <c r="W1122" s="30"/>
      <c r="X1122" s="30"/>
      <c r="Y1122" s="30"/>
      <c r="Z1122" s="30"/>
      <c r="AA1122" s="30"/>
      <c r="AB1122" s="30"/>
      <c r="AI1122" s="22"/>
      <c r="AJ1122" s="22"/>
      <c r="AL1122" s="22"/>
      <c r="AM1122" s="22"/>
      <c r="AO1122" s="22"/>
      <c r="AP1122" s="22"/>
      <c r="AR1122" s="22"/>
      <c r="AS1122" s="23"/>
      <c r="AW1122" s="30"/>
      <c r="BH1122" s="30"/>
      <c r="BN1122" s="30"/>
      <c r="BT1122" s="24"/>
      <c r="BU1122" s="30"/>
      <c r="BV1122" s="30">
        <v>41060</v>
      </c>
      <c r="BW1122" s="31">
        <v>1181.55099996217</v>
      </c>
      <c r="BZ1122" s="30">
        <v>40982</v>
      </c>
      <c r="CA1122" s="31">
        <v>1179.32561142891</v>
      </c>
      <c r="CB1122" s="30">
        <v>40982</v>
      </c>
      <c r="CC1122" s="31">
        <v>1159.3846535375301</v>
      </c>
      <c r="CD1122" s="30">
        <v>40982</v>
      </c>
      <c r="CE1122" s="31">
        <v>1168.13504774748</v>
      </c>
      <c r="CG1122" s="30">
        <v>41060</v>
      </c>
      <c r="CH1122" s="31">
        <f t="shared" si="141"/>
        <v>1147.0535233912001</v>
      </c>
      <c r="CI1122" s="31">
        <f t="shared" si="142"/>
        <v>1153.22995090521</v>
      </c>
      <c r="CJ1122" s="31">
        <f t="shared" si="146"/>
        <v>1135.9631392061185</v>
      </c>
      <c r="CK1122" s="31">
        <f t="shared" si="146"/>
        <v>1142.456300171378</v>
      </c>
      <c r="CM1122" s="30">
        <v>41060</v>
      </c>
      <c r="CN1122" s="31">
        <v>1170.1763050495599</v>
      </c>
      <c r="CO1122" s="31">
        <v>1188.78937828223</v>
      </c>
    </row>
    <row r="1123" spans="2:93">
      <c r="B1123" s="29">
        <v>41060</v>
      </c>
      <c r="C1123" s="55">
        <v>1209.1238568196879</v>
      </c>
      <c r="D1123" s="31"/>
      <c r="E1123" s="21">
        <f t="shared" si="144"/>
        <v>-1.6778856443736556E-3</v>
      </c>
      <c r="F1123" s="21">
        <f t="shared" si="145"/>
        <v>-8.2596642889722904E-3</v>
      </c>
      <c r="G1123" s="37">
        <f>(C1122-MAX(C$9:C1122))/MAX(C$9:C1122)</f>
        <v>-3.6926586958054813E-2</v>
      </c>
      <c r="H1123" s="37"/>
      <c r="I1123" s="37"/>
      <c r="N1123" s="30"/>
      <c r="P1123" s="30"/>
      <c r="Q1123" s="30"/>
      <c r="R1123" s="30"/>
      <c r="S1123" s="30"/>
      <c r="T1123" s="30"/>
      <c r="U1123" s="30"/>
      <c r="V1123" s="30"/>
      <c r="W1123" s="30"/>
      <c r="X1123" s="30"/>
      <c r="Y1123" s="30"/>
      <c r="Z1123" s="30"/>
      <c r="AA1123" s="30"/>
      <c r="AB1123" s="30"/>
      <c r="AH1123" s="22"/>
      <c r="AI1123" s="22"/>
      <c r="AJ1123" s="22"/>
      <c r="AO1123" s="22"/>
      <c r="AP1123" s="22"/>
      <c r="AR1123" s="22"/>
      <c r="AS1123" s="23"/>
      <c r="AW1123" s="30"/>
      <c r="BH1123" s="30"/>
      <c r="BN1123" s="30"/>
      <c r="BT1123" s="24"/>
      <c r="BU1123" s="30"/>
      <c r="BV1123" s="30">
        <v>41061</v>
      </c>
      <c r="BW1123" s="31">
        <v>1185.0218833987501</v>
      </c>
      <c r="BZ1123" s="30">
        <v>40983</v>
      </c>
      <c r="CA1123" s="31">
        <v>1179.7200204199601</v>
      </c>
      <c r="CB1123" s="30">
        <v>40983</v>
      </c>
      <c r="CC1123" s="31">
        <v>1159.6986662982599</v>
      </c>
      <c r="CD1123" s="30">
        <v>40983</v>
      </c>
      <c r="CE1123" s="31">
        <v>1168.3229703738</v>
      </c>
      <c r="CG1123" s="30">
        <v>41061</v>
      </c>
      <c r="CH1123" s="31">
        <f t="shared" si="141"/>
        <v>1149.6748122536301</v>
      </c>
      <c r="CI1123" s="31">
        <f t="shared" si="142"/>
        <v>1155.9926993828001</v>
      </c>
      <c r="CJ1123" s="31">
        <f t="shared" si="146"/>
        <v>1138.5590839150705</v>
      </c>
      <c r="CK1123" s="31">
        <f t="shared" si="146"/>
        <v>1145.1932386297783</v>
      </c>
      <c r="CM1123" s="30">
        <v>41061</v>
      </c>
      <c r="CN1123" s="31">
        <v>1176.0651019403599</v>
      </c>
      <c r="CO1123" s="31">
        <v>1194.77865389669</v>
      </c>
    </row>
    <row r="1124" spans="2:93">
      <c r="B1124" s="29">
        <v>41061</v>
      </c>
      <c r="C1124" s="55">
        <v>1211.2683439562859</v>
      </c>
      <c r="D1124" s="31"/>
      <c r="E1124" s="21">
        <f t="shared" si="144"/>
        <v>1.7735876473718992E-3</v>
      </c>
      <c r="F1124" s="21">
        <f t="shared" si="145"/>
        <v>-7.0727489697234303E-3</v>
      </c>
      <c r="G1124" s="37">
        <f>(C1123-MAX(C$9:C1123))/MAX(C$9:C1123)</f>
        <v>-3.854251401227584E-2</v>
      </c>
      <c r="H1124" s="37"/>
      <c r="I1124" s="37"/>
      <c r="N1124" s="30"/>
      <c r="P1124" s="30"/>
      <c r="Q1124" s="30"/>
      <c r="R1124" s="30"/>
      <c r="S1124" s="30"/>
      <c r="T1124" s="30"/>
      <c r="U1124" s="30"/>
      <c r="V1124" s="30"/>
      <c r="W1124" s="30"/>
      <c r="X1124" s="30"/>
      <c r="Y1124" s="30"/>
      <c r="Z1124" s="30"/>
      <c r="AA1124" s="30"/>
      <c r="AB1124" s="30"/>
      <c r="AI1124" s="22"/>
      <c r="AJ1124" s="22"/>
      <c r="AN1124" s="22"/>
      <c r="AO1124" s="22"/>
      <c r="AP1124" s="22"/>
      <c r="AR1124" s="22"/>
      <c r="AS1124" s="23"/>
      <c r="AW1124" s="30"/>
      <c r="BH1124" s="30"/>
      <c r="BN1124" s="30"/>
      <c r="BT1124" s="24"/>
      <c r="BU1124" s="30"/>
      <c r="BV1124" s="30">
        <v>41064</v>
      </c>
      <c r="BW1124" s="31">
        <v>1185.10316509728</v>
      </c>
      <c r="BZ1124" s="30">
        <v>40984</v>
      </c>
      <c r="CA1124" s="31">
        <v>1179.4522316929199</v>
      </c>
      <c r="CB1124" s="30">
        <v>40984</v>
      </c>
      <c r="CC1124" s="31">
        <v>1159.3632282102899</v>
      </c>
      <c r="CD1124" s="30">
        <v>40984</v>
      </c>
      <c r="CE1124" s="31">
        <v>1167.7840061935501</v>
      </c>
      <c r="CG1124" s="30">
        <v>41064</v>
      </c>
      <c r="CH1124" s="31">
        <f t="shared" si="141"/>
        <v>1150.0466743678201</v>
      </c>
      <c r="CI1124" s="31">
        <f t="shared" si="142"/>
        <v>1156.55248845498</v>
      </c>
      <c r="CJ1124" s="31">
        <f t="shared" si="146"/>
        <v>1138.9273506489001</v>
      </c>
      <c r="CK1124" s="31">
        <f t="shared" si="146"/>
        <v>1145.7477980667552</v>
      </c>
      <c r="CM1124" s="30">
        <v>41064</v>
      </c>
      <c r="CN1124" s="31">
        <v>1175.9780051335699</v>
      </c>
      <c r="CO1124" s="31">
        <v>1194.7286847513899</v>
      </c>
    </row>
    <row r="1125" spans="2:93">
      <c r="B1125" s="29">
        <v>41064</v>
      </c>
      <c r="C1125" s="55">
        <v>1212.162729078548</v>
      </c>
      <c r="D1125" s="31"/>
      <c r="E1125" s="21">
        <f t="shared" si="144"/>
        <v>7.3838726713582048E-4</v>
      </c>
      <c r="F1125" s="21">
        <f t="shared" si="145"/>
        <v>-4.7351101692481024E-3</v>
      </c>
      <c r="G1125" s="37">
        <f>(C1124-MAX(C$9:C1124))/MAX(C$9:C1124)</f>
        <v>-3.6837284891654866E-2</v>
      </c>
      <c r="H1125" s="37"/>
      <c r="I1125" s="37"/>
      <c r="N1125" s="30"/>
      <c r="P1125" s="30"/>
      <c r="Q1125" s="30"/>
      <c r="R1125" s="30"/>
      <c r="S1125" s="30"/>
      <c r="T1125" s="30"/>
      <c r="U1125" s="30"/>
      <c r="V1125" s="30"/>
      <c r="W1125" s="30"/>
      <c r="X1125" s="30"/>
      <c r="Y1125" s="30"/>
      <c r="Z1125" s="30"/>
      <c r="AA1125" s="30"/>
      <c r="AB1125" s="30"/>
      <c r="AH1125" s="22"/>
      <c r="AI1125" s="22"/>
      <c r="AJ1125" s="22"/>
      <c r="AL1125" s="22"/>
      <c r="AM1125" s="22"/>
      <c r="AO1125" s="22"/>
      <c r="AP1125" s="22"/>
      <c r="AR1125" s="22"/>
      <c r="AS1125" s="23"/>
      <c r="AW1125" s="30"/>
      <c r="BH1125" s="30"/>
      <c r="BN1125" s="30"/>
      <c r="BT1125" s="24"/>
      <c r="BU1125" s="30"/>
      <c r="BV1125" s="30">
        <v>41065</v>
      </c>
      <c r="BW1125" s="31">
        <v>1187.0194633318699</v>
      </c>
      <c r="BZ1125" s="30">
        <v>40987</v>
      </c>
      <c r="CA1125" s="31">
        <v>1178.8778545334301</v>
      </c>
      <c r="CB1125" s="30">
        <v>40987</v>
      </c>
      <c r="CC1125" s="31">
        <v>1158.7442111406699</v>
      </c>
      <c r="CD1125" s="30">
        <v>40987</v>
      </c>
      <c r="CE1125" s="31">
        <v>1167.15126907278</v>
      </c>
      <c r="CG1125" s="30">
        <v>41065</v>
      </c>
      <c r="CH1125" s="31">
        <f t="shared" si="141"/>
        <v>1150.75924874054</v>
      </c>
      <c r="CI1125" s="31">
        <f t="shared" si="142"/>
        <v>1156.9514906457</v>
      </c>
      <c r="CJ1125" s="31">
        <f t="shared" si="146"/>
        <v>1139.6330354359184</v>
      </c>
      <c r="CK1125" s="31">
        <f t="shared" si="146"/>
        <v>1146.1430727179315</v>
      </c>
      <c r="CM1125" s="30">
        <v>41065</v>
      </c>
      <c r="CN1125" s="31">
        <v>1177.28323580142</v>
      </c>
      <c r="CO1125" s="31">
        <v>1196.07128854399</v>
      </c>
    </row>
    <row r="1126" spans="2:93">
      <c r="B1126" s="29">
        <v>41065</v>
      </c>
      <c r="C1126" s="55">
        <v>1213.480036985482</v>
      </c>
      <c r="D1126" s="31"/>
      <c r="E1126" s="21">
        <f t="shared" si="144"/>
        <v>1.0867418006947904E-3</v>
      </c>
      <c r="F1126" s="21">
        <f t="shared" si="145"/>
        <v>1.9188269414389669E-3</v>
      </c>
      <c r="G1126" s="37">
        <f>(C1125-MAX(C$9:C1125))/MAX(C$9:C1125)</f>
        <v>-3.6126097806638856E-2</v>
      </c>
      <c r="H1126" s="37"/>
      <c r="I1126" s="37"/>
      <c r="N1126" s="30"/>
      <c r="P1126" s="30"/>
      <c r="Q1126" s="30"/>
      <c r="R1126" s="30"/>
      <c r="S1126" s="30"/>
      <c r="T1126" s="30"/>
      <c r="U1126" s="30"/>
      <c r="V1126" s="30"/>
      <c r="W1126" s="30"/>
      <c r="X1126" s="30"/>
      <c r="Y1126" s="30"/>
      <c r="Z1126" s="30"/>
      <c r="AA1126" s="30"/>
      <c r="AB1126" s="30"/>
      <c r="AH1126" s="22"/>
      <c r="AI1126" s="22"/>
      <c r="AJ1126" s="22"/>
      <c r="AN1126" s="22"/>
      <c r="AO1126" s="22"/>
      <c r="AP1126" s="22"/>
      <c r="AR1126" s="22"/>
      <c r="AS1126" s="23"/>
      <c r="AW1126" s="30"/>
      <c r="BH1126" s="30"/>
      <c r="BN1126" s="30"/>
      <c r="BT1126" s="24"/>
      <c r="BU1126" s="30"/>
      <c r="BV1126" s="30">
        <v>41066</v>
      </c>
      <c r="BW1126" s="31">
        <v>1185.49066320166</v>
      </c>
      <c r="BZ1126" s="30">
        <v>40988</v>
      </c>
      <c r="CA1126" s="31">
        <v>1176.9752112886499</v>
      </c>
      <c r="CB1126" s="30">
        <v>40988</v>
      </c>
      <c r="CC1126" s="31">
        <v>1156.9843600260299</v>
      </c>
      <c r="CD1126" s="30">
        <v>40988</v>
      </c>
      <c r="CE1126" s="31">
        <v>1165.4263404915901</v>
      </c>
      <c r="CG1126" s="30">
        <v>41066</v>
      </c>
      <c r="CH1126" s="31">
        <f t="shared" si="141"/>
        <v>1149.1843956463999</v>
      </c>
      <c r="CI1126" s="31">
        <f t="shared" si="142"/>
        <v>1154.9545599866301</v>
      </c>
      <c r="CJ1126" s="31">
        <f t="shared" si="146"/>
        <v>1138.0734089423622</v>
      </c>
      <c r="CK1126" s="31">
        <f t="shared" si="146"/>
        <v>1144.164797690762</v>
      </c>
      <c r="CM1126" s="30">
        <v>41066</v>
      </c>
      <c r="CN1126" s="31">
        <v>1177.3670973979899</v>
      </c>
      <c r="CO1126" s="31">
        <v>1196.17362950961</v>
      </c>
    </row>
    <row r="1127" spans="2:93">
      <c r="B1127" s="29">
        <v>41066</v>
      </c>
      <c r="C1127" s="55">
        <v>1212.0905324323619</v>
      </c>
      <c r="D1127" s="31"/>
      <c r="E1127" s="21">
        <f t="shared" si="144"/>
        <v>-1.1450576118020583E-3</v>
      </c>
      <c r="F1127" s="21">
        <f t="shared" si="145"/>
        <v>2.4535746242548839E-3</v>
      </c>
      <c r="G1127" s="37">
        <f>(C1126-MAX(C$9:C1126))/MAX(C$9:C1126)</f>
        <v>-3.5078615746526438E-2</v>
      </c>
      <c r="H1127" s="37"/>
      <c r="I1127" s="37"/>
      <c r="N1127" s="30"/>
      <c r="P1127" s="30"/>
      <c r="Q1127" s="30"/>
      <c r="R1127" s="30"/>
      <c r="S1127" s="30"/>
      <c r="T1127" s="30"/>
      <c r="U1127" s="30"/>
      <c r="V1127" s="30"/>
      <c r="W1127" s="30"/>
      <c r="X1127" s="30"/>
      <c r="Y1127" s="30"/>
      <c r="Z1127" s="30"/>
      <c r="AA1127" s="30"/>
      <c r="AB1127" s="30"/>
      <c r="AI1127" s="22"/>
      <c r="AJ1127" s="22"/>
      <c r="AL1127" s="22"/>
      <c r="AM1127" s="22"/>
      <c r="AN1127" s="30"/>
      <c r="AO1127" s="22"/>
      <c r="AP1127" s="22"/>
      <c r="AR1127" s="22"/>
      <c r="AS1127" s="23"/>
      <c r="AW1127" s="30"/>
      <c r="BH1127" s="30"/>
      <c r="BN1127" s="30"/>
      <c r="BT1127" s="24"/>
      <c r="BU1127" s="30"/>
      <c r="BV1127" s="30">
        <v>41067</v>
      </c>
      <c r="BW1127" s="31">
        <v>1184.32647181325</v>
      </c>
      <c r="BZ1127" s="30">
        <v>40989</v>
      </c>
      <c r="CA1127" s="31">
        <v>1176.3804702560899</v>
      </c>
      <c r="CB1127" s="30">
        <v>40989</v>
      </c>
      <c r="CC1127" s="31">
        <v>1156.38771422339</v>
      </c>
      <c r="CD1127" s="30">
        <v>40989</v>
      </c>
      <c r="CE1127" s="31">
        <v>1164.71006306707</v>
      </c>
      <c r="CG1127" s="30">
        <v>41067</v>
      </c>
      <c r="CH1127" s="31">
        <f t="shared" si="141"/>
        <v>1147.93990710465</v>
      </c>
      <c r="CI1127" s="31">
        <f t="shared" si="142"/>
        <v>1153.6989010290299</v>
      </c>
      <c r="CJ1127" s="31">
        <f t="shared" si="146"/>
        <v>1136.8409528435284</v>
      </c>
      <c r="CK1127" s="31">
        <f t="shared" si="146"/>
        <v>1142.9208692913558</v>
      </c>
      <c r="CM1127" s="30">
        <v>41067</v>
      </c>
      <c r="CN1127" s="31">
        <v>1175.37191163497</v>
      </c>
      <c r="CO1127" s="31">
        <v>1194.1584982475799</v>
      </c>
    </row>
    <row r="1128" spans="2:93">
      <c r="B1128" s="29">
        <v>41067</v>
      </c>
      <c r="C1128" s="55">
        <v>1211.265761451825</v>
      </c>
      <c r="D1128" s="31"/>
      <c r="E1128" s="21">
        <f t="shared" si="144"/>
        <v>-6.8045328172128272E-4</v>
      </c>
      <c r="F1128" s="21">
        <f t="shared" si="145"/>
        <v>-2.1320663367019321E-6</v>
      </c>
      <c r="G1128" s="37">
        <f>(C1127-MAX(C$9:C1127))/MAX(C$9:C1127)</f>
        <v>-3.6183506322356486E-2</v>
      </c>
      <c r="H1128" s="37"/>
      <c r="I1128" s="37"/>
      <c r="N1128" s="30"/>
      <c r="P1128" s="30"/>
      <c r="Q1128" s="30"/>
      <c r="R1128" s="30"/>
      <c r="S1128" s="30"/>
      <c r="T1128" s="30"/>
      <c r="U1128" s="30"/>
      <c r="V1128" s="30"/>
      <c r="W1128" s="30"/>
      <c r="X1128" s="30"/>
      <c r="Y1128" s="30"/>
      <c r="Z1128" s="30"/>
      <c r="AA1128" s="30"/>
      <c r="AB1128" s="30"/>
      <c r="AI1128" s="22"/>
      <c r="AJ1128" s="22"/>
      <c r="AO1128" s="22"/>
      <c r="AP1128" s="22"/>
      <c r="AR1128" s="22"/>
      <c r="AS1128" s="23"/>
      <c r="AW1128" s="30"/>
      <c r="BH1128" s="30"/>
      <c r="BN1128" s="30"/>
      <c r="BQ1128" s="30"/>
      <c r="BT1128" s="24"/>
      <c r="BU1128" s="30"/>
      <c r="BV1128" s="30">
        <v>41068</v>
      </c>
      <c r="BW1128" s="31">
        <v>1185.6159061339399</v>
      </c>
      <c r="BZ1128" s="30">
        <v>40990</v>
      </c>
      <c r="CA1128" s="31">
        <v>1173.56579218719</v>
      </c>
      <c r="CB1128" s="30">
        <v>40990</v>
      </c>
      <c r="CC1128" s="31">
        <v>1153.87073240162</v>
      </c>
      <c r="CD1128" s="30">
        <v>40990</v>
      </c>
      <c r="CE1128" s="31">
        <v>1162.3132751028199</v>
      </c>
      <c r="CG1128" s="30">
        <v>41068</v>
      </c>
      <c r="CH1128" s="31">
        <f t="shared" si="141"/>
        <v>1148.1508842598901</v>
      </c>
      <c r="CI1128" s="31">
        <f t="shared" si="142"/>
        <v>1153.6921046237101</v>
      </c>
      <c r="CJ1128" s="31">
        <f t="shared" si="146"/>
        <v>1137.0498901482661</v>
      </c>
      <c r="CK1128" s="31">
        <f t="shared" si="146"/>
        <v>1142.9141363790948</v>
      </c>
      <c r="CM1128" s="30">
        <v>41068</v>
      </c>
      <c r="CN1128" s="31">
        <v>1176.74335119182</v>
      </c>
      <c r="CO1128" s="31">
        <v>1195.5603317631501</v>
      </c>
    </row>
    <row r="1129" spans="2:93">
      <c r="B1129" s="29">
        <v>41068</v>
      </c>
      <c r="C1129" s="55">
        <v>1211.8351127163819</v>
      </c>
      <c r="D1129" s="31"/>
      <c r="E1129" s="21">
        <f t="shared" si="144"/>
        <v>4.7004652709281558E-4</v>
      </c>
      <c r="F1129" s="21">
        <f t="shared" si="145"/>
        <v>-2.7027424149161927E-4</v>
      </c>
      <c r="G1129" s="37">
        <f>(C1128-MAX(C$9:C1128))/MAX(C$9:C1128)</f>
        <v>-3.6839338418456512E-2</v>
      </c>
      <c r="H1129" s="37"/>
      <c r="I1129" s="37"/>
      <c r="N1129" s="30"/>
      <c r="P1129" s="30"/>
      <c r="Q1129" s="30"/>
      <c r="R1129" s="30"/>
      <c r="S1129" s="30"/>
      <c r="T1129" s="30"/>
      <c r="U1129" s="30"/>
      <c r="V1129" s="30"/>
      <c r="W1129" s="30"/>
      <c r="X1129" s="30"/>
      <c r="Y1129" s="30"/>
      <c r="Z1129" s="30"/>
      <c r="AA1129" s="30"/>
      <c r="AB1129" s="30"/>
      <c r="AH1129" s="22"/>
      <c r="AI1129" s="22"/>
      <c r="AO1129" s="22"/>
      <c r="AP1129" s="22"/>
      <c r="AR1129" s="30"/>
      <c r="AS1129" s="28"/>
      <c r="AW1129" s="30"/>
      <c r="BH1129" s="30"/>
      <c r="BN1129" s="30"/>
      <c r="BT1129" s="24"/>
      <c r="BU1129" s="30"/>
      <c r="BV1129" s="30">
        <v>41071</v>
      </c>
      <c r="BW1129" s="31">
        <v>1184.1515662987499</v>
      </c>
      <c r="BZ1129" s="30">
        <v>40991</v>
      </c>
      <c r="CA1129" s="31">
        <v>1174.73082079439</v>
      </c>
      <c r="CB1129" s="30">
        <v>40991</v>
      </c>
      <c r="CC1129" s="31">
        <v>1154.9100890100201</v>
      </c>
      <c r="CD1129" s="30">
        <v>40991</v>
      </c>
      <c r="CE1129" s="31">
        <v>1163.39374203991</v>
      </c>
      <c r="CG1129" s="30">
        <v>41071</v>
      </c>
      <c r="CH1129" s="31">
        <f t="shared" si="141"/>
        <v>1146.2061457228499</v>
      </c>
      <c r="CI1129" s="31">
        <f t="shared" si="142"/>
        <v>1151.74647079583</v>
      </c>
      <c r="CJ1129" s="31">
        <f t="shared" ref="CJ1129:CK1144" si="147">+CJ1128*CH1129/CH1128</f>
        <v>1135.1239544805562</v>
      </c>
      <c r="CK1129" s="31">
        <f t="shared" si="147"/>
        <v>1140.9866789602656</v>
      </c>
      <c r="CM1129" s="30">
        <v>41071</v>
      </c>
      <c r="CN1129" s="31">
        <v>1173.51381967779</v>
      </c>
      <c r="CO1129" s="31">
        <v>1192.3052138220601</v>
      </c>
    </row>
    <row r="1130" spans="2:93">
      <c r="B1130" s="29">
        <v>41071</v>
      </c>
      <c r="C1130" s="55">
        <v>1211.2809241279911</v>
      </c>
      <c r="D1130" s="31"/>
      <c r="E1130" s="21">
        <f t="shared" si="144"/>
        <v>-4.5731352605271613E-4</v>
      </c>
      <c r="F1130" s="21">
        <f t="shared" si="145"/>
        <v>-1.8122365349775293E-3</v>
      </c>
      <c r="G1130" s="37">
        <f>(C1129-MAX(C$9:C1129))/MAX(C$9:C1129)</f>
        <v>-3.6386608094447687E-2</v>
      </c>
      <c r="H1130" s="37"/>
      <c r="I1130" s="37"/>
      <c r="N1130" s="30"/>
      <c r="P1130" s="30"/>
      <c r="Q1130" s="30"/>
      <c r="R1130" s="30"/>
      <c r="S1130" s="30"/>
      <c r="T1130" s="30"/>
      <c r="U1130" s="30"/>
      <c r="V1130" s="30"/>
      <c r="W1130" s="30"/>
      <c r="X1130" s="30"/>
      <c r="Y1130" s="30"/>
      <c r="Z1130" s="30"/>
      <c r="AA1130" s="30"/>
      <c r="AB1130" s="30"/>
      <c r="AI1130" s="22"/>
      <c r="AM1130" s="30"/>
      <c r="AO1130" s="22"/>
      <c r="AP1130" s="22"/>
      <c r="AQ1130" s="30"/>
      <c r="AR1130" s="22"/>
      <c r="AS1130" s="23"/>
      <c r="AW1130" s="30"/>
      <c r="BH1130" s="30"/>
      <c r="BN1130" s="30"/>
      <c r="BT1130" s="24"/>
      <c r="BU1130" s="30"/>
      <c r="BV1130" s="30">
        <v>41072</v>
      </c>
      <c r="BW1130" s="31">
        <v>1184.8050874353801</v>
      </c>
      <c r="BZ1130" s="30">
        <v>40994</v>
      </c>
      <c r="CA1130" s="31">
        <v>1175.9237080934599</v>
      </c>
      <c r="CB1130" s="30">
        <v>40994</v>
      </c>
      <c r="CC1130" s="31">
        <v>1155.88522893446</v>
      </c>
      <c r="CD1130" s="30">
        <v>40994</v>
      </c>
      <c r="CE1130" s="31">
        <v>1164.2096255997301</v>
      </c>
      <c r="CG1130" s="30">
        <v>41072</v>
      </c>
      <c r="CH1130" s="31">
        <f t="shared" si="141"/>
        <v>1146.4399129911001</v>
      </c>
      <c r="CI1130" s="31">
        <f t="shared" si="142"/>
        <v>1151.79931380779</v>
      </c>
      <c r="CJ1130" s="31">
        <f t="shared" si="147"/>
        <v>1135.3554615501655</v>
      </c>
      <c r="CK1130" s="31">
        <f t="shared" si="147"/>
        <v>1141.0390283047188</v>
      </c>
      <c r="CM1130" s="30">
        <v>41072</v>
      </c>
      <c r="CN1130" s="31">
        <v>1176.2385671526699</v>
      </c>
      <c r="CO1130" s="31">
        <v>1195.0797337243901</v>
      </c>
    </row>
    <row r="1131" spans="2:93">
      <c r="B1131" s="29">
        <v>41072</v>
      </c>
      <c r="C1131" s="55">
        <v>1211.0215284820581</v>
      </c>
      <c r="D1131" s="31"/>
      <c r="E1131" s="21">
        <f t="shared" si="144"/>
        <v>-2.1414986463164087E-4</v>
      </c>
      <c r="F1131" s="21">
        <f t="shared" si="145"/>
        <v>-8.8195058182538588E-4</v>
      </c>
      <c r="G1131" s="37">
        <f>(C1130-MAX(C$9:C1130))/MAX(C$9:C1130)</f>
        <v>-3.6827281532451649E-2</v>
      </c>
      <c r="H1131" s="37"/>
      <c r="I1131" s="37"/>
      <c r="N1131" s="30"/>
      <c r="P1131" s="30"/>
      <c r="Q1131" s="30"/>
      <c r="R1131" s="30"/>
      <c r="S1131" s="30"/>
      <c r="T1131" s="30"/>
      <c r="U1131" s="30"/>
      <c r="V1131" s="30"/>
      <c r="W1131" s="30"/>
      <c r="X1131" s="30"/>
      <c r="Y1131" s="30"/>
      <c r="Z1131" s="30"/>
      <c r="AA1131" s="30"/>
      <c r="AB1131" s="30"/>
      <c r="AO1131" s="22"/>
      <c r="AP1131" s="22"/>
      <c r="AR1131" s="22"/>
      <c r="AS1131" s="23"/>
      <c r="AW1131" s="30"/>
      <c r="BH1131" s="30"/>
      <c r="BN1131" s="30"/>
      <c r="BT1131" s="24"/>
      <c r="BU1131" s="30"/>
      <c r="BV1131" s="30">
        <v>41073</v>
      </c>
      <c r="BW1131" s="31">
        <v>1186.1427498447499</v>
      </c>
      <c r="BZ1131" s="30">
        <v>40995</v>
      </c>
      <c r="CA1131" s="31">
        <v>1174.31150891027</v>
      </c>
      <c r="CB1131" s="30">
        <v>40995</v>
      </c>
      <c r="CC1131" s="31">
        <v>1154.3092858063001</v>
      </c>
      <c r="CD1131" s="30">
        <v>40995</v>
      </c>
      <c r="CE1131" s="31">
        <v>1162.5294234667499</v>
      </c>
      <c r="CG1131" s="30">
        <v>41073</v>
      </c>
      <c r="CH1131" s="31">
        <f t="shared" si="141"/>
        <v>1146.8085490127801</v>
      </c>
      <c r="CI1131" s="31">
        <f t="shared" si="142"/>
        <v>1152.1396873538199</v>
      </c>
      <c r="CJ1131" s="31">
        <f t="shared" si="147"/>
        <v>1135.7205333832339</v>
      </c>
      <c r="CK1131" s="31">
        <f t="shared" si="147"/>
        <v>1141.3762220289784</v>
      </c>
      <c r="CM1131" s="30">
        <v>41073</v>
      </c>
      <c r="CN1131" s="31">
        <v>1176.15549543118</v>
      </c>
      <c r="CO1131" s="31">
        <v>1195.00132061306</v>
      </c>
    </row>
    <row r="1132" spans="2:93">
      <c r="B1132" s="29">
        <v>41073</v>
      </c>
      <c r="C1132" s="55">
        <v>1213.2618007363731</v>
      </c>
      <c r="D1132" s="31"/>
      <c r="E1132" s="21">
        <f t="shared" si="144"/>
        <v>1.8499029138838718E-3</v>
      </c>
      <c r="F1132" s="21">
        <f t="shared" si="145"/>
        <v>1.647895406665878E-3</v>
      </c>
      <c r="G1132" s="37">
        <f>(C1131-MAX(C$9:C1131))/MAX(C$9:C1131)</f>
        <v>-3.7033544839728413E-2</v>
      </c>
      <c r="H1132" s="37"/>
      <c r="I1132" s="37"/>
      <c r="N1132" s="30"/>
      <c r="P1132" s="30"/>
      <c r="Q1132" s="30"/>
      <c r="R1132" s="30"/>
      <c r="S1132" s="30"/>
      <c r="T1132" s="30"/>
      <c r="U1132" s="30"/>
      <c r="V1132" s="30"/>
      <c r="W1132" s="30"/>
      <c r="X1132" s="30"/>
      <c r="Y1132" s="30"/>
      <c r="Z1132" s="30"/>
      <c r="AA1132" s="30"/>
      <c r="AB1132" s="30"/>
      <c r="AJ1132" s="22"/>
      <c r="AP1132" s="22"/>
      <c r="AR1132" s="22"/>
      <c r="AS1132" s="23"/>
      <c r="AW1132" s="30"/>
      <c r="BH1132" s="30"/>
      <c r="BN1132" s="30"/>
      <c r="BT1132" s="24"/>
      <c r="BU1132" s="30"/>
      <c r="BV1132" s="30">
        <v>41074</v>
      </c>
      <c r="BW1132" s="31">
        <v>1186.7103095903899</v>
      </c>
      <c r="BZ1132" s="30">
        <v>40996</v>
      </c>
      <c r="CA1132" s="31">
        <v>1173.5409267677101</v>
      </c>
      <c r="CB1132" s="30">
        <v>40996</v>
      </c>
      <c r="CC1132" s="31">
        <v>1153.5966480101799</v>
      </c>
      <c r="CD1132" s="30">
        <v>40996</v>
      </c>
      <c r="CE1132" s="31">
        <v>1161.8979118060199</v>
      </c>
      <c r="CG1132" s="30">
        <v>41074</v>
      </c>
      <c r="CH1132" s="31">
        <f t="shared" si="141"/>
        <v>1147.4026085574701</v>
      </c>
      <c r="CI1132" s="31">
        <f t="shared" si="142"/>
        <v>1152.97605751029</v>
      </c>
      <c r="CJ1132" s="31">
        <f t="shared" si="147"/>
        <v>1136.3088492128793</v>
      </c>
      <c r="CK1132" s="31">
        <f t="shared" si="147"/>
        <v>1142.2047786874182</v>
      </c>
      <c r="CM1132" s="30">
        <v>41074</v>
      </c>
      <c r="CN1132" s="31">
        <v>1177.4095234303099</v>
      </c>
      <c r="CO1132" s="31">
        <v>1196.27995567722</v>
      </c>
    </row>
    <row r="1133" spans="2:93">
      <c r="B1133" s="29">
        <v>41074</v>
      </c>
      <c r="C1133" s="55">
        <v>1213.7521956290709</v>
      </c>
      <c r="D1133" s="31"/>
      <c r="E1133" s="21">
        <f t="shared" si="144"/>
        <v>4.0419544437986232E-4</v>
      </c>
      <c r="F1133" s="21">
        <f t="shared" si="145"/>
        <v>1.5819667977698959E-3</v>
      </c>
      <c r="G1133" s="37">
        <f>(C1132-MAX(C$9:C1132))/MAX(C$9:C1132)</f>
        <v>-3.525215038835508E-2</v>
      </c>
      <c r="H1133" s="37"/>
      <c r="I1133" s="37"/>
      <c r="N1133" s="30"/>
      <c r="P1133" s="30"/>
      <c r="Q1133" s="30"/>
      <c r="R1133" s="30"/>
      <c r="S1133" s="30"/>
      <c r="T1133" s="30"/>
      <c r="U1133" s="30"/>
      <c r="V1133" s="30"/>
      <c r="W1133" s="30"/>
      <c r="X1133" s="30"/>
      <c r="Y1133" s="30"/>
      <c r="Z1133" s="30"/>
      <c r="AA1133" s="30"/>
      <c r="AB1133" s="30"/>
      <c r="AJ1133" s="22"/>
      <c r="AP1133" s="22"/>
      <c r="AR1133" s="22"/>
      <c r="AS1133" s="23"/>
      <c r="AW1133" s="30"/>
      <c r="BH1133" s="30"/>
      <c r="BN1133" s="30"/>
      <c r="BT1133" s="24"/>
      <c r="BU1133" s="30"/>
      <c r="BV1133" s="30">
        <v>41075</v>
      </c>
      <c r="BW1133" s="31">
        <v>1185.0499317148899</v>
      </c>
      <c r="BZ1133" s="30">
        <v>40997</v>
      </c>
      <c r="CA1133" s="31">
        <v>1169.5458541176099</v>
      </c>
      <c r="CB1133" s="30">
        <v>40997</v>
      </c>
      <c r="CC1133" s="31">
        <v>1150.0781403553599</v>
      </c>
      <c r="CD1133" s="30">
        <v>40997</v>
      </c>
      <c r="CE1133" s="31">
        <v>1158.4635103205101</v>
      </c>
      <c r="CG1133" s="30">
        <v>41075</v>
      </c>
      <c r="CH1133" s="31">
        <f t="shared" si="141"/>
        <v>1145.2221020878201</v>
      </c>
      <c r="CI1133" s="31">
        <f t="shared" si="142"/>
        <v>1150.64940415613</v>
      </c>
      <c r="CJ1133" s="31">
        <f t="shared" si="147"/>
        <v>1134.1494251547936</v>
      </c>
      <c r="CK1133" s="31">
        <f t="shared" si="147"/>
        <v>1139.8998612850489</v>
      </c>
      <c r="CM1133" s="30">
        <v>41075</v>
      </c>
      <c r="CN1133" s="31">
        <v>1176.3385813234099</v>
      </c>
      <c r="CO1133" s="31">
        <v>1195.1985260137999</v>
      </c>
    </row>
    <row r="1134" spans="2:93">
      <c r="B1134" s="29">
        <v>41075</v>
      </c>
      <c r="C1134" s="55">
        <v>1213.7292185805629</v>
      </c>
      <c r="D1134" s="31"/>
      <c r="E1134" s="21">
        <f t="shared" si="144"/>
        <v>-1.8930592744270669E-5</v>
      </c>
      <c r="F1134" s="21">
        <f t="shared" si="145"/>
        <v>2.0212441257871916E-3</v>
      </c>
      <c r="G1134" s="37">
        <f>(C1133-MAX(C$9:C1133))/MAX(C$9:C1133)</f>
        <v>-3.4862203702566708E-2</v>
      </c>
      <c r="H1134" s="37"/>
      <c r="I1134" s="37"/>
      <c r="N1134" s="30"/>
      <c r="P1134" s="30"/>
      <c r="Q1134" s="30"/>
      <c r="R1134" s="30"/>
      <c r="S1134" s="30"/>
      <c r="T1134" s="30"/>
      <c r="U1134" s="30"/>
      <c r="V1134" s="30"/>
      <c r="W1134" s="30"/>
      <c r="X1134" s="30"/>
      <c r="Y1134" s="30"/>
      <c r="Z1134" s="30"/>
      <c r="AA1134" s="30"/>
      <c r="AB1134" s="30"/>
      <c r="AI1134" s="22"/>
      <c r="AJ1134" s="22"/>
      <c r="AR1134" s="22"/>
      <c r="AS1134" s="23"/>
      <c r="AW1134" s="30"/>
      <c r="BH1134" s="30"/>
      <c r="BN1134" s="30"/>
      <c r="BT1134" s="24"/>
      <c r="BU1134" s="30"/>
      <c r="BV1134" s="30">
        <v>41078</v>
      </c>
      <c r="BW1134" s="31">
        <v>1189.26893837427</v>
      </c>
      <c r="BZ1134" s="30">
        <v>40998</v>
      </c>
      <c r="CA1134" s="31">
        <v>1174.5461619810601</v>
      </c>
      <c r="CB1134" s="30">
        <v>40998</v>
      </c>
      <c r="CC1134" s="31">
        <v>1154.6579832198299</v>
      </c>
      <c r="CD1134" s="30">
        <v>40998</v>
      </c>
      <c r="CE1134" s="31">
        <v>1163.04469825557</v>
      </c>
      <c r="CG1134" s="30">
        <v>41078</v>
      </c>
      <c r="CH1134" s="31">
        <f t="shared" si="141"/>
        <v>1147.3436673705601</v>
      </c>
      <c r="CI1134" s="31">
        <f t="shared" si="142"/>
        <v>1152.4058660708899</v>
      </c>
      <c r="CJ1134" s="31">
        <f t="shared" si="147"/>
        <v>1136.2504779038291</v>
      </c>
      <c r="CK1134" s="31">
        <f t="shared" si="147"/>
        <v>1141.6399140637279</v>
      </c>
      <c r="CM1134" s="30">
        <v>41078</v>
      </c>
      <c r="CN1134" s="31">
        <v>1179.53892997862</v>
      </c>
      <c r="CO1134" s="31">
        <v>1198.4651212561801</v>
      </c>
    </row>
    <row r="1135" spans="2:93">
      <c r="B1135" s="29">
        <v>41078</v>
      </c>
      <c r="C1135" s="55">
        <v>1219.4623633297881</v>
      </c>
      <c r="D1135" s="31"/>
      <c r="E1135" s="21">
        <f t="shared" si="144"/>
        <v>4.7235780942391781E-3</v>
      </c>
      <c r="F1135" s="21">
        <f t="shared" si="145"/>
        <v>6.9700122163063316E-3</v>
      </c>
      <c r="G1135" s="37">
        <f>(C1134-MAX(C$9:C1134))/MAX(C$9:C1134)</f>
        <v>-3.4880474333130566E-2</v>
      </c>
      <c r="H1135" s="37"/>
      <c r="I1135" s="37"/>
      <c r="N1135" s="30"/>
      <c r="P1135" s="30"/>
      <c r="Q1135" s="30"/>
      <c r="R1135" s="30"/>
      <c r="S1135" s="30"/>
      <c r="T1135" s="30"/>
      <c r="U1135" s="30"/>
      <c r="V1135" s="30"/>
      <c r="W1135" s="30"/>
      <c r="X1135" s="30"/>
      <c r="Y1135" s="30"/>
      <c r="Z1135" s="30"/>
      <c r="AA1135" s="30"/>
      <c r="AB1135" s="30"/>
      <c r="AH1135" s="22"/>
      <c r="AI1135" s="22"/>
      <c r="AO1135" s="22"/>
      <c r="AS1135" s="23"/>
      <c r="AW1135" s="30"/>
      <c r="BH1135" s="30"/>
      <c r="BN1135" s="30"/>
      <c r="BT1135" s="24"/>
      <c r="BU1135" s="30"/>
      <c r="BV1135" s="30">
        <v>41079</v>
      </c>
      <c r="BW1135" s="31">
        <v>1188.7819210825</v>
      </c>
      <c r="BZ1135" s="30">
        <v>41001</v>
      </c>
      <c r="CA1135" s="31">
        <v>1178.1154118182901</v>
      </c>
      <c r="CB1135" s="30">
        <v>41001</v>
      </c>
      <c r="CC1135" s="31">
        <v>1157.94276488627</v>
      </c>
      <c r="CD1135" s="30">
        <v>41001</v>
      </c>
      <c r="CE1135" s="31">
        <v>1166.0170191591901</v>
      </c>
      <c r="CG1135" s="30">
        <v>41079</v>
      </c>
      <c r="CH1135" s="31">
        <f t="shared" si="141"/>
        <v>1146.87224170437</v>
      </c>
      <c r="CI1135" s="31">
        <f t="shared" si="142"/>
        <v>1151.46207500728</v>
      </c>
      <c r="CJ1135" s="31">
        <f t="shared" si="147"/>
        <v>1135.7836102566382</v>
      </c>
      <c r="CK1135" s="31">
        <f t="shared" si="147"/>
        <v>1140.7049400407066</v>
      </c>
      <c r="CM1135" s="30">
        <v>41079</v>
      </c>
      <c r="CN1135" s="31">
        <v>1178.1287371409801</v>
      </c>
      <c r="CO1135" s="31">
        <v>1197.0384965708299</v>
      </c>
    </row>
    <row r="1136" spans="2:93">
      <c r="B1136" s="29">
        <v>41079</v>
      </c>
      <c r="C1136" s="55">
        <v>1219.313714573947</v>
      </c>
      <c r="D1136" s="31"/>
      <c r="E1136" s="21">
        <f t="shared" si="144"/>
        <v>-1.2189696075182166E-4</v>
      </c>
      <c r="F1136" s="21">
        <f t="shared" si="145"/>
        <v>4.9881351526115392E-3</v>
      </c>
      <c r="G1136" s="37">
        <f>(C1135-MAX(C$9:C1135))/MAX(C$9:C1135)</f>
        <v>-3.0321656883368041E-2</v>
      </c>
      <c r="H1136" s="37"/>
      <c r="I1136" s="37"/>
      <c r="N1136" s="30"/>
      <c r="P1136" s="30"/>
      <c r="Q1136" s="30"/>
      <c r="R1136" s="30"/>
      <c r="S1136" s="30"/>
      <c r="T1136" s="30"/>
      <c r="U1136" s="30"/>
      <c r="V1136" s="30"/>
      <c r="W1136" s="30"/>
      <c r="X1136" s="30"/>
      <c r="Y1136" s="30"/>
      <c r="Z1136" s="30"/>
      <c r="AA1136" s="30"/>
      <c r="AB1136" s="30"/>
      <c r="AH1136" s="22"/>
      <c r="AI1136" s="22"/>
      <c r="AO1136" s="22"/>
      <c r="AS1136" s="23"/>
      <c r="AW1136" s="30"/>
      <c r="BH1136" s="30"/>
      <c r="BN1136" s="30"/>
      <c r="BT1136" s="24"/>
      <c r="BU1136" s="30"/>
      <c r="BV1136" s="30">
        <v>41080</v>
      </c>
      <c r="BW1136" s="31">
        <v>1186.7085412219999</v>
      </c>
      <c r="BZ1136" s="30">
        <v>41002</v>
      </c>
      <c r="CA1136" s="31">
        <v>1178.4920007773701</v>
      </c>
      <c r="CB1136" s="30">
        <v>41002</v>
      </c>
      <c r="CC1136" s="31">
        <v>1158.3350030091201</v>
      </c>
      <c r="CD1136" s="30">
        <v>41002</v>
      </c>
      <c r="CE1136" s="31">
        <v>1166.53533583951</v>
      </c>
      <c r="CG1136" s="30">
        <v>41080</v>
      </c>
      <c r="CH1136" s="31">
        <f t="shared" si="141"/>
        <v>1144.95089312559</v>
      </c>
      <c r="CI1136" s="31">
        <f t="shared" si="142"/>
        <v>1149.5761054044101</v>
      </c>
      <c r="CJ1136" s="31">
        <f t="shared" si="147"/>
        <v>1133.8808383993953</v>
      </c>
      <c r="CK1136" s="31">
        <f t="shared" si="147"/>
        <v>1138.8365894545645</v>
      </c>
      <c r="CM1136" s="30">
        <v>41080</v>
      </c>
      <c r="CN1136" s="31">
        <v>1176.7193916369799</v>
      </c>
      <c r="CO1136" s="31">
        <v>1195.6159791805401</v>
      </c>
    </row>
    <row r="1137" spans="2:93">
      <c r="B1137" s="29">
        <v>41080</v>
      </c>
      <c r="C1137" s="55">
        <v>1216.9693244806319</v>
      </c>
      <c r="D1137" s="31"/>
      <c r="E1137" s="21">
        <f t="shared" si="144"/>
        <v>-1.9227128058132426E-3</v>
      </c>
      <c r="F1137" s="21">
        <f t="shared" si="145"/>
        <v>2.6505648048642527E-3</v>
      </c>
      <c r="G1137" s="37">
        <f>(C1136-MAX(C$9:C1136))/MAX(C$9:C1136)</f>
        <v>-3.0439857726300812E-2</v>
      </c>
      <c r="H1137" s="37"/>
      <c r="I1137" s="37"/>
      <c r="N1137" s="30"/>
      <c r="P1137" s="30"/>
      <c r="Q1137" s="30"/>
      <c r="R1137" s="30"/>
      <c r="S1137" s="30"/>
      <c r="T1137" s="30"/>
      <c r="U1137" s="30"/>
      <c r="V1137" s="30"/>
      <c r="W1137" s="30"/>
      <c r="X1137" s="30"/>
      <c r="Y1137" s="30"/>
      <c r="Z1137" s="30"/>
      <c r="AA1137" s="30"/>
      <c r="AB1137" s="30"/>
      <c r="AO1137" s="22"/>
      <c r="AP1137" s="22"/>
      <c r="AS1137" s="23"/>
      <c r="AW1137" s="30"/>
      <c r="BH1137" s="30"/>
      <c r="BN1137" s="30"/>
      <c r="BT1137" s="24"/>
      <c r="BU1137" s="30"/>
      <c r="BV1137" s="30">
        <v>41081</v>
      </c>
      <c r="BW1137" s="31">
        <v>1188.1997199494799</v>
      </c>
      <c r="BZ1137" s="30">
        <v>41003</v>
      </c>
      <c r="CA1137" s="31">
        <v>1172.21354486421</v>
      </c>
      <c r="CB1137" s="30">
        <v>41003</v>
      </c>
      <c r="CC1137" s="31">
        <v>1152.7274265592</v>
      </c>
      <c r="CD1137" s="30">
        <v>41003</v>
      </c>
      <c r="CE1137" s="31">
        <v>1160.9605374426501</v>
      </c>
      <c r="CG1137" s="30">
        <v>41081</v>
      </c>
      <c r="CH1137" s="31">
        <f t="shared" si="141"/>
        <v>1146.6703424713701</v>
      </c>
      <c r="CI1137" s="31">
        <f t="shared" si="142"/>
        <v>1151.30406301168</v>
      </c>
      <c r="CJ1137" s="31">
        <f t="shared" si="147"/>
        <v>1135.5836631034801</v>
      </c>
      <c r="CK1137" s="31">
        <f t="shared" si="147"/>
        <v>1140.5484042173575</v>
      </c>
      <c r="CM1137" s="30">
        <v>41081</v>
      </c>
      <c r="CN1137" s="31">
        <v>1177.1358777621599</v>
      </c>
      <c r="CO1137" s="31">
        <v>1196.0480276103899</v>
      </c>
    </row>
    <row r="1138" spans="2:93">
      <c r="B1138" s="29">
        <v>41081</v>
      </c>
      <c r="C1138" s="55">
        <v>1218.124435311154</v>
      </c>
      <c r="D1138" s="31"/>
      <c r="E1138" s="21">
        <f t="shared" si="144"/>
        <v>9.4917004667727234E-4</v>
      </c>
      <c r="F1138" s="21">
        <f t="shared" si="145"/>
        <v>3.6212498334111665E-3</v>
      </c>
      <c r="G1138" s="37">
        <f>(C1137-MAX(C$9:C1137))/MAX(C$9:C1137)</f>
        <v>-3.230404342785656E-2</v>
      </c>
      <c r="H1138" s="37"/>
      <c r="I1138" s="37"/>
      <c r="N1138" s="30"/>
      <c r="P1138" s="30"/>
      <c r="Q1138" s="30"/>
      <c r="R1138" s="30"/>
      <c r="S1138" s="30"/>
      <c r="T1138" s="30"/>
      <c r="U1138" s="30"/>
      <c r="V1138" s="30"/>
      <c r="W1138" s="30"/>
      <c r="X1138" s="30"/>
      <c r="Y1138" s="30"/>
      <c r="Z1138" s="30"/>
      <c r="AA1138" s="30"/>
      <c r="AB1138" s="30"/>
      <c r="AP1138" s="22"/>
      <c r="AR1138" s="22"/>
      <c r="AS1138" s="23"/>
      <c r="AW1138" s="30"/>
      <c r="BH1138" s="30"/>
      <c r="BN1138" s="30"/>
      <c r="BT1138" s="24"/>
      <c r="BU1138" s="30"/>
      <c r="BV1138" s="30">
        <v>41082</v>
      </c>
      <c r="BW1138" s="31">
        <v>1187.6998736643</v>
      </c>
      <c r="BZ1138" s="30">
        <v>41004</v>
      </c>
      <c r="CA1138" s="31">
        <v>1175.35074982117</v>
      </c>
      <c r="CB1138" s="30">
        <v>41004</v>
      </c>
      <c r="CC1138" s="31">
        <v>1155.62297343468</v>
      </c>
      <c r="CD1138" s="30">
        <v>41004</v>
      </c>
      <c r="CE1138" s="31">
        <v>1163.88183985506</v>
      </c>
      <c r="CG1138" s="30">
        <v>41082</v>
      </c>
      <c r="CH1138" s="31">
        <f t="shared" si="141"/>
        <v>1147.00554906054</v>
      </c>
      <c r="CI1138" s="31">
        <f t="shared" si="142"/>
        <v>1151.6782232774899</v>
      </c>
      <c r="CJ1138" s="31">
        <f t="shared" si="147"/>
        <v>1135.9156287193393</v>
      </c>
      <c r="CK1138" s="31">
        <f t="shared" si="147"/>
        <v>1140.919069020689</v>
      </c>
      <c r="CM1138" s="30">
        <v>41082</v>
      </c>
      <c r="CN1138" s="31">
        <v>1177.3097052421101</v>
      </c>
      <c r="CO1138" s="31">
        <v>1196.2335068806201</v>
      </c>
    </row>
    <row r="1139" spans="2:93">
      <c r="B1139" s="29">
        <v>41082</v>
      </c>
      <c r="C1139" s="55">
        <v>1217.4099025081209</v>
      </c>
      <c r="D1139" s="31"/>
      <c r="E1139" s="21">
        <f t="shared" si="144"/>
        <v>-5.8658440986825156E-4</v>
      </c>
      <c r="F1139" s="21">
        <f t="shared" si="145"/>
        <v>-1.6830866481708506E-3</v>
      </c>
      <c r="G1139" s="37">
        <f>(C1138-MAX(C$9:C1138))/MAX(C$9:C1138)</f>
        <v>-3.1385535411587596E-2</v>
      </c>
      <c r="H1139" s="37"/>
      <c r="I1139" s="37"/>
      <c r="N1139" s="30"/>
      <c r="P1139" s="30"/>
      <c r="Q1139" s="30"/>
      <c r="R1139" s="30"/>
      <c r="S1139" s="30"/>
      <c r="T1139" s="30"/>
      <c r="U1139" s="30"/>
      <c r="V1139" s="30"/>
      <c r="W1139" s="30"/>
      <c r="X1139" s="30"/>
      <c r="Y1139" s="30"/>
      <c r="Z1139" s="30"/>
      <c r="AA1139" s="30"/>
      <c r="AB1139" s="30"/>
      <c r="AP1139" s="22"/>
      <c r="AR1139" s="22"/>
      <c r="AS1139" s="23"/>
      <c r="AW1139" s="30"/>
      <c r="BH1139" s="30"/>
      <c r="BN1139" s="30"/>
      <c r="BT1139" s="24"/>
      <c r="BU1139" s="30"/>
      <c r="BV1139" s="30">
        <v>41085</v>
      </c>
      <c r="BW1139" s="31">
        <v>1185.16200503508</v>
      </c>
      <c r="BZ1139" s="30">
        <v>41009</v>
      </c>
      <c r="CA1139" s="31">
        <v>1171.9425046656299</v>
      </c>
      <c r="CB1139" s="30">
        <v>41009</v>
      </c>
      <c r="CC1139" s="31">
        <v>1152.5852451492401</v>
      </c>
      <c r="CD1139" s="30">
        <v>41009</v>
      </c>
      <c r="CE1139" s="31">
        <v>1160.98526652123</v>
      </c>
      <c r="CG1139" s="30">
        <v>41085</v>
      </c>
      <c r="CH1139" s="31">
        <f t="shared" si="141"/>
        <v>1146.61979287696</v>
      </c>
      <c r="CI1139" s="31">
        <f t="shared" si="142"/>
        <v>1151.2141519101201</v>
      </c>
      <c r="CJ1139" s="31">
        <f t="shared" si="147"/>
        <v>1135.5336022521067</v>
      </c>
      <c r="CK1139" s="31">
        <f t="shared" si="147"/>
        <v>1140.4593330790717</v>
      </c>
      <c r="CM1139" s="30">
        <v>41085</v>
      </c>
      <c r="CN1139" s="31">
        <v>1175.1149643662</v>
      </c>
      <c r="CO1139" s="31">
        <v>1194.02983349018</v>
      </c>
    </row>
    <row r="1140" spans="2:93">
      <c r="B1140" s="29">
        <v>41085</v>
      </c>
      <c r="C1140" s="55">
        <v>1214.1104963603759</v>
      </c>
      <c r="D1140" s="31"/>
      <c r="E1140" s="21">
        <f t="shared" si="144"/>
        <v>-2.710185074844218E-3</v>
      </c>
      <c r="F1140" s="21">
        <f t="shared" si="145"/>
        <v>-4.2673334609290015E-3</v>
      </c>
      <c r="G1140" s="37">
        <f>(C1139-MAX(C$9:C1139))/MAX(C$9:C1139)</f>
        <v>-3.1953709555688034E-2</v>
      </c>
      <c r="H1140" s="37"/>
      <c r="I1140" s="37"/>
      <c r="N1140" s="30"/>
      <c r="P1140" s="30"/>
      <c r="Q1140" s="30"/>
      <c r="R1140" s="30"/>
      <c r="S1140" s="30"/>
      <c r="T1140" s="30"/>
      <c r="U1140" s="30"/>
      <c r="V1140" s="30"/>
      <c r="W1140" s="30"/>
      <c r="X1140" s="30"/>
      <c r="Y1140" s="30"/>
      <c r="Z1140" s="30"/>
      <c r="AA1140" s="30"/>
      <c r="AB1140" s="30"/>
      <c r="AR1140" s="22"/>
      <c r="AS1140" s="23"/>
      <c r="AW1140" s="30"/>
      <c r="BH1140" s="30"/>
      <c r="BN1140" s="30"/>
      <c r="BT1140" s="24"/>
      <c r="BU1140" s="30"/>
      <c r="BV1140" s="30">
        <v>41086</v>
      </c>
      <c r="BW1140" s="31">
        <v>1187.9835928452801</v>
      </c>
      <c r="BZ1140" s="30">
        <v>41010</v>
      </c>
      <c r="CA1140" s="31">
        <v>1174.8510037006199</v>
      </c>
      <c r="CB1140" s="30">
        <v>41010</v>
      </c>
      <c r="CC1140" s="31">
        <v>1155.3294662555199</v>
      </c>
      <c r="CD1140" s="30">
        <v>41010</v>
      </c>
      <c r="CE1140" s="31">
        <v>1163.8381431309899</v>
      </c>
      <c r="CG1140" s="30">
        <v>41086</v>
      </c>
      <c r="CH1140" s="31">
        <f t="shared" si="141"/>
        <v>1147.6126454283899</v>
      </c>
      <c r="CI1140" s="31">
        <f t="shared" si="142"/>
        <v>1152.2111417605399</v>
      </c>
      <c r="CJ1140" s="31">
        <f t="shared" si="147"/>
        <v>1136.5168553245151</v>
      </c>
      <c r="CK1140" s="31">
        <f t="shared" si="147"/>
        <v>1141.4470088976932</v>
      </c>
      <c r="CM1140" s="30">
        <v>41086</v>
      </c>
      <c r="CN1140" s="31">
        <v>1177.37972519594</v>
      </c>
      <c r="CO1140" s="31">
        <v>1196.33763287075</v>
      </c>
    </row>
    <row r="1141" spans="2:93">
      <c r="B1141" s="29">
        <v>41086</v>
      </c>
      <c r="C1141" s="55">
        <v>1217.613252607058</v>
      </c>
      <c r="D1141" s="31"/>
      <c r="E1141" s="21">
        <f t="shared" si="144"/>
        <v>2.8850390942032345E-3</v>
      </c>
      <c r="F1141" s="21">
        <f t="shared" si="145"/>
        <v>5.2912436942564867E-4</v>
      </c>
      <c r="G1141" s="37">
        <f>(C1140-MAX(C$9:C1140))/MAX(C$9:C1140)</f>
        <v>-3.4577294163808468E-2</v>
      </c>
      <c r="H1141" s="37"/>
      <c r="I1141" s="37"/>
      <c r="N1141" s="30"/>
      <c r="P1141" s="30"/>
      <c r="Q1141" s="30"/>
      <c r="R1141" s="30"/>
      <c r="S1141" s="30"/>
      <c r="T1141" s="30"/>
      <c r="U1141" s="30"/>
      <c r="V1141" s="30"/>
      <c r="W1141" s="30"/>
      <c r="X1141" s="30"/>
      <c r="Y1141" s="30"/>
      <c r="Z1141" s="30"/>
      <c r="AA1141" s="30"/>
      <c r="AB1141" s="30"/>
      <c r="AJ1141" s="22"/>
      <c r="AS1141" s="23"/>
      <c r="AW1141" s="30"/>
      <c r="BH1141" s="30"/>
      <c r="BN1141" s="30"/>
      <c r="BT1141" s="24"/>
      <c r="BU1141" s="30"/>
      <c r="BV1141" s="30">
        <v>41087</v>
      </c>
      <c r="BW1141" s="31">
        <v>1191.08384200502</v>
      </c>
      <c r="BZ1141" s="30">
        <v>41011</v>
      </c>
      <c r="CA1141" s="31">
        <v>1175.4324124074799</v>
      </c>
      <c r="CB1141" s="30">
        <v>41011</v>
      </c>
      <c r="CC1141" s="31">
        <v>1155.76929785619</v>
      </c>
      <c r="CD1141" s="30">
        <v>41011</v>
      </c>
      <c r="CE1141" s="31">
        <v>1164.04566412589</v>
      </c>
      <c r="CG1141" s="30">
        <v>41087</v>
      </c>
      <c r="CH1141" s="31">
        <f t="shared" si="141"/>
        <v>1148.9919460015301</v>
      </c>
      <c r="CI1141" s="31">
        <f t="shared" si="142"/>
        <v>1153.7382527505599</v>
      </c>
      <c r="CJ1141" s="31">
        <f t="shared" si="147"/>
        <v>1137.8828200131904</v>
      </c>
      <c r="CK1141" s="31">
        <f t="shared" si="147"/>
        <v>1142.9598533830795</v>
      </c>
      <c r="CM1141" s="30">
        <v>41087</v>
      </c>
      <c r="CN1141" s="31">
        <v>1180.5860117746799</v>
      </c>
      <c r="CO1141" s="31">
        <v>1199.6031347503699</v>
      </c>
    </row>
    <row r="1142" spans="2:93">
      <c r="B1142" s="29">
        <v>41087</v>
      </c>
      <c r="C1142" s="55">
        <v>1220.568564267264</v>
      </c>
      <c r="D1142" s="31"/>
      <c r="E1142" s="21">
        <f t="shared" si="144"/>
        <v>2.4271349329341163E-3</v>
      </c>
      <c r="F1142" s="21">
        <f t="shared" si="145"/>
        <v>2.0064690316188294E-3</v>
      </c>
      <c r="G1142" s="37">
        <f>(C1141-MAX(C$9:C1141))/MAX(C$9:C1141)</f>
        <v>-3.1792011915039643E-2</v>
      </c>
      <c r="H1142" s="37"/>
      <c r="I1142" s="37"/>
      <c r="N1142" s="30"/>
      <c r="P1142" s="30"/>
      <c r="Q1142" s="30"/>
      <c r="R1142" s="30"/>
      <c r="S1142" s="30"/>
      <c r="T1142" s="30"/>
      <c r="U1142" s="30"/>
      <c r="V1142" s="30"/>
      <c r="W1142" s="30"/>
      <c r="X1142" s="30"/>
      <c r="Y1142" s="30"/>
      <c r="Z1142" s="30"/>
      <c r="AA1142" s="30"/>
      <c r="AB1142" s="30"/>
      <c r="AJ1142" s="22"/>
      <c r="AS1142" s="23"/>
      <c r="AW1142" s="30"/>
      <c r="BH1142" s="30"/>
      <c r="BN1142" s="30"/>
      <c r="BT1142" s="24"/>
      <c r="BU1142" s="30"/>
      <c r="BV1142" s="30">
        <v>41088</v>
      </c>
      <c r="BW1142" s="31">
        <v>1189.3400570969</v>
      </c>
      <c r="BZ1142" s="30">
        <v>41012</v>
      </c>
      <c r="CA1142" s="31">
        <v>1173.4759498917899</v>
      </c>
      <c r="CB1142" s="30">
        <v>41012</v>
      </c>
      <c r="CC1142" s="31">
        <v>1153.9242619741999</v>
      </c>
      <c r="CD1142" s="30">
        <v>41012</v>
      </c>
      <c r="CE1142" s="31">
        <v>1162.2023951865001</v>
      </c>
      <c r="CG1142" s="30">
        <v>41088</v>
      </c>
      <c r="CH1142" s="31">
        <f t="shared" si="141"/>
        <v>1148.03657928757</v>
      </c>
      <c r="CI1142" s="31">
        <f t="shared" si="142"/>
        <v>1152.77639670695</v>
      </c>
      <c r="CJ1142" s="31">
        <f t="shared" si="147"/>
        <v>1136.9366903432563</v>
      </c>
      <c r="CK1142" s="31">
        <f t="shared" si="147"/>
        <v>1142.0069831458663</v>
      </c>
      <c r="CM1142" s="30">
        <v>41088</v>
      </c>
      <c r="CN1142" s="31">
        <v>1179.7343373106901</v>
      </c>
      <c r="CO1142" s="31">
        <v>1198.7481677046701</v>
      </c>
    </row>
    <row r="1143" spans="2:93">
      <c r="B1143" s="29">
        <v>41088</v>
      </c>
      <c r="C1143" s="55">
        <v>1219.589734973677</v>
      </c>
      <c r="D1143" s="31"/>
      <c r="E1143" s="21">
        <f t="shared" si="144"/>
        <v>-8.01945357469247E-4</v>
      </c>
      <c r="F1143" s="21">
        <f t="shared" si="145"/>
        <v>1.7905493138055117E-3</v>
      </c>
      <c r="G1143" s="37">
        <f>(C1142-MAX(C$9:C1142))/MAX(C$9:C1142)</f>
        <v>-2.944204048481287E-2</v>
      </c>
      <c r="H1143" s="37"/>
      <c r="I1143" s="37"/>
      <c r="N1143" s="30"/>
      <c r="P1143" s="30"/>
      <c r="Q1143" s="30"/>
      <c r="R1143" s="30"/>
      <c r="S1143" s="30"/>
      <c r="T1143" s="30"/>
      <c r="U1143" s="30"/>
      <c r="V1143" s="30"/>
      <c r="W1143" s="30"/>
      <c r="X1143" s="30"/>
      <c r="Y1143" s="30"/>
      <c r="Z1143" s="30"/>
      <c r="AA1143" s="30"/>
      <c r="AB1143" s="30"/>
      <c r="AJ1143" s="22"/>
      <c r="AS1143" s="23"/>
      <c r="AW1143" s="30"/>
      <c r="BH1143" s="30"/>
      <c r="BN1143" s="30"/>
      <c r="BT1143" s="24"/>
      <c r="BU1143" s="30"/>
      <c r="BV1143" s="30">
        <v>41089</v>
      </c>
      <c r="BW1143" s="31">
        <v>1193.4936497103099</v>
      </c>
      <c r="BZ1143" s="30">
        <v>41015</v>
      </c>
      <c r="CA1143" s="31">
        <v>1173.69218625183</v>
      </c>
      <c r="CB1143" s="30">
        <v>41015</v>
      </c>
      <c r="CC1143" s="31">
        <v>1154.0146293256901</v>
      </c>
      <c r="CD1143" s="30">
        <v>41015</v>
      </c>
      <c r="CE1143" s="31">
        <v>1162.08640251165</v>
      </c>
      <c r="CG1143" s="30">
        <v>41089</v>
      </c>
      <c r="CH1143" s="31">
        <f t="shared" si="141"/>
        <v>1149.67650193592</v>
      </c>
      <c r="CI1143" s="31">
        <f t="shared" si="142"/>
        <v>1154.1413080320399</v>
      </c>
      <c r="CJ1143" s="31">
        <f t="shared" si="147"/>
        <v>1138.5607572605238</v>
      </c>
      <c r="CK1143" s="31">
        <f t="shared" si="147"/>
        <v>1143.3591432604212</v>
      </c>
      <c r="CM1143" s="30">
        <v>41089</v>
      </c>
      <c r="CN1143" s="31">
        <v>1183.05181924046</v>
      </c>
      <c r="CO1143" s="31">
        <v>1202.12887409312</v>
      </c>
    </row>
    <row r="1144" spans="2:93">
      <c r="B1144" s="29">
        <v>41089</v>
      </c>
      <c r="C1144" s="55">
        <v>1223.686345108538</v>
      </c>
      <c r="D1144" s="31"/>
      <c r="E1144" s="21">
        <f t="shared" si="144"/>
        <v>3.3590067359410281E-3</v>
      </c>
      <c r="F1144" s="21">
        <f t="shared" si="145"/>
        <v>7.8871311769961316E-3</v>
      </c>
      <c r="G1144" s="37">
        <f>(C1143-MAX(C$9:C1143))/MAX(C$9:C1143)</f>
        <v>-3.0220374934600926E-2</v>
      </c>
      <c r="H1144" s="37"/>
      <c r="I1144" s="37"/>
      <c r="N1144" s="30"/>
      <c r="P1144" s="30"/>
      <c r="Q1144" s="30"/>
      <c r="R1144" s="30"/>
      <c r="S1144" s="30"/>
      <c r="T1144" s="30"/>
      <c r="U1144" s="30"/>
      <c r="V1144" s="30"/>
      <c r="W1144" s="30"/>
      <c r="X1144" s="30"/>
      <c r="Y1144" s="30"/>
      <c r="Z1144" s="30"/>
      <c r="AA1144" s="30"/>
      <c r="AB1144" s="30"/>
      <c r="AI1144" s="22"/>
      <c r="AJ1144" s="22"/>
      <c r="AM1144" s="22"/>
      <c r="AO1144" s="22"/>
      <c r="AS1144" s="23"/>
      <c r="AW1144" s="30"/>
      <c r="BH1144" s="30"/>
      <c r="BN1144" s="30"/>
      <c r="BT1144" s="24"/>
      <c r="BU1144" s="30"/>
      <c r="BV1144" s="30">
        <v>41092</v>
      </c>
      <c r="BW1144" s="31">
        <v>1192.6605167464099</v>
      </c>
      <c r="BZ1144" s="30">
        <v>41016</v>
      </c>
      <c r="CA1144" s="31">
        <v>1174.25674109537</v>
      </c>
      <c r="CB1144" s="30">
        <v>41016</v>
      </c>
      <c r="CC1144" s="31">
        <v>1154.5292487971001</v>
      </c>
      <c r="CD1144" s="30">
        <v>41016</v>
      </c>
      <c r="CE1144" s="31">
        <v>1162.4731242696</v>
      </c>
      <c r="CG1144" s="30">
        <v>41092</v>
      </c>
      <c r="CH1144" s="31">
        <f t="shared" si="141"/>
        <v>1148.8773285423899</v>
      </c>
      <c r="CI1144" s="31">
        <f t="shared" si="142"/>
        <v>1153.1991446509401</v>
      </c>
      <c r="CJ1144" s="31">
        <f t="shared" si="147"/>
        <v>1137.769310742666</v>
      </c>
      <c r="CK1144" s="31">
        <f t="shared" si="147"/>
        <v>1142.4257817138507</v>
      </c>
      <c r="CM1144" s="30">
        <v>41092</v>
      </c>
      <c r="CN1144" s="31">
        <v>1180.6958883110799</v>
      </c>
      <c r="CO1144" s="31">
        <v>1199.77872979215</v>
      </c>
    </row>
    <row r="1145" spans="2:93">
      <c r="B1145" s="29">
        <v>41092</v>
      </c>
      <c r="C1145" s="55">
        <v>1222.7586425012589</v>
      </c>
      <c r="D1145" s="31"/>
      <c r="E1145" s="21">
        <f t="shared" si="144"/>
        <v>-7.5812123832830203E-4</v>
      </c>
      <c r="F1145" s="21">
        <f t="shared" si="145"/>
        <v>4.225799845052558E-3</v>
      </c>
      <c r="G1145" s="37">
        <f>(C1144-MAX(C$9:C1144))/MAX(C$9:C1144)</f>
        <v>-2.6962878641627924E-2</v>
      </c>
      <c r="H1145" s="37"/>
      <c r="I1145" s="37"/>
      <c r="N1145" s="30"/>
      <c r="P1145" s="30"/>
      <c r="Q1145" s="30"/>
      <c r="R1145" s="30"/>
      <c r="S1145" s="30"/>
      <c r="T1145" s="30"/>
      <c r="U1145" s="30"/>
      <c r="V1145" s="30"/>
      <c r="W1145" s="30"/>
      <c r="X1145" s="30"/>
      <c r="Y1145" s="30"/>
      <c r="Z1145" s="30"/>
      <c r="AA1145" s="30"/>
      <c r="AB1145" s="30"/>
      <c r="AH1145" s="22"/>
      <c r="AI1145" s="22"/>
      <c r="AJ1145" s="22"/>
      <c r="AN1145" s="22"/>
      <c r="AO1145" s="22"/>
      <c r="AS1145" s="23"/>
      <c r="AW1145" s="30"/>
      <c r="BH1145" s="30"/>
      <c r="BN1145" s="30"/>
      <c r="BT1145" s="24"/>
      <c r="BU1145" s="30"/>
      <c r="BV1145" s="30">
        <v>41093</v>
      </c>
      <c r="BW1145" s="31">
        <v>1193.9029050578199</v>
      </c>
      <c r="BZ1145" s="30">
        <v>41017</v>
      </c>
      <c r="CA1145" s="31">
        <v>1173.6751553387001</v>
      </c>
      <c r="CB1145" s="30">
        <v>41017</v>
      </c>
      <c r="CC1145" s="31">
        <v>1153.9450475000299</v>
      </c>
      <c r="CD1145" s="30">
        <v>41017</v>
      </c>
      <c r="CE1145" s="31">
        <v>1161.8844886771301</v>
      </c>
      <c r="CG1145" s="30">
        <v>41093</v>
      </c>
      <c r="CH1145" s="31">
        <f t="shared" si="141"/>
        <v>1149.7558009003401</v>
      </c>
      <c r="CI1145" s="31">
        <f t="shared" si="142"/>
        <v>1154.0349535084399</v>
      </c>
      <c r="CJ1145" s="31">
        <f t="shared" ref="CJ1145:CK1160" si="148">+CJ1144*CH1145/CH1144</f>
        <v>1138.6392895161871</v>
      </c>
      <c r="CK1145" s="31">
        <f t="shared" si="148"/>
        <v>1143.253782317061</v>
      </c>
      <c r="CM1145" s="30">
        <v>41093</v>
      </c>
      <c r="CN1145" s="31">
        <v>1183.5641232601499</v>
      </c>
      <c r="CO1145" s="31">
        <v>1202.70980077226</v>
      </c>
    </row>
    <row r="1146" spans="2:93">
      <c r="B1146" s="29">
        <v>41093</v>
      </c>
      <c r="C1146" s="55">
        <v>1223.500157255919</v>
      </c>
      <c r="D1146" s="31"/>
      <c r="E1146" s="21">
        <f t="shared" si="144"/>
        <v>6.0642773552044282E-4</v>
      </c>
      <c r="F1146" s="21">
        <f t="shared" si="145"/>
        <v>2.4018257347262484E-3</v>
      </c>
      <c r="G1146" s="37">
        <f>(C1145-MAX(C$9:C1145))/MAX(C$9:C1145)</f>
        <v>-2.7700558749011537E-2</v>
      </c>
      <c r="H1146" s="37"/>
      <c r="I1146" s="37"/>
      <c r="N1146" s="30"/>
      <c r="P1146" s="30"/>
      <c r="Q1146" s="30"/>
      <c r="R1146" s="30"/>
      <c r="S1146" s="30"/>
      <c r="T1146" s="30"/>
      <c r="U1146" s="30"/>
      <c r="V1146" s="30"/>
      <c r="W1146" s="30"/>
      <c r="X1146" s="30"/>
      <c r="Y1146" s="30"/>
      <c r="Z1146" s="30"/>
      <c r="AA1146" s="30"/>
      <c r="AB1146" s="30"/>
      <c r="AH1146" s="22"/>
      <c r="AI1146" s="22"/>
      <c r="AJ1146" s="22"/>
      <c r="AO1146" s="22"/>
      <c r="AS1146" s="23"/>
      <c r="AW1146" s="30"/>
      <c r="BH1146" s="30"/>
      <c r="BN1146" s="30"/>
      <c r="BT1146" s="24"/>
      <c r="BU1146" s="30"/>
      <c r="BV1146" s="30">
        <v>41094</v>
      </c>
      <c r="BW1146" s="31">
        <v>1194.35192786429</v>
      </c>
      <c r="BZ1146" s="30">
        <v>41018</v>
      </c>
      <c r="CA1146" s="31">
        <v>1173.4628319292401</v>
      </c>
      <c r="CB1146" s="30">
        <v>41018</v>
      </c>
      <c r="CC1146" s="31">
        <v>1153.6031802437401</v>
      </c>
      <c r="CD1146" s="30">
        <v>41018</v>
      </c>
      <c r="CE1146" s="31">
        <v>1161.4657409946301</v>
      </c>
      <c r="CG1146" s="30">
        <v>41094</v>
      </c>
      <c r="CH1146" s="31">
        <f t="shared" si="141"/>
        <v>1149.91442582831</v>
      </c>
      <c r="CI1146" s="31">
        <f t="shared" si="142"/>
        <v>1154.10937849316</v>
      </c>
      <c r="CJ1146" s="31">
        <f t="shared" si="148"/>
        <v>1138.7963807655999</v>
      </c>
      <c r="CK1146" s="31">
        <f t="shared" si="148"/>
        <v>1143.3275120121812</v>
      </c>
      <c r="CM1146" s="30">
        <v>41094</v>
      </c>
      <c r="CN1146" s="31">
        <v>1181.8229468289701</v>
      </c>
      <c r="CO1146" s="31">
        <v>1200.9635085406201</v>
      </c>
    </row>
    <row r="1147" spans="2:93">
      <c r="B1147" s="29">
        <v>41094</v>
      </c>
      <c r="C1147" s="55">
        <v>1223.3884347872861</v>
      </c>
      <c r="D1147" s="31"/>
      <c r="E1147" s="21">
        <f t="shared" si="144"/>
        <v>-9.1313816324767316E-5</v>
      </c>
      <c r="F1147" s="21">
        <f t="shared" si="145"/>
        <v>3.1147358039145256E-3</v>
      </c>
      <c r="G1147" s="37">
        <f>(C1146-MAX(C$9:C1146))/MAX(C$9:C1146)</f>
        <v>-2.7110929400605898E-2</v>
      </c>
      <c r="H1147" s="37"/>
      <c r="I1147" s="37"/>
      <c r="N1147" s="30"/>
      <c r="P1147" s="30"/>
      <c r="Q1147" s="30"/>
      <c r="R1147" s="30"/>
      <c r="S1147" s="30"/>
      <c r="T1147" s="30"/>
      <c r="U1147" s="30"/>
      <c r="V1147" s="30"/>
      <c r="W1147" s="30"/>
      <c r="X1147" s="30"/>
      <c r="Y1147" s="30"/>
      <c r="Z1147" s="30"/>
      <c r="AA1147" s="30"/>
      <c r="AB1147" s="30"/>
      <c r="AH1147" s="22"/>
      <c r="AI1147" s="22"/>
      <c r="AJ1147" s="22"/>
      <c r="AO1147" s="22"/>
      <c r="AP1147" s="22"/>
      <c r="AS1147" s="23"/>
      <c r="AW1147" s="30"/>
      <c r="BH1147" s="30"/>
      <c r="BN1147" s="30"/>
      <c r="BT1147" s="24"/>
      <c r="BU1147" s="30"/>
      <c r="BV1147" s="30">
        <v>41095</v>
      </c>
      <c r="BW1147" s="31">
        <v>1193.1842877239401</v>
      </c>
      <c r="BZ1147" s="30">
        <v>41019</v>
      </c>
      <c r="CA1147" s="31">
        <v>1175.47993748153</v>
      </c>
      <c r="CB1147" s="30">
        <v>41019</v>
      </c>
      <c r="CC1147" s="31">
        <v>1155.4058123124901</v>
      </c>
      <c r="CD1147" s="30">
        <v>41019</v>
      </c>
      <c r="CE1147" s="31">
        <v>1163.0203469266901</v>
      </c>
      <c r="CG1147" s="30">
        <v>41095</v>
      </c>
      <c r="CH1147" s="31">
        <f t="shared" si="141"/>
        <v>1149.9289951436899</v>
      </c>
      <c r="CI1147" s="31">
        <f t="shared" si="142"/>
        <v>1153.98590346893</v>
      </c>
      <c r="CJ1147" s="31">
        <f t="shared" si="148"/>
        <v>1138.8108092163195</v>
      </c>
      <c r="CK1147" s="31">
        <f t="shared" si="148"/>
        <v>1143.2051905105286</v>
      </c>
      <c r="CM1147" s="30">
        <v>41095</v>
      </c>
      <c r="CN1147" s="31">
        <v>1180.95928043512</v>
      </c>
      <c r="CO1147" s="31">
        <v>1200.1089348887799</v>
      </c>
    </row>
    <row r="1148" spans="2:93">
      <c r="B1148" s="29">
        <v>41095</v>
      </c>
      <c r="C1148" s="55">
        <v>1221.732439769876</v>
      </c>
      <c r="D1148" s="31"/>
      <c r="E1148" s="21">
        <f t="shared" si="144"/>
        <v>-1.3536134316146642E-3</v>
      </c>
      <c r="F1148" s="21">
        <f t="shared" si="145"/>
        <v>-1.5967370613166887E-3</v>
      </c>
      <c r="G1148" s="37">
        <f>(C1147-MAX(C$9:C1147))/MAX(C$9:C1147)</f>
        <v>-2.7199767614502938E-2</v>
      </c>
      <c r="H1148" s="37"/>
      <c r="I1148" s="37"/>
      <c r="N1148" s="30"/>
      <c r="P1148" s="30"/>
      <c r="Q1148" s="30"/>
      <c r="R1148" s="30"/>
      <c r="S1148" s="30"/>
      <c r="T1148" s="30"/>
      <c r="U1148" s="30"/>
      <c r="V1148" s="30"/>
      <c r="W1148" s="30"/>
      <c r="X1148" s="30"/>
      <c r="Y1148" s="30"/>
      <c r="Z1148" s="30"/>
      <c r="AA1148" s="30"/>
      <c r="AB1148" s="30"/>
      <c r="AH1148" s="22"/>
      <c r="AI1148" s="22"/>
      <c r="AJ1148" s="22"/>
      <c r="AO1148" s="22"/>
      <c r="AP1148" s="22"/>
      <c r="AR1148" s="22"/>
      <c r="AS1148" s="23"/>
      <c r="AW1148" s="30"/>
      <c r="BH1148" s="30"/>
      <c r="BN1148" s="30"/>
      <c r="BT1148" s="24"/>
      <c r="BU1148" s="30"/>
      <c r="BV1148" s="30">
        <v>41096</v>
      </c>
      <c r="BW1148" s="31">
        <v>1195.3492361134499</v>
      </c>
      <c r="BZ1148" s="30">
        <v>41022</v>
      </c>
      <c r="CA1148" s="31">
        <v>1172.3434995267401</v>
      </c>
      <c r="CB1148" s="30">
        <v>41022</v>
      </c>
      <c r="CC1148" s="31">
        <v>1152.54149608487</v>
      </c>
      <c r="CD1148" s="30">
        <v>41022</v>
      </c>
      <c r="CE1148" s="31">
        <v>1160.8223363216</v>
      </c>
      <c r="CG1148" s="30">
        <v>41096</v>
      </c>
      <c r="CH1148" s="31">
        <f t="shared" si="141"/>
        <v>1151.2854125190399</v>
      </c>
      <c r="CI1148" s="31">
        <f t="shared" si="142"/>
        <v>1155.5417705314401</v>
      </c>
      <c r="CJ1148" s="31">
        <f t="shared" si="148"/>
        <v>1140.1541119553417</v>
      </c>
      <c r="CK1148" s="31">
        <f t="shared" si="148"/>
        <v>1144.746522424774</v>
      </c>
      <c r="CM1148" s="30">
        <v>41096</v>
      </c>
      <c r="CN1148" s="31">
        <v>1182.38471136933</v>
      </c>
      <c r="CO1148" s="31">
        <v>1201.5802649785001</v>
      </c>
    </row>
    <row r="1149" spans="2:93">
      <c r="B1149" s="29">
        <v>41096</v>
      </c>
      <c r="C1149" s="55">
        <v>1223.035468451448</v>
      </c>
      <c r="D1149" s="31"/>
      <c r="E1149" s="21">
        <f t="shared" si="144"/>
        <v>1.0665417722863779E-3</v>
      </c>
      <c r="F1149" s="21">
        <f t="shared" si="145"/>
        <v>2.263945970750747E-4</v>
      </c>
      <c r="G1149" s="37">
        <f>(C1148-MAX(C$9:C1148))/MAX(C$9:C1148)</f>
        <v>-2.8516563075337786E-2</v>
      </c>
      <c r="H1149" s="37"/>
      <c r="I1149" s="37"/>
      <c r="N1149" s="30"/>
      <c r="P1149" s="30"/>
      <c r="Q1149" s="30"/>
      <c r="R1149" s="30"/>
      <c r="S1149" s="30"/>
      <c r="T1149" s="30"/>
      <c r="U1149" s="30"/>
      <c r="V1149" s="30"/>
      <c r="W1149" s="30"/>
      <c r="X1149" s="30"/>
      <c r="Y1149" s="30"/>
      <c r="Z1149" s="30"/>
      <c r="AA1149" s="30"/>
      <c r="AB1149" s="30"/>
      <c r="AI1149" s="22"/>
      <c r="AO1149" s="22"/>
      <c r="AP1149" s="22"/>
      <c r="AR1149" s="22"/>
      <c r="AS1149" s="23"/>
      <c r="AW1149" s="30"/>
      <c r="BH1149" s="30"/>
      <c r="BN1149" s="30"/>
      <c r="BT1149" s="24"/>
      <c r="BU1149" s="30"/>
      <c r="BV1149" s="30">
        <v>41099</v>
      </c>
      <c r="BW1149" s="31">
        <v>1194.80955055034</v>
      </c>
      <c r="BZ1149" s="30">
        <v>41023</v>
      </c>
      <c r="CA1149" s="31">
        <v>1173.52909103774</v>
      </c>
      <c r="CB1149" s="30">
        <v>41023</v>
      </c>
      <c r="CC1149" s="31">
        <v>1153.5820952968099</v>
      </c>
      <c r="CD1149" s="30">
        <v>41023</v>
      </c>
      <c r="CE1149" s="31">
        <v>1161.8631701607701</v>
      </c>
      <c r="CG1149" s="30">
        <v>41099</v>
      </c>
      <c r="CH1149" s="31">
        <f t="shared" si="141"/>
        <v>1150.9594840224399</v>
      </c>
      <c r="CI1149" s="31">
        <f t="shared" si="142"/>
        <v>1155.21723295948</v>
      </c>
      <c r="CJ1149" s="31">
        <f t="shared" si="148"/>
        <v>1139.8313347260282</v>
      </c>
      <c r="CK1149" s="31">
        <f t="shared" si="148"/>
        <v>1144.4250167324903</v>
      </c>
      <c r="CM1149" s="30">
        <v>41099</v>
      </c>
      <c r="CN1149" s="31">
        <v>1183.9350363644</v>
      </c>
      <c r="CO1149" s="31">
        <v>1203.2232969322599</v>
      </c>
    </row>
    <row r="1150" spans="2:93">
      <c r="B1150" s="29">
        <v>41099</v>
      </c>
      <c r="C1150" s="55">
        <v>1222.7816292358209</v>
      </c>
      <c r="D1150" s="31"/>
      <c r="E1150" s="21">
        <f t="shared" si="144"/>
        <v>-2.0754853164517417E-4</v>
      </c>
      <c r="F1150" s="21">
        <f t="shared" si="145"/>
        <v>-5.8727251961265825E-4</v>
      </c>
      <c r="G1150" s="37">
        <f>(C1149-MAX(C$9:C1149))/MAX(C$9:C1149)</f>
        <v>-2.7480435408773266E-2</v>
      </c>
      <c r="H1150" s="37"/>
      <c r="I1150" s="37"/>
      <c r="N1150" s="30"/>
      <c r="P1150" s="30"/>
      <c r="Q1150" s="30"/>
      <c r="R1150" s="30"/>
      <c r="S1150" s="30"/>
      <c r="T1150" s="30"/>
      <c r="U1150" s="30"/>
      <c r="V1150" s="30"/>
      <c r="W1150" s="30"/>
      <c r="X1150" s="30"/>
      <c r="Y1150" s="30"/>
      <c r="Z1150" s="30"/>
      <c r="AA1150" s="30"/>
      <c r="AB1150" s="30"/>
      <c r="AH1150" s="22"/>
      <c r="AI1150" s="22"/>
      <c r="AN1150" s="22"/>
      <c r="AO1150" s="22"/>
      <c r="AP1150" s="22"/>
      <c r="AR1150" s="22"/>
      <c r="AS1150" s="23"/>
      <c r="AW1150" s="30"/>
      <c r="BH1150" s="30"/>
      <c r="BN1150" s="30"/>
      <c r="BT1150" s="24"/>
      <c r="BU1150" s="30"/>
      <c r="BV1150" s="30">
        <v>41100</v>
      </c>
      <c r="BW1150" s="31">
        <v>1195.8049405235299</v>
      </c>
      <c r="BZ1150" s="30">
        <v>41024</v>
      </c>
      <c r="CA1150" s="31">
        <v>1173.7216977322801</v>
      </c>
      <c r="CB1150" s="30">
        <v>41024</v>
      </c>
      <c r="CC1150" s="31">
        <v>1153.6048719477801</v>
      </c>
      <c r="CD1150" s="30">
        <v>41024</v>
      </c>
      <c r="CE1150" s="31">
        <v>1161.49892073763</v>
      </c>
      <c r="CG1150" s="30">
        <v>41100</v>
      </c>
      <c r="CH1150" s="31">
        <f t="shared" si="141"/>
        <v>1151.5130259736</v>
      </c>
      <c r="CI1150" s="31">
        <f t="shared" si="142"/>
        <v>1155.91988371449</v>
      </c>
      <c r="CJ1150" s="31">
        <f t="shared" si="148"/>
        <v>1140.3795247099297</v>
      </c>
      <c r="CK1150" s="31">
        <f t="shared" si="148"/>
        <v>1145.1211032165877</v>
      </c>
      <c r="CM1150" s="30">
        <v>41100</v>
      </c>
      <c r="CN1150" s="31">
        <v>1181.43426862347</v>
      </c>
      <c r="CO1150" s="31">
        <v>1200.70490609281</v>
      </c>
    </row>
    <row r="1151" spans="2:93">
      <c r="B1151" s="29">
        <v>41100</v>
      </c>
      <c r="C1151" s="55">
        <v>1223.4331404640741</v>
      </c>
      <c r="D1151" s="31"/>
      <c r="E1151" s="21">
        <f t="shared" si="144"/>
        <v>5.328107755924183E-4</v>
      </c>
      <c r="F1151" s="21">
        <f t="shared" si="145"/>
        <v>3.6542504013192811E-5</v>
      </c>
      <c r="G1151" s="37">
        <f>(C1150-MAX(C$9:C1150))/MAX(C$9:C1150)</f>
        <v>-2.7682280416400383E-2</v>
      </c>
      <c r="H1151" s="37"/>
      <c r="I1151" s="37"/>
      <c r="N1151" s="30"/>
      <c r="P1151" s="30"/>
      <c r="Q1151" s="30"/>
      <c r="R1151" s="30"/>
      <c r="S1151" s="30"/>
      <c r="T1151" s="30"/>
      <c r="U1151" s="30"/>
      <c r="V1151" s="30"/>
      <c r="W1151" s="30"/>
      <c r="X1151" s="30"/>
      <c r="Y1151" s="30"/>
      <c r="Z1151" s="30"/>
      <c r="AA1151" s="30"/>
      <c r="AB1151" s="30"/>
      <c r="AN1151" s="30"/>
      <c r="AO1151" s="22"/>
      <c r="AP1151" s="22"/>
      <c r="AR1151" s="22"/>
      <c r="AS1151" s="23"/>
      <c r="AW1151" s="30"/>
      <c r="BH1151" s="30"/>
      <c r="BN1151" s="30"/>
      <c r="BT1151" s="24"/>
      <c r="BU1151" s="30"/>
      <c r="BV1151" s="30">
        <v>41101</v>
      </c>
      <c r="BW1151" s="31">
        <v>1196.5122111619401</v>
      </c>
      <c r="BZ1151" s="30">
        <v>41025</v>
      </c>
      <c r="CA1151" s="31">
        <v>1173.75571960037</v>
      </c>
      <c r="CB1151" s="30">
        <v>41025</v>
      </c>
      <c r="CC1151" s="31">
        <v>1153.6316624522401</v>
      </c>
      <c r="CD1151" s="30">
        <v>41025</v>
      </c>
      <c r="CE1151" s="31">
        <v>1161.2188435739799</v>
      </c>
      <c r="CG1151" s="30">
        <v>41101</v>
      </c>
      <c r="CH1151" s="31">
        <f t="shared" si="141"/>
        <v>1152.1946533886601</v>
      </c>
      <c r="CI1151" s="31">
        <f t="shared" si="142"/>
        <v>1156.5456569355499</v>
      </c>
      <c r="CJ1151" s="31">
        <f t="shared" si="148"/>
        <v>1141.0545617525706</v>
      </c>
      <c r="CK1151" s="31">
        <f t="shared" si="148"/>
        <v>1145.7410303684253</v>
      </c>
      <c r="CM1151" s="30">
        <v>41101</v>
      </c>
      <c r="CN1151" s="31">
        <v>1184.1244696506801</v>
      </c>
      <c r="CO1151" s="31">
        <v>1203.4619897428099</v>
      </c>
    </row>
    <row r="1152" spans="2:93">
      <c r="B1152" s="29">
        <v>41101</v>
      </c>
      <c r="C1152" s="55">
        <v>1224.339900296023</v>
      </c>
      <c r="D1152" s="31"/>
      <c r="E1152" s="21">
        <f t="shared" si="144"/>
        <v>7.4116010263125531E-4</v>
      </c>
      <c r="F1152" s="21">
        <f t="shared" si="145"/>
        <v>2.13423204727059E-3</v>
      </c>
      <c r="G1152" s="37">
        <f>(C1151-MAX(C$9:C1151))/MAX(C$9:C1151)</f>
        <v>-2.7164219058106884E-2</v>
      </c>
      <c r="H1152" s="37"/>
      <c r="I1152" s="37"/>
      <c r="N1152" s="30"/>
      <c r="P1152" s="30"/>
      <c r="Q1152" s="30"/>
      <c r="R1152" s="30"/>
      <c r="S1152" s="30"/>
      <c r="T1152" s="30"/>
      <c r="U1152" s="30"/>
      <c r="V1152" s="30"/>
      <c r="W1152" s="30"/>
      <c r="X1152" s="30"/>
      <c r="Y1152" s="30"/>
      <c r="Z1152" s="30"/>
      <c r="AA1152" s="30"/>
      <c r="AB1152" s="30"/>
      <c r="AJ1152" s="22"/>
      <c r="AP1152" s="22"/>
      <c r="AR1152" s="22"/>
      <c r="AS1152" s="23"/>
      <c r="AW1152" s="30"/>
      <c r="BH1152" s="30"/>
      <c r="BN1152" s="30"/>
      <c r="BQ1152" s="30"/>
      <c r="BT1152" s="24"/>
      <c r="BU1152" s="30"/>
      <c r="BV1152" s="30">
        <v>41102</v>
      </c>
      <c r="BW1152" s="31">
        <v>1196.3232326104301</v>
      </c>
      <c r="BZ1152" s="30">
        <v>41026</v>
      </c>
      <c r="CA1152" s="31">
        <v>1174.74977033294</v>
      </c>
      <c r="CB1152" s="30">
        <v>41026</v>
      </c>
      <c r="CC1152" s="31">
        <v>1154.4050640713299</v>
      </c>
      <c r="CD1152" s="30">
        <v>41026</v>
      </c>
      <c r="CE1152" s="31">
        <v>1161.93220740222</v>
      </c>
      <c r="CG1152" s="30">
        <v>41102</v>
      </c>
      <c r="CH1152" s="31">
        <f t="shared" si="141"/>
        <v>1151.5138348037899</v>
      </c>
      <c r="CI1152" s="31">
        <f t="shared" si="142"/>
        <v>1155.6699615006401</v>
      </c>
      <c r="CJ1152" s="31">
        <f t="shared" si="148"/>
        <v>1140.3803257198767</v>
      </c>
      <c r="CK1152" s="31">
        <f t="shared" si="148"/>
        <v>1144.8735158143168</v>
      </c>
      <c r="CM1152" s="30">
        <v>41102</v>
      </c>
      <c r="CN1152" s="31">
        <v>1183.4193537450601</v>
      </c>
      <c r="CO1152" s="31">
        <v>1202.76937517283</v>
      </c>
    </row>
    <row r="1153" spans="2:93">
      <c r="B1153" s="29">
        <v>41102</v>
      </c>
      <c r="C1153" s="55">
        <v>1223.8101877145029</v>
      </c>
      <c r="D1153" s="31"/>
      <c r="E1153" s="21">
        <f t="shared" si="144"/>
        <v>-4.3265157117888808E-4</v>
      </c>
      <c r="F1153" s="21">
        <f t="shared" si="145"/>
        <v>6.3343973501917006E-4</v>
      </c>
      <c r="G1153" s="37">
        <f>(C1152-MAX(C$9:C1152))/MAX(C$9:C1152)</f>
        <v>-2.64431919908606E-2</v>
      </c>
      <c r="H1153" s="37"/>
      <c r="I1153" s="37"/>
      <c r="N1153" s="30"/>
      <c r="P1153" s="30"/>
      <c r="Q1153" s="30"/>
      <c r="R1153" s="30"/>
      <c r="S1153" s="30"/>
      <c r="T1153" s="30"/>
      <c r="U1153" s="30"/>
      <c r="V1153" s="30"/>
      <c r="W1153" s="30"/>
      <c r="X1153" s="30"/>
      <c r="Y1153" s="30"/>
      <c r="Z1153" s="30"/>
      <c r="AA1153" s="30"/>
      <c r="AB1153" s="30"/>
      <c r="AJ1153" s="22"/>
      <c r="AP1153" s="22"/>
      <c r="AR1153" s="30"/>
      <c r="AS1153" s="28"/>
      <c r="AW1153" s="30"/>
      <c r="BH1153" s="30"/>
      <c r="BN1153" s="30"/>
      <c r="BT1153" s="24"/>
      <c r="BU1153" s="30"/>
      <c r="BV1153" s="30">
        <v>41103</v>
      </c>
      <c r="BW1153" s="31">
        <v>1197.08632886749</v>
      </c>
      <c r="BZ1153" s="30">
        <v>41029</v>
      </c>
      <c r="CA1153" s="31">
        <v>1172.3737192117201</v>
      </c>
      <c r="CB1153" s="30">
        <v>41029</v>
      </c>
      <c r="CC1153" s="31">
        <v>1151.989586138</v>
      </c>
      <c r="CD1153" s="30">
        <v>41029</v>
      </c>
      <c r="CE1153" s="31">
        <v>1159.40125989278</v>
      </c>
      <c r="CG1153" s="30">
        <v>41103</v>
      </c>
      <c r="CH1153" s="31">
        <f t="shared" si="141"/>
        <v>1151.8098794483999</v>
      </c>
      <c r="CI1153" s="31">
        <f t="shared" si="142"/>
        <v>1155.95807413788</v>
      </c>
      <c r="CJ1153" s="31">
        <f t="shared" si="148"/>
        <v>1140.6735080317553</v>
      </c>
      <c r="CK1153" s="31">
        <f t="shared" si="148"/>
        <v>1145.1589368591963</v>
      </c>
      <c r="CM1153" s="30">
        <v>41103</v>
      </c>
      <c r="CN1153" s="31">
        <v>1183.6230090191</v>
      </c>
      <c r="CO1153" s="31">
        <v>1202.9988576882499</v>
      </c>
    </row>
    <row r="1154" spans="2:93">
      <c r="B1154" s="29">
        <v>41103</v>
      </c>
      <c r="C1154" s="55">
        <v>1225.310469708149</v>
      </c>
      <c r="D1154" s="31"/>
      <c r="E1154" s="21">
        <f t="shared" si="144"/>
        <v>1.2259106916308049E-3</v>
      </c>
      <c r="F1154" s="21">
        <f t="shared" si="145"/>
        <v>2.0681047309392131E-3</v>
      </c>
      <c r="G1154" s="37">
        <f>(C1153-MAX(C$9:C1153))/MAX(C$9:C1153)</f>
        <v>-2.6864402873477609E-2</v>
      </c>
      <c r="H1154" s="37"/>
      <c r="I1154" s="37"/>
      <c r="N1154" s="30"/>
      <c r="P1154" s="30"/>
      <c r="Q1154" s="30"/>
      <c r="R1154" s="30"/>
      <c r="S1154" s="30"/>
      <c r="T1154" s="30"/>
      <c r="U1154" s="30"/>
      <c r="V1154" s="30"/>
      <c r="W1154" s="30"/>
      <c r="X1154" s="30"/>
      <c r="Y1154" s="30"/>
      <c r="Z1154" s="30"/>
      <c r="AA1154" s="30"/>
      <c r="AB1154" s="30"/>
      <c r="AI1154" s="22"/>
      <c r="AJ1154" s="22"/>
      <c r="AM1154" s="30"/>
      <c r="AQ1154" s="30"/>
      <c r="AR1154" s="22"/>
      <c r="AS1154" s="23"/>
      <c r="AW1154" s="30"/>
      <c r="BH1154" s="30"/>
      <c r="BN1154" s="30"/>
      <c r="BT1154" s="24"/>
      <c r="BU1154" s="30"/>
      <c r="BV1154" s="30">
        <v>41106</v>
      </c>
      <c r="BW1154" s="31">
        <v>1196.83648809482</v>
      </c>
      <c r="BZ1154" s="30">
        <v>41031</v>
      </c>
      <c r="CA1154" s="31">
        <v>1171.97513663276</v>
      </c>
      <c r="CB1154" s="30">
        <v>41031</v>
      </c>
      <c r="CC1154" s="31">
        <v>1151.4961767360701</v>
      </c>
      <c r="CD1154" s="30">
        <v>41031</v>
      </c>
      <c r="CE1154" s="31">
        <v>1158.6475600548699</v>
      </c>
      <c r="CG1154" s="30">
        <v>41106</v>
      </c>
      <c r="CH1154" s="31">
        <f t="shared" si="141"/>
        <v>1150.84780309091</v>
      </c>
      <c r="CI1154" s="31">
        <f t="shared" si="142"/>
        <v>1154.8732896251699</v>
      </c>
      <c r="CJ1154" s="31">
        <f t="shared" si="148"/>
        <v>1139.7207335910482</v>
      </c>
      <c r="CK1154" s="31">
        <f t="shared" si="148"/>
        <v>1144.084286569459</v>
      </c>
      <c r="CM1154" s="30">
        <v>41106</v>
      </c>
      <c r="CN1154" s="31">
        <v>1184.1925272932001</v>
      </c>
      <c r="CO1154" s="31">
        <v>1203.65142348583</v>
      </c>
    </row>
    <row r="1155" spans="2:93">
      <c r="B1155" s="29">
        <v>41106</v>
      </c>
      <c r="C1155" s="55">
        <v>1225.141923060572</v>
      </c>
      <c r="D1155" s="31"/>
      <c r="E1155" s="21">
        <f t="shared" si="144"/>
        <v>-1.3755423767580766E-4</v>
      </c>
      <c r="F1155" s="21">
        <f t="shared" si="145"/>
        <v>1.3967110583990028E-3</v>
      </c>
      <c r="G1155" s="37">
        <f>(C1154-MAX(C$9:C1154))/MAX(C$9:C1154)</f>
        <v>-2.5671425540553596E-2</v>
      </c>
      <c r="H1155" s="37"/>
      <c r="I1155" s="37"/>
      <c r="N1155" s="30"/>
      <c r="P1155" s="30"/>
      <c r="Q1155" s="30"/>
      <c r="R1155" s="30"/>
      <c r="S1155" s="30"/>
      <c r="T1155" s="30"/>
      <c r="U1155" s="30"/>
      <c r="V1155" s="30"/>
      <c r="W1155" s="30"/>
      <c r="X1155" s="30"/>
      <c r="Y1155" s="30"/>
      <c r="Z1155" s="30"/>
      <c r="AA1155" s="30"/>
      <c r="AB1155" s="30"/>
      <c r="AH1155" s="22"/>
      <c r="AI1155" s="22"/>
      <c r="AJ1155" s="22"/>
      <c r="AO1155" s="22"/>
      <c r="AS1155" s="23"/>
      <c r="AW1155" s="30"/>
      <c r="BH1155" s="30"/>
      <c r="BN1155" s="30"/>
      <c r="BT1155" s="24"/>
      <c r="BU1155" s="30"/>
      <c r="BV1155" s="30">
        <v>41107</v>
      </c>
      <c r="BW1155" s="31">
        <v>1198.3542937372899</v>
      </c>
      <c r="BZ1155" s="30">
        <v>41032</v>
      </c>
      <c r="CA1155" s="31">
        <v>1172.3871209972599</v>
      </c>
      <c r="CB1155" s="30">
        <v>41032</v>
      </c>
      <c r="CC1155" s="31">
        <v>1151.866904833</v>
      </c>
      <c r="CD1155" s="30">
        <v>41032</v>
      </c>
      <c r="CE1155" s="31">
        <v>1159.0977119326999</v>
      </c>
      <c r="CG1155" s="30">
        <v>41107</v>
      </c>
      <c r="CH1155" s="31">
        <f t="shared" si="141"/>
        <v>1151.1278674344601</v>
      </c>
      <c r="CI1155" s="31">
        <f t="shared" si="142"/>
        <v>1155.1581023424601</v>
      </c>
      <c r="CJ1155" s="31">
        <f t="shared" si="148"/>
        <v>1139.9980901087617</v>
      </c>
      <c r="CK1155" s="31">
        <f t="shared" si="148"/>
        <v>1144.366438522746</v>
      </c>
      <c r="CM1155" s="30">
        <v>41107</v>
      </c>
      <c r="CN1155" s="31">
        <v>1184.8203819688099</v>
      </c>
      <c r="CO1155" s="31">
        <v>1204.3155779035001</v>
      </c>
    </row>
    <row r="1156" spans="2:93">
      <c r="B1156" s="29">
        <v>41107</v>
      </c>
      <c r="C1156" s="55">
        <v>1226.623351118656</v>
      </c>
      <c r="D1156" s="31"/>
      <c r="E1156" s="21">
        <f t="shared" si="144"/>
        <v>1.209188935746397E-3</v>
      </c>
      <c r="F1156" s="21">
        <f t="shared" si="145"/>
        <v>1.8650464810310297E-3</v>
      </c>
      <c r="G1156" s="37">
        <f>(C1155-MAX(C$9:C1155))/MAX(C$9:C1155)</f>
        <v>-2.5805448564859154E-2</v>
      </c>
      <c r="H1156" s="37"/>
      <c r="I1156" s="37"/>
      <c r="N1156" s="30"/>
      <c r="P1156" s="30"/>
      <c r="Q1156" s="30"/>
      <c r="R1156" s="30"/>
      <c r="S1156" s="30"/>
      <c r="T1156" s="30"/>
      <c r="U1156" s="30"/>
      <c r="V1156" s="30"/>
      <c r="W1156" s="30"/>
      <c r="X1156" s="30"/>
      <c r="Y1156" s="30"/>
      <c r="Z1156" s="30"/>
      <c r="AA1156" s="30"/>
      <c r="AB1156" s="30"/>
      <c r="AI1156" s="22"/>
      <c r="AJ1156" s="22"/>
      <c r="AN1156" s="22"/>
      <c r="AO1156" s="22"/>
      <c r="AS1156" s="23"/>
      <c r="AW1156" s="30"/>
      <c r="BH1156" s="30"/>
      <c r="BN1156" s="30"/>
      <c r="BT1156" s="24"/>
      <c r="BU1156" s="30"/>
      <c r="BV1156" s="30">
        <v>41108</v>
      </c>
      <c r="BW1156" s="31">
        <v>1197.89067817656</v>
      </c>
      <c r="BZ1156" s="30">
        <v>41033</v>
      </c>
      <c r="CA1156" s="31">
        <v>1172.4367589563101</v>
      </c>
      <c r="CB1156" s="30">
        <v>41033</v>
      </c>
      <c r="CC1156" s="31">
        <v>1152.02874399812</v>
      </c>
      <c r="CD1156" s="30">
        <v>41033</v>
      </c>
      <c r="CE1156" s="31">
        <v>1159.2715663777899</v>
      </c>
      <c r="CG1156" s="30">
        <v>41108</v>
      </c>
      <c r="CH1156" s="31">
        <f t="shared" si="141"/>
        <v>1150.59588956077</v>
      </c>
      <c r="CI1156" s="31">
        <f t="shared" si="142"/>
        <v>1154.6084014134301</v>
      </c>
      <c r="CJ1156" s="31">
        <f t="shared" si="148"/>
        <v>1139.47125570822</v>
      </c>
      <c r="CK1156" s="31">
        <f t="shared" si="148"/>
        <v>1143.8218729839414</v>
      </c>
      <c r="CM1156" s="30">
        <v>41108</v>
      </c>
      <c r="CN1156" s="31">
        <v>1184.53431423194</v>
      </c>
      <c r="CO1156" s="31">
        <v>1204.0513428438901</v>
      </c>
    </row>
    <row r="1157" spans="2:93">
      <c r="B1157" s="29">
        <v>41108</v>
      </c>
      <c r="C1157" s="55">
        <v>1226.774440127411</v>
      </c>
      <c r="D1157" s="31"/>
      <c r="E1157" s="21">
        <f t="shared" si="144"/>
        <v>1.2317473706757731E-4</v>
      </c>
      <c r="F1157" s="21">
        <f t="shared" si="145"/>
        <v>2.4221504630910218E-3</v>
      </c>
      <c r="G1157" s="37">
        <f>(C1156-MAX(C$9:C1156))/MAX(C$9:C1156)</f>
        <v>-2.4627463291999267E-2</v>
      </c>
      <c r="H1157" s="37"/>
      <c r="I1157" s="37"/>
      <c r="N1157" s="30"/>
      <c r="P1157" s="30"/>
      <c r="Q1157" s="30"/>
      <c r="R1157" s="30"/>
      <c r="S1157" s="30"/>
      <c r="T1157" s="30"/>
      <c r="U1157" s="30"/>
      <c r="V1157" s="30"/>
      <c r="W1157" s="30"/>
      <c r="X1157" s="30"/>
      <c r="Y1157" s="30"/>
      <c r="Z1157" s="30"/>
      <c r="AA1157" s="30"/>
      <c r="AB1157" s="30"/>
      <c r="AH1157" s="22"/>
      <c r="AI1157" s="22"/>
      <c r="AJ1157" s="22"/>
      <c r="AO1157" s="22"/>
      <c r="AP1157" s="22"/>
      <c r="AS1157" s="23"/>
      <c r="AW1157" s="30"/>
      <c r="BH1157" s="30"/>
      <c r="BN1157" s="30"/>
      <c r="BT1157" s="24"/>
      <c r="BU1157" s="30"/>
      <c r="BV1157" s="30">
        <v>41109</v>
      </c>
      <c r="BW1157" s="31">
        <v>1197.0516387607099</v>
      </c>
      <c r="BZ1157" s="30">
        <v>41036</v>
      </c>
      <c r="CA1157" s="31">
        <v>1176.0135529961401</v>
      </c>
      <c r="CB1157" s="30">
        <v>41036</v>
      </c>
      <c r="CC1157" s="31">
        <v>1155.3872297482401</v>
      </c>
      <c r="CD1157" s="30">
        <v>41036</v>
      </c>
      <c r="CE1157" s="31">
        <v>1162.46913225657</v>
      </c>
      <c r="CG1157" s="30">
        <v>41109</v>
      </c>
      <c r="CH1157" s="31">
        <f t="shared" si="141"/>
        <v>1149.69618491899</v>
      </c>
      <c r="CI1157" s="31">
        <f t="shared" si="142"/>
        <v>1153.5448051199301</v>
      </c>
      <c r="CJ1157" s="31">
        <f t="shared" si="148"/>
        <v>1138.5802499370043</v>
      </c>
      <c r="CK1157" s="31">
        <f t="shared" si="148"/>
        <v>1142.7682129698269</v>
      </c>
      <c r="CM1157" s="30">
        <v>41109</v>
      </c>
      <c r="CN1157" s="31">
        <v>1182.9450170284599</v>
      </c>
      <c r="CO1157" s="31">
        <v>1202.4667815052001</v>
      </c>
    </row>
    <row r="1158" spans="2:93">
      <c r="B1158" s="29">
        <v>41109</v>
      </c>
      <c r="C1158" s="55">
        <v>1225.9103066972059</v>
      </c>
      <c r="D1158" s="31"/>
      <c r="E1158" s="21">
        <f t="shared" si="144"/>
        <v>-7.043947134367512E-4</v>
      </c>
      <c r="F1158" s="21">
        <f t="shared" si="145"/>
        <v>4.8953877722102135E-4</v>
      </c>
      <c r="G1158" s="37">
        <f>(C1157-MAX(C$9:C1157))/MAX(C$9:C1157)</f>
        <v>-2.4507322036247333E-2</v>
      </c>
      <c r="H1158" s="37"/>
      <c r="I1158" s="37"/>
      <c r="N1158" s="30"/>
      <c r="P1158" s="30"/>
      <c r="Q1158" s="30"/>
      <c r="R1158" s="30"/>
      <c r="S1158" s="30"/>
      <c r="T1158" s="30"/>
      <c r="U1158" s="30"/>
      <c r="V1158" s="30"/>
      <c r="W1158" s="30"/>
      <c r="X1158" s="30"/>
      <c r="Y1158" s="30"/>
      <c r="Z1158" s="30"/>
      <c r="AA1158" s="30"/>
      <c r="AB1158" s="30"/>
      <c r="AI1158" s="22"/>
      <c r="AJ1158" s="22"/>
      <c r="AN1158" s="22"/>
      <c r="AO1158" s="22"/>
      <c r="AP1158" s="22"/>
      <c r="AR1158" s="22"/>
      <c r="AS1158" s="23"/>
      <c r="AW1158" s="30"/>
      <c r="BH1158" s="30"/>
      <c r="BN1158" s="30"/>
      <c r="BT1158" s="24"/>
      <c r="BU1158" s="30"/>
      <c r="BV1158" s="30">
        <v>41110</v>
      </c>
      <c r="BW1158" s="31">
        <v>1194.9485609682999</v>
      </c>
      <c r="BZ1158" s="30">
        <v>41037</v>
      </c>
      <c r="CA1158" s="31">
        <v>1174.3190889360901</v>
      </c>
      <c r="CB1158" s="30">
        <v>41037</v>
      </c>
      <c r="CC1158" s="31">
        <v>1153.88206972631</v>
      </c>
      <c r="CD1158" s="30">
        <v>41037</v>
      </c>
      <c r="CE1158" s="31">
        <v>1161.0758237678699</v>
      </c>
      <c r="CG1158" s="30">
        <v>41110</v>
      </c>
      <c r="CH1158" s="31">
        <f t="shared" si="141"/>
        <v>1146.8033444881401</v>
      </c>
      <c r="CI1158" s="31">
        <f t="shared" si="142"/>
        <v>1150.5034651974399</v>
      </c>
      <c r="CJ1158" s="31">
        <f t="shared" si="148"/>
        <v>1135.7153791789813</v>
      </c>
      <c r="CK1158" s="31">
        <f t="shared" si="148"/>
        <v>1139.7552857104504</v>
      </c>
      <c r="CM1158" s="30">
        <v>41110</v>
      </c>
      <c r="CN1158" s="31">
        <v>1185.22042945518</v>
      </c>
      <c r="CO1158" s="31">
        <v>1204.8120240245501</v>
      </c>
    </row>
    <row r="1159" spans="2:93">
      <c r="B1159" s="29">
        <v>41110</v>
      </c>
      <c r="C1159" s="55">
        <v>1224.983072873524</v>
      </c>
      <c r="D1159" s="31"/>
      <c r="E1159" s="21">
        <f t="shared" si="144"/>
        <v>-7.5636351094887644E-4</v>
      </c>
      <c r="F1159" s="21">
        <f t="shared" si="145"/>
        <v>-1.2965860041036503E-4</v>
      </c>
      <c r="G1159" s="37">
        <f>(C1158-MAX(C$9:C1158))/MAX(C$9:C1158)</f>
        <v>-2.5194453921601297E-2</v>
      </c>
      <c r="H1159" s="37"/>
      <c r="I1159" s="37"/>
      <c r="N1159" s="30"/>
      <c r="P1159" s="30"/>
      <c r="Q1159" s="30"/>
      <c r="R1159" s="30"/>
      <c r="S1159" s="30"/>
      <c r="T1159" s="30"/>
      <c r="U1159" s="30"/>
      <c r="V1159" s="30"/>
      <c r="W1159" s="30"/>
      <c r="X1159" s="30"/>
      <c r="Y1159" s="30"/>
      <c r="Z1159" s="30"/>
      <c r="AA1159" s="30"/>
      <c r="AB1159" s="30"/>
      <c r="AI1159" s="22"/>
      <c r="AJ1159" s="22"/>
      <c r="AL1159" s="22"/>
      <c r="AM1159" s="22"/>
      <c r="AO1159" s="22"/>
      <c r="AP1159" s="22"/>
      <c r="AR1159" s="22"/>
      <c r="AS1159" s="23"/>
      <c r="AW1159" s="30"/>
      <c r="BH1159" s="30"/>
      <c r="BN1159" s="30"/>
      <c r="BT1159" s="24"/>
      <c r="BU1159" s="30"/>
      <c r="BV1159" s="30">
        <v>41113</v>
      </c>
      <c r="BW1159" s="31">
        <v>1195.1674955871699</v>
      </c>
      <c r="BZ1159" s="30">
        <v>41038</v>
      </c>
      <c r="CA1159" s="31">
        <v>1175.10784108499</v>
      </c>
      <c r="CB1159" s="30">
        <v>41038</v>
      </c>
      <c r="CC1159" s="31">
        <v>1154.6539019126101</v>
      </c>
      <c r="CD1159" s="30">
        <v>41038</v>
      </c>
      <c r="CE1159" s="31">
        <v>1161.74939511346</v>
      </c>
      <c r="CG1159" s="30">
        <v>41113</v>
      </c>
      <c r="CH1159" s="31">
        <f t="shared" si="141"/>
        <v>1146.0141932371801</v>
      </c>
      <c r="CI1159" s="31">
        <f t="shared" si="142"/>
        <v>1149.9497942692101</v>
      </c>
      <c r="CJ1159" s="31">
        <f t="shared" si="148"/>
        <v>1134.933857903759</v>
      </c>
      <c r="CK1159" s="31">
        <f t="shared" si="148"/>
        <v>1139.2067872607861</v>
      </c>
      <c r="CM1159" s="30">
        <v>41113</v>
      </c>
      <c r="CN1159" s="31">
        <v>1185.43877233947</v>
      </c>
      <c r="CO1159" s="31">
        <v>1205.06997143901</v>
      </c>
    </row>
    <row r="1160" spans="2:93">
      <c r="B1160" s="29">
        <v>41113</v>
      </c>
      <c r="C1160" s="55">
        <v>1225.710302646514</v>
      </c>
      <c r="D1160" s="31"/>
      <c r="E1160" s="21">
        <f t="shared" si="144"/>
        <v>5.9366516084513599E-4</v>
      </c>
      <c r="F1160" s="21">
        <f t="shared" si="145"/>
        <v>-7.4435927810223568E-4</v>
      </c>
      <c r="G1160" s="37">
        <f>(C1159-MAX(C$9:C1159))/MAX(C$9:C1159)</f>
        <v>-2.5931761266925618E-2</v>
      </c>
      <c r="H1160" s="37"/>
      <c r="I1160" s="37"/>
      <c r="N1160" s="30"/>
      <c r="P1160" s="30"/>
      <c r="Q1160" s="30"/>
      <c r="R1160" s="30"/>
      <c r="S1160" s="30"/>
      <c r="T1160" s="30"/>
      <c r="U1160" s="30"/>
      <c r="V1160" s="30"/>
      <c r="W1160" s="30"/>
      <c r="X1160" s="30"/>
      <c r="Y1160" s="30"/>
      <c r="Z1160" s="30"/>
      <c r="AA1160" s="30"/>
      <c r="AB1160" s="30"/>
      <c r="AH1160" s="22"/>
      <c r="AI1160" s="22"/>
      <c r="AJ1160" s="22"/>
      <c r="AO1160" s="22"/>
      <c r="AP1160" s="22"/>
      <c r="AR1160" s="22"/>
      <c r="AS1160" s="23"/>
      <c r="AW1160" s="30"/>
      <c r="BH1160" s="30"/>
      <c r="BN1160" s="30"/>
      <c r="BT1160" s="24"/>
      <c r="BU1160" s="30"/>
      <c r="BV1160" s="30">
        <v>41114</v>
      </c>
      <c r="BW1160" s="31">
        <v>1195.24035935846</v>
      </c>
      <c r="BZ1160" s="30">
        <v>41039</v>
      </c>
      <c r="CA1160" s="31">
        <v>1175.8656056781699</v>
      </c>
      <c r="CB1160" s="30">
        <v>41039</v>
      </c>
      <c r="CC1160" s="31">
        <v>1155.2446011740999</v>
      </c>
      <c r="CD1160" s="30">
        <v>41039</v>
      </c>
      <c r="CE1160" s="31">
        <v>1162.2518554516801</v>
      </c>
      <c r="CG1160" s="30">
        <v>41114</v>
      </c>
      <c r="CH1160" s="31">
        <f t="shared" ref="CH1160:CH1223" si="149">+VLOOKUP(CG1160,CB:CC,2,FALSE)</f>
        <v>1146.12637427761</v>
      </c>
      <c r="CI1160" s="31">
        <f t="shared" ref="CI1160:CI1223" si="150">+VLOOKUP(CG1160,CD:CE,2,FALSE)</f>
        <v>1149.9981261272801</v>
      </c>
      <c r="CJ1160" s="31">
        <f t="shared" si="148"/>
        <v>1135.0449543122941</v>
      </c>
      <c r="CK1160" s="31">
        <f t="shared" si="148"/>
        <v>1139.2546675952394</v>
      </c>
      <c r="CM1160" s="30">
        <v>41114</v>
      </c>
      <c r="CN1160" s="31">
        <v>1185.24578912468</v>
      </c>
      <c r="CO1160" s="31">
        <v>1204.8828658730199</v>
      </c>
    </row>
    <row r="1161" spans="2:93">
      <c r="B1161" s="29">
        <v>41114</v>
      </c>
      <c r="C1161" s="55">
        <v>1225.659493308335</v>
      </c>
      <c r="D1161" s="31"/>
      <c r="E1161" s="21">
        <f t="shared" si="144"/>
        <v>-4.1452974711364554E-5</v>
      </c>
      <c r="F1161" s="21">
        <f t="shared" si="145"/>
        <v>-9.0884418733105932E-4</v>
      </c>
      <c r="G1161" s="37">
        <f>(C1160-MAX(C$9:C1160))/MAX(C$9:C1160)</f>
        <v>-2.5353490889303967E-2</v>
      </c>
      <c r="H1161" s="37"/>
      <c r="I1161" s="37"/>
      <c r="N1161" s="30"/>
      <c r="P1161" s="30"/>
      <c r="Q1161" s="30"/>
      <c r="R1161" s="30"/>
      <c r="S1161" s="30"/>
      <c r="T1161" s="30"/>
      <c r="U1161" s="30"/>
      <c r="V1161" s="30"/>
      <c r="W1161" s="30"/>
      <c r="X1161" s="30"/>
      <c r="Y1161" s="30"/>
      <c r="Z1161" s="30"/>
      <c r="AA1161" s="30"/>
      <c r="AB1161" s="30"/>
      <c r="AH1161" s="22"/>
      <c r="AI1161" s="22"/>
      <c r="AJ1161" s="22"/>
      <c r="AO1161" s="22"/>
      <c r="AP1161" s="22"/>
      <c r="AR1161" s="22"/>
      <c r="AS1161" s="23"/>
      <c r="AW1161" s="30"/>
      <c r="BH1161" s="30"/>
      <c r="BN1161" s="30"/>
      <c r="BT1161" s="24"/>
      <c r="BU1161" s="30"/>
      <c r="BV1161" s="30">
        <v>41115</v>
      </c>
      <c r="BW1161" s="31">
        <v>1195.61539287242</v>
      </c>
      <c r="BZ1161" s="30">
        <v>41040</v>
      </c>
      <c r="CA1161" s="31">
        <v>1176.17468215809</v>
      </c>
      <c r="CB1161" s="30">
        <v>41040</v>
      </c>
      <c r="CC1161" s="31">
        <v>1155.43694106625</v>
      </c>
      <c r="CD1161" s="30">
        <v>41040</v>
      </c>
      <c r="CE1161" s="31">
        <v>1162.40931529772</v>
      </c>
      <c r="CG1161" s="30">
        <v>41115</v>
      </c>
      <c r="CH1161" s="31">
        <f t="shared" si="149"/>
        <v>1146.7016552171499</v>
      </c>
      <c r="CI1161" s="31">
        <f t="shared" si="150"/>
        <v>1150.4994940005499</v>
      </c>
      <c r="CJ1161" s="31">
        <f t="shared" ref="CJ1161:CK1176" si="151">+CJ1160*CH1161/CH1160</f>
        <v>1135.6146730993244</v>
      </c>
      <c r="CK1161" s="31">
        <f t="shared" si="151"/>
        <v>1139.7513516130894</v>
      </c>
      <c r="CM1161" s="30">
        <v>41115</v>
      </c>
      <c r="CN1161" s="31">
        <v>1186.13245972393</v>
      </c>
      <c r="CO1161" s="31">
        <v>1205.79230948791</v>
      </c>
    </row>
    <row r="1162" spans="2:93">
      <c r="B1162" s="29">
        <v>41115</v>
      </c>
      <c r="C1162" s="55">
        <v>1226.7591663263499</v>
      </c>
      <c r="D1162" s="31"/>
      <c r="E1162" s="21">
        <f t="shared" ref="E1162:E1225" si="152">C1162/C1161-1</f>
        <v>8.9720923634883931E-4</v>
      </c>
      <c r="F1162" s="21">
        <f t="shared" si="145"/>
        <v>6.9243208455516125E-4</v>
      </c>
      <c r="G1162" s="37">
        <f>(C1161-MAX(C$9:C1161))/MAX(C$9:C1161)</f>
        <v>-2.5393892886398661E-2</v>
      </c>
      <c r="H1162" s="37"/>
      <c r="I1162" s="37"/>
      <c r="N1162" s="30"/>
      <c r="P1162" s="30"/>
      <c r="Q1162" s="30"/>
      <c r="R1162" s="30"/>
      <c r="S1162" s="30"/>
      <c r="T1162" s="30"/>
      <c r="U1162" s="30"/>
      <c r="V1162" s="30"/>
      <c r="W1162" s="30"/>
      <c r="X1162" s="30"/>
      <c r="Y1162" s="30"/>
      <c r="Z1162" s="30"/>
      <c r="AA1162" s="30"/>
      <c r="AB1162" s="30"/>
      <c r="AI1162" s="22"/>
      <c r="AJ1162" s="22"/>
      <c r="AO1162" s="22"/>
      <c r="AP1162" s="22"/>
      <c r="AR1162" s="22"/>
      <c r="AS1162" s="23"/>
      <c r="AW1162" s="30"/>
      <c r="BH1162" s="30"/>
      <c r="BN1162" s="30"/>
      <c r="BT1162" s="24"/>
      <c r="BU1162" s="30"/>
      <c r="BV1162" s="30">
        <v>41116</v>
      </c>
      <c r="BW1162" s="31">
        <v>1193.61439705217</v>
      </c>
      <c r="BZ1162" s="30">
        <v>41043</v>
      </c>
      <c r="CA1162" s="31">
        <v>1173.4701490229199</v>
      </c>
      <c r="CB1162" s="30">
        <v>41043</v>
      </c>
      <c r="CC1162" s="31">
        <v>1153.0964011143999</v>
      </c>
      <c r="CD1162" s="30">
        <v>41043</v>
      </c>
      <c r="CE1162" s="31">
        <v>1160.28417850096</v>
      </c>
      <c r="CG1162" s="30">
        <v>41116</v>
      </c>
      <c r="CH1162" s="31">
        <f t="shared" si="149"/>
        <v>1145.8266003911699</v>
      </c>
      <c r="CI1162" s="31">
        <f t="shared" si="150"/>
        <v>1149.34147451478</v>
      </c>
      <c r="CJ1162" s="31">
        <f t="shared" si="151"/>
        <v>1134.748078815076</v>
      </c>
      <c r="CK1162" s="31">
        <f t="shared" si="151"/>
        <v>1138.604150522621</v>
      </c>
      <c r="CM1162" s="30">
        <v>41116</v>
      </c>
      <c r="CN1162" s="31">
        <v>1183.7934626372401</v>
      </c>
      <c r="CO1162" s="31">
        <v>1203.42403492271</v>
      </c>
    </row>
    <row r="1163" spans="2:93">
      <c r="B1163" s="29">
        <v>41116</v>
      </c>
      <c r="C1163" s="55">
        <v>1224.4070428336511</v>
      </c>
      <c r="D1163" s="31"/>
      <c r="E1163" s="21">
        <f t="shared" si="152"/>
        <v>-1.9173473956933806E-3</v>
      </c>
      <c r="F1163" s="21">
        <f t="shared" si="145"/>
        <v>-4.7023510171584348E-4</v>
      </c>
      <c r="G1163" s="37">
        <f>(C1162-MAX(C$9:C1162))/MAX(C$9:C1162)</f>
        <v>-2.4519467285294267E-2</v>
      </c>
      <c r="H1163" s="37"/>
      <c r="I1163" s="37"/>
      <c r="N1163" s="30"/>
      <c r="P1163" s="30"/>
      <c r="Q1163" s="30"/>
      <c r="R1163" s="30"/>
      <c r="S1163" s="30"/>
      <c r="T1163" s="30"/>
      <c r="U1163" s="30"/>
      <c r="V1163" s="30"/>
      <c r="W1163" s="30"/>
      <c r="X1163" s="30"/>
      <c r="Y1163" s="30"/>
      <c r="Z1163" s="30"/>
      <c r="AA1163" s="30"/>
      <c r="AB1163" s="30"/>
      <c r="AI1163" s="22"/>
      <c r="AJ1163" s="22"/>
      <c r="AO1163" s="22"/>
      <c r="AP1163" s="22"/>
      <c r="AR1163" s="22"/>
      <c r="AS1163" s="23"/>
      <c r="AW1163" s="30"/>
      <c r="BH1163" s="30"/>
      <c r="BN1163" s="30"/>
      <c r="BT1163" s="24"/>
      <c r="BU1163" s="30"/>
      <c r="BV1163" s="30">
        <v>41117</v>
      </c>
      <c r="BW1163" s="31">
        <v>1191.54890548615</v>
      </c>
      <c r="BZ1163" s="30">
        <v>41044</v>
      </c>
      <c r="CA1163" s="31">
        <v>1174.1606654786899</v>
      </c>
      <c r="CB1163" s="30">
        <v>41044</v>
      </c>
      <c r="CC1163" s="31">
        <v>1153.5678491994199</v>
      </c>
      <c r="CD1163" s="30">
        <v>41044</v>
      </c>
      <c r="CE1163" s="31">
        <v>1160.67518387819</v>
      </c>
      <c r="CG1163" s="30">
        <v>41117</v>
      </c>
      <c r="CH1163" s="31">
        <f t="shared" si="149"/>
        <v>1145.19314007206</v>
      </c>
      <c r="CI1163" s="31">
        <f t="shared" si="150"/>
        <v>1148.61754636656</v>
      </c>
      <c r="CJ1163" s="31">
        <f t="shared" si="151"/>
        <v>1134.120743160737</v>
      </c>
      <c r="CK1163" s="31">
        <f t="shared" si="151"/>
        <v>1137.8869854219781</v>
      </c>
      <c r="CM1163" s="30">
        <v>41117</v>
      </c>
      <c r="CN1163" s="31">
        <v>1181.8430348365</v>
      </c>
      <c r="CO1163" s="31">
        <v>1201.4547699033899</v>
      </c>
    </row>
    <row r="1164" spans="2:93">
      <c r="B1164" s="29">
        <v>41117</v>
      </c>
      <c r="C1164" s="55">
        <v>1221.585763531747</v>
      </c>
      <c r="D1164" s="31"/>
      <c r="E1164" s="21">
        <f t="shared" si="152"/>
        <v>-2.3042004849749276E-3</v>
      </c>
      <c r="F1164" s="21">
        <f t="shared" si="145"/>
        <v>-3.3650195367220803E-3</v>
      </c>
      <c r="G1164" s="37">
        <f>(C1163-MAX(C$9:C1163))/MAX(C$9:C1163)</f>
        <v>-2.6389802344244446E-2</v>
      </c>
      <c r="H1164" s="37"/>
      <c r="I1164" s="37"/>
      <c r="N1164" s="30"/>
      <c r="P1164" s="30"/>
      <c r="Q1164" s="30"/>
      <c r="R1164" s="30"/>
      <c r="S1164" s="30"/>
      <c r="T1164" s="30"/>
      <c r="U1164" s="30"/>
      <c r="V1164" s="30"/>
      <c r="W1164" s="30"/>
      <c r="X1164" s="30"/>
      <c r="Y1164" s="30"/>
      <c r="Z1164" s="30"/>
      <c r="AA1164" s="30"/>
      <c r="AB1164" s="30"/>
      <c r="AI1164" s="22"/>
      <c r="AJ1164" s="22"/>
      <c r="AO1164" s="22"/>
      <c r="AP1164" s="22"/>
      <c r="AR1164" s="22"/>
      <c r="AS1164" s="23"/>
      <c r="AW1164" s="30"/>
      <c r="BH1164" s="30"/>
      <c r="BN1164" s="30"/>
      <c r="BT1164" s="24"/>
      <c r="BU1164" s="30"/>
      <c r="BV1164" s="30">
        <v>41120</v>
      </c>
      <c r="BW1164" s="31">
        <v>1190.0058860956501</v>
      </c>
      <c r="BZ1164" s="30">
        <v>41045</v>
      </c>
      <c r="CA1164" s="31">
        <v>1180.8955205419099</v>
      </c>
      <c r="CB1164" s="30">
        <v>41045</v>
      </c>
      <c r="CC1164" s="31">
        <v>1159.93538932194</v>
      </c>
      <c r="CD1164" s="30">
        <v>41045</v>
      </c>
      <c r="CE1164" s="31">
        <v>1168.08974297756</v>
      </c>
      <c r="CG1164" s="30">
        <v>41120</v>
      </c>
      <c r="CH1164" s="31">
        <f t="shared" si="149"/>
        <v>1143.8491372836099</v>
      </c>
      <c r="CI1164" s="31">
        <f t="shared" si="150"/>
        <v>1147.14983040998</v>
      </c>
      <c r="CJ1164" s="31">
        <f t="shared" si="151"/>
        <v>1132.7897349771295</v>
      </c>
      <c r="CK1164" s="31">
        <f t="shared" si="151"/>
        <v>1136.4329810925374</v>
      </c>
      <c r="CM1164" s="30">
        <v>41120</v>
      </c>
      <c r="CN1164" s="31">
        <v>1179.0214883052299</v>
      </c>
      <c r="CO1164" s="31">
        <v>1198.6414751872301</v>
      </c>
    </row>
    <row r="1165" spans="2:93">
      <c r="B1165" s="29">
        <v>41120</v>
      </c>
      <c r="C1165" s="55">
        <v>1219.710958165032</v>
      </c>
      <c r="D1165" s="31"/>
      <c r="E1165" s="21">
        <f t="shared" si="152"/>
        <v>-1.5347308577784435E-3</v>
      </c>
      <c r="F1165" s="21">
        <f t="shared" ref="F1165:F1228" si="153">+C1165/C1161-1</f>
        <v>-4.8533342056091833E-3</v>
      </c>
      <c r="G1165" s="37">
        <f>(C1164-MAX(C$9:C1164))/MAX(C$9:C1164)</f>
        <v>-2.8633195433859393E-2</v>
      </c>
      <c r="H1165" s="37"/>
      <c r="I1165" s="37"/>
      <c r="N1165" s="30"/>
      <c r="P1165" s="30"/>
      <c r="Q1165" s="30"/>
      <c r="R1165" s="30"/>
      <c r="S1165" s="30"/>
      <c r="T1165" s="30"/>
      <c r="U1165" s="30"/>
      <c r="V1165" s="30"/>
      <c r="W1165" s="30"/>
      <c r="X1165" s="30"/>
      <c r="Y1165" s="30"/>
      <c r="Z1165" s="30"/>
      <c r="AA1165" s="30"/>
      <c r="AB1165" s="30"/>
      <c r="AI1165" s="22"/>
      <c r="AJ1165" s="22"/>
      <c r="AO1165" s="22"/>
      <c r="AP1165" s="22"/>
      <c r="AR1165" s="22"/>
      <c r="AS1165" s="23"/>
      <c r="AW1165" s="30"/>
      <c r="BH1165" s="30"/>
      <c r="BN1165" s="30"/>
      <c r="BT1165" s="24"/>
      <c r="BU1165" s="30"/>
      <c r="BV1165" s="30">
        <v>41121</v>
      </c>
      <c r="BW1165" s="31">
        <v>1189.25353762796</v>
      </c>
      <c r="BZ1165" s="30">
        <v>41047</v>
      </c>
      <c r="CA1165" s="31">
        <v>1175.2353711821099</v>
      </c>
      <c r="CB1165" s="30">
        <v>41047</v>
      </c>
      <c r="CC1165" s="31">
        <v>1154.5908816178701</v>
      </c>
      <c r="CD1165" s="30">
        <v>41047</v>
      </c>
      <c r="CE1165" s="31">
        <v>1161.1966569106</v>
      </c>
      <c r="CG1165" s="30">
        <v>41121</v>
      </c>
      <c r="CH1165" s="31">
        <f t="shared" si="149"/>
        <v>1143.5786924458801</v>
      </c>
      <c r="CI1165" s="31">
        <f t="shared" si="150"/>
        <v>1146.83984244977</v>
      </c>
      <c r="CJ1165" s="31">
        <f t="shared" si="151"/>
        <v>1132.521904958229</v>
      </c>
      <c r="CK1165" s="31">
        <f t="shared" si="151"/>
        <v>1136.1258890873034</v>
      </c>
      <c r="CM1165" s="30">
        <v>41121</v>
      </c>
      <c r="CN1165" s="31">
        <v>1178.1037355994499</v>
      </c>
      <c r="CO1165" s="31">
        <v>1197.7299575030299</v>
      </c>
    </row>
    <row r="1166" spans="2:93">
      <c r="B1166" s="29">
        <v>41121</v>
      </c>
      <c r="C1166" s="55">
        <v>1218.3925143682011</v>
      </c>
      <c r="D1166" s="31"/>
      <c r="E1166" s="21">
        <f t="shared" si="152"/>
        <v>-1.0809477343832752E-3</v>
      </c>
      <c r="F1166" s="21">
        <f t="shared" si="153"/>
        <v>-6.8201258957808486E-3</v>
      </c>
      <c r="G1166" s="37">
        <f>(C1165-MAX(C$9:C1165))/MAX(C$9:C1165)</f>
        <v>-3.012398204304869E-2</v>
      </c>
      <c r="H1166" s="37"/>
      <c r="I1166" s="37"/>
      <c r="N1166" s="30"/>
      <c r="P1166" s="30"/>
      <c r="Q1166" s="30"/>
      <c r="R1166" s="30"/>
      <c r="S1166" s="30"/>
      <c r="T1166" s="30"/>
      <c r="U1166" s="30"/>
      <c r="V1166" s="30"/>
      <c r="W1166" s="30"/>
      <c r="X1166" s="30"/>
      <c r="Y1166" s="30"/>
      <c r="Z1166" s="30"/>
      <c r="AA1166" s="30"/>
      <c r="AB1166" s="30"/>
      <c r="AI1166" s="22"/>
      <c r="AJ1166" s="22"/>
      <c r="AO1166" s="22"/>
      <c r="AP1166" s="22"/>
      <c r="AR1166" s="22"/>
      <c r="AS1166" s="23"/>
      <c r="AW1166" s="30"/>
      <c r="BH1166" s="30"/>
      <c r="BN1166" s="30"/>
      <c r="BT1166" s="24"/>
      <c r="BU1166" s="30"/>
      <c r="BV1166" s="30">
        <v>41123</v>
      </c>
      <c r="BW1166" s="31">
        <v>1193.6533867231401</v>
      </c>
      <c r="BZ1166" s="30">
        <v>41050</v>
      </c>
      <c r="CA1166" s="31">
        <v>1174.57590259318</v>
      </c>
      <c r="CB1166" s="30">
        <v>41050</v>
      </c>
      <c r="CC1166" s="31">
        <v>1153.7824960724199</v>
      </c>
      <c r="CD1166" s="30">
        <v>41050</v>
      </c>
      <c r="CE1166" s="31">
        <v>1160.2243429504299</v>
      </c>
      <c r="CG1166" s="30">
        <v>41123</v>
      </c>
      <c r="CH1166" s="31">
        <f t="shared" si="149"/>
        <v>1145.8552990575599</v>
      </c>
      <c r="CI1166" s="31">
        <f t="shared" si="150"/>
        <v>1149.0181103083701</v>
      </c>
      <c r="CJ1166" s="31">
        <f t="shared" si="151"/>
        <v>1134.7765000059785</v>
      </c>
      <c r="CK1166" s="31">
        <f t="shared" si="151"/>
        <v>1138.2838072341267</v>
      </c>
      <c r="CM1166" s="30">
        <v>41123</v>
      </c>
      <c r="CN1166" s="31">
        <v>1186.0677217622299</v>
      </c>
      <c r="CO1166" s="31">
        <v>1205.8673184459401</v>
      </c>
    </row>
    <row r="1167" spans="2:93">
      <c r="B1167" s="29">
        <v>41123</v>
      </c>
      <c r="C1167" s="55">
        <v>1223.1658506892411</v>
      </c>
      <c r="D1167" s="31"/>
      <c r="E1167" s="21">
        <f t="shared" si="152"/>
        <v>3.9177328034678549E-3</v>
      </c>
      <c r="F1167" s="21">
        <f t="shared" si="153"/>
        <v>-1.0137087594150884E-3</v>
      </c>
      <c r="G1167" s="37">
        <f>(C1166-MAX(C$9:C1166))/MAX(C$9:C1166)</f>
        <v>-3.1172367327291919E-2</v>
      </c>
      <c r="H1167" s="37"/>
      <c r="I1167" s="37"/>
      <c r="N1167" s="30"/>
      <c r="P1167" s="30"/>
      <c r="Q1167" s="30"/>
      <c r="R1167" s="30"/>
      <c r="S1167" s="30"/>
      <c r="T1167" s="30"/>
      <c r="U1167" s="30"/>
      <c r="V1167" s="30"/>
      <c r="W1167" s="30"/>
      <c r="X1167" s="30"/>
      <c r="Y1167" s="30"/>
      <c r="Z1167" s="30"/>
      <c r="AA1167" s="30"/>
      <c r="AB1167" s="30"/>
      <c r="AI1167" s="22"/>
      <c r="AJ1167" s="22"/>
      <c r="AO1167" s="22"/>
      <c r="AR1167" s="22"/>
      <c r="AS1167" s="23"/>
      <c r="AW1167" s="30"/>
      <c r="BH1167" s="30"/>
      <c r="BN1167" s="30"/>
      <c r="BT1167" s="24"/>
      <c r="BU1167" s="30"/>
      <c r="BV1167" s="30">
        <v>41124</v>
      </c>
      <c r="BW1167" s="31">
        <v>1193.6378587269701</v>
      </c>
      <c r="BZ1167" s="30">
        <v>41051</v>
      </c>
      <c r="CA1167" s="31">
        <v>1173.25124678975</v>
      </c>
      <c r="CB1167" s="30">
        <v>41051</v>
      </c>
      <c r="CC1167" s="31">
        <v>1152.38754207639</v>
      </c>
      <c r="CD1167" s="30">
        <v>41051</v>
      </c>
      <c r="CE1167" s="31">
        <v>1158.46842870915</v>
      </c>
      <c r="CG1167" s="30">
        <v>41124</v>
      </c>
      <c r="CH1167" s="31">
        <f t="shared" si="149"/>
        <v>1145.43597608546</v>
      </c>
      <c r="CI1167" s="31">
        <f t="shared" si="150"/>
        <v>1148.2000179803299</v>
      </c>
      <c r="CJ1167" s="31">
        <f t="shared" si="151"/>
        <v>1134.361231293565</v>
      </c>
      <c r="CK1167" s="31">
        <f t="shared" si="151"/>
        <v>1137.4733576498459</v>
      </c>
      <c r="CM1167" s="30">
        <v>41124</v>
      </c>
      <c r="CN1167" s="31">
        <v>1183.23237021008</v>
      </c>
      <c r="CO1167" s="31">
        <v>1203.0091119239901</v>
      </c>
    </row>
    <row r="1168" spans="2:93">
      <c r="B1168" s="29">
        <v>41124</v>
      </c>
      <c r="C1168" s="55">
        <v>1222.85688135803</v>
      </c>
      <c r="D1168" s="31"/>
      <c r="E1168" s="21">
        <f t="shared" si="152"/>
        <v>-2.5259806839517118E-4</v>
      </c>
      <c r="F1168" s="21">
        <f t="shared" si="153"/>
        <v>1.0405473477426153E-3</v>
      </c>
      <c r="G1168" s="37">
        <f>(C1167-MAX(C$9:C1167))/MAX(C$9:C1167)</f>
        <v>-2.7376759529863924E-2</v>
      </c>
      <c r="H1168" s="37"/>
      <c r="I1168" s="37"/>
      <c r="N1168" s="30"/>
      <c r="P1168" s="30"/>
      <c r="Q1168" s="30"/>
      <c r="R1168" s="30"/>
      <c r="S1168" s="30"/>
      <c r="T1168" s="30"/>
      <c r="U1168" s="30"/>
      <c r="V1168" s="30"/>
      <c r="W1168" s="30"/>
      <c r="X1168" s="30"/>
      <c r="Y1168" s="30"/>
      <c r="Z1168" s="30"/>
      <c r="AA1168" s="30"/>
      <c r="AB1168" s="30"/>
      <c r="AO1168" s="22"/>
      <c r="AS1168" s="23"/>
      <c r="AW1168" s="30"/>
      <c r="BH1168" s="30"/>
      <c r="BN1168" s="30"/>
      <c r="BT1168" s="24"/>
      <c r="BU1168" s="30"/>
      <c r="BV1168" s="30">
        <v>41127</v>
      </c>
      <c r="BW1168" s="31">
        <v>1194.44450302</v>
      </c>
      <c r="BZ1168" s="30">
        <v>41052</v>
      </c>
      <c r="CA1168" s="31">
        <v>1170.16577701455</v>
      </c>
      <c r="CB1168" s="30">
        <v>41052</v>
      </c>
      <c r="CC1168" s="31">
        <v>1149.85100880717</v>
      </c>
      <c r="CD1168" s="30">
        <v>41052</v>
      </c>
      <c r="CE1168" s="31">
        <v>1156.34857275631</v>
      </c>
      <c r="CG1168" s="30">
        <v>41127</v>
      </c>
      <c r="CH1168" s="31">
        <f t="shared" si="149"/>
        <v>1146.7414835670299</v>
      </c>
      <c r="CI1168" s="31">
        <f t="shared" si="150"/>
        <v>1149.8362201698101</v>
      </c>
      <c r="CJ1168" s="31">
        <f t="shared" si="151"/>
        <v>1135.6541163654288</v>
      </c>
      <c r="CK1168" s="31">
        <f t="shared" si="151"/>
        <v>1139.0942741880078</v>
      </c>
      <c r="CM1168" s="30">
        <v>41127</v>
      </c>
      <c r="CN1168" s="31">
        <v>1182.17612429868</v>
      </c>
      <c r="CO1168" s="31">
        <v>1202.0120110667301</v>
      </c>
    </row>
    <row r="1169" spans="2:93">
      <c r="B1169" s="29">
        <v>41127</v>
      </c>
      <c r="C1169" s="55">
        <v>1223.1513791222051</v>
      </c>
      <c r="D1169" s="31"/>
      <c r="E1169" s="21">
        <f t="shared" si="152"/>
        <v>2.4082766238997522E-4</v>
      </c>
      <c r="F1169" s="21">
        <f t="shared" si="153"/>
        <v>2.8206854535020032E-3</v>
      </c>
      <c r="G1169" s="37">
        <f>(C1168-MAX(C$9:C1168))/MAX(C$9:C1168)</f>
        <v>-2.7622442281682962E-2</v>
      </c>
      <c r="H1169" s="37"/>
      <c r="I1169" s="37"/>
      <c r="N1169" s="30"/>
      <c r="P1169" s="30"/>
      <c r="Q1169" s="30"/>
      <c r="R1169" s="30"/>
      <c r="S1169" s="30"/>
      <c r="T1169" s="30"/>
      <c r="U1169" s="30"/>
      <c r="V1169" s="30"/>
      <c r="W1169" s="30"/>
      <c r="X1169" s="30"/>
      <c r="Y1169" s="30"/>
      <c r="Z1169" s="30"/>
      <c r="AA1169" s="30"/>
      <c r="AB1169" s="30"/>
      <c r="AJ1169" s="22"/>
      <c r="AM1169" s="22"/>
      <c r="AO1169" s="22"/>
      <c r="AP1169" s="22"/>
      <c r="AS1169" s="23"/>
      <c r="AW1169" s="30"/>
      <c r="BH1169" s="30"/>
      <c r="BN1169" s="30"/>
      <c r="BT1169" s="24"/>
      <c r="BU1169" s="30"/>
      <c r="BV1169" s="30">
        <v>41128</v>
      </c>
      <c r="BW1169" s="31">
        <v>1194.4123510018001</v>
      </c>
      <c r="BZ1169" s="30">
        <v>41053</v>
      </c>
      <c r="CA1169" s="31">
        <v>1171.8584296612701</v>
      </c>
      <c r="CB1169" s="30">
        <v>41053</v>
      </c>
      <c r="CC1169" s="31">
        <v>1151.28942498124</v>
      </c>
      <c r="CD1169" s="30">
        <v>41053</v>
      </c>
      <c r="CE1169" s="31">
        <v>1157.5860301134801</v>
      </c>
      <c r="CG1169" s="30">
        <v>41128</v>
      </c>
      <c r="CH1169" s="31">
        <f t="shared" si="149"/>
        <v>1146.2724415601699</v>
      </c>
      <c r="CI1169" s="31">
        <f t="shared" si="150"/>
        <v>1149.5896148500999</v>
      </c>
      <c r="CJ1169" s="31">
        <f t="shared" si="151"/>
        <v>1135.1896093309558</v>
      </c>
      <c r="CK1169" s="31">
        <f t="shared" si="151"/>
        <v>1138.849972692944</v>
      </c>
      <c r="CM1169" s="30">
        <v>41128</v>
      </c>
      <c r="CN1169" s="31">
        <v>1182.83780299408</v>
      </c>
      <c r="CO1169" s="31">
        <v>1202.7102893174299</v>
      </c>
    </row>
    <row r="1170" spans="2:93">
      <c r="B1170" s="29">
        <v>41128</v>
      </c>
      <c r="C1170" s="55">
        <v>1223.45128532485</v>
      </c>
      <c r="D1170" s="31"/>
      <c r="E1170" s="21">
        <f t="shared" si="152"/>
        <v>2.4519140293177699E-4</v>
      </c>
      <c r="F1170" s="21">
        <f t="shared" si="153"/>
        <v>4.1520042982798877E-3</v>
      </c>
      <c r="G1170" s="37">
        <f>(C1169-MAX(C$9:C1169))/MAX(C$9:C1169)</f>
        <v>-2.7388266867497107E-2</v>
      </c>
      <c r="H1170" s="37"/>
      <c r="I1170" s="37"/>
      <c r="N1170" s="30"/>
      <c r="P1170" s="30"/>
      <c r="Q1170" s="30"/>
      <c r="R1170" s="30"/>
      <c r="S1170" s="30"/>
      <c r="T1170" s="30"/>
      <c r="U1170" s="30"/>
      <c r="V1170" s="30"/>
      <c r="W1170" s="30"/>
      <c r="X1170" s="30"/>
      <c r="Y1170" s="30"/>
      <c r="Z1170" s="30"/>
      <c r="AA1170" s="30"/>
      <c r="AB1170" s="30"/>
      <c r="AJ1170" s="22"/>
      <c r="AL1170" s="22"/>
      <c r="AM1170" s="22"/>
      <c r="AN1170" s="22"/>
      <c r="AO1170" s="22"/>
      <c r="AR1170" s="22"/>
      <c r="AS1170" s="23"/>
      <c r="AW1170" s="30"/>
      <c r="BH1170" s="30"/>
      <c r="BN1170" s="30"/>
      <c r="BT1170" s="24"/>
      <c r="BU1170" s="30"/>
      <c r="BV1170" s="30">
        <v>41129</v>
      </c>
      <c r="BW1170" s="31">
        <v>1193.8142219885201</v>
      </c>
      <c r="BZ1170" s="30">
        <v>41054</v>
      </c>
      <c r="CA1170" s="31">
        <v>1172.43710031364</v>
      </c>
      <c r="CB1170" s="30">
        <v>41054</v>
      </c>
      <c r="CC1170" s="31">
        <v>1151.63853888054</v>
      </c>
      <c r="CD1170" s="30">
        <v>41054</v>
      </c>
      <c r="CE1170" s="31">
        <v>1157.6841174564599</v>
      </c>
      <c r="CG1170" s="30">
        <v>41129</v>
      </c>
      <c r="CH1170" s="31">
        <f t="shared" si="149"/>
        <v>1146.25569177631</v>
      </c>
      <c r="CI1170" s="31">
        <f t="shared" si="150"/>
        <v>1149.42299209358</v>
      </c>
      <c r="CJ1170" s="31">
        <f t="shared" si="151"/>
        <v>1135.1730214938004</v>
      </c>
      <c r="CK1170" s="31">
        <f t="shared" si="151"/>
        <v>1138.6849065517215</v>
      </c>
      <c r="CM1170" s="30">
        <v>41129</v>
      </c>
      <c r="CN1170" s="31">
        <v>1183.9865137069</v>
      </c>
      <c r="CO1170" s="31">
        <v>1203.90317579065</v>
      </c>
    </row>
    <row r="1171" spans="2:93">
      <c r="B1171" s="29">
        <v>41129</v>
      </c>
      <c r="C1171" s="55">
        <v>1222.8963054577241</v>
      </c>
      <c r="D1171" s="31"/>
      <c r="E1171" s="21">
        <f t="shared" si="152"/>
        <v>-4.5361827952028477E-4</v>
      </c>
      <c r="F1171" s="21">
        <f t="shared" si="153"/>
        <v>-2.2036687123427878E-4</v>
      </c>
      <c r="G1171" s="37">
        <f>(C1170-MAX(C$9:C1170))/MAX(C$9:C1170)</f>
        <v>-2.7149790832142424E-2</v>
      </c>
      <c r="H1171" s="37"/>
      <c r="I1171" s="37"/>
      <c r="N1171" s="30"/>
      <c r="P1171" s="30"/>
      <c r="Q1171" s="30"/>
      <c r="R1171" s="30"/>
      <c r="S1171" s="30"/>
      <c r="T1171" s="30"/>
      <c r="U1171" s="30"/>
      <c r="V1171" s="30"/>
      <c r="W1171" s="30"/>
      <c r="X1171" s="30"/>
      <c r="Y1171" s="30"/>
      <c r="Z1171" s="30"/>
      <c r="AA1171" s="30"/>
      <c r="AB1171" s="30"/>
      <c r="AJ1171" s="22"/>
      <c r="AL1171" s="22"/>
      <c r="AM1171" s="22"/>
      <c r="AN1171" s="30"/>
      <c r="AS1171" s="23"/>
      <c r="AW1171" s="30"/>
      <c r="BH1171" s="30"/>
      <c r="BN1171" s="30"/>
      <c r="BT1171" s="24"/>
      <c r="BU1171" s="30"/>
      <c r="BV1171" s="30">
        <v>41130</v>
      </c>
      <c r="BW1171" s="31">
        <v>1193.03562154016</v>
      </c>
      <c r="BZ1171" s="30">
        <v>41058</v>
      </c>
      <c r="CA1171" s="31">
        <v>1171.40404515164</v>
      </c>
      <c r="CB1171" s="30">
        <v>41058</v>
      </c>
      <c r="CC1171" s="31">
        <v>1150.4725333342601</v>
      </c>
      <c r="CD1171" s="30">
        <v>41058</v>
      </c>
      <c r="CE1171" s="31">
        <v>1156.2579185648001</v>
      </c>
      <c r="CG1171" s="30">
        <v>41130</v>
      </c>
      <c r="CH1171" s="31">
        <f t="shared" si="149"/>
        <v>1146.4489991696601</v>
      </c>
      <c r="CI1171" s="31">
        <f t="shared" si="150"/>
        <v>1149.1948854541199</v>
      </c>
      <c r="CJ1171" s="31">
        <f t="shared" si="151"/>
        <v>1135.3644598782382</v>
      </c>
      <c r="CK1171" s="31">
        <f t="shared" si="151"/>
        <v>1138.458930919405</v>
      </c>
      <c r="CM1171" s="30">
        <v>41130</v>
      </c>
      <c r="CN1171" s="31">
        <v>1181.6601444538801</v>
      </c>
      <c r="CO1171" s="31">
        <v>1201.5652607346401</v>
      </c>
    </row>
    <row r="1172" spans="2:93">
      <c r="B1172" s="29">
        <v>41130</v>
      </c>
      <c r="C1172" s="55">
        <v>1222.2113742630761</v>
      </c>
      <c r="D1172" s="31"/>
      <c r="E1172" s="21">
        <f t="shared" si="152"/>
        <v>-5.6008934820650502E-4</v>
      </c>
      <c r="F1172" s="21">
        <f t="shared" si="153"/>
        <v>-5.2786806436178058E-4</v>
      </c>
      <c r="G1172" s="37">
        <f>(C1171-MAX(C$9:C1171))/MAX(C$9:C1171)</f>
        <v>-2.759109347025606E-2</v>
      </c>
      <c r="H1172" s="37"/>
      <c r="I1172" s="37"/>
      <c r="N1172" s="30"/>
      <c r="P1172" s="30"/>
      <c r="Q1172" s="30"/>
      <c r="R1172" s="30"/>
      <c r="S1172" s="30"/>
      <c r="T1172" s="30"/>
      <c r="U1172" s="30"/>
      <c r="V1172" s="30"/>
      <c r="W1172" s="30"/>
      <c r="X1172" s="30"/>
      <c r="Y1172" s="30"/>
      <c r="Z1172" s="30"/>
      <c r="AA1172" s="30"/>
      <c r="AB1172" s="30"/>
      <c r="AI1172" s="22"/>
      <c r="AJ1172" s="22"/>
      <c r="AO1172" s="22"/>
      <c r="AR1172" s="22"/>
      <c r="AS1172" s="23"/>
      <c r="AW1172" s="30"/>
      <c r="BH1172" s="30"/>
      <c r="BN1172" s="30"/>
      <c r="BQ1172" s="30"/>
      <c r="BT1172" s="24"/>
      <c r="BU1172" s="30"/>
      <c r="BV1172" s="30">
        <v>41131</v>
      </c>
      <c r="BW1172" s="31">
        <v>1193.95832409275</v>
      </c>
      <c r="BZ1172" s="30">
        <v>41059</v>
      </c>
      <c r="CA1172" s="31">
        <v>1168.92074562729</v>
      </c>
      <c r="CB1172" s="30">
        <v>41059</v>
      </c>
      <c r="CC1172" s="31">
        <v>1148.22678356344</v>
      </c>
      <c r="CD1172" s="30">
        <v>41059</v>
      </c>
      <c r="CE1172" s="31">
        <v>1154.1233262836399</v>
      </c>
      <c r="CG1172" s="30">
        <v>41131</v>
      </c>
      <c r="CH1172" s="31">
        <f t="shared" si="149"/>
        <v>1146.77589630079</v>
      </c>
      <c r="CI1172" s="31">
        <f t="shared" si="150"/>
        <v>1149.7923854522901</v>
      </c>
      <c r="CJ1172" s="31">
        <f t="shared" si="151"/>
        <v>1135.6881963767567</v>
      </c>
      <c r="CK1172" s="31">
        <f t="shared" si="151"/>
        <v>1139.0508489811291</v>
      </c>
      <c r="CM1172" s="30">
        <v>41131</v>
      </c>
      <c r="CN1172" s="31">
        <v>1182.4338550996799</v>
      </c>
      <c r="CO1172" s="31">
        <v>1202.38010310804</v>
      </c>
    </row>
    <row r="1173" spans="2:93">
      <c r="B1173" s="29">
        <v>41131</v>
      </c>
      <c r="C1173" s="55">
        <v>1222.8651398801401</v>
      </c>
      <c r="D1173" s="31"/>
      <c r="E1173" s="21">
        <f t="shared" si="152"/>
        <v>5.3490388882870832E-4</v>
      </c>
      <c r="F1173" s="21">
        <f t="shared" si="153"/>
        <v>-2.3401783863452597E-4</v>
      </c>
      <c r="G1173" s="37">
        <f>(C1172-MAX(C$9:C1172))/MAX(C$9:C1172)</f>
        <v>-2.8135729340904549E-2</v>
      </c>
      <c r="H1173" s="37"/>
      <c r="I1173" s="37"/>
      <c r="N1173" s="30"/>
      <c r="P1173" s="30"/>
      <c r="Q1173" s="30"/>
      <c r="R1173" s="30"/>
      <c r="S1173" s="30"/>
      <c r="T1173" s="30"/>
      <c r="U1173" s="30"/>
      <c r="V1173" s="30"/>
      <c r="W1173" s="30"/>
      <c r="X1173" s="30"/>
      <c r="Y1173" s="30"/>
      <c r="Z1173" s="30"/>
      <c r="AA1173" s="30"/>
      <c r="AB1173" s="30"/>
      <c r="AI1173" s="22"/>
      <c r="AJ1173" s="22"/>
      <c r="AO1173" s="22"/>
      <c r="AR1173" s="30"/>
      <c r="AS1173" s="28"/>
      <c r="AW1173" s="30"/>
      <c r="BH1173" s="30"/>
      <c r="BN1173" s="30"/>
      <c r="BT1173" s="24"/>
      <c r="BU1173" s="30"/>
      <c r="BV1173" s="30">
        <v>41134</v>
      </c>
      <c r="BW1173" s="31">
        <v>1193.99935795894</v>
      </c>
      <c r="BZ1173" s="30">
        <v>41060</v>
      </c>
      <c r="CA1173" s="31">
        <v>1167.43540486589</v>
      </c>
      <c r="CB1173" s="30">
        <v>41060</v>
      </c>
      <c r="CC1173" s="31">
        <v>1147.0535233912001</v>
      </c>
      <c r="CD1173" s="30">
        <v>41060</v>
      </c>
      <c r="CE1173" s="31">
        <v>1153.22995090521</v>
      </c>
      <c r="CG1173" s="30">
        <v>41134</v>
      </c>
      <c r="CH1173" s="31">
        <f t="shared" si="149"/>
        <v>1145.5061825697901</v>
      </c>
      <c r="CI1173" s="31">
        <f t="shared" si="150"/>
        <v>1148.2994154067501</v>
      </c>
      <c r="CJ1173" s="31">
        <f t="shared" si="151"/>
        <v>1134.4307589805524</v>
      </c>
      <c r="CK1173" s="31">
        <f t="shared" si="151"/>
        <v>1137.5718264902932</v>
      </c>
      <c r="CM1173" s="30">
        <v>41134</v>
      </c>
      <c r="CN1173" s="31">
        <v>1183.4593057597899</v>
      </c>
      <c r="CO1173" s="31">
        <v>1203.50513625651</v>
      </c>
    </row>
    <row r="1174" spans="2:93">
      <c r="B1174" s="29">
        <v>41134</v>
      </c>
      <c r="C1174" s="55">
        <v>1222.8191714775901</v>
      </c>
      <c r="D1174" s="31"/>
      <c r="E1174" s="21">
        <f t="shared" si="152"/>
        <v>-3.7590737564485721E-5</v>
      </c>
      <c r="F1174" s="21">
        <f t="shared" si="153"/>
        <v>-5.1666450053389212E-4</v>
      </c>
      <c r="G1174" s="37">
        <f>(C1173-MAX(C$9:C1173))/MAX(C$9:C1173)</f>
        <v>-2.7615875363115338E-2</v>
      </c>
      <c r="H1174" s="37"/>
      <c r="I1174" s="37"/>
      <c r="N1174" s="30"/>
      <c r="P1174" s="30"/>
      <c r="Q1174" s="30"/>
      <c r="R1174" s="30"/>
      <c r="S1174" s="30"/>
      <c r="T1174" s="30"/>
      <c r="U1174" s="30"/>
      <c r="V1174" s="30"/>
      <c r="W1174" s="30"/>
      <c r="X1174" s="30"/>
      <c r="Y1174" s="30"/>
      <c r="Z1174" s="30"/>
      <c r="AA1174" s="30"/>
      <c r="AB1174" s="30"/>
      <c r="AI1174" s="22"/>
      <c r="AJ1174" s="22"/>
      <c r="AM1174" s="30"/>
      <c r="AO1174" s="22"/>
      <c r="AQ1174" s="30"/>
      <c r="AS1174" s="23"/>
      <c r="AW1174" s="30"/>
      <c r="BH1174" s="30"/>
      <c r="BN1174" s="30"/>
      <c r="BT1174" s="24"/>
      <c r="BU1174" s="30"/>
      <c r="BV1174" s="30">
        <v>41135</v>
      </c>
      <c r="BW1174" s="31">
        <v>1192.8450568880901</v>
      </c>
      <c r="BZ1174" s="30">
        <v>41061</v>
      </c>
      <c r="CA1174" s="31">
        <v>1169.9522114280901</v>
      </c>
      <c r="CB1174" s="30">
        <v>41061</v>
      </c>
      <c r="CC1174" s="31">
        <v>1149.6748122536301</v>
      </c>
      <c r="CD1174" s="30">
        <v>41061</v>
      </c>
      <c r="CE1174" s="31">
        <v>1155.9926993828001</v>
      </c>
      <c r="CG1174" s="30">
        <v>41135</v>
      </c>
      <c r="CH1174" s="31">
        <f t="shared" si="149"/>
        <v>1144.57696846052</v>
      </c>
      <c r="CI1174" s="31">
        <f t="shared" si="150"/>
        <v>1147.36625549463</v>
      </c>
      <c r="CJ1174" s="31">
        <f t="shared" si="151"/>
        <v>1133.5105290566335</v>
      </c>
      <c r="CK1174" s="31">
        <f t="shared" si="151"/>
        <v>1136.6473843009171</v>
      </c>
      <c r="CM1174" s="30">
        <v>41135</v>
      </c>
      <c r="CN1174" s="31">
        <v>1180.94285915206</v>
      </c>
      <c r="CO1174" s="31">
        <v>1200.97521911221</v>
      </c>
    </row>
    <row r="1175" spans="2:93">
      <c r="B1175" s="29">
        <v>41135</v>
      </c>
      <c r="C1175" s="55">
        <v>1221.4289658422031</v>
      </c>
      <c r="D1175" s="31"/>
      <c r="E1175" s="21">
        <f t="shared" si="152"/>
        <v>-1.1368857046191172E-3</v>
      </c>
      <c r="F1175" s="21">
        <f t="shared" si="153"/>
        <v>-1.1998888286540721E-3</v>
      </c>
      <c r="G1175" s="37">
        <f>(C1174-MAX(C$9:C1174))/MAX(C$9:C1174)</f>
        <v>-2.7652427999556431E-2</v>
      </c>
      <c r="H1175" s="37"/>
      <c r="I1175" s="37"/>
      <c r="N1175" s="30"/>
      <c r="P1175" s="30"/>
      <c r="Q1175" s="30"/>
      <c r="R1175" s="30"/>
      <c r="S1175" s="30"/>
      <c r="T1175" s="30"/>
      <c r="U1175" s="30"/>
      <c r="V1175" s="30"/>
      <c r="W1175" s="30"/>
      <c r="X1175" s="30"/>
      <c r="Y1175" s="30"/>
      <c r="Z1175" s="30"/>
      <c r="AA1175" s="30"/>
      <c r="AB1175" s="30"/>
      <c r="AI1175" s="22"/>
      <c r="AO1175" s="22"/>
      <c r="AS1175" s="23"/>
      <c r="AW1175" s="30"/>
      <c r="BH1175" s="30"/>
      <c r="BN1175" s="30"/>
      <c r="BT1175" s="24"/>
      <c r="BU1175" s="30"/>
      <c r="BV1175" s="30">
        <v>41136</v>
      </c>
      <c r="BW1175" s="31">
        <v>1193.41481934743</v>
      </c>
      <c r="BZ1175" s="30">
        <v>41064</v>
      </c>
      <c r="CA1175" s="31">
        <v>1170.3212967332499</v>
      </c>
      <c r="CB1175" s="30">
        <v>41064</v>
      </c>
      <c r="CC1175" s="31">
        <v>1150.0466743678201</v>
      </c>
      <c r="CD1175" s="30">
        <v>41064</v>
      </c>
      <c r="CE1175" s="31">
        <v>1156.55248845498</v>
      </c>
      <c r="CG1175" s="30">
        <v>41136</v>
      </c>
      <c r="CH1175" s="31">
        <f t="shared" si="149"/>
        <v>1144.52838649265</v>
      </c>
      <c r="CI1175" s="31">
        <f t="shared" si="150"/>
        <v>1147.21707492158</v>
      </c>
      <c r="CJ1175" s="31">
        <f t="shared" si="151"/>
        <v>1133.4624168076364</v>
      </c>
      <c r="CK1175" s="31">
        <f t="shared" si="151"/>
        <v>1136.4995973956165</v>
      </c>
      <c r="CM1175" s="30">
        <v>41136</v>
      </c>
      <c r="CN1175" s="31">
        <v>1182.5402808874601</v>
      </c>
      <c r="CO1175" s="31">
        <v>1202.62872839287</v>
      </c>
    </row>
    <row r="1176" spans="2:93">
      <c r="B1176" s="29">
        <v>41136</v>
      </c>
      <c r="C1176" s="55">
        <v>1221.753768313597</v>
      </c>
      <c r="D1176" s="31"/>
      <c r="E1176" s="21">
        <f t="shared" si="152"/>
        <v>2.659200661496719E-4</v>
      </c>
      <c r="F1176" s="21">
        <f t="shared" si="153"/>
        <v>-3.7440819085410304E-4</v>
      </c>
      <c r="G1176" s="37">
        <f>(C1175-MAX(C$9:C1175))/MAX(C$9:C1175)</f>
        <v>-2.8757876054084808E-2</v>
      </c>
      <c r="H1176" s="37"/>
      <c r="I1176" s="37"/>
      <c r="N1176" s="30"/>
      <c r="P1176" s="30"/>
      <c r="Q1176" s="30"/>
      <c r="R1176" s="30"/>
      <c r="S1176" s="30"/>
      <c r="T1176" s="30"/>
      <c r="U1176" s="30"/>
      <c r="V1176" s="30"/>
      <c r="W1176" s="30"/>
      <c r="X1176" s="30"/>
      <c r="Y1176" s="30"/>
      <c r="Z1176" s="30"/>
      <c r="AA1176" s="30"/>
      <c r="AB1176" s="30"/>
      <c r="AO1176" s="22"/>
      <c r="AP1176" s="22"/>
      <c r="AS1176" s="23"/>
      <c r="AW1176" s="30"/>
      <c r="BH1176" s="30"/>
      <c r="BN1176" s="30"/>
      <c r="BT1176" s="24"/>
      <c r="BU1176" s="30"/>
      <c r="BV1176" s="30">
        <v>41137</v>
      </c>
      <c r="BW1176" s="31">
        <v>1193.6213629322799</v>
      </c>
      <c r="BZ1176" s="30">
        <v>41065</v>
      </c>
      <c r="CA1176" s="31">
        <v>1171.3906767194701</v>
      </c>
      <c r="CB1176" s="30">
        <v>41065</v>
      </c>
      <c r="CC1176" s="31">
        <v>1150.75924874054</v>
      </c>
      <c r="CD1176" s="30">
        <v>41065</v>
      </c>
      <c r="CE1176" s="31">
        <v>1156.9514906457</v>
      </c>
      <c r="CG1176" s="30">
        <v>41137</v>
      </c>
      <c r="CH1176" s="31">
        <f t="shared" si="149"/>
        <v>1145.15868190169</v>
      </c>
      <c r="CI1176" s="31">
        <f t="shared" si="150"/>
        <v>1147.91905660672</v>
      </c>
      <c r="CJ1176" s="31">
        <f t="shared" si="151"/>
        <v>1134.0866181521067</v>
      </c>
      <c r="CK1176" s="31">
        <f t="shared" si="151"/>
        <v>1137.195021060397</v>
      </c>
      <c r="CM1176" s="30">
        <v>41137</v>
      </c>
      <c r="CN1176" s="31">
        <v>1180.95173839782</v>
      </c>
      <c r="CO1176" s="31">
        <v>1201.04499998495</v>
      </c>
    </row>
    <row r="1177" spans="2:93">
      <c r="B1177" s="29">
        <v>41137</v>
      </c>
      <c r="C1177" s="55">
        <v>1221.6916366197911</v>
      </c>
      <c r="D1177" s="31"/>
      <c r="E1177" s="21">
        <f t="shared" si="152"/>
        <v>-5.0854513746756425E-5</v>
      </c>
      <c r="F1177" s="21">
        <f t="shared" si="153"/>
        <v>-9.5963424099565486E-4</v>
      </c>
      <c r="G1177" s="37">
        <f>(C1176-MAX(C$9:C1176))/MAX(C$9:C1176)</f>
        <v>-2.8499603284237729E-2</v>
      </c>
      <c r="H1177" s="37"/>
      <c r="I1177" s="37"/>
      <c r="N1177" s="30"/>
      <c r="P1177" s="30"/>
      <c r="Q1177" s="30"/>
      <c r="R1177" s="30"/>
      <c r="S1177" s="30"/>
      <c r="T1177" s="30"/>
      <c r="U1177" s="30"/>
      <c r="V1177" s="30"/>
      <c r="W1177" s="30"/>
      <c r="X1177" s="30"/>
      <c r="Y1177" s="30"/>
      <c r="Z1177" s="30"/>
      <c r="AA1177" s="30"/>
      <c r="AB1177" s="30"/>
      <c r="AI1177" s="22"/>
      <c r="AO1177" s="22"/>
      <c r="AP1177" s="22"/>
      <c r="AR1177" s="22"/>
      <c r="AS1177" s="23"/>
      <c r="AW1177" s="30"/>
      <c r="BH1177" s="30"/>
      <c r="BN1177" s="30"/>
      <c r="BT1177" s="24"/>
      <c r="BU1177" s="30"/>
      <c r="BV1177" s="30">
        <v>41138</v>
      </c>
      <c r="BW1177" s="31">
        <v>1190.2190873316299</v>
      </c>
      <c r="BZ1177" s="30">
        <v>41066</v>
      </c>
      <c r="CA1177" s="31">
        <v>1169.60518655088</v>
      </c>
      <c r="CB1177" s="30">
        <v>41066</v>
      </c>
      <c r="CC1177" s="31">
        <v>1149.1843956463999</v>
      </c>
      <c r="CD1177" s="30">
        <v>41066</v>
      </c>
      <c r="CE1177" s="31">
        <v>1154.9545599866301</v>
      </c>
      <c r="CG1177" s="30">
        <v>41138</v>
      </c>
      <c r="CH1177" s="31">
        <f t="shared" si="149"/>
        <v>1140.3493191447999</v>
      </c>
      <c r="CI1177" s="31">
        <f t="shared" si="150"/>
        <v>1142.98572497189</v>
      </c>
      <c r="CJ1177" s="31">
        <f t="shared" ref="CJ1177:CK1192" si="154">+CJ1176*CH1177/CH1176</f>
        <v>1129.323755126547</v>
      </c>
      <c r="CK1177" s="31">
        <f t="shared" si="154"/>
        <v>1132.307777364877</v>
      </c>
      <c r="CM1177" s="30">
        <v>41138</v>
      </c>
      <c r="CN1177" s="31">
        <v>1179.5023752929001</v>
      </c>
      <c r="CO1177" s="31">
        <v>1199.6034536284101</v>
      </c>
    </row>
    <row r="1178" spans="2:93">
      <c r="B1178" s="29">
        <v>41138</v>
      </c>
      <c r="C1178" s="55">
        <v>1220.3952651395041</v>
      </c>
      <c r="D1178" s="31"/>
      <c r="E1178" s="21">
        <f t="shared" si="152"/>
        <v>-1.0611282269835653E-3</v>
      </c>
      <c r="F1178" s="21">
        <f t="shared" si="153"/>
        <v>-1.9822279488447281E-3</v>
      </c>
      <c r="G1178" s="37">
        <f>(C1177-MAX(C$9:C1177))/MAX(C$9:C1177)</f>
        <v>-2.8549008464517522E-2</v>
      </c>
      <c r="H1178" s="37"/>
      <c r="I1178" s="37"/>
      <c r="N1178" s="30"/>
      <c r="P1178" s="30"/>
      <c r="Q1178" s="30"/>
      <c r="R1178" s="30"/>
      <c r="S1178" s="30"/>
      <c r="T1178" s="30"/>
      <c r="U1178" s="30"/>
      <c r="V1178" s="30"/>
      <c r="W1178" s="30"/>
      <c r="X1178" s="30"/>
      <c r="Y1178" s="30"/>
      <c r="Z1178" s="30"/>
      <c r="AA1178" s="30"/>
      <c r="AB1178" s="30"/>
      <c r="AH1178" s="22"/>
      <c r="AI1178" s="22"/>
      <c r="AR1178" s="22"/>
      <c r="AS1178" s="23"/>
      <c r="AW1178" s="30"/>
      <c r="BH1178" s="30"/>
      <c r="BN1178" s="30"/>
      <c r="BT1178" s="24"/>
      <c r="BU1178" s="30"/>
      <c r="BV1178" s="30">
        <v>41141</v>
      </c>
      <c r="BW1178" s="31">
        <v>1188.52811090106</v>
      </c>
      <c r="BZ1178" s="30">
        <v>41067</v>
      </c>
      <c r="CA1178" s="31">
        <v>1168.3880011629201</v>
      </c>
      <c r="CB1178" s="30">
        <v>41067</v>
      </c>
      <c r="CC1178" s="31">
        <v>1147.93990710465</v>
      </c>
      <c r="CD1178" s="30">
        <v>41067</v>
      </c>
      <c r="CE1178" s="31">
        <v>1153.6989010290299</v>
      </c>
      <c r="CG1178" s="30">
        <v>41141</v>
      </c>
      <c r="CH1178" s="31">
        <f t="shared" si="149"/>
        <v>1138.7624603404099</v>
      </c>
      <c r="CI1178" s="31">
        <f t="shared" si="150"/>
        <v>1141.32408370492</v>
      </c>
      <c r="CJ1178" s="31">
        <f t="shared" si="154"/>
        <v>1127.7522390009678</v>
      </c>
      <c r="CK1178" s="31">
        <f t="shared" si="154"/>
        <v>1130.6616594049813</v>
      </c>
      <c r="CM1178" s="30">
        <v>41141</v>
      </c>
      <c r="CN1178" s="31">
        <v>1177.7013847613</v>
      </c>
      <c r="CO1178" s="31">
        <v>1197.80559970079</v>
      </c>
    </row>
    <row r="1179" spans="2:93">
      <c r="B1179" s="29">
        <v>41141</v>
      </c>
      <c r="C1179" s="55">
        <v>1218.1011592140319</v>
      </c>
      <c r="D1179" s="31"/>
      <c r="E1179" s="21">
        <f t="shared" si="152"/>
        <v>-1.879805658873912E-3</v>
      </c>
      <c r="F1179" s="21">
        <f t="shared" si="153"/>
        <v>-2.7245191666767088E-3</v>
      </c>
      <c r="G1179" s="37">
        <f>(C1178-MAX(C$9:C1178))/MAX(C$9:C1178)</f>
        <v>-2.9579842532766996E-2</v>
      </c>
      <c r="H1179" s="37"/>
      <c r="I1179" s="37"/>
      <c r="N1179" s="30"/>
      <c r="P1179" s="30"/>
      <c r="Q1179" s="30"/>
      <c r="R1179" s="30"/>
      <c r="S1179" s="30"/>
      <c r="T1179" s="30"/>
      <c r="U1179" s="30"/>
      <c r="V1179" s="30"/>
      <c r="W1179" s="30"/>
      <c r="X1179" s="30"/>
      <c r="Y1179" s="30"/>
      <c r="Z1179" s="30"/>
      <c r="AA1179" s="30"/>
      <c r="AB1179" s="30"/>
      <c r="AS1179" s="23"/>
      <c r="AW1179" s="30"/>
      <c r="BH1179" s="30"/>
      <c r="BN1179" s="30"/>
      <c r="BT1179" s="24"/>
      <c r="BU1179" s="30"/>
      <c r="BV1179" s="30">
        <v>41142</v>
      </c>
      <c r="BW1179" s="31">
        <v>1187.5262082556401</v>
      </c>
      <c r="BZ1179" s="30">
        <v>41068</v>
      </c>
      <c r="CA1179" s="31">
        <v>1168.76128157893</v>
      </c>
      <c r="CB1179" s="30">
        <v>41068</v>
      </c>
      <c r="CC1179" s="31">
        <v>1148.1508842598901</v>
      </c>
      <c r="CD1179" s="30">
        <v>41068</v>
      </c>
      <c r="CE1179" s="31">
        <v>1153.6921046237101</v>
      </c>
      <c r="CG1179" s="30">
        <v>41142</v>
      </c>
      <c r="CH1179" s="31">
        <f t="shared" si="149"/>
        <v>1137.98684100129</v>
      </c>
      <c r="CI1179" s="31">
        <f t="shared" si="150"/>
        <v>1140.53538718291</v>
      </c>
      <c r="CJ1179" s="31">
        <f t="shared" si="154"/>
        <v>1126.9841188031494</v>
      </c>
      <c r="CK1179" s="31">
        <f t="shared" si="154"/>
        <v>1129.880331006611</v>
      </c>
      <c r="CM1179" s="30">
        <v>41142</v>
      </c>
      <c r="CN1179" s="31">
        <v>1176.4399523141501</v>
      </c>
      <c r="CO1179" s="31">
        <v>1196.5335656632401</v>
      </c>
    </row>
    <row r="1180" spans="2:93">
      <c r="B1180" s="29">
        <v>41142</v>
      </c>
      <c r="C1180" s="55">
        <v>1216.6816295349199</v>
      </c>
      <c r="D1180" s="31"/>
      <c r="E1180" s="21">
        <f t="shared" si="152"/>
        <v>-1.1653627191586802E-3</v>
      </c>
      <c r="F1180" s="21">
        <f t="shared" si="153"/>
        <v>-4.1515229256695596E-3</v>
      </c>
      <c r="G1180" s="37">
        <f>(C1179-MAX(C$9:C1179))/MAX(C$9:C1179)</f>
        <v>-3.1404043836259235E-2</v>
      </c>
      <c r="H1180" s="37"/>
      <c r="I1180" s="37"/>
      <c r="N1180" s="30"/>
      <c r="P1180" s="30"/>
      <c r="Q1180" s="30"/>
      <c r="R1180" s="30"/>
      <c r="S1180" s="30"/>
      <c r="T1180" s="30"/>
      <c r="U1180" s="30"/>
      <c r="V1180" s="30"/>
      <c r="W1180" s="30"/>
      <c r="X1180" s="30"/>
      <c r="Y1180" s="30"/>
      <c r="Z1180" s="30"/>
      <c r="AA1180" s="30"/>
      <c r="AB1180" s="30"/>
      <c r="AP1180" s="22"/>
      <c r="AR1180" s="22"/>
      <c r="AS1180" s="23"/>
      <c r="AW1180" s="30"/>
      <c r="BH1180" s="30"/>
      <c r="BN1180" s="30"/>
      <c r="BT1180" s="24"/>
      <c r="BU1180" s="30"/>
      <c r="BV1180" s="30">
        <v>41143</v>
      </c>
      <c r="BW1180" s="31">
        <v>1186.3615968931499</v>
      </c>
      <c r="BZ1180" s="30">
        <v>41071</v>
      </c>
      <c r="CA1180" s="31">
        <v>1166.8754328810401</v>
      </c>
      <c r="CB1180" s="30">
        <v>41071</v>
      </c>
      <c r="CC1180" s="31">
        <v>1146.2061457228499</v>
      </c>
      <c r="CD1180" s="30">
        <v>41071</v>
      </c>
      <c r="CE1180" s="31">
        <v>1151.74647079583</v>
      </c>
      <c r="CG1180" s="30">
        <v>41143</v>
      </c>
      <c r="CH1180" s="31">
        <f t="shared" si="149"/>
        <v>1137.1007960941799</v>
      </c>
      <c r="CI1180" s="31">
        <f t="shared" si="150"/>
        <v>1139.8328295527599</v>
      </c>
      <c r="CJ1180" s="31">
        <f t="shared" si="154"/>
        <v>1126.1066406963016</v>
      </c>
      <c r="CK1180" s="31">
        <f t="shared" si="154"/>
        <v>1129.1843367773868</v>
      </c>
      <c r="CM1180" s="30">
        <v>41143</v>
      </c>
      <c r="CN1180" s="31">
        <v>1176.70548661923</v>
      </c>
      <c r="CO1180" s="31">
        <v>1196.81402486919</v>
      </c>
    </row>
    <row r="1181" spans="2:93">
      <c r="B1181" s="29">
        <v>41143</v>
      </c>
      <c r="C1181" s="55">
        <v>1215.5849344586909</v>
      </c>
      <c r="D1181" s="31"/>
      <c r="E1181" s="21">
        <f t="shared" si="152"/>
        <v>-9.0138212791812666E-4</v>
      </c>
      <c r="F1181" s="21">
        <f t="shared" si="153"/>
        <v>-4.9985626307440523E-3</v>
      </c>
      <c r="G1181" s="37">
        <f>(C1180-MAX(C$9:C1180))/MAX(C$9:C1180)</f>
        <v>-3.2532809453500289E-2</v>
      </c>
      <c r="H1181" s="37"/>
      <c r="I1181" s="37"/>
      <c r="N1181" s="30"/>
      <c r="P1181" s="30"/>
      <c r="Q1181" s="30"/>
      <c r="R1181" s="30"/>
      <c r="S1181" s="30"/>
      <c r="T1181" s="30"/>
      <c r="U1181" s="30"/>
      <c r="V1181" s="30"/>
      <c r="W1181" s="30"/>
      <c r="X1181" s="30"/>
      <c r="Y1181" s="30"/>
      <c r="Z1181" s="30"/>
      <c r="AA1181" s="30"/>
      <c r="AB1181" s="30"/>
      <c r="AJ1181" s="22"/>
      <c r="AP1181" s="22"/>
      <c r="AR1181" s="22"/>
      <c r="AS1181" s="23"/>
      <c r="AW1181" s="30"/>
      <c r="BH1181" s="30"/>
      <c r="BN1181" s="30"/>
      <c r="BT1181" s="24"/>
      <c r="BU1181" s="30"/>
      <c r="BV1181" s="30">
        <v>41144</v>
      </c>
      <c r="BW1181" s="31">
        <v>1186.42950158893</v>
      </c>
      <c r="BZ1181" s="30">
        <v>41072</v>
      </c>
      <c r="CA1181" s="31">
        <v>1167.1579618984799</v>
      </c>
      <c r="CB1181" s="30">
        <v>41072</v>
      </c>
      <c r="CC1181" s="31">
        <v>1146.4399129911001</v>
      </c>
      <c r="CD1181" s="30">
        <v>41072</v>
      </c>
      <c r="CE1181" s="31">
        <v>1151.79931380779</v>
      </c>
      <c r="CG1181" s="30">
        <v>41144</v>
      </c>
      <c r="CH1181" s="31">
        <f t="shared" si="149"/>
        <v>1137.1648852690801</v>
      </c>
      <c r="CI1181" s="31">
        <f t="shared" si="150"/>
        <v>1139.9799952303599</v>
      </c>
      <c r="CJ1181" s="31">
        <f t="shared" si="154"/>
        <v>1126.1701102195836</v>
      </c>
      <c r="CK1181" s="31">
        <f t="shared" si="154"/>
        <v>1129.330127610699</v>
      </c>
      <c r="CM1181" s="30">
        <v>41144</v>
      </c>
      <c r="CN1181" s="31">
        <v>1176.74669067375</v>
      </c>
      <c r="CO1181" s="31">
        <v>1196.86484175183</v>
      </c>
    </row>
    <row r="1182" spans="2:93">
      <c r="B1182" s="29">
        <v>41144</v>
      </c>
      <c r="C1182" s="55">
        <v>1215.9591183377081</v>
      </c>
      <c r="D1182" s="31"/>
      <c r="E1182" s="21">
        <f t="shared" si="152"/>
        <v>3.0782207677138018E-4</v>
      </c>
      <c r="F1182" s="21">
        <f t="shared" si="153"/>
        <v>-3.6350082047301724E-3</v>
      </c>
      <c r="G1182" s="37">
        <f>(C1181-MAX(C$9:C1181))/MAX(C$9:C1181)</f>
        <v>-3.3404867088406023E-2</v>
      </c>
      <c r="H1182" s="37"/>
      <c r="I1182" s="37"/>
      <c r="N1182" s="30"/>
      <c r="P1182" s="30"/>
      <c r="Q1182" s="30"/>
      <c r="R1182" s="30"/>
      <c r="S1182" s="30"/>
      <c r="T1182" s="30"/>
      <c r="U1182" s="30"/>
      <c r="V1182" s="30"/>
      <c r="W1182" s="30"/>
      <c r="X1182" s="30"/>
      <c r="Y1182" s="30"/>
      <c r="Z1182" s="30"/>
      <c r="AA1182" s="30"/>
      <c r="AB1182" s="30"/>
      <c r="AJ1182" s="22"/>
      <c r="AR1182" s="22"/>
      <c r="AS1182" s="23"/>
      <c r="AW1182" s="30"/>
      <c r="BH1182" s="30"/>
      <c r="BN1182" s="30"/>
      <c r="BT1182" s="24"/>
      <c r="BU1182" s="30"/>
      <c r="BV1182" s="30">
        <v>41145</v>
      </c>
      <c r="BW1182" s="31">
        <v>1189.08669911124</v>
      </c>
      <c r="BZ1182" s="30">
        <v>41073</v>
      </c>
      <c r="CA1182" s="31">
        <v>1167.60495554363</v>
      </c>
      <c r="CB1182" s="30">
        <v>41073</v>
      </c>
      <c r="CC1182" s="31">
        <v>1146.8085490127801</v>
      </c>
      <c r="CD1182" s="30">
        <v>41073</v>
      </c>
      <c r="CE1182" s="31">
        <v>1152.1396873538199</v>
      </c>
      <c r="CG1182" s="30">
        <v>41145</v>
      </c>
      <c r="CH1182" s="31">
        <f t="shared" si="149"/>
        <v>1140.2505979259199</v>
      </c>
      <c r="CI1182" s="31">
        <f t="shared" si="150"/>
        <v>1142.94404526216</v>
      </c>
      <c r="CJ1182" s="31">
        <f t="shared" si="154"/>
        <v>1129.2259884021366</v>
      </c>
      <c r="CK1182" s="31">
        <f t="shared" si="154"/>
        <v>1132.2664870333756</v>
      </c>
      <c r="CM1182" s="30">
        <v>41145</v>
      </c>
      <c r="CN1182" s="31">
        <v>1178.29024834804</v>
      </c>
      <c r="CO1182" s="31">
        <v>1198.4423455410099</v>
      </c>
    </row>
    <row r="1183" spans="2:93">
      <c r="B1183" s="29">
        <v>41145</v>
      </c>
      <c r="C1183" s="55">
        <v>1218.1378739555801</v>
      </c>
      <c r="D1183" s="31"/>
      <c r="E1183" s="21">
        <f t="shared" si="152"/>
        <v>1.791800057267201E-3</v>
      </c>
      <c r="F1183" s="21">
        <f t="shared" si="153"/>
        <v>3.0140962653524284E-5</v>
      </c>
      <c r="G1183" s="37">
        <f>(C1182-MAX(C$9:C1182))/MAX(C$9:C1182)</f>
        <v>-3.3107327767195958E-2</v>
      </c>
      <c r="H1183" s="37"/>
      <c r="I1183" s="37"/>
      <c r="N1183" s="30"/>
      <c r="P1183" s="30"/>
      <c r="Q1183" s="30"/>
      <c r="R1183" s="30"/>
      <c r="S1183" s="30"/>
      <c r="T1183" s="30"/>
      <c r="U1183" s="30"/>
      <c r="V1183" s="30"/>
      <c r="W1183" s="30"/>
      <c r="X1183" s="30"/>
      <c r="Y1183" s="30"/>
      <c r="Z1183" s="30"/>
      <c r="AA1183" s="30"/>
      <c r="AB1183" s="30"/>
      <c r="AI1183" s="22"/>
      <c r="AJ1183" s="22"/>
      <c r="AS1183" s="23"/>
      <c r="AW1183" s="30"/>
      <c r="BH1183" s="30"/>
      <c r="BN1183" s="30"/>
      <c r="BT1183" s="24"/>
      <c r="BU1183" s="30"/>
      <c r="BV1183" s="30">
        <v>41148</v>
      </c>
      <c r="BW1183" s="31">
        <v>1187.4048626603301</v>
      </c>
      <c r="BZ1183" s="30">
        <v>41074</v>
      </c>
      <c r="CA1183" s="31">
        <v>1168.24722620992</v>
      </c>
      <c r="CB1183" s="30">
        <v>41074</v>
      </c>
      <c r="CC1183" s="31">
        <v>1147.4026085574701</v>
      </c>
      <c r="CD1183" s="30">
        <v>41074</v>
      </c>
      <c r="CE1183" s="31">
        <v>1152.97605751029</v>
      </c>
      <c r="CG1183" s="30">
        <v>41148</v>
      </c>
      <c r="CH1183" s="31">
        <f t="shared" si="149"/>
        <v>1138.9116635773</v>
      </c>
      <c r="CI1183" s="31">
        <f t="shared" si="150"/>
        <v>1141.4663099524701</v>
      </c>
      <c r="CJ1183" s="31">
        <f t="shared" si="154"/>
        <v>1127.8999996537193</v>
      </c>
      <c r="CK1183" s="31">
        <f t="shared" si="154"/>
        <v>1130.8025569531555</v>
      </c>
      <c r="CM1183" s="30">
        <v>41148</v>
      </c>
      <c r="CN1183" s="31">
        <v>1176.8671024181699</v>
      </c>
      <c r="CO1183" s="31">
        <v>1197.02164495283</v>
      </c>
    </row>
    <row r="1184" spans="2:93">
      <c r="B1184" s="29">
        <v>41148</v>
      </c>
      <c r="C1184" s="55">
        <v>1216.9028479888821</v>
      </c>
      <c r="D1184" s="31"/>
      <c r="E1184" s="21">
        <f t="shared" si="152"/>
        <v>-1.0138638598334859E-3</v>
      </c>
      <c r="F1184" s="21">
        <f t="shared" si="153"/>
        <v>1.8182115073650529E-4</v>
      </c>
      <c r="G1184" s="37">
        <f>(C1183-MAX(C$9:C1183))/MAX(C$9:C1183)</f>
        <v>-3.137484942171808E-2</v>
      </c>
      <c r="H1184" s="37"/>
      <c r="I1184" s="37"/>
      <c r="N1184" s="30"/>
      <c r="P1184" s="30"/>
      <c r="Q1184" s="30"/>
      <c r="R1184" s="30"/>
      <c r="S1184" s="30"/>
      <c r="T1184" s="30"/>
      <c r="U1184" s="30"/>
      <c r="V1184" s="30"/>
      <c r="W1184" s="30"/>
      <c r="X1184" s="30"/>
      <c r="Y1184" s="30"/>
      <c r="Z1184" s="30"/>
      <c r="AA1184" s="30"/>
      <c r="AB1184" s="30"/>
      <c r="AI1184" s="22"/>
      <c r="AJ1184" s="22"/>
      <c r="AO1184" s="22"/>
      <c r="AS1184" s="23"/>
      <c r="AW1184" s="30"/>
      <c r="BH1184" s="30"/>
      <c r="BN1184" s="30"/>
      <c r="BT1184" s="24"/>
      <c r="BU1184" s="30"/>
      <c r="BV1184" s="30">
        <v>41149</v>
      </c>
      <c r="BW1184" s="31">
        <v>1186.82266650786</v>
      </c>
      <c r="BZ1184" s="30">
        <v>41075</v>
      </c>
      <c r="CA1184" s="31">
        <v>1166.13085386444</v>
      </c>
      <c r="CB1184" s="30">
        <v>41075</v>
      </c>
      <c r="CC1184" s="31">
        <v>1145.2221020878201</v>
      </c>
      <c r="CD1184" s="30">
        <v>41075</v>
      </c>
      <c r="CE1184" s="31">
        <v>1150.64940415613</v>
      </c>
      <c r="CG1184" s="30">
        <v>41149</v>
      </c>
      <c r="CH1184" s="31">
        <f t="shared" si="149"/>
        <v>1138.66375473837</v>
      </c>
      <c r="CI1184" s="31">
        <f t="shared" si="150"/>
        <v>1141.3286507356099</v>
      </c>
      <c r="CJ1184" s="31">
        <f t="shared" si="154"/>
        <v>1127.6544877424049</v>
      </c>
      <c r="CK1184" s="31">
        <f t="shared" si="154"/>
        <v>1130.6661837697718</v>
      </c>
      <c r="CM1184" s="30">
        <v>41149</v>
      </c>
      <c r="CN1184" s="31">
        <v>1176.1534775154601</v>
      </c>
      <c r="CO1184" s="31">
        <v>1196.3057493971601</v>
      </c>
    </row>
    <row r="1185" spans="2:93">
      <c r="B1185" s="29">
        <v>41149</v>
      </c>
      <c r="C1185" s="55">
        <v>1216.7432128942619</v>
      </c>
      <c r="D1185" s="31"/>
      <c r="E1185" s="21">
        <f t="shared" si="152"/>
        <v>-1.3118146192525604E-4</v>
      </c>
      <c r="F1185" s="21">
        <f t="shared" si="153"/>
        <v>9.5285685330304126E-4</v>
      </c>
      <c r="G1185" s="37">
        <f>(C1184-MAX(C$9:C1184))/MAX(C$9:C1184)</f>
        <v>-3.2356903455615205E-2</v>
      </c>
      <c r="H1185" s="37"/>
      <c r="I1185" s="37"/>
      <c r="N1185" s="30"/>
      <c r="P1185" s="30"/>
      <c r="Q1185" s="30"/>
      <c r="R1185" s="30"/>
      <c r="S1185" s="30"/>
      <c r="T1185" s="30"/>
      <c r="U1185" s="30"/>
      <c r="V1185" s="30"/>
      <c r="W1185" s="30"/>
      <c r="X1185" s="30"/>
      <c r="Y1185" s="30"/>
      <c r="Z1185" s="30"/>
      <c r="AA1185" s="30"/>
      <c r="AB1185" s="30"/>
      <c r="AI1185" s="22"/>
      <c r="AJ1185" s="22"/>
      <c r="AO1185" s="22"/>
      <c r="AS1185" s="23"/>
      <c r="AW1185" s="30"/>
      <c r="BH1185" s="30"/>
      <c r="BN1185" s="30"/>
      <c r="BT1185" s="24"/>
      <c r="BU1185" s="30"/>
      <c r="BV1185" s="30">
        <v>41150</v>
      </c>
      <c r="BW1185" s="31">
        <v>1185.8719601714199</v>
      </c>
      <c r="BZ1185" s="30">
        <v>41078</v>
      </c>
      <c r="CA1185" s="31">
        <v>1168.8000567182601</v>
      </c>
      <c r="CB1185" s="30">
        <v>41078</v>
      </c>
      <c r="CC1185" s="31">
        <v>1147.3436673705601</v>
      </c>
      <c r="CD1185" s="30">
        <v>41078</v>
      </c>
      <c r="CE1185" s="31">
        <v>1152.4058660708899</v>
      </c>
      <c r="CG1185" s="30">
        <v>41150</v>
      </c>
      <c r="CH1185" s="31">
        <f t="shared" si="149"/>
        <v>1138.3197868088801</v>
      </c>
      <c r="CI1185" s="31">
        <f t="shared" si="150"/>
        <v>1140.98737806133</v>
      </c>
      <c r="CJ1185" s="31">
        <f t="shared" si="154"/>
        <v>1127.3138454959867</v>
      </c>
      <c r="CK1185" s="31">
        <f t="shared" si="154"/>
        <v>1130.3280993170558</v>
      </c>
      <c r="CM1185" s="30">
        <v>41150</v>
      </c>
      <c r="CN1185" s="31">
        <v>1175.80338235973</v>
      </c>
      <c r="CO1185" s="31">
        <v>1195.95518722322</v>
      </c>
    </row>
    <row r="1186" spans="2:93">
      <c r="B1186" s="29">
        <v>41150</v>
      </c>
      <c r="C1186" s="55">
        <v>1215.770239821871</v>
      </c>
      <c r="D1186" s="31"/>
      <c r="E1186" s="21">
        <f t="shared" si="152"/>
        <v>-7.9965358514433316E-4</v>
      </c>
      <c r="F1186" s="21">
        <f t="shared" si="153"/>
        <v>-1.5533294910052842E-4</v>
      </c>
      <c r="G1186" s="37">
        <f>(C1185-MAX(C$9:C1185))/MAX(C$9:C1185)</f>
        <v>-3.2483840291641766E-2</v>
      </c>
      <c r="H1186" s="37"/>
      <c r="I1186" s="37"/>
      <c r="N1186" s="30"/>
      <c r="P1186" s="30"/>
      <c r="Q1186" s="30"/>
      <c r="R1186" s="30"/>
      <c r="S1186" s="30"/>
      <c r="T1186" s="30"/>
      <c r="U1186" s="30"/>
      <c r="V1186" s="30"/>
      <c r="W1186" s="30"/>
      <c r="X1186" s="30"/>
      <c r="Y1186" s="30"/>
      <c r="Z1186" s="30"/>
      <c r="AA1186" s="30"/>
      <c r="AB1186" s="30"/>
      <c r="AI1186" s="22"/>
      <c r="AJ1186" s="22"/>
      <c r="AM1186" s="22"/>
      <c r="AO1186" s="22"/>
      <c r="AP1186" s="22"/>
      <c r="AS1186" s="23"/>
      <c r="AW1186" s="30"/>
      <c r="BH1186" s="30"/>
      <c r="BN1186" s="30"/>
      <c r="BT1186" s="24"/>
      <c r="BU1186" s="30"/>
      <c r="BV1186" s="30">
        <v>41151</v>
      </c>
      <c r="BW1186" s="31">
        <v>1184.17519080188</v>
      </c>
      <c r="BZ1186" s="30">
        <v>41079</v>
      </c>
      <c r="CA1186" s="31">
        <v>1168.5006012326901</v>
      </c>
      <c r="CB1186" s="30">
        <v>41079</v>
      </c>
      <c r="CC1186" s="31">
        <v>1146.87224170437</v>
      </c>
      <c r="CD1186" s="30">
        <v>41079</v>
      </c>
      <c r="CE1186" s="31">
        <v>1151.46207500728</v>
      </c>
      <c r="CG1186" s="30">
        <v>41151</v>
      </c>
      <c r="CH1186" s="31">
        <f t="shared" si="149"/>
        <v>1137.4577064641901</v>
      </c>
      <c r="CI1186" s="31">
        <f t="shared" si="150"/>
        <v>1140.15203356859</v>
      </c>
      <c r="CJ1186" s="31">
        <f t="shared" si="154"/>
        <v>1126.4601002481568</v>
      </c>
      <c r="CK1186" s="31">
        <f t="shared" si="154"/>
        <v>1129.5005587404387</v>
      </c>
      <c r="CM1186" s="30">
        <v>41151</v>
      </c>
      <c r="CN1186" s="31">
        <v>1173.7525760477699</v>
      </c>
      <c r="CO1186" s="31">
        <v>1193.87650467871</v>
      </c>
    </row>
    <row r="1187" spans="2:93">
      <c r="B1187" s="29">
        <v>41151</v>
      </c>
      <c r="C1187" s="55">
        <v>1213.9548477521209</v>
      </c>
      <c r="D1187" s="31"/>
      <c r="E1187" s="21">
        <f t="shared" si="152"/>
        <v>-1.4932032470346135E-3</v>
      </c>
      <c r="F1187" s="21">
        <f t="shared" si="153"/>
        <v>-3.43395135550284E-3</v>
      </c>
      <c r="G1187" s="37">
        <f>(C1186-MAX(C$9:C1186))/MAX(C$9:C1186)</f>
        <v>-3.3257518057437617E-2</v>
      </c>
      <c r="H1187" s="37"/>
      <c r="I1187" s="37"/>
      <c r="N1187" s="30"/>
      <c r="P1187" s="30"/>
      <c r="Q1187" s="30"/>
      <c r="R1187" s="30"/>
      <c r="S1187" s="30"/>
      <c r="T1187" s="30"/>
      <c r="U1187" s="30"/>
      <c r="V1187" s="30"/>
      <c r="W1187" s="30"/>
      <c r="X1187" s="30"/>
      <c r="Y1187" s="30"/>
      <c r="Z1187" s="30"/>
      <c r="AA1187" s="30"/>
      <c r="AB1187" s="30"/>
      <c r="AI1187" s="22"/>
      <c r="AJ1187" s="22"/>
      <c r="AN1187" s="22"/>
      <c r="AO1187" s="22"/>
      <c r="AP1187" s="22"/>
      <c r="AR1187" s="22"/>
      <c r="AS1187" s="23"/>
      <c r="AW1187" s="30"/>
      <c r="BH1187" s="30"/>
      <c r="BN1187" s="30"/>
      <c r="BT1187" s="24"/>
      <c r="BU1187" s="30"/>
      <c r="BV1187" s="30">
        <v>41152</v>
      </c>
      <c r="BW1187" s="31">
        <v>1185.9738806314399</v>
      </c>
      <c r="BZ1187" s="30">
        <v>41080</v>
      </c>
      <c r="CA1187" s="31">
        <v>1166.5212231549001</v>
      </c>
      <c r="CB1187" s="30">
        <v>41080</v>
      </c>
      <c r="CC1187" s="31">
        <v>1144.95089312559</v>
      </c>
      <c r="CD1187" s="30">
        <v>41080</v>
      </c>
      <c r="CE1187" s="31">
        <v>1149.5761054044101</v>
      </c>
      <c r="CG1187" s="30">
        <v>41152</v>
      </c>
      <c r="CH1187" s="31">
        <f t="shared" si="149"/>
        <v>1138.25418327237</v>
      </c>
      <c r="CI1187" s="31">
        <f t="shared" si="150"/>
        <v>1140.89655966499</v>
      </c>
      <c r="CJ1187" s="31">
        <f t="shared" si="154"/>
        <v>1127.2488762528285</v>
      </c>
      <c r="CK1187" s="31">
        <f t="shared" si="154"/>
        <v>1130.2381293600765</v>
      </c>
      <c r="CM1187" s="30">
        <v>41152</v>
      </c>
      <c r="CN1187" s="31">
        <v>1175.4013480139899</v>
      </c>
      <c r="CO1187" s="31">
        <v>1195.55735632188</v>
      </c>
    </row>
    <row r="1188" spans="2:93">
      <c r="B1188" s="29">
        <v>41152</v>
      </c>
      <c r="C1188" s="55">
        <v>1215.3736539891429</v>
      </c>
      <c r="D1188" s="31"/>
      <c r="E1188" s="21">
        <f t="shared" si="152"/>
        <v>1.1687471240378056E-3</v>
      </c>
      <c r="F1188" s="21">
        <f t="shared" si="153"/>
        <v>-1.2566278419566812E-3</v>
      </c>
      <c r="G1188" s="37">
        <f>(C1187-MAX(C$9:C1187))/MAX(C$9:C1187)</f>
        <v>-3.4701061070520525E-2</v>
      </c>
      <c r="H1188" s="37"/>
      <c r="I1188" s="37"/>
      <c r="N1188" s="30"/>
      <c r="P1188" s="30"/>
      <c r="Q1188" s="30"/>
      <c r="R1188" s="30"/>
      <c r="S1188" s="30"/>
      <c r="T1188" s="30"/>
      <c r="U1188" s="30"/>
      <c r="V1188" s="30"/>
      <c r="W1188" s="30"/>
      <c r="X1188" s="30"/>
      <c r="Y1188" s="30"/>
      <c r="Z1188" s="30"/>
      <c r="AA1188" s="30"/>
      <c r="AB1188" s="30"/>
      <c r="AI1188" s="22"/>
      <c r="AJ1188" s="22"/>
      <c r="AL1188" s="22"/>
      <c r="AM1188" s="22"/>
      <c r="AO1188" s="22"/>
      <c r="AP1188" s="22"/>
      <c r="AR1188" s="22"/>
      <c r="AS1188" s="23"/>
      <c r="AW1188" s="30"/>
      <c r="BH1188" s="30"/>
      <c r="BN1188" s="30"/>
      <c r="BT1188" s="24"/>
      <c r="BU1188" s="30"/>
      <c r="BV1188" s="30">
        <v>41155</v>
      </c>
      <c r="BW1188" s="31">
        <v>1186.76147207298</v>
      </c>
      <c r="BZ1188" s="30">
        <v>41081</v>
      </c>
      <c r="CA1188" s="31">
        <v>1168.61910002127</v>
      </c>
      <c r="CB1188" s="30">
        <v>41081</v>
      </c>
      <c r="CC1188" s="31">
        <v>1146.6703424713701</v>
      </c>
      <c r="CD1188" s="30">
        <v>41081</v>
      </c>
      <c r="CE1188" s="31">
        <v>1151.30406301168</v>
      </c>
      <c r="CG1188" s="30">
        <v>41155</v>
      </c>
      <c r="CH1188" s="31">
        <f t="shared" si="149"/>
        <v>1138.69983300287</v>
      </c>
      <c r="CI1188" s="31">
        <f t="shared" si="150"/>
        <v>1141.2313767343201</v>
      </c>
      <c r="CJ1188" s="31">
        <f t="shared" si="154"/>
        <v>1127.6902171811475</v>
      </c>
      <c r="CK1188" s="31">
        <f t="shared" si="154"/>
        <v>1130.5698185170922</v>
      </c>
      <c r="CM1188" s="30">
        <v>41155</v>
      </c>
      <c r="CN1188" s="31">
        <v>1176.2363280766499</v>
      </c>
      <c r="CO1188" s="31">
        <v>1196.4219518370101</v>
      </c>
    </row>
    <row r="1189" spans="2:93">
      <c r="B1189" s="29">
        <v>41155</v>
      </c>
      <c r="C1189" s="55">
        <v>1216.6214891057321</v>
      </c>
      <c r="D1189" s="31"/>
      <c r="E1189" s="21">
        <f t="shared" si="152"/>
        <v>1.0267090392270806E-3</v>
      </c>
      <c r="F1189" s="21">
        <f t="shared" si="153"/>
        <v>-1.0004065544799712E-4</v>
      </c>
      <c r="G1189" s="37">
        <f>(C1188-MAX(C$9:C1188))/MAX(C$9:C1188)</f>
        <v>-3.3572870711810018E-2</v>
      </c>
      <c r="H1189" s="37"/>
      <c r="I1189" s="37"/>
      <c r="N1189" s="30"/>
      <c r="P1189" s="30"/>
      <c r="Q1189" s="30"/>
      <c r="R1189" s="30"/>
      <c r="S1189" s="30"/>
      <c r="T1189" s="30"/>
      <c r="U1189" s="30"/>
      <c r="V1189" s="30"/>
      <c r="W1189" s="30"/>
      <c r="X1189" s="30"/>
      <c r="Y1189" s="30"/>
      <c r="Z1189" s="30"/>
      <c r="AA1189" s="30"/>
      <c r="AB1189" s="30"/>
      <c r="AH1189" s="22"/>
      <c r="AI1189" s="22"/>
      <c r="AO1189" s="22"/>
      <c r="AP1189" s="22"/>
      <c r="AR1189" s="22"/>
      <c r="AS1189" s="23"/>
      <c r="AW1189" s="30"/>
      <c r="BH1189" s="30"/>
      <c r="BN1189" s="30"/>
      <c r="BT1189" s="24"/>
      <c r="BU1189" s="30"/>
      <c r="BV1189" s="30">
        <v>41156</v>
      </c>
      <c r="BW1189" s="31">
        <v>1185.1198223117999</v>
      </c>
      <c r="BZ1189" s="30">
        <v>41082</v>
      </c>
      <c r="CA1189" s="31">
        <v>1168.9767218064401</v>
      </c>
      <c r="CB1189" s="30">
        <v>41082</v>
      </c>
      <c r="CC1189" s="31">
        <v>1147.00554906054</v>
      </c>
      <c r="CD1189" s="30">
        <v>41082</v>
      </c>
      <c r="CE1189" s="31">
        <v>1151.6782232774899</v>
      </c>
      <c r="CG1189" s="30">
        <v>41156</v>
      </c>
      <c r="CH1189" s="31">
        <f t="shared" si="149"/>
        <v>1137.18405974294</v>
      </c>
      <c r="CI1189" s="31">
        <f t="shared" si="150"/>
        <v>1139.84744581014</v>
      </c>
      <c r="CJ1189" s="31">
        <f t="shared" si="154"/>
        <v>1126.1890993034183</v>
      </c>
      <c r="CK1189" s="31">
        <f t="shared" si="154"/>
        <v>1129.1988164874531</v>
      </c>
      <c r="CM1189" s="30">
        <v>41156</v>
      </c>
      <c r="CN1189" s="31">
        <v>1175.07415318117</v>
      </c>
      <c r="CO1189" s="31">
        <v>1195.2480479689</v>
      </c>
    </row>
    <row r="1190" spans="2:93">
      <c r="B1190" s="29">
        <v>41156</v>
      </c>
      <c r="C1190" s="55">
        <v>1215.612052808965</v>
      </c>
      <c r="D1190" s="31"/>
      <c r="E1190" s="21">
        <f t="shared" si="152"/>
        <v>-8.2970447736296915E-4</v>
      </c>
      <c r="F1190" s="21">
        <f t="shared" si="153"/>
        <v>-1.3011258848472096E-4</v>
      </c>
      <c r="G1190" s="37">
        <f>(C1189-MAX(C$9:C1189))/MAX(C$9:C1189)</f>
        <v>-3.258063124241551E-2</v>
      </c>
      <c r="H1190" s="37"/>
      <c r="I1190" s="37"/>
      <c r="N1190" s="30"/>
      <c r="P1190" s="30"/>
      <c r="Q1190" s="30"/>
      <c r="R1190" s="30"/>
      <c r="S1190" s="30"/>
      <c r="T1190" s="30"/>
      <c r="U1190" s="30"/>
      <c r="V1190" s="30"/>
      <c r="W1190" s="30"/>
      <c r="X1190" s="30"/>
      <c r="Y1190" s="30"/>
      <c r="Z1190" s="30"/>
      <c r="AA1190" s="30"/>
      <c r="AB1190" s="30"/>
      <c r="AI1190" s="22"/>
      <c r="AJ1190" s="22"/>
      <c r="AO1190" s="22"/>
      <c r="AP1190" s="22"/>
      <c r="AR1190" s="22"/>
      <c r="AS1190" s="23"/>
      <c r="AW1190" s="30"/>
      <c r="BH1190" s="30"/>
      <c r="BN1190" s="30"/>
      <c r="BT1190" s="24"/>
      <c r="BU1190" s="30"/>
      <c r="BV1190" s="30">
        <v>41157</v>
      </c>
      <c r="BW1190" s="31">
        <v>1186.3273680426901</v>
      </c>
      <c r="BZ1190" s="30">
        <v>41085</v>
      </c>
      <c r="CA1190" s="31">
        <v>1168.47790380783</v>
      </c>
      <c r="CB1190" s="30">
        <v>41085</v>
      </c>
      <c r="CC1190" s="31">
        <v>1146.61979287696</v>
      </c>
      <c r="CD1190" s="30">
        <v>41085</v>
      </c>
      <c r="CE1190" s="31">
        <v>1151.2141519101201</v>
      </c>
      <c r="CG1190" s="30">
        <v>41157</v>
      </c>
      <c r="CH1190" s="31">
        <f t="shared" si="149"/>
        <v>1137.95305525515</v>
      </c>
      <c r="CI1190" s="31">
        <f t="shared" si="150"/>
        <v>1140.3361469971001</v>
      </c>
      <c r="CJ1190" s="31">
        <f t="shared" si="154"/>
        <v>1126.9506597173586</v>
      </c>
      <c r="CK1190" s="31">
        <f t="shared" si="154"/>
        <v>1129.6829521531158</v>
      </c>
      <c r="CM1190" s="30">
        <v>41157</v>
      </c>
      <c r="CN1190" s="31">
        <v>1175.9170816041401</v>
      </c>
      <c r="CO1190" s="31">
        <v>1196.10989301161</v>
      </c>
    </row>
    <row r="1191" spans="2:93">
      <c r="B1191" s="29">
        <v>41157</v>
      </c>
      <c r="C1191" s="55">
        <v>1217.098656158385</v>
      </c>
      <c r="D1191" s="31"/>
      <c r="E1191" s="21">
        <f t="shared" si="152"/>
        <v>1.2229258059632819E-3</v>
      </c>
      <c r="F1191" s="21">
        <f t="shared" si="153"/>
        <v>2.5897243312511531E-3</v>
      </c>
      <c r="G1191" s="37">
        <f>(C1190-MAX(C$9:C1190))/MAX(C$9:C1190)</f>
        <v>-3.3383303424161341E-2</v>
      </c>
      <c r="H1191" s="37"/>
      <c r="I1191" s="37"/>
      <c r="N1191" s="30"/>
      <c r="P1191" s="30"/>
      <c r="Q1191" s="30"/>
      <c r="R1191" s="30"/>
      <c r="S1191" s="30"/>
      <c r="T1191" s="30"/>
      <c r="U1191" s="30"/>
      <c r="V1191" s="30"/>
      <c r="W1191" s="30"/>
      <c r="X1191" s="30"/>
      <c r="Y1191" s="30"/>
      <c r="Z1191" s="30"/>
      <c r="AA1191" s="30"/>
      <c r="AB1191" s="30"/>
      <c r="AO1191" s="22"/>
      <c r="AP1191" s="22"/>
      <c r="AR1191" s="22"/>
      <c r="AS1191" s="23"/>
      <c r="AW1191" s="30"/>
      <c r="BH1191" s="30"/>
      <c r="BN1191" s="30"/>
      <c r="BT1191" s="24"/>
      <c r="BU1191" s="30"/>
      <c r="BV1191" s="30">
        <v>41158</v>
      </c>
      <c r="BW1191" s="31">
        <v>1191.6581792484201</v>
      </c>
      <c r="BZ1191" s="30">
        <v>41086</v>
      </c>
      <c r="CA1191" s="31">
        <v>1169.5815236037799</v>
      </c>
      <c r="CB1191" s="30">
        <v>41086</v>
      </c>
      <c r="CC1191" s="31">
        <v>1147.6126454283899</v>
      </c>
      <c r="CD1191" s="30">
        <v>41086</v>
      </c>
      <c r="CE1191" s="31">
        <v>1152.2111417605399</v>
      </c>
      <c r="CG1191" s="30">
        <v>41158</v>
      </c>
      <c r="CH1191" s="31">
        <f t="shared" si="149"/>
        <v>1139.8699812156799</v>
      </c>
      <c r="CI1191" s="31">
        <f t="shared" si="150"/>
        <v>1142.18834404002</v>
      </c>
      <c r="CJ1191" s="31">
        <f t="shared" si="154"/>
        <v>1128.8490517168107</v>
      </c>
      <c r="CK1191" s="31">
        <f t="shared" si="154"/>
        <v>1131.5178456877327</v>
      </c>
      <c r="CM1191" s="30">
        <v>41158</v>
      </c>
      <c r="CN1191" s="31">
        <v>1181.19587232973</v>
      </c>
      <c r="CO1191" s="31">
        <v>1201.48545693802</v>
      </c>
    </row>
    <row r="1192" spans="2:93">
      <c r="B1192" s="29">
        <v>41158</v>
      </c>
      <c r="C1192" s="55">
        <v>1223.0323068564501</v>
      </c>
      <c r="D1192" s="31"/>
      <c r="E1192" s="21">
        <f t="shared" si="152"/>
        <v>4.8752421737066065E-3</v>
      </c>
      <c r="F1192" s="21">
        <f t="shared" si="153"/>
        <v>6.3014800774803259E-3</v>
      </c>
      <c r="G1192" s="37">
        <f>(C1191-MAX(C$9:C1191))/MAX(C$9:C1191)</f>
        <v>-3.2201202921443864E-2</v>
      </c>
      <c r="H1192" s="37"/>
      <c r="I1192" s="37"/>
      <c r="N1192" s="30"/>
      <c r="P1192" s="30"/>
      <c r="Q1192" s="30"/>
      <c r="R1192" s="30"/>
      <c r="S1192" s="30"/>
      <c r="T1192" s="30"/>
      <c r="U1192" s="30"/>
      <c r="V1192" s="30"/>
      <c r="W1192" s="30"/>
      <c r="X1192" s="30"/>
      <c r="Y1192" s="30"/>
      <c r="Z1192" s="30"/>
      <c r="AA1192" s="30"/>
      <c r="AB1192" s="30"/>
      <c r="AJ1192" s="22"/>
      <c r="AP1192" s="22"/>
      <c r="AR1192" s="22"/>
      <c r="AS1192" s="23"/>
      <c r="AW1192" s="30"/>
      <c r="BH1192" s="30"/>
      <c r="BN1192" s="30"/>
      <c r="BT1192" s="24"/>
      <c r="BU1192" s="30"/>
      <c r="BV1192" s="30">
        <v>41159</v>
      </c>
      <c r="BW1192" s="31">
        <v>1195.8700368465099</v>
      </c>
      <c r="BZ1192" s="30">
        <v>41087</v>
      </c>
      <c r="CA1192" s="31">
        <v>1171.0347943859599</v>
      </c>
      <c r="CB1192" s="30">
        <v>41087</v>
      </c>
      <c r="CC1192" s="31">
        <v>1148.9919460015301</v>
      </c>
      <c r="CD1192" s="30">
        <v>41087</v>
      </c>
      <c r="CE1192" s="31">
        <v>1153.7382527505599</v>
      </c>
      <c r="CG1192" s="30">
        <v>41159</v>
      </c>
      <c r="CH1192" s="31">
        <f t="shared" si="149"/>
        <v>1141.9982992222499</v>
      </c>
      <c r="CI1192" s="31">
        <f t="shared" si="150"/>
        <v>1144.3891543104401</v>
      </c>
      <c r="CJ1192" s="31">
        <f t="shared" si="154"/>
        <v>1130.9567919003937</v>
      </c>
      <c r="CK1192" s="31">
        <f t="shared" si="154"/>
        <v>1133.6980956517141</v>
      </c>
      <c r="CM1192" s="30">
        <v>41159</v>
      </c>
      <c r="CN1192" s="31">
        <v>1186.4610278730499</v>
      </c>
      <c r="CO1192" s="31">
        <v>1206.8523313544699</v>
      </c>
    </row>
    <row r="1193" spans="2:93">
      <c r="B1193" s="29">
        <v>41159</v>
      </c>
      <c r="C1193" s="55">
        <v>1226.314567371765</v>
      </c>
      <c r="D1193" s="31"/>
      <c r="E1193" s="21">
        <f t="shared" si="152"/>
        <v>2.6837071244267818E-3</v>
      </c>
      <c r="F1193" s="21">
        <f t="shared" si="153"/>
        <v>7.9672094836642504E-3</v>
      </c>
      <c r="G1193" s="37">
        <f>(C1192-MAX(C$9:C1192))/MAX(C$9:C1192)</f>
        <v>-2.7482949410263885E-2</v>
      </c>
      <c r="H1193" s="37"/>
      <c r="I1193" s="37"/>
      <c r="N1193" s="30"/>
      <c r="P1193" s="30"/>
      <c r="Q1193" s="30"/>
      <c r="R1193" s="30"/>
      <c r="S1193" s="30"/>
      <c r="T1193" s="30"/>
      <c r="U1193" s="30"/>
      <c r="V1193" s="30"/>
      <c r="W1193" s="30"/>
      <c r="X1193" s="30"/>
      <c r="Y1193" s="30"/>
      <c r="Z1193" s="30"/>
      <c r="AA1193" s="30"/>
      <c r="AB1193" s="30"/>
      <c r="AI1193" s="22"/>
      <c r="AJ1193" s="22"/>
      <c r="AO1193" s="30"/>
      <c r="AP1193" s="22"/>
      <c r="AR1193" s="22"/>
      <c r="AS1193" s="23"/>
      <c r="AW1193" s="30"/>
      <c r="BH1193" s="30"/>
      <c r="BN1193" s="30"/>
      <c r="BT1193" s="24"/>
      <c r="BU1193" s="30"/>
      <c r="BV1193" s="30">
        <v>41162</v>
      </c>
      <c r="BW1193" s="31">
        <v>1195.0609502463301</v>
      </c>
      <c r="BZ1193" s="30">
        <v>41088</v>
      </c>
      <c r="CA1193" s="31">
        <v>1169.9860789628599</v>
      </c>
      <c r="CB1193" s="30">
        <v>41088</v>
      </c>
      <c r="CC1193" s="31">
        <v>1148.03657928757</v>
      </c>
      <c r="CD1193" s="30">
        <v>41088</v>
      </c>
      <c r="CE1193" s="31">
        <v>1152.77639670695</v>
      </c>
      <c r="CG1193" s="30">
        <v>41162</v>
      </c>
      <c r="CH1193" s="31">
        <f t="shared" si="149"/>
        <v>1141.9203224896501</v>
      </c>
      <c r="CI1193" s="31">
        <f t="shared" si="150"/>
        <v>1144.2670802232899</v>
      </c>
      <c r="CJ1193" s="31">
        <f t="shared" ref="CJ1193:CK1208" si="155">+CJ1192*CH1193/CH1192</f>
        <v>1130.8795690924403</v>
      </c>
      <c r="CK1193" s="31">
        <f t="shared" si="155"/>
        <v>1133.5771619993727</v>
      </c>
      <c r="CM1193" s="30">
        <v>41162</v>
      </c>
      <c r="CN1193" s="31">
        <v>1184.4887407977401</v>
      </c>
      <c r="CO1193" s="31">
        <v>1204.89342836321</v>
      </c>
    </row>
    <row r="1194" spans="2:93">
      <c r="B1194" s="29">
        <v>41162</v>
      </c>
      <c r="C1194" s="55">
        <v>1224.9623216523289</v>
      </c>
      <c r="D1194" s="31"/>
      <c r="E1194" s="21">
        <f t="shared" si="152"/>
        <v>-1.1026907413602682E-3</v>
      </c>
      <c r="F1194" s="21">
        <f t="shared" si="153"/>
        <v>7.691819788852694E-3</v>
      </c>
      <c r="G1194" s="37">
        <f>(C1193-MAX(C$9:C1193))/MAX(C$9:C1193)</f>
        <v>-2.4872998472969612E-2</v>
      </c>
      <c r="H1194" s="37"/>
      <c r="I1194" s="37"/>
      <c r="N1194" s="30"/>
      <c r="P1194" s="30"/>
      <c r="Q1194" s="30"/>
      <c r="R1194" s="30"/>
      <c r="S1194" s="30"/>
      <c r="T1194" s="30"/>
      <c r="U1194" s="30"/>
      <c r="V1194" s="30"/>
      <c r="W1194" s="30"/>
      <c r="X1194" s="30"/>
      <c r="Y1194" s="30"/>
      <c r="Z1194" s="30"/>
      <c r="AA1194" s="30"/>
      <c r="AB1194" s="30"/>
      <c r="AI1194" s="22"/>
      <c r="AJ1194" s="22"/>
      <c r="AR1194" s="22"/>
      <c r="AS1194" s="23"/>
      <c r="AW1194" s="30"/>
      <c r="BH1194" s="30"/>
      <c r="BN1194" s="30"/>
      <c r="BT1194" s="24"/>
      <c r="BU1194" s="30"/>
      <c r="BV1194" s="30">
        <v>41163</v>
      </c>
      <c r="BW1194" s="31">
        <v>1194.3043220939601</v>
      </c>
      <c r="BZ1194" s="30">
        <v>41089</v>
      </c>
      <c r="CA1194" s="31">
        <v>1171.8603717671999</v>
      </c>
      <c r="CB1194" s="30">
        <v>41089</v>
      </c>
      <c r="CC1194" s="31">
        <v>1149.67650193592</v>
      </c>
      <c r="CD1194" s="30">
        <v>41089</v>
      </c>
      <c r="CE1194" s="31">
        <v>1154.1413080320399</v>
      </c>
      <c r="CG1194" s="30">
        <v>41163</v>
      </c>
      <c r="CH1194" s="31">
        <f t="shared" si="149"/>
        <v>1142.1593765254499</v>
      </c>
      <c r="CI1194" s="31">
        <f t="shared" si="150"/>
        <v>1144.51053987506</v>
      </c>
      <c r="CJ1194" s="31">
        <f t="shared" si="155"/>
        <v>1131.1163118140391</v>
      </c>
      <c r="CK1194" s="31">
        <f t="shared" si="155"/>
        <v>1133.818347213808</v>
      </c>
      <c r="CM1194" s="30">
        <v>41163</v>
      </c>
      <c r="CN1194" s="31">
        <v>1183.1051540129199</v>
      </c>
      <c r="CO1194" s="31">
        <v>1203.5023988338201</v>
      </c>
    </row>
    <row r="1195" spans="2:93">
      <c r="B1195" s="29">
        <v>41163</v>
      </c>
      <c r="C1195" s="55">
        <v>1223.8613913138149</v>
      </c>
      <c r="D1195" s="31"/>
      <c r="E1195" s="21">
        <f t="shared" si="152"/>
        <v>-8.9874628717478977E-4</v>
      </c>
      <c r="F1195" s="21">
        <f t="shared" si="153"/>
        <v>5.5564395878766604E-3</v>
      </c>
      <c r="G1195" s="37">
        <f>(C1194-MAX(C$9:C1194))/MAX(C$9:C1194)</f>
        <v>-2.5948261989203848E-2</v>
      </c>
      <c r="H1195" s="37"/>
      <c r="I1195" s="37"/>
      <c r="N1195" s="30"/>
      <c r="P1195" s="30"/>
      <c r="Q1195" s="30"/>
      <c r="R1195" s="30"/>
      <c r="S1195" s="30"/>
      <c r="T1195" s="30"/>
      <c r="U1195" s="30"/>
      <c r="V1195" s="30"/>
      <c r="W1195" s="30"/>
      <c r="X1195" s="30"/>
      <c r="Y1195" s="30"/>
      <c r="Z1195" s="30"/>
      <c r="AA1195" s="30"/>
      <c r="AB1195" s="30"/>
      <c r="AI1195" s="22"/>
      <c r="AJ1195" s="22"/>
      <c r="AM1195" s="22"/>
      <c r="AN1195" s="30"/>
      <c r="AO1195" s="22"/>
      <c r="AS1195" s="23"/>
      <c r="AW1195" s="30"/>
      <c r="BH1195" s="30"/>
      <c r="BN1195" s="30"/>
      <c r="BT1195" s="24"/>
      <c r="BU1195" s="30"/>
      <c r="BV1195" s="30">
        <v>41164</v>
      </c>
      <c r="BW1195" s="31">
        <v>1196.5491490248</v>
      </c>
      <c r="BZ1195" s="30">
        <v>41092</v>
      </c>
      <c r="CA1195" s="31">
        <v>1171.13431177387</v>
      </c>
      <c r="CB1195" s="30">
        <v>41092</v>
      </c>
      <c r="CC1195" s="31">
        <v>1148.8773285423899</v>
      </c>
      <c r="CD1195" s="30">
        <v>41092</v>
      </c>
      <c r="CE1195" s="31">
        <v>1153.1991446509401</v>
      </c>
      <c r="CG1195" s="30">
        <v>41164</v>
      </c>
      <c r="CH1195" s="31">
        <f t="shared" si="149"/>
        <v>1143.2473063852699</v>
      </c>
      <c r="CI1195" s="31">
        <f t="shared" si="150"/>
        <v>1145.75634643598</v>
      </c>
      <c r="CJ1195" s="31">
        <f t="shared" si="155"/>
        <v>1132.1937229318251</v>
      </c>
      <c r="CK1195" s="31">
        <f t="shared" si="155"/>
        <v>1135.0525152591322</v>
      </c>
      <c r="CM1195" s="30">
        <v>41164</v>
      </c>
      <c r="CN1195" s="31">
        <v>1185.73460429743</v>
      </c>
      <c r="CO1195" s="31">
        <v>1206.1910773536399</v>
      </c>
    </row>
    <row r="1196" spans="2:93">
      <c r="B1196" s="29">
        <v>41164</v>
      </c>
      <c r="C1196" s="55">
        <v>1226.323070139231</v>
      </c>
      <c r="D1196" s="31"/>
      <c r="E1196" s="21">
        <f t="shared" si="152"/>
        <v>2.0114032870777176E-3</v>
      </c>
      <c r="F1196" s="21">
        <f t="shared" si="153"/>
        <v>2.6906593262767675E-3</v>
      </c>
      <c r="G1196" s="37">
        <f>(C1195-MAX(C$9:C1195))/MAX(C$9:C1195)</f>
        <v>-2.6823687372257158E-2</v>
      </c>
      <c r="H1196" s="37"/>
      <c r="I1196" s="37"/>
      <c r="N1196" s="30"/>
      <c r="P1196" s="30"/>
      <c r="Q1196" s="30"/>
      <c r="R1196" s="30"/>
      <c r="S1196" s="30"/>
      <c r="T1196" s="30"/>
      <c r="U1196" s="30"/>
      <c r="V1196" s="30"/>
      <c r="W1196" s="30"/>
      <c r="X1196" s="30"/>
      <c r="Y1196" s="30"/>
      <c r="Z1196" s="30"/>
      <c r="AA1196" s="30"/>
      <c r="AB1196" s="30"/>
      <c r="AI1196" s="22"/>
      <c r="AJ1196" s="22"/>
      <c r="AN1196" s="22"/>
      <c r="AO1196" s="22"/>
      <c r="AS1196" s="23"/>
      <c r="AW1196" s="30"/>
      <c r="BH1196" s="30"/>
      <c r="BN1196" s="30"/>
      <c r="BQ1196" s="30"/>
      <c r="BT1196" s="24"/>
      <c r="BU1196" s="30"/>
      <c r="BV1196" s="30">
        <v>41165</v>
      </c>
      <c r="BW1196" s="31">
        <v>1196.08408903588</v>
      </c>
      <c r="BZ1196" s="30">
        <v>41093</v>
      </c>
      <c r="CA1196" s="31">
        <v>1171.9714992783099</v>
      </c>
      <c r="CB1196" s="30">
        <v>41093</v>
      </c>
      <c r="CC1196" s="31">
        <v>1149.7558009003401</v>
      </c>
      <c r="CD1196" s="30">
        <v>41093</v>
      </c>
      <c r="CE1196" s="31">
        <v>1154.0349535084399</v>
      </c>
      <c r="CG1196" s="30">
        <v>41165</v>
      </c>
      <c r="CH1196" s="31">
        <f t="shared" si="149"/>
        <v>1143.2179282750701</v>
      </c>
      <c r="CI1196" s="31">
        <f t="shared" si="150"/>
        <v>1145.61907384241</v>
      </c>
      <c r="CJ1196" s="31">
        <f t="shared" si="155"/>
        <v>1132.1646288663731</v>
      </c>
      <c r="CK1196" s="31">
        <f t="shared" si="155"/>
        <v>1134.9165250871445</v>
      </c>
      <c r="CM1196" s="30">
        <v>41165</v>
      </c>
      <c r="CN1196" s="31">
        <v>1185.09308586054</v>
      </c>
      <c r="CO1196" s="31">
        <v>1205.5551885674099</v>
      </c>
    </row>
    <row r="1197" spans="2:93">
      <c r="B1197" s="29">
        <v>41165</v>
      </c>
      <c r="C1197" s="55">
        <v>1225.500887503827</v>
      </c>
      <c r="D1197" s="31"/>
      <c r="E1197" s="21">
        <f t="shared" si="152"/>
        <v>-6.7044537889238143E-4</v>
      </c>
      <c r="F1197" s="21">
        <f t="shared" si="153"/>
        <v>-6.6351643337470012E-4</v>
      </c>
      <c r="G1197" s="37">
        <f>(C1196-MAX(C$9:C1196))/MAX(C$9:C1196)</f>
        <v>-2.4866237338131536E-2</v>
      </c>
      <c r="H1197" s="37"/>
      <c r="I1197" s="37"/>
      <c r="N1197" s="30"/>
      <c r="P1197" s="30"/>
      <c r="Q1197" s="30"/>
      <c r="R1197" s="30"/>
      <c r="S1197" s="30"/>
      <c r="T1197" s="30"/>
      <c r="U1197" s="30"/>
      <c r="V1197" s="30"/>
      <c r="W1197" s="30"/>
      <c r="X1197" s="30"/>
      <c r="Y1197" s="30"/>
      <c r="Z1197" s="30"/>
      <c r="AA1197" s="30"/>
      <c r="AB1197" s="30"/>
      <c r="AI1197" s="22"/>
      <c r="AJ1197" s="22"/>
      <c r="AL1197" s="22"/>
      <c r="AM1197" s="22"/>
      <c r="AO1197" s="22"/>
      <c r="AP1197" s="22"/>
      <c r="AR1197" s="30"/>
      <c r="AS1197" s="28"/>
      <c r="AW1197" s="30"/>
      <c r="BH1197" s="30"/>
      <c r="BN1197" s="30"/>
      <c r="BT1197" s="24"/>
      <c r="BU1197" s="30"/>
      <c r="BV1197" s="30">
        <v>41166</v>
      </c>
      <c r="BW1197" s="31">
        <v>1197.8282686400401</v>
      </c>
      <c r="BZ1197" s="30">
        <v>41094</v>
      </c>
      <c r="CA1197" s="31">
        <v>1172.1579707434501</v>
      </c>
      <c r="CB1197" s="30">
        <v>41094</v>
      </c>
      <c r="CC1197" s="31">
        <v>1149.91442582831</v>
      </c>
      <c r="CD1197" s="30">
        <v>41094</v>
      </c>
      <c r="CE1197" s="31">
        <v>1154.10937849316</v>
      </c>
      <c r="CG1197" s="30">
        <v>41166</v>
      </c>
      <c r="CH1197" s="31">
        <f t="shared" si="149"/>
        <v>1144.28102600532</v>
      </c>
      <c r="CI1197" s="31">
        <f t="shared" si="150"/>
        <v>1146.70337408768</v>
      </c>
      <c r="CJ1197" s="31">
        <f t="shared" si="155"/>
        <v>1133.2174479461376</v>
      </c>
      <c r="CK1197" s="31">
        <f t="shared" si="155"/>
        <v>1135.9906956335421</v>
      </c>
      <c r="CM1197" s="30">
        <v>41166</v>
      </c>
      <c r="CN1197" s="31">
        <v>1187.2534700133201</v>
      </c>
      <c r="CO1197" s="31">
        <v>1207.7691935847799</v>
      </c>
    </row>
    <row r="1198" spans="2:93">
      <c r="B1198" s="29">
        <v>41166</v>
      </c>
      <c r="C1198" s="55">
        <v>1227.012059711572</v>
      </c>
      <c r="D1198" s="31"/>
      <c r="E1198" s="21">
        <f t="shared" si="152"/>
        <v>1.2331057636547627E-3</v>
      </c>
      <c r="F1198" s="21">
        <f t="shared" si="153"/>
        <v>1.673307025866988E-3</v>
      </c>
      <c r="G1198" s="37">
        <f>(C1197-MAX(C$9:C1197))/MAX(C$9:C1197)</f>
        <v>-2.5520011263110178E-2</v>
      </c>
      <c r="H1198" s="37"/>
      <c r="I1198" s="37"/>
      <c r="N1198" s="30"/>
      <c r="P1198" s="30"/>
      <c r="Q1198" s="30"/>
      <c r="R1198" s="30"/>
      <c r="S1198" s="30"/>
      <c r="T1198" s="30"/>
      <c r="U1198" s="30"/>
      <c r="V1198" s="30"/>
      <c r="W1198" s="30"/>
      <c r="X1198" s="30"/>
      <c r="Y1198" s="30"/>
      <c r="Z1198" s="30"/>
      <c r="AA1198" s="30"/>
      <c r="AB1198" s="30"/>
      <c r="AI1198" s="22"/>
      <c r="AJ1198" s="22"/>
      <c r="AM1198" s="30"/>
      <c r="AO1198" s="22"/>
      <c r="AP1198" s="22"/>
      <c r="AQ1198" s="30"/>
      <c r="AR1198" s="22"/>
      <c r="AS1198" s="23"/>
      <c r="AW1198" s="30"/>
      <c r="BH1198" s="30"/>
      <c r="BN1198" s="30"/>
      <c r="BT1198" s="24"/>
      <c r="BU1198" s="30"/>
      <c r="BV1198" s="30">
        <v>41169</v>
      </c>
      <c r="BW1198" s="31">
        <v>1196.67114320571</v>
      </c>
      <c r="BZ1198" s="30">
        <v>41095</v>
      </c>
      <c r="CA1198" s="31">
        <v>1172.1662628173599</v>
      </c>
      <c r="CB1198" s="30">
        <v>41095</v>
      </c>
      <c r="CC1198" s="31">
        <v>1149.9289951436899</v>
      </c>
      <c r="CD1198" s="30">
        <v>41095</v>
      </c>
      <c r="CE1198" s="31">
        <v>1153.98590346893</v>
      </c>
      <c r="CG1198" s="30">
        <v>41169</v>
      </c>
      <c r="CH1198" s="31">
        <f t="shared" si="149"/>
        <v>1143.06482603052</v>
      </c>
      <c r="CI1198" s="31">
        <f t="shared" si="150"/>
        <v>1145.3283400242001</v>
      </c>
      <c r="CJ1198" s="31">
        <f t="shared" si="155"/>
        <v>1132.0130069038471</v>
      </c>
      <c r="CK1198" s="31">
        <f t="shared" si="155"/>
        <v>1134.6285073487688</v>
      </c>
      <c r="CM1198" s="30">
        <v>41169</v>
      </c>
      <c r="CN1198" s="31">
        <v>1185.0761160450099</v>
      </c>
      <c r="CO1198" s="31">
        <v>1205.6228072143199</v>
      </c>
    </row>
    <row r="1199" spans="2:93">
      <c r="B1199" s="29">
        <v>41169</v>
      </c>
      <c r="C1199" s="55">
        <v>1225.478051601991</v>
      </c>
      <c r="D1199" s="31"/>
      <c r="E1199" s="21">
        <f t="shared" si="152"/>
        <v>-1.250198070540276E-3</v>
      </c>
      <c r="F1199" s="21">
        <f t="shared" si="153"/>
        <v>1.3209504766227287E-3</v>
      </c>
      <c r="G1199" s="37">
        <f>(C1198-MAX(C$9:C1198))/MAX(C$9:C1198)</f>
        <v>-2.431837437243253E-2</v>
      </c>
      <c r="H1199" s="37"/>
      <c r="I1199" s="37"/>
      <c r="N1199" s="30"/>
      <c r="P1199" s="30"/>
      <c r="Q1199" s="30"/>
      <c r="R1199" s="30"/>
      <c r="S1199" s="30"/>
      <c r="T1199" s="30"/>
      <c r="U1199" s="30"/>
      <c r="V1199" s="30"/>
      <c r="W1199" s="30"/>
      <c r="X1199" s="30"/>
      <c r="Y1199" s="30"/>
      <c r="Z1199" s="30"/>
      <c r="AA1199" s="30"/>
      <c r="AB1199" s="30"/>
      <c r="AI1199" s="22"/>
      <c r="AJ1199" s="22"/>
      <c r="AO1199" s="22"/>
      <c r="AP1199" s="22"/>
      <c r="AR1199" s="22"/>
      <c r="AS1199" s="23"/>
      <c r="AW1199" s="30"/>
      <c r="BH1199" s="30"/>
      <c r="BN1199" s="30"/>
      <c r="BT1199" s="24"/>
      <c r="BU1199" s="30"/>
      <c r="BV1199" s="30">
        <v>41170</v>
      </c>
      <c r="BW1199" s="31">
        <v>1198.1260076026999</v>
      </c>
      <c r="BZ1199" s="30">
        <v>41096</v>
      </c>
      <c r="CA1199" s="31">
        <v>1173.62076255889</v>
      </c>
      <c r="CB1199" s="30">
        <v>41096</v>
      </c>
      <c r="CC1199" s="31">
        <v>1151.2854125190399</v>
      </c>
      <c r="CD1199" s="30">
        <v>41096</v>
      </c>
      <c r="CE1199" s="31">
        <v>1155.5417705314401</v>
      </c>
      <c r="CG1199" s="30">
        <v>41170</v>
      </c>
      <c r="CH1199" s="31">
        <f t="shared" si="149"/>
        <v>1144.44488616884</v>
      </c>
      <c r="CI1199" s="31">
        <f t="shared" si="150"/>
        <v>1146.84756039696</v>
      </c>
      <c r="CJ1199" s="31">
        <f t="shared" si="155"/>
        <v>1133.379723813782</v>
      </c>
      <c r="CK1199" s="31">
        <f t="shared" si="155"/>
        <v>1136.1335349322494</v>
      </c>
      <c r="CM1199" s="30">
        <v>41170</v>
      </c>
      <c r="CN1199" s="31">
        <v>1187.0170786111701</v>
      </c>
      <c r="CO1199" s="31">
        <v>1207.6178060064201</v>
      </c>
    </row>
    <row r="1200" spans="2:93">
      <c r="B1200" s="29">
        <v>41170</v>
      </c>
      <c r="C1200" s="55">
        <v>1226.2948742066469</v>
      </c>
      <c r="D1200" s="31"/>
      <c r="E1200" s="21">
        <f t="shared" si="152"/>
        <v>6.6653385067816373E-4</v>
      </c>
      <c r="F1200" s="21">
        <f t="shared" si="153"/>
        <v>-2.2992254872122864E-5</v>
      </c>
      <c r="G1200" s="37">
        <f>(C1199-MAX(C$9:C1199))/MAX(C$9:C1199)</f>
        <v>-2.5538169658253677E-2</v>
      </c>
      <c r="H1200" s="37"/>
      <c r="I1200" s="37"/>
      <c r="N1200" s="30"/>
      <c r="P1200" s="30"/>
      <c r="Q1200" s="30"/>
      <c r="R1200" s="30"/>
      <c r="S1200" s="30"/>
      <c r="T1200" s="30"/>
      <c r="U1200" s="30"/>
      <c r="V1200" s="30"/>
      <c r="W1200" s="30"/>
      <c r="X1200" s="30"/>
      <c r="Y1200" s="30"/>
      <c r="Z1200" s="30"/>
      <c r="AA1200" s="30"/>
      <c r="AB1200" s="30"/>
      <c r="AI1200" s="22"/>
      <c r="AJ1200" s="22"/>
      <c r="AO1200" s="22"/>
      <c r="AP1200" s="22"/>
      <c r="AR1200" s="22"/>
      <c r="AS1200" s="23"/>
      <c r="AW1200" s="30"/>
      <c r="BH1200" s="30"/>
      <c r="BN1200" s="30"/>
      <c r="BT1200" s="24"/>
      <c r="BU1200" s="30"/>
      <c r="BV1200" s="30">
        <v>41171</v>
      </c>
      <c r="BW1200" s="31">
        <v>1197.92380024669</v>
      </c>
      <c r="BZ1200" s="30">
        <v>41099</v>
      </c>
      <c r="CA1200" s="31">
        <v>1173.31999098696</v>
      </c>
      <c r="CB1200" s="30">
        <v>41099</v>
      </c>
      <c r="CC1200" s="31">
        <v>1150.9594840224399</v>
      </c>
      <c r="CD1200" s="30">
        <v>41099</v>
      </c>
      <c r="CE1200" s="31">
        <v>1155.21723295948</v>
      </c>
      <c r="CG1200" s="30">
        <v>41171</v>
      </c>
      <c r="CH1200" s="31">
        <f t="shared" si="149"/>
        <v>1143.1080514325099</v>
      </c>
      <c r="CI1200" s="31">
        <f t="shared" si="150"/>
        <v>1145.2869895962001</v>
      </c>
      <c r="CJ1200" s="31">
        <f t="shared" si="155"/>
        <v>1132.0558143773751</v>
      </c>
      <c r="CK1200" s="31">
        <f t="shared" si="155"/>
        <v>1134.587543222797</v>
      </c>
      <c r="CM1200" s="30">
        <v>41171</v>
      </c>
      <c r="CN1200" s="31">
        <v>1187.3134704521799</v>
      </c>
      <c r="CO1200" s="31">
        <v>1207.9386852725199</v>
      </c>
    </row>
    <row r="1201" spans="2:93">
      <c r="B1201" s="29">
        <v>41171</v>
      </c>
      <c r="C1201" s="55">
        <v>1226.855381320483</v>
      </c>
      <c r="D1201" s="31"/>
      <c r="E1201" s="21">
        <f t="shared" si="152"/>
        <v>4.5707368237901669E-4</v>
      </c>
      <c r="F1201" s="21">
        <f t="shared" si="153"/>
        <v>1.1052573119019193E-3</v>
      </c>
      <c r="G1201" s="37">
        <f>(C1200-MAX(C$9:C1200))/MAX(C$9:C1200)</f>
        <v>-2.4888657862137016E-2</v>
      </c>
      <c r="H1201" s="37"/>
      <c r="I1201" s="37"/>
      <c r="N1201" s="30"/>
      <c r="P1201" s="30"/>
      <c r="Q1201" s="30"/>
      <c r="R1201" s="30"/>
      <c r="S1201" s="30"/>
      <c r="T1201" s="30"/>
      <c r="U1201" s="30"/>
      <c r="V1201" s="30"/>
      <c r="W1201" s="30"/>
      <c r="X1201" s="30"/>
      <c r="Y1201" s="30"/>
      <c r="Z1201" s="30"/>
      <c r="AA1201" s="30"/>
      <c r="AB1201" s="30"/>
      <c r="AI1201" s="22"/>
      <c r="AJ1201" s="22"/>
      <c r="AO1201" s="22"/>
      <c r="AR1201" s="22"/>
      <c r="AS1201" s="23"/>
      <c r="AW1201" s="30"/>
      <c r="BH1201" s="30"/>
      <c r="BN1201" s="30"/>
      <c r="BT1201" s="24"/>
      <c r="BU1201" s="30"/>
      <c r="BV1201" s="30">
        <v>41172</v>
      </c>
      <c r="BW1201" s="31">
        <v>1198.2707617988499</v>
      </c>
      <c r="BZ1201" s="30">
        <v>41100</v>
      </c>
      <c r="CA1201" s="31">
        <v>1173.9518687766499</v>
      </c>
      <c r="CB1201" s="30">
        <v>41100</v>
      </c>
      <c r="CC1201" s="31">
        <v>1151.5130259736</v>
      </c>
      <c r="CD1201" s="30">
        <v>41100</v>
      </c>
      <c r="CE1201" s="31">
        <v>1155.91988371449</v>
      </c>
      <c r="CG1201" s="30">
        <v>41172</v>
      </c>
      <c r="CH1201" s="31">
        <f t="shared" si="149"/>
        <v>1143.2064119040999</v>
      </c>
      <c r="CI1201" s="31">
        <f t="shared" si="150"/>
        <v>1145.4334553716701</v>
      </c>
      <c r="CJ1201" s="31">
        <f t="shared" si="155"/>
        <v>1132.1532238424111</v>
      </c>
      <c r="CK1201" s="31">
        <f t="shared" si="155"/>
        <v>1134.732640692572</v>
      </c>
      <c r="CM1201" s="30">
        <v>41172</v>
      </c>
      <c r="CN1201" s="31">
        <v>1186.6545701918801</v>
      </c>
      <c r="CO1201" s="31">
        <v>1207.28995319354</v>
      </c>
    </row>
    <row r="1202" spans="2:93">
      <c r="B1202" s="29">
        <v>41172</v>
      </c>
      <c r="C1202" s="55">
        <v>1227.1380504185111</v>
      </c>
      <c r="D1202" s="31"/>
      <c r="E1202" s="21">
        <f t="shared" si="152"/>
        <v>2.3040131895890603E-4</v>
      </c>
      <c r="F1202" s="21">
        <f t="shared" si="153"/>
        <v>1.0268090353471315E-4</v>
      </c>
      <c r="G1202" s="37">
        <f>(C1201-MAX(C$9:C1201))/MAX(C$9:C1201)</f>
        <v>-2.4442960130256524E-2</v>
      </c>
      <c r="H1202" s="37"/>
      <c r="I1202" s="37"/>
      <c r="N1202" s="30"/>
      <c r="P1202" s="30"/>
      <c r="Q1202" s="30"/>
      <c r="R1202" s="30"/>
      <c r="S1202" s="30"/>
      <c r="T1202" s="30"/>
      <c r="U1202" s="30"/>
      <c r="V1202" s="30"/>
      <c r="W1202" s="30"/>
      <c r="X1202" s="30"/>
      <c r="Y1202" s="30"/>
      <c r="Z1202" s="30"/>
      <c r="AA1202" s="30"/>
      <c r="AB1202" s="30"/>
      <c r="AI1202" s="22"/>
      <c r="AO1202" s="22"/>
      <c r="AP1202" s="22"/>
      <c r="AR1202" s="22"/>
      <c r="AS1202" s="23"/>
      <c r="AW1202" s="30"/>
      <c r="BH1202" s="30"/>
      <c r="BN1202" s="30"/>
      <c r="BT1202" s="24"/>
      <c r="BU1202" s="30"/>
      <c r="BV1202" s="30">
        <v>41173</v>
      </c>
      <c r="BW1202" s="31">
        <v>1197.5711521788701</v>
      </c>
      <c r="BZ1202" s="30">
        <v>41101</v>
      </c>
      <c r="CA1202" s="31">
        <v>1174.72298283502</v>
      </c>
      <c r="CB1202" s="30">
        <v>41101</v>
      </c>
      <c r="CC1202" s="31">
        <v>1152.1946533886601</v>
      </c>
      <c r="CD1202" s="30">
        <v>41101</v>
      </c>
      <c r="CE1202" s="31">
        <v>1156.5456569355499</v>
      </c>
      <c r="CG1202" s="30">
        <v>41173</v>
      </c>
      <c r="CH1202" s="31">
        <f t="shared" si="149"/>
        <v>1142.70004672759</v>
      </c>
      <c r="CI1202" s="31">
        <f t="shared" si="150"/>
        <v>1144.7525269120199</v>
      </c>
      <c r="CJ1202" s="31">
        <f t="shared" si="155"/>
        <v>1131.6517545005163</v>
      </c>
      <c r="CK1202" s="31">
        <f t="shared" si="155"/>
        <v>1134.0580735708261</v>
      </c>
      <c r="CM1202" s="30">
        <v>41173</v>
      </c>
      <c r="CN1202" s="31">
        <v>1186.5556189920101</v>
      </c>
      <c r="CO1202" s="31">
        <v>1207.2080805401099</v>
      </c>
    </row>
    <row r="1203" spans="2:93">
      <c r="B1203" s="29">
        <v>41173</v>
      </c>
      <c r="C1203" s="55">
        <v>1226.291561317172</v>
      </c>
      <c r="D1203" s="31"/>
      <c r="E1203" s="21">
        <f t="shared" si="152"/>
        <v>-6.8980755755265744E-4</v>
      </c>
      <c r="F1203" s="21">
        <f t="shared" si="153"/>
        <v>6.6383050607687899E-4</v>
      </c>
      <c r="G1203" s="37">
        <f>(C1202-MAX(C$9:C1202))/MAX(C$9:C1202)</f>
        <v>-2.4218190501550937E-2</v>
      </c>
      <c r="H1203" s="37"/>
      <c r="I1203" s="37"/>
      <c r="N1203" s="30"/>
      <c r="P1203" s="30"/>
      <c r="Q1203" s="30"/>
      <c r="R1203" s="30"/>
      <c r="S1203" s="30"/>
      <c r="T1203" s="30"/>
      <c r="U1203" s="30"/>
      <c r="V1203" s="30"/>
      <c r="W1203" s="30"/>
      <c r="X1203" s="30"/>
      <c r="Y1203" s="30"/>
      <c r="Z1203" s="30"/>
      <c r="AA1203" s="30"/>
      <c r="AB1203" s="30"/>
      <c r="AI1203" s="22"/>
      <c r="AJ1203" s="22"/>
      <c r="AO1203" s="22"/>
      <c r="AP1203" s="22"/>
      <c r="AR1203" s="22"/>
      <c r="AS1203" s="23"/>
      <c r="AW1203" s="30"/>
      <c r="BH1203" s="30"/>
      <c r="BN1203" s="30"/>
      <c r="BT1203" s="24"/>
      <c r="BU1203" s="30"/>
      <c r="BV1203" s="30">
        <v>41176</v>
      </c>
      <c r="BW1203" s="31">
        <v>1196.1540443410099</v>
      </c>
      <c r="BZ1203" s="30">
        <v>41102</v>
      </c>
      <c r="CA1203" s="31">
        <v>1174.0419838728701</v>
      </c>
      <c r="CB1203" s="30">
        <v>41102</v>
      </c>
      <c r="CC1203" s="31">
        <v>1151.5138348037899</v>
      </c>
      <c r="CD1203" s="30">
        <v>41102</v>
      </c>
      <c r="CE1203" s="31">
        <v>1155.6699615006401</v>
      </c>
      <c r="CG1203" s="30">
        <v>41176</v>
      </c>
      <c r="CH1203" s="31">
        <f t="shared" si="149"/>
        <v>1141.22883732536</v>
      </c>
      <c r="CI1203" s="31">
        <f t="shared" si="150"/>
        <v>1143.2504264894701</v>
      </c>
      <c r="CJ1203" s="31">
        <f t="shared" si="155"/>
        <v>1130.1947696110528</v>
      </c>
      <c r="CK1203" s="31">
        <f t="shared" si="155"/>
        <v>1132.5700060003601</v>
      </c>
      <c r="CM1203" s="30">
        <v>41176</v>
      </c>
      <c r="CN1203" s="31">
        <v>1185.29988313802</v>
      </c>
      <c r="CO1203" s="31">
        <v>1205.95276266361</v>
      </c>
    </row>
    <row r="1204" spans="2:93">
      <c r="B1204" s="29">
        <v>41176</v>
      </c>
      <c r="C1204" s="55">
        <v>1225.184889518069</v>
      </c>
      <c r="D1204" s="31"/>
      <c r="E1204" s="21">
        <f t="shared" si="152"/>
        <v>-9.0245406069200396E-4</v>
      </c>
      <c r="F1204" s="21">
        <f t="shared" si="153"/>
        <v>-9.0515316660366718E-4</v>
      </c>
      <c r="G1204" s="37">
        <f>(C1203-MAX(C$9:C1203))/MAX(C$9:C1203)</f>
        <v>-2.4891292168265359E-2</v>
      </c>
      <c r="H1204" s="37"/>
      <c r="I1204" s="37"/>
      <c r="N1204" s="30"/>
      <c r="P1204" s="30"/>
      <c r="Q1204" s="30"/>
      <c r="R1204" s="30"/>
      <c r="S1204" s="30"/>
      <c r="T1204" s="30"/>
      <c r="U1204" s="30"/>
      <c r="V1204" s="30"/>
      <c r="W1204" s="30"/>
      <c r="X1204" s="30"/>
      <c r="Y1204" s="30"/>
      <c r="Z1204" s="30"/>
      <c r="AA1204" s="30"/>
      <c r="AB1204" s="30"/>
      <c r="AI1204" s="22"/>
      <c r="AO1204" s="22"/>
      <c r="AP1204" s="22"/>
      <c r="AR1204" s="22"/>
      <c r="AS1204" s="23"/>
      <c r="AW1204" s="30"/>
      <c r="BH1204" s="30"/>
      <c r="BN1204" s="30"/>
      <c r="BT1204" s="24"/>
      <c r="BU1204" s="30"/>
      <c r="BV1204" s="30">
        <v>41177</v>
      </c>
      <c r="BW1204" s="31">
        <v>1196.66126298062</v>
      </c>
      <c r="BZ1204" s="30">
        <v>41103</v>
      </c>
      <c r="CA1204" s="31">
        <v>1174.41596928477</v>
      </c>
      <c r="CB1204" s="30">
        <v>41103</v>
      </c>
      <c r="CC1204" s="31">
        <v>1151.8098794483999</v>
      </c>
      <c r="CD1204" s="30">
        <v>41103</v>
      </c>
      <c r="CE1204" s="31">
        <v>1155.95807413788</v>
      </c>
      <c r="CG1204" s="30">
        <v>41177</v>
      </c>
      <c r="CH1204" s="31">
        <f t="shared" si="149"/>
        <v>1141.60887247602</v>
      </c>
      <c r="CI1204" s="31">
        <f t="shared" si="150"/>
        <v>1143.62204871316</v>
      </c>
      <c r="CJ1204" s="31">
        <f t="shared" si="155"/>
        <v>1130.5711303596568</v>
      </c>
      <c r="CK1204" s="31">
        <f t="shared" si="155"/>
        <v>1132.9381564723496</v>
      </c>
      <c r="CM1204" s="30">
        <v>41177</v>
      </c>
      <c r="CN1204" s="31">
        <v>1185.3707471881601</v>
      </c>
      <c r="CO1204" s="31">
        <v>1206.03129631872</v>
      </c>
    </row>
    <row r="1205" spans="2:93">
      <c r="B1205" s="29">
        <v>41177</v>
      </c>
      <c r="C1205" s="55">
        <v>1225.0461452086979</v>
      </c>
      <c r="D1205" s="31"/>
      <c r="E1205" s="21">
        <f t="shared" si="152"/>
        <v>-1.1324356883446463E-4</v>
      </c>
      <c r="F1205" s="21">
        <f t="shared" si="153"/>
        <v>-1.4746938712840718E-3</v>
      </c>
      <c r="G1205" s="37">
        <f>(C1204-MAX(C$9:C1204))/MAX(C$9:C1204)</f>
        <v>-2.5771282981264201E-2</v>
      </c>
      <c r="H1205" s="37"/>
      <c r="I1205" s="37"/>
      <c r="N1205" s="30"/>
      <c r="P1205" s="30"/>
      <c r="Q1205" s="30"/>
      <c r="R1205" s="30"/>
      <c r="S1205" s="30"/>
      <c r="T1205" s="30"/>
      <c r="U1205" s="30"/>
      <c r="V1205" s="30"/>
      <c r="W1205" s="30"/>
      <c r="X1205" s="30"/>
      <c r="Y1205" s="30"/>
      <c r="Z1205" s="30"/>
      <c r="AA1205" s="30"/>
      <c r="AB1205" s="30"/>
      <c r="AI1205" s="22"/>
      <c r="AO1205" s="22"/>
      <c r="AP1205" s="22"/>
      <c r="AR1205" s="22"/>
      <c r="AS1205" s="23"/>
      <c r="AW1205" s="30"/>
      <c r="BH1205" s="30"/>
      <c r="BN1205" s="30"/>
      <c r="BT1205" s="24"/>
      <c r="BU1205" s="30"/>
      <c r="BV1205" s="30">
        <v>41178</v>
      </c>
      <c r="BW1205" s="31">
        <v>1196.3298827461399</v>
      </c>
      <c r="BZ1205" s="30">
        <v>41106</v>
      </c>
      <c r="CA1205" s="31">
        <v>1173.5321318010001</v>
      </c>
      <c r="CB1205" s="30">
        <v>41106</v>
      </c>
      <c r="CC1205" s="31">
        <v>1150.84780309091</v>
      </c>
      <c r="CD1205" s="30">
        <v>41106</v>
      </c>
      <c r="CE1205" s="31">
        <v>1154.8732896251699</v>
      </c>
      <c r="CG1205" s="30">
        <v>41178</v>
      </c>
      <c r="CH1205" s="31">
        <f t="shared" si="149"/>
        <v>1141.95184782558</v>
      </c>
      <c r="CI1205" s="31">
        <f t="shared" si="150"/>
        <v>1144.1982024624699</v>
      </c>
      <c r="CJ1205" s="31">
        <f t="shared" si="155"/>
        <v>1130.910789622988</v>
      </c>
      <c r="CK1205" s="31">
        <f t="shared" si="155"/>
        <v>1133.5089277051379</v>
      </c>
      <c r="CM1205" s="30">
        <v>41178</v>
      </c>
      <c r="CN1205" s="31">
        <v>1185.4498896703701</v>
      </c>
      <c r="CO1205" s="31">
        <v>1206.1185108175</v>
      </c>
    </row>
    <row r="1206" spans="2:93">
      <c r="B1206" s="29">
        <v>41178</v>
      </c>
      <c r="C1206" s="55">
        <v>1225.3337738186499</v>
      </c>
      <c r="D1206" s="31"/>
      <c r="E1206" s="21">
        <f t="shared" si="152"/>
        <v>2.3479002083059974E-4</v>
      </c>
      <c r="F1206" s="21">
        <f t="shared" si="153"/>
        <v>-1.4703126508429643E-3</v>
      </c>
      <c r="G1206" s="37">
        <f>(C1205-MAX(C$9:C1205))/MAX(C$9:C1205)</f>
        <v>-2.5881608118040418E-2</v>
      </c>
      <c r="H1206" s="37"/>
      <c r="I1206" s="37"/>
      <c r="N1206" s="30"/>
      <c r="P1206" s="30"/>
      <c r="Q1206" s="30"/>
      <c r="R1206" s="30"/>
      <c r="S1206" s="30"/>
      <c r="T1206" s="30"/>
      <c r="U1206" s="30"/>
      <c r="V1206" s="30"/>
      <c r="W1206" s="30"/>
      <c r="X1206" s="30"/>
      <c r="Y1206" s="30"/>
      <c r="Z1206" s="30"/>
      <c r="AA1206" s="30"/>
      <c r="AB1206" s="30"/>
      <c r="AO1206" s="22"/>
      <c r="AP1206" s="22"/>
      <c r="AR1206" s="22"/>
      <c r="AS1206" s="23"/>
      <c r="AW1206" s="30"/>
      <c r="BH1206" s="30"/>
      <c r="BN1206" s="30"/>
      <c r="BT1206" s="24"/>
      <c r="BU1206" s="30"/>
      <c r="BV1206" s="30">
        <v>41179</v>
      </c>
      <c r="BW1206" s="31">
        <v>1195.9627453458199</v>
      </c>
      <c r="BZ1206" s="30">
        <v>41107</v>
      </c>
      <c r="CA1206" s="31">
        <v>1173.8983527386899</v>
      </c>
      <c r="CB1206" s="30">
        <v>41107</v>
      </c>
      <c r="CC1206" s="31">
        <v>1151.1278674344601</v>
      </c>
      <c r="CD1206" s="30">
        <v>41107</v>
      </c>
      <c r="CE1206" s="31">
        <v>1155.1581023424601</v>
      </c>
      <c r="CG1206" s="30">
        <v>41179</v>
      </c>
      <c r="CH1206" s="31">
        <f t="shared" si="149"/>
        <v>1142.0836435932499</v>
      </c>
      <c r="CI1206" s="31">
        <f t="shared" si="150"/>
        <v>1144.27170577229</v>
      </c>
      <c r="CJ1206" s="31">
        <f t="shared" si="155"/>
        <v>1131.0413111121106</v>
      </c>
      <c r="CK1206" s="31">
        <f t="shared" si="155"/>
        <v>1133.5817443357862</v>
      </c>
      <c r="CM1206" s="30">
        <v>41179</v>
      </c>
      <c r="CN1206" s="31">
        <v>1184.99480936687</v>
      </c>
      <c r="CO1206" s="31">
        <v>1205.65945788318</v>
      </c>
    </row>
    <row r="1207" spans="2:93">
      <c r="B1207" s="29">
        <v>41179</v>
      </c>
      <c r="C1207" s="55">
        <v>1224.879811357504</v>
      </c>
      <c r="D1207" s="31"/>
      <c r="E1207" s="21">
        <f t="shared" si="152"/>
        <v>-3.7048065665501451E-4</v>
      </c>
      <c r="F1207" s="21">
        <f t="shared" si="153"/>
        <v>-1.1512351582617653E-3</v>
      </c>
      <c r="G1207" s="37">
        <f>(C1206-MAX(C$9:C1206))/MAX(C$9:C1206)</f>
        <v>-2.5652894840518994E-2</v>
      </c>
      <c r="H1207" s="37"/>
      <c r="I1207" s="37"/>
      <c r="N1207" s="30"/>
      <c r="P1207" s="30"/>
      <c r="Q1207" s="30"/>
      <c r="R1207" s="30"/>
      <c r="S1207" s="30"/>
      <c r="T1207" s="30"/>
      <c r="U1207" s="30"/>
      <c r="V1207" s="30"/>
      <c r="W1207" s="30"/>
      <c r="X1207" s="30"/>
      <c r="Y1207" s="30"/>
      <c r="Z1207" s="30"/>
      <c r="AA1207" s="30"/>
      <c r="AB1207" s="30"/>
      <c r="AO1207" s="22"/>
      <c r="AR1207" s="22"/>
      <c r="AS1207" s="23"/>
      <c r="AW1207" s="30"/>
      <c r="BH1207" s="30"/>
      <c r="BN1207" s="30"/>
      <c r="BT1207" s="24"/>
      <c r="BU1207" s="30"/>
      <c r="BV1207" s="30">
        <v>41180</v>
      </c>
      <c r="BW1207" s="31">
        <v>1195.7168444854999</v>
      </c>
      <c r="BZ1207" s="30">
        <v>41108</v>
      </c>
      <c r="CA1207" s="31">
        <v>1173.2877619535</v>
      </c>
      <c r="CB1207" s="30">
        <v>41108</v>
      </c>
      <c r="CC1207" s="31">
        <v>1150.59588956077</v>
      </c>
      <c r="CD1207" s="30">
        <v>41108</v>
      </c>
      <c r="CE1207" s="31">
        <v>1154.6084014134301</v>
      </c>
      <c r="CG1207" s="30">
        <v>41180</v>
      </c>
      <c r="CH1207" s="31">
        <f t="shared" si="149"/>
        <v>1142.0306629868801</v>
      </c>
      <c r="CI1207" s="31">
        <f t="shared" si="150"/>
        <v>1144.28756276592</v>
      </c>
      <c r="CJ1207" s="31">
        <f t="shared" si="155"/>
        <v>1130.9888427532228</v>
      </c>
      <c r="CK1207" s="31">
        <f t="shared" si="155"/>
        <v>1133.5974531909544</v>
      </c>
      <c r="CM1207" s="30">
        <v>41180</v>
      </c>
      <c r="CN1207" s="31">
        <v>1184.9314651539501</v>
      </c>
      <c r="CO1207" s="31">
        <v>1205.59940252814</v>
      </c>
    </row>
    <row r="1208" spans="2:93">
      <c r="B1208" s="29">
        <v>41180</v>
      </c>
      <c r="C1208" s="55">
        <v>1224.7475092387881</v>
      </c>
      <c r="D1208" s="31"/>
      <c r="E1208" s="21">
        <f t="shared" si="152"/>
        <v>-1.0801232699664265E-4</v>
      </c>
      <c r="F1208" s="21">
        <f t="shared" si="153"/>
        <v>-3.5699124517685199E-4</v>
      </c>
      <c r="G1208" s="37">
        <f>(C1207-MAX(C$9:C1207))/MAX(C$9:C1207)</f>
        <v>-2.6013871595848406E-2</v>
      </c>
      <c r="H1208" s="37"/>
      <c r="I1208" s="37"/>
      <c r="N1208" s="30"/>
      <c r="P1208" s="30"/>
      <c r="Q1208" s="30"/>
      <c r="R1208" s="30"/>
      <c r="S1208" s="30"/>
      <c r="T1208" s="30"/>
      <c r="U1208" s="30"/>
      <c r="V1208" s="30"/>
      <c r="W1208" s="30"/>
      <c r="X1208" s="30"/>
      <c r="Y1208" s="30"/>
      <c r="Z1208" s="30"/>
      <c r="AA1208" s="30"/>
      <c r="AB1208" s="30"/>
      <c r="AS1208" s="23"/>
      <c r="AW1208" s="30"/>
      <c r="BH1208" s="30"/>
      <c r="BN1208" s="30"/>
      <c r="BT1208" s="24"/>
      <c r="BU1208" s="30"/>
      <c r="BV1208" s="30">
        <v>41183</v>
      </c>
      <c r="BW1208" s="31">
        <v>1194.9544760264</v>
      </c>
      <c r="BZ1208" s="30">
        <v>41109</v>
      </c>
      <c r="CA1208" s="31">
        <v>1172.26356725086</v>
      </c>
      <c r="CB1208" s="30">
        <v>41109</v>
      </c>
      <c r="CC1208" s="31">
        <v>1149.69618491899</v>
      </c>
      <c r="CD1208" s="30">
        <v>41109</v>
      </c>
      <c r="CE1208" s="31">
        <v>1153.5448051199301</v>
      </c>
      <c r="CG1208" s="30">
        <v>41183</v>
      </c>
      <c r="CH1208" s="31">
        <f t="shared" si="149"/>
        <v>1141.3421651164799</v>
      </c>
      <c r="CI1208" s="31">
        <f t="shared" si="150"/>
        <v>1143.4566171802701</v>
      </c>
      <c r="CJ1208" s="31">
        <f t="shared" si="155"/>
        <v>1130.3070016828217</v>
      </c>
      <c r="CK1208" s="31">
        <f t="shared" si="155"/>
        <v>1132.7742704261641</v>
      </c>
      <c r="CM1208" s="30">
        <v>41183</v>
      </c>
      <c r="CN1208" s="31">
        <v>1183.3257054831399</v>
      </c>
      <c r="CO1208" s="31">
        <v>1203.9878288735599</v>
      </c>
    </row>
    <row r="1209" spans="2:93">
      <c r="B1209" s="29">
        <v>41183</v>
      </c>
      <c r="C1209" s="55">
        <v>1223.8051054582211</v>
      </c>
      <c r="D1209" s="31"/>
      <c r="E1209" s="21">
        <f t="shared" si="152"/>
        <v>-7.6946780741182774E-4</v>
      </c>
      <c r="F1209" s="21">
        <f t="shared" si="153"/>
        <v>-1.0130555125050789E-3</v>
      </c>
      <c r="G1209" s="37">
        <f>(C1208-MAX(C$9:C1208))/MAX(C$9:C1208)</f>
        <v>-2.6119074104039741E-2</v>
      </c>
      <c r="H1209" s="37"/>
      <c r="I1209" s="37"/>
      <c r="N1209" s="30"/>
      <c r="P1209" s="30"/>
      <c r="Q1209" s="30"/>
      <c r="R1209" s="30"/>
      <c r="S1209" s="30"/>
      <c r="T1209" s="30"/>
      <c r="U1209" s="30"/>
      <c r="V1209" s="30"/>
      <c r="W1209" s="30"/>
      <c r="X1209" s="30"/>
      <c r="Y1209" s="30"/>
      <c r="Z1209" s="30"/>
      <c r="AA1209" s="30"/>
      <c r="AB1209" s="30"/>
      <c r="AR1209" s="22"/>
      <c r="AS1209" s="23"/>
      <c r="AW1209" s="30"/>
      <c r="BH1209" s="30"/>
      <c r="BN1209" s="30"/>
      <c r="BT1209" s="24"/>
      <c r="BU1209" s="30"/>
      <c r="BV1209" s="30">
        <v>41184</v>
      </c>
      <c r="BW1209" s="31">
        <v>1193.7959334580401</v>
      </c>
      <c r="BZ1209" s="30">
        <v>41110</v>
      </c>
      <c r="CA1209" s="31">
        <v>1169.0765572234</v>
      </c>
      <c r="CB1209" s="30">
        <v>41110</v>
      </c>
      <c r="CC1209" s="31">
        <v>1146.8033444881401</v>
      </c>
      <c r="CD1209" s="30">
        <v>41110</v>
      </c>
      <c r="CE1209" s="31">
        <v>1150.5034651974399</v>
      </c>
      <c r="CG1209" s="30">
        <v>41184</v>
      </c>
      <c r="CH1209" s="31">
        <f t="shared" si="149"/>
        <v>1140.7243172915901</v>
      </c>
      <c r="CI1209" s="31">
        <f t="shared" si="150"/>
        <v>1142.87542537594</v>
      </c>
      <c r="CJ1209" s="31">
        <f t="shared" ref="CJ1209:CK1224" si="156">+CJ1208*CH1209/CH1208</f>
        <v>1129.6951275719794</v>
      </c>
      <c r="CK1209" s="31">
        <f t="shared" si="156"/>
        <v>1132.1985082046369</v>
      </c>
      <c r="CM1209" s="30">
        <v>41184</v>
      </c>
      <c r="CN1209" s="31">
        <v>1181.6366736586201</v>
      </c>
      <c r="CO1209" s="31">
        <v>1202.2766413532099</v>
      </c>
    </row>
    <row r="1210" spans="2:93">
      <c r="B1210" s="29">
        <v>41184</v>
      </c>
      <c r="C1210" s="55">
        <v>1222.6733240023441</v>
      </c>
      <c r="D1210" s="31"/>
      <c r="E1210" s="21">
        <f t="shared" si="152"/>
        <v>-9.248053066858164E-4</v>
      </c>
      <c r="F1210" s="21">
        <f t="shared" si="153"/>
        <v>-2.1712041838320983E-3</v>
      </c>
      <c r="G1210" s="37">
        <f>(C1209-MAX(C$9:C1209))/MAX(C$9:C1209)</f>
        <v>-2.6868444124769068E-2</v>
      </c>
      <c r="H1210" s="37"/>
      <c r="I1210" s="37"/>
      <c r="N1210" s="30"/>
      <c r="P1210" s="30"/>
      <c r="Q1210" s="30"/>
      <c r="R1210" s="30"/>
      <c r="S1210" s="30"/>
      <c r="T1210" s="30"/>
      <c r="U1210" s="30"/>
      <c r="V1210" s="30"/>
      <c r="W1210" s="30"/>
      <c r="X1210" s="30"/>
      <c r="Y1210" s="30"/>
      <c r="Z1210" s="30"/>
      <c r="AA1210" s="30"/>
      <c r="AB1210" s="30"/>
      <c r="AS1210" s="23"/>
      <c r="AW1210" s="30"/>
      <c r="BH1210" s="30"/>
      <c r="BN1210" s="30"/>
      <c r="BT1210" s="24"/>
      <c r="BU1210" s="30"/>
      <c r="BV1210" s="30">
        <v>41185</v>
      </c>
      <c r="BW1210" s="31">
        <v>1193.27376903359</v>
      </c>
      <c r="BZ1210" s="30">
        <v>41113</v>
      </c>
      <c r="CA1210" s="31">
        <v>1168.0071551957201</v>
      </c>
      <c r="CB1210" s="30">
        <v>41113</v>
      </c>
      <c r="CC1210" s="31">
        <v>1146.0141932371801</v>
      </c>
      <c r="CD1210" s="30">
        <v>41113</v>
      </c>
      <c r="CE1210" s="31">
        <v>1149.9497942692101</v>
      </c>
      <c r="CG1210" s="30">
        <v>41185</v>
      </c>
      <c r="CH1210" s="31">
        <f t="shared" si="149"/>
        <v>1139.9326151651501</v>
      </c>
      <c r="CI1210" s="31">
        <f t="shared" si="150"/>
        <v>1141.9393990911999</v>
      </c>
      <c r="CJ1210" s="31">
        <f t="shared" si="156"/>
        <v>1128.9110800846327</v>
      </c>
      <c r="CK1210" s="31">
        <f t="shared" si="156"/>
        <v>1131.2712264207325</v>
      </c>
      <c r="CM1210" s="30">
        <v>41185</v>
      </c>
      <c r="CN1210" s="31">
        <v>1181.6361932566399</v>
      </c>
      <c r="CO1210" s="31">
        <v>1202.2840162929699</v>
      </c>
    </row>
    <row r="1211" spans="2:93">
      <c r="B1211" s="29">
        <v>41185</v>
      </c>
      <c r="C1211" s="55">
        <v>1222.9160178739901</v>
      </c>
      <c r="D1211" s="31"/>
      <c r="E1211" s="21">
        <f t="shared" si="152"/>
        <v>1.9849445218245165E-4</v>
      </c>
      <c r="F1211" s="21">
        <f t="shared" si="153"/>
        <v>-1.6032540215823454E-3</v>
      </c>
      <c r="G1211" s="37">
        <f>(C1210-MAX(C$9:C1210))/MAX(C$9:C1210)</f>
        <v>-2.7768401351745933E-2</v>
      </c>
      <c r="H1211" s="37"/>
      <c r="I1211" s="37"/>
      <c r="N1211" s="30"/>
      <c r="P1211" s="30"/>
      <c r="Q1211" s="30"/>
      <c r="R1211" s="30"/>
      <c r="S1211" s="30"/>
      <c r="T1211" s="30"/>
      <c r="U1211" s="30"/>
      <c r="V1211" s="30"/>
      <c r="W1211" s="30"/>
      <c r="X1211" s="30"/>
      <c r="Y1211" s="30"/>
      <c r="Z1211" s="30"/>
      <c r="AA1211" s="30"/>
      <c r="AB1211" s="30"/>
      <c r="AJ1211" s="22"/>
      <c r="AS1211" s="23"/>
      <c r="AW1211" s="30"/>
      <c r="BH1211" s="30"/>
      <c r="BN1211" s="30"/>
      <c r="BT1211" s="24"/>
      <c r="BU1211" s="30"/>
      <c r="BV1211" s="30">
        <v>41186</v>
      </c>
      <c r="BW1211" s="31">
        <v>1193.5738715958801</v>
      </c>
      <c r="BZ1211" s="30">
        <v>41114</v>
      </c>
      <c r="CA1211" s="31">
        <v>1168.1687866551099</v>
      </c>
      <c r="CB1211" s="30">
        <v>41114</v>
      </c>
      <c r="CC1211" s="31">
        <v>1146.12637427761</v>
      </c>
      <c r="CD1211" s="30">
        <v>41114</v>
      </c>
      <c r="CE1211" s="31">
        <v>1149.9981261272801</v>
      </c>
      <c r="CG1211" s="30">
        <v>41186</v>
      </c>
      <c r="CH1211" s="31">
        <f t="shared" si="149"/>
        <v>1140.23214789293</v>
      </c>
      <c r="CI1211" s="31">
        <f t="shared" si="150"/>
        <v>1142.2200096901499</v>
      </c>
      <c r="CJ1211" s="31">
        <f t="shared" si="156"/>
        <v>1129.2077167548534</v>
      </c>
      <c r="CK1211" s="31">
        <f t="shared" si="156"/>
        <v>1131.5492155125123</v>
      </c>
      <c r="CM1211" s="30">
        <v>41186</v>
      </c>
      <c r="CN1211" s="31">
        <v>1181.6122406248301</v>
      </c>
      <c r="CO1211" s="31">
        <v>1202.26752155751</v>
      </c>
    </row>
    <row r="1212" spans="2:93">
      <c r="B1212" s="29">
        <v>41186</v>
      </c>
      <c r="C1212" s="55">
        <v>1222.9111556876289</v>
      </c>
      <c r="D1212" s="31"/>
      <c r="E1212" s="21">
        <f t="shared" si="152"/>
        <v>-3.9758955562296805E-6</v>
      </c>
      <c r="F1212" s="21">
        <f t="shared" si="153"/>
        <v>-1.4993731665562393E-3</v>
      </c>
      <c r="G1212" s="37">
        <f>(C1211-MAX(C$9:C1211))/MAX(C$9:C1211)</f>
        <v>-2.7575418773177734E-2</v>
      </c>
      <c r="H1212" s="37"/>
      <c r="I1212" s="37"/>
      <c r="N1212" s="30"/>
      <c r="P1212" s="30"/>
      <c r="Q1212" s="30"/>
      <c r="R1212" s="30"/>
      <c r="S1212" s="30"/>
      <c r="T1212" s="30"/>
      <c r="U1212" s="30"/>
      <c r="V1212" s="30"/>
      <c r="W1212" s="30"/>
      <c r="X1212" s="30"/>
      <c r="Y1212" s="30"/>
      <c r="Z1212" s="30"/>
      <c r="AA1212" s="30"/>
      <c r="AB1212" s="30"/>
      <c r="AJ1212" s="22"/>
      <c r="AS1212" s="23"/>
      <c r="AW1212" s="30"/>
      <c r="BH1212" s="30"/>
      <c r="BN1212" s="30"/>
      <c r="BT1212" s="24"/>
      <c r="BU1212" s="30"/>
      <c r="BV1212" s="30">
        <v>41187</v>
      </c>
      <c r="BW1212" s="31">
        <v>1193.8688352900399</v>
      </c>
      <c r="BZ1212" s="30">
        <v>41115</v>
      </c>
      <c r="CA1212" s="31">
        <v>1168.79483354996</v>
      </c>
      <c r="CB1212" s="30">
        <v>41115</v>
      </c>
      <c r="CC1212" s="31">
        <v>1146.7016552171499</v>
      </c>
      <c r="CD1212" s="30">
        <v>41115</v>
      </c>
      <c r="CE1212" s="31">
        <v>1150.4994940005499</v>
      </c>
      <c r="CG1212" s="30">
        <v>41187</v>
      </c>
      <c r="CH1212" s="31">
        <f t="shared" si="149"/>
        <v>1140.1610513324899</v>
      </c>
      <c r="CI1212" s="31">
        <f t="shared" si="150"/>
        <v>1142.09623686136</v>
      </c>
      <c r="CJ1212" s="31">
        <f t="shared" si="156"/>
        <v>1129.1373075975323</v>
      </c>
      <c r="CK1212" s="31">
        <f t="shared" si="156"/>
        <v>1131.4265989884357</v>
      </c>
      <c r="CM1212" s="30">
        <v>41187</v>
      </c>
      <c r="CN1212" s="31">
        <v>1181.8396609377601</v>
      </c>
      <c r="CO1212" s="31">
        <v>1202.50783679905</v>
      </c>
    </row>
    <row r="1213" spans="2:93">
      <c r="B1213" s="29">
        <v>41187</v>
      </c>
      <c r="C1213" s="55">
        <v>1222.4784361409349</v>
      </c>
      <c r="D1213" s="31"/>
      <c r="E1213" s="21">
        <f t="shared" si="152"/>
        <v>-3.5384381333136705E-4</v>
      </c>
      <c r="F1213" s="21">
        <f t="shared" si="153"/>
        <v>-1.0840527722667526E-3</v>
      </c>
      <c r="G1213" s="37">
        <f>(C1212-MAX(C$9:C1212))/MAX(C$9:C1212)</f>
        <v>-2.7579285031749036E-2</v>
      </c>
      <c r="H1213" s="37"/>
      <c r="I1213" s="37"/>
      <c r="N1213" s="30"/>
      <c r="P1213" s="30"/>
      <c r="Q1213" s="30"/>
      <c r="R1213" s="30"/>
      <c r="S1213" s="30"/>
      <c r="T1213" s="30"/>
      <c r="U1213" s="30"/>
      <c r="V1213" s="30"/>
      <c r="W1213" s="30"/>
      <c r="X1213" s="30"/>
      <c r="Y1213" s="30"/>
      <c r="Z1213" s="30"/>
      <c r="AA1213" s="30"/>
      <c r="AB1213" s="30"/>
      <c r="AI1213" s="22"/>
      <c r="AJ1213" s="22"/>
      <c r="AO1213" s="30"/>
      <c r="AS1213" s="23"/>
      <c r="AW1213" s="30"/>
      <c r="BH1213" s="30"/>
      <c r="BN1213" s="30"/>
      <c r="BT1213" s="24"/>
      <c r="BU1213" s="30"/>
      <c r="BV1213" s="30">
        <v>41190</v>
      </c>
      <c r="BW1213" s="31">
        <v>1193.2395835105599</v>
      </c>
      <c r="BZ1213" s="30">
        <v>41116</v>
      </c>
      <c r="CA1213" s="31">
        <v>1167.9109391690599</v>
      </c>
      <c r="CB1213" s="30">
        <v>41116</v>
      </c>
      <c r="CC1213" s="31">
        <v>1145.8266003911699</v>
      </c>
      <c r="CD1213" s="30">
        <v>41116</v>
      </c>
      <c r="CE1213" s="31">
        <v>1149.34147451478</v>
      </c>
      <c r="CG1213" s="30">
        <v>41190</v>
      </c>
      <c r="CH1213" s="31">
        <f t="shared" si="149"/>
        <v>1139.8067107371301</v>
      </c>
      <c r="CI1213" s="31">
        <f t="shared" si="150"/>
        <v>1141.6646457071099</v>
      </c>
      <c r="CJ1213" s="31">
        <f t="shared" si="156"/>
        <v>1128.7863929742434</v>
      </c>
      <c r="CK1213" s="31">
        <f t="shared" si="156"/>
        <v>1130.9990398248151</v>
      </c>
      <c r="CM1213" s="30">
        <v>41190</v>
      </c>
      <c r="CN1213" s="31">
        <v>1181.0099911815901</v>
      </c>
      <c r="CO1213" s="31">
        <v>1201.6994960320701</v>
      </c>
    </row>
    <row r="1214" spans="2:93">
      <c r="B1214" s="29">
        <v>41190</v>
      </c>
      <c r="C1214" s="55">
        <v>1222.150048568298</v>
      </c>
      <c r="D1214" s="31"/>
      <c r="E1214" s="21">
        <f t="shared" si="152"/>
        <v>-2.686244296248308E-4</v>
      </c>
      <c r="F1214" s="21">
        <f t="shared" si="153"/>
        <v>-4.2797648707437741E-4</v>
      </c>
      <c r="G1214" s="37">
        <f>(C1213-MAX(C$9:C1213))/MAX(C$9:C1213)</f>
        <v>-2.7923370085695825E-2</v>
      </c>
      <c r="H1214" s="37"/>
      <c r="I1214" s="37"/>
      <c r="N1214" s="30"/>
      <c r="P1214" s="30"/>
      <c r="Q1214" s="30"/>
      <c r="R1214" s="30"/>
      <c r="S1214" s="30"/>
      <c r="T1214" s="30"/>
      <c r="U1214" s="30"/>
      <c r="V1214" s="30"/>
      <c r="W1214" s="30"/>
      <c r="X1214" s="30"/>
      <c r="Y1214" s="30"/>
      <c r="Z1214" s="30"/>
      <c r="AA1214" s="30"/>
      <c r="AB1214" s="30"/>
      <c r="AH1214" s="22"/>
      <c r="AI1214" s="22"/>
      <c r="AJ1214" s="22"/>
      <c r="AO1214" s="22"/>
      <c r="AS1214" s="23"/>
      <c r="AW1214" s="30"/>
      <c r="BH1214" s="30"/>
      <c r="BN1214" s="30"/>
      <c r="BT1214" s="24"/>
      <c r="BU1214" s="30"/>
      <c r="BV1214" s="30">
        <v>41191</v>
      </c>
      <c r="BW1214" s="31">
        <v>1193.6605605689899</v>
      </c>
      <c r="BZ1214" s="30">
        <v>41117</v>
      </c>
      <c r="CA1214" s="31">
        <v>1167.23527198222</v>
      </c>
      <c r="CB1214" s="30">
        <v>41117</v>
      </c>
      <c r="CC1214" s="31">
        <v>1145.19314007206</v>
      </c>
      <c r="CD1214" s="30">
        <v>41117</v>
      </c>
      <c r="CE1214" s="31">
        <v>1148.61754636656</v>
      </c>
      <c r="CG1214" s="30">
        <v>41191</v>
      </c>
      <c r="CH1214" s="31">
        <f t="shared" si="149"/>
        <v>1139.7613456892</v>
      </c>
      <c r="CI1214" s="31">
        <f t="shared" si="150"/>
        <v>1141.7614207291799</v>
      </c>
      <c r="CJ1214" s="31">
        <f t="shared" si="156"/>
        <v>1128.7414665421234</v>
      </c>
      <c r="CK1214" s="31">
        <f t="shared" si="156"/>
        <v>1131.0949107598151</v>
      </c>
      <c r="CM1214" s="30">
        <v>41191</v>
      </c>
      <c r="CN1214" s="31">
        <v>1181.09509534061</v>
      </c>
      <c r="CO1214" s="31">
        <v>1201.7969098879</v>
      </c>
    </row>
    <row r="1215" spans="2:93">
      <c r="B1215" s="29">
        <v>41191</v>
      </c>
      <c r="C1215" s="55">
        <v>1222.391770355425</v>
      </c>
      <c r="D1215" s="31"/>
      <c r="E1215" s="21">
        <f t="shared" si="152"/>
        <v>1.9778405066572802E-4</v>
      </c>
      <c r="F1215" s="21">
        <f t="shared" si="153"/>
        <v>-4.2868644363369679E-4</v>
      </c>
      <c r="G1215" s="37">
        <f>(C1214-MAX(C$9:C1214))/MAX(C$9:C1214)</f>
        <v>-2.8184493615958157E-2</v>
      </c>
      <c r="H1215" s="37"/>
      <c r="I1215" s="37"/>
      <c r="N1215" s="30"/>
      <c r="P1215" s="30"/>
      <c r="Q1215" s="30"/>
      <c r="R1215" s="30"/>
      <c r="S1215" s="30"/>
      <c r="T1215" s="30"/>
      <c r="U1215" s="30"/>
      <c r="V1215" s="30"/>
      <c r="W1215" s="30"/>
      <c r="X1215" s="30"/>
      <c r="Y1215" s="30"/>
      <c r="Z1215" s="30"/>
      <c r="AA1215" s="30"/>
      <c r="AB1215" s="30"/>
      <c r="AH1215" s="22"/>
      <c r="AI1215" s="22"/>
      <c r="AJ1215" s="22"/>
      <c r="AN1215" s="30"/>
      <c r="AO1215" s="22"/>
      <c r="AS1215" s="23"/>
      <c r="AW1215" s="30"/>
      <c r="BH1215" s="30"/>
      <c r="BN1215" s="30"/>
      <c r="BT1215" s="24"/>
      <c r="BU1215" s="30"/>
      <c r="BV1215" s="30">
        <v>41192</v>
      </c>
      <c r="BW1215" s="31">
        <v>1193.7147786074199</v>
      </c>
      <c r="BZ1215" s="30">
        <v>41120</v>
      </c>
      <c r="CA1215" s="31">
        <v>1165.8682585645399</v>
      </c>
      <c r="CB1215" s="30">
        <v>41120</v>
      </c>
      <c r="CC1215" s="31">
        <v>1143.8491372836099</v>
      </c>
      <c r="CD1215" s="30">
        <v>41120</v>
      </c>
      <c r="CE1215" s="31">
        <v>1147.14983040998</v>
      </c>
      <c r="CG1215" s="30">
        <v>41192</v>
      </c>
      <c r="CH1215" s="31">
        <f t="shared" si="149"/>
        <v>1140.0996681648601</v>
      </c>
      <c r="CI1215" s="31">
        <f t="shared" si="150"/>
        <v>1142.00892920918</v>
      </c>
      <c r="CJ1215" s="31">
        <f t="shared" si="156"/>
        <v>1129.0765179182604</v>
      </c>
      <c r="CK1215" s="31">
        <f t="shared" si="156"/>
        <v>1131.3401069777071</v>
      </c>
      <c r="CM1215" s="30">
        <v>41192</v>
      </c>
      <c r="CN1215" s="31">
        <v>1181.35622219173</v>
      </c>
      <c r="CO1215" s="31">
        <v>1202.07282972655</v>
      </c>
    </row>
    <row r="1216" spans="2:93">
      <c r="B1216" s="29">
        <v>41192</v>
      </c>
      <c r="C1216" s="55">
        <v>1222.3789477029529</v>
      </c>
      <c r="D1216" s="31"/>
      <c r="E1216" s="21">
        <f t="shared" si="152"/>
        <v>-1.0489805955082865E-5</v>
      </c>
      <c r="F1216" s="21">
        <f t="shared" si="153"/>
        <v>-4.3519758749499537E-4</v>
      </c>
      <c r="G1216" s="37">
        <f>(C1215-MAX(C$9:C1215))/MAX(C$9:C1215)</f>
        <v>-2.7992284008605831E-2</v>
      </c>
      <c r="H1216" s="37"/>
      <c r="I1216" s="37"/>
      <c r="N1216" s="30"/>
      <c r="P1216" s="30"/>
      <c r="Q1216" s="30"/>
      <c r="R1216" s="30"/>
      <c r="S1216" s="30"/>
      <c r="T1216" s="30"/>
      <c r="U1216" s="30"/>
      <c r="V1216" s="30"/>
      <c r="W1216" s="30"/>
      <c r="X1216" s="30"/>
      <c r="Y1216" s="30"/>
      <c r="Z1216" s="30"/>
      <c r="AA1216" s="30"/>
      <c r="AB1216" s="30"/>
      <c r="AH1216" s="22"/>
      <c r="AI1216" s="22"/>
      <c r="AO1216" s="22"/>
      <c r="AP1216" s="22"/>
      <c r="AS1216" s="23"/>
      <c r="AW1216" s="30"/>
      <c r="BH1216" s="30"/>
      <c r="BN1216" s="30"/>
      <c r="BQ1216" s="30"/>
      <c r="BT1216" s="24"/>
      <c r="BU1216" s="30"/>
      <c r="BV1216" s="30">
        <v>41193</v>
      </c>
      <c r="BW1216" s="31">
        <v>1195.21187509523</v>
      </c>
      <c r="BZ1216" s="30">
        <v>41121</v>
      </c>
      <c r="CA1216" s="31">
        <v>1165.5785472976099</v>
      </c>
      <c r="CB1216" s="30">
        <v>41121</v>
      </c>
      <c r="CC1216" s="31">
        <v>1143.5786924458801</v>
      </c>
      <c r="CD1216" s="30">
        <v>41121</v>
      </c>
      <c r="CE1216" s="31">
        <v>1146.83984244977</v>
      </c>
      <c r="CG1216" s="30">
        <v>41193</v>
      </c>
      <c r="CH1216" s="31">
        <f t="shared" si="149"/>
        <v>1141.01206461938</v>
      </c>
      <c r="CI1216" s="31">
        <f t="shared" si="150"/>
        <v>1142.9302119251699</v>
      </c>
      <c r="CJ1216" s="31">
        <f t="shared" si="156"/>
        <v>1129.9800927903491</v>
      </c>
      <c r="CK1216" s="31">
        <f t="shared" si="156"/>
        <v>1132.2527829295375</v>
      </c>
      <c r="CM1216" s="30">
        <v>41193</v>
      </c>
      <c r="CN1216" s="31">
        <v>1182.6407516465099</v>
      </c>
      <c r="CO1216" s="31">
        <v>1203.3893190318599</v>
      </c>
    </row>
    <row r="1217" spans="2:93">
      <c r="B1217" s="29">
        <v>41193</v>
      </c>
      <c r="C1217" s="55">
        <v>1223.7316295977389</v>
      </c>
      <c r="D1217" s="31"/>
      <c r="E1217" s="21">
        <f t="shared" si="152"/>
        <v>1.1065978331252779E-3</v>
      </c>
      <c r="F1217" s="21">
        <f t="shared" si="153"/>
        <v>1.0251252044657377E-3</v>
      </c>
      <c r="G1217" s="37">
        <f>(C1216-MAX(C$9:C1216))/MAX(C$9:C1216)</f>
        <v>-2.8002480180933407E-2</v>
      </c>
      <c r="H1217" s="37"/>
      <c r="I1217" s="37"/>
      <c r="N1217" s="30"/>
      <c r="P1217" s="30"/>
      <c r="Q1217" s="30"/>
      <c r="R1217" s="30"/>
      <c r="S1217" s="30"/>
      <c r="T1217" s="30"/>
      <c r="U1217" s="30"/>
      <c r="V1217" s="30"/>
      <c r="W1217" s="30"/>
      <c r="X1217" s="30"/>
      <c r="Y1217" s="30"/>
      <c r="Z1217" s="30"/>
      <c r="AA1217" s="30"/>
      <c r="AB1217" s="30"/>
      <c r="AI1217" s="22"/>
      <c r="AO1217" s="22"/>
      <c r="AP1217" s="22"/>
      <c r="AR1217" s="30"/>
      <c r="AS1217" s="28"/>
      <c r="AW1217" s="30"/>
      <c r="BH1217" s="30"/>
      <c r="BN1217" s="30"/>
      <c r="BT1217" s="24"/>
      <c r="BU1217" s="30"/>
      <c r="BV1217" s="30">
        <v>41194</v>
      </c>
      <c r="BW1217" s="31">
        <v>1194.6954540071299</v>
      </c>
      <c r="BZ1217" s="30">
        <v>41123</v>
      </c>
      <c r="CA1217" s="31">
        <v>1167.9642384981501</v>
      </c>
      <c r="CB1217" s="30">
        <v>41123</v>
      </c>
      <c r="CC1217" s="31">
        <v>1145.8552990575599</v>
      </c>
      <c r="CD1217" s="30">
        <v>41123</v>
      </c>
      <c r="CE1217" s="31">
        <v>1149.0181103083701</v>
      </c>
      <c r="CG1217" s="30">
        <v>41194</v>
      </c>
      <c r="CH1217" s="31">
        <f t="shared" si="149"/>
        <v>1140.78468918711</v>
      </c>
      <c r="CI1217" s="31">
        <f t="shared" si="150"/>
        <v>1142.68565198138</v>
      </c>
      <c r="CJ1217" s="31">
        <f t="shared" si="156"/>
        <v>1129.7549157567123</v>
      </c>
      <c r="CK1217" s="31">
        <f t="shared" si="156"/>
        <v>1132.010507702179</v>
      </c>
      <c r="CM1217" s="30">
        <v>41194</v>
      </c>
      <c r="CN1217" s="31">
        <v>1182.1687367423001</v>
      </c>
      <c r="CO1217" s="31">
        <v>1202.9206205651601</v>
      </c>
    </row>
    <row r="1218" spans="2:93">
      <c r="B1218" s="29">
        <v>41194</v>
      </c>
      <c r="C1218" s="55">
        <v>1223.700140024672</v>
      </c>
      <c r="D1218" s="31"/>
      <c r="E1218" s="21">
        <f t="shared" si="152"/>
        <v>-2.5732417390567086E-5</v>
      </c>
      <c r="F1218" s="21">
        <f t="shared" si="153"/>
        <v>1.2683315425874309E-3</v>
      </c>
      <c r="G1218" s="37">
        <f>(C1217-MAX(C$9:C1217))/MAX(C$9:C1217)</f>
        <v>-2.6926869831698539E-2</v>
      </c>
      <c r="H1218" s="37"/>
      <c r="I1218" s="37"/>
      <c r="N1218" s="30"/>
      <c r="P1218" s="30"/>
      <c r="Q1218" s="30"/>
      <c r="R1218" s="30"/>
      <c r="S1218" s="30"/>
      <c r="T1218" s="30"/>
      <c r="U1218" s="30"/>
      <c r="V1218" s="30"/>
      <c r="W1218" s="30"/>
      <c r="X1218" s="30"/>
      <c r="Y1218" s="30"/>
      <c r="Z1218" s="30"/>
      <c r="AA1218" s="30"/>
      <c r="AB1218" s="30"/>
      <c r="AM1218" s="30"/>
      <c r="AO1218" s="22"/>
      <c r="AP1218" s="22"/>
      <c r="AQ1218" s="30"/>
      <c r="AR1218" s="22"/>
      <c r="AS1218" s="23"/>
      <c r="AW1218" s="30"/>
      <c r="BH1218" s="30"/>
      <c r="BN1218" s="30"/>
      <c r="BT1218" s="24"/>
      <c r="BU1218" s="30"/>
      <c r="BV1218" s="30">
        <v>41197</v>
      </c>
      <c r="BW1218" s="31">
        <v>1194.3382508626</v>
      </c>
      <c r="BZ1218" s="30">
        <v>41124</v>
      </c>
      <c r="CA1218" s="31">
        <v>1167.55935653346</v>
      </c>
      <c r="CB1218" s="30">
        <v>41124</v>
      </c>
      <c r="CC1218" s="31">
        <v>1145.43597608546</v>
      </c>
      <c r="CD1218" s="30">
        <v>41124</v>
      </c>
      <c r="CE1218" s="31">
        <v>1148.2000179803299</v>
      </c>
      <c r="CG1218" s="30">
        <v>41197</v>
      </c>
      <c r="CH1218" s="31">
        <f t="shared" si="149"/>
        <v>1139.1007058960299</v>
      </c>
      <c r="CI1218" s="31">
        <f t="shared" si="150"/>
        <v>1141.0127338079001</v>
      </c>
      <c r="CJ1218" s="31">
        <f t="shared" si="156"/>
        <v>1128.0872142007725</v>
      </c>
      <c r="CK1218" s="31">
        <f t="shared" si="156"/>
        <v>1130.3532181863602</v>
      </c>
      <c r="CM1218" s="30">
        <v>41197</v>
      </c>
      <c r="CN1218" s="31">
        <v>1181.9189162637199</v>
      </c>
      <c r="CO1218" s="31">
        <v>1202.7026543079</v>
      </c>
    </row>
    <row r="1219" spans="2:93">
      <c r="B1219" s="29">
        <v>41197</v>
      </c>
      <c r="C1219" s="55">
        <v>1223.40717112071</v>
      </c>
      <c r="D1219" s="31"/>
      <c r="E1219" s="21">
        <f t="shared" si="152"/>
        <v>-2.3941233181201671E-4</v>
      </c>
      <c r="F1219" s="21">
        <f t="shared" si="153"/>
        <v>8.3066721317148762E-4</v>
      </c>
      <c r="G1219" s="37">
        <f>(C1218-MAX(C$9:C1218))/MAX(C$9:C1218)</f>
        <v>-2.6951909355635611E-2</v>
      </c>
      <c r="H1219" s="37"/>
      <c r="I1219" s="37"/>
      <c r="N1219" s="30"/>
      <c r="P1219" s="30"/>
      <c r="Q1219" s="30"/>
      <c r="R1219" s="30"/>
      <c r="S1219" s="30"/>
      <c r="T1219" s="30"/>
      <c r="U1219" s="30"/>
      <c r="V1219" s="30"/>
      <c r="W1219" s="30"/>
      <c r="X1219" s="30"/>
      <c r="Y1219" s="30"/>
      <c r="Z1219" s="30"/>
      <c r="AA1219" s="30"/>
      <c r="AB1219" s="30"/>
      <c r="AO1219" s="30"/>
      <c r="AP1219" s="22"/>
      <c r="AR1219" s="22"/>
      <c r="AS1219" s="23"/>
      <c r="AW1219" s="30"/>
      <c r="BH1219" s="30"/>
      <c r="BN1219" s="30"/>
      <c r="BT1219" s="24"/>
      <c r="BU1219" s="30"/>
      <c r="BV1219" s="30">
        <v>41198</v>
      </c>
      <c r="BW1219" s="31">
        <v>1193.3371653946399</v>
      </c>
      <c r="BZ1219" s="30">
        <v>41127</v>
      </c>
      <c r="CA1219" s="31">
        <v>1168.9060705791901</v>
      </c>
      <c r="CB1219" s="30">
        <v>41127</v>
      </c>
      <c r="CC1219" s="31">
        <v>1146.7414835670299</v>
      </c>
      <c r="CD1219" s="30">
        <v>41127</v>
      </c>
      <c r="CE1219" s="31">
        <v>1149.8362201698101</v>
      </c>
      <c r="CG1219" s="30">
        <v>41198</v>
      </c>
      <c r="CH1219" s="31">
        <f t="shared" si="149"/>
        <v>1138.0615069124401</v>
      </c>
      <c r="CI1219" s="31">
        <f t="shared" si="150"/>
        <v>1139.95169509993</v>
      </c>
      <c r="CJ1219" s="31">
        <f t="shared" si="156"/>
        <v>1127.0580628006107</v>
      </c>
      <c r="CK1219" s="31">
        <f t="shared" si="156"/>
        <v>1129.3020918644202</v>
      </c>
      <c r="CM1219" s="30">
        <v>41198</v>
      </c>
      <c r="CN1219" s="31">
        <v>1181.5435828584</v>
      </c>
      <c r="CO1219" s="31">
        <v>1202.3357298590799</v>
      </c>
    </row>
    <row r="1220" spans="2:93">
      <c r="B1220" s="29">
        <v>41198</v>
      </c>
      <c r="C1220" s="55">
        <v>1222.489548422574</v>
      </c>
      <c r="D1220" s="31"/>
      <c r="E1220" s="21">
        <f t="shared" si="152"/>
        <v>-7.5005502648428646E-4</v>
      </c>
      <c r="F1220" s="21">
        <f t="shared" si="153"/>
        <v>9.0479895640260821E-5</v>
      </c>
      <c r="G1220" s="37">
        <f>(C1219-MAX(C$9:C1219))/MAX(C$9:C1219)</f>
        <v>-2.7184869067982002E-2</v>
      </c>
      <c r="H1220" s="37"/>
      <c r="I1220" s="37"/>
      <c r="N1220" s="30"/>
      <c r="P1220" s="30"/>
      <c r="Q1220" s="30"/>
      <c r="R1220" s="30"/>
      <c r="S1220" s="30"/>
      <c r="T1220" s="30"/>
      <c r="U1220" s="30"/>
      <c r="V1220" s="30"/>
      <c r="W1220" s="30"/>
      <c r="X1220" s="30"/>
      <c r="Y1220" s="30"/>
      <c r="Z1220" s="30"/>
      <c r="AA1220" s="30"/>
      <c r="AB1220" s="30"/>
      <c r="AP1220" s="22"/>
      <c r="AR1220" s="22"/>
      <c r="AS1220" s="23"/>
      <c r="AW1220" s="30"/>
      <c r="BH1220" s="30"/>
      <c r="BN1220" s="30"/>
      <c r="BT1220" s="24"/>
      <c r="BU1220" s="30"/>
      <c r="BV1220" s="30">
        <v>41199</v>
      </c>
      <c r="BW1220" s="31">
        <v>1193.1953469755399</v>
      </c>
      <c r="BZ1220" s="30">
        <v>41128</v>
      </c>
      <c r="CA1220" s="31">
        <v>1168.43453784699</v>
      </c>
      <c r="CB1220" s="30">
        <v>41128</v>
      </c>
      <c r="CC1220" s="31">
        <v>1146.2724415601699</v>
      </c>
      <c r="CD1220" s="30">
        <v>41128</v>
      </c>
      <c r="CE1220" s="31">
        <v>1149.5896148500999</v>
      </c>
      <c r="CG1220" s="30">
        <v>41199</v>
      </c>
      <c r="CH1220" s="31">
        <f t="shared" si="149"/>
        <v>1138.1117960453901</v>
      </c>
      <c r="CI1220" s="31">
        <f t="shared" si="150"/>
        <v>1139.98740821052</v>
      </c>
      <c r="CJ1220" s="31">
        <f t="shared" si="156"/>
        <v>1127.1078657088176</v>
      </c>
      <c r="CK1220" s="31">
        <f t="shared" si="156"/>
        <v>1129.3374713376643</v>
      </c>
      <c r="CM1220" s="30">
        <v>41199</v>
      </c>
      <c r="CN1220" s="31">
        <v>1179.02594470701</v>
      </c>
      <c r="CO1220" s="31">
        <v>1199.79458358852</v>
      </c>
    </row>
    <row r="1221" spans="2:93">
      <c r="B1221" s="29">
        <v>41199</v>
      </c>
      <c r="C1221" s="55">
        <v>1222.418126233975</v>
      </c>
      <c r="D1221" s="31"/>
      <c r="E1221" s="21">
        <f t="shared" si="152"/>
        <v>-5.8423557641962276E-5</v>
      </c>
      <c r="F1221" s="21">
        <f t="shared" si="153"/>
        <v>-1.0733590045356456E-3</v>
      </c>
      <c r="G1221" s="37">
        <f>(C1220-MAX(C$9:C1220))/MAX(C$9:C1220)</f>
        <v>-2.7914533946777547E-2</v>
      </c>
      <c r="H1221" s="37"/>
      <c r="I1221" s="37"/>
      <c r="N1221" s="30"/>
      <c r="P1221" s="30"/>
      <c r="Q1221" s="30"/>
      <c r="R1221" s="30"/>
      <c r="S1221" s="30"/>
      <c r="T1221" s="30"/>
      <c r="U1221" s="30"/>
      <c r="V1221" s="30"/>
      <c r="W1221" s="30"/>
      <c r="X1221" s="30"/>
      <c r="Y1221" s="30"/>
      <c r="Z1221" s="30"/>
      <c r="AA1221" s="30"/>
      <c r="AB1221" s="30"/>
      <c r="AJ1221" s="22"/>
      <c r="AR1221" s="22"/>
      <c r="AS1221" s="23"/>
      <c r="AW1221" s="30"/>
      <c r="BH1221" s="30"/>
      <c r="BN1221" s="30"/>
      <c r="BT1221" s="24"/>
      <c r="BU1221" s="30"/>
      <c r="BV1221" s="30">
        <v>41200</v>
      </c>
      <c r="BW1221" s="31">
        <v>1194.2933553799501</v>
      </c>
      <c r="BZ1221" s="30">
        <v>41129</v>
      </c>
      <c r="CA1221" s="31">
        <v>1168.43882930577</v>
      </c>
      <c r="CB1221" s="30">
        <v>41129</v>
      </c>
      <c r="CC1221" s="31">
        <v>1146.25569177631</v>
      </c>
      <c r="CD1221" s="30">
        <v>41129</v>
      </c>
      <c r="CE1221" s="31">
        <v>1149.42299209358</v>
      </c>
      <c r="CG1221" s="30">
        <v>41200</v>
      </c>
      <c r="CH1221" s="31">
        <f t="shared" si="149"/>
        <v>1139.5827485980001</v>
      </c>
      <c r="CI1221" s="31">
        <f t="shared" si="150"/>
        <v>1141.3620636595599</v>
      </c>
      <c r="CJ1221" s="31">
        <f t="shared" si="156"/>
        <v>1128.5645962320334</v>
      </c>
      <c r="CK1221" s="31">
        <f t="shared" si="156"/>
        <v>1130.6992845450718</v>
      </c>
      <c r="CM1221" s="30">
        <v>41200</v>
      </c>
      <c r="CN1221" s="31">
        <v>1182.14848111673</v>
      </c>
      <c r="CO1221" s="31">
        <v>1202.9916198805799</v>
      </c>
    </row>
    <row r="1222" spans="2:93">
      <c r="B1222" s="29">
        <v>41200</v>
      </c>
      <c r="C1222" s="55">
        <v>1222.408189165656</v>
      </c>
      <c r="D1222" s="31"/>
      <c r="E1222" s="21">
        <f t="shared" si="152"/>
        <v>-8.129025662939604E-6</v>
      </c>
      <c r="F1222" s="21">
        <f t="shared" si="153"/>
        <v>-1.0557740550637407E-3</v>
      </c>
      <c r="G1222" s="37">
        <f>(C1221-MAX(C$9:C1221))/MAX(C$9:C1221)</f>
        <v>-2.7971326638036406E-2</v>
      </c>
      <c r="H1222" s="37"/>
      <c r="I1222" s="37"/>
      <c r="N1222" s="30"/>
      <c r="P1222" s="30"/>
      <c r="Q1222" s="30"/>
      <c r="R1222" s="30"/>
      <c r="S1222" s="30"/>
      <c r="T1222" s="30"/>
      <c r="U1222" s="30"/>
      <c r="V1222" s="30"/>
      <c r="W1222" s="30"/>
      <c r="X1222" s="30"/>
      <c r="Y1222" s="30"/>
      <c r="Z1222" s="30"/>
      <c r="AA1222" s="30"/>
      <c r="AB1222" s="30"/>
      <c r="AJ1222" s="22"/>
      <c r="AS1222" s="23"/>
      <c r="AW1222" s="30"/>
      <c r="BH1222" s="30"/>
      <c r="BN1222" s="30"/>
      <c r="BT1222" s="24"/>
      <c r="BU1222" s="30"/>
      <c r="BV1222" s="30">
        <v>41201</v>
      </c>
      <c r="BW1222" s="31">
        <v>1193.68780183784</v>
      </c>
      <c r="BZ1222" s="30">
        <v>41130</v>
      </c>
      <c r="CA1222" s="31">
        <v>1168.62420267268</v>
      </c>
      <c r="CB1222" s="30">
        <v>41130</v>
      </c>
      <c r="CC1222" s="31">
        <v>1146.4489991696601</v>
      </c>
      <c r="CD1222" s="30">
        <v>41130</v>
      </c>
      <c r="CE1222" s="31">
        <v>1149.1948854541199</v>
      </c>
      <c r="CG1222" s="30">
        <v>41201</v>
      </c>
      <c r="CH1222" s="31">
        <f t="shared" si="149"/>
        <v>1138.9538764604099</v>
      </c>
      <c r="CI1222" s="31">
        <f t="shared" si="150"/>
        <v>1140.6377461233001</v>
      </c>
      <c r="CJ1222" s="31">
        <f t="shared" si="156"/>
        <v>1127.9418043979922</v>
      </c>
      <c r="CK1222" s="31">
        <f t="shared" si="156"/>
        <v>1129.9817336941117</v>
      </c>
      <c r="CM1222" s="30">
        <v>41201</v>
      </c>
      <c r="CN1222" s="31">
        <v>1181.7095201274501</v>
      </c>
      <c r="CO1222" s="31">
        <v>1202.5659987189299</v>
      </c>
    </row>
    <row r="1223" spans="2:93">
      <c r="B1223" s="29">
        <v>41201</v>
      </c>
      <c r="C1223" s="55">
        <v>1222.447852953208</v>
      </c>
      <c r="D1223" s="31"/>
      <c r="E1223" s="21">
        <f t="shared" si="152"/>
        <v>3.2447252810818838E-5</v>
      </c>
      <c r="F1223" s="21">
        <f t="shared" si="153"/>
        <v>-7.8413645934671816E-4</v>
      </c>
      <c r="G1223" s="37">
        <f>(C1222-MAX(C$9:C1222))/MAX(C$9:C1222)</f>
        <v>-2.7979228284067285E-2</v>
      </c>
      <c r="H1223" s="37"/>
      <c r="I1223" s="37"/>
      <c r="N1223" s="30"/>
      <c r="P1223" s="30"/>
      <c r="Q1223" s="30"/>
      <c r="R1223" s="30"/>
      <c r="S1223" s="30"/>
      <c r="T1223" s="30"/>
      <c r="U1223" s="30"/>
      <c r="V1223" s="30"/>
      <c r="W1223" s="30"/>
      <c r="X1223" s="30"/>
      <c r="Y1223" s="30"/>
      <c r="Z1223" s="30"/>
      <c r="AA1223" s="30"/>
      <c r="AB1223" s="30"/>
      <c r="AI1223" s="22"/>
      <c r="AJ1223" s="22"/>
      <c r="AS1223" s="23"/>
      <c r="AW1223" s="30"/>
      <c r="BH1223" s="30"/>
      <c r="BN1223" s="30"/>
      <c r="BT1223" s="24"/>
      <c r="BU1223" s="30"/>
      <c r="BV1223" s="30">
        <v>41204</v>
      </c>
      <c r="BW1223" s="31">
        <v>1193.16877285189</v>
      </c>
      <c r="BZ1223" s="30">
        <v>41131</v>
      </c>
      <c r="CA1223" s="31">
        <v>1168.9927549510301</v>
      </c>
      <c r="CB1223" s="30">
        <v>41131</v>
      </c>
      <c r="CC1223" s="31">
        <v>1146.77589630079</v>
      </c>
      <c r="CD1223" s="30">
        <v>41131</v>
      </c>
      <c r="CE1223" s="31">
        <v>1149.7923854522901</v>
      </c>
      <c r="CG1223" s="30">
        <v>41204</v>
      </c>
      <c r="CH1223" s="31">
        <f t="shared" si="149"/>
        <v>1138.3729362643601</v>
      </c>
      <c r="CI1223" s="31">
        <f t="shared" si="150"/>
        <v>1139.9681712225699</v>
      </c>
      <c r="CJ1223" s="31">
        <f t="shared" si="156"/>
        <v>1127.3664810714531</v>
      </c>
      <c r="CK1223" s="31">
        <f t="shared" si="156"/>
        <v>1129.3184140646003</v>
      </c>
      <c r="CM1223" s="30">
        <v>41204</v>
      </c>
      <c r="CN1223" s="31">
        <v>1181.1744996601899</v>
      </c>
      <c r="CO1223" s="31">
        <v>1202.0437195770801</v>
      </c>
    </row>
    <row r="1224" spans="2:93">
      <c r="B1224" s="29">
        <v>41204</v>
      </c>
      <c r="C1224" s="55">
        <v>1221.631514523641</v>
      </c>
      <c r="D1224" s="31"/>
      <c r="E1224" s="21">
        <f t="shared" si="152"/>
        <v>-6.6778998187511096E-4</v>
      </c>
      <c r="F1224" s="21">
        <f t="shared" si="153"/>
        <v>-7.0187422055267845E-4</v>
      </c>
      <c r="G1224" s="37">
        <f>(C1223-MAX(C$9:C1223))/MAX(C$9:C1223)</f>
        <v>-2.7947688880349993E-2</v>
      </c>
      <c r="H1224" s="37"/>
      <c r="I1224" s="37"/>
      <c r="N1224" s="30"/>
      <c r="P1224" s="30"/>
      <c r="Q1224" s="30"/>
      <c r="R1224" s="30"/>
      <c r="S1224" s="30"/>
      <c r="T1224" s="30"/>
      <c r="U1224" s="30"/>
      <c r="V1224" s="30"/>
      <c r="W1224" s="30"/>
      <c r="X1224" s="30"/>
      <c r="Y1224" s="30"/>
      <c r="Z1224" s="30"/>
      <c r="AA1224" s="30"/>
      <c r="AB1224" s="30"/>
      <c r="AH1224" s="22"/>
      <c r="AI1224" s="22"/>
      <c r="AJ1224" s="22"/>
      <c r="AO1224" s="22"/>
      <c r="AS1224" s="23"/>
      <c r="AW1224" s="30"/>
      <c r="BH1224" s="30"/>
      <c r="BN1224" s="30"/>
      <c r="BT1224" s="24"/>
      <c r="BU1224" s="30"/>
      <c r="BV1224" s="30">
        <v>41205</v>
      </c>
      <c r="BW1224" s="31">
        <v>1190.9707699618</v>
      </c>
      <c r="BZ1224" s="30">
        <v>41134</v>
      </c>
      <c r="CA1224" s="31">
        <v>1167.7083678419201</v>
      </c>
      <c r="CB1224" s="30">
        <v>41134</v>
      </c>
      <c r="CC1224" s="31">
        <v>1145.5061825697901</v>
      </c>
      <c r="CD1224" s="30">
        <v>41134</v>
      </c>
      <c r="CE1224" s="31">
        <v>1148.2994154067501</v>
      </c>
      <c r="CG1224" s="30">
        <v>41205</v>
      </c>
      <c r="CH1224" s="31">
        <f t="shared" ref="CH1224:CH1287" si="157">+VLOOKUP(CG1224,CB:CC,2,FALSE)</f>
        <v>1136.7987483990601</v>
      </c>
      <c r="CI1224" s="31">
        <f t="shared" ref="CI1224:CI1287" si="158">+VLOOKUP(CG1224,CD:CE,2,FALSE)</f>
        <v>1138.6182982888799</v>
      </c>
      <c r="CJ1224" s="31">
        <f t="shared" si="156"/>
        <v>1125.8075133749155</v>
      </c>
      <c r="CK1224" s="31">
        <f t="shared" si="156"/>
        <v>1127.981151850491</v>
      </c>
      <c r="CM1224" s="30">
        <v>41205</v>
      </c>
      <c r="CN1224" s="31">
        <v>1178.8539498476</v>
      </c>
      <c r="CO1224" s="31">
        <v>1199.6896263923099</v>
      </c>
    </row>
    <row r="1225" spans="2:93">
      <c r="B1225" s="29">
        <v>41205</v>
      </c>
      <c r="C1225" s="55">
        <v>1218.544671067034</v>
      </c>
      <c r="D1225" s="31"/>
      <c r="E1225" s="21">
        <f t="shared" si="152"/>
        <v>-2.5268204199944133E-3</v>
      </c>
      <c r="F1225" s="21">
        <f t="shared" si="153"/>
        <v>-3.1686826985087846E-3</v>
      </c>
      <c r="G1225" s="37">
        <f>(C1224-MAX(C$9:C1224))/MAX(C$9:C1224)</f>
        <v>-2.8596815675574282E-2</v>
      </c>
      <c r="H1225" s="37"/>
      <c r="I1225" s="37"/>
      <c r="N1225" s="30"/>
      <c r="P1225" s="30"/>
      <c r="Q1225" s="30"/>
      <c r="R1225" s="30"/>
      <c r="S1225" s="30"/>
      <c r="T1225" s="30"/>
      <c r="U1225" s="30"/>
      <c r="V1225" s="30"/>
      <c r="W1225" s="30"/>
      <c r="X1225" s="30"/>
      <c r="Y1225" s="30"/>
      <c r="Z1225" s="30"/>
      <c r="AA1225" s="30"/>
      <c r="AB1225" s="30"/>
      <c r="AI1225" s="22"/>
      <c r="AJ1225" s="22"/>
      <c r="AO1225" s="22"/>
      <c r="AS1225" s="23"/>
      <c r="AW1225" s="30"/>
      <c r="BH1225" s="30"/>
      <c r="BN1225" s="30"/>
      <c r="BT1225" s="24"/>
      <c r="BU1225" s="30"/>
      <c r="BV1225" s="30">
        <v>41206</v>
      </c>
      <c r="BW1225" s="31">
        <v>1192.3379729217299</v>
      </c>
      <c r="BZ1225" s="30">
        <v>41135</v>
      </c>
      <c r="CA1225" s="31">
        <v>1166.7711810303001</v>
      </c>
      <c r="CB1225" s="30">
        <v>41135</v>
      </c>
      <c r="CC1225" s="31">
        <v>1144.57696846052</v>
      </c>
      <c r="CD1225" s="30">
        <v>41135</v>
      </c>
      <c r="CE1225" s="31">
        <v>1147.36625549463</v>
      </c>
      <c r="CG1225" s="30">
        <v>41206</v>
      </c>
      <c r="CH1225" s="31">
        <f t="shared" si="157"/>
        <v>1138.0978678364099</v>
      </c>
      <c r="CI1225" s="31">
        <f t="shared" si="158"/>
        <v>1140.0328022096</v>
      </c>
      <c r="CJ1225" s="31">
        <f t="shared" ref="CJ1225:CK1240" si="159">+CJ1224*CH1225/CH1224</f>
        <v>1127.094072165906</v>
      </c>
      <c r="CK1225" s="31">
        <f t="shared" si="159"/>
        <v>1129.3824412590561</v>
      </c>
      <c r="CM1225" s="30">
        <v>41206</v>
      </c>
      <c r="CN1225" s="31">
        <v>1180.2234826210899</v>
      </c>
      <c r="CO1225" s="31">
        <v>1201.08574865572</v>
      </c>
    </row>
    <row r="1226" spans="2:93">
      <c r="B1226" s="29">
        <v>41206</v>
      </c>
      <c r="C1226" s="55">
        <v>1220.4321969304469</v>
      </c>
      <c r="D1226" s="31"/>
      <c r="E1226" s="21">
        <f t="shared" ref="E1226:E1289" si="160">C1226/C1225-1</f>
        <v>1.5490001378120066E-3</v>
      </c>
      <c r="F1226" s="21">
        <f t="shared" si="153"/>
        <v>-1.6164749653369004E-3</v>
      </c>
      <c r="G1226" s="37">
        <f>(C1225-MAX(C$9:C1225))/MAX(C$9:C1225)</f>
        <v>-3.1051377077772876E-2</v>
      </c>
      <c r="H1226" s="37"/>
      <c r="I1226" s="37"/>
      <c r="N1226" s="30"/>
      <c r="P1226" s="30"/>
      <c r="Q1226" s="30"/>
      <c r="R1226" s="30"/>
      <c r="S1226" s="30"/>
      <c r="T1226" s="30"/>
      <c r="U1226" s="30"/>
      <c r="V1226" s="30"/>
      <c r="W1226" s="30"/>
      <c r="X1226" s="30"/>
      <c r="Y1226" s="30"/>
      <c r="Z1226" s="30"/>
      <c r="AA1226" s="30"/>
      <c r="AB1226" s="30"/>
      <c r="AC1226" s="22"/>
      <c r="AD1226" s="22"/>
      <c r="AE1226" s="22"/>
      <c r="AF1226" s="22"/>
      <c r="AG1226" s="22"/>
      <c r="AI1226" s="22"/>
      <c r="AO1226" s="22"/>
      <c r="AP1226" s="22"/>
      <c r="AS1226" s="23"/>
      <c r="AW1226" s="30"/>
      <c r="BH1226" s="30"/>
      <c r="BN1226" s="30"/>
      <c r="BT1226" s="24"/>
      <c r="BU1226" s="30"/>
      <c r="BV1226" s="30">
        <v>41207</v>
      </c>
      <c r="BW1226" s="31">
        <v>1190.06222801529</v>
      </c>
      <c r="BZ1226" s="30">
        <v>41136</v>
      </c>
      <c r="CA1226" s="31">
        <v>1166.7147472796701</v>
      </c>
      <c r="CB1226" s="30">
        <v>41136</v>
      </c>
      <c r="CC1226" s="31">
        <v>1144.52838649265</v>
      </c>
      <c r="CD1226" s="30">
        <v>41136</v>
      </c>
      <c r="CE1226" s="31">
        <v>1147.21707492158</v>
      </c>
      <c r="CG1226" s="30">
        <v>41207</v>
      </c>
      <c r="CH1226" s="31">
        <f t="shared" si="157"/>
        <v>1135.9674266581401</v>
      </c>
      <c r="CI1226" s="31">
        <f t="shared" si="158"/>
        <v>1137.62155474714</v>
      </c>
      <c r="CJ1226" s="31">
        <f t="shared" si="159"/>
        <v>1124.9842293386887</v>
      </c>
      <c r="CK1226" s="31">
        <f t="shared" si="159"/>
        <v>1126.9937200394959</v>
      </c>
      <c r="CM1226" s="30">
        <v>41207</v>
      </c>
      <c r="CN1226" s="31">
        <v>1177.8917420150401</v>
      </c>
      <c r="CO1226" s="31">
        <v>1198.71712927468</v>
      </c>
    </row>
    <row r="1227" spans="2:93">
      <c r="B1227" s="29">
        <v>41207</v>
      </c>
      <c r="C1227" s="55">
        <v>1218.5911091287519</v>
      </c>
      <c r="D1227" s="31"/>
      <c r="E1227" s="21">
        <f t="shared" si="160"/>
        <v>-1.5085539420589544E-3</v>
      </c>
      <c r="F1227" s="21">
        <f t="shared" si="153"/>
        <v>-3.1549352515437556E-3</v>
      </c>
      <c r="G1227" s="37">
        <f>(C1226-MAX(C$9:C1226))/MAX(C$9:C1226)</f>
        <v>-2.9550475527333551E-2</v>
      </c>
      <c r="H1227" s="37"/>
      <c r="I1227" s="37"/>
      <c r="N1227" s="30"/>
      <c r="P1227" s="30"/>
      <c r="Q1227" s="30"/>
      <c r="R1227" s="30"/>
      <c r="S1227" s="30"/>
      <c r="T1227" s="30"/>
      <c r="U1227" s="30"/>
      <c r="V1227" s="30"/>
      <c r="W1227" s="30"/>
      <c r="X1227" s="30"/>
      <c r="Y1227" s="30"/>
      <c r="Z1227" s="30"/>
      <c r="AA1227" s="30"/>
      <c r="AB1227" s="30"/>
      <c r="AH1227" s="22"/>
      <c r="AI1227" s="22"/>
      <c r="AO1227" s="22"/>
      <c r="AP1227" s="22"/>
      <c r="AR1227" s="22"/>
      <c r="AS1227" s="23"/>
      <c r="AW1227" s="30"/>
      <c r="BH1227" s="30"/>
      <c r="BN1227" s="30"/>
      <c r="BT1227" s="24"/>
      <c r="BU1227" s="30"/>
      <c r="BV1227" s="30">
        <v>41208</v>
      </c>
      <c r="BW1227" s="31">
        <v>1189.75153033586</v>
      </c>
      <c r="BZ1227" s="30">
        <v>41137</v>
      </c>
      <c r="CA1227" s="31">
        <v>1167.4095151070701</v>
      </c>
      <c r="CB1227" s="30">
        <v>41137</v>
      </c>
      <c r="CC1227" s="31">
        <v>1145.15868190169</v>
      </c>
      <c r="CD1227" s="30">
        <v>41137</v>
      </c>
      <c r="CE1227" s="31">
        <v>1147.91905660672</v>
      </c>
      <c r="CG1227" s="30">
        <v>41208</v>
      </c>
      <c r="CH1227" s="31">
        <f t="shared" si="157"/>
        <v>1136.52825706568</v>
      </c>
      <c r="CI1227" s="31">
        <f t="shared" si="158"/>
        <v>1137.9207255025401</v>
      </c>
      <c r="CJ1227" s="31">
        <f t="shared" si="159"/>
        <v>1125.539637309912</v>
      </c>
      <c r="CK1227" s="31">
        <f t="shared" si="159"/>
        <v>1127.2900958959031</v>
      </c>
      <c r="CM1227" s="30">
        <v>41208</v>
      </c>
      <c r="CN1227" s="31">
        <v>1177.6244223716201</v>
      </c>
      <c r="CO1227" s="31">
        <v>1198.45154067507</v>
      </c>
    </row>
    <row r="1228" spans="2:93">
      <c r="B1228" s="29">
        <v>41208</v>
      </c>
      <c r="C1228" s="55">
        <v>1218.040775473901</v>
      </c>
      <c r="D1228" s="31"/>
      <c r="E1228" s="21">
        <f t="shared" si="160"/>
        <v>-4.5161469727472703E-4</v>
      </c>
      <c r="F1228" s="21">
        <f t="shared" si="153"/>
        <v>-2.9392979855633605E-3</v>
      </c>
      <c r="G1228" s="37">
        <f>(C1227-MAX(C$9:C1227))/MAX(C$9:C1227)</f>
        <v>-3.1014450983045984E-2</v>
      </c>
      <c r="H1228" s="37"/>
      <c r="I1228" s="37"/>
      <c r="N1228" s="30"/>
      <c r="P1228" s="30"/>
      <c r="Q1228" s="30"/>
      <c r="R1228" s="30"/>
      <c r="S1228" s="30"/>
      <c r="T1228" s="30"/>
      <c r="U1228" s="30"/>
      <c r="V1228" s="30"/>
      <c r="W1228" s="30"/>
      <c r="X1228" s="30"/>
      <c r="Y1228" s="30"/>
      <c r="Z1228" s="30"/>
      <c r="AA1228" s="30"/>
      <c r="AB1228" s="30"/>
      <c r="AJ1228" s="22"/>
      <c r="AO1228" s="22"/>
      <c r="AP1228" s="22"/>
      <c r="AR1228" s="22"/>
      <c r="AS1228" s="23"/>
      <c r="AW1228" s="30"/>
      <c r="BH1228" s="30"/>
      <c r="BN1228" s="30"/>
      <c r="BT1228" s="24"/>
      <c r="BU1228" s="30"/>
      <c r="BV1228" s="30">
        <v>41211</v>
      </c>
      <c r="BW1228" s="31">
        <v>1190.27986889812</v>
      </c>
      <c r="BZ1228" s="30">
        <v>41138</v>
      </c>
      <c r="CA1228" s="31">
        <v>1162.53096650257</v>
      </c>
      <c r="CB1228" s="30">
        <v>41138</v>
      </c>
      <c r="CC1228" s="31">
        <v>1140.3493191447999</v>
      </c>
      <c r="CD1228" s="30">
        <v>41138</v>
      </c>
      <c r="CE1228" s="31">
        <v>1142.98572497189</v>
      </c>
      <c r="CG1228" s="30">
        <v>41211</v>
      </c>
      <c r="CH1228" s="31">
        <f t="shared" si="157"/>
        <v>1137.8128335479701</v>
      </c>
      <c r="CI1228" s="31">
        <f t="shared" si="158"/>
        <v>1139.0117155238399</v>
      </c>
      <c r="CJ1228" s="31">
        <f t="shared" si="159"/>
        <v>1126.811793755636</v>
      </c>
      <c r="CK1228" s="31">
        <f t="shared" si="159"/>
        <v>1128.370893721419</v>
      </c>
      <c r="CM1228" s="30">
        <v>41211</v>
      </c>
      <c r="CN1228" s="31">
        <v>1177.7673400675301</v>
      </c>
      <c r="CO1228" s="31">
        <v>1198.62028836271</v>
      </c>
    </row>
    <row r="1229" spans="2:93">
      <c r="B1229" s="29">
        <v>41211</v>
      </c>
      <c r="C1229" s="55">
        <v>1218.3426436788909</v>
      </c>
      <c r="D1229" s="31"/>
      <c r="E1229" s="21">
        <f t="shared" si="160"/>
        <v>2.4783095202418615E-4</v>
      </c>
      <c r="F1229" s="21">
        <f t="shared" ref="F1229:F1292" si="161">+C1229/C1225-1</f>
        <v>-1.6579399421290386E-4</v>
      </c>
      <c r="G1229" s="37">
        <f>(C1228-MAX(C$9:C1228))/MAX(C$9:C1228)</f>
        <v>-3.1452059098428874E-2</v>
      </c>
      <c r="H1229" s="37"/>
      <c r="I1229" s="37"/>
      <c r="N1229" s="30"/>
      <c r="P1229" s="30"/>
      <c r="Q1229" s="30"/>
      <c r="R1229" s="30"/>
      <c r="S1229" s="30"/>
      <c r="T1229" s="30"/>
      <c r="U1229" s="30"/>
      <c r="V1229" s="30"/>
      <c r="W1229" s="30"/>
      <c r="X1229" s="30"/>
      <c r="Y1229" s="30"/>
      <c r="Z1229" s="30"/>
      <c r="AA1229" s="30"/>
      <c r="AB1229" s="30"/>
      <c r="AC1229" s="22"/>
      <c r="AD1229" s="22"/>
      <c r="AE1229" s="22"/>
      <c r="AF1229" s="22"/>
      <c r="AG1229" s="22"/>
      <c r="AJ1229" s="22"/>
      <c r="AP1229" s="22"/>
      <c r="AR1229" s="22"/>
      <c r="AS1229" s="23"/>
      <c r="AW1229" s="30"/>
      <c r="BH1229" s="30"/>
      <c r="BN1229" s="30"/>
      <c r="BT1229" s="24"/>
      <c r="BU1229" s="30"/>
      <c r="BV1229" s="30">
        <v>41212</v>
      </c>
      <c r="BW1229" s="31">
        <v>1192.06596461047</v>
      </c>
      <c r="BZ1229" s="30">
        <v>41141</v>
      </c>
      <c r="CA1229" s="31">
        <v>1160.9220049486</v>
      </c>
      <c r="CB1229" s="30">
        <v>41141</v>
      </c>
      <c r="CC1229" s="31">
        <v>1138.7624603404099</v>
      </c>
      <c r="CD1229" s="30">
        <v>41141</v>
      </c>
      <c r="CE1229" s="31">
        <v>1141.32408370492</v>
      </c>
      <c r="CG1229" s="30">
        <v>41212</v>
      </c>
      <c r="CH1229" s="31">
        <f t="shared" si="157"/>
        <v>1138.86361540954</v>
      </c>
      <c r="CI1229" s="31">
        <f t="shared" si="158"/>
        <v>1140.10273481888</v>
      </c>
      <c r="CJ1229" s="31">
        <f t="shared" si="159"/>
        <v>1127.8524160437405</v>
      </c>
      <c r="CK1229" s="31">
        <f t="shared" si="159"/>
        <v>1129.4517205471952</v>
      </c>
      <c r="CM1229" s="30">
        <v>41212</v>
      </c>
      <c r="CN1229" s="31">
        <v>1180.77875126494</v>
      </c>
      <c r="CO1229" s="31">
        <v>1201.6957577567</v>
      </c>
    </row>
    <row r="1230" spans="2:93">
      <c r="B1230" s="29">
        <v>41212</v>
      </c>
      <c r="C1230" s="55">
        <v>1220.446636918115</v>
      </c>
      <c r="D1230" s="31"/>
      <c r="E1230" s="21">
        <f t="shared" si="160"/>
        <v>1.7269306382241556E-3</v>
      </c>
      <c r="F1230" s="21">
        <f t="shared" si="161"/>
        <v>1.1831863912181717E-5</v>
      </c>
      <c r="G1230" s="37">
        <f>(C1229-MAX(C$9:C1229))/MAX(C$9:C1229)</f>
        <v>-3.1212022940154245E-2</v>
      </c>
      <c r="H1230" s="37"/>
      <c r="I1230" s="37"/>
      <c r="N1230" s="30"/>
      <c r="P1230" s="30"/>
      <c r="Q1230" s="30"/>
      <c r="R1230" s="30"/>
      <c r="S1230" s="30"/>
      <c r="T1230" s="30"/>
      <c r="U1230" s="30"/>
      <c r="V1230" s="30"/>
      <c r="W1230" s="30"/>
      <c r="X1230" s="30"/>
      <c r="Y1230" s="30"/>
      <c r="Z1230" s="30"/>
      <c r="AA1230" s="30"/>
      <c r="AB1230" s="30"/>
      <c r="AH1230" s="22"/>
      <c r="AI1230" s="22"/>
      <c r="AJ1230" s="22"/>
      <c r="AL1230" s="22"/>
      <c r="AP1230" s="22"/>
      <c r="AR1230" s="22"/>
      <c r="AS1230" s="23"/>
      <c r="AW1230" s="30"/>
      <c r="BH1230" s="30"/>
      <c r="BN1230" s="30"/>
      <c r="BT1230" s="24"/>
      <c r="BU1230" s="30"/>
      <c r="BV1230" s="30">
        <v>41213</v>
      </c>
      <c r="BW1230" s="31">
        <v>1191.02103038736</v>
      </c>
      <c r="BZ1230" s="30">
        <v>41142</v>
      </c>
      <c r="CA1230" s="31">
        <v>1160.1492964726499</v>
      </c>
      <c r="CB1230" s="30">
        <v>41142</v>
      </c>
      <c r="CC1230" s="31">
        <v>1137.98684100129</v>
      </c>
      <c r="CD1230" s="30">
        <v>41142</v>
      </c>
      <c r="CE1230" s="31">
        <v>1140.53538718291</v>
      </c>
      <c r="CG1230" s="30">
        <v>41213</v>
      </c>
      <c r="CH1230" s="31">
        <f t="shared" si="157"/>
        <v>1138.29597601552</v>
      </c>
      <c r="CI1230" s="31">
        <f t="shared" si="158"/>
        <v>1139.4233627235601</v>
      </c>
      <c r="CJ1230" s="31">
        <f t="shared" si="159"/>
        <v>1127.2902649192997</v>
      </c>
      <c r="CK1230" s="31">
        <f t="shared" si="159"/>
        <v>1128.778695249986</v>
      </c>
      <c r="CM1230" s="30">
        <v>41213</v>
      </c>
      <c r="CN1230" s="31">
        <v>1179.32059212687</v>
      </c>
      <c r="CO1230" s="31">
        <v>1200.2237694492601</v>
      </c>
    </row>
    <row r="1231" spans="2:93">
      <c r="B1231" s="29">
        <v>41213</v>
      </c>
      <c r="C1231" s="55">
        <v>1219.4570705405031</v>
      </c>
      <c r="D1231" s="31"/>
      <c r="E1231" s="21">
        <f t="shared" si="160"/>
        <v>-8.1082314267411082E-4</v>
      </c>
      <c r="F1231" s="21">
        <f t="shared" si="161"/>
        <v>7.1062508602270924E-4</v>
      </c>
      <c r="G1231" s="37">
        <f>(C1230-MAX(C$9:C1230))/MAX(C$9:C1230)</f>
        <v>-2.9538993300626381E-2</v>
      </c>
      <c r="H1231" s="37"/>
      <c r="I1231" s="37"/>
      <c r="N1231" s="30"/>
      <c r="P1231" s="30"/>
      <c r="Q1231" s="30"/>
      <c r="R1231" s="30"/>
      <c r="S1231" s="30"/>
      <c r="T1231" s="30"/>
      <c r="U1231" s="30"/>
      <c r="V1231" s="30"/>
      <c r="W1231" s="30"/>
      <c r="X1231" s="30"/>
      <c r="Y1231" s="30"/>
      <c r="Z1231" s="30"/>
      <c r="AA1231" s="30"/>
      <c r="AB1231" s="30"/>
      <c r="AI1231" s="22"/>
      <c r="AJ1231" s="22"/>
      <c r="AO1231" s="22"/>
      <c r="AR1231" s="22"/>
      <c r="AS1231" s="23"/>
      <c r="AW1231" s="30"/>
      <c r="BH1231" s="30"/>
      <c r="BN1231" s="30"/>
      <c r="BT1231" s="24"/>
      <c r="BU1231" s="30"/>
      <c r="BV1231" s="30">
        <v>41214</v>
      </c>
      <c r="BW1231" s="31">
        <v>1193.6305130681501</v>
      </c>
      <c r="BZ1231" s="30">
        <v>41143</v>
      </c>
      <c r="CA1231" s="31">
        <v>1158.97156973694</v>
      </c>
      <c r="CB1231" s="30">
        <v>41143</v>
      </c>
      <c r="CC1231" s="31">
        <v>1137.1007960941799</v>
      </c>
      <c r="CD1231" s="30">
        <v>41143</v>
      </c>
      <c r="CE1231" s="31">
        <v>1139.8328295527599</v>
      </c>
      <c r="CG1231" s="30">
        <v>41214</v>
      </c>
      <c r="CH1231" s="31">
        <f t="shared" si="157"/>
        <v>1140.2151146292099</v>
      </c>
      <c r="CI1231" s="31">
        <f t="shared" si="158"/>
        <v>1141.1549330171399</v>
      </c>
      <c r="CJ1231" s="31">
        <f t="shared" si="159"/>
        <v>1129.1908481786875</v>
      </c>
      <c r="CK1231" s="31">
        <f t="shared" si="159"/>
        <v>1130.4940889488203</v>
      </c>
      <c r="CM1231" s="30">
        <v>41214</v>
      </c>
      <c r="CN1231" s="31">
        <v>1181.1851281454501</v>
      </c>
      <c r="CO1231" s="31">
        <v>1202.13659879938</v>
      </c>
    </row>
    <row r="1232" spans="2:93">
      <c r="B1232" s="29">
        <v>41214</v>
      </c>
      <c r="C1232" s="55">
        <v>1221.405062059272</v>
      </c>
      <c r="D1232" s="31"/>
      <c r="E1232" s="21">
        <f t="shared" si="160"/>
        <v>1.5974252524573185E-3</v>
      </c>
      <c r="F1232" s="21">
        <f t="shared" si="161"/>
        <v>2.7620475874972072E-3</v>
      </c>
      <c r="G1232" s="37">
        <f>(C1231-MAX(C$9:C1231))/MAX(C$9:C1231)</f>
        <v>-3.0325865543921002E-2</v>
      </c>
      <c r="H1232" s="37"/>
      <c r="I1232" s="37"/>
      <c r="N1232" s="30"/>
      <c r="P1232" s="30"/>
      <c r="Q1232" s="30"/>
      <c r="R1232" s="30"/>
      <c r="S1232" s="30"/>
      <c r="T1232" s="30"/>
      <c r="U1232" s="30"/>
      <c r="V1232" s="30"/>
      <c r="W1232" s="30"/>
      <c r="X1232" s="30"/>
      <c r="Y1232" s="30"/>
      <c r="Z1232" s="30"/>
      <c r="AA1232" s="30"/>
      <c r="AB1232" s="30"/>
      <c r="AI1232" s="22"/>
      <c r="AO1232" s="22"/>
      <c r="AS1232" s="23"/>
      <c r="AW1232" s="30"/>
      <c r="BH1232" s="30"/>
      <c r="BN1232" s="30"/>
      <c r="BT1232" s="24"/>
      <c r="BU1232" s="30"/>
      <c r="BV1232" s="30">
        <v>41215</v>
      </c>
      <c r="BW1232" s="31">
        <v>1195.22589125016</v>
      </c>
      <c r="BZ1232" s="30">
        <v>41144</v>
      </c>
      <c r="CA1232" s="31">
        <v>1159.0463056972701</v>
      </c>
      <c r="CB1232" s="30">
        <v>41144</v>
      </c>
      <c r="CC1232" s="31">
        <v>1137.1648852690801</v>
      </c>
      <c r="CD1232" s="30">
        <v>41144</v>
      </c>
      <c r="CE1232" s="31">
        <v>1139.9799952303599</v>
      </c>
      <c r="CG1232" s="30">
        <v>41215</v>
      </c>
      <c r="CH1232" s="31">
        <f t="shared" si="157"/>
        <v>1140.3013778381401</v>
      </c>
      <c r="CI1232" s="31">
        <f t="shared" si="158"/>
        <v>1141.1811850409299</v>
      </c>
      <c r="CJ1232" s="31">
        <f t="shared" si="159"/>
        <v>1129.2762773444726</v>
      </c>
      <c r="CK1232" s="31">
        <f t="shared" si="159"/>
        <v>1130.5200957221855</v>
      </c>
      <c r="CM1232" s="30">
        <v>41215</v>
      </c>
      <c r="CN1232" s="31">
        <v>1182.68701587696</v>
      </c>
      <c r="CO1232" s="31">
        <v>1203.6781881025499</v>
      </c>
    </row>
    <row r="1233" spans="2:93">
      <c r="B1233" s="29">
        <v>41215</v>
      </c>
      <c r="C1233" s="55">
        <v>1223.161188686747</v>
      </c>
      <c r="D1233" s="31"/>
      <c r="E1233" s="21">
        <f t="shared" si="160"/>
        <v>1.4377921641441915E-3</v>
      </c>
      <c r="F1233" s="21">
        <f t="shared" si="161"/>
        <v>3.9549998786105878E-3</v>
      </c>
      <c r="G1233" s="37">
        <f>(C1232-MAX(C$9:C1232))/MAX(C$9:C1232)</f>
        <v>-2.877688359488622E-2</v>
      </c>
      <c r="H1233" s="37"/>
      <c r="I1233" s="37"/>
      <c r="N1233" s="30"/>
      <c r="P1233" s="30"/>
      <c r="Q1233" s="30"/>
      <c r="R1233" s="30"/>
      <c r="S1233" s="30"/>
      <c r="T1233" s="30"/>
      <c r="U1233" s="30"/>
      <c r="V1233" s="30"/>
      <c r="W1233" s="30"/>
      <c r="X1233" s="30"/>
      <c r="Y1233" s="30"/>
      <c r="Z1233" s="30"/>
      <c r="AA1233" s="30"/>
      <c r="AB1233" s="30"/>
      <c r="AJ1233" s="22"/>
      <c r="AO1233" s="22"/>
      <c r="AP1233" s="22"/>
      <c r="AS1233" s="23"/>
      <c r="AW1233" s="30"/>
      <c r="BH1233" s="30"/>
      <c r="BN1233" s="30"/>
      <c r="BT1233" s="24"/>
      <c r="BU1233" s="30"/>
      <c r="BV1233" s="30">
        <v>41218</v>
      </c>
      <c r="BW1233" s="31">
        <v>1196.1024623908099</v>
      </c>
      <c r="BZ1233" s="30">
        <v>41145</v>
      </c>
      <c r="CA1233" s="31">
        <v>1162.5430081920099</v>
      </c>
      <c r="CB1233" s="30">
        <v>41145</v>
      </c>
      <c r="CC1233" s="31">
        <v>1140.2505979259199</v>
      </c>
      <c r="CD1233" s="30">
        <v>41145</v>
      </c>
      <c r="CE1233" s="31">
        <v>1142.94404526216</v>
      </c>
      <c r="CG1233" s="30">
        <v>41218</v>
      </c>
      <c r="CH1233" s="31">
        <f t="shared" si="157"/>
        <v>1140.98164180306</v>
      </c>
      <c r="CI1233" s="31">
        <f t="shared" si="158"/>
        <v>1142.0596393870101</v>
      </c>
      <c r="CJ1233" s="31">
        <f t="shared" si="159"/>
        <v>1129.9499641196064</v>
      </c>
      <c r="CK1233" s="31">
        <f t="shared" si="159"/>
        <v>1131.390343413294</v>
      </c>
      <c r="CM1233" s="30">
        <v>41218</v>
      </c>
      <c r="CN1233" s="31">
        <v>1183.4032438460599</v>
      </c>
      <c r="CO1233" s="31">
        <v>1204.4461175137301</v>
      </c>
    </row>
    <row r="1234" spans="2:93">
      <c r="B1234" s="29">
        <v>41218</v>
      </c>
      <c r="C1234" s="55">
        <v>1223.200726247027</v>
      </c>
      <c r="D1234" s="31"/>
      <c r="E1234" s="21">
        <f t="shared" si="160"/>
        <v>3.2324080134094046E-5</v>
      </c>
      <c r="F1234" s="21">
        <f t="shared" si="161"/>
        <v>2.2566241289063704E-3</v>
      </c>
      <c r="G1234" s="37">
        <f>(C1233-MAX(C$9:C1233))/MAX(C$9:C1233)</f>
        <v>-2.738046660848319E-2</v>
      </c>
      <c r="H1234" s="37"/>
      <c r="I1234" s="37"/>
      <c r="N1234" s="30"/>
      <c r="P1234" s="30"/>
      <c r="Q1234" s="30"/>
      <c r="R1234" s="30"/>
      <c r="S1234" s="30"/>
      <c r="T1234" s="30"/>
      <c r="U1234" s="30"/>
      <c r="V1234" s="30"/>
      <c r="W1234" s="30"/>
      <c r="X1234" s="30"/>
      <c r="Y1234" s="30"/>
      <c r="Z1234" s="30"/>
      <c r="AA1234" s="30"/>
      <c r="AB1234" s="30"/>
      <c r="AJ1234" s="22"/>
      <c r="AP1234" s="22"/>
      <c r="AR1234" s="22"/>
      <c r="AS1234" s="23"/>
      <c r="AW1234" s="30"/>
      <c r="BH1234" s="30"/>
      <c r="BN1234" s="30"/>
      <c r="BT1234" s="24"/>
      <c r="BU1234" s="30"/>
      <c r="BV1234" s="30">
        <v>41219</v>
      </c>
      <c r="BW1234" s="31">
        <v>1195.92808545247</v>
      </c>
      <c r="BZ1234" s="30">
        <v>41148</v>
      </c>
      <c r="CA1234" s="31">
        <v>1161.2224487515</v>
      </c>
      <c r="CB1234" s="30">
        <v>41148</v>
      </c>
      <c r="CC1234" s="31">
        <v>1138.9116635773</v>
      </c>
      <c r="CD1234" s="30">
        <v>41148</v>
      </c>
      <c r="CE1234" s="31">
        <v>1141.4663099524701</v>
      </c>
      <c r="CG1234" s="30">
        <v>41219</v>
      </c>
      <c r="CH1234" s="31">
        <f t="shared" si="157"/>
        <v>1140.7291358622001</v>
      </c>
      <c r="CI1234" s="31">
        <f t="shared" si="158"/>
        <v>1141.77643231924</v>
      </c>
      <c r="CJ1234" s="31">
        <f t="shared" si="159"/>
        <v>1129.6998995538315</v>
      </c>
      <c r="CK1234" s="31">
        <f t="shared" si="159"/>
        <v>1131.1097821093033</v>
      </c>
      <c r="CM1234" s="30">
        <v>41219</v>
      </c>
      <c r="CN1234" s="31">
        <v>1183.1049780492301</v>
      </c>
      <c r="CO1234" s="31">
        <v>1204.15518701933</v>
      </c>
    </row>
    <row r="1235" spans="2:93">
      <c r="B1235" s="29">
        <v>41219</v>
      </c>
      <c r="C1235" s="55">
        <v>1222.948800744698</v>
      </c>
      <c r="D1235" s="31"/>
      <c r="E1235" s="21">
        <f t="shared" si="160"/>
        <v>-2.0595597837969049E-4</v>
      </c>
      <c r="F1235" s="21">
        <f t="shared" si="161"/>
        <v>2.8633481969539964E-3</v>
      </c>
      <c r="G1235" s="37">
        <f>(C1234-MAX(C$9:C1234))/MAX(C$9:C1234)</f>
        <v>-2.7349027576745882E-2</v>
      </c>
      <c r="H1235" s="37"/>
      <c r="I1235" s="37"/>
      <c r="N1235" s="30"/>
      <c r="P1235" s="30"/>
      <c r="Q1235" s="30"/>
      <c r="R1235" s="30"/>
      <c r="S1235" s="30"/>
      <c r="T1235" s="30"/>
      <c r="U1235" s="30"/>
      <c r="V1235" s="30"/>
      <c r="W1235" s="30"/>
      <c r="X1235" s="30"/>
      <c r="Y1235" s="30"/>
      <c r="Z1235" s="30"/>
      <c r="AA1235" s="30"/>
      <c r="AB1235" s="30"/>
      <c r="AI1235" s="22"/>
      <c r="AJ1235" s="22"/>
      <c r="AN1235" s="30"/>
      <c r="AP1235" s="22"/>
      <c r="AR1235" s="22"/>
      <c r="AS1235" s="23"/>
      <c r="AW1235" s="30"/>
      <c r="BH1235" s="30"/>
      <c r="BN1235" s="30"/>
      <c r="BT1235" s="24"/>
      <c r="BU1235" s="30"/>
      <c r="BV1235" s="30">
        <v>41220</v>
      </c>
      <c r="BW1235" s="31">
        <v>1194.9135223173901</v>
      </c>
      <c r="BZ1235" s="30">
        <v>41149</v>
      </c>
      <c r="CA1235" s="31">
        <v>1160.8148320637599</v>
      </c>
      <c r="CB1235" s="30">
        <v>41149</v>
      </c>
      <c r="CC1235" s="31">
        <v>1138.66375473837</v>
      </c>
      <c r="CD1235" s="30">
        <v>41149</v>
      </c>
      <c r="CE1235" s="31">
        <v>1141.3286507356099</v>
      </c>
      <c r="CG1235" s="30">
        <v>41220</v>
      </c>
      <c r="CH1235" s="31">
        <f t="shared" si="157"/>
        <v>1139.95882199422</v>
      </c>
      <c r="CI1235" s="31">
        <f t="shared" si="158"/>
        <v>1141.0418741856899</v>
      </c>
      <c r="CJ1235" s="31">
        <f t="shared" si="159"/>
        <v>1128.9370335307556</v>
      </c>
      <c r="CK1235" s="31">
        <f t="shared" si="159"/>
        <v>1130.3820863302806</v>
      </c>
      <c r="CM1235" s="30">
        <v>41220</v>
      </c>
      <c r="CN1235" s="31">
        <v>1182.36517057633</v>
      </c>
      <c r="CO1235" s="31">
        <v>1203.41751450995</v>
      </c>
    </row>
    <row r="1236" spans="2:93">
      <c r="B1236" s="29">
        <v>41220</v>
      </c>
      <c r="C1236" s="55">
        <v>1222.2055220054151</v>
      </c>
      <c r="D1236" s="31"/>
      <c r="E1236" s="21">
        <f t="shared" si="160"/>
        <v>-6.0777584378868266E-4</v>
      </c>
      <c r="F1236" s="21">
        <f t="shared" si="161"/>
        <v>6.5535993832677164E-4</v>
      </c>
      <c r="G1236" s="37">
        <f>(C1235-MAX(C$9:C1235))/MAX(C$9:C1235)</f>
        <v>-2.7549350859393272E-2</v>
      </c>
      <c r="H1236" s="37"/>
      <c r="I1236" s="37"/>
      <c r="N1236" s="30"/>
      <c r="P1236" s="30"/>
      <c r="Q1236" s="30"/>
      <c r="R1236" s="30"/>
      <c r="S1236" s="30"/>
      <c r="T1236" s="30"/>
      <c r="U1236" s="30"/>
      <c r="V1236" s="30"/>
      <c r="W1236" s="30"/>
      <c r="X1236" s="30"/>
      <c r="Y1236" s="30"/>
      <c r="Z1236" s="30"/>
      <c r="AA1236" s="30"/>
      <c r="AB1236" s="30"/>
      <c r="AI1236" s="22"/>
      <c r="AJ1236" s="22"/>
      <c r="AO1236" s="22"/>
      <c r="AR1236" s="22"/>
      <c r="AS1236" s="23"/>
      <c r="AW1236" s="30"/>
      <c r="BH1236" s="30"/>
      <c r="BN1236" s="30"/>
      <c r="BQ1236" s="30"/>
      <c r="BT1236" s="24"/>
      <c r="BU1236" s="30"/>
      <c r="BV1236" s="30">
        <v>41221</v>
      </c>
      <c r="BW1236" s="31">
        <v>1195.9191289053299</v>
      </c>
      <c r="BZ1236" s="30">
        <v>41150</v>
      </c>
      <c r="CA1236" s="31">
        <v>1160.4598928927901</v>
      </c>
      <c r="CB1236" s="30">
        <v>41150</v>
      </c>
      <c r="CC1236" s="31">
        <v>1138.3197868088801</v>
      </c>
      <c r="CD1236" s="30">
        <v>41150</v>
      </c>
      <c r="CE1236" s="31">
        <v>1140.98737806133</v>
      </c>
      <c r="CG1236" s="30">
        <v>41221</v>
      </c>
      <c r="CH1236" s="31">
        <f t="shared" si="157"/>
        <v>1141.00654486812</v>
      </c>
      <c r="CI1236" s="31">
        <f t="shared" si="158"/>
        <v>1142.0354230252999</v>
      </c>
      <c r="CJ1236" s="31">
        <f t="shared" si="159"/>
        <v>1129.9746264072717</v>
      </c>
      <c r="CK1236" s="31">
        <f t="shared" si="159"/>
        <v>1131.3663532845419</v>
      </c>
      <c r="CM1236" s="30">
        <v>41221</v>
      </c>
      <c r="CN1236" s="31">
        <v>1183.2486927048201</v>
      </c>
      <c r="CO1236" s="31">
        <v>1204.3294823833201</v>
      </c>
    </row>
    <row r="1237" spans="2:93">
      <c r="B1237" s="29">
        <v>41221</v>
      </c>
      <c r="C1237" s="55">
        <v>1223.5518725187219</v>
      </c>
      <c r="D1237" s="31"/>
      <c r="E1237" s="21">
        <f t="shared" si="160"/>
        <v>1.1015745625970741E-3</v>
      </c>
      <c r="F1237" s="21">
        <f t="shared" si="161"/>
        <v>3.1940502657246128E-4</v>
      </c>
      <c r="G1237" s="37">
        <f>(C1236-MAX(C$9:C1236))/MAX(C$9:C1236)</f>
        <v>-2.8140382873217518E-2</v>
      </c>
      <c r="H1237" s="37"/>
      <c r="I1237" s="37"/>
      <c r="N1237" s="30"/>
      <c r="P1237" s="30"/>
      <c r="Q1237" s="30"/>
      <c r="R1237" s="30"/>
      <c r="S1237" s="30"/>
      <c r="T1237" s="30"/>
      <c r="U1237" s="30"/>
      <c r="V1237" s="30"/>
      <c r="W1237" s="30"/>
      <c r="X1237" s="30"/>
      <c r="Y1237" s="30"/>
      <c r="Z1237" s="30"/>
      <c r="AA1237" s="30"/>
      <c r="AB1237" s="30"/>
      <c r="AI1237" s="22"/>
      <c r="AJ1237" s="22"/>
      <c r="AO1237" s="22"/>
      <c r="AR1237" s="30"/>
      <c r="AS1237" s="28"/>
      <c r="AW1237" s="30"/>
      <c r="BH1237" s="30"/>
      <c r="BN1237" s="30"/>
      <c r="BT1237" s="24"/>
      <c r="BU1237" s="30"/>
      <c r="BV1237" s="30">
        <v>41222</v>
      </c>
      <c r="BW1237" s="31">
        <v>1195.8006319005401</v>
      </c>
      <c r="BZ1237" s="30">
        <v>41151</v>
      </c>
      <c r="CA1237" s="31">
        <v>1159.48474609707</v>
      </c>
      <c r="CB1237" s="30">
        <v>41151</v>
      </c>
      <c r="CC1237" s="31">
        <v>1137.4577064641901</v>
      </c>
      <c r="CD1237" s="30">
        <v>41151</v>
      </c>
      <c r="CE1237" s="31">
        <v>1140.15203356859</v>
      </c>
      <c r="CG1237" s="30">
        <v>41222</v>
      </c>
      <c r="CH1237" s="31">
        <f t="shared" si="157"/>
        <v>1140.2139610085601</v>
      </c>
      <c r="CI1237" s="31">
        <f t="shared" si="158"/>
        <v>1141.1083709807799</v>
      </c>
      <c r="CJ1237" s="31">
        <f t="shared" si="159"/>
        <v>1129.1897057119165</v>
      </c>
      <c r="CK1237" s="31">
        <f t="shared" si="159"/>
        <v>1130.4479619021317</v>
      </c>
      <c r="CM1237" s="30">
        <v>41222</v>
      </c>
      <c r="CN1237" s="31">
        <v>1183.0601793208</v>
      </c>
      <c r="CO1237" s="31">
        <v>1204.1507172029401</v>
      </c>
    </row>
    <row r="1238" spans="2:93">
      <c r="B1238" s="29">
        <v>41222</v>
      </c>
      <c r="C1238" s="55">
        <v>1223.393115219081</v>
      </c>
      <c r="D1238" s="31"/>
      <c r="E1238" s="21">
        <f t="shared" si="160"/>
        <v>-1.2975118031910426E-4</v>
      </c>
      <c r="F1238" s="21">
        <f t="shared" si="161"/>
        <v>1.5728323890407125E-4</v>
      </c>
      <c r="G1238" s="37">
        <f>(C1237-MAX(C$9:C1237))/MAX(C$9:C1237)</f>
        <v>-2.7069807040575364E-2</v>
      </c>
      <c r="H1238" s="37"/>
      <c r="I1238" s="37"/>
      <c r="N1238" s="30"/>
      <c r="P1238" s="30"/>
      <c r="Q1238" s="30"/>
      <c r="R1238" s="30"/>
      <c r="S1238" s="30"/>
      <c r="T1238" s="30"/>
      <c r="U1238" s="30"/>
      <c r="V1238" s="30"/>
      <c r="W1238" s="30"/>
      <c r="X1238" s="30"/>
      <c r="Y1238" s="30"/>
      <c r="Z1238" s="30"/>
      <c r="AA1238" s="30"/>
      <c r="AB1238" s="30"/>
      <c r="AI1238" s="22"/>
      <c r="AJ1238" s="22"/>
      <c r="AM1238" s="30"/>
      <c r="AO1238" s="22"/>
      <c r="AP1238" s="22"/>
      <c r="AQ1238" s="30"/>
      <c r="AS1238" s="23"/>
      <c r="AW1238" s="30"/>
      <c r="BH1238" s="30"/>
      <c r="BN1238" s="30"/>
      <c r="BT1238" s="24"/>
      <c r="BU1238" s="30"/>
      <c r="BV1238" s="30">
        <v>41225</v>
      </c>
      <c r="BW1238" s="31">
        <v>1195.11432681159</v>
      </c>
      <c r="BZ1238" s="30">
        <v>41152</v>
      </c>
      <c r="CA1238" s="31">
        <v>1160.4321797739799</v>
      </c>
      <c r="CB1238" s="30">
        <v>41152</v>
      </c>
      <c r="CC1238" s="31">
        <v>1138.25418327237</v>
      </c>
      <c r="CD1238" s="30">
        <v>41152</v>
      </c>
      <c r="CE1238" s="31">
        <v>1140.89655966499</v>
      </c>
      <c r="CG1238" s="30">
        <v>41225</v>
      </c>
      <c r="CH1238" s="31">
        <f t="shared" si="157"/>
        <v>1139.3288758333899</v>
      </c>
      <c r="CI1238" s="31">
        <f t="shared" si="158"/>
        <v>1140.2186571777199</v>
      </c>
      <c r="CJ1238" s="31">
        <f t="shared" si="159"/>
        <v>1128.3131780577592</v>
      </c>
      <c r="CK1238" s="31">
        <f t="shared" si="159"/>
        <v>1129.5665599416143</v>
      </c>
      <c r="CM1238" s="30">
        <v>41225</v>
      </c>
      <c r="CN1238" s="31">
        <v>1182.1666220213301</v>
      </c>
      <c r="CO1238" s="31">
        <v>1203.2760718166901</v>
      </c>
    </row>
    <row r="1239" spans="2:93">
      <c r="B1239" s="29">
        <v>41225</v>
      </c>
      <c r="C1239" s="55">
        <v>1222.703495702187</v>
      </c>
      <c r="D1239" s="31"/>
      <c r="E1239" s="21">
        <f t="shared" si="160"/>
        <v>-5.6369412931556173E-4</v>
      </c>
      <c r="F1239" s="21">
        <f t="shared" si="161"/>
        <v>-2.0058488332597157E-4</v>
      </c>
      <c r="G1239" s="37">
        <f>(C1238-MAX(C$9:C1238))/MAX(C$9:C1238)</f>
        <v>-2.7196045881479908E-2</v>
      </c>
      <c r="H1239" s="37"/>
      <c r="I1239" s="37"/>
      <c r="N1239" s="30"/>
      <c r="P1239" s="30"/>
      <c r="Q1239" s="30"/>
      <c r="R1239" s="30"/>
      <c r="S1239" s="30"/>
      <c r="T1239" s="30"/>
      <c r="U1239" s="30"/>
      <c r="V1239" s="30"/>
      <c r="W1239" s="30"/>
      <c r="X1239" s="30"/>
      <c r="Y1239" s="30"/>
      <c r="Z1239" s="30"/>
      <c r="AA1239" s="30"/>
      <c r="AB1239" s="30"/>
      <c r="AH1239" s="22"/>
      <c r="AI1239" s="22"/>
      <c r="AJ1239" s="22"/>
      <c r="AO1239" s="22"/>
      <c r="AP1239" s="22"/>
      <c r="AR1239" s="22"/>
      <c r="AS1239" s="23"/>
      <c r="AW1239" s="30"/>
      <c r="BH1239" s="30"/>
      <c r="BN1239" s="30"/>
      <c r="BT1239" s="24"/>
      <c r="BU1239" s="30"/>
      <c r="BV1239" s="30">
        <v>41226</v>
      </c>
      <c r="BW1239" s="31">
        <v>1195.71383610868</v>
      </c>
      <c r="BZ1239" s="30">
        <v>41155</v>
      </c>
      <c r="CA1239" s="31">
        <v>1161.01707507675</v>
      </c>
      <c r="CB1239" s="30">
        <v>41155</v>
      </c>
      <c r="CC1239" s="31">
        <v>1138.69983300287</v>
      </c>
      <c r="CD1239" s="30">
        <v>41155</v>
      </c>
      <c r="CE1239" s="31">
        <v>1141.2313767343201</v>
      </c>
      <c r="CG1239" s="30">
        <v>41226</v>
      </c>
      <c r="CH1239" s="31">
        <f t="shared" si="157"/>
        <v>1139.1333553463501</v>
      </c>
      <c r="CI1239" s="31">
        <f t="shared" si="158"/>
        <v>1139.88293252887</v>
      </c>
      <c r="CJ1239" s="31">
        <f t="shared" si="159"/>
        <v>1128.1195479771154</v>
      </c>
      <c r="CK1239" s="31">
        <f t="shared" si="159"/>
        <v>1129.2339716838255</v>
      </c>
      <c r="CM1239" s="30">
        <v>41226</v>
      </c>
      <c r="CN1239" s="31">
        <v>1182.5225129922301</v>
      </c>
      <c r="CO1239" s="31">
        <v>1203.6506806422601</v>
      </c>
    </row>
    <row r="1240" spans="2:93">
      <c r="B1240" s="29">
        <v>41226</v>
      </c>
      <c r="C1240" s="55">
        <v>1223.600979880071</v>
      </c>
      <c r="D1240" s="31"/>
      <c r="E1240" s="21">
        <f t="shared" si="160"/>
        <v>7.340162034694675E-4</v>
      </c>
      <c r="F1240" s="21">
        <f t="shared" si="161"/>
        <v>1.1417538617941592E-3</v>
      </c>
      <c r="G1240" s="37">
        <f>(C1239-MAX(C$9:C1239))/MAX(C$9:C1239)</f>
        <v>-2.7744409759391447E-2</v>
      </c>
      <c r="H1240" s="37"/>
      <c r="I1240" s="37"/>
      <c r="N1240" s="30"/>
      <c r="P1240" s="30"/>
      <c r="Q1240" s="30"/>
      <c r="R1240" s="30"/>
      <c r="S1240" s="30"/>
      <c r="T1240" s="30"/>
      <c r="U1240" s="30"/>
      <c r="V1240" s="30"/>
      <c r="W1240" s="30"/>
      <c r="X1240" s="30"/>
      <c r="Y1240" s="30"/>
      <c r="Z1240" s="30"/>
      <c r="AA1240" s="30"/>
      <c r="AB1240" s="30"/>
      <c r="AI1240" s="22"/>
      <c r="AJ1240" s="22"/>
      <c r="AO1240" s="22"/>
      <c r="AP1240" s="22"/>
      <c r="AR1240" s="22"/>
      <c r="AS1240" s="23"/>
      <c r="AW1240" s="30"/>
      <c r="BH1240" s="30"/>
      <c r="BN1240" s="30"/>
      <c r="BT1240" s="24"/>
      <c r="BU1240" s="30"/>
      <c r="BV1240" s="30">
        <v>41227</v>
      </c>
      <c r="BW1240" s="31">
        <v>1193.9383494149399</v>
      </c>
      <c r="BZ1240" s="30">
        <v>41156</v>
      </c>
      <c r="CA1240" s="31">
        <v>1159.1912909397199</v>
      </c>
      <c r="CB1240" s="30">
        <v>41156</v>
      </c>
      <c r="CC1240" s="31">
        <v>1137.18405974294</v>
      </c>
      <c r="CD1240" s="30">
        <v>41156</v>
      </c>
      <c r="CE1240" s="31">
        <v>1139.84744581014</v>
      </c>
      <c r="CG1240" s="30">
        <v>41227</v>
      </c>
      <c r="CH1240" s="31">
        <f t="shared" si="157"/>
        <v>1137.4123790102699</v>
      </c>
      <c r="CI1240" s="31">
        <f t="shared" si="158"/>
        <v>1138.0671968824499</v>
      </c>
      <c r="CJ1240" s="31">
        <f t="shared" si="159"/>
        <v>1126.4152110465654</v>
      </c>
      <c r="CK1240" s="31">
        <f t="shared" si="159"/>
        <v>1127.435198917761</v>
      </c>
      <c r="CM1240" s="30">
        <v>41227</v>
      </c>
      <c r="CN1240" s="31">
        <v>1181.26069824765</v>
      </c>
      <c r="CO1240" s="31">
        <v>1202.37943603739</v>
      </c>
    </row>
    <row r="1241" spans="2:93">
      <c r="B1241" s="29">
        <v>41227</v>
      </c>
      <c r="C1241" s="55">
        <v>1222.195810638822</v>
      </c>
      <c r="D1241" s="31"/>
      <c r="E1241" s="21">
        <f t="shared" si="160"/>
        <v>-1.148388456984395E-3</v>
      </c>
      <c r="F1241" s="21">
        <f t="shared" si="161"/>
        <v>-1.1082994602495955E-3</v>
      </c>
      <c r="G1241" s="37">
        <f>(C1240-MAX(C$9:C1240))/MAX(C$9:C1240)</f>
        <v>-2.7030758402241159E-2</v>
      </c>
      <c r="H1241" s="37"/>
      <c r="I1241" s="37"/>
      <c r="N1241" s="30"/>
      <c r="P1241" s="30"/>
      <c r="Q1241" s="30"/>
      <c r="R1241" s="30"/>
      <c r="S1241" s="30"/>
      <c r="T1241" s="30"/>
      <c r="U1241" s="30"/>
      <c r="V1241" s="30"/>
      <c r="W1241" s="30"/>
      <c r="X1241" s="30"/>
      <c r="Y1241" s="30"/>
      <c r="Z1241" s="30"/>
      <c r="AA1241" s="30"/>
      <c r="AB1241" s="30"/>
      <c r="AH1241" s="22"/>
      <c r="AI1241" s="22"/>
      <c r="AO1241" s="22"/>
      <c r="AP1241" s="22"/>
      <c r="AR1241" s="22"/>
      <c r="AS1241" s="23"/>
      <c r="AW1241" s="30"/>
      <c r="BH1241" s="30"/>
      <c r="BN1241" s="30"/>
      <c r="BT1241" s="24"/>
      <c r="BU1241" s="30"/>
      <c r="BV1241" s="30">
        <v>41228</v>
      </c>
      <c r="BW1241" s="31">
        <v>1194.1858158584901</v>
      </c>
      <c r="BZ1241" s="30">
        <v>41157</v>
      </c>
      <c r="CA1241" s="31">
        <v>1160.0097042882501</v>
      </c>
      <c r="CB1241" s="30">
        <v>41157</v>
      </c>
      <c r="CC1241" s="31">
        <v>1137.95305525515</v>
      </c>
      <c r="CD1241" s="30">
        <v>41157</v>
      </c>
      <c r="CE1241" s="31">
        <v>1140.3361469971001</v>
      </c>
      <c r="CG1241" s="30">
        <v>41228</v>
      </c>
      <c r="CH1241" s="31">
        <f t="shared" si="157"/>
        <v>1138.1521486906699</v>
      </c>
      <c r="CI1241" s="31">
        <f t="shared" si="158"/>
        <v>1139.0596391793399</v>
      </c>
      <c r="CJ1241" s="31">
        <f t="shared" ref="CJ1241:CK1256" si="162">+CJ1240*CH1241/CH1240</f>
        <v>1127.1478282011271</v>
      </c>
      <c r="CK1241" s="31">
        <f t="shared" si="162"/>
        <v>1128.4183696667938</v>
      </c>
      <c r="CM1241" s="30">
        <v>41228</v>
      </c>
      <c r="CN1241" s="31">
        <v>1182.0789804613901</v>
      </c>
      <c r="CO1241" s="31">
        <v>1203.2233936192199</v>
      </c>
    </row>
    <row r="1242" spans="2:93">
      <c r="B1242" s="29">
        <v>41228</v>
      </c>
      <c r="C1242" s="55">
        <v>1222.8370359251389</v>
      </c>
      <c r="D1242" s="31"/>
      <c r="E1242" s="21">
        <f t="shared" si="160"/>
        <v>5.2465020803982299E-4</v>
      </c>
      <c r="F1242" s="21">
        <f t="shared" si="161"/>
        <v>-4.5453851834242887E-4</v>
      </c>
      <c r="G1242" s="37">
        <f>(C1241-MAX(C$9:C1241))/MAX(C$9:C1241)</f>
        <v>-2.8148105048292866E-2</v>
      </c>
      <c r="H1242" s="37"/>
      <c r="I1242" s="37"/>
      <c r="N1242" s="30"/>
      <c r="P1242" s="30"/>
      <c r="Q1242" s="30"/>
      <c r="R1242" s="30"/>
      <c r="S1242" s="30"/>
      <c r="T1242" s="30"/>
      <c r="U1242" s="30"/>
      <c r="V1242" s="30"/>
      <c r="W1242" s="30"/>
      <c r="X1242" s="30"/>
      <c r="Y1242" s="30"/>
      <c r="Z1242" s="30"/>
      <c r="AA1242" s="30"/>
      <c r="AB1242" s="30"/>
      <c r="AC1242" s="22"/>
      <c r="AD1242" s="22"/>
      <c r="AE1242" s="22"/>
      <c r="AF1242" s="22"/>
      <c r="AG1242" s="22"/>
      <c r="AH1242" s="22"/>
      <c r="AI1242" s="22"/>
      <c r="AO1242" s="22"/>
      <c r="AP1242" s="22"/>
      <c r="AR1242" s="22"/>
      <c r="AS1242" s="23"/>
      <c r="AW1242" s="30"/>
      <c r="BB1242" s="22"/>
      <c r="BH1242" s="30"/>
      <c r="BN1242" s="30"/>
      <c r="BT1242" s="24"/>
      <c r="BU1242" s="30"/>
      <c r="BV1242" s="30">
        <v>41229</v>
      </c>
      <c r="BW1242" s="31">
        <v>1192.39580072025</v>
      </c>
      <c r="BZ1242" s="30">
        <v>41158</v>
      </c>
      <c r="CA1242" s="31">
        <v>1162.0276252736701</v>
      </c>
      <c r="CB1242" s="30">
        <v>41158</v>
      </c>
      <c r="CC1242" s="31">
        <v>1139.8699812156799</v>
      </c>
      <c r="CD1242" s="30">
        <v>41158</v>
      </c>
      <c r="CE1242" s="31">
        <v>1142.18834404002</v>
      </c>
      <c r="CG1242" s="30">
        <v>41229</v>
      </c>
      <c r="CH1242" s="31">
        <f t="shared" si="157"/>
        <v>1136.8312301184001</v>
      </c>
      <c r="CI1242" s="31">
        <f t="shared" si="158"/>
        <v>1137.4112562681901</v>
      </c>
      <c r="CJ1242" s="31">
        <f t="shared" si="162"/>
        <v>1125.8396810419997</v>
      </c>
      <c r="CK1242" s="31">
        <f t="shared" si="162"/>
        <v>1126.7853862011286</v>
      </c>
      <c r="CM1242" s="30">
        <v>41229</v>
      </c>
      <c r="CN1242" s="31">
        <v>1180.4918895527701</v>
      </c>
      <c r="CO1242" s="31">
        <v>1201.62837546329</v>
      </c>
    </row>
    <row r="1243" spans="2:93">
      <c r="B1243" s="29">
        <v>41229</v>
      </c>
      <c r="C1243" s="55">
        <v>1221.527187876834</v>
      </c>
      <c r="D1243" s="31"/>
      <c r="E1243" s="21">
        <f t="shared" si="160"/>
        <v>-1.0711550352365817E-3</v>
      </c>
      <c r="F1243" s="21">
        <f t="shared" si="161"/>
        <v>-9.6205484771061389E-4</v>
      </c>
      <c r="G1243" s="37">
        <f>(C1242-MAX(C$9:C1242))/MAX(C$9:C1242)</f>
        <v>-2.7638222749422629E-2</v>
      </c>
      <c r="H1243" s="37"/>
      <c r="I1243" s="37"/>
      <c r="N1243" s="30"/>
      <c r="P1243" s="30"/>
      <c r="Q1243" s="30"/>
      <c r="R1243" s="30"/>
      <c r="S1243" s="30"/>
      <c r="T1243" s="30"/>
      <c r="U1243" s="30"/>
      <c r="V1243" s="30"/>
      <c r="W1243" s="30"/>
      <c r="X1243" s="30"/>
      <c r="Y1243" s="30"/>
      <c r="Z1243" s="30"/>
      <c r="AA1243" s="30"/>
      <c r="AB1243" s="30"/>
      <c r="AJ1243" s="22"/>
      <c r="AO1243" s="22"/>
      <c r="AP1243" s="22"/>
      <c r="AR1243" s="22"/>
      <c r="AS1243" s="23"/>
      <c r="AW1243" s="30"/>
      <c r="BH1243" s="30"/>
      <c r="BN1243" s="30"/>
      <c r="BT1243" s="24"/>
      <c r="BU1243" s="30"/>
      <c r="BV1243" s="30">
        <v>41232</v>
      </c>
      <c r="BW1243" s="31">
        <v>1193.05081288203</v>
      </c>
      <c r="BZ1243" s="30">
        <v>41159</v>
      </c>
      <c r="CA1243" s="31">
        <v>1164.3500308847399</v>
      </c>
      <c r="CB1243" s="30">
        <v>41159</v>
      </c>
      <c r="CC1243" s="31">
        <v>1141.9982992222499</v>
      </c>
      <c r="CD1243" s="30">
        <v>41159</v>
      </c>
      <c r="CE1243" s="31">
        <v>1144.3891543104401</v>
      </c>
      <c r="CG1243" s="30">
        <v>41232</v>
      </c>
      <c r="CH1243" s="31">
        <f t="shared" si="157"/>
        <v>1136.85870716656</v>
      </c>
      <c r="CI1243" s="31">
        <f t="shared" si="158"/>
        <v>1137.37019887975</v>
      </c>
      <c r="CJ1243" s="31">
        <f t="shared" si="162"/>
        <v>1125.8668924259912</v>
      </c>
      <c r="CK1243" s="31">
        <f t="shared" si="162"/>
        <v>1126.7447123770962</v>
      </c>
      <c r="CM1243" s="30">
        <v>41232</v>
      </c>
      <c r="CN1243" s="31">
        <v>1181.7537501275799</v>
      </c>
      <c r="CO1243" s="31">
        <v>1202.9511219190999</v>
      </c>
    </row>
    <row r="1244" spans="2:93">
      <c r="B1244" s="29">
        <v>41232</v>
      </c>
      <c r="C1244" s="55">
        <v>1223.394951519859</v>
      </c>
      <c r="D1244" s="31"/>
      <c r="E1244" s="21">
        <f t="shared" si="160"/>
        <v>1.5290397639624587E-3</v>
      </c>
      <c r="F1244" s="21">
        <f t="shared" si="161"/>
        <v>-1.6837871462982434E-4</v>
      </c>
      <c r="G1244" s="37">
        <f>(C1243-MAX(C$9:C1243))/MAX(C$9:C1243)</f>
        <v>-2.8679772963196151E-2</v>
      </c>
      <c r="H1244" s="37"/>
      <c r="I1244" s="37"/>
      <c r="N1244" s="30"/>
      <c r="P1244" s="30"/>
      <c r="Q1244" s="30"/>
      <c r="R1244" s="30"/>
      <c r="S1244" s="30"/>
      <c r="T1244" s="30"/>
      <c r="U1244" s="30"/>
      <c r="V1244" s="30"/>
      <c r="W1244" s="30"/>
      <c r="X1244" s="30"/>
      <c r="Y1244" s="30"/>
      <c r="Z1244" s="30"/>
      <c r="AA1244" s="30"/>
      <c r="AB1244" s="30"/>
      <c r="AP1244" s="22"/>
      <c r="AR1244" s="22"/>
      <c r="AS1244" s="23"/>
      <c r="AW1244" s="30"/>
      <c r="BH1244" s="30"/>
      <c r="BN1244" s="30"/>
      <c r="BT1244" s="24"/>
      <c r="BU1244" s="30"/>
      <c r="BV1244" s="30">
        <v>41233</v>
      </c>
      <c r="BW1244" s="31">
        <v>1192.3151549174199</v>
      </c>
      <c r="BZ1244" s="30">
        <v>41162</v>
      </c>
      <c r="CA1244" s="31">
        <v>1164.30297689859</v>
      </c>
      <c r="CB1244" s="30">
        <v>41162</v>
      </c>
      <c r="CC1244" s="31">
        <v>1141.9203224896501</v>
      </c>
      <c r="CD1244" s="30">
        <v>41162</v>
      </c>
      <c r="CE1244" s="31">
        <v>1144.2670802232899</v>
      </c>
      <c r="CG1244" s="30">
        <v>41233</v>
      </c>
      <c r="CH1244" s="31">
        <f t="shared" si="157"/>
        <v>1136.28893580709</v>
      </c>
      <c r="CI1244" s="31">
        <f t="shared" si="158"/>
        <v>1136.7746257967201</v>
      </c>
      <c r="CJ1244" s="31">
        <f t="shared" si="162"/>
        <v>1125.3026299491892</v>
      </c>
      <c r="CK1244" s="31">
        <f t="shared" si="162"/>
        <v>1126.1547032289761</v>
      </c>
      <c r="CM1244" s="30">
        <v>41233</v>
      </c>
      <c r="CN1244" s="31">
        <v>1180.8481924130599</v>
      </c>
      <c r="CO1244" s="31">
        <v>1202.0392634792199</v>
      </c>
    </row>
    <row r="1245" spans="2:93">
      <c r="B1245" s="29">
        <v>41233</v>
      </c>
      <c r="C1245" s="55">
        <v>1222.986025245001</v>
      </c>
      <c r="D1245" s="31"/>
      <c r="E1245" s="21">
        <f t="shared" si="160"/>
        <v>-3.3425532314812489E-4</v>
      </c>
      <c r="F1245" s="21">
        <f t="shared" si="161"/>
        <v>6.4655319491402352E-4</v>
      </c>
      <c r="G1245" s="37">
        <f>(C1244-MAX(C$9:C1244))/MAX(C$9:C1244)</f>
        <v>-2.7194585712515769E-2</v>
      </c>
      <c r="H1245" s="37"/>
      <c r="I1245" s="37"/>
      <c r="N1245" s="30"/>
      <c r="P1245" s="30"/>
      <c r="Q1245" s="30"/>
      <c r="R1245" s="30"/>
      <c r="S1245" s="30"/>
      <c r="T1245" s="30"/>
      <c r="U1245" s="30"/>
      <c r="V1245" s="30"/>
      <c r="W1245" s="30"/>
      <c r="X1245" s="30"/>
      <c r="Y1245" s="30"/>
      <c r="Z1245" s="30"/>
      <c r="AA1245" s="30"/>
      <c r="AB1245" s="30"/>
      <c r="AP1245" s="22"/>
      <c r="AR1245" s="22"/>
      <c r="AS1245" s="23"/>
      <c r="AW1245" s="30"/>
      <c r="BH1245" s="30"/>
      <c r="BN1245" s="30"/>
      <c r="BT1245" s="24"/>
      <c r="BU1245" s="30"/>
      <c r="BV1245" s="30">
        <v>41234</v>
      </c>
      <c r="BW1245" s="31">
        <v>1191.98983728547</v>
      </c>
      <c r="BZ1245" s="30">
        <v>41163</v>
      </c>
      <c r="CA1245" s="31">
        <v>1164.5488805075199</v>
      </c>
      <c r="CB1245" s="30">
        <v>41163</v>
      </c>
      <c r="CC1245" s="31">
        <v>1142.1593765254499</v>
      </c>
      <c r="CD1245" s="30">
        <v>41163</v>
      </c>
      <c r="CE1245" s="31">
        <v>1144.51053987506</v>
      </c>
      <c r="CG1245" s="30">
        <v>41234</v>
      </c>
      <c r="CH1245" s="31">
        <f t="shared" si="157"/>
        <v>1135.39904901776</v>
      </c>
      <c r="CI1245" s="31">
        <f t="shared" si="158"/>
        <v>1135.8412627273501</v>
      </c>
      <c r="CJ1245" s="31">
        <f t="shared" si="162"/>
        <v>1124.4213471056853</v>
      </c>
      <c r="CK1245" s="31">
        <f t="shared" si="162"/>
        <v>1125.2300597802762</v>
      </c>
      <c r="CM1245" s="30">
        <v>41234</v>
      </c>
      <c r="CN1245" s="31">
        <v>1179.99950544028</v>
      </c>
      <c r="CO1245" s="31">
        <v>1201.18666857275</v>
      </c>
    </row>
    <row r="1246" spans="2:93">
      <c r="B1246" s="29">
        <v>41234</v>
      </c>
      <c r="C1246" s="55">
        <v>1222.330185320392</v>
      </c>
      <c r="D1246" s="31"/>
      <c r="E1246" s="21">
        <f t="shared" si="160"/>
        <v>-5.3626117639204995E-4</v>
      </c>
      <c r="F1246" s="21">
        <f t="shared" si="161"/>
        <v>-4.1448744996785969E-4</v>
      </c>
      <c r="G1246" s="37">
        <f>(C1245-MAX(C$9:C1245))/MAX(C$9:C1245)</f>
        <v>-2.7519751100628639E-2</v>
      </c>
      <c r="H1246" s="37"/>
      <c r="I1246" s="37"/>
      <c r="N1246" s="30"/>
      <c r="P1246" s="30"/>
      <c r="Q1246" s="30"/>
      <c r="R1246" s="30"/>
      <c r="S1246" s="30"/>
      <c r="T1246" s="30"/>
      <c r="U1246" s="30"/>
      <c r="V1246" s="30"/>
      <c r="W1246" s="30"/>
      <c r="X1246" s="30"/>
      <c r="Y1246" s="30"/>
      <c r="Z1246" s="30"/>
      <c r="AA1246" s="30"/>
      <c r="AB1246" s="30"/>
      <c r="AR1246" s="22"/>
      <c r="AS1246" s="23"/>
      <c r="AW1246" s="30"/>
      <c r="BH1246" s="30"/>
      <c r="BN1246" s="30"/>
      <c r="BT1246" s="24"/>
      <c r="BU1246" s="30"/>
      <c r="BV1246" s="30">
        <v>41235</v>
      </c>
      <c r="BW1246" s="31">
        <v>1190.7135435621999</v>
      </c>
      <c r="BZ1246" s="30">
        <v>41164</v>
      </c>
      <c r="CA1246" s="31">
        <v>1165.7769065109001</v>
      </c>
      <c r="CB1246" s="30">
        <v>41164</v>
      </c>
      <c r="CC1246" s="31">
        <v>1143.2473063852699</v>
      </c>
      <c r="CD1246" s="30">
        <v>41164</v>
      </c>
      <c r="CE1246" s="31">
        <v>1145.75634643598</v>
      </c>
      <c r="CG1246" s="30">
        <v>41235</v>
      </c>
      <c r="CH1246" s="31">
        <f t="shared" si="157"/>
        <v>1134.1751471709199</v>
      </c>
      <c r="CI1246" s="31">
        <f t="shared" si="158"/>
        <v>1134.42114148833</v>
      </c>
      <c r="CJ1246" s="31">
        <f t="shared" si="162"/>
        <v>1123.2092786575572</v>
      </c>
      <c r="CK1246" s="31">
        <f t="shared" si="162"/>
        <v>1123.8232055312583</v>
      </c>
      <c r="CM1246" s="30">
        <v>41235</v>
      </c>
      <c r="CN1246" s="31">
        <v>1178.5367400248899</v>
      </c>
      <c r="CO1246" s="31">
        <v>1199.7082247030501</v>
      </c>
    </row>
    <row r="1247" spans="2:93">
      <c r="B1247" s="29">
        <v>41235</v>
      </c>
      <c r="C1247" s="55">
        <v>1220.497304960064</v>
      </c>
      <c r="D1247" s="31"/>
      <c r="E1247" s="21">
        <f t="shared" si="160"/>
        <v>-1.499496929994959E-3</v>
      </c>
      <c r="F1247" s="21">
        <f t="shared" si="161"/>
        <v>-8.4311092457967085E-4</v>
      </c>
      <c r="G1247" s="37">
        <f>(C1246-MAX(C$9:C1246))/MAX(C$9:C1246)</f>
        <v>-2.8041254502921453E-2</v>
      </c>
      <c r="H1247" s="37"/>
      <c r="I1247" s="37"/>
      <c r="N1247" s="30"/>
      <c r="P1247" s="30"/>
      <c r="Q1247" s="30"/>
      <c r="R1247" s="30"/>
      <c r="S1247" s="30"/>
      <c r="T1247" s="30"/>
      <c r="U1247" s="30"/>
      <c r="V1247" s="30"/>
      <c r="W1247" s="30"/>
      <c r="X1247" s="30"/>
      <c r="Y1247" s="30"/>
      <c r="Z1247" s="30"/>
      <c r="AA1247" s="30"/>
      <c r="AB1247" s="30"/>
      <c r="AJ1247" s="22"/>
      <c r="AS1247" s="23"/>
      <c r="AW1247" s="30"/>
      <c r="BH1247" s="30"/>
      <c r="BN1247" s="30"/>
      <c r="BT1247" s="24"/>
      <c r="BU1247" s="30"/>
      <c r="BV1247" s="30">
        <v>41236</v>
      </c>
      <c r="BW1247" s="31">
        <v>1187.7550523580101</v>
      </c>
      <c r="BZ1247" s="30">
        <v>41165</v>
      </c>
      <c r="CA1247" s="31">
        <v>1165.8031552145801</v>
      </c>
      <c r="CB1247" s="30">
        <v>41165</v>
      </c>
      <c r="CC1247" s="31">
        <v>1143.2179282750701</v>
      </c>
      <c r="CD1247" s="30">
        <v>41165</v>
      </c>
      <c r="CE1247" s="31">
        <v>1145.61907384241</v>
      </c>
      <c r="CG1247" s="30">
        <v>41236</v>
      </c>
      <c r="CH1247" s="31">
        <f t="shared" si="157"/>
        <v>1131.8683245551799</v>
      </c>
      <c r="CI1247" s="31">
        <f t="shared" si="158"/>
        <v>1131.81320087576</v>
      </c>
      <c r="CJ1247" s="31">
        <f t="shared" si="162"/>
        <v>1120.9247597517433</v>
      </c>
      <c r="CK1247" s="31">
        <f t="shared" si="162"/>
        <v>1121.2396286991054</v>
      </c>
      <c r="CM1247" s="30">
        <v>41236</v>
      </c>
      <c r="CN1247" s="31">
        <v>1175.4855742659499</v>
      </c>
      <c r="CO1247" s="31">
        <v>1196.61152386657</v>
      </c>
    </row>
    <row r="1248" spans="2:93">
      <c r="B1248" s="29">
        <v>41236</v>
      </c>
      <c r="C1248" s="55">
        <v>1217.07017116517</v>
      </c>
      <c r="D1248" s="31"/>
      <c r="E1248" s="21">
        <f t="shared" si="160"/>
        <v>-2.8079814522868896E-3</v>
      </c>
      <c r="F1248" s="21">
        <f t="shared" si="161"/>
        <v>-5.1698597798131019E-3</v>
      </c>
      <c r="G1248" s="37">
        <f>(C1247-MAX(C$9:C1247))/MAX(C$9:C1247)</f>
        <v>-2.9498703657876067E-2</v>
      </c>
      <c r="H1248" s="37"/>
      <c r="I1248" s="37"/>
      <c r="N1248" s="30"/>
      <c r="P1248" s="30"/>
      <c r="Q1248" s="30"/>
      <c r="R1248" s="30"/>
      <c r="S1248" s="30"/>
      <c r="T1248" s="30"/>
      <c r="U1248" s="30"/>
      <c r="V1248" s="30"/>
      <c r="W1248" s="30"/>
      <c r="X1248" s="30"/>
      <c r="Y1248" s="30"/>
      <c r="Z1248" s="30"/>
      <c r="AA1248" s="30"/>
      <c r="AB1248" s="30"/>
      <c r="AI1248" s="22"/>
      <c r="AJ1248" s="22"/>
      <c r="AS1248" s="23"/>
      <c r="AW1248" s="30"/>
      <c r="BH1248" s="30"/>
      <c r="BN1248" s="30"/>
      <c r="BT1248" s="24"/>
      <c r="BU1248" s="30"/>
      <c r="BV1248" s="30">
        <v>41239</v>
      </c>
      <c r="BW1248" s="31">
        <v>1184.15926091244</v>
      </c>
      <c r="BZ1248" s="30">
        <v>41166</v>
      </c>
      <c r="CA1248" s="31">
        <v>1166.9743734567601</v>
      </c>
      <c r="CB1248" s="30">
        <v>41166</v>
      </c>
      <c r="CC1248" s="31">
        <v>1144.28102600532</v>
      </c>
      <c r="CD1248" s="30">
        <v>41166</v>
      </c>
      <c r="CE1248" s="31">
        <v>1146.70337408768</v>
      </c>
      <c r="CG1248" s="30">
        <v>41239</v>
      </c>
      <c r="CH1248" s="31">
        <f t="shared" si="157"/>
        <v>1129.5500126582001</v>
      </c>
      <c r="CI1248" s="31">
        <f t="shared" si="158"/>
        <v>1129.32599052451</v>
      </c>
      <c r="CJ1248" s="31">
        <f t="shared" si="162"/>
        <v>1118.6288626497787</v>
      </c>
      <c r="CK1248" s="31">
        <f t="shared" si="162"/>
        <v>1118.7756542476905</v>
      </c>
      <c r="CM1248" s="30">
        <v>41239</v>
      </c>
      <c r="CN1248" s="31">
        <v>1171.5833896444999</v>
      </c>
      <c r="CO1248" s="31">
        <v>1192.66027976183</v>
      </c>
    </row>
    <row r="1249" spans="2:93">
      <c r="B1249" s="29">
        <v>41239</v>
      </c>
      <c r="C1249" s="55">
        <v>1213.2783856204539</v>
      </c>
      <c r="D1249" s="31"/>
      <c r="E1249" s="21">
        <f t="shared" si="160"/>
        <v>-3.1155028153273534E-3</v>
      </c>
      <c r="F1249" s="21">
        <f t="shared" si="161"/>
        <v>-7.9376537623169208E-3</v>
      </c>
      <c r="G1249" s="37">
        <f>(C1248-MAX(C$9:C1248))/MAX(C$9:C1248)</f>
        <v>-3.2223853297425109E-2</v>
      </c>
      <c r="H1249" s="37"/>
      <c r="I1249" s="37"/>
      <c r="N1249" s="30"/>
      <c r="P1249" s="30"/>
      <c r="Q1249" s="30"/>
      <c r="R1249" s="30"/>
      <c r="S1249" s="30"/>
      <c r="T1249" s="30"/>
      <c r="U1249" s="30"/>
      <c r="V1249" s="30"/>
      <c r="W1249" s="30"/>
      <c r="X1249" s="30"/>
      <c r="Y1249" s="30"/>
      <c r="Z1249" s="30"/>
      <c r="AA1249" s="30"/>
      <c r="AB1249" s="30"/>
      <c r="AH1249" s="22"/>
      <c r="AI1249" s="22"/>
      <c r="AJ1249" s="22"/>
      <c r="AS1249" s="23"/>
      <c r="AW1249" s="30"/>
      <c r="BH1249" s="30"/>
      <c r="BN1249" s="30"/>
      <c r="BT1249" s="24"/>
      <c r="BU1249" s="30"/>
      <c r="BV1249" s="30">
        <v>41240</v>
      </c>
      <c r="BW1249" s="31">
        <v>1183.0500161268801</v>
      </c>
      <c r="BZ1249" s="30">
        <v>41169</v>
      </c>
      <c r="CA1249" s="31">
        <v>1165.8008143997799</v>
      </c>
      <c r="CB1249" s="30">
        <v>41169</v>
      </c>
      <c r="CC1249" s="31">
        <v>1143.06482603052</v>
      </c>
      <c r="CD1249" s="30">
        <v>41169</v>
      </c>
      <c r="CE1249" s="31">
        <v>1145.3283400242001</v>
      </c>
      <c r="CG1249" s="30">
        <v>41240</v>
      </c>
      <c r="CH1249" s="31">
        <f t="shared" si="157"/>
        <v>1129.1126288094799</v>
      </c>
      <c r="CI1249" s="31">
        <f t="shared" si="158"/>
        <v>1129.06759078657</v>
      </c>
      <c r="CJ1249" s="31">
        <f t="shared" si="162"/>
        <v>1118.1957076838612</v>
      </c>
      <c r="CK1249" s="31">
        <f t="shared" si="162"/>
        <v>1118.5196685196574</v>
      </c>
      <c r="CM1249" s="30">
        <v>41240</v>
      </c>
      <c r="CN1249" s="31">
        <v>1170.6090302734899</v>
      </c>
      <c r="CO1249" s="31">
        <v>1191.6763448485001</v>
      </c>
    </row>
    <row r="1250" spans="2:93">
      <c r="B1250" s="29">
        <v>41240</v>
      </c>
      <c r="C1250" s="55">
        <v>1211.854597006494</v>
      </c>
      <c r="D1250" s="31"/>
      <c r="E1250" s="21">
        <f t="shared" si="160"/>
        <v>-1.1735052984001015E-3</v>
      </c>
      <c r="F1250" s="21">
        <f t="shared" si="161"/>
        <v>-8.5701788597752904E-3</v>
      </c>
      <c r="G1250" s="37">
        <f>(C1249-MAX(C$9:C1249))/MAX(C$9:C1249)</f>
        <v>-3.5238962607083653E-2</v>
      </c>
      <c r="H1250" s="37"/>
      <c r="I1250" s="37"/>
      <c r="N1250" s="30"/>
      <c r="P1250" s="30"/>
      <c r="Q1250" s="30"/>
      <c r="R1250" s="30"/>
      <c r="S1250" s="30"/>
      <c r="T1250" s="30"/>
      <c r="U1250" s="30"/>
      <c r="V1250" s="30"/>
      <c r="W1250" s="30"/>
      <c r="X1250" s="30"/>
      <c r="Y1250" s="30"/>
      <c r="Z1250" s="30"/>
      <c r="AA1250" s="30"/>
      <c r="AB1250" s="30"/>
      <c r="AH1250" s="22"/>
      <c r="AI1250" s="22"/>
      <c r="AO1250" s="22"/>
      <c r="AS1250" s="23"/>
      <c r="AW1250" s="30"/>
      <c r="BH1250" s="30"/>
      <c r="BN1250" s="30"/>
      <c r="BT1250" s="24"/>
      <c r="BU1250" s="30"/>
      <c r="BV1250" s="30">
        <v>41241</v>
      </c>
      <c r="BW1250" s="31">
        <v>1183.7919456028999</v>
      </c>
      <c r="BZ1250" s="30">
        <v>41170</v>
      </c>
      <c r="CA1250" s="31">
        <v>1167.2806962760101</v>
      </c>
      <c r="CB1250" s="30">
        <v>41170</v>
      </c>
      <c r="CC1250" s="31">
        <v>1144.44488616884</v>
      </c>
      <c r="CD1250" s="30">
        <v>41170</v>
      </c>
      <c r="CE1250" s="31">
        <v>1146.84756039696</v>
      </c>
      <c r="CG1250" s="30">
        <v>41241</v>
      </c>
      <c r="CH1250" s="31">
        <f t="shared" si="157"/>
        <v>1129.6554118402801</v>
      </c>
      <c r="CI1250" s="31">
        <f t="shared" si="158"/>
        <v>1129.4730909600401</v>
      </c>
      <c r="CJ1250" s="31">
        <f t="shared" si="162"/>
        <v>1118.7332427709359</v>
      </c>
      <c r="CK1250" s="31">
        <f t="shared" si="162"/>
        <v>1118.9213804484343</v>
      </c>
      <c r="CM1250" s="30">
        <v>41241</v>
      </c>
      <c r="CN1250" s="31">
        <v>1171.35017136741</v>
      </c>
      <c r="CO1250" s="31">
        <v>1192.43669649561</v>
      </c>
    </row>
    <row r="1251" spans="2:93">
      <c r="B1251" s="29">
        <v>41241</v>
      </c>
      <c r="C1251" s="55">
        <v>1211.961503513063</v>
      </c>
      <c r="D1251" s="31"/>
      <c r="E1251" s="21">
        <f t="shared" si="160"/>
        <v>8.8217271967394595E-5</v>
      </c>
      <c r="F1251" s="21">
        <f t="shared" si="161"/>
        <v>-6.9937077388960711E-3</v>
      </c>
      <c r="G1251" s="37">
        <f>(C1250-MAX(C$9:C1250))/MAX(C$9:C1250)</f>
        <v>-3.6371114796154208E-2</v>
      </c>
      <c r="H1251" s="37"/>
      <c r="I1251" s="37"/>
      <c r="N1251" s="30"/>
      <c r="P1251" s="30"/>
      <c r="Q1251" s="30"/>
      <c r="R1251" s="30"/>
      <c r="S1251" s="30"/>
      <c r="T1251" s="30"/>
      <c r="U1251" s="30"/>
      <c r="V1251" s="30"/>
      <c r="W1251" s="30"/>
      <c r="X1251" s="30"/>
      <c r="Y1251" s="30"/>
      <c r="Z1251" s="30"/>
      <c r="AA1251" s="30"/>
      <c r="AB1251" s="30"/>
      <c r="AH1251" s="22"/>
      <c r="AI1251" s="22"/>
      <c r="AO1251" s="22"/>
      <c r="AP1251" s="22"/>
      <c r="AS1251" s="23"/>
      <c r="AW1251" s="30"/>
      <c r="BH1251" s="30"/>
      <c r="BN1251" s="30"/>
      <c r="BT1251" s="24"/>
      <c r="BU1251" s="30"/>
      <c r="BV1251" s="30">
        <v>41242</v>
      </c>
      <c r="BW1251" s="31">
        <v>1184.0978886077501</v>
      </c>
      <c r="BZ1251" s="30">
        <v>41171</v>
      </c>
      <c r="CA1251" s="31">
        <v>1165.9739912329201</v>
      </c>
      <c r="CB1251" s="30">
        <v>41171</v>
      </c>
      <c r="CC1251" s="31">
        <v>1143.1080514325099</v>
      </c>
      <c r="CD1251" s="30">
        <v>41171</v>
      </c>
      <c r="CE1251" s="31">
        <v>1145.2869895962001</v>
      </c>
      <c r="CG1251" s="30">
        <v>41242</v>
      </c>
      <c r="CH1251" s="31">
        <f t="shared" si="157"/>
        <v>1129.5272706155799</v>
      </c>
      <c r="CI1251" s="31">
        <f t="shared" si="158"/>
        <v>1129.1525007760299</v>
      </c>
      <c r="CJ1251" s="31">
        <f t="shared" si="162"/>
        <v>1118.6063404905246</v>
      </c>
      <c r="CK1251" s="31">
        <f t="shared" si="162"/>
        <v>1118.6037852669979</v>
      </c>
      <c r="CM1251" s="30">
        <v>41242</v>
      </c>
      <c r="CN1251" s="31">
        <v>1172.0579702825501</v>
      </c>
      <c r="CO1251" s="31">
        <v>1193.1636878493</v>
      </c>
    </row>
    <row r="1252" spans="2:93">
      <c r="B1252" s="29">
        <v>41242</v>
      </c>
      <c r="C1252" s="55">
        <v>1212.2714891786611</v>
      </c>
      <c r="D1252" s="31"/>
      <c r="E1252" s="21">
        <f t="shared" si="160"/>
        <v>2.5577187451886196E-4</v>
      </c>
      <c r="F1252" s="21">
        <f t="shared" si="161"/>
        <v>-3.9428145559715633E-3</v>
      </c>
      <c r="G1252" s="37">
        <f>(C1251-MAX(C$9:C1251))/MAX(C$9:C1251)</f>
        <v>-3.628610608471261E-2</v>
      </c>
      <c r="H1252" s="37"/>
      <c r="I1252" s="37"/>
      <c r="N1252" s="30"/>
      <c r="P1252" s="30"/>
      <c r="Q1252" s="30"/>
      <c r="R1252" s="30"/>
      <c r="S1252" s="30"/>
      <c r="T1252" s="30"/>
      <c r="U1252" s="30"/>
      <c r="V1252" s="30"/>
      <c r="W1252" s="30"/>
      <c r="X1252" s="30"/>
      <c r="Y1252" s="30"/>
      <c r="Z1252" s="30"/>
      <c r="AA1252" s="30"/>
      <c r="AB1252" s="30"/>
      <c r="AH1252" s="22"/>
      <c r="AO1252" s="22"/>
      <c r="AP1252" s="22"/>
      <c r="AR1252" s="22"/>
      <c r="AS1252" s="23"/>
      <c r="AW1252" s="30"/>
      <c r="BH1252" s="30"/>
      <c r="BN1252" s="30"/>
      <c r="BT1252" s="24"/>
      <c r="BU1252" s="30"/>
      <c r="BV1252" s="30">
        <v>41243</v>
      </c>
      <c r="BW1252" s="31">
        <v>1183.1177896860199</v>
      </c>
      <c r="BZ1252" s="30">
        <v>41172</v>
      </c>
      <c r="CA1252" s="31">
        <v>1166.15012551519</v>
      </c>
      <c r="CB1252" s="30">
        <v>41172</v>
      </c>
      <c r="CC1252" s="31">
        <v>1143.2064119040999</v>
      </c>
      <c r="CD1252" s="30">
        <v>41172</v>
      </c>
      <c r="CE1252" s="31">
        <v>1145.4334553716701</v>
      </c>
      <c r="CG1252" s="30">
        <v>41243</v>
      </c>
      <c r="CH1252" s="31">
        <f t="shared" si="157"/>
        <v>1128.72106076058</v>
      </c>
      <c r="CI1252" s="31">
        <f t="shared" si="158"/>
        <v>1128.1911927687099</v>
      </c>
      <c r="CJ1252" s="31">
        <f t="shared" si="162"/>
        <v>1117.8079255438208</v>
      </c>
      <c r="CK1252" s="31">
        <f t="shared" si="162"/>
        <v>1117.651457946236</v>
      </c>
      <c r="CM1252" s="30">
        <v>41243</v>
      </c>
      <c r="CN1252" s="31">
        <v>1170.8048588742699</v>
      </c>
      <c r="CO1252" s="31">
        <v>1191.8992260012101</v>
      </c>
    </row>
    <row r="1253" spans="2:93">
      <c r="B1253" s="29">
        <v>41243</v>
      </c>
      <c r="C1253" s="55">
        <v>1211.463017780676</v>
      </c>
      <c r="D1253" s="31"/>
      <c r="E1253" s="21">
        <f t="shared" si="160"/>
        <v>-6.6690622125653576E-4</v>
      </c>
      <c r="F1253" s="21">
        <f t="shared" si="161"/>
        <v>-1.4962500455735217E-3</v>
      </c>
      <c r="G1253" s="37">
        <f>(C1252-MAX(C$9:C1252))/MAX(C$9:C1252)</f>
        <v>-3.6039615175566128E-2</v>
      </c>
      <c r="H1253" s="37"/>
      <c r="I1253" s="37"/>
      <c r="N1253" s="30"/>
      <c r="P1253" s="30"/>
      <c r="Q1253" s="30"/>
      <c r="R1253" s="30"/>
      <c r="S1253" s="30"/>
      <c r="T1253" s="30"/>
      <c r="U1253" s="30"/>
      <c r="V1253" s="30"/>
      <c r="W1253" s="30"/>
      <c r="X1253" s="30"/>
      <c r="Y1253" s="30"/>
      <c r="Z1253" s="30"/>
      <c r="AA1253" s="30"/>
      <c r="AB1253" s="30"/>
      <c r="AJ1253" s="22"/>
      <c r="AP1253" s="22"/>
      <c r="AR1253" s="22"/>
      <c r="AS1253" s="23"/>
      <c r="AW1253" s="30"/>
      <c r="BH1253" s="30"/>
      <c r="BN1253" s="30"/>
      <c r="BT1253" s="24"/>
      <c r="BU1253" s="30"/>
      <c r="BV1253" s="30">
        <v>41246</v>
      </c>
      <c r="BW1253" s="31">
        <v>1182.7668180170199</v>
      </c>
      <c r="BZ1253" s="30">
        <v>41173</v>
      </c>
      <c r="CA1253" s="31">
        <v>1165.6763764206601</v>
      </c>
      <c r="CB1253" s="30">
        <v>41173</v>
      </c>
      <c r="CC1253" s="31">
        <v>1142.70004672759</v>
      </c>
      <c r="CD1253" s="30">
        <v>41173</v>
      </c>
      <c r="CE1253" s="31">
        <v>1144.7525269120199</v>
      </c>
      <c r="CG1253" s="30">
        <v>41246</v>
      </c>
      <c r="CH1253" s="31">
        <f t="shared" si="157"/>
        <v>1128.75565994467</v>
      </c>
      <c r="CI1253" s="31">
        <f t="shared" si="158"/>
        <v>1128.3412447547601</v>
      </c>
      <c r="CJ1253" s="31">
        <f t="shared" si="162"/>
        <v>1117.8421902027678</v>
      </c>
      <c r="CK1253" s="31">
        <f t="shared" si="162"/>
        <v>1117.800108123663</v>
      </c>
      <c r="CM1253" s="30">
        <v>41246</v>
      </c>
      <c r="CN1253" s="31">
        <v>1170.03925901814</v>
      </c>
      <c r="CO1253" s="31">
        <v>1191.1507740667</v>
      </c>
    </row>
    <row r="1254" spans="2:93">
      <c r="B1254" s="29">
        <v>41246</v>
      </c>
      <c r="C1254" s="55">
        <v>1210.134622268994</v>
      </c>
      <c r="D1254" s="31"/>
      <c r="E1254" s="21">
        <f t="shared" si="160"/>
        <v>-1.0965217197594912E-3</v>
      </c>
      <c r="F1254" s="21">
        <f t="shared" si="161"/>
        <v>-1.4192913421697817E-3</v>
      </c>
      <c r="G1254" s="37">
        <f>(C1253-MAX(C$9:C1253))/MAX(C$9:C1253)</f>
        <v>-3.6682486353250374E-2</v>
      </c>
      <c r="H1254" s="37"/>
      <c r="I1254" s="37"/>
      <c r="N1254" s="30"/>
      <c r="P1254" s="30"/>
      <c r="Q1254" s="30"/>
      <c r="R1254" s="30"/>
      <c r="S1254" s="30"/>
      <c r="T1254" s="30"/>
      <c r="U1254" s="30"/>
      <c r="V1254" s="30"/>
      <c r="W1254" s="30"/>
      <c r="X1254" s="30"/>
      <c r="Y1254" s="30"/>
      <c r="Z1254" s="30"/>
      <c r="AA1254" s="30"/>
      <c r="AB1254" s="30"/>
      <c r="AP1254" s="22"/>
      <c r="AR1254" s="22"/>
      <c r="AS1254" s="23"/>
      <c r="AW1254" s="30"/>
      <c r="BH1254" s="30"/>
      <c r="BN1254" s="30"/>
      <c r="BT1254" s="24"/>
      <c r="BU1254" s="30"/>
      <c r="BV1254" s="30">
        <v>41247</v>
      </c>
      <c r="BW1254" s="31">
        <v>1181.6636296449501</v>
      </c>
      <c r="BZ1254" s="30">
        <v>41176</v>
      </c>
      <c r="CA1254" s="31">
        <v>1164.1585181471301</v>
      </c>
      <c r="CB1254" s="30">
        <v>41176</v>
      </c>
      <c r="CC1254" s="31">
        <v>1141.22883732536</v>
      </c>
      <c r="CD1254" s="30">
        <v>41176</v>
      </c>
      <c r="CE1254" s="31">
        <v>1143.2504264894701</v>
      </c>
      <c r="CG1254" s="30">
        <v>41247</v>
      </c>
      <c r="CH1254" s="31">
        <f t="shared" si="157"/>
        <v>1127.9800280309</v>
      </c>
      <c r="CI1254" s="31">
        <f t="shared" si="158"/>
        <v>1127.4198302531699</v>
      </c>
      <c r="CJ1254" s="31">
        <f t="shared" si="162"/>
        <v>1117.0740575518785</v>
      </c>
      <c r="CK1254" s="31">
        <f t="shared" si="162"/>
        <v>1116.8873016173939</v>
      </c>
      <c r="CM1254" s="30">
        <v>41247</v>
      </c>
      <c r="CN1254" s="31">
        <v>1169.0320331466601</v>
      </c>
      <c r="CO1254" s="31">
        <v>1190.13735717756</v>
      </c>
    </row>
    <row r="1255" spans="2:93">
      <c r="B1255" s="29">
        <v>41247</v>
      </c>
      <c r="C1255" s="55">
        <v>1208.3739062048351</v>
      </c>
      <c r="D1255" s="31"/>
      <c r="E1255" s="21">
        <f t="shared" si="160"/>
        <v>-1.4549753653503306E-3</v>
      </c>
      <c r="F1255" s="21">
        <f t="shared" si="161"/>
        <v>-2.9601578085018954E-3</v>
      </c>
      <c r="G1255" s="37">
        <f>(C1254-MAX(C$9:C1254))/MAX(C$9:C1254)</f>
        <v>-3.7738784929988792E-2</v>
      </c>
      <c r="H1255" s="37"/>
      <c r="I1255" s="37"/>
      <c r="N1255" s="30"/>
      <c r="P1255" s="30"/>
      <c r="Q1255" s="30"/>
      <c r="R1255" s="30"/>
      <c r="S1255" s="30"/>
      <c r="T1255" s="30"/>
      <c r="U1255" s="30"/>
      <c r="V1255" s="30"/>
      <c r="W1255" s="30"/>
      <c r="X1255" s="30"/>
      <c r="Y1255" s="30"/>
      <c r="Z1255" s="30"/>
      <c r="AA1255" s="30"/>
      <c r="AB1255" s="30"/>
      <c r="AR1255" s="22"/>
      <c r="AS1255" s="23"/>
      <c r="AW1255" s="30"/>
      <c r="BH1255" s="30"/>
      <c r="BN1255" s="30"/>
      <c r="BT1255" s="24"/>
      <c r="BU1255" s="30"/>
      <c r="BV1255" s="30">
        <v>41248</v>
      </c>
      <c r="BW1255" s="31">
        <v>1180.93825985883</v>
      </c>
      <c r="BZ1255" s="30">
        <v>41177</v>
      </c>
      <c r="CA1255" s="31">
        <v>1164.5863855484599</v>
      </c>
      <c r="CB1255" s="30">
        <v>41177</v>
      </c>
      <c r="CC1255" s="31">
        <v>1141.60887247602</v>
      </c>
      <c r="CD1255" s="30">
        <v>41177</v>
      </c>
      <c r="CE1255" s="31">
        <v>1143.62204871316</v>
      </c>
      <c r="CG1255" s="30">
        <v>41248</v>
      </c>
      <c r="CH1255" s="31">
        <f t="shared" si="157"/>
        <v>1127.9477743789701</v>
      </c>
      <c r="CI1255" s="31">
        <f t="shared" si="158"/>
        <v>1127.41248188033</v>
      </c>
      <c r="CJ1255" s="31">
        <f t="shared" si="162"/>
        <v>1117.0421157471151</v>
      </c>
      <c r="CK1255" s="31">
        <f t="shared" si="162"/>
        <v>1116.8800218941778</v>
      </c>
      <c r="CM1255" s="30">
        <v>41248</v>
      </c>
      <c r="CN1255" s="31">
        <v>1169.5440631209899</v>
      </c>
      <c r="CO1255" s="31">
        <v>1190.6713669983201</v>
      </c>
    </row>
    <row r="1256" spans="2:93">
      <c r="B1256" s="29">
        <v>41248</v>
      </c>
      <c r="C1256" s="55">
        <v>1207.8256374686059</v>
      </c>
      <c r="D1256" s="31"/>
      <c r="E1256" s="21">
        <f t="shared" si="160"/>
        <v>-4.5372440882240905E-4</v>
      </c>
      <c r="F1256" s="21">
        <f t="shared" si="161"/>
        <v>-3.6673729851284254E-3</v>
      </c>
      <c r="G1256" s="37">
        <f>(C1255-MAX(C$9:C1255))/MAX(C$9:C1255)</f>
        <v>-3.9138851292947759E-2</v>
      </c>
      <c r="H1256" s="37"/>
      <c r="I1256" s="37"/>
      <c r="N1256" s="30"/>
      <c r="P1256" s="30"/>
      <c r="Q1256" s="30"/>
      <c r="R1256" s="30"/>
      <c r="S1256" s="30"/>
      <c r="T1256" s="30"/>
      <c r="U1256" s="30"/>
      <c r="V1256" s="30"/>
      <c r="W1256" s="30"/>
      <c r="X1256" s="30"/>
      <c r="Y1256" s="30"/>
      <c r="Z1256" s="30"/>
      <c r="AA1256" s="30"/>
      <c r="AB1256" s="30"/>
      <c r="AS1256" s="23"/>
      <c r="AW1256" s="30"/>
      <c r="BH1256" s="30"/>
      <c r="BN1256" s="30"/>
      <c r="BT1256" s="24"/>
      <c r="BU1256" s="30"/>
      <c r="BV1256" s="30">
        <v>41249</v>
      </c>
      <c r="BW1256" s="31">
        <v>1181.70690948745</v>
      </c>
      <c r="BZ1256" s="30">
        <v>41178</v>
      </c>
      <c r="CA1256" s="31">
        <v>1164.7710973646099</v>
      </c>
      <c r="CB1256" s="30">
        <v>41178</v>
      </c>
      <c r="CC1256" s="31">
        <v>1141.95184782558</v>
      </c>
      <c r="CD1256" s="30">
        <v>41178</v>
      </c>
      <c r="CE1256" s="31">
        <v>1144.1982024624699</v>
      </c>
      <c r="CG1256" s="30">
        <v>41249</v>
      </c>
      <c r="CH1256" s="31">
        <f t="shared" si="157"/>
        <v>1128.1793131791501</v>
      </c>
      <c r="CI1256" s="31">
        <f t="shared" si="158"/>
        <v>1127.57956922312</v>
      </c>
      <c r="CJ1256" s="31">
        <f t="shared" si="162"/>
        <v>1117.2714158947863</v>
      </c>
      <c r="CK1256" s="31">
        <f t="shared" si="162"/>
        <v>1117.0455482814341</v>
      </c>
      <c r="CM1256" s="30">
        <v>41249</v>
      </c>
      <c r="CN1256" s="31">
        <v>1169.3773236826901</v>
      </c>
      <c r="CO1256" s="31">
        <v>1190.5146761895301</v>
      </c>
    </row>
    <row r="1257" spans="2:93">
      <c r="B1257" s="29">
        <v>41249</v>
      </c>
      <c r="C1257" s="55">
        <v>1207.945184924929</v>
      </c>
      <c r="D1257" s="31"/>
      <c r="E1257" s="21">
        <f t="shared" si="160"/>
        <v>9.8977412479550608E-5</v>
      </c>
      <c r="F1257" s="21">
        <f t="shared" si="161"/>
        <v>-2.9037888933591827E-3</v>
      </c>
      <c r="G1257" s="37">
        <f>(C1256-MAX(C$9:C1256))/MAX(C$9:C1256)</f>
        <v>-3.9574817449605233E-2</v>
      </c>
      <c r="H1257" s="37"/>
      <c r="I1257" s="37"/>
      <c r="N1257" s="30"/>
      <c r="P1257" s="30"/>
      <c r="Q1257" s="30"/>
      <c r="R1257" s="30"/>
      <c r="S1257" s="30"/>
      <c r="T1257" s="30"/>
      <c r="U1257" s="30"/>
      <c r="V1257" s="30"/>
      <c r="W1257" s="30"/>
      <c r="X1257" s="30"/>
      <c r="Y1257" s="30"/>
      <c r="Z1257" s="30"/>
      <c r="AA1257" s="30"/>
      <c r="AB1257" s="30"/>
      <c r="AO1257" s="30"/>
      <c r="AS1257" s="23"/>
      <c r="AW1257" s="30"/>
      <c r="BH1257" s="30"/>
      <c r="BN1257" s="30"/>
      <c r="BT1257" s="24"/>
      <c r="BU1257" s="30"/>
      <c r="BV1257" s="30">
        <v>41250</v>
      </c>
      <c r="BW1257" s="31">
        <v>1181.9489255667099</v>
      </c>
      <c r="BZ1257" s="30">
        <v>41179</v>
      </c>
      <c r="CA1257" s="31">
        <v>1164.95025262646</v>
      </c>
      <c r="CB1257" s="30">
        <v>41179</v>
      </c>
      <c r="CC1257" s="31">
        <v>1142.0836435932499</v>
      </c>
      <c r="CD1257" s="30">
        <v>41179</v>
      </c>
      <c r="CE1257" s="31">
        <v>1144.27170577229</v>
      </c>
      <c r="CG1257" s="30">
        <v>41250</v>
      </c>
      <c r="CH1257" s="31">
        <f t="shared" si="157"/>
        <v>1128.5291983754901</v>
      </c>
      <c r="CI1257" s="31">
        <f t="shared" si="158"/>
        <v>1127.93223562457</v>
      </c>
      <c r="CJ1257" s="31">
        <f t="shared" ref="CJ1257:CK1272" si="163">+CJ1256*CH1257/CH1256</f>
        <v>1117.6179181964585</v>
      </c>
      <c r="CK1257" s="31">
        <f t="shared" si="163"/>
        <v>1117.3949200193767</v>
      </c>
      <c r="CM1257" s="30">
        <v>41250</v>
      </c>
      <c r="CN1257" s="31">
        <v>1169.94917668531</v>
      </c>
      <c r="CO1257" s="31">
        <v>1191.11404276799</v>
      </c>
    </row>
    <row r="1258" spans="2:93">
      <c r="B1258" s="29">
        <v>41250</v>
      </c>
      <c r="C1258" s="55">
        <v>1207.913386767576</v>
      </c>
      <c r="D1258" s="31"/>
      <c r="E1258" s="21">
        <f t="shared" si="160"/>
        <v>-2.6324172445746363E-5</v>
      </c>
      <c r="F1258" s="21">
        <f t="shared" si="161"/>
        <v>-1.8355276020888267E-3</v>
      </c>
      <c r="G1258" s="37">
        <f>(C1257-MAX(C$9:C1257))/MAX(C$9:C1257)</f>
        <v>-3.9479757050156231E-2</v>
      </c>
      <c r="H1258" s="37"/>
      <c r="I1258" s="37"/>
      <c r="N1258" s="30"/>
      <c r="P1258" s="30"/>
      <c r="Q1258" s="30"/>
      <c r="R1258" s="30"/>
      <c r="S1258" s="30"/>
      <c r="T1258" s="30"/>
      <c r="U1258" s="30"/>
      <c r="V1258" s="30"/>
      <c r="W1258" s="30"/>
      <c r="X1258" s="30"/>
      <c r="Y1258" s="30"/>
      <c r="Z1258" s="30"/>
      <c r="AA1258" s="30"/>
      <c r="AB1258" s="30"/>
      <c r="AS1258" s="23"/>
      <c r="AW1258" s="30"/>
      <c r="BH1258" s="30"/>
      <c r="BN1258" s="30"/>
      <c r="BT1258" s="24"/>
      <c r="BU1258" s="30"/>
      <c r="BV1258" s="30">
        <v>41253</v>
      </c>
      <c r="BW1258" s="31">
        <v>1181.78076528681</v>
      </c>
      <c r="BZ1258" s="30">
        <v>41180</v>
      </c>
      <c r="CA1258" s="31">
        <v>1164.8449972608901</v>
      </c>
      <c r="CB1258" s="30">
        <v>41180</v>
      </c>
      <c r="CC1258" s="31">
        <v>1142.0306629868801</v>
      </c>
      <c r="CD1258" s="30">
        <v>41180</v>
      </c>
      <c r="CE1258" s="31">
        <v>1144.28756276592</v>
      </c>
      <c r="CG1258" s="30">
        <v>41253</v>
      </c>
      <c r="CH1258" s="31">
        <f t="shared" si="157"/>
        <v>1128.0366757327299</v>
      </c>
      <c r="CI1258" s="31">
        <f t="shared" si="158"/>
        <v>1127.5141944924101</v>
      </c>
      <c r="CJ1258" s="31">
        <f t="shared" si="163"/>
        <v>1117.1301575506031</v>
      </c>
      <c r="CK1258" s="31">
        <f t="shared" si="163"/>
        <v>1116.9807842914659</v>
      </c>
      <c r="CM1258" s="30">
        <v>41253</v>
      </c>
      <c r="CN1258" s="31">
        <v>1168.5001630228501</v>
      </c>
      <c r="CO1258" s="31">
        <v>1189.6947752099099</v>
      </c>
    </row>
    <row r="1259" spans="2:93">
      <c r="B1259" s="29">
        <v>41253</v>
      </c>
      <c r="C1259" s="55">
        <v>1207.5444633346281</v>
      </c>
      <c r="D1259" s="31"/>
      <c r="E1259" s="21">
        <f t="shared" si="160"/>
        <v>-3.0542209150863364E-4</v>
      </c>
      <c r="F1259" s="21">
        <f t="shared" si="161"/>
        <v>-6.8641243074507585E-4</v>
      </c>
      <c r="G1259" s="37">
        <f>(C1258-MAX(C$9:C1258))/MAX(C$9:C1258)</f>
        <v>-3.9505041950669312E-2</v>
      </c>
      <c r="H1259" s="37"/>
      <c r="I1259" s="37"/>
      <c r="N1259" s="30"/>
      <c r="P1259" s="30"/>
      <c r="Q1259" s="30"/>
      <c r="R1259" s="30"/>
      <c r="S1259" s="30"/>
      <c r="T1259" s="30"/>
      <c r="U1259" s="30"/>
      <c r="V1259" s="30"/>
      <c r="W1259" s="30"/>
      <c r="X1259" s="30"/>
      <c r="Y1259" s="30"/>
      <c r="Z1259" s="30"/>
      <c r="AA1259" s="30"/>
      <c r="AB1259" s="30"/>
      <c r="AN1259" s="30"/>
      <c r="AS1259" s="23"/>
      <c r="AW1259" s="30"/>
      <c r="BH1259" s="30"/>
      <c r="BN1259" s="30"/>
      <c r="BT1259" s="24"/>
      <c r="BU1259" s="30"/>
      <c r="BV1259" s="30">
        <v>41254</v>
      </c>
      <c r="BW1259" s="31">
        <v>1182.46134569879</v>
      </c>
      <c r="BZ1259" s="30">
        <v>41183</v>
      </c>
      <c r="CA1259" s="31">
        <v>1164.01020462375</v>
      </c>
      <c r="CB1259" s="30">
        <v>41183</v>
      </c>
      <c r="CC1259" s="31">
        <v>1141.3421651164799</v>
      </c>
      <c r="CD1259" s="30">
        <v>41183</v>
      </c>
      <c r="CE1259" s="31">
        <v>1143.4566171802701</v>
      </c>
      <c r="CG1259" s="30">
        <v>41254</v>
      </c>
      <c r="CH1259" s="31">
        <f t="shared" si="157"/>
        <v>1128.2290106217499</v>
      </c>
      <c r="CI1259" s="31">
        <f t="shared" si="158"/>
        <v>1127.6977702818299</v>
      </c>
      <c r="CJ1259" s="31">
        <f t="shared" si="163"/>
        <v>1117.3206328334513</v>
      </c>
      <c r="CK1259" s="31">
        <f t="shared" si="163"/>
        <v>1117.1626450877598</v>
      </c>
      <c r="CM1259" s="30">
        <v>41254</v>
      </c>
      <c r="CN1259" s="31">
        <v>1168.2491416754101</v>
      </c>
      <c r="CO1259" s="31">
        <v>1189.45940126496</v>
      </c>
    </row>
    <row r="1260" spans="2:93">
      <c r="B1260" s="29">
        <v>41254</v>
      </c>
      <c r="C1260" s="55">
        <v>1207.748431821627</v>
      </c>
      <c r="D1260" s="31"/>
      <c r="E1260" s="21">
        <f t="shared" si="160"/>
        <v>1.6891178187816713E-4</v>
      </c>
      <c r="F1260" s="21">
        <f t="shared" si="161"/>
        <v>-6.3921185793569535E-5</v>
      </c>
      <c r="G1260" s="37">
        <f>(C1259-MAX(C$9:C1259))/MAX(C$9:C1259)</f>
        <v>-3.9798398329640286E-2</v>
      </c>
      <c r="H1260" s="37"/>
      <c r="I1260" s="37"/>
      <c r="N1260" s="30"/>
      <c r="P1260" s="30"/>
      <c r="Q1260" s="30"/>
      <c r="R1260" s="30"/>
      <c r="S1260" s="30"/>
      <c r="T1260" s="30"/>
      <c r="U1260" s="30"/>
      <c r="V1260" s="30"/>
      <c r="W1260" s="30"/>
      <c r="X1260" s="30"/>
      <c r="Y1260" s="30"/>
      <c r="Z1260" s="30"/>
      <c r="AA1260" s="30"/>
      <c r="AB1260" s="30"/>
      <c r="AC1260" s="22"/>
      <c r="AD1260" s="22"/>
      <c r="AE1260" s="22"/>
      <c r="AF1260" s="22"/>
      <c r="AG1260" s="22"/>
      <c r="AS1260" s="23"/>
      <c r="AW1260" s="30"/>
      <c r="BB1260" s="22"/>
      <c r="BH1260" s="30"/>
      <c r="BN1260" s="30"/>
      <c r="BQ1260" s="30"/>
      <c r="BT1260" s="24"/>
      <c r="BU1260" s="30"/>
      <c r="BV1260" s="30">
        <v>41255</v>
      </c>
      <c r="BW1260" s="31">
        <v>1182.38622631658</v>
      </c>
      <c r="BZ1260" s="30">
        <v>41184</v>
      </c>
      <c r="CA1260" s="31">
        <v>1163.4030443499701</v>
      </c>
      <c r="CB1260" s="30">
        <v>41184</v>
      </c>
      <c r="CC1260" s="31">
        <v>1140.7243172915901</v>
      </c>
      <c r="CD1260" s="30">
        <v>41184</v>
      </c>
      <c r="CE1260" s="31">
        <v>1142.87542537594</v>
      </c>
      <c r="CG1260" s="30">
        <v>41255</v>
      </c>
      <c r="CH1260" s="31">
        <f t="shared" si="157"/>
        <v>1128.14323984509</v>
      </c>
      <c r="CI1260" s="31">
        <f t="shared" si="158"/>
        <v>1127.5892281209201</v>
      </c>
      <c r="CJ1260" s="31">
        <f t="shared" si="163"/>
        <v>1117.2356913388132</v>
      </c>
      <c r="CK1260" s="31">
        <f t="shared" si="163"/>
        <v>1117.0551169443324</v>
      </c>
      <c r="CM1260" s="30">
        <v>41255</v>
      </c>
      <c r="CN1260" s="31">
        <v>1170.1288350381999</v>
      </c>
      <c r="CO1260" s="31">
        <v>1191.39485608417</v>
      </c>
    </row>
    <row r="1261" spans="2:93">
      <c r="B1261" s="29">
        <v>41255</v>
      </c>
      <c r="C1261" s="55">
        <v>1208.3451066525699</v>
      </c>
      <c r="D1261" s="31"/>
      <c r="E1261" s="21">
        <f t="shared" si="160"/>
        <v>4.9403900284339386E-4</v>
      </c>
      <c r="F1261" s="21">
        <f t="shared" si="161"/>
        <v>3.3107605596005563E-4</v>
      </c>
      <c r="G1261" s="37">
        <f>(C1260-MAX(C$9:C1260))/MAX(C$9:C1260)</f>
        <v>-3.9636208966139869E-2</v>
      </c>
      <c r="H1261" s="37"/>
      <c r="I1261" s="37"/>
      <c r="N1261" s="30"/>
      <c r="P1261" s="30"/>
      <c r="Q1261" s="30"/>
      <c r="R1261" s="30"/>
      <c r="S1261" s="30"/>
      <c r="T1261" s="30"/>
      <c r="U1261" s="30"/>
      <c r="V1261" s="30"/>
      <c r="W1261" s="30"/>
      <c r="X1261" s="30"/>
      <c r="Y1261" s="30"/>
      <c r="Z1261" s="30"/>
      <c r="AA1261" s="30"/>
      <c r="AB1261" s="30"/>
      <c r="AJ1261" s="22"/>
      <c r="AR1261" s="30"/>
      <c r="AS1261" s="28"/>
      <c r="AW1261" s="30"/>
      <c r="BH1261" s="30"/>
      <c r="BN1261" s="30"/>
      <c r="BT1261" s="24"/>
      <c r="BU1261" s="30"/>
      <c r="BV1261" s="30">
        <v>41256</v>
      </c>
      <c r="BW1261" s="31">
        <v>1182.48463074091</v>
      </c>
      <c r="BZ1261" s="30">
        <v>41185</v>
      </c>
      <c r="CA1261" s="31">
        <v>1162.6363318328299</v>
      </c>
      <c r="CB1261" s="30">
        <v>41185</v>
      </c>
      <c r="CC1261" s="31">
        <v>1139.9326151651501</v>
      </c>
      <c r="CD1261" s="30">
        <v>41185</v>
      </c>
      <c r="CE1261" s="31">
        <v>1141.9393990911999</v>
      </c>
      <c r="CG1261" s="30">
        <v>41256</v>
      </c>
      <c r="CH1261" s="31">
        <f t="shared" si="157"/>
        <v>1128.22967408567</v>
      </c>
      <c r="CI1261" s="31">
        <f t="shared" si="158"/>
        <v>1127.59491660864</v>
      </c>
      <c r="CJ1261" s="31">
        <f t="shared" si="163"/>
        <v>1117.3212898826143</v>
      </c>
      <c r="CK1261" s="31">
        <f t="shared" si="163"/>
        <v>1117.0607522893292</v>
      </c>
      <c r="CM1261" s="30">
        <v>41256</v>
      </c>
      <c r="CN1261" s="31">
        <v>1169.14207390417</v>
      </c>
      <c r="CO1261" s="31">
        <v>1190.4119478699499</v>
      </c>
    </row>
    <row r="1262" spans="2:93">
      <c r="B1262" s="29">
        <v>41256</v>
      </c>
      <c r="C1262" s="55">
        <v>1208.2350540172729</v>
      </c>
      <c r="D1262" s="31"/>
      <c r="E1262" s="21">
        <f t="shared" si="160"/>
        <v>-9.1077155599972315E-5</v>
      </c>
      <c r="F1262" s="21">
        <f t="shared" si="161"/>
        <v>2.6629992946580749E-4</v>
      </c>
      <c r="G1262" s="37">
        <f>(C1261-MAX(C$9:C1261))/MAX(C$9:C1261)</f>
        <v>-3.9161751796450546E-2</v>
      </c>
      <c r="H1262" s="37"/>
      <c r="I1262" s="37"/>
      <c r="N1262" s="30"/>
      <c r="P1262" s="30"/>
      <c r="Q1262" s="30"/>
      <c r="R1262" s="30"/>
      <c r="S1262" s="30"/>
      <c r="T1262" s="30"/>
      <c r="U1262" s="30"/>
      <c r="V1262" s="30"/>
      <c r="W1262" s="30"/>
      <c r="X1262" s="30"/>
      <c r="Y1262" s="30"/>
      <c r="Z1262" s="30"/>
      <c r="AA1262" s="30"/>
      <c r="AB1262" s="30"/>
      <c r="AC1262" s="22"/>
      <c r="AD1262" s="22"/>
      <c r="AE1262" s="22"/>
      <c r="AF1262" s="22"/>
      <c r="AG1262" s="22"/>
      <c r="AI1262" s="22"/>
      <c r="AJ1262" s="22"/>
      <c r="AM1262" s="30"/>
      <c r="AQ1262" s="30"/>
      <c r="AS1262" s="23"/>
      <c r="AW1262" s="30"/>
      <c r="BB1262" s="22"/>
      <c r="BH1262" s="30"/>
      <c r="BN1262" s="30"/>
      <c r="BT1262" s="24"/>
      <c r="BU1262" s="30"/>
      <c r="BV1262" s="30">
        <v>41257</v>
      </c>
      <c r="BW1262" s="31">
        <v>1183.84532421671</v>
      </c>
      <c r="BZ1262" s="30">
        <v>41186</v>
      </c>
      <c r="CA1262" s="31">
        <v>1163.0215645727101</v>
      </c>
      <c r="CB1262" s="30">
        <v>41186</v>
      </c>
      <c r="CC1262" s="31">
        <v>1140.23214789293</v>
      </c>
      <c r="CD1262" s="30">
        <v>41186</v>
      </c>
      <c r="CE1262" s="31">
        <v>1142.2200096901499</v>
      </c>
      <c r="CG1262" s="30">
        <v>41257</v>
      </c>
      <c r="CH1262" s="31">
        <f t="shared" si="157"/>
        <v>1128.76770344338</v>
      </c>
      <c r="CI1262" s="31">
        <f t="shared" si="158"/>
        <v>1128.15600164739</v>
      </c>
      <c r="CJ1262" s="31">
        <f t="shared" si="163"/>
        <v>1117.85411725789</v>
      </c>
      <c r="CK1262" s="31">
        <f t="shared" si="163"/>
        <v>1117.6165955857582</v>
      </c>
      <c r="CM1262" s="30">
        <v>41257</v>
      </c>
      <c r="CN1262" s="31">
        <v>1170.0264264069301</v>
      </c>
      <c r="CO1262" s="31">
        <v>1191.33063869394</v>
      </c>
    </row>
    <row r="1263" spans="2:93">
      <c r="B1263" s="29">
        <v>41257</v>
      </c>
      <c r="C1263" s="55">
        <v>1209.3085363346929</v>
      </c>
      <c r="D1263" s="31"/>
      <c r="E1263" s="21">
        <f t="shared" si="160"/>
        <v>8.8847142271752944E-4</v>
      </c>
      <c r="F1263" s="21">
        <f t="shared" si="161"/>
        <v>1.460876227442176E-3</v>
      </c>
      <c r="G1263" s="37">
        <f>(C1262-MAX(C$9:C1262))/MAX(C$9:C1262)</f>
        <v>-3.9249262211088577E-2</v>
      </c>
      <c r="H1263" s="37"/>
      <c r="I1263" s="37"/>
      <c r="N1263" s="30"/>
      <c r="P1263" s="30"/>
      <c r="Q1263" s="30"/>
      <c r="R1263" s="30"/>
      <c r="S1263" s="30"/>
      <c r="T1263" s="30"/>
      <c r="U1263" s="30"/>
      <c r="V1263" s="30"/>
      <c r="W1263" s="30"/>
      <c r="X1263" s="30"/>
      <c r="Y1263" s="30"/>
      <c r="Z1263" s="30"/>
      <c r="AA1263" s="30"/>
      <c r="AB1263" s="30"/>
      <c r="AH1263" s="22"/>
      <c r="AI1263" s="22"/>
      <c r="AJ1263" s="22"/>
      <c r="AO1263" s="30"/>
      <c r="AS1263" s="23"/>
      <c r="AW1263" s="30"/>
      <c r="BH1263" s="30"/>
      <c r="BN1263" s="30"/>
      <c r="BT1263" s="24"/>
      <c r="BU1263" s="30"/>
      <c r="BV1263" s="30">
        <v>41260</v>
      </c>
      <c r="BW1263" s="31">
        <v>1183.4692101590599</v>
      </c>
      <c r="BZ1263" s="30">
        <v>41187</v>
      </c>
      <c r="CA1263" s="31">
        <v>1162.98690729388</v>
      </c>
      <c r="CB1263" s="30">
        <v>41187</v>
      </c>
      <c r="CC1263" s="31">
        <v>1140.1610513324899</v>
      </c>
      <c r="CD1263" s="30">
        <v>41187</v>
      </c>
      <c r="CE1263" s="31">
        <v>1142.09623686136</v>
      </c>
      <c r="CG1263" s="30">
        <v>41260</v>
      </c>
      <c r="CH1263" s="31">
        <f t="shared" si="157"/>
        <v>1127.9136926404699</v>
      </c>
      <c r="CI1263" s="31">
        <f t="shared" si="158"/>
        <v>1127.20010827789</v>
      </c>
      <c r="CJ1263" s="31">
        <f t="shared" si="163"/>
        <v>1117.0083635307915</v>
      </c>
      <c r="CK1263" s="31">
        <f t="shared" si="163"/>
        <v>1116.6696323184408</v>
      </c>
      <c r="CM1263" s="30">
        <v>41260</v>
      </c>
      <c r="CN1263" s="31">
        <v>1168.7968264363501</v>
      </c>
      <c r="CO1263" s="31">
        <v>1190.13450883583</v>
      </c>
    </row>
    <row r="1264" spans="2:93">
      <c r="B1264" s="29">
        <v>41260</v>
      </c>
      <c r="C1264" s="55">
        <v>1208.820307831626</v>
      </c>
      <c r="D1264" s="31"/>
      <c r="E1264" s="21">
        <f t="shared" si="160"/>
        <v>-4.0372534253885206E-4</v>
      </c>
      <c r="F1264" s="21">
        <f t="shared" si="161"/>
        <v>8.8749940116450432E-4</v>
      </c>
      <c r="G1264" s="37">
        <f>(C1263-MAX(C$9:C1263))/MAX(C$9:C1263)</f>
        <v>-3.8395662636208257E-2</v>
      </c>
      <c r="H1264" s="37"/>
      <c r="I1264" s="37"/>
      <c r="N1264" s="30"/>
      <c r="P1264" s="22"/>
      <c r="Q1264" s="22"/>
      <c r="R1264" s="22"/>
      <c r="S1264" s="22"/>
      <c r="T1264" s="22"/>
      <c r="U1264" s="22"/>
      <c r="V1264" s="22"/>
      <c r="W1264" s="22"/>
      <c r="X1264" s="22"/>
      <c r="Y1264" s="22"/>
      <c r="Z1264" s="22"/>
      <c r="AA1264" s="22"/>
      <c r="AB1264" s="22"/>
      <c r="AH1264" s="22"/>
      <c r="AI1264" s="22"/>
      <c r="AJ1264" s="22"/>
      <c r="AO1264" s="22"/>
      <c r="AS1264" s="23"/>
      <c r="AW1264" s="30"/>
      <c r="BH1264" s="30"/>
      <c r="BN1264" s="30"/>
      <c r="BT1264" s="24"/>
      <c r="BU1264" s="30"/>
      <c r="BV1264" s="30">
        <v>41261</v>
      </c>
      <c r="BW1264" s="31">
        <v>1183.68696662714</v>
      </c>
      <c r="BZ1264" s="30">
        <v>41190</v>
      </c>
      <c r="CA1264" s="31">
        <v>1162.6600596148401</v>
      </c>
      <c r="CB1264" s="30">
        <v>41190</v>
      </c>
      <c r="CC1264" s="31">
        <v>1139.8067107371301</v>
      </c>
      <c r="CD1264" s="30">
        <v>41190</v>
      </c>
      <c r="CE1264" s="31">
        <v>1141.6646457071099</v>
      </c>
      <c r="CG1264" s="30">
        <v>41261</v>
      </c>
      <c r="CH1264" s="31">
        <f t="shared" si="157"/>
        <v>1127.52966285202</v>
      </c>
      <c r="CI1264" s="31">
        <f t="shared" si="158"/>
        <v>1126.7429702100501</v>
      </c>
      <c r="CJ1264" s="31">
        <f t="shared" si="163"/>
        <v>1116.6280467668914</v>
      </c>
      <c r="CK1264" s="31">
        <f t="shared" si="163"/>
        <v>1116.2167649044077</v>
      </c>
      <c r="CM1264" s="30">
        <v>41261</v>
      </c>
      <c r="CN1264" s="31">
        <v>1168.8796452649999</v>
      </c>
      <c r="CO1264" s="31">
        <v>1190.2372524269899</v>
      </c>
    </row>
    <row r="1265" spans="2:93">
      <c r="B1265" s="29">
        <v>41261</v>
      </c>
      <c r="C1265" s="55">
        <v>1209.3463021877769</v>
      </c>
      <c r="D1265" s="31"/>
      <c r="E1265" s="21">
        <f t="shared" si="160"/>
        <v>4.3513031071951147E-4</v>
      </c>
      <c r="F1265" s="21">
        <f t="shared" si="161"/>
        <v>8.285675422483596E-4</v>
      </c>
      <c r="G1265" s="37">
        <f>(C1264-MAX(C$9:C1264))/MAX(C$9:C1264)</f>
        <v>-3.8783886676697327E-2</v>
      </c>
      <c r="H1265" s="37"/>
      <c r="I1265" s="37"/>
      <c r="N1265" s="30"/>
      <c r="P1265" s="30"/>
      <c r="Q1265" s="30"/>
      <c r="R1265" s="30"/>
      <c r="S1265" s="30"/>
      <c r="T1265" s="30"/>
      <c r="U1265" s="30"/>
      <c r="V1265" s="30"/>
      <c r="W1265" s="30"/>
      <c r="X1265" s="30"/>
      <c r="Y1265" s="30"/>
      <c r="Z1265" s="30"/>
      <c r="AA1265" s="30"/>
      <c r="AB1265" s="30"/>
      <c r="AH1265" s="22"/>
      <c r="AI1265" s="22"/>
      <c r="AO1265" s="22"/>
      <c r="AP1265" s="22"/>
      <c r="AS1265" s="23"/>
      <c r="AW1265" s="30"/>
      <c r="BH1265" s="30"/>
      <c r="BN1265" s="30"/>
      <c r="BT1265" s="24"/>
      <c r="BU1265" s="30"/>
      <c r="BV1265" s="30">
        <v>41262</v>
      </c>
      <c r="BW1265" s="31">
        <v>1183.5304024326001</v>
      </c>
      <c r="BZ1265" s="30">
        <v>41191</v>
      </c>
      <c r="CA1265" s="31">
        <v>1162.60136629309</v>
      </c>
      <c r="CB1265" s="30">
        <v>41191</v>
      </c>
      <c r="CC1265" s="31">
        <v>1139.7613456892</v>
      </c>
      <c r="CD1265" s="30">
        <v>41191</v>
      </c>
      <c r="CE1265" s="31">
        <v>1141.7614207291799</v>
      </c>
      <c r="CG1265" s="30">
        <v>41262</v>
      </c>
      <c r="CH1265" s="31">
        <f t="shared" si="157"/>
        <v>1126.7641202032601</v>
      </c>
      <c r="CI1265" s="31">
        <f t="shared" si="158"/>
        <v>1126.0444635820199</v>
      </c>
      <c r="CJ1265" s="31">
        <f t="shared" si="163"/>
        <v>1115.8699058320983</v>
      </c>
      <c r="CK1265" s="31">
        <f t="shared" si="163"/>
        <v>1115.5247838322216</v>
      </c>
      <c r="CM1265" s="30">
        <v>41262</v>
      </c>
      <c r="CN1265" s="31">
        <v>1168.73937382743</v>
      </c>
      <c r="CO1265" s="31">
        <v>1190.11461903739</v>
      </c>
    </row>
    <row r="1266" spans="2:93">
      <c r="B1266" s="29">
        <v>41262</v>
      </c>
      <c r="C1266" s="55">
        <v>1209.9596707889971</v>
      </c>
      <c r="D1266" s="31"/>
      <c r="E1266" s="21">
        <f t="shared" si="160"/>
        <v>5.0719020689982131E-4</v>
      </c>
      <c r="F1266" s="21">
        <f t="shared" si="161"/>
        <v>1.4273851482706768E-3</v>
      </c>
      <c r="G1266" s="37">
        <f>(C1265-MAX(C$9:C1265))/MAX(C$9:C1265)</f>
        <v>-3.8365632410638277E-2</v>
      </c>
      <c r="H1266" s="37"/>
      <c r="I1266" s="37"/>
      <c r="N1266" s="30"/>
      <c r="P1266" s="30"/>
      <c r="Q1266" s="30"/>
      <c r="R1266" s="30"/>
      <c r="S1266" s="30"/>
      <c r="T1266" s="30"/>
      <c r="U1266" s="30"/>
      <c r="V1266" s="30"/>
      <c r="W1266" s="30"/>
      <c r="X1266" s="30"/>
      <c r="Y1266" s="30"/>
      <c r="Z1266" s="30"/>
      <c r="AA1266" s="30"/>
      <c r="AB1266" s="30"/>
      <c r="AH1266" s="22"/>
      <c r="AI1266" s="22"/>
      <c r="AN1266" s="22"/>
      <c r="AO1266" s="22"/>
      <c r="AP1266" s="22"/>
      <c r="AR1266" s="22"/>
      <c r="AS1266" s="23"/>
      <c r="AW1266" s="30"/>
      <c r="BH1266" s="30"/>
      <c r="BN1266" s="30"/>
      <c r="BT1266" s="24"/>
      <c r="BU1266" s="30"/>
      <c r="BV1266" s="30">
        <v>41263</v>
      </c>
      <c r="BW1266" s="31">
        <v>1182.1540735102001</v>
      </c>
      <c r="BZ1266" s="30">
        <v>41192</v>
      </c>
      <c r="CA1266" s="31">
        <v>1162.97991166986</v>
      </c>
      <c r="CB1266" s="30">
        <v>41192</v>
      </c>
      <c r="CC1266" s="31">
        <v>1140.0996681648601</v>
      </c>
      <c r="CD1266" s="30">
        <v>41192</v>
      </c>
      <c r="CE1266" s="31">
        <v>1142.00892920918</v>
      </c>
      <c r="CG1266" s="30">
        <v>41263</v>
      </c>
      <c r="CH1266" s="31">
        <f t="shared" si="157"/>
        <v>1125.8949273380699</v>
      </c>
      <c r="CI1266" s="31">
        <f t="shared" si="158"/>
        <v>1125.11895933133</v>
      </c>
      <c r="CJ1266" s="31">
        <f t="shared" si="163"/>
        <v>1115.0091168317754</v>
      </c>
      <c r="CK1266" s="31">
        <f t="shared" si="163"/>
        <v>1114.6079257839147</v>
      </c>
      <c r="CM1266" s="30">
        <v>41263</v>
      </c>
      <c r="CN1266" s="31">
        <v>1170.0199676908801</v>
      </c>
      <c r="CO1266" s="31">
        <v>1191.44016825214</v>
      </c>
    </row>
    <row r="1267" spans="2:93">
      <c r="B1267" s="29">
        <v>41263</v>
      </c>
      <c r="C1267" s="55">
        <v>1209.412277299479</v>
      </c>
      <c r="D1267" s="31"/>
      <c r="E1267" s="21">
        <f t="shared" si="160"/>
        <v>-4.5240639232313473E-4</v>
      </c>
      <c r="F1267" s="21">
        <f t="shared" si="161"/>
        <v>8.5785357226031422E-5</v>
      </c>
      <c r="G1267" s="37">
        <f>(C1266-MAX(C$9:C1266))/MAX(C$9:C1266)</f>
        <v>-3.7877900876778656E-2</v>
      </c>
      <c r="H1267" s="37"/>
      <c r="I1267" s="37"/>
      <c r="N1267" s="30"/>
      <c r="P1267" s="30"/>
      <c r="Q1267" s="30"/>
      <c r="R1267" s="30"/>
      <c r="S1267" s="30"/>
      <c r="T1267" s="30"/>
      <c r="U1267" s="30"/>
      <c r="V1267" s="30"/>
      <c r="W1267" s="30"/>
      <c r="X1267" s="30"/>
      <c r="Y1267" s="30"/>
      <c r="Z1267" s="30"/>
      <c r="AA1267" s="30"/>
      <c r="AB1267" s="30"/>
      <c r="AH1267" s="22"/>
      <c r="AI1267" s="22"/>
      <c r="AL1267" s="22"/>
      <c r="AM1267" s="22"/>
      <c r="AO1267" s="22"/>
      <c r="AP1267" s="22"/>
      <c r="AR1267" s="22"/>
      <c r="AS1267" s="23"/>
      <c r="AW1267" s="30"/>
      <c r="BH1267" s="30"/>
      <c r="BN1267" s="30"/>
      <c r="BT1267" s="24"/>
      <c r="BU1267" s="30"/>
      <c r="BV1267" s="30">
        <v>41264</v>
      </c>
      <c r="BW1267" s="31">
        <v>1181.40121983993</v>
      </c>
      <c r="BZ1267" s="30">
        <v>41193</v>
      </c>
      <c r="CA1267" s="31">
        <v>1163.9869512181101</v>
      </c>
      <c r="CB1267" s="30">
        <v>41193</v>
      </c>
      <c r="CC1267" s="31">
        <v>1141.01206461938</v>
      </c>
      <c r="CD1267" s="30">
        <v>41193</v>
      </c>
      <c r="CE1267" s="31">
        <v>1142.9302119251699</v>
      </c>
      <c r="CG1267" s="30">
        <v>41264</v>
      </c>
      <c r="CH1267" s="31">
        <f t="shared" si="157"/>
        <v>1125.2736411979099</v>
      </c>
      <c r="CI1267" s="31">
        <f t="shared" si="158"/>
        <v>1124.44909073036</v>
      </c>
      <c r="CJ1267" s="31">
        <f t="shared" si="163"/>
        <v>1114.3938376493056</v>
      </c>
      <c r="CK1267" s="31">
        <f t="shared" si="163"/>
        <v>1113.9443151979563</v>
      </c>
      <c r="CM1267" s="30">
        <v>41264</v>
      </c>
      <c r="CN1267" s="31">
        <v>1168.3777997118</v>
      </c>
      <c r="CO1267" s="31">
        <v>1189.7889329039799</v>
      </c>
    </row>
    <row r="1268" spans="2:93">
      <c r="B1268" s="29">
        <v>41264</v>
      </c>
      <c r="C1268" s="55">
        <v>1207.493585635043</v>
      </c>
      <c r="D1268" s="31"/>
      <c r="E1268" s="21">
        <f t="shared" si="160"/>
        <v>-1.5864661707587491E-3</v>
      </c>
      <c r="F1268" s="21">
        <f t="shared" si="161"/>
        <v>-1.097534669121214E-3</v>
      </c>
      <c r="G1268" s="37">
        <f>(C1267-MAX(C$9:C1267))/MAX(C$9:C1267)</f>
        <v>-3.8313171064617305E-2</v>
      </c>
      <c r="H1268" s="37"/>
      <c r="I1268" s="37"/>
      <c r="N1268" s="30"/>
      <c r="P1268" s="30"/>
      <c r="Q1268" s="30"/>
      <c r="R1268" s="30"/>
      <c r="S1268" s="30"/>
      <c r="T1268" s="30"/>
      <c r="U1268" s="30"/>
      <c r="V1268" s="30"/>
      <c r="W1268" s="30"/>
      <c r="X1268" s="30"/>
      <c r="Y1268" s="30"/>
      <c r="Z1268" s="30"/>
      <c r="AA1268" s="30"/>
      <c r="AB1268" s="30"/>
      <c r="AP1268" s="22"/>
      <c r="AR1268" s="22"/>
      <c r="AS1268" s="23"/>
      <c r="AW1268" s="30"/>
      <c r="BH1268" s="30"/>
      <c r="BN1268" s="30"/>
      <c r="BT1268" s="24"/>
      <c r="BU1268" s="30"/>
      <c r="BV1268" s="30">
        <v>41270</v>
      </c>
      <c r="BW1268" s="31">
        <v>1182.2802027717701</v>
      </c>
      <c r="BZ1268" s="30">
        <v>41194</v>
      </c>
      <c r="CA1268" s="31">
        <v>1163.8277961681099</v>
      </c>
      <c r="CB1268" s="30">
        <v>41194</v>
      </c>
      <c r="CC1268" s="31">
        <v>1140.78468918711</v>
      </c>
      <c r="CD1268" s="30">
        <v>41194</v>
      </c>
      <c r="CE1268" s="31">
        <v>1142.68565198138</v>
      </c>
      <c r="CG1268" s="30">
        <v>41270</v>
      </c>
      <c r="CH1268" s="31">
        <f t="shared" si="157"/>
        <v>1125.25628484036</v>
      </c>
      <c r="CI1268" s="31">
        <f t="shared" si="158"/>
        <v>1124.36742684163</v>
      </c>
      <c r="CJ1268" s="31">
        <f t="shared" si="163"/>
        <v>1114.3766491031693</v>
      </c>
      <c r="CK1268" s="31">
        <f t="shared" si="163"/>
        <v>1113.8634142257756</v>
      </c>
      <c r="CM1268" s="30">
        <v>41270</v>
      </c>
      <c r="CN1268" s="31">
        <v>1168.60435170141</v>
      </c>
      <c r="CO1268" s="31">
        <v>1190.0792341066799</v>
      </c>
    </row>
    <row r="1269" spans="2:93">
      <c r="B1269" s="29">
        <v>41270</v>
      </c>
      <c r="C1269" s="55">
        <v>1208.1791908580069</v>
      </c>
      <c r="D1269" s="31"/>
      <c r="E1269" s="21">
        <f t="shared" si="160"/>
        <v>5.6779202069501267E-4</v>
      </c>
      <c r="F1269" s="21">
        <f t="shared" si="161"/>
        <v>-9.6507619666807987E-4</v>
      </c>
      <c r="G1269" s="37">
        <f>(C1268-MAX(C$9:C1268))/MAX(C$9:C1268)</f>
        <v>-3.9838854685587594E-2</v>
      </c>
      <c r="H1269" s="37"/>
      <c r="I1269" s="37"/>
      <c r="N1269" s="30"/>
      <c r="P1269" s="30"/>
      <c r="Q1269" s="30"/>
      <c r="R1269" s="30"/>
      <c r="S1269" s="30"/>
      <c r="T1269" s="30"/>
      <c r="U1269" s="30"/>
      <c r="V1269" s="30"/>
      <c r="W1269" s="30"/>
      <c r="X1269" s="30"/>
      <c r="Y1269" s="30"/>
      <c r="Z1269" s="30"/>
      <c r="AA1269" s="30"/>
      <c r="AB1269" s="30"/>
      <c r="AP1269" s="22"/>
      <c r="AR1269" s="22"/>
      <c r="AS1269" s="23"/>
      <c r="AW1269" s="30"/>
      <c r="BH1269" s="30"/>
      <c r="BN1269" s="30"/>
      <c r="BT1269" s="24"/>
      <c r="BU1269" s="30"/>
      <c r="BV1269" s="30">
        <v>41271</v>
      </c>
      <c r="BW1269" s="31">
        <v>1179.8462330273601</v>
      </c>
      <c r="BZ1269" s="30">
        <v>41197</v>
      </c>
      <c r="CA1269" s="31">
        <v>1162.1060025983199</v>
      </c>
      <c r="CB1269" s="30">
        <v>41197</v>
      </c>
      <c r="CC1269" s="31">
        <v>1139.1007058960299</v>
      </c>
      <c r="CD1269" s="30">
        <v>41197</v>
      </c>
      <c r="CE1269" s="31">
        <v>1141.0127338079001</v>
      </c>
      <c r="CG1269" s="30">
        <v>41271</v>
      </c>
      <c r="CH1269" s="31">
        <f t="shared" si="157"/>
        <v>1123.04263234465</v>
      </c>
      <c r="CI1269" s="31">
        <f t="shared" si="158"/>
        <v>1122.14449567015</v>
      </c>
      <c r="CJ1269" s="31">
        <f t="shared" si="163"/>
        <v>1112.1843994941851</v>
      </c>
      <c r="CK1269" s="31">
        <f t="shared" si="163"/>
        <v>1111.6612500175781</v>
      </c>
      <c r="CM1269" s="30">
        <v>41271</v>
      </c>
      <c r="CN1269" s="31">
        <v>1166.88933997608</v>
      </c>
      <c r="CO1269" s="31">
        <v>1188.34291329806</v>
      </c>
    </row>
    <row r="1270" spans="2:93">
      <c r="B1270" s="29">
        <v>41271</v>
      </c>
      <c r="C1270" s="55">
        <v>1205.9685742997151</v>
      </c>
      <c r="D1270" s="31"/>
      <c r="E1270" s="21">
        <f t="shared" si="160"/>
        <v>-1.8297091814020172E-3</v>
      </c>
      <c r="F1270" s="21">
        <f t="shared" si="161"/>
        <v>-3.2985367906348539E-3</v>
      </c>
      <c r="G1270" s="37">
        <f>(C1269-MAX(C$9:C1269))/MAX(C$9:C1269)</f>
        <v>-3.9293682848696762E-2</v>
      </c>
      <c r="H1270" s="37"/>
      <c r="I1270" s="37"/>
      <c r="N1270" s="30"/>
      <c r="P1270" s="30"/>
      <c r="Q1270" s="30"/>
      <c r="R1270" s="30"/>
      <c r="S1270" s="30"/>
      <c r="T1270" s="30"/>
      <c r="U1270" s="30"/>
      <c r="V1270" s="30"/>
      <c r="W1270" s="30"/>
      <c r="X1270" s="30"/>
      <c r="Y1270" s="30"/>
      <c r="Z1270" s="30"/>
      <c r="AA1270" s="30"/>
      <c r="AB1270" s="30"/>
      <c r="AH1270" s="22"/>
      <c r="AP1270" s="22"/>
      <c r="AR1270" s="22"/>
      <c r="AS1270" s="23"/>
      <c r="AW1270" s="30"/>
      <c r="BH1270" s="30"/>
      <c r="BN1270" s="30"/>
      <c r="BT1270" s="24"/>
      <c r="BU1270" s="30"/>
      <c r="BV1270" s="30">
        <v>41277</v>
      </c>
      <c r="BW1270" s="31">
        <v>1180.75403335345</v>
      </c>
      <c r="BZ1270" s="30">
        <v>41198</v>
      </c>
      <c r="CA1270" s="31">
        <v>1160.9689715658701</v>
      </c>
      <c r="CB1270" s="30">
        <v>41198</v>
      </c>
      <c r="CC1270" s="31">
        <v>1138.0615069124401</v>
      </c>
      <c r="CD1270" s="30">
        <v>41198</v>
      </c>
      <c r="CE1270" s="31">
        <v>1139.95169509993</v>
      </c>
      <c r="CG1270" s="30">
        <v>41277</v>
      </c>
      <c r="CH1270" s="31">
        <f t="shared" si="157"/>
        <v>1123.24174593919</v>
      </c>
      <c r="CI1270" s="31">
        <f t="shared" si="158"/>
        <v>1122.37686877026</v>
      </c>
      <c r="CJ1270" s="31">
        <f t="shared" si="163"/>
        <v>1112.3815879420647</v>
      </c>
      <c r="CK1270" s="31">
        <f t="shared" si="163"/>
        <v>1111.8914522526161</v>
      </c>
      <c r="CM1270" s="30">
        <v>41277</v>
      </c>
      <c r="CN1270" s="31">
        <v>1167.2104554272501</v>
      </c>
      <c r="CO1270" s="31">
        <v>1188.7201103324601</v>
      </c>
    </row>
    <row r="1271" spans="2:93">
      <c r="B1271" s="29">
        <v>41277</v>
      </c>
      <c r="C1271" s="55">
        <v>1207.5994495854609</v>
      </c>
      <c r="D1271" s="31"/>
      <c r="E1271" s="21">
        <f t="shared" si="160"/>
        <v>1.3523364708676322E-3</v>
      </c>
      <c r="F1271" s="21">
        <f t="shared" si="161"/>
        <v>-1.4989327858205836E-3</v>
      </c>
      <c r="G1271" s="37">
        <f>(C1270-MAX(C$9:C1270))/MAX(C$9:C1270)</f>
        <v>-4.1051496017819461E-2</v>
      </c>
      <c r="H1271" s="37"/>
      <c r="I1271" s="37"/>
      <c r="N1271" s="30"/>
      <c r="P1271" s="30"/>
      <c r="Q1271" s="30"/>
      <c r="R1271" s="30"/>
      <c r="S1271" s="30"/>
      <c r="T1271" s="30"/>
      <c r="U1271" s="30"/>
      <c r="V1271" s="30"/>
      <c r="W1271" s="30"/>
      <c r="X1271" s="30"/>
      <c r="Y1271" s="30"/>
      <c r="Z1271" s="30"/>
      <c r="AA1271" s="30"/>
      <c r="AB1271" s="30"/>
      <c r="AJ1271" s="22"/>
      <c r="AR1271" s="22"/>
      <c r="AS1271" s="23"/>
      <c r="AW1271" s="30"/>
      <c r="BH1271" s="30"/>
      <c r="BN1271" s="30"/>
      <c r="BT1271" s="24"/>
      <c r="BU1271" s="30"/>
      <c r="BV1271" s="30">
        <v>41278</v>
      </c>
      <c r="BW1271" s="31">
        <v>1180.8820694224801</v>
      </c>
      <c r="BZ1271" s="30">
        <v>41199</v>
      </c>
      <c r="CA1271" s="31">
        <v>1161.0295026014901</v>
      </c>
      <c r="CB1271" s="30">
        <v>41199</v>
      </c>
      <c r="CC1271" s="31">
        <v>1138.1117960453901</v>
      </c>
      <c r="CD1271" s="30">
        <v>41199</v>
      </c>
      <c r="CE1271" s="31">
        <v>1139.98740821052</v>
      </c>
      <c r="CG1271" s="30">
        <v>41278</v>
      </c>
      <c r="CH1271" s="31">
        <f t="shared" si="157"/>
        <v>1124.17921963712</v>
      </c>
      <c r="CI1271" s="31">
        <f t="shared" si="158"/>
        <v>1123.2523279992699</v>
      </c>
      <c r="CJ1271" s="31">
        <f t="shared" si="163"/>
        <v>1113.3099975961106</v>
      </c>
      <c r="CK1271" s="31">
        <f t="shared" si="163"/>
        <v>1112.7587328074965</v>
      </c>
      <c r="CM1271" s="30">
        <v>41278</v>
      </c>
      <c r="CN1271" s="31">
        <v>1170.8732977879199</v>
      </c>
      <c r="CO1271" s="31">
        <v>1192.46677064237</v>
      </c>
    </row>
    <row r="1272" spans="2:93">
      <c r="B1272" s="29">
        <v>41278</v>
      </c>
      <c r="C1272" s="55">
        <v>1208.5087909965009</v>
      </c>
      <c r="D1272" s="31"/>
      <c r="E1272" s="21">
        <f t="shared" si="160"/>
        <v>7.5301575481190319E-4</v>
      </c>
      <c r="F1272" s="21">
        <f t="shared" si="161"/>
        <v>8.4075424791918429E-4</v>
      </c>
      <c r="G1272" s="37">
        <f>(C1271-MAX(C$9:C1271))/MAX(C$9:C1271)</f>
        <v>-3.9754674982200366E-2</v>
      </c>
      <c r="H1272" s="37"/>
      <c r="I1272" s="37"/>
      <c r="N1272" s="30"/>
      <c r="P1272" s="30"/>
      <c r="Q1272" s="30"/>
      <c r="R1272" s="30"/>
      <c r="S1272" s="30"/>
      <c r="T1272" s="30"/>
      <c r="U1272" s="30"/>
      <c r="V1272" s="30"/>
      <c r="W1272" s="30"/>
      <c r="X1272" s="30"/>
      <c r="Y1272" s="30"/>
      <c r="Z1272" s="30"/>
      <c r="AA1272" s="30"/>
      <c r="AB1272" s="30"/>
      <c r="AC1272" s="22"/>
      <c r="AD1272" s="22"/>
      <c r="AE1272" s="22"/>
      <c r="AF1272" s="22"/>
      <c r="AG1272" s="22"/>
      <c r="AI1272" s="22"/>
      <c r="AJ1272" s="22"/>
      <c r="AS1272" s="23"/>
      <c r="AW1272" s="30"/>
      <c r="BH1272" s="30"/>
      <c r="BN1272" s="30"/>
      <c r="BT1272" s="24"/>
      <c r="BU1272" s="30"/>
      <c r="BV1272" s="30">
        <v>41281</v>
      </c>
      <c r="BW1272" s="31">
        <v>1181.21245697317</v>
      </c>
      <c r="BZ1272" s="30">
        <v>41200</v>
      </c>
      <c r="CA1272" s="31">
        <v>1162.5709935110499</v>
      </c>
      <c r="CB1272" s="30">
        <v>41200</v>
      </c>
      <c r="CC1272" s="31">
        <v>1139.5827485980001</v>
      </c>
      <c r="CD1272" s="30">
        <v>41200</v>
      </c>
      <c r="CE1272" s="31">
        <v>1141.3620636595599</v>
      </c>
      <c r="CG1272" s="30">
        <v>41281</v>
      </c>
      <c r="CH1272" s="31">
        <f t="shared" si="157"/>
        <v>1124.89505776276</v>
      </c>
      <c r="CI1272" s="31">
        <f t="shared" si="158"/>
        <v>1123.9879366258399</v>
      </c>
      <c r="CJ1272" s="31">
        <f t="shared" si="163"/>
        <v>1114.0189145801771</v>
      </c>
      <c r="CK1272" s="31">
        <f t="shared" si="163"/>
        <v>1113.4874692656726</v>
      </c>
      <c r="CM1272" s="30">
        <v>41281</v>
      </c>
      <c r="CN1272" s="31">
        <v>1169.2484201585501</v>
      </c>
      <c r="CO1272" s="31">
        <v>1190.87742959859</v>
      </c>
    </row>
    <row r="1273" spans="2:93">
      <c r="B1273" s="29">
        <v>41281</v>
      </c>
      <c r="C1273" s="55">
        <v>1208.196716907074</v>
      </c>
      <c r="D1273" s="31"/>
      <c r="E1273" s="21">
        <f t="shared" si="160"/>
        <v>-2.5823071520203467E-4</v>
      </c>
      <c r="F1273" s="21">
        <f t="shared" si="161"/>
        <v>1.4506166965633227E-5</v>
      </c>
      <c r="G1273" s="37">
        <f>(C1272-MAX(C$9:C1272))/MAX(C$9:C1272)</f>
        <v>-3.903159512397749E-2</v>
      </c>
      <c r="H1273" s="37"/>
      <c r="I1273" s="37"/>
      <c r="N1273" s="30"/>
      <c r="P1273" s="22"/>
      <c r="Q1273" s="22"/>
      <c r="R1273" s="22"/>
      <c r="S1273" s="22"/>
      <c r="T1273" s="22"/>
      <c r="U1273" s="22"/>
      <c r="V1273" s="22"/>
      <c r="W1273" s="22"/>
      <c r="X1273" s="22"/>
      <c r="Y1273" s="22"/>
      <c r="Z1273" s="22"/>
      <c r="AA1273" s="22"/>
      <c r="AB1273" s="22"/>
      <c r="AC1273" s="22"/>
      <c r="AD1273" s="22"/>
      <c r="AE1273" s="22"/>
      <c r="AF1273" s="22"/>
      <c r="AG1273" s="22"/>
      <c r="AH1273" s="22"/>
      <c r="AI1273" s="22"/>
      <c r="AJ1273" s="22"/>
      <c r="AS1273" s="23"/>
      <c r="AW1273" s="30"/>
      <c r="BB1273" s="22"/>
      <c r="BH1273" s="30"/>
      <c r="BN1273" s="30"/>
      <c r="BT1273" s="24"/>
      <c r="BU1273" s="30"/>
      <c r="BV1273" s="30">
        <v>41282</v>
      </c>
      <c r="BW1273" s="31">
        <v>1181.4121707419499</v>
      </c>
      <c r="BZ1273" s="30">
        <v>41201</v>
      </c>
      <c r="CA1273" s="31">
        <v>1161.98400470509</v>
      </c>
      <c r="CB1273" s="30">
        <v>41201</v>
      </c>
      <c r="CC1273" s="31">
        <v>1138.9538764604099</v>
      </c>
      <c r="CD1273" s="30">
        <v>41201</v>
      </c>
      <c r="CE1273" s="31">
        <v>1140.6377461233001</v>
      </c>
      <c r="CG1273" s="30">
        <v>41282</v>
      </c>
      <c r="CH1273" s="31">
        <f t="shared" si="157"/>
        <v>1125.5707713772699</v>
      </c>
      <c r="CI1273" s="31">
        <f t="shared" si="158"/>
        <v>1124.7299879438399</v>
      </c>
      <c r="CJ1273" s="31">
        <f t="shared" ref="CJ1273:CK1288" si="164">+CJ1272*CH1273/CH1272</f>
        <v>1114.6880950003494</v>
      </c>
      <c r="CK1273" s="31">
        <f t="shared" si="164"/>
        <v>1114.2225882266691</v>
      </c>
      <c r="CM1273" s="30">
        <v>41282</v>
      </c>
      <c r="CN1273" s="31">
        <v>1168.95342930621</v>
      </c>
      <c r="CO1273" s="31">
        <v>1190.6003453148201</v>
      </c>
    </row>
    <row r="1274" spans="2:93">
      <c r="B1274" s="29">
        <v>41282</v>
      </c>
      <c r="C1274" s="55">
        <v>1208.5393447366851</v>
      </c>
      <c r="D1274" s="31"/>
      <c r="E1274" s="21">
        <f t="shared" si="160"/>
        <v>2.835861286629715E-4</v>
      </c>
      <c r="F1274" s="21">
        <f t="shared" si="161"/>
        <v>2.1317059928056548E-3</v>
      </c>
      <c r="G1274" s="37">
        <f>(C1273-MAX(C$9:C1273))/MAX(C$9:C1273)</f>
        <v>-3.9279746682455138E-2</v>
      </c>
      <c r="H1274" s="37"/>
      <c r="I1274" s="37"/>
      <c r="N1274" s="30"/>
      <c r="P1274" s="30"/>
      <c r="Q1274" s="30"/>
      <c r="R1274" s="30"/>
      <c r="S1274" s="30"/>
      <c r="T1274" s="30"/>
      <c r="U1274" s="30"/>
      <c r="V1274" s="30"/>
      <c r="W1274" s="30"/>
      <c r="X1274" s="30"/>
      <c r="Y1274" s="30"/>
      <c r="Z1274" s="30"/>
      <c r="AA1274" s="30"/>
      <c r="AB1274" s="30"/>
      <c r="AC1274" s="22"/>
      <c r="AD1274" s="22"/>
      <c r="AE1274" s="22"/>
      <c r="AF1274" s="22"/>
      <c r="AG1274" s="22"/>
      <c r="AI1274" s="22"/>
      <c r="AO1274" s="30"/>
      <c r="AS1274" s="23"/>
      <c r="AW1274" s="30"/>
      <c r="BH1274" s="30"/>
      <c r="BN1274" s="30"/>
      <c r="BT1274" s="24"/>
      <c r="BU1274" s="30"/>
      <c r="BV1274" s="30">
        <v>41283</v>
      </c>
      <c r="BW1274" s="31">
        <v>1181.7929107155601</v>
      </c>
      <c r="BZ1274" s="30">
        <v>41204</v>
      </c>
      <c r="CA1274" s="31">
        <v>1161.42359669696</v>
      </c>
      <c r="CB1274" s="30">
        <v>41204</v>
      </c>
      <c r="CC1274" s="31">
        <v>1138.3729362643601</v>
      </c>
      <c r="CD1274" s="30">
        <v>41204</v>
      </c>
      <c r="CE1274" s="31">
        <v>1139.9681712225699</v>
      </c>
      <c r="CG1274" s="30">
        <v>41283</v>
      </c>
      <c r="CH1274" s="31">
        <f t="shared" si="157"/>
        <v>1126.1329449083801</v>
      </c>
      <c r="CI1274" s="31">
        <f t="shared" si="158"/>
        <v>1125.2724488072199</v>
      </c>
      <c r="CJ1274" s="31">
        <f t="shared" si="164"/>
        <v>1115.2448331090391</v>
      </c>
      <c r="CK1274" s="31">
        <f t="shared" si="164"/>
        <v>1114.7599813376255</v>
      </c>
      <c r="CM1274" s="30">
        <v>41283</v>
      </c>
      <c r="CN1274" s="31">
        <v>1170.87795508114</v>
      </c>
      <c r="CO1274" s="31">
        <v>1192.5865796211301</v>
      </c>
    </row>
    <row r="1275" spans="2:93">
      <c r="B1275" s="29">
        <v>41283</v>
      </c>
      <c r="C1275" s="55">
        <v>1208.914257899118</v>
      </c>
      <c r="D1275" s="31"/>
      <c r="E1275" s="21">
        <f t="shared" si="160"/>
        <v>3.1022007191228163E-4</v>
      </c>
      <c r="F1275" s="21">
        <f t="shared" si="161"/>
        <v>1.0887784969664249E-3</v>
      </c>
      <c r="G1275" s="37">
        <f>(C1274-MAX(C$9:C1274))/MAX(C$9:C1274)</f>
        <v>-3.900729974508866E-2</v>
      </c>
      <c r="H1275" s="37"/>
      <c r="I1275" s="37"/>
      <c r="N1275" s="30"/>
      <c r="P1275" s="30"/>
      <c r="Q1275" s="30"/>
      <c r="R1275" s="30"/>
      <c r="S1275" s="30"/>
      <c r="T1275" s="30"/>
      <c r="U1275" s="30"/>
      <c r="V1275" s="30"/>
      <c r="W1275" s="30"/>
      <c r="X1275" s="30"/>
      <c r="Y1275" s="30"/>
      <c r="Z1275" s="30"/>
      <c r="AA1275" s="30"/>
      <c r="AB1275" s="30"/>
      <c r="AH1275" s="22"/>
      <c r="AI1275" s="22"/>
      <c r="AM1275" s="22"/>
      <c r="AO1275" s="22"/>
      <c r="AP1275" s="22"/>
      <c r="AS1275" s="23"/>
      <c r="AW1275" s="30"/>
      <c r="BH1275" s="30"/>
      <c r="BN1275" s="30"/>
      <c r="BT1275" s="24"/>
      <c r="BU1275" s="30"/>
      <c r="BV1275" s="30">
        <v>41284</v>
      </c>
      <c r="BW1275" s="31">
        <v>1181.18138548554</v>
      </c>
      <c r="BZ1275" s="30">
        <v>41205</v>
      </c>
      <c r="CA1275" s="31">
        <v>1159.55651224854</v>
      </c>
      <c r="CB1275" s="30">
        <v>41205</v>
      </c>
      <c r="CC1275" s="31">
        <v>1136.7987483990601</v>
      </c>
      <c r="CD1275" s="30">
        <v>41205</v>
      </c>
      <c r="CE1275" s="31">
        <v>1138.6182982888799</v>
      </c>
      <c r="CG1275" s="30">
        <v>41284</v>
      </c>
      <c r="CH1275" s="31">
        <f t="shared" si="157"/>
        <v>1125.9818140744601</v>
      </c>
      <c r="CI1275" s="31">
        <f t="shared" si="158"/>
        <v>1124.9929654688499</v>
      </c>
      <c r="CJ1275" s="31">
        <f t="shared" si="164"/>
        <v>1115.0951634963928</v>
      </c>
      <c r="CK1275" s="31">
        <f t="shared" si="164"/>
        <v>1114.4831089753848</v>
      </c>
      <c r="CM1275" s="30">
        <v>41284</v>
      </c>
      <c r="CN1275" s="31">
        <v>1168.32322577176</v>
      </c>
      <c r="CO1275" s="31">
        <v>1190.0168839748401</v>
      </c>
    </row>
    <row r="1276" spans="2:93">
      <c r="B1276" s="29">
        <v>41284</v>
      </c>
      <c r="C1276" s="55">
        <v>1208.318411486011</v>
      </c>
      <c r="D1276" s="31"/>
      <c r="E1276" s="21">
        <f t="shared" si="160"/>
        <v>-4.9287731467606566E-4</v>
      </c>
      <c r="F1276" s="21">
        <f t="shared" si="161"/>
        <v>-1.5753258222717115E-4</v>
      </c>
      <c r="G1276" s="37">
        <f>(C1275-MAX(C$9:C1275))/MAX(C$9:C1275)</f>
        <v>-3.8709180520508514E-2</v>
      </c>
      <c r="H1276" s="37"/>
      <c r="I1276" s="37"/>
      <c r="N1276" s="30"/>
      <c r="P1276" s="30"/>
      <c r="Q1276" s="30"/>
      <c r="R1276" s="30"/>
      <c r="S1276" s="30"/>
      <c r="T1276" s="30"/>
      <c r="U1276" s="30"/>
      <c r="V1276" s="30"/>
      <c r="W1276" s="30"/>
      <c r="X1276" s="30"/>
      <c r="Y1276" s="30"/>
      <c r="Z1276" s="30"/>
      <c r="AA1276" s="30"/>
      <c r="AB1276" s="30"/>
      <c r="AH1276" s="22"/>
      <c r="AM1276" s="22"/>
      <c r="AN1276" s="22"/>
      <c r="AO1276" s="22"/>
      <c r="AP1276" s="22"/>
      <c r="AR1276" s="22"/>
      <c r="AS1276" s="23"/>
      <c r="AW1276" s="30"/>
      <c r="BH1276" s="30"/>
      <c r="BN1276" s="30"/>
      <c r="BT1276" s="24"/>
      <c r="BU1276" s="30"/>
      <c r="BV1276" s="30">
        <v>41285</v>
      </c>
      <c r="BW1276" s="31">
        <v>1181.5994571682099</v>
      </c>
      <c r="BZ1276" s="30">
        <v>41206</v>
      </c>
      <c r="CA1276" s="31">
        <v>1160.9209523141201</v>
      </c>
      <c r="CB1276" s="30">
        <v>41206</v>
      </c>
      <c r="CC1276" s="31">
        <v>1138.0978678364099</v>
      </c>
      <c r="CD1276" s="30">
        <v>41206</v>
      </c>
      <c r="CE1276" s="31">
        <v>1140.0328022096</v>
      </c>
      <c r="CG1276" s="30">
        <v>41285</v>
      </c>
      <c r="CH1276" s="31">
        <f t="shared" si="157"/>
        <v>1125.6777906643499</v>
      </c>
      <c r="CI1276" s="31">
        <f t="shared" si="158"/>
        <v>1124.7993687784599</v>
      </c>
      <c r="CJ1276" s="31">
        <f t="shared" si="164"/>
        <v>1114.7940795623845</v>
      </c>
      <c r="CK1276" s="31">
        <f t="shared" si="164"/>
        <v>1114.2913208949115</v>
      </c>
      <c r="CM1276" s="30">
        <v>41285</v>
      </c>
      <c r="CN1276" s="31">
        <v>1168.4517096127399</v>
      </c>
      <c r="CO1276" s="31">
        <v>1190.17881329439</v>
      </c>
    </row>
    <row r="1277" spans="2:93">
      <c r="B1277" s="29">
        <v>41285</v>
      </c>
      <c r="C1277" s="55">
        <v>1209.280179281036</v>
      </c>
      <c r="D1277" s="31"/>
      <c r="E1277" s="21">
        <f t="shared" si="160"/>
        <v>7.9595559074707722E-4</v>
      </c>
      <c r="F1277" s="21">
        <f t="shared" si="161"/>
        <v>8.9675990573412356E-4</v>
      </c>
      <c r="G1277" s="37">
        <f>(C1276-MAX(C$9:C1276))/MAX(C$9:C1276)</f>
        <v>-3.9182978958236366E-2</v>
      </c>
      <c r="H1277" s="37"/>
      <c r="I1277" s="37"/>
      <c r="N1277" s="30"/>
      <c r="P1277" s="30"/>
      <c r="Q1277" s="30"/>
      <c r="R1277" s="30"/>
      <c r="S1277" s="30"/>
      <c r="T1277" s="30"/>
      <c r="U1277" s="30"/>
      <c r="V1277" s="30"/>
      <c r="W1277" s="30"/>
      <c r="X1277" s="30"/>
      <c r="Y1277" s="30"/>
      <c r="Z1277" s="30"/>
      <c r="AA1277" s="30"/>
      <c r="AB1277" s="30"/>
      <c r="AJ1277" s="22"/>
      <c r="AL1277" s="22"/>
      <c r="AM1277" s="22"/>
      <c r="AN1277" s="22"/>
      <c r="AP1277" s="22"/>
      <c r="AR1277" s="22"/>
      <c r="AS1277" s="23"/>
      <c r="AW1277" s="30"/>
      <c r="BH1277" s="30"/>
      <c r="BN1277" s="30"/>
      <c r="BQ1277" s="30"/>
      <c r="BT1277" s="24"/>
      <c r="BU1277" s="30"/>
      <c r="BV1277" s="30">
        <v>41288</v>
      </c>
      <c r="BW1277" s="31">
        <v>1180.9275384734001</v>
      </c>
      <c r="BZ1277" s="30">
        <v>41207</v>
      </c>
      <c r="CA1277" s="31">
        <v>1158.8077597840499</v>
      </c>
      <c r="CB1277" s="30">
        <v>41207</v>
      </c>
      <c r="CC1277" s="31">
        <v>1135.9674266581401</v>
      </c>
      <c r="CD1277" s="30">
        <v>41207</v>
      </c>
      <c r="CE1277" s="31">
        <v>1137.62155474714</v>
      </c>
      <c r="CG1277" s="30">
        <v>41288</v>
      </c>
      <c r="CH1277" s="31">
        <f t="shared" si="157"/>
        <v>1124.83317052507</v>
      </c>
      <c r="CI1277" s="31">
        <f t="shared" si="158"/>
        <v>1124.02629939652</v>
      </c>
      <c r="CJ1277" s="31">
        <f t="shared" si="164"/>
        <v>1113.9576257044889</v>
      </c>
      <c r="CK1277" s="31">
        <f t="shared" si="164"/>
        <v>1113.5254736454763</v>
      </c>
      <c r="CM1277" s="30">
        <v>41288</v>
      </c>
      <c r="CN1277" s="31">
        <v>1168.3304662819401</v>
      </c>
      <c r="CO1277" s="31">
        <v>1190.15544493011</v>
      </c>
    </row>
    <row r="1278" spans="2:93">
      <c r="B1278" s="29">
        <v>41288</v>
      </c>
      <c r="C1278" s="55">
        <v>1209.106580888812</v>
      </c>
      <c r="D1278" s="31"/>
      <c r="E1278" s="21">
        <f t="shared" si="160"/>
        <v>-1.4355514561337213E-4</v>
      </c>
      <c r="F1278" s="21">
        <f t="shared" si="161"/>
        <v>4.6935679388293572E-4</v>
      </c>
      <c r="G1278" s="37">
        <f>(C1277-MAX(C$9:C1277))/MAX(C$9:C1277)</f>
        <v>-3.8418211278653136E-2</v>
      </c>
      <c r="H1278" s="37"/>
      <c r="I1278" s="37"/>
      <c r="N1278" s="30"/>
      <c r="P1278" s="30"/>
      <c r="Q1278" s="30"/>
      <c r="R1278" s="30"/>
      <c r="S1278" s="30"/>
      <c r="T1278" s="30"/>
      <c r="U1278" s="30"/>
      <c r="V1278" s="30"/>
      <c r="W1278" s="30"/>
      <c r="X1278" s="30"/>
      <c r="Y1278" s="30"/>
      <c r="Z1278" s="30"/>
      <c r="AA1278" s="30"/>
      <c r="AB1278" s="30"/>
      <c r="AH1278" s="22"/>
      <c r="AL1278" s="22"/>
      <c r="AM1278" s="22"/>
      <c r="AP1278" s="22"/>
      <c r="AR1278" s="30"/>
      <c r="AS1278" s="28"/>
      <c r="AW1278" s="30"/>
      <c r="BH1278" s="30"/>
      <c r="BN1278" s="30"/>
      <c r="BT1278" s="24"/>
      <c r="BU1278" s="30"/>
      <c r="BV1278" s="30">
        <v>41289</v>
      </c>
      <c r="BW1278" s="31">
        <v>1181.7346081565299</v>
      </c>
      <c r="BZ1278" s="30">
        <v>41208</v>
      </c>
      <c r="CA1278" s="31">
        <v>1159.4260623569701</v>
      </c>
      <c r="CB1278" s="30">
        <v>41208</v>
      </c>
      <c r="CC1278" s="31">
        <v>1136.52825706568</v>
      </c>
      <c r="CD1278" s="30">
        <v>41208</v>
      </c>
      <c r="CE1278" s="31">
        <v>1137.9207255025401</v>
      </c>
      <c r="CG1278" s="30">
        <v>41289</v>
      </c>
      <c r="CH1278" s="31">
        <f t="shared" si="157"/>
        <v>1125.1855642513201</v>
      </c>
      <c r="CI1278" s="31">
        <f t="shared" si="158"/>
        <v>1124.63083146044</v>
      </c>
      <c r="CJ1278" s="31">
        <f t="shared" si="164"/>
        <v>1114.3066122821372</v>
      </c>
      <c r="CK1278" s="31">
        <f t="shared" si="164"/>
        <v>1114.1243580783155</v>
      </c>
      <c r="CM1278" s="30">
        <v>41289</v>
      </c>
      <c r="CN1278" s="31">
        <v>1167.6163321742699</v>
      </c>
      <c r="CO1278" s="31">
        <v>1189.4625348207401</v>
      </c>
    </row>
    <row r="1279" spans="2:93">
      <c r="B1279" s="29">
        <v>41289</v>
      </c>
      <c r="C1279" s="55">
        <v>1210.311684690701</v>
      </c>
      <c r="D1279" s="31"/>
      <c r="E1279" s="21">
        <f t="shared" si="160"/>
        <v>9.9668947381226225E-4</v>
      </c>
      <c r="F1279" s="21">
        <f t="shared" si="161"/>
        <v>1.1559354043946257E-3</v>
      </c>
      <c r="G1279" s="37">
        <f>(C1278-MAX(C$9:C1278))/MAX(C$9:C1278)</f>
        <v>-3.8556251292352149E-2</v>
      </c>
      <c r="H1279" s="37"/>
      <c r="I1279" s="37"/>
      <c r="N1279" s="30"/>
      <c r="P1279" s="30"/>
      <c r="Q1279" s="30"/>
      <c r="R1279" s="30"/>
      <c r="S1279" s="30"/>
      <c r="T1279" s="30"/>
      <c r="U1279" s="30"/>
      <c r="V1279" s="30"/>
      <c r="W1279" s="30"/>
      <c r="X1279" s="30"/>
      <c r="Y1279" s="30"/>
      <c r="Z1279" s="30"/>
      <c r="AA1279" s="30"/>
      <c r="AB1279" s="30"/>
      <c r="AJ1279" s="22"/>
      <c r="AM1279" s="30"/>
      <c r="AQ1279" s="30"/>
      <c r="AR1279" s="22"/>
      <c r="AS1279" s="23"/>
      <c r="AW1279" s="30"/>
      <c r="BH1279" s="30"/>
      <c r="BN1279" s="30"/>
      <c r="BT1279" s="24"/>
      <c r="BU1279" s="30"/>
      <c r="BV1279" s="30">
        <v>41290</v>
      </c>
      <c r="BW1279" s="31">
        <v>1182.26216614741</v>
      </c>
      <c r="BZ1279" s="30">
        <v>41211</v>
      </c>
      <c r="CA1279" s="31">
        <v>1160.7398977374501</v>
      </c>
      <c r="CB1279" s="30">
        <v>41211</v>
      </c>
      <c r="CC1279" s="31">
        <v>1137.8128335479701</v>
      </c>
      <c r="CD1279" s="30">
        <v>41211</v>
      </c>
      <c r="CE1279" s="31">
        <v>1139.0117155238399</v>
      </c>
      <c r="CG1279" s="30">
        <v>41290</v>
      </c>
      <c r="CH1279" s="31">
        <f t="shared" si="157"/>
        <v>1125.2952649405299</v>
      </c>
      <c r="CI1279" s="31">
        <f t="shared" si="158"/>
        <v>1124.6905007727701</v>
      </c>
      <c r="CJ1279" s="31">
        <f t="shared" si="164"/>
        <v>1114.415252320938</v>
      </c>
      <c r="CK1279" s="31">
        <f t="shared" si="164"/>
        <v>1114.1834699507956</v>
      </c>
      <c r="CM1279" s="30">
        <v>41290</v>
      </c>
      <c r="CN1279" s="31">
        <v>1165.1561131979099</v>
      </c>
      <c r="CO1279" s="31">
        <v>1186.9944976684901</v>
      </c>
    </row>
    <row r="1280" spans="2:93">
      <c r="B1280" s="29">
        <v>41290</v>
      </c>
      <c r="C1280" s="55">
        <v>1211.3947588477649</v>
      </c>
      <c r="D1280" s="31"/>
      <c r="E1280" s="21">
        <f t="shared" si="160"/>
        <v>8.9487209845517945E-4</v>
      </c>
      <c r="F1280" s="21">
        <f t="shared" si="161"/>
        <v>2.5459740847368906E-3</v>
      </c>
      <c r="G1280" s="37">
        <f>(C1279-MAX(C$9:C1279))/MAX(C$9:C1279)</f>
        <v>-3.7597990428352657E-2</v>
      </c>
      <c r="H1280" s="37"/>
      <c r="I1280" s="37"/>
      <c r="N1280" s="30"/>
      <c r="P1280" s="30"/>
      <c r="Q1280" s="30"/>
      <c r="R1280" s="30"/>
      <c r="S1280" s="30"/>
      <c r="T1280" s="30"/>
      <c r="U1280" s="30"/>
      <c r="V1280" s="30"/>
      <c r="W1280" s="30"/>
      <c r="X1280" s="30"/>
      <c r="Y1280" s="30"/>
      <c r="Z1280" s="30"/>
      <c r="AA1280" s="30"/>
      <c r="AB1280" s="30"/>
      <c r="AO1280" s="30"/>
      <c r="AS1280" s="23"/>
      <c r="AW1280" s="30"/>
      <c r="BH1280" s="30"/>
      <c r="BN1280" s="30"/>
      <c r="BT1280" s="24"/>
      <c r="BU1280" s="30"/>
      <c r="BV1280" s="30">
        <v>41291</v>
      </c>
      <c r="BW1280" s="31">
        <v>1181.84761246362</v>
      </c>
      <c r="BZ1280" s="30">
        <v>41212</v>
      </c>
      <c r="CA1280" s="31">
        <v>1161.85075263868</v>
      </c>
      <c r="CB1280" s="30">
        <v>41212</v>
      </c>
      <c r="CC1280" s="31">
        <v>1138.86361540954</v>
      </c>
      <c r="CD1280" s="30">
        <v>41212</v>
      </c>
      <c r="CE1280" s="31">
        <v>1140.10273481888</v>
      </c>
      <c r="CG1280" s="30">
        <v>41291</v>
      </c>
      <c r="CH1280" s="31">
        <f t="shared" si="157"/>
        <v>1125.4237725922401</v>
      </c>
      <c r="CI1280" s="31">
        <f t="shared" si="158"/>
        <v>1125.3107631342</v>
      </c>
      <c r="CJ1280" s="31">
        <f t="shared" si="164"/>
        <v>1114.5425174855286</v>
      </c>
      <c r="CK1280" s="31">
        <f t="shared" si="164"/>
        <v>1114.7979377262975</v>
      </c>
      <c r="CM1280" s="30">
        <v>41291</v>
      </c>
      <c r="CN1280" s="31">
        <v>1170.31559036779</v>
      </c>
      <c r="CO1280" s="31">
        <v>1192.28538129864</v>
      </c>
    </row>
    <row r="1281" spans="2:93">
      <c r="B1281" s="29">
        <v>41291</v>
      </c>
      <c r="C1281" s="55">
        <v>1215.190818325045</v>
      </c>
      <c r="D1281" s="31"/>
      <c r="E1281" s="21">
        <f t="shared" si="160"/>
        <v>3.1336271265451909E-3</v>
      </c>
      <c r="F1281" s="21">
        <f t="shared" si="161"/>
        <v>4.8877333353161134E-3</v>
      </c>
      <c r="G1281" s="37">
        <f>(C1280-MAX(C$9:C1280))/MAX(C$9:C1280)</f>
        <v>-3.6736763722489831E-2</v>
      </c>
      <c r="H1281" s="37"/>
      <c r="I1281" s="37"/>
      <c r="N1281" s="30"/>
      <c r="P1281" s="30"/>
      <c r="Q1281" s="30"/>
      <c r="R1281" s="30"/>
      <c r="S1281" s="30"/>
      <c r="T1281" s="30"/>
      <c r="U1281" s="30"/>
      <c r="V1281" s="30"/>
      <c r="W1281" s="30"/>
      <c r="X1281" s="30"/>
      <c r="Y1281" s="30"/>
      <c r="Z1281" s="30"/>
      <c r="AA1281" s="30"/>
      <c r="AB1281" s="30"/>
      <c r="AS1281" s="23"/>
      <c r="AW1281" s="30"/>
      <c r="BH1281" s="30"/>
      <c r="BN1281" s="30"/>
      <c r="BT1281" s="24"/>
      <c r="BU1281" s="30"/>
      <c r="BV1281" s="30">
        <v>41292</v>
      </c>
      <c r="BW1281" s="31">
        <v>1180.89789844184</v>
      </c>
      <c r="BZ1281" s="30">
        <v>41213</v>
      </c>
      <c r="CA1281" s="31">
        <v>1161.2551222710799</v>
      </c>
      <c r="CB1281" s="30">
        <v>41213</v>
      </c>
      <c r="CC1281" s="31">
        <v>1138.29597601552</v>
      </c>
      <c r="CD1281" s="30">
        <v>41213</v>
      </c>
      <c r="CE1281" s="31">
        <v>1139.4233627235601</v>
      </c>
      <c r="CG1281" s="30">
        <v>41292</v>
      </c>
      <c r="CH1281" s="31">
        <f t="shared" si="157"/>
        <v>1123.52378712982</v>
      </c>
      <c r="CI1281" s="31">
        <f t="shared" si="158"/>
        <v>1123.34622803667</v>
      </c>
      <c r="CJ1281" s="31">
        <f t="shared" si="164"/>
        <v>1112.6609021935449</v>
      </c>
      <c r="CK1281" s="31">
        <f t="shared" si="164"/>
        <v>1112.8517556163731</v>
      </c>
      <c r="CM1281" s="30">
        <v>41292</v>
      </c>
      <c r="CN1281" s="31">
        <v>1167.9812000785801</v>
      </c>
      <c r="CO1281" s="31">
        <v>1189.9502274492399</v>
      </c>
    </row>
    <row r="1282" spans="2:93">
      <c r="B1282" s="29">
        <v>41292</v>
      </c>
      <c r="C1282" s="55">
        <v>1215.351208829386</v>
      </c>
      <c r="D1282" s="31"/>
      <c r="E1282" s="21">
        <f t="shared" si="160"/>
        <v>1.3198791656598985E-4</v>
      </c>
      <c r="F1282" s="21">
        <f t="shared" si="161"/>
        <v>5.1646629331747462E-3</v>
      </c>
      <c r="G1282" s="37">
        <f>(C1281-MAX(C$9:C1281))/MAX(C$9:C1281)</f>
        <v>-3.3718255915286856E-2</v>
      </c>
      <c r="H1282" s="37"/>
      <c r="I1282" s="37"/>
      <c r="N1282" s="30"/>
      <c r="P1282" s="30"/>
      <c r="Q1282" s="30"/>
      <c r="R1282" s="30"/>
      <c r="S1282" s="30"/>
      <c r="T1282" s="30"/>
      <c r="U1282" s="30"/>
      <c r="V1282" s="30"/>
      <c r="W1282" s="30"/>
      <c r="X1282" s="30"/>
      <c r="Y1282" s="30"/>
      <c r="Z1282" s="30"/>
      <c r="AA1282" s="30"/>
      <c r="AB1282" s="30"/>
      <c r="AC1282" s="22"/>
      <c r="AD1282" s="22"/>
      <c r="AE1282" s="22"/>
      <c r="AF1282" s="22"/>
      <c r="AG1282" s="22"/>
      <c r="AI1282" s="22"/>
      <c r="AJ1282" s="22"/>
      <c r="AS1282" s="23"/>
      <c r="AW1282" s="30"/>
      <c r="BH1282" s="30"/>
      <c r="BN1282" s="30"/>
      <c r="BT1282" s="24"/>
      <c r="BU1282" s="30"/>
      <c r="BV1282" s="30">
        <v>41295</v>
      </c>
      <c r="BW1282" s="31">
        <v>1181.37165972559</v>
      </c>
      <c r="BZ1282" s="30">
        <v>41214</v>
      </c>
      <c r="CA1282" s="31">
        <v>1163.2448239313201</v>
      </c>
      <c r="CB1282" s="30">
        <v>41214</v>
      </c>
      <c r="CC1282" s="31">
        <v>1140.2151146292099</v>
      </c>
      <c r="CD1282" s="30">
        <v>41214</v>
      </c>
      <c r="CE1282" s="31">
        <v>1141.1549330171399</v>
      </c>
      <c r="CG1282" s="30">
        <v>41295</v>
      </c>
      <c r="CH1282" s="31">
        <f t="shared" si="157"/>
        <v>1123.4117149523199</v>
      </c>
      <c r="CI1282" s="31">
        <f t="shared" si="158"/>
        <v>1123.2593578454901</v>
      </c>
      <c r="CJ1282" s="31">
        <f t="shared" si="164"/>
        <v>1112.5499135953892</v>
      </c>
      <c r="CK1282" s="31">
        <f t="shared" si="164"/>
        <v>1112.765696979817</v>
      </c>
      <c r="CM1282" s="30">
        <v>41295</v>
      </c>
      <c r="CN1282" s="31">
        <v>1168.0493959381299</v>
      </c>
      <c r="CO1282" s="31">
        <v>1190.0802397392999</v>
      </c>
    </row>
    <row r="1283" spans="2:93">
      <c r="B1283" s="29">
        <v>41295</v>
      </c>
      <c r="C1283" s="55">
        <v>1215.1567792071089</v>
      </c>
      <c r="D1283" s="31"/>
      <c r="E1283" s="21">
        <f t="shared" si="160"/>
        <v>-1.5997813707224751E-4</v>
      </c>
      <c r="F1283" s="21">
        <f t="shared" si="161"/>
        <v>4.0031791626022883E-3</v>
      </c>
      <c r="G1283" s="37">
        <f>(C1282-MAX(C$9:C1282))/MAX(C$9:C1282)</f>
        <v>-3.3590718401069267E-2</v>
      </c>
      <c r="H1283" s="37"/>
      <c r="I1283" s="37"/>
      <c r="N1283" s="30"/>
      <c r="P1283" s="30"/>
      <c r="Q1283" s="30"/>
      <c r="R1283" s="30"/>
      <c r="S1283" s="30"/>
      <c r="T1283" s="30"/>
      <c r="U1283" s="30"/>
      <c r="V1283" s="30"/>
      <c r="W1283" s="30"/>
      <c r="X1283" s="30"/>
      <c r="Y1283" s="30"/>
      <c r="Z1283" s="30"/>
      <c r="AA1283" s="30"/>
      <c r="AB1283" s="30"/>
      <c r="AH1283" s="22"/>
      <c r="AI1283" s="22"/>
      <c r="AJ1283" s="22"/>
      <c r="AS1283" s="23"/>
      <c r="AW1283" s="30"/>
      <c r="BH1283" s="30"/>
      <c r="BN1283" s="30"/>
      <c r="BT1283" s="24"/>
      <c r="BU1283" s="30"/>
      <c r="BV1283" s="30">
        <v>41296</v>
      </c>
      <c r="BW1283" s="31">
        <v>1182.2132171271301</v>
      </c>
      <c r="BZ1283" s="30">
        <v>41215</v>
      </c>
      <c r="CA1283" s="31">
        <v>1163.3590063526401</v>
      </c>
      <c r="CB1283" s="30">
        <v>41215</v>
      </c>
      <c r="CC1283" s="31">
        <v>1140.3013778381401</v>
      </c>
      <c r="CD1283" s="30">
        <v>41215</v>
      </c>
      <c r="CE1283" s="31">
        <v>1141.1811850409299</v>
      </c>
      <c r="CG1283" s="30">
        <v>41296</v>
      </c>
      <c r="CH1283" s="31">
        <f t="shared" si="157"/>
        <v>1123.8651117223401</v>
      </c>
      <c r="CI1283" s="31">
        <f t="shared" si="158"/>
        <v>1123.7635359251201</v>
      </c>
      <c r="CJ1283" s="31">
        <f t="shared" si="164"/>
        <v>1112.9989266603204</v>
      </c>
      <c r="CK1283" s="31">
        <f t="shared" si="164"/>
        <v>1113.2651649506493</v>
      </c>
      <c r="CM1283" s="30">
        <v>41296</v>
      </c>
      <c r="CN1283" s="31">
        <v>1166.4132806124901</v>
      </c>
      <c r="CO1283" s="31">
        <v>1188.43352415548</v>
      </c>
    </row>
    <row r="1284" spans="2:93">
      <c r="B1284" s="29">
        <v>41296</v>
      </c>
      <c r="C1284" s="55">
        <v>1214.8302449775081</v>
      </c>
      <c r="D1284" s="31"/>
      <c r="E1284" s="21">
        <f t="shared" si="160"/>
        <v>-2.6871777797587981E-4</v>
      </c>
      <c r="F1284" s="21">
        <f t="shared" si="161"/>
        <v>2.8359757252134354E-3</v>
      </c>
      <c r="G1284" s="37">
        <f>(C1283-MAX(C$9:C1283))/MAX(C$9:C1283)</f>
        <v>-3.374532275758884E-2</v>
      </c>
      <c r="H1284" s="37"/>
      <c r="I1284" s="37"/>
      <c r="N1284" s="30"/>
      <c r="P1284" s="30"/>
      <c r="Q1284" s="30"/>
      <c r="R1284" s="30"/>
      <c r="S1284" s="30"/>
      <c r="T1284" s="30"/>
      <c r="U1284" s="30"/>
      <c r="V1284" s="30"/>
      <c r="W1284" s="30"/>
      <c r="X1284" s="30"/>
      <c r="Y1284" s="30"/>
      <c r="Z1284" s="30"/>
      <c r="AA1284" s="30"/>
      <c r="AB1284" s="30"/>
      <c r="AI1284" s="22"/>
      <c r="AJ1284" s="22"/>
      <c r="AS1284" s="23"/>
      <c r="AW1284" s="30"/>
      <c r="BH1284" s="30"/>
      <c r="BN1284" s="30"/>
      <c r="BT1284" s="24"/>
      <c r="BU1284" s="30"/>
      <c r="BV1284" s="30">
        <v>41297</v>
      </c>
      <c r="BW1284" s="31">
        <v>1181.44516698696</v>
      </c>
      <c r="BZ1284" s="30">
        <v>41218</v>
      </c>
      <c r="CA1284" s="31">
        <v>1164.05879125458</v>
      </c>
      <c r="CB1284" s="30">
        <v>41218</v>
      </c>
      <c r="CC1284" s="31">
        <v>1140.98164180306</v>
      </c>
      <c r="CD1284" s="30">
        <v>41218</v>
      </c>
      <c r="CE1284" s="31">
        <v>1142.0596393870101</v>
      </c>
      <c r="CG1284" s="30">
        <v>41297</v>
      </c>
      <c r="CH1284" s="31">
        <f t="shared" si="157"/>
        <v>1125.27919913557</v>
      </c>
      <c r="CI1284" s="31">
        <f t="shared" si="158"/>
        <v>1124.9038149803</v>
      </c>
      <c r="CJ1284" s="31">
        <f t="shared" si="164"/>
        <v>1114.3993418495745</v>
      </c>
      <c r="CK1284" s="31">
        <f t="shared" si="164"/>
        <v>1114.3947913443455</v>
      </c>
      <c r="CM1284" s="30">
        <v>41297</v>
      </c>
      <c r="CN1284" s="31">
        <v>1168.67966576818</v>
      </c>
      <c r="CO1284" s="31">
        <v>1190.76018576663</v>
      </c>
    </row>
    <row r="1285" spans="2:93">
      <c r="B1285" s="29">
        <v>41297</v>
      </c>
      <c r="C1285" s="55">
        <v>1216.089433162246</v>
      </c>
      <c r="D1285" s="31"/>
      <c r="E1285" s="21">
        <f t="shared" si="160"/>
        <v>1.0365136939451958E-3</v>
      </c>
      <c r="F1285" s="21">
        <f t="shared" si="161"/>
        <v>7.394845514383519E-4</v>
      </c>
      <c r="G1285" s="37">
        <f>(C1284-MAX(C$9:C1284))/MAX(C$9:C1284)</f>
        <v>-3.4004972567416199E-2</v>
      </c>
      <c r="H1285" s="37"/>
      <c r="I1285" s="37"/>
      <c r="N1285" s="30"/>
      <c r="P1285" s="30"/>
      <c r="Q1285" s="30"/>
      <c r="R1285" s="30"/>
      <c r="S1285" s="30"/>
      <c r="T1285" s="30"/>
      <c r="U1285" s="30"/>
      <c r="V1285" s="30"/>
      <c r="W1285" s="30"/>
      <c r="X1285" s="30"/>
      <c r="Y1285" s="30"/>
      <c r="Z1285" s="30"/>
      <c r="AA1285" s="30"/>
      <c r="AB1285" s="30"/>
      <c r="AH1285" s="22"/>
      <c r="AI1285" s="22"/>
      <c r="AM1285" s="22"/>
      <c r="AO1285" s="22"/>
      <c r="AP1285" s="22"/>
      <c r="AS1285" s="23"/>
      <c r="AW1285" s="30"/>
      <c r="BH1285" s="30"/>
      <c r="BN1285" s="30"/>
      <c r="BT1285" s="24"/>
      <c r="BU1285" s="30"/>
      <c r="BV1285" s="30">
        <v>41298</v>
      </c>
      <c r="BW1285" s="31">
        <v>1182.16585309827</v>
      </c>
      <c r="BZ1285" s="30">
        <v>41219</v>
      </c>
      <c r="CA1285" s="31">
        <v>1163.83519290511</v>
      </c>
      <c r="CB1285" s="30">
        <v>41219</v>
      </c>
      <c r="CC1285" s="31">
        <v>1140.7291358622001</v>
      </c>
      <c r="CD1285" s="30">
        <v>41219</v>
      </c>
      <c r="CE1285" s="31">
        <v>1141.77643231924</v>
      </c>
      <c r="CG1285" s="30">
        <v>41298</v>
      </c>
      <c r="CH1285" s="31">
        <f t="shared" si="157"/>
        <v>1126.0238994084</v>
      </c>
      <c r="CI1285" s="31">
        <f t="shared" si="158"/>
        <v>1125.5577447066701</v>
      </c>
      <c r="CJ1285" s="31">
        <f t="shared" si="164"/>
        <v>1115.1368419247156</v>
      </c>
      <c r="CK1285" s="31">
        <f t="shared" si="164"/>
        <v>1115.0426119591104</v>
      </c>
      <c r="CM1285" s="30">
        <v>41298</v>
      </c>
      <c r="CN1285" s="31">
        <v>1168.4265246203399</v>
      </c>
      <c r="CO1285" s="31">
        <v>1190.5258610774699</v>
      </c>
    </row>
    <row r="1286" spans="2:93">
      <c r="B1286" s="29">
        <v>41298</v>
      </c>
      <c r="C1286" s="55">
        <v>1217.728886823058</v>
      </c>
      <c r="D1286" s="31"/>
      <c r="E1286" s="21">
        <f t="shared" si="160"/>
        <v>1.3481357670783733E-3</v>
      </c>
      <c r="F1286" s="21">
        <f t="shared" si="161"/>
        <v>1.9563711101766579E-3</v>
      </c>
      <c r="G1286" s="37">
        <f>(C1285-MAX(C$9:C1285))/MAX(C$9:C1285)</f>
        <v>-3.3003705493199413E-2</v>
      </c>
      <c r="H1286" s="37"/>
      <c r="I1286" s="37"/>
      <c r="N1286" s="30"/>
      <c r="P1286" s="30"/>
      <c r="Q1286" s="30"/>
      <c r="R1286" s="30"/>
      <c r="S1286" s="30"/>
      <c r="T1286" s="30"/>
      <c r="U1286" s="30"/>
      <c r="V1286" s="30"/>
      <c r="W1286" s="30"/>
      <c r="X1286" s="30"/>
      <c r="Y1286" s="30"/>
      <c r="Z1286" s="30"/>
      <c r="AA1286" s="30"/>
      <c r="AB1286" s="30"/>
      <c r="AH1286" s="22"/>
      <c r="AI1286" s="22"/>
      <c r="AN1286" s="22"/>
      <c r="AO1286" s="22"/>
      <c r="AP1286" s="22"/>
      <c r="AR1286" s="22"/>
      <c r="AS1286" s="23"/>
      <c r="AW1286" s="30"/>
      <c r="BH1286" s="30"/>
      <c r="BN1286" s="30"/>
      <c r="BT1286" s="24"/>
      <c r="BU1286" s="30"/>
      <c r="BV1286" s="30">
        <v>41299</v>
      </c>
      <c r="BW1286" s="31">
        <v>1181.7022752299299</v>
      </c>
      <c r="BZ1286" s="30">
        <v>41220</v>
      </c>
      <c r="CA1286" s="31">
        <v>1163.01361849881</v>
      </c>
      <c r="CB1286" s="30">
        <v>41220</v>
      </c>
      <c r="CC1286" s="31">
        <v>1139.95882199422</v>
      </c>
      <c r="CD1286" s="30">
        <v>41220</v>
      </c>
      <c r="CE1286" s="31">
        <v>1141.0418741856899</v>
      </c>
      <c r="CG1286" s="30">
        <v>41299</v>
      </c>
      <c r="CH1286" s="31">
        <f t="shared" si="157"/>
        <v>1126.9331951147999</v>
      </c>
      <c r="CI1286" s="31">
        <f t="shared" si="158"/>
        <v>1126.40683277012</v>
      </c>
      <c r="CJ1286" s="31">
        <f t="shared" si="164"/>
        <v>1116.0373460285302</v>
      </c>
      <c r="CK1286" s="31">
        <f t="shared" si="164"/>
        <v>1115.8837677118961</v>
      </c>
      <c r="CM1286" s="30">
        <v>41299</v>
      </c>
      <c r="CN1286" s="31">
        <v>1168.84422115335</v>
      </c>
      <c r="CO1286" s="31">
        <v>1190.97819285633</v>
      </c>
    </row>
    <row r="1287" spans="2:93">
      <c r="B1287" s="29">
        <v>41299</v>
      </c>
      <c r="C1287" s="55">
        <v>1216.5001410964969</v>
      </c>
      <c r="D1287" s="31"/>
      <c r="E1287" s="21">
        <f t="shared" si="160"/>
        <v>-1.0090470381849403E-3</v>
      </c>
      <c r="F1287" s="21">
        <f t="shared" si="161"/>
        <v>1.1055049952193308E-3</v>
      </c>
      <c r="G1287" s="37">
        <f>(C1286-MAX(C$9:C1286))/MAX(C$9:C1286)</f>
        <v>-3.1700063201942595E-2</v>
      </c>
      <c r="H1287" s="37"/>
      <c r="I1287" s="37"/>
      <c r="N1287" s="30"/>
      <c r="P1287" s="30"/>
      <c r="Q1287" s="30"/>
      <c r="R1287" s="30"/>
      <c r="S1287" s="30"/>
      <c r="T1287" s="30"/>
      <c r="U1287" s="30"/>
      <c r="V1287" s="30"/>
      <c r="W1287" s="30"/>
      <c r="X1287" s="30"/>
      <c r="Y1287" s="30"/>
      <c r="Z1287" s="30"/>
      <c r="AA1287" s="30"/>
      <c r="AB1287" s="30"/>
      <c r="AJ1287" s="22"/>
      <c r="AL1287" s="22"/>
      <c r="AM1287" s="22"/>
      <c r="AO1287" s="22"/>
      <c r="AP1287" s="22"/>
      <c r="AR1287" s="22"/>
      <c r="AS1287" s="23"/>
      <c r="AW1287" s="30"/>
      <c r="BH1287" s="30"/>
      <c r="BN1287" s="30"/>
      <c r="BT1287" s="24"/>
      <c r="BU1287" s="30"/>
      <c r="BV1287" s="30">
        <v>41302</v>
      </c>
      <c r="BW1287" s="31">
        <v>1182.4236738848799</v>
      </c>
      <c r="BZ1287" s="30">
        <v>41221</v>
      </c>
      <c r="CA1287" s="31">
        <v>1164.1290044094301</v>
      </c>
      <c r="CB1287" s="30">
        <v>41221</v>
      </c>
      <c r="CC1287" s="31">
        <v>1141.00654486812</v>
      </c>
      <c r="CD1287" s="30">
        <v>41221</v>
      </c>
      <c r="CE1287" s="31">
        <v>1142.0354230252999</v>
      </c>
      <c r="CG1287" s="30">
        <v>41302</v>
      </c>
      <c r="CH1287" s="31">
        <f t="shared" si="157"/>
        <v>1127.2629071408201</v>
      </c>
      <c r="CI1287" s="31">
        <f t="shared" si="158"/>
        <v>1126.70432975619</v>
      </c>
      <c r="CJ1287" s="31">
        <f t="shared" si="164"/>
        <v>1116.363870205889</v>
      </c>
      <c r="CK1287" s="31">
        <f t="shared" si="164"/>
        <v>1116.1784854355824</v>
      </c>
      <c r="CM1287" s="30">
        <v>41302</v>
      </c>
      <c r="CN1287" s="31">
        <v>1168.3334636997799</v>
      </c>
      <c r="CO1287" s="31">
        <v>1190.54360692867</v>
      </c>
    </row>
    <row r="1288" spans="2:93">
      <c r="B1288" s="29">
        <v>41302</v>
      </c>
      <c r="C1288" s="55">
        <v>1216.5412617005891</v>
      </c>
      <c r="D1288" s="31"/>
      <c r="E1288" s="21">
        <f t="shared" si="160"/>
        <v>3.3802383331504871E-5</v>
      </c>
      <c r="F1288" s="21">
        <f t="shared" si="161"/>
        <v>1.4084409983656787E-3</v>
      </c>
      <c r="G1288" s="37">
        <f>(C1287-MAX(C$9:C1287))/MAX(C$9:C1287)</f>
        <v>-3.2677123385243381E-2</v>
      </c>
      <c r="H1288" s="37"/>
      <c r="I1288" s="37"/>
      <c r="N1288" s="30"/>
      <c r="P1288" s="30"/>
      <c r="Q1288" s="30"/>
      <c r="R1288" s="30"/>
      <c r="S1288" s="30"/>
      <c r="T1288" s="30"/>
      <c r="U1288" s="30"/>
      <c r="V1288" s="30"/>
      <c r="W1288" s="30"/>
      <c r="X1288" s="30"/>
      <c r="Y1288" s="30"/>
      <c r="Z1288" s="30"/>
      <c r="AA1288" s="30"/>
      <c r="AB1288" s="30"/>
      <c r="AH1288" s="22"/>
      <c r="AP1288" s="22"/>
      <c r="AR1288" s="22"/>
      <c r="AS1288" s="23"/>
      <c r="AW1288" s="30"/>
      <c r="BH1288" s="30"/>
      <c r="BN1288" s="30"/>
      <c r="BT1288" s="24"/>
      <c r="BU1288" s="30"/>
      <c r="BV1288" s="30">
        <v>41303</v>
      </c>
      <c r="BW1288" s="31">
        <v>1181.20514643293</v>
      </c>
      <c r="BZ1288" s="30">
        <v>41222</v>
      </c>
      <c r="CA1288" s="31">
        <v>1163.36603797782</v>
      </c>
      <c r="CB1288" s="30">
        <v>41222</v>
      </c>
      <c r="CC1288" s="31">
        <v>1140.2139610085601</v>
      </c>
      <c r="CD1288" s="30">
        <v>41222</v>
      </c>
      <c r="CE1288" s="31">
        <v>1141.1083709807799</v>
      </c>
      <c r="CG1288" s="30">
        <v>41303</v>
      </c>
      <c r="CH1288" s="31">
        <f t="shared" ref="CH1288:CH1351" si="165">+VLOOKUP(CG1288,CB:CC,2,FALSE)</f>
        <v>1126.8183529104001</v>
      </c>
      <c r="CI1288" s="31">
        <f t="shared" ref="CI1288:CI1351" si="166">+VLOOKUP(CG1288,CD:CE,2,FALSE)</f>
        <v>1126.3381619239999</v>
      </c>
      <c r="CJ1288" s="31">
        <f t="shared" si="164"/>
        <v>1115.9236141857145</v>
      </c>
      <c r="CK1288" s="31">
        <f t="shared" si="164"/>
        <v>1115.8157383993325</v>
      </c>
      <c r="CM1288" s="30">
        <v>41303</v>
      </c>
      <c r="CN1288" s="31">
        <v>1165.5904529291599</v>
      </c>
      <c r="CO1288" s="31">
        <v>1187.7809512225299</v>
      </c>
    </row>
    <row r="1289" spans="2:93">
      <c r="B1289" s="29">
        <v>41303</v>
      </c>
      <c r="C1289" s="55">
        <v>1215.243772463328</v>
      </c>
      <c r="D1289" s="31"/>
      <c r="E1289" s="21">
        <f t="shared" si="160"/>
        <v>-1.0665394410439566E-3</v>
      </c>
      <c r="F1289" s="21">
        <f t="shared" si="161"/>
        <v>-6.9539350960312607E-4</v>
      </c>
      <c r="G1289" s="37">
        <f>(C1288-MAX(C$9:C1288))/MAX(C$9:C1288)</f>
        <v>-3.2644425566562725E-2</v>
      </c>
      <c r="H1289" s="37"/>
      <c r="I1289" s="37"/>
      <c r="N1289" s="30"/>
      <c r="P1289" s="30"/>
      <c r="Q1289" s="30"/>
      <c r="R1289" s="30"/>
      <c r="S1289" s="30"/>
      <c r="T1289" s="30"/>
      <c r="U1289" s="30"/>
      <c r="V1289" s="30"/>
      <c r="W1289" s="30"/>
      <c r="X1289" s="30"/>
      <c r="Y1289" s="30"/>
      <c r="Z1289" s="30"/>
      <c r="AA1289" s="30"/>
      <c r="AB1289" s="30"/>
      <c r="AJ1289" s="22"/>
      <c r="AP1289" s="22"/>
      <c r="AR1289" s="22"/>
      <c r="AS1289" s="23"/>
      <c r="AW1289" s="30"/>
      <c r="BH1289" s="30"/>
      <c r="BN1289" s="30"/>
      <c r="BT1289" s="24"/>
      <c r="BU1289" s="30"/>
      <c r="BV1289" s="30">
        <v>41304</v>
      </c>
      <c r="BW1289" s="31">
        <v>1178.08104191844</v>
      </c>
      <c r="BZ1289" s="30">
        <v>41225</v>
      </c>
      <c r="CA1289" s="31">
        <v>1162.5161118282001</v>
      </c>
      <c r="CB1289" s="30">
        <v>41225</v>
      </c>
      <c r="CC1289" s="31">
        <v>1139.3288758333899</v>
      </c>
      <c r="CD1289" s="30">
        <v>41225</v>
      </c>
      <c r="CE1289" s="31">
        <v>1140.2186571777199</v>
      </c>
      <c r="CG1289" s="30">
        <v>41304</v>
      </c>
      <c r="CH1289" s="31">
        <f t="shared" si="165"/>
        <v>1125.3172844589401</v>
      </c>
      <c r="CI1289" s="31">
        <f t="shared" si="166"/>
        <v>1124.8365414959101</v>
      </c>
      <c r="CJ1289" s="31">
        <f t="shared" ref="CJ1289:CK1304" si="167">+CJ1288*CH1289/CH1288</f>
        <v>1114.4370589417688</v>
      </c>
      <c r="CK1289" s="31">
        <f t="shared" si="167"/>
        <v>1114.328146339145</v>
      </c>
      <c r="CM1289" s="30">
        <v>41304</v>
      </c>
      <c r="CN1289" s="31">
        <v>1164.7287944012501</v>
      </c>
      <c r="CO1289" s="31">
        <v>1186.9327910679201</v>
      </c>
    </row>
    <row r="1290" spans="2:93">
      <c r="B1290" s="29">
        <v>41304</v>
      </c>
      <c r="C1290" s="55">
        <v>1212.1789947004349</v>
      </c>
      <c r="D1290" s="31"/>
      <c r="E1290" s="21">
        <f t="shared" ref="E1290:E1353" si="168">C1290/C1289-1</f>
        <v>-2.5219448413059675E-3</v>
      </c>
      <c r="F1290" s="21">
        <f t="shared" si="161"/>
        <v>-4.5575761425042938E-3</v>
      </c>
      <c r="G1290" s="37">
        <f>(C1289-MAX(C$9:C1289))/MAX(C$9:C1289)</f>
        <v>-3.3676148440209726E-2</v>
      </c>
      <c r="H1290" s="37"/>
      <c r="I1290" s="37"/>
      <c r="N1290" s="30"/>
      <c r="P1290" s="30"/>
      <c r="Q1290" s="30"/>
      <c r="R1290" s="30"/>
      <c r="S1290" s="30"/>
      <c r="T1290" s="30"/>
      <c r="U1290" s="30"/>
      <c r="V1290" s="30"/>
      <c r="W1290" s="30"/>
      <c r="X1290" s="30"/>
      <c r="Y1290" s="30"/>
      <c r="Z1290" s="30"/>
      <c r="AA1290" s="30"/>
      <c r="AB1290" s="30"/>
      <c r="AJ1290" s="22"/>
      <c r="AR1290" s="22"/>
      <c r="AS1290" s="23"/>
      <c r="AW1290" s="30"/>
      <c r="BH1290" s="30"/>
      <c r="BN1290" s="30"/>
      <c r="BT1290" s="24"/>
      <c r="BU1290" s="30"/>
      <c r="BV1290" s="30">
        <v>41305</v>
      </c>
      <c r="BW1290" s="31">
        <v>1178.43339221719</v>
      </c>
      <c r="BZ1290" s="30">
        <v>41226</v>
      </c>
      <c r="CA1290" s="31">
        <v>1162.35181573773</v>
      </c>
      <c r="CB1290" s="30">
        <v>41226</v>
      </c>
      <c r="CC1290" s="31">
        <v>1139.1333553463501</v>
      </c>
      <c r="CD1290" s="30">
        <v>41226</v>
      </c>
      <c r="CE1290" s="31">
        <v>1139.88293252887</v>
      </c>
      <c r="CG1290" s="30">
        <v>41305</v>
      </c>
      <c r="CH1290" s="31">
        <f t="shared" si="165"/>
        <v>1125.7794949004899</v>
      </c>
      <c r="CI1290" s="31">
        <f t="shared" si="166"/>
        <v>1125.2769135706901</v>
      </c>
      <c r="CJ1290" s="31">
        <f t="shared" si="167"/>
        <v>1114.8948004624997</v>
      </c>
      <c r="CK1290" s="31">
        <f t="shared" si="167"/>
        <v>1114.7644043905916</v>
      </c>
      <c r="CM1290" s="30">
        <v>41305</v>
      </c>
      <c r="CN1290" s="31">
        <v>1158.59720876593</v>
      </c>
      <c r="CO1290" s="31">
        <v>1180.7148804635401</v>
      </c>
    </row>
    <row r="1291" spans="2:93">
      <c r="B1291" s="29">
        <v>41305</v>
      </c>
      <c r="C1291" s="55">
        <v>1212.015160404052</v>
      </c>
      <c r="D1291" s="31"/>
      <c r="E1291" s="21">
        <f t="shared" si="168"/>
        <v>-1.3515685150389256E-4</v>
      </c>
      <c r="F1291" s="21">
        <f t="shared" si="161"/>
        <v>-3.6867901128251335E-3</v>
      </c>
      <c r="G1291" s="37">
        <f>(C1290-MAX(C$9:C1290))/MAX(C$9:C1290)</f>
        <v>-3.6113163892681835E-2</v>
      </c>
      <c r="H1291" s="37"/>
      <c r="I1291" s="37"/>
      <c r="N1291" s="30"/>
      <c r="P1291" s="30"/>
      <c r="Q1291" s="30"/>
      <c r="R1291" s="30"/>
      <c r="S1291" s="30"/>
      <c r="T1291" s="30"/>
      <c r="U1291" s="30"/>
      <c r="V1291" s="30"/>
      <c r="W1291" s="30"/>
      <c r="X1291" s="30"/>
      <c r="Y1291" s="30"/>
      <c r="Z1291" s="30"/>
      <c r="AA1291" s="30"/>
      <c r="AB1291" s="30"/>
      <c r="AI1291" s="22"/>
      <c r="AJ1291" s="22"/>
      <c r="AS1291" s="23"/>
      <c r="AW1291" s="30"/>
      <c r="BH1291" s="30"/>
      <c r="BN1291" s="30"/>
      <c r="BT1291" s="24"/>
      <c r="BU1291" s="30"/>
      <c r="BV1291" s="30">
        <v>41306</v>
      </c>
      <c r="BW1291" s="31">
        <v>1179.7808561516199</v>
      </c>
      <c r="BZ1291" s="30">
        <v>41227</v>
      </c>
      <c r="CA1291" s="31">
        <v>1160.5571338386901</v>
      </c>
      <c r="CB1291" s="30">
        <v>41227</v>
      </c>
      <c r="CC1291" s="31">
        <v>1137.4123790102699</v>
      </c>
      <c r="CD1291" s="30">
        <v>41227</v>
      </c>
      <c r="CE1291" s="31">
        <v>1138.0671968824499</v>
      </c>
      <c r="CG1291" s="30">
        <v>41306</v>
      </c>
      <c r="CH1291" s="31">
        <f t="shared" si="165"/>
        <v>1126.0837648153499</v>
      </c>
      <c r="CI1291" s="31">
        <f t="shared" si="166"/>
        <v>1125.4833331156401</v>
      </c>
      <c r="CJ1291" s="31">
        <f t="shared" si="167"/>
        <v>1115.1961285179059</v>
      </c>
      <c r="CK1291" s="31">
        <f t="shared" si="167"/>
        <v>1114.9688955325548</v>
      </c>
      <c r="CM1291" s="30">
        <v>41306</v>
      </c>
      <c r="CN1291" s="31">
        <v>1164.94831653253</v>
      </c>
      <c r="CO1291" s="31">
        <v>1187.2107411750701</v>
      </c>
    </row>
    <row r="1292" spans="2:93">
      <c r="B1292" s="29">
        <v>41306</v>
      </c>
      <c r="C1292" s="55">
        <v>1213.588613912106</v>
      </c>
      <c r="D1292" s="31"/>
      <c r="E1292" s="21">
        <f t="shared" si="168"/>
        <v>1.2982127282379352E-3</v>
      </c>
      <c r="F1292" s="21">
        <f t="shared" si="161"/>
        <v>-2.4270839645468278E-3</v>
      </c>
      <c r="G1292" s="37">
        <f>(C1291-MAX(C$9:C1291))/MAX(C$9:C1291)</f>
        <v>-3.624343980265618E-2</v>
      </c>
      <c r="H1292" s="37"/>
      <c r="I1292" s="37"/>
      <c r="N1292" s="30"/>
      <c r="P1292" s="30"/>
      <c r="Q1292" s="30"/>
      <c r="R1292" s="30"/>
      <c r="S1292" s="30"/>
      <c r="T1292" s="30"/>
      <c r="U1292" s="30"/>
      <c r="V1292" s="30"/>
      <c r="W1292" s="30"/>
      <c r="X1292" s="30"/>
      <c r="Y1292" s="30"/>
      <c r="Z1292" s="30"/>
      <c r="AA1292" s="30"/>
      <c r="AB1292" s="30"/>
      <c r="AH1292" s="22"/>
      <c r="AI1292" s="22"/>
      <c r="AJ1292" s="22"/>
      <c r="AO1292" s="22"/>
      <c r="AS1292" s="23"/>
      <c r="AW1292" s="30"/>
      <c r="BH1292" s="30"/>
      <c r="BN1292" s="30"/>
      <c r="BT1292" s="24"/>
      <c r="BU1292" s="30"/>
      <c r="BV1292" s="30">
        <v>41309</v>
      </c>
      <c r="BW1292" s="31">
        <v>1177.90773968755</v>
      </c>
      <c r="BZ1292" s="30">
        <v>41228</v>
      </c>
      <c r="CA1292" s="31">
        <v>1161.0384296357499</v>
      </c>
      <c r="CB1292" s="30">
        <v>41228</v>
      </c>
      <c r="CC1292" s="31">
        <v>1138.1521486906699</v>
      </c>
      <c r="CD1292" s="30">
        <v>41228</v>
      </c>
      <c r="CE1292" s="31">
        <v>1139.0596391793399</v>
      </c>
      <c r="CG1292" s="30">
        <v>41309</v>
      </c>
      <c r="CH1292" s="31">
        <f t="shared" si="165"/>
        <v>1125.81181832022</v>
      </c>
      <c r="CI1292" s="31">
        <f t="shared" si="166"/>
        <v>1125.3424682530499</v>
      </c>
      <c r="CJ1292" s="31">
        <f t="shared" si="167"/>
        <v>1114.9268113605071</v>
      </c>
      <c r="CK1292" s="31">
        <f t="shared" si="167"/>
        <v>1114.829346651074</v>
      </c>
      <c r="CM1292" s="30">
        <v>41309</v>
      </c>
      <c r="CN1292" s="31">
        <v>1165.4265978122501</v>
      </c>
      <c r="CO1292" s="31">
        <v>1187.78321336004</v>
      </c>
    </row>
    <row r="1293" spans="2:93">
      <c r="B1293" s="29">
        <v>41309</v>
      </c>
      <c r="C1293" s="55">
        <v>1211.682076148978</v>
      </c>
      <c r="D1293" s="31"/>
      <c r="E1293" s="21">
        <f t="shared" si="168"/>
        <v>-1.5709918017293711E-3</v>
      </c>
      <c r="F1293" s="21">
        <f t="shared" ref="F1293:F1356" si="169">+C1293/C1289-1</f>
        <v>-2.9308492625560456E-3</v>
      </c>
      <c r="G1293" s="37">
        <f>(C1292-MAX(C$9:C1292))/MAX(C$9:C1292)</f>
        <v>-3.4992278769285123E-2</v>
      </c>
      <c r="H1293" s="37"/>
      <c r="I1293" s="37"/>
      <c r="N1293" s="30"/>
      <c r="P1293" s="30"/>
      <c r="Q1293" s="30"/>
      <c r="R1293" s="30"/>
      <c r="S1293" s="30"/>
      <c r="T1293" s="30"/>
      <c r="U1293" s="30"/>
      <c r="V1293" s="30"/>
      <c r="W1293" s="30"/>
      <c r="X1293" s="30"/>
      <c r="Y1293" s="30"/>
      <c r="Z1293" s="30"/>
      <c r="AA1293" s="30"/>
      <c r="AB1293" s="30"/>
      <c r="AH1293" s="22"/>
      <c r="AI1293" s="22"/>
      <c r="AJ1293" s="22"/>
      <c r="AO1293" s="22"/>
      <c r="AS1293" s="23"/>
      <c r="AW1293" s="30"/>
      <c r="BH1293" s="30"/>
      <c r="BN1293" s="30"/>
      <c r="BT1293" s="24"/>
      <c r="BU1293" s="30"/>
      <c r="BV1293" s="30">
        <v>41310</v>
      </c>
      <c r="BW1293" s="31">
        <v>1178.91778534889</v>
      </c>
      <c r="BZ1293" s="30">
        <v>41229</v>
      </c>
      <c r="CA1293" s="31">
        <v>1159.67903544919</v>
      </c>
      <c r="CB1293" s="30">
        <v>41229</v>
      </c>
      <c r="CC1293" s="31">
        <v>1136.8312301184001</v>
      </c>
      <c r="CD1293" s="30">
        <v>41229</v>
      </c>
      <c r="CE1293" s="31">
        <v>1137.4112562681901</v>
      </c>
      <c r="CG1293" s="30">
        <v>41310</v>
      </c>
      <c r="CH1293" s="31">
        <f t="shared" si="165"/>
        <v>1126.37829067449</v>
      </c>
      <c r="CI1293" s="31">
        <f t="shared" si="166"/>
        <v>1125.7855389429899</v>
      </c>
      <c r="CJ1293" s="31">
        <f t="shared" si="167"/>
        <v>1115.4878067288205</v>
      </c>
      <c r="CK1293" s="31">
        <f t="shared" si="167"/>
        <v>1115.2682781068049</v>
      </c>
      <c r="CM1293" s="30">
        <v>41310</v>
      </c>
      <c r="CN1293" s="31">
        <v>1165.32776619829</v>
      </c>
      <c r="CO1293" s="31">
        <v>1187.7090972118699</v>
      </c>
    </row>
    <row r="1294" spans="2:93">
      <c r="B1294" s="29">
        <v>41310</v>
      </c>
      <c r="C1294" s="55">
        <v>1212.763467182024</v>
      </c>
      <c r="D1294" s="31"/>
      <c r="E1294" s="21">
        <f t="shared" si="168"/>
        <v>8.9247093303779224E-4</v>
      </c>
      <c r="F1294" s="21">
        <f t="shared" si="169"/>
        <v>4.8216681211621371E-4</v>
      </c>
      <c r="G1294" s="37">
        <f>(C1293-MAX(C$9:C1293))/MAX(C$9:C1293)</f>
        <v>-3.6508297987944076E-2</v>
      </c>
      <c r="H1294" s="37"/>
      <c r="I1294" s="37"/>
      <c r="N1294" s="30"/>
      <c r="P1294" s="30"/>
      <c r="Q1294" s="30"/>
      <c r="R1294" s="30"/>
      <c r="S1294" s="30"/>
      <c r="T1294" s="30"/>
      <c r="U1294" s="30"/>
      <c r="V1294" s="30"/>
      <c r="W1294" s="30"/>
      <c r="X1294" s="30"/>
      <c r="Y1294" s="30"/>
      <c r="Z1294" s="30"/>
      <c r="AA1294" s="30"/>
      <c r="AB1294" s="30"/>
      <c r="AH1294" s="22"/>
      <c r="AI1294" s="22"/>
      <c r="AJ1294" s="22"/>
      <c r="AO1294" s="22"/>
      <c r="AP1294" s="22"/>
      <c r="AS1294" s="23"/>
      <c r="AW1294" s="30"/>
      <c r="BH1294" s="30"/>
      <c r="BN1294" s="30"/>
      <c r="BT1294" s="24"/>
      <c r="BU1294" s="30"/>
      <c r="BV1294" s="30">
        <v>41311</v>
      </c>
      <c r="BW1294" s="31">
        <v>1180.29034537555</v>
      </c>
      <c r="BZ1294" s="30">
        <v>41232</v>
      </c>
      <c r="CA1294" s="31">
        <v>1159.7123346370599</v>
      </c>
      <c r="CB1294" s="30">
        <v>41232</v>
      </c>
      <c r="CC1294" s="31">
        <v>1136.85870716656</v>
      </c>
      <c r="CD1294" s="30">
        <v>41232</v>
      </c>
      <c r="CE1294" s="31">
        <v>1137.37019887975</v>
      </c>
      <c r="CG1294" s="30">
        <v>41311</v>
      </c>
      <c r="CH1294" s="31">
        <f t="shared" si="165"/>
        <v>1127.52050145457</v>
      </c>
      <c r="CI1294" s="31">
        <f t="shared" si="166"/>
        <v>1126.95568280979</v>
      </c>
      <c r="CJ1294" s="31">
        <f t="shared" si="167"/>
        <v>1116.6189739471895</v>
      </c>
      <c r="CK1294" s="31">
        <f t="shared" si="167"/>
        <v>1116.4274903104797</v>
      </c>
      <c r="CM1294" s="30">
        <v>41311</v>
      </c>
      <c r="CN1294" s="31">
        <v>1168.30475634039</v>
      </c>
      <c r="CO1294" s="31">
        <v>1190.77004699386</v>
      </c>
    </row>
    <row r="1295" spans="2:93">
      <c r="B1295" s="29">
        <v>41311</v>
      </c>
      <c r="C1295" s="55">
        <v>1214.061290736066</v>
      </c>
      <c r="D1295" s="31"/>
      <c r="E1295" s="21">
        <f t="shared" si="168"/>
        <v>1.0701374086223847E-3</v>
      </c>
      <c r="F1295" s="21">
        <f t="shared" si="169"/>
        <v>1.6882052294888705E-3</v>
      </c>
      <c r="G1295" s="37">
        <f>(C1294-MAX(C$9:C1294))/MAX(C$9:C1294)</f>
        <v>-3.5648409649675104E-2</v>
      </c>
      <c r="H1295" s="37"/>
      <c r="I1295" s="37"/>
      <c r="N1295" s="30"/>
      <c r="P1295" s="30"/>
      <c r="Q1295" s="30"/>
      <c r="R1295" s="30"/>
      <c r="S1295" s="30"/>
      <c r="T1295" s="30"/>
      <c r="U1295" s="30"/>
      <c r="V1295" s="30"/>
      <c r="W1295" s="30"/>
      <c r="X1295" s="30"/>
      <c r="Y1295" s="30"/>
      <c r="Z1295" s="30"/>
      <c r="AA1295" s="30"/>
      <c r="AB1295" s="30"/>
      <c r="AH1295" s="22"/>
      <c r="AI1295" s="22"/>
      <c r="AJ1295" s="22"/>
      <c r="AM1295" s="22"/>
      <c r="AO1295" s="22"/>
      <c r="AP1295" s="22"/>
      <c r="AR1295" s="22"/>
      <c r="AS1295" s="23"/>
      <c r="AW1295" s="30"/>
      <c r="BH1295" s="30"/>
      <c r="BN1295" s="30"/>
      <c r="BT1295" s="24"/>
      <c r="BU1295" s="30"/>
      <c r="BV1295" s="30">
        <v>41312</v>
      </c>
      <c r="BW1295" s="31">
        <v>1179.6661249751</v>
      </c>
      <c r="BZ1295" s="30">
        <v>41233</v>
      </c>
      <c r="CA1295" s="31">
        <v>1159.16038986948</v>
      </c>
      <c r="CB1295" s="30">
        <v>41233</v>
      </c>
      <c r="CC1295" s="31">
        <v>1136.28893580709</v>
      </c>
      <c r="CD1295" s="30">
        <v>41233</v>
      </c>
      <c r="CE1295" s="31">
        <v>1136.7746257967201</v>
      </c>
      <c r="CG1295" s="30">
        <v>41312</v>
      </c>
      <c r="CH1295" s="31">
        <f t="shared" si="165"/>
        <v>1127.7600684153499</v>
      </c>
      <c r="CI1295" s="31">
        <f t="shared" si="166"/>
        <v>1127.17915835238</v>
      </c>
      <c r="CJ1295" s="31">
        <f t="shared" si="167"/>
        <v>1116.8562246345098</v>
      </c>
      <c r="CK1295" s="31">
        <f t="shared" si="167"/>
        <v>1116.6488781103419</v>
      </c>
      <c r="CM1295" s="30">
        <v>41312</v>
      </c>
      <c r="CN1295" s="31">
        <v>1166.23302279109</v>
      </c>
      <c r="CO1295" s="31">
        <v>1188.6895892437501</v>
      </c>
    </row>
    <row r="1296" spans="2:93">
      <c r="B1296" s="29">
        <v>41312</v>
      </c>
      <c r="C1296" s="55">
        <v>1212.923371611384</v>
      </c>
      <c r="D1296" s="31"/>
      <c r="E1296" s="21">
        <f t="shared" si="168"/>
        <v>-9.3728309547869149E-4</v>
      </c>
      <c r="F1296" s="21">
        <f t="shared" si="169"/>
        <v>-5.4816129048662621E-4</v>
      </c>
      <c r="G1296" s="37">
        <f>(C1295-MAX(C$9:C1295))/MAX(C$9:C1295)</f>
        <v>-3.4616420937776789E-2</v>
      </c>
      <c r="H1296" s="37"/>
      <c r="I1296" s="37"/>
      <c r="N1296" s="30"/>
      <c r="P1296" s="30"/>
      <c r="Q1296" s="30"/>
      <c r="R1296" s="30"/>
      <c r="S1296" s="30"/>
      <c r="T1296" s="30"/>
      <c r="U1296" s="30"/>
      <c r="V1296" s="30"/>
      <c r="W1296" s="30"/>
      <c r="X1296" s="30"/>
      <c r="Y1296" s="30"/>
      <c r="Z1296" s="30"/>
      <c r="AA1296" s="30"/>
      <c r="AB1296" s="30"/>
      <c r="AH1296" s="22"/>
      <c r="AI1296" s="22"/>
      <c r="AN1296" s="22"/>
      <c r="AO1296" s="22"/>
      <c r="AP1296" s="22"/>
      <c r="AR1296" s="22"/>
      <c r="AS1296" s="23"/>
      <c r="AW1296" s="30"/>
      <c r="BH1296" s="30"/>
      <c r="BN1296" s="30"/>
      <c r="BT1296" s="24"/>
      <c r="BU1296" s="30"/>
      <c r="BV1296" s="30">
        <v>41313</v>
      </c>
      <c r="BW1296" s="31">
        <v>1180.66387130108</v>
      </c>
      <c r="BZ1296" s="30">
        <v>41234</v>
      </c>
      <c r="CA1296" s="31">
        <v>1158.3227621456899</v>
      </c>
      <c r="CB1296" s="30">
        <v>41234</v>
      </c>
      <c r="CC1296" s="31">
        <v>1135.39904901776</v>
      </c>
      <c r="CD1296" s="30">
        <v>41234</v>
      </c>
      <c r="CE1296" s="31">
        <v>1135.8412627273501</v>
      </c>
      <c r="CG1296" s="30">
        <v>41313</v>
      </c>
      <c r="CH1296" s="31">
        <f t="shared" si="165"/>
        <v>1128.25183826187</v>
      </c>
      <c r="CI1296" s="31">
        <f t="shared" si="166"/>
        <v>1127.6266034057201</v>
      </c>
      <c r="CJ1296" s="31">
        <f t="shared" si="167"/>
        <v>1117.3432397625993</v>
      </c>
      <c r="CK1296" s="31">
        <f t="shared" si="167"/>
        <v>1117.0921430635003</v>
      </c>
      <c r="CM1296" s="30">
        <v>41313</v>
      </c>
      <c r="CN1296" s="31">
        <v>1168.8710082794501</v>
      </c>
      <c r="CO1296" s="31">
        <v>1191.4023351523099</v>
      </c>
    </row>
    <row r="1297" spans="2:93">
      <c r="B1297" s="29">
        <v>41313</v>
      </c>
      <c r="C1297" s="55">
        <v>1215.033666569512</v>
      </c>
      <c r="D1297" s="31"/>
      <c r="E1297" s="21">
        <f t="shared" si="168"/>
        <v>1.7398419451053471E-3</v>
      </c>
      <c r="F1297" s="21">
        <f t="shared" si="169"/>
        <v>2.7660642065334695E-3</v>
      </c>
      <c r="G1297" s="37">
        <f>(C1296-MAX(C$9:C1296))/MAX(C$9:C1296)</f>
        <v>-3.5521258647084532E-2</v>
      </c>
      <c r="H1297" s="37"/>
      <c r="I1297" s="37"/>
      <c r="N1297" s="30"/>
      <c r="P1297" s="30"/>
      <c r="Q1297" s="30"/>
      <c r="R1297" s="30"/>
      <c r="S1297" s="30"/>
      <c r="T1297" s="30"/>
      <c r="U1297" s="30"/>
      <c r="V1297" s="30"/>
      <c r="W1297" s="30"/>
      <c r="X1297" s="30"/>
      <c r="Y1297" s="30"/>
      <c r="Z1297" s="30"/>
      <c r="AA1297" s="30"/>
      <c r="AB1297" s="30"/>
      <c r="AI1297" s="22"/>
      <c r="AL1297" s="22"/>
      <c r="AM1297" s="22"/>
      <c r="AO1297" s="22"/>
      <c r="AP1297" s="22"/>
      <c r="AR1297" s="22"/>
      <c r="AS1297" s="23"/>
      <c r="AW1297" s="30"/>
      <c r="BH1297" s="30"/>
      <c r="BN1297" s="30"/>
      <c r="BQ1297" s="30"/>
      <c r="BT1297" s="24"/>
      <c r="BU1297" s="30"/>
      <c r="BV1297" s="30">
        <v>41316</v>
      </c>
      <c r="BW1297" s="31">
        <v>1180.3669373815301</v>
      </c>
      <c r="BZ1297" s="30">
        <v>41235</v>
      </c>
      <c r="CA1297" s="31">
        <v>1157.1139806743499</v>
      </c>
      <c r="CB1297" s="30">
        <v>41235</v>
      </c>
      <c r="CC1297" s="31">
        <v>1134.1751471709199</v>
      </c>
      <c r="CD1297" s="30">
        <v>41235</v>
      </c>
      <c r="CE1297" s="31">
        <v>1134.42114148833</v>
      </c>
      <c r="CG1297" s="30">
        <v>41316</v>
      </c>
      <c r="CH1297" s="31">
        <f t="shared" si="165"/>
        <v>1127.7352924014101</v>
      </c>
      <c r="CI1297" s="31">
        <f t="shared" si="166"/>
        <v>1127.0441736251901</v>
      </c>
      <c r="CJ1297" s="31">
        <f t="shared" si="167"/>
        <v>1116.83168816956</v>
      </c>
      <c r="CK1297" s="31">
        <f t="shared" si="167"/>
        <v>1116.5151544311364</v>
      </c>
      <c r="CM1297" s="30">
        <v>41316</v>
      </c>
      <c r="CN1297" s="31">
        <v>1164.54778307066</v>
      </c>
      <c r="CO1297" s="31">
        <v>1187.08541156621</v>
      </c>
    </row>
    <row r="1298" spans="2:93">
      <c r="B1298" s="29">
        <v>41316</v>
      </c>
      <c r="C1298" s="55">
        <v>1213.4620629970141</v>
      </c>
      <c r="D1298" s="31"/>
      <c r="E1298" s="21">
        <f t="shared" si="168"/>
        <v>-1.2934650419482718E-3</v>
      </c>
      <c r="F1298" s="21">
        <f t="shared" si="169"/>
        <v>5.7603632851277453E-4</v>
      </c>
      <c r="G1298" s="37">
        <f>(C1297-MAX(C$9:C1297))/MAX(C$9:C1297)</f>
        <v>-3.3843218077716425E-2</v>
      </c>
      <c r="H1298" s="37"/>
      <c r="I1298" s="37"/>
      <c r="N1298" s="30"/>
      <c r="P1298" s="30"/>
      <c r="Q1298" s="30"/>
      <c r="R1298" s="30"/>
      <c r="S1298" s="30"/>
      <c r="T1298" s="30"/>
      <c r="U1298" s="30"/>
      <c r="V1298" s="30"/>
      <c r="W1298" s="30"/>
      <c r="X1298" s="30"/>
      <c r="Y1298" s="30"/>
      <c r="Z1298" s="30"/>
      <c r="AA1298" s="30"/>
      <c r="AB1298" s="30"/>
      <c r="AH1298" s="22"/>
      <c r="AO1298" s="22"/>
      <c r="AP1298" s="22"/>
      <c r="AR1298" s="30"/>
      <c r="AS1298" s="28"/>
      <c r="AW1298" s="30"/>
      <c r="BH1298" s="30"/>
      <c r="BN1298" s="30"/>
      <c r="BT1298" s="24"/>
      <c r="BU1298" s="30"/>
      <c r="BV1298" s="30">
        <v>41317</v>
      </c>
      <c r="BW1298" s="31">
        <v>1180.3456807498801</v>
      </c>
      <c r="BZ1298" s="30">
        <v>41236</v>
      </c>
      <c r="CA1298" s="31">
        <v>1154.7249309189899</v>
      </c>
      <c r="CB1298" s="30">
        <v>41236</v>
      </c>
      <c r="CC1298" s="31">
        <v>1131.8683245551799</v>
      </c>
      <c r="CD1298" s="30">
        <v>41236</v>
      </c>
      <c r="CE1298" s="31">
        <v>1131.81320087576</v>
      </c>
      <c r="CG1298" s="30">
        <v>41317</v>
      </c>
      <c r="CH1298" s="31">
        <f t="shared" si="165"/>
        <v>1127.5277554269801</v>
      </c>
      <c r="CI1298" s="31">
        <f t="shared" si="166"/>
        <v>1126.78855296999</v>
      </c>
      <c r="CJ1298" s="31">
        <f t="shared" si="167"/>
        <v>1116.6261577839527</v>
      </c>
      <c r="CK1298" s="31">
        <f t="shared" si="167"/>
        <v>1116.2619218232267</v>
      </c>
      <c r="CM1298" s="30">
        <v>41317</v>
      </c>
      <c r="CN1298" s="31">
        <v>1167.8552788611701</v>
      </c>
      <c r="CO1298" s="31">
        <v>1190.48373628388</v>
      </c>
    </row>
    <row r="1299" spans="2:93">
      <c r="B1299" s="29">
        <v>41317</v>
      </c>
      <c r="C1299" s="55">
        <v>1213.929526132428</v>
      </c>
      <c r="D1299" s="31"/>
      <c r="E1299" s="21">
        <f t="shared" si="168"/>
        <v>3.8523094348685838E-4</v>
      </c>
      <c r="F1299" s="21">
        <f t="shared" si="169"/>
        <v>-1.085320853596583E-4</v>
      </c>
      <c r="G1299" s="37">
        <f>(C1298-MAX(C$9:C1298))/MAX(C$9:C1298)</f>
        <v>-3.5092908100174146E-2</v>
      </c>
      <c r="H1299" s="37"/>
      <c r="I1299" s="37"/>
      <c r="N1299" s="30"/>
      <c r="P1299" s="30"/>
      <c r="Q1299" s="30"/>
      <c r="R1299" s="30"/>
      <c r="S1299" s="30"/>
      <c r="T1299" s="30"/>
      <c r="U1299" s="30"/>
      <c r="V1299" s="30"/>
      <c r="W1299" s="30"/>
      <c r="X1299" s="30"/>
      <c r="Y1299" s="30"/>
      <c r="Z1299" s="30"/>
      <c r="AA1299" s="30"/>
      <c r="AB1299" s="30"/>
      <c r="AJ1299" s="22"/>
      <c r="AM1299" s="30"/>
      <c r="AP1299" s="22"/>
      <c r="AQ1299" s="30"/>
      <c r="AR1299" s="22"/>
      <c r="AS1299" s="23"/>
      <c r="AW1299" s="30"/>
      <c r="BH1299" s="30"/>
      <c r="BN1299" s="30"/>
      <c r="BT1299" s="24"/>
      <c r="BU1299" s="30"/>
      <c r="BV1299" s="30">
        <v>41318</v>
      </c>
      <c r="BW1299" s="31">
        <v>1180.9806805728001</v>
      </c>
      <c r="BZ1299" s="30">
        <v>41239</v>
      </c>
      <c r="CA1299" s="31">
        <v>1152.3361698902099</v>
      </c>
      <c r="CB1299" s="30">
        <v>41239</v>
      </c>
      <c r="CC1299" s="31">
        <v>1129.5500126582001</v>
      </c>
      <c r="CD1299" s="30">
        <v>41239</v>
      </c>
      <c r="CE1299" s="31">
        <v>1129.32599052451</v>
      </c>
      <c r="CG1299" s="30">
        <v>41318</v>
      </c>
      <c r="CH1299" s="31">
        <f t="shared" si="165"/>
        <v>1126.1407458929</v>
      </c>
      <c r="CI1299" s="31">
        <f t="shared" si="166"/>
        <v>1125.43163229277</v>
      </c>
      <c r="CJ1299" s="31">
        <f t="shared" si="167"/>
        <v>1115.2525586690795</v>
      </c>
      <c r="CK1299" s="31">
        <f t="shared" si="167"/>
        <v>1114.9176777066862</v>
      </c>
      <c r="CM1299" s="30">
        <v>41318</v>
      </c>
      <c r="CN1299" s="31">
        <v>1166.5025343795701</v>
      </c>
      <c r="CO1299" s="31">
        <v>1189.13719778412</v>
      </c>
    </row>
    <row r="1300" spans="2:93">
      <c r="B1300" s="29">
        <v>41318</v>
      </c>
      <c r="C1300" s="55">
        <v>1215.001069125198</v>
      </c>
      <c r="D1300" s="31"/>
      <c r="E1300" s="21">
        <f t="shared" si="168"/>
        <v>8.8270609594931493E-4</v>
      </c>
      <c r="F1300" s="21">
        <f t="shared" si="169"/>
        <v>1.7129668389963548E-3</v>
      </c>
      <c r="G1300" s="37">
        <f>(C1299-MAX(C$9:C1299))/MAX(C$9:C1299)</f>
        <v>-3.4721196030784343E-2</v>
      </c>
      <c r="H1300" s="37"/>
      <c r="I1300" s="37"/>
      <c r="N1300" s="30"/>
      <c r="P1300" s="30"/>
      <c r="Q1300" s="30"/>
      <c r="R1300" s="30"/>
      <c r="S1300" s="30"/>
      <c r="T1300" s="30"/>
      <c r="U1300" s="30"/>
      <c r="V1300" s="30"/>
      <c r="W1300" s="30"/>
      <c r="X1300" s="30"/>
      <c r="Y1300" s="30"/>
      <c r="Z1300" s="30"/>
      <c r="AA1300" s="30"/>
      <c r="AB1300" s="30"/>
      <c r="AO1300" s="30"/>
      <c r="AP1300" s="22"/>
      <c r="AR1300" s="22"/>
      <c r="AS1300" s="23"/>
      <c r="AW1300" s="30"/>
      <c r="BH1300" s="30"/>
      <c r="BN1300" s="30"/>
      <c r="BT1300" s="24"/>
      <c r="BU1300" s="30"/>
      <c r="BV1300" s="30">
        <v>41319</v>
      </c>
      <c r="BW1300" s="31">
        <v>1182.48967100041</v>
      </c>
      <c r="BZ1300" s="30">
        <v>41240</v>
      </c>
      <c r="CA1300" s="31">
        <v>1151.90664290424</v>
      </c>
      <c r="CB1300" s="30">
        <v>41240</v>
      </c>
      <c r="CC1300" s="31">
        <v>1129.1126288094799</v>
      </c>
      <c r="CD1300" s="30">
        <v>41240</v>
      </c>
      <c r="CE1300" s="31">
        <v>1129.06759078657</v>
      </c>
      <c r="CG1300" s="30">
        <v>41319</v>
      </c>
      <c r="CH1300" s="31">
        <f t="shared" si="165"/>
        <v>1129.3302717071799</v>
      </c>
      <c r="CI1300" s="31">
        <f t="shared" si="166"/>
        <v>1128.6206098264599</v>
      </c>
      <c r="CJ1300" s="31">
        <f t="shared" si="167"/>
        <v>1118.4112462827634</v>
      </c>
      <c r="CK1300" s="31">
        <f t="shared" si="167"/>
        <v>1118.0768633240987</v>
      </c>
      <c r="CM1300" s="30">
        <v>41319</v>
      </c>
      <c r="CN1300" s="31">
        <v>1167.5545270201101</v>
      </c>
      <c r="CO1300" s="31">
        <v>1190.2418749654601</v>
      </c>
    </row>
    <row r="1301" spans="2:93">
      <c r="B1301" s="29">
        <v>41319</v>
      </c>
      <c r="C1301" s="55">
        <v>1215.7860338519681</v>
      </c>
      <c r="D1301" s="31"/>
      <c r="E1301" s="21">
        <f t="shared" si="168"/>
        <v>6.4606093502073136E-4</v>
      </c>
      <c r="F1301" s="21">
        <f t="shared" si="169"/>
        <v>6.1921517333773934E-4</v>
      </c>
      <c r="G1301" s="37">
        <f>(C1300-MAX(C$9:C1300))/MAX(C$9:C1300)</f>
        <v>-3.3869138546230027E-2</v>
      </c>
      <c r="H1301" s="37"/>
      <c r="I1301" s="37"/>
      <c r="N1301" s="30"/>
      <c r="P1301" s="30"/>
      <c r="Q1301" s="30"/>
      <c r="R1301" s="30"/>
      <c r="S1301" s="30"/>
      <c r="T1301" s="30"/>
      <c r="U1301" s="30"/>
      <c r="V1301" s="30"/>
      <c r="W1301" s="30"/>
      <c r="X1301" s="30"/>
      <c r="Y1301" s="30"/>
      <c r="Z1301" s="30"/>
      <c r="AA1301" s="30"/>
      <c r="AB1301" s="30"/>
      <c r="AJ1301" s="22"/>
      <c r="AR1301" s="22"/>
      <c r="AS1301" s="23"/>
      <c r="AW1301" s="30"/>
      <c r="BH1301" s="30"/>
      <c r="BN1301" s="30"/>
      <c r="BT1301" s="24"/>
      <c r="BU1301" s="30"/>
      <c r="BV1301" s="30">
        <v>41320</v>
      </c>
      <c r="BW1301" s="31">
        <v>1181.7406236540701</v>
      </c>
      <c r="BZ1301" s="30">
        <v>41241</v>
      </c>
      <c r="CA1301" s="31">
        <v>1152.4806941398799</v>
      </c>
      <c r="CB1301" s="30">
        <v>41241</v>
      </c>
      <c r="CC1301" s="31">
        <v>1129.6554118402801</v>
      </c>
      <c r="CD1301" s="30">
        <v>41241</v>
      </c>
      <c r="CE1301" s="31">
        <v>1129.4730909600401</v>
      </c>
      <c r="CG1301" s="30">
        <v>41320</v>
      </c>
      <c r="CH1301" s="31">
        <f t="shared" si="165"/>
        <v>1127.9957621623801</v>
      </c>
      <c r="CI1301" s="31">
        <f t="shared" si="166"/>
        <v>1127.0967498028499</v>
      </c>
      <c r="CJ1301" s="31">
        <f t="shared" si="167"/>
        <v>1117.0896395565753</v>
      </c>
      <c r="CK1301" s="31">
        <f t="shared" si="167"/>
        <v>1116.5672394340966</v>
      </c>
      <c r="CM1301" s="30">
        <v>41320</v>
      </c>
      <c r="CN1301" s="31">
        <v>1166.97764498781</v>
      </c>
      <c r="CO1301" s="31">
        <v>1189.6876327962</v>
      </c>
    </row>
    <row r="1302" spans="2:93">
      <c r="B1302" s="29">
        <v>41320</v>
      </c>
      <c r="C1302" s="55">
        <v>1216.400592678933</v>
      </c>
      <c r="D1302" s="31"/>
      <c r="E1302" s="21">
        <f t="shared" si="168"/>
        <v>5.0548271640993292E-4</v>
      </c>
      <c r="F1302" s="21">
        <f t="shared" si="169"/>
        <v>2.4216081998158501E-3</v>
      </c>
      <c r="G1302" s="37">
        <f>(C1301-MAX(C$9:C1301))/MAX(C$9:C1301)</f>
        <v>-3.3244959138526903E-2</v>
      </c>
      <c r="H1302" s="37"/>
      <c r="I1302" s="37"/>
      <c r="N1302" s="30"/>
      <c r="P1302" s="30"/>
      <c r="Q1302" s="30"/>
      <c r="R1302" s="30"/>
      <c r="S1302" s="30"/>
      <c r="T1302" s="30"/>
      <c r="U1302" s="30"/>
      <c r="V1302" s="30"/>
      <c r="W1302" s="30"/>
      <c r="X1302" s="30"/>
      <c r="Y1302" s="30"/>
      <c r="Z1302" s="30"/>
      <c r="AA1302" s="30"/>
      <c r="AB1302" s="30"/>
      <c r="AI1302" s="22"/>
      <c r="AJ1302" s="22"/>
      <c r="AS1302" s="23"/>
      <c r="AW1302" s="30"/>
      <c r="BH1302" s="30"/>
      <c r="BN1302" s="30"/>
      <c r="BT1302" s="24"/>
      <c r="BU1302" s="30"/>
      <c r="BV1302" s="30">
        <v>41323</v>
      </c>
      <c r="BW1302" s="31">
        <v>1180.7800092786099</v>
      </c>
      <c r="BZ1302" s="30">
        <v>41242</v>
      </c>
      <c r="CA1302" s="31">
        <v>1152.2450163490901</v>
      </c>
      <c r="CB1302" s="30">
        <v>41242</v>
      </c>
      <c r="CC1302" s="31">
        <v>1129.5272706155799</v>
      </c>
      <c r="CD1302" s="30">
        <v>41242</v>
      </c>
      <c r="CE1302" s="31">
        <v>1129.1525007760299</v>
      </c>
      <c r="CG1302" s="30">
        <v>41323</v>
      </c>
      <c r="CH1302" s="31">
        <f t="shared" si="165"/>
        <v>1126.89357938342</v>
      </c>
      <c r="CI1302" s="31">
        <f t="shared" si="166"/>
        <v>1126.01629531002</v>
      </c>
      <c r="CJ1302" s="31">
        <f t="shared" si="167"/>
        <v>1115.9981133252058</v>
      </c>
      <c r="CK1302" s="31">
        <f t="shared" si="167"/>
        <v>1115.4968787125308</v>
      </c>
      <c r="CM1302" s="30">
        <v>41323</v>
      </c>
      <c r="CN1302" s="31">
        <v>1167.22448366401</v>
      </c>
      <c r="CO1302" s="31">
        <v>1189.9694254948399</v>
      </c>
    </row>
    <row r="1303" spans="2:93">
      <c r="B1303" s="29">
        <v>41323</v>
      </c>
      <c r="C1303" s="55">
        <v>1215.7931123296071</v>
      </c>
      <c r="D1303" s="31"/>
      <c r="E1303" s="21">
        <f t="shared" si="168"/>
        <v>-4.9940813329263367E-4</v>
      </c>
      <c r="F1303" s="21">
        <f t="shared" si="169"/>
        <v>1.5351683578506137E-3</v>
      </c>
      <c r="G1303" s="37">
        <f>(C1302-MAX(C$9:C1302))/MAX(C$9:C1302)</f>
        <v>-3.2756281174369156E-2</v>
      </c>
      <c r="H1303" s="37"/>
      <c r="I1303" s="37"/>
      <c r="N1303" s="30"/>
      <c r="P1303" s="30"/>
      <c r="Q1303" s="30"/>
      <c r="R1303" s="30"/>
      <c r="S1303" s="30"/>
      <c r="T1303" s="30"/>
      <c r="U1303" s="30"/>
      <c r="V1303" s="30"/>
      <c r="W1303" s="30"/>
      <c r="X1303" s="30"/>
      <c r="Y1303" s="30"/>
      <c r="Z1303" s="30"/>
      <c r="AA1303" s="30"/>
      <c r="AB1303" s="30"/>
      <c r="AH1303" s="22"/>
      <c r="AI1303" s="22"/>
      <c r="AJ1303" s="22"/>
      <c r="AS1303" s="23"/>
      <c r="AW1303" s="30"/>
      <c r="BH1303" s="30"/>
      <c r="BN1303" s="30"/>
      <c r="BT1303" s="24"/>
      <c r="BU1303" s="30"/>
      <c r="BV1303" s="30">
        <v>41324</v>
      </c>
      <c r="BW1303" s="31">
        <v>1182.6618404122501</v>
      </c>
      <c r="BZ1303" s="30">
        <v>41243</v>
      </c>
      <c r="CA1303" s="31">
        <v>1151.40194063082</v>
      </c>
      <c r="CB1303" s="30">
        <v>41243</v>
      </c>
      <c r="CC1303" s="31">
        <v>1128.72106076058</v>
      </c>
      <c r="CD1303" s="30">
        <v>41243</v>
      </c>
      <c r="CE1303" s="31">
        <v>1128.1911927687099</v>
      </c>
      <c r="CG1303" s="30">
        <v>41324</v>
      </c>
      <c r="CH1303" s="31">
        <f t="shared" si="165"/>
        <v>1128.04400087721</v>
      </c>
      <c r="CI1303" s="31">
        <f t="shared" si="166"/>
        <v>1126.9368818775699</v>
      </c>
      <c r="CJ1303" s="31">
        <f t="shared" si="167"/>
        <v>1117.1374118713036</v>
      </c>
      <c r="CK1303" s="31">
        <f t="shared" si="167"/>
        <v>1116.4088650194465</v>
      </c>
      <c r="CM1303" s="30">
        <v>41324</v>
      </c>
      <c r="CN1303" s="31">
        <v>1168.51232268596</v>
      </c>
      <c r="CO1303" s="31">
        <v>1191.29147170138</v>
      </c>
    </row>
    <row r="1304" spans="2:93">
      <c r="B1304" s="29">
        <v>41324</v>
      </c>
      <c r="C1304" s="55">
        <v>1218.1228562763019</v>
      </c>
      <c r="D1304" s="31"/>
      <c r="E1304" s="21">
        <f t="shared" si="168"/>
        <v>1.9162338748826002E-3</v>
      </c>
      <c r="F1304" s="21">
        <f t="shared" si="169"/>
        <v>2.5693698799389431E-3</v>
      </c>
      <c r="G1304" s="37">
        <f>(C1303-MAX(C$9:C1303))/MAX(C$9:C1303)</f>
        <v>-3.3239330554426932E-2</v>
      </c>
      <c r="H1304" s="37"/>
      <c r="I1304" s="37"/>
      <c r="N1304" s="30"/>
      <c r="P1304" s="30"/>
      <c r="Q1304" s="30"/>
      <c r="R1304" s="30"/>
      <c r="S1304" s="30"/>
      <c r="T1304" s="30"/>
      <c r="U1304" s="30"/>
      <c r="V1304" s="30"/>
      <c r="W1304" s="30"/>
      <c r="X1304" s="30"/>
      <c r="Y1304" s="30"/>
      <c r="Z1304" s="30"/>
      <c r="AA1304" s="30"/>
      <c r="AB1304" s="30"/>
      <c r="AH1304" s="22"/>
      <c r="AI1304" s="22"/>
      <c r="AJ1304" s="22"/>
      <c r="AM1304" s="22"/>
      <c r="AO1304" s="22"/>
      <c r="AS1304" s="23"/>
      <c r="AW1304" s="30"/>
      <c r="BH1304" s="30"/>
      <c r="BN1304" s="30"/>
      <c r="BT1304" s="24"/>
      <c r="BU1304" s="30"/>
      <c r="BV1304" s="30">
        <v>41325</v>
      </c>
      <c r="BW1304" s="31">
        <v>1183.5036013039501</v>
      </c>
      <c r="BZ1304" s="30">
        <v>41246</v>
      </c>
      <c r="CA1304" s="31">
        <v>1151.40820663362</v>
      </c>
      <c r="CB1304" s="30">
        <v>41246</v>
      </c>
      <c r="CC1304" s="31">
        <v>1128.75565994467</v>
      </c>
      <c r="CD1304" s="30">
        <v>41246</v>
      </c>
      <c r="CE1304" s="31">
        <v>1128.3412447547601</v>
      </c>
      <c r="CG1304" s="30">
        <v>41325</v>
      </c>
      <c r="CH1304" s="31">
        <f t="shared" si="165"/>
        <v>1128.516721469</v>
      </c>
      <c r="CI1304" s="31">
        <f t="shared" si="166"/>
        <v>1127.186707677</v>
      </c>
      <c r="CJ1304" s="31">
        <f t="shared" si="167"/>
        <v>1117.6055619239964</v>
      </c>
      <c r="CK1304" s="31">
        <f t="shared" si="167"/>
        <v>1116.6563569080156</v>
      </c>
      <c r="CM1304" s="30">
        <v>41325</v>
      </c>
      <c r="CN1304" s="31">
        <v>1169.1886192611601</v>
      </c>
      <c r="CO1304" s="31">
        <v>1191.9945293426899</v>
      </c>
    </row>
    <row r="1305" spans="2:93">
      <c r="B1305" s="29">
        <v>41325</v>
      </c>
      <c r="C1305" s="55">
        <v>1218.4240021536609</v>
      </c>
      <c r="D1305" s="31"/>
      <c r="E1305" s="21">
        <f t="shared" si="168"/>
        <v>2.4722126820564405E-4</v>
      </c>
      <c r="F1305" s="21">
        <f t="shared" si="169"/>
        <v>2.1697636164934586E-3</v>
      </c>
      <c r="G1305" s="37">
        <f>(C1304-MAX(C$9:C1304))/MAX(C$9:C1304)</f>
        <v>-3.1386791010731212E-2</v>
      </c>
      <c r="H1305" s="37"/>
      <c r="I1305" s="37"/>
      <c r="N1305" s="30"/>
      <c r="P1305" s="30"/>
      <c r="Q1305" s="30"/>
      <c r="R1305" s="30"/>
      <c r="S1305" s="30"/>
      <c r="T1305" s="30"/>
      <c r="U1305" s="30"/>
      <c r="V1305" s="30"/>
      <c r="W1305" s="30"/>
      <c r="X1305" s="30"/>
      <c r="Y1305" s="30"/>
      <c r="Z1305" s="30"/>
      <c r="AA1305" s="30"/>
      <c r="AB1305" s="30"/>
      <c r="AH1305" s="22"/>
      <c r="AI1305" s="22"/>
      <c r="AN1305" s="22"/>
      <c r="AO1305" s="22"/>
      <c r="AS1305" s="23"/>
      <c r="AW1305" s="30"/>
      <c r="BH1305" s="30"/>
      <c r="BN1305" s="30"/>
      <c r="BT1305" s="24"/>
      <c r="BU1305" s="30"/>
      <c r="BV1305" s="30">
        <v>41326</v>
      </c>
      <c r="BW1305" s="31">
        <v>1175.39171144036</v>
      </c>
      <c r="BZ1305" s="30">
        <v>41247</v>
      </c>
      <c r="CA1305" s="31">
        <v>1150.6171290106599</v>
      </c>
      <c r="CB1305" s="30">
        <v>41247</v>
      </c>
      <c r="CC1305" s="31">
        <v>1127.9800280309</v>
      </c>
      <c r="CD1305" s="30">
        <v>41247</v>
      </c>
      <c r="CE1305" s="31">
        <v>1127.4198302531699</v>
      </c>
      <c r="CG1305" s="30">
        <v>41326</v>
      </c>
      <c r="CH1305" s="31">
        <f t="shared" si="165"/>
        <v>1122.4325689536099</v>
      </c>
      <c r="CI1305" s="31">
        <f t="shared" si="166"/>
        <v>1122.0820251704299</v>
      </c>
      <c r="CJ1305" s="31">
        <f t="shared" ref="CJ1305:CK1320" si="170">+CJ1304*CH1305/CH1304</f>
        <v>1111.5802345527345</v>
      </c>
      <c r="CK1305" s="31">
        <f t="shared" si="170"/>
        <v>1111.5993631268293</v>
      </c>
      <c r="CM1305" s="30">
        <v>41326</v>
      </c>
      <c r="CN1305" s="31">
        <v>1163.0560608483199</v>
      </c>
      <c r="CO1305" s="31">
        <v>1185.7624782391699</v>
      </c>
    </row>
    <row r="1306" spans="2:93">
      <c r="B1306" s="29">
        <v>41326</v>
      </c>
      <c r="C1306" s="55">
        <v>1212.6473432414409</v>
      </c>
      <c r="D1306" s="31"/>
      <c r="E1306" s="21">
        <f t="shared" si="168"/>
        <v>-4.7410908698526377E-3</v>
      </c>
      <c r="F1306" s="21">
        <f t="shared" si="169"/>
        <v>-3.0855373304498057E-3</v>
      </c>
      <c r="G1306" s="37">
        <f>(C1305-MAX(C$9:C1305))/MAX(C$9:C1305)</f>
        <v>-3.114732922480409E-2</v>
      </c>
      <c r="H1306" s="37"/>
      <c r="I1306" s="37"/>
      <c r="N1306" s="30"/>
      <c r="P1306" s="30"/>
      <c r="Q1306" s="30"/>
      <c r="R1306" s="30"/>
      <c r="S1306" s="30"/>
      <c r="T1306" s="30"/>
      <c r="U1306" s="30"/>
      <c r="V1306" s="30"/>
      <c r="W1306" s="30"/>
      <c r="X1306" s="30"/>
      <c r="Y1306" s="30"/>
      <c r="Z1306" s="30"/>
      <c r="AA1306" s="30"/>
      <c r="AB1306" s="30"/>
      <c r="AH1306" s="22"/>
      <c r="AI1306" s="22"/>
      <c r="AL1306" s="22"/>
      <c r="AM1306" s="22"/>
      <c r="AO1306" s="22"/>
      <c r="AP1306" s="22"/>
      <c r="AS1306" s="23"/>
      <c r="AW1306" s="30"/>
      <c r="BH1306" s="30"/>
      <c r="BN1306" s="30"/>
      <c r="BT1306" s="24"/>
      <c r="BU1306" s="30"/>
      <c r="BV1306" s="30">
        <v>41327</v>
      </c>
      <c r="BW1306" s="31">
        <v>1177.8992788224</v>
      </c>
      <c r="BZ1306" s="30">
        <v>41248</v>
      </c>
      <c r="CA1306" s="31">
        <v>1150.5612034906901</v>
      </c>
      <c r="CB1306" s="30">
        <v>41248</v>
      </c>
      <c r="CC1306" s="31">
        <v>1127.9477743789701</v>
      </c>
      <c r="CD1306" s="30">
        <v>41248</v>
      </c>
      <c r="CE1306" s="31">
        <v>1127.41248188033</v>
      </c>
      <c r="CG1306" s="30">
        <v>41327</v>
      </c>
      <c r="CH1306" s="31">
        <f t="shared" si="165"/>
        <v>1124.2556119583501</v>
      </c>
      <c r="CI1306" s="31">
        <f t="shared" si="166"/>
        <v>1123.59015679601</v>
      </c>
      <c r="CJ1306" s="31">
        <f t="shared" si="170"/>
        <v>1113.38565131171</v>
      </c>
      <c r="CK1306" s="31">
        <f t="shared" si="170"/>
        <v>1113.0934055559035</v>
      </c>
      <c r="CM1306" s="30">
        <v>41327</v>
      </c>
      <c r="CN1306" s="31">
        <v>1164.3250709429999</v>
      </c>
      <c r="CO1306" s="31">
        <v>1187.06988458351</v>
      </c>
    </row>
    <row r="1307" spans="2:93">
      <c r="B1307" s="29">
        <v>41327</v>
      </c>
      <c r="C1307" s="55">
        <v>1214.4212836488421</v>
      </c>
      <c r="D1307" s="31"/>
      <c r="E1307" s="21">
        <f t="shared" si="168"/>
        <v>1.4628658672184436E-3</v>
      </c>
      <c r="F1307" s="21">
        <f t="shared" si="169"/>
        <v>-1.1283405596338447E-3</v>
      </c>
      <c r="G1307" s="37">
        <f>(C1306-MAX(C$9:C1306))/MAX(C$9:C1306)</f>
        <v>-3.5740747776448686E-2</v>
      </c>
      <c r="H1307" s="37"/>
      <c r="I1307" s="37"/>
      <c r="N1307" s="30"/>
      <c r="P1307" s="30"/>
      <c r="Q1307" s="30"/>
      <c r="R1307" s="30"/>
      <c r="S1307" s="30"/>
      <c r="T1307" s="30"/>
      <c r="U1307" s="30"/>
      <c r="V1307" s="30"/>
      <c r="W1307" s="30"/>
      <c r="X1307" s="30"/>
      <c r="Y1307" s="30"/>
      <c r="Z1307" s="30"/>
      <c r="AA1307" s="30"/>
      <c r="AB1307" s="30"/>
      <c r="AJ1307" s="22"/>
      <c r="AN1307" s="22"/>
      <c r="AO1307" s="22"/>
      <c r="AP1307" s="22"/>
      <c r="AR1307" s="22"/>
      <c r="AS1307" s="23"/>
      <c r="AW1307" s="30"/>
      <c r="BH1307" s="30"/>
      <c r="BN1307" s="30"/>
      <c r="BT1307" s="24"/>
      <c r="BU1307" s="30"/>
      <c r="BV1307" s="30">
        <v>41330</v>
      </c>
      <c r="BW1307" s="31">
        <v>1179.95592171045</v>
      </c>
      <c r="BZ1307" s="30">
        <v>41249</v>
      </c>
      <c r="CA1307" s="31">
        <v>1150.7642849600099</v>
      </c>
      <c r="CB1307" s="30">
        <v>41249</v>
      </c>
      <c r="CC1307" s="31">
        <v>1128.1793131791501</v>
      </c>
      <c r="CD1307" s="30">
        <v>41249</v>
      </c>
      <c r="CE1307" s="31">
        <v>1127.57956922312</v>
      </c>
      <c r="CG1307" s="30">
        <v>41330</v>
      </c>
      <c r="CH1307" s="31">
        <f t="shared" si="165"/>
        <v>1125.5829975383699</v>
      </c>
      <c r="CI1307" s="31">
        <f t="shared" si="166"/>
        <v>1124.3082260148501</v>
      </c>
      <c r="CJ1307" s="31">
        <f t="shared" si="170"/>
        <v>1114.7002029517751</v>
      </c>
      <c r="CK1307" s="31">
        <f t="shared" si="170"/>
        <v>1113.8047664621818</v>
      </c>
      <c r="CM1307" s="30">
        <v>41330</v>
      </c>
      <c r="CN1307" s="31">
        <v>1166.0591401818299</v>
      </c>
      <c r="CO1307" s="31">
        <v>1188.8913654998601</v>
      </c>
    </row>
    <row r="1308" spans="2:93">
      <c r="B1308" s="29">
        <v>41330</v>
      </c>
      <c r="C1308" s="55">
        <v>1215.2781284577291</v>
      </c>
      <c r="D1308" s="31"/>
      <c r="E1308" s="21">
        <f t="shared" si="168"/>
        <v>7.0555812914641081E-4</v>
      </c>
      <c r="F1308" s="21">
        <f t="shared" si="169"/>
        <v>-2.3353373626605611E-3</v>
      </c>
      <c r="G1308" s="37">
        <f>(C1307-MAX(C$9:C1307))/MAX(C$9:C1307)</f>
        <v>-3.4330165829221188E-2</v>
      </c>
      <c r="H1308" s="37"/>
      <c r="I1308" s="37"/>
      <c r="N1308" s="30"/>
      <c r="P1308" s="30"/>
      <c r="Q1308" s="30"/>
      <c r="R1308" s="30"/>
      <c r="S1308" s="30"/>
      <c r="T1308" s="30"/>
      <c r="U1308" s="30"/>
      <c r="V1308" s="30"/>
      <c r="W1308" s="30"/>
      <c r="X1308" s="30"/>
      <c r="Y1308" s="30"/>
      <c r="Z1308" s="30"/>
      <c r="AA1308" s="30"/>
      <c r="AB1308" s="30"/>
      <c r="AH1308" s="22"/>
      <c r="AI1308" s="22"/>
      <c r="AJ1308" s="22"/>
      <c r="AL1308" s="22"/>
      <c r="AM1308" s="22"/>
      <c r="AP1308" s="22"/>
      <c r="AR1308" s="22"/>
      <c r="AS1308" s="23"/>
      <c r="AW1308" s="30"/>
      <c r="BH1308" s="30"/>
      <c r="BN1308" s="30"/>
      <c r="BT1308" s="24"/>
      <c r="BU1308" s="30"/>
      <c r="BV1308" s="30">
        <v>41331</v>
      </c>
      <c r="BW1308" s="31">
        <v>1172.9213515358099</v>
      </c>
      <c r="BZ1308" s="30">
        <v>41250</v>
      </c>
      <c r="CA1308" s="31">
        <v>1151.1809764188899</v>
      </c>
      <c r="CB1308" s="30">
        <v>41250</v>
      </c>
      <c r="CC1308" s="31">
        <v>1128.5291983754901</v>
      </c>
      <c r="CD1308" s="30">
        <v>41250</v>
      </c>
      <c r="CE1308" s="31">
        <v>1127.93223562457</v>
      </c>
      <c r="CG1308" s="30">
        <v>41331</v>
      </c>
      <c r="CH1308" s="31">
        <f t="shared" si="165"/>
        <v>1121.0932531537301</v>
      </c>
      <c r="CI1308" s="31">
        <f t="shared" si="166"/>
        <v>1121.68459875709</v>
      </c>
      <c r="CJ1308" s="31">
        <f t="shared" si="170"/>
        <v>1110.253868041151</v>
      </c>
      <c r="CK1308" s="31">
        <f t="shared" si="170"/>
        <v>1111.2056495318795</v>
      </c>
      <c r="CM1308" s="30">
        <v>41331</v>
      </c>
      <c r="CN1308" s="31">
        <v>1162.5041339363399</v>
      </c>
      <c r="CO1308" s="31">
        <v>1185.2899639565101</v>
      </c>
    </row>
    <row r="1309" spans="2:93">
      <c r="B1309" s="29">
        <v>41331</v>
      </c>
      <c r="C1309" s="55">
        <v>1207.9210170207821</v>
      </c>
      <c r="D1309" s="31"/>
      <c r="E1309" s="21">
        <f t="shared" si="168"/>
        <v>-6.0538499497918563E-3</v>
      </c>
      <c r="F1309" s="21">
        <f t="shared" si="169"/>
        <v>-8.6201397168095273E-3</v>
      </c>
      <c r="G1309" s="37">
        <f>(C1308-MAX(C$9:C1308))/MAX(C$9:C1308)</f>
        <v>-3.3648829627650423E-2</v>
      </c>
      <c r="H1309" s="37"/>
      <c r="I1309" s="37"/>
      <c r="N1309" s="30"/>
      <c r="P1309" s="30"/>
      <c r="Q1309" s="30"/>
      <c r="R1309" s="30"/>
      <c r="S1309" s="30"/>
      <c r="T1309" s="30"/>
      <c r="U1309" s="30"/>
      <c r="V1309" s="30"/>
      <c r="W1309" s="30"/>
      <c r="X1309" s="30"/>
      <c r="Y1309" s="30"/>
      <c r="Z1309" s="30"/>
      <c r="AA1309" s="30"/>
      <c r="AB1309" s="30"/>
      <c r="AH1309" s="22"/>
      <c r="AI1309" s="22"/>
      <c r="AJ1309" s="22"/>
      <c r="AP1309" s="22"/>
      <c r="AR1309" s="22"/>
      <c r="AS1309" s="23"/>
      <c r="AW1309" s="30"/>
      <c r="BH1309" s="30"/>
      <c r="BN1309" s="30"/>
      <c r="BT1309" s="24"/>
      <c r="BU1309" s="30"/>
      <c r="BV1309" s="30">
        <v>41332</v>
      </c>
      <c r="BW1309" s="31">
        <v>1177.1085529730999</v>
      </c>
      <c r="BZ1309" s="30">
        <v>41253</v>
      </c>
      <c r="CA1309" s="31">
        <v>1150.7124773038099</v>
      </c>
      <c r="CB1309" s="30">
        <v>41253</v>
      </c>
      <c r="CC1309" s="31">
        <v>1128.0366757327299</v>
      </c>
      <c r="CD1309" s="30">
        <v>41253</v>
      </c>
      <c r="CE1309" s="31">
        <v>1127.5141944924101</v>
      </c>
      <c r="CG1309" s="30">
        <v>41332</v>
      </c>
      <c r="CH1309" s="31">
        <f t="shared" si="165"/>
        <v>1123.58119162245</v>
      </c>
      <c r="CI1309" s="31">
        <f t="shared" si="166"/>
        <v>1124.0832597497799</v>
      </c>
      <c r="CJ1309" s="31">
        <f t="shared" si="170"/>
        <v>1112.7177516659738</v>
      </c>
      <c r="CK1309" s="31">
        <f t="shared" si="170"/>
        <v>1113.5819018663969</v>
      </c>
      <c r="CM1309" s="30">
        <v>41332</v>
      </c>
      <c r="CN1309" s="31">
        <v>1166.08344138352</v>
      </c>
      <c r="CO1309" s="31">
        <v>1188.9529116598201</v>
      </c>
    </row>
    <row r="1310" spans="2:93">
      <c r="B1310" s="29">
        <v>41332</v>
      </c>
      <c r="C1310" s="55">
        <v>1210.5699514138951</v>
      </c>
      <c r="D1310" s="31"/>
      <c r="E1310" s="21">
        <f t="shared" si="168"/>
        <v>2.1929698678861964E-3</v>
      </c>
      <c r="F1310" s="21">
        <f t="shared" si="169"/>
        <v>-1.7131046706397868E-3</v>
      </c>
      <c r="G1310" s="37">
        <f>(C1309-MAX(C$9:C1309))/MAX(C$9:C1309)</f>
        <v>-3.9498974611890392E-2</v>
      </c>
      <c r="H1310" s="37"/>
      <c r="I1310" s="37"/>
      <c r="N1310" s="30"/>
      <c r="P1310" s="30"/>
      <c r="Q1310" s="30"/>
      <c r="R1310" s="30"/>
      <c r="S1310" s="30"/>
      <c r="T1310" s="30"/>
      <c r="U1310" s="30"/>
      <c r="V1310" s="30"/>
      <c r="W1310" s="30"/>
      <c r="X1310" s="30"/>
      <c r="Y1310" s="30"/>
      <c r="Z1310" s="30"/>
      <c r="AA1310" s="30"/>
      <c r="AB1310" s="30"/>
      <c r="AI1310" s="22"/>
      <c r="AO1310" s="22"/>
      <c r="AR1310" s="22"/>
      <c r="AS1310" s="23"/>
      <c r="AW1310" s="30"/>
      <c r="BH1310" s="30"/>
      <c r="BN1310" s="30"/>
      <c r="BT1310" s="24"/>
      <c r="BU1310" s="30"/>
      <c r="BV1310" s="30">
        <v>41333</v>
      </c>
      <c r="BW1310" s="31">
        <v>1179.77466900272</v>
      </c>
      <c r="BZ1310" s="30">
        <v>41254</v>
      </c>
      <c r="CA1310" s="31">
        <v>1150.9377609584999</v>
      </c>
      <c r="CB1310" s="30">
        <v>41254</v>
      </c>
      <c r="CC1310" s="31">
        <v>1128.2290106217499</v>
      </c>
      <c r="CD1310" s="30">
        <v>41254</v>
      </c>
      <c r="CE1310" s="31">
        <v>1127.6977702818299</v>
      </c>
      <c r="CG1310" s="30">
        <v>41333</v>
      </c>
      <c r="CH1310" s="31">
        <f t="shared" si="165"/>
        <v>1124.8499808300501</v>
      </c>
      <c r="CI1310" s="31">
        <f t="shared" si="166"/>
        <v>1125.06636098327</v>
      </c>
      <c r="CJ1310" s="31">
        <f t="shared" si="170"/>
        <v>1113.974273477611</v>
      </c>
      <c r="CK1310" s="31">
        <f t="shared" si="170"/>
        <v>1114.555818817674</v>
      </c>
      <c r="CM1310" s="30">
        <v>41333</v>
      </c>
      <c r="CN1310" s="31">
        <v>1169.2687777598601</v>
      </c>
      <c r="CO1310" s="31">
        <v>1192.21589545763</v>
      </c>
    </row>
    <row r="1311" spans="2:93">
      <c r="B1311" s="29">
        <v>41333</v>
      </c>
      <c r="C1311" s="55">
        <v>1214.7976278538531</v>
      </c>
      <c r="D1311" s="31"/>
      <c r="E1311" s="21">
        <f t="shared" si="168"/>
        <v>3.4923024770441291E-3</v>
      </c>
      <c r="F1311" s="21">
        <f t="shared" si="169"/>
        <v>3.0989592333252602E-4</v>
      </c>
      <c r="G1311" s="37">
        <f>(C1310-MAX(C$9:C1310))/MAX(C$9:C1310)</f>
        <v>-3.7392624805140495E-2</v>
      </c>
      <c r="H1311" s="37"/>
      <c r="I1311" s="37"/>
      <c r="N1311" s="30"/>
      <c r="P1311" s="30"/>
      <c r="Q1311" s="30"/>
      <c r="R1311" s="30"/>
      <c r="S1311" s="30"/>
      <c r="T1311" s="30"/>
      <c r="U1311" s="30"/>
      <c r="V1311" s="30"/>
      <c r="W1311" s="30"/>
      <c r="X1311" s="30"/>
      <c r="Y1311" s="30"/>
      <c r="Z1311" s="30"/>
      <c r="AA1311" s="30"/>
      <c r="AB1311" s="30"/>
      <c r="AH1311" s="22"/>
      <c r="AI1311" s="22"/>
      <c r="AO1311" s="22"/>
      <c r="AP1311" s="22"/>
      <c r="AS1311" s="23"/>
      <c r="AW1311" s="30"/>
      <c r="BH1311" s="30"/>
      <c r="BN1311" s="30"/>
      <c r="BT1311" s="24"/>
      <c r="BU1311" s="30"/>
      <c r="BV1311" s="30">
        <v>41334</v>
      </c>
      <c r="BW1311" s="31">
        <v>1180.9266224717801</v>
      </c>
      <c r="BZ1311" s="30">
        <v>41255</v>
      </c>
      <c r="CA1311" s="31">
        <v>1150.8645239669399</v>
      </c>
      <c r="CB1311" s="30">
        <v>41255</v>
      </c>
      <c r="CC1311" s="31">
        <v>1128.14323984509</v>
      </c>
      <c r="CD1311" s="30">
        <v>41255</v>
      </c>
      <c r="CE1311" s="31">
        <v>1127.5892281209201</v>
      </c>
      <c r="CG1311" s="30">
        <v>41334</v>
      </c>
      <c r="CH1311" s="31">
        <f t="shared" si="165"/>
        <v>1126.4728194931299</v>
      </c>
      <c r="CI1311" s="31">
        <f t="shared" si="166"/>
        <v>1126.5221540372099</v>
      </c>
      <c r="CJ1311" s="31">
        <f t="shared" si="170"/>
        <v>1115.5814215875675</v>
      </c>
      <c r="CK1311" s="31">
        <f t="shared" si="170"/>
        <v>1115.9980116300562</v>
      </c>
      <c r="CM1311" s="30">
        <v>41334</v>
      </c>
      <c r="CN1311" s="31">
        <v>1169.5903017354101</v>
      </c>
      <c r="CO1311" s="31">
        <v>1192.5653406041099</v>
      </c>
    </row>
    <row r="1312" spans="2:93">
      <c r="B1312" s="29">
        <v>41334</v>
      </c>
      <c r="C1312" s="55">
        <v>1215.324407284777</v>
      </c>
      <c r="D1312" s="31"/>
      <c r="E1312" s="21">
        <f t="shared" si="168"/>
        <v>4.3363554459241449E-4</v>
      </c>
      <c r="F1312" s="21">
        <f t="shared" si="169"/>
        <v>3.8080852410748989E-5</v>
      </c>
      <c r="G1312" s="37">
        <f>(C1311-MAX(C$9:C1311))/MAX(C$9:C1311)</f>
        <v>-3.4030908684326462E-2</v>
      </c>
      <c r="H1312" s="37"/>
      <c r="I1312" s="37"/>
      <c r="N1312" s="30"/>
      <c r="P1312" s="30"/>
      <c r="Q1312" s="30"/>
      <c r="R1312" s="30"/>
      <c r="S1312" s="30"/>
      <c r="T1312" s="30"/>
      <c r="U1312" s="30"/>
      <c r="V1312" s="30"/>
      <c r="W1312" s="30"/>
      <c r="X1312" s="30"/>
      <c r="Y1312" s="30"/>
      <c r="Z1312" s="30"/>
      <c r="AA1312" s="30"/>
      <c r="AB1312" s="30"/>
      <c r="AP1312" s="22"/>
      <c r="AR1312" s="22"/>
      <c r="AS1312" s="23"/>
      <c r="AW1312" s="30"/>
      <c r="BH1312" s="30"/>
      <c r="BN1312" s="30"/>
      <c r="BT1312" s="24"/>
      <c r="BU1312" s="30"/>
      <c r="BV1312" s="30">
        <v>41337</v>
      </c>
      <c r="BW1312" s="31">
        <v>1180.6814811781301</v>
      </c>
      <c r="BZ1312" s="30">
        <v>41256</v>
      </c>
      <c r="CA1312" s="31">
        <v>1151.0190752205599</v>
      </c>
      <c r="CB1312" s="30">
        <v>41256</v>
      </c>
      <c r="CC1312" s="31">
        <v>1128.22967408567</v>
      </c>
      <c r="CD1312" s="30">
        <v>41256</v>
      </c>
      <c r="CE1312" s="31">
        <v>1127.59491660864</v>
      </c>
      <c r="CG1312" s="30">
        <v>41337</v>
      </c>
      <c r="CH1312" s="31">
        <f t="shared" si="165"/>
        <v>1126.33717149323</v>
      </c>
      <c r="CI1312" s="31">
        <f t="shared" si="166"/>
        <v>1126.1866513318901</v>
      </c>
      <c r="CJ1312" s="31">
        <f t="shared" si="170"/>
        <v>1115.4470851118485</v>
      </c>
      <c r="CK1312" s="31">
        <f t="shared" si="170"/>
        <v>1115.665643242367</v>
      </c>
      <c r="CM1312" s="30">
        <v>41337</v>
      </c>
      <c r="CN1312" s="31">
        <v>1170.0516514856499</v>
      </c>
      <c r="CO1312" s="31">
        <v>1193.10339708643</v>
      </c>
    </row>
    <row r="1313" spans="2:93">
      <c r="B1313" s="29">
        <v>41337</v>
      </c>
      <c r="C1313" s="55">
        <v>1214.550614782534</v>
      </c>
      <c r="D1313" s="31"/>
      <c r="E1313" s="21">
        <f t="shared" si="168"/>
        <v>-6.366962578919777E-4</v>
      </c>
      <c r="F1313" s="21">
        <f t="shared" si="169"/>
        <v>5.4884364692182608E-3</v>
      </c>
      <c r="G1313" s="37">
        <f>(C1312-MAX(C$9:C1312))/MAX(C$9:C1312)</f>
        <v>-3.3612030151354451E-2</v>
      </c>
      <c r="H1313" s="37"/>
      <c r="I1313" s="37"/>
      <c r="N1313" s="30"/>
      <c r="P1313" s="30"/>
      <c r="Q1313" s="30"/>
      <c r="R1313" s="30"/>
      <c r="S1313" s="30"/>
      <c r="T1313" s="30"/>
      <c r="U1313" s="30"/>
      <c r="V1313" s="30"/>
      <c r="W1313" s="30"/>
      <c r="X1313" s="30"/>
      <c r="Y1313" s="30"/>
      <c r="Z1313" s="30"/>
      <c r="AA1313" s="30"/>
      <c r="AB1313" s="30"/>
      <c r="AP1313" s="22"/>
      <c r="AR1313" s="22"/>
      <c r="AS1313" s="23"/>
      <c r="AW1313" s="30"/>
      <c r="BH1313" s="30"/>
      <c r="BN1313" s="30"/>
      <c r="BT1313" s="24"/>
      <c r="BU1313" s="30"/>
      <c r="BV1313" s="30">
        <v>41338</v>
      </c>
      <c r="BW1313" s="31">
        <v>1184.0840992364001</v>
      </c>
      <c r="BZ1313" s="30">
        <v>41257</v>
      </c>
      <c r="CA1313" s="31">
        <v>1151.6267771458499</v>
      </c>
      <c r="CB1313" s="30">
        <v>41257</v>
      </c>
      <c r="CC1313" s="31">
        <v>1128.76770344338</v>
      </c>
      <c r="CD1313" s="30">
        <v>41257</v>
      </c>
      <c r="CE1313" s="31">
        <v>1128.15600164739</v>
      </c>
      <c r="CG1313" s="30">
        <v>41338</v>
      </c>
      <c r="CH1313" s="31">
        <f t="shared" si="165"/>
        <v>1127.6619571387901</v>
      </c>
      <c r="CI1313" s="31">
        <f t="shared" si="166"/>
        <v>1127.49977989437</v>
      </c>
      <c r="CJ1313" s="31">
        <f t="shared" si="170"/>
        <v>1116.7590619551404</v>
      </c>
      <c r="CK1313" s="31">
        <f t="shared" si="170"/>
        <v>1116.966504356807</v>
      </c>
      <c r="CM1313" s="30">
        <v>41338</v>
      </c>
      <c r="CN1313" s="31">
        <v>1171.25067590549</v>
      </c>
      <c r="CO1313" s="31">
        <v>1194.3483462633301</v>
      </c>
    </row>
    <row r="1314" spans="2:93">
      <c r="B1314" s="29">
        <v>41338</v>
      </c>
      <c r="C1314" s="55">
        <v>1218.673623672101</v>
      </c>
      <c r="D1314" s="31"/>
      <c r="E1314" s="21">
        <f t="shared" si="168"/>
        <v>3.3946785250322797E-3</v>
      </c>
      <c r="F1314" s="21">
        <f t="shared" si="169"/>
        <v>6.6940966515327549E-3</v>
      </c>
      <c r="G1314" s="37">
        <f>(C1313-MAX(C$9:C1313))/MAX(C$9:C1313)</f>
        <v>-3.4227325755428861E-2</v>
      </c>
      <c r="H1314" s="37"/>
      <c r="I1314" s="37"/>
      <c r="N1314" s="30"/>
      <c r="P1314" s="30"/>
      <c r="Q1314" s="30"/>
      <c r="R1314" s="30"/>
      <c r="S1314" s="30"/>
      <c r="T1314" s="30"/>
      <c r="U1314" s="30"/>
      <c r="V1314" s="30"/>
      <c r="W1314" s="30"/>
      <c r="X1314" s="30"/>
      <c r="Y1314" s="30"/>
      <c r="Z1314" s="30"/>
      <c r="AA1314" s="30"/>
      <c r="AB1314" s="30"/>
      <c r="AP1314" s="22"/>
      <c r="AR1314" s="22"/>
      <c r="AS1314" s="23"/>
      <c r="AW1314" s="30"/>
      <c r="BH1314" s="30"/>
      <c r="BN1314" s="30"/>
      <c r="BT1314" s="24"/>
      <c r="BU1314" s="30"/>
      <c r="BV1314" s="30">
        <v>41339</v>
      </c>
      <c r="BW1314" s="31">
        <v>1182.97859104553</v>
      </c>
      <c r="BZ1314" s="30">
        <v>41260</v>
      </c>
      <c r="CA1314" s="31">
        <v>1150.80747401228</v>
      </c>
      <c r="CB1314" s="30">
        <v>41260</v>
      </c>
      <c r="CC1314" s="31">
        <v>1127.9136926404699</v>
      </c>
      <c r="CD1314" s="30">
        <v>41260</v>
      </c>
      <c r="CE1314" s="31">
        <v>1127.20010827789</v>
      </c>
      <c r="CG1314" s="30">
        <v>41339</v>
      </c>
      <c r="CH1314" s="31">
        <f t="shared" si="165"/>
        <v>1127.1360042039601</v>
      </c>
      <c r="CI1314" s="31">
        <f t="shared" si="166"/>
        <v>1126.7751685212399</v>
      </c>
      <c r="CJ1314" s="31">
        <f t="shared" si="170"/>
        <v>1116.2381942408267</v>
      </c>
      <c r="CK1314" s="31">
        <f t="shared" si="170"/>
        <v>1116.2486624140456</v>
      </c>
      <c r="CM1314" s="30">
        <v>41339</v>
      </c>
      <c r="CN1314" s="31">
        <v>1173.73205590722</v>
      </c>
      <c r="CO1314" s="31">
        <v>1196.9066934513701</v>
      </c>
    </row>
    <row r="1315" spans="2:93">
      <c r="B1315" s="29">
        <v>41339</v>
      </c>
      <c r="C1315" s="55">
        <v>1217.675211238464</v>
      </c>
      <c r="D1315" s="31"/>
      <c r="E1315" s="21">
        <f t="shared" si="168"/>
        <v>-8.1926154324118983E-4</v>
      </c>
      <c r="F1315" s="21">
        <f t="shared" si="169"/>
        <v>2.3687759332347014E-3</v>
      </c>
      <c r="G1315" s="37">
        <f>(C1314-MAX(C$9:C1314))/MAX(C$9:C1314)</f>
        <v>-3.0948837998107822E-2</v>
      </c>
      <c r="H1315" s="37"/>
      <c r="I1315" s="37"/>
      <c r="N1315" s="30"/>
      <c r="P1315" s="30"/>
      <c r="Q1315" s="30"/>
      <c r="R1315" s="30"/>
      <c r="S1315" s="30"/>
      <c r="T1315" s="30"/>
      <c r="U1315" s="30"/>
      <c r="V1315" s="30"/>
      <c r="W1315" s="30"/>
      <c r="X1315" s="30"/>
      <c r="Y1315" s="30"/>
      <c r="Z1315" s="30"/>
      <c r="AA1315" s="30"/>
      <c r="AB1315" s="30"/>
      <c r="AR1315" s="22"/>
      <c r="AS1315" s="23"/>
      <c r="AW1315" s="30"/>
      <c r="BH1315" s="30"/>
      <c r="BN1315" s="30"/>
      <c r="BT1315" s="24"/>
      <c r="BU1315" s="30"/>
      <c r="BV1315" s="30">
        <v>41340</v>
      </c>
      <c r="BW1315" s="31">
        <v>1186.4904139774001</v>
      </c>
      <c r="BZ1315" s="30">
        <v>41261</v>
      </c>
      <c r="CA1315" s="31">
        <v>1150.4582696255</v>
      </c>
      <c r="CB1315" s="30">
        <v>41261</v>
      </c>
      <c r="CC1315" s="31">
        <v>1127.52966285202</v>
      </c>
      <c r="CD1315" s="30">
        <v>41261</v>
      </c>
      <c r="CE1315" s="31">
        <v>1126.7429702100501</v>
      </c>
      <c r="CG1315" s="30">
        <v>41340</v>
      </c>
      <c r="CH1315" s="31">
        <f t="shared" si="165"/>
        <v>1128.21596449647</v>
      </c>
      <c r="CI1315" s="31">
        <f t="shared" si="166"/>
        <v>1128.6519134938701</v>
      </c>
      <c r="CJ1315" s="31">
        <f t="shared" si="170"/>
        <v>1117.3077128457394</v>
      </c>
      <c r="CK1315" s="31">
        <f t="shared" si="170"/>
        <v>1118.1078745478558</v>
      </c>
      <c r="CM1315" s="30">
        <v>41340</v>
      </c>
      <c r="CN1315" s="31">
        <v>1182.03664767742</v>
      </c>
      <c r="CO1315" s="31">
        <v>1205.39839842634</v>
      </c>
    </row>
    <row r="1316" spans="2:93">
      <c r="B1316" s="29">
        <v>41340</v>
      </c>
      <c r="C1316" s="55">
        <v>1218.653431533643</v>
      </c>
      <c r="D1316" s="31"/>
      <c r="E1316" s="21">
        <f t="shared" si="168"/>
        <v>8.0335075080006924E-4</v>
      </c>
      <c r="F1316" s="21">
        <f t="shared" si="169"/>
        <v>2.7392062801598893E-3</v>
      </c>
      <c r="G1316" s="37">
        <f>(C1315-MAX(C$9:C1315))/MAX(C$9:C1315)</f>
        <v>-3.1742744348569198E-2</v>
      </c>
      <c r="H1316" s="37"/>
      <c r="I1316" s="37"/>
      <c r="N1316" s="30"/>
      <c r="P1316" s="30"/>
      <c r="Q1316" s="30"/>
      <c r="R1316" s="30"/>
      <c r="S1316" s="30"/>
      <c r="T1316" s="30"/>
      <c r="U1316" s="30"/>
      <c r="V1316" s="30"/>
      <c r="W1316" s="30"/>
      <c r="X1316" s="30"/>
      <c r="Y1316" s="30"/>
      <c r="Z1316" s="30"/>
      <c r="AA1316" s="30"/>
      <c r="AB1316" s="30"/>
      <c r="AS1316" s="23"/>
      <c r="AW1316" s="30"/>
      <c r="BH1316" s="30"/>
      <c r="BN1316" s="30"/>
      <c r="BT1316" s="24"/>
      <c r="BU1316" s="30"/>
      <c r="BV1316" s="30">
        <v>41341</v>
      </c>
      <c r="BW1316" s="31">
        <v>1187.3029564746801</v>
      </c>
      <c r="BZ1316" s="30">
        <v>41262</v>
      </c>
      <c r="CA1316" s="31">
        <v>1149.6529637676599</v>
      </c>
      <c r="CB1316" s="30">
        <v>41262</v>
      </c>
      <c r="CC1316" s="31">
        <v>1126.7641202032601</v>
      </c>
      <c r="CD1316" s="30">
        <v>41262</v>
      </c>
      <c r="CE1316" s="31">
        <v>1126.0444635820199</v>
      </c>
      <c r="CG1316" s="30">
        <v>41341</v>
      </c>
      <c r="CH1316" s="31">
        <f t="shared" si="165"/>
        <v>1128.00113446105</v>
      </c>
      <c r="CI1316" s="31">
        <f t="shared" si="166"/>
        <v>1128.52572171714</v>
      </c>
      <c r="CJ1316" s="31">
        <f t="shared" si="170"/>
        <v>1117.0949599127202</v>
      </c>
      <c r="CK1316" s="31">
        <f t="shared" si="170"/>
        <v>1117.982861674021</v>
      </c>
      <c r="CM1316" s="30">
        <v>41341</v>
      </c>
      <c r="CN1316" s="31">
        <v>1182.8795773520901</v>
      </c>
      <c r="CO1316" s="31">
        <v>1206.28655699828</v>
      </c>
    </row>
    <row r="1317" spans="2:93">
      <c r="B1317" s="29">
        <v>41341</v>
      </c>
      <c r="C1317" s="55">
        <v>1219.246962649471</v>
      </c>
      <c r="D1317" s="31"/>
      <c r="E1317" s="21">
        <f t="shared" si="168"/>
        <v>4.8703848072784162E-4</v>
      </c>
      <c r="F1317" s="21">
        <f t="shared" si="169"/>
        <v>3.8667370546576763E-3</v>
      </c>
      <c r="G1317" s="37">
        <f>(C1316-MAX(C$9:C1316))/MAX(C$9:C1316)</f>
        <v>-3.0964894155274071E-2</v>
      </c>
      <c r="H1317" s="37"/>
      <c r="I1317" s="37"/>
      <c r="N1317" s="30"/>
      <c r="P1317" s="30"/>
      <c r="Q1317" s="30"/>
      <c r="R1317" s="30"/>
      <c r="S1317" s="30"/>
      <c r="T1317" s="30"/>
      <c r="U1317" s="30"/>
      <c r="V1317" s="30"/>
      <c r="W1317" s="30"/>
      <c r="X1317" s="30"/>
      <c r="Y1317" s="30"/>
      <c r="Z1317" s="30"/>
      <c r="AA1317" s="30"/>
      <c r="AB1317" s="30"/>
      <c r="AS1317" s="23"/>
      <c r="AW1317" s="30"/>
      <c r="BH1317" s="30"/>
      <c r="BN1317" s="30"/>
      <c r="BT1317" s="24"/>
      <c r="BU1317" s="30"/>
      <c r="BV1317" s="30">
        <v>41344</v>
      </c>
      <c r="BW1317" s="31">
        <v>1187.67475083921</v>
      </c>
      <c r="BZ1317" s="30">
        <v>41263</v>
      </c>
      <c r="CA1317" s="31">
        <v>1148.7637933854701</v>
      </c>
      <c r="CB1317" s="30">
        <v>41263</v>
      </c>
      <c r="CC1317" s="31">
        <v>1125.8949273380699</v>
      </c>
      <c r="CD1317" s="30">
        <v>41263</v>
      </c>
      <c r="CE1317" s="31">
        <v>1125.11895933133</v>
      </c>
      <c r="CG1317" s="30">
        <v>41344</v>
      </c>
      <c r="CH1317" s="31">
        <f t="shared" si="165"/>
        <v>1127.3271120496499</v>
      </c>
      <c r="CI1317" s="31">
        <f t="shared" si="166"/>
        <v>1127.54446973376</v>
      </c>
      <c r="CJ1317" s="31">
        <f t="shared" si="170"/>
        <v>1116.4274543441172</v>
      </c>
      <c r="CK1317" s="31">
        <f t="shared" si="170"/>
        <v>1117.0107766968765</v>
      </c>
      <c r="CM1317" s="30">
        <v>41344</v>
      </c>
      <c r="CN1317" s="31">
        <v>1182.98414425487</v>
      </c>
      <c r="CO1317" s="31">
        <v>1206.4854339789799</v>
      </c>
    </row>
    <row r="1318" spans="2:93">
      <c r="B1318" s="29">
        <v>41344</v>
      </c>
      <c r="C1318" s="55">
        <v>1219.373550522163</v>
      </c>
      <c r="D1318" s="31"/>
      <c r="E1318" s="21">
        <f t="shared" si="168"/>
        <v>1.0382463649283302E-4</v>
      </c>
      <c r="F1318" s="21">
        <f t="shared" si="169"/>
        <v>5.7433494617931125E-4</v>
      </c>
      <c r="G1318" s="37">
        <f>(C1317-MAX(C$9:C1317))/MAX(C$9:C1317)</f>
        <v>-3.0492936769551445E-2</v>
      </c>
      <c r="H1318" s="37"/>
      <c r="I1318" s="37"/>
      <c r="N1318" s="30"/>
      <c r="P1318" s="30"/>
      <c r="Q1318" s="30"/>
      <c r="R1318" s="30"/>
      <c r="S1318" s="30"/>
      <c r="T1318" s="30"/>
      <c r="U1318" s="30"/>
      <c r="V1318" s="30"/>
      <c r="W1318" s="30"/>
      <c r="X1318" s="30"/>
      <c r="Y1318" s="30"/>
      <c r="Z1318" s="30"/>
      <c r="AA1318" s="30"/>
      <c r="AB1318" s="30"/>
      <c r="AC1318" s="22"/>
      <c r="AD1318" s="22"/>
      <c r="AE1318" s="22"/>
      <c r="AF1318" s="22"/>
      <c r="AG1318" s="22"/>
      <c r="AI1318" s="22"/>
      <c r="AO1318" s="30"/>
      <c r="AS1318" s="23"/>
      <c r="AW1318" s="30"/>
      <c r="BH1318" s="30"/>
      <c r="BN1318" s="30"/>
      <c r="BT1318" s="24"/>
      <c r="BU1318" s="30"/>
      <c r="BV1318" s="30">
        <v>41345</v>
      </c>
      <c r="BW1318" s="31">
        <v>1188.9313712258299</v>
      </c>
      <c r="BZ1318" s="30">
        <v>41264</v>
      </c>
      <c r="CA1318" s="31">
        <v>1148.12139837371</v>
      </c>
      <c r="CB1318" s="30">
        <v>41264</v>
      </c>
      <c r="CC1318" s="31">
        <v>1125.2736411979099</v>
      </c>
      <c r="CD1318" s="30">
        <v>41264</v>
      </c>
      <c r="CE1318" s="31">
        <v>1124.44909073036</v>
      </c>
      <c r="CG1318" s="30">
        <v>41345</v>
      </c>
      <c r="CH1318" s="31">
        <f t="shared" si="165"/>
        <v>1126.9721784712799</v>
      </c>
      <c r="CI1318" s="31">
        <f t="shared" si="166"/>
        <v>1126.9994204012701</v>
      </c>
      <c r="CJ1318" s="31">
        <f t="shared" si="170"/>
        <v>1116.0759524711245</v>
      </c>
      <c r="CK1318" s="31">
        <f t="shared" si="170"/>
        <v>1116.470819298685</v>
      </c>
      <c r="CM1318" s="30">
        <v>41345</v>
      </c>
      <c r="CN1318" s="31">
        <v>1180.8037087141099</v>
      </c>
      <c r="CO1318" s="31">
        <v>1204.29566299046</v>
      </c>
    </row>
    <row r="1319" spans="2:93">
      <c r="B1319" s="29">
        <v>41345</v>
      </c>
      <c r="C1319" s="55">
        <v>1219.8053101169539</v>
      </c>
      <c r="D1319" s="31"/>
      <c r="E1319" s="21">
        <f t="shared" si="168"/>
        <v>3.5408312293316868E-4</v>
      </c>
      <c r="F1319" s="21">
        <f t="shared" si="169"/>
        <v>1.7493161220909492E-3</v>
      </c>
      <c r="G1319" s="37">
        <f>(C1318-MAX(C$9:C1318))/MAX(C$9:C1318)</f>
        <v>-3.039227805113439E-2</v>
      </c>
      <c r="H1319" s="37"/>
      <c r="I1319" s="37"/>
      <c r="N1319" s="30"/>
      <c r="P1319" s="30"/>
      <c r="Q1319" s="30"/>
      <c r="R1319" s="30"/>
      <c r="S1319" s="30"/>
      <c r="T1319" s="30"/>
      <c r="U1319" s="30"/>
      <c r="V1319" s="30"/>
      <c r="W1319" s="30"/>
      <c r="X1319" s="30"/>
      <c r="Y1319" s="30"/>
      <c r="Z1319" s="30"/>
      <c r="AA1319" s="30"/>
      <c r="AB1319" s="30"/>
      <c r="AH1319" s="22"/>
      <c r="AI1319" s="22"/>
      <c r="AS1319" s="23"/>
      <c r="AW1319" s="30"/>
      <c r="BH1319" s="30"/>
      <c r="BN1319" s="30"/>
      <c r="BT1319" s="24"/>
      <c r="BU1319" s="30"/>
      <c r="BV1319" s="30">
        <v>41346</v>
      </c>
      <c r="BW1319" s="31">
        <v>1188.2133548785901</v>
      </c>
      <c r="BZ1319" s="30">
        <v>41270</v>
      </c>
      <c r="CA1319" s="31">
        <v>1148.20241724319</v>
      </c>
      <c r="CB1319" s="30">
        <v>41270</v>
      </c>
      <c r="CC1319" s="31">
        <v>1125.25628484036</v>
      </c>
      <c r="CD1319" s="30">
        <v>41270</v>
      </c>
      <c r="CE1319" s="31">
        <v>1124.36742684163</v>
      </c>
      <c r="CG1319" s="30">
        <v>41346</v>
      </c>
      <c r="CH1319" s="31">
        <f t="shared" si="165"/>
        <v>1126.1519063179901</v>
      </c>
      <c r="CI1319" s="31">
        <f t="shared" si="166"/>
        <v>1126.1883816419499</v>
      </c>
      <c r="CJ1319" s="31">
        <f t="shared" si="170"/>
        <v>1115.2636111886536</v>
      </c>
      <c r="CK1319" s="31">
        <f t="shared" si="170"/>
        <v>1115.6673573876053</v>
      </c>
      <c r="CM1319" s="30">
        <v>41346</v>
      </c>
      <c r="CN1319" s="31">
        <v>1184.49712388136</v>
      </c>
      <c r="CO1319" s="31">
        <v>1208.09392853227</v>
      </c>
    </row>
    <row r="1320" spans="2:93">
      <c r="B1320" s="29">
        <v>41346</v>
      </c>
      <c r="C1320" s="55">
        <v>1219.319010120151</v>
      </c>
      <c r="D1320" s="31"/>
      <c r="E1320" s="21">
        <f t="shared" si="168"/>
        <v>-3.9867017528916193E-4</v>
      </c>
      <c r="F1320" s="21">
        <f t="shared" si="169"/>
        <v>5.4615903856314318E-4</v>
      </c>
      <c r="G1320" s="37">
        <f>(C1319-MAX(C$9:C1319))/MAX(C$9:C1319)</f>
        <v>-3.0048956320926658E-2</v>
      </c>
      <c r="H1320" s="37"/>
      <c r="I1320" s="37"/>
      <c r="N1320" s="30"/>
      <c r="P1320" s="30"/>
      <c r="Q1320" s="30"/>
      <c r="R1320" s="30"/>
      <c r="S1320" s="30"/>
      <c r="T1320" s="30"/>
      <c r="U1320" s="30"/>
      <c r="V1320" s="30"/>
      <c r="W1320" s="30"/>
      <c r="X1320" s="30"/>
      <c r="Y1320" s="30"/>
      <c r="Z1320" s="30"/>
      <c r="AA1320" s="30"/>
      <c r="AB1320" s="30"/>
      <c r="AC1320" s="22"/>
      <c r="AD1320" s="22"/>
      <c r="AE1320" s="22"/>
      <c r="AF1320" s="22"/>
      <c r="AG1320" s="22"/>
      <c r="AH1320" s="22"/>
      <c r="AI1320" s="22"/>
      <c r="AN1320" s="30"/>
      <c r="AS1320" s="23"/>
      <c r="AW1320" s="30"/>
      <c r="BH1320" s="30"/>
      <c r="BN1320" s="30"/>
      <c r="BT1320" s="24"/>
      <c r="BU1320" s="30"/>
      <c r="BV1320" s="30">
        <v>41347</v>
      </c>
      <c r="BW1320" s="31">
        <v>1188.47280403935</v>
      </c>
      <c r="BZ1320" s="30">
        <v>41271</v>
      </c>
      <c r="CA1320" s="31">
        <v>1145.7980293445301</v>
      </c>
      <c r="CB1320" s="30">
        <v>41271</v>
      </c>
      <c r="CC1320" s="31">
        <v>1123.04263234465</v>
      </c>
      <c r="CD1320" s="30">
        <v>41271</v>
      </c>
      <c r="CE1320" s="31">
        <v>1122.14449567015</v>
      </c>
      <c r="CG1320" s="30">
        <v>41347</v>
      </c>
      <c r="CH1320" s="31">
        <f t="shared" si="165"/>
        <v>1126.2195428775201</v>
      </c>
      <c r="CI1320" s="31">
        <f t="shared" si="166"/>
        <v>1126.1825277896801</v>
      </c>
      <c r="CJ1320" s="31">
        <f t="shared" si="170"/>
        <v>1115.3305937983766</v>
      </c>
      <c r="CK1320" s="31">
        <f t="shared" si="170"/>
        <v>1115.6615582229194</v>
      </c>
      <c r="CM1320" s="30">
        <v>41347</v>
      </c>
      <c r="CN1320" s="31">
        <v>1183.9406379996699</v>
      </c>
      <c r="CO1320" s="31">
        <v>1207.5606261108901</v>
      </c>
    </row>
    <row r="1321" spans="2:93">
      <c r="B1321" s="29">
        <v>41347</v>
      </c>
      <c r="C1321" s="55">
        <v>1220.064275996659</v>
      </c>
      <c r="D1321" s="31"/>
      <c r="E1321" s="21">
        <f t="shared" si="168"/>
        <v>6.1121484231962953E-4</v>
      </c>
      <c r="F1321" s="21">
        <f t="shared" si="169"/>
        <v>6.7034273795685273E-4</v>
      </c>
      <c r="G1321" s="37">
        <f>(C1320-MAX(C$9:C1320))/MAX(C$9:C1320)</f>
        <v>-3.0435646873532059E-2</v>
      </c>
      <c r="H1321" s="37"/>
      <c r="I1321" s="37"/>
      <c r="N1321" s="30"/>
      <c r="P1321" s="30"/>
      <c r="Q1321" s="30"/>
      <c r="R1321" s="30"/>
      <c r="S1321" s="30"/>
      <c r="T1321" s="30"/>
      <c r="U1321" s="30"/>
      <c r="V1321" s="30"/>
      <c r="W1321" s="30"/>
      <c r="X1321" s="30"/>
      <c r="Y1321" s="30"/>
      <c r="Z1321" s="30"/>
      <c r="AA1321" s="30"/>
      <c r="AB1321" s="30"/>
      <c r="AH1321" s="22"/>
      <c r="AI1321" s="22"/>
      <c r="AP1321" s="22"/>
      <c r="AS1321" s="23"/>
      <c r="AW1321" s="30"/>
      <c r="BH1321" s="30"/>
      <c r="BN1321" s="30"/>
      <c r="BQ1321" s="30"/>
      <c r="BT1321" s="24"/>
      <c r="BU1321" s="30"/>
      <c r="BV1321" s="30">
        <v>41348</v>
      </c>
      <c r="BW1321" s="31">
        <v>1188.0636164057601</v>
      </c>
      <c r="BZ1321" s="30">
        <v>41277</v>
      </c>
      <c r="CA1321" s="31">
        <v>1145.63962562808</v>
      </c>
      <c r="CB1321" s="30">
        <v>41277</v>
      </c>
      <c r="CC1321" s="31">
        <v>1123.24174593919</v>
      </c>
      <c r="CD1321" s="30">
        <v>41277</v>
      </c>
      <c r="CE1321" s="31">
        <v>1122.37686877026</v>
      </c>
      <c r="CG1321" s="30">
        <v>41348</v>
      </c>
      <c r="CH1321" s="31">
        <f t="shared" si="165"/>
        <v>1125.24544159589</v>
      </c>
      <c r="CI1321" s="31">
        <f t="shared" si="166"/>
        <v>1124.9556032479099</v>
      </c>
      <c r="CJ1321" s="31">
        <f t="shared" ref="CJ1321:CK1336" si="171">+CJ1320*CH1321/CH1320</f>
        <v>1114.3659106975274</v>
      </c>
      <c r="CK1321" s="31">
        <f t="shared" si="171"/>
        <v>1114.446095798032</v>
      </c>
      <c r="CM1321" s="30">
        <v>41348</v>
      </c>
      <c r="CN1321" s="31">
        <v>1181.7626778425399</v>
      </c>
      <c r="CO1321" s="31">
        <v>1205.3781636469801</v>
      </c>
    </row>
    <row r="1322" spans="2:93">
      <c r="B1322" s="29">
        <v>41348</v>
      </c>
      <c r="C1322" s="55">
        <v>1219.52700568159</v>
      </c>
      <c r="D1322" s="31"/>
      <c r="E1322" s="21">
        <f t="shared" si="168"/>
        <v>-4.4036230355992689E-4</v>
      </c>
      <c r="F1322" s="21">
        <f t="shared" si="169"/>
        <v>1.2584753815714222E-4</v>
      </c>
      <c r="G1322" s="37">
        <f>(C1321-MAX(C$9:C1321))/MAX(C$9:C1321)</f>
        <v>-2.9843034750317042E-2</v>
      </c>
      <c r="H1322" s="37"/>
      <c r="I1322" s="37"/>
      <c r="N1322" s="30"/>
      <c r="P1322" s="30"/>
      <c r="Q1322" s="30"/>
      <c r="R1322" s="30"/>
      <c r="S1322" s="30"/>
      <c r="T1322" s="30"/>
      <c r="U1322" s="30"/>
      <c r="V1322" s="30"/>
      <c r="W1322" s="30"/>
      <c r="X1322" s="30"/>
      <c r="Y1322" s="30"/>
      <c r="Z1322" s="30"/>
      <c r="AA1322" s="30"/>
      <c r="AB1322" s="30"/>
      <c r="AH1322" s="22"/>
      <c r="AI1322" s="22"/>
      <c r="AJ1322" s="22"/>
      <c r="AP1322" s="22"/>
      <c r="AR1322" s="30"/>
      <c r="AS1322" s="28"/>
      <c r="AW1322" s="30"/>
      <c r="BH1322" s="30"/>
      <c r="BN1322" s="30"/>
      <c r="BT1322" s="24"/>
      <c r="BU1322" s="30"/>
      <c r="BV1322" s="30">
        <v>41351</v>
      </c>
      <c r="BW1322" s="31">
        <v>1188.1003833556799</v>
      </c>
      <c r="BZ1322" s="30">
        <v>41278</v>
      </c>
      <c r="CA1322" s="31">
        <v>1146.6454179161501</v>
      </c>
      <c r="CB1322" s="30">
        <v>41278</v>
      </c>
      <c r="CC1322" s="31">
        <v>1124.17921963712</v>
      </c>
      <c r="CD1322" s="30">
        <v>41278</v>
      </c>
      <c r="CE1322" s="31">
        <v>1123.2523279992699</v>
      </c>
      <c r="CG1322" s="30">
        <v>41351</v>
      </c>
      <c r="CH1322" s="31">
        <f t="shared" si="165"/>
        <v>1125.0079407614901</v>
      </c>
      <c r="CI1322" s="31">
        <f t="shared" si="166"/>
        <v>1124.7530643652101</v>
      </c>
      <c r="CJ1322" s="31">
        <f t="shared" si="171"/>
        <v>1114.1307061600692</v>
      </c>
      <c r="CK1322" s="31">
        <f t="shared" si="171"/>
        <v>1114.2454490645782</v>
      </c>
      <c r="CM1322" s="30">
        <v>41351</v>
      </c>
      <c r="CN1322" s="31">
        <v>1180.7410718718399</v>
      </c>
      <c r="CO1322" s="31">
        <v>1204.38147685431</v>
      </c>
    </row>
    <row r="1323" spans="2:93">
      <c r="B1323" s="29">
        <v>41351</v>
      </c>
      <c r="C1323" s="55">
        <v>1219.3053028378531</v>
      </c>
      <c r="D1323" s="31"/>
      <c r="E1323" s="21">
        <f t="shared" si="168"/>
        <v>-1.817941240366272E-4</v>
      </c>
      <c r="F1323" s="21">
        <f t="shared" si="169"/>
        <v>-4.0990744584712413E-4</v>
      </c>
      <c r="G1323" s="37">
        <f>(C1322-MAX(C$9:C1322))/MAX(C$9:C1322)</f>
        <v>-3.0270255306349057E-2</v>
      </c>
      <c r="H1323" s="37"/>
      <c r="I1323" s="37"/>
      <c r="N1323" s="30"/>
      <c r="P1323" s="30"/>
      <c r="Q1323" s="30"/>
      <c r="R1323" s="30"/>
      <c r="S1323" s="30"/>
      <c r="T1323" s="30"/>
      <c r="U1323" s="30"/>
      <c r="V1323" s="30"/>
      <c r="W1323" s="30"/>
      <c r="X1323" s="30"/>
      <c r="Y1323" s="30"/>
      <c r="Z1323" s="30"/>
      <c r="AA1323" s="30"/>
      <c r="AB1323" s="30"/>
      <c r="AC1323" s="22"/>
      <c r="AD1323" s="22"/>
      <c r="AE1323" s="22"/>
      <c r="AF1323" s="22"/>
      <c r="AG1323" s="22"/>
      <c r="AI1323" s="22"/>
      <c r="AJ1323" s="22"/>
      <c r="AM1323" s="30"/>
      <c r="AP1323" s="22"/>
      <c r="AQ1323" s="30"/>
      <c r="AR1323" s="22"/>
      <c r="AS1323" s="23"/>
      <c r="AW1323" s="30"/>
      <c r="BH1323" s="30"/>
      <c r="BN1323" s="30"/>
      <c r="BT1323" s="24"/>
      <c r="BU1323" s="30"/>
      <c r="BV1323" s="30">
        <v>41352</v>
      </c>
      <c r="BW1323" s="31">
        <v>1187.40320871017</v>
      </c>
      <c r="BZ1323" s="30">
        <v>41281</v>
      </c>
      <c r="CA1323" s="31">
        <v>1147.4025456345801</v>
      </c>
      <c r="CB1323" s="30">
        <v>41281</v>
      </c>
      <c r="CC1323" s="31">
        <v>1124.89505776276</v>
      </c>
      <c r="CD1323" s="30">
        <v>41281</v>
      </c>
      <c r="CE1323" s="31">
        <v>1123.9879366258399</v>
      </c>
      <c r="CG1323" s="30">
        <v>41352</v>
      </c>
      <c r="CH1323" s="31">
        <f t="shared" si="165"/>
        <v>1124.70647099298</v>
      </c>
      <c r="CI1323" s="31">
        <f t="shared" si="166"/>
        <v>1124.48545867243</v>
      </c>
      <c r="CJ1323" s="31">
        <f t="shared" si="171"/>
        <v>1113.8321511775607</v>
      </c>
      <c r="CK1323" s="31">
        <f t="shared" si="171"/>
        <v>1113.9803433851441</v>
      </c>
      <c r="CM1323" s="30">
        <v>41352</v>
      </c>
      <c r="CN1323" s="31">
        <v>1180.4468785066299</v>
      </c>
      <c r="CO1323" s="31">
        <v>1204.09570687778</v>
      </c>
    </row>
    <row r="1324" spans="2:93">
      <c r="B1324" s="29">
        <v>41352</v>
      </c>
      <c r="C1324" s="55">
        <v>1219.231489171498</v>
      </c>
      <c r="D1324" s="31"/>
      <c r="E1324" s="21">
        <f t="shared" si="168"/>
        <v>-6.0537476695432524E-5</v>
      </c>
      <c r="F1324" s="21">
        <f t="shared" si="169"/>
        <v>-7.1778548457523961E-5</v>
      </c>
      <c r="G1324" s="37">
        <f>(C1323-MAX(C$9:C1323))/MAX(C$9:C1323)</f>
        <v>-3.0446546475837923E-2</v>
      </c>
      <c r="H1324" s="37"/>
      <c r="I1324" s="37"/>
      <c r="N1324" s="30"/>
      <c r="P1324" s="30"/>
      <c r="Q1324" s="30"/>
      <c r="R1324" s="30"/>
      <c r="S1324" s="30"/>
      <c r="T1324" s="30"/>
      <c r="U1324" s="30"/>
      <c r="V1324" s="30"/>
      <c r="W1324" s="30"/>
      <c r="X1324" s="30"/>
      <c r="Y1324" s="30"/>
      <c r="Z1324" s="30"/>
      <c r="AA1324" s="30"/>
      <c r="AB1324" s="30"/>
      <c r="AH1324" s="22"/>
      <c r="AI1324" s="22"/>
      <c r="AJ1324" s="22"/>
      <c r="AO1324" s="30"/>
      <c r="AP1324" s="22"/>
      <c r="AR1324" s="22"/>
      <c r="AS1324" s="23"/>
      <c r="AW1324" s="30"/>
      <c r="BH1324" s="30"/>
      <c r="BN1324" s="30"/>
      <c r="BT1324" s="24"/>
      <c r="BU1324" s="30"/>
      <c r="BV1324" s="30">
        <v>41353</v>
      </c>
      <c r="BW1324" s="31">
        <v>1189.17596900388</v>
      </c>
      <c r="BZ1324" s="30">
        <v>41282</v>
      </c>
      <c r="CA1324" s="31">
        <v>1148.1294271829699</v>
      </c>
      <c r="CB1324" s="30">
        <v>41282</v>
      </c>
      <c r="CC1324" s="31">
        <v>1125.5707713772699</v>
      </c>
      <c r="CD1324" s="30">
        <v>41282</v>
      </c>
      <c r="CE1324" s="31">
        <v>1124.7299879438399</v>
      </c>
      <c r="CG1324" s="30">
        <v>41353</v>
      </c>
      <c r="CH1324" s="31">
        <f t="shared" si="165"/>
        <v>1126.60429575939</v>
      </c>
      <c r="CI1324" s="31">
        <f t="shared" si="166"/>
        <v>1126.2895892087299</v>
      </c>
      <c r="CJ1324" s="31">
        <f t="shared" si="171"/>
        <v>1115.7116266644068</v>
      </c>
      <c r="CK1324" s="31">
        <f t="shared" si="171"/>
        <v>1115.7676194578037</v>
      </c>
      <c r="CM1324" s="30">
        <v>41353</v>
      </c>
      <c r="CN1324" s="31">
        <v>1181.7833397289701</v>
      </c>
      <c r="CO1324" s="31">
        <v>1205.4722777501399</v>
      </c>
    </row>
    <row r="1325" spans="2:93">
      <c r="B1325" s="29">
        <v>41353</v>
      </c>
      <c r="C1325" s="55">
        <v>1220.159953759171</v>
      </c>
      <c r="D1325" s="31"/>
      <c r="E1325" s="21">
        <f t="shared" si="168"/>
        <v>7.6151624684817065E-4</v>
      </c>
      <c r="F1325" s="21">
        <f t="shared" si="169"/>
        <v>7.8420263911027632E-5</v>
      </c>
      <c r="G1325" s="37">
        <f>(C1324-MAX(C$9:C1324))/MAX(C$9:C1324)</f>
        <v>-3.0505240795435595E-2</v>
      </c>
      <c r="H1325" s="37"/>
      <c r="I1325" s="37"/>
      <c r="N1325" s="30"/>
      <c r="P1325" s="30"/>
      <c r="Q1325" s="30"/>
      <c r="R1325" s="30"/>
      <c r="S1325" s="30"/>
      <c r="T1325" s="30"/>
      <c r="U1325" s="30"/>
      <c r="V1325" s="30"/>
      <c r="W1325" s="30"/>
      <c r="X1325" s="30"/>
      <c r="Y1325" s="30"/>
      <c r="Z1325" s="30"/>
      <c r="AA1325" s="30"/>
      <c r="AB1325" s="30"/>
      <c r="AH1325" s="22"/>
      <c r="AI1325" s="22"/>
      <c r="AJ1325" s="22"/>
      <c r="AM1325" s="22"/>
      <c r="AO1325" s="22"/>
      <c r="AP1325" s="22"/>
      <c r="AR1325" s="22"/>
      <c r="AS1325" s="23"/>
      <c r="AW1325" s="30"/>
      <c r="BH1325" s="30"/>
      <c r="BN1325" s="30"/>
      <c r="BT1325" s="24"/>
      <c r="BU1325" s="30"/>
      <c r="BV1325" s="30">
        <v>41354</v>
      </c>
      <c r="BW1325" s="31">
        <v>1186.7319722022501</v>
      </c>
      <c r="BZ1325" s="30">
        <v>41283</v>
      </c>
      <c r="CA1325" s="31">
        <v>1148.6657643185199</v>
      </c>
      <c r="CB1325" s="30">
        <v>41283</v>
      </c>
      <c r="CC1325" s="31">
        <v>1126.1329449083801</v>
      </c>
      <c r="CD1325" s="30">
        <v>41283</v>
      </c>
      <c r="CE1325" s="31">
        <v>1125.2724488072199</v>
      </c>
      <c r="CG1325" s="30">
        <v>41354</v>
      </c>
      <c r="CH1325" s="31">
        <f t="shared" si="165"/>
        <v>1124.1008208799101</v>
      </c>
      <c r="CI1325" s="31">
        <f t="shared" si="166"/>
        <v>1123.9040646398601</v>
      </c>
      <c r="CJ1325" s="31">
        <f t="shared" si="171"/>
        <v>1113.2323568439281</v>
      </c>
      <c r="CK1325" s="31">
        <f t="shared" si="171"/>
        <v>1113.404380824624</v>
      </c>
      <c r="CM1325" s="30">
        <v>41354</v>
      </c>
      <c r="CN1325" s="31">
        <v>1180.50421781567</v>
      </c>
      <c r="CO1325" s="31">
        <v>1204.1840089786399</v>
      </c>
    </row>
    <row r="1326" spans="2:93">
      <c r="B1326" s="29">
        <v>41354</v>
      </c>
      <c r="C1326" s="55">
        <v>1218.5075489960209</v>
      </c>
      <c r="D1326" s="31"/>
      <c r="E1326" s="21">
        <f t="shared" si="168"/>
        <v>-1.3542525781634618E-3</v>
      </c>
      <c r="F1326" s="21">
        <f t="shared" si="169"/>
        <v>-8.3594432990796719E-4</v>
      </c>
      <c r="G1326" s="37">
        <f>(C1325-MAX(C$9:C1325))/MAX(C$9:C1325)</f>
        <v>-2.9766954785067124E-2</v>
      </c>
      <c r="H1326" s="37"/>
      <c r="I1326" s="37"/>
      <c r="N1326" s="30"/>
      <c r="P1326" s="30"/>
      <c r="Q1326" s="30"/>
      <c r="R1326" s="30"/>
      <c r="S1326" s="30"/>
      <c r="T1326" s="30"/>
      <c r="U1326" s="30"/>
      <c r="V1326" s="30"/>
      <c r="W1326" s="30"/>
      <c r="X1326" s="30"/>
      <c r="Y1326" s="30"/>
      <c r="Z1326" s="30"/>
      <c r="AA1326" s="30"/>
      <c r="AB1326" s="30"/>
      <c r="AH1326" s="22"/>
      <c r="AI1326" s="22"/>
      <c r="AN1326" s="22"/>
      <c r="AO1326" s="22"/>
      <c r="AR1326" s="22"/>
      <c r="AS1326" s="23"/>
      <c r="AW1326" s="30"/>
      <c r="BH1326" s="30"/>
      <c r="BN1326" s="30"/>
      <c r="BT1326" s="24"/>
      <c r="BU1326" s="30"/>
      <c r="BV1326" s="30">
        <v>41355</v>
      </c>
      <c r="BW1326" s="31">
        <v>1184.07375230557</v>
      </c>
      <c r="BZ1326" s="30">
        <v>41284</v>
      </c>
      <c r="CA1326" s="31">
        <v>1148.52372421367</v>
      </c>
      <c r="CB1326" s="30">
        <v>41284</v>
      </c>
      <c r="CC1326" s="31">
        <v>1125.9818140744601</v>
      </c>
      <c r="CD1326" s="30">
        <v>41284</v>
      </c>
      <c r="CE1326" s="31">
        <v>1124.9929654688499</v>
      </c>
      <c r="CG1326" s="30">
        <v>41355</v>
      </c>
      <c r="CH1326" s="31">
        <f t="shared" si="165"/>
        <v>1122.5027872133601</v>
      </c>
      <c r="CI1326" s="31">
        <f t="shared" si="166"/>
        <v>1122.3896859000699</v>
      </c>
      <c r="CJ1326" s="31">
        <f t="shared" si="171"/>
        <v>1111.6497739012907</v>
      </c>
      <c r="CK1326" s="31">
        <f t="shared" si="171"/>
        <v>1111.904149642837</v>
      </c>
      <c r="CM1326" s="30">
        <v>41355</v>
      </c>
      <c r="CN1326" s="31">
        <v>1177.75282360236</v>
      </c>
      <c r="CO1326" s="31">
        <v>1201.3926086987401</v>
      </c>
    </row>
    <row r="1327" spans="2:93">
      <c r="B1327" s="29">
        <v>41355</v>
      </c>
      <c r="C1327" s="55">
        <v>1216.0509533832201</v>
      </c>
      <c r="D1327" s="31"/>
      <c r="E1327" s="21">
        <f t="shared" si="168"/>
        <v>-2.0160692601575159E-3</v>
      </c>
      <c r="F1327" s="21">
        <f t="shared" si="169"/>
        <v>-2.6690193563980724E-3</v>
      </c>
      <c r="G1327" s="37">
        <f>(C1326-MAX(C$9:C1326))/MAX(C$9:C1326)</f>
        <v>-3.1080895387968793E-2</v>
      </c>
      <c r="H1327" s="37"/>
      <c r="I1327" s="37"/>
      <c r="N1327" s="30"/>
      <c r="P1327" s="30"/>
      <c r="Q1327" s="30"/>
      <c r="R1327" s="30"/>
      <c r="S1327" s="30"/>
      <c r="T1327" s="30"/>
      <c r="U1327" s="30"/>
      <c r="V1327" s="30"/>
      <c r="W1327" s="30"/>
      <c r="X1327" s="30"/>
      <c r="Y1327" s="30"/>
      <c r="Z1327" s="30"/>
      <c r="AA1327" s="30"/>
      <c r="AB1327" s="30"/>
      <c r="AH1327" s="22"/>
      <c r="AI1327" s="22"/>
      <c r="AJ1327" s="22"/>
      <c r="AL1327" s="22"/>
      <c r="AM1327" s="22"/>
      <c r="AN1327" s="22"/>
      <c r="AO1327" s="22"/>
      <c r="AP1327" s="22"/>
      <c r="AS1327" s="23"/>
      <c r="AW1327" s="30"/>
      <c r="BH1327" s="30"/>
      <c r="BN1327" s="30"/>
      <c r="BT1327" s="24"/>
      <c r="BU1327" s="30"/>
      <c r="BV1327" s="30">
        <v>41358</v>
      </c>
      <c r="BW1327" s="31">
        <v>1185.9142368365101</v>
      </c>
      <c r="BZ1327" s="30">
        <v>41285</v>
      </c>
      <c r="CA1327" s="31">
        <v>1148.19626512439</v>
      </c>
      <c r="CB1327" s="30">
        <v>41285</v>
      </c>
      <c r="CC1327" s="31">
        <v>1125.6777906643499</v>
      </c>
      <c r="CD1327" s="30">
        <v>41285</v>
      </c>
      <c r="CE1327" s="31">
        <v>1124.7993687784599</v>
      </c>
      <c r="CG1327" s="30">
        <v>41358</v>
      </c>
      <c r="CH1327" s="31">
        <f t="shared" si="165"/>
        <v>1124.1011079238201</v>
      </c>
      <c r="CI1327" s="31">
        <f t="shared" si="166"/>
        <v>1123.9072970003999</v>
      </c>
      <c r="CJ1327" s="31">
        <f t="shared" si="171"/>
        <v>1113.2326411125298</v>
      </c>
      <c r="CK1327" s="31">
        <f t="shared" si="171"/>
        <v>1113.4075829879571</v>
      </c>
      <c r="CM1327" s="30">
        <v>41358</v>
      </c>
      <c r="CN1327" s="31">
        <v>1178.53790741391</v>
      </c>
      <c r="CO1327" s="31">
        <v>1202.23446644506</v>
      </c>
    </row>
    <row r="1328" spans="2:93">
      <c r="B1328" s="29">
        <v>41358</v>
      </c>
      <c r="C1328" s="55">
        <v>1216.7224862474341</v>
      </c>
      <c r="D1328" s="31"/>
      <c r="E1328" s="21">
        <f t="shared" si="168"/>
        <v>5.5222428167644999E-4</v>
      </c>
      <c r="F1328" s="21">
        <f t="shared" si="169"/>
        <v>-2.0578560727371187E-3</v>
      </c>
      <c r="G1328" s="37">
        <f>(C1327-MAX(C$9:C1327))/MAX(C$9:C1327)</f>
        <v>-3.30343034103565E-2</v>
      </c>
      <c r="H1328" s="37"/>
      <c r="I1328" s="37"/>
      <c r="N1328" s="30"/>
      <c r="P1328" s="30"/>
      <c r="Q1328" s="30"/>
      <c r="R1328" s="30"/>
      <c r="S1328" s="30"/>
      <c r="T1328" s="30"/>
      <c r="U1328" s="30"/>
      <c r="V1328" s="30"/>
      <c r="W1328" s="30"/>
      <c r="X1328" s="30"/>
      <c r="Y1328" s="30"/>
      <c r="Z1328" s="30"/>
      <c r="AA1328" s="30"/>
      <c r="AB1328" s="30"/>
      <c r="AH1328" s="22"/>
      <c r="AI1328" s="22"/>
      <c r="AJ1328" s="22"/>
      <c r="AL1328" s="22"/>
      <c r="AM1328" s="22"/>
      <c r="AN1328" s="22"/>
      <c r="AO1328" s="22"/>
      <c r="AP1328" s="22"/>
      <c r="AR1328" s="22"/>
      <c r="AS1328" s="23"/>
      <c r="AW1328" s="30"/>
      <c r="BH1328" s="30"/>
      <c r="BN1328" s="30"/>
      <c r="BT1328" s="24"/>
      <c r="BU1328" s="30"/>
      <c r="BV1328" s="30">
        <v>41359</v>
      </c>
      <c r="BW1328" s="31">
        <v>1187.4379562064601</v>
      </c>
      <c r="BZ1328" s="30">
        <v>41288</v>
      </c>
      <c r="CA1328" s="31">
        <v>1147.3533265732699</v>
      </c>
      <c r="CB1328" s="30">
        <v>41288</v>
      </c>
      <c r="CC1328" s="31">
        <v>1124.83317052507</v>
      </c>
      <c r="CD1328" s="30">
        <v>41288</v>
      </c>
      <c r="CE1328" s="31">
        <v>1124.02629939652</v>
      </c>
      <c r="CG1328" s="30">
        <v>41359</v>
      </c>
      <c r="CH1328" s="31">
        <f t="shared" si="165"/>
        <v>1125.8570055314999</v>
      </c>
      <c r="CI1328" s="31">
        <f t="shared" si="166"/>
        <v>1125.52393429073</v>
      </c>
      <c r="CJ1328" s="31">
        <f t="shared" si="171"/>
        <v>1114.9715616754061</v>
      </c>
      <c r="CK1328" s="31">
        <f t="shared" si="171"/>
        <v>1115.0091174052516</v>
      </c>
      <c r="CM1328" s="30">
        <v>41359</v>
      </c>
      <c r="CN1328" s="31">
        <v>1182.9089763055099</v>
      </c>
      <c r="CO1328" s="31">
        <v>1206.70589861914</v>
      </c>
    </row>
    <row r="1329" spans="2:93">
      <c r="B1329" s="29">
        <v>41359</v>
      </c>
      <c r="C1329" s="55">
        <v>1218.26112027265</v>
      </c>
      <c r="D1329" s="31"/>
      <c r="E1329" s="21">
        <f t="shared" si="168"/>
        <v>1.2645726881905794E-3</v>
      </c>
      <c r="F1329" s="21">
        <f t="shared" si="169"/>
        <v>-1.5562168555612876E-3</v>
      </c>
      <c r="G1329" s="37">
        <f>(C1328-MAX(C$9:C1328))/MAX(C$9:C1328)</f>
        <v>-3.2500321473151531E-2</v>
      </c>
      <c r="H1329" s="37"/>
      <c r="I1329" s="37"/>
      <c r="N1329" s="30"/>
      <c r="P1329" s="30"/>
      <c r="Q1329" s="30"/>
      <c r="R1329" s="30"/>
      <c r="S1329" s="30"/>
      <c r="T1329" s="30"/>
      <c r="U1329" s="30"/>
      <c r="V1329" s="30"/>
      <c r="W1329" s="30"/>
      <c r="X1329" s="30"/>
      <c r="Y1329" s="30"/>
      <c r="Z1329" s="30"/>
      <c r="AA1329" s="30"/>
      <c r="AB1329" s="30"/>
      <c r="AH1329" s="22"/>
      <c r="AI1329" s="22"/>
      <c r="AJ1329" s="22"/>
      <c r="AL1329" s="22"/>
      <c r="AM1329" s="22"/>
      <c r="AP1329" s="22"/>
      <c r="AR1329" s="22"/>
      <c r="AS1329" s="23"/>
      <c r="AW1329" s="30"/>
      <c r="BH1329" s="30"/>
      <c r="BN1329" s="30"/>
      <c r="BT1329" s="24"/>
      <c r="BU1329" s="30"/>
      <c r="BV1329" s="30">
        <v>41360</v>
      </c>
      <c r="BW1329" s="31">
        <v>1187.0794376758499</v>
      </c>
      <c r="BZ1329" s="30">
        <v>41289</v>
      </c>
      <c r="CA1329" s="31">
        <v>1147.6969331299499</v>
      </c>
      <c r="CB1329" s="30">
        <v>41289</v>
      </c>
      <c r="CC1329" s="31">
        <v>1125.1855642513201</v>
      </c>
      <c r="CD1329" s="30">
        <v>41289</v>
      </c>
      <c r="CE1329" s="31">
        <v>1124.63083146044</v>
      </c>
      <c r="CG1329" s="30">
        <v>41360</v>
      </c>
      <c r="CH1329" s="31">
        <f t="shared" si="165"/>
        <v>1124.8006926087901</v>
      </c>
      <c r="CI1329" s="31">
        <f t="shared" si="166"/>
        <v>1124.50643327744</v>
      </c>
      <c r="CJ1329" s="31">
        <f t="shared" si="171"/>
        <v>1113.9254618036948</v>
      </c>
      <c r="CK1329" s="31">
        <f t="shared" si="171"/>
        <v>1114.0011220421832</v>
      </c>
      <c r="CM1329" s="30">
        <v>41360</v>
      </c>
      <c r="CN1329" s="31">
        <v>1181.0726780431601</v>
      </c>
      <c r="CO1329" s="31">
        <v>1204.8502015496599</v>
      </c>
    </row>
    <row r="1330" spans="2:93">
      <c r="B1330" s="29">
        <v>41360</v>
      </c>
      <c r="C1330" s="55">
        <v>1217.4118999905261</v>
      </c>
      <c r="D1330" s="31"/>
      <c r="E1330" s="21">
        <f t="shared" si="168"/>
        <v>-6.9707574836985753E-4</v>
      </c>
      <c r="F1330" s="21">
        <f t="shared" si="169"/>
        <v>-8.9917293199992532E-4</v>
      </c>
      <c r="G1330" s="37">
        <f>(C1329-MAX(C$9:C1329))/MAX(C$9:C1329)</f>
        <v>-3.1276847803853217E-2</v>
      </c>
      <c r="H1330" s="37"/>
      <c r="I1330" s="37"/>
      <c r="N1330" s="30"/>
      <c r="P1330" s="30"/>
      <c r="Q1330" s="30"/>
      <c r="R1330" s="30"/>
      <c r="S1330" s="30"/>
      <c r="T1330" s="30"/>
      <c r="U1330" s="30"/>
      <c r="V1330" s="30"/>
      <c r="W1330" s="30"/>
      <c r="X1330" s="30"/>
      <c r="Y1330" s="30"/>
      <c r="Z1330" s="30"/>
      <c r="AA1330" s="30"/>
      <c r="AB1330" s="30"/>
      <c r="AH1330" s="22"/>
      <c r="AI1330" s="22"/>
      <c r="AJ1330" s="22"/>
      <c r="AM1330" s="22"/>
      <c r="AO1330" s="22"/>
      <c r="AP1330" s="22"/>
      <c r="AR1330" s="22"/>
      <c r="AS1330" s="23"/>
      <c r="AW1330" s="30"/>
      <c r="BH1330" s="30"/>
      <c r="BN1330" s="30"/>
      <c r="BT1330" s="24"/>
      <c r="BU1330" s="30"/>
      <c r="BV1330" s="30">
        <v>41361</v>
      </c>
      <c r="BW1330" s="31">
        <v>1189.38762127819</v>
      </c>
      <c r="BZ1330" s="30">
        <v>41290</v>
      </c>
      <c r="CA1330" s="31">
        <v>1147.8086823528299</v>
      </c>
      <c r="CB1330" s="30">
        <v>41290</v>
      </c>
      <c r="CC1330" s="31">
        <v>1125.2952649405299</v>
      </c>
      <c r="CD1330" s="30">
        <v>41290</v>
      </c>
      <c r="CE1330" s="31">
        <v>1124.6905007727701</v>
      </c>
      <c r="CG1330" s="30">
        <v>41361</v>
      </c>
      <c r="CH1330" s="31">
        <f t="shared" si="165"/>
        <v>1125.31441976977</v>
      </c>
      <c r="CI1330" s="31">
        <f t="shared" si="166"/>
        <v>1124.8927223840401</v>
      </c>
      <c r="CJ1330" s="31">
        <f t="shared" si="171"/>
        <v>1114.4342219500886</v>
      </c>
      <c r="CK1330" s="31">
        <f t="shared" si="171"/>
        <v>1114.3838023768176</v>
      </c>
      <c r="CM1330" s="30">
        <v>41361</v>
      </c>
      <c r="CN1330" s="31">
        <v>1184.2890162634401</v>
      </c>
      <c r="CO1330" s="31">
        <v>1208.14586389497</v>
      </c>
    </row>
    <row r="1331" spans="2:93">
      <c r="B1331" s="29">
        <v>41361</v>
      </c>
      <c r="C1331" s="55">
        <v>1219.969835134068</v>
      </c>
      <c r="D1331" s="31"/>
      <c r="E1331" s="21">
        <f t="shared" si="168"/>
        <v>2.1011254642424593E-3</v>
      </c>
      <c r="F1331" s="21">
        <f t="shared" si="169"/>
        <v>3.2226295616519796E-3</v>
      </c>
      <c r="G1331" s="37">
        <f>(C1330-MAX(C$9:C1330))/MAX(C$9:C1330)</f>
        <v>-3.1952121220133543E-2</v>
      </c>
      <c r="H1331" s="37"/>
      <c r="I1331" s="37"/>
      <c r="N1331" s="30"/>
      <c r="P1331" s="30"/>
      <c r="Q1331" s="30"/>
      <c r="R1331" s="30"/>
      <c r="S1331" s="30"/>
      <c r="T1331" s="30"/>
      <c r="U1331" s="30"/>
      <c r="V1331" s="30"/>
      <c r="W1331" s="30"/>
      <c r="X1331" s="30"/>
      <c r="Y1331" s="30"/>
      <c r="Z1331" s="30"/>
      <c r="AA1331" s="30"/>
      <c r="AB1331" s="30"/>
      <c r="AC1331" s="22"/>
      <c r="AD1331" s="22"/>
      <c r="AE1331" s="22"/>
      <c r="AF1331" s="22"/>
      <c r="AG1331" s="22"/>
      <c r="AH1331" s="22"/>
      <c r="AI1331" s="22"/>
      <c r="AJ1331" s="22"/>
      <c r="AN1331" s="22"/>
      <c r="AO1331" s="22"/>
      <c r="AP1331" s="22"/>
      <c r="AR1331" s="22"/>
      <c r="AS1331" s="23"/>
      <c r="AW1331" s="30"/>
      <c r="BB1331" s="22"/>
      <c r="BH1331" s="30"/>
      <c r="BN1331" s="30"/>
      <c r="BT1331" s="24"/>
      <c r="BU1331" s="30"/>
      <c r="BV1331" s="30">
        <v>41366</v>
      </c>
      <c r="BW1331" s="31">
        <v>1191.23065084322</v>
      </c>
      <c r="BZ1331" s="30">
        <v>41291</v>
      </c>
      <c r="CA1331" s="31">
        <v>1147.7999830159699</v>
      </c>
      <c r="CB1331" s="30">
        <v>41291</v>
      </c>
      <c r="CC1331" s="31">
        <v>1125.4237725922401</v>
      </c>
      <c r="CD1331" s="30">
        <v>41291</v>
      </c>
      <c r="CE1331" s="31">
        <v>1125.3107631342</v>
      </c>
      <c r="CG1331" s="30">
        <v>41366</v>
      </c>
      <c r="CH1331" s="31">
        <f t="shared" si="165"/>
        <v>1125.57117838465</v>
      </c>
      <c r="CI1331" s="31">
        <f t="shared" si="166"/>
        <v>1124.4818568328999</v>
      </c>
      <c r="CJ1331" s="31">
        <f t="shared" si="171"/>
        <v>1114.6884980725445</v>
      </c>
      <c r="CK1331" s="31">
        <f t="shared" si="171"/>
        <v>1113.9767751945499</v>
      </c>
      <c r="CM1331" s="30">
        <v>41366</v>
      </c>
      <c r="CN1331" s="31">
        <v>1182.2103483779699</v>
      </c>
      <c r="CO1331" s="31">
        <v>1206.11711122832</v>
      </c>
    </row>
    <row r="1332" spans="2:93">
      <c r="B1332" s="29">
        <v>41366</v>
      </c>
      <c r="C1332" s="55">
        <v>1219.9976984645989</v>
      </c>
      <c r="D1332" s="31"/>
      <c r="E1332" s="21">
        <f t="shared" si="168"/>
        <v>2.2839360227067118E-5</v>
      </c>
      <c r="F1332" s="21">
        <f t="shared" si="169"/>
        <v>2.6918317481468002E-3</v>
      </c>
      <c r="G1332" s="37">
        <f>(C1331-MAX(C$9:C1331))/MAX(C$9:C1331)</f>
        <v>-2.9918131171423216E-2</v>
      </c>
      <c r="H1332" s="37"/>
      <c r="I1332" s="37"/>
      <c r="N1332" s="30"/>
      <c r="P1332" s="30"/>
      <c r="Q1332" s="30"/>
      <c r="R1332" s="30"/>
      <c r="S1332" s="30"/>
      <c r="T1332" s="30"/>
      <c r="U1332" s="30"/>
      <c r="V1332" s="30"/>
      <c r="W1332" s="30"/>
      <c r="X1332" s="30"/>
      <c r="Y1332" s="30"/>
      <c r="Z1332" s="30"/>
      <c r="AA1332" s="30"/>
      <c r="AB1332" s="30"/>
      <c r="AH1332" s="22"/>
      <c r="AI1332" s="22"/>
      <c r="AJ1332" s="22"/>
      <c r="AL1332" s="22"/>
      <c r="AM1332" s="22"/>
      <c r="AO1332" s="22"/>
      <c r="AP1332" s="22"/>
      <c r="AR1332" s="22"/>
      <c r="AS1332" s="23"/>
      <c r="AW1332" s="30"/>
      <c r="BH1332" s="30"/>
      <c r="BN1332" s="30"/>
      <c r="BT1332" s="24"/>
      <c r="BU1332" s="30"/>
      <c r="BV1332" s="30">
        <v>41367</v>
      </c>
      <c r="BW1332" s="31">
        <v>1189.29479909068</v>
      </c>
      <c r="BZ1332" s="30">
        <v>41292</v>
      </c>
      <c r="CA1332" s="31">
        <v>1145.77748187928</v>
      </c>
      <c r="CB1332" s="30">
        <v>41292</v>
      </c>
      <c r="CC1332" s="31">
        <v>1123.52378712982</v>
      </c>
      <c r="CD1332" s="30">
        <v>41292</v>
      </c>
      <c r="CE1332" s="31">
        <v>1123.34622803667</v>
      </c>
      <c r="CG1332" s="30">
        <v>41367</v>
      </c>
      <c r="CH1332" s="31">
        <f t="shared" si="165"/>
        <v>1124.23017507141</v>
      </c>
      <c r="CI1332" s="31">
        <f t="shared" si="166"/>
        <v>1123.13411557329</v>
      </c>
      <c r="CJ1332" s="31">
        <f t="shared" si="171"/>
        <v>1113.3604603634669</v>
      </c>
      <c r="CK1332" s="31">
        <f t="shared" si="171"/>
        <v>1112.6416247400948</v>
      </c>
      <c r="CM1332" s="30">
        <v>41367</v>
      </c>
      <c r="CN1332" s="31">
        <v>1182.4228813307</v>
      </c>
      <c r="CO1332" s="31">
        <v>1206.35581893519</v>
      </c>
    </row>
    <row r="1333" spans="2:93">
      <c r="B1333" s="29">
        <v>41367</v>
      </c>
      <c r="C1333" s="55">
        <v>1218.4801961508731</v>
      </c>
      <c r="D1333" s="31"/>
      <c r="E1333" s="21">
        <f t="shared" si="168"/>
        <v>-1.2438567020541802E-3</v>
      </c>
      <c r="F1333" s="21">
        <f t="shared" si="169"/>
        <v>1.7982670100646914E-4</v>
      </c>
      <c r="G1333" s="37">
        <f>(C1332-MAX(C$9:C1332))/MAX(C$9:C1332)</f>
        <v>-2.9895975122171233E-2</v>
      </c>
      <c r="H1333" s="37"/>
      <c r="I1333" s="37"/>
      <c r="N1333" s="30"/>
      <c r="P1333" s="30"/>
      <c r="Q1333" s="30"/>
      <c r="R1333" s="30"/>
      <c r="S1333" s="30"/>
      <c r="T1333" s="30"/>
      <c r="U1333" s="30"/>
      <c r="V1333" s="30"/>
      <c r="W1333" s="30"/>
      <c r="X1333" s="30"/>
      <c r="Y1333" s="30"/>
      <c r="Z1333" s="30"/>
      <c r="AA1333" s="30"/>
      <c r="AB1333" s="30"/>
      <c r="AH1333" s="22"/>
      <c r="AI1333" s="22"/>
      <c r="AJ1333" s="22"/>
      <c r="AO1333" s="22"/>
      <c r="AP1333" s="22"/>
      <c r="AR1333" s="22"/>
      <c r="AS1333" s="23"/>
      <c r="AW1333" s="30"/>
      <c r="BH1333" s="30"/>
      <c r="BN1333" s="30"/>
      <c r="BT1333" s="24"/>
      <c r="BU1333" s="30"/>
      <c r="BV1333" s="30">
        <v>41368</v>
      </c>
      <c r="BW1333" s="31">
        <v>1180.27407008266</v>
      </c>
      <c r="BZ1333" s="30">
        <v>41295</v>
      </c>
      <c r="CA1333" s="31">
        <v>1145.6848498424799</v>
      </c>
      <c r="CB1333" s="30">
        <v>41295</v>
      </c>
      <c r="CC1333" s="31">
        <v>1123.4117149523199</v>
      </c>
      <c r="CD1333" s="30">
        <v>41295</v>
      </c>
      <c r="CE1333" s="31">
        <v>1123.2593578454901</v>
      </c>
      <c r="CG1333" s="30">
        <v>41368</v>
      </c>
      <c r="CH1333" s="31">
        <f t="shared" si="165"/>
        <v>1118.34459498141</v>
      </c>
      <c r="CI1333" s="31">
        <f t="shared" si="166"/>
        <v>1117.6929217117499</v>
      </c>
      <c r="CJ1333" s="31">
        <f t="shared" si="171"/>
        <v>1107.5317855032745</v>
      </c>
      <c r="CK1333" s="31">
        <f t="shared" si="171"/>
        <v>1107.2512633445285</v>
      </c>
      <c r="CM1333" s="30">
        <v>41368</v>
      </c>
      <c r="CN1333" s="31">
        <v>1175.6523903140401</v>
      </c>
      <c r="CO1333" s="31">
        <v>1199.47289003586</v>
      </c>
    </row>
    <row r="1334" spans="2:93">
      <c r="B1334" s="29">
        <v>41368</v>
      </c>
      <c r="C1334" s="55">
        <v>1212.2892118204661</v>
      </c>
      <c r="D1334" s="31"/>
      <c r="E1334" s="21">
        <f t="shared" si="168"/>
        <v>-5.0809068132284807E-3</v>
      </c>
      <c r="F1334" s="21">
        <f t="shared" si="169"/>
        <v>-4.207851237613025E-3</v>
      </c>
      <c r="G1334" s="37">
        <f>(C1333-MAX(C$9:C1333))/MAX(C$9:C1333)</f>
        <v>-3.11026455152052E-2</v>
      </c>
      <c r="H1334" s="37"/>
      <c r="I1334" s="37"/>
      <c r="N1334" s="30"/>
      <c r="P1334" s="30"/>
      <c r="Q1334" s="30"/>
      <c r="R1334" s="30"/>
      <c r="S1334" s="30"/>
      <c r="T1334" s="30"/>
      <c r="U1334" s="30"/>
      <c r="V1334" s="30"/>
      <c r="W1334" s="30"/>
      <c r="X1334" s="30"/>
      <c r="Y1334" s="30"/>
      <c r="Z1334" s="30"/>
      <c r="AA1334" s="30"/>
      <c r="AB1334" s="30"/>
      <c r="AH1334" s="22"/>
      <c r="AI1334" s="22"/>
      <c r="AJ1334" s="22"/>
      <c r="AO1334" s="22"/>
      <c r="AP1334" s="22"/>
      <c r="AR1334" s="22"/>
      <c r="AS1334" s="23"/>
      <c r="AW1334" s="30"/>
      <c r="BH1334" s="30"/>
      <c r="BN1334" s="30"/>
      <c r="BT1334" s="24"/>
      <c r="BU1334" s="30"/>
      <c r="BV1334" s="30">
        <v>41369</v>
      </c>
      <c r="BW1334" s="31">
        <v>1174.68895025859</v>
      </c>
      <c r="BZ1334" s="30">
        <v>41296</v>
      </c>
      <c r="CA1334" s="31">
        <v>1146.1789761095399</v>
      </c>
      <c r="CB1334" s="30">
        <v>41296</v>
      </c>
      <c r="CC1334" s="31">
        <v>1123.8651117223401</v>
      </c>
      <c r="CD1334" s="30">
        <v>41296</v>
      </c>
      <c r="CE1334" s="31">
        <v>1123.7635359251201</v>
      </c>
      <c r="CG1334" s="30">
        <v>41369</v>
      </c>
      <c r="CH1334" s="31">
        <f t="shared" si="165"/>
        <v>1115.5178966788401</v>
      </c>
      <c r="CI1334" s="31">
        <f t="shared" si="166"/>
        <v>1115.2277689574701</v>
      </c>
      <c r="CJ1334" s="31">
        <f t="shared" si="171"/>
        <v>1104.73241737276</v>
      </c>
      <c r="CK1334" s="31">
        <f t="shared" si="171"/>
        <v>1104.8091404246361</v>
      </c>
      <c r="CM1334" s="30">
        <v>41369</v>
      </c>
      <c r="CN1334" s="31">
        <v>1171.67702496164</v>
      </c>
      <c r="CO1334" s="31">
        <v>1195.4365347411899</v>
      </c>
    </row>
    <row r="1335" spans="2:93">
      <c r="B1335" s="29">
        <v>41369</v>
      </c>
      <c r="C1335" s="55">
        <v>1209.3208006039461</v>
      </c>
      <c r="D1335" s="31"/>
      <c r="E1335" s="21">
        <f t="shared" si="168"/>
        <v>-2.4485998782934892E-3</v>
      </c>
      <c r="F1335" s="21">
        <f t="shared" si="169"/>
        <v>-8.7289326534468747E-3</v>
      </c>
      <c r="G1335" s="37">
        <f>(C1334-MAX(C$9:C1334))/MAX(C$9:C1334)</f>
        <v>-3.6025522684926078E-2</v>
      </c>
      <c r="H1335" s="37"/>
      <c r="I1335" s="37"/>
      <c r="N1335" s="30"/>
      <c r="P1335" s="30"/>
      <c r="Q1335" s="30"/>
      <c r="R1335" s="30"/>
      <c r="S1335" s="30"/>
      <c r="T1335" s="30"/>
      <c r="U1335" s="30"/>
      <c r="V1335" s="30"/>
      <c r="W1335" s="30"/>
      <c r="X1335" s="30"/>
      <c r="Y1335" s="30"/>
      <c r="Z1335" s="30"/>
      <c r="AA1335" s="30"/>
      <c r="AB1335" s="30"/>
      <c r="AI1335" s="22"/>
      <c r="AJ1335" s="22"/>
      <c r="AO1335" s="22"/>
      <c r="AP1335" s="22"/>
      <c r="AR1335" s="22"/>
      <c r="AS1335" s="23"/>
      <c r="AW1335" s="30"/>
      <c r="BH1335" s="30"/>
      <c r="BN1335" s="30"/>
      <c r="BT1335" s="24"/>
      <c r="BU1335" s="30"/>
      <c r="BV1335" s="30">
        <v>41372</v>
      </c>
      <c r="BW1335" s="31">
        <v>1179.8741703934099</v>
      </c>
      <c r="BZ1335" s="30">
        <v>41297</v>
      </c>
      <c r="CA1335" s="31">
        <v>1147.59107308699</v>
      </c>
      <c r="CB1335" s="30">
        <v>41297</v>
      </c>
      <c r="CC1335" s="31">
        <v>1125.27919913557</v>
      </c>
      <c r="CD1335" s="30">
        <v>41297</v>
      </c>
      <c r="CE1335" s="31">
        <v>1124.9038149803</v>
      </c>
      <c r="CG1335" s="30">
        <v>41372</v>
      </c>
      <c r="CH1335" s="31">
        <f t="shared" si="165"/>
        <v>1117.87223762279</v>
      </c>
      <c r="CI1335" s="31">
        <f t="shared" si="166"/>
        <v>1117.8135869472101</v>
      </c>
      <c r="CJ1335" s="31">
        <f t="shared" si="171"/>
        <v>1107.0639951718013</v>
      </c>
      <c r="CK1335" s="31">
        <f t="shared" si="171"/>
        <v>1107.3708013068879</v>
      </c>
      <c r="CM1335" s="30">
        <v>41372</v>
      </c>
      <c r="CN1335" s="31">
        <v>1176.10118764189</v>
      </c>
      <c r="CO1335" s="31">
        <v>1199.98235584997</v>
      </c>
    </row>
    <row r="1336" spans="2:93">
      <c r="B1336" s="29">
        <v>41372</v>
      </c>
      <c r="C1336" s="55">
        <v>1216.3408976382441</v>
      </c>
      <c r="D1336" s="31"/>
      <c r="E1336" s="21">
        <f t="shared" si="168"/>
        <v>5.8049915545916875E-3</v>
      </c>
      <c r="F1336" s="21">
        <f t="shared" si="169"/>
        <v>-2.9973833810973405E-3</v>
      </c>
      <c r="G1336" s="37">
        <f>(C1335-MAX(C$9:C1335))/MAX(C$9:C1335)</f>
        <v>-3.8385910472757759E-2</v>
      </c>
      <c r="H1336" s="37"/>
      <c r="I1336" s="37"/>
      <c r="N1336" s="30"/>
      <c r="P1336" s="30"/>
      <c r="Q1336" s="30"/>
      <c r="R1336" s="30"/>
      <c r="S1336" s="30"/>
      <c r="T1336" s="30"/>
      <c r="U1336" s="30"/>
      <c r="V1336" s="30"/>
      <c r="W1336" s="30"/>
      <c r="X1336" s="30"/>
      <c r="Y1336" s="30"/>
      <c r="Z1336" s="30"/>
      <c r="AA1336" s="30"/>
      <c r="AB1336" s="30"/>
      <c r="AI1336" s="22"/>
      <c r="AO1336" s="22"/>
      <c r="AP1336" s="22"/>
      <c r="AR1336" s="22"/>
      <c r="AS1336" s="23"/>
      <c r="AW1336" s="30"/>
      <c r="BH1336" s="30"/>
      <c r="BN1336" s="30"/>
      <c r="BT1336" s="24"/>
      <c r="BU1336" s="30"/>
      <c r="BV1336" s="30">
        <v>41373</v>
      </c>
      <c r="BW1336" s="31">
        <v>1183.1894270846799</v>
      </c>
      <c r="BZ1336" s="30">
        <v>41298</v>
      </c>
      <c r="CA1336" s="31">
        <v>1148.3620459403101</v>
      </c>
      <c r="CB1336" s="30">
        <v>41298</v>
      </c>
      <c r="CC1336" s="31">
        <v>1126.0238994084</v>
      </c>
      <c r="CD1336" s="30">
        <v>41298</v>
      </c>
      <c r="CE1336" s="31">
        <v>1125.5577447066701</v>
      </c>
      <c r="CG1336" s="30">
        <v>41373</v>
      </c>
      <c r="CH1336" s="31">
        <f t="shared" si="165"/>
        <v>1121.66341643537</v>
      </c>
      <c r="CI1336" s="31">
        <f t="shared" si="166"/>
        <v>1121.6180043736199</v>
      </c>
      <c r="CJ1336" s="31">
        <f t="shared" si="171"/>
        <v>1110.818518650791</v>
      </c>
      <c r="CK1336" s="31">
        <f t="shared" si="171"/>
        <v>1111.1396772833332</v>
      </c>
      <c r="CM1336" s="30">
        <v>41373</v>
      </c>
      <c r="CN1336" s="31">
        <v>1180.56298472561</v>
      </c>
      <c r="CO1336" s="31">
        <v>1204.5474813989499</v>
      </c>
    </row>
    <row r="1337" spans="2:93">
      <c r="B1337" s="29">
        <v>41373</v>
      </c>
      <c r="C1337" s="55">
        <v>1219.285292034019</v>
      </c>
      <c r="D1337" s="31"/>
      <c r="E1337" s="21">
        <f t="shared" si="168"/>
        <v>2.4206983432786267E-3</v>
      </c>
      <c r="F1337" s="21">
        <f t="shared" si="169"/>
        <v>6.6073776634945069E-4</v>
      </c>
      <c r="G1337" s="37">
        <f>(C1336-MAX(C$9:C1336))/MAX(C$9:C1336)</f>
        <v>-3.2803748804275688E-2</v>
      </c>
      <c r="H1337" s="37"/>
      <c r="I1337" s="37"/>
      <c r="N1337" s="30"/>
      <c r="P1337" s="30"/>
      <c r="Q1337" s="30"/>
      <c r="R1337" s="30"/>
      <c r="S1337" s="30"/>
      <c r="T1337" s="30"/>
      <c r="U1337" s="30"/>
      <c r="V1337" s="30"/>
      <c r="W1337" s="30"/>
      <c r="X1337" s="30"/>
      <c r="Y1337" s="30"/>
      <c r="Z1337" s="30"/>
      <c r="AA1337" s="30"/>
      <c r="AB1337" s="30"/>
      <c r="AH1337" s="22"/>
      <c r="AI1337" s="22"/>
      <c r="AM1337" s="22"/>
      <c r="AO1337" s="22"/>
      <c r="AP1337" s="22"/>
      <c r="AR1337" s="22"/>
      <c r="AS1337" s="23"/>
      <c r="AW1337" s="30"/>
      <c r="BH1337" s="30"/>
      <c r="BN1337" s="30"/>
      <c r="BT1337" s="24"/>
      <c r="BU1337" s="30"/>
      <c r="BV1337" s="30">
        <v>41374</v>
      </c>
      <c r="BW1337" s="31">
        <v>1186.41311030007</v>
      </c>
      <c r="BZ1337" s="30">
        <v>41299</v>
      </c>
      <c r="CA1337" s="31">
        <v>1149.35777142194</v>
      </c>
      <c r="CB1337" s="30">
        <v>41299</v>
      </c>
      <c r="CC1337" s="31">
        <v>1126.9331951147999</v>
      </c>
      <c r="CD1337" s="30">
        <v>41299</v>
      </c>
      <c r="CE1337" s="31">
        <v>1126.40683277012</v>
      </c>
      <c r="CG1337" s="30">
        <v>41374</v>
      </c>
      <c r="CH1337" s="31">
        <f t="shared" si="165"/>
        <v>1122.0505139689899</v>
      </c>
      <c r="CI1337" s="31">
        <f t="shared" si="166"/>
        <v>1122.0525394676499</v>
      </c>
      <c r="CJ1337" s="31">
        <f t="shared" ref="CJ1337:CK1352" si="172">+CJ1336*CH1337/CH1336</f>
        <v>1111.2018734991068</v>
      </c>
      <c r="CK1337" s="31">
        <f t="shared" si="172"/>
        <v>1111.5701528839975</v>
      </c>
      <c r="CM1337" s="30">
        <v>41374</v>
      </c>
      <c r="CN1337" s="31">
        <v>1182.53024357494</v>
      </c>
      <c r="CO1337" s="31">
        <v>1206.5671324423599</v>
      </c>
    </row>
    <row r="1338" spans="2:93">
      <c r="B1338" s="29">
        <v>41374</v>
      </c>
      <c r="C1338" s="55">
        <v>1222.716773461078</v>
      </c>
      <c r="D1338" s="31"/>
      <c r="E1338" s="21">
        <f t="shared" si="168"/>
        <v>2.8143384074899025E-3</v>
      </c>
      <c r="F1338" s="21">
        <f t="shared" si="169"/>
        <v>8.6015461813382377E-3</v>
      </c>
      <c r="G1338" s="37">
        <f>(C1337-MAX(C$9:C1337))/MAX(C$9:C1337)</f>
        <v>-3.0462458441380926E-2</v>
      </c>
      <c r="H1338" s="37"/>
      <c r="I1338" s="37"/>
      <c r="N1338" s="30"/>
      <c r="P1338" s="30"/>
      <c r="Q1338" s="30"/>
      <c r="R1338" s="30"/>
      <c r="S1338" s="30"/>
      <c r="T1338" s="30"/>
      <c r="U1338" s="30"/>
      <c r="V1338" s="30"/>
      <c r="W1338" s="30"/>
      <c r="X1338" s="30"/>
      <c r="Y1338" s="30"/>
      <c r="Z1338" s="30"/>
      <c r="AA1338" s="30"/>
      <c r="AB1338" s="30"/>
      <c r="AH1338" s="22"/>
      <c r="AI1338" s="22"/>
      <c r="AN1338" s="22"/>
      <c r="AO1338" s="22"/>
      <c r="AP1338" s="22"/>
      <c r="AR1338" s="22"/>
      <c r="AS1338" s="23"/>
      <c r="AW1338" s="30"/>
      <c r="BH1338" s="30"/>
      <c r="BN1338" s="30"/>
      <c r="BT1338" s="24"/>
      <c r="BU1338" s="30"/>
      <c r="BV1338" s="30">
        <v>41375</v>
      </c>
      <c r="BW1338" s="31">
        <v>1191.34948779719</v>
      </c>
      <c r="BZ1338" s="30">
        <v>41302</v>
      </c>
      <c r="CA1338" s="31">
        <v>1149.70790729686</v>
      </c>
      <c r="CB1338" s="30">
        <v>41302</v>
      </c>
      <c r="CC1338" s="31">
        <v>1127.2629071408201</v>
      </c>
      <c r="CD1338" s="30">
        <v>41302</v>
      </c>
      <c r="CE1338" s="31">
        <v>1126.70432975619</v>
      </c>
      <c r="CG1338" s="30">
        <v>41375</v>
      </c>
      <c r="CH1338" s="31">
        <f t="shared" si="165"/>
        <v>1124.90027190198</v>
      </c>
      <c r="CI1338" s="31">
        <f t="shared" si="166"/>
        <v>1124.6959236697401</v>
      </c>
      <c r="CJ1338" s="31">
        <f t="shared" si="172"/>
        <v>1114.024078306051</v>
      </c>
      <c r="CK1338" s="31">
        <f t="shared" si="172"/>
        <v>1114.1888421862316</v>
      </c>
      <c r="CM1338" s="30">
        <v>41375</v>
      </c>
      <c r="CN1338" s="31">
        <v>1187.36981695295</v>
      </c>
      <c r="CO1338" s="31">
        <v>1211.5200949738901</v>
      </c>
    </row>
    <row r="1339" spans="2:93">
      <c r="B1339" s="29">
        <v>41375</v>
      </c>
      <c r="C1339" s="55">
        <v>1222.999325418346</v>
      </c>
      <c r="D1339" s="31"/>
      <c r="E1339" s="21">
        <f t="shared" si="168"/>
        <v>2.3108536940097402E-4</v>
      </c>
      <c r="F1339" s="21">
        <f t="shared" si="169"/>
        <v>1.1310915025664503E-2</v>
      </c>
      <c r="G1339" s="37">
        <f>(C1338-MAX(C$9:C1338))/MAX(C$9:C1338)</f>
        <v>-2.7733851700669072E-2</v>
      </c>
      <c r="H1339" s="37"/>
      <c r="I1339" s="37"/>
      <c r="N1339" s="30"/>
      <c r="P1339" s="22"/>
      <c r="Q1339" s="22"/>
      <c r="R1339" s="22"/>
      <c r="S1339" s="22"/>
      <c r="T1339" s="22"/>
      <c r="U1339" s="22"/>
      <c r="V1339" s="22"/>
      <c r="W1339" s="22"/>
      <c r="X1339" s="22"/>
      <c r="Y1339" s="22"/>
      <c r="Z1339" s="22"/>
      <c r="AA1339" s="22"/>
      <c r="AB1339" s="22"/>
      <c r="AL1339" s="22"/>
      <c r="AM1339" s="22"/>
      <c r="AN1339" s="30"/>
      <c r="AP1339" s="22"/>
      <c r="AR1339" s="22"/>
      <c r="AS1339" s="23"/>
      <c r="AW1339" s="30"/>
      <c r="BH1339" s="30"/>
      <c r="BN1339" s="30"/>
      <c r="BT1339" s="24"/>
      <c r="BU1339" s="30"/>
      <c r="BV1339" s="30">
        <v>41376</v>
      </c>
      <c r="BW1339" s="31">
        <v>1188.1650394072601</v>
      </c>
      <c r="BZ1339" s="30">
        <v>41303</v>
      </c>
      <c r="CA1339" s="31">
        <v>1149.2470117366599</v>
      </c>
      <c r="CB1339" s="30">
        <v>41303</v>
      </c>
      <c r="CC1339" s="31">
        <v>1126.8183529104001</v>
      </c>
      <c r="CD1339" s="30">
        <v>41303</v>
      </c>
      <c r="CE1339" s="31">
        <v>1126.3381619239999</v>
      </c>
      <c r="CG1339" s="30">
        <v>41376</v>
      </c>
      <c r="CH1339" s="31">
        <f t="shared" si="165"/>
        <v>1122.94461722956</v>
      </c>
      <c r="CI1339" s="31">
        <f t="shared" si="166"/>
        <v>1122.7529813710401</v>
      </c>
      <c r="CJ1339" s="31">
        <f t="shared" si="172"/>
        <v>1112.0873320465414</v>
      </c>
      <c r="CK1339" s="31">
        <f t="shared" si="172"/>
        <v>1112.2640511519048</v>
      </c>
      <c r="CM1339" s="30">
        <v>41376</v>
      </c>
      <c r="CN1339" s="31">
        <v>1186.0608010506401</v>
      </c>
      <c r="CO1339" s="31">
        <v>1210.20465489308</v>
      </c>
    </row>
    <row r="1340" spans="2:93">
      <c r="B1340" s="29">
        <v>41376</v>
      </c>
      <c r="C1340" s="55">
        <v>1221.4917823462031</v>
      </c>
      <c r="D1340" s="31"/>
      <c r="E1340" s="21">
        <f t="shared" si="168"/>
        <v>-1.2326605917196698E-3</v>
      </c>
      <c r="F1340" s="21">
        <f t="shared" si="169"/>
        <v>4.2347377433089584E-3</v>
      </c>
      <c r="G1340" s="37">
        <f>(C1339-MAX(C$9:C1339))/MAX(C$9:C1339)</f>
        <v>-2.7509175218633299E-2</v>
      </c>
      <c r="H1340" s="37"/>
      <c r="I1340" s="37"/>
      <c r="N1340" s="30"/>
      <c r="P1340" s="30"/>
      <c r="Q1340" s="30"/>
      <c r="R1340" s="30"/>
      <c r="S1340" s="30"/>
      <c r="T1340" s="30"/>
      <c r="U1340" s="30"/>
      <c r="V1340" s="30"/>
      <c r="W1340" s="30"/>
      <c r="X1340" s="30"/>
      <c r="Y1340" s="30"/>
      <c r="Z1340" s="30"/>
      <c r="AA1340" s="30"/>
      <c r="AB1340" s="30"/>
      <c r="AC1340" s="22"/>
      <c r="AD1340" s="22"/>
      <c r="AE1340" s="22"/>
      <c r="AF1340" s="22"/>
      <c r="AG1340" s="22"/>
      <c r="AJ1340" s="22"/>
      <c r="AP1340" s="22"/>
      <c r="AR1340" s="22"/>
      <c r="AS1340" s="23"/>
      <c r="AW1340" s="30"/>
      <c r="BB1340" s="22"/>
      <c r="BH1340" s="30"/>
      <c r="BN1340" s="30"/>
      <c r="BQ1340" s="30"/>
      <c r="BT1340" s="24"/>
      <c r="BU1340" s="30"/>
      <c r="BV1340" s="30">
        <v>41379</v>
      </c>
      <c r="BW1340" s="31">
        <v>1189.15149665686</v>
      </c>
      <c r="BZ1340" s="30">
        <v>41304</v>
      </c>
      <c r="CA1340" s="31">
        <v>1147.6639790341201</v>
      </c>
      <c r="CB1340" s="30">
        <v>41304</v>
      </c>
      <c r="CC1340" s="31">
        <v>1125.3172844589401</v>
      </c>
      <c r="CD1340" s="30">
        <v>41304</v>
      </c>
      <c r="CE1340" s="31">
        <v>1124.8365414959101</v>
      </c>
      <c r="CG1340" s="30">
        <v>41379</v>
      </c>
      <c r="CH1340" s="31">
        <f t="shared" si="165"/>
        <v>1123.89710101121</v>
      </c>
      <c r="CI1340" s="31">
        <f t="shared" si="166"/>
        <v>1124.0305978614999</v>
      </c>
      <c r="CJ1340" s="31">
        <f t="shared" si="172"/>
        <v>1113.0306066580411</v>
      </c>
      <c r="CK1340" s="31">
        <f t="shared" si="172"/>
        <v>1113.5297319535377</v>
      </c>
      <c r="CM1340" s="30">
        <v>41379</v>
      </c>
      <c r="CN1340" s="31">
        <v>1192.56524346986</v>
      </c>
      <c r="CO1340" s="31">
        <v>1216.8911079812699</v>
      </c>
    </row>
    <row r="1341" spans="2:93">
      <c r="B1341" s="29">
        <v>41379</v>
      </c>
      <c r="C1341" s="55">
        <v>1226.35961455854</v>
      </c>
      <c r="D1341" s="31"/>
      <c r="E1341" s="21">
        <f t="shared" si="168"/>
        <v>3.985153467825242E-3</v>
      </c>
      <c r="F1341" s="21">
        <f t="shared" si="169"/>
        <v>5.8020239977796262E-3</v>
      </c>
      <c r="G1341" s="37">
        <f>(C1340-MAX(C$9:C1340))/MAX(C$9:C1340)</f>
        <v>-2.8707926334150206E-2</v>
      </c>
      <c r="H1341" s="37"/>
      <c r="I1341" s="37"/>
      <c r="N1341" s="30"/>
      <c r="P1341" s="30"/>
      <c r="Q1341" s="30"/>
      <c r="R1341" s="30"/>
      <c r="S1341" s="30"/>
      <c r="T1341" s="30"/>
      <c r="U1341" s="30"/>
      <c r="V1341" s="30"/>
      <c r="W1341" s="30"/>
      <c r="X1341" s="30"/>
      <c r="Y1341" s="30"/>
      <c r="Z1341" s="30"/>
      <c r="AA1341" s="30"/>
      <c r="AB1341" s="30"/>
      <c r="AJ1341" s="22"/>
      <c r="AP1341" s="22"/>
      <c r="AR1341" s="30"/>
      <c r="AS1341" s="28"/>
      <c r="AW1341" s="30"/>
      <c r="BH1341" s="30"/>
      <c r="BN1341" s="30"/>
      <c r="BT1341" s="24"/>
      <c r="BU1341" s="30"/>
      <c r="BV1341" s="30">
        <v>41380</v>
      </c>
      <c r="BW1341" s="31">
        <v>1188.1740084681001</v>
      </c>
      <c r="BZ1341" s="30">
        <v>41305</v>
      </c>
      <c r="CA1341" s="31">
        <v>1148.1798913667401</v>
      </c>
      <c r="CB1341" s="30">
        <v>41305</v>
      </c>
      <c r="CC1341" s="31">
        <v>1125.7794949004899</v>
      </c>
      <c r="CD1341" s="30">
        <v>41305</v>
      </c>
      <c r="CE1341" s="31">
        <v>1125.2769135706901</v>
      </c>
      <c r="CG1341" s="30">
        <v>41380</v>
      </c>
      <c r="CH1341" s="31">
        <f t="shared" si="165"/>
        <v>1124.33281331629</v>
      </c>
      <c r="CI1341" s="31">
        <f t="shared" si="166"/>
        <v>1124.66652636967</v>
      </c>
      <c r="CJ1341" s="31">
        <f t="shared" si="172"/>
        <v>1113.4621062417798</v>
      </c>
      <c r="CK1341" s="31">
        <f t="shared" si="172"/>
        <v>1114.1597195202387</v>
      </c>
      <c r="CM1341" s="30">
        <v>41380</v>
      </c>
      <c r="CN1341" s="31">
        <v>1191.2402923309101</v>
      </c>
      <c r="CO1341" s="31">
        <v>1215.5605052507999</v>
      </c>
    </row>
    <row r="1342" spans="2:93">
      <c r="B1342" s="29">
        <v>41380</v>
      </c>
      <c r="C1342" s="55">
        <v>1224.753748528095</v>
      </c>
      <c r="D1342" s="31"/>
      <c r="E1342" s="21">
        <f t="shared" si="168"/>
        <v>-1.3094576920025247E-3</v>
      </c>
      <c r="F1342" s="21">
        <f t="shared" si="169"/>
        <v>1.6659418691469252E-3</v>
      </c>
      <c r="G1342" s="37">
        <f>(C1341-MAX(C$9:C1341))/MAX(C$9:C1341)</f>
        <v>-2.4837178358509654E-2</v>
      </c>
      <c r="H1342" s="37"/>
      <c r="I1342" s="37"/>
      <c r="N1342" s="30"/>
      <c r="P1342" s="30"/>
      <c r="Q1342" s="30"/>
      <c r="R1342" s="30"/>
      <c r="S1342" s="30"/>
      <c r="T1342" s="30"/>
      <c r="U1342" s="30"/>
      <c r="V1342" s="30"/>
      <c r="W1342" s="30"/>
      <c r="X1342" s="30"/>
      <c r="Y1342" s="30"/>
      <c r="Z1342" s="30"/>
      <c r="AA1342" s="30"/>
      <c r="AB1342" s="30"/>
      <c r="AI1342" s="22"/>
      <c r="AM1342" s="30"/>
      <c r="AQ1342" s="30"/>
      <c r="AR1342" s="22"/>
      <c r="AS1342" s="23"/>
      <c r="AW1342" s="30"/>
      <c r="BH1342" s="30"/>
      <c r="BN1342" s="30"/>
      <c r="BT1342" s="24"/>
      <c r="BU1342" s="30"/>
      <c r="BV1342" s="30">
        <v>41381</v>
      </c>
      <c r="BW1342" s="31">
        <v>1183.40298282711</v>
      </c>
      <c r="BZ1342" s="30">
        <v>41306</v>
      </c>
      <c r="CA1342" s="31">
        <v>1148.5015126053099</v>
      </c>
      <c r="CB1342" s="30">
        <v>41306</v>
      </c>
      <c r="CC1342" s="31">
        <v>1126.0837648153499</v>
      </c>
      <c r="CD1342" s="30">
        <v>41306</v>
      </c>
      <c r="CE1342" s="31">
        <v>1125.4833331156401</v>
      </c>
      <c r="CG1342" s="30">
        <v>41381</v>
      </c>
      <c r="CH1342" s="31">
        <f t="shared" si="165"/>
        <v>1122.27643959382</v>
      </c>
      <c r="CI1342" s="31">
        <f t="shared" si="166"/>
        <v>1123.22835128522</v>
      </c>
      <c r="CJ1342" s="31">
        <f t="shared" si="172"/>
        <v>1111.4256147428898</v>
      </c>
      <c r="CK1342" s="31">
        <f t="shared" si="172"/>
        <v>1112.7349800875784</v>
      </c>
      <c r="CM1342" s="30">
        <v>41381</v>
      </c>
      <c r="CN1342" s="31">
        <v>1187.15199339784</v>
      </c>
      <c r="CO1342" s="31">
        <v>1211.4097420893499</v>
      </c>
    </row>
    <row r="1343" spans="2:93">
      <c r="B1343" s="29">
        <v>41381</v>
      </c>
      <c r="C1343" s="55">
        <v>1219.0014909458509</v>
      </c>
      <c r="D1343" s="31"/>
      <c r="E1343" s="21">
        <f t="shared" si="168"/>
        <v>-4.6966646063807405E-3</v>
      </c>
      <c r="F1343" s="21">
        <f t="shared" si="169"/>
        <v>-3.2688770871787121E-3</v>
      </c>
      <c r="G1343" s="37">
        <f>(C1342-MAX(C$9:C1342))/MAX(C$9:C1342)</f>
        <v>-2.6114112816263031E-2</v>
      </c>
      <c r="H1343" s="37"/>
      <c r="I1343" s="37"/>
      <c r="N1343" s="30"/>
      <c r="P1343" s="30"/>
      <c r="Q1343" s="30"/>
      <c r="R1343" s="30"/>
      <c r="S1343" s="30"/>
      <c r="T1343" s="30"/>
      <c r="U1343" s="30"/>
      <c r="V1343" s="30"/>
      <c r="W1343" s="30"/>
      <c r="X1343" s="30"/>
      <c r="Y1343" s="30"/>
      <c r="Z1343" s="30"/>
      <c r="AA1343" s="30"/>
      <c r="AB1343" s="30"/>
      <c r="AH1343" s="22"/>
      <c r="AI1343" s="22"/>
      <c r="AO1343" s="22"/>
      <c r="AS1343" s="23"/>
      <c r="AW1343" s="30"/>
      <c r="BH1343" s="30"/>
      <c r="BN1343" s="30"/>
      <c r="BT1343" s="24"/>
      <c r="BU1343" s="30"/>
      <c r="BV1343" s="30">
        <v>41382</v>
      </c>
      <c r="BW1343" s="31">
        <v>1184.82039010879</v>
      </c>
      <c r="BZ1343" s="30">
        <v>41309</v>
      </c>
      <c r="CA1343" s="31">
        <v>1148.1663967048501</v>
      </c>
      <c r="CB1343" s="30">
        <v>41309</v>
      </c>
      <c r="CC1343" s="31">
        <v>1125.81181832022</v>
      </c>
      <c r="CD1343" s="30">
        <v>41309</v>
      </c>
      <c r="CE1343" s="31">
        <v>1125.3424682530499</v>
      </c>
      <c r="CG1343" s="30">
        <v>41382</v>
      </c>
      <c r="CH1343" s="31">
        <f t="shared" si="165"/>
        <v>1122.2604484758899</v>
      </c>
      <c r="CI1343" s="31">
        <f t="shared" si="166"/>
        <v>1123.41746317513</v>
      </c>
      <c r="CJ1343" s="31">
        <f t="shared" si="172"/>
        <v>1111.4097782364386</v>
      </c>
      <c r="CK1343" s="31">
        <f t="shared" si="172"/>
        <v>1112.9223252652641</v>
      </c>
      <c r="CM1343" s="30">
        <v>41382</v>
      </c>
      <c r="CN1343" s="31">
        <v>1188.6196432807701</v>
      </c>
      <c r="CO1343" s="31">
        <v>1212.9181108755599</v>
      </c>
    </row>
    <row r="1344" spans="2:93">
      <c r="B1344" s="29">
        <v>41382</v>
      </c>
      <c r="C1344" s="55">
        <v>1221.984725604271</v>
      </c>
      <c r="D1344" s="31"/>
      <c r="E1344" s="21">
        <f t="shared" si="168"/>
        <v>2.447277284382432E-3</v>
      </c>
      <c r="F1344" s="21">
        <f t="shared" si="169"/>
        <v>4.0355839080730149E-4</v>
      </c>
      <c r="G1344" s="37">
        <f>(C1343-MAX(C$9:C1343))/MAX(C$9:C1343)</f>
        <v>-3.0688128193252607E-2</v>
      </c>
      <c r="H1344" s="37"/>
      <c r="I1344" s="37"/>
      <c r="N1344" s="30"/>
      <c r="P1344" s="30"/>
      <c r="Q1344" s="30"/>
      <c r="R1344" s="30"/>
      <c r="S1344" s="30"/>
      <c r="T1344" s="30"/>
      <c r="U1344" s="30"/>
      <c r="V1344" s="30"/>
      <c r="W1344" s="30"/>
      <c r="X1344" s="30"/>
      <c r="Y1344" s="30"/>
      <c r="Z1344" s="30"/>
      <c r="AA1344" s="30"/>
      <c r="AB1344" s="30"/>
      <c r="AO1344" s="22"/>
      <c r="AS1344" s="23"/>
      <c r="AW1344" s="30"/>
      <c r="BH1344" s="30"/>
      <c r="BN1344" s="30"/>
      <c r="BT1344" s="24"/>
      <c r="BU1344" s="30"/>
      <c r="BV1344" s="30">
        <v>41383</v>
      </c>
      <c r="BW1344" s="31">
        <v>1184.88557250193</v>
      </c>
      <c r="BZ1344" s="30">
        <v>41310</v>
      </c>
      <c r="CA1344" s="31">
        <v>1148.78475700271</v>
      </c>
      <c r="CB1344" s="30">
        <v>41310</v>
      </c>
      <c r="CC1344" s="31">
        <v>1126.37829067449</v>
      </c>
      <c r="CD1344" s="30">
        <v>41310</v>
      </c>
      <c r="CE1344" s="31">
        <v>1125.7855389429899</v>
      </c>
      <c r="CG1344" s="30">
        <v>41383</v>
      </c>
      <c r="CH1344" s="31">
        <f t="shared" si="165"/>
        <v>1121.6617812142599</v>
      </c>
      <c r="CI1344" s="31">
        <f t="shared" si="166"/>
        <v>1122.2598983917001</v>
      </c>
      <c r="CJ1344" s="31">
        <f t="shared" si="172"/>
        <v>1110.8168992399551</v>
      </c>
      <c r="CK1344" s="31">
        <f t="shared" si="172"/>
        <v>1111.7755746292371</v>
      </c>
      <c r="CM1344" s="30">
        <v>41383</v>
      </c>
      <c r="CN1344" s="31">
        <v>1189.6885124436801</v>
      </c>
      <c r="CO1344" s="31">
        <v>1214.0215660639101</v>
      </c>
    </row>
    <row r="1345" spans="2:93">
      <c r="B1345" s="29">
        <v>41383</v>
      </c>
      <c r="C1345" s="55">
        <v>1224.1510393306139</v>
      </c>
      <c r="D1345" s="31"/>
      <c r="E1345" s="21">
        <f t="shared" si="168"/>
        <v>1.7727829824318864E-3</v>
      </c>
      <c r="F1345" s="21">
        <f t="shared" si="169"/>
        <v>-1.8009197316246617E-3</v>
      </c>
      <c r="G1345" s="37">
        <f>(C1344-MAX(C$9:C1344))/MAX(C$9:C1344)</f>
        <v>-2.8315953267897747E-2</v>
      </c>
      <c r="H1345" s="37"/>
      <c r="I1345" s="37"/>
      <c r="N1345" s="30"/>
      <c r="P1345" s="30"/>
      <c r="Q1345" s="30"/>
      <c r="R1345" s="30"/>
      <c r="S1345" s="30"/>
      <c r="T1345" s="30"/>
      <c r="U1345" s="30"/>
      <c r="V1345" s="30"/>
      <c r="W1345" s="30"/>
      <c r="X1345" s="30"/>
      <c r="Y1345" s="30"/>
      <c r="Z1345" s="30"/>
      <c r="AA1345" s="30"/>
      <c r="AB1345" s="30"/>
      <c r="AP1345" s="22"/>
      <c r="AS1345" s="23"/>
      <c r="AW1345" s="30"/>
      <c r="BH1345" s="30"/>
      <c r="BN1345" s="30"/>
      <c r="BT1345" s="24"/>
      <c r="BU1345" s="30"/>
      <c r="BV1345" s="30">
        <v>41386</v>
      </c>
      <c r="BW1345" s="31">
        <v>1184.5033869137701</v>
      </c>
      <c r="BZ1345" s="30">
        <v>41311</v>
      </c>
      <c r="CA1345" s="31">
        <v>1149.9800076751801</v>
      </c>
      <c r="CB1345" s="30">
        <v>41311</v>
      </c>
      <c r="CC1345" s="31">
        <v>1127.52050145457</v>
      </c>
      <c r="CD1345" s="30">
        <v>41311</v>
      </c>
      <c r="CE1345" s="31">
        <v>1126.95568280979</v>
      </c>
      <c r="CG1345" s="30">
        <v>41386</v>
      </c>
      <c r="CH1345" s="31">
        <f t="shared" si="165"/>
        <v>1121.01638486147</v>
      </c>
      <c r="CI1345" s="31">
        <f t="shared" si="166"/>
        <v>1121.5947564249</v>
      </c>
      <c r="CJ1345" s="31">
        <f t="shared" si="172"/>
        <v>1110.1777429564888</v>
      </c>
      <c r="CK1345" s="31">
        <f t="shared" si="172"/>
        <v>1111.1166465205085</v>
      </c>
      <c r="CM1345" s="30">
        <v>41386</v>
      </c>
      <c r="CN1345" s="31">
        <v>1189.6091198082199</v>
      </c>
      <c r="CO1345" s="31">
        <v>1213.9615369424</v>
      </c>
    </row>
    <row r="1346" spans="2:93">
      <c r="B1346" s="29">
        <v>41386</v>
      </c>
      <c r="C1346" s="55">
        <v>1223.592406334154</v>
      </c>
      <c r="D1346" s="31"/>
      <c r="E1346" s="21">
        <f t="shared" si="168"/>
        <v>-4.5634319500753584E-4</v>
      </c>
      <c r="F1346" s="21">
        <f t="shared" si="169"/>
        <v>-9.4822505776093191E-4</v>
      </c>
      <c r="G1346" s="37">
        <f>(C1345-MAX(C$9:C1345))/MAX(C$9:C1345)</f>
        <v>-2.6593368325550582E-2</v>
      </c>
      <c r="H1346" s="37"/>
      <c r="I1346" s="37"/>
      <c r="N1346" s="30"/>
      <c r="P1346" s="30"/>
      <c r="Q1346" s="30"/>
      <c r="R1346" s="30"/>
      <c r="S1346" s="30"/>
      <c r="T1346" s="30"/>
      <c r="U1346" s="30"/>
      <c r="V1346" s="30"/>
      <c r="W1346" s="30"/>
      <c r="X1346" s="30"/>
      <c r="Y1346" s="30"/>
      <c r="Z1346" s="30"/>
      <c r="AA1346" s="30"/>
      <c r="AB1346" s="30"/>
      <c r="AP1346" s="22"/>
      <c r="AR1346" s="22"/>
      <c r="AS1346" s="23"/>
      <c r="AW1346" s="30"/>
      <c r="BH1346" s="30"/>
      <c r="BN1346" s="30"/>
      <c r="BT1346" s="24"/>
      <c r="BU1346" s="30"/>
      <c r="BV1346" s="30">
        <v>41387</v>
      </c>
      <c r="BW1346" s="31">
        <v>1184.2213102667799</v>
      </c>
      <c r="BZ1346" s="30">
        <v>41312</v>
      </c>
      <c r="CA1346" s="31">
        <v>1150.1436271615601</v>
      </c>
      <c r="CB1346" s="30">
        <v>41312</v>
      </c>
      <c r="CC1346" s="31">
        <v>1127.7600684153499</v>
      </c>
      <c r="CD1346" s="30">
        <v>41312</v>
      </c>
      <c r="CE1346" s="31">
        <v>1127.17915835238</v>
      </c>
      <c r="CG1346" s="30">
        <v>41387</v>
      </c>
      <c r="CH1346" s="31">
        <f t="shared" si="165"/>
        <v>1121.2766251052301</v>
      </c>
      <c r="CI1346" s="31">
        <f t="shared" si="166"/>
        <v>1121.70635361274</v>
      </c>
      <c r="CJ1346" s="31">
        <f t="shared" si="172"/>
        <v>1110.4354670454011</v>
      </c>
      <c r="CK1346" s="31">
        <f t="shared" si="172"/>
        <v>1111.2272011503369</v>
      </c>
      <c r="CM1346" s="30">
        <v>41387</v>
      </c>
      <c r="CN1346" s="31">
        <v>1189.03034826472</v>
      </c>
      <c r="CO1346" s="31">
        <v>1213.3783431982299</v>
      </c>
    </row>
    <row r="1347" spans="2:93">
      <c r="B1347" s="29">
        <v>41387</v>
      </c>
      <c r="C1347" s="55">
        <v>1223.05025587521</v>
      </c>
      <c r="D1347" s="31"/>
      <c r="E1347" s="21">
        <f t="shared" si="168"/>
        <v>-4.4308092804223875E-4</v>
      </c>
      <c r="F1347" s="21">
        <f t="shared" si="169"/>
        <v>3.3213781602658976E-3</v>
      </c>
      <c r="G1347" s="37">
        <f>(C1346-MAX(C$9:C1346))/MAX(C$9:C1346)</f>
        <v>-2.7037575817890395E-2</v>
      </c>
      <c r="H1347" s="37"/>
      <c r="I1347" s="37"/>
      <c r="N1347" s="30"/>
      <c r="P1347" s="30"/>
      <c r="Q1347" s="30"/>
      <c r="R1347" s="30"/>
      <c r="S1347" s="30"/>
      <c r="T1347" s="30"/>
      <c r="U1347" s="30"/>
      <c r="V1347" s="30"/>
      <c r="W1347" s="30"/>
      <c r="X1347" s="30"/>
      <c r="Y1347" s="30"/>
      <c r="Z1347" s="30"/>
      <c r="AA1347" s="30"/>
      <c r="AB1347" s="30"/>
      <c r="AC1347" s="22"/>
      <c r="AD1347" s="22"/>
      <c r="AE1347" s="22"/>
      <c r="AF1347" s="22"/>
      <c r="AG1347" s="22"/>
      <c r="AI1347" s="22"/>
      <c r="AR1347" s="22"/>
      <c r="AS1347" s="23"/>
      <c r="AW1347" s="30"/>
      <c r="BB1347" s="22"/>
      <c r="BH1347" s="30"/>
      <c r="BN1347" s="30"/>
      <c r="BT1347" s="24"/>
      <c r="BU1347" s="30"/>
      <c r="BV1347" s="30">
        <v>41388</v>
      </c>
      <c r="BW1347" s="31">
        <v>1182.7764360753699</v>
      </c>
      <c r="BZ1347" s="30">
        <v>41313</v>
      </c>
      <c r="CA1347" s="31">
        <v>1150.68097345358</v>
      </c>
      <c r="CB1347" s="30">
        <v>41313</v>
      </c>
      <c r="CC1347" s="31">
        <v>1128.25183826187</v>
      </c>
      <c r="CD1347" s="30">
        <v>41313</v>
      </c>
      <c r="CE1347" s="31">
        <v>1127.6266034057201</v>
      </c>
      <c r="CG1347" s="30">
        <v>41388</v>
      </c>
      <c r="CH1347" s="31">
        <f t="shared" si="165"/>
        <v>1120.3513721156401</v>
      </c>
      <c r="CI1347" s="31">
        <f t="shared" si="166"/>
        <v>1120.74786981118</v>
      </c>
      <c r="CJ1347" s="31">
        <f t="shared" si="172"/>
        <v>1109.519159942741</v>
      </c>
      <c r="CK1347" s="31">
        <f t="shared" si="172"/>
        <v>1110.2776716511723</v>
      </c>
      <c r="CM1347" s="30">
        <v>41388</v>
      </c>
      <c r="CN1347" s="31">
        <v>1187.1813501293</v>
      </c>
      <c r="CO1347" s="31">
        <v>1211.4986351233099</v>
      </c>
    </row>
    <row r="1348" spans="2:93">
      <c r="B1348" s="29">
        <v>41388</v>
      </c>
      <c r="C1348" s="55">
        <v>1220.879326085492</v>
      </c>
      <c r="D1348" s="31"/>
      <c r="E1348" s="21">
        <f t="shared" si="168"/>
        <v>-1.7750127431718221E-3</v>
      </c>
      <c r="F1348" s="21">
        <f t="shared" si="169"/>
        <v>-9.0459356456551454E-4</v>
      </c>
      <c r="G1348" s="37">
        <f>(C1347-MAX(C$9:C1347))/MAX(C$9:C1347)</f>
        <v>-2.7468676911747238E-2</v>
      </c>
      <c r="H1348" s="37"/>
      <c r="I1348" s="37"/>
      <c r="N1348" s="30"/>
      <c r="P1348" s="30"/>
      <c r="Q1348" s="30"/>
      <c r="R1348" s="30"/>
      <c r="S1348" s="30"/>
      <c r="T1348" s="30"/>
      <c r="U1348" s="30"/>
      <c r="V1348" s="30"/>
      <c r="W1348" s="30"/>
      <c r="X1348" s="30"/>
      <c r="Y1348" s="30"/>
      <c r="Z1348" s="30"/>
      <c r="AA1348" s="30"/>
      <c r="AB1348" s="30"/>
      <c r="AH1348" s="22"/>
      <c r="AI1348" s="22"/>
      <c r="AJ1348" s="22"/>
      <c r="AS1348" s="23"/>
      <c r="AW1348" s="30"/>
      <c r="BH1348" s="30"/>
      <c r="BN1348" s="30"/>
      <c r="BT1348" s="24"/>
      <c r="BU1348" s="30"/>
      <c r="BV1348" s="30">
        <v>41389</v>
      </c>
      <c r="BW1348" s="31">
        <v>1180.3935390353499</v>
      </c>
      <c r="BZ1348" s="30">
        <v>41316</v>
      </c>
      <c r="CA1348" s="31">
        <v>1150.20021619571</v>
      </c>
      <c r="CB1348" s="30">
        <v>41316</v>
      </c>
      <c r="CC1348" s="31">
        <v>1127.7352924014101</v>
      </c>
      <c r="CD1348" s="30">
        <v>41316</v>
      </c>
      <c r="CE1348" s="31">
        <v>1127.0441736251901</v>
      </c>
      <c r="CG1348" s="30">
        <v>41389</v>
      </c>
      <c r="CH1348" s="31">
        <f t="shared" si="165"/>
        <v>1119.58273114287</v>
      </c>
      <c r="CI1348" s="31">
        <f t="shared" si="166"/>
        <v>1119.94532299047</v>
      </c>
      <c r="CJ1348" s="31">
        <f t="shared" si="172"/>
        <v>1108.7579506403461</v>
      </c>
      <c r="CK1348" s="31">
        <f t="shared" si="172"/>
        <v>1109.4826223457126</v>
      </c>
      <c r="CM1348" s="30">
        <v>41389</v>
      </c>
      <c r="CN1348" s="31">
        <v>1185.76256843636</v>
      </c>
      <c r="CO1348" s="31">
        <v>1210.0598140250599</v>
      </c>
    </row>
    <row r="1349" spans="2:93">
      <c r="B1349" s="29">
        <v>41389</v>
      </c>
      <c r="C1349" s="55">
        <v>1218.063432987954</v>
      </c>
      <c r="D1349" s="31"/>
      <c r="E1349" s="21">
        <f t="shared" si="168"/>
        <v>-2.3064467039233261E-3</v>
      </c>
      <c r="F1349" s="21">
        <f t="shared" si="169"/>
        <v>-4.9729209444520084E-3</v>
      </c>
      <c r="G1349" s="37">
        <f>(C1348-MAX(C$9:C1348))/MAX(C$9:C1348)</f>
        <v>-2.9194932403362597E-2</v>
      </c>
      <c r="H1349" s="37"/>
      <c r="I1349" s="37"/>
      <c r="N1349" s="30"/>
      <c r="P1349" s="30"/>
      <c r="Q1349" s="30"/>
      <c r="R1349" s="30"/>
      <c r="S1349" s="30"/>
      <c r="T1349" s="30"/>
      <c r="U1349" s="30"/>
      <c r="V1349" s="30"/>
      <c r="W1349" s="30"/>
      <c r="X1349" s="30"/>
      <c r="Y1349" s="30"/>
      <c r="Z1349" s="30"/>
      <c r="AA1349" s="30"/>
      <c r="AB1349" s="30"/>
      <c r="AI1349" s="22"/>
      <c r="AJ1349" s="22"/>
      <c r="AS1349" s="23"/>
      <c r="AW1349" s="30"/>
      <c r="BH1349" s="30"/>
      <c r="BN1349" s="30"/>
      <c r="BT1349" s="24"/>
      <c r="BU1349" s="30"/>
      <c r="BV1349" s="30">
        <v>41390</v>
      </c>
      <c r="BW1349" s="31">
        <v>1179.5103605880599</v>
      </c>
      <c r="BZ1349" s="30">
        <v>41317</v>
      </c>
      <c r="CA1349" s="31">
        <v>1150.0440660132101</v>
      </c>
      <c r="CB1349" s="30">
        <v>41317</v>
      </c>
      <c r="CC1349" s="31">
        <v>1127.5277554269801</v>
      </c>
      <c r="CD1349" s="30">
        <v>41317</v>
      </c>
      <c r="CE1349" s="31">
        <v>1126.78855296999</v>
      </c>
      <c r="CG1349" s="30">
        <v>41390</v>
      </c>
      <c r="CH1349" s="31">
        <f t="shared" si="165"/>
        <v>1118.78908594533</v>
      </c>
      <c r="CI1349" s="31">
        <f t="shared" si="166"/>
        <v>1119.21435076436</v>
      </c>
      <c r="CJ1349" s="31">
        <f t="shared" si="172"/>
        <v>1107.9719788686471</v>
      </c>
      <c r="CK1349" s="31">
        <f t="shared" si="172"/>
        <v>1108.7584789740336</v>
      </c>
      <c r="CM1349" s="30">
        <v>41390</v>
      </c>
      <c r="CN1349" s="31">
        <v>1184.91717651048</v>
      </c>
      <c r="CO1349" s="31">
        <v>1209.2090710745399</v>
      </c>
    </row>
    <row r="1350" spans="2:93">
      <c r="B1350" s="29">
        <v>41390</v>
      </c>
      <c r="C1350" s="55">
        <v>1217.931684273542</v>
      </c>
      <c r="D1350" s="31"/>
      <c r="E1350" s="21">
        <f t="shared" si="168"/>
        <v>-1.0816244117006768E-4</v>
      </c>
      <c r="F1350" s="21">
        <f t="shared" si="169"/>
        <v>-4.6263134940264239E-3</v>
      </c>
      <c r="G1350" s="37">
        <f>(C1349-MAX(C$9:C1349))/MAX(C$9:C1349)</f>
        <v>-3.1434042551672939E-2</v>
      </c>
      <c r="H1350" s="37"/>
      <c r="I1350" s="37"/>
      <c r="N1350" s="30"/>
      <c r="P1350" s="30"/>
      <c r="Q1350" s="30"/>
      <c r="R1350" s="30"/>
      <c r="S1350" s="30"/>
      <c r="T1350" s="30"/>
      <c r="U1350" s="30"/>
      <c r="V1350" s="30"/>
      <c r="W1350" s="30"/>
      <c r="X1350" s="30"/>
      <c r="Y1350" s="30"/>
      <c r="Z1350" s="30"/>
      <c r="AA1350" s="30"/>
      <c r="AB1350" s="30"/>
      <c r="AH1350" s="22"/>
      <c r="AI1350" s="22"/>
      <c r="AJ1350" s="22"/>
      <c r="AP1350" s="22"/>
      <c r="AS1350" s="23"/>
      <c r="AW1350" s="30"/>
      <c r="BH1350" s="30"/>
      <c r="BN1350" s="30"/>
      <c r="BT1350" s="24"/>
      <c r="BU1350" s="30"/>
      <c r="BV1350" s="30">
        <v>41393</v>
      </c>
      <c r="BW1350" s="31">
        <v>1179.98738966367</v>
      </c>
      <c r="BZ1350" s="30">
        <v>41318</v>
      </c>
      <c r="CA1350" s="31">
        <v>1148.6518212138999</v>
      </c>
      <c r="CB1350" s="30">
        <v>41318</v>
      </c>
      <c r="CC1350" s="31">
        <v>1126.1407458929</v>
      </c>
      <c r="CD1350" s="30">
        <v>41318</v>
      </c>
      <c r="CE1350" s="31">
        <v>1125.43163229277</v>
      </c>
      <c r="CG1350" s="30">
        <v>41393</v>
      </c>
      <c r="CH1350" s="31">
        <f t="shared" si="165"/>
        <v>1119.1631183150801</v>
      </c>
      <c r="CI1350" s="31">
        <f t="shared" si="166"/>
        <v>1119.5434741286001</v>
      </c>
      <c r="CJ1350" s="31">
        <f t="shared" si="172"/>
        <v>1108.342394874737</v>
      </c>
      <c r="CK1350" s="31">
        <f t="shared" si="172"/>
        <v>1109.0845276174239</v>
      </c>
      <c r="CM1350" s="30">
        <v>41393</v>
      </c>
      <c r="CN1350" s="31">
        <v>1184.78452968592</v>
      </c>
      <c r="CO1350" s="31">
        <v>1209.10850928573</v>
      </c>
    </row>
    <row r="1351" spans="2:93">
      <c r="B1351" s="29">
        <v>41393</v>
      </c>
      <c r="C1351" s="55">
        <v>1219.028834942643</v>
      </c>
      <c r="D1351" s="31"/>
      <c r="E1351" s="21">
        <f t="shared" si="168"/>
        <v>9.0083104271609926E-4</v>
      </c>
      <c r="F1351" s="21">
        <f t="shared" si="169"/>
        <v>-3.2880259116493393E-3</v>
      </c>
      <c r="G1351" s="37">
        <f>(C1350-MAX(C$9:C1350))/MAX(C$9:C1350)</f>
        <v>-3.1538805010064772E-2</v>
      </c>
      <c r="H1351" s="37"/>
      <c r="I1351" s="37"/>
      <c r="N1351" s="30"/>
      <c r="P1351" s="30"/>
      <c r="Q1351" s="30"/>
      <c r="R1351" s="30"/>
      <c r="S1351" s="30"/>
      <c r="T1351" s="30"/>
      <c r="U1351" s="30"/>
      <c r="V1351" s="30"/>
      <c r="W1351" s="30"/>
      <c r="X1351" s="30"/>
      <c r="Y1351" s="30"/>
      <c r="Z1351" s="30"/>
      <c r="AA1351" s="30"/>
      <c r="AB1351" s="30"/>
      <c r="AH1351" s="22"/>
      <c r="AI1351" s="22"/>
      <c r="AJ1351" s="22"/>
      <c r="AO1351" s="22"/>
      <c r="AP1351" s="22"/>
      <c r="AR1351" s="22"/>
      <c r="AS1351" s="23"/>
      <c r="AW1351" s="30"/>
      <c r="BH1351" s="30"/>
      <c r="BN1351" s="30"/>
      <c r="BT1351" s="24"/>
      <c r="BU1351" s="30"/>
      <c r="BV1351" s="30">
        <v>41394</v>
      </c>
      <c r="BW1351" s="31">
        <v>1181.5209569378801</v>
      </c>
      <c r="BZ1351" s="30">
        <v>41319</v>
      </c>
      <c r="CA1351" s="31">
        <v>1152.0324581478601</v>
      </c>
      <c r="CB1351" s="30">
        <v>41319</v>
      </c>
      <c r="CC1351" s="31">
        <v>1129.3302717071799</v>
      </c>
      <c r="CD1351" s="30">
        <v>41319</v>
      </c>
      <c r="CE1351" s="31">
        <v>1128.6206098264599</v>
      </c>
      <c r="CG1351" s="30">
        <v>41394</v>
      </c>
      <c r="CH1351" s="31">
        <f t="shared" si="165"/>
        <v>1119.8619076938801</v>
      </c>
      <c r="CI1351" s="31">
        <f t="shared" si="166"/>
        <v>1120.3103461721801</v>
      </c>
      <c r="CJ1351" s="31">
        <f t="shared" si="172"/>
        <v>1109.0344279492172</v>
      </c>
      <c r="CK1351" s="31">
        <f t="shared" si="172"/>
        <v>1109.8442354249826</v>
      </c>
      <c r="CM1351" s="30">
        <v>41394</v>
      </c>
      <c r="CN1351" s="31">
        <v>1188.4521957112199</v>
      </c>
      <c r="CO1351" s="31">
        <v>1212.86447275056</v>
      </c>
    </row>
    <row r="1352" spans="2:93">
      <c r="B1352" s="29">
        <v>41394</v>
      </c>
      <c r="C1352" s="55">
        <v>1221.38775048859</v>
      </c>
      <c r="D1352" s="31"/>
      <c r="E1352" s="21">
        <f t="shared" si="168"/>
        <v>1.9350777260802587E-3</v>
      </c>
      <c r="F1352" s="21">
        <f t="shared" si="169"/>
        <v>4.164411602645135E-4</v>
      </c>
      <c r="G1352" s="37">
        <f>(C1351-MAX(C$9:C1351))/MAX(C$9:C1351)</f>
        <v>-3.066638510195201E-2</v>
      </c>
      <c r="H1352" s="37"/>
      <c r="I1352" s="37"/>
      <c r="N1352" s="30"/>
      <c r="P1352" s="30"/>
      <c r="Q1352" s="30"/>
      <c r="R1352" s="30"/>
      <c r="S1352" s="30"/>
      <c r="T1352" s="30"/>
      <c r="U1352" s="30"/>
      <c r="V1352" s="30"/>
      <c r="W1352" s="30"/>
      <c r="X1352" s="30"/>
      <c r="Y1352" s="30"/>
      <c r="Z1352" s="30"/>
      <c r="AA1352" s="30"/>
      <c r="AB1352" s="30"/>
      <c r="AH1352" s="22"/>
      <c r="AI1352" s="22"/>
      <c r="AJ1352" s="22"/>
      <c r="AO1352" s="22"/>
      <c r="AP1352" s="22"/>
      <c r="AR1352" s="22"/>
      <c r="AS1352" s="23"/>
      <c r="AW1352" s="30"/>
      <c r="BH1352" s="30"/>
      <c r="BN1352" s="30"/>
      <c r="BT1352" s="24"/>
      <c r="BU1352" s="30"/>
      <c r="BV1352" s="30">
        <v>41396</v>
      </c>
      <c r="BW1352" s="31">
        <v>1181.09934793159</v>
      </c>
      <c r="BZ1352" s="30">
        <v>41320</v>
      </c>
      <c r="CA1352" s="31">
        <v>1150.7524800047299</v>
      </c>
      <c r="CB1352" s="30">
        <v>41320</v>
      </c>
      <c r="CC1352" s="31">
        <v>1127.9957621623801</v>
      </c>
      <c r="CD1352" s="30">
        <v>41320</v>
      </c>
      <c r="CE1352" s="31">
        <v>1127.0967498028499</v>
      </c>
      <c r="CG1352" s="30">
        <v>41396</v>
      </c>
      <c r="CH1352" s="31">
        <f t="shared" ref="CH1352:CH1415" si="173">+VLOOKUP(CG1352,CB:CC,2,FALSE)</f>
        <v>1119.3202230156301</v>
      </c>
      <c r="CI1352" s="31">
        <f t="shared" ref="CI1352:CI1415" si="174">+VLOOKUP(CG1352,CD:CE,2,FALSE)</f>
        <v>1119.64395952935</v>
      </c>
      <c r="CJ1352" s="31">
        <f t="shared" si="172"/>
        <v>1108.4979805951778</v>
      </c>
      <c r="CK1352" s="31">
        <f t="shared" si="172"/>
        <v>1109.1840742681779</v>
      </c>
      <c r="CM1352" s="30">
        <v>41396</v>
      </c>
      <c r="CN1352" s="31">
        <v>1185.58384564164</v>
      </c>
      <c r="CO1352" s="31">
        <v>1209.96664553441</v>
      </c>
    </row>
    <row r="1353" spans="2:93">
      <c r="B1353" s="29">
        <v>41396</v>
      </c>
      <c r="C1353" s="55">
        <v>1220.4860657342399</v>
      </c>
      <c r="D1353" s="31"/>
      <c r="E1353" s="21">
        <f t="shared" si="168"/>
        <v>-7.3824610897677001E-4</v>
      </c>
      <c r="F1353" s="21">
        <f t="shared" si="169"/>
        <v>1.9889216609541016E-3</v>
      </c>
      <c r="G1353" s="37">
        <f>(C1352-MAX(C$9:C1352))/MAX(C$9:C1352)</f>
        <v>-2.8790649214622033E-2</v>
      </c>
      <c r="H1353" s="37"/>
      <c r="I1353" s="37"/>
      <c r="N1353" s="30"/>
      <c r="P1353" s="30"/>
      <c r="Q1353" s="30"/>
      <c r="R1353" s="30"/>
      <c r="S1353" s="30"/>
      <c r="T1353" s="30"/>
      <c r="U1353" s="30"/>
      <c r="V1353" s="30"/>
      <c r="W1353" s="30"/>
      <c r="X1353" s="30"/>
      <c r="Y1353" s="30"/>
      <c r="Z1353" s="30"/>
      <c r="AA1353" s="30"/>
      <c r="AB1353" s="30"/>
      <c r="AH1353" s="22"/>
      <c r="AI1353" s="22"/>
      <c r="AJ1353" s="22"/>
      <c r="AO1353" s="22"/>
      <c r="AP1353" s="22"/>
      <c r="AR1353" s="22"/>
      <c r="AS1353" s="23"/>
      <c r="AW1353" s="30"/>
      <c r="BH1353" s="30"/>
      <c r="BN1353" s="30"/>
      <c r="BT1353" s="24"/>
      <c r="BU1353" s="30"/>
      <c r="BV1353" s="30">
        <v>41397</v>
      </c>
      <c r="BW1353" s="31">
        <v>1183.2380262485599</v>
      </c>
      <c r="BZ1353" s="30">
        <v>41323</v>
      </c>
      <c r="CA1353" s="31">
        <v>1149.62137009463</v>
      </c>
      <c r="CB1353" s="30">
        <v>41323</v>
      </c>
      <c r="CC1353" s="31">
        <v>1126.89357938342</v>
      </c>
      <c r="CD1353" s="30">
        <v>41323</v>
      </c>
      <c r="CE1353" s="31">
        <v>1126.01629531002</v>
      </c>
      <c r="CG1353" s="30">
        <v>41397</v>
      </c>
      <c r="CH1353" s="31">
        <f t="shared" si="173"/>
        <v>1120.64149938939</v>
      </c>
      <c r="CI1353" s="31">
        <f t="shared" si="174"/>
        <v>1120.86433163948</v>
      </c>
      <c r="CJ1353" s="31">
        <f t="shared" ref="CJ1353:CK1368" si="175">+CJ1352*CH1353/CH1352</f>
        <v>1109.8064820963612</v>
      </c>
      <c r="CK1353" s="31">
        <f t="shared" si="175"/>
        <v>1110.3930454752449</v>
      </c>
      <c r="CM1353" s="30">
        <v>41397</v>
      </c>
      <c r="CN1353" s="31">
        <v>1187.7923168940499</v>
      </c>
      <c r="CO1353" s="31">
        <v>1212.2349563227101</v>
      </c>
    </row>
    <row r="1354" spans="2:93">
      <c r="B1354" s="29">
        <v>41397</v>
      </c>
      <c r="C1354" s="55">
        <v>1222.6312425256799</v>
      </c>
      <c r="D1354" s="31"/>
      <c r="E1354" s="21">
        <f t="shared" ref="E1354:E1417" si="176">C1354/C1353-1</f>
        <v>1.7576413624595943E-3</v>
      </c>
      <c r="F1354" s="21">
        <f t="shared" si="169"/>
        <v>3.8586386353360869E-3</v>
      </c>
      <c r="G1354" s="37">
        <f>(C1353-MAX(C$9:C1353))/MAX(C$9:C1353)</f>
        <v>-2.9507640738841181E-2</v>
      </c>
      <c r="H1354" s="37"/>
      <c r="I1354" s="37"/>
      <c r="N1354" s="30"/>
      <c r="P1354" s="30"/>
      <c r="Q1354" s="30"/>
      <c r="R1354" s="30"/>
      <c r="S1354" s="30"/>
      <c r="T1354" s="30"/>
      <c r="U1354" s="30"/>
      <c r="V1354" s="30"/>
      <c r="W1354" s="30"/>
      <c r="X1354" s="30"/>
      <c r="Y1354" s="30"/>
      <c r="Z1354" s="30"/>
      <c r="AA1354" s="30"/>
      <c r="AB1354" s="30"/>
      <c r="AH1354" s="22"/>
      <c r="AI1354" s="22"/>
      <c r="AJ1354" s="22"/>
      <c r="AN1354" s="22"/>
      <c r="AO1354" s="22"/>
      <c r="AP1354" s="22"/>
      <c r="AR1354" s="22"/>
      <c r="AS1354" s="23"/>
      <c r="AW1354" s="30"/>
      <c r="BH1354" s="30"/>
      <c r="BN1354" s="30"/>
      <c r="BT1354" s="24"/>
      <c r="BU1354" s="30"/>
      <c r="BV1354" s="30">
        <v>41400</v>
      </c>
      <c r="BW1354" s="31">
        <v>1183.52211745674</v>
      </c>
      <c r="BZ1354" s="30">
        <v>41324</v>
      </c>
      <c r="CA1354" s="31">
        <v>1150.8939642209</v>
      </c>
      <c r="CB1354" s="30">
        <v>41324</v>
      </c>
      <c r="CC1354" s="31">
        <v>1128.04400087721</v>
      </c>
      <c r="CD1354" s="30">
        <v>41324</v>
      </c>
      <c r="CE1354" s="31">
        <v>1126.9368818775699</v>
      </c>
      <c r="CG1354" s="30">
        <v>41400</v>
      </c>
      <c r="CH1354" s="31">
        <f t="shared" si="173"/>
        <v>1120.3783186662299</v>
      </c>
      <c r="CI1354" s="31">
        <f t="shared" si="174"/>
        <v>1120.7585909339</v>
      </c>
      <c r="CJ1354" s="31">
        <f t="shared" si="175"/>
        <v>1109.5458459583233</v>
      </c>
      <c r="CK1354" s="31">
        <f t="shared" si="175"/>
        <v>1110.2882926155228</v>
      </c>
      <c r="CM1354" s="30">
        <v>41400</v>
      </c>
      <c r="CN1354" s="31">
        <v>1187.55789193635</v>
      </c>
      <c r="CO1354" s="31">
        <v>1212.04871835626</v>
      </c>
    </row>
    <row r="1355" spans="2:93">
      <c r="B1355" s="29">
        <v>41400</v>
      </c>
      <c r="C1355" s="55">
        <v>1222.5524287407111</v>
      </c>
      <c r="D1355" s="31"/>
      <c r="E1355" s="21">
        <f t="shared" si="176"/>
        <v>-6.4462433338463576E-5</v>
      </c>
      <c r="F1355" s="21">
        <f t="shared" si="169"/>
        <v>2.890492576604009E-3</v>
      </c>
      <c r="G1355" s="37">
        <f>(C1354-MAX(C$9:C1354))/MAX(C$9:C1354)</f>
        <v>-2.7801863226252829E-2</v>
      </c>
      <c r="H1355" s="37"/>
      <c r="I1355" s="37"/>
      <c r="N1355" s="30"/>
      <c r="P1355" s="30"/>
      <c r="Q1355" s="30"/>
      <c r="R1355" s="30"/>
      <c r="S1355" s="30"/>
      <c r="T1355" s="30"/>
      <c r="U1355" s="30"/>
      <c r="V1355" s="30"/>
      <c r="W1355" s="30"/>
      <c r="X1355" s="30"/>
      <c r="Y1355" s="30"/>
      <c r="Z1355" s="30"/>
      <c r="AA1355" s="30"/>
      <c r="AB1355" s="30"/>
      <c r="AH1355" s="22"/>
      <c r="AI1355" s="22"/>
      <c r="AJ1355" s="22"/>
      <c r="AL1355" s="22"/>
      <c r="AM1355" s="22"/>
      <c r="AO1355" s="22"/>
      <c r="AP1355" s="22"/>
      <c r="AR1355" s="22"/>
      <c r="AS1355" s="23"/>
      <c r="AW1355" s="30"/>
      <c r="BH1355" s="30"/>
      <c r="BN1355" s="30"/>
      <c r="BT1355" s="24"/>
      <c r="BU1355" s="30"/>
      <c r="BV1355" s="30">
        <v>41401</v>
      </c>
      <c r="BW1355" s="31">
        <v>1182.69270960986</v>
      </c>
      <c r="BZ1355" s="30">
        <v>41325</v>
      </c>
      <c r="CA1355" s="31">
        <v>1151.42312890482</v>
      </c>
      <c r="CB1355" s="30">
        <v>41325</v>
      </c>
      <c r="CC1355" s="31">
        <v>1128.516721469</v>
      </c>
      <c r="CD1355" s="30">
        <v>41325</v>
      </c>
      <c r="CE1355" s="31">
        <v>1127.186707677</v>
      </c>
      <c r="CG1355" s="30">
        <v>41401</v>
      </c>
      <c r="CH1355" s="31">
        <f t="shared" si="173"/>
        <v>1119.7910955611101</v>
      </c>
      <c r="CI1355" s="31">
        <f t="shared" si="174"/>
        <v>1120.07948726323</v>
      </c>
      <c r="CJ1355" s="31">
        <f t="shared" si="175"/>
        <v>1108.9643004695531</v>
      </c>
      <c r="CK1355" s="31">
        <f t="shared" si="175"/>
        <v>1109.6155332352989</v>
      </c>
      <c r="CM1355" s="30">
        <v>41401</v>
      </c>
      <c r="CN1355" s="31">
        <v>1186.5423256747199</v>
      </c>
      <c r="CO1355" s="31">
        <v>1211.02983668298</v>
      </c>
    </row>
    <row r="1356" spans="2:93">
      <c r="B1356" s="29">
        <v>41401</v>
      </c>
      <c r="C1356" s="55">
        <v>1221.675113401981</v>
      </c>
      <c r="D1356" s="31"/>
      <c r="E1356" s="21">
        <f t="shared" si="176"/>
        <v>-7.1760958311928302E-4</v>
      </c>
      <c r="F1356" s="21">
        <f t="shared" si="169"/>
        <v>2.352757453774057E-4</v>
      </c>
      <c r="G1356" s="37">
        <f>(C1355-MAX(C$9:C1355))/MAX(C$9:C1355)</f>
        <v>-2.7864533483836367E-2</v>
      </c>
      <c r="H1356" s="37"/>
      <c r="I1356" s="37"/>
      <c r="N1356" s="30"/>
      <c r="P1356" s="30"/>
      <c r="Q1356" s="30"/>
      <c r="R1356" s="30"/>
      <c r="S1356" s="30"/>
      <c r="T1356" s="30"/>
      <c r="U1356" s="30"/>
      <c r="V1356" s="30"/>
      <c r="W1356" s="30"/>
      <c r="X1356" s="30"/>
      <c r="Y1356" s="30"/>
      <c r="Z1356" s="30"/>
      <c r="AA1356" s="30"/>
      <c r="AB1356" s="30"/>
      <c r="AI1356" s="22"/>
      <c r="AJ1356" s="22"/>
      <c r="AO1356" s="22"/>
      <c r="AP1356" s="22"/>
      <c r="AR1356" s="22"/>
      <c r="AS1356" s="23"/>
      <c r="AW1356" s="30"/>
      <c r="BH1356" s="30"/>
      <c r="BN1356" s="30"/>
      <c r="BT1356" s="24"/>
      <c r="BU1356" s="30"/>
      <c r="BV1356" s="30">
        <v>41402</v>
      </c>
      <c r="BW1356" s="31">
        <v>1183.2556458996401</v>
      </c>
      <c r="BZ1356" s="30">
        <v>41326</v>
      </c>
      <c r="CA1356" s="31">
        <v>1144.5308826794301</v>
      </c>
      <c r="CB1356" s="30">
        <v>41326</v>
      </c>
      <c r="CC1356" s="31">
        <v>1122.4325689536099</v>
      </c>
      <c r="CD1356" s="30">
        <v>41326</v>
      </c>
      <c r="CE1356" s="31">
        <v>1122.0820251704299</v>
      </c>
      <c r="CG1356" s="30">
        <v>41402</v>
      </c>
      <c r="CH1356" s="31">
        <f t="shared" si="173"/>
        <v>1120.0210055570601</v>
      </c>
      <c r="CI1356" s="31">
        <f t="shared" si="174"/>
        <v>1120.4012688969899</v>
      </c>
      <c r="CJ1356" s="31">
        <f t="shared" si="175"/>
        <v>1109.1919875612261</v>
      </c>
      <c r="CK1356" s="31">
        <f t="shared" si="175"/>
        <v>1109.934308735779</v>
      </c>
      <c r="CM1356" s="30">
        <v>41402</v>
      </c>
      <c r="CN1356" s="31">
        <v>1185.0828943374499</v>
      </c>
      <c r="CO1356" s="31">
        <v>1209.5605186431301</v>
      </c>
    </row>
    <row r="1357" spans="2:93">
      <c r="B1357" s="29">
        <v>41402</v>
      </c>
      <c r="C1357" s="55">
        <v>1223.2289737207341</v>
      </c>
      <c r="D1357" s="31"/>
      <c r="E1357" s="21">
        <f t="shared" si="176"/>
        <v>1.2719096114073292E-3</v>
      </c>
      <c r="F1357" s="21">
        <f t="shared" ref="F1357:F1420" si="177">+C1357/C1353-1</f>
        <v>2.2473898420496408E-3</v>
      </c>
      <c r="G1357" s="37">
        <f>(C1356-MAX(C$9:C1356))/MAX(C$9:C1356)</f>
        <v>-2.8562147210698521E-2</v>
      </c>
      <c r="H1357" s="37"/>
      <c r="I1357" s="37"/>
      <c r="N1357" s="30"/>
      <c r="P1357" s="22"/>
      <c r="Q1357" s="22"/>
      <c r="R1357" s="22"/>
      <c r="S1357" s="22"/>
      <c r="T1357" s="22"/>
      <c r="U1357" s="22"/>
      <c r="V1357" s="22"/>
      <c r="W1357" s="22"/>
      <c r="X1357" s="22"/>
      <c r="Y1357" s="22"/>
      <c r="Z1357" s="22"/>
      <c r="AA1357" s="22"/>
      <c r="AB1357" s="22"/>
      <c r="AH1357" s="22"/>
      <c r="AI1357" s="22"/>
      <c r="AJ1357" s="22"/>
      <c r="AO1357" s="22"/>
      <c r="AP1357" s="22"/>
      <c r="AR1357" s="22"/>
      <c r="AS1357" s="23"/>
      <c r="AW1357" s="30"/>
      <c r="BH1357" s="30"/>
      <c r="BN1357" s="30"/>
      <c r="BT1357" s="24"/>
      <c r="BU1357" s="30"/>
      <c r="BV1357" s="30">
        <v>41404</v>
      </c>
      <c r="BW1357" s="31">
        <v>1181.1272856068799</v>
      </c>
      <c r="BZ1357" s="30">
        <v>41327</v>
      </c>
      <c r="CA1357" s="31">
        <v>1146.59510194308</v>
      </c>
      <c r="CB1357" s="30">
        <v>41327</v>
      </c>
      <c r="CC1357" s="31">
        <v>1124.2556119583501</v>
      </c>
      <c r="CD1357" s="30">
        <v>41327</v>
      </c>
      <c r="CE1357" s="31">
        <v>1123.59015679601</v>
      </c>
      <c r="CG1357" s="30">
        <v>41404</v>
      </c>
      <c r="CH1357" s="31">
        <f t="shared" si="173"/>
        <v>1119.7562726164799</v>
      </c>
      <c r="CI1357" s="31">
        <f t="shared" si="174"/>
        <v>1120.0919652604</v>
      </c>
      <c r="CJ1357" s="31">
        <f t="shared" si="175"/>
        <v>1108.9298142135137</v>
      </c>
      <c r="CK1357" s="31">
        <f t="shared" si="175"/>
        <v>1109.6278946611092</v>
      </c>
      <c r="CM1357" s="30">
        <v>41404</v>
      </c>
      <c r="CN1357" s="31">
        <v>1185.24820475259</v>
      </c>
      <c r="CO1357" s="31">
        <v>1209.7781336899</v>
      </c>
    </row>
    <row r="1358" spans="2:93">
      <c r="B1358" s="29">
        <v>41404</v>
      </c>
      <c r="C1358" s="55">
        <v>1220.7039869149969</v>
      </c>
      <c r="D1358" s="31"/>
      <c r="E1358" s="21">
        <f t="shared" si="176"/>
        <v>-2.0641980037938712E-3</v>
      </c>
      <c r="F1358" s="21">
        <f t="shared" si="177"/>
        <v>-1.5763179801472349E-3</v>
      </c>
      <c r="G1358" s="37">
        <f>(C1357-MAX(C$9:C1357))/MAX(C$9:C1357)</f>
        <v>-2.7326566068850928E-2</v>
      </c>
      <c r="H1358" s="37"/>
      <c r="I1358" s="37"/>
      <c r="N1358" s="30"/>
      <c r="P1358" s="30"/>
      <c r="Q1358" s="30"/>
      <c r="R1358" s="30"/>
      <c r="S1358" s="30"/>
      <c r="T1358" s="30"/>
      <c r="U1358" s="30"/>
      <c r="V1358" s="30"/>
      <c r="W1358" s="30"/>
      <c r="X1358" s="30"/>
      <c r="Y1358" s="30"/>
      <c r="Z1358" s="30"/>
      <c r="AA1358" s="30"/>
      <c r="AB1358" s="30"/>
      <c r="AH1358" s="22"/>
      <c r="AI1358" s="22"/>
      <c r="AJ1358" s="22"/>
      <c r="AO1358" s="22"/>
      <c r="AP1358" s="22"/>
      <c r="AR1358" s="22"/>
      <c r="AS1358" s="23"/>
      <c r="AW1358" s="30"/>
      <c r="BH1358" s="30"/>
      <c r="BN1358" s="30"/>
      <c r="BT1358" s="24"/>
      <c r="BU1358" s="30"/>
      <c r="BV1358" s="30">
        <v>41407</v>
      </c>
      <c r="BW1358" s="31">
        <v>1180.53487078239</v>
      </c>
      <c r="BZ1358" s="30">
        <v>41330</v>
      </c>
      <c r="CA1358" s="31">
        <v>1148.119445968</v>
      </c>
      <c r="CB1358" s="30">
        <v>41330</v>
      </c>
      <c r="CC1358" s="31">
        <v>1125.5829975383699</v>
      </c>
      <c r="CD1358" s="30">
        <v>41330</v>
      </c>
      <c r="CE1358" s="31">
        <v>1124.3082260148501</v>
      </c>
      <c r="CG1358" s="30">
        <v>41407</v>
      </c>
      <c r="CH1358" s="31">
        <f t="shared" si="173"/>
        <v>1118.3795024905601</v>
      </c>
      <c r="CI1358" s="31">
        <f t="shared" si="174"/>
        <v>1118.5500436075899</v>
      </c>
      <c r="CJ1358" s="31">
        <f t="shared" si="175"/>
        <v>1107.5663555062154</v>
      </c>
      <c r="CK1358" s="31">
        <f t="shared" si="175"/>
        <v>1108.1003778764118</v>
      </c>
      <c r="CM1358" s="30">
        <v>41407</v>
      </c>
      <c r="CN1358" s="31">
        <v>1187.2133492283001</v>
      </c>
      <c r="CO1358" s="31">
        <v>1211.8700548424699</v>
      </c>
    </row>
    <row r="1359" spans="2:93">
      <c r="B1359" s="29">
        <v>41407</v>
      </c>
      <c r="C1359" s="55">
        <v>1220.5818560027631</v>
      </c>
      <c r="D1359" s="31"/>
      <c r="E1359" s="21">
        <f t="shared" si="176"/>
        <v>-1.0004957265885572E-4</v>
      </c>
      <c r="F1359" s="21">
        <f t="shared" si="177"/>
        <v>-1.6118513133852597E-3</v>
      </c>
      <c r="G1359" s="37">
        <f>(C1358-MAX(C$9:C1358))/MAX(C$9:C1358)</f>
        <v>-2.9334356629514943E-2</v>
      </c>
      <c r="H1359" s="37"/>
      <c r="I1359" s="37"/>
      <c r="N1359" s="30"/>
      <c r="P1359" s="30"/>
      <c r="Q1359" s="30"/>
      <c r="R1359" s="30"/>
      <c r="S1359" s="30"/>
      <c r="T1359" s="30"/>
      <c r="U1359" s="30"/>
      <c r="V1359" s="30"/>
      <c r="W1359" s="30"/>
      <c r="X1359" s="30"/>
      <c r="Y1359" s="30"/>
      <c r="Z1359" s="30"/>
      <c r="AA1359" s="30"/>
      <c r="AB1359" s="30"/>
      <c r="AH1359" s="22"/>
      <c r="AI1359" s="22"/>
      <c r="AJ1359" s="22"/>
      <c r="AN1359" s="30"/>
      <c r="AO1359" s="22"/>
      <c r="AP1359" s="22"/>
      <c r="AR1359" s="22"/>
      <c r="AS1359" s="23"/>
      <c r="AW1359" s="30"/>
      <c r="BH1359" s="30"/>
      <c r="BN1359" s="30"/>
      <c r="BT1359" s="24"/>
      <c r="BU1359" s="30"/>
      <c r="BV1359" s="30">
        <v>41408</v>
      </c>
      <c r="BW1359" s="31">
        <v>1180.9221158360001</v>
      </c>
      <c r="BZ1359" s="30">
        <v>41331</v>
      </c>
      <c r="CA1359" s="31">
        <v>1143.03145415978</v>
      </c>
      <c r="CB1359" s="30">
        <v>41331</v>
      </c>
      <c r="CC1359" s="31">
        <v>1121.0932531537301</v>
      </c>
      <c r="CD1359" s="30">
        <v>41331</v>
      </c>
      <c r="CE1359" s="31">
        <v>1121.68459875709</v>
      </c>
      <c r="CG1359" s="30">
        <v>41408</v>
      </c>
      <c r="CH1359" s="31">
        <f t="shared" si="173"/>
        <v>1118.1928941262599</v>
      </c>
      <c r="CI1359" s="31">
        <f t="shared" si="174"/>
        <v>1118.4180377447301</v>
      </c>
      <c r="CJ1359" s="31">
        <f t="shared" si="175"/>
        <v>1107.3815513806976</v>
      </c>
      <c r="CK1359" s="31">
        <f t="shared" si="175"/>
        <v>1107.9696052325298</v>
      </c>
      <c r="CM1359" s="30">
        <v>41408</v>
      </c>
      <c r="CN1359" s="31">
        <v>1185.79203389145</v>
      </c>
      <c r="CO1359" s="31">
        <v>1210.44774688961</v>
      </c>
    </row>
    <row r="1360" spans="2:93">
      <c r="B1360" s="29">
        <v>41408</v>
      </c>
      <c r="C1360" s="55">
        <v>1220.69783834176</v>
      </c>
      <c r="D1360" s="31"/>
      <c r="E1360" s="21">
        <f t="shared" si="176"/>
        <v>9.5022171947345413E-5</v>
      </c>
      <c r="F1360" s="21">
        <f t="shared" si="177"/>
        <v>-7.9994676939898479E-4</v>
      </c>
      <c r="G1360" s="37">
        <f>(C1359-MAX(C$9:C1359))/MAX(C$9:C1359)</f>
        <v>-2.943147131232882E-2</v>
      </c>
      <c r="H1360" s="37"/>
      <c r="I1360" s="37"/>
      <c r="N1360" s="30"/>
      <c r="P1360" s="30"/>
      <c r="Q1360" s="30"/>
      <c r="R1360" s="30"/>
      <c r="S1360" s="30"/>
      <c r="T1360" s="30"/>
      <c r="U1360" s="30"/>
      <c r="V1360" s="30"/>
      <c r="W1360" s="30"/>
      <c r="X1360" s="30"/>
      <c r="Y1360" s="30"/>
      <c r="Z1360" s="30"/>
      <c r="AA1360" s="30"/>
      <c r="AB1360" s="30"/>
      <c r="AI1360" s="22"/>
      <c r="AJ1360" s="22"/>
      <c r="AO1360" s="22"/>
      <c r="AP1360" s="22"/>
      <c r="AR1360" s="22"/>
      <c r="AS1360" s="23"/>
      <c r="AW1360" s="30"/>
      <c r="BH1360" s="30"/>
      <c r="BN1360" s="30"/>
      <c r="BQ1360" s="30"/>
      <c r="BT1360" s="24"/>
      <c r="BU1360" s="30"/>
      <c r="BV1360" s="30">
        <v>41409</v>
      </c>
      <c r="BW1360" s="31">
        <v>1180.28999101826</v>
      </c>
      <c r="BZ1360" s="30">
        <v>41332</v>
      </c>
      <c r="CA1360" s="31">
        <v>1145.85099463192</v>
      </c>
      <c r="CB1360" s="30">
        <v>41332</v>
      </c>
      <c r="CC1360" s="31">
        <v>1123.58119162245</v>
      </c>
      <c r="CD1360" s="30">
        <v>41332</v>
      </c>
      <c r="CE1360" s="31">
        <v>1124.0832597497799</v>
      </c>
      <c r="CG1360" s="30">
        <v>41409</v>
      </c>
      <c r="CH1360" s="31">
        <f t="shared" si="173"/>
        <v>1118.2005602359</v>
      </c>
      <c r="CI1360" s="31">
        <f t="shared" si="174"/>
        <v>1118.32041486291</v>
      </c>
      <c r="CJ1360" s="31">
        <f t="shared" si="175"/>
        <v>1107.3891433699071</v>
      </c>
      <c r="CK1360" s="31">
        <f t="shared" si="175"/>
        <v>1107.8728943586154</v>
      </c>
      <c r="CM1360" s="30">
        <v>41409</v>
      </c>
      <c r="CN1360" s="31">
        <v>1184.4777157060901</v>
      </c>
      <c r="CO1360" s="31">
        <v>1209.1370452065501</v>
      </c>
    </row>
    <row r="1361" spans="2:93">
      <c r="B1361" s="29">
        <v>41409</v>
      </c>
      <c r="C1361" s="55">
        <v>1220.8749946009921</v>
      </c>
      <c r="D1361" s="31"/>
      <c r="E1361" s="21">
        <f t="shared" si="176"/>
        <v>1.451270360834922E-4</v>
      </c>
      <c r="F1361" s="21">
        <f t="shared" si="177"/>
        <v>-1.9243977785956545E-3</v>
      </c>
      <c r="G1361" s="37">
        <f>(C1360-MAX(C$9:C1360))/MAX(C$9:C1360)</f>
        <v>-2.9339245782709182E-2</v>
      </c>
      <c r="H1361" s="37"/>
      <c r="I1361" s="37"/>
      <c r="N1361" s="30"/>
      <c r="P1361" s="30"/>
      <c r="Q1361" s="30"/>
      <c r="R1361" s="30"/>
      <c r="S1361" s="30"/>
      <c r="T1361" s="30"/>
      <c r="U1361" s="30"/>
      <c r="V1361" s="30"/>
      <c r="W1361" s="30"/>
      <c r="X1361" s="30"/>
      <c r="Y1361" s="30"/>
      <c r="Z1361" s="30"/>
      <c r="AA1361" s="30"/>
      <c r="AB1361" s="30"/>
      <c r="AI1361" s="22"/>
      <c r="AO1361" s="22"/>
      <c r="AP1361" s="22"/>
      <c r="AR1361" s="30"/>
      <c r="AS1361" s="28"/>
      <c r="AW1361" s="30"/>
      <c r="BH1361" s="30"/>
      <c r="BN1361" s="30"/>
      <c r="BT1361" s="24"/>
      <c r="BU1361" s="30"/>
      <c r="BV1361" s="30">
        <v>41410</v>
      </c>
      <c r="BW1361" s="31">
        <v>1184.3180103526699</v>
      </c>
      <c r="BZ1361" s="30">
        <v>41333</v>
      </c>
      <c r="CA1361" s="31">
        <v>1147.1564116843999</v>
      </c>
      <c r="CB1361" s="30">
        <v>41333</v>
      </c>
      <c r="CC1361" s="31">
        <v>1124.8499808300501</v>
      </c>
      <c r="CD1361" s="30">
        <v>41333</v>
      </c>
      <c r="CE1361" s="31">
        <v>1125.06636098327</v>
      </c>
      <c r="CG1361" s="30">
        <v>41410</v>
      </c>
      <c r="CH1361" s="31">
        <f t="shared" si="173"/>
        <v>1121.4960948990199</v>
      </c>
      <c r="CI1361" s="31">
        <f t="shared" si="174"/>
        <v>1121.89224245792</v>
      </c>
      <c r="CJ1361" s="31">
        <f t="shared" si="175"/>
        <v>1110.6528148768937</v>
      </c>
      <c r="CK1361" s="31">
        <f t="shared" si="175"/>
        <v>1111.4113533934699</v>
      </c>
      <c r="CM1361" s="30">
        <v>41410</v>
      </c>
      <c r="CN1361" s="31">
        <v>1190.88568522689</v>
      </c>
      <c r="CO1361" s="31">
        <v>1215.71007580641</v>
      </c>
    </row>
    <row r="1362" spans="2:93">
      <c r="B1362" s="29">
        <v>41410</v>
      </c>
      <c r="C1362" s="55">
        <v>1223.4060261253701</v>
      </c>
      <c r="D1362" s="31"/>
      <c r="E1362" s="21">
        <f t="shared" si="176"/>
        <v>2.0731291373570215E-3</v>
      </c>
      <c r="F1362" s="21">
        <f t="shared" si="177"/>
        <v>2.2135089582215883E-3</v>
      </c>
      <c r="G1362" s="37">
        <f>(C1361-MAX(C$9:C1361))/MAX(C$9:C1361)</f>
        <v>-2.9198376664407028E-2</v>
      </c>
      <c r="H1362" s="37"/>
      <c r="I1362" s="37"/>
      <c r="N1362" s="30"/>
      <c r="P1362" s="30"/>
      <c r="Q1362" s="30"/>
      <c r="R1362" s="30"/>
      <c r="S1362" s="30"/>
      <c r="T1362" s="30"/>
      <c r="U1362" s="30"/>
      <c r="V1362" s="30"/>
      <c r="W1362" s="30"/>
      <c r="X1362" s="30"/>
      <c r="Y1362" s="30"/>
      <c r="Z1362" s="30"/>
      <c r="AA1362" s="30"/>
      <c r="AB1362" s="30"/>
      <c r="AI1362" s="22"/>
      <c r="AM1362" s="30"/>
      <c r="AO1362" s="22"/>
      <c r="AP1362" s="22"/>
      <c r="AQ1362" s="30"/>
      <c r="AR1362" s="22"/>
      <c r="AS1362" s="23"/>
      <c r="AW1362" s="30"/>
      <c r="BH1362" s="30"/>
      <c r="BN1362" s="30"/>
      <c r="BT1362" s="24"/>
      <c r="BU1362" s="30"/>
      <c r="BV1362" s="30">
        <v>41411</v>
      </c>
      <c r="BW1362" s="31">
        <v>1183.5549689278</v>
      </c>
      <c r="BZ1362" s="30">
        <v>41334</v>
      </c>
      <c r="CA1362" s="31">
        <v>1148.86988325078</v>
      </c>
      <c r="CB1362" s="30">
        <v>41334</v>
      </c>
      <c r="CC1362" s="31">
        <v>1126.4728194931299</v>
      </c>
      <c r="CD1362" s="30">
        <v>41334</v>
      </c>
      <c r="CE1362" s="31">
        <v>1126.5221540372099</v>
      </c>
      <c r="CG1362" s="30">
        <v>41411</v>
      </c>
      <c r="CH1362" s="31">
        <f t="shared" si="173"/>
        <v>1120.6935343059399</v>
      </c>
      <c r="CI1362" s="31">
        <f t="shared" si="174"/>
        <v>1120.8864242643201</v>
      </c>
      <c r="CJ1362" s="31">
        <f t="shared" si="175"/>
        <v>1109.858013908912</v>
      </c>
      <c r="CK1362" s="31">
        <f t="shared" si="175"/>
        <v>1110.4149317074018</v>
      </c>
      <c r="CM1362" s="30">
        <v>41411</v>
      </c>
      <c r="CN1362" s="31">
        <v>1191.1637840896501</v>
      </c>
      <c r="CO1362" s="31">
        <v>1216.02805519865</v>
      </c>
    </row>
    <row r="1363" spans="2:93">
      <c r="B1363" s="29">
        <v>41411</v>
      </c>
      <c r="C1363" s="55">
        <v>1223.5094784438179</v>
      </c>
      <c r="D1363" s="31"/>
      <c r="E1363" s="21">
        <f t="shared" si="176"/>
        <v>8.4560903116814856E-5</v>
      </c>
      <c r="F1363" s="21">
        <f t="shared" si="177"/>
        <v>2.3985465838747277E-3</v>
      </c>
      <c r="G1363" s="37">
        <f>(C1362-MAX(C$9:C1362))/MAX(C$9:C1362)</f>
        <v>-2.7185779532476428E-2</v>
      </c>
      <c r="H1363" s="37"/>
      <c r="I1363" s="37"/>
      <c r="N1363" s="30"/>
      <c r="P1363" s="30"/>
      <c r="Q1363" s="30"/>
      <c r="R1363" s="30"/>
      <c r="S1363" s="30"/>
      <c r="T1363" s="30"/>
      <c r="U1363" s="30"/>
      <c r="V1363" s="30"/>
      <c r="W1363" s="30"/>
      <c r="X1363" s="30"/>
      <c r="Y1363" s="30"/>
      <c r="Z1363" s="30"/>
      <c r="AA1363" s="30"/>
      <c r="AB1363" s="30"/>
      <c r="AO1363" s="22"/>
      <c r="AP1363" s="22"/>
      <c r="AR1363" s="22"/>
      <c r="AS1363" s="23"/>
      <c r="AW1363" s="30"/>
      <c r="BH1363" s="30"/>
      <c r="BN1363" s="30"/>
      <c r="BT1363" s="24"/>
      <c r="BU1363" s="30"/>
      <c r="BV1363" s="30">
        <v>41415</v>
      </c>
      <c r="BW1363" s="31">
        <v>1184.1771857066401</v>
      </c>
      <c r="BZ1363" s="30">
        <v>41337</v>
      </c>
      <c r="CA1363" s="31">
        <v>1148.7918764958399</v>
      </c>
      <c r="CB1363" s="30">
        <v>41337</v>
      </c>
      <c r="CC1363" s="31">
        <v>1126.33717149323</v>
      </c>
      <c r="CD1363" s="30">
        <v>41337</v>
      </c>
      <c r="CE1363" s="31">
        <v>1126.1866513318901</v>
      </c>
      <c r="CG1363" s="30">
        <v>41415</v>
      </c>
      <c r="CH1363" s="31">
        <f t="shared" si="173"/>
        <v>1120.76464550828</v>
      </c>
      <c r="CI1363" s="31">
        <f t="shared" si="174"/>
        <v>1120.95074774467</v>
      </c>
      <c r="CJ1363" s="31">
        <f t="shared" si="175"/>
        <v>1109.9284375665668</v>
      </c>
      <c r="CK1363" s="31">
        <f t="shared" si="175"/>
        <v>1110.4786542679519</v>
      </c>
      <c r="CM1363" s="30">
        <v>41415</v>
      </c>
      <c r="CN1363" s="31">
        <v>1191.44257187329</v>
      </c>
      <c r="CO1363" s="31">
        <v>1216.3801063553301</v>
      </c>
    </row>
    <row r="1364" spans="2:93">
      <c r="B1364" s="29">
        <v>41415</v>
      </c>
      <c r="C1364" s="55">
        <v>1224.243561170138</v>
      </c>
      <c r="D1364" s="31"/>
      <c r="E1364" s="21">
        <f t="shared" si="176"/>
        <v>5.9998123369986445E-4</v>
      </c>
      <c r="F1364" s="21">
        <f t="shared" si="177"/>
        <v>2.9046687206351063E-3</v>
      </c>
      <c r="G1364" s="37">
        <f>(C1363-MAX(C$9:C1363))/MAX(C$9:C1363)</f>
        <v>-2.7103517483428739E-2</v>
      </c>
      <c r="H1364" s="37"/>
      <c r="I1364" s="37"/>
      <c r="N1364" s="30"/>
      <c r="P1364" s="30"/>
      <c r="Q1364" s="30"/>
      <c r="R1364" s="30"/>
      <c r="S1364" s="30"/>
      <c r="T1364" s="30"/>
      <c r="U1364" s="30"/>
      <c r="V1364" s="30"/>
      <c r="W1364" s="30"/>
      <c r="X1364" s="30"/>
      <c r="Y1364" s="30"/>
      <c r="Z1364" s="30"/>
      <c r="AA1364" s="30"/>
      <c r="AB1364" s="30"/>
      <c r="AP1364" s="22"/>
      <c r="AR1364" s="22"/>
      <c r="AS1364" s="23"/>
      <c r="AW1364" s="30"/>
      <c r="BH1364" s="30"/>
      <c r="BN1364" s="30"/>
      <c r="BT1364" s="24"/>
      <c r="BU1364" s="30"/>
      <c r="BV1364" s="30">
        <v>41416</v>
      </c>
      <c r="BW1364" s="31">
        <v>1183.5350601356799</v>
      </c>
      <c r="BZ1364" s="30">
        <v>41338</v>
      </c>
      <c r="CA1364" s="31">
        <v>1150.0772804529799</v>
      </c>
      <c r="CB1364" s="30">
        <v>41338</v>
      </c>
      <c r="CC1364" s="31">
        <v>1127.6619571387901</v>
      </c>
      <c r="CD1364" s="30">
        <v>41338</v>
      </c>
      <c r="CE1364" s="31">
        <v>1127.49977989437</v>
      </c>
      <c r="CG1364" s="30">
        <v>41416</v>
      </c>
      <c r="CH1364" s="31">
        <f t="shared" si="173"/>
        <v>1120.71146270955</v>
      </c>
      <c r="CI1364" s="31">
        <f t="shared" si="174"/>
        <v>1120.9184601424399</v>
      </c>
      <c r="CJ1364" s="31">
        <f t="shared" si="175"/>
        <v>1109.8757689702329</v>
      </c>
      <c r="CK1364" s="31">
        <f t="shared" si="175"/>
        <v>1110.4466683014443</v>
      </c>
      <c r="CM1364" s="30">
        <v>41416</v>
      </c>
      <c r="CN1364" s="31">
        <v>1189.5857379644001</v>
      </c>
      <c r="CO1364" s="31">
        <v>1214.50276306358</v>
      </c>
    </row>
    <row r="1365" spans="2:93">
      <c r="B1365" s="29">
        <v>41416</v>
      </c>
      <c r="C1365" s="55">
        <v>1223.5949877429071</v>
      </c>
      <c r="D1365" s="31"/>
      <c r="E1365" s="21">
        <f t="shared" si="176"/>
        <v>-5.2977483223282107E-4</v>
      </c>
      <c r="F1365" s="21">
        <f t="shared" si="177"/>
        <v>2.2279047027282672E-3</v>
      </c>
      <c r="G1365" s="37">
        <f>(C1364-MAX(C$9:C1364))/MAX(C$9:C1364)</f>
        <v>-2.6519797851586237E-2</v>
      </c>
      <c r="H1365" s="37"/>
      <c r="I1365" s="37"/>
      <c r="N1365" s="30"/>
      <c r="P1365" s="30"/>
      <c r="Q1365" s="30"/>
      <c r="R1365" s="30"/>
      <c r="S1365" s="30"/>
      <c r="T1365" s="30"/>
      <c r="U1365" s="30"/>
      <c r="V1365" s="30"/>
      <c r="W1365" s="30"/>
      <c r="X1365" s="30"/>
      <c r="Y1365" s="30"/>
      <c r="Z1365" s="30"/>
      <c r="AA1365" s="30"/>
      <c r="AB1365" s="30"/>
      <c r="AP1365" s="22"/>
      <c r="AR1365" s="22"/>
      <c r="AS1365" s="23"/>
      <c r="AW1365" s="30"/>
      <c r="BH1365" s="30"/>
      <c r="BN1365" s="30"/>
      <c r="BT1365" s="24"/>
      <c r="BU1365" s="30"/>
      <c r="BV1365" s="30">
        <v>41417</v>
      </c>
      <c r="BW1365" s="31">
        <v>1183.1132370908499</v>
      </c>
      <c r="BZ1365" s="30">
        <v>41339</v>
      </c>
      <c r="CA1365" s="31">
        <v>1149.5511767672201</v>
      </c>
      <c r="CB1365" s="30">
        <v>41339</v>
      </c>
      <c r="CC1365" s="31">
        <v>1127.1360042039601</v>
      </c>
      <c r="CD1365" s="30">
        <v>41339</v>
      </c>
      <c r="CE1365" s="31">
        <v>1126.7751685212399</v>
      </c>
      <c r="CG1365" s="30">
        <v>41417</v>
      </c>
      <c r="CH1365" s="31">
        <f t="shared" si="173"/>
        <v>1120.23372791272</v>
      </c>
      <c r="CI1365" s="31">
        <f t="shared" si="174"/>
        <v>1120.6717063978699</v>
      </c>
      <c r="CJ1365" s="31">
        <f t="shared" si="175"/>
        <v>1109.4026531927664</v>
      </c>
      <c r="CK1365" s="31">
        <f t="shared" si="175"/>
        <v>1110.2022197681283</v>
      </c>
      <c r="CM1365" s="30">
        <v>41417</v>
      </c>
      <c r="CN1365" s="31">
        <v>1186.7668657608001</v>
      </c>
      <c r="CO1365" s="31">
        <v>1211.64542586322</v>
      </c>
    </row>
    <row r="1366" spans="2:93">
      <c r="B1366" s="29">
        <v>41417</v>
      </c>
      <c r="C1366" s="55">
        <v>1221.781526812448</v>
      </c>
      <c r="D1366" s="31"/>
      <c r="E1366" s="21">
        <f t="shared" si="176"/>
        <v>-1.4820761351795886E-3</v>
      </c>
      <c r="F1366" s="21">
        <f t="shared" si="177"/>
        <v>-1.3278496903166292E-3</v>
      </c>
      <c r="G1366" s="37">
        <f>(C1365-MAX(C$9:C1365))/MAX(C$9:C1365)</f>
        <v>-2.7035523162361356E-2</v>
      </c>
      <c r="H1366" s="37"/>
      <c r="I1366" s="37"/>
      <c r="N1366" s="30"/>
      <c r="P1366" s="30"/>
      <c r="Q1366" s="30"/>
      <c r="R1366" s="30"/>
      <c r="S1366" s="30"/>
      <c r="T1366" s="30"/>
      <c r="U1366" s="30"/>
      <c r="V1366" s="30"/>
      <c r="W1366" s="30"/>
      <c r="X1366" s="30"/>
      <c r="Y1366" s="30"/>
      <c r="Z1366" s="30"/>
      <c r="AA1366" s="30"/>
      <c r="AB1366" s="30"/>
      <c r="AJ1366" s="22"/>
      <c r="AR1366" s="22"/>
      <c r="AS1366" s="23"/>
      <c r="AW1366" s="30"/>
      <c r="BH1366" s="30"/>
      <c r="BN1366" s="30"/>
      <c r="BT1366" s="24"/>
      <c r="BU1366" s="30"/>
      <c r="BV1366" s="30">
        <v>41418</v>
      </c>
      <c r="BW1366" s="31">
        <v>1181.98023970861</v>
      </c>
      <c r="BZ1366" s="30">
        <v>41340</v>
      </c>
      <c r="CA1366" s="31">
        <v>1150.7314607148501</v>
      </c>
      <c r="CB1366" s="30">
        <v>41340</v>
      </c>
      <c r="CC1366" s="31">
        <v>1128.21596449647</v>
      </c>
      <c r="CD1366" s="30">
        <v>41340</v>
      </c>
      <c r="CE1366" s="31">
        <v>1128.6519134938701</v>
      </c>
      <c r="CG1366" s="30">
        <v>41418</v>
      </c>
      <c r="CH1366" s="31">
        <f t="shared" si="173"/>
        <v>1120.6564832128199</v>
      </c>
      <c r="CI1366" s="31">
        <f t="shared" si="174"/>
        <v>1120.9996321211399</v>
      </c>
      <c r="CJ1366" s="31">
        <f t="shared" si="175"/>
        <v>1109.8213210474257</v>
      </c>
      <c r="CK1366" s="31">
        <f t="shared" si="175"/>
        <v>1110.5270819590939</v>
      </c>
      <c r="CM1366" s="30">
        <v>41418</v>
      </c>
      <c r="CN1366" s="31">
        <v>1186.57794049929</v>
      </c>
      <c r="CO1366" s="31">
        <v>1211.46629228591</v>
      </c>
    </row>
    <row r="1367" spans="2:93">
      <c r="B1367" s="29">
        <v>41418</v>
      </c>
      <c r="C1367" s="55">
        <v>1220.9555080025571</v>
      </c>
      <c r="D1367" s="31"/>
      <c r="E1367" s="21">
        <f t="shared" si="176"/>
        <v>-6.7607734424168786E-4</v>
      </c>
      <c r="F1367" s="21">
        <f t="shared" si="177"/>
        <v>-2.0874136949958766E-3</v>
      </c>
      <c r="G1367" s="37">
        <f>(C1366-MAX(C$9:C1366))/MAX(C$9:C1366)</f>
        <v>-2.8477530593859886E-2</v>
      </c>
      <c r="H1367" s="37"/>
      <c r="I1367" s="37"/>
      <c r="N1367" s="30"/>
      <c r="P1367" s="30"/>
      <c r="Q1367" s="30"/>
      <c r="R1367" s="30"/>
      <c r="S1367" s="30"/>
      <c r="T1367" s="30"/>
      <c r="U1367" s="30"/>
      <c r="V1367" s="30"/>
      <c r="W1367" s="30"/>
      <c r="X1367" s="30"/>
      <c r="Y1367" s="30"/>
      <c r="Z1367" s="30"/>
      <c r="AA1367" s="30"/>
      <c r="AB1367" s="30"/>
      <c r="AJ1367" s="22"/>
      <c r="AS1367" s="23"/>
      <c r="AW1367" s="30"/>
      <c r="BH1367" s="30"/>
      <c r="BN1367" s="30"/>
      <c r="BT1367" s="24"/>
      <c r="BU1367" s="30"/>
      <c r="BV1367" s="30">
        <v>41421</v>
      </c>
      <c r="BW1367" s="31">
        <v>1182.0588804634299</v>
      </c>
      <c r="BZ1367" s="30">
        <v>41341</v>
      </c>
      <c r="CA1367" s="31">
        <v>1150.5285013550199</v>
      </c>
      <c r="CB1367" s="30">
        <v>41341</v>
      </c>
      <c r="CC1367" s="31">
        <v>1128.00113446105</v>
      </c>
      <c r="CD1367" s="30">
        <v>41341</v>
      </c>
      <c r="CE1367" s="31">
        <v>1128.52572171714</v>
      </c>
      <c r="CG1367" s="30">
        <v>41421</v>
      </c>
      <c r="CH1367" s="31">
        <f t="shared" si="173"/>
        <v>1120.9210077796499</v>
      </c>
      <c r="CI1367" s="31">
        <f t="shared" si="174"/>
        <v>1121.2019184235301</v>
      </c>
      <c r="CJ1367" s="31">
        <f t="shared" si="175"/>
        <v>1110.0832880360672</v>
      </c>
      <c r="CK1367" s="31">
        <f t="shared" si="175"/>
        <v>1110.7274784718818</v>
      </c>
      <c r="CM1367" s="30">
        <v>41421</v>
      </c>
      <c r="CN1367" s="31">
        <v>1187.0053335662601</v>
      </c>
      <c r="CO1367" s="31">
        <v>1211.94220752408</v>
      </c>
    </row>
    <row r="1368" spans="2:93">
      <c r="B1368" s="29">
        <v>41421</v>
      </c>
      <c r="C1368" s="55">
        <v>1221.1939841989779</v>
      </c>
      <c r="D1368" s="31"/>
      <c r="E1368" s="21">
        <f t="shared" si="176"/>
        <v>1.953193174180079E-4</v>
      </c>
      <c r="F1368" s="21">
        <f t="shared" si="177"/>
        <v>-2.4909887769761774E-3</v>
      </c>
      <c r="G1368" s="37">
        <f>(C1367-MAX(C$9:C1367))/MAX(C$9:C1367)</f>
        <v>-2.913435492484711E-2</v>
      </c>
      <c r="H1368" s="37"/>
      <c r="I1368" s="37"/>
      <c r="N1368" s="30"/>
      <c r="P1368" s="30"/>
      <c r="Q1368" s="30"/>
      <c r="R1368" s="30"/>
      <c r="S1368" s="30"/>
      <c r="T1368" s="30"/>
      <c r="U1368" s="30"/>
      <c r="V1368" s="30"/>
      <c r="W1368" s="30"/>
      <c r="X1368" s="30"/>
      <c r="Y1368" s="30"/>
      <c r="Z1368" s="30"/>
      <c r="AA1368" s="30"/>
      <c r="AB1368" s="30"/>
      <c r="AI1368" s="22"/>
      <c r="AJ1368" s="22"/>
      <c r="AS1368" s="23"/>
      <c r="AW1368" s="30"/>
      <c r="BH1368" s="30"/>
      <c r="BN1368" s="30"/>
      <c r="BT1368" s="24"/>
      <c r="BU1368" s="30"/>
      <c r="BV1368" s="30">
        <v>41422</v>
      </c>
      <c r="BW1368" s="31">
        <v>1181.9100898215199</v>
      </c>
      <c r="BZ1368" s="30">
        <v>41344</v>
      </c>
      <c r="CA1368" s="31">
        <v>1149.8957893478</v>
      </c>
      <c r="CB1368" s="30">
        <v>41344</v>
      </c>
      <c r="CC1368" s="31">
        <v>1127.3271120496499</v>
      </c>
      <c r="CD1368" s="30">
        <v>41344</v>
      </c>
      <c r="CE1368" s="31">
        <v>1127.54446973376</v>
      </c>
      <c r="CG1368" s="30">
        <v>41422</v>
      </c>
      <c r="CH1368" s="31">
        <f t="shared" si="173"/>
        <v>1120.84477515765</v>
      </c>
      <c r="CI1368" s="31">
        <f t="shared" si="174"/>
        <v>1121.0536971685899</v>
      </c>
      <c r="CJ1368" s="31">
        <f t="shared" si="175"/>
        <v>1110.0077924756324</v>
      </c>
      <c r="CK1368" s="31">
        <f t="shared" si="175"/>
        <v>1110.5806419225946</v>
      </c>
      <c r="CM1368" s="30">
        <v>41422</v>
      </c>
      <c r="CN1368" s="31">
        <v>1185.5138011270301</v>
      </c>
      <c r="CO1368" s="31">
        <v>1210.4328952588601</v>
      </c>
    </row>
    <row r="1369" spans="2:93">
      <c r="B1369" s="29">
        <v>41422</v>
      </c>
      <c r="C1369" s="55">
        <v>1221.18994773892</v>
      </c>
      <c r="D1369" s="31"/>
      <c r="E1369" s="21">
        <f t="shared" si="176"/>
        <v>-3.3053389634218888E-6</v>
      </c>
      <c r="F1369" s="21">
        <f t="shared" si="177"/>
        <v>-1.9655523503112615E-3</v>
      </c>
      <c r="G1369" s="37">
        <f>(C1368-MAX(C$9:C1368))/MAX(C$9:C1368)</f>
        <v>-2.8944726109746424E-2</v>
      </c>
      <c r="H1369" s="37"/>
      <c r="I1369" s="37"/>
      <c r="N1369" s="30"/>
      <c r="P1369" s="30"/>
      <c r="Q1369" s="30"/>
      <c r="R1369" s="30"/>
      <c r="S1369" s="30"/>
      <c r="T1369" s="30"/>
      <c r="U1369" s="30"/>
      <c r="V1369" s="30"/>
      <c r="W1369" s="30"/>
      <c r="X1369" s="30"/>
      <c r="Y1369" s="30"/>
      <c r="Z1369" s="30"/>
      <c r="AA1369" s="30"/>
      <c r="AB1369" s="30"/>
      <c r="AH1369" s="22"/>
      <c r="AI1369" s="22"/>
      <c r="AJ1369" s="22"/>
      <c r="AO1369" s="22"/>
      <c r="AS1369" s="23"/>
      <c r="AW1369" s="30"/>
      <c r="BH1369" s="30"/>
      <c r="BN1369" s="30"/>
      <c r="BT1369" s="24"/>
      <c r="BU1369" s="30"/>
      <c r="BV1369" s="30">
        <v>41423</v>
      </c>
      <c r="BW1369" s="31">
        <v>1178.8000009677501</v>
      </c>
      <c r="BZ1369" s="30">
        <v>41345</v>
      </c>
      <c r="CA1369" s="31">
        <v>1149.5640951288999</v>
      </c>
      <c r="CB1369" s="30">
        <v>41345</v>
      </c>
      <c r="CC1369" s="31">
        <v>1126.9721784712799</v>
      </c>
      <c r="CD1369" s="30">
        <v>41345</v>
      </c>
      <c r="CE1369" s="31">
        <v>1126.9994204012701</v>
      </c>
      <c r="CG1369" s="30">
        <v>41423</v>
      </c>
      <c r="CH1369" s="31">
        <f t="shared" si="173"/>
        <v>1119.2153352779101</v>
      </c>
      <c r="CI1369" s="31">
        <f t="shared" si="174"/>
        <v>1119.75645602142</v>
      </c>
      <c r="CJ1369" s="31">
        <f t="shared" ref="CJ1369:CK1384" si="178">+CJ1368*CH1369/CH1368</f>
        <v>1108.3941069734385</v>
      </c>
      <c r="CK1369" s="31">
        <f t="shared" si="178"/>
        <v>1109.2955198007987</v>
      </c>
      <c r="CM1369" s="30">
        <v>41423</v>
      </c>
      <c r="CN1369" s="31">
        <v>1185.75095872458</v>
      </c>
      <c r="CO1369" s="31">
        <v>1210.6886787456699</v>
      </c>
    </row>
    <row r="1370" spans="2:93">
      <c r="B1370" s="29">
        <v>41423</v>
      </c>
      <c r="C1370" s="55">
        <v>1219.1026060920451</v>
      </c>
      <c r="D1370" s="31"/>
      <c r="E1370" s="21">
        <f t="shared" si="176"/>
        <v>-1.7092686119302147E-3</v>
      </c>
      <c r="F1370" s="21">
        <f t="shared" si="177"/>
        <v>-2.1926348218670455E-3</v>
      </c>
      <c r="G1370" s="37">
        <f>(C1369-MAX(C$9:C1369))/MAX(C$9:C1369)</f>
        <v>-2.8947935776578899E-2</v>
      </c>
      <c r="H1370" s="37"/>
      <c r="I1370" s="37"/>
      <c r="N1370" s="30"/>
      <c r="P1370" s="30"/>
      <c r="Q1370" s="30"/>
      <c r="R1370" s="30"/>
      <c r="S1370" s="30"/>
      <c r="T1370" s="30"/>
      <c r="U1370" s="30"/>
      <c r="V1370" s="30"/>
      <c r="W1370" s="30"/>
      <c r="X1370" s="30"/>
      <c r="Y1370" s="30"/>
      <c r="Z1370" s="30"/>
      <c r="AA1370" s="30"/>
      <c r="AB1370" s="30"/>
      <c r="AI1370" s="22"/>
      <c r="AJ1370" s="22"/>
      <c r="AO1370" s="22"/>
      <c r="AS1370" s="23"/>
      <c r="AW1370" s="30"/>
      <c r="BH1370" s="30"/>
      <c r="BN1370" s="30"/>
      <c r="BT1370" s="24"/>
      <c r="BU1370" s="30"/>
      <c r="BV1370" s="30">
        <v>41424</v>
      </c>
      <c r="BW1370" s="31">
        <v>1180.04505259083</v>
      </c>
      <c r="BZ1370" s="30">
        <v>41346</v>
      </c>
      <c r="CA1370" s="31">
        <v>1148.74740276341</v>
      </c>
      <c r="CB1370" s="30">
        <v>41346</v>
      </c>
      <c r="CC1370" s="31">
        <v>1126.1519063179901</v>
      </c>
      <c r="CD1370" s="30">
        <v>41346</v>
      </c>
      <c r="CE1370" s="31">
        <v>1126.1883816419499</v>
      </c>
      <c r="CG1370" s="30">
        <v>41424</v>
      </c>
      <c r="CH1370" s="31">
        <f t="shared" si="173"/>
        <v>1119.7239159939199</v>
      </c>
      <c r="CI1370" s="31">
        <f t="shared" si="174"/>
        <v>1120.0919554321999</v>
      </c>
      <c r="CJ1370" s="31">
        <f t="shared" si="178"/>
        <v>1108.8977704337017</v>
      </c>
      <c r="CK1370" s="31">
        <f t="shared" si="178"/>
        <v>1109.627884924726</v>
      </c>
      <c r="CM1370" s="30">
        <v>41424</v>
      </c>
      <c r="CN1370" s="31">
        <v>1186.1861832787599</v>
      </c>
      <c r="CO1370" s="31">
        <v>1211.1409256264899</v>
      </c>
    </row>
    <row r="1371" spans="2:93">
      <c r="B1371" s="29">
        <v>41424</v>
      </c>
      <c r="C1371" s="55">
        <v>1220.4432573419699</v>
      </c>
      <c r="D1371" s="31"/>
      <c r="E1371" s="21">
        <f t="shared" si="176"/>
        <v>1.0997033746178442E-3</v>
      </c>
      <c r="F1371" s="21">
        <f t="shared" si="177"/>
        <v>-4.1954899849316885E-4</v>
      </c>
      <c r="G1371" s="37">
        <f>(C1370-MAX(C$9:C1370))/MAX(C$9:C1370)</f>
        <v>-3.0607724590506046E-2</v>
      </c>
      <c r="H1371" s="37"/>
      <c r="I1371" s="37"/>
      <c r="N1371" s="30"/>
      <c r="P1371" s="30"/>
      <c r="Q1371" s="30"/>
      <c r="R1371" s="30"/>
      <c r="S1371" s="30"/>
      <c r="T1371" s="30"/>
      <c r="U1371" s="30"/>
      <c r="V1371" s="30"/>
      <c r="W1371" s="30"/>
      <c r="X1371" s="30"/>
      <c r="Y1371" s="30"/>
      <c r="Z1371" s="30"/>
      <c r="AA1371" s="30"/>
      <c r="AB1371" s="30"/>
      <c r="AI1371" s="22"/>
      <c r="AO1371" s="22"/>
      <c r="AP1371" s="22"/>
      <c r="AS1371" s="23"/>
      <c r="AW1371" s="30"/>
      <c r="BH1371" s="30"/>
      <c r="BN1371" s="30"/>
      <c r="BT1371" s="24"/>
      <c r="BU1371" s="30"/>
      <c r="BV1371" s="30">
        <v>41425</v>
      </c>
      <c r="BW1371" s="31">
        <v>1182.6435898760899</v>
      </c>
      <c r="BZ1371" s="30">
        <v>41347</v>
      </c>
      <c r="CA1371" s="31">
        <v>1148.8252010910901</v>
      </c>
      <c r="CB1371" s="30">
        <v>41347</v>
      </c>
      <c r="CC1371" s="31">
        <v>1126.2195428775201</v>
      </c>
      <c r="CD1371" s="30">
        <v>41347</v>
      </c>
      <c r="CE1371" s="31">
        <v>1126.1825277896801</v>
      </c>
      <c r="CG1371" s="30">
        <v>41425</v>
      </c>
      <c r="CH1371" s="31">
        <f t="shared" si="173"/>
        <v>1120.7343898829899</v>
      </c>
      <c r="CI1371" s="31">
        <f t="shared" si="174"/>
        <v>1121.3341292658399</v>
      </c>
      <c r="CJ1371" s="31">
        <f t="shared" si="178"/>
        <v>1109.8984744703539</v>
      </c>
      <c r="CK1371" s="31">
        <f t="shared" si="178"/>
        <v>1110.8584541802643</v>
      </c>
      <c r="CM1371" s="30">
        <v>41425</v>
      </c>
      <c r="CN1371" s="31">
        <v>1188.48286422873</v>
      </c>
      <c r="CO1371" s="31">
        <v>1213.4935243213699</v>
      </c>
    </row>
    <row r="1372" spans="2:93">
      <c r="B1372" s="29">
        <v>41425</v>
      </c>
      <c r="C1372" s="55">
        <v>1222.2326221664471</v>
      </c>
      <c r="D1372" s="31"/>
      <c r="E1372" s="21">
        <f t="shared" si="176"/>
        <v>1.4661597855636366E-3</v>
      </c>
      <c r="F1372" s="21">
        <f t="shared" si="177"/>
        <v>8.5051022270676846E-4</v>
      </c>
      <c r="G1372" s="37">
        <f>(C1371-MAX(C$9:C1371))/MAX(C$9:C1371)</f>
        <v>-2.9541680633909776E-2</v>
      </c>
      <c r="H1372" s="37"/>
      <c r="I1372" s="37"/>
      <c r="N1372" s="30"/>
      <c r="P1372" s="30"/>
      <c r="Q1372" s="30"/>
      <c r="R1372" s="30"/>
      <c r="S1372" s="30"/>
      <c r="T1372" s="30"/>
      <c r="U1372" s="30"/>
      <c r="V1372" s="30"/>
      <c r="W1372" s="30"/>
      <c r="X1372" s="30"/>
      <c r="Y1372" s="30"/>
      <c r="Z1372" s="30"/>
      <c r="AA1372" s="30"/>
      <c r="AB1372" s="30"/>
      <c r="AI1372" s="22"/>
      <c r="AO1372" s="22"/>
      <c r="AP1372" s="22"/>
      <c r="AR1372" s="22"/>
      <c r="AS1372" s="23"/>
      <c r="AW1372" s="30"/>
      <c r="BH1372" s="30"/>
      <c r="BN1372" s="30"/>
      <c r="BT1372" s="24"/>
      <c r="BU1372" s="30"/>
      <c r="BV1372" s="30">
        <v>41428</v>
      </c>
      <c r="BW1372" s="31">
        <v>1181.61399741011</v>
      </c>
      <c r="BZ1372" s="30">
        <v>41348</v>
      </c>
      <c r="CA1372" s="31">
        <v>1147.85138052299</v>
      </c>
      <c r="CB1372" s="30">
        <v>41348</v>
      </c>
      <c r="CC1372" s="31">
        <v>1125.24544159589</v>
      </c>
      <c r="CD1372" s="30">
        <v>41348</v>
      </c>
      <c r="CE1372" s="31">
        <v>1124.9556032479099</v>
      </c>
      <c r="CG1372" s="30">
        <v>41428</v>
      </c>
      <c r="CH1372" s="31">
        <f t="shared" si="173"/>
        <v>1119.32733433728</v>
      </c>
      <c r="CI1372" s="31">
        <f t="shared" si="174"/>
        <v>1120.6777350066</v>
      </c>
      <c r="CJ1372" s="31">
        <f t="shared" si="178"/>
        <v>1108.5050231604127</v>
      </c>
      <c r="CK1372" s="31">
        <f t="shared" si="178"/>
        <v>1110.2081920566727</v>
      </c>
      <c r="CM1372" s="30">
        <v>41428</v>
      </c>
      <c r="CN1372" s="31">
        <v>1188.3083410813001</v>
      </c>
      <c r="CO1372" s="31">
        <v>1213.3381334195101</v>
      </c>
    </row>
    <row r="1373" spans="2:93">
      <c r="B1373" s="29">
        <v>41428</v>
      </c>
      <c r="C1373" s="55">
        <v>1220.772130939816</v>
      </c>
      <c r="D1373" s="31"/>
      <c r="E1373" s="21">
        <f t="shared" si="176"/>
        <v>-1.1949371994689484E-3</v>
      </c>
      <c r="F1373" s="21">
        <f t="shared" si="177"/>
        <v>-3.4213907498792384E-4</v>
      </c>
      <c r="G1373" s="37">
        <f>(C1372-MAX(C$9:C1372))/MAX(C$9:C1372)</f>
        <v>-2.8118833672489487E-2</v>
      </c>
      <c r="H1373" s="37"/>
      <c r="I1373" s="37"/>
      <c r="N1373" s="30"/>
      <c r="P1373" s="30"/>
      <c r="Q1373" s="30"/>
      <c r="R1373" s="30"/>
      <c r="S1373" s="30"/>
      <c r="T1373" s="30"/>
      <c r="U1373" s="30"/>
      <c r="V1373" s="30"/>
      <c r="W1373" s="30"/>
      <c r="X1373" s="30"/>
      <c r="Y1373" s="30"/>
      <c r="Z1373" s="30"/>
      <c r="AA1373" s="30"/>
      <c r="AB1373" s="30"/>
      <c r="AO1373" s="22"/>
      <c r="AP1373" s="22"/>
      <c r="AR1373" s="22"/>
      <c r="AS1373" s="23"/>
      <c r="AW1373" s="30"/>
      <c r="BH1373" s="30"/>
      <c r="BN1373" s="30"/>
      <c r="BT1373" s="24"/>
      <c r="BU1373" s="30"/>
      <c r="BV1373" s="30">
        <v>41429</v>
      </c>
      <c r="BW1373" s="31">
        <v>1183.59125885495</v>
      </c>
      <c r="BZ1373" s="30">
        <v>41351</v>
      </c>
      <c r="CA1373" s="31">
        <v>1147.5882747895</v>
      </c>
      <c r="CB1373" s="30">
        <v>41351</v>
      </c>
      <c r="CC1373" s="31">
        <v>1125.0079407614901</v>
      </c>
      <c r="CD1373" s="30">
        <v>41351</v>
      </c>
      <c r="CE1373" s="31">
        <v>1124.7530643652101</v>
      </c>
      <c r="CG1373" s="30">
        <v>41429</v>
      </c>
      <c r="CH1373" s="31">
        <f t="shared" si="173"/>
        <v>1121.6039689367101</v>
      </c>
      <c r="CI1373" s="31">
        <f t="shared" si="174"/>
        <v>1122.8990461798001</v>
      </c>
      <c r="CJ1373" s="31">
        <f t="shared" si="178"/>
        <v>1110.7596459253102</v>
      </c>
      <c r="CK1373" s="31">
        <f t="shared" si="178"/>
        <v>1112.408751400862</v>
      </c>
      <c r="CM1373" s="30">
        <v>41429</v>
      </c>
      <c r="CN1373" s="31">
        <v>1188.8815345089199</v>
      </c>
      <c r="CO1373" s="31">
        <v>1213.9379774572401</v>
      </c>
    </row>
    <row r="1374" spans="2:93">
      <c r="B1374" s="29">
        <v>41429</v>
      </c>
      <c r="C1374" s="55">
        <v>1223.5687098504179</v>
      </c>
      <c r="D1374" s="31"/>
      <c r="E1374" s="21">
        <f t="shared" si="176"/>
        <v>2.2908279438267343E-3</v>
      </c>
      <c r="F1374" s="21">
        <f t="shared" si="177"/>
        <v>3.6634354943176906E-3</v>
      </c>
      <c r="G1374" s="37">
        <f>(C1373-MAX(C$9:C1373))/MAX(C$9:C1373)</f>
        <v>-2.9280170631597463E-2</v>
      </c>
      <c r="H1374" s="37"/>
      <c r="I1374" s="37"/>
      <c r="N1374" s="30"/>
      <c r="P1374" s="30"/>
      <c r="Q1374" s="30"/>
      <c r="R1374" s="30"/>
      <c r="S1374" s="30"/>
      <c r="T1374" s="30"/>
      <c r="U1374" s="30"/>
      <c r="V1374" s="30"/>
      <c r="W1374" s="30"/>
      <c r="X1374" s="30"/>
      <c r="Y1374" s="30"/>
      <c r="Z1374" s="30"/>
      <c r="AA1374" s="30"/>
      <c r="AB1374" s="30"/>
      <c r="AJ1374" s="22"/>
      <c r="AP1374" s="22"/>
      <c r="AR1374" s="22"/>
      <c r="AS1374" s="23"/>
      <c r="AW1374" s="30"/>
      <c r="BH1374" s="30"/>
      <c r="BN1374" s="30"/>
      <c r="BT1374" s="24"/>
      <c r="BU1374" s="30"/>
      <c r="BV1374" s="30">
        <v>41430</v>
      </c>
      <c r="BW1374" s="31">
        <v>1179.64623101848</v>
      </c>
      <c r="BZ1374" s="30">
        <v>41352</v>
      </c>
      <c r="CA1374" s="31">
        <v>1147.1987232952199</v>
      </c>
      <c r="CB1374" s="30">
        <v>41352</v>
      </c>
      <c r="CC1374" s="31">
        <v>1124.70647099298</v>
      </c>
      <c r="CD1374" s="30">
        <v>41352</v>
      </c>
      <c r="CE1374" s="31">
        <v>1124.48545867243</v>
      </c>
      <c r="CG1374" s="30">
        <v>41430</v>
      </c>
      <c r="CH1374" s="31">
        <f t="shared" si="173"/>
        <v>1119.5236924425301</v>
      </c>
      <c r="CI1374" s="31">
        <f t="shared" si="174"/>
        <v>1121.1777371649</v>
      </c>
      <c r="CJ1374" s="31">
        <f t="shared" si="178"/>
        <v>1108.6994827606838</v>
      </c>
      <c r="CK1374" s="31">
        <f t="shared" si="178"/>
        <v>1110.7035231182713</v>
      </c>
      <c r="CM1374" s="30">
        <v>41430</v>
      </c>
      <c r="CN1374" s="31">
        <v>1185.8084956339901</v>
      </c>
      <c r="CO1374" s="31">
        <v>1210.81158452613</v>
      </c>
    </row>
    <row r="1375" spans="2:93">
      <c r="B1375" s="29">
        <v>41430</v>
      </c>
      <c r="C1375" s="55">
        <v>1219.537541043228</v>
      </c>
      <c r="D1375" s="31"/>
      <c r="E1375" s="21">
        <f t="shared" si="176"/>
        <v>-3.2945994570936499E-3</v>
      </c>
      <c r="F1375" s="21">
        <f t="shared" si="177"/>
        <v>-7.4212077726132364E-4</v>
      </c>
      <c r="G1375" s="37">
        <f>(C1374-MAX(C$9:C1374))/MAX(C$9:C1374)</f>
        <v>-2.7056418520853505E-2</v>
      </c>
      <c r="H1375" s="37"/>
      <c r="I1375" s="37"/>
      <c r="N1375" s="30"/>
      <c r="P1375" s="30"/>
      <c r="Q1375" s="30"/>
      <c r="R1375" s="30"/>
      <c r="S1375" s="30"/>
      <c r="T1375" s="30"/>
      <c r="U1375" s="30"/>
      <c r="V1375" s="30"/>
      <c r="W1375" s="30"/>
      <c r="X1375" s="30"/>
      <c r="Y1375" s="30"/>
      <c r="Z1375" s="30"/>
      <c r="AA1375" s="30"/>
      <c r="AB1375" s="30"/>
      <c r="AJ1375" s="22"/>
      <c r="AP1375" s="22"/>
      <c r="AR1375" s="22"/>
      <c r="AS1375" s="23"/>
      <c r="AW1375" s="30"/>
      <c r="BH1375" s="30"/>
      <c r="BN1375" s="30"/>
      <c r="BT1375" s="24"/>
      <c r="BU1375" s="30"/>
      <c r="BV1375" s="30">
        <v>41431</v>
      </c>
      <c r="BW1375" s="31">
        <v>1181.5280836898401</v>
      </c>
      <c r="BZ1375" s="30">
        <v>41353</v>
      </c>
      <c r="CA1375" s="31">
        <v>1149.23730300187</v>
      </c>
      <c r="CB1375" s="30">
        <v>41353</v>
      </c>
      <c r="CC1375" s="31">
        <v>1126.60429575939</v>
      </c>
      <c r="CD1375" s="30">
        <v>41353</v>
      </c>
      <c r="CE1375" s="31">
        <v>1126.2895892087299</v>
      </c>
      <c r="CG1375" s="30">
        <v>41431</v>
      </c>
      <c r="CH1375" s="31">
        <f t="shared" si="173"/>
        <v>1119.8424485348</v>
      </c>
      <c r="CI1375" s="31">
        <f t="shared" si="174"/>
        <v>1121.73496316564</v>
      </c>
      <c r="CJ1375" s="31">
        <f t="shared" si="178"/>
        <v>1109.0151569326663</v>
      </c>
      <c r="CK1375" s="31">
        <f t="shared" si="178"/>
        <v>1111.2555434284143</v>
      </c>
      <c r="CM1375" s="30">
        <v>41431</v>
      </c>
      <c r="CN1375" s="31">
        <v>1188.4886664098501</v>
      </c>
      <c r="CO1375" s="31">
        <v>1213.56330310574</v>
      </c>
    </row>
    <row r="1376" spans="2:93">
      <c r="B1376" s="29">
        <v>41431</v>
      </c>
      <c r="C1376" s="55">
        <v>1221.1121626005811</v>
      </c>
      <c r="D1376" s="31"/>
      <c r="E1376" s="21">
        <f t="shared" si="176"/>
        <v>1.2911628419458587E-3</v>
      </c>
      <c r="F1376" s="21">
        <f t="shared" si="177"/>
        <v>-9.1673184428664456E-4</v>
      </c>
      <c r="G1376" s="37">
        <f>(C1375-MAX(C$9:C1375))/MAX(C$9:C1375)</f>
        <v>-3.0261877916177436E-2</v>
      </c>
      <c r="H1376" s="37"/>
      <c r="I1376" s="37"/>
      <c r="N1376" s="30"/>
      <c r="P1376" s="30"/>
      <c r="Q1376" s="30"/>
      <c r="R1376" s="30"/>
      <c r="S1376" s="30"/>
      <c r="T1376" s="30"/>
      <c r="U1376" s="30"/>
      <c r="V1376" s="30"/>
      <c r="W1376" s="30"/>
      <c r="X1376" s="30"/>
      <c r="Y1376" s="30"/>
      <c r="Z1376" s="30"/>
      <c r="AA1376" s="30"/>
      <c r="AB1376" s="30"/>
      <c r="AI1376" s="22"/>
      <c r="AJ1376" s="22"/>
      <c r="AR1376" s="22"/>
      <c r="AS1376" s="23"/>
      <c r="AW1376" s="30"/>
      <c r="BH1376" s="30"/>
      <c r="BN1376" s="30"/>
      <c r="BT1376" s="24"/>
      <c r="BU1376" s="30"/>
      <c r="BV1376" s="30">
        <v>41432</v>
      </c>
      <c r="BW1376" s="31">
        <v>1183.0623216443901</v>
      </c>
      <c r="BZ1376" s="30">
        <v>41354</v>
      </c>
      <c r="CA1376" s="31">
        <v>1146.4867229374299</v>
      </c>
      <c r="CB1376" s="30">
        <v>41354</v>
      </c>
      <c r="CC1376" s="31">
        <v>1124.1008208799101</v>
      </c>
      <c r="CD1376" s="30">
        <v>41354</v>
      </c>
      <c r="CE1376" s="31">
        <v>1123.9040646398601</v>
      </c>
      <c r="CG1376" s="30">
        <v>41432</v>
      </c>
      <c r="CH1376" s="31">
        <f t="shared" si="173"/>
        <v>1120.5098182659699</v>
      </c>
      <c r="CI1376" s="31">
        <f t="shared" si="174"/>
        <v>1122.4802060443401</v>
      </c>
      <c r="CJ1376" s="31">
        <f t="shared" si="178"/>
        <v>1109.6760741430417</v>
      </c>
      <c r="CK1376" s="31">
        <f t="shared" si="178"/>
        <v>1111.9938241340624</v>
      </c>
      <c r="CM1376" s="30">
        <v>41432</v>
      </c>
      <c r="CN1376" s="31">
        <v>1189.37320433177</v>
      </c>
      <c r="CO1376" s="31">
        <v>1214.4876235675799</v>
      </c>
    </row>
    <row r="1377" spans="2:93">
      <c r="B1377" s="29">
        <v>41432</v>
      </c>
      <c r="C1377" s="55">
        <v>1223.429167902344</v>
      </c>
      <c r="D1377" s="31"/>
      <c r="E1377" s="21">
        <f t="shared" si="176"/>
        <v>1.8974549371684191E-3</v>
      </c>
      <c r="F1377" s="21">
        <f t="shared" si="177"/>
        <v>2.1765216416618216E-3</v>
      </c>
      <c r="G1377" s="37">
        <f>(C1376-MAX(C$9:C1376))/MAX(C$9:C1376)</f>
        <v>-2.900978808652439E-2</v>
      </c>
      <c r="H1377" s="37"/>
      <c r="I1377" s="37"/>
      <c r="N1377" s="30"/>
      <c r="P1377" s="30"/>
      <c r="Q1377" s="30"/>
      <c r="R1377" s="30"/>
      <c r="S1377" s="30"/>
      <c r="T1377" s="30"/>
      <c r="U1377" s="30"/>
      <c r="V1377" s="30"/>
      <c r="W1377" s="30"/>
      <c r="X1377" s="30"/>
      <c r="Y1377" s="30"/>
      <c r="Z1377" s="30"/>
      <c r="AA1377" s="30"/>
      <c r="AB1377" s="30"/>
      <c r="AH1377" s="22"/>
      <c r="AI1377" s="22"/>
      <c r="AJ1377" s="22"/>
      <c r="AO1377" s="22"/>
      <c r="AS1377" s="23"/>
      <c r="AW1377" s="30"/>
      <c r="BH1377" s="30"/>
      <c r="BN1377" s="30"/>
      <c r="BT1377" s="24"/>
      <c r="BU1377" s="30"/>
      <c r="BV1377" s="30">
        <v>41435</v>
      </c>
      <c r="BW1377" s="31">
        <v>1183.6017477195501</v>
      </c>
      <c r="BZ1377" s="30">
        <v>41355</v>
      </c>
      <c r="CA1377" s="31">
        <v>1144.75211956511</v>
      </c>
      <c r="CB1377" s="30">
        <v>41355</v>
      </c>
      <c r="CC1377" s="31">
        <v>1122.5027872133601</v>
      </c>
      <c r="CD1377" s="30">
        <v>41355</v>
      </c>
      <c r="CE1377" s="31">
        <v>1122.3896859000699</v>
      </c>
      <c r="CG1377" s="30">
        <v>41435</v>
      </c>
      <c r="CH1377" s="31">
        <f t="shared" si="173"/>
        <v>1119.8520008463299</v>
      </c>
      <c r="CI1377" s="31">
        <f t="shared" si="174"/>
        <v>1121.59698464609</v>
      </c>
      <c r="CJ1377" s="31">
        <f t="shared" si="178"/>
        <v>1109.0246168868628</v>
      </c>
      <c r="CK1377" s="31">
        <f t="shared" si="178"/>
        <v>1111.1188539253153</v>
      </c>
      <c r="CM1377" s="30">
        <v>41435</v>
      </c>
      <c r="CN1377" s="31">
        <v>1189.9939549155299</v>
      </c>
      <c r="CO1377" s="31">
        <v>1215.1650919941701</v>
      </c>
    </row>
    <row r="1378" spans="2:93">
      <c r="B1378" s="29">
        <v>41435</v>
      </c>
      <c r="C1378" s="55">
        <v>1223.5684749418419</v>
      </c>
      <c r="D1378" s="31"/>
      <c r="E1378" s="21">
        <f t="shared" si="176"/>
        <v>1.1386604402829903E-4</v>
      </c>
      <c r="F1378" s="21">
        <f t="shared" si="177"/>
        <v>-1.9198641976192476E-7</v>
      </c>
      <c r="G1378" s="37">
        <f>(C1377-MAX(C$9:C1377))/MAX(C$9:C1377)</f>
        <v>-2.7167377914986902E-2</v>
      </c>
      <c r="H1378" s="37"/>
      <c r="I1378" s="37"/>
      <c r="N1378" s="30"/>
      <c r="P1378" s="30"/>
      <c r="Q1378" s="30"/>
      <c r="R1378" s="30"/>
      <c r="S1378" s="30"/>
      <c r="T1378" s="30"/>
      <c r="U1378" s="30"/>
      <c r="V1378" s="30"/>
      <c r="W1378" s="30"/>
      <c r="X1378" s="30"/>
      <c r="Y1378" s="30"/>
      <c r="Z1378" s="30"/>
      <c r="AA1378" s="30"/>
      <c r="AB1378" s="30"/>
      <c r="AI1378" s="22"/>
      <c r="AO1378" s="22"/>
      <c r="AS1378" s="23"/>
      <c r="AW1378" s="30"/>
      <c r="BH1378" s="30"/>
      <c r="BN1378" s="30"/>
      <c r="BT1378" s="24"/>
      <c r="BU1378" s="30"/>
      <c r="BV1378" s="30">
        <v>41436</v>
      </c>
      <c r="BW1378" s="31">
        <v>1180.3780061759201</v>
      </c>
      <c r="BZ1378" s="30">
        <v>41358</v>
      </c>
      <c r="CA1378" s="31">
        <v>1146.5296037492401</v>
      </c>
      <c r="CB1378" s="30">
        <v>41358</v>
      </c>
      <c r="CC1378" s="31">
        <v>1124.1011079238201</v>
      </c>
      <c r="CD1378" s="30">
        <v>41358</v>
      </c>
      <c r="CE1378" s="31">
        <v>1123.9072970003999</v>
      </c>
      <c r="CG1378" s="30">
        <v>41436</v>
      </c>
      <c r="CH1378" s="31">
        <f t="shared" si="173"/>
        <v>1118.7618992960599</v>
      </c>
      <c r="CI1378" s="31">
        <f t="shared" si="174"/>
        <v>1120.85253703374</v>
      </c>
      <c r="CJ1378" s="31">
        <f t="shared" si="178"/>
        <v>1107.9450550757999</v>
      </c>
      <c r="CK1378" s="31">
        <f t="shared" si="178"/>
        <v>1110.3813610565173</v>
      </c>
      <c r="CM1378" s="30">
        <v>41436</v>
      </c>
      <c r="CN1378" s="31">
        <v>1186.6284941168899</v>
      </c>
      <c r="CO1378" s="31">
        <v>1211.74372253398</v>
      </c>
    </row>
    <row r="1379" spans="2:93">
      <c r="B1379" s="29">
        <v>41436</v>
      </c>
      <c r="C1379" s="55">
        <v>1221.2156474636549</v>
      </c>
      <c r="D1379" s="31"/>
      <c r="E1379" s="21">
        <f t="shared" si="176"/>
        <v>-1.9229226041467262E-3</v>
      </c>
      <c r="F1379" s="21">
        <f t="shared" si="177"/>
        <v>1.3760186660523033E-3</v>
      </c>
      <c r="G1379" s="37">
        <f>(C1378-MAX(C$9:C1378))/MAX(C$9:C1378)</f>
        <v>-2.7056605312808374E-2</v>
      </c>
      <c r="H1379" s="37"/>
      <c r="I1379" s="37"/>
      <c r="N1379" s="30"/>
      <c r="P1379" s="30"/>
      <c r="Q1379" s="30"/>
      <c r="R1379" s="30"/>
      <c r="S1379" s="30"/>
      <c r="T1379" s="30"/>
      <c r="U1379" s="30"/>
      <c r="V1379" s="30"/>
      <c r="W1379" s="30"/>
      <c r="X1379" s="30"/>
      <c r="Y1379" s="30"/>
      <c r="Z1379" s="30"/>
      <c r="AA1379" s="30"/>
      <c r="AB1379" s="30"/>
      <c r="AI1379" s="22"/>
      <c r="AO1379" s="22"/>
      <c r="AP1379" s="22"/>
      <c r="AS1379" s="23"/>
      <c r="AW1379" s="30"/>
      <c r="BH1379" s="30"/>
      <c r="BN1379" s="30"/>
      <c r="BT1379" s="24"/>
      <c r="BU1379" s="30"/>
      <c r="BV1379" s="30">
        <v>41437</v>
      </c>
      <c r="BW1379" s="31">
        <v>1179.5958556872199</v>
      </c>
      <c r="BZ1379" s="30">
        <v>41359</v>
      </c>
      <c r="CA1379" s="31">
        <v>1148.3938272759999</v>
      </c>
      <c r="CB1379" s="30">
        <v>41359</v>
      </c>
      <c r="CC1379" s="31">
        <v>1125.8570055314999</v>
      </c>
      <c r="CD1379" s="30">
        <v>41359</v>
      </c>
      <c r="CE1379" s="31">
        <v>1125.52393429073</v>
      </c>
      <c r="CG1379" s="30">
        <v>41437</v>
      </c>
      <c r="CH1379" s="31">
        <f t="shared" si="173"/>
        <v>1118.2097033507</v>
      </c>
      <c r="CI1379" s="31">
        <f t="shared" si="174"/>
        <v>1120.26954344402</v>
      </c>
      <c r="CJ1379" s="31">
        <f t="shared" si="178"/>
        <v>1107.3981980837273</v>
      </c>
      <c r="CK1379" s="31">
        <f t="shared" si="178"/>
        <v>1109.8038138821553</v>
      </c>
      <c r="CM1379" s="30">
        <v>41437</v>
      </c>
      <c r="CN1379" s="31">
        <v>1188.08949339388</v>
      </c>
      <c r="CO1379" s="31">
        <v>1213.25509509876</v>
      </c>
    </row>
    <row r="1380" spans="2:93">
      <c r="B1380" s="29">
        <v>41437</v>
      </c>
      <c r="C1380" s="55">
        <v>1220.0278011175401</v>
      </c>
      <c r="D1380" s="31"/>
      <c r="E1380" s="21">
        <f t="shared" si="176"/>
        <v>-9.7267534082279283E-4</v>
      </c>
      <c r="F1380" s="21">
        <f t="shared" si="177"/>
        <v>-8.8801136885874321E-4</v>
      </c>
      <c r="G1380" s="37">
        <f>(C1379-MAX(C$9:C1379))/MAX(C$9:C1379)</f>
        <v>-2.8927500159007628E-2</v>
      </c>
      <c r="H1380" s="37"/>
      <c r="I1380" s="37"/>
      <c r="N1380" s="30"/>
      <c r="P1380" s="30"/>
      <c r="Q1380" s="30"/>
      <c r="R1380" s="30"/>
      <c r="S1380" s="30"/>
      <c r="T1380" s="30"/>
      <c r="U1380" s="30"/>
      <c r="V1380" s="30"/>
      <c r="W1380" s="30"/>
      <c r="X1380" s="30"/>
      <c r="Y1380" s="30"/>
      <c r="Z1380" s="30"/>
      <c r="AA1380" s="30"/>
      <c r="AB1380" s="30"/>
      <c r="AO1380" s="22"/>
      <c r="AP1380" s="22"/>
      <c r="AR1380" s="22"/>
      <c r="AS1380" s="23"/>
      <c r="AW1380" s="30"/>
      <c r="BH1380" s="30"/>
      <c r="BN1380" s="30"/>
      <c r="BT1380" s="24"/>
      <c r="BU1380" s="30"/>
      <c r="BV1380" s="30">
        <v>41438</v>
      </c>
      <c r="BW1380" s="31">
        <v>1181.44027643712</v>
      </c>
      <c r="BZ1380" s="30">
        <v>41360</v>
      </c>
      <c r="CA1380" s="31">
        <v>1147.3527484650799</v>
      </c>
      <c r="CB1380" s="30">
        <v>41360</v>
      </c>
      <c r="CC1380" s="31">
        <v>1124.8006926087901</v>
      </c>
      <c r="CD1380" s="30">
        <v>41360</v>
      </c>
      <c r="CE1380" s="31">
        <v>1124.50643327744</v>
      </c>
      <c r="CG1380" s="30">
        <v>41438</v>
      </c>
      <c r="CH1380" s="31">
        <f t="shared" si="173"/>
        <v>1118.63392260058</v>
      </c>
      <c r="CI1380" s="31">
        <f t="shared" si="174"/>
        <v>1120.5938309672599</v>
      </c>
      <c r="CJ1380" s="31">
        <f t="shared" si="178"/>
        <v>1107.8183157338442</v>
      </c>
      <c r="CK1380" s="31">
        <f t="shared" si="178"/>
        <v>1110.1250718617123</v>
      </c>
      <c r="CM1380" s="30">
        <v>41438</v>
      </c>
      <c r="CN1380" s="31">
        <v>1187.76271166381</v>
      </c>
      <c r="CO1380" s="31">
        <v>1212.9405531130101</v>
      </c>
    </row>
    <row r="1381" spans="2:93">
      <c r="B1381" s="29">
        <v>41438</v>
      </c>
      <c r="C1381" s="55">
        <v>1223.350221349817</v>
      </c>
      <c r="D1381" s="31"/>
      <c r="E1381" s="21">
        <f t="shared" si="176"/>
        <v>2.7232332158608763E-3</v>
      </c>
      <c r="F1381" s="21">
        <f t="shared" si="177"/>
        <v>-6.4528911520311816E-5</v>
      </c>
      <c r="G1381" s="37">
        <f>(C1380-MAX(C$9:C1380))/MAX(C$9:C1380)</f>
        <v>-2.9872038433754109E-2</v>
      </c>
      <c r="H1381" s="37"/>
      <c r="I1381" s="37"/>
      <c r="N1381" s="30"/>
      <c r="P1381" s="30"/>
      <c r="Q1381" s="30"/>
      <c r="R1381" s="30"/>
      <c r="S1381" s="30"/>
      <c r="T1381" s="30"/>
      <c r="U1381" s="30"/>
      <c r="V1381" s="30"/>
      <c r="W1381" s="30"/>
      <c r="X1381" s="30"/>
      <c r="Y1381" s="30"/>
      <c r="Z1381" s="30"/>
      <c r="AA1381" s="30"/>
      <c r="AB1381" s="30"/>
      <c r="AO1381" s="30"/>
      <c r="AP1381" s="22"/>
      <c r="AR1381" s="22"/>
      <c r="AS1381" s="23"/>
      <c r="AW1381" s="30"/>
      <c r="BH1381" s="30"/>
      <c r="BN1381" s="30"/>
      <c r="BT1381" s="24"/>
      <c r="BU1381" s="30"/>
      <c r="BV1381" s="30">
        <v>41439</v>
      </c>
      <c r="BW1381" s="31">
        <v>1180.8124373394601</v>
      </c>
      <c r="BZ1381" s="30">
        <v>41361</v>
      </c>
      <c r="CA1381" s="31">
        <v>1147.9866508990899</v>
      </c>
      <c r="CB1381" s="30">
        <v>41361</v>
      </c>
      <c r="CC1381" s="31">
        <v>1125.31441976977</v>
      </c>
      <c r="CD1381" s="30">
        <v>41361</v>
      </c>
      <c r="CE1381" s="31">
        <v>1124.8927223840401</v>
      </c>
      <c r="CG1381" s="30">
        <v>41439</v>
      </c>
      <c r="CH1381" s="31">
        <f t="shared" si="173"/>
        <v>1118.0591525591999</v>
      </c>
      <c r="CI1381" s="31">
        <f t="shared" si="174"/>
        <v>1119.65553130534</v>
      </c>
      <c r="CJ1381" s="31">
        <f t="shared" si="178"/>
        <v>1107.2491029053115</v>
      </c>
      <c r="CK1381" s="31">
        <f t="shared" si="178"/>
        <v>1109.1955379388658</v>
      </c>
      <c r="CM1381" s="30">
        <v>41439</v>
      </c>
      <c r="CN1381" s="31">
        <v>1187.1280040994</v>
      </c>
      <c r="CO1381" s="31">
        <v>1212.3136946807199</v>
      </c>
    </row>
    <row r="1382" spans="2:93">
      <c r="B1382" s="29">
        <v>41439</v>
      </c>
      <c r="C1382" s="55">
        <v>1221.563370043893</v>
      </c>
      <c r="D1382" s="31"/>
      <c r="E1382" s="21">
        <f t="shared" si="176"/>
        <v>-1.4606212307318733E-3</v>
      </c>
      <c r="F1382" s="21">
        <f t="shared" si="177"/>
        <v>-1.6387353376722258E-3</v>
      </c>
      <c r="G1382" s="37">
        <f>(C1381-MAX(C$9:C1381))/MAX(C$9:C1381)</f>
        <v>-2.7230153745181535E-2</v>
      </c>
      <c r="H1382" s="37"/>
      <c r="I1382" s="37"/>
      <c r="N1382" s="30"/>
      <c r="P1382" s="30"/>
      <c r="Q1382" s="30"/>
      <c r="R1382" s="30"/>
      <c r="S1382" s="30"/>
      <c r="T1382" s="30"/>
      <c r="U1382" s="30"/>
      <c r="V1382" s="30"/>
      <c r="W1382" s="30"/>
      <c r="X1382" s="30"/>
      <c r="Y1382" s="30"/>
      <c r="Z1382" s="30"/>
      <c r="AA1382" s="30"/>
      <c r="AB1382" s="30"/>
      <c r="AJ1382" s="22"/>
      <c r="AP1382" s="22"/>
      <c r="AR1382" s="22"/>
      <c r="AS1382" s="23"/>
      <c r="AW1382" s="30"/>
      <c r="BH1382" s="30"/>
      <c r="BN1382" s="30"/>
      <c r="BT1382" s="24"/>
      <c r="BU1382" s="30"/>
      <c r="BV1382" s="30">
        <v>41442</v>
      </c>
      <c r="BW1382" s="31">
        <v>1180.08708862496</v>
      </c>
      <c r="BZ1382" s="30">
        <v>41366</v>
      </c>
      <c r="CA1382" s="31">
        <v>1148.39837390914</v>
      </c>
      <c r="CB1382" s="30">
        <v>41366</v>
      </c>
      <c r="CC1382" s="31">
        <v>1125.57117838465</v>
      </c>
      <c r="CD1382" s="30">
        <v>41366</v>
      </c>
      <c r="CE1382" s="31">
        <v>1124.4818568328999</v>
      </c>
      <c r="CG1382" s="30">
        <v>41442</v>
      </c>
      <c r="CH1382" s="31">
        <f t="shared" si="173"/>
        <v>1117.0890984252001</v>
      </c>
      <c r="CI1382" s="31">
        <f t="shared" si="174"/>
        <v>1118.3768962889001</v>
      </c>
      <c r="CJ1382" s="31">
        <f t="shared" si="178"/>
        <v>1106.2884278219024</v>
      </c>
      <c r="CK1382" s="31">
        <f t="shared" si="178"/>
        <v>1107.9288481264784</v>
      </c>
      <c r="CM1382" s="30">
        <v>41442</v>
      </c>
      <c r="CN1382" s="31">
        <v>1187.11969503296</v>
      </c>
      <c r="CO1382" s="31">
        <v>1212.3699750937301</v>
      </c>
    </row>
    <row r="1383" spans="2:93">
      <c r="B1383" s="29">
        <v>41442</v>
      </c>
      <c r="C1383" s="55">
        <v>1221.005831642643</v>
      </c>
      <c r="D1383" s="31"/>
      <c r="E1383" s="21">
        <f t="shared" si="176"/>
        <v>-4.5641381767203004E-4</v>
      </c>
      <c r="F1383" s="21">
        <f t="shared" si="177"/>
        <v>-1.7180898512703102E-4</v>
      </c>
      <c r="G1383" s="37">
        <f>(C1382-MAX(C$9:C1382))/MAX(C$9:C1382)</f>
        <v>-2.86510020352371E-2</v>
      </c>
      <c r="H1383" s="37"/>
      <c r="I1383" s="37"/>
      <c r="N1383" s="30"/>
      <c r="P1383" s="30"/>
      <c r="Q1383" s="30"/>
      <c r="R1383" s="30"/>
      <c r="S1383" s="30"/>
      <c r="T1383" s="30"/>
      <c r="U1383" s="30"/>
      <c r="V1383" s="30"/>
      <c r="W1383" s="30"/>
      <c r="X1383" s="30"/>
      <c r="Y1383" s="30"/>
      <c r="Z1383" s="30"/>
      <c r="AA1383" s="30"/>
      <c r="AB1383" s="30"/>
      <c r="AJ1383" s="22"/>
      <c r="AN1383" s="30"/>
      <c r="AR1383" s="22"/>
      <c r="AS1383" s="23"/>
      <c r="AW1383" s="30"/>
      <c r="BH1383" s="30"/>
      <c r="BN1383" s="30"/>
      <c r="BT1383" s="24"/>
      <c r="BU1383" s="30"/>
      <c r="BV1383" s="30">
        <v>41443</v>
      </c>
      <c r="BW1383" s="31">
        <v>1178.1642725025699</v>
      </c>
      <c r="BZ1383" s="30">
        <v>41367</v>
      </c>
      <c r="CA1383" s="31">
        <v>1146.9601985987299</v>
      </c>
      <c r="CB1383" s="30">
        <v>41367</v>
      </c>
      <c r="CC1383" s="31">
        <v>1124.23017507141</v>
      </c>
      <c r="CD1383" s="30">
        <v>41367</v>
      </c>
      <c r="CE1383" s="31">
        <v>1123.13411557329</v>
      </c>
      <c r="CG1383" s="30">
        <v>41443</v>
      </c>
      <c r="CH1383" s="31">
        <f t="shared" si="173"/>
        <v>1115.5260003575499</v>
      </c>
      <c r="CI1383" s="31">
        <f t="shared" si="174"/>
        <v>1116.66831131039</v>
      </c>
      <c r="CJ1383" s="31">
        <f t="shared" si="178"/>
        <v>1104.7404427003664</v>
      </c>
      <c r="CK1383" s="31">
        <f t="shared" si="178"/>
        <v>1106.236225010382</v>
      </c>
      <c r="CM1383" s="30">
        <v>41443</v>
      </c>
      <c r="CN1383" s="31">
        <v>1184.0033268924401</v>
      </c>
      <c r="CO1383" s="31">
        <v>1209.2053606263801</v>
      </c>
    </row>
    <row r="1384" spans="2:93">
      <c r="B1384" s="29">
        <v>41443</v>
      </c>
      <c r="C1384" s="55">
        <v>1218.176903832896</v>
      </c>
      <c r="D1384" s="31"/>
      <c r="E1384" s="21">
        <f t="shared" si="176"/>
        <v>-2.3168831273648882E-3</v>
      </c>
      <c r="F1384" s="21">
        <f t="shared" si="177"/>
        <v>-1.5170943505948831E-3</v>
      </c>
      <c r="G1384" s="37">
        <f>(C1383-MAX(C$9:C1383))/MAX(C$9:C1383)</f>
        <v>-2.9094339139690052E-2</v>
      </c>
      <c r="H1384" s="37"/>
      <c r="I1384" s="37"/>
      <c r="N1384" s="30"/>
      <c r="P1384" s="30"/>
      <c r="Q1384" s="30"/>
      <c r="R1384" s="30"/>
      <c r="S1384" s="30"/>
      <c r="T1384" s="30"/>
      <c r="U1384" s="30"/>
      <c r="V1384" s="30"/>
      <c r="W1384" s="30"/>
      <c r="X1384" s="30"/>
      <c r="Y1384" s="30"/>
      <c r="Z1384" s="30"/>
      <c r="AA1384" s="30"/>
      <c r="AB1384" s="30"/>
      <c r="AI1384" s="22"/>
      <c r="AJ1384" s="22"/>
      <c r="AS1384" s="23"/>
      <c r="AW1384" s="30"/>
      <c r="BH1384" s="30"/>
      <c r="BN1384" s="30"/>
      <c r="BQ1384" s="30"/>
      <c r="BT1384" s="24"/>
      <c r="BU1384" s="30"/>
      <c r="BV1384" s="30">
        <v>41444</v>
      </c>
      <c r="BW1384" s="31">
        <v>1177.95508539209</v>
      </c>
      <c r="BZ1384" s="30">
        <v>41368</v>
      </c>
      <c r="CA1384" s="31">
        <v>1140.5763035473301</v>
      </c>
      <c r="CB1384" s="30">
        <v>41368</v>
      </c>
      <c r="CC1384" s="31">
        <v>1118.34459498141</v>
      </c>
      <c r="CD1384" s="30">
        <v>41368</v>
      </c>
      <c r="CE1384" s="31">
        <v>1117.6929217117499</v>
      </c>
      <c r="CG1384" s="30">
        <v>41444</v>
      </c>
      <c r="CH1384" s="31">
        <f t="shared" si="173"/>
        <v>1114.8492405059101</v>
      </c>
      <c r="CI1384" s="31">
        <f t="shared" si="174"/>
        <v>1115.7789189789501</v>
      </c>
      <c r="CJ1384" s="31">
        <f t="shared" si="178"/>
        <v>1104.0702261586964</v>
      </c>
      <c r="CK1384" s="31">
        <f t="shared" si="178"/>
        <v>1105.3551415182476</v>
      </c>
      <c r="CM1384" s="30">
        <v>41444</v>
      </c>
      <c r="CN1384" s="31">
        <v>1183.67308794115</v>
      </c>
      <c r="CO1384" s="31">
        <v>1208.8873888405799</v>
      </c>
    </row>
    <row r="1385" spans="2:93">
      <c r="B1385" s="29">
        <v>41444</v>
      </c>
      <c r="C1385" s="55">
        <v>1218.3883186418559</v>
      </c>
      <c r="D1385" s="31"/>
      <c r="E1385" s="21">
        <f t="shared" si="176"/>
        <v>1.7355017017206542E-4</v>
      </c>
      <c r="F1385" s="21">
        <f t="shared" si="177"/>
        <v>-4.0559952672312161E-3</v>
      </c>
      <c r="G1385" s="37">
        <f>(C1384-MAX(C$9:C1384))/MAX(C$9:C1384)</f>
        <v>-3.1343814083600402E-2</v>
      </c>
      <c r="H1385" s="37"/>
      <c r="I1385" s="37"/>
      <c r="N1385" s="30"/>
      <c r="P1385" s="30"/>
      <c r="Q1385" s="30"/>
      <c r="R1385" s="30"/>
      <c r="S1385" s="30"/>
      <c r="T1385" s="30"/>
      <c r="U1385" s="30"/>
      <c r="V1385" s="30"/>
      <c r="W1385" s="30"/>
      <c r="X1385" s="30"/>
      <c r="Y1385" s="30"/>
      <c r="Z1385" s="30"/>
      <c r="AA1385" s="30"/>
      <c r="AB1385" s="30"/>
      <c r="AH1385" s="22"/>
      <c r="AI1385" s="22"/>
      <c r="AJ1385" s="22"/>
      <c r="AO1385" s="22"/>
      <c r="AR1385" s="30"/>
      <c r="AS1385" s="28"/>
      <c r="AW1385" s="30"/>
      <c r="BH1385" s="30"/>
      <c r="BN1385" s="30"/>
      <c r="BT1385" s="24"/>
      <c r="BU1385" s="30"/>
      <c r="BV1385" s="30">
        <v>41445</v>
      </c>
      <c r="BW1385" s="31">
        <v>1172.6918253905901</v>
      </c>
      <c r="BZ1385" s="30">
        <v>41369</v>
      </c>
      <c r="CA1385" s="31">
        <v>1137.27120296472</v>
      </c>
      <c r="CB1385" s="30">
        <v>41369</v>
      </c>
      <c r="CC1385" s="31">
        <v>1115.5178966788401</v>
      </c>
      <c r="CD1385" s="30">
        <v>41369</v>
      </c>
      <c r="CE1385" s="31">
        <v>1115.2277689574701</v>
      </c>
      <c r="CG1385" s="30">
        <v>41445</v>
      </c>
      <c r="CH1385" s="31">
        <f t="shared" si="173"/>
        <v>1108.4466441156901</v>
      </c>
      <c r="CI1385" s="31">
        <f t="shared" si="174"/>
        <v>1110.6015486874801</v>
      </c>
      <c r="CJ1385" s="31">
        <f t="shared" ref="CJ1385:CK1400" si="179">+CJ1384*CH1385/CH1384</f>
        <v>1097.7295338141914</v>
      </c>
      <c r="CK1385" s="31">
        <f t="shared" si="179"/>
        <v>1100.2261390125748</v>
      </c>
      <c r="CM1385" s="30">
        <v>41445</v>
      </c>
      <c r="CN1385" s="31">
        <v>1178.6604295684999</v>
      </c>
      <c r="CO1385" s="31">
        <v>1203.7877834170999</v>
      </c>
    </row>
    <row r="1386" spans="2:93">
      <c r="B1386" s="29">
        <v>41445</v>
      </c>
      <c r="C1386" s="55">
        <v>1213.972247745842</v>
      </c>
      <c r="D1386" s="31"/>
      <c r="E1386" s="21">
        <f t="shared" si="176"/>
        <v>-3.6245184137488895E-3</v>
      </c>
      <c r="F1386" s="21">
        <f t="shared" si="177"/>
        <v>-6.2142681126549082E-3</v>
      </c>
      <c r="G1386" s="37">
        <f>(C1385-MAX(C$9:C1385))/MAX(C$9:C1385)</f>
        <v>-3.1175703637696336E-2</v>
      </c>
      <c r="H1386" s="37"/>
      <c r="I1386" s="37"/>
      <c r="N1386" s="30"/>
      <c r="P1386" s="30"/>
      <c r="Q1386" s="30"/>
      <c r="R1386" s="30"/>
      <c r="S1386" s="30"/>
      <c r="T1386" s="30"/>
      <c r="U1386" s="30"/>
      <c r="V1386" s="30"/>
      <c r="W1386" s="30"/>
      <c r="X1386" s="30"/>
      <c r="Y1386" s="30"/>
      <c r="Z1386" s="30"/>
      <c r="AA1386" s="30"/>
      <c r="AB1386" s="30"/>
      <c r="AI1386" s="22"/>
      <c r="AM1386" s="22"/>
      <c r="AO1386" s="22"/>
      <c r="AQ1386" s="30"/>
      <c r="AS1386" s="23"/>
      <c r="AW1386" s="30"/>
      <c r="BH1386" s="30"/>
      <c r="BN1386" s="30"/>
      <c r="BT1386" s="24"/>
      <c r="BU1386" s="30"/>
      <c r="BV1386" s="30">
        <v>41446</v>
      </c>
      <c r="BW1386" s="31">
        <v>1171.15185788761</v>
      </c>
      <c r="BZ1386" s="30">
        <v>41372</v>
      </c>
      <c r="CA1386" s="31">
        <v>1139.8699827667101</v>
      </c>
      <c r="CB1386" s="30">
        <v>41372</v>
      </c>
      <c r="CC1386" s="31">
        <v>1117.87223762279</v>
      </c>
      <c r="CD1386" s="30">
        <v>41372</v>
      </c>
      <c r="CE1386" s="31">
        <v>1117.8135869472101</v>
      </c>
      <c r="CG1386" s="30">
        <v>41446</v>
      </c>
      <c r="CH1386" s="31">
        <f t="shared" si="173"/>
        <v>1107.1071370526299</v>
      </c>
      <c r="CI1386" s="31">
        <f t="shared" si="174"/>
        <v>1109.0617272834199</v>
      </c>
      <c r="CJ1386" s="31">
        <f t="shared" si="179"/>
        <v>1096.402977888672</v>
      </c>
      <c r="CK1386" s="31">
        <f t="shared" si="179"/>
        <v>1098.7007028557821</v>
      </c>
      <c r="CM1386" s="30">
        <v>41446</v>
      </c>
      <c r="CN1386" s="31">
        <v>1176.7803755822299</v>
      </c>
      <c r="CO1386" s="31">
        <v>1201.89611518895</v>
      </c>
    </row>
    <row r="1387" spans="2:93">
      <c r="B1387" s="29">
        <v>41446</v>
      </c>
      <c r="C1387" s="55">
        <v>1212.2781336636481</v>
      </c>
      <c r="D1387" s="31"/>
      <c r="E1387" s="21">
        <f t="shared" si="176"/>
        <v>-1.3955130237446323E-3</v>
      </c>
      <c r="F1387" s="21">
        <f t="shared" si="177"/>
        <v>-7.1479576532843536E-3</v>
      </c>
      <c r="G1387" s="37">
        <f>(C1386-MAX(C$9:C1386))/MAX(C$9:C1386)</f>
        <v>-3.4687225139548798E-2</v>
      </c>
      <c r="H1387" s="37"/>
      <c r="I1387" s="37"/>
      <c r="N1387" s="30"/>
      <c r="P1387" s="30"/>
      <c r="Q1387" s="30"/>
      <c r="R1387" s="30"/>
      <c r="S1387" s="30"/>
      <c r="T1387" s="30"/>
      <c r="U1387" s="30"/>
      <c r="V1387" s="30"/>
      <c r="W1387" s="30"/>
      <c r="X1387" s="30"/>
      <c r="Y1387" s="30"/>
      <c r="Z1387" s="30"/>
      <c r="AA1387" s="30"/>
      <c r="AB1387" s="30"/>
      <c r="AH1387" s="22"/>
      <c r="AI1387" s="22"/>
      <c r="AN1387" s="22"/>
      <c r="AO1387" s="22"/>
      <c r="AP1387" s="22"/>
      <c r="AS1387" s="23"/>
      <c r="AW1387" s="30"/>
      <c r="BH1387" s="30"/>
      <c r="BN1387" s="30"/>
      <c r="BT1387" s="24"/>
      <c r="BU1387" s="30"/>
      <c r="BV1387" s="30">
        <v>41449</v>
      </c>
      <c r="BW1387" s="31">
        <v>1171.1352386420899</v>
      </c>
      <c r="BZ1387" s="30">
        <v>41373</v>
      </c>
      <c r="CA1387" s="31">
        <v>1143.68807804832</v>
      </c>
      <c r="CB1387" s="30">
        <v>41373</v>
      </c>
      <c r="CC1387" s="31">
        <v>1121.66341643537</v>
      </c>
      <c r="CD1387" s="30">
        <v>41373</v>
      </c>
      <c r="CE1387" s="31">
        <v>1121.6180043736199</v>
      </c>
      <c r="CG1387" s="30">
        <v>41449</v>
      </c>
      <c r="CH1387" s="31">
        <f t="shared" si="173"/>
        <v>1107.3979076191099</v>
      </c>
      <c r="CI1387" s="31">
        <f t="shared" si="174"/>
        <v>1109.53439482453</v>
      </c>
      <c r="CJ1387" s="31">
        <f t="shared" si="179"/>
        <v>1096.6909371152919</v>
      </c>
      <c r="CK1387" s="31">
        <f t="shared" si="179"/>
        <v>1099.1689546643688</v>
      </c>
      <c r="CM1387" s="30">
        <v>41449</v>
      </c>
      <c r="CN1387" s="31">
        <v>1182.4854269739301</v>
      </c>
      <c r="CO1387" s="31">
        <v>1207.7836639652601</v>
      </c>
    </row>
    <row r="1388" spans="2:93">
      <c r="B1388" s="29">
        <v>41449</v>
      </c>
      <c r="C1388" s="55">
        <v>1212.4579326207299</v>
      </c>
      <c r="D1388" s="31"/>
      <c r="E1388" s="21">
        <f t="shared" si="176"/>
        <v>1.4831493870004486E-4</v>
      </c>
      <c r="F1388" s="21">
        <f t="shared" si="177"/>
        <v>-4.6946967999242917E-3</v>
      </c>
      <c r="G1388" s="37">
        <f>(C1387-MAX(C$9:C1387))/MAX(C$9:C1387)</f>
        <v>-3.6034331688853651E-2</v>
      </c>
      <c r="H1388" s="37"/>
      <c r="I1388" s="37"/>
      <c r="N1388" s="30"/>
      <c r="P1388" s="30"/>
      <c r="Q1388" s="30"/>
      <c r="R1388" s="30"/>
      <c r="S1388" s="30"/>
      <c r="T1388" s="30"/>
      <c r="U1388" s="30"/>
      <c r="V1388" s="30"/>
      <c r="W1388" s="30"/>
      <c r="X1388" s="30"/>
      <c r="Y1388" s="30"/>
      <c r="Z1388" s="30"/>
      <c r="AA1388" s="30"/>
      <c r="AB1388" s="30"/>
      <c r="AH1388" s="22"/>
      <c r="AI1388" s="22"/>
      <c r="AL1388" s="22"/>
      <c r="AM1388" s="22"/>
      <c r="AO1388" s="22"/>
      <c r="AP1388" s="22"/>
      <c r="AR1388" s="22"/>
      <c r="AS1388" s="23"/>
      <c r="AW1388" s="30"/>
      <c r="BH1388" s="30"/>
      <c r="BN1388" s="30"/>
      <c r="BT1388" s="24"/>
      <c r="BU1388" s="30"/>
      <c r="BV1388" s="30">
        <v>41450</v>
      </c>
      <c r="BW1388" s="31">
        <v>1170.08080872357</v>
      </c>
      <c r="BZ1388" s="30">
        <v>41374</v>
      </c>
      <c r="CA1388" s="31">
        <v>1144.1434643457101</v>
      </c>
      <c r="CB1388" s="30">
        <v>41374</v>
      </c>
      <c r="CC1388" s="31">
        <v>1122.0505139689899</v>
      </c>
      <c r="CD1388" s="30">
        <v>41374</v>
      </c>
      <c r="CE1388" s="31">
        <v>1122.0525394676499</v>
      </c>
      <c r="CG1388" s="30">
        <v>41450</v>
      </c>
      <c r="CH1388" s="31">
        <f t="shared" si="173"/>
        <v>1106.3348680257</v>
      </c>
      <c r="CI1388" s="31">
        <f t="shared" si="174"/>
        <v>1108.30874056887</v>
      </c>
      <c r="CJ1388" s="31">
        <f t="shared" si="179"/>
        <v>1095.6381756102662</v>
      </c>
      <c r="CK1388" s="31">
        <f t="shared" si="179"/>
        <v>1097.9547506583842</v>
      </c>
      <c r="CM1388" s="30">
        <v>41450</v>
      </c>
      <c r="CN1388" s="31">
        <v>1175.15178213319</v>
      </c>
      <c r="CO1388" s="31">
        <v>1200.3197688263999</v>
      </c>
    </row>
    <row r="1389" spans="2:93">
      <c r="B1389" s="29">
        <v>41450</v>
      </c>
      <c r="C1389" s="55">
        <v>1210.6770496417321</v>
      </c>
      <c r="D1389" s="31"/>
      <c r="E1389" s="21">
        <f t="shared" si="176"/>
        <v>-1.4688204275660199E-3</v>
      </c>
      <c r="F1389" s="21">
        <f t="shared" si="177"/>
        <v>-6.3290733193499538E-3</v>
      </c>
      <c r="G1389" s="37">
        <f>(C1388-MAX(C$9:C1388))/MAX(C$9:C1388)</f>
        <v>-3.5891361179849028E-2</v>
      </c>
      <c r="H1389" s="37"/>
      <c r="I1389" s="37"/>
      <c r="N1389" s="30"/>
      <c r="P1389" s="30"/>
      <c r="Q1389" s="30"/>
      <c r="R1389" s="30"/>
      <c r="S1389" s="30"/>
      <c r="T1389" s="30"/>
      <c r="U1389" s="30"/>
      <c r="V1389" s="30"/>
      <c r="W1389" s="30"/>
      <c r="X1389" s="30"/>
      <c r="Y1389" s="30"/>
      <c r="Z1389" s="30"/>
      <c r="AA1389" s="30"/>
      <c r="AB1389" s="30"/>
      <c r="AI1389" s="22"/>
      <c r="AP1389" s="22"/>
      <c r="AR1389" s="22"/>
      <c r="AS1389" s="23"/>
      <c r="AW1389" s="30"/>
      <c r="BH1389" s="30"/>
      <c r="BN1389" s="30"/>
      <c r="BT1389" s="24"/>
      <c r="BU1389" s="30"/>
      <c r="BV1389" s="30">
        <v>41451</v>
      </c>
      <c r="BW1389" s="31">
        <v>1168.0304647830101</v>
      </c>
      <c r="BZ1389" s="30">
        <v>41375</v>
      </c>
      <c r="CA1389" s="31">
        <v>1147.11603362247</v>
      </c>
      <c r="CB1389" s="30">
        <v>41375</v>
      </c>
      <c r="CC1389" s="31">
        <v>1124.90027190198</v>
      </c>
      <c r="CD1389" s="30">
        <v>41375</v>
      </c>
      <c r="CE1389" s="31">
        <v>1124.6959236697401</v>
      </c>
      <c r="CG1389" s="30">
        <v>41451</v>
      </c>
      <c r="CH1389" s="31">
        <f t="shared" si="173"/>
        <v>1105.42313211181</v>
      </c>
      <c r="CI1389" s="31">
        <f t="shared" si="174"/>
        <v>1107.2359929706899</v>
      </c>
      <c r="CJ1389" s="31">
        <f t="shared" si="179"/>
        <v>1094.7352548923145</v>
      </c>
      <c r="CK1389" s="31">
        <f t="shared" si="179"/>
        <v>1096.8920248324789</v>
      </c>
      <c r="CM1389" s="30">
        <v>41451</v>
      </c>
      <c r="CN1389" s="31">
        <v>1175.7696552327</v>
      </c>
      <c r="CO1389" s="31">
        <v>1200.9713934036899</v>
      </c>
    </row>
    <row r="1390" spans="2:93">
      <c r="B1390" s="29">
        <v>41451</v>
      </c>
      <c r="C1390" s="55">
        <v>1209.7567419293621</v>
      </c>
      <c r="D1390" s="31"/>
      <c r="E1390" s="21">
        <f t="shared" si="176"/>
        <v>-7.6015954266439589E-4</v>
      </c>
      <c r="F1390" s="21">
        <f t="shared" si="177"/>
        <v>-3.472489444719562E-3</v>
      </c>
      <c r="G1390" s="37">
        <f>(C1389-MAX(C$9:C1389))/MAX(C$9:C1389)</f>
        <v>-3.7307463642940984E-2</v>
      </c>
      <c r="H1390" s="37"/>
      <c r="I1390" s="37"/>
      <c r="N1390" s="30"/>
      <c r="P1390" s="30"/>
      <c r="Q1390" s="30"/>
      <c r="R1390" s="30"/>
      <c r="S1390" s="30"/>
      <c r="T1390" s="30"/>
      <c r="U1390" s="30"/>
      <c r="V1390" s="30"/>
      <c r="W1390" s="30"/>
      <c r="X1390" s="30"/>
      <c r="Y1390" s="30"/>
      <c r="Z1390" s="30"/>
      <c r="AA1390" s="30"/>
      <c r="AB1390" s="30"/>
      <c r="AH1390" s="22"/>
      <c r="AI1390" s="22"/>
      <c r="AP1390" s="22"/>
      <c r="AR1390" s="22"/>
      <c r="AS1390" s="23"/>
      <c r="AW1390" s="30"/>
      <c r="BH1390" s="30"/>
      <c r="BN1390" s="30"/>
      <c r="BT1390" s="24"/>
      <c r="BU1390" s="30"/>
      <c r="BV1390" s="30">
        <v>41452</v>
      </c>
      <c r="BW1390" s="31">
        <v>1166.43277081019</v>
      </c>
      <c r="BZ1390" s="30">
        <v>41376</v>
      </c>
      <c r="CA1390" s="31">
        <v>1145.0736901575101</v>
      </c>
      <c r="CB1390" s="30">
        <v>41376</v>
      </c>
      <c r="CC1390" s="31">
        <v>1122.94461722956</v>
      </c>
      <c r="CD1390" s="30">
        <v>41376</v>
      </c>
      <c r="CE1390" s="31">
        <v>1122.7529813710401</v>
      </c>
      <c r="CG1390" s="30">
        <v>41452</v>
      </c>
      <c r="CH1390" s="31">
        <f t="shared" si="173"/>
        <v>1105.8482393151501</v>
      </c>
      <c r="CI1390" s="31">
        <f t="shared" si="174"/>
        <v>1107.6042291203401</v>
      </c>
      <c r="CJ1390" s="31">
        <f t="shared" si="179"/>
        <v>1095.1562519106383</v>
      </c>
      <c r="CK1390" s="31">
        <f t="shared" si="179"/>
        <v>1097.2568208636508</v>
      </c>
      <c r="CM1390" s="30">
        <v>41452</v>
      </c>
      <c r="CN1390" s="31">
        <v>1177.2486299503701</v>
      </c>
      <c r="CO1390" s="31">
        <v>1202.4972274577201</v>
      </c>
    </row>
    <row r="1391" spans="2:93">
      <c r="B1391" s="29">
        <v>41452</v>
      </c>
      <c r="C1391" s="55">
        <v>1209.7554358916991</v>
      </c>
      <c r="D1391" s="31"/>
      <c r="E1391" s="21">
        <f t="shared" si="176"/>
        <v>-1.0795870092339399E-6</v>
      </c>
      <c r="F1391" s="21">
        <f t="shared" si="177"/>
        <v>-2.0809562606932674E-3</v>
      </c>
      <c r="G1391" s="37">
        <f>(C1390-MAX(C$9:C1390))/MAX(C$9:C1390)</f>
        <v>-3.8039263561104646E-2</v>
      </c>
      <c r="H1391" s="37"/>
      <c r="I1391" s="37"/>
      <c r="N1391" s="30"/>
      <c r="P1391" s="30"/>
      <c r="Q1391" s="30"/>
      <c r="R1391" s="30"/>
      <c r="S1391" s="30"/>
      <c r="T1391" s="30"/>
      <c r="U1391" s="30"/>
      <c r="V1391" s="30"/>
      <c r="W1391" s="30"/>
      <c r="X1391" s="30"/>
      <c r="Y1391" s="30"/>
      <c r="Z1391" s="30"/>
      <c r="AA1391" s="30"/>
      <c r="AB1391" s="30"/>
      <c r="AH1391" s="22"/>
      <c r="AP1391" s="22"/>
      <c r="AR1391" s="22"/>
      <c r="AS1391" s="23"/>
      <c r="AW1391" s="30"/>
      <c r="BH1391" s="30"/>
      <c r="BN1391" s="30"/>
      <c r="BT1391" s="24"/>
      <c r="BU1391" s="30"/>
      <c r="BV1391" s="30">
        <v>41453</v>
      </c>
      <c r="BW1391" s="31">
        <v>1167.1433202032199</v>
      </c>
      <c r="BZ1391" s="30">
        <v>41379</v>
      </c>
      <c r="CA1391" s="31">
        <v>1146.09833085488</v>
      </c>
      <c r="CB1391" s="30">
        <v>41379</v>
      </c>
      <c r="CC1391" s="31">
        <v>1123.89710101121</v>
      </c>
      <c r="CD1391" s="30">
        <v>41379</v>
      </c>
      <c r="CE1391" s="31">
        <v>1124.0305978614999</v>
      </c>
      <c r="CG1391" s="30">
        <v>41453</v>
      </c>
      <c r="CH1391" s="31">
        <f t="shared" si="173"/>
        <v>1106.1280903777199</v>
      </c>
      <c r="CI1391" s="31">
        <f t="shared" si="174"/>
        <v>1107.7828818757</v>
      </c>
      <c r="CJ1391" s="31">
        <f t="shared" si="179"/>
        <v>1095.4333972094969</v>
      </c>
      <c r="CK1391" s="31">
        <f t="shared" si="179"/>
        <v>1097.4338046176226</v>
      </c>
      <c r="CM1391" s="30">
        <v>41453</v>
      </c>
      <c r="CN1391" s="31">
        <v>1173.88748732554</v>
      </c>
      <c r="CO1391" s="31">
        <v>1199.0775202299999</v>
      </c>
    </row>
    <row r="1392" spans="2:93">
      <c r="B1392" s="29">
        <v>41453</v>
      </c>
      <c r="C1392" s="55">
        <v>1210.984894674888</v>
      </c>
      <c r="D1392" s="31"/>
      <c r="E1392" s="21">
        <f t="shared" si="176"/>
        <v>1.0162870500207699E-3</v>
      </c>
      <c r="F1392" s="21">
        <f t="shared" si="177"/>
        <v>-1.2149188076636674E-3</v>
      </c>
      <c r="G1392" s="37">
        <f>(C1391-MAX(C$9:C1391))/MAX(C$9:C1391)</f>
        <v>-3.804030208141914E-2</v>
      </c>
      <c r="H1392" s="37"/>
      <c r="I1392" s="37"/>
      <c r="N1392" s="30"/>
      <c r="P1392" s="30"/>
      <c r="Q1392" s="30"/>
      <c r="R1392" s="30"/>
      <c r="S1392" s="30"/>
      <c r="T1392" s="30"/>
      <c r="U1392" s="30"/>
      <c r="V1392" s="30"/>
      <c r="W1392" s="30"/>
      <c r="X1392" s="30"/>
      <c r="Y1392" s="30"/>
      <c r="Z1392" s="30"/>
      <c r="AA1392" s="30"/>
      <c r="AB1392" s="30"/>
      <c r="AJ1392" s="22"/>
      <c r="AP1392" s="22"/>
      <c r="AR1392" s="22"/>
      <c r="AS1392" s="23"/>
      <c r="AW1392" s="30"/>
      <c r="BH1392" s="30"/>
      <c r="BN1392" s="30"/>
      <c r="BT1392" s="24"/>
      <c r="BU1392" s="30"/>
      <c r="BV1392" s="30">
        <v>41456</v>
      </c>
      <c r="BW1392" s="31">
        <v>1165.4575202196299</v>
      </c>
      <c r="BZ1392" s="30">
        <v>41380</v>
      </c>
      <c r="CA1392" s="31">
        <v>1146.53955575327</v>
      </c>
      <c r="CB1392" s="30">
        <v>41380</v>
      </c>
      <c r="CC1392" s="31">
        <v>1124.33281331629</v>
      </c>
      <c r="CD1392" s="30">
        <v>41380</v>
      </c>
      <c r="CE1392" s="31">
        <v>1124.66652636967</v>
      </c>
      <c r="CG1392" s="30">
        <v>41456</v>
      </c>
      <c r="CH1392" s="31">
        <f t="shared" si="173"/>
        <v>1105.60767773406</v>
      </c>
      <c r="CI1392" s="31">
        <f t="shared" si="174"/>
        <v>1107.2347829325499</v>
      </c>
      <c r="CJ1392" s="31">
        <f t="shared" si="179"/>
        <v>1094.9180162195787</v>
      </c>
      <c r="CK1392" s="31">
        <f t="shared" si="179"/>
        <v>1096.8908260987005</v>
      </c>
      <c r="CM1392" s="30">
        <v>41456</v>
      </c>
      <c r="CN1392" s="31">
        <v>1172.4475454196199</v>
      </c>
      <c r="CO1392" s="31">
        <v>1197.63203595608</v>
      </c>
    </row>
    <row r="1393" spans="2:93">
      <c r="B1393" s="29">
        <v>41456</v>
      </c>
      <c r="C1393" s="55">
        <v>1208.337073510022</v>
      </c>
      <c r="D1393" s="31"/>
      <c r="E1393" s="21">
        <f t="shared" si="176"/>
        <v>-2.1865022235284526E-3</v>
      </c>
      <c r="F1393" s="21">
        <f t="shared" si="177"/>
        <v>-1.9327830922395428E-3</v>
      </c>
      <c r="G1393" s="37">
        <f>(C1392-MAX(C$9:C1392))/MAX(C$9:C1392)</f>
        <v>-3.7062674897782664E-2</v>
      </c>
      <c r="H1393" s="37"/>
      <c r="I1393" s="37"/>
      <c r="N1393" s="30"/>
      <c r="P1393" s="30"/>
      <c r="Q1393" s="30"/>
      <c r="R1393" s="30"/>
      <c r="S1393" s="30"/>
      <c r="T1393" s="30"/>
      <c r="U1393" s="30"/>
      <c r="V1393" s="30"/>
      <c r="W1393" s="30"/>
      <c r="X1393" s="30"/>
      <c r="Y1393" s="30"/>
      <c r="Z1393" s="30"/>
      <c r="AA1393" s="30"/>
      <c r="AB1393" s="30"/>
      <c r="AJ1393" s="22"/>
      <c r="AP1393" s="22"/>
      <c r="AR1393" s="22"/>
      <c r="AS1393" s="23"/>
      <c r="AW1393" s="30"/>
      <c r="BH1393" s="30"/>
      <c r="BN1393" s="30"/>
      <c r="BT1393" s="24"/>
      <c r="BU1393" s="30"/>
      <c r="BV1393" s="30">
        <v>41457</v>
      </c>
      <c r="BW1393" s="31">
        <v>1166.3501816512701</v>
      </c>
      <c r="BZ1393" s="30">
        <v>41381</v>
      </c>
      <c r="CA1393" s="31">
        <v>1143.96426822336</v>
      </c>
      <c r="CB1393" s="30">
        <v>41381</v>
      </c>
      <c r="CC1393" s="31">
        <v>1122.27643959382</v>
      </c>
      <c r="CD1393" s="30">
        <v>41381</v>
      </c>
      <c r="CE1393" s="31">
        <v>1123.22835128522</v>
      </c>
      <c r="CG1393" s="30">
        <v>41457</v>
      </c>
      <c r="CH1393" s="31">
        <f t="shared" si="173"/>
        <v>1105.44888037954</v>
      </c>
      <c r="CI1393" s="31">
        <f t="shared" si="174"/>
        <v>1107.0693425644499</v>
      </c>
      <c r="CJ1393" s="31">
        <f t="shared" si="179"/>
        <v>1094.7607542107364</v>
      </c>
      <c r="CK1393" s="31">
        <f t="shared" si="179"/>
        <v>1096.7269312998442</v>
      </c>
      <c r="CM1393" s="30">
        <v>41457</v>
      </c>
      <c r="CN1393" s="31">
        <v>1172.7366983828699</v>
      </c>
      <c r="CO1393" s="31">
        <v>1197.93285015072</v>
      </c>
    </row>
    <row r="1394" spans="2:93">
      <c r="B1394" s="29">
        <v>41457</v>
      </c>
      <c r="C1394" s="55">
        <v>1208.91710163418</v>
      </c>
      <c r="D1394" s="31"/>
      <c r="E1394" s="21">
        <f t="shared" si="176"/>
        <v>4.8002178934480888E-4</v>
      </c>
      <c r="F1394" s="21">
        <f t="shared" si="177"/>
        <v>-6.9405713238102074E-4</v>
      </c>
      <c r="G1394" s="37">
        <f>(C1393-MAX(C$9:C1393))/MAX(C$9:C1393)</f>
        <v>-3.9168139500237155E-2</v>
      </c>
      <c r="H1394" s="37"/>
      <c r="I1394" s="37"/>
      <c r="N1394" s="30"/>
      <c r="P1394" s="30"/>
      <c r="Q1394" s="30"/>
      <c r="R1394" s="30"/>
      <c r="S1394" s="30"/>
      <c r="T1394" s="30"/>
      <c r="U1394" s="30"/>
      <c r="V1394" s="30"/>
      <c r="W1394" s="30"/>
      <c r="X1394" s="30"/>
      <c r="Y1394" s="30"/>
      <c r="Z1394" s="30"/>
      <c r="AA1394" s="30"/>
      <c r="AB1394" s="30"/>
      <c r="AC1394" s="22"/>
      <c r="AD1394" s="22"/>
      <c r="AE1394" s="22"/>
      <c r="AF1394" s="22"/>
      <c r="AG1394" s="22"/>
      <c r="AI1394" s="22"/>
      <c r="AJ1394" s="22"/>
      <c r="AR1394" s="22"/>
      <c r="AS1394" s="23"/>
      <c r="AW1394" s="30"/>
      <c r="BH1394" s="30"/>
      <c r="BN1394" s="30"/>
      <c r="BT1394" s="24"/>
      <c r="BU1394" s="30"/>
      <c r="BV1394" s="30">
        <v>41458</v>
      </c>
      <c r="BW1394" s="31">
        <v>1165.5495978879401</v>
      </c>
      <c r="BZ1394" s="30">
        <v>41382</v>
      </c>
      <c r="CA1394" s="31">
        <v>1144.0668904491299</v>
      </c>
      <c r="CB1394" s="30">
        <v>41382</v>
      </c>
      <c r="CC1394" s="31">
        <v>1122.2604484758899</v>
      </c>
      <c r="CD1394" s="30">
        <v>41382</v>
      </c>
      <c r="CE1394" s="31">
        <v>1123.41746317513</v>
      </c>
      <c r="CG1394" s="30">
        <v>41458</v>
      </c>
      <c r="CH1394" s="31">
        <f t="shared" si="173"/>
        <v>1104.69221609492</v>
      </c>
      <c r="CI1394" s="31">
        <f t="shared" si="174"/>
        <v>1106.33150024876</v>
      </c>
      <c r="CJ1394" s="31">
        <f t="shared" si="179"/>
        <v>1094.0114057988674</v>
      </c>
      <c r="CK1394" s="31">
        <f t="shared" si="179"/>
        <v>1095.9959820200138</v>
      </c>
      <c r="CM1394" s="30">
        <v>41458</v>
      </c>
      <c r="CN1394" s="31">
        <v>1172.57270937417</v>
      </c>
      <c r="CO1394" s="31">
        <v>1197.7700789021001</v>
      </c>
    </row>
    <row r="1395" spans="2:93">
      <c r="B1395" s="29">
        <v>41458</v>
      </c>
      <c r="C1395" s="55">
        <v>1207.8924812787641</v>
      </c>
      <c r="D1395" s="31"/>
      <c r="E1395" s="21">
        <f t="shared" si="176"/>
        <v>-8.4755220521803842E-4</v>
      </c>
      <c r="F1395" s="21">
        <f t="shared" si="177"/>
        <v>-1.5399431634394167E-3</v>
      </c>
      <c r="G1395" s="37">
        <f>(C1394-MAX(C$9:C1394))/MAX(C$9:C1394)</f>
        <v>-3.8706919271300565E-2</v>
      </c>
      <c r="H1395" s="37"/>
      <c r="I1395" s="37"/>
      <c r="N1395" s="30"/>
      <c r="P1395" s="30"/>
      <c r="Q1395" s="30"/>
      <c r="R1395" s="30"/>
      <c r="S1395" s="30"/>
      <c r="T1395" s="30"/>
      <c r="U1395" s="30"/>
      <c r="V1395" s="30"/>
      <c r="W1395" s="30"/>
      <c r="X1395" s="30"/>
      <c r="Y1395" s="30"/>
      <c r="Z1395" s="30"/>
      <c r="AA1395" s="30"/>
      <c r="AB1395" s="30"/>
      <c r="AC1395" s="22"/>
      <c r="AD1395" s="22"/>
      <c r="AE1395" s="22"/>
      <c r="AF1395" s="22"/>
      <c r="AG1395" s="22"/>
      <c r="AH1395" s="22"/>
      <c r="AI1395" s="22"/>
      <c r="AJ1395" s="22"/>
      <c r="AS1395" s="23"/>
      <c r="AW1395" s="30"/>
      <c r="BB1395" s="22"/>
      <c r="BH1395" s="30"/>
      <c r="BN1395" s="30"/>
      <c r="BT1395" s="24"/>
      <c r="BU1395" s="30"/>
      <c r="BV1395" s="30">
        <v>41459</v>
      </c>
      <c r="BW1395" s="31">
        <v>1165.10799452944</v>
      </c>
      <c r="BZ1395" s="30">
        <v>41383</v>
      </c>
      <c r="CA1395" s="31">
        <v>1143.5661426340801</v>
      </c>
      <c r="CB1395" s="30">
        <v>41383</v>
      </c>
      <c r="CC1395" s="31">
        <v>1121.6617812142599</v>
      </c>
      <c r="CD1395" s="30">
        <v>41383</v>
      </c>
      <c r="CE1395" s="31">
        <v>1122.2598983917001</v>
      </c>
      <c r="CG1395" s="30">
        <v>41459</v>
      </c>
      <c r="CH1395" s="31">
        <f t="shared" si="173"/>
        <v>1104.8380950046101</v>
      </c>
      <c r="CI1395" s="31">
        <f t="shared" si="174"/>
        <v>1106.3917450388101</v>
      </c>
      <c r="CJ1395" s="31">
        <f t="shared" si="179"/>
        <v>1094.1558742659581</v>
      </c>
      <c r="CK1395" s="31">
        <f t="shared" si="179"/>
        <v>1096.0556639940132</v>
      </c>
      <c r="CM1395" s="30">
        <v>41459</v>
      </c>
      <c r="CN1395" s="31">
        <v>1173.53337352976</v>
      </c>
      <c r="CO1395" s="31">
        <v>1198.7580763133001</v>
      </c>
    </row>
    <row r="1396" spans="2:93">
      <c r="B1396" s="29">
        <v>41459</v>
      </c>
      <c r="C1396" s="55">
        <v>1208.448641259092</v>
      </c>
      <c r="D1396" s="31"/>
      <c r="E1396" s="21">
        <f t="shared" si="176"/>
        <v>4.6043831628050924E-4</v>
      </c>
      <c r="F1396" s="21">
        <f t="shared" si="177"/>
        <v>-2.0943724624054028E-3</v>
      </c>
      <c r="G1396" s="37">
        <f>(C1395-MAX(C$9:C1395))/MAX(C$9:C1395)</f>
        <v>-3.9521665341733049E-2</v>
      </c>
      <c r="H1396" s="37"/>
      <c r="I1396" s="37"/>
      <c r="N1396" s="30"/>
      <c r="P1396" s="22"/>
      <c r="Q1396" s="22"/>
      <c r="R1396" s="22"/>
      <c r="S1396" s="22"/>
      <c r="T1396" s="22"/>
      <c r="U1396" s="22"/>
      <c r="V1396" s="22"/>
      <c r="W1396" s="22"/>
      <c r="X1396" s="22"/>
      <c r="Y1396" s="22"/>
      <c r="Z1396" s="22"/>
      <c r="AA1396" s="22"/>
      <c r="AB1396" s="22"/>
      <c r="AH1396" s="22"/>
      <c r="AI1396" s="22"/>
      <c r="AM1396" s="22"/>
      <c r="AO1396" s="22"/>
      <c r="AS1396" s="23"/>
      <c r="AW1396" s="30"/>
      <c r="BH1396" s="30"/>
      <c r="BN1396" s="30"/>
      <c r="BT1396" s="24"/>
      <c r="BU1396" s="30"/>
      <c r="BV1396" s="30">
        <v>41460</v>
      </c>
      <c r="BW1396" s="31">
        <v>1162.8779196102801</v>
      </c>
      <c r="BZ1396" s="30">
        <v>41386</v>
      </c>
      <c r="CA1396" s="31">
        <v>1142.9190361246301</v>
      </c>
      <c r="CB1396" s="30">
        <v>41386</v>
      </c>
      <c r="CC1396" s="31">
        <v>1121.01638486147</v>
      </c>
      <c r="CD1396" s="30">
        <v>41386</v>
      </c>
      <c r="CE1396" s="31">
        <v>1121.5947564249</v>
      </c>
      <c r="CG1396" s="30">
        <v>41460</v>
      </c>
      <c r="CH1396" s="31">
        <f t="shared" si="173"/>
        <v>1103.8387278918501</v>
      </c>
      <c r="CI1396" s="31">
        <f t="shared" si="174"/>
        <v>1105.4427741150901</v>
      </c>
      <c r="CJ1396" s="31">
        <f t="shared" si="179"/>
        <v>1093.166169618808</v>
      </c>
      <c r="CK1396" s="31">
        <f t="shared" si="179"/>
        <v>1095.1155585019278</v>
      </c>
      <c r="CM1396" s="30">
        <v>41460</v>
      </c>
      <c r="CN1396" s="31">
        <v>1171.3421678760301</v>
      </c>
      <c r="CO1396" s="31">
        <v>1196.5242070741001</v>
      </c>
    </row>
    <row r="1397" spans="2:93">
      <c r="B1397" s="29">
        <v>41460</v>
      </c>
      <c r="C1397" s="55">
        <v>1206.16826519354</v>
      </c>
      <c r="D1397" s="31"/>
      <c r="E1397" s="21">
        <f t="shared" si="176"/>
        <v>-1.8870277045254236E-3</v>
      </c>
      <c r="F1397" s="21">
        <f t="shared" si="177"/>
        <v>-1.7948702924275306E-3</v>
      </c>
      <c r="G1397" s="37">
        <f>(C1396-MAX(C$9:C1396))/MAX(C$9:C1396)</f>
        <v>-3.9079424314499039E-2</v>
      </c>
      <c r="H1397" s="37"/>
      <c r="I1397" s="37"/>
      <c r="N1397" s="30"/>
      <c r="P1397" s="30"/>
      <c r="Q1397" s="30"/>
      <c r="R1397" s="30"/>
      <c r="S1397" s="30"/>
      <c r="T1397" s="30"/>
      <c r="U1397" s="30"/>
      <c r="V1397" s="30"/>
      <c r="W1397" s="30"/>
      <c r="X1397" s="30"/>
      <c r="Y1397" s="30"/>
      <c r="Z1397" s="30"/>
      <c r="AA1397" s="30"/>
      <c r="AB1397" s="30"/>
      <c r="AH1397" s="22"/>
      <c r="AI1397" s="22"/>
      <c r="AN1397" s="22"/>
      <c r="AO1397" s="22"/>
      <c r="AP1397" s="22"/>
      <c r="AS1397" s="23"/>
      <c r="AW1397" s="30"/>
      <c r="BH1397" s="30"/>
      <c r="BN1397" s="30"/>
      <c r="BT1397" s="24"/>
      <c r="BU1397" s="30"/>
      <c r="BV1397" s="30">
        <v>41463</v>
      </c>
      <c r="BW1397" s="31">
        <v>1164.3129211684</v>
      </c>
      <c r="BZ1397" s="30">
        <v>41387</v>
      </c>
      <c r="CA1397" s="31">
        <v>1143.05939956308</v>
      </c>
      <c r="CB1397" s="30">
        <v>41387</v>
      </c>
      <c r="CC1397" s="31">
        <v>1121.2766251052301</v>
      </c>
      <c r="CD1397" s="30">
        <v>41387</v>
      </c>
      <c r="CE1397" s="31">
        <v>1121.70635361274</v>
      </c>
      <c r="CG1397" s="30">
        <v>41463</v>
      </c>
      <c r="CH1397" s="31">
        <f t="shared" si="173"/>
        <v>1104.37143219775</v>
      </c>
      <c r="CI1397" s="31">
        <f t="shared" si="174"/>
        <v>1105.97814964637</v>
      </c>
      <c r="CJ1397" s="31">
        <f t="shared" si="179"/>
        <v>1093.6937234279881</v>
      </c>
      <c r="CK1397" s="31">
        <f t="shared" si="179"/>
        <v>1095.6459324730411</v>
      </c>
      <c r="CM1397" s="30">
        <v>41463</v>
      </c>
      <c r="CN1397" s="31">
        <v>1172.5129412290601</v>
      </c>
      <c r="CO1397" s="31">
        <v>1197.7346652825299</v>
      </c>
    </row>
    <row r="1398" spans="2:93">
      <c r="B1398" s="29">
        <v>41463</v>
      </c>
      <c r="C1398" s="55">
        <v>1207.373721462513</v>
      </c>
      <c r="D1398" s="31"/>
      <c r="E1398" s="21">
        <f t="shared" si="176"/>
        <v>9.994097040677552E-4</v>
      </c>
      <c r="F1398" s="21">
        <f t="shared" si="177"/>
        <v>-1.2766633622608436E-3</v>
      </c>
      <c r="G1398" s="37">
        <f>(C1397-MAX(C$9:C1397))/MAX(C$9:C1397)</f>
        <v>-4.089270806266608E-2</v>
      </c>
      <c r="H1398" s="37"/>
      <c r="I1398" s="37"/>
      <c r="N1398" s="30"/>
      <c r="P1398" s="30"/>
      <c r="Q1398" s="30"/>
      <c r="R1398" s="30"/>
      <c r="S1398" s="30"/>
      <c r="T1398" s="30"/>
      <c r="U1398" s="30"/>
      <c r="V1398" s="30"/>
      <c r="W1398" s="30"/>
      <c r="X1398" s="30"/>
      <c r="Y1398" s="30"/>
      <c r="Z1398" s="30"/>
      <c r="AA1398" s="30"/>
      <c r="AB1398" s="30"/>
      <c r="AH1398" s="22"/>
      <c r="AI1398" s="22"/>
      <c r="AL1398" s="22"/>
      <c r="AM1398" s="22"/>
      <c r="AO1398" s="22"/>
      <c r="AP1398" s="22"/>
      <c r="AR1398" s="22"/>
      <c r="AS1398" s="23"/>
      <c r="AW1398" s="30"/>
      <c r="BH1398" s="30"/>
      <c r="BN1398" s="30"/>
      <c r="BT1398" s="24"/>
      <c r="BU1398" s="30"/>
      <c r="BV1398" s="30">
        <v>41464</v>
      </c>
      <c r="BW1398" s="31">
        <v>1163.90926960959</v>
      </c>
      <c r="BZ1398" s="30">
        <v>41388</v>
      </c>
      <c r="CA1398" s="31">
        <v>1142.1624256836101</v>
      </c>
      <c r="CB1398" s="30">
        <v>41388</v>
      </c>
      <c r="CC1398" s="31">
        <v>1120.3513721156401</v>
      </c>
      <c r="CD1398" s="30">
        <v>41388</v>
      </c>
      <c r="CE1398" s="31">
        <v>1120.74786981118</v>
      </c>
      <c r="CG1398" s="30">
        <v>41464</v>
      </c>
      <c r="CH1398" s="31">
        <f t="shared" si="173"/>
        <v>1104.0049676129599</v>
      </c>
      <c r="CI1398" s="31">
        <f t="shared" si="174"/>
        <v>1105.56966352989</v>
      </c>
      <c r="CJ1398" s="31">
        <f t="shared" si="179"/>
        <v>1093.330802037088</v>
      </c>
      <c r="CK1398" s="31">
        <f t="shared" si="179"/>
        <v>1095.2412624963908</v>
      </c>
      <c r="CM1398" s="30">
        <v>41464</v>
      </c>
      <c r="CN1398" s="31">
        <v>1171.90311519082</v>
      </c>
      <c r="CO1398" s="31">
        <v>1197.11637345241</v>
      </c>
    </row>
    <row r="1399" spans="2:93">
      <c r="B1399" s="29">
        <v>41464</v>
      </c>
      <c r="C1399" s="55">
        <v>1206.1535540864099</v>
      </c>
      <c r="D1399" s="31"/>
      <c r="E1399" s="21">
        <f t="shared" si="176"/>
        <v>-1.0105962672642965E-3</v>
      </c>
      <c r="F1399" s="21">
        <f t="shared" si="177"/>
        <v>-1.4396374009325585E-3</v>
      </c>
      <c r="G1399" s="37">
        <f>(C1398-MAX(C$9:C1398))/MAX(C$9:C1398)</f>
        <v>-3.9934166927861788E-2</v>
      </c>
      <c r="H1399" s="37"/>
      <c r="I1399" s="37"/>
      <c r="N1399" s="30"/>
      <c r="P1399" s="30"/>
      <c r="Q1399" s="30"/>
      <c r="R1399" s="30"/>
      <c r="S1399" s="30"/>
      <c r="T1399" s="30"/>
      <c r="U1399" s="30"/>
      <c r="V1399" s="30"/>
      <c r="W1399" s="30"/>
      <c r="X1399" s="30"/>
      <c r="Y1399" s="30"/>
      <c r="Z1399" s="30"/>
      <c r="AA1399" s="30"/>
      <c r="AB1399" s="30"/>
      <c r="AH1399" s="22"/>
      <c r="AI1399" s="22"/>
      <c r="AJ1399" s="22"/>
      <c r="AP1399" s="22"/>
      <c r="AR1399" s="22"/>
      <c r="AS1399" s="23"/>
      <c r="AW1399" s="30"/>
      <c r="BH1399" s="30"/>
      <c r="BN1399" s="30"/>
      <c r="BT1399" s="24"/>
      <c r="BU1399" s="30"/>
      <c r="BV1399" s="30">
        <v>41465</v>
      </c>
      <c r="BW1399" s="31">
        <v>1164.8257592185</v>
      </c>
      <c r="BZ1399" s="30">
        <v>41389</v>
      </c>
      <c r="CA1399" s="31">
        <v>1141.29853767084</v>
      </c>
      <c r="CB1399" s="30">
        <v>41389</v>
      </c>
      <c r="CC1399" s="31">
        <v>1119.58273114287</v>
      </c>
      <c r="CD1399" s="30">
        <v>41389</v>
      </c>
      <c r="CE1399" s="31">
        <v>1119.94532299047</v>
      </c>
      <c r="CG1399" s="30">
        <v>41465</v>
      </c>
      <c r="CH1399" s="31">
        <f t="shared" si="173"/>
        <v>1103.7278143390499</v>
      </c>
      <c r="CI1399" s="31">
        <f t="shared" si="174"/>
        <v>1105.2473803384501</v>
      </c>
      <c r="CJ1399" s="31">
        <f t="shared" si="179"/>
        <v>1093.0563284430909</v>
      </c>
      <c r="CK1399" s="31">
        <f t="shared" si="179"/>
        <v>1094.9219901238594</v>
      </c>
      <c r="CM1399" s="30">
        <v>41465</v>
      </c>
      <c r="CN1399" s="31">
        <v>1172.68138012089</v>
      </c>
      <c r="CO1399" s="31">
        <v>1197.91856671747</v>
      </c>
    </row>
    <row r="1400" spans="2:93">
      <c r="B1400" s="29">
        <v>41465</v>
      </c>
      <c r="C1400" s="55">
        <v>1206.850303969788</v>
      </c>
      <c r="D1400" s="31"/>
      <c r="E1400" s="21">
        <f t="shared" si="176"/>
        <v>5.7766267074166322E-4</v>
      </c>
      <c r="F1400" s="21">
        <f t="shared" si="177"/>
        <v>-1.3226356791122829E-3</v>
      </c>
      <c r="G1400" s="37">
        <f>(C1399-MAX(C$9:C1399))/MAX(C$9:C1399)</f>
        <v>-4.090440587509251E-2</v>
      </c>
      <c r="H1400" s="37"/>
      <c r="I1400" s="37"/>
      <c r="N1400" s="30"/>
      <c r="P1400" s="30"/>
      <c r="Q1400" s="30"/>
      <c r="R1400" s="30"/>
      <c r="S1400" s="30"/>
      <c r="T1400" s="30"/>
      <c r="U1400" s="30"/>
      <c r="V1400" s="30"/>
      <c r="W1400" s="30"/>
      <c r="X1400" s="30"/>
      <c r="Y1400" s="30"/>
      <c r="Z1400" s="30"/>
      <c r="AA1400" s="30"/>
      <c r="AB1400" s="30"/>
      <c r="AO1400" s="30"/>
      <c r="AP1400" s="22"/>
      <c r="AR1400" s="22"/>
      <c r="AS1400" s="23"/>
      <c r="AW1400" s="30"/>
      <c r="BH1400" s="30"/>
      <c r="BN1400" s="30"/>
      <c r="BT1400" s="24"/>
      <c r="BU1400" s="30"/>
      <c r="BV1400" s="30">
        <v>41466</v>
      </c>
      <c r="BW1400" s="31">
        <v>1165.1515781282901</v>
      </c>
      <c r="BZ1400" s="30">
        <v>41390</v>
      </c>
      <c r="CA1400" s="31">
        <v>1140.43603507437</v>
      </c>
      <c r="CB1400" s="30">
        <v>41390</v>
      </c>
      <c r="CC1400" s="31">
        <v>1118.78908594533</v>
      </c>
      <c r="CD1400" s="30">
        <v>41390</v>
      </c>
      <c r="CE1400" s="31">
        <v>1119.21435076436</v>
      </c>
      <c r="CG1400" s="30">
        <v>41466</v>
      </c>
      <c r="CH1400" s="31">
        <f t="shared" si="173"/>
        <v>1104.31527320339</v>
      </c>
      <c r="CI1400" s="31">
        <f t="shared" si="174"/>
        <v>1105.7742488582201</v>
      </c>
      <c r="CJ1400" s="31">
        <f t="shared" si="179"/>
        <v>1093.6381074116237</v>
      </c>
      <c r="CK1400" s="31">
        <f t="shared" si="179"/>
        <v>1095.4439365572664</v>
      </c>
      <c r="CM1400" s="30">
        <v>41466</v>
      </c>
      <c r="CN1400" s="31">
        <v>1172.24204765183</v>
      </c>
      <c r="CO1400" s="31">
        <v>1197.47787015729</v>
      </c>
    </row>
    <row r="1401" spans="2:93">
      <c r="B1401" s="29">
        <v>41466</v>
      </c>
      <c r="C1401" s="55">
        <v>1207.0412346205751</v>
      </c>
      <c r="D1401" s="31"/>
      <c r="E1401" s="21">
        <f t="shared" si="176"/>
        <v>1.5820574445646329E-4</v>
      </c>
      <c r="F1401" s="21">
        <f t="shared" si="177"/>
        <v>7.2375426565796097E-4</v>
      </c>
      <c r="G1401" s="37">
        <f>(C1400-MAX(C$9:C1400))/MAX(C$9:C1400)</f>
        <v>-4.0350372152693791E-2</v>
      </c>
      <c r="H1401" s="37"/>
      <c r="I1401" s="37"/>
      <c r="N1401" s="30"/>
      <c r="P1401" s="30"/>
      <c r="Q1401" s="30"/>
      <c r="R1401" s="30"/>
      <c r="S1401" s="30"/>
      <c r="T1401" s="30"/>
      <c r="U1401" s="30"/>
      <c r="V1401" s="30"/>
      <c r="W1401" s="30"/>
      <c r="X1401" s="30"/>
      <c r="Y1401" s="30"/>
      <c r="Z1401" s="30"/>
      <c r="AA1401" s="30"/>
      <c r="AB1401" s="30"/>
      <c r="AH1401" s="22"/>
      <c r="AP1401" s="22"/>
      <c r="AR1401" s="22"/>
      <c r="AS1401" s="23"/>
      <c r="AW1401" s="30"/>
      <c r="BH1401" s="30"/>
      <c r="BN1401" s="30"/>
      <c r="BT1401" s="24"/>
      <c r="BU1401" s="30"/>
      <c r="BV1401" s="30">
        <v>41467</v>
      </c>
      <c r="BW1401" s="31">
        <v>1166.16031646897</v>
      </c>
      <c r="BZ1401" s="30">
        <v>41393</v>
      </c>
      <c r="CA1401" s="31">
        <v>1140.8829708295</v>
      </c>
      <c r="CB1401" s="30">
        <v>41393</v>
      </c>
      <c r="CC1401" s="31">
        <v>1119.1631183150801</v>
      </c>
      <c r="CD1401" s="30">
        <v>41393</v>
      </c>
      <c r="CE1401" s="31">
        <v>1119.5434741286001</v>
      </c>
      <c r="CG1401" s="30">
        <v>41467</v>
      </c>
      <c r="CH1401" s="31">
        <f t="shared" si="173"/>
        <v>1104.16484915199</v>
      </c>
      <c r="CI1401" s="31">
        <f t="shared" si="174"/>
        <v>1105.63514233502</v>
      </c>
      <c r="CJ1401" s="31">
        <f t="shared" ref="CJ1401:CK1416" si="180">+CJ1400*CH1401/CH1400</f>
        <v>1093.4891377479105</v>
      </c>
      <c r="CK1401" s="31">
        <f t="shared" si="180"/>
        <v>1095.3061295885</v>
      </c>
      <c r="CM1401" s="30">
        <v>41467</v>
      </c>
      <c r="CN1401" s="31">
        <v>1173.0194563585201</v>
      </c>
      <c r="CO1401" s="31">
        <v>1198.2806004414199</v>
      </c>
    </row>
    <row r="1402" spans="2:93">
      <c r="B1402" s="29">
        <v>41467</v>
      </c>
      <c r="C1402" s="55">
        <v>1208.178622907745</v>
      </c>
      <c r="D1402" s="31"/>
      <c r="E1402" s="21">
        <f t="shared" si="176"/>
        <v>9.4229447557148127E-4</v>
      </c>
      <c r="F1402" s="21">
        <f t="shared" si="177"/>
        <v>6.6665476556582171E-4</v>
      </c>
      <c r="G1402" s="37">
        <f>(C1401-MAX(C$9:C1401))/MAX(C$9:C1401)</f>
        <v>-4.01985500689028E-2</v>
      </c>
      <c r="H1402" s="37"/>
      <c r="I1402" s="37"/>
      <c r="N1402" s="30"/>
      <c r="P1402" s="30"/>
      <c r="Q1402" s="30"/>
      <c r="R1402" s="30"/>
      <c r="S1402" s="30"/>
      <c r="T1402" s="30"/>
      <c r="U1402" s="30"/>
      <c r="V1402" s="30"/>
      <c r="W1402" s="30"/>
      <c r="X1402" s="30"/>
      <c r="Y1402" s="30"/>
      <c r="Z1402" s="30"/>
      <c r="AA1402" s="30"/>
      <c r="AB1402" s="30"/>
      <c r="AJ1402" s="22"/>
      <c r="AN1402" s="30"/>
      <c r="AP1402" s="22"/>
      <c r="AR1402" s="22"/>
      <c r="AS1402" s="23"/>
      <c r="AW1402" s="30"/>
      <c r="BH1402" s="30"/>
      <c r="BN1402" s="30"/>
      <c r="BT1402" s="24"/>
      <c r="BU1402" s="30"/>
      <c r="BV1402" s="30">
        <v>41470</v>
      </c>
      <c r="BW1402" s="31">
        <v>1165.9362479220199</v>
      </c>
      <c r="BZ1402" s="30">
        <v>41394</v>
      </c>
      <c r="CA1402" s="31">
        <v>1141.639040625</v>
      </c>
      <c r="CB1402" s="30">
        <v>41394</v>
      </c>
      <c r="CC1402" s="31">
        <v>1119.8619076938801</v>
      </c>
      <c r="CD1402" s="30">
        <v>41394</v>
      </c>
      <c r="CE1402" s="31">
        <v>1120.3103461721801</v>
      </c>
      <c r="CG1402" s="30">
        <v>41470</v>
      </c>
      <c r="CH1402" s="31">
        <f t="shared" si="173"/>
        <v>1103.45346639221</v>
      </c>
      <c r="CI1402" s="31">
        <f t="shared" si="174"/>
        <v>1104.9001992486999</v>
      </c>
      <c r="CJ1402" s="31">
        <f t="shared" si="180"/>
        <v>1092.7846330526215</v>
      </c>
      <c r="CK1402" s="31">
        <f t="shared" si="180"/>
        <v>1094.5780524529951</v>
      </c>
      <c r="CM1402" s="30">
        <v>41470</v>
      </c>
      <c r="CN1402" s="31">
        <v>1172.4562834641499</v>
      </c>
      <c r="CO1402" s="31">
        <v>1197.73123022238</v>
      </c>
    </row>
    <row r="1403" spans="2:93">
      <c r="B1403" s="29">
        <v>41470</v>
      </c>
      <c r="C1403" s="55">
        <v>1207.9239998180881</v>
      </c>
      <c r="D1403" s="31"/>
      <c r="E1403" s="21">
        <f t="shared" si="176"/>
        <v>-2.1074954053079686E-4</v>
      </c>
      <c r="F1403" s="21">
        <f t="shared" si="177"/>
        <v>1.4678443931785967E-3</v>
      </c>
      <c r="G1403" s="37">
        <f>(C1402-MAX(C$9:C1402))/MAX(C$9:C1402)</f>
        <v>-3.9294134464987293E-2</v>
      </c>
      <c r="H1403" s="37"/>
      <c r="I1403" s="37"/>
      <c r="N1403" s="30"/>
      <c r="P1403" s="30"/>
      <c r="Q1403" s="30"/>
      <c r="R1403" s="30"/>
      <c r="S1403" s="30"/>
      <c r="T1403" s="30"/>
      <c r="U1403" s="30"/>
      <c r="V1403" s="30"/>
      <c r="W1403" s="30"/>
      <c r="X1403" s="30"/>
      <c r="Y1403" s="30"/>
      <c r="Z1403" s="30"/>
      <c r="AA1403" s="30"/>
      <c r="AB1403" s="30"/>
      <c r="AC1403" s="22"/>
      <c r="AD1403" s="22"/>
      <c r="AE1403" s="22"/>
      <c r="AF1403" s="22"/>
      <c r="AG1403" s="22"/>
      <c r="AJ1403" s="22"/>
      <c r="AR1403" s="22"/>
      <c r="AS1403" s="23"/>
      <c r="AW1403" s="30"/>
      <c r="BB1403" s="22"/>
      <c r="BH1403" s="30"/>
      <c r="BN1403" s="30"/>
      <c r="BQ1403" s="30"/>
      <c r="BT1403" s="24"/>
      <c r="BU1403" s="30"/>
      <c r="BV1403" s="30">
        <v>41471</v>
      </c>
      <c r="BW1403" s="31">
        <v>1166.86506224557</v>
      </c>
      <c r="BZ1403" s="30">
        <v>41396</v>
      </c>
      <c r="CA1403" s="31">
        <v>1141.1995589452899</v>
      </c>
      <c r="CB1403" s="30">
        <v>41396</v>
      </c>
      <c r="CC1403" s="31">
        <v>1119.3202230156301</v>
      </c>
      <c r="CD1403" s="30">
        <v>41396</v>
      </c>
      <c r="CE1403" s="31">
        <v>1119.64395952935</v>
      </c>
      <c r="CG1403" s="30">
        <v>41471</v>
      </c>
      <c r="CH1403" s="31">
        <f t="shared" si="173"/>
        <v>1103.49889508824</v>
      </c>
      <c r="CI1403" s="31">
        <f t="shared" si="174"/>
        <v>1104.9278054674401</v>
      </c>
      <c r="CJ1403" s="31">
        <f t="shared" si="180"/>
        <v>1092.8296225174547</v>
      </c>
      <c r="CK1403" s="31">
        <f t="shared" si="180"/>
        <v>1094.6054007702139</v>
      </c>
      <c r="CM1403" s="30">
        <v>41471</v>
      </c>
      <c r="CN1403" s="31">
        <v>1172.9363487251101</v>
      </c>
      <c r="CO1403" s="31">
        <v>1198.23059830989</v>
      </c>
    </row>
    <row r="1404" spans="2:93">
      <c r="B1404" s="29">
        <v>41471</v>
      </c>
      <c r="C1404" s="55">
        <v>1208.5847213328329</v>
      </c>
      <c r="D1404" s="31"/>
      <c r="E1404" s="21">
        <f t="shared" si="176"/>
        <v>5.4698930962904235E-4</v>
      </c>
      <c r="F1404" s="21">
        <f t="shared" si="177"/>
        <v>1.4371437429645528E-3</v>
      </c>
      <c r="G1404" s="37">
        <f>(C1403-MAX(C$9:C1403))/MAX(C$9:C1403)</f>
        <v>-3.9496602784733999E-2</v>
      </c>
      <c r="H1404" s="37"/>
      <c r="I1404" s="37"/>
      <c r="N1404" s="30"/>
      <c r="P1404" s="22"/>
      <c r="Q1404" s="22"/>
      <c r="R1404" s="22"/>
      <c r="S1404" s="22"/>
      <c r="T1404" s="22"/>
      <c r="U1404" s="22"/>
      <c r="V1404" s="22"/>
      <c r="W1404" s="22"/>
      <c r="X1404" s="22"/>
      <c r="Y1404" s="22"/>
      <c r="Z1404" s="22"/>
      <c r="AA1404" s="22"/>
      <c r="AB1404" s="22"/>
      <c r="AJ1404" s="22"/>
      <c r="AR1404" s="30"/>
      <c r="AS1404" s="28"/>
      <c r="AW1404" s="30"/>
      <c r="BH1404" s="30"/>
      <c r="BN1404" s="30"/>
      <c r="BT1404" s="24"/>
      <c r="BU1404" s="30"/>
      <c r="BV1404" s="30">
        <v>41472</v>
      </c>
      <c r="BW1404" s="31">
        <v>1165.2532151197299</v>
      </c>
      <c r="BZ1404" s="30">
        <v>41397</v>
      </c>
      <c r="CA1404" s="31">
        <v>1142.70426908421</v>
      </c>
      <c r="CB1404" s="30">
        <v>41397</v>
      </c>
      <c r="CC1404" s="31">
        <v>1120.64149938939</v>
      </c>
      <c r="CD1404" s="30">
        <v>41397</v>
      </c>
      <c r="CE1404" s="31">
        <v>1120.86433163948</v>
      </c>
      <c r="CG1404" s="30">
        <v>41472</v>
      </c>
      <c r="CH1404" s="31">
        <f t="shared" si="173"/>
        <v>1101.77359263467</v>
      </c>
      <c r="CI1404" s="31">
        <f t="shared" si="174"/>
        <v>1103.0951968248701</v>
      </c>
      <c r="CJ1404" s="31">
        <f t="shared" si="180"/>
        <v>1091.1210012968484</v>
      </c>
      <c r="CK1404" s="31">
        <f t="shared" si="180"/>
        <v>1092.7899126381121</v>
      </c>
      <c r="CM1404" s="30">
        <v>41472</v>
      </c>
      <c r="CN1404" s="31">
        <v>1171.5559017543701</v>
      </c>
      <c r="CO1404" s="31">
        <v>1196.8279689922599</v>
      </c>
    </row>
    <row r="1405" spans="2:93">
      <c r="B1405" s="29">
        <v>41472</v>
      </c>
      <c r="C1405" s="55">
        <v>1206.7133350209101</v>
      </c>
      <c r="D1405" s="31"/>
      <c r="E1405" s="21">
        <f t="shared" si="176"/>
        <v>-1.5484113599079086E-3</v>
      </c>
      <c r="F1405" s="21">
        <f t="shared" si="177"/>
        <v>-2.7165567360920573E-4</v>
      </c>
      <c r="G1405" s="37">
        <f>(C1404-MAX(C$9:C1404))/MAX(C$9:C1404)</f>
        <v>-3.8971217694594856E-2</v>
      </c>
      <c r="H1405" s="37"/>
      <c r="I1405" s="37"/>
      <c r="N1405" s="30"/>
      <c r="P1405" s="30"/>
      <c r="Q1405" s="30"/>
      <c r="R1405" s="30"/>
      <c r="S1405" s="30"/>
      <c r="T1405" s="30"/>
      <c r="U1405" s="30"/>
      <c r="V1405" s="30"/>
      <c r="W1405" s="30"/>
      <c r="X1405" s="30"/>
      <c r="Y1405" s="30"/>
      <c r="Z1405" s="30"/>
      <c r="AA1405" s="30"/>
      <c r="AB1405" s="30"/>
      <c r="AI1405" s="22"/>
      <c r="AJ1405" s="22"/>
      <c r="AM1405" s="30"/>
      <c r="AO1405" s="22"/>
      <c r="AQ1405" s="30"/>
      <c r="AS1405" s="23"/>
      <c r="AW1405" s="30"/>
      <c r="BH1405" s="30"/>
      <c r="BN1405" s="30"/>
      <c r="BT1405" s="24"/>
      <c r="BU1405" s="30"/>
      <c r="BV1405" s="30">
        <v>41473</v>
      </c>
      <c r="BW1405" s="31">
        <v>1166.48106392562</v>
      </c>
      <c r="BZ1405" s="30">
        <v>41400</v>
      </c>
      <c r="CA1405" s="31">
        <v>1142.5066172643701</v>
      </c>
      <c r="CB1405" s="30">
        <v>41400</v>
      </c>
      <c r="CC1405" s="31">
        <v>1120.3783186662299</v>
      </c>
      <c r="CD1405" s="30">
        <v>41400</v>
      </c>
      <c r="CE1405" s="31">
        <v>1120.7585909339</v>
      </c>
      <c r="CG1405" s="30">
        <v>41473</v>
      </c>
      <c r="CH1405" s="31">
        <f t="shared" si="173"/>
        <v>1103.5811119718301</v>
      </c>
      <c r="CI1405" s="31">
        <f t="shared" si="174"/>
        <v>1104.7781322297401</v>
      </c>
      <c r="CJ1405" s="31">
        <f t="shared" si="180"/>
        <v>1092.911044480139</v>
      </c>
      <c r="CK1405" s="31">
        <f t="shared" si="180"/>
        <v>1094.457125802812</v>
      </c>
      <c r="CM1405" s="30">
        <v>41473</v>
      </c>
      <c r="CN1405" s="31">
        <v>1172.00849487767</v>
      </c>
      <c r="CO1405" s="31">
        <v>1197.2954329320701</v>
      </c>
    </row>
    <row r="1406" spans="2:93">
      <c r="B1406" s="29">
        <v>41473</v>
      </c>
      <c r="C1406" s="55">
        <v>1209.026353484197</v>
      </c>
      <c r="D1406" s="31"/>
      <c r="E1406" s="21">
        <f t="shared" si="176"/>
        <v>1.9167919970377589E-3</v>
      </c>
      <c r="F1406" s="21">
        <f t="shared" si="177"/>
        <v>7.0165997012239245E-4</v>
      </c>
      <c r="G1406" s="37">
        <f>(C1405-MAX(C$9:C1405))/MAX(C$9:C1405)</f>
        <v>-4.0459285578314963E-2</v>
      </c>
      <c r="H1406" s="37"/>
      <c r="I1406" s="37"/>
      <c r="N1406" s="30"/>
      <c r="P1406" s="30"/>
      <c r="Q1406" s="30"/>
      <c r="R1406" s="30"/>
      <c r="S1406" s="30"/>
      <c r="T1406" s="30"/>
      <c r="U1406" s="30"/>
      <c r="V1406" s="30"/>
      <c r="W1406" s="30"/>
      <c r="X1406" s="30"/>
      <c r="Y1406" s="30"/>
      <c r="Z1406" s="30"/>
      <c r="AA1406" s="30"/>
      <c r="AB1406" s="30"/>
      <c r="AI1406" s="22"/>
      <c r="AJ1406" s="22"/>
      <c r="AO1406" s="22"/>
      <c r="AS1406" s="23"/>
      <c r="AW1406" s="30"/>
      <c r="BH1406" s="30"/>
      <c r="BN1406" s="30"/>
      <c r="BT1406" s="24"/>
      <c r="BU1406" s="30"/>
      <c r="BV1406" s="30">
        <v>41474</v>
      </c>
      <c r="BW1406" s="31">
        <v>1165.8613944803201</v>
      </c>
      <c r="BZ1406" s="30">
        <v>41401</v>
      </c>
      <c r="CA1406" s="31">
        <v>1141.9122074367299</v>
      </c>
      <c r="CB1406" s="30">
        <v>41401</v>
      </c>
      <c r="CC1406" s="31">
        <v>1119.7910955611101</v>
      </c>
      <c r="CD1406" s="30">
        <v>41401</v>
      </c>
      <c r="CE1406" s="31">
        <v>1120.07948726323</v>
      </c>
      <c r="CG1406" s="30">
        <v>41474</v>
      </c>
      <c r="CH1406" s="31">
        <f t="shared" si="173"/>
        <v>1102.1218882872699</v>
      </c>
      <c r="CI1406" s="31">
        <f t="shared" si="174"/>
        <v>1103.06944224125</v>
      </c>
      <c r="CJ1406" s="31">
        <f t="shared" si="180"/>
        <v>1091.4659294234186</v>
      </c>
      <c r="CK1406" s="31">
        <f t="shared" si="180"/>
        <v>1092.764398657755</v>
      </c>
      <c r="CM1406" s="30">
        <v>41474</v>
      </c>
      <c r="CN1406" s="31">
        <v>1172.3469979179199</v>
      </c>
      <c r="CO1406" s="31">
        <v>1197.6490490082199</v>
      </c>
    </row>
    <row r="1407" spans="2:93">
      <c r="B1407" s="29">
        <v>41474</v>
      </c>
      <c r="C1407" s="55">
        <v>1208.6191198801239</v>
      </c>
      <c r="D1407" s="31"/>
      <c r="E1407" s="21">
        <f t="shared" si="176"/>
        <v>-3.368277315870527E-4</v>
      </c>
      <c r="F1407" s="21">
        <f t="shared" si="177"/>
        <v>5.7546671987673825E-4</v>
      </c>
      <c r="G1407" s="37">
        <f>(C1406-MAX(C$9:C1406))/MAX(C$9:C1406)</f>
        <v>-3.862004561607954E-2</v>
      </c>
      <c r="H1407" s="37"/>
      <c r="I1407" s="37"/>
      <c r="N1407" s="30"/>
      <c r="P1407" s="30"/>
      <c r="Q1407" s="30"/>
      <c r="R1407" s="30"/>
      <c r="S1407" s="30"/>
      <c r="T1407" s="30"/>
      <c r="U1407" s="30"/>
      <c r="V1407" s="30"/>
      <c r="W1407" s="30"/>
      <c r="X1407" s="30"/>
      <c r="Y1407" s="30"/>
      <c r="Z1407" s="30"/>
      <c r="AA1407" s="30"/>
      <c r="AB1407" s="30"/>
      <c r="AI1407" s="22"/>
      <c r="AO1407" s="22"/>
      <c r="AS1407" s="23"/>
      <c r="AW1407" s="30"/>
      <c r="BH1407" s="30"/>
      <c r="BN1407" s="30"/>
      <c r="BT1407" s="24"/>
      <c r="BU1407" s="30"/>
      <c r="BV1407" s="30">
        <v>41477</v>
      </c>
      <c r="BW1407" s="31">
        <v>1165.33925491684</v>
      </c>
      <c r="BZ1407" s="30">
        <v>41402</v>
      </c>
      <c r="CA1407" s="31">
        <v>1142.03058865348</v>
      </c>
      <c r="CB1407" s="30">
        <v>41402</v>
      </c>
      <c r="CC1407" s="31">
        <v>1120.0210055570601</v>
      </c>
      <c r="CD1407" s="30">
        <v>41402</v>
      </c>
      <c r="CE1407" s="31">
        <v>1120.4012688969899</v>
      </c>
      <c r="CG1407" s="30">
        <v>41477</v>
      </c>
      <c r="CH1407" s="31">
        <f t="shared" si="173"/>
        <v>1101.83047951294</v>
      </c>
      <c r="CI1407" s="31">
        <f t="shared" si="174"/>
        <v>1102.5840300969901</v>
      </c>
      <c r="CJ1407" s="31">
        <f t="shared" si="180"/>
        <v>1091.1773381595156</v>
      </c>
      <c r="CK1407" s="31">
        <f t="shared" si="180"/>
        <v>1092.2835213080521</v>
      </c>
      <c r="CM1407" s="30">
        <v>41477</v>
      </c>
      <c r="CN1407" s="31">
        <v>1169.8299829539701</v>
      </c>
      <c r="CO1407" s="31">
        <v>1195.1294367558601</v>
      </c>
    </row>
    <row r="1408" spans="2:93">
      <c r="B1408" s="29">
        <v>41477</v>
      </c>
      <c r="C1408" s="55">
        <v>1208.117949332358</v>
      </c>
      <c r="D1408" s="31"/>
      <c r="E1408" s="21">
        <f t="shared" si="176"/>
        <v>-4.1466375926246801E-4</v>
      </c>
      <c r="F1408" s="21">
        <f t="shared" si="177"/>
        <v>-3.8621371943226013E-4</v>
      </c>
      <c r="G1408" s="37">
        <f>(C1407-MAX(C$9:C1407))/MAX(C$9:C1407)</f>
        <v>-3.8943865045307981E-2</v>
      </c>
      <c r="H1408" s="37"/>
      <c r="I1408" s="37"/>
      <c r="N1408" s="30"/>
      <c r="P1408" s="30"/>
      <c r="Q1408" s="30"/>
      <c r="R1408" s="30"/>
      <c r="S1408" s="30"/>
      <c r="T1408" s="30"/>
      <c r="U1408" s="30"/>
      <c r="V1408" s="30"/>
      <c r="W1408" s="30"/>
      <c r="X1408" s="30"/>
      <c r="Y1408" s="30"/>
      <c r="Z1408" s="30"/>
      <c r="AA1408" s="30"/>
      <c r="AB1408" s="30"/>
      <c r="AI1408" s="22"/>
      <c r="AO1408" s="22"/>
      <c r="AP1408" s="22"/>
      <c r="AS1408" s="23"/>
      <c r="AW1408" s="30"/>
      <c r="BH1408" s="30"/>
      <c r="BN1408" s="30"/>
      <c r="BT1408" s="24"/>
      <c r="BU1408" s="30"/>
      <c r="BV1408" s="30">
        <v>41478</v>
      </c>
      <c r="BW1408" s="31">
        <v>1164.7653701999</v>
      </c>
      <c r="BZ1408" s="30">
        <v>41404</v>
      </c>
      <c r="CA1408" s="31">
        <v>1141.7247052725299</v>
      </c>
      <c r="CB1408" s="30">
        <v>41404</v>
      </c>
      <c r="CC1408" s="31">
        <v>1119.7562726164799</v>
      </c>
      <c r="CD1408" s="30">
        <v>41404</v>
      </c>
      <c r="CE1408" s="31">
        <v>1120.0919652604</v>
      </c>
      <c r="CG1408" s="30">
        <v>41478</v>
      </c>
      <c r="CH1408" s="31">
        <f t="shared" si="173"/>
        <v>1101.17029480062</v>
      </c>
      <c r="CI1408" s="31">
        <f t="shared" si="174"/>
        <v>1101.7977764304001</v>
      </c>
      <c r="CJ1408" s="31">
        <f t="shared" si="180"/>
        <v>1090.5235364990265</v>
      </c>
      <c r="CK1408" s="31">
        <f t="shared" si="180"/>
        <v>1091.5046129435723</v>
      </c>
      <c r="CM1408" s="30">
        <v>41478</v>
      </c>
      <c r="CN1408" s="31">
        <v>1169.84090837804</v>
      </c>
      <c r="CO1408" s="31">
        <v>1195.1577563191499</v>
      </c>
    </row>
    <row r="1409" spans="2:93">
      <c r="B1409" s="29">
        <v>41478</v>
      </c>
      <c r="C1409" s="55">
        <v>1207.4843071905541</v>
      </c>
      <c r="D1409" s="31"/>
      <c r="E1409" s="21">
        <f t="shared" si="176"/>
        <v>-5.2448698585605413E-4</v>
      </c>
      <c r="F1409" s="21">
        <f t="shared" si="177"/>
        <v>6.3890250258213932E-4</v>
      </c>
      <c r="G1409" s="37">
        <f>(C1408-MAX(C$9:C1408))/MAX(C$9:C1408)</f>
        <v>-3.9342380195090502E-2</v>
      </c>
      <c r="H1409" s="37"/>
      <c r="I1409" s="37"/>
      <c r="N1409" s="30"/>
      <c r="P1409" s="30"/>
      <c r="Q1409" s="30"/>
      <c r="R1409" s="30"/>
      <c r="S1409" s="30"/>
      <c r="T1409" s="30"/>
      <c r="U1409" s="30"/>
      <c r="V1409" s="30"/>
      <c r="W1409" s="30"/>
      <c r="X1409" s="30"/>
      <c r="Y1409" s="30"/>
      <c r="Z1409" s="30"/>
      <c r="AA1409" s="30"/>
      <c r="AB1409" s="30"/>
      <c r="AJ1409" s="22"/>
      <c r="AO1409" s="22"/>
      <c r="AP1409" s="22"/>
      <c r="AR1409" s="22"/>
      <c r="AS1409" s="23"/>
      <c r="AW1409" s="30"/>
      <c r="BH1409" s="30"/>
      <c r="BN1409" s="30"/>
      <c r="BT1409" s="24"/>
      <c r="BU1409" s="30"/>
      <c r="BV1409" s="30">
        <v>41479</v>
      </c>
      <c r="BW1409" s="31">
        <v>1164.3480889236</v>
      </c>
      <c r="BZ1409" s="30">
        <v>41407</v>
      </c>
      <c r="CA1409" s="31">
        <v>1140.32550071938</v>
      </c>
      <c r="CB1409" s="30">
        <v>41407</v>
      </c>
      <c r="CC1409" s="31">
        <v>1118.3795024905601</v>
      </c>
      <c r="CD1409" s="30">
        <v>41407</v>
      </c>
      <c r="CE1409" s="31">
        <v>1118.5500436075899</v>
      </c>
      <c r="CG1409" s="30">
        <v>41479</v>
      </c>
      <c r="CH1409" s="31">
        <f t="shared" si="173"/>
        <v>1101.2434524205</v>
      </c>
      <c r="CI1409" s="31">
        <f t="shared" si="174"/>
        <v>1101.9125807647399</v>
      </c>
      <c r="CJ1409" s="31">
        <f t="shared" si="180"/>
        <v>1090.5959867882598</v>
      </c>
      <c r="CK1409" s="31">
        <f t="shared" si="180"/>
        <v>1091.6183447582468</v>
      </c>
      <c r="CM1409" s="30">
        <v>41479</v>
      </c>
      <c r="CN1409" s="31">
        <v>1168.73403440726</v>
      </c>
      <c r="CO1409" s="31">
        <v>1194.04347630542</v>
      </c>
    </row>
    <row r="1410" spans="2:93">
      <c r="B1410" s="29">
        <v>41479</v>
      </c>
      <c r="C1410" s="55">
        <v>1207.0186352901919</v>
      </c>
      <c r="D1410" s="31"/>
      <c r="E1410" s="21">
        <f t="shared" si="176"/>
        <v>-3.8565461893713682E-4</v>
      </c>
      <c r="F1410" s="21">
        <f t="shared" si="177"/>
        <v>-1.6606074699854201E-3</v>
      </c>
      <c r="G1410" s="37">
        <f>(C1409-MAX(C$9:C1409))/MAX(C$9:C1409)</f>
        <v>-3.9846232614541593E-2</v>
      </c>
      <c r="H1410" s="37"/>
      <c r="I1410" s="37"/>
      <c r="N1410" s="30"/>
      <c r="P1410" s="30"/>
      <c r="Q1410" s="30"/>
      <c r="R1410" s="30"/>
      <c r="S1410" s="30"/>
      <c r="T1410" s="30"/>
      <c r="U1410" s="30"/>
      <c r="V1410" s="30"/>
      <c r="W1410" s="30"/>
      <c r="X1410" s="30"/>
      <c r="Y1410" s="30"/>
      <c r="Z1410" s="30"/>
      <c r="AA1410" s="30"/>
      <c r="AB1410" s="30"/>
      <c r="AI1410" s="22"/>
      <c r="AJ1410" s="22"/>
      <c r="AP1410" s="22"/>
      <c r="AR1410" s="22"/>
      <c r="AS1410" s="23"/>
      <c r="AW1410" s="30"/>
      <c r="BH1410" s="30"/>
      <c r="BN1410" s="30"/>
      <c r="BT1410" s="24"/>
      <c r="BU1410" s="30"/>
      <c r="BV1410" s="30">
        <v>41480</v>
      </c>
      <c r="BW1410" s="31">
        <v>1163.0160443755001</v>
      </c>
      <c r="BZ1410" s="30">
        <v>41408</v>
      </c>
      <c r="CA1410" s="31">
        <v>1140.1945361553101</v>
      </c>
      <c r="CB1410" s="30">
        <v>41408</v>
      </c>
      <c r="CC1410" s="31">
        <v>1118.1928941262599</v>
      </c>
      <c r="CD1410" s="30">
        <v>41408</v>
      </c>
      <c r="CE1410" s="31">
        <v>1118.4180377447301</v>
      </c>
      <c r="CG1410" s="30">
        <v>41480</v>
      </c>
      <c r="CH1410" s="31">
        <f t="shared" si="173"/>
        <v>1100.06755479392</v>
      </c>
      <c r="CI1410" s="31">
        <f t="shared" si="174"/>
        <v>1100.62681087845</v>
      </c>
      <c r="CJ1410" s="31">
        <f t="shared" si="180"/>
        <v>1089.4314584275205</v>
      </c>
      <c r="CK1410" s="31">
        <f t="shared" si="180"/>
        <v>1090.3445867310559</v>
      </c>
      <c r="CM1410" s="30">
        <v>41480</v>
      </c>
      <c r="CN1410" s="31">
        <v>1169.1720539907701</v>
      </c>
      <c r="CO1410" s="31">
        <v>1194.5076438982301</v>
      </c>
    </row>
    <row r="1411" spans="2:93">
      <c r="B1411" s="29">
        <v>41480</v>
      </c>
      <c r="C1411" s="55">
        <v>1205.716393596068</v>
      </c>
      <c r="D1411" s="31"/>
      <c r="E1411" s="21">
        <f t="shared" si="176"/>
        <v>-1.0788911256626177E-3</v>
      </c>
      <c r="F1411" s="21">
        <f t="shared" si="177"/>
        <v>-2.4016882045881927E-3</v>
      </c>
      <c r="G1411" s="37">
        <f>(C1410-MAX(C$9:C1410))/MAX(C$9:C1410)</f>
        <v>-4.0216520349823703E-2</v>
      </c>
      <c r="H1411" s="37"/>
      <c r="I1411" s="37"/>
      <c r="N1411" s="30"/>
      <c r="P1411" s="30"/>
      <c r="Q1411" s="30"/>
      <c r="R1411" s="30"/>
      <c r="S1411" s="30"/>
      <c r="T1411" s="30"/>
      <c r="U1411" s="30"/>
      <c r="V1411" s="30"/>
      <c r="W1411" s="30"/>
      <c r="X1411" s="30"/>
      <c r="Y1411" s="30"/>
      <c r="Z1411" s="30"/>
      <c r="AA1411" s="30"/>
      <c r="AB1411" s="30"/>
      <c r="AI1411" s="22"/>
      <c r="AJ1411" s="22"/>
      <c r="AP1411" s="22"/>
      <c r="AR1411" s="22"/>
      <c r="AS1411" s="23"/>
      <c r="AW1411" s="30"/>
      <c r="BH1411" s="30"/>
      <c r="BN1411" s="30"/>
      <c r="BT1411" s="24"/>
      <c r="BU1411" s="30"/>
      <c r="BV1411" s="30">
        <v>41481</v>
      </c>
      <c r="BW1411" s="31">
        <v>1162.2299493804701</v>
      </c>
      <c r="BZ1411" s="30">
        <v>41409</v>
      </c>
      <c r="CA1411" s="31">
        <v>1140.0989371017099</v>
      </c>
      <c r="CB1411" s="30">
        <v>41409</v>
      </c>
      <c r="CC1411" s="31">
        <v>1118.2005602359</v>
      </c>
      <c r="CD1411" s="30">
        <v>41409</v>
      </c>
      <c r="CE1411" s="31">
        <v>1118.32041486291</v>
      </c>
      <c r="CG1411" s="30">
        <v>41481</v>
      </c>
      <c r="CH1411" s="31">
        <f t="shared" si="173"/>
        <v>1099.81068076114</v>
      </c>
      <c r="CI1411" s="31">
        <f t="shared" si="174"/>
        <v>1100.5195324759</v>
      </c>
      <c r="CJ1411" s="31">
        <f t="shared" si="180"/>
        <v>1089.1770680030925</v>
      </c>
      <c r="CK1411" s="31">
        <f t="shared" si="180"/>
        <v>1090.2383105397641</v>
      </c>
      <c r="CM1411" s="30">
        <v>41481</v>
      </c>
      <c r="CN1411" s="31">
        <v>1168.5369932915801</v>
      </c>
      <c r="CO1411" s="31">
        <v>1193.8734817152599</v>
      </c>
    </row>
    <row r="1412" spans="2:93">
      <c r="B1412" s="29">
        <v>41481</v>
      </c>
      <c r="C1412" s="55">
        <v>1204.5338902886151</v>
      </c>
      <c r="D1412" s="31"/>
      <c r="E1412" s="21">
        <f t="shared" si="176"/>
        <v>-9.8074747406062812E-4</v>
      </c>
      <c r="F1412" s="21">
        <f t="shared" si="177"/>
        <v>-2.9666466305905415E-3</v>
      </c>
      <c r="G1412" s="37">
        <f>(C1411-MAX(C$9:C1411))/MAX(C$9:C1411)</f>
        <v>-4.1252022228575831E-2</v>
      </c>
      <c r="H1412" s="37"/>
      <c r="I1412" s="37"/>
      <c r="N1412" s="30"/>
      <c r="P1412" s="30"/>
      <c r="Q1412" s="30"/>
      <c r="R1412" s="30"/>
      <c r="S1412" s="30"/>
      <c r="T1412" s="30"/>
      <c r="U1412" s="30"/>
      <c r="V1412" s="30"/>
      <c r="W1412" s="30"/>
      <c r="X1412" s="30"/>
      <c r="Y1412" s="30"/>
      <c r="Z1412" s="30"/>
      <c r="AA1412" s="30"/>
      <c r="AB1412" s="30"/>
      <c r="AH1412" s="22"/>
      <c r="AI1412" s="22"/>
      <c r="AO1412" s="22"/>
      <c r="AR1412" s="22"/>
      <c r="AS1412" s="23"/>
      <c r="AW1412" s="30"/>
      <c r="BH1412" s="30"/>
      <c r="BN1412" s="30"/>
      <c r="BT1412" s="24"/>
      <c r="BU1412" s="30"/>
      <c r="BV1412" s="30">
        <v>41484</v>
      </c>
      <c r="BW1412" s="31">
        <v>1161.8092557426301</v>
      </c>
      <c r="BZ1412" s="30">
        <v>41410</v>
      </c>
      <c r="CA1412" s="31">
        <v>1143.42794149614</v>
      </c>
      <c r="CB1412" s="30">
        <v>41410</v>
      </c>
      <c r="CC1412" s="31">
        <v>1121.4960948990199</v>
      </c>
      <c r="CD1412" s="30">
        <v>41410</v>
      </c>
      <c r="CE1412" s="31">
        <v>1121.89224245792</v>
      </c>
      <c r="CG1412" s="30">
        <v>41484</v>
      </c>
      <c r="CH1412" s="31">
        <f t="shared" si="173"/>
        <v>1099.7076844445301</v>
      </c>
      <c r="CI1412" s="31">
        <f t="shared" si="174"/>
        <v>1100.21080115155</v>
      </c>
      <c r="CJ1412" s="31">
        <f t="shared" si="180"/>
        <v>1089.0750675150969</v>
      </c>
      <c r="CK1412" s="31">
        <f t="shared" si="180"/>
        <v>1089.9324634307056</v>
      </c>
      <c r="CM1412" s="30">
        <v>41484</v>
      </c>
      <c r="CN1412" s="31">
        <v>1168.1764923804701</v>
      </c>
      <c r="CO1412" s="31">
        <v>1193.5383782122101</v>
      </c>
    </row>
    <row r="1413" spans="2:93">
      <c r="B1413" s="29">
        <v>41484</v>
      </c>
      <c r="C1413" s="55">
        <v>1204.054476171945</v>
      </c>
      <c r="D1413" s="31"/>
      <c r="E1413" s="21">
        <f t="shared" si="176"/>
        <v>-3.9800799341160875E-4</v>
      </c>
      <c r="F1413" s="21">
        <f t="shared" si="177"/>
        <v>-2.8404766821270577E-3</v>
      </c>
      <c r="G1413" s="37">
        <f>(C1412-MAX(C$9:C1412))/MAX(C$9:C1412)</f>
        <v>-4.2192311886035914E-2</v>
      </c>
      <c r="H1413" s="37"/>
      <c r="I1413" s="37"/>
      <c r="N1413" s="30"/>
      <c r="P1413" s="30"/>
      <c r="Q1413" s="30"/>
      <c r="R1413" s="30"/>
      <c r="S1413" s="30"/>
      <c r="T1413" s="30"/>
      <c r="U1413" s="30"/>
      <c r="V1413" s="30"/>
      <c r="W1413" s="30"/>
      <c r="X1413" s="30"/>
      <c r="Y1413" s="30"/>
      <c r="Z1413" s="30"/>
      <c r="AA1413" s="30"/>
      <c r="AB1413" s="30"/>
      <c r="AH1413" s="22"/>
      <c r="AI1413" s="22"/>
      <c r="AN1413" s="22"/>
      <c r="AO1413" s="22"/>
      <c r="AS1413" s="23"/>
      <c r="AW1413" s="30"/>
      <c r="BH1413" s="30"/>
      <c r="BN1413" s="30"/>
      <c r="BT1413" s="24"/>
      <c r="BU1413" s="30"/>
      <c r="BV1413" s="30">
        <v>41485</v>
      </c>
      <c r="BW1413" s="31">
        <v>1161.9526356551501</v>
      </c>
      <c r="BZ1413" s="30">
        <v>41411</v>
      </c>
      <c r="CA1413" s="31">
        <v>1142.7240373152399</v>
      </c>
      <c r="CB1413" s="30">
        <v>41411</v>
      </c>
      <c r="CC1413" s="31">
        <v>1120.6935343059399</v>
      </c>
      <c r="CD1413" s="30">
        <v>41411</v>
      </c>
      <c r="CE1413" s="31">
        <v>1120.8864242643201</v>
      </c>
      <c r="CG1413" s="30">
        <v>41485</v>
      </c>
      <c r="CH1413" s="31">
        <f t="shared" si="173"/>
        <v>1100.3942388292</v>
      </c>
      <c r="CI1413" s="31">
        <f t="shared" si="174"/>
        <v>1100.6966219414701</v>
      </c>
      <c r="CJ1413" s="31">
        <f t="shared" si="180"/>
        <v>1089.7549838905243</v>
      </c>
      <c r="CK1413" s="31">
        <f t="shared" si="180"/>
        <v>1090.4137456084386</v>
      </c>
      <c r="CM1413" s="30">
        <v>41485</v>
      </c>
      <c r="CN1413" s="31">
        <v>1168.05696178324</v>
      </c>
      <c r="CO1413" s="31">
        <v>1193.42758867572</v>
      </c>
    </row>
    <row r="1414" spans="2:93">
      <c r="B1414" s="29">
        <v>41485</v>
      </c>
      <c r="C1414" s="55">
        <v>1204.401248551088</v>
      </c>
      <c r="D1414" s="31"/>
      <c r="E1414" s="21">
        <f t="shared" si="176"/>
        <v>2.8800389517713576E-4</v>
      </c>
      <c r="F1414" s="21">
        <f t="shared" si="177"/>
        <v>-2.1684725178039432E-3</v>
      </c>
      <c r="G1414" s="37">
        <f>(C1413-MAX(C$9:C1413))/MAX(C$9:C1413)</f>
        <v>-4.2573527002056417E-2</v>
      </c>
      <c r="H1414" s="37"/>
      <c r="I1414" s="37"/>
      <c r="N1414" s="30"/>
      <c r="P1414" s="30"/>
      <c r="Q1414" s="30"/>
      <c r="R1414" s="30"/>
      <c r="S1414" s="30"/>
      <c r="T1414" s="30"/>
      <c r="U1414" s="30"/>
      <c r="V1414" s="30"/>
      <c r="W1414" s="30"/>
      <c r="X1414" s="30"/>
      <c r="Y1414" s="30"/>
      <c r="Z1414" s="30"/>
      <c r="AA1414" s="30"/>
      <c r="AB1414" s="30"/>
      <c r="AL1414" s="22"/>
      <c r="AM1414" s="22"/>
      <c r="AO1414" s="22"/>
      <c r="AP1414" s="22"/>
      <c r="AS1414" s="23"/>
      <c r="AW1414" s="30"/>
      <c r="BH1414" s="30"/>
      <c r="BN1414" s="30"/>
      <c r="BT1414" s="24"/>
      <c r="BU1414" s="30"/>
      <c r="BV1414" s="30">
        <v>41486</v>
      </c>
      <c r="BW1414" s="31">
        <v>1162.13106184855</v>
      </c>
      <c r="BZ1414" s="30">
        <v>41415</v>
      </c>
      <c r="CA1414" s="31">
        <v>1142.82006166723</v>
      </c>
      <c r="CB1414" s="30">
        <v>41415</v>
      </c>
      <c r="CC1414" s="31">
        <v>1120.76464550828</v>
      </c>
      <c r="CD1414" s="30">
        <v>41415</v>
      </c>
      <c r="CE1414" s="31">
        <v>1120.95074774467</v>
      </c>
      <c r="CG1414" s="30">
        <v>41486</v>
      </c>
      <c r="CH1414" s="31">
        <f t="shared" si="173"/>
        <v>1101.0641480824399</v>
      </c>
      <c r="CI1414" s="31">
        <f t="shared" si="174"/>
        <v>1101.4009560429399</v>
      </c>
      <c r="CJ1414" s="31">
        <f t="shared" si="180"/>
        <v>1090.4184160693851</v>
      </c>
      <c r="CK1414" s="31">
        <f t="shared" si="180"/>
        <v>1091.1114997129155</v>
      </c>
      <c r="CM1414" s="30">
        <v>41486</v>
      </c>
      <c r="CN1414" s="31">
        <v>1167.0136879679001</v>
      </c>
      <c r="CO1414" s="31">
        <v>1192.37329083141</v>
      </c>
    </row>
    <row r="1415" spans="2:93">
      <c r="B1415" s="29">
        <v>41486</v>
      </c>
      <c r="C1415" s="55">
        <v>1204.641976127203</v>
      </c>
      <c r="D1415" s="31"/>
      <c r="E1415" s="21">
        <f t="shared" si="176"/>
        <v>1.9987323693371195E-4</v>
      </c>
      <c r="F1415" s="21">
        <f t="shared" si="177"/>
        <v>-8.9110297792382998E-4</v>
      </c>
      <c r="G1415" s="37">
        <f>(C1414-MAX(C$9:C1414))/MAX(C$9:C1414)</f>
        <v>-4.2297784448487308E-2</v>
      </c>
      <c r="H1415" s="37"/>
      <c r="I1415" s="37"/>
      <c r="N1415" s="30"/>
      <c r="P1415" s="30"/>
      <c r="Q1415" s="30"/>
      <c r="R1415" s="30"/>
      <c r="S1415" s="30"/>
      <c r="T1415" s="30"/>
      <c r="U1415" s="30"/>
      <c r="V1415" s="30"/>
      <c r="W1415" s="30"/>
      <c r="X1415" s="30"/>
      <c r="Y1415" s="30"/>
      <c r="Z1415" s="30"/>
      <c r="AA1415" s="30"/>
      <c r="AB1415" s="30"/>
      <c r="AP1415" s="22"/>
      <c r="AR1415" s="22"/>
      <c r="AS1415" s="23"/>
      <c r="AW1415" s="30"/>
      <c r="BH1415" s="30"/>
      <c r="BN1415" s="30"/>
      <c r="BT1415" s="24"/>
      <c r="BU1415" s="30"/>
      <c r="BV1415" s="30">
        <v>41488</v>
      </c>
      <c r="BW1415" s="31">
        <v>1164.13888921847</v>
      </c>
      <c r="BZ1415" s="30">
        <v>41416</v>
      </c>
      <c r="CA1415" s="31">
        <v>1142.6863333562401</v>
      </c>
      <c r="CB1415" s="30">
        <v>41416</v>
      </c>
      <c r="CC1415" s="31">
        <v>1120.71146270955</v>
      </c>
      <c r="CD1415" s="30">
        <v>41416</v>
      </c>
      <c r="CE1415" s="31">
        <v>1120.9184601424399</v>
      </c>
      <c r="CG1415" s="30">
        <v>41488</v>
      </c>
      <c r="CH1415" s="31">
        <f t="shared" si="173"/>
        <v>1102.6349192657001</v>
      </c>
      <c r="CI1415" s="31">
        <f t="shared" si="174"/>
        <v>1102.61017286579</v>
      </c>
      <c r="CJ1415" s="31">
        <f t="shared" si="180"/>
        <v>1091.9740001183627</v>
      </c>
      <c r="CK1415" s="31">
        <f t="shared" si="180"/>
        <v>1092.3094198471035</v>
      </c>
      <c r="CM1415" s="30">
        <v>41488</v>
      </c>
      <c r="CN1415" s="31">
        <v>1170.66736948224</v>
      </c>
      <c r="CO1415" s="31">
        <v>1196.12913099669</v>
      </c>
    </row>
    <row r="1416" spans="2:93">
      <c r="B1416" s="29">
        <v>41488</v>
      </c>
      <c r="C1416" s="55">
        <v>1206.470834950901</v>
      </c>
      <c r="D1416" s="31"/>
      <c r="E1416" s="21">
        <f t="shared" si="176"/>
        <v>1.5181762382028285E-3</v>
      </c>
      <c r="F1416" s="21">
        <f t="shared" si="177"/>
        <v>1.6080449690143439E-3</v>
      </c>
      <c r="G1416" s="37">
        <f>(C1415-MAX(C$9:C1415))/MAX(C$9:C1415)</f>
        <v>-4.2106365406646383E-2</v>
      </c>
      <c r="H1416" s="37"/>
      <c r="I1416" s="37"/>
      <c r="N1416" s="30"/>
      <c r="P1416" s="30"/>
      <c r="Q1416" s="30"/>
      <c r="R1416" s="30"/>
      <c r="S1416" s="30"/>
      <c r="T1416" s="30"/>
      <c r="U1416" s="30"/>
      <c r="V1416" s="30"/>
      <c r="W1416" s="30"/>
      <c r="X1416" s="30"/>
      <c r="Y1416" s="30"/>
      <c r="Z1416" s="30"/>
      <c r="AA1416" s="30"/>
      <c r="AB1416" s="30"/>
      <c r="AP1416" s="22"/>
      <c r="AR1416" s="22"/>
      <c r="AS1416" s="23"/>
      <c r="AW1416" s="30"/>
      <c r="BH1416" s="30"/>
      <c r="BN1416" s="30"/>
      <c r="BT1416" s="24"/>
      <c r="BU1416" s="30"/>
      <c r="BV1416" s="30">
        <v>41491</v>
      </c>
      <c r="BW1416" s="31">
        <v>1165.40109935736</v>
      </c>
      <c r="BZ1416" s="30">
        <v>41417</v>
      </c>
      <c r="CA1416" s="31">
        <v>1140.7676750993201</v>
      </c>
      <c r="CB1416" s="30">
        <v>41417</v>
      </c>
      <c r="CC1416" s="31">
        <v>1120.23372791272</v>
      </c>
      <c r="CD1416" s="30">
        <v>41417</v>
      </c>
      <c r="CE1416" s="31">
        <v>1120.6717063978699</v>
      </c>
      <c r="CG1416" s="30">
        <v>41491</v>
      </c>
      <c r="CH1416" s="31">
        <f t="shared" ref="CH1416:CH1479" si="181">+VLOOKUP(CG1416,CB:CC,2,FALSE)</f>
        <v>1103.10147558719</v>
      </c>
      <c r="CI1416" s="31">
        <f t="shared" ref="CI1416:CI1479" si="182">+VLOOKUP(CG1416,CD:CE,2,FALSE)</f>
        <v>1103.00023198696</v>
      </c>
      <c r="CJ1416" s="31">
        <f t="shared" si="180"/>
        <v>1092.4360455005253</v>
      </c>
      <c r="CK1416" s="31">
        <f t="shared" si="180"/>
        <v>1092.6958349762547</v>
      </c>
      <c r="CM1416" s="30">
        <v>41491</v>
      </c>
      <c r="CN1416" s="31">
        <v>1172.3297167594999</v>
      </c>
      <c r="CO1416" s="31">
        <v>1197.88564952926</v>
      </c>
    </row>
    <row r="1417" spans="2:93">
      <c r="B1417" s="29">
        <v>41491</v>
      </c>
      <c r="C1417" s="55">
        <v>1207.1146912222571</v>
      </c>
      <c r="D1417" s="31"/>
      <c r="E1417" s="21">
        <f t="shared" si="176"/>
        <v>5.3366915527819359E-4</v>
      </c>
      <c r="F1417" s="21">
        <f t="shared" si="177"/>
        <v>2.5415918555791173E-3</v>
      </c>
      <c r="G1417" s="37">
        <f>(C1416-MAX(C$9:C1416))/MAX(C$9:C1416)</f>
        <v>-4.0652114051880982E-2</v>
      </c>
      <c r="H1417" s="37"/>
      <c r="I1417" s="37"/>
      <c r="N1417" s="30"/>
      <c r="P1417" s="30"/>
      <c r="Q1417" s="30"/>
      <c r="R1417" s="30"/>
      <c r="S1417" s="30"/>
      <c r="T1417" s="30"/>
      <c r="U1417" s="30"/>
      <c r="V1417" s="30"/>
      <c r="W1417" s="30"/>
      <c r="X1417" s="30"/>
      <c r="Y1417" s="30"/>
      <c r="Z1417" s="30"/>
      <c r="AA1417" s="30"/>
      <c r="AB1417" s="30"/>
      <c r="AR1417" s="22"/>
      <c r="AS1417" s="23"/>
      <c r="AW1417" s="30"/>
      <c r="BH1417" s="30"/>
      <c r="BN1417" s="30"/>
      <c r="BT1417" s="24"/>
      <c r="BU1417" s="30"/>
      <c r="BV1417" s="30">
        <v>41492</v>
      </c>
      <c r="BW1417" s="31">
        <v>1165.0085963204201</v>
      </c>
      <c r="BZ1417" s="30">
        <v>41418</v>
      </c>
      <c r="CA1417" s="31">
        <v>1141.47538708561</v>
      </c>
      <c r="CB1417" s="30">
        <v>41418</v>
      </c>
      <c r="CC1417" s="31">
        <v>1120.6564832128199</v>
      </c>
      <c r="CD1417" s="30">
        <v>41418</v>
      </c>
      <c r="CE1417" s="31">
        <v>1120.9996321211399</v>
      </c>
      <c r="CG1417" s="30">
        <v>41492</v>
      </c>
      <c r="CH1417" s="31">
        <f t="shared" si="181"/>
        <v>1102.8101961857799</v>
      </c>
      <c r="CI1417" s="31">
        <f t="shared" si="182"/>
        <v>1102.6775495900599</v>
      </c>
      <c r="CJ1417" s="31">
        <f t="shared" ref="CJ1417:CK1432" si="183">+CJ1416*CH1417/CH1416</f>
        <v>1092.1475823586891</v>
      </c>
      <c r="CK1417" s="31">
        <f t="shared" si="183"/>
        <v>1092.3761671277016</v>
      </c>
      <c r="CM1417" s="30">
        <v>41492</v>
      </c>
      <c r="CN1417" s="31">
        <v>1165.6636619667599</v>
      </c>
      <c r="CO1417" s="31">
        <v>1191.09759442726</v>
      </c>
    </row>
    <row r="1418" spans="2:93">
      <c r="B1418" s="29">
        <v>41492</v>
      </c>
      <c r="C1418" s="55">
        <v>1206.8864285185971</v>
      </c>
      <c r="D1418" s="31"/>
      <c r="E1418" s="21">
        <f t="shared" ref="E1418:E1481" si="184">C1418/C1417-1</f>
        <v>-1.8909777614328771E-4</v>
      </c>
      <c r="F1418" s="21">
        <f t="shared" si="177"/>
        <v>2.0634153032461633E-3</v>
      </c>
      <c r="G1418" s="37">
        <f>(C1417-MAX(C$9:C1417))/MAX(C$9:C1417)</f>
        <v>-4.0140139675969091E-2</v>
      </c>
      <c r="H1418" s="37"/>
      <c r="I1418" s="37"/>
      <c r="N1418" s="30"/>
      <c r="P1418" s="30"/>
      <c r="Q1418" s="30"/>
      <c r="R1418" s="30"/>
      <c r="S1418" s="30"/>
      <c r="T1418" s="30"/>
      <c r="U1418" s="30"/>
      <c r="V1418" s="30"/>
      <c r="W1418" s="30"/>
      <c r="X1418" s="30"/>
      <c r="Y1418" s="30"/>
      <c r="Z1418" s="30"/>
      <c r="AA1418" s="30"/>
      <c r="AB1418" s="30"/>
      <c r="AS1418" s="23"/>
      <c r="AW1418" s="30"/>
      <c r="BH1418" s="30"/>
      <c r="BN1418" s="30"/>
      <c r="BT1418" s="24"/>
      <c r="BU1418" s="30"/>
      <c r="BV1418" s="30">
        <v>41493</v>
      </c>
      <c r="BW1418" s="31">
        <v>1164.53512125669</v>
      </c>
      <c r="BZ1418" s="30">
        <v>41421</v>
      </c>
      <c r="CA1418" s="31">
        <v>1142.0318662933901</v>
      </c>
      <c r="CB1418" s="30">
        <v>41421</v>
      </c>
      <c r="CC1418" s="31">
        <v>1120.9210077796499</v>
      </c>
      <c r="CD1418" s="30">
        <v>41421</v>
      </c>
      <c r="CE1418" s="31">
        <v>1121.2019184235301</v>
      </c>
      <c r="CG1418" s="30">
        <v>41493</v>
      </c>
      <c r="CH1418" s="31">
        <f t="shared" si="181"/>
        <v>1102.6319035557699</v>
      </c>
      <c r="CI1418" s="31">
        <f t="shared" si="182"/>
        <v>1102.44437121547</v>
      </c>
      <c r="CJ1418" s="31">
        <f t="shared" si="183"/>
        <v>1091.9710135660796</v>
      </c>
      <c r="CK1418" s="31">
        <f t="shared" si="183"/>
        <v>1092.1451671411812</v>
      </c>
      <c r="CM1418" s="30">
        <v>41493</v>
      </c>
      <c r="CN1418" s="31">
        <v>1169.84633810642</v>
      </c>
      <c r="CO1418" s="31">
        <v>1195.39131083088</v>
      </c>
    </row>
    <row r="1419" spans="2:93">
      <c r="B1419" s="29">
        <v>41493</v>
      </c>
      <c r="C1419" s="55">
        <v>1206.7601333295711</v>
      </c>
      <c r="D1419" s="31"/>
      <c r="E1419" s="21">
        <f t="shared" si="184"/>
        <v>-1.0464546293809107E-4</v>
      </c>
      <c r="F1419" s="21">
        <f t="shared" si="177"/>
        <v>1.7583292333691602E-3</v>
      </c>
      <c r="G1419" s="37">
        <f>(C1418-MAX(C$9:C1418))/MAX(C$9:C1418)</f>
        <v>-4.0321647040965553E-2</v>
      </c>
      <c r="H1419" s="37"/>
      <c r="I1419" s="37"/>
      <c r="N1419" s="30"/>
      <c r="P1419" s="30"/>
      <c r="Q1419" s="30"/>
      <c r="R1419" s="30"/>
      <c r="S1419" s="30"/>
      <c r="T1419" s="30"/>
      <c r="U1419" s="30"/>
      <c r="V1419" s="30"/>
      <c r="W1419" s="30"/>
      <c r="X1419" s="30"/>
      <c r="Y1419" s="30"/>
      <c r="Z1419" s="30"/>
      <c r="AA1419" s="30"/>
      <c r="AB1419" s="30"/>
      <c r="AJ1419" s="22"/>
      <c r="AS1419" s="23"/>
      <c r="AW1419" s="30"/>
      <c r="BH1419" s="30"/>
      <c r="BN1419" s="30"/>
      <c r="BT1419" s="24"/>
      <c r="BU1419" s="30"/>
      <c r="BV1419" s="30">
        <v>41494</v>
      </c>
      <c r="BW1419" s="31">
        <v>1164.74112082796</v>
      </c>
      <c r="BZ1419" s="30">
        <v>41422</v>
      </c>
      <c r="CA1419" s="31">
        <v>1142.0889644189201</v>
      </c>
      <c r="CB1419" s="30">
        <v>41422</v>
      </c>
      <c r="CC1419" s="31">
        <v>1120.84477515765</v>
      </c>
      <c r="CD1419" s="30">
        <v>41422</v>
      </c>
      <c r="CE1419" s="31">
        <v>1121.0536971685899</v>
      </c>
      <c r="CG1419" s="30">
        <v>41494</v>
      </c>
      <c r="CH1419" s="31">
        <f t="shared" si="181"/>
        <v>1103.15572356543</v>
      </c>
      <c r="CI1419" s="31">
        <f t="shared" si="182"/>
        <v>1102.8110983082499</v>
      </c>
      <c r="CJ1419" s="31">
        <f t="shared" si="183"/>
        <v>1092.489768977591</v>
      </c>
      <c r="CK1419" s="31">
        <f t="shared" si="183"/>
        <v>1092.5084682133231</v>
      </c>
      <c r="CM1419" s="30">
        <v>41494</v>
      </c>
      <c r="CN1419" s="31">
        <v>1170.25932649826</v>
      </c>
      <c r="CO1419" s="31">
        <v>1195.8340042703601</v>
      </c>
    </row>
    <row r="1420" spans="2:93">
      <c r="B1420" s="29">
        <v>41494</v>
      </c>
      <c r="C1420" s="55">
        <v>1207.2815340080419</v>
      </c>
      <c r="D1420" s="31"/>
      <c r="E1420" s="21">
        <f t="shared" si="184"/>
        <v>4.3206654253014065E-4</v>
      </c>
      <c r="F1420" s="21">
        <f t="shared" si="177"/>
        <v>6.7195910058948094E-4</v>
      </c>
      <c r="G1420" s="37">
        <f>(C1419-MAX(C$9:C1419))/MAX(C$9:C1419)</f>
        <v>-4.042207302648259E-2</v>
      </c>
      <c r="H1420" s="37"/>
      <c r="I1420" s="37"/>
      <c r="N1420" s="30"/>
      <c r="P1420" s="30"/>
      <c r="Q1420" s="30"/>
      <c r="R1420" s="30"/>
      <c r="S1420" s="30"/>
      <c r="T1420" s="30"/>
      <c r="U1420" s="30"/>
      <c r="V1420" s="30"/>
      <c r="W1420" s="30"/>
      <c r="X1420" s="30"/>
      <c r="Y1420" s="30"/>
      <c r="Z1420" s="30"/>
      <c r="AA1420" s="30"/>
      <c r="AB1420" s="30"/>
      <c r="AI1420" s="22"/>
      <c r="AJ1420" s="22"/>
      <c r="AS1420" s="23"/>
      <c r="AW1420" s="30"/>
      <c r="BH1420" s="30"/>
      <c r="BN1420" s="30"/>
      <c r="BT1420" s="24"/>
      <c r="BU1420" s="30"/>
      <c r="BV1420" s="30">
        <v>41495</v>
      </c>
      <c r="BW1420" s="31">
        <v>1166.6483244236699</v>
      </c>
      <c r="BZ1420" s="30">
        <v>41423</v>
      </c>
      <c r="CA1420" s="31">
        <v>1139.13869477055</v>
      </c>
      <c r="CB1420" s="30">
        <v>41423</v>
      </c>
      <c r="CC1420" s="31">
        <v>1119.2153352779101</v>
      </c>
      <c r="CD1420" s="30">
        <v>41423</v>
      </c>
      <c r="CE1420" s="31">
        <v>1119.75645602142</v>
      </c>
      <c r="CG1420" s="30">
        <v>41495</v>
      </c>
      <c r="CH1420" s="31">
        <f t="shared" si="181"/>
        <v>1104.5487158195101</v>
      </c>
      <c r="CI1420" s="31">
        <f t="shared" si="182"/>
        <v>1104.2527625323501</v>
      </c>
      <c r="CJ1420" s="31">
        <f t="shared" si="183"/>
        <v>1093.8692929680292</v>
      </c>
      <c r="CK1420" s="31">
        <f t="shared" si="183"/>
        <v>1093.9366641895567</v>
      </c>
      <c r="CM1420" s="30">
        <v>41495</v>
      </c>
      <c r="CN1420" s="31">
        <v>1173.5271834366499</v>
      </c>
      <c r="CO1420" s="31">
        <v>1199.1920711678099</v>
      </c>
    </row>
    <row r="1421" spans="2:93">
      <c r="B1421" s="29">
        <v>41495</v>
      </c>
      <c r="C1421" s="55">
        <v>1208.943220496453</v>
      </c>
      <c r="D1421" s="31"/>
      <c r="E1421" s="21">
        <f t="shared" si="184"/>
        <v>1.3763869003233786E-3</v>
      </c>
      <c r="F1421" s="21">
        <f t="shared" ref="F1421:F1484" si="185">+C1421/C1417-1</f>
        <v>1.5147933228651933E-3</v>
      </c>
      <c r="G1421" s="37">
        <f>(C1420-MAX(C$9:C1420))/MAX(C$9:C1420)</f>
        <v>-4.0007471509286956E-2</v>
      </c>
      <c r="H1421" s="37"/>
      <c r="I1421" s="37"/>
      <c r="N1421" s="30"/>
      <c r="P1421" s="30"/>
      <c r="Q1421" s="30"/>
      <c r="R1421" s="30"/>
      <c r="S1421" s="30"/>
      <c r="T1421" s="30"/>
      <c r="U1421" s="30"/>
      <c r="V1421" s="30"/>
      <c r="W1421" s="30"/>
      <c r="X1421" s="30"/>
      <c r="Y1421" s="30"/>
      <c r="Z1421" s="30"/>
      <c r="AA1421" s="30"/>
      <c r="AB1421" s="30"/>
      <c r="AC1421" s="22"/>
      <c r="AD1421" s="22"/>
      <c r="AE1421" s="22"/>
      <c r="AF1421" s="22"/>
      <c r="AG1421" s="22"/>
      <c r="AI1421" s="22"/>
      <c r="AJ1421" s="22"/>
      <c r="AS1421" s="23"/>
      <c r="AW1421" s="30"/>
      <c r="BH1421" s="30"/>
      <c r="BN1421" s="30"/>
      <c r="BT1421" s="24"/>
      <c r="BU1421" s="30"/>
      <c r="BV1421" s="30">
        <v>41498</v>
      </c>
      <c r="BW1421" s="31">
        <v>1166.04209489658</v>
      </c>
      <c r="BZ1421" s="30">
        <v>41424</v>
      </c>
      <c r="CA1421" s="31">
        <v>1139.9291032465501</v>
      </c>
      <c r="CB1421" s="30">
        <v>41424</v>
      </c>
      <c r="CC1421" s="31">
        <v>1119.7239159939199</v>
      </c>
      <c r="CD1421" s="30">
        <v>41424</v>
      </c>
      <c r="CE1421" s="31">
        <v>1120.0919554321999</v>
      </c>
      <c r="CG1421" s="30">
        <v>41498</v>
      </c>
      <c r="CH1421" s="31">
        <f t="shared" si="181"/>
        <v>1104.2582708616301</v>
      </c>
      <c r="CI1421" s="31">
        <f t="shared" si="182"/>
        <v>1103.88017416703</v>
      </c>
      <c r="CJ1421" s="31">
        <f t="shared" si="183"/>
        <v>1093.5816562018349</v>
      </c>
      <c r="CK1421" s="31">
        <f t="shared" si="183"/>
        <v>1093.5675566017799</v>
      </c>
      <c r="CM1421" s="30">
        <v>41498</v>
      </c>
      <c r="CN1421" s="31">
        <v>1171.01295130638</v>
      </c>
      <c r="CO1421" s="31">
        <v>1196.6881932153799</v>
      </c>
    </row>
    <row r="1422" spans="2:93">
      <c r="B1422" s="29">
        <v>41498</v>
      </c>
      <c r="C1422" s="55">
        <v>1208.3404340086911</v>
      </c>
      <c r="D1422" s="31"/>
      <c r="E1422" s="21">
        <f t="shared" si="184"/>
        <v>-4.9860611941265898E-4</v>
      </c>
      <c r="F1422" s="21">
        <f t="shared" si="185"/>
        <v>1.2047575113416364E-3</v>
      </c>
      <c r="G1422" s="37">
        <f>(C1421-MAX(C$9:C1421))/MAX(C$9:C1421)</f>
        <v>-3.8686150368663942E-2</v>
      </c>
      <c r="H1422" s="37"/>
      <c r="I1422" s="37"/>
      <c r="N1422" s="30"/>
      <c r="P1422" s="30"/>
      <c r="Q1422" s="30"/>
      <c r="R1422" s="30"/>
      <c r="S1422" s="30"/>
      <c r="T1422" s="30"/>
      <c r="U1422" s="30"/>
      <c r="V1422" s="30"/>
      <c r="W1422" s="30"/>
      <c r="X1422" s="30"/>
      <c r="Y1422" s="30"/>
      <c r="Z1422" s="30"/>
      <c r="AA1422" s="30"/>
      <c r="AB1422" s="30"/>
      <c r="AH1422" s="22"/>
      <c r="AI1422" s="22"/>
      <c r="AO1422" s="22"/>
      <c r="AS1422" s="23"/>
      <c r="AW1422" s="30"/>
      <c r="BH1422" s="30"/>
      <c r="BN1422" s="30"/>
      <c r="BT1422" s="24"/>
      <c r="BU1422" s="30"/>
      <c r="BV1422" s="30">
        <v>41499</v>
      </c>
      <c r="BW1422" s="31">
        <v>1166.23270119621</v>
      </c>
      <c r="BZ1422" s="30">
        <v>41425</v>
      </c>
      <c r="CA1422" s="31">
        <v>1140.93542311943</v>
      </c>
      <c r="CB1422" s="30">
        <v>41425</v>
      </c>
      <c r="CC1422" s="31">
        <v>1120.7343898829899</v>
      </c>
      <c r="CD1422" s="30">
        <v>41425</v>
      </c>
      <c r="CE1422" s="31">
        <v>1121.3341292658399</v>
      </c>
      <c r="CG1422" s="30">
        <v>41499</v>
      </c>
      <c r="CH1422" s="31">
        <f t="shared" si="181"/>
        <v>1104.11620063954</v>
      </c>
      <c r="CI1422" s="31">
        <f t="shared" si="182"/>
        <v>1103.74357737219</v>
      </c>
      <c r="CJ1422" s="31">
        <f t="shared" si="183"/>
        <v>1093.4409595977254</v>
      </c>
      <c r="CK1422" s="31">
        <f t="shared" si="183"/>
        <v>1093.432235915107</v>
      </c>
      <c r="CM1422" s="30">
        <v>41499</v>
      </c>
      <c r="CN1422" s="31">
        <v>1170.5760717677199</v>
      </c>
      <c r="CO1422" s="31">
        <v>1196.2652384110299</v>
      </c>
    </row>
    <row r="1423" spans="2:93">
      <c r="B1423" s="29">
        <v>41499</v>
      </c>
      <c r="C1423" s="55">
        <v>1208.700293983019</v>
      </c>
      <c r="D1423" s="31"/>
      <c r="E1423" s="21">
        <f t="shared" si="184"/>
        <v>2.9781340109114041E-4</v>
      </c>
      <c r="F1423" s="21">
        <f t="shared" si="185"/>
        <v>1.6077434113561662E-3</v>
      </c>
      <c r="G1423" s="37">
        <f>(C1422-MAX(C$9:C1422))/MAX(C$9:C1422)</f>
        <v>-3.9165467336766228E-2</v>
      </c>
      <c r="H1423" s="37"/>
      <c r="I1423" s="37"/>
      <c r="N1423" s="30"/>
      <c r="P1423" s="30"/>
      <c r="Q1423" s="30"/>
      <c r="R1423" s="30"/>
      <c r="S1423" s="30"/>
      <c r="T1423" s="30"/>
      <c r="U1423" s="30"/>
      <c r="V1423" s="30"/>
      <c r="W1423" s="30"/>
      <c r="X1423" s="30"/>
      <c r="Y1423" s="30"/>
      <c r="Z1423" s="30"/>
      <c r="AA1423" s="30"/>
      <c r="AB1423" s="30"/>
      <c r="AN1423" s="22"/>
      <c r="AO1423" s="22"/>
      <c r="AS1423" s="23"/>
      <c r="AW1423" s="30"/>
      <c r="BH1423" s="30"/>
      <c r="BN1423" s="30"/>
      <c r="BT1423" s="24"/>
      <c r="BU1423" s="30"/>
      <c r="BV1423" s="30">
        <v>41500</v>
      </c>
      <c r="BW1423" s="31">
        <v>1166.4236944612501</v>
      </c>
      <c r="BZ1423" s="30">
        <v>41428</v>
      </c>
      <c r="CA1423" s="31">
        <v>1138.9236069225101</v>
      </c>
      <c r="CB1423" s="30">
        <v>41428</v>
      </c>
      <c r="CC1423" s="31">
        <v>1119.32733433728</v>
      </c>
      <c r="CD1423" s="30">
        <v>41428</v>
      </c>
      <c r="CE1423" s="31">
        <v>1120.6777350066</v>
      </c>
      <c r="CG1423" s="30">
        <v>41500</v>
      </c>
      <c r="CH1423" s="31">
        <f t="shared" si="181"/>
        <v>1103.6228746746001</v>
      </c>
      <c r="CI1423" s="31">
        <f t="shared" si="182"/>
        <v>1103.29063411841</v>
      </c>
      <c r="CJ1423" s="31">
        <f t="shared" si="183"/>
        <v>1092.9524033966788</v>
      </c>
      <c r="CK1423" s="31">
        <f t="shared" si="183"/>
        <v>1092.9835241265389</v>
      </c>
      <c r="CM1423" s="30">
        <v>41500</v>
      </c>
      <c r="CN1423" s="31">
        <v>1170.0178497281199</v>
      </c>
      <c r="CO1423" s="31">
        <v>1195.7199785181899</v>
      </c>
    </row>
    <row r="1424" spans="2:93">
      <c r="B1424" s="29">
        <v>41500</v>
      </c>
      <c r="C1424" s="55">
        <v>1208.7412802535609</v>
      </c>
      <c r="D1424" s="31"/>
      <c r="E1424" s="21">
        <f t="shared" si="184"/>
        <v>3.3909374181462226E-5</v>
      </c>
      <c r="F1424" s="21">
        <f t="shared" si="185"/>
        <v>1.2091183409994599E-3</v>
      </c>
      <c r="G1424" s="37">
        <f>(C1423-MAX(C$9:C1423))/MAX(C$9:C1423)</f>
        <v>-3.8879317936708076E-2</v>
      </c>
      <c r="H1424" s="37"/>
      <c r="I1424" s="37"/>
      <c r="N1424" s="30"/>
      <c r="P1424" s="30"/>
      <c r="Q1424" s="30"/>
      <c r="R1424" s="30"/>
      <c r="S1424" s="30"/>
      <c r="T1424" s="30"/>
      <c r="U1424" s="30"/>
      <c r="V1424" s="30"/>
      <c r="W1424" s="30"/>
      <c r="X1424" s="30"/>
      <c r="Y1424" s="30"/>
      <c r="Z1424" s="30"/>
      <c r="AA1424" s="30"/>
      <c r="AB1424" s="30"/>
      <c r="AJ1424" s="22"/>
      <c r="AL1424" s="22"/>
      <c r="AM1424" s="22"/>
      <c r="AN1424" s="22"/>
      <c r="AO1424" s="22"/>
      <c r="AP1424" s="22"/>
      <c r="AS1424" s="23"/>
      <c r="AW1424" s="30"/>
      <c r="BH1424" s="30"/>
      <c r="BN1424" s="30"/>
      <c r="BT1424" s="24"/>
      <c r="BU1424" s="30"/>
      <c r="BV1424" s="30">
        <v>41501</v>
      </c>
      <c r="BW1424" s="31">
        <v>1164.6128415870301</v>
      </c>
      <c r="BZ1424" s="30">
        <v>41429</v>
      </c>
      <c r="CA1424" s="31">
        <v>1141.1030841780901</v>
      </c>
      <c r="CB1424" s="30">
        <v>41429</v>
      </c>
      <c r="CC1424" s="31">
        <v>1121.6039689367101</v>
      </c>
      <c r="CD1424" s="30">
        <v>41429</v>
      </c>
      <c r="CE1424" s="31">
        <v>1122.8990461798001</v>
      </c>
      <c r="CG1424" s="30">
        <v>41501</v>
      </c>
      <c r="CH1424" s="31">
        <f t="shared" si="181"/>
        <v>1102.1042197611</v>
      </c>
      <c r="CI1424" s="31">
        <f t="shared" si="182"/>
        <v>1101.7541946604999</v>
      </c>
      <c r="CJ1424" s="31">
        <f t="shared" si="183"/>
        <v>1091.4484317268912</v>
      </c>
      <c r="CK1424" s="31">
        <f t="shared" si="183"/>
        <v>1091.4614383212374</v>
      </c>
      <c r="CM1424" s="30">
        <v>41501</v>
      </c>
      <c r="CN1424" s="31">
        <v>1171.7798671800299</v>
      </c>
      <c r="CO1424" s="31">
        <v>1197.54660415182</v>
      </c>
    </row>
    <row r="1425" spans="2:93">
      <c r="B1425" s="29">
        <v>41501</v>
      </c>
      <c r="C1425" s="55">
        <v>1207.804036752839</v>
      </c>
      <c r="D1425" s="31"/>
      <c r="E1425" s="21">
        <f t="shared" si="184"/>
        <v>-7.7538801398868706E-4</v>
      </c>
      <c r="F1425" s="21">
        <f t="shared" si="185"/>
        <v>-9.4229714373694762E-4</v>
      </c>
      <c r="G1425" s="37">
        <f>(C1424-MAX(C$9:C1424))/MAX(C$9:C1424)</f>
        <v>-3.8846726935866459E-2</v>
      </c>
      <c r="H1425" s="37"/>
      <c r="I1425" s="37"/>
      <c r="N1425" s="30"/>
      <c r="P1425" s="30"/>
      <c r="Q1425" s="30"/>
      <c r="R1425" s="30"/>
      <c r="S1425" s="30"/>
      <c r="T1425" s="30"/>
      <c r="U1425" s="30"/>
      <c r="V1425" s="30"/>
      <c r="W1425" s="30"/>
      <c r="X1425" s="30"/>
      <c r="Y1425" s="30"/>
      <c r="Z1425" s="30"/>
      <c r="AA1425" s="30"/>
      <c r="AB1425" s="30"/>
      <c r="AH1425" s="22"/>
      <c r="AI1425" s="22"/>
      <c r="AJ1425" s="22"/>
      <c r="AL1425" s="22"/>
      <c r="AM1425" s="22"/>
      <c r="AO1425" s="30"/>
      <c r="AP1425" s="22"/>
      <c r="AR1425" s="22"/>
      <c r="AS1425" s="23"/>
      <c r="AW1425" s="30"/>
      <c r="BH1425" s="30"/>
      <c r="BN1425" s="30"/>
      <c r="BT1425" s="24"/>
      <c r="BU1425" s="30"/>
      <c r="BV1425" s="30">
        <v>41502</v>
      </c>
      <c r="BW1425" s="31">
        <v>1163.8578359297101</v>
      </c>
      <c r="BZ1425" s="30">
        <v>41430</v>
      </c>
      <c r="CA1425" s="31">
        <v>1138.6265785640901</v>
      </c>
      <c r="CB1425" s="30">
        <v>41430</v>
      </c>
      <c r="CC1425" s="31">
        <v>1119.5236924425301</v>
      </c>
      <c r="CD1425" s="30">
        <v>41430</v>
      </c>
      <c r="CE1425" s="31">
        <v>1121.1777371649</v>
      </c>
      <c r="CG1425" s="30">
        <v>41502</v>
      </c>
      <c r="CH1425" s="31">
        <f t="shared" si="181"/>
        <v>1101.5486503794</v>
      </c>
      <c r="CI1425" s="31">
        <f t="shared" si="182"/>
        <v>1101.01761126822</v>
      </c>
      <c r="CJ1425" s="31">
        <f t="shared" si="183"/>
        <v>1090.8982339148336</v>
      </c>
      <c r="CK1425" s="31">
        <f t="shared" si="183"/>
        <v>1090.7317362037618</v>
      </c>
      <c r="CM1425" s="30">
        <v>41502</v>
      </c>
      <c r="CN1425" s="31">
        <v>1170.55867660277</v>
      </c>
      <c r="CO1425" s="31">
        <v>1196.3222380356301</v>
      </c>
    </row>
    <row r="1426" spans="2:93">
      <c r="B1426" s="29">
        <v>41502</v>
      </c>
      <c r="C1426" s="55">
        <v>1208.491902098147</v>
      </c>
      <c r="D1426" s="31"/>
      <c r="E1426" s="21">
        <f t="shared" si="184"/>
        <v>5.6951734252952413E-4</v>
      </c>
      <c r="F1426" s="21">
        <f t="shared" si="185"/>
        <v>1.2535216499665047E-4</v>
      </c>
      <c r="G1426" s="37">
        <f>(C1425-MAX(C$9:C1425))/MAX(C$9:C1425)</f>
        <v>-3.9591993663406364E-2</v>
      </c>
      <c r="H1426" s="37"/>
      <c r="I1426" s="37"/>
      <c r="N1426" s="30"/>
      <c r="P1426" s="30"/>
      <c r="Q1426" s="30"/>
      <c r="R1426" s="30"/>
      <c r="S1426" s="30"/>
      <c r="T1426" s="30"/>
      <c r="U1426" s="30"/>
      <c r="V1426" s="30"/>
      <c r="W1426" s="30"/>
      <c r="X1426" s="30"/>
      <c r="Y1426" s="30"/>
      <c r="Z1426" s="30"/>
      <c r="AA1426" s="30"/>
      <c r="AB1426" s="30"/>
      <c r="AI1426" s="22"/>
      <c r="AJ1426" s="22"/>
      <c r="AR1426" s="22"/>
      <c r="AS1426" s="23"/>
      <c r="AW1426" s="30"/>
      <c r="BH1426" s="30"/>
      <c r="BN1426" s="30"/>
      <c r="BT1426" s="24"/>
      <c r="BU1426" s="30"/>
      <c r="BV1426" s="30">
        <v>41505</v>
      </c>
      <c r="BW1426" s="31">
        <v>1163.44078149552</v>
      </c>
      <c r="BZ1426" s="30">
        <v>41431</v>
      </c>
      <c r="CA1426" s="31">
        <v>1139.0944873896599</v>
      </c>
      <c r="CB1426" s="30">
        <v>41431</v>
      </c>
      <c r="CC1426" s="31">
        <v>1119.8424485348</v>
      </c>
      <c r="CD1426" s="30">
        <v>41431</v>
      </c>
      <c r="CE1426" s="31">
        <v>1121.73496316564</v>
      </c>
      <c r="CG1426" s="30">
        <v>41505</v>
      </c>
      <c r="CH1426" s="31">
        <f t="shared" si="181"/>
        <v>1100.94732368058</v>
      </c>
      <c r="CI1426" s="31">
        <f t="shared" si="182"/>
        <v>1100.40375974669</v>
      </c>
      <c r="CJ1426" s="31">
        <f t="shared" si="183"/>
        <v>1090.3027211941539</v>
      </c>
      <c r="CK1426" s="31">
        <f t="shared" si="183"/>
        <v>1090.1236193771122</v>
      </c>
      <c r="CM1426" s="30">
        <v>41505</v>
      </c>
      <c r="CN1426" s="31">
        <v>1170.18126620218</v>
      </c>
      <c r="CO1426" s="31">
        <v>1195.94622451652</v>
      </c>
    </row>
    <row r="1427" spans="2:93">
      <c r="B1427" s="29">
        <v>41505</v>
      </c>
      <c r="C1427" s="55">
        <v>1208.3145944836381</v>
      </c>
      <c r="D1427" s="31"/>
      <c r="E1427" s="21">
        <f t="shared" si="184"/>
        <v>-1.4671808243071904E-4</v>
      </c>
      <c r="F1427" s="21">
        <f t="shared" si="185"/>
        <v>-3.1910267690093974E-4</v>
      </c>
      <c r="G1427" s="37">
        <f>(C1426-MAX(C$9:C1426))/MAX(C$9:C1426)</f>
        <v>-3.9045024647893431E-2</v>
      </c>
      <c r="H1427" s="37"/>
      <c r="I1427" s="37"/>
      <c r="N1427" s="30"/>
      <c r="P1427" s="30"/>
      <c r="Q1427" s="30"/>
      <c r="R1427" s="30"/>
      <c r="S1427" s="30"/>
      <c r="T1427" s="30"/>
      <c r="U1427" s="30"/>
      <c r="V1427" s="30"/>
      <c r="W1427" s="30"/>
      <c r="X1427" s="30"/>
      <c r="Y1427" s="30"/>
      <c r="Z1427" s="30"/>
      <c r="AA1427" s="30"/>
      <c r="AB1427" s="30"/>
      <c r="AH1427" s="22"/>
      <c r="AI1427" s="22"/>
      <c r="AJ1427" s="22"/>
      <c r="AM1427" s="22"/>
      <c r="AN1427" s="30"/>
      <c r="AO1427" s="22"/>
      <c r="AS1427" s="23"/>
      <c r="AW1427" s="30"/>
      <c r="BH1427" s="30"/>
      <c r="BN1427" s="30"/>
      <c r="BT1427" s="24"/>
      <c r="BU1427" s="30"/>
      <c r="BV1427" s="30">
        <v>41506</v>
      </c>
      <c r="BW1427" s="31">
        <v>1163.5302384489601</v>
      </c>
      <c r="BZ1427" s="30">
        <v>41432</v>
      </c>
      <c r="CA1427" s="31">
        <v>1139.4111521264699</v>
      </c>
      <c r="CB1427" s="30">
        <v>41432</v>
      </c>
      <c r="CC1427" s="31">
        <v>1120.5098182659699</v>
      </c>
      <c r="CD1427" s="30">
        <v>41432</v>
      </c>
      <c r="CE1427" s="31">
        <v>1122.4802060443401</v>
      </c>
      <c r="CG1427" s="30">
        <v>41506</v>
      </c>
      <c r="CH1427" s="31">
        <f t="shared" si="181"/>
        <v>1101.13766734658</v>
      </c>
      <c r="CI1427" s="31">
        <f t="shared" si="182"/>
        <v>1100.61102820012</v>
      </c>
      <c r="CJ1427" s="31">
        <f t="shared" si="183"/>
        <v>1090.4912245062908</v>
      </c>
      <c r="CK1427" s="31">
        <f t="shared" si="183"/>
        <v>1090.3289514969224</v>
      </c>
      <c r="CM1427" s="30">
        <v>41506</v>
      </c>
      <c r="CN1427" s="31">
        <v>1170.27115955157</v>
      </c>
      <c r="CO1427" s="31">
        <v>1196.04119968801</v>
      </c>
    </row>
    <row r="1428" spans="2:93">
      <c r="B1428" s="29">
        <v>41506</v>
      </c>
      <c r="C1428" s="55">
        <v>1207.9250420635419</v>
      </c>
      <c r="D1428" s="31"/>
      <c r="E1428" s="21">
        <f t="shared" si="184"/>
        <v>-3.2239320941296334E-4</v>
      </c>
      <c r="F1428" s="21">
        <f t="shared" si="185"/>
        <v>-6.752794856544897E-4</v>
      </c>
      <c r="G1428" s="37">
        <f>(C1427-MAX(C$9:C1427))/MAX(C$9:C1427)</f>
        <v>-3.9186014119179352E-2</v>
      </c>
      <c r="H1428" s="37"/>
      <c r="I1428" s="37"/>
      <c r="N1428" s="30"/>
      <c r="P1428" s="30"/>
      <c r="Q1428" s="30"/>
      <c r="R1428" s="30"/>
      <c r="S1428" s="30"/>
      <c r="T1428" s="30"/>
      <c r="U1428" s="30"/>
      <c r="V1428" s="30"/>
      <c r="W1428" s="30"/>
      <c r="X1428" s="30"/>
      <c r="Y1428" s="30"/>
      <c r="Z1428" s="30"/>
      <c r="AA1428" s="30"/>
      <c r="AB1428" s="30"/>
      <c r="AH1428" s="22"/>
      <c r="AI1428" s="22"/>
      <c r="AN1428" s="22"/>
      <c r="AO1428" s="22"/>
      <c r="AS1428" s="23"/>
      <c r="AW1428" s="30"/>
      <c r="BH1428" s="30"/>
      <c r="BN1428" s="30"/>
      <c r="BQ1428" s="30"/>
      <c r="BT1428" s="24"/>
      <c r="BU1428" s="30"/>
      <c r="BV1428" s="30">
        <v>41507</v>
      </c>
      <c r="BW1428" s="31">
        <v>1161.2836378218899</v>
      </c>
      <c r="BZ1428" s="30">
        <v>41435</v>
      </c>
      <c r="CA1428" s="31">
        <v>1139.0537281642301</v>
      </c>
      <c r="CB1428" s="30">
        <v>41435</v>
      </c>
      <c r="CC1428" s="31">
        <v>1119.8520008463299</v>
      </c>
      <c r="CD1428" s="30">
        <v>41435</v>
      </c>
      <c r="CE1428" s="31">
        <v>1121.59698464609</v>
      </c>
      <c r="CG1428" s="30">
        <v>41507</v>
      </c>
      <c r="CH1428" s="31">
        <f t="shared" si="181"/>
        <v>1099.29033834031</v>
      </c>
      <c r="CI1428" s="31">
        <f t="shared" si="182"/>
        <v>1098.7535909698399</v>
      </c>
      <c r="CJ1428" s="31">
        <f t="shared" si="183"/>
        <v>1088.6617565570491</v>
      </c>
      <c r="CK1428" s="31">
        <f t="shared" si="183"/>
        <v>1088.4888667295777</v>
      </c>
      <c r="CM1428" s="30">
        <v>41507</v>
      </c>
      <c r="CN1428" s="31">
        <v>1168.0739028077901</v>
      </c>
      <c r="CO1428" s="31">
        <v>1193.7997227313001</v>
      </c>
    </row>
    <row r="1429" spans="2:93">
      <c r="B1429" s="29">
        <v>41507</v>
      </c>
      <c r="C1429" s="55">
        <v>1206.414057647346</v>
      </c>
      <c r="D1429" s="31"/>
      <c r="E1429" s="21">
        <f t="shared" si="184"/>
        <v>-1.2508925335421583E-3</v>
      </c>
      <c r="F1429" s="21">
        <f t="shared" si="185"/>
        <v>-1.1508316442043753E-3</v>
      </c>
      <c r="G1429" s="37">
        <f>(C1428-MAX(C$9:C1428))/MAX(C$9:C1428)</f>
        <v>-3.9495774023736371E-2</v>
      </c>
      <c r="H1429" s="37"/>
      <c r="I1429" s="37"/>
      <c r="N1429" s="30"/>
      <c r="P1429" s="30"/>
      <c r="Q1429" s="30"/>
      <c r="R1429" s="30"/>
      <c r="S1429" s="30"/>
      <c r="T1429" s="30"/>
      <c r="U1429" s="30"/>
      <c r="V1429" s="30"/>
      <c r="W1429" s="30"/>
      <c r="X1429" s="30"/>
      <c r="Y1429" s="30"/>
      <c r="Z1429" s="30"/>
      <c r="AA1429" s="30"/>
      <c r="AB1429" s="30"/>
      <c r="AH1429" s="22"/>
      <c r="AI1429" s="22"/>
      <c r="AJ1429" s="22"/>
      <c r="AL1429" s="22"/>
      <c r="AM1429" s="22"/>
      <c r="AO1429" s="22"/>
      <c r="AP1429" s="22"/>
      <c r="AR1429" s="30"/>
      <c r="AS1429" s="28"/>
      <c r="AW1429" s="30"/>
      <c r="BH1429" s="30"/>
      <c r="BN1429" s="30"/>
      <c r="BT1429" s="24"/>
      <c r="BU1429" s="30"/>
      <c r="BV1429" s="30">
        <v>41508</v>
      </c>
      <c r="BW1429" s="31">
        <v>1160.9614018680099</v>
      </c>
      <c r="BZ1429" s="30">
        <v>41436</v>
      </c>
      <c r="CA1429" s="31">
        <v>1137.64324185225</v>
      </c>
      <c r="CB1429" s="30">
        <v>41436</v>
      </c>
      <c r="CC1429" s="31">
        <v>1118.7618992960599</v>
      </c>
      <c r="CD1429" s="30">
        <v>41436</v>
      </c>
      <c r="CE1429" s="31">
        <v>1120.85253703374</v>
      </c>
      <c r="CG1429" s="30">
        <v>41508</v>
      </c>
      <c r="CH1429" s="31">
        <f t="shared" si="181"/>
        <v>1098.90937336718</v>
      </c>
      <c r="CI1429" s="31">
        <f t="shared" si="182"/>
        <v>1098.19779222847</v>
      </c>
      <c r="CJ1429" s="31">
        <f t="shared" si="183"/>
        <v>1088.2844749760425</v>
      </c>
      <c r="CK1429" s="31">
        <f t="shared" si="183"/>
        <v>1087.9382603451295</v>
      </c>
      <c r="CM1429" s="30">
        <v>41508</v>
      </c>
      <c r="CN1429" s="31">
        <v>1168.00875669991</v>
      </c>
      <c r="CO1429" s="31">
        <v>1193.737725985</v>
      </c>
    </row>
    <row r="1430" spans="2:93">
      <c r="B1430" s="29">
        <v>41508</v>
      </c>
      <c r="C1430" s="55">
        <v>1205.716808919266</v>
      </c>
      <c r="D1430" s="31"/>
      <c r="E1430" s="21">
        <f t="shared" si="184"/>
        <v>-5.7795142858307891E-4</v>
      </c>
      <c r="F1430" s="21">
        <f t="shared" si="185"/>
        <v>-2.2963274921933285E-3</v>
      </c>
      <c r="G1430" s="37">
        <f>(C1429-MAX(C$9:C1429))/MAX(C$9:C1429)</f>
        <v>-4.0697261588445804E-2</v>
      </c>
      <c r="H1430" s="37"/>
      <c r="I1430" s="37"/>
      <c r="N1430" s="30"/>
      <c r="P1430" s="30"/>
      <c r="Q1430" s="30"/>
      <c r="R1430" s="30"/>
      <c r="S1430" s="30"/>
      <c r="T1430" s="30"/>
      <c r="U1430" s="30"/>
      <c r="V1430" s="30"/>
      <c r="W1430" s="30"/>
      <c r="X1430" s="30"/>
      <c r="Y1430" s="30"/>
      <c r="Z1430" s="30"/>
      <c r="AA1430" s="30"/>
      <c r="AB1430" s="30"/>
      <c r="AH1430" s="22"/>
      <c r="AI1430" s="22"/>
      <c r="AJ1430" s="22"/>
      <c r="AM1430" s="30"/>
      <c r="AO1430" s="22"/>
      <c r="AP1430" s="22"/>
      <c r="AQ1430" s="30"/>
      <c r="AR1430" s="22"/>
      <c r="AS1430" s="23"/>
      <c r="AW1430" s="30"/>
      <c r="BH1430" s="30"/>
      <c r="BN1430" s="30"/>
      <c r="BT1430" s="24"/>
      <c r="BU1430" s="30"/>
      <c r="BV1430" s="30">
        <v>41509</v>
      </c>
      <c r="BW1430" s="31">
        <v>1161.0831066513799</v>
      </c>
      <c r="BZ1430" s="30">
        <v>41437</v>
      </c>
      <c r="CA1430" s="31">
        <v>1137.1353928986</v>
      </c>
      <c r="CB1430" s="30">
        <v>41437</v>
      </c>
      <c r="CC1430" s="31">
        <v>1118.2097033507</v>
      </c>
      <c r="CD1430" s="30">
        <v>41437</v>
      </c>
      <c r="CE1430" s="31">
        <v>1120.26954344402</v>
      </c>
      <c r="CG1430" s="30">
        <v>41509</v>
      </c>
      <c r="CH1430" s="31">
        <f t="shared" si="181"/>
        <v>1099.4073905565799</v>
      </c>
      <c r="CI1430" s="31">
        <f t="shared" si="182"/>
        <v>1098.61411257385</v>
      </c>
      <c r="CJ1430" s="31">
        <f t="shared" si="183"/>
        <v>1088.7776770440478</v>
      </c>
      <c r="CK1430" s="31">
        <f t="shared" si="183"/>
        <v>1088.350691362114</v>
      </c>
      <c r="CM1430" s="30">
        <v>41509</v>
      </c>
      <c r="CN1430" s="31">
        <v>1168.0362332854399</v>
      </c>
      <c r="CO1430" s="31">
        <v>1193.77022346281</v>
      </c>
    </row>
    <row r="1431" spans="2:93">
      <c r="B1431" s="29">
        <v>41509</v>
      </c>
      <c r="C1431" s="55">
        <v>1205.7517150499939</v>
      </c>
      <c r="D1431" s="31"/>
      <c r="E1431" s="21">
        <f t="shared" si="184"/>
        <v>2.8950521772319604E-5</v>
      </c>
      <c r="F1431" s="21">
        <f t="shared" si="185"/>
        <v>-2.1210365622864602E-3</v>
      </c>
      <c r="G1431" s="37">
        <f>(C1430-MAX(C$9:C1430))/MAX(C$9:C1430)</f>
        <v>-4.1251691976554435E-2</v>
      </c>
      <c r="H1431" s="37"/>
      <c r="I1431" s="37"/>
      <c r="N1431" s="30"/>
      <c r="P1431" s="30"/>
      <c r="Q1431" s="30"/>
      <c r="R1431" s="30"/>
      <c r="S1431" s="30"/>
      <c r="T1431" s="30"/>
      <c r="U1431" s="30"/>
      <c r="V1431" s="30"/>
      <c r="W1431" s="30"/>
      <c r="X1431" s="30"/>
      <c r="Y1431" s="30"/>
      <c r="Z1431" s="30"/>
      <c r="AA1431" s="30"/>
      <c r="AB1431" s="30"/>
      <c r="AH1431" s="22"/>
      <c r="AI1431" s="22"/>
      <c r="AJ1431" s="22"/>
      <c r="AO1431" s="30"/>
      <c r="AP1431" s="22"/>
      <c r="AR1431" s="22"/>
      <c r="AS1431" s="23"/>
      <c r="AW1431" s="30"/>
      <c r="BH1431" s="30"/>
      <c r="BN1431" s="30"/>
      <c r="BT1431" s="24"/>
      <c r="BU1431" s="30"/>
      <c r="BV1431" s="30">
        <v>41512</v>
      </c>
      <c r="BW1431" s="31">
        <v>1160.65604271507</v>
      </c>
      <c r="BZ1431" s="30">
        <v>41438</v>
      </c>
      <c r="CA1431" s="31">
        <v>1137.7103586929099</v>
      </c>
      <c r="CB1431" s="30">
        <v>41438</v>
      </c>
      <c r="CC1431" s="31">
        <v>1118.63392260058</v>
      </c>
      <c r="CD1431" s="30">
        <v>41438</v>
      </c>
      <c r="CE1431" s="31">
        <v>1120.5938309672599</v>
      </c>
      <c r="CG1431" s="30">
        <v>41512</v>
      </c>
      <c r="CH1431" s="31">
        <f t="shared" si="181"/>
        <v>1099.54078637864</v>
      </c>
      <c r="CI1431" s="31">
        <f t="shared" si="182"/>
        <v>1098.68684030749</v>
      </c>
      <c r="CJ1431" s="31">
        <f t="shared" si="183"/>
        <v>1088.9097831172992</v>
      </c>
      <c r="CK1431" s="31">
        <f t="shared" si="183"/>
        <v>1088.4227396621334</v>
      </c>
      <c r="CM1431" s="30">
        <v>41512</v>
      </c>
      <c r="CN1431" s="31">
        <v>1167.2945096870999</v>
      </c>
      <c r="CO1431" s="31">
        <v>1193.02786842511</v>
      </c>
    </row>
    <row r="1432" spans="2:93">
      <c r="B1432" s="29">
        <v>41512</v>
      </c>
      <c r="C1432" s="55">
        <v>1204.8891155779861</v>
      </c>
      <c r="D1432" s="31"/>
      <c r="E1432" s="21">
        <f t="shared" si="184"/>
        <v>-7.154038938870233E-4</v>
      </c>
      <c r="F1432" s="21">
        <f t="shared" si="185"/>
        <v>-2.51334013273663E-3</v>
      </c>
      <c r="G1432" s="37">
        <f>(C1431-MAX(C$9:C1431))/MAX(C$9:C1431)</f>
        <v>-4.1223935712788796E-2</v>
      </c>
      <c r="H1432" s="37"/>
      <c r="I1432" s="37"/>
      <c r="N1432" s="30"/>
      <c r="P1432" s="30"/>
      <c r="Q1432" s="30"/>
      <c r="R1432" s="30"/>
      <c r="S1432" s="30"/>
      <c r="T1432" s="30"/>
      <c r="U1432" s="30"/>
      <c r="V1432" s="30"/>
      <c r="W1432" s="30"/>
      <c r="X1432" s="30"/>
      <c r="Y1432" s="30"/>
      <c r="Z1432" s="30"/>
      <c r="AA1432" s="30"/>
      <c r="AB1432" s="30"/>
      <c r="AC1432" s="22"/>
      <c r="AD1432" s="22"/>
      <c r="AE1432" s="22"/>
      <c r="AF1432" s="22"/>
      <c r="AG1432" s="22"/>
      <c r="AH1432" s="22"/>
      <c r="AI1432" s="22"/>
      <c r="AJ1432" s="22"/>
      <c r="AM1432" s="22"/>
      <c r="AO1432" s="22"/>
      <c r="AP1432" s="22"/>
      <c r="AR1432" s="22"/>
      <c r="AS1432" s="23"/>
      <c r="AW1432" s="30"/>
      <c r="BB1432" s="22"/>
      <c r="BH1432" s="30"/>
      <c r="BN1432" s="30"/>
      <c r="BT1432" s="24"/>
      <c r="BU1432" s="30"/>
      <c r="BV1432" s="30">
        <v>41513</v>
      </c>
      <c r="BW1432" s="31">
        <v>1156.9919671525599</v>
      </c>
      <c r="BZ1432" s="30">
        <v>41439</v>
      </c>
      <c r="CA1432" s="31">
        <v>1137.33208518269</v>
      </c>
      <c r="CB1432" s="30">
        <v>41439</v>
      </c>
      <c r="CC1432" s="31">
        <v>1118.0591525591999</v>
      </c>
      <c r="CD1432" s="30">
        <v>41439</v>
      </c>
      <c r="CE1432" s="31">
        <v>1119.65553130534</v>
      </c>
      <c r="CG1432" s="30">
        <v>41513</v>
      </c>
      <c r="CH1432" s="31">
        <f t="shared" si="181"/>
        <v>1097.4678188067201</v>
      </c>
      <c r="CI1432" s="31">
        <f t="shared" si="182"/>
        <v>1096.915676717</v>
      </c>
      <c r="CJ1432" s="31">
        <f t="shared" si="183"/>
        <v>1086.8568582079988</v>
      </c>
      <c r="CK1432" s="31">
        <f t="shared" si="183"/>
        <v>1086.6681225530292</v>
      </c>
      <c r="CM1432" s="30">
        <v>41513</v>
      </c>
      <c r="CN1432" s="31">
        <v>1164.04331535091</v>
      </c>
      <c r="CO1432" s="31">
        <v>1189.7113131707799</v>
      </c>
    </row>
    <row r="1433" spans="2:93">
      <c r="B1433" s="29">
        <v>41513</v>
      </c>
      <c r="C1433" s="55">
        <v>1201.5159409860601</v>
      </c>
      <c r="D1433" s="31"/>
      <c r="E1433" s="21">
        <f t="shared" si="184"/>
        <v>-2.799572631468239E-3</v>
      </c>
      <c r="F1433" s="21">
        <f t="shared" si="185"/>
        <v>-4.0600626544735618E-3</v>
      </c>
      <c r="G1433" s="37">
        <f>(C1432-MAX(C$9:C1432))/MAX(C$9:C1432)</f>
        <v>-4.1909847842545596E-2</v>
      </c>
      <c r="H1433" s="37"/>
      <c r="I1433" s="37"/>
      <c r="N1433" s="30"/>
      <c r="P1433" s="22"/>
      <c r="Q1433" s="22"/>
      <c r="R1433" s="22"/>
      <c r="S1433" s="22"/>
      <c r="T1433" s="22"/>
      <c r="U1433" s="22"/>
      <c r="V1433" s="22"/>
      <c r="W1433" s="22"/>
      <c r="X1433" s="22"/>
      <c r="Y1433" s="22"/>
      <c r="Z1433" s="22"/>
      <c r="AA1433" s="22"/>
      <c r="AB1433" s="22"/>
      <c r="AH1433" s="22"/>
      <c r="AI1433" s="22"/>
      <c r="AN1433" s="22"/>
      <c r="AO1433" s="22"/>
      <c r="AP1433" s="22"/>
      <c r="AR1433" s="22"/>
      <c r="AS1433" s="23"/>
      <c r="AW1433" s="30"/>
      <c r="BH1433" s="30"/>
      <c r="BN1433" s="30"/>
      <c r="BT1433" s="24"/>
      <c r="BU1433" s="30"/>
      <c r="BV1433" s="30">
        <v>41514</v>
      </c>
      <c r="BW1433" s="31">
        <v>1156.1372584881001</v>
      </c>
      <c r="BZ1433" s="30">
        <v>41442</v>
      </c>
      <c r="CA1433" s="31">
        <v>1136.30202251987</v>
      </c>
      <c r="CB1433" s="30">
        <v>41442</v>
      </c>
      <c r="CC1433" s="31">
        <v>1117.0890984252001</v>
      </c>
      <c r="CD1433" s="30">
        <v>41442</v>
      </c>
      <c r="CE1433" s="31">
        <v>1118.3768962889001</v>
      </c>
      <c r="CG1433" s="30">
        <v>41514</v>
      </c>
      <c r="CH1433" s="31">
        <f t="shared" si="181"/>
        <v>1097.26740010501</v>
      </c>
      <c r="CI1433" s="31">
        <f t="shared" si="182"/>
        <v>1096.9111806753899</v>
      </c>
      <c r="CJ1433" s="31">
        <f t="shared" ref="CJ1433:CK1448" si="186">+CJ1432*CH1433/CH1432</f>
        <v>1086.6583772714885</v>
      </c>
      <c r="CK1433" s="31">
        <f t="shared" si="186"/>
        <v>1086.6636685141279</v>
      </c>
      <c r="CM1433" s="30">
        <v>41514</v>
      </c>
      <c r="CN1433" s="31">
        <v>1162.8994716157899</v>
      </c>
      <c r="CO1433" s="31">
        <v>1188.5475639276201</v>
      </c>
    </row>
    <row r="1434" spans="2:93">
      <c r="B1434" s="29">
        <v>41514</v>
      </c>
      <c r="C1434" s="55">
        <v>1201.870507574622</v>
      </c>
      <c r="D1434" s="31"/>
      <c r="E1434" s="21">
        <f t="shared" si="184"/>
        <v>2.9509936278571125E-4</v>
      </c>
      <c r="F1434" s="21">
        <f t="shared" si="185"/>
        <v>-3.1900536810891555E-3</v>
      </c>
      <c r="G1434" s="37">
        <f>(C1433-MAX(C$9:C1433))/MAX(C$9:C1433)</f>
        <v>-4.4592090811004799E-2</v>
      </c>
      <c r="H1434" s="37"/>
      <c r="I1434" s="37"/>
      <c r="N1434" s="30"/>
      <c r="P1434" s="30"/>
      <c r="Q1434" s="30"/>
      <c r="R1434" s="30"/>
      <c r="S1434" s="30"/>
      <c r="T1434" s="30"/>
      <c r="U1434" s="30"/>
      <c r="V1434" s="30"/>
      <c r="W1434" s="30"/>
      <c r="X1434" s="30"/>
      <c r="Y1434" s="30"/>
      <c r="Z1434" s="30"/>
      <c r="AA1434" s="30"/>
      <c r="AB1434" s="30"/>
      <c r="AI1434" s="22"/>
      <c r="AJ1434" s="22"/>
      <c r="AL1434" s="22"/>
      <c r="AM1434" s="22"/>
      <c r="AO1434" s="22"/>
      <c r="AP1434" s="22"/>
      <c r="AR1434" s="22"/>
      <c r="AS1434" s="23"/>
      <c r="AW1434" s="30"/>
      <c r="BH1434" s="30"/>
      <c r="BN1434" s="30"/>
      <c r="BT1434" s="24"/>
      <c r="BU1434" s="30"/>
      <c r="BV1434" s="30">
        <v>41515</v>
      </c>
      <c r="BW1434" s="31">
        <v>1157.40327325201</v>
      </c>
      <c r="BZ1434" s="30">
        <v>41443</v>
      </c>
      <c r="CA1434" s="31">
        <v>1134.838006983</v>
      </c>
      <c r="CB1434" s="30">
        <v>41443</v>
      </c>
      <c r="CC1434" s="31">
        <v>1115.5260003575499</v>
      </c>
      <c r="CD1434" s="30">
        <v>41443</v>
      </c>
      <c r="CE1434" s="31">
        <v>1116.66831131039</v>
      </c>
      <c r="CG1434" s="30">
        <v>41515</v>
      </c>
      <c r="CH1434" s="31">
        <f t="shared" si="181"/>
        <v>1097.84471237351</v>
      </c>
      <c r="CI1434" s="31">
        <f t="shared" si="182"/>
        <v>1097.4729361878101</v>
      </c>
      <c r="CJ1434" s="31">
        <f t="shared" si="186"/>
        <v>1087.2301077474026</v>
      </c>
      <c r="CK1434" s="31">
        <f t="shared" si="186"/>
        <v>1087.2201760205594</v>
      </c>
      <c r="CM1434" s="30">
        <v>41515</v>
      </c>
      <c r="CN1434" s="31">
        <v>1164.8602100476101</v>
      </c>
      <c r="CO1434" s="31">
        <v>1190.5607919756101</v>
      </c>
    </row>
    <row r="1435" spans="2:93">
      <c r="B1435" s="29">
        <v>41515</v>
      </c>
      <c r="C1435" s="55">
        <v>1202.639856338094</v>
      </c>
      <c r="D1435" s="31"/>
      <c r="E1435" s="21">
        <f t="shared" si="184"/>
        <v>6.4012616885356088E-4</v>
      </c>
      <c r="F1435" s="21">
        <f t="shared" si="185"/>
        <v>-2.5808453540295817E-3</v>
      </c>
      <c r="G1435" s="37">
        <f>(C1434-MAX(C$9:C1434))/MAX(C$9:C1434)</f>
        <v>-4.4310150545802618E-2</v>
      </c>
      <c r="H1435" s="37"/>
      <c r="I1435" s="37"/>
      <c r="N1435" s="30"/>
      <c r="P1435" s="30"/>
      <c r="Q1435" s="30"/>
      <c r="R1435" s="30"/>
      <c r="S1435" s="30"/>
      <c r="T1435" s="30"/>
      <c r="U1435" s="30"/>
      <c r="V1435" s="30"/>
      <c r="W1435" s="30"/>
      <c r="X1435" s="30"/>
      <c r="Y1435" s="30"/>
      <c r="Z1435" s="30"/>
      <c r="AA1435" s="30"/>
      <c r="AB1435" s="30"/>
      <c r="AH1435" s="22"/>
      <c r="AI1435" s="22"/>
      <c r="AO1435" s="22"/>
      <c r="AP1435" s="22"/>
      <c r="AR1435" s="22"/>
      <c r="AS1435" s="23"/>
      <c r="AW1435" s="30"/>
      <c r="BH1435" s="30"/>
      <c r="BN1435" s="30"/>
      <c r="BT1435" s="24"/>
      <c r="BU1435" s="30"/>
      <c r="BV1435" s="30">
        <v>41516</v>
      </c>
      <c r="BW1435" s="31">
        <v>1156.6709100883099</v>
      </c>
      <c r="BZ1435" s="30">
        <v>41444</v>
      </c>
      <c r="CA1435" s="31">
        <v>1134.24207469012</v>
      </c>
      <c r="CB1435" s="30">
        <v>41444</v>
      </c>
      <c r="CC1435" s="31">
        <v>1114.8492405059101</v>
      </c>
      <c r="CD1435" s="30">
        <v>41444</v>
      </c>
      <c r="CE1435" s="31">
        <v>1115.7789189789501</v>
      </c>
      <c r="CG1435" s="30">
        <v>41516</v>
      </c>
      <c r="CH1435" s="31">
        <f t="shared" si="181"/>
        <v>1097.4561203442699</v>
      </c>
      <c r="CI1435" s="31">
        <f t="shared" si="182"/>
        <v>1097.1058173486199</v>
      </c>
      <c r="CJ1435" s="31">
        <f t="shared" si="186"/>
        <v>1086.845272853124</v>
      </c>
      <c r="CK1435" s="31">
        <f t="shared" si="186"/>
        <v>1086.8564868617621</v>
      </c>
      <c r="CM1435" s="30">
        <v>41516</v>
      </c>
      <c r="CN1435" s="31">
        <v>1166.33049728687</v>
      </c>
      <c r="CO1435" s="31">
        <v>1192.0741416446001</v>
      </c>
    </row>
    <row r="1436" spans="2:93">
      <c r="B1436" s="29">
        <v>41516</v>
      </c>
      <c r="C1436" s="55">
        <v>1201.3509105218509</v>
      </c>
      <c r="D1436" s="31"/>
      <c r="E1436" s="21">
        <f t="shared" si="184"/>
        <v>-1.0717637615701436E-3</v>
      </c>
      <c r="F1436" s="21">
        <f t="shared" si="185"/>
        <v>-2.9365399773222389E-3</v>
      </c>
      <c r="G1436" s="37">
        <f>(C1435-MAX(C$9:C1435))/MAX(C$9:C1435)</f>
        <v>-4.3698388463859164E-2</v>
      </c>
      <c r="H1436" s="37"/>
      <c r="I1436" s="37"/>
      <c r="N1436" s="30"/>
      <c r="P1436" s="30"/>
      <c r="Q1436" s="30"/>
      <c r="R1436" s="30"/>
      <c r="S1436" s="30"/>
      <c r="T1436" s="30"/>
      <c r="U1436" s="30"/>
      <c r="V1436" s="30"/>
      <c r="W1436" s="30"/>
      <c r="X1436" s="30"/>
      <c r="Y1436" s="30"/>
      <c r="Z1436" s="30"/>
      <c r="AA1436" s="30"/>
      <c r="AB1436" s="30"/>
      <c r="AH1436" s="22"/>
      <c r="AI1436" s="22"/>
      <c r="AP1436" s="22"/>
      <c r="AR1436" s="22"/>
      <c r="AS1436" s="23"/>
      <c r="AW1436" s="30"/>
      <c r="BH1436" s="30"/>
      <c r="BN1436" s="30"/>
      <c r="BT1436" s="24"/>
      <c r="BU1436" s="30"/>
      <c r="BV1436" s="30">
        <v>41519</v>
      </c>
      <c r="BW1436" s="31">
        <v>1159.60343436786</v>
      </c>
      <c r="BZ1436" s="30">
        <v>41445</v>
      </c>
      <c r="CA1436" s="31">
        <v>1126.16650458051</v>
      </c>
      <c r="CB1436" s="30">
        <v>41445</v>
      </c>
      <c r="CC1436" s="31">
        <v>1108.4466441156901</v>
      </c>
      <c r="CD1436" s="30">
        <v>41445</v>
      </c>
      <c r="CE1436" s="31">
        <v>1110.6015486874801</v>
      </c>
      <c r="CG1436" s="30">
        <v>41519</v>
      </c>
      <c r="CH1436" s="31">
        <f t="shared" si="181"/>
        <v>1098.8031393620699</v>
      </c>
      <c r="CI1436" s="31">
        <f t="shared" si="182"/>
        <v>1098.28737711645</v>
      </c>
      <c r="CJ1436" s="31">
        <f t="shared" si="186"/>
        <v>1088.1792681034124</v>
      </c>
      <c r="CK1436" s="31">
        <f t="shared" si="186"/>
        <v>1088.0270083173721</v>
      </c>
      <c r="CM1436" s="30">
        <v>41519</v>
      </c>
      <c r="CN1436" s="31">
        <v>1166.09503312321</v>
      </c>
      <c r="CO1436" s="31">
        <v>1191.8663073207499</v>
      </c>
    </row>
    <row r="1437" spans="2:93">
      <c r="B1437" s="29">
        <v>41519</v>
      </c>
      <c r="C1437" s="55">
        <v>1204.6186461156931</v>
      </c>
      <c r="D1437" s="31"/>
      <c r="E1437" s="21">
        <f t="shared" si="184"/>
        <v>2.7200508737474927E-3</v>
      </c>
      <c r="F1437" s="21">
        <f t="shared" si="185"/>
        <v>2.5823253972698801E-3</v>
      </c>
      <c r="G1437" s="37">
        <f>(C1436-MAX(C$9:C1436))/MAX(C$9:C1436)</f>
        <v>-4.4723317876234722E-2</v>
      </c>
      <c r="H1437" s="37"/>
      <c r="I1437" s="37"/>
      <c r="N1437" s="30"/>
      <c r="P1437" s="30"/>
      <c r="Q1437" s="30"/>
      <c r="R1437" s="30"/>
      <c r="S1437" s="30"/>
      <c r="T1437" s="30"/>
      <c r="U1437" s="30"/>
      <c r="V1437" s="30"/>
      <c r="W1437" s="30"/>
      <c r="X1437" s="30"/>
      <c r="Y1437" s="30"/>
      <c r="Z1437" s="30"/>
      <c r="AA1437" s="30"/>
      <c r="AB1437" s="30"/>
      <c r="AH1437" s="22"/>
      <c r="AI1437" s="22"/>
      <c r="AP1437" s="22"/>
      <c r="AR1437" s="22"/>
      <c r="AS1437" s="23"/>
      <c r="AW1437" s="30"/>
      <c r="BH1437" s="30"/>
      <c r="BN1437" s="30"/>
      <c r="BT1437" s="24"/>
      <c r="BU1437" s="30"/>
      <c r="BV1437" s="30">
        <v>41520</v>
      </c>
      <c r="BW1437" s="31">
        <v>1158.5564831844199</v>
      </c>
      <c r="BZ1437" s="30">
        <v>41446</v>
      </c>
      <c r="CA1437" s="31">
        <v>1124.77884419477</v>
      </c>
      <c r="CB1437" s="30">
        <v>41446</v>
      </c>
      <c r="CC1437" s="31">
        <v>1107.1071370526299</v>
      </c>
      <c r="CD1437" s="30">
        <v>41446</v>
      </c>
      <c r="CE1437" s="31">
        <v>1109.0617272834199</v>
      </c>
      <c r="CG1437" s="30">
        <v>41520</v>
      </c>
      <c r="CH1437" s="31">
        <f t="shared" si="181"/>
        <v>1098.5092466954</v>
      </c>
      <c r="CI1437" s="31">
        <f t="shared" si="182"/>
        <v>1098.0398983959601</v>
      </c>
      <c r="CJ1437" s="31">
        <f t="shared" si="186"/>
        <v>1087.8882169628928</v>
      </c>
      <c r="CK1437" s="31">
        <f t="shared" si="186"/>
        <v>1087.7818415809722</v>
      </c>
      <c r="CM1437" s="30">
        <v>41520</v>
      </c>
      <c r="CN1437" s="31">
        <v>1165.18988892984</v>
      </c>
      <c r="CO1437" s="31">
        <v>1190.9478284751401</v>
      </c>
    </row>
    <row r="1438" spans="2:93">
      <c r="B1438" s="29">
        <v>41520</v>
      </c>
      <c r="C1438" s="55">
        <v>1203.633826619061</v>
      </c>
      <c r="D1438" s="31"/>
      <c r="E1438" s="21">
        <f t="shared" si="184"/>
        <v>-8.1753632139736077E-4</v>
      </c>
      <c r="F1438" s="21">
        <f t="shared" si="185"/>
        <v>1.4671456145449735E-3</v>
      </c>
      <c r="G1438" s="37">
        <f>(C1437-MAX(C$9:C1437))/MAX(C$9:C1437)</f>
        <v>-4.2124916702353465E-2</v>
      </c>
      <c r="H1438" s="37"/>
      <c r="I1438" s="37"/>
      <c r="N1438" s="30"/>
      <c r="P1438" s="30"/>
      <c r="Q1438" s="30"/>
      <c r="R1438" s="30"/>
      <c r="S1438" s="30"/>
      <c r="T1438" s="30"/>
      <c r="U1438" s="30"/>
      <c r="V1438" s="30"/>
      <c r="W1438" s="30"/>
      <c r="X1438" s="30"/>
      <c r="Y1438" s="30"/>
      <c r="Z1438" s="30"/>
      <c r="AA1438" s="30"/>
      <c r="AB1438" s="30"/>
      <c r="AP1438" s="22"/>
      <c r="AR1438" s="22"/>
      <c r="AS1438" s="23"/>
      <c r="AW1438" s="30"/>
      <c r="BH1438" s="30"/>
      <c r="BN1438" s="30"/>
      <c r="BT1438" s="24"/>
      <c r="BU1438" s="30"/>
      <c r="BV1438" s="30">
        <v>41521</v>
      </c>
      <c r="BW1438" s="31">
        <v>1158.9592055190501</v>
      </c>
      <c r="BZ1438" s="30">
        <v>41449</v>
      </c>
      <c r="CA1438" s="31">
        <v>1124.92715729666</v>
      </c>
      <c r="CB1438" s="30">
        <v>41449</v>
      </c>
      <c r="CC1438" s="31">
        <v>1107.3979076191099</v>
      </c>
      <c r="CD1438" s="30">
        <v>41449</v>
      </c>
      <c r="CE1438" s="31">
        <v>1109.53439482453</v>
      </c>
      <c r="CG1438" s="30">
        <v>41521</v>
      </c>
      <c r="CH1438" s="31">
        <f t="shared" si="181"/>
        <v>1098.5741732631</v>
      </c>
      <c r="CI1438" s="31">
        <f t="shared" si="182"/>
        <v>1098.0108989053499</v>
      </c>
      <c r="CJ1438" s="31">
        <f t="shared" si="186"/>
        <v>1087.9525157825715</v>
      </c>
      <c r="CK1438" s="31">
        <f t="shared" si="186"/>
        <v>1087.7531130080424</v>
      </c>
      <c r="CM1438" s="30">
        <v>41521</v>
      </c>
      <c r="CN1438" s="31">
        <v>1165.09550722775</v>
      </c>
      <c r="CO1438" s="31">
        <v>1190.8600114651699</v>
      </c>
    </row>
    <row r="1439" spans="2:93">
      <c r="B1439" s="29">
        <v>41521</v>
      </c>
      <c r="C1439" s="55">
        <v>1203.7181591641779</v>
      </c>
      <c r="D1439" s="31"/>
      <c r="E1439" s="21">
        <f t="shared" si="184"/>
        <v>7.0064951027237754E-5</v>
      </c>
      <c r="F1439" s="21">
        <f t="shared" si="185"/>
        <v>8.9661324660172959E-4</v>
      </c>
      <c r="G1439" s="37">
        <f>(C1438-MAX(C$9:C1438))/MAX(C$9:C1438)</f>
        <v>-4.290801437431082E-2</v>
      </c>
      <c r="H1439" s="37"/>
      <c r="I1439" s="37"/>
      <c r="N1439" s="30"/>
      <c r="P1439" s="30"/>
      <c r="Q1439" s="30"/>
      <c r="R1439" s="30"/>
      <c r="S1439" s="30"/>
      <c r="T1439" s="30"/>
      <c r="U1439" s="30"/>
      <c r="V1439" s="30"/>
      <c r="W1439" s="30"/>
      <c r="X1439" s="30"/>
      <c r="Y1439" s="30"/>
      <c r="Z1439" s="30"/>
      <c r="AA1439" s="30"/>
      <c r="AB1439" s="30"/>
      <c r="AP1439" s="22"/>
      <c r="AR1439" s="22"/>
      <c r="AS1439" s="23"/>
      <c r="AW1439" s="30"/>
      <c r="BH1439" s="30"/>
      <c r="BN1439" s="30"/>
      <c r="BT1439" s="24"/>
      <c r="BU1439" s="30"/>
      <c r="BV1439" s="30">
        <v>41522</v>
      </c>
      <c r="BW1439" s="31">
        <v>1159.6277393028199</v>
      </c>
      <c r="BZ1439" s="30">
        <v>41450</v>
      </c>
      <c r="CA1439" s="31">
        <v>1123.85323031394</v>
      </c>
      <c r="CB1439" s="30">
        <v>41450</v>
      </c>
      <c r="CC1439" s="31">
        <v>1106.3348680257</v>
      </c>
      <c r="CD1439" s="30">
        <v>41450</v>
      </c>
      <c r="CE1439" s="31">
        <v>1108.30874056887</v>
      </c>
      <c r="CG1439" s="30">
        <v>41522</v>
      </c>
      <c r="CH1439" s="31">
        <f t="shared" si="181"/>
        <v>1099.0106927617101</v>
      </c>
      <c r="CI1439" s="31">
        <f t="shared" si="182"/>
        <v>1098.3773971207099</v>
      </c>
      <c r="CJ1439" s="31">
        <f t="shared" si="186"/>
        <v>1088.3848147554213</v>
      </c>
      <c r="CK1439" s="31">
        <f t="shared" si="186"/>
        <v>1088.1161873409724</v>
      </c>
      <c r="CM1439" s="30">
        <v>41522</v>
      </c>
      <c r="CN1439" s="31">
        <v>1165.4684354733699</v>
      </c>
      <c r="CO1439" s="31">
        <v>1191.2487941875499</v>
      </c>
    </row>
    <row r="1440" spans="2:93">
      <c r="B1440" s="29">
        <v>41522</v>
      </c>
      <c r="C1440" s="55">
        <v>1204.0736984949649</v>
      </c>
      <c r="D1440" s="31"/>
      <c r="E1440" s="21">
        <f t="shared" si="184"/>
        <v>2.9536758923187634E-4</v>
      </c>
      <c r="F1440" s="21">
        <f t="shared" si="185"/>
        <v>2.2664385145645394E-3</v>
      </c>
      <c r="G1440" s="37">
        <f>(C1439-MAX(C$9:C1439))/MAX(C$9:C1439)</f>
        <v>-4.2840955771209291E-2</v>
      </c>
      <c r="H1440" s="37"/>
      <c r="I1440" s="37"/>
      <c r="N1440" s="30"/>
      <c r="P1440" s="30"/>
      <c r="Q1440" s="30"/>
      <c r="R1440" s="30"/>
      <c r="S1440" s="30"/>
      <c r="T1440" s="30"/>
      <c r="U1440" s="30"/>
      <c r="V1440" s="30"/>
      <c r="W1440" s="30"/>
      <c r="X1440" s="30"/>
      <c r="Y1440" s="30"/>
      <c r="Z1440" s="30"/>
      <c r="AA1440" s="30"/>
      <c r="AB1440" s="30"/>
      <c r="AI1440" s="22"/>
      <c r="AP1440" s="22"/>
      <c r="AR1440" s="22"/>
      <c r="AS1440" s="23"/>
      <c r="AW1440" s="30"/>
      <c r="BH1440" s="30"/>
      <c r="BN1440" s="30"/>
      <c r="BT1440" s="24"/>
      <c r="BU1440" s="30"/>
      <c r="BV1440" s="30">
        <v>41523</v>
      </c>
      <c r="BW1440" s="31">
        <v>1160.8887139846199</v>
      </c>
      <c r="BZ1440" s="30">
        <v>41451</v>
      </c>
      <c r="CA1440" s="31">
        <v>1122.8554249525</v>
      </c>
      <c r="CB1440" s="30">
        <v>41451</v>
      </c>
      <c r="CC1440" s="31">
        <v>1105.42313211181</v>
      </c>
      <c r="CD1440" s="30">
        <v>41451</v>
      </c>
      <c r="CE1440" s="31">
        <v>1107.2359929706899</v>
      </c>
      <c r="CG1440" s="30">
        <v>41523</v>
      </c>
      <c r="CH1440" s="31">
        <f t="shared" si="181"/>
        <v>1099.43932130794</v>
      </c>
      <c r="CI1440" s="31">
        <f t="shared" si="182"/>
        <v>1098.7401130042799</v>
      </c>
      <c r="CJ1440" s="31">
        <f t="shared" si="186"/>
        <v>1088.8092990702328</v>
      </c>
      <c r="CK1440" s="31">
        <f t="shared" si="186"/>
        <v>1088.4755146772347</v>
      </c>
      <c r="CM1440" s="30">
        <v>41523</v>
      </c>
      <c r="CN1440" s="31">
        <v>1166.71386915265</v>
      </c>
      <c r="CO1440" s="31">
        <v>1192.5282834419099</v>
      </c>
    </row>
    <row r="1441" spans="2:93">
      <c r="B1441" s="29">
        <v>41523</v>
      </c>
      <c r="C1441" s="55">
        <v>1205.042834227205</v>
      </c>
      <c r="D1441" s="31"/>
      <c r="E1441" s="21">
        <f t="shared" si="184"/>
        <v>8.0488074230955498E-4</v>
      </c>
      <c r="F1441" s="21">
        <f t="shared" si="185"/>
        <v>3.5213477134843352E-4</v>
      </c>
      <c r="G1441" s="37">
        <f>(C1440-MAX(C$9:C1440))/MAX(C$9:C1440)</f>
        <v>-4.2558242011803908E-2</v>
      </c>
      <c r="H1441" s="37"/>
      <c r="I1441" s="37"/>
      <c r="N1441" s="30"/>
      <c r="P1441" s="30"/>
      <c r="Q1441" s="30"/>
      <c r="R1441" s="30"/>
      <c r="S1441" s="30"/>
      <c r="T1441" s="30"/>
      <c r="U1441" s="30"/>
      <c r="V1441" s="30"/>
      <c r="W1441" s="30"/>
      <c r="X1441" s="30"/>
      <c r="Y1441" s="30"/>
      <c r="Z1441" s="30"/>
      <c r="AA1441" s="30"/>
      <c r="AB1441" s="30"/>
      <c r="AH1441" s="22"/>
      <c r="AI1441" s="22"/>
      <c r="AR1441" s="22"/>
      <c r="AS1441" s="23"/>
      <c r="AW1441" s="30"/>
      <c r="BH1441" s="30"/>
      <c r="BN1441" s="30"/>
      <c r="BT1441" s="24"/>
      <c r="BU1441" s="30"/>
      <c r="BV1441" s="30">
        <v>41526</v>
      </c>
      <c r="BW1441" s="31">
        <v>1161.1807778884399</v>
      </c>
      <c r="BZ1441" s="30">
        <v>41452</v>
      </c>
      <c r="CA1441" s="31">
        <v>1123.1954361974599</v>
      </c>
      <c r="CB1441" s="30">
        <v>41452</v>
      </c>
      <c r="CC1441" s="31">
        <v>1105.8482393151501</v>
      </c>
      <c r="CD1441" s="30">
        <v>41452</v>
      </c>
      <c r="CE1441" s="31">
        <v>1107.6042291203401</v>
      </c>
      <c r="CG1441" s="30">
        <v>41526</v>
      </c>
      <c r="CH1441" s="31">
        <f t="shared" si="181"/>
        <v>1099.79833217796</v>
      </c>
      <c r="CI1441" s="31">
        <f t="shared" si="182"/>
        <v>1099.05194823485</v>
      </c>
      <c r="CJ1441" s="31">
        <f t="shared" si="186"/>
        <v>1089.1648388132357</v>
      </c>
      <c r="CK1441" s="31">
        <f t="shared" si="186"/>
        <v>1088.7844366953461</v>
      </c>
      <c r="CM1441" s="30">
        <v>41526</v>
      </c>
      <c r="CN1441" s="31">
        <v>1166.9316542752799</v>
      </c>
      <c r="CO1441" s="31">
        <v>1192.76797385845</v>
      </c>
    </row>
    <row r="1442" spans="2:93">
      <c r="B1442" s="29">
        <v>41526</v>
      </c>
      <c r="C1442" s="55">
        <v>1205.2076412596591</v>
      </c>
      <c r="D1442" s="31"/>
      <c r="E1442" s="21">
        <f t="shared" si="184"/>
        <v>1.3676445996191333E-4</v>
      </c>
      <c r="F1442" s="21">
        <f t="shared" si="185"/>
        <v>1.3075526840409246E-3</v>
      </c>
      <c r="G1442" s="37">
        <f>(C1441-MAX(C$9:C1441))/MAX(C$9:C1441)</f>
        <v>-4.1787615578916117E-2</v>
      </c>
      <c r="H1442" s="37"/>
      <c r="I1442" s="37"/>
      <c r="N1442" s="30"/>
      <c r="P1442" s="30"/>
      <c r="Q1442" s="30"/>
      <c r="R1442" s="30"/>
      <c r="S1442" s="30"/>
      <c r="T1442" s="30"/>
      <c r="U1442" s="30"/>
      <c r="V1442" s="30"/>
      <c r="W1442" s="30"/>
      <c r="X1442" s="30"/>
      <c r="Y1442" s="30"/>
      <c r="Z1442" s="30"/>
      <c r="AA1442" s="30"/>
      <c r="AB1442" s="30"/>
      <c r="AH1442" s="22"/>
      <c r="AI1442" s="22"/>
      <c r="AS1442" s="23"/>
      <c r="AW1442" s="30"/>
      <c r="BH1442" s="30"/>
      <c r="BN1442" s="30"/>
      <c r="BT1442" s="24"/>
      <c r="BU1442" s="30"/>
      <c r="BV1442" s="30">
        <v>41527</v>
      </c>
      <c r="BW1442" s="31">
        <v>1160.54358665943</v>
      </c>
      <c r="BZ1442" s="30">
        <v>41453</v>
      </c>
      <c r="CA1442" s="31">
        <v>1123.5313909228801</v>
      </c>
      <c r="CB1442" s="30">
        <v>41453</v>
      </c>
      <c r="CC1442" s="31">
        <v>1106.1280903777199</v>
      </c>
      <c r="CD1442" s="30">
        <v>41453</v>
      </c>
      <c r="CE1442" s="31">
        <v>1107.7828818757</v>
      </c>
      <c r="CG1442" s="30">
        <v>41527</v>
      </c>
      <c r="CH1442" s="31">
        <f t="shared" si="181"/>
        <v>1098.96312151954</v>
      </c>
      <c r="CI1442" s="31">
        <f t="shared" si="182"/>
        <v>1098.1365702599301</v>
      </c>
      <c r="CJ1442" s="31">
        <f t="shared" si="186"/>
        <v>1088.3377034598373</v>
      </c>
      <c r="CK1442" s="31">
        <f t="shared" si="186"/>
        <v>1087.8776103215907</v>
      </c>
      <c r="CM1442" s="30">
        <v>41527</v>
      </c>
      <c r="CN1442" s="31">
        <v>1166.2160545602001</v>
      </c>
      <c r="CO1442" s="31">
        <v>1192.0432432831701</v>
      </c>
    </row>
    <row r="1443" spans="2:93">
      <c r="B1443" s="29">
        <v>41527</v>
      </c>
      <c r="C1443" s="55">
        <v>1204.442264981923</v>
      </c>
      <c r="D1443" s="31"/>
      <c r="E1443" s="21">
        <f t="shared" si="184"/>
        <v>-6.3505760462667649E-4</v>
      </c>
      <c r="F1443" s="21">
        <f t="shared" si="185"/>
        <v>6.015576090070418E-4</v>
      </c>
      <c r="G1443" s="37">
        <f>(C1442-MAX(C$9:C1442))/MAX(C$9:C1442)</f>
        <v>-4.1656566179631947E-2</v>
      </c>
      <c r="H1443" s="37"/>
      <c r="I1443" s="37"/>
      <c r="N1443" s="30"/>
      <c r="P1443" s="30"/>
      <c r="Q1443" s="30"/>
      <c r="R1443" s="30"/>
      <c r="S1443" s="30"/>
      <c r="T1443" s="30"/>
      <c r="U1443" s="30"/>
      <c r="V1443" s="30"/>
      <c r="W1443" s="30"/>
      <c r="X1443" s="30"/>
      <c r="Y1443" s="30"/>
      <c r="Z1443" s="30"/>
      <c r="AA1443" s="30"/>
      <c r="AB1443" s="30"/>
      <c r="AP1443" s="22"/>
      <c r="AS1443" s="23"/>
      <c r="AW1443" s="30"/>
      <c r="BH1443" s="30"/>
      <c r="BN1443" s="30"/>
      <c r="BT1443" s="24"/>
      <c r="BU1443" s="30"/>
      <c r="BV1443" s="30">
        <v>41528</v>
      </c>
      <c r="BW1443" s="31">
        <v>1160.23276083767</v>
      </c>
      <c r="BZ1443" s="30">
        <v>41456</v>
      </c>
      <c r="CA1443" s="31">
        <v>1123.08652474103</v>
      </c>
      <c r="CB1443" s="30">
        <v>41456</v>
      </c>
      <c r="CC1443" s="31">
        <v>1105.60767773406</v>
      </c>
      <c r="CD1443" s="30">
        <v>41456</v>
      </c>
      <c r="CE1443" s="31">
        <v>1107.2347829325499</v>
      </c>
      <c r="CG1443" s="30">
        <v>41528</v>
      </c>
      <c r="CH1443" s="31">
        <f t="shared" si="181"/>
        <v>1098.9173340785201</v>
      </c>
      <c r="CI1443" s="31">
        <f t="shared" si="182"/>
        <v>1098.08564498443</v>
      </c>
      <c r="CJ1443" s="31">
        <f t="shared" si="186"/>
        <v>1088.2923587185705</v>
      </c>
      <c r="CK1443" s="31">
        <f t="shared" si="186"/>
        <v>1087.8271607978097</v>
      </c>
      <c r="CM1443" s="30">
        <v>41528</v>
      </c>
      <c r="CN1443" s="31">
        <v>1166.11938256901</v>
      </c>
      <c r="CO1443" s="31">
        <v>1191.9531712733001</v>
      </c>
    </row>
    <row r="1444" spans="2:93">
      <c r="B1444" s="29">
        <v>41528</v>
      </c>
      <c r="C1444" s="55">
        <v>1203.970910151751</v>
      </c>
      <c r="D1444" s="31"/>
      <c r="E1444" s="21">
        <f t="shared" si="184"/>
        <v>-3.9134696936182767E-4</v>
      </c>
      <c r="F1444" s="21">
        <f t="shared" si="185"/>
        <v>-8.5367152643844868E-5</v>
      </c>
      <c r="G1444" s="37">
        <f>(C1443-MAX(C$9:C1443))/MAX(C$9:C1443)</f>
        <v>-4.2265169465123591E-2</v>
      </c>
      <c r="H1444" s="37"/>
      <c r="I1444" s="37"/>
      <c r="N1444" s="30"/>
      <c r="P1444" s="30"/>
      <c r="Q1444" s="30"/>
      <c r="R1444" s="30"/>
      <c r="S1444" s="30"/>
      <c r="T1444" s="30"/>
      <c r="U1444" s="30"/>
      <c r="V1444" s="30"/>
      <c r="W1444" s="30"/>
      <c r="X1444" s="30"/>
      <c r="Y1444" s="30"/>
      <c r="Z1444" s="30"/>
      <c r="AA1444" s="30"/>
      <c r="AB1444" s="30"/>
      <c r="AO1444" s="30"/>
      <c r="AP1444" s="22"/>
      <c r="AR1444" s="22"/>
      <c r="AS1444" s="23"/>
      <c r="AW1444" s="30"/>
      <c r="BH1444" s="30"/>
      <c r="BN1444" s="30"/>
      <c r="BT1444" s="24"/>
      <c r="BU1444" s="30"/>
      <c r="BV1444" s="30">
        <v>41529</v>
      </c>
      <c r="BW1444" s="31">
        <v>1160.22955843453</v>
      </c>
      <c r="BZ1444" s="30">
        <v>41457</v>
      </c>
      <c r="CA1444" s="31">
        <v>1122.99904089552</v>
      </c>
      <c r="CB1444" s="30">
        <v>41457</v>
      </c>
      <c r="CC1444" s="31">
        <v>1105.44888037954</v>
      </c>
      <c r="CD1444" s="30">
        <v>41457</v>
      </c>
      <c r="CE1444" s="31">
        <v>1107.0693425644499</v>
      </c>
      <c r="CG1444" s="30">
        <v>41529</v>
      </c>
      <c r="CH1444" s="31">
        <f t="shared" si="181"/>
        <v>1098.86985866237</v>
      </c>
      <c r="CI1444" s="31">
        <f t="shared" si="182"/>
        <v>1097.93004060556</v>
      </c>
      <c r="CJ1444" s="31">
        <f t="shared" si="186"/>
        <v>1088.2453423225043</v>
      </c>
      <c r="CK1444" s="31">
        <f t="shared" si="186"/>
        <v>1087.6730100988664</v>
      </c>
      <c r="CM1444" s="30">
        <v>41529</v>
      </c>
      <c r="CN1444" s="31">
        <v>1166.22543470455</v>
      </c>
      <c r="CO1444" s="31">
        <v>1192.0713325597801</v>
      </c>
    </row>
    <row r="1445" spans="2:93">
      <c r="B1445" s="29">
        <v>41529</v>
      </c>
      <c r="C1445" s="55">
        <v>1204.1043480354169</v>
      </c>
      <c r="D1445" s="31"/>
      <c r="E1445" s="21">
        <f t="shared" si="184"/>
        <v>1.1083148483148619E-4</v>
      </c>
      <c r="F1445" s="21">
        <f t="shared" si="185"/>
        <v>-7.787990311480808E-4</v>
      </c>
      <c r="G1445" s="37">
        <f>(C1444-MAX(C$9:C1444))/MAX(C$9:C1444)</f>
        <v>-4.2639976088505706E-2</v>
      </c>
      <c r="H1445" s="37"/>
      <c r="I1445" s="37"/>
      <c r="N1445" s="30"/>
      <c r="P1445" s="30"/>
      <c r="Q1445" s="30"/>
      <c r="R1445" s="30"/>
      <c r="S1445" s="30"/>
      <c r="T1445" s="30"/>
      <c r="U1445" s="30"/>
      <c r="V1445" s="30"/>
      <c r="W1445" s="30"/>
      <c r="X1445" s="30"/>
      <c r="Y1445" s="30"/>
      <c r="Z1445" s="30"/>
      <c r="AA1445" s="30"/>
      <c r="AB1445" s="30"/>
      <c r="AP1445" s="22"/>
      <c r="AR1445" s="22"/>
      <c r="AS1445" s="23"/>
      <c r="AW1445" s="30"/>
      <c r="BH1445" s="30"/>
      <c r="BN1445" s="30"/>
      <c r="BT1445" s="24"/>
      <c r="BU1445" s="30"/>
      <c r="BV1445" s="30">
        <v>41530</v>
      </c>
      <c r="BW1445" s="31">
        <v>1159.96749625951</v>
      </c>
      <c r="BZ1445" s="30">
        <v>41458</v>
      </c>
      <c r="CA1445" s="31">
        <v>1122.20514749475</v>
      </c>
      <c r="CB1445" s="30">
        <v>41458</v>
      </c>
      <c r="CC1445" s="31">
        <v>1104.69221609492</v>
      </c>
      <c r="CD1445" s="30">
        <v>41458</v>
      </c>
      <c r="CE1445" s="31">
        <v>1106.33150024876</v>
      </c>
      <c r="CG1445" s="30">
        <v>41530</v>
      </c>
      <c r="CH1445" s="31">
        <f t="shared" si="181"/>
        <v>1098.8423199526601</v>
      </c>
      <c r="CI1445" s="31">
        <f t="shared" si="182"/>
        <v>1097.8504052754899</v>
      </c>
      <c r="CJ1445" s="31">
        <f t="shared" si="186"/>
        <v>1088.2180698731427</v>
      </c>
      <c r="CK1445" s="31">
        <f t="shared" si="186"/>
        <v>1087.5941187342403</v>
      </c>
      <c r="CM1445" s="30">
        <v>41530</v>
      </c>
      <c r="CN1445" s="31">
        <v>1165.739472345</v>
      </c>
      <c r="CO1445" s="31">
        <v>1191.58326575509</v>
      </c>
    </row>
    <row r="1446" spans="2:93">
      <c r="B1446" s="29">
        <v>41530</v>
      </c>
      <c r="C1446" s="55">
        <v>1203.468961869864</v>
      </c>
      <c r="D1446" s="31"/>
      <c r="E1446" s="21">
        <f t="shared" si="184"/>
        <v>-5.276836402008378E-4</v>
      </c>
      <c r="F1446" s="21">
        <f t="shared" si="185"/>
        <v>-1.4426388700771176E-3</v>
      </c>
      <c r="G1446" s="37">
        <f>(C1445-MAX(C$9:C1445))/MAX(C$9:C1445)</f>
        <v>-4.2533870455537373E-2</v>
      </c>
      <c r="H1446" s="37"/>
      <c r="I1446" s="37"/>
      <c r="N1446" s="30"/>
      <c r="P1446" s="30"/>
      <c r="Q1446" s="30"/>
      <c r="R1446" s="30"/>
      <c r="S1446" s="30"/>
      <c r="T1446" s="30"/>
      <c r="U1446" s="30"/>
      <c r="V1446" s="30"/>
      <c r="W1446" s="30"/>
      <c r="X1446" s="30"/>
      <c r="Y1446" s="30"/>
      <c r="Z1446" s="30"/>
      <c r="AA1446" s="30"/>
      <c r="AB1446" s="30"/>
      <c r="AN1446" s="30"/>
      <c r="AR1446" s="22"/>
      <c r="AS1446" s="23"/>
      <c r="AW1446" s="30"/>
      <c r="BH1446" s="30"/>
      <c r="BN1446" s="30"/>
      <c r="BT1446" s="24"/>
      <c r="BU1446" s="30"/>
      <c r="BV1446" s="30">
        <v>41533</v>
      </c>
      <c r="BW1446" s="31">
        <v>1160.3425357584899</v>
      </c>
      <c r="BZ1446" s="30">
        <v>41459</v>
      </c>
      <c r="CA1446" s="31">
        <v>1122.23869456588</v>
      </c>
      <c r="CB1446" s="30">
        <v>41459</v>
      </c>
      <c r="CC1446" s="31">
        <v>1104.8380950046101</v>
      </c>
      <c r="CD1446" s="30">
        <v>41459</v>
      </c>
      <c r="CE1446" s="31">
        <v>1106.3917450388101</v>
      </c>
      <c r="CG1446" s="30">
        <v>41533</v>
      </c>
      <c r="CH1446" s="31">
        <f t="shared" si="181"/>
        <v>1098.43325634795</v>
      </c>
      <c r="CI1446" s="31">
        <f t="shared" si="182"/>
        <v>1097.47099626365</v>
      </c>
      <c r="CJ1446" s="31">
        <f t="shared" si="186"/>
        <v>1087.8129613345561</v>
      </c>
      <c r="CK1446" s="31">
        <f t="shared" si="186"/>
        <v>1087.2182542194678</v>
      </c>
      <c r="CM1446" s="30">
        <v>41533</v>
      </c>
      <c r="CN1446" s="31">
        <v>1165.9585784722001</v>
      </c>
      <c r="CO1446" s="31">
        <v>1191.8310582516101</v>
      </c>
    </row>
    <row r="1447" spans="2:93">
      <c r="B1447" s="29">
        <v>41533</v>
      </c>
      <c r="C1447" s="55">
        <v>1203.973195921332</v>
      </c>
      <c r="D1447" s="31"/>
      <c r="E1447" s="21">
        <f t="shared" si="184"/>
        <v>4.1898384374161601E-4</v>
      </c>
      <c r="F1447" s="21">
        <f t="shared" si="185"/>
        <v>-3.8944918675531959E-4</v>
      </c>
      <c r="G1447" s="37">
        <f>(C1446-MAX(C$9:C1446))/MAX(C$9:C1446)</f>
        <v>-4.3039109668144393E-2</v>
      </c>
      <c r="H1447" s="37"/>
      <c r="I1447" s="37"/>
      <c r="N1447" s="30"/>
      <c r="P1447" s="30"/>
      <c r="Q1447" s="30"/>
      <c r="R1447" s="30"/>
      <c r="S1447" s="30"/>
      <c r="T1447" s="30"/>
      <c r="U1447" s="30"/>
      <c r="V1447" s="30"/>
      <c r="W1447" s="30"/>
      <c r="X1447" s="30"/>
      <c r="Y1447" s="30"/>
      <c r="Z1447" s="30"/>
      <c r="AA1447" s="30"/>
      <c r="AB1447" s="30"/>
      <c r="AS1447" s="23"/>
      <c r="AW1447" s="30"/>
      <c r="BH1447" s="30"/>
      <c r="BN1447" s="30"/>
      <c r="BQ1447" s="30"/>
      <c r="BT1447" s="24"/>
      <c r="BU1447" s="30"/>
      <c r="BV1447" s="30">
        <v>41534</v>
      </c>
      <c r="BW1447" s="31">
        <v>1159.57173792205</v>
      </c>
      <c r="BZ1447" s="30">
        <v>41460</v>
      </c>
      <c r="CA1447" s="31">
        <v>1121.1878497111099</v>
      </c>
      <c r="CB1447" s="30">
        <v>41460</v>
      </c>
      <c r="CC1447" s="31">
        <v>1103.8387278918501</v>
      </c>
      <c r="CD1447" s="30">
        <v>41460</v>
      </c>
      <c r="CE1447" s="31">
        <v>1105.4427741150901</v>
      </c>
      <c r="CG1447" s="30">
        <v>41534</v>
      </c>
      <c r="CH1447" s="31">
        <f t="shared" si="181"/>
        <v>1097.6754127685199</v>
      </c>
      <c r="CI1447" s="31">
        <f t="shared" si="182"/>
        <v>1096.6431171873</v>
      </c>
      <c r="CJ1447" s="31">
        <f t="shared" si="186"/>
        <v>1087.0624450299886</v>
      </c>
      <c r="CK1447" s="31">
        <f t="shared" si="186"/>
        <v>1086.3981093161781</v>
      </c>
      <c r="CM1447" s="30">
        <v>41534</v>
      </c>
      <c r="CN1447" s="31">
        <v>1165.20586101856</v>
      </c>
      <c r="CO1447" s="31">
        <v>1191.06925864503</v>
      </c>
    </row>
    <row r="1448" spans="2:93">
      <c r="B1448" s="29">
        <v>41534</v>
      </c>
      <c r="C1448" s="55">
        <v>1203.24698130041</v>
      </c>
      <c r="D1448" s="31"/>
      <c r="E1448" s="21">
        <f t="shared" si="184"/>
        <v>-6.0318171814977006E-4</v>
      </c>
      <c r="F1448" s="21">
        <f t="shared" si="185"/>
        <v>-6.0128433771688972E-4</v>
      </c>
      <c r="G1448" s="37">
        <f>(C1447-MAX(C$9:C1447))/MAX(C$9:C1447)</f>
        <v>-4.2638158516002674E-2</v>
      </c>
      <c r="H1448" s="37"/>
      <c r="I1448" s="37"/>
      <c r="N1448" s="30"/>
      <c r="P1448" s="30"/>
      <c r="Q1448" s="30"/>
      <c r="R1448" s="30"/>
      <c r="S1448" s="30"/>
      <c r="T1448" s="30"/>
      <c r="U1448" s="30"/>
      <c r="V1448" s="30"/>
      <c r="W1448" s="30"/>
      <c r="X1448" s="30"/>
      <c r="Y1448" s="30"/>
      <c r="Z1448" s="30"/>
      <c r="AA1448" s="30"/>
      <c r="AB1448" s="30"/>
      <c r="AJ1448" s="22"/>
      <c r="AR1448" s="30"/>
      <c r="AS1448" s="28"/>
      <c r="AW1448" s="30"/>
      <c r="BH1448" s="30"/>
      <c r="BN1448" s="30"/>
      <c r="BT1448" s="24"/>
      <c r="BU1448" s="30"/>
      <c r="BV1448" s="30">
        <v>41535</v>
      </c>
      <c r="BW1448" s="31">
        <v>1160.4915959479899</v>
      </c>
      <c r="BZ1448" s="30">
        <v>41463</v>
      </c>
      <c r="CA1448" s="31">
        <v>1121.81795019217</v>
      </c>
      <c r="CB1448" s="30">
        <v>41463</v>
      </c>
      <c r="CC1448" s="31">
        <v>1104.37143219775</v>
      </c>
      <c r="CD1448" s="30">
        <v>41463</v>
      </c>
      <c r="CE1448" s="31">
        <v>1105.97814964637</v>
      </c>
      <c r="CG1448" s="30">
        <v>41535</v>
      </c>
      <c r="CH1448" s="31">
        <f t="shared" si="181"/>
        <v>1097.94048146707</v>
      </c>
      <c r="CI1448" s="31">
        <f t="shared" si="182"/>
        <v>1096.8196385804999</v>
      </c>
      <c r="CJ1448" s="31">
        <f t="shared" si="186"/>
        <v>1087.3249508893664</v>
      </c>
      <c r="CK1448" s="31">
        <f t="shared" si="186"/>
        <v>1086.5729816195014</v>
      </c>
      <c r="CM1448" s="30">
        <v>41535</v>
      </c>
      <c r="CN1448" s="31">
        <v>1166.2181639635</v>
      </c>
      <c r="CO1448" s="31">
        <v>1192.1106003039199</v>
      </c>
    </row>
    <row r="1449" spans="2:93">
      <c r="B1449" s="29">
        <v>41535</v>
      </c>
      <c r="C1449" s="55">
        <v>1204.3756474115951</v>
      </c>
      <c r="D1449" s="31"/>
      <c r="E1449" s="21">
        <f t="shared" si="184"/>
        <v>9.3801698963358326E-4</v>
      </c>
      <c r="F1449" s="21">
        <f t="shared" si="185"/>
        <v>2.2531218047738832E-4</v>
      </c>
      <c r="G1449" s="37">
        <f>(C1448-MAX(C$9:C1448))/MAX(C$9:C1448)</f>
        <v>-4.321562167643999E-2</v>
      </c>
      <c r="H1449" s="37"/>
      <c r="I1449" s="37"/>
      <c r="N1449" s="30"/>
      <c r="P1449" s="30"/>
      <c r="Q1449" s="30"/>
      <c r="R1449" s="30"/>
      <c r="S1449" s="30"/>
      <c r="T1449" s="30"/>
      <c r="U1449" s="30"/>
      <c r="V1449" s="30"/>
      <c r="W1449" s="30"/>
      <c r="X1449" s="30"/>
      <c r="Y1449" s="30"/>
      <c r="Z1449" s="30"/>
      <c r="AA1449" s="30"/>
      <c r="AB1449" s="30"/>
      <c r="AI1449" s="22"/>
      <c r="AJ1449" s="22"/>
      <c r="AM1449" s="30"/>
      <c r="AQ1449" s="30"/>
      <c r="AS1449" s="23"/>
      <c r="AW1449" s="30"/>
      <c r="BH1449" s="30"/>
      <c r="BN1449" s="30"/>
      <c r="BT1449" s="24"/>
      <c r="BU1449" s="30"/>
      <c r="BV1449" s="30">
        <v>41536</v>
      </c>
      <c r="BW1449" s="31">
        <v>1161.2882317113899</v>
      </c>
      <c r="BZ1449" s="30">
        <v>41464</v>
      </c>
      <c r="CA1449" s="31">
        <v>1121.4789411638701</v>
      </c>
      <c r="CB1449" s="30">
        <v>41464</v>
      </c>
      <c r="CC1449" s="31">
        <v>1104.0049676129599</v>
      </c>
      <c r="CD1449" s="30">
        <v>41464</v>
      </c>
      <c r="CE1449" s="31">
        <v>1105.56966352989</v>
      </c>
      <c r="CG1449" s="30">
        <v>41536</v>
      </c>
      <c r="CH1449" s="31">
        <f t="shared" si="181"/>
        <v>1098.95628295949</v>
      </c>
      <c r="CI1449" s="31">
        <f t="shared" si="182"/>
        <v>1097.6972427881999</v>
      </c>
      <c r="CJ1449" s="31">
        <f t="shared" ref="CJ1449:CK1464" si="187">+CJ1448*CH1449/CH1448</f>
        <v>1088.3309310189843</v>
      </c>
      <c r="CK1449" s="31">
        <f t="shared" si="187"/>
        <v>1087.4423871143524</v>
      </c>
      <c r="CM1449" s="30">
        <v>41536</v>
      </c>
      <c r="CN1449" s="31">
        <v>1166.25246496713</v>
      </c>
      <c r="CO1449" s="31">
        <v>1192.15375336741</v>
      </c>
    </row>
    <row r="1450" spans="2:93">
      <c r="B1450" s="29">
        <v>41536</v>
      </c>
      <c r="C1450" s="55">
        <v>1205.240958664845</v>
      </c>
      <c r="D1450" s="31"/>
      <c r="E1450" s="21">
        <f t="shared" si="184"/>
        <v>7.1847289100346323E-4</v>
      </c>
      <c r="F1450" s="21">
        <f t="shared" si="185"/>
        <v>1.4724075577552398E-3</v>
      </c>
      <c r="G1450" s="37">
        <f>(C1449-MAX(C$9:C1449))/MAX(C$9:C1449)</f>
        <v>-4.2318141674156477E-2</v>
      </c>
      <c r="H1450" s="37"/>
      <c r="I1450" s="37"/>
      <c r="N1450" s="30"/>
      <c r="P1450" s="30"/>
      <c r="Q1450" s="30"/>
      <c r="R1450" s="30"/>
      <c r="S1450" s="30"/>
      <c r="T1450" s="30"/>
      <c r="U1450" s="30"/>
      <c r="V1450" s="30"/>
      <c r="W1450" s="30"/>
      <c r="X1450" s="30"/>
      <c r="Y1450" s="30"/>
      <c r="Z1450" s="30"/>
      <c r="AA1450" s="30"/>
      <c r="AB1450" s="30"/>
      <c r="AH1450" s="22"/>
      <c r="AI1450" s="22"/>
      <c r="AJ1450" s="22"/>
      <c r="AO1450" s="30"/>
      <c r="AS1450" s="23"/>
      <c r="AW1450" s="30"/>
      <c r="BH1450" s="30"/>
      <c r="BN1450" s="30"/>
      <c r="BT1450" s="24"/>
      <c r="BU1450" s="30"/>
      <c r="BV1450" s="30">
        <v>41537</v>
      </c>
      <c r="BW1450" s="31">
        <v>1160.5162886948999</v>
      </c>
      <c r="BZ1450" s="30">
        <v>41465</v>
      </c>
      <c r="CA1450" s="31">
        <v>1121.2625207603401</v>
      </c>
      <c r="CB1450" s="30">
        <v>41465</v>
      </c>
      <c r="CC1450" s="31">
        <v>1103.7278143390499</v>
      </c>
      <c r="CD1450" s="30">
        <v>41465</v>
      </c>
      <c r="CE1450" s="31">
        <v>1105.2473803384501</v>
      </c>
      <c r="CG1450" s="30">
        <v>41537</v>
      </c>
      <c r="CH1450" s="31">
        <f t="shared" si="181"/>
        <v>1098.0295682952701</v>
      </c>
      <c r="CI1450" s="31">
        <f t="shared" si="182"/>
        <v>1096.59178625711</v>
      </c>
      <c r="CJ1450" s="31">
        <f t="shared" si="187"/>
        <v>1087.4131763740197</v>
      </c>
      <c r="CK1450" s="31">
        <f t="shared" si="187"/>
        <v>1086.3472579273955</v>
      </c>
      <c r="CM1450" s="30">
        <v>41537</v>
      </c>
      <c r="CN1450" s="31">
        <v>1166.4532885521401</v>
      </c>
      <c r="CO1450" s="31">
        <v>1192.3696420507599</v>
      </c>
    </row>
    <row r="1451" spans="2:93">
      <c r="B1451" s="29">
        <v>41537</v>
      </c>
      <c r="C1451" s="55">
        <v>1205.0087314499531</v>
      </c>
      <c r="D1451" s="31"/>
      <c r="E1451" s="21">
        <f t="shared" si="184"/>
        <v>-1.9268115078763248E-4</v>
      </c>
      <c r="F1451" s="21">
        <f t="shared" si="185"/>
        <v>8.600984906717013E-4</v>
      </c>
      <c r="G1451" s="37">
        <f>(C1450-MAX(C$9:C1450))/MAX(C$9:C1450)</f>
        <v>-4.1630073220743559E-2</v>
      </c>
      <c r="H1451" s="37"/>
      <c r="I1451" s="37"/>
      <c r="N1451" s="30"/>
      <c r="P1451" s="30"/>
      <c r="Q1451" s="30"/>
      <c r="R1451" s="30"/>
      <c r="S1451" s="30"/>
      <c r="T1451" s="30"/>
      <c r="U1451" s="30"/>
      <c r="V1451" s="30"/>
      <c r="W1451" s="30"/>
      <c r="X1451" s="30"/>
      <c r="Y1451" s="30"/>
      <c r="Z1451" s="30"/>
      <c r="AA1451" s="30"/>
      <c r="AB1451" s="30"/>
      <c r="AH1451" s="22"/>
      <c r="AI1451" s="22"/>
      <c r="AO1451" s="22"/>
      <c r="AS1451" s="23"/>
      <c r="AW1451" s="30"/>
      <c r="BH1451" s="30"/>
      <c r="BN1451" s="30"/>
      <c r="BT1451" s="24"/>
      <c r="BU1451" s="30"/>
      <c r="BV1451" s="30">
        <v>41540</v>
      </c>
      <c r="BW1451" s="31">
        <v>1159.7470501231701</v>
      </c>
      <c r="BZ1451" s="30">
        <v>41466</v>
      </c>
      <c r="CA1451" s="31">
        <v>1121.9176461944301</v>
      </c>
      <c r="CB1451" s="30">
        <v>41466</v>
      </c>
      <c r="CC1451" s="31">
        <v>1104.31527320339</v>
      </c>
      <c r="CD1451" s="30">
        <v>41466</v>
      </c>
      <c r="CE1451" s="31">
        <v>1105.7742488582201</v>
      </c>
      <c r="CG1451" s="30">
        <v>41540</v>
      </c>
      <c r="CH1451" s="31">
        <f t="shared" si="181"/>
        <v>1097.1066970844699</v>
      </c>
      <c r="CI1451" s="31">
        <f t="shared" si="182"/>
        <v>1095.60382254609</v>
      </c>
      <c r="CJ1451" s="31">
        <f t="shared" si="187"/>
        <v>1086.4992280217195</v>
      </c>
      <c r="CK1451" s="31">
        <f t="shared" si="187"/>
        <v>1085.3685239245979</v>
      </c>
      <c r="CM1451" s="30">
        <v>41540</v>
      </c>
      <c r="CN1451" s="31">
        <v>1165.0222497407699</v>
      </c>
      <c r="CO1451" s="31">
        <v>1190.92239280493</v>
      </c>
    </row>
    <row r="1452" spans="2:93">
      <c r="B1452" s="29">
        <v>41540</v>
      </c>
      <c r="C1452" s="55">
        <v>1203.334162981389</v>
      </c>
      <c r="D1452" s="31"/>
      <c r="E1452" s="21">
        <f t="shared" si="184"/>
        <v>-1.3896733068059497E-3</v>
      </c>
      <c r="F1452" s="21">
        <f t="shared" si="185"/>
        <v>7.2455349844124939E-5</v>
      </c>
      <c r="G1452" s="37">
        <f>(C1451-MAX(C$9:C1451))/MAX(C$9:C1451)</f>
        <v>-4.1814733041115666E-2</v>
      </c>
      <c r="H1452" s="37"/>
      <c r="I1452" s="37"/>
      <c r="N1452" s="30"/>
      <c r="P1452" s="30"/>
      <c r="Q1452" s="30"/>
      <c r="R1452" s="30"/>
      <c r="S1452" s="30"/>
      <c r="T1452" s="30"/>
      <c r="U1452" s="30"/>
      <c r="V1452" s="30"/>
      <c r="W1452" s="30"/>
      <c r="X1452" s="30"/>
      <c r="Y1452" s="30"/>
      <c r="Z1452" s="30"/>
      <c r="AA1452" s="30"/>
      <c r="AB1452" s="30"/>
      <c r="AI1452" s="22"/>
      <c r="AJ1452" s="22"/>
      <c r="AO1452" s="22"/>
      <c r="AP1452" s="22"/>
      <c r="AS1452" s="23"/>
      <c r="AW1452" s="30"/>
      <c r="BH1452" s="30"/>
      <c r="BN1452" s="30"/>
      <c r="BT1452" s="24"/>
      <c r="BU1452" s="30"/>
      <c r="BV1452" s="30">
        <v>41541</v>
      </c>
      <c r="BW1452" s="31">
        <v>1158.5077593305</v>
      </c>
      <c r="BZ1452" s="30">
        <v>41467</v>
      </c>
      <c r="CA1452" s="31">
        <v>1121.8372302092</v>
      </c>
      <c r="CB1452" s="30">
        <v>41467</v>
      </c>
      <c r="CC1452" s="31">
        <v>1104.16484915199</v>
      </c>
      <c r="CD1452" s="30">
        <v>41467</v>
      </c>
      <c r="CE1452" s="31">
        <v>1105.63514233502</v>
      </c>
      <c r="CG1452" s="30">
        <v>41541</v>
      </c>
      <c r="CH1452" s="31">
        <f t="shared" si="181"/>
        <v>1095.76657302435</v>
      </c>
      <c r="CI1452" s="31">
        <f t="shared" si="182"/>
        <v>1094.23359192508</v>
      </c>
      <c r="CJ1452" s="31">
        <f t="shared" si="187"/>
        <v>1085.1720610646287</v>
      </c>
      <c r="CK1452" s="31">
        <f t="shared" si="187"/>
        <v>1084.0110942077995</v>
      </c>
      <c r="CM1452" s="30">
        <v>41541</v>
      </c>
      <c r="CN1452" s="31">
        <v>1163.7283065778799</v>
      </c>
      <c r="CO1452" s="31">
        <v>1189.6036906930301</v>
      </c>
    </row>
    <row r="1453" spans="2:93">
      <c r="B1453" s="29">
        <v>41541</v>
      </c>
      <c r="C1453" s="55">
        <v>1200.5267744531141</v>
      </c>
      <c r="D1453" s="31"/>
      <c r="E1453" s="21">
        <f t="shared" si="184"/>
        <v>-2.333008248780466E-3</v>
      </c>
      <c r="F1453" s="21">
        <f t="shared" si="185"/>
        <v>-3.1957412678950137E-3</v>
      </c>
      <c r="G1453" s="37">
        <f>(C1452-MAX(C$9:C1452))/MAX(C$9:C1452)</f>
        <v>-4.3146297529583148E-2</v>
      </c>
      <c r="H1453" s="37"/>
      <c r="I1453" s="37"/>
      <c r="N1453" s="30"/>
      <c r="P1453" s="30"/>
      <c r="Q1453" s="30"/>
      <c r="R1453" s="30"/>
      <c r="S1453" s="30"/>
      <c r="T1453" s="30"/>
      <c r="U1453" s="30"/>
      <c r="V1453" s="30"/>
      <c r="W1453" s="30"/>
      <c r="X1453" s="30"/>
      <c r="Y1453" s="30"/>
      <c r="Z1453" s="30"/>
      <c r="AA1453" s="30"/>
      <c r="AB1453" s="30"/>
      <c r="AI1453" s="22"/>
      <c r="AJ1453" s="22"/>
      <c r="AO1453" s="22"/>
      <c r="AP1453" s="22"/>
      <c r="AR1453" s="22"/>
      <c r="AS1453" s="23"/>
      <c r="AW1453" s="30"/>
      <c r="BH1453" s="30"/>
      <c r="BN1453" s="30"/>
      <c r="BT1453" s="24"/>
      <c r="BU1453" s="30"/>
      <c r="BV1453" s="30">
        <v>41542</v>
      </c>
      <c r="BW1453" s="31">
        <v>1159.15365401543</v>
      </c>
      <c r="BZ1453" s="30">
        <v>41470</v>
      </c>
      <c r="CA1453" s="31">
        <v>1121.1727485465001</v>
      </c>
      <c r="CB1453" s="30">
        <v>41470</v>
      </c>
      <c r="CC1453" s="31">
        <v>1103.45346639221</v>
      </c>
      <c r="CD1453" s="30">
        <v>41470</v>
      </c>
      <c r="CE1453" s="31">
        <v>1104.9001992486999</v>
      </c>
      <c r="CG1453" s="30">
        <v>41542</v>
      </c>
      <c r="CH1453" s="31">
        <f t="shared" si="181"/>
        <v>1096.5722168212501</v>
      </c>
      <c r="CI1453" s="31">
        <f t="shared" si="182"/>
        <v>1094.9518525405299</v>
      </c>
      <c r="CJ1453" s="31">
        <f t="shared" si="187"/>
        <v>1085.9699154262132</v>
      </c>
      <c r="CK1453" s="31">
        <f t="shared" si="187"/>
        <v>1084.722644722631</v>
      </c>
      <c r="CM1453" s="30">
        <v>41542</v>
      </c>
      <c r="CN1453" s="31">
        <v>1164.3113002755299</v>
      </c>
      <c r="CO1453" s="31">
        <v>1190.2030488365999</v>
      </c>
    </row>
    <row r="1454" spans="2:93">
      <c r="B1454" s="29">
        <v>41542</v>
      </c>
      <c r="C1454" s="55">
        <v>1203.764975525658</v>
      </c>
      <c r="D1454" s="31"/>
      <c r="E1454" s="21">
        <f t="shared" si="184"/>
        <v>2.6973168291219984E-3</v>
      </c>
      <c r="F1454" s="21">
        <f t="shared" si="185"/>
        <v>-1.2246373877154992E-3</v>
      </c>
      <c r="G1454" s="37">
        <f>(C1453-MAX(C$9:C1453))/MAX(C$9:C1453)</f>
        <v>-4.5378645110322774E-2</v>
      </c>
      <c r="H1454" s="37"/>
      <c r="I1454" s="37"/>
      <c r="N1454" s="30"/>
      <c r="P1454" s="30"/>
      <c r="Q1454" s="30"/>
      <c r="R1454" s="30"/>
      <c r="S1454" s="30"/>
      <c r="T1454" s="30"/>
      <c r="U1454" s="30"/>
      <c r="V1454" s="30"/>
      <c r="W1454" s="30"/>
      <c r="X1454" s="30"/>
      <c r="Y1454" s="30"/>
      <c r="Z1454" s="30"/>
      <c r="AA1454" s="30"/>
      <c r="AB1454" s="30"/>
      <c r="AH1454" s="22"/>
      <c r="AI1454" s="22"/>
      <c r="AP1454" s="22"/>
      <c r="AR1454" s="22"/>
      <c r="AS1454" s="23"/>
      <c r="AW1454" s="30"/>
      <c r="BH1454" s="30"/>
      <c r="BN1454" s="30"/>
      <c r="BT1454" s="24"/>
      <c r="BU1454" s="30"/>
      <c r="BV1454" s="30">
        <v>41543</v>
      </c>
      <c r="BW1454" s="31">
        <v>1158.8199602847901</v>
      </c>
      <c r="BZ1454" s="30">
        <v>41471</v>
      </c>
      <c r="CA1454" s="31">
        <v>1121.2324039571499</v>
      </c>
      <c r="CB1454" s="30">
        <v>41471</v>
      </c>
      <c r="CC1454" s="31">
        <v>1103.49889508824</v>
      </c>
      <c r="CD1454" s="30">
        <v>41471</v>
      </c>
      <c r="CE1454" s="31">
        <v>1104.9278054674401</v>
      </c>
      <c r="CG1454" s="30">
        <v>41543</v>
      </c>
      <c r="CH1454" s="31">
        <f t="shared" si="181"/>
        <v>1096.50673008489</v>
      </c>
      <c r="CI1454" s="31">
        <f t="shared" si="182"/>
        <v>1094.8558940820701</v>
      </c>
      <c r="CJ1454" s="31">
        <f t="shared" si="187"/>
        <v>1085.9050618539125</v>
      </c>
      <c r="CK1454" s="31">
        <f t="shared" si="187"/>
        <v>1084.6275827227792</v>
      </c>
      <c r="CM1454" s="30">
        <v>41543</v>
      </c>
      <c r="CN1454" s="31">
        <v>1164.1604957591001</v>
      </c>
      <c r="CO1454" s="31">
        <v>1190.05275562526</v>
      </c>
    </row>
    <row r="1455" spans="2:93">
      <c r="B1455" s="29">
        <v>41543</v>
      </c>
      <c r="C1455" s="55">
        <v>1203.4017080405131</v>
      </c>
      <c r="D1455" s="31"/>
      <c r="E1455" s="21">
        <f t="shared" si="184"/>
        <v>-3.0177608796622124E-4</v>
      </c>
      <c r="F1455" s="21">
        <f t="shared" si="185"/>
        <v>-1.3336197219967483E-3</v>
      </c>
      <c r="G1455" s="37">
        <f>(C1454-MAX(C$9:C1454))/MAX(C$9:C1454)</f>
        <v>-4.280372886433962E-2</v>
      </c>
      <c r="H1455" s="37"/>
      <c r="I1455" s="37"/>
      <c r="N1455" s="30"/>
      <c r="P1455" s="30"/>
      <c r="Q1455" s="30"/>
      <c r="R1455" s="30"/>
      <c r="S1455" s="30"/>
      <c r="T1455" s="30"/>
      <c r="U1455" s="30"/>
      <c r="V1455" s="30"/>
      <c r="W1455" s="30"/>
      <c r="X1455" s="30"/>
      <c r="Y1455" s="30"/>
      <c r="Z1455" s="30"/>
      <c r="AA1455" s="30"/>
      <c r="AB1455" s="30"/>
      <c r="AH1455" s="22"/>
      <c r="AI1455" s="22"/>
      <c r="AM1455" s="22"/>
      <c r="AO1455" s="22"/>
      <c r="AP1455" s="22"/>
      <c r="AR1455" s="22"/>
      <c r="AS1455" s="23"/>
      <c r="AW1455" s="30"/>
      <c r="BH1455" s="30"/>
      <c r="BN1455" s="30"/>
      <c r="BT1455" s="24"/>
      <c r="BU1455" s="30"/>
      <c r="BV1455" s="30">
        <v>41544</v>
      </c>
      <c r="BW1455" s="31">
        <v>1158.0850048575001</v>
      </c>
      <c r="BZ1455" s="30">
        <v>41472</v>
      </c>
      <c r="CA1455" s="31">
        <v>1119.52829016749</v>
      </c>
      <c r="CB1455" s="30">
        <v>41472</v>
      </c>
      <c r="CC1455" s="31">
        <v>1101.77359263467</v>
      </c>
      <c r="CD1455" s="30">
        <v>41472</v>
      </c>
      <c r="CE1455" s="31">
        <v>1103.0951968248701</v>
      </c>
      <c r="CG1455" s="30">
        <v>41544</v>
      </c>
      <c r="CH1455" s="31">
        <f t="shared" si="181"/>
        <v>1096.3201431380901</v>
      </c>
      <c r="CI1455" s="31">
        <f t="shared" si="182"/>
        <v>1094.6323429255999</v>
      </c>
      <c r="CJ1455" s="31">
        <f t="shared" si="187"/>
        <v>1085.720278938818</v>
      </c>
      <c r="CK1455" s="31">
        <f t="shared" si="187"/>
        <v>1084.4061200154331</v>
      </c>
      <c r="CM1455" s="30">
        <v>41544</v>
      </c>
      <c r="CN1455" s="31">
        <v>1163.5288919678501</v>
      </c>
      <c r="CO1455" s="31">
        <v>1189.4116844299799</v>
      </c>
    </row>
    <row r="1456" spans="2:93">
      <c r="B1456" s="29">
        <v>41544</v>
      </c>
      <c r="C1456" s="55">
        <v>1202.863232069084</v>
      </c>
      <c r="D1456" s="31"/>
      <c r="E1456" s="21">
        <f t="shared" si="184"/>
        <v>-4.4746153161601132E-4</v>
      </c>
      <c r="F1456" s="21">
        <f t="shared" si="185"/>
        <v>-3.9135505896237266E-4</v>
      </c>
      <c r="G1456" s="37">
        <f>(C1455-MAX(C$9:C1455))/MAX(C$9:C1455)</f>
        <v>-4.3092587810458792E-2</v>
      </c>
      <c r="H1456" s="37"/>
      <c r="I1456" s="37"/>
      <c r="N1456" s="30"/>
      <c r="P1456" s="30"/>
      <c r="Q1456" s="30"/>
      <c r="R1456" s="30"/>
      <c r="S1456" s="30"/>
      <c r="T1456" s="30"/>
      <c r="U1456" s="30"/>
      <c r="V1456" s="30"/>
      <c r="W1456" s="30"/>
      <c r="X1456" s="30"/>
      <c r="Y1456" s="30"/>
      <c r="Z1456" s="30"/>
      <c r="AA1456" s="30"/>
      <c r="AB1456" s="30"/>
      <c r="AN1456" s="22"/>
      <c r="AO1456" s="22"/>
      <c r="AP1456" s="22"/>
      <c r="AR1456" s="22"/>
      <c r="AS1456" s="23"/>
      <c r="AW1456" s="30"/>
      <c r="BH1456" s="30"/>
      <c r="BN1456" s="30"/>
      <c r="BT1456" s="24"/>
      <c r="BU1456" s="30"/>
      <c r="BV1456" s="30">
        <v>41547</v>
      </c>
      <c r="BW1456" s="31">
        <v>1156.0016072645899</v>
      </c>
      <c r="BZ1456" s="30">
        <v>41473</v>
      </c>
      <c r="CA1456" s="31">
        <v>1121.5460469672701</v>
      </c>
      <c r="CB1456" s="30">
        <v>41473</v>
      </c>
      <c r="CC1456" s="31">
        <v>1103.5811119718301</v>
      </c>
      <c r="CD1456" s="30">
        <v>41473</v>
      </c>
      <c r="CE1456" s="31">
        <v>1104.7781322297401</v>
      </c>
      <c r="CG1456" s="30">
        <v>41547</v>
      </c>
      <c r="CH1456" s="31">
        <f t="shared" si="181"/>
        <v>1094.9416793895</v>
      </c>
      <c r="CI1456" s="31">
        <f t="shared" si="182"/>
        <v>1093.28350130127</v>
      </c>
      <c r="CJ1456" s="31">
        <f t="shared" si="187"/>
        <v>1084.3551429837835</v>
      </c>
      <c r="CK1456" s="31">
        <f t="shared" si="187"/>
        <v>1083.0698794760337</v>
      </c>
      <c r="CM1456" s="30">
        <v>41547</v>
      </c>
      <c r="CN1456" s="31">
        <v>1161.4518162101999</v>
      </c>
      <c r="CO1456" s="31">
        <v>1187.3019304065799</v>
      </c>
    </row>
    <row r="1457" spans="2:93">
      <c r="B1457" s="29">
        <v>41547</v>
      </c>
      <c r="C1457" s="55">
        <v>1201.0364626190801</v>
      </c>
      <c r="D1457" s="31"/>
      <c r="E1457" s="21">
        <f t="shared" si="184"/>
        <v>-1.518684253787983E-3</v>
      </c>
      <c r="F1457" s="21">
        <f t="shared" si="185"/>
        <v>4.2455376823924418E-4</v>
      </c>
      <c r="G1457" s="37">
        <f>(C1456-MAX(C$9:C1456))/MAX(C$9:C1456)</f>
        <v>-4.3520767066731803E-2</v>
      </c>
      <c r="H1457" s="37"/>
      <c r="I1457" s="37"/>
      <c r="N1457" s="30"/>
      <c r="P1457" s="30"/>
      <c r="Q1457" s="30"/>
      <c r="R1457" s="30"/>
      <c r="S1457" s="30"/>
      <c r="T1457" s="30"/>
      <c r="U1457" s="30"/>
      <c r="V1457" s="30"/>
      <c r="W1457" s="30"/>
      <c r="X1457" s="30"/>
      <c r="Y1457" s="30"/>
      <c r="Z1457" s="30"/>
      <c r="AA1457" s="30"/>
      <c r="AB1457" s="30"/>
      <c r="AH1457" s="22"/>
      <c r="AL1457" s="22"/>
      <c r="AM1457" s="22"/>
      <c r="AP1457" s="22"/>
      <c r="AR1457" s="22"/>
      <c r="AS1457" s="23"/>
      <c r="AW1457" s="30"/>
      <c r="BH1457" s="30"/>
      <c r="BN1457" s="30"/>
      <c r="BT1457" s="24"/>
      <c r="BU1457" s="30"/>
      <c r="BV1457" s="30">
        <v>41548</v>
      </c>
      <c r="BW1457" s="31">
        <v>1158.1119659029</v>
      </c>
      <c r="BZ1457" s="30">
        <v>41474</v>
      </c>
      <c r="CA1457" s="31">
        <v>1120.1824208321</v>
      </c>
      <c r="CB1457" s="30">
        <v>41474</v>
      </c>
      <c r="CC1457" s="31">
        <v>1102.1218882872699</v>
      </c>
      <c r="CD1457" s="30">
        <v>41474</v>
      </c>
      <c r="CE1457" s="31">
        <v>1103.06944224125</v>
      </c>
      <c r="CG1457" s="30">
        <v>41548</v>
      </c>
      <c r="CH1457" s="31">
        <f t="shared" si="181"/>
        <v>1096.1327859682201</v>
      </c>
      <c r="CI1457" s="31">
        <f t="shared" si="182"/>
        <v>1094.36753676433</v>
      </c>
      <c r="CJ1457" s="31">
        <f t="shared" si="187"/>
        <v>1085.5347332476204</v>
      </c>
      <c r="CK1457" s="31">
        <f t="shared" si="187"/>
        <v>1084.1437877138574</v>
      </c>
      <c r="CM1457" s="30">
        <v>41548</v>
      </c>
      <c r="CN1457" s="31">
        <v>1163.49945977059</v>
      </c>
      <c r="CO1457" s="31">
        <v>1189.3981251683599</v>
      </c>
    </row>
    <row r="1458" spans="2:93">
      <c r="B1458" s="29">
        <v>41548</v>
      </c>
      <c r="C1458" s="55">
        <v>1203.141367663929</v>
      </c>
      <c r="D1458" s="31"/>
      <c r="E1458" s="21">
        <f t="shared" si="184"/>
        <v>1.7525738063428609E-3</v>
      </c>
      <c r="F1458" s="21">
        <f t="shared" si="185"/>
        <v>-5.1804785353271043E-4</v>
      </c>
      <c r="G1458" s="37">
        <f>(C1457-MAX(C$9:C1457))/MAX(C$9:C1457)</f>
        <v>-4.4973357016862808E-2</v>
      </c>
      <c r="H1458" s="37"/>
      <c r="I1458" s="37"/>
      <c r="N1458" s="30"/>
      <c r="P1458" s="30"/>
      <c r="Q1458" s="30"/>
      <c r="R1458" s="30"/>
      <c r="S1458" s="30"/>
      <c r="T1458" s="30"/>
      <c r="U1458" s="30"/>
      <c r="V1458" s="30"/>
      <c r="W1458" s="30"/>
      <c r="X1458" s="30"/>
      <c r="Y1458" s="30"/>
      <c r="Z1458" s="30"/>
      <c r="AA1458" s="30"/>
      <c r="AB1458" s="30"/>
      <c r="AJ1458" s="22"/>
      <c r="AP1458" s="22"/>
      <c r="AR1458" s="22"/>
      <c r="AS1458" s="23"/>
      <c r="AW1458" s="30"/>
      <c r="BH1458" s="30"/>
      <c r="BN1458" s="30"/>
      <c r="BT1458" s="24"/>
      <c r="BU1458" s="30"/>
      <c r="BV1458" s="30">
        <v>41549</v>
      </c>
      <c r="BW1458" s="31">
        <v>1154.8274900149099</v>
      </c>
      <c r="BZ1458" s="30">
        <v>41477</v>
      </c>
      <c r="CA1458" s="31">
        <v>1119.9623497191999</v>
      </c>
      <c r="CB1458" s="30">
        <v>41477</v>
      </c>
      <c r="CC1458" s="31">
        <v>1101.83047951294</v>
      </c>
      <c r="CD1458" s="30">
        <v>41477</v>
      </c>
      <c r="CE1458" s="31">
        <v>1102.5840300969901</v>
      </c>
      <c r="CG1458" s="30">
        <v>41549</v>
      </c>
      <c r="CH1458" s="31">
        <f t="shared" si="181"/>
        <v>1094.02106112346</v>
      </c>
      <c r="CI1458" s="31">
        <f t="shared" si="182"/>
        <v>1092.4364374884799</v>
      </c>
      <c r="CJ1458" s="31">
        <f t="shared" si="187"/>
        <v>1083.4434257934561</v>
      </c>
      <c r="CK1458" s="31">
        <f t="shared" si="187"/>
        <v>1082.2307290630483</v>
      </c>
      <c r="CM1458" s="30">
        <v>41549</v>
      </c>
      <c r="CN1458" s="31">
        <v>1160.7781518296199</v>
      </c>
      <c r="CO1458" s="31">
        <v>1186.6216758933299</v>
      </c>
    </row>
    <row r="1459" spans="2:93">
      <c r="B1459" s="29">
        <v>41549</v>
      </c>
      <c r="C1459" s="55">
        <v>1200.258131977318</v>
      </c>
      <c r="D1459" s="31"/>
      <c r="E1459" s="21">
        <f t="shared" si="184"/>
        <v>-2.396423033985795E-3</v>
      </c>
      <c r="F1459" s="21">
        <f t="shared" si="185"/>
        <v>-2.6122416498092216E-3</v>
      </c>
      <c r="G1459" s="37">
        <f>(C1458-MAX(C$9:C1458))/MAX(C$9:C1458)</f>
        <v>-4.329960233801098E-2</v>
      </c>
      <c r="H1459" s="37"/>
      <c r="I1459" s="37"/>
      <c r="N1459" s="30"/>
      <c r="P1459" s="30"/>
      <c r="Q1459" s="30"/>
      <c r="R1459" s="30"/>
      <c r="S1459" s="30"/>
      <c r="T1459" s="30"/>
      <c r="U1459" s="30"/>
      <c r="V1459" s="30"/>
      <c r="W1459" s="30"/>
      <c r="X1459" s="30"/>
      <c r="Y1459" s="30"/>
      <c r="Z1459" s="30"/>
      <c r="AA1459" s="30"/>
      <c r="AB1459" s="30"/>
      <c r="AI1459" s="22"/>
      <c r="AJ1459" s="22"/>
      <c r="AR1459" s="22"/>
      <c r="AS1459" s="23"/>
      <c r="AW1459" s="30"/>
      <c r="BH1459" s="30"/>
      <c r="BN1459" s="30"/>
      <c r="BT1459" s="24"/>
      <c r="BU1459" s="30"/>
      <c r="BV1459" s="30">
        <v>41550</v>
      </c>
      <c r="BW1459" s="31">
        <v>1153.7427703429901</v>
      </c>
      <c r="BZ1459" s="30">
        <v>41478</v>
      </c>
      <c r="CA1459" s="31">
        <v>1119.3318310909599</v>
      </c>
      <c r="CB1459" s="30">
        <v>41478</v>
      </c>
      <c r="CC1459" s="31">
        <v>1101.17029480062</v>
      </c>
      <c r="CD1459" s="30">
        <v>41478</v>
      </c>
      <c r="CE1459" s="31">
        <v>1101.7977764304001</v>
      </c>
      <c r="CG1459" s="30">
        <v>41550</v>
      </c>
      <c r="CH1459" s="31">
        <f t="shared" si="181"/>
        <v>1093.82153920569</v>
      </c>
      <c r="CI1459" s="31">
        <f t="shared" si="182"/>
        <v>1092.2589623316701</v>
      </c>
      <c r="CJ1459" s="31">
        <f t="shared" si="187"/>
        <v>1083.2458329702545</v>
      </c>
      <c r="CK1459" s="31">
        <f t="shared" si="187"/>
        <v>1082.0549119063207</v>
      </c>
      <c r="CM1459" s="30">
        <v>41550</v>
      </c>
      <c r="CN1459" s="31">
        <v>1159.73983849141</v>
      </c>
      <c r="CO1459" s="31">
        <v>1185.56584600773</v>
      </c>
    </row>
    <row r="1460" spans="2:93">
      <c r="B1460" s="29">
        <v>41550</v>
      </c>
      <c r="C1460" s="55">
        <v>1199.307109075399</v>
      </c>
      <c r="D1460" s="31"/>
      <c r="E1460" s="21">
        <f t="shared" si="184"/>
        <v>-7.9234864283095341E-4</v>
      </c>
      <c r="F1460" s="21">
        <f t="shared" si="185"/>
        <v>-2.9563818220363913E-3</v>
      </c>
      <c r="G1460" s="37">
        <f>(C1459-MAX(C$9:C1459))/MAX(C$9:C1459)</f>
        <v>-4.5592261207591522E-2</v>
      </c>
      <c r="H1460" s="37"/>
      <c r="I1460" s="37"/>
      <c r="N1460" s="30"/>
      <c r="P1460" s="30"/>
      <c r="Q1460" s="30"/>
      <c r="R1460" s="30"/>
      <c r="S1460" s="30"/>
      <c r="T1460" s="30"/>
      <c r="U1460" s="30"/>
      <c r="V1460" s="30"/>
      <c r="W1460" s="30"/>
      <c r="X1460" s="30"/>
      <c r="Y1460" s="30"/>
      <c r="Z1460" s="30"/>
      <c r="AA1460" s="30"/>
      <c r="AB1460" s="30"/>
      <c r="AC1460" s="22"/>
      <c r="AD1460" s="22"/>
      <c r="AE1460" s="22"/>
      <c r="AF1460" s="22"/>
      <c r="AG1460" s="22"/>
      <c r="AH1460" s="22"/>
      <c r="AI1460" s="22"/>
      <c r="AJ1460" s="22"/>
      <c r="AS1460" s="23"/>
      <c r="AW1460" s="30"/>
      <c r="BB1460" s="22"/>
      <c r="BH1460" s="30"/>
      <c r="BN1460" s="30"/>
      <c r="BT1460" s="24"/>
      <c r="BU1460" s="30"/>
      <c r="BV1460" s="30">
        <v>41551</v>
      </c>
      <c r="BW1460" s="31">
        <v>1155.1059246310001</v>
      </c>
      <c r="BZ1460" s="30">
        <v>41479</v>
      </c>
      <c r="CA1460" s="31">
        <v>1119.4023271261001</v>
      </c>
      <c r="CB1460" s="30">
        <v>41479</v>
      </c>
      <c r="CC1460" s="31">
        <v>1101.2434524205</v>
      </c>
      <c r="CD1460" s="30">
        <v>41479</v>
      </c>
      <c r="CE1460" s="31">
        <v>1101.9125807647399</v>
      </c>
      <c r="CG1460" s="30">
        <v>41551</v>
      </c>
      <c r="CH1460" s="31">
        <f t="shared" si="181"/>
        <v>1094.5848356557501</v>
      </c>
      <c r="CI1460" s="31">
        <f t="shared" si="182"/>
        <v>1092.80924781167</v>
      </c>
      <c r="CJ1460" s="31">
        <f t="shared" si="187"/>
        <v>1084.00174942391</v>
      </c>
      <c r="CK1460" s="31">
        <f t="shared" si="187"/>
        <v>1082.6000565351308</v>
      </c>
      <c r="CM1460" s="30">
        <v>41551</v>
      </c>
      <c r="CN1460" s="31">
        <v>1161.5348180724</v>
      </c>
      <c r="CO1460" s="31">
        <v>1187.40715855552</v>
      </c>
    </row>
    <row r="1461" spans="2:93">
      <c r="B1461" s="29">
        <v>41551</v>
      </c>
      <c r="C1461" s="55">
        <v>1200.192929074145</v>
      </c>
      <c r="D1461" s="31"/>
      <c r="E1461" s="21">
        <f t="shared" si="184"/>
        <v>7.3860981231810285E-4</v>
      </c>
      <c r="F1461" s="21">
        <f t="shared" si="185"/>
        <v>-7.0233799821162179E-4</v>
      </c>
      <c r="G1461" s="37">
        <f>(C1460-MAX(C$9:C1460))/MAX(C$9:C1460)</f>
        <v>-4.6348484884131035E-2</v>
      </c>
      <c r="H1461" s="37"/>
      <c r="I1461" s="37"/>
      <c r="N1461" s="30"/>
      <c r="P1461" s="22"/>
      <c r="Q1461" s="22"/>
      <c r="R1461" s="22"/>
      <c r="S1461" s="22"/>
      <c r="T1461" s="22"/>
      <c r="U1461" s="22"/>
      <c r="V1461" s="22"/>
      <c r="W1461" s="22"/>
      <c r="X1461" s="22"/>
      <c r="Y1461" s="22"/>
      <c r="Z1461" s="22"/>
      <c r="AA1461" s="22"/>
      <c r="AB1461" s="22"/>
      <c r="AH1461" s="22"/>
      <c r="AI1461" s="22"/>
      <c r="AJ1461" s="22"/>
      <c r="AO1461" s="22"/>
      <c r="AS1461" s="23"/>
      <c r="AW1461" s="30"/>
      <c r="BH1461" s="30"/>
      <c r="BN1461" s="30"/>
      <c r="BT1461" s="24"/>
      <c r="BU1461" s="30"/>
      <c r="BV1461" s="30">
        <v>41554</v>
      </c>
      <c r="BW1461" s="31">
        <v>1154.07381794351</v>
      </c>
      <c r="BZ1461" s="30">
        <v>41480</v>
      </c>
      <c r="CA1461" s="31">
        <v>1118.1520494838701</v>
      </c>
      <c r="CB1461" s="30">
        <v>41480</v>
      </c>
      <c r="CC1461" s="31">
        <v>1100.06755479392</v>
      </c>
      <c r="CD1461" s="30">
        <v>41480</v>
      </c>
      <c r="CE1461" s="31">
        <v>1100.62681087845</v>
      </c>
      <c r="CG1461" s="30">
        <v>41554</v>
      </c>
      <c r="CH1461" s="31">
        <f t="shared" si="181"/>
        <v>1094.15631173208</v>
      </c>
      <c r="CI1461" s="31">
        <f t="shared" si="182"/>
        <v>1092.47477837576</v>
      </c>
      <c r="CJ1461" s="31">
        <f t="shared" si="187"/>
        <v>1083.5773687201065</v>
      </c>
      <c r="CK1461" s="31">
        <f t="shared" si="187"/>
        <v>1082.2687117638905</v>
      </c>
      <c r="CM1461" s="30">
        <v>41554</v>
      </c>
      <c r="CN1461" s="31">
        <v>1160.26655957923</v>
      </c>
      <c r="CO1461" s="31">
        <v>1186.1290302325799</v>
      </c>
    </row>
    <row r="1462" spans="2:93">
      <c r="B1462" s="29">
        <v>41554</v>
      </c>
      <c r="C1462" s="55">
        <v>1199.872339904462</v>
      </c>
      <c r="D1462" s="31"/>
      <c r="E1462" s="21">
        <f t="shared" si="184"/>
        <v>-2.6711469624329798E-4</v>
      </c>
      <c r="F1462" s="21">
        <f t="shared" si="185"/>
        <v>-2.7170770179852921E-3</v>
      </c>
      <c r="G1462" s="37">
        <f>(C1461-MAX(C$9:C1461))/MAX(C$9:C1461)</f>
        <v>-4.5644108517534386E-2</v>
      </c>
      <c r="H1462" s="37"/>
      <c r="I1462" s="37"/>
      <c r="N1462" s="30"/>
      <c r="P1462" s="30"/>
      <c r="Q1462" s="30"/>
      <c r="R1462" s="30"/>
      <c r="S1462" s="30"/>
      <c r="T1462" s="30"/>
      <c r="U1462" s="30"/>
      <c r="V1462" s="30"/>
      <c r="W1462" s="30"/>
      <c r="X1462" s="30"/>
      <c r="Y1462" s="30"/>
      <c r="Z1462" s="30"/>
      <c r="AA1462" s="30"/>
      <c r="AB1462" s="30"/>
      <c r="AC1462" s="22"/>
      <c r="AD1462" s="22"/>
      <c r="AE1462" s="22"/>
      <c r="AF1462" s="22"/>
      <c r="AG1462" s="22"/>
      <c r="AH1462" s="22"/>
      <c r="AI1462" s="22"/>
      <c r="AJ1462" s="22"/>
      <c r="AN1462" s="22"/>
      <c r="AO1462" s="22"/>
      <c r="AP1462" s="22"/>
      <c r="AS1462" s="23"/>
      <c r="AW1462" s="30"/>
      <c r="BH1462" s="30"/>
      <c r="BN1462" s="30"/>
      <c r="BT1462" s="24"/>
      <c r="BU1462" s="30"/>
      <c r="BV1462" s="30">
        <v>41555</v>
      </c>
      <c r="BW1462" s="31">
        <v>1153.2207040766</v>
      </c>
      <c r="BZ1462" s="30">
        <v>41481</v>
      </c>
      <c r="CA1462" s="31">
        <v>1117.80610172006</v>
      </c>
      <c r="CB1462" s="30">
        <v>41481</v>
      </c>
      <c r="CC1462" s="31">
        <v>1099.81068076114</v>
      </c>
      <c r="CD1462" s="30">
        <v>41481</v>
      </c>
      <c r="CE1462" s="31">
        <v>1100.5195324759</v>
      </c>
      <c r="CG1462" s="30">
        <v>41555</v>
      </c>
      <c r="CH1462" s="31">
        <f t="shared" si="181"/>
        <v>1093.4034010161599</v>
      </c>
      <c r="CI1462" s="31">
        <f t="shared" si="182"/>
        <v>1091.80560412559</v>
      </c>
      <c r="CJ1462" s="31">
        <f t="shared" si="187"/>
        <v>1082.8317375852403</v>
      </c>
      <c r="CK1462" s="31">
        <f t="shared" si="187"/>
        <v>1081.6057890420004</v>
      </c>
      <c r="CM1462" s="30">
        <v>41555</v>
      </c>
      <c r="CN1462" s="31">
        <v>1159.71074018949</v>
      </c>
      <c r="CO1462" s="31">
        <v>1185.5702003326701</v>
      </c>
    </row>
    <row r="1463" spans="2:93">
      <c r="B1463" s="29">
        <v>41555</v>
      </c>
      <c r="C1463" s="55">
        <v>1198.9825850575421</v>
      </c>
      <c r="D1463" s="31"/>
      <c r="E1463" s="21">
        <f t="shared" si="184"/>
        <v>-7.4154126012337951E-4</v>
      </c>
      <c r="F1463" s="21">
        <f t="shared" si="185"/>
        <v>-1.0627271632599466E-3</v>
      </c>
      <c r="G1463" s="37">
        <f>(C1462-MAX(C$9:C1462))/MAX(C$9:C1462)</f>
        <v>-4.5899031001595723E-2</v>
      </c>
      <c r="H1463" s="37"/>
      <c r="I1463" s="37"/>
      <c r="N1463" s="30"/>
      <c r="P1463" s="30"/>
      <c r="Q1463" s="30"/>
      <c r="R1463" s="30"/>
      <c r="S1463" s="30"/>
      <c r="T1463" s="30"/>
      <c r="U1463" s="30"/>
      <c r="V1463" s="30"/>
      <c r="W1463" s="30"/>
      <c r="X1463" s="30"/>
      <c r="Y1463" s="30"/>
      <c r="Z1463" s="30"/>
      <c r="AA1463" s="30"/>
      <c r="AB1463" s="30"/>
      <c r="AH1463" s="22"/>
      <c r="AI1463" s="22"/>
      <c r="AL1463" s="22"/>
      <c r="AM1463" s="22"/>
      <c r="AO1463" s="22"/>
      <c r="AP1463" s="22"/>
      <c r="AR1463" s="22"/>
      <c r="AS1463" s="23"/>
      <c r="AW1463" s="30"/>
      <c r="BH1463" s="30"/>
      <c r="BN1463" s="30"/>
      <c r="BT1463" s="24"/>
      <c r="BU1463" s="30"/>
      <c r="BV1463" s="30">
        <v>41556</v>
      </c>
      <c r="BW1463" s="31">
        <v>1151.8394001583099</v>
      </c>
      <c r="BZ1463" s="30">
        <v>41484</v>
      </c>
      <c r="CA1463" s="31">
        <v>1117.7799969622299</v>
      </c>
      <c r="CB1463" s="30">
        <v>41484</v>
      </c>
      <c r="CC1463" s="31">
        <v>1099.7076844445301</v>
      </c>
      <c r="CD1463" s="30">
        <v>41484</v>
      </c>
      <c r="CE1463" s="31">
        <v>1100.21080115155</v>
      </c>
      <c r="CG1463" s="30">
        <v>41556</v>
      </c>
      <c r="CH1463" s="31">
        <f t="shared" si="181"/>
        <v>1092.7791007067401</v>
      </c>
      <c r="CI1463" s="31">
        <f t="shared" si="182"/>
        <v>1091.2782356483899</v>
      </c>
      <c r="CJ1463" s="31">
        <f t="shared" si="187"/>
        <v>1082.2134733762614</v>
      </c>
      <c r="CK1463" s="31">
        <f t="shared" si="187"/>
        <v>1081.083347321842</v>
      </c>
      <c r="CM1463" s="30">
        <v>41556</v>
      </c>
      <c r="CN1463" s="31">
        <v>1157.84256666892</v>
      </c>
      <c r="CO1463" s="31">
        <v>1183.67400348007</v>
      </c>
    </row>
    <row r="1464" spans="2:93">
      <c r="B1464" s="29">
        <v>41556</v>
      </c>
      <c r="C1464" s="55">
        <v>1198.0407365614799</v>
      </c>
      <c r="D1464" s="31"/>
      <c r="E1464" s="21">
        <f t="shared" si="184"/>
        <v>-7.8553976329609476E-4</v>
      </c>
      <c r="F1464" s="21">
        <f t="shared" si="185"/>
        <v>-1.0559201261597373E-3</v>
      </c>
      <c r="G1464" s="37">
        <f>(C1463-MAX(C$9:C1463))/MAX(C$9:C1463)</f>
        <v>-4.6606536236431712E-2</v>
      </c>
      <c r="H1464" s="37"/>
      <c r="I1464" s="37"/>
      <c r="N1464" s="30"/>
      <c r="P1464" s="30"/>
      <c r="Q1464" s="30"/>
      <c r="R1464" s="30"/>
      <c r="S1464" s="30"/>
      <c r="T1464" s="30"/>
      <c r="U1464" s="30"/>
      <c r="V1464" s="30"/>
      <c r="W1464" s="30"/>
      <c r="X1464" s="30"/>
      <c r="Y1464" s="30"/>
      <c r="Z1464" s="30"/>
      <c r="AA1464" s="30"/>
      <c r="AB1464" s="30"/>
      <c r="AH1464" s="22"/>
      <c r="AI1464" s="22"/>
      <c r="AJ1464" s="22"/>
      <c r="AO1464" s="22"/>
      <c r="AP1464" s="22"/>
      <c r="AR1464" s="22"/>
      <c r="AS1464" s="23"/>
      <c r="AW1464" s="30"/>
      <c r="BH1464" s="30"/>
      <c r="BN1464" s="30"/>
      <c r="BT1464" s="24"/>
      <c r="BU1464" s="30"/>
      <c r="BV1464" s="30">
        <v>41557</v>
      </c>
      <c r="BW1464" s="31">
        <v>1154.14750045288</v>
      </c>
      <c r="BZ1464" s="30">
        <v>41485</v>
      </c>
      <c r="CA1464" s="31">
        <v>1118.57765294403</v>
      </c>
      <c r="CB1464" s="30">
        <v>41485</v>
      </c>
      <c r="CC1464" s="31">
        <v>1100.3942388292</v>
      </c>
      <c r="CD1464" s="30">
        <v>41485</v>
      </c>
      <c r="CE1464" s="31">
        <v>1100.6966219414701</v>
      </c>
      <c r="CG1464" s="30">
        <v>41557</v>
      </c>
      <c r="CH1464" s="31">
        <f t="shared" si="181"/>
        <v>1093.8391069044401</v>
      </c>
      <c r="CI1464" s="31">
        <f t="shared" si="182"/>
        <v>1092.1571193750301</v>
      </c>
      <c r="CJ1464" s="31">
        <f t="shared" si="187"/>
        <v>1083.2632308142206</v>
      </c>
      <c r="CK1464" s="31">
        <f t="shared" si="187"/>
        <v>1081.9540203821714</v>
      </c>
      <c r="CM1464" s="30">
        <v>41557</v>
      </c>
      <c r="CN1464" s="31">
        <v>1160.7458637433999</v>
      </c>
      <c r="CO1464" s="31">
        <v>1186.6589388596101</v>
      </c>
    </row>
    <row r="1465" spans="2:93">
      <c r="B1465" s="29">
        <v>41557</v>
      </c>
      <c r="C1465" s="55">
        <v>1200.263093841661</v>
      </c>
      <c r="D1465" s="31"/>
      <c r="E1465" s="21">
        <f t="shared" si="184"/>
        <v>1.8549930835904949E-3</v>
      </c>
      <c r="F1465" s="21">
        <f t="shared" si="185"/>
        <v>5.8461240535878645E-5</v>
      </c>
      <c r="G1465" s="37">
        <f>(C1464-MAX(C$9:C1464))/MAX(C$9:C1464)</f>
        <v>-4.7355464712284571E-2</v>
      </c>
      <c r="H1465" s="37"/>
      <c r="I1465" s="37"/>
      <c r="N1465" s="30"/>
      <c r="P1465" s="30"/>
      <c r="Q1465" s="30"/>
      <c r="R1465" s="30"/>
      <c r="S1465" s="30"/>
      <c r="T1465" s="30"/>
      <c r="U1465" s="30"/>
      <c r="V1465" s="30"/>
      <c r="W1465" s="30"/>
      <c r="X1465" s="30"/>
      <c r="Y1465" s="30"/>
      <c r="Z1465" s="30"/>
      <c r="AA1465" s="30"/>
      <c r="AB1465" s="30"/>
      <c r="AO1465" s="22"/>
      <c r="AP1465" s="22"/>
      <c r="AR1465" s="22"/>
      <c r="AS1465" s="23"/>
      <c r="AW1465" s="30"/>
      <c r="BH1465" s="30"/>
      <c r="BN1465" s="30"/>
      <c r="BT1465" s="24"/>
      <c r="BU1465" s="30"/>
      <c r="BV1465" s="30">
        <v>41558</v>
      </c>
      <c r="BW1465" s="31">
        <v>1155.78749638982</v>
      </c>
      <c r="BZ1465" s="30">
        <v>41486</v>
      </c>
      <c r="CA1465" s="31">
        <v>1119.2590682627199</v>
      </c>
      <c r="CB1465" s="30">
        <v>41486</v>
      </c>
      <c r="CC1465" s="31">
        <v>1101.0641480824399</v>
      </c>
      <c r="CD1465" s="30">
        <v>41486</v>
      </c>
      <c r="CE1465" s="31">
        <v>1101.4009560429399</v>
      </c>
      <c r="CG1465" s="30">
        <v>41558</v>
      </c>
      <c r="CH1465" s="31">
        <f t="shared" si="181"/>
        <v>1094.5591431699399</v>
      </c>
      <c r="CI1465" s="31">
        <f t="shared" si="182"/>
        <v>1092.95927180798</v>
      </c>
      <c r="CJ1465" s="31">
        <f t="shared" ref="CJ1465:CK1480" si="188">+CJ1464*CH1465/CH1464</f>
        <v>1083.976305348076</v>
      </c>
      <c r="CK1465" s="31">
        <f t="shared" si="188"/>
        <v>1082.7486789843022</v>
      </c>
      <c r="CM1465" s="30">
        <v>41558</v>
      </c>
      <c r="CN1465" s="31">
        <v>1163.4131128460101</v>
      </c>
      <c r="CO1465" s="31">
        <v>1189.39788509497</v>
      </c>
    </row>
    <row r="1466" spans="2:93">
      <c r="B1466" s="29">
        <v>41558</v>
      </c>
      <c r="C1466" s="55">
        <v>1202.205295493246</v>
      </c>
      <c r="D1466" s="31"/>
      <c r="E1466" s="21">
        <f t="shared" si="184"/>
        <v>1.6181466059816962E-3</v>
      </c>
      <c r="F1466" s="21">
        <f t="shared" si="185"/>
        <v>1.9443365024729431E-3</v>
      </c>
      <c r="G1466" s="37">
        <f>(C1465-MAX(C$9:C1465))/MAX(C$9:C1465)</f>
        <v>-4.5588315688205677E-2</v>
      </c>
      <c r="H1466" s="37"/>
      <c r="I1466" s="37"/>
      <c r="N1466" s="30"/>
      <c r="P1466" s="30"/>
      <c r="Q1466" s="30"/>
      <c r="R1466" s="30"/>
      <c r="S1466" s="30"/>
      <c r="T1466" s="30"/>
      <c r="U1466" s="30"/>
      <c r="V1466" s="30"/>
      <c r="W1466" s="30"/>
      <c r="X1466" s="30"/>
      <c r="Y1466" s="30"/>
      <c r="Z1466" s="30"/>
      <c r="AA1466" s="30"/>
      <c r="AB1466" s="30"/>
      <c r="AH1466" s="22"/>
      <c r="AJ1466" s="22"/>
      <c r="AN1466" s="30"/>
      <c r="AP1466" s="22"/>
      <c r="AR1466" s="22"/>
      <c r="AS1466" s="23"/>
      <c r="AW1466" s="30"/>
      <c r="BH1466" s="30"/>
      <c r="BN1466" s="30"/>
      <c r="BT1466" s="24"/>
      <c r="BU1466" s="30"/>
      <c r="BV1466" s="30">
        <v>41561</v>
      </c>
      <c r="BW1466" s="31">
        <v>1154.06958608328</v>
      </c>
      <c r="BZ1466" s="30">
        <v>41488</v>
      </c>
      <c r="CA1466" s="31">
        <v>1120.79875136386</v>
      </c>
      <c r="CB1466" s="30">
        <v>41488</v>
      </c>
      <c r="CC1466" s="31">
        <v>1102.6349192657001</v>
      </c>
      <c r="CD1466" s="30">
        <v>41488</v>
      </c>
      <c r="CE1466" s="31">
        <v>1102.61017286579</v>
      </c>
      <c r="CG1466" s="30">
        <v>41561</v>
      </c>
      <c r="CH1466" s="31">
        <f t="shared" si="181"/>
        <v>1093.5474128456699</v>
      </c>
      <c r="CI1466" s="31">
        <f t="shared" si="182"/>
        <v>1091.8232744823799</v>
      </c>
      <c r="CJ1466" s="31">
        <f t="shared" si="188"/>
        <v>1082.974357024174</v>
      </c>
      <c r="CK1466" s="31">
        <f t="shared" si="188"/>
        <v>1081.6232943196123</v>
      </c>
      <c r="CM1466" s="30">
        <v>41561</v>
      </c>
      <c r="CN1466" s="31">
        <v>1161.2572320906399</v>
      </c>
      <c r="CO1466" s="31">
        <v>1187.2170417428699</v>
      </c>
    </row>
    <row r="1467" spans="2:93">
      <c r="B1467" s="29">
        <v>41561</v>
      </c>
      <c r="C1467" s="55">
        <v>1200.0806280989</v>
      </c>
      <c r="D1467" s="31"/>
      <c r="E1467" s="21">
        <f t="shared" si="184"/>
        <v>-1.7673082977681664E-3</v>
      </c>
      <c r="F1467" s="21">
        <f t="shared" si="185"/>
        <v>9.1581233542692431E-4</v>
      </c>
      <c r="G1467" s="37">
        <f>(C1466-MAX(C$9:C1466))/MAX(C$9:C1466)</f>
        <v>-4.4043937660527221E-2</v>
      </c>
      <c r="H1467" s="37"/>
      <c r="I1467" s="37"/>
      <c r="N1467" s="30"/>
      <c r="P1467" s="30"/>
      <c r="Q1467" s="30"/>
      <c r="R1467" s="30"/>
      <c r="S1467" s="30"/>
      <c r="T1467" s="30"/>
      <c r="U1467" s="30"/>
      <c r="V1467" s="30"/>
      <c r="W1467" s="30"/>
      <c r="X1467" s="30"/>
      <c r="Y1467" s="30"/>
      <c r="Z1467" s="30"/>
      <c r="AA1467" s="30"/>
      <c r="AB1467" s="30"/>
      <c r="AJ1467" s="22"/>
      <c r="AP1467" s="22"/>
      <c r="AR1467" s="22"/>
      <c r="AS1467" s="23"/>
      <c r="AW1467" s="30"/>
      <c r="BH1467" s="30"/>
      <c r="BN1467" s="30"/>
      <c r="BQ1467" s="30"/>
      <c r="BT1467" s="24"/>
      <c r="BU1467" s="30"/>
      <c r="BV1467" s="30">
        <v>41562</v>
      </c>
      <c r="BW1467" s="31">
        <v>1155.53268266024</v>
      </c>
      <c r="BZ1467" s="30">
        <v>41491</v>
      </c>
      <c r="CA1467" s="31">
        <v>1121.3959659674799</v>
      </c>
      <c r="CB1467" s="30">
        <v>41491</v>
      </c>
      <c r="CC1467" s="31">
        <v>1103.10147558719</v>
      </c>
      <c r="CD1467" s="30">
        <v>41491</v>
      </c>
      <c r="CE1467" s="31">
        <v>1103.00023198696</v>
      </c>
      <c r="CG1467" s="30">
        <v>41562</v>
      </c>
      <c r="CH1467" s="31">
        <f t="shared" si="181"/>
        <v>1094.40429331056</v>
      </c>
      <c r="CI1467" s="31">
        <f t="shared" si="182"/>
        <v>1092.46331506045</v>
      </c>
      <c r="CJ1467" s="31">
        <f t="shared" si="188"/>
        <v>1083.8229526676826</v>
      </c>
      <c r="CK1467" s="31">
        <f t="shared" si="188"/>
        <v>1082.2573555406268</v>
      </c>
      <c r="CM1467" s="30">
        <v>41562</v>
      </c>
      <c r="CN1467" s="31">
        <v>1163.1031166800999</v>
      </c>
      <c r="CO1467" s="31">
        <v>1189.11234926518</v>
      </c>
    </row>
    <row r="1468" spans="2:93">
      <c r="B1468" s="29">
        <v>41562</v>
      </c>
      <c r="C1468" s="55">
        <v>1201.6082952965889</v>
      </c>
      <c r="D1468" s="31"/>
      <c r="E1468" s="21">
        <f t="shared" si="184"/>
        <v>1.2729704670835229E-3</v>
      </c>
      <c r="F1468" s="21">
        <f t="shared" si="185"/>
        <v>2.9778275698273404E-3</v>
      </c>
      <c r="G1468" s="37">
        <f>(C1467-MAX(C$9:C1467))/MAX(C$9:C1467)</f>
        <v>-4.5733406741801548E-2</v>
      </c>
      <c r="H1468" s="37"/>
      <c r="I1468" s="37"/>
      <c r="N1468" s="30"/>
      <c r="P1468" s="30"/>
      <c r="Q1468" s="30"/>
      <c r="R1468" s="30"/>
      <c r="S1468" s="30"/>
      <c r="T1468" s="30"/>
      <c r="U1468" s="30"/>
      <c r="V1468" s="30"/>
      <c r="W1468" s="30"/>
      <c r="X1468" s="30"/>
      <c r="Y1468" s="30"/>
      <c r="Z1468" s="30"/>
      <c r="AA1468" s="30"/>
      <c r="AB1468" s="30"/>
      <c r="AI1468" s="22"/>
      <c r="AJ1468" s="22"/>
      <c r="AR1468" s="30"/>
      <c r="AS1468" s="28"/>
      <c r="AW1468" s="30"/>
      <c r="BH1468" s="30"/>
      <c r="BN1468" s="30"/>
      <c r="BT1468" s="24"/>
      <c r="BU1468" s="30"/>
      <c r="BV1468" s="30">
        <v>41563</v>
      </c>
      <c r="BW1468" s="31">
        <v>1155.5978420443701</v>
      </c>
      <c r="BZ1468" s="30">
        <v>41492</v>
      </c>
      <c r="CA1468" s="31">
        <v>1121.0763078520299</v>
      </c>
      <c r="CB1468" s="30">
        <v>41492</v>
      </c>
      <c r="CC1468" s="31">
        <v>1102.8101961857799</v>
      </c>
      <c r="CD1468" s="30">
        <v>41492</v>
      </c>
      <c r="CE1468" s="31">
        <v>1102.6775495900599</v>
      </c>
      <c r="CG1468" s="30">
        <v>41563</v>
      </c>
      <c r="CH1468" s="31">
        <f t="shared" si="181"/>
        <v>1094.13607328995</v>
      </c>
      <c r="CI1468" s="31">
        <f t="shared" si="182"/>
        <v>1092.24882972251</v>
      </c>
      <c r="CJ1468" s="31">
        <f t="shared" si="188"/>
        <v>1083.557325955069</v>
      </c>
      <c r="CK1468" s="31">
        <f t="shared" si="188"/>
        <v>1082.0448739575465</v>
      </c>
      <c r="CM1468" s="30">
        <v>41563</v>
      </c>
      <c r="CN1468" s="31">
        <v>1163.1545405520501</v>
      </c>
      <c r="CO1468" s="31">
        <v>1189.17185716071</v>
      </c>
    </row>
    <row r="1469" spans="2:93">
      <c r="B1469" s="29">
        <v>41563</v>
      </c>
      <c r="C1469" s="55">
        <v>1202.0105476835879</v>
      </c>
      <c r="D1469" s="31"/>
      <c r="E1469" s="21">
        <f t="shared" si="184"/>
        <v>3.3476165949708481E-4</v>
      </c>
      <c r="F1469" s="21">
        <f t="shared" si="185"/>
        <v>1.4558923380154631E-3</v>
      </c>
      <c r="G1469" s="37">
        <f>(C1468-MAX(C$9:C1468))/MAX(C$9:C1468)</f>
        <v>-4.4518653550859433E-2</v>
      </c>
      <c r="H1469" s="37"/>
      <c r="I1469" s="37"/>
      <c r="N1469" s="30"/>
      <c r="P1469" s="30"/>
      <c r="Q1469" s="30"/>
      <c r="R1469" s="30"/>
      <c r="S1469" s="30"/>
      <c r="T1469" s="30"/>
      <c r="U1469" s="30"/>
      <c r="V1469" s="30"/>
      <c r="W1469" s="30"/>
      <c r="X1469" s="30"/>
      <c r="Y1469" s="30"/>
      <c r="Z1469" s="30"/>
      <c r="AA1469" s="30"/>
      <c r="AB1469" s="30"/>
      <c r="AI1469" s="22"/>
      <c r="AJ1469" s="22"/>
      <c r="AM1469" s="30"/>
      <c r="AO1469" s="22"/>
      <c r="AQ1469" s="30"/>
      <c r="AS1469" s="23"/>
      <c r="AW1469" s="30"/>
      <c r="BH1469" s="30"/>
      <c r="BN1469" s="30"/>
      <c r="BT1469" s="24"/>
      <c r="BU1469" s="30"/>
      <c r="BV1469" s="30">
        <v>41564</v>
      </c>
      <c r="BW1469" s="31">
        <v>1159.64412680752</v>
      </c>
      <c r="BZ1469" s="30">
        <v>41493</v>
      </c>
      <c r="CA1469" s="31">
        <v>1120.94562977582</v>
      </c>
      <c r="CB1469" s="30">
        <v>41493</v>
      </c>
      <c r="CC1469" s="31">
        <v>1102.6319035557699</v>
      </c>
      <c r="CD1469" s="30">
        <v>41493</v>
      </c>
      <c r="CE1469" s="31">
        <v>1102.44437121547</v>
      </c>
      <c r="CG1469" s="30">
        <v>41564</v>
      </c>
      <c r="CH1469" s="31">
        <f t="shared" si="181"/>
        <v>1098.9124432718199</v>
      </c>
      <c r="CI1469" s="31">
        <f t="shared" si="182"/>
        <v>1096.7861489116599</v>
      </c>
      <c r="CJ1469" s="31">
        <f t="shared" si="188"/>
        <v>1088.2875151990493</v>
      </c>
      <c r="CK1469" s="31">
        <f t="shared" si="188"/>
        <v>1086.5398048162742</v>
      </c>
      <c r="CM1469" s="30">
        <v>41564</v>
      </c>
      <c r="CN1469" s="31">
        <v>1166.7600060514001</v>
      </c>
      <c r="CO1469" s="31">
        <v>1192.8654573855299</v>
      </c>
    </row>
    <row r="1470" spans="2:93">
      <c r="B1470" s="29">
        <v>41564</v>
      </c>
      <c r="C1470" s="55">
        <v>1204.3688266033409</v>
      </c>
      <c r="D1470" s="31"/>
      <c r="E1470" s="21">
        <f t="shared" si="184"/>
        <v>1.9619452793468994E-3</v>
      </c>
      <c r="F1470" s="21">
        <f t="shared" si="185"/>
        <v>1.7996353186975345E-3</v>
      </c>
      <c r="G1470" s="37">
        <f>(C1469-MAX(C$9:C1469))/MAX(C$9:C1469)</f>
        <v>-4.4198795029703607E-2</v>
      </c>
      <c r="H1470" s="37"/>
      <c r="I1470" s="37"/>
      <c r="N1470" s="30"/>
      <c r="P1470" s="30"/>
      <c r="Q1470" s="30"/>
      <c r="R1470" s="30"/>
      <c r="S1470" s="30"/>
      <c r="T1470" s="30"/>
      <c r="U1470" s="30"/>
      <c r="V1470" s="30"/>
      <c r="W1470" s="30"/>
      <c r="X1470" s="30"/>
      <c r="Y1470" s="30"/>
      <c r="Z1470" s="30"/>
      <c r="AA1470" s="30"/>
      <c r="AB1470" s="30"/>
      <c r="AI1470" s="22"/>
      <c r="AJ1470" s="22"/>
      <c r="AO1470" s="22"/>
      <c r="AS1470" s="23"/>
      <c r="AW1470" s="30"/>
      <c r="BH1470" s="30"/>
      <c r="BN1470" s="30"/>
      <c r="BT1470" s="24"/>
      <c r="BU1470" s="30"/>
      <c r="BV1470" s="30">
        <v>41565</v>
      </c>
      <c r="BW1470" s="31">
        <v>1161.22252827088</v>
      </c>
      <c r="BZ1470" s="30">
        <v>41494</v>
      </c>
      <c r="CA1470" s="31">
        <v>1121.58153440299</v>
      </c>
      <c r="CB1470" s="30">
        <v>41494</v>
      </c>
      <c r="CC1470" s="31">
        <v>1103.15572356543</v>
      </c>
      <c r="CD1470" s="30">
        <v>41494</v>
      </c>
      <c r="CE1470" s="31">
        <v>1102.8110983082499</v>
      </c>
      <c r="CG1470" s="30">
        <v>41565</v>
      </c>
      <c r="CH1470" s="31">
        <f t="shared" si="181"/>
        <v>1099.5912303753701</v>
      </c>
      <c r="CI1470" s="31">
        <f t="shared" si="182"/>
        <v>1097.2677596394601</v>
      </c>
      <c r="CJ1470" s="31">
        <f t="shared" si="188"/>
        <v>1088.9597393919726</v>
      </c>
      <c r="CK1470" s="31">
        <f t="shared" si="188"/>
        <v>1087.0169162629322</v>
      </c>
      <c r="CM1470" s="30">
        <v>41565</v>
      </c>
      <c r="CN1470" s="31">
        <v>1167.97554088623</v>
      </c>
      <c r="CO1470" s="31">
        <v>1194.1152190109999</v>
      </c>
    </row>
    <row r="1471" spans="2:93">
      <c r="B1471" s="29">
        <v>41565</v>
      </c>
      <c r="C1471" s="55">
        <v>1206.6330368503191</v>
      </c>
      <c r="D1471" s="31"/>
      <c r="E1471" s="21">
        <f t="shared" si="184"/>
        <v>1.8799973869829678E-3</v>
      </c>
      <c r="F1471" s="21">
        <f t="shared" si="185"/>
        <v>5.4599737700948836E-3</v>
      </c>
      <c r="G1471" s="37">
        <f>(C1470-MAX(C$9:C1470))/MAX(C$9:C1470)</f>
        <v>-4.232356536761802E-2</v>
      </c>
      <c r="H1471" s="37"/>
      <c r="I1471" s="37"/>
      <c r="N1471" s="30"/>
      <c r="P1471" s="30"/>
      <c r="Q1471" s="30"/>
      <c r="R1471" s="30"/>
      <c r="S1471" s="30"/>
      <c r="T1471" s="30"/>
      <c r="U1471" s="30"/>
      <c r="V1471" s="30"/>
      <c r="W1471" s="30"/>
      <c r="X1471" s="30"/>
      <c r="Y1471" s="30"/>
      <c r="Z1471" s="30"/>
      <c r="AA1471" s="30"/>
      <c r="AB1471" s="30"/>
      <c r="AH1471" s="22"/>
      <c r="AI1471" s="22"/>
      <c r="AJ1471" s="22"/>
      <c r="AO1471" s="22"/>
      <c r="AP1471" s="22"/>
      <c r="AS1471" s="23"/>
      <c r="AW1471" s="30"/>
      <c r="BH1471" s="30"/>
      <c r="BN1471" s="30"/>
      <c r="BT1471" s="24"/>
      <c r="BU1471" s="30"/>
      <c r="BV1471" s="30">
        <v>41568</v>
      </c>
      <c r="BW1471" s="31">
        <v>1160.9492332759701</v>
      </c>
      <c r="BZ1471" s="30">
        <v>41495</v>
      </c>
      <c r="CA1471" s="31">
        <v>1123.0674571392301</v>
      </c>
      <c r="CB1471" s="30">
        <v>41495</v>
      </c>
      <c r="CC1471" s="31">
        <v>1104.5487158195101</v>
      </c>
      <c r="CD1471" s="30">
        <v>41495</v>
      </c>
      <c r="CE1471" s="31">
        <v>1104.2527625323501</v>
      </c>
      <c r="CG1471" s="30">
        <v>41568</v>
      </c>
      <c r="CH1471" s="31">
        <f t="shared" si="181"/>
        <v>1098.96275133623</v>
      </c>
      <c r="CI1471" s="31">
        <f t="shared" si="182"/>
        <v>1096.5981635123201</v>
      </c>
      <c r="CJ1471" s="31">
        <f t="shared" si="188"/>
        <v>1088.3373368556756</v>
      </c>
      <c r="CK1471" s="31">
        <f t="shared" si="188"/>
        <v>1086.3535756053113</v>
      </c>
      <c r="CM1471" s="30">
        <v>41568</v>
      </c>
      <c r="CN1471" s="31">
        <v>1167.5989766704699</v>
      </c>
      <c r="CO1471" s="31">
        <v>1193.74364937367</v>
      </c>
    </row>
    <row r="1472" spans="2:93">
      <c r="B1472" s="29">
        <v>41568</v>
      </c>
      <c r="C1472" s="55">
        <v>1205.6881256214861</v>
      </c>
      <c r="D1472" s="31"/>
      <c r="E1472" s="21">
        <f t="shared" si="184"/>
        <v>-7.8309742894122625E-4</v>
      </c>
      <c r="F1472" s="21">
        <f t="shared" si="185"/>
        <v>3.3953080557671544E-3</v>
      </c>
      <c r="G1472" s="37">
        <f>(C1471-MAX(C$9:C1471))/MAX(C$9:C1471)</f>
        <v>-4.0523136172933905E-2</v>
      </c>
      <c r="H1472" s="37"/>
      <c r="I1472" s="37"/>
      <c r="N1472" s="30"/>
      <c r="P1472" s="30"/>
      <c r="Q1472" s="30"/>
      <c r="R1472" s="30"/>
      <c r="S1472" s="30"/>
      <c r="T1472" s="30"/>
      <c r="U1472" s="30"/>
      <c r="V1472" s="30"/>
      <c r="W1472" s="30"/>
      <c r="X1472" s="30"/>
      <c r="Y1472" s="30"/>
      <c r="Z1472" s="30"/>
      <c r="AA1472" s="30"/>
      <c r="AB1472" s="30"/>
      <c r="AH1472" s="22"/>
      <c r="AI1472" s="22"/>
      <c r="AJ1472" s="22"/>
      <c r="AO1472" s="22"/>
      <c r="AP1472" s="22"/>
      <c r="AR1472" s="22"/>
      <c r="AS1472" s="23"/>
      <c r="AW1472" s="30"/>
      <c r="BH1472" s="30"/>
      <c r="BN1472" s="30"/>
      <c r="BT1472" s="24"/>
      <c r="BU1472" s="30"/>
      <c r="BV1472" s="30">
        <v>41569</v>
      </c>
      <c r="BW1472" s="31">
        <v>1160.35012990109</v>
      </c>
      <c r="BZ1472" s="30">
        <v>41498</v>
      </c>
      <c r="CA1472" s="31">
        <v>1122.8257650697401</v>
      </c>
      <c r="CB1472" s="30">
        <v>41498</v>
      </c>
      <c r="CC1472" s="31">
        <v>1104.2582708616301</v>
      </c>
      <c r="CD1472" s="30">
        <v>41498</v>
      </c>
      <c r="CE1472" s="31">
        <v>1103.88017416703</v>
      </c>
      <c r="CG1472" s="30">
        <v>41569</v>
      </c>
      <c r="CH1472" s="31">
        <f t="shared" si="181"/>
        <v>1098.2403668356501</v>
      </c>
      <c r="CI1472" s="31">
        <f t="shared" si="182"/>
        <v>1095.8812492081399</v>
      </c>
      <c r="CJ1472" s="31">
        <f t="shared" si="188"/>
        <v>1087.62193679085</v>
      </c>
      <c r="CK1472" s="31">
        <f t="shared" si="188"/>
        <v>1085.6433588243035</v>
      </c>
      <c r="CM1472" s="30">
        <v>41569</v>
      </c>
      <c r="CN1472" s="31">
        <v>1167.10719208616</v>
      </c>
      <c r="CO1472" s="31">
        <v>1193.24635128606</v>
      </c>
    </row>
    <row r="1473" spans="2:93">
      <c r="B1473" s="29">
        <v>41569</v>
      </c>
      <c r="C1473" s="55">
        <v>1204.51934048465</v>
      </c>
      <c r="D1473" s="31"/>
      <c r="E1473" s="21">
        <f t="shared" si="184"/>
        <v>-9.6939259166506364E-4</v>
      </c>
      <c r="F1473" s="21">
        <f t="shared" si="185"/>
        <v>2.0871637157400258E-3</v>
      </c>
      <c r="G1473" s="37">
        <f>(C1472-MAX(C$9:C1472))/MAX(C$9:C1472)</f>
        <v>-4.1274500038125453E-2</v>
      </c>
      <c r="H1473" s="37"/>
      <c r="I1473" s="37"/>
      <c r="N1473" s="30"/>
      <c r="P1473" s="30"/>
      <c r="Q1473" s="30"/>
      <c r="R1473" s="30"/>
      <c r="S1473" s="30"/>
      <c r="T1473" s="30"/>
      <c r="U1473" s="30"/>
      <c r="V1473" s="30"/>
      <c r="W1473" s="30"/>
      <c r="X1473" s="30"/>
      <c r="Y1473" s="30"/>
      <c r="Z1473" s="30"/>
      <c r="AA1473" s="30"/>
      <c r="AB1473" s="30"/>
      <c r="AH1473" s="22"/>
      <c r="AI1473" s="22"/>
      <c r="AJ1473" s="22"/>
      <c r="AO1473" s="22"/>
      <c r="AP1473" s="22"/>
      <c r="AR1473" s="22"/>
      <c r="AS1473" s="23"/>
      <c r="AW1473" s="30"/>
      <c r="BH1473" s="30"/>
      <c r="BN1473" s="30"/>
      <c r="BT1473" s="24"/>
      <c r="BU1473" s="30"/>
      <c r="BV1473" s="30">
        <v>41570</v>
      </c>
      <c r="BW1473" s="31">
        <v>1159.8382239596001</v>
      </c>
      <c r="BZ1473" s="30">
        <v>41499</v>
      </c>
      <c r="CA1473" s="31">
        <v>1122.7026054344301</v>
      </c>
      <c r="CB1473" s="30">
        <v>41499</v>
      </c>
      <c r="CC1473" s="31">
        <v>1104.11620063954</v>
      </c>
      <c r="CD1473" s="30">
        <v>41499</v>
      </c>
      <c r="CE1473" s="31">
        <v>1103.74357737219</v>
      </c>
      <c r="CG1473" s="30">
        <v>41570</v>
      </c>
      <c r="CH1473" s="31">
        <f t="shared" si="181"/>
        <v>1097.8498480574201</v>
      </c>
      <c r="CI1473" s="31">
        <f t="shared" si="182"/>
        <v>1095.5605024788199</v>
      </c>
      <c r="CJ1473" s="31">
        <f t="shared" si="188"/>
        <v>1087.2351937765175</v>
      </c>
      <c r="CK1473" s="31">
        <f t="shared" si="188"/>
        <v>1085.3256085600276</v>
      </c>
      <c r="CM1473" s="30">
        <v>41570</v>
      </c>
      <c r="CN1473" s="31">
        <v>1166.6243094905601</v>
      </c>
      <c r="CO1473" s="31">
        <v>1192.7604468674999</v>
      </c>
    </row>
    <row r="1474" spans="2:93">
      <c r="B1474" s="29">
        <v>41570</v>
      </c>
      <c r="C1474" s="55">
        <v>1203.748705606841</v>
      </c>
      <c r="D1474" s="31"/>
      <c r="E1474" s="21">
        <f t="shared" si="184"/>
        <v>-6.3978622169647004E-4</v>
      </c>
      <c r="F1474" s="21">
        <f t="shared" si="185"/>
        <v>-5.1489293213347054E-4</v>
      </c>
      <c r="G1474" s="37">
        <f>(C1473-MAX(C$9:C1473))/MAX(C$9:C1473)</f>
        <v>-4.2203881435228914E-2</v>
      </c>
      <c r="H1474" s="37"/>
      <c r="I1474" s="37"/>
      <c r="N1474" s="30"/>
      <c r="P1474" s="30"/>
      <c r="Q1474" s="30"/>
      <c r="R1474" s="30"/>
      <c r="S1474" s="30"/>
      <c r="T1474" s="30"/>
      <c r="U1474" s="30"/>
      <c r="V1474" s="30"/>
      <c r="W1474" s="30"/>
      <c r="X1474" s="30"/>
      <c r="Y1474" s="30"/>
      <c r="Z1474" s="30"/>
      <c r="AA1474" s="30"/>
      <c r="AB1474" s="30"/>
      <c r="AI1474" s="22"/>
      <c r="AN1474" s="22"/>
      <c r="AO1474" s="22"/>
      <c r="AP1474" s="22"/>
      <c r="AR1474" s="22"/>
      <c r="AS1474" s="23"/>
      <c r="AW1474" s="30"/>
      <c r="BH1474" s="30"/>
      <c r="BN1474" s="30"/>
      <c r="BT1474" s="24"/>
      <c r="BU1474" s="30"/>
      <c r="BV1474" s="30">
        <v>41571</v>
      </c>
      <c r="BW1474" s="31">
        <v>1160.98966072748</v>
      </c>
      <c r="BZ1474" s="30">
        <v>41500</v>
      </c>
      <c r="CA1474" s="31">
        <v>1122.2150312419899</v>
      </c>
      <c r="CB1474" s="30">
        <v>41500</v>
      </c>
      <c r="CC1474" s="31">
        <v>1103.6228746746001</v>
      </c>
      <c r="CD1474" s="30">
        <v>41500</v>
      </c>
      <c r="CE1474" s="31">
        <v>1103.29063411841</v>
      </c>
      <c r="CG1474" s="30">
        <v>41571</v>
      </c>
      <c r="CH1474" s="31">
        <f t="shared" si="181"/>
        <v>1098.9667406927799</v>
      </c>
      <c r="CI1474" s="31">
        <f t="shared" si="182"/>
        <v>1096.8491163639101</v>
      </c>
      <c r="CJ1474" s="31">
        <f t="shared" si="188"/>
        <v>1088.3412876407938</v>
      </c>
      <c r="CK1474" s="31">
        <f t="shared" si="188"/>
        <v>1086.6021840169467</v>
      </c>
      <c r="CM1474" s="30">
        <v>41571</v>
      </c>
      <c r="CN1474" s="31">
        <v>1167.25108347629</v>
      </c>
      <c r="CO1474" s="31">
        <v>1193.40892172796</v>
      </c>
    </row>
    <row r="1475" spans="2:93">
      <c r="B1475" s="29">
        <v>41571</v>
      </c>
      <c r="C1475" s="55">
        <v>1204.5090134488239</v>
      </c>
      <c r="D1475" s="31"/>
      <c r="E1475" s="21">
        <f t="shared" si="184"/>
        <v>6.3161674728418049E-4</v>
      </c>
      <c r="F1475" s="21">
        <f t="shared" si="185"/>
        <v>-1.7602894472701358E-3</v>
      </c>
      <c r="G1475" s="37">
        <f>(C1474-MAX(C$9:C1474))/MAX(C$9:C1474)</f>
        <v>-4.2816666195081031E-2</v>
      </c>
      <c r="H1475" s="37"/>
      <c r="I1475" s="37"/>
      <c r="N1475" s="30"/>
      <c r="P1475" s="30"/>
      <c r="Q1475" s="30"/>
      <c r="R1475" s="30"/>
      <c r="S1475" s="30"/>
      <c r="T1475" s="30"/>
      <c r="U1475" s="30"/>
      <c r="V1475" s="30"/>
      <c r="W1475" s="30"/>
      <c r="X1475" s="30"/>
      <c r="Y1475" s="30"/>
      <c r="Z1475" s="30"/>
      <c r="AA1475" s="30"/>
      <c r="AB1475" s="30"/>
      <c r="AH1475" s="22"/>
      <c r="AI1475" s="22"/>
      <c r="AJ1475" s="22"/>
      <c r="AL1475" s="22"/>
      <c r="AM1475" s="22"/>
      <c r="AO1475" s="22"/>
      <c r="AP1475" s="22"/>
      <c r="AR1475" s="22"/>
      <c r="AS1475" s="23"/>
      <c r="AW1475" s="30"/>
      <c r="BH1475" s="30"/>
      <c r="BN1475" s="30"/>
      <c r="BT1475" s="24"/>
      <c r="BU1475" s="30"/>
      <c r="BV1475" s="30">
        <v>41572</v>
      </c>
      <c r="BW1475" s="31">
        <v>1160.10521826431</v>
      </c>
      <c r="BZ1475" s="30">
        <v>41501</v>
      </c>
      <c r="CA1475" s="31">
        <v>1120.3892136407801</v>
      </c>
      <c r="CB1475" s="30">
        <v>41501</v>
      </c>
      <c r="CC1475" s="31">
        <v>1102.1042197611</v>
      </c>
      <c r="CD1475" s="30">
        <v>41501</v>
      </c>
      <c r="CE1475" s="31">
        <v>1101.7541946604999</v>
      </c>
      <c r="CG1475" s="30">
        <v>41572</v>
      </c>
      <c r="CH1475" s="31">
        <f t="shared" si="181"/>
        <v>1099.13904031982</v>
      </c>
      <c r="CI1475" s="31">
        <f t="shared" si="182"/>
        <v>1096.91815292056</v>
      </c>
      <c r="CJ1475" s="31">
        <f t="shared" si="188"/>
        <v>1088.5119213742901</v>
      </c>
      <c r="CK1475" s="31">
        <f t="shared" si="188"/>
        <v>1086.6705756235167</v>
      </c>
      <c r="CM1475" s="30">
        <v>41572</v>
      </c>
      <c r="CN1475" s="31">
        <v>1167.5798661968199</v>
      </c>
      <c r="CO1475" s="31">
        <v>1193.75459200149</v>
      </c>
    </row>
    <row r="1476" spans="2:93">
      <c r="B1476" s="29">
        <v>41572</v>
      </c>
      <c r="C1476" s="55">
        <v>1203.4996883342001</v>
      </c>
      <c r="D1476" s="31"/>
      <c r="E1476" s="21">
        <f t="shared" si="184"/>
        <v>-8.3795563449862165E-4</v>
      </c>
      <c r="F1476" s="21">
        <f t="shared" si="185"/>
        <v>-1.8150940038145214E-3</v>
      </c>
      <c r="G1476" s="37">
        <f>(C1475-MAX(C$9:C1475))/MAX(C$9:C1475)</f>
        <v>-4.2212093171228551E-2</v>
      </c>
      <c r="H1476" s="37"/>
      <c r="I1476" s="37"/>
      <c r="N1476" s="30"/>
      <c r="P1476" s="30"/>
      <c r="Q1476" s="30"/>
      <c r="R1476" s="30"/>
      <c r="S1476" s="30"/>
      <c r="T1476" s="30"/>
      <c r="U1476" s="30"/>
      <c r="V1476" s="30"/>
      <c r="W1476" s="30"/>
      <c r="X1476" s="30"/>
      <c r="Y1476" s="30"/>
      <c r="Z1476" s="30"/>
      <c r="AA1476" s="30"/>
      <c r="AB1476" s="30"/>
      <c r="AH1476" s="22"/>
      <c r="AJ1476" s="22"/>
      <c r="AO1476" s="22"/>
      <c r="AP1476" s="22"/>
      <c r="AR1476" s="22"/>
      <c r="AS1476" s="23"/>
      <c r="AW1476" s="30"/>
      <c r="BH1476" s="30"/>
      <c r="BN1476" s="30"/>
      <c r="BT1476" s="24"/>
      <c r="BU1476" s="30"/>
      <c r="BV1476" s="30">
        <v>41575</v>
      </c>
      <c r="BW1476" s="31">
        <v>1158.7576498768201</v>
      </c>
      <c r="BZ1476" s="30">
        <v>41502</v>
      </c>
      <c r="CA1476" s="31">
        <v>1119.97984281668</v>
      </c>
      <c r="CB1476" s="30">
        <v>41502</v>
      </c>
      <c r="CC1476" s="31">
        <v>1101.5486503794</v>
      </c>
      <c r="CD1476" s="30">
        <v>41502</v>
      </c>
      <c r="CE1476" s="31">
        <v>1101.01761126822</v>
      </c>
      <c r="CG1476" s="30">
        <v>41575</v>
      </c>
      <c r="CH1476" s="31">
        <f t="shared" si="181"/>
        <v>1098.4423457114899</v>
      </c>
      <c r="CI1476" s="31">
        <f t="shared" si="182"/>
        <v>1096.10665978068</v>
      </c>
      <c r="CJ1476" s="31">
        <f t="shared" si="188"/>
        <v>1087.8219628168142</v>
      </c>
      <c r="CK1476" s="31">
        <f t="shared" si="188"/>
        <v>1085.8666635767702</v>
      </c>
      <c r="CM1476" s="30">
        <v>41575</v>
      </c>
      <c r="CN1476" s="31">
        <v>1165.58871808614</v>
      </c>
      <c r="CO1476" s="31">
        <v>1191.7536271107899</v>
      </c>
    </row>
    <row r="1477" spans="2:93">
      <c r="B1477" s="29">
        <v>41575</v>
      </c>
      <c r="C1477" s="55">
        <v>1201.573115613706</v>
      </c>
      <c r="D1477" s="31"/>
      <c r="E1477" s="21">
        <f t="shared" si="184"/>
        <v>-1.6008086575914904E-3</v>
      </c>
      <c r="F1477" s="21">
        <f t="shared" si="185"/>
        <v>-2.4459755621346613E-3</v>
      </c>
      <c r="G1477" s="37">
        <f>(C1476-MAX(C$9:C1476))/MAX(C$9:C1476)</f>
        <v>-4.3014676944410371E-2</v>
      </c>
      <c r="H1477" s="37"/>
      <c r="I1477" s="37"/>
      <c r="N1477" s="30"/>
      <c r="P1477" s="30"/>
      <c r="Q1477" s="30"/>
      <c r="R1477" s="30"/>
      <c r="S1477" s="30"/>
      <c r="T1477" s="30"/>
      <c r="U1477" s="30"/>
      <c r="V1477" s="30"/>
      <c r="W1477" s="30"/>
      <c r="X1477" s="30"/>
      <c r="Y1477" s="30"/>
      <c r="Z1477" s="30"/>
      <c r="AA1477" s="30"/>
      <c r="AB1477" s="30"/>
      <c r="AI1477" s="22"/>
      <c r="AJ1477" s="22"/>
      <c r="AP1477" s="22"/>
      <c r="AR1477" s="22"/>
      <c r="AS1477" s="23"/>
      <c r="AW1477" s="30"/>
      <c r="BH1477" s="30"/>
      <c r="BN1477" s="30"/>
      <c r="BT1477" s="24"/>
      <c r="BU1477" s="30"/>
      <c r="BV1477" s="30">
        <v>41576</v>
      </c>
      <c r="BW1477" s="31">
        <v>1163.0762748679799</v>
      </c>
      <c r="BZ1477" s="30">
        <v>41505</v>
      </c>
      <c r="CA1477" s="31">
        <v>1119.3709148667001</v>
      </c>
      <c r="CB1477" s="30">
        <v>41505</v>
      </c>
      <c r="CC1477" s="31">
        <v>1100.94732368058</v>
      </c>
      <c r="CD1477" s="30">
        <v>41505</v>
      </c>
      <c r="CE1477" s="31">
        <v>1100.40375974669</v>
      </c>
      <c r="CG1477" s="30">
        <v>41576</v>
      </c>
      <c r="CH1477" s="31">
        <f t="shared" si="181"/>
        <v>1102.6602038016199</v>
      </c>
      <c r="CI1477" s="31">
        <f t="shared" si="182"/>
        <v>1100.3580447454699</v>
      </c>
      <c r="CJ1477" s="31">
        <f t="shared" si="188"/>
        <v>1091.9990401886048</v>
      </c>
      <c r="CK1477" s="31">
        <f t="shared" si="188"/>
        <v>1090.0783314524317</v>
      </c>
      <c r="CM1477" s="30">
        <v>41576</v>
      </c>
      <c r="CN1477" s="31">
        <v>1169.5737578923399</v>
      </c>
      <c r="CO1477" s="31">
        <v>1195.84258559962</v>
      </c>
    </row>
    <row r="1478" spans="2:93">
      <c r="B1478" s="29">
        <v>41576</v>
      </c>
      <c r="C1478" s="55">
        <v>1206.812802564237</v>
      </c>
      <c r="D1478" s="31"/>
      <c r="E1478" s="21">
        <f t="shared" si="184"/>
        <v>4.3606892351737425E-3</v>
      </c>
      <c r="F1478" s="21">
        <f t="shared" si="185"/>
        <v>2.5454623071443638E-3</v>
      </c>
      <c r="G1478" s="37">
        <f>(C1477-MAX(C$9:C1477))/MAX(C$9:C1477)</f>
        <v>-4.454662733474575E-2</v>
      </c>
      <c r="H1478" s="37"/>
      <c r="I1478" s="37"/>
      <c r="N1478" s="30"/>
      <c r="P1478" s="30"/>
      <c r="Q1478" s="30"/>
      <c r="R1478" s="30"/>
      <c r="S1478" s="30"/>
      <c r="T1478" s="30"/>
      <c r="U1478" s="30"/>
      <c r="V1478" s="30"/>
      <c r="W1478" s="30"/>
      <c r="X1478" s="30"/>
      <c r="Y1478" s="30"/>
      <c r="Z1478" s="30"/>
      <c r="AA1478" s="30"/>
      <c r="AB1478" s="30"/>
      <c r="AH1478" s="22"/>
      <c r="AI1478" s="22"/>
      <c r="AJ1478" s="22"/>
      <c r="AO1478" s="22"/>
      <c r="AP1478" s="22"/>
      <c r="AR1478" s="22"/>
      <c r="AS1478" s="23"/>
      <c r="AW1478" s="30"/>
      <c r="BH1478" s="30"/>
      <c r="BN1478" s="30"/>
      <c r="BT1478" s="24"/>
      <c r="BU1478" s="30"/>
      <c r="BV1478" s="30">
        <v>41577</v>
      </c>
      <c r="BW1478" s="31">
        <v>1163.2322571159</v>
      </c>
      <c r="BZ1478" s="30">
        <v>41506</v>
      </c>
      <c r="CA1478" s="31">
        <v>1119.56046940377</v>
      </c>
      <c r="CB1478" s="30">
        <v>41506</v>
      </c>
      <c r="CC1478" s="31">
        <v>1101.13766734658</v>
      </c>
      <c r="CD1478" s="30">
        <v>41506</v>
      </c>
      <c r="CE1478" s="31">
        <v>1100.61102820012</v>
      </c>
      <c r="CG1478" s="30">
        <v>41577</v>
      </c>
      <c r="CH1478" s="31">
        <f t="shared" si="181"/>
        <v>1102.5979247092</v>
      </c>
      <c r="CI1478" s="31">
        <f t="shared" si="182"/>
        <v>1100.367560804</v>
      </c>
      <c r="CJ1478" s="31">
        <f t="shared" si="188"/>
        <v>1091.9373632468671</v>
      </c>
      <c r="CK1478" s="31">
        <f t="shared" si="188"/>
        <v>1090.0877586104864</v>
      </c>
      <c r="CM1478" s="30">
        <v>41577</v>
      </c>
      <c r="CN1478" s="31">
        <v>1169.70536664925</v>
      </c>
      <c r="CO1478" s="31">
        <v>1195.9905698319301</v>
      </c>
    </row>
    <row r="1479" spans="2:93">
      <c r="B1479" s="29">
        <v>41577</v>
      </c>
      <c r="C1479" s="55">
        <v>1207.1204315554321</v>
      </c>
      <c r="D1479" s="31"/>
      <c r="E1479" s="21">
        <f t="shared" si="184"/>
        <v>2.549102814797255E-4</v>
      </c>
      <c r="F1479" s="21">
        <f t="shared" si="185"/>
        <v>2.1680353384248008E-3</v>
      </c>
      <c r="G1479" s="37">
        <f>(C1478-MAX(C$9:C1478))/MAX(C$9:C1478)</f>
        <v>-4.0380192097853825E-2</v>
      </c>
      <c r="H1479" s="37"/>
      <c r="I1479" s="37"/>
      <c r="N1479" s="30"/>
      <c r="P1479" s="30"/>
      <c r="Q1479" s="30"/>
      <c r="R1479" s="30"/>
      <c r="S1479" s="30"/>
      <c r="T1479" s="30"/>
      <c r="U1479" s="30"/>
      <c r="V1479" s="30"/>
      <c r="W1479" s="30"/>
      <c r="X1479" s="30"/>
      <c r="Y1479" s="30"/>
      <c r="Z1479" s="30"/>
      <c r="AA1479" s="30"/>
      <c r="AB1479" s="30"/>
      <c r="AI1479" s="22"/>
      <c r="AJ1479" s="22"/>
      <c r="AO1479" s="22"/>
      <c r="AR1479" s="22"/>
      <c r="AS1479" s="23"/>
      <c r="AW1479" s="30"/>
      <c r="BH1479" s="30"/>
      <c r="BN1479" s="30"/>
      <c r="BT1479" s="24"/>
      <c r="BU1479" s="30"/>
      <c r="BV1479" s="30">
        <v>41578</v>
      </c>
      <c r="BW1479" s="31">
        <v>1164.41087061644</v>
      </c>
      <c r="BZ1479" s="30">
        <v>41507</v>
      </c>
      <c r="CA1479" s="31">
        <v>1117.5977294545701</v>
      </c>
      <c r="CB1479" s="30">
        <v>41507</v>
      </c>
      <c r="CC1479" s="31">
        <v>1099.29033834031</v>
      </c>
      <c r="CD1479" s="30">
        <v>41507</v>
      </c>
      <c r="CE1479" s="31">
        <v>1098.7535909698399</v>
      </c>
      <c r="CG1479" s="30">
        <v>41578</v>
      </c>
      <c r="CH1479" s="31">
        <f t="shared" si="181"/>
        <v>1102.9574554978101</v>
      </c>
      <c r="CI1479" s="31">
        <f t="shared" si="182"/>
        <v>1100.5965688097699</v>
      </c>
      <c r="CJ1479" s="31">
        <f t="shared" si="188"/>
        <v>1092.2934178815831</v>
      </c>
      <c r="CK1479" s="31">
        <f t="shared" si="188"/>
        <v>1090.3146271884104</v>
      </c>
      <c r="CM1479" s="30">
        <v>41578</v>
      </c>
      <c r="CN1479" s="31">
        <v>1169.16928427327</v>
      </c>
      <c r="CO1479" s="31">
        <v>1195.45567315165</v>
      </c>
    </row>
    <row r="1480" spans="2:93">
      <c r="B1480" s="29">
        <v>41578</v>
      </c>
      <c r="C1480" s="55">
        <v>1208.085050192662</v>
      </c>
      <c r="D1480" s="31"/>
      <c r="E1480" s="21">
        <f t="shared" si="184"/>
        <v>7.9910720754439168E-4</v>
      </c>
      <c r="F1480" s="21">
        <f t="shared" si="185"/>
        <v>3.8100233036277853E-3</v>
      </c>
      <c r="G1480" s="37">
        <f>(C1479-MAX(C$9:C1479))/MAX(C$9:C1479)</f>
        <v>-4.0135575142507887E-2</v>
      </c>
      <c r="H1480" s="37"/>
      <c r="I1480" s="37"/>
      <c r="N1480" s="30"/>
      <c r="P1480" s="30"/>
      <c r="Q1480" s="30"/>
      <c r="R1480" s="30"/>
      <c r="S1480" s="30"/>
      <c r="T1480" s="30"/>
      <c r="U1480" s="30"/>
      <c r="V1480" s="30"/>
      <c r="W1480" s="30"/>
      <c r="X1480" s="30"/>
      <c r="Y1480" s="30"/>
      <c r="Z1480" s="30"/>
      <c r="AA1480" s="30"/>
      <c r="AB1480" s="30"/>
      <c r="AH1480" s="22"/>
      <c r="AI1480" s="22"/>
      <c r="AJ1480" s="22"/>
      <c r="AO1480" s="22"/>
      <c r="AP1480" s="22"/>
      <c r="AS1480" s="23"/>
      <c r="AW1480" s="30"/>
      <c r="BH1480" s="30"/>
      <c r="BN1480" s="30"/>
      <c r="BT1480" s="24"/>
      <c r="BU1480" s="30"/>
      <c r="BV1480" s="30">
        <v>41579</v>
      </c>
      <c r="BW1480" s="31">
        <v>1164.4040660809801</v>
      </c>
      <c r="BZ1480" s="30">
        <v>41508</v>
      </c>
      <c r="CA1480" s="31">
        <v>1117.27068822055</v>
      </c>
      <c r="CB1480" s="30">
        <v>41508</v>
      </c>
      <c r="CC1480" s="31">
        <v>1098.90937336718</v>
      </c>
      <c r="CD1480" s="30">
        <v>41508</v>
      </c>
      <c r="CE1480" s="31">
        <v>1098.19779222847</v>
      </c>
      <c r="CG1480" s="30">
        <v>41579</v>
      </c>
      <c r="CH1480" s="31">
        <f t="shared" ref="CH1480:CH1543" si="189">+VLOOKUP(CG1480,CB:CC,2,FALSE)</f>
        <v>1103.10166785876</v>
      </c>
      <c r="CI1480" s="31">
        <f t="shared" ref="CI1480:CI1543" si="190">+VLOOKUP(CG1480,CD:CE,2,FALSE)</f>
        <v>1100.70905616909</v>
      </c>
      <c r="CJ1480" s="31">
        <f t="shared" si="188"/>
        <v>1092.4362359131014</v>
      </c>
      <c r="CK1480" s="31">
        <f t="shared" si="188"/>
        <v>1090.4260636736005</v>
      </c>
      <c r="CM1480" s="30">
        <v>41579</v>
      </c>
      <c r="CN1480" s="31">
        <v>1171.53930513827</v>
      </c>
      <c r="CO1480" s="31">
        <v>1197.89177650384</v>
      </c>
    </row>
    <row r="1481" spans="2:93">
      <c r="B1481" s="29">
        <v>41579</v>
      </c>
      <c r="C1481" s="55">
        <v>1208.7765072313341</v>
      </c>
      <c r="D1481" s="31"/>
      <c r="E1481" s="21">
        <f t="shared" si="184"/>
        <v>5.7235791351106791E-4</v>
      </c>
      <c r="F1481" s="21">
        <f t="shared" si="185"/>
        <v>5.9949673673822534E-3</v>
      </c>
      <c r="G1481" s="37">
        <f>(C1480-MAX(C$9:C1480))/MAX(C$9:C1480)</f>
        <v>-3.9368540562338905E-2</v>
      </c>
      <c r="H1481" s="37"/>
      <c r="I1481" s="37"/>
      <c r="N1481" s="30"/>
      <c r="P1481" s="30"/>
      <c r="Q1481" s="30"/>
      <c r="R1481" s="30"/>
      <c r="S1481" s="30"/>
      <c r="T1481" s="30"/>
      <c r="U1481" s="30"/>
      <c r="V1481" s="30"/>
      <c r="W1481" s="30"/>
      <c r="X1481" s="30"/>
      <c r="Y1481" s="30"/>
      <c r="Z1481" s="30"/>
      <c r="AA1481" s="30"/>
      <c r="AB1481" s="30"/>
      <c r="AH1481" s="22"/>
      <c r="AI1481" s="22"/>
      <c r="AO1481" s="22"/>
      <c r="AP1481" s="22"/>
      <c r="AR1481" s="22"/>
      <c r="AS1481" s="23"/>
      <c r="AW1481" s="30"/>
      <c r="BH1481" s="30"/>
      <c r="BN1481" s="30"/>
      <c r="BT1481" s="24"/>
      <c r="BU1481" s="30"/>
      <c r="BV1481" s="30">
        <v>41582</v>
      </c>
      <c r="BW1481" s="31">
        <v>1166.76958463652</v>
      </c>
      <c r="BZ1481" s="30">
        <v>41509</v>
      </c>
      <c r="CA1481" s="31">
        <v>1117.92670247313</v>
      </c>
      <c r="CB1481" s="30">
        <v>41509</v>
      </c>
      <c r="CC1481" s="31">
        <v>1099.4073905565799</v>
      </c>
      <c r="CD1481" s="30">
        <v>41509</v>
      </c>
      <c r="CE1481" s="31">
        <v>1098.61411257385</v>
      </c>
      <c r="CG1481" s="30">
        <v>41582</v>
      </c>
      <c r="CH1481" s="31">
        <f t="shared" si="189"/>
        <v>1104.5738476106601</v>
      </c>
      <c r="CI1481" s="31">
        <f t="shared" si="190"/>
        <v>1102.5290016664101</v>
      </c>
      <c r="CJ1481" s="31">
        <f t="shared" ref="CJ1481:CK1496" si="191">+CJ1480*CH1481/CH1480</f>
        <v>1093.8941817703269</v>
      </c>
      <c r="CK1481" s="31">
        <f t="shared" si="191"/>
        <v>1092.2290069614935</v>
      </c>
      <c r="CM1481" s="30">
        <v>41582</v>
      </c>
      <c r="CN1481" s="31">
        <v>1172.76664776967</v>
      </c>
      <c r="CO1481" s="31">
        <v>1199.18476473275</v>
      </c>
    </row>
    <row r="1482" spans="2:93">
      <c r="B1482" s="29">
        <v>41582</v>
      </c>
      <c r="C1482" s="55">
        <v>1211.2739364441279</v>
      </c>
      <c r="D1482" s="31"/>
      <c r="E1482" s="21">
        <f t="shared" ref="E1482:E1545" si="192">C1482/C1481-1</f>
        <v>2.066080204118137E-3</v>
      </c>
      <c r="F1482" s="21">
        <f t="shared" si="185"/>
        <v>3.6966245886784765E-3</v>
      </c>
      <c r="G1482" s="37">
        <f>(C1481-MAX(C$9:C1481))/MAX(C$9:C1481)</f>
        <v>-3.8818715544562163E-2</v>
      </c>
      <c r="H1482" s="37"/>
      <c r="I1482" s="37"/>
      <c r="N1482" s="30"/>
      <c r="P1482" s="30"/>
      <c r="Q1482" s="30"/>
      <c r="R1482" s="30"/>
      <c r="S1482" s="30"/>
      <c r="T1482" s="30"/>
      <c r="U1482" s="30"/>
      <c r="V1482" s="30"/>
      <c r="W1482" s="30"/>
      <c r="X1482" s="30"/>
      <c r="Y1482" s="30"/>
      <c r="Z1482" s="30"/>
      <c r="AA1482" s="30"/>
      <c r="AB1482" s="30"/>
      <c r="AH1482" s="22"/>
      <c r="AI1482" s="22"/>
      <c r="AJ1482" s="22"/>
      <c r="AO1482" s="22"/>
      <c r="AP1482" s="22"/>
      <c r="AR1482" s="22"/>
      <c r="AS1482" s="23"/>
      <c r="AW1482" s="30"/>
      <c r="BH1482" s="30"/>
      <c r="BN1482" s="30"/>
      <c r="BT1482" s="24"/>
      <c r="BU1482" s="30"/>
      <c r="BV1482" s="30">
        <v>41583</v>
      </c>
      <c r="BW1482" s="31">
        <v>1166.22040936646</v>
      </c>
      <c r="BZ1482" s="30">
        <v>41512</v>
      </c>
      <c r="CA1482" s="31">
        <v>1118.19384423477</v>
      </c>
      <c r="CB1482" s="30">
        <v>41512</v>
      </c>
      <c r="CC1482" s="31">
        <v>1099.54078637864</v>
      </c>
      <c r="CD1482" s="30">
        <v>41512</v>
      </c>
      <c r="CE1482" s="31">
        <v>1098.68684030749</v>
      </c>
      <c r="CG1482" s="30">
        <v>41583</v>
      </c>
      <c r="CH1482" s="31">
        <f t="shared" si="189"/>
        <v>1104.6509236419599</v>
      </c>
      <c r="CI1482" s="31">
        <f t="shared" si="190"/>
        <v>1102.5096888742901</v>
      </c>
      <c r="CJ1482" s="31">
        <f t="shared" si="191"/>
        <v>1093.9705125854871</v>
      </c>
      <c r="CK1482" s="31">
        <f t="shared" si="191"/>
        <v>1092.2098745924338</v>
      </c>
      <c r="CM1482" s="30">
        <v>41583</v>
      </c>
      <c r="CN1482" s="31">
        <v>1172.6991543526999</v>
      </c>
      <c r="CO1482" s="31">
        <v>1199.1269512860299</v>
      </c>
    </row>
    <row r="1483" spans="2:93">
      <c r="B1483" s="29">
        <v>41583</v>
      </c>
      <c r="C1483" s="55">
        <v>1211.4266737411419</v>
      </c>
      <c r="D1483" s="31"/>
      <c r="E1483" s="21">
        <f t="shared" si="192"/>
        <v>1.2609641173533248E-4</v>
      </c>
      <c r="F1483" s="21">
        <f t="shared" si="185"/>
        <v>3.567367491378759E-3</v>
      </c>
      <c r="G1483" s="37">
        <f>(C1482-MAX(C$9:C1482))/MAX(C$9:C1482)</f>
        <v>-3.6832837920179877E-2</v>
      </c>
      <c r="H1483" s="37"/>
      <c r="I1483" s="37"/>
      <c r="N1483" s="30"/>
      <c r="P1483" s="30"/>
      <c r="Q1483" s="30"/>
      <c r="R1483" s="30"/>
      <c r="S1483" s="30"/>
      <c r="T1483" s="30"/>
      <c r="U1483" s="30"/>
      <c r="V1483" s="30"/>
      <c r="W1483" s="30"/>
      <c r="X1483" s="30"/>
      <c r="Y1483" s="30"/>
      <c r="Z1483" s="30"/>
      <c r="AA1483" s="30"/>
      <c r="AB1483" s="30"/>
      <c r="AI1483" s="22"/>
      <c r="AJ1483" s="22"/>
      <c r="AO1483" s="22"/>
      <c r="AP1483" s="22"/>
      <c r="AR1483" s="22"/>
      <c r="AS1483" s="23"/>
      <c r="AW1483" s="30"/>
      <c r="BH1483" s="30"/>
      <c r="BN1483" s="30"/>
      <c r="BT1483" s="24"/>
      <c r="BU1483" s="30"/>
      <c r="BV1483" s="30">
        <v>41584</v>
      </c>
      <c r="BW1483" s="31">
        <v>1165.53814889977</v>
      </c>
      <c r="BZ1483" s="30">
        <v>41513</v>
      </c>
      <c r="CA1483" s="31">
        <v>1115.47766607071</v>
      </c>
      <c r="CB1483" s="30">
        <v>41513</v>
      </c>
      <c r="CC1483" s="31">
        <v>1097.4678188067201</v>
      </c>
      <c r="CD1483" s="30">
        <v>41513</v>
      </c>
      <c r="CE1483" s="31">
        <v>1096.915676717</v>
      </c>
      <c r="CG1483" s="30">
        <v>41584</v>
      </c>
      <c r="CH1483" s="31">
        <f t="shared" si="189"/>
        <v>1103.64932050379</v>
      </c>
      <c r="CI1483" s="31">
        <f t="shared" si="190"/>
        <v>1101.5328058069699</v>
      </c>
      <c r="CJ1483" s="31">
        <f t="shared" si="191"/>
        <v>1092.9785935321283</v>
      </c>
      <c r="CK1483" s="31">
        <f t="shared" si="191"/>
        <v>1091.2421177162664</v>
      </c>
      <c r="CM1483" s="30">
        <v>41584</v>
      </c>
      <c r="CN1483" s="31">
        <v>1171.5426128325701</v>
      </c>
      <c r="CO1483" s="31">
        <v>1197.95382096347</v>
      </c>
    </row>
    <row r="1484" spans="2:93">
      <c r="B1484" s="29">
        <v>41584</v>
      </c>
      <c r="C1484" s="55">
        <v>1210.770855351893</v>
      </c>
      <c r="D1484" s="31"/>
      <c r="E1484" s="21">
        <f t="shared" si="192"/>
        <v>-5.4136036746132987E-4</v>
      </c>
      <c r="F1484" s="21">
        <f t="shared" si="185"/>
        <v>2.2231921161532942E-3</v>
      </c>
      <c r="G1484" s="37">
        <f>(C1483-MAX(C$9:C1483))/MAX(C$9:C1483)</f>
        <v>-3.671138599714039E-2</v>
      </c>
      <c r="H1484" s="37"/>
      <c r="I1484" s="37"/>
      <c r="N1484" s="30"/>
      <c r="P1484" s="30"/>
      <c r="Q1484" s="30"/>
      <c r="R1484" s="30"/>
      <c r="S1484" s="30"/>
      <c r="T1484" s="30"/>
      <c r="U1484" s="30"/>
      <c r="V1484" s="30"/>
      <c r="W1484" s="30"/>
      <c r="X1484" s="30"/>
      <c r="Y1484" s="30"/>
      <c r="Z1484" s="30"/>
      <c r="AA1484" s="30"/>
      <c r="AB1484" s="30"/>
      <c r="AI1484" s="22"/>
      <c r="AJ1484" s="22"/>
      <c r="AP1484" s="22"/>
      <c r="AR1484" s="22"/>
      <c r="AS1484" s="23"/>
      <c r="AW1484" s="30"/>
      <c r="BH1484" s="30"/>
      <c r="BN1484" s="30"/>
      <c r="BT1484" s="24"/>
      <c r="BU1484" s="30"/>
      <c r="BV1484" s="30">
        <v>41585</v>
      </c>
      <c r="BW1484" s="31">
        <v>1166.5802518095099</v>
      </c>
      <c r="BZ1484" s="30">
        <v>41514</v>
      </c>
      <c r="CA1484" s="31">
        <v>1115.09540066879</v>
      </c>
      <c r="CB1484" s="30">
        <v>41514</v>
      </c>
      <c r="CC1484" s="31">
        <v>1097.26740010501</v>
      </c>
      <c r="CD1484" s="30">
        <v>41514</v>
      </c>
      <c r="CE1484" s="31">
        <v>1096.9111806753899</v>
      </c>
      <c r="CG1484" s="30">
        <v>41585</v>
      </c>
      <c r="CH1484" s="31">
        <f t="shared" si="189"/>
        <v>1104.2511427418401</v>
      </c>
      <c r="CI1484" s="31">
        <f t="shared" si="190"/>
        <v>1101.9589314809</v>
      </c>
      <c r="CJ1484" s="31">
        <f t="shared" si="191"/>
        <v>1093.5745970008752</v>
      </c>
      <c r="CK1484" s="31">
        <f t="shared" si="191"/>
        <v>1091.6642624589208</v>
      </c>
      <c r="CM1484" s="30">
        <v>41585</v>
      </c>
      <c r="CN1484" s="31">
        <v>1173.8942334307001</v>
      </c>
      <c r="CO1484" s="31">
        <v>1200.3720049107001</v>
      </c>
    </row>
    <row r="1485" spans="2:93">
      <c r="B1485" s="29">
        <v>41585</v>
      </c>
      <c r="C1485" s="55">
        <v>1211.79031266727</v>
      </c>
      <c r="D1485" s="31"/>
      <c r="E1485" s="21">
        <f t="shared" si="192"/>
        <v>8.4199029970921657E-4</v>
      </c>
      <c r="F1485" s="21">
        <f t="shared" ref="F1485:F1548" si="193">+C1485/C1481-1</f>
        <v>2.4932693660955074E-3</v>
      </c>
      <c r="G1485" s="37">
        <f>(C1484-MAX(C$9:C1484))/MAX(C$9:C1484)</f>
        <v>-3.7232872275188254E-2</v>
      </c>
      <c r="H1485" s="37"/>
      <c r="I1485" s="37"/>
      <c r="N1485" s="30"/>
      <c r="P1485" s="30"/>
      <c r="Q1485" s="30"/>
      <c r="R1485" s="30"/>
      <c r="S1485" s="30"/>
      <c r="T1485" s="30"/>
      <c r="U1485" s="30"/>
      <c r="V1485" s="30"/>
      <c r="W1485" s="30"/>
      <c r="X1485" s="30"/>
      <c r="Y1485" s="30"/>
      <c r="Z1485" s="30"/>
      <c r="AA1485" s="30"/>
      <c r="AB1485" s="30"/>
      <c r="AH1485" s="22"/>
      <c r="AI1485" s="22"/>
      <c r="AM1485" s="22"/>
      <c r="AO1485" s="22"/>
      <c r="AP1485" s="22"/>
      <c r="AR1485" s="22"/>
      <c r="AS1485" s="23"/>
      <c r="AW1485" s="30"/>
      <c r="BH1485" s="30"/>
      <c r="BN1485" s="30"/>
      <c r="BT1485" s="24"/>
      <c r="BU1485" s="30"/>
      <c r="BV1485" s="30">
        <v>41586</v>
      </c>
      <c r="BW1485" s="31">
        <v>1166.4609226638099</v>
      </c>
      <c r="BZ1485" s="30">
        <v>41515</v>
      </c>
      <c r="CA1485" s="31">
        <v>1115.78567085958</v>
      </c>
      <c r="CB1485" s="30">
        <v>41515</v>
      </c>
      <c r="CC1485" s="31">
        <v>1097.84471237351</v>
      </c>
      <c r="CD1485" s="30">
        <v>41515</v>
      </c>
      <c r="CE1485" s="31">
        <v>1097.4729361878101</v>
      </c>
      <c r="CG1485" s="30">
        <v>41586</v>
      </c>
      <c r="CH1485" s="31">
        <f t="shared" si="189"/>
        <v>1103.8291361041399</v>
      </c>
      <c r="CI1485" s="31">
        <f t="shared" si="190"/>
        <v>1101.46694219398</v>
      </c>
      <c r="CJ1485" s="31">
        <f t="shared" si="191"/>
        <v>1093.1566705701098</v>
      </c>
      <c r="CK1485" s="31">
        <f t="shared" si="191"/>
        <v>1091.1768694112313</v>
      </c>
      <c r="CM1485" s="30">
        <v>41586</v>
      </c>
      <c r="CN1485" s="31">
        <v>1173.9394485749699</v>
      </c>
      <c r="CO1485" s="31">
        <v>1200.43293183573</v>
      </c>
    </row>
    <row r="1486" spans="2:93">
      <c r="B1486" s="29">
        <v>41586</v>
      </c>
      <c r="C1486" s="55">
        <v>1211.1974013998929</v>
      </c>
      <c r="D1486" s="31"/>
      <c r="E1486" s="21">
        <f t="shared" si="192"/>
        <v>-4.8928536660108879E-4</v>
      </c>
      <c r="F1486" s="21">
        <f t="shared" si="193"/>
        <v>-6.3185578366931061E-5</v>
      </c>
      <c r="G1486" s="37">
        <f>(C1485-MAX(C$9:C1485))/MAX(C$9:C1485)</f>
        <v>-3.6422231692765046E-2</v>
      </c>
      <c r="H1486" s="37"/>
      <c r="I1486" s="37"/>
      <c r="N1486" s="30"/>
      <c r="P1486" s="30"/>
      <c r="Q1486" s="30"/>
      <c r="R1486" s="30"/>
      <c r="S1486" s="30"/>
      <c r="T1486" s="30"/>
      <c r="U1486" s="30"/>
      <c r="V1486" s="30"/>
      <c r="W1486" s="30"/>
      <c r="X1486" s="30"/>
      <c r="Y1486" s="30"/>
      <c r="Z1486" s="30"/>
      <c r="AA1486" s="30"/>
      <c r="AB1486" s="30"/>
      <c r="AC1486" s="22"/>
      <c r="AD1486" s="22"/>
      <c r="AE1486" s="22"/>
      <c r="AF1486" s="22"/>
      <c r="AG1486" s="22"/>
      <c r="AH1486" s="22"/>
      <c r="AI1486" s="22"/>
      <c r="AN1486" s="22"/>
      <c r="AO1486" s="22"/>
      <c r="AR1486" s="22"/>
      <c r="AS1486" s="23"/>
      <c r="AW1486" s="30"/>
      <c r="BB1486" s="22"/>
      <c r="BH1486" s="30"/>
      <c r="BN1486" s="30"/>
      <c r="BT1486" s="24"/>
      <c r="BU1486" s="30"/>
      <c r="BV1486" s="30">
        <v>41589</v>
      </c>
      <c r="BW1486" s="31">
        <v>1166.2169341429101</v>
      </c>
      <c r="BZ1486" s="30">
        <v>41516</v>
      </c>
      <c r="CA1486" s="31">
        <v>1115.3325450217601</v>
      </c>
      <c r="CB1486" s="30">
        <v>41516</v>
      </c>
      <c r="CC1486" s="31">
        <v>1097.4561203442699</v>
      </c>
      <c r="CD1486" s="30">
        <v>41516</v>
      </c>
      <c r="CE1486" s="31">
        <v>1097.1058173486199</v>
      </c>
      <c r="CG1486" s="30">
        <v>41589</v>
      </c>
      <c r="CH1486" s="31">
        <f t="shared" si="189"/>
        <v>1103.8899340819901</v>
      </c>
      <c r="CI1486" s="31">
        <f t="shared" si="190"/>
        <v>1101.34531120626</v>
      </c>
      <c r="CJ1486" s="31">
        <f t="shared" si="191"/>
        <v>1093.2168807175594</v>
      </c>
      <c r="CK1486" s="31">
        <f t="shared" si="191"/>
        <v>1091.0563747188176</v>
      </c>
      <c r="CM1486" s="30">
        <v>41589</v>
      </c>
      <c r="CN1486" s="31">
        <v>1173.2821347568099</v>
      </c>
      <c r="CO1486" s="31">
        <v>1199.8085301839801</v>
      </c>
    </row>
    <row r="1487" spans="2:93">
      <c r="B1487" s="29">
        <v>41589</v>
      </c>
      <c r="C1487" s="55">
        <v>1210.666692490357</v>
      </c>
      <c r="D1487" s="31"/>
      <c r="E1487" s="21">
        <f t="shared" si="192"/>
        <v>-4.3816879801961139E-4</v>
      </c>
      <c r="F1487" s="21">
        <f t="shared" si="193"/>
        <v>-6.2734399634600813E-4</v>
      </c>
      <c r="G1487" s="37">
        <f>(C1486-MAX(C$9:C1486))/MAX(C$9:C1486)</f>
        <v>-3.6893696194379925E-2</v>
      </c>
      <c r="H1487" s="37"/>
      <c r="I1487" s="37"/>
      <c r="N1487" s="30"/>
      <c r="P1487" s="22"/>
      <c r="Q1487" s="22"/>
      <c r="R1487" s="22"/>
      <c r="S1487" s="22"/>
      <c r="T1487" s="22"/>
      <c r="U1487" s="22"/>
      <c r="V1487" s="22"/>
      <c r="W1487" s="22"/>
      <c r="X1487" s="22"/>
      <c r="Y1487" s="22"/>
      <c r="Z1487" s="22"/>
      <c r="AA1487" s="22"/>
      <c r="AB1487" s="22"/>
      <c r="AL1487" s="22"/>
      <c r="AM1487" s="22"/>
      <c r="AO1487" s="22"/>
      <c r="AP1487" s="22"/>
      <c r="AS1487" s="23"/>
      <c r="AW1487" s="30"/>
      <c r="BH1487" s="30"/>
      <c r="BN1487" s="30"/>
      <c r="BT1487" s="24"/>
      <c r="BU1487" s="30"/>
      <c r="BV1487" s="30">
        <v>41590</v>
      </c>
      <c r="BW1487" s="31">
        <v>1165.34318633833</v>
      </c>
      <c r="BZ1487" s="30">
        <v>41519</v>
      </c>
      <c r="CA1487" s="31">
        <v>1116.70338341359</v>
      </c>
      <c r="CB1487" s="30">
        <v>41519</v>
      </c>
      <c r="CC1487" s="31">
        <v>1098.8031393620699</v>
      </c>
      <c r="CD1487" s="30">
        <v>41519</v>
      </c>
      <c r="CE1487" s="31">
        <v>1098.28737711645</v>
      </c>
      <c r="CG1487" s="30">
        <v>41590</v>
      </c>
      <c r="CH1487" s="31">
        <f t="shared" si="189"/>
        <v>1103.4205836851099</v>
      </c>
      <c r="CI1487" s="31">
        <f t="shared" si="190"/>
        <v>1100.7035023523899</v>
      </c>
      <c r="CJ1487" s="31">
        <f t="shared" si="191"/>
        <v>1092.7520682747613</v>
      </c>
      <c r="CK1487" s="31">
        <f t="shared" si="191"/>
        <v>1090.4205617415062</v>
      </c>
      <c r="CM1487" s="30">
        <v>41590</v>
      </c>
      <c r="CN1487" s="31">
        <v>1171.1214568707601</v>
      </c>
      <c r="CO1487" s="31">
        <v>1197.6178734402099</v>
      </c>
    </row>
    <row r="1488" spans="2:93">
      <c r="B1488" s="29">
        <v>41590</v>
      </c>
      <c r="C1488" s="55">
        <v>1209.6195636235229</v>
      </c>
      <c r="D1488" s="31"/>
      <c r="E1488" s="21">
        <f t="shared" si="192"/>
        <v>-8.6491919975117959E-4</v>
      </c>
      <c r="F1488" s="21">
        <f t="shared" si="193"/>
        <v>-9.5087499280410714E-4</v>
      </c>
      <c r="G1488" s="37">
        <f>(C1487-MAX(C$9:C1487))/MAX(C$9:C1487)</f>
        <v>-3.7315699325883543E-2</v>
      </c>
      <c r="H1488" s="37"/>
      <c r="I1488" s="37"/>
      <c r="N1488" s="30"/>
      <c r="P1488" s="30"/>
      <c r="Q1488" s="30"/>
      <c r="R1488" s="30"/>
      <c r="S1488" s="30"/>
      <c r="T1488" s="30"/>
      <c r="U1488" s="30"/>
      <c r="V1488" s="30"/>
      <c r="W1488" s="30"/>
      <c r="X1488" s="30"/>
      <c r="Y1488" s="30"/>
      <c r="Z1488" s="30"/>
      <c r="AA1488" s="30"/>
      <c r="AB1488" s="30"/>
      <c r="AH1488" s="22"/>
      <c r="AP1488" s="22"/>
      <c r="AR1488" s="22"/>
      <c r="AS1488" s="23"/>
      <c r="AW1488" s="30"/>
      <c r="BH1488" s="30"/>
      <c r="BN1488" s="30"/>
      <c r="BT1488" s="24"/>
      <c r="BU1488" s="30"/>
      <c r="BV1488" s="30">
        <v>41591</v>
      </c>
      <c r="BW1488" s="31">
        <v>1165.1803391030901</v>
      </c>
      <c r="BZ1488" s="30">
        <v>41520</v>
      </c>
      <c r="CA1488" s="31">
        <v>1116.3906408775699</v>
      </c>
      <c r="CB1488" s="30">
        <v>41520</v>
      </c>
      <c r="CC1488" s="31">
        <v>1098.5092466954</v>
      </c>
      <c r="CD1488" s="30">
        <v>41520</v>
      </c>
      <c r="CE1488" s="31">
        <v>1098.0398983959601</v>
      </c>
      <c r="CG1488" s="30">
        <v>41591</v>
      </c>
      <c r="CH1488" s="31">
        <f t="shared" si="189"/>
        <v>1103.19456686022</v>
      </c>
      <c r="CI1488" s="31">
        <f t="shared" si="190"/>
        <v>1100.29105898645</v>
      </c>
      <c r="CJ1488" s="31">
        <f t="shared" si="191"/>
        <v>1092.528236712694</v>
      </c>
      <c r="CK1488" s="31">
        <f t="shared" si="191"/>
        <v>1090.0119714846264</v>
      </c>
      <c r="CM1488" s="30">
        <v>41591</v>
      </c>
      <c r="CN1488" s="31">
        <v>1171.41243960568</v>
      </c>
      <c r="CO1488" s="31">
        <v>1197.9330090707699</v>
      </c>
    </row>
    <row r="1489" spans="2:93">
      <c r="B1489" s="29">
        <v>41591</v>
      </c>
      <c r="C1489" s="55">
        <v>1209.685523216418</v>
      </c>
      <c r="D1489" s="31"/>
      <c r="E1489" s="21">
        <f t="shared" si="192"/>
        <v>5.4529204783548835E-5</v>
      </c>
      <c r="F1489" s="21">
        <f t="shared" si="193"/>
        <v>-1.7369254637951137E-3</v>
      </c>
      <c r="G1489" s="37">
        <f>(C1488-MAX(C$9:C1488))/MAX(C$9:C1488)</f>
        <v>-3.8148343460835565E-2</v>
      </c>
      <c r="H1489" s="37"/>
      <c r="I1489" s="37"/>
      <c r="N1489" s="30"/>
      <c r="P1489" s="30"/>
      <c r="Q1489" s="30"/>
      <c r="R1489" s="30"/>
      <c r="S1489" s="30"/>
      <c r="T1489" s="30"/>
      <c r="U1489" s="30"/>
      <c r="V1489" s="30"/>
      <c r="W1489" s="30"/>
      <c r="X1489" s="30"/>
      <c r="Y1489" s="30"/>
      <c r="Z1489" s="30"/>
      <c r="AA1489" s="30"/>
      <c r="AB1489" s="30"/>
      <c r="AJ1489" s="22"/>
      <c r="AN1489" s="30"/>
      <c r="AP1489" s="22"/>
      <c r="AR1489" s="22"/>
      <c r="AS1489" s="23"/>
      <c r="AW1489" s="30"/>
      <c r="BH1489" s="30"/>
      <c r="BN1489" s="30"/>
      <c r="BT1489" s="24"/>
      <c r="BU1489" s="30"/>
      <c r="BV1489" s="30">
        <v>41592</v>
      </c>
      <c r="BW1489" s="31">
        <v>1165.2311843730799</v>
      </c>
      <c r="BZ1489" s="30">
        <v>41521</v>
      </c>
      <c r="CA1489" s="31">
        <v>1116.47927949321</v>
      </c>
      <c r="CB1489" s="30">
        <v>41521</v>
      </c>
      <c r="CC1489" s="31">
        <v>1098.5741732631</v>
      </c>
      <c r="CD1489" s="30">
        <v>41521</v>
      </c>
      <c r="CE1489" s="31">
        <v>1098.0108989053499</v>
      </c>
      <c r="CG1489" s="30">
        <v>41592</v>
      </c>
      <c r="CH1489" s="31">
        <f t="shared" si="189"/>
        <v>1102.51486445468</v>
      </c>
      <c r="CI1489" s="31">
        <f t="shared" si="190"/>
        <v>1099.4621311839601</v>
      </c>
      <c r="CJ1489" s="31">
        <f t="shared" si="191"/>
        <v>1091.8551060674558</v>
      </c>
      <c r="CK1489" s="31">
        <f t="shared" si="191"/>
        <v>1089.1907876525568</v>
      </c>
      <c r="CM1489" s="30">
        <v>41592</v>
      </c>
      <c r="CN1489" s="31">
        <v>1170.9139792715</v>
      </c>
      <c r="CO1489" s="31">
        <v>1197.44022742169</v>
      </c>
    </row>
    <row r="1490" spans="2:93">
      <c r="B1490" s="29">
        <v>41592</v>
      </c>
      <c r="C1490" s="55">
        <v>1210.2846762491449</v>
      </c>
      <c r="D1490" s="31"/>
      <c r="E1490" s="21">
        <f t="shared" si="192"/>
        <v>4.9529652230106969E-4</v>
      </c>
      <c r="F1490" s="21">
        <f t="shared" si="193"/>
        <v>-7.5357258007080485E-4</v>
      </c>
      <c r="G1490" s="37">
        <f>(C1489-MAX(C$9:C1489))/MAX(C$9:C1489)</f>
        <v>-3.8095894454884704E-2</v>
      </c>
      <c r="H1490" s="37"/>
      <c r="I1490" s="37"/>
      <c r="N1490" s="30"/>
      <c r="P1490" s="30"/>
      <c r="Q1490" s="30"/>
      <c r="R1490" s="30"/>
      <c r="S1490" s="30"/>
      <c r="T1490" s="30"/>
      <c r="U1490" s="30"/>
      <c r="V1490" s="30"/>
      <c r="W1490" s="30"/>
      <c r="X1490" s="30"/>
      <c r="Y1490" s="30"/>
      <c r="Z1490" s="30"/>
      <c r="AA1490" s="30"/>
      <c r="AB1490" s="30"/>
      <c r="AR1490" s="22"/>
      <c r="AS1490" s="23"/>
      <c r="AW1490" s="30"/>
      <c r="BH1490" s="30"/>
      <c r="BN1490" s="30"/>
      <c r="BQ1490" s="30"/>
      <c r="BT1490" s="24"/>
      <c r="BU1490" s="30"/>
      <c r="BV1490" s="30">
        <v>41593</v>
      </c>
      <c r="BW1490" s="31">
        <v>1164.5002629707501</v>
      </c>
      <c r="BZ1490" s="30">
        <v>41522</v>
      </c>
      <c r="CA1490" s="31">
        <v>1117.0298944474</v>
      </c>
      <c r="CB1490" s="30">
        <v>41522</v>
      </c>
      <c r="CC1490" s="31">
        <v>1099.0106927617101</v>
      </c>
      <c r="CD1490" s="30">
        <v>41522</v>
      </c>
      <c r="CE1490" s="31">
        <v>1098.3773971207099</v>
      </c>
      <c r="CG1490" s="30">
        <v>41593</v>
      </c>
      <c r="CH1490" s="31">
        <f t="shared" si="189"/>
        <v>1101.6752228636501</v>
      </c>
      <c r="CI1490" s="31">
        <f t="shared" si="190"/>
        <v>1098.03707216359</v>
      </c>
      <c r="CJ1490" s="31">
        <f t="shared" si="191"/>
        <v>1091.0235826222947</v>
      </c>
      <c r="CK1490" s="31">
        <f t="shared" si="191"/>
        <v>1087.7790417516981</v>
      </c>
      <c r="CM1490" s="30">
        <v>41593</v>
      </c>
      <c r="CN1490" s="31">
        <v>1170.5426568882001</v>
      </c>
      <c r="CO1490" s="31">
        <v>1197.0812760537201</v>
      </c>
    </row>
    <row r="1491" spans="2:93">
      <c r="B1491" s="29">
        <v>41593</v>
      </c>
      <c r="C1491" s="55">
        <v>1209.2874491494611</v>
      </c>
      <c r="D1491" s="31"/>
      <c r="E1491" s="21">
        <f t="shared" si="192"/>
        <v>-8.2396077489343966E-4</v>
      </c>
      <c r="F1491" s="21">
        <f t="shared" si="193"/>
        <v>-1.1392428233562013E-3</v>
      </c>
      <c r="G1491" s="37">
        <f>(C1490-MAX(C$9:C1490))/MAX(C$9:C1490)</f>
        <v>-3.7619466696621189E-2</v>
      </c>
      <c r="H1491" s="37"/>
      <c r="I1491" s="37"/>
      <c r="N1491" s="30"/>
      <c r="P1491" s="30"/>
      <c r="Q1491" s="30"/>
      <c r="R1491" s="30"/>
      <c r="S1491" s="30"/>
      <c r="T1491" s="30"/>
      <c r="U1491" s="30"/>
      <c r="V1491" s="30"/>
      <c r="W1491" s="30"/>
      <c r="X1491" s="30"/>
      <c r="Y1491" s="30"/>
      <c r="Z1491" s="30"/>
      <c r="AA1491" s="30"/>
      <c r="AB1491" s="30"/>
      <c r="AI1491" s="22"/>
      <c r="AR1491" s="30"/>
      <c r="AS1491" s="28"/>
      <c r="AW1491" s="30"/>
      <c r="BH1491" s="30"/>
      <c r="BN1491" s="30"/>
      <c r="BT1491" s="24"/>
      <c r="BU1491" s="30"/>
      <c r="BV1491" s="30">
        <v>41596</v>
      </c>
      <c r="BW1491" s="31">
        <v>1164.15708617316</v>
      </c>
      <c r="BZ1491" s="30">
        <v>41523</v>
      </c>
      <c r="CA1491" s="31">
        <v>1117.6600063460501</v>
      </c>
      <c r="CB1491" s="30">
        <v>41523</v>
      </c>
      <c r="CC1491" s="31">
        <v>1099.43932130794</v>
      </c>
      <c r="CD1491" s="30">
        <v>41523</v>
      </c>
      <c r="CE1491" s="31">
        <v>1098.7401130042799</v>
      </c>
      <c r="CG1491" s="30">
        <v>41596</v>
      </c>
      <c r="CH1491" s="31">
        <f t="shared" si="189"/>
        <v>1101.0818955473501</v>
      </c>
      <c r="CI1491" s="31">
        <f t="shared" si="190"/>
        <v>1097.4064501601099</v>
      </c>
      <c r="CJ1491" s="31">
        <f t="shared" si="191"/>
        <v>1090.4359919414271</v>
      </c>
      <c r="CK1491" s="31">
        <f t="shared" si="191"/>
        <v>1087.1543111155079</v>
      </c>
      <c r="CM1491" s="30">
        <v>41596</v>
      </c>
      <c r="CN1491" s="31">
        <v>1170.5674833703599</v>
      </c>
      <c r="CO1491" s="31">
        <v>1197.1342899500901</v>
      </c>
    </row>
    <row r="1492" spans="2:93">
      <c r="B1492" s="29">
        <v>41596</v>
      </c>
      <c r="C1492" s="55">
        <v>1208.921564170379</v>
      </c>
      <c r="D1492" s="31"/>
      <c r="E1492" s="21">
        <f t="shared" si="192"/>
        <v>-3.0256245472437548E-4</v>
      </c>
      <c r="F1492" s="21">
        <f t="shared" si="193"/>
        <v>-5.7704047961404381E-4</v>
      </c>
      <c r="G1492" s="37">
        <f>(C1491-MAX(C$9:C1491))/MAX(C$9:C1491)</f>
        <v>-3.8412430506584175E-2</v>
      </c>
      <c r="H1492" s="37"/>
      <c r="I1492" s="37"/>
      <c r="N1492" s="30"/>
      <c r="P1492" s="30"/>
      <c r="Q1492" s="30"/>
      <c r="R1492" s="30"/>
      <c r="S1492" s="30"/>
      <c r="T1492" s="30"/>
      <c r="U1492" s="30"/>
      <c r="V1492" s="30"/>
      <c r="W1492" s="30"/>
      <c r="X1492" s="30"/>
      <c r="Y1492" s="30"/>
      <c r="Z1492" s="30"/>
      <c r="AA1492" s="30"/>
      <c r="AB1492" s="30"/>
      <c r="AH1492" s="22"/>
      <c r="AI1492" s="22"/>
      <c r="AM1492" s="30"/>
      <c r="AQ1492" s="30"/>
      <c r="AS1492" s="23"/>
      <c r="AW1492" s="30"/>
      <c r="BH1492" s="30"/>
      <c r="BN1492" s="30"/>
      <c r="BT1492" s="24"/>
      <c r="BU1492" s="30"/>
      <c r="BV1492" s="30">
        <v>41597</v>
      </c>
      <c r="BW1492" s="31">
        <v>1163.14514528621</v>
      </c>
      <c r="BZ1492" s="30">
        <v>41526</v>
      </c>
      <c r="CA1492" s="31">
        <v>1118.1073093805701</v>
      </c>
      <c r="CB1492" s="30">
        <v>41526</v>
      </c>
      <c r="CC1492" s="31">
        <v>1099.79833217796</v>
      </c>
      <c r="CD1492" s="30">
        <v>41526</v>
      </c>
      <c r="CE1492" s="31">
        <v>1099.05194823485</v>
      </c>
      <c r="CG1492" s="30">
        <v>41597</v>
      </c>
      <c r="CH1492" s="31">
        <f t="shared" si="189"/>
        <v>1100.29996817507</v>
      </c>
      <c r="CI1492" s="31">
        <f t="shared" si="190"/>
        <v>1096.69173790389</v>
      </c>
      <c r="CJ1492" s="31">
        <f t="shared" si="191"/>
        <v>1089.6616247002016</v>
      </c>
      <c r="CK1492" s="31">
        <f t="shared" si="191"/>
        <v>1086.4462758105913</v>
      </c>
      <c r="CM1492" s="30">
        <v>41597</v>
      </c>
      <c r="CN1492" s="31">
        <v>1169.0524107618701</v>
      </c>
      <c r="CO1492" s="31">
        <v>1195.5951693806901</v>
      </c>
    </row>
    <row r="1493" spans="2:93">
      <c r="B1493" s="29">
        <v>41597</v>
      </c>
      <c r="C1493" s="55">
        <v>1207.622081589737</v>
      </c>
      <c r="D1493" s="31"/>
      <c r="E1493" s="21">
        <f t="shared" si="192"/>
        <v>-1.0749105807652537E-3</v>
      </c>
      <c r="F1493" s="21">
        <f t="shared" si="193"/>
        <v>-1.7057669841286094E-3</v>
      </c>
      <c r="G1493" s="37">
        <f>(C1492-MAX(C$9:C1492))/MAX(C$9:C1492)</f>
        <v>-3.8703370802042524E-2</v>
      </c>
      <c r="H1493" s="37"/>
      <c r="I1493" s="37"/>
      <c r="N1493" s="30"/>
      <c r="P1493" s="30"/>
      <c r="Q1493" s="30"/>
      <c r="R1493" s="30"/>
      <c r="S1493" s="30"/>
      <c r="T1493" s="30"/>
      <c r="U1493" s="30"/>
      <c r="V1493" s="30"/>
      <c r="W1493" s="30"/>
      <c r="X1493" s="30"/>
      <c r="Y1493" s="30"/>
      <c r="Z1493" s="30"/>
      <c r="AA1493" s="30"/>
      <c r="AB1493" s="30"/>
      <c r="AC1493" s="22"/>
      <c r="AD1493" s="22"/>
      <c r="AE1493" s="22"/>
      <c r="AF1493" s="22"/>
      <c r="AG1493" s="22"/>
      <c r="AH1493" s="22"/>
      <c r="AI1493" s="22"/>
      <c r="AO1493" s="30"/>
      <c r="AS1493" s="23"/>
      <c r="AW1493" s="30"/>
      <c r="BH1493" s="30"/>
      <c r="BN1493" s="30"/>
      <c r="BT1493" s="24"/>
      <c r="BU1493" s="30"/>
      <c r="BV1493" s="30">
        <v>41598</v>
      </c>
      <c r="BW1493" s="31">
        <v>1163.3975498698201</v>
      </c>
      <c r="BZ1493" s="30">
        <v>41527</v>
      </c>
      <c r="CA1493" s="31">
        <v>1117.25009065682</v>
      </c>
      <c r="CB1493" s="30">
        <v>41527</v>
      </c>
      <c r="CC1493" s="31">
        <v>1098.96312151954</v>
      </c>
      <c r="CD1493" s="30">
        <v>41527</v>
      </c>
      <c r="CE1493" s="31">
        <v>1098.1365702599301</v>
      </c>
      <c r="CG1493" s="30">
        <v>41598</v>
      </c>
      <c r="CH1493" s="31">
        <f t="shared" si="189"/>
        <v>1100.4128240263501</v>
      </c>
      <c r="CI1493" s="31">
        <f t="shared" si="190"/>
        <v>1096.7963071065601</v>
      </c>
      <c r="CJ1493" s="31">
        <f t="shared" si="191"/>
        <v>1089.7733893951208</v>
      </c>
      <c r="CK1493" s="31">
        <f t="shared" si="191"/>
        <v>1086.5498681117629</v>
      </c>
      <c r="CM1493" s="30">
        <v>41598</v>
      </c>
      <c r="CN1493" s="31">
        <v>1169.3652119004901</v>
      </c>
      <c r="CO1493" s="31">
        <v>1195.92324303073</v>
      </c>
    </row>
    <row r="1494" spans="2:93">
      <c r="B1494" s="29">
        <v>41598</v>
      </c>
      <c r="C1494" s="55">
        <v>1208.40719095231</v>
      </c>
      <c r="D1494" s="31"/>
      <c r="E1494" s="21">
        <f t="shared" si="192"/>
        <v>6.5012835931210766E-4</v>
      </c>
      <c r="F1494" s="21">
        <f t="shared" si="193"/>
        <v>-1.5512757731127591E-3</v>
      </c>
      <c r="G1494" s="37">
        <f>(C1493-MAX(C$9:C1493))/MAX(C$9:C1493)</f>
        <v>-3.9736678720021373E-2</v>
      </c>
      <c r="H1494" s="37"/>
      <c r="I1494" s="37"/>
      <c r="N1494" s="30"/>
      <c r="P1494" s="30"/>
      <c r="Q1494" s="30"/>
      <c r="R1494" s="30"/>
      <c r="S1494" s="30"/>
      <c r="T1494" s="30"/>
      <c r="U1494" s="30"/>
      <c r="V1494" s="30"/>
      <c r="W1494" s="30"/>
      <c r="X1494" s="30"/>
      <c r="Y1494" s="30"/>
      <c r="Z1494" s="30"/>
      <c r="AA1494" s="30"/>
      <c r="AB1494" s="30"/>
      <c r="AH1494" s="22"/>
      <c r="AI1494" s="22"/>
      <c r="AJ1494" s="22"/>
      <c r="AP1494" s="22"/>
      <c r="AS1494" s="23"/>
      <c r="AW1494" s="30"/>
      <c r="BH1494" s="30"/>
      <c r="BN1494" s="30"/>
      <c r="BT1494" s="24"/>
      <c r="BU1494" s="30"/>
      <c r="BV1494" s="30">
        <v>41599</v>
      </c>
      <c r="BW1494" s="31">
        <v>1163.46542444239</v>
      </c>
      <c r="BZ1494" s="30">
        <v>41528</v>
      </c>
      <c r="CA1494" s="31">
        <v>1117.2921120563201</v>
      </c>
      <c r="CB1494" s="30">
        <v>41528</v>
      </c>
      <c r="CC1494" s="31">
        <v>1098.9173340785201</v>
      </c>
      <c r="CD1494" s="30">
        <v>41528</v>
      </c>
      <c r="CE1494" s="31">
        <v>1098.08564498443</v>
      </c>
      <c r="CG1494" s="30">
        <v>41599</v>
      </c>
      <c r="CH1494" s="31">
        <f t="shared" si="189"/>
        <v>1100.96561786233</v>
      </c>
      <c r="CI1494" s="31">
        <f t="shared" si="190"/>
        <v>1097.36203399135</v>
      </c>
      <c r="CJ1494" s="31">
        <f t="shared" si="191"/>
        <v>1090.3208384970571</v>
      </c>
      <c r="CK1494" s="31">
        <f t="shared" si="191"/>
        <v>1087.1103098893955</v>
      </c>
      <c r="CM1494" s="30">
        <v>41599</v>
      </c>
      <c r="CN1494" s="31">
        <v>1169.2900687860699</v>
      </c>
      <c r="CO1494" s="31">
        <v>1195.8537300129401</v>
      </c>
    </row>
    <row r="1495" spans="2:93">
      <c r="B1495" s="29">
        <v>41599</v>
      </c>
      <c r="C1495" s="55">
        <v>1208.129394212104</v>
      </c>
      <c r="D1495" s="31"/>
      <c r="E1495" s="21">
        <f t="shared" si="192"/>
        <v>-2.2988669902490599E-4</v>
      </c>
      <c r="F1495" s="21">
        <f t="shared" si="193"/>
        <v>-9.5763413253946439E-4</v>
      </c>
      <c r="G1495" s="37">
        <f>(C1494-MAX(C$9:C1494))/MAX(C$9:C1494)</f>
        <v>-3.9112384302450079E-2</v>
      </c>
      <c r="H1495" s="37"/>
      <c r="I1495" s="37"/>
      <c r="N1495" s="30"/>
      <c r="P1495" s="30"/>
      <c r="Q1495" s="30"/>
      <c r="R1495" s="30"/>
      <c r="S1495" s="30"/>
      <c r="T1495" s="30"/>
      <c r="U1495" s="30"/>
      <c r="V1495" s="30"/>
      <c r="W1495" s="30"/>
      <c r="X1495" s="30"/>
      <c r="Y1495" s="30"/>
      <c r="Z1495" s="30"/>
      <c r="AA1495" s="30"/>
      <c r="AB1495" s="30"/>
      <c r="AI1495" s="22"/>
      <c r="AJ1495" s="22"/>
      <c r="AP1495" s="22"/>
      <c r="AR1495" s="22"/>
      <c r="AS1495" s="23"/>
      <c r="AW1495" s="30"/>
      <c r="BH1495" s="30"/>
      <c r="BN1495" s="30"/>
      <c r="BT1495" s="24"/>
      <c r="BU1495" s="30"/>
      <c r="BV1495" s="30">
        <v>41600</v>
      </c>
      <c r="BW1495" s="31">
        <v>1164.4653785099899</v>
      </c>
      <c r="BZ1495" s="30">
        <v>41529</v>
      </c>
      <c r="CA1495" s="31">
        <v>1117.31356067154</v>
      </c>
      <c r="CB1495" s="30">
        <v>41529</v>
      </c>
      <c r="CC1495" s="31">
        <v>1098.86985866237</v>
      </c>
      <c r="CD1495" s="30">
        <v>41529</v>
      </c>
      <c r="CE1495" s="31">
        <v>1097.93004060556</v>
      </c>
      <c r="CG1495" s="30">
        <v>41600</v>
      </c>
      <c r="CH1495" s="31">
        <f t="shared" si="189"/>
        <v>1101.78627390356</v>
      </c>
      <c r="CI1495" s="31">
        <f t="shared" si="190"/>
        <v>1098.16232421783</v>
      </c>
      <c r="CJ1495" s="31">
        <f t="shared" si="191"/>
        <v>1091.1335599558154</v>
      </c>
      <c r="CK1495" s="31">
        <f t="shared" si="191"/>
        <v>1087.903123682074</v>
      </c>
      <c r="CM1495" s="30">
        <v>41600</v>
      </c>
      <c r="CN1495" s="31">
        <v>1170.12120133246</v>
      </c>
      <c r="CO1495" s="31">
        <v>1196.7103517135899</v>
      </c>
    </row>
    <row r="1496" spans="2:93">
      <c r="B1496" s="29">
        <v>41600</v>
      </c>
      <c r="C1496" s="55">
        <v>1209.260365858112</v>
      </c>
      <c r="D1496" s="31"/>
      <c r="E1496" s="21">
        <f t="shared" si="192"/>
        <v>9.361345327960624E-4</v>
      </c>
      <c r="F1496" s="21">
        <f t="shared" si="193"/>
        <v>2.8025117408292388E-4</v>
      </c>
      <c r="G1496" s="37">
        <f>(C1495-MAX(C$9:C1495))/MAX(C$9:C1495)</f>
        <v>-3.93332795845567E-2</v>
      </c>
      <c r="H1496" s="37"/>
      <c r="I1496" s="37"/>
      <c r="N1496" s="30"/>
      <c r="P1496" s="30"/>
      <c r="Q1496" s="30"/>
      <c r="R1496" s="30"/>
      <c r="S1496" s="30"/>
      <c r="T1496" s="30"/>
      <c r="U1496" s="30"/>
      <c r="V1496" s="30"/>
      <c r="W1496" s="30"/>
      <c r="X1496" s="30"/>
      <c r="Y1496" s="30"/>
      <c r="Z1496" s="30"/>
      <c r="AA1496" s="30"/>
      <c r="AB1496" s="30"/>
      <c r="AH1496" s="22"/>
      <c r="AI1496" s="22"/>
      <c r="AJ1496" s="22"/>
      <c r="AP1496" s="22"/>
      <c r="AR1496" s="22"/>
      <c r="AS1496" s="23"/>
      <c r="AW1496" s="30"/>
      <c r="BH1496" s="30"/>
      <c r="BN1496" s="30"/>
      <c r="BT1496" s="24"/>
      <c r="BU1496" s="30"/>
      <c r="BV1496" s="30">
        <v>41603</v>
      </c>
      <c r="BW1496" s="31">
        <v>1163.0320904964999</v>
      </c>
      <c r="BZ1496" s="30">
        <v>41530</v>
      </c>
      <c r="CA1496" s="31">
        <v>1117.3687293789501</v>
      </c>
      <c r="CB1496" s="30">
        <v>41530</v>
      </c>
      <c r="CC1496" s="31">
        <v>1098.8423199526601</v>
      </c>
      <c r="CD1496" s="30">
        <v>41530</v>
      </c>
      <c r="CE1496" s="31">
        <v>1097.8504052754899</v>
      </c>
      <c r="CG1496" s="30">
        <v>41603</v>
      </c>
      <c r="CH1496" s="31">
        <f t="shared" si="189"/>
        <v>1100.85292088707</v>
      </c>
      <c r="CI1496" s="31">
        <f t="shared" si="190"/>
        <v>1097.0672086060099</v>
      </c>
      <c r="CJ1496" s="31">
        <f t="shared" si="191"/>
        <v>1090.209231142052</v>
      </c>
      <c r="CK1496" s="31">
        <f t="shared" si="191"/>
        <v>1086.818238807936</v>
      </c>
      <c r="CM1496" s="30">
        <v>41603</v>
      </c>
      <c r="CN1496" s="31">
        <v>1168.63903557309</v>
      </c>
      <c r="CO1496" s="31">
        <v>1195.2124445372999</v>
      </c>
    </row>
    <row r="1497" spans="2:93">
      <c r="B1497" s="29">
        <v>41603</v>
      </c>
      <c r="C1497" s="55">
        <v>1207.9226812768229</v>
      </c>
      <c r="D1497" s="31"/>
      <c r="E1497" s="21">
        <f t="shared" si="192"/>
        <v>-1.1062006322681839E-3</v>
      </c>
      <c r="F1497" s="21">
        <f t="shared" si="193"/>
        <v>2.4891867387033528E-4</v>
      </c>
      <c r="G1497" s="37">
        <f>(C1496-MAX(C$9:C1496))/MAX(C$9:C1496)</f>
        <v>-3.843396629306782E-2</v>
      </c>
      <c r="H1497" s="37"/>
      <c r="I1497" s="37"/>
      <c r="N1497" s="30"/>
      <c r="P1497" s="30"/>
      <c r="Q1497" s="30"/>
      <c r="R1497" s="30"/>
      <c r="S1497" s="30"/>
      <c r="T1497" s="30"/>
      <c r="U1497" s="30"/>
      <c r="V1497" s="30"/>
      <c r="W1497" s="30"/>
      <c r="X1497" s="30"/>
      <c r="Y1497" s="30"/>
      <c r="Z1497" s="30"/>
      <c r="AA1497" s="30"/>
      <c r="AB1497" s="30"/>
      <c r="AH1497" s="22"/>
      <c r="AI1497" s="22"/>
      <c r="AJ1497" s="22"/>
      <c r="AO1497" s="22"/>
      <c r="AP1497" s="22"/>
      <c r="AR1497" s="22"/>
      <c r="AS1497" s="23"/>
      <c r="AW1497" s="30"/>
      <c r="BH1497" s="30"/>
      <c r="BN1497" s="30"/>
      <c r="BT1497" s="24"/>
      <c r="BU1497" s="30"/>
      <c r="BV1497" s="30">
        <v>41604</v>
      </c>
      <c r="BW1497" s="31">
        <v>1163.50906490691</v>
      </c>
      <c r="BZ1497" s="30">
        <v>41533</v>
      </c>
      <c r="CA1497" s="31">
        <v>1116.9971440386901</v>
      </c>
      <c r="CB1497" s="30">
        <v>41533</v>
      </c>
      <c r="CC1497" s="31">
        <v>1098.43325634795</v>
      </c>
      <c r="CD1497" s="30">
        <v>41533</v>
      </c>
      <c r="CE1497" s="31">
        <v>1097.47099626365</v>
      </c>
      <c r="CG1497" s="30">
        <v>41604</v>
      </c>
      <c r="CH1497" s="31">
        <f t="shared" si="189"/>
        <v>1101.39395410152</v>
      </c>
      <c r="CI1497" s="31">
        <f t="shared" si="190"/>
        <v>1097.6844597709</v>
      </c>
      <c r="CJ1497" s="31">
        <f t="shared" ref="CJ1497:CK1512" si="194">+CJ1496*CH1497/CH1496</f>
        <v>1090.7450333310244</v>
      </c>
      <c r="CK1497" s="31">
        <f t="shared" si="194"/>
        <v>1087.429723517957</v>
      </c>
      <c r="CM1497" s="30">
        <v>41604</v>
      </c>
      <c r="CN1497" s="31">
        <v>1168.7227591092501</v>
      </c>
      <c r="CO1497" s="31">
        <v>1195.3060576161099</v>
      </c>
    </row>
    <row r="1498" spans="2:93">
      <c r="B1498" s="29">
        <v>41604</v>
      </c>
      <c r="C1498" s="55">
        <v>1207.660242649843</v>
      </c>
      <c r="D1498" s="31"/>
      <c r="E1498" s="21">
        <f t="shared" si="192"/>
        <v>-2.1726442515557221E-4</v>
      </c>
      <c r="F1498" s="21">
        <f t="shared" si="193"/>
        <v>-6.1812633031288478E-4</v>
      </c>
      <c r="G1498" s="37">
        <f>(C1497-MAX(C$9:C1497))/MAX(C$9:C1497)</f>
        <v>-3.9497651247522012E-2</v>
      </c>
      <c r="H1498" s="37"/>
      <c r="I1498" s="37"/>
      <c r="N1498" s="30"/>
      <c r="P1498" s="30"/>
      <c r="Q1498" s="30"/>
      <c r="R1498" s="30"/>
      <c r="S1498" s="30"/>
      <c r="T1498" s="30"/>
      <c r="U1498" s="30"/>
      <c r="V1498" s="30"/>
      <c r="W1498" s="30"/>
      <c r="X1498" s="30"/>
      <c r="Y1498" s="30"/>
      <c r="Z1498" s="30"/>
      <c r="AA1498" s="30"/>
      <c r="AB1498" s="30"/>
      <c r="AH1498" s="22"/>
      <c r="AI1498" s="22"/>
      <c r="AJ1498" s="22"/>
      <c r="AN1498" s="22"/>
      <c r="AO1498" s="22"/>
      <c r="AP1498" s="22"/>
      <c r="AR1498" s="22"/>
      <c r="AS1498" s="23"/>
      <c r="AW1498" s="30"/>
      <c r="BH1498" s="30"/>
      <c r="BN1498" s="30"/>
      <c r="BT1498" s="24"/>
      <c r="BU1498" s="30"/>
      <c r="BV1498" s="30">
        <v>41605</v>
      </c>
      <c r="BW1498" s="31">
        <v>1163.19266327593</v>
      </c>
      <c r="BZ1498" s="30">
        <v>41534</v>
      </c>
      <c r="CA1498" s="31">
        <v>1116.26594558328</v>
      </c>
      <c r="CB1498" s="30">
        <v>41534</v>
      </c>
      <c r="CC1498" s="31">
        <v>1097.6754127685199</v>
      </c>
      <c r="CD1498" s="30">
        <v>41534</v>
      </c>
      <c r="CE1498" s="31">
        <v>1096.6431171873</v>
      </c>
      <c r="CG1498" s="30">
        <v>41605</v>
      </c>
      <c r="CH1498" s="31">
        <f t="shared" si="189"/>
        <v>1101.2865641185199</v>
      </c>
      <c r="CI1498" s="31">
        <f t="shared" si="190"/>
        <v>1097.49812634152</v>
      </c>
      <c r="CJ1498" s="31">
        <f t="shared" si="194"/>
        <v>1090.6386816571744</v>
      </c>
      <c r="CK1498" s="31">
        <f t="shared" si="194"/>
        <v>1087.2451308439975</v>
      </c>
      <c r="CM1498" s="30">
        <v>41605</v>
      </c>
      <c r="CN1498" s="31">
        <v>1168.4238194639099</v>
      </c>
      <c r="CO1498" s="31">
        <v>1195.0049695149</v>
      </c>
    </row>
    <row r="1499" spans="2:93">
      <c r="B1499" s="29">
        <v>41605</v>
      </c>
      <c r="C1499" s="55">
        <v>1207.9422329052111</v>
      </c>
      <c r="D1499" s="31"/>
      <c r="E1499" s="21">
        <f t="shared" si="192"/>
        <v>2.335013155267962E-4</v>
      </c>
      <c r="F1499" s="21">
        <f t="shared" si="193"/>
        <v>-1.549182627205159E-4</v>
      </c>
      <c r="G1499" s="37">
        <f>(C1498-MAX(C$9:C1498))/MAX(C$9:C1498)</f>
        <v>-3.9706334238184253E-2</v>
      </c>
      <c r="H1499" s="37"/>
      <c r="I1499" s="37"/>
      <c r="N1499" s="30"/>
      <c r="P1499" s="30"/>
      <c r="Q1499" s="30"/>
      <c r="R1499" s="30"/>
      <c r="S1499" s="30"/>
      <c r="T1499" s="30"/>
      <c r="U1499" s="30"/>
      <c r="V1499" s="30"/>
      <c r="W1499" s="30"/>
      <c r="X1499" s="30"/>
      <c r="Y1499" s="30"/>
      <c r="Z1499" s="30"/>
      <c r="AA1499" s="30"/>
      <c r="AB1499" s="30"/>
      <c r="AC1499" s="22"/>
      <c r="AD1499" s="22"/>
      <c r="AE1499" s="22"/>
      <c r="AF1499" s="22"/>
      <c r="AG1499" s="22"/>
      <c r="AH1499" s="22"/>
      <c r="AI1499" s="22"/>
      <c r="AL1499" s="22"/>
      <c r="AM1499" s="22"/>
      <c r="AO1499" s="22"/>
      <c r="AP1499" s="22"/>
      <c r="AR1499" s="22"/>
      <c r="AS1499" s="23"/>
      <c r="AW1499" s="30"/>
      <c r="BH1499" s="30"/>
      <c r="BN1499" s="30"/>
      <c r="BT1499" s="24"/>
      <c r="BU1499" s="30"/>
      <c r="BV1499" s="30">
        <v>41606</v>
      </c>
      <c r="BW1499" s="31">
        <v>1163.37207666733</v>
      </c>
      <c r="BZ1499" s="30">
        <v>41535</v>
      </c>
      <c r="CA1499" s="31">
        <v>1116.59660542497</v>
      </c>
      <c r="CB1499" s="30">
        <v>41535</v>
      </c>
      <c r="CC1499" s="31">
        <v>1097.94048146707</v>
      </c>
      <c r="CD1499" s="30">
        <v>41535</v>
      </c>
      <c r="CE1499" s="31">
        <v>1096.8196385804999</v>
      </c>
      <c r="CG1499" s="30">
        <v>41606</v>
      </c>
      <c r="CH1499" s="31">
        <f t="shared" si="189"/>
        <v>1101.45330679312</v>
      </c>
      <c r="CI1499" s="31">
        <f t="shared" si="190"/>
        <v>1097.67682912797</v>
      </c>
      <c r="CJ1499" s="31">
        <f t="shared" si="194"/>
        <v>1090.8038121660963</v>
      </c>
      <c r="CK1499" s="31">
        <f t="shared" si="194"/>
        <v>1087.4221641616614</v>
      </c>
      <c r="CM1499" s="30">
        <v>41606</v>
      </c>
      <c r="CN1499" s="31">
        <v>1168.7305939979201</v>
      </c>
      <c r="CO1499" s="31">
        <v>1195.3231323769101</v>
      </c>
    </row>
    <row r="1500" spans="2:93">
      <c r="B1500" s="29">
        <v>41606</v>
      </c>
      <c r="C1500" s="55">
        <v>1208.0846360248829</v>
      </c>
      <c r="D1500" s="31"/>
      <c r="E1500" s="21">
        <f t="shared" si="192"/>
        <v>1.1788901471665447E-4</v>
      </c>
      <c r="F1500" s="21">
        <f t="shared" si="193"/>
        <v>-9.7227186669157639E-4</v>
      </c>
      <c r="G1500" s="37">
        <f>(C1499-MAX(C$9:C1499))/MAX(C$9:C1499)</f>
        <v>-3.948210440393686E-2</v>
      </c>
      <c r="H1500" s="37"/>
      <c r="I1500" s="37"/>
      <c r="N1500" s="30"/>
      <c r="P1500" s="30"/>
      <c r="Q1500" s="30"/>
      <c r="R1500" s="30"/>
      <c r="S1500" s="30"/>
      <c r="T1500" s="30"/>
      <c r="U1500" s="30"/>
      <c r="V1500" s="30"/>
      <c r="W1500" s="30"/>
      <c r="X1500" s="30"/>
      <c r="Y1500" s="30"/>
      <c r="Z1500" s="30"/>
      <c r="AA1500" s="30"/>
      <c r="AB1500" s="30"/>
      <c r="AH1500" s="22"/>
      <c r="AI1500" s="22"/>
      <c r="AN1500" s="22"/>
      <c r="AO1500" s="22"/>
      <c r="AP1500" s="22"/>
      <c r="AR1500" s="22"/>
      <c r="AS1500" s="23"/>
      <c r="AW1500" s="30"/>
      <c r="BH1500" s="30"/>
      <c r="BN1500" s="30"/>
      <c r="BT1500" s="24"/>
      <c r="BU1500" s="30"/>
      <c r="BV1500" s="30">
        <v>41607</v>
      </c>
      <c r="BW1500" s="31">
        <v>1161.44856982038</v>
      </c>
      <c r="BZ1500" s="30">
        <v>41536</v>
      </c>
      <c r="CA1500" s="31">
        <v>1117.7962981845601</v>
      </c>
      <c r="CB1500" s="30">
        <v>41536</v>
      </c>
      <c r="CC1500" s="31">
        <v>1098.95628295949</v>
      </c>
      <c r="CD1500" s="30">
        <v>41536</v>
      </c>
      <c r="CE1500" s="31">
        <v>1097.6972427881999</v>
      </c>
      <c r="CG1500" s="30">
        <v>41607</v>
      </c>
      <c r="CH1500" s="31">
        <f t="shared" si="189"/>
        <v>1100.36221517748</v>
      </c>
      <c r="CI1500" s="31">
        <f t="shared" si="190"/>
        <v>1096.4502147990399</v>
      </c>
      <c r="CJ1500" s="31">
        <f t="shared" si="194"/>
        <v>1089.7232698621945</v>
      </c>
      <c r="CK1500" s="31">
        <f t="shared" si="194"/>
        <v>1086.2070090515581</v>
      </c>
      <c r="CM1500" s="30">
        <v>41607</v>
      </c>
      <c r="CN1500" s="31">
        <v>1166.4504956078099</v>
      </c>
      <c r="CO1500" s="31">
        <v>1192.9964336789899</v>
      </c>
    </row>
    <row r="1501" spans="2:93">
      <c r="B1501" s="29">
        <v>41607</v>
      </c>
      <c r="C1501" s="55">
        <v>1205.860466424846</v>
      </c>
      <c r="D1501" s="31"/>
      <c r="E1501" s="21">
        <f t="shared" si="192"/>
        <v>-1.8410710091930627E-3</v>
      </c>
      <c r="F1501" s="21">
        <f t="shared" si="193"/>
        <v>-1.7072407728920824E-3</v>
      </c>
      <c r="G1501" s="37">
        <f>(C1500-MAX(C$9:C1500))/MAX(C$9:C1500)</f>
        <v>-3.9368869895607325E-2</v>
      </c>
      <c r="H1501" s="37"/>
      <c r="I1501" s="37"/>
      <c r="N1501" s="30"/>
      <c r="P1501" s="30"/>
      <c r="Q1501" s="30"/>
      <c r="R1501" s="30"/>
      <c r="S1501" s="30"/>
      <c r="T1501" s="30"/>
      <c r="U1501" s="30"/>
      <c r="V1501" s="30"/>
      <c r="W1501" s="30"/>
      <c r="X1501" s="30"/>
      <c r="Y1501" s="30"/>
      <c r="Z1501" s="30"/>
      <c r="AA1501" s="30"/>
      <c r="AB1501" s="30"/>
      <c r="AJ1501" s="22"/>
      <c r="AL1501" s="22"/>
      <c r="AM1501" s="22"/>
      <c r="AN1501" s="22"/>
      <c r="AO1501" s="22"/>
      <c r="AP1501" s="22"/>
      <c r="AR1501" s="22"/>
      <c r="AS1501" s="23"/>
      <c r="AW1501" s="30"/>
      <c r="BH1501" s="30"/>
      <c r="BN1501" s="30"/>
      <c r="BT1501" s="24"/>
      <c r="BU1501" s="30"/>
      <c r="BV1501" s="30">
        <v>41610</v>
      </c>
      <c r="BW1501" s="31">
        <v>1161.48366032545</v>
      </c>
      <c r="BZ1501" s="30">
        <v>41537</v>
      </c>
      <c r="CA1501" s="31">
        <v>1116.92256475625</v>
      </c>
      <c r="CB1501" s="30">
        <v>41537</v>
      </c>
      <c r="CC1501" s="31">
        <v>1098.0295682952701</v>
      </c>
      <c r="CD1501" s="30">
        <v>41537</v>
      </c>
      <c r="CE1501" s="31">
        <v>1096.59178625711</v>
      </c>
      <c r="CG1501" s="30">
        <v>41610</v>
      </c>
      <c r="CH1501" s="31">
        <f t="shared" si="189"/>
        <v>1100.25647782377</v>
      </c>
      <c r="CI1501" s="31">
        <f t="shared" si="190"/>
        <v>1096.3610127987999</v>
      </c>
      <c r="CJ1501" s="31">
        <f t="shared" si="194"/>
        <v>1089.6185548390483</v>
      </c>
      <c r="CK1501" s="31">
        <f t="shared" si="194"/>
        <v>1086.118640390059</v>
      </c>
      <c r="CM1501" s="30">
        <v>41610</v>
      </c>
      <c r="CN1501" s="31">
        <v>1166.56220420261</v>
      </c>
      <c r="CO1501" s="31">
        <v>1193.12624325254</v>
      </c>
    </row>
    <row r="1502" spans="2:93">
      <c r="B1502" s="29">
        <v>41610</v>
      </c>
      <c r="C1502" s="55">
        <v>1205.883103730956</v>
      </c>
      <c r="D1502" s="31"/>
      <c r="E1502" s="21">
        <f t="shared" si="192"/>
        <v>1.8772740910222296E-5</v>
      </c>
      <c r="F1502" s="21">
        <f t="shared" si="193"/>
        <v>-1.4715553730473285E-3</v>
      </c>
      <c r="G1502" s="37">
        <f>(C1501-MAX(C$9:C1501))/MAX(C$9:C1501)</f>
        <v>-4.1137460019770866E-2</v>
      </c>
      <c r="H1502" s="37"/>
      <c r="I1502" s="37"/>
      <c r="N1502" s="30"/>
      <c r="P1502" s="30"/>
      <c r="Q1502" s="30"/>
      <c r="R1502" s="30"/>
      <c r="S1502" s="30"/>
      <c r="T1502" s="30"/>
      <c r="U1502" s="30"/>
      <c r="V1502" s="30"/>
      <c r="W1502" s="30"/>
      <c r="X1502" s="30"/>
      <c r="Y1502" s="30"/>
      <c r="Z1502" s="30"/>
      <c r="AA1502" s="30"/>
      <c r="AB1502" s="30"/>
      <c r="AH1502" s="22"/>
      <c r="AI1502" s="22"/>
      <c r="AJ1502" s="22"/>
      <c r="AL1502" s="22"/>
      <c r="AM1502" s="22"/>
      <c r="AP1502" s="22"/>
      <c r="AR1502" s="22"/>
      <c r="AS1502" s="23"/>
      <c r="AW1502" s="30"/>
      <c r="BH1502" s="30"/>
      <c r="BN1502" s="30"/>
      <c r="BT1502" s="24"/>
      <c r="BU1502" s="30"/>
      <c r="BV1502" s="30">
        <v>41611</v>
      </c>
      <c r="BW1502" s="31">
        <v>1157.2069269900501</v>
      </c>
      <c r="BZ1502" s="30">
        <v>41540</v>
      </c>
      <c r="CA1502" s="31">
        <v>1115.9975269615099</v>
      </c>
      <c r="CB1502" s="30">
        <v>41540</v>
      </c>
      <c r="CC1502" s="31">
        <v>1097.1066970844699</v>
      </c>
      <c r="CD1502" s="30">
        <v>41540</v>
      </c>
      <c r="CE1502" s="31">
        <v>1095.60382254609</v>
      </c>
      <c r="CG1502" s="30">
        <v>41611</v>
      </c>
      <c r="CH1502" s="31">
        <f t="shared" si="189"/>
        <v>1098.38475862369</v>
      </c>
      <c r="CI1502" s="31">
        <f t="shared" si="190"/>
        <v>1094.6965409623699</v>
      </c>
      <c r="CJ1502" s="31">
        <f t="shared" si="194"/>
        <v>1087.7649325146522</v>
      </c>
      <c r="CK1502" s="31">
        <f t="shared" si="194"/>
        <v>1084.4697183043165</v>
      </c>
      <c r="CM1502" s="30">
        <v>41611</v>
      </c>
      <c r="CN1502" s="31">
        <v>1163.1522266427301</v>
      </c>
      <c r="CO1502" s="31">
        <v>1189.64580799022</v>
      </c>
    </row>
    <row r="1503" spans="2:93">
      <c r="B1503" s="29">
        <v>41611</v>
      </c>
      <c r="C1503" s="55">
        <v>1202.600802776881</v>
      </c>
      <c r="D1503" s="31"/>
      <c r="E1503" s="21">
        <f t="shared" si="192"/>
        <v>-2.7219064135816096E-3</v>
      </c>
      <c r="F1503" s="21">
        <f t="shared" si="193"/>
        <v>-4.4219251408103011E-3</v>
      </c>
      <c r="G1503" s="37">
        <f>(C1502-MAX(C$9:C1502))/MAX(C$9:C1502)</f>
        <v>-4.1119459541739338E-2</v>
      </c>
      <c r="H1503" s="37"/>
      <c r="I1503" s="37"/>
      <c r="N1503" s="30"/>
      <c r="P1503" s="30"/>
      <c r="Q1503" s="30"/>
      <c r="R1503" s="30"/>
      <c r="S1503" s="30"/>
      <c r="T1503" s="30"/>
      <c r="U1503" s="30"/>
      <c r="V1503" s="30"/>
      <c r="W1503" s="30"/>
      <c r="X1503" s="30"/>
      <c r="Y1503" s="30"/>
      <c r="Z1503" s="30"/>
      <c r="AA1503" s="30"/>
      <c r="AB1503" s="30"/>
      <c r="AH1503" s="22"/>
      <c r="AI1503" s="22"/>
      <c r="AJ1503" s="22"/>
      <c r="AP1503" s="22"/>
      <c r="AR1503" s="22"/>
      <c r="AS1503" s="23"/>
      <c r="AW1503" s="30"/>
      <c r="BH1503" s="30"/>
      <c r="BN1503" s="30"/>
      <c r="BT1503" s="24"/>
      <c r="BU1503" s="30"/>
      <c r="BV1503" s="30">
        <v>41612</v>
      </c>
      <c r="BW1503" s="31">
        <v>1159.6994529339399</v>
      </c>
      <c r="BZ1503" s="30">
        <v>41541</v>
      </c>
      <c r="CA1503" s="31">
        <v>1114.6988612069499</v>
      </c>
      <c r="CB1503" s="30">
        <v>41541</v>
      </c>
      <c r="CC1503" s="31">
        <v>1095.76657302435</v>
      </c>
      <c r="CD1503" s="30">
        <v>41541</v>
      </c>
      <c r="CE1503" s="31">
        <v>1094.23359192508</v>
      </c>
      <c r="CG1503" s="30">
        <v>41612</v>
      </c>
      <c r="CH1503" s="31">
        <f t="shared" si="189"/>
        <v>1099.54601126578</v>
      </c>
      <c r="CI1503" s="31">
        <f t="shared" si="190"/>
        <v>1096.07502183927</v>
      </c>
      <c r="CJ1503" s="31">
        <f t="shared" si="194"/>
        <v>1088.9149574871749</v>
      </c>
      <c r="CK1503" s="31">
        <f t="shared" si="194"/>
        <v>1085.8353212018517</v>
      </c>
      <c r="CM1503" s="30">
        <v>41612</v>
      </c>
      <c r="CN1503" s="31">
        <v>1165.87125655252</v>
      </c>
      <c r="CO1503" s="31">
        <v>1192.43592879117</v>
      </c>
    </row>
    <row r="1504" spans="2:93">
      <c r="B1504" s="29">
        <v>41612</v>
      </c>
      <c r="C1504" s="55">
        <v>1206.129848818302</v>
      </c>
      <c r="D1504" s="31"/>
      <c r="E1504" s="21">
        <f t="shared" si="192"/>
        <v>2.9345116295218521E-3</v>
      </c>
      <c r="F1504" s="21">
        <f t="shared" si="193"/>
        <v>-1.6180879619601685E-3</v>
      </c>
      <c r="G1504" s="37">
        <f>(C1503-MAX(C$9:C1503))/MAX(C$9:C1503)</f>
        <v>-4.3729442634671309E-2</v>
      </c>
      <c r="H1504" s="37"/>
      <c r="I1504" s="37"/>
      <c r="N1504" s="30"/>
      <c r="P1504" s="30"/>
      <c r="Q1504" s="30"/>
      <c r="R1504" s="30"/>
      <c r="S1504" s="30"/>
      <c r="T1504" s="30"/>
      <c r="U1504" s="30"/>
      <c r="V1504" s="30"/>
      <c r="W1504" s="30"/>
      <c r="X1504" s="30"/>
      <c r="Y1504" s="30"/>
      <c r="Z1504" s="30"/>
      <c r="AA1504" s="30"/>
      <c r="AB1504" s="30"/>
      <c r="AI1504" s="22"/>
      <c r="AJ1504" s="22"/>
      <c r="AM1504" s="22"/>
      <c r="AO1504" s="22"/>
      <c r="AR1504" s="22"/>
      <c r="AS1504" s="23"/>
      <c r="AW1504" s="30"/>
      <c r="BH1504" s="30"/>
      <c r="BN1504" s="30"/>
      <c r="BT1504" s="24"/>
      <c r="BU1504" s="30"/>
      <c r="BV1504" s="30">
        <v>41613</v>
      </c>
      <c r="BW1504" s="31">
        <v>1160.13222160949</v>
      </c>
      <c r="BZ1504" s="30">
        <v>41542</v>
      </c>
      <c r="CA1504" s="31">
        <v>1115.61776312603</v>
      </c>
      <c r="CB1504" s="30">
        <v>41542</v>
      </c>
      <c r="CC1504" s="31">
        <v>1096.5722168212501</v>
      </c>
      <c r="CD1504" s="30">
        <v>41542</v>
      </c>
      <c r="CE1504" s="31">
        <v>1094.9518525405299</v>
      </c>
      <c r="CG1504" s="30">
        <v>41613</v>
      </c>
      <c r="CH1504" s="31">
        <f t="shared" si="189"/>
        <v>1099.76845686457</v>
      </c>
      <c r="CI1504" s="31">
        <f t="shared" si="190"/>
        <v>1096.2122226905699</v>
      </c>
      <c r="CJ1504" s="31">
        <f t="shared" si="194"/>
        <v>1089.1352523518444</v>
      </c>
      <c r="CK1504" s="31">
        <f t="shared" si="194"/>
        <v>1085.9712403017966</v>
      </c>
      <c r="CM1504" s="30">
        <v>41613</v>
      </c>
      <c r="CN1504" s="31">
        <v>1166.90961890168</v>
      </c>
      <c r="CO1504" s="31">
        <v>1193.5107941543399</v>
      </c>
    </row>
    <row r="1505" spans="2:93">
      <c r="B1505" s="29">
        <v>41613</v>
      </c>
      <c r="C1505" s="55">
        <v>1206.459634332449</v>
      </c>
      <c r="D1505" s="31"/>
      <c r="E1505" s="21">
        <f t="shared" si="192"/>
        <v>2.7342455248091646E-4</v>
      </c>
      <c r="F1505" s="21">
        <f t="shared" si="193"/>
        <v>4.9687996603742235E-4</v>
      </c>
      <c r="G1505" s="37">
        <f>(C1504-MAX(C$9:C1504))/MAX(C$9:C1504)</f>
        <v>-4.0923255563113464E-2</v>
      </c>
      <c r="H1505" s="37"/>
      <c r="I1505" s="37"/>
      <c r="N1505" s="30"/>
      <c r="P1505" s="30"/>
      <c r="Q1505" s="30"/>
      <c r="R1505" s="30"/>
      <c r="S1505" s="30"/>
      <c r="T1505" s="30"/>
      <c r="U1505" s="30"/>
      <c r="V1505" s="30"/>
      <c r="W1505" s="30"/>
      <c r="X1505" s="30"/>
      <c r="Y1505" s="30"/>
      <c r="Z1505" s="30"/>
      <c r="AA1505" s="30"/>
      <c r="AB1505" s="30"/>
      <c r="AH1505" s="22"/>
      <c r="AI1505" s="22"/>
      <c r="AN1505" s="22"/>
      <c r="AO1505" s="22"/>
      <c r="AS1505" s="23"/>
      <c r="AW1505" s="30"/>
      <c r="BH1505" s="30"/>
      <c r="BN1505" s="30"/>
      <c r="BT1505" s="24"/>
      <c r="BU1505" s="30"/>
      <c r="BV1505" s="30">
        <v>41614</v>
      </c>
      <c r="BW1505" s="31">
        <v>1162.1549729906101</v>
      </c>
      <c r="BZ1505" s="30">
        <v>41543</v>
      </c>
      <c r="CA1505" s="31">
        <v>1115.6158384590899</v>
      </c>
      <c r="CB1505" s="30">
        <v>41543</v>
      </c>
      <c r="CC1505" s="31">
        <v>1096.50673008489</v>
      </c>
      <c r="CD1505" s="30">
        <v>41543</v>
      </c>
      <c r="CE1505" s="31">
        <v>1094.8558940820701</v>
      </c>
      <c r="CG1505" s="30">
        <v>41614</v>
      </c>
      <c r="CH1505" s="31">
        <f t="shared" si="189"/>
        <v>1100.98418351276</v>
      </c>
      <c r="CI1505" s="31">
        <f t="shared" si="190"/>
        <v>1097.3890997533299</v>
      </c>
      <c r="CJ1505" s="31">
        <f t="shared" si="194"/>
        <v>1090.3392246439232</v>
      </c>
      <c r="CK1505" s="31">
        <f t="shared" si="194"/>
        <v>1087.1371227988841</v>
      </c>
      <c r="CM1505" s="30">
        <v>41614</v>
      </c>
      <c r="CN1505" s="31">
        <v>1170.4343612881</v>
      </c>
      <c r="CO1505" s="31">
        <v>1197.12822981977</v>
      </c>
    </row>
    <row r="1506" spans="2:93">
      <c r="B1506" s="29">
        <v>41614</v>
      </c>
      <c r="C1506" s="55">
        <v>1208.253820155335</v>
      </c>
      <c r="D1506" s="31"/>
      <c r="E1506" s="21">
        <f t="shared" si="192"/>
        <v>1.4871494841837141E-3</v>
      </c>
      <c r="F1506" s="21">
        <f t="shared" si="193"/>
        <v>1.9659587376621435E-3</v>
      </c>
      <c r="G1506" s="37">
        <f>(C1505-MAX(C$9:C1505))/MAX(C$9:C1505)</f>
        <v>-4.0661020433470946E-2</v>
      </c>
      <c r="H1506" s="37"/>
      <c r="I1506" s="37"/>
      <c r="N1506" s="30"/>
      <c r="P1506" s="30"/>
      <c r="Q1506" s="30"/>
      <c r="R1506" s="30"/>
      <c r="S1506" s="30"/>
      <c r="T1506" s="30"/>
      <c r="U1506" s="30"/>
      <c r="V1506" s="30"/>
      <c r="W1506" s="30"/>
      <c r="X1506" s="30"/>
      <c r="Y1506" s="30"/>
      <c r="Z1506" s="30"/>
      <c r="AA1506" s="30"/>
      <c r="AB1506" s="30"/>
      <c r="AC1506" s="22"/>
      <c r="AD1506" s="22"/>
      <c r="AE1506" s="22"/>
      <c r="AF1506" s="22"/>
      <c r="AG1506" s="22"/>
      <c r="AH1506" s="22"/>
      <c r="AI1506" s="22"/>
      <c r="AJ1506" s="22"/>
      <c r="AL1506" s="22"/>
      <c r="AM1506" s="22"/>
      <c r="AN1506" s="22"/>
      <c r="AO1506" s="22"/>
      <c r="AS1506" s="23"/>
      <c r="AW1506" s="30"/>
      <c r="BH1506" s="30"/>
      <c r="BN1506" s="30"/>
      <c r="BT1506" s="24"/>
      <c r="BU1506" s="30"/>
      <c r="BV1506" s="30">
        <v>41617</v>
      </c>
      <c r="BW1506" s="31">
        <v>1163.7212438813599</v>
      </c>
      <c r="BZ1506" s="30">
        <v>41544</v>
      </c>
      <c r="CA1506" s="31">
        <v>1115.4508965243799</v>
      </c>
      <c r="CB1506" s="30">
        <v>41544</v>
      </c>
      <c r="CC1506" s="31">
        <v>1096.3201431380901</v>
      </c>
      <c r="CD1506" s="30">
        <v>41544</v>
      </c>
      <c r="CE1506" s="31">
        <v>1094.6323429255999</v>
      </c>
      <c r="CG1506" s="30">
        <v>41617</v>
      </c>
      <c r="CH1506" s="31">
        <f t="shared" si="189"/>
        <v>1101.5020348907699</v>
      </c>
      <c r="CI1506" s="31">
        <f t="shared" si="190"/>
        <v>1097.7975924504101</v>
      </c>
      <c r="CJ1506" s="31">
        <f t="shared" si="194"/>
        <v>1090.8520691320055</v>
      </c>
      <c r="CK1506" s="31">
        <f t="shared" si="194"/>
        <v>1087.5417992946575</v>
      </c>
      <c r="CM1506" s="30">
        <v>41617</v>
      </c>
      <c r="CN1506" s="31">
        <v>1171.7422026542299</v>
      </c>
      <c r="CO1506" s="31">
        <v>1198.4974683273099</v>
      </c>
    </row>
    <row r="1507" spans="2:93">
      <c r="B1507" s="29">
        <v>41617</v>
      </c>
      <c r="C1507" s="55">
        <v>1210.2310821894289</v>
      </c>
      <c r="D1507" s="31"/>
      <c r="E1507" s="21">
        <f t="shared" si="192"/>
        <v>1.636462472628164E-3</v>
      </c>
      <c r="F1507" s="21">
        <f t="shared" si="193"/>
        <v>6.344814833757928E-3</v>
      </c>
      <c r="G1507" s="37">
        <f>(C1506-MAX(C$9:C1506))/MAX(C$9:C1506)</f>
        <v>-3.9234339964851234E-2</v>
      </c>
      <c r="H1507" s="37"/>
      <c r="I1507" s="37"/>
      <c r="N1507" s="30"/>
      <c r="P1507" s="30"/>
      <c r="Q1507" s="30"/>
      <c r="R1507" s="30"/>
      <c r="S1507" s="30"/>
      <c r="T1507" s="30"/>
      <c r="U1507" s="30"/>
      <c r="V1507" s="30"/>
      <c r="W1507" s="30"/>
      <c r="X1507" s="30"/>
      <c r="Y1507" s="30"/>
      <c r="Z1507" s="30"/>
      <c r="AA1507" s="30"/>
      <c r="AB1507" s="30"/>
      <c r="AH1507" s="22"/>
      <c r="AI1507" s="22"/>
      <c r="AJ1507" s="22"/>
      <c r="AL1507" s="22"/>
      <c r="AM1507" s="22"/>
      <c r="AO1507" s="22"/>
      <c r="AP1507" s="22"/>
      <c r="AS1507" s="23"/>
      <c r="AW1507" s="30"/>
      <c r="BH1507" s="30"/>
      <c r="BN1507" s="30"/>
      <c r="BT1507" s="24"/>
      <c r="BU1507" s="30"/>
      <c r="BV1507" s="30">
        <v>41618</v>
      </c>
      <c r="BW1507" s="31">
        <v>1163.21455538795</v>
      </c>
      <c r="BZ1507" s="30">
        <v>41547</v>
      </c>
      <c r="CA1507" s="31">
        <v>1113.92349584773</v>
      </c>
      <c r="CB1507" s="30">
        <v>41547</v>
      </c>
      <c r="CC1507" s="31">
        <v>1094.9416793895</v>
      </c>
      <c r="CD1507" s="30">
        <v>41547</v>
      </c>
      <c r="CE1507" s="31">
        <v>1093.28350130127</v>
      </c>
      <c r="CG1507" s="30">
        <v>41618</v>
      </c>
      <c r="CH1507" s="31">
        <f t="shared" si="189"/>
        <v>1100.6674463817001</v>
      </c>
      <c r="CI1507" s="31">
        <f t="shared" si="190"/>
        <v>1097.1021602650001</v>
      </c>
      <c r="CJ1507" s="31">
        <f t="shared" si="194"/>
        <v>1090.0255499126533</v>
      </c>
      <c r="CK1507" s="31">
        <f t="shared" si="194"/>
        <v>1086.8528639431779</v>
      </c>
      <c r="CM1507" s="30">
        <v>41618</v>
      </c>
      <c r="CN1507" s="31">
        <v>1170.72887881566</v>
      </c>
      <c r="CO1507" s="31">
        <v>1197.4723206167801</v>
      </c>
    </row>
    <row r="1508" spans="2:93">
      <c r="B1508" s="29">
        <v>41618</v>
      </c>
      <c r="C1508" s="55">
        <v>1209.67018310615</v>
      </c>
      <c r="D1508" s="31"/>
      <c r="E1508" s="21">
        <f t="shared" si="192"/>
        <v>-4.6346445032974248E-4</v>
      </c>
      <c r="F1508" s="21">
        <f t="shared" si="193"/>
        <v>2.9352845311942932E-3</v>
      </c>
      <c r="G1508" s="37">
        <f>(C1507-MAX(C$9:C1507))/MAX(C$9:C1507)</f>
        <v>-3.766208301721384E-2</v>
      </c>
      <c r="H1508" s="37"/>
      <c r="I1508" s="37"/>
      <c r="N1508" s="30"/>
      <c r="P1508" s="30"/>
      <c r="Q1508" s="30"/>
      <c r="R1508" s="30"/>
      <c r="S1508" s="30"/>
      <c r="T1508" s="30"/>
      <c r="U1508" s="30"/>
      <c r="V1508" s="30"/>
      <c r="W1508" s="30"/>
      <c r="X1508" s="30"/>
      <c r="Y1508" s="30"/>
      <c r="Z1508" s="30"/>
      <c r="AA1508" s="30"/>
      <c r="AB1508" s="30"/>
      <c r="AH1508" s="22"/>
      <c r="AI1508" s="22"/>
      <c r="AJ1508" s="22"/>
      <c r="AN1508" s="30"/>
      <c r="AP1508" s="22"/>
      <c r="AR1508" s="22"/>
      <c r="AS1508" s="23"/>
      <c r="AW1508" s="30"/>
      <c r="BH1508" s="30"/>
      <c r="BN1508" s="30"/>
      <c r="BT1508" s="24"/>
      <c r="BU1508" s="30"/>
      <c r="BV1508" s="30">
        <v>41619</v>
      </c>
      <c r="BW1508" s="31">
        <v>1166.0260201441599</v>
      </c>
      <c r="BZ1508" s="30">
        <v>41548</v>
      </c>
      <c r="CA1508" s="31">
        <v>1115.2769144916399</v>
      </c>
      <c r="CB1508" s="30">
        <v>41548</v>
      </c>
      <c r="CC1508" s="31">
        <v>1096.1327859682201</v>
      </c>
      <c r="CD1508" s="30">
        <v>41548</v>
      </c>
      <c r="CE1508" s="31">
        <v>1094.36753676433</v>
      </c>
      <c r="CG1508" s="30">
        <v>41619</v>
      </c>
      <c r="CH1508" s="31">
        <f t="shared" si="189"/>
        <v>1100.1643679113199</v>
      </c>
      <c r="CI1508" s="31">
        <f t="shared" si="190"/>
        <v>1096.48391878508</v>
      </c>
      <c r="CJ1508" s="31">
        <f t="shared" si="194"/>
        <v>1089.5273354990918</v>
      </c>
      <c r="CK1508" s="31">
        <f t="shared" si="194"/>
        <v>1086.2403981698017</v>
      </c>
      <c r="CM1508" s="30">
        <v>41619</v>
      </c>
      <c r="CN1508" s="31">
        <v>1172.67409854267</v>
      </c>
      <c r="CO1508" s="31">
        <v>1199.4781705012699</v>
      </c>
    </row>
    <row r="1509" spans="2:93">
      <c r="B1509" s="29">
        <v>41619</v>
      </c>
      <c r="C1509" s="55">
        <v>1207.446119684221</v>
      </c>
      <c r="D1509" s="31"/>
      <c r="E1509" s="21">
        <f t="shared" si="192"/>
        <v>-1.8385700937243454E-3</v>
      </c>
      <c r="F1509" s="21">
        <f t="shared" si="193"/>
        <v>8.1766958769224907E-4</v>
      </c>
      <c r="G1509" s="37">
        <f>(C1508-MAX(C$9:C1508))/MAX(C$9:C1508)</f>
        <v>-3.8108092430939704E-2</v>
      </c>
      <c r="H1509" s="37"/>
      <c r="I1509" s="37"/>
      <c r="N1509" s="30"/>
      <c r="P1509" s="30"/>
      <c r="Q1509" s="30"/>
      <c r="R1509" s="30"/>
      <c r="S1509" s="30"/>
      <c r="T1509" s="30"/>
      <c r="U1509" s="30"/>
      <c r="V1509" s="30"/>
      <c r="W1509" s="30"/>
      <c r="X1509" s="30"/>
      <c r="Y1509" s="30"/>
      <c r="Z1509" s="30"/>
      <c r="AA1509" s="30"/>
      <c r="AB1509" s="30"/>
      <c r="AH1509" s="22"/>
      <c r="AI1509" s="22"/>
      <c r="AJ1509" s="22"/>
      <c r="AO1509" s="22"/>
      <c r="AP1509" s="22"/>
      <c r="AR1509" s="22"/>
      <c r="AS1509" s="23"/>
      <c r="AW1509" s="30"/>
      <c r="BH1509" s="30"/>
      <c r="BN1509" s="30"/>
      <c r="BQ1509" s="30"/>
      <c r="BT1509" s="24"/>
      <c r="BU1509" s="30"/>
      <c r="BV1509" s="30">
        <v>41620</v>
      </c>
      <c r="BW1509" s="31">
        <v>1161.21743747707</v>
      </c>
      <c r="BZ1509" s="30">
        <v>41549</v>
      </c>
      <c r="CA1509" s="31">
        <v>1112.77613355776</v>
      </c>
      <c r="CB1509" s="30">
        <v>41549</v>
      </c>
      <c r="CC1509" s="31">
        <v>1094.02106112346</v>
      </c>
      <c r="CD1509" s="30">
        <v>41549</v>
      </c>
      <c r="CE1509" s="31">
        <v>1092.4364374884799</v>
      </c>
      <c r="CG1509" s="30">
        <v>41620</v>
      </c>
      <c r="CH1509" s="31">
        <f t="shared" si="189"/>
        <v>1099.4367728672</v>
      </c>
      <c r="CI1509" s="31">
        <f t="shared" si="190"/>
        <v>1096.2102985394499</v>
      </c>
      <c r="CJ1509" s="31">
        <f t="shared" si="194"/>
        <v>1088.8067752693078</v>
      </c>
      <c r="CK1509" s="31">
        <f t="shared" si="194"/>
        <v>1085.969334126391</v>
      </c>
      <c r="CM1509" s="30">
        <v>41620</v>
      </c>
      <c r="CN1509" s="31">
        <v>1167.5869406234399</v>
      </c>
      <c r="CO1509" s="31">
        <v>1194.29346244819</v>
      </c>
    </row>
    <row r="1510" spans="2:93">
      <c r="B1510" s="29">
        <v>41620</v>
      </c>
      <c r="C1510" s="55">
        <v>1207.225671352101</v>
      </c>
      <c r="D1510" s="31"/>
      <c r="E1510" s="21">
        <f t="shared" si="192"/>
        <v>-1.8257405322374964E-4</v>
      </c>
      <c r="F1510" s="21">
        <f t="shared" si="193"/>
        <v>-8.509377633102444E-4</v>
      </c>
      <c r="G1510" s="37">
        <f>(C1509-MAX(C$9:C1509))/MAX(C$9:C1509)</f>
        <v>-3.9876598125591654E-2</v>
      </c>
      <c r="H1510" s="37"/>
      <c r="I1510" s="37"/>
      <c r="N1510" s="30"/>
      <c r="P1510" s="30"/>
      <c r="Q1510" s="30"/>
      <c r="R1510" s="30"/>
      <c r="S1510" s="30"/>
      <c r="T1510" s="30"/>
      <c r="U1510" s="30"/>
      <c r="V1510" s="30"/>
      <c r="W1510" s="30"/>
      <c r="X1510" s="30"/>
      <c r="Y1510" s="30"/>
      <c r="Z1510" s="30"/>
      <c r="AA1510" s="30"/>
      <c r="AB1510" s="30"/>
      <c r="AH1510" s="22"/>
      <c r="AI1510" s="22"/>
      <c r="AJ1510" s="22"/>
      <c r="AN1510" s="22"/>
      <c r="AO1510" s="22"/>
      <c r="AP1510" s="22"/>
      <c r="AR1510" s="30"/>
      <c r="AS1510" s="28"/>
      <c r="AW1510" s="30"/>
      <c r="BH1510" s="30"/>
      <c r="BN1510" s="30"/>
      <c r="BT1510" s="24"/>
      <c r="BU1510" s="30"/>
      <c r="BV1510" s="30">
        <v>41621</v>
      </c>
      <c r="BW1510" s="31">
        <v>1162.4482777895601</v>
      </c>
      <c r="BZ1510" s="30">
        <v>41550</v>
      </c>
      <c r="CA1510" s="31">
        <v>1112.6218127381501</v>
      </c>
      <c r="CB1510" s="30">
        <v>41550</v>
      </c>
      <c r="CC1510" s="31">
        <v>1093.82153920569</v>
      </c>
      <c r="CD1510" s="30">
        <v>41550</v>
      </c>
      <c r="CE1510" s="31">
        <v>1092.2589623316701</v>
      </c>
      <c r="CG1510" s="30">
        <v>41621</v>
      </c>
      <c r="CH1510" s="31">
        <f t="shared" si="189"/>
        <v>1099.9222526625899</v>
      </c>
      <c r="CI1510" s="31">
        <f t="shared" si="190"/>
        <v>1096.75183150413</v>
      </c>
      <c r="CJ1510" s="31">
        <f t="shared" si="194"/>
        <v>1089.2875611621594</v>
      </c>
      <c r="CK1510" s="31">
        <f t="shared" si="194"/>
        <v>1086.505808007219</v>
      </c>
      <c r="CM1510" s="30">
        <v>41621</v>
      </c>
      <c r="CN1510" s="31">
        <v>1171.05208962446</v>
      </c>
      <c r="CO1510" s="31">
        <v>1197.86111422877</v>
      </c>
    </row>
    <row r="1511" spans="2:93">
      <c r="B1511" s="29">
        <v>41621</v>
      </c>
      <c r="C1511" s="55">
        <v>1207.903842692597</v>
      </c>
      <c r="D1511" s="31"/>
      <c r="E1511" s="21">
        <f t="shared" si="192"/>
        <v>5.6176020489728806E-4</v>
      </c>
      <c r="F1511" s="21">
        <f t="shared" si="193"/>
        <v>-1.9229711838351093E-3</v>
      </c>
      <c r="G1511" s="37">
        <f>(C1510-MAX(C$9:C1510))/MAX(C$9:C1510)</f>
        <v>-4.0051891746666797E-2</v>
      </c>
      <c r="H1511" s="37"/>
      <c r="I1511" s="37"/>
      <c r="N1511" s="30"/>
      <c r="P1511" s="30"/>
      <c r="Q1511" s="30"/>
      <c r="R1511" s="30"/>
      <c r="S1511" s="30"/>
      <c r="T1511" s="30"/>
      <c r="U1511" s="30"/>
      <c r="V1511" s="30"/>
      <c r="W1511" s="30"/>
      <c r="X1511" s="30"/>
      <c r="Y1511" s="30"/>
      <c r="Z1511" s="30"/>
      <c r="AA1511" s="30"/>
      <c r="AB1511" s="30"/>
      <c r="AH1511" s="22"/>
      <c r="AI1511" s="22"/>
      <c r="AJ1511" s="22"/>
      <c r="AM1511" s="30"/>
      <c r="AO1511" s="22"/>
      <c r="AP1511" s="22"/>
      <c r="AQ1511" s="30"/>
      <c r="AR1511" s="22"/>
      <c r="AS1511" s="23"/>
      <c r="AW1511" s="30"/>
      <c r="BH1511" s="30"/>
      <c r="BN1511" s="30"/>
      <c r="BT1511" s="24"/>
      <c r="BU1511" s="30"/>
      <c r="BV1511" s="30">
        <v>41624</v>
      </c>
      <c r="BW1511" s="31">
        <v>1161.74016448916</v>
      </c>
      <c r="BZ1511" s="30">
        <v>41551</v>
      </c>
      <c r="CA1511" s="31">
        <v>1113.5321806703</v>
      </c>
      <c r="CB1511" s="30">
        <v>41551</v>
      </c>
      <c r="CC1511" s="31">
        <v>1094.5848356557501</v>
      </c>
      <c r="CD1511" s="30">
        <v>41551</v>
      </c>
      <c r="CE1511" s="31">
        <v>1092.80924781167</v>
      </c>
      <c r="CG1511" s="30">
        <v>41624</v>
      </c>
      <c r="CH1511" s="31">
        <f t="shared" si="189"/>
        <v>1099.293413588</v>
      </c>
      <c r="CI1511" s="31">
        <f t="shared" si="190"/>
        <v>1095.9239296149999</v>
      </c>
      <c r="CJ1511" s="31">
        <f t="shared" si="194"/>
        <v>1088.664802071446</v>
      </c>
      <c r="CK1511" s="31">
        <f t="shared" si="194"/>
        <v>1085.6856405042697</v>
      </c>
      <c r="CM1511" s="30">
        <v>41624</v>
      </c>
      <c r="CN1511" s="31">
        <v>1169.2754513985899</v>
      </c>
      <c r="CO1511" s="31">
        <v>1196.12199587804</v>
      </c>
    </row>
    <row r="1512" spans="2:93">
      <c r="B1512" s="29">
        <v>41624</v>
      </c>
      <c r="C1512" s="55">
        <v>1207.099380191082</v>
      </c>
      <c r="D1512" s="31"/>
      <c r="E1512" s="21">
        <f t="shared" si="192"/>
        <v>-6.6599879318351984E-4</v>
      </c>
      <c r="F1512" s="21">
        <f t="shared" si="193"/>
        <v>-2.1252097893880162E-3</v>
      </c>
      <c r="G1512" s="37">
        <f>(C1511-MAX(C$9:C1511))/MAX(C$9:C1511)</f>
        <v>-3.9512631100683683E-2</v>
      </c>
      <c r="H1512" s="37"/>
      <c r="I1512" s="37"/>
      <c r="N1512" s="30"/>
      <c r="P1512" s="30"/>
      <c r="Q1512" s="30"/>
      <c r="R1512" s="30"/>
      <c r="S1512" s="30"/>
      <c r="T1512" s="30"/>
      <c r="U1512" s="30"/>
      <c r="V1512" s="30"/>
      <c r="W1512" s="30"/>
      <c r="X1512" s="30"/>
      <c r="Y1512" s="30"/>
      <c r="Z1512" s="30"/>
      <c r="AA1512" s="30"/>
      <c r="AB1512" s="30"/>
      <c r="AC1512" s="22"/>
      <c r="AD1512" s="22"/>
      <c r="AE1512" s="22"/>
      <c r="AF1512" s="22"/>
      <c r="AG1512" s="22"/>
      <c r="AI1512" s="22"/>
      <c r="AJ1512" s="22"/>
      <c r="AO1512" s="22"/>
      <c r="AP1512" s="22"/>
      <c r="AR1512" s="22"/>
      <c r="AS1512" s="23"/>
      <c r="AW1512" s="30"/>
      <c r="BB1512" s="22"/>
      <c r="BH1512" s="30"/>
      <c r="BN1512" s="30"/>
      <c r="BT1512" s="24"/>
      <c r="BU1512" s="30"/>
      <c r="BV1512" s="30">
        <v>41625</v>
      </c>
      <c r="BW1512" s="31">
        <v>1162.5905889927601</v>
      </c>
      <c r="BZ1512" s="30">
        <v>41554</v>
      </c>
      <c r="CA1512" s="31">
        <v>1113.0504274155001</v>
      </c>
      <c r="CB1512" s="30">
        <v>41554</v>
      </c>
      <c r="CC1512" s="31">
        <v>1094.15631173208</v>
      </c>
      <c r="CD1512" s="30">
        <v>41554</v>
      </c>
      <c r="CE1512" s="31">
        <v>1092.47477837576</v>
      </c>
      <c r="CG1512" s="30">
        <v>41625</v>
      </c>
      <c r="CH1512" s="31">
        <f t="shared" si="189"/>
        <v>1100.01844270479</v>
      </c>
      <c r="CI1512" s="31">
        <f t="shared" si="190"/>
        <v>1096.4768229952899</v>
      </c>
      <c r="CJ1512" s="31">
        <f t="shared" si="194"/>
        <v>1089.3828211827858</v>
      </c>
      <c r="CK1512" s="31">
        <f t="shared" si="194"/>
        <v>1086.233368669966</v>
      </c>
      <c r="CM1512" s="30">
        <v>41625</v>
      </c>
      <c r="CN1512" s="31">
        <v>1173.0340299714701</v>
      </c>
      <c r="CO1512" s="31">
        <v>1199.9902555917099</v>
      </c>
    </row>
    <row r="1513" spans="2:93">
      <c r="B1513" s="29">
        <v>41625</v>
      </c>
      <c r="C1513" s="55">
        <v>1207.4027115708391</v>
      </c>
      <c r="D1513" s="31"/>
      <c r="E1513" s="21">
        <f t="shared" si="192"/>
        <v>2.5128948347985514E-4</v>
      </c>
      <c r="F1513" s="21">
        <f t="shared" si="193"/>
        <v>-3.5950352296643118E-5</v>
      </c>
      <c r="G1513" s="37">
        <f>(C1512-MAX(C$9:C1512))/MAX(C$9:C1512)</f>
        <v>-4.0152314529238634E-2</v>
      </c>
      <c r="H1513" s="37"/>
      <c r="I1513" s="37"/>
      <c r="N1513" s="30"/>
      <c r="P1513" s="30"/>
      <c r="Q1513" s="30"/>
      <c r="R1513" s="30"/>
      <c r="S1513" s="30"/>
      <c r="T1513" s="30"/>
      <c r="U1513" s="30"/>
      <c r="V1513" s="30"/>
      <c r="W1513" s="30"/>
      <c r="X1513" s="30"/>
      <c r="Y1513" s="30"/>
      <c r="Z1513" s="30"/>
      <c r="AA1513" s="30"/>
      <c r="AB1513" s="30"/>
      <c r="AH1513" s="22"/>
      <c r="AI1513" s="22"/>
      <c r="AJ1513" s="22"/>
      <c r="AO1513" s="22"/>
      <c r="AP1513" s="22"/>
      <c r="AR1513" s="22"/>
      <c r="AS1513" s="23"/>
      <c r="AW1513" s="30"/>
      <c r="BH1513" s="30"/>
      <c r="BN1513" s="30"/>
      <c r="BT1513" s="24"/>
      <c r="BU1513" s="30"/>
      <c r="BV1513" s="30">
        <v>41626</v>
      </c>
      <c r="BW1513" s="31">
        <v>1162.22747218174</v>
      </c>
      <c r="BZ1513" s="30">
        <v>41555</v>
      </c>
      <c r="CA1513" s="31">
        <v>1112.2473320791501</v>
      </c>
      <c r="CB1513" s="30">
        <v>41555</v>
      </c>
      <c r="CC1513" s="31">
        <v>1093.4034010161599</v>
      </c>
      <c r="CD1513" s="30">
        <v>41555</v>
      </c>
      <c r="CE1513" s="31">
        <v>1091.80560412559</v>
      </c>
      <c r="CG1513" s="30">
        <v>41626</v>
      </c>
      <c r="CH1513" s="31">
        <f t="shared" si="189"/>
        <v>1099.29801774111</v>
      </c>
      <c r="CI1513" s="31">
        <f t="shared" si="190"/>
        <v>1095.7926974439799</v>
      </c>
      <c r="CJ1513" s="31">
        <f t="shared" ref="CJ1513:CK1528" si="195">+CJ1512*CH1513/CH1512</f>
        <v>1088.6693617089115</v>
      </c>
      <c r="CK1513" s="31">
        <f t="shared" si="195"/>
        <v>1085.5556343242799</v>
      </c>
      <c r="CM1513" s="30">
        <v>41626</v>
      </c>
      <c r="CN1513" s="31">
        <v>1171.29438770206</v>
      </c>
      <c r="CO1513" s="31">
        <v>1198.2369977327</v>
      </c>
    </row>
    <row r="1514" spans="2:93">
      <c r="B1514" s="29">
        <v>41626</v>
      </c>
      <c r="C1514" s="55">
        <v>1207.8154259019159</v>
      </c>
      <c r="D1514" s="31"/>
      <c r="E1514" s="21">
        <f t="shared" si="192"/>
        <v>3.4181994716564468E-4</v>
      </c>
      <c r="F1514" s="21">
        <f t="shared" si="193"/>
        <v>4.8852055072212686E-4</v>
      </c>
      <c r="G1514" s="37">
        <f>(C1513-MAX(C$9:C1513))/MAX(C$9:C1513)</f>
        <v>-3.9911114900137344E-2</v>
      </c>
      <c r="H1514" s="37"/>
      <c r="I1514" s="37"/>
      <c r="N1514" s="30"/>
      <c r="P1514" s="30"/>
      <c r="Q1514" s="30"/>
      <c r="R1514" s="30"/>
      <c r="S1514" s="30"/>
      <c r="T1514" s="30"/>
      <c r="U1514" s="30"/>
      <c r="V1514" s="30"/>
      <c r="W1514" s="30"/>
      <c r="X1514" s="30"/>
      <c r="Y1514" s="30"/>
      <c r="Z1514" s="30"/>
      <c r="AA1514" s="30"/>
      <c r="AB1514" s="30"/>
      <c r="AI1514" s="22"/>
      <c r="AJ1514" s="22"/>
      <c r="AO1514" s="22"/>
      <c r="AP1514" s="22"/>
      <c r="AR1514" s="22"/>
      <c r="AS1514" s="23"/>
      <c r="AW1514" s="30"/>
      <c r="BH1514" s="30"/>
      <c r="BN1514" s="30"/>
      <c r="BT1514" s="24"/>
      <c r="BU1514" s="30"/>
      <c r="BV1514" s="30">
        <v>41627</v>
      </c>
      <c r="BW1514" s="31">
        <v>1165.3104684678899</v>
      </c>
      <c r="BZ1514" s="30">
        <v>41556</v>
      </c>
      <c r="CA1514" s="31">
        <v>1111.4514947038001</v>
      </c>
      <c r="CB1514" s="30">
        <v>41556</v>
      </c>
      <c r="CC1514" s="31">
        <v>1092.7791007067401</v>
      </c>
      <c r="CD1514" s="30">
        <v>41556</v>
      </c>
      <c r="CE1514" s="31">
        <v>1091.2782356483899</v>
      </c>
      <c r="CG1514" s="30">
        <v>41627</v>
      </c>
      <c r="CH1514" s="31">
        <f t="shared" si="189"/>
        <v>1101.88357763513</v>
      </c>
      <c r="CI1514" s="31">
        <f t="shared" si="190"/>
        <v>1098.58357366532</v>
      </c>
      <c r="CJ1514" s="31">
        <f t="shared" si="195"/>
        <v>1091.2299228980119</v>
      </c>
      <c r="CK1514" s="31">
        <f t="shared" si="195"/>
        <v>1088.3204377527427</v>
      </c>
      <c r="CM1514" s="30">
        <v>41627</v>
      </c>
      <c r="CN1514" s="31">
        <v>1170.0160429098401</v>
      </c>
      <c r="CO1514" s="31">
        <v>1196.95256237492</v>
      </c>
    </row>
    <row r="1515" spans="2:93">
      <c r="B1515" s="29">
        <v>41627</v>
      </c>
      <c r="C1515" s="55">
        <v>1211.093904949372</v>
      </c>
      <c r="D1515" s="31"/>
      <c r="E1515" s="21">
        <f t="shared" si="192"/>
        <v>2.7143874611537111E-3</v>
      </c>
      <c r="F1515" s="21">
        <f t="shared" si="193"/>
        <v>2.6409902378188299E-3</v>
      </c>
      <c r="G1515" s="37">
        <f>(C1514-MAX(C$9:C1514))/MAX(C$9:C1514)</f>
        <v>-3.9582937368158176E-2</v>
      </c>
      <c r="H1515" s="37"/>
      <c r="I1515" s="37"/>
      <c r="N1515" s="30"/>
      <c r="P1515" s="30"/>
      <c r="Q1515" s="30"/>
      <c r="R1515" s="30"/>
      <c r="S1515" s="30"/>
      <c r="T1515" s="30"/>
      <c r="U1515" s="30"/>
      <c r="V1515" s="30"/>
      <c r="W1515" s="30"/>
      <c r="X1515" s="30"/>
      <c r="Y1515" s="30"/>
      <c r="Z1515" s="30"/>
      <c r="AA1515" s="30"/>
      <c r="AB1515" s="30"/>
      <c r="AI1515" s="22"/>
      <c r="AO1515" s="22"/>
      <c r="AP1515" s="22"/>
      <c r="AR1515" s="22"/>
      <c r="AS1515" s="23"/>
      <c r="AW1515" s="30"/>
      <c r="BH1515" s="30"/>
      <c r="BN1515" s="30"/>
      <c r="BT1515" s="24"/>
      <c r="BU1515" s="30"/>
      <c r="BV1515" s="30">
        <v>41628</v>
      </c>
      <c r="BW1515" s="31">
        <v>1162.3116404903601</v>
      </c>
      <c r="BZ1515" s="30">
        <v>41557</v>
      </c>
      <c r="CA1515" s="31">
        <v>1112.5893211196901</v>
      </c>
      <c r="CB1515" s="30">
        <v>41557</v>
      </c>
      <c r="CC1515" s="31">
        <v>1093.8391069044401</v>
      </c>
      <c r="CD1515" s="30">
        <v>41557</v>
      </c>
      <c r="CE1515" s="31">
        <v>1092.1571193750301</v>
      </c>
      <c r="CG1515" s="30">
        <v>41628</v>
      </c>
      <c r="CH1515" s="31">
        <f t="shared" si="189"/>
        <v>1098.8790526800101</v>
      </c>
      <c r="CI1515" s="31">
        <f t="shared" si="190"/>
        <v>1095.4377831674501</v>
      </c>
      <c r="CJ1515" s="31">
        <f t="shared" si="195"/>
        <v>1088.2544474470053</v>
      </c>
      <c r="CK1515" s="31">
        <f t="shared" si="195"/>
        <v>1085.2040357112505</v>
      </c>
      <c r="CM1515" s="30">
        <v>41628</v>
      </c>
      <c r="CN1515" s="31">
        <v>1168.8867241860301</v>
      </c>
      <c r="CO1515" s="31">
        <v>1195.8128714122299</v>
      </c>
    </row>
    <row r="1516" spans="2:93">
      <c r="B1516" s="29">
        <v>41628</v>
      </c>
      <c r="C1516" s="55">
        <v>1207.854227219751</v>
      </c>
      <c r="D1516" s="31"/>
      <c r="E1516" s="21">
        <f t="shared" si="192"/>
        <v>-2.6750012665256451E-3</v>
      </c>
      <c r="F1516" s="21">
        <f t="shared" si="193"/>
        <v>6.2533958765653708E-4</v>
      </c>
      <c r="G1516" s="37">
        <f>(C1515-MAX(C$9:C1515))/MAX(C$9:C1515)</f>
        <v>-3.6975993335872273E-2</v>
      </c>
      <c r="H1516" s="37"/>
      <c r="I1516" s="37"/>
      <c r="N1516" s="30"/>
      <c r="P1516" s="30"/>
      <c r="Q1516" s="30"/>
      <c r="R1516" s="30"/>
      <c r="S1516" s="30"/>
      <c r="T1516" s="30"/>
      <c r="U1516" s="30"/>
      <c r="V1516" s="30"/>
      <c r="W1516" s="30"/>
      <c r="X1516" s="30"/>
      <c r="Y1516" s="30"/>
      <c r="Z1516" s="30"/>
      <c r="AA1516" s="30"/>
      <c r="AB1516" s="30"/>
      <c r="AO1516" s="22"/>
      <c r="AP1516" s="22"/>
      <c r="AR1516" s="22"/>
      <c r="AS1516" s="23"/>
      <c r="AW1516" s="30"/>
      <c r="BH1516" s="30"/>
      <c r="BN1516" s="30"/>
      <c r="BT1516" s="24"/>
      <c r="BU1516" s="30"/>
      <c r="BV1516" s="30">
        <v>41631</v>
      </c>
      <c r="BW1516" s="31">
        <v>1161.8882083909</v>
      </c>
      <c r="BZ1516" s="30">
        <v>41558</v>
      </c>
      <c r="CA1516" s="31">
        <v>1113.37066855423</v>
      </c>
      <c r="CB1516" s="30">
        <v>41558</v>
      </c>
      <c r="CC1516" s="31">
        <v>1094.5591431699399</v>
      </c>
      <c r="CD1516" s="30">
        <v>41558</v>
      </c>
      <c r="CE1516" s="31">
        <v>1092.95927180798</v>
      </c>
      <c r="CG1516" s="30">
        <v>41631</v>
      </c>
      <c r="CH1516" s="31">
        <f t="shared" si="189"/>
        <v>1098.2086291928899</v>
      </c>
      <c r="CI1516" s="31">
        <f t="shared" si="190"/>
        <v>1094.7912293084</v>
      </c>
      <c r="CJ1516" s="31">
        <f t="shared" si="195"/>
        <v>1087.5905060061777</v>
      </c>
      <c r="CK1516" s="31">
        <f t="shared" si="195"/>
        <v>1084.563522057324</v>
      </c>
      <c r="CM1516" s="30">
        <v>41631</v>
      </c>
      <c r="CN1516" s="31">
        <v>1167.6326482351201</v>
      </c>
      <c r="CO1516" s="31">
        <v>1194.56347046415</v>
      </c>
    </row>
    <row r="1517" spans="2:93">
      <c r="B1517" s="29">
        <v>41631</v>
      </c>
      <c r="C1517" s="55">
        <v>1207.4082680890619</v>
      </c>
      <c r="D1517" s="31"/>
      <c r="E1517" s="21">
        <f t="shared" si="192"/>
        <v>-3.6921602014472477E-4</v>
      </c>
      <c r="F1517" s="21">
        <f t="shared" si="193"/>
        <v>4.602042193324607E-6</v>
      </c>
      <c r="G1517" s="37">
        <f>(C1516-MAX(C$9:C1516))/MAX(C$9:C1516)</f>
        <v>-3.9552083773393372E-2</v>
      </c>
      <c r="H1517" s="37"/>
      <c r="I1517" s="37"/>
      <c r="N1517" s="30"/>
      <c r="P1517" s="30"/>
      <c r="Q1517" s="30"/>
      <c r="R1517" s="30"/>
      <c r="S1517" s="30"/>
      <c r="T1517" s="30"/>
      <c r="U1517" s="30"/>
      <c r="V1517" s="30"/>
      <c r="W1517" s="30"/>
      <c r="X1517" s="30"/>
      <c r="Y1517" s="30"/>
      <c r="Z1517" s="30"/>
      <c r="AA1517" s="30"/>
      <c r="AB1517" s="30"/>
      <c r="AP1517" s="22"/>
      <c r="AR1517" s="22"/>
      <c r="AS1517" s="23"/>
      <c r="AW1517" s="30"/>
      <c r="BH1517" s="30"/>
      <c r="BN1517" s="30"/>
      <c r="BT1517" s="24"/>
      <c r="BU1517" s="30"/>
      <c r="BV1517" s="30">
        <v>41635</v>
      </c>
      <c r="BW1517" s="31">
        <v>1160.1787765257</v>
      </c>
      <c r="BZ1517" s="30">
        <v>41561</v>
      </c>
      <c r="CA1517" s="31">
        <v>1112.3542416771299</v>
      </c>
      <c r="CB1517" s="30">
        <v>41561</v>
      </c>
      <c r="CC1517" s="31">
        <v>1093.5474128456699</v>
      </c>
      <c r="CD1517" s="30">
        <v>41561</v>
      </c>
      <c r="CE1517" s="31">
        <v>1091.8232744823799</v>
      </c>
      <c r="CG1517" s="30">
        <v>41635</v>
      </c>
      <c r="CH1517" s="31">
        <f t="shared" si="189"/>
        <v>1096.94748289773</v>
      </c>
      <c r="CI1517" s="31">
        <f t="shared" si="190"/>
        <v>1093.5566988422599</v>
      </c>
      <c r="CJ1517" s="31">
        <f t="shared" si="195"/>
        <v>1086.3415532108343</v>
      </c>
      <c r="CK1517" s="31">
        <f t="shared" si="195"/>
        <v>1083.3405247637763</v>
      </c>
      <c r="CM1517" s="30">
        <v>41635</v>
      </c>
      <c r="CN1517" s="31">
        <v>1167.0436266495301</v>
      </c>
      <c r="CO1517" s="31">
        <v>1194.00337100301</v>
      </c>
    </row>
    <row r="1518" spans="2:93">
      <c r="B1518" s="29">
        <v>41635</v>
      </c>
      <c r="C1518" s="55">
        <v>1205.2656911982531</v>
      </c>
      <c r="D1518" s="31"/>
      <c r="E1518" s="21">
        <f t="shared" si="192"/>
        <v>-1.7745256078127714E-3</v>
      </c>
      <c r="F1518" s="21">
        <f t="shared" si="193"/>
        <v>-2.1110300870340604E-3</v>
      </c>
      <c r="G1518" s="37">
        <f>(C1517-MAX(C$9:C1517))/MAX(C$9:C1517)</f>
        <v>-3.9906696530578857E-2</v>
      </c>
      <c r="H1518" s="37"/>
      <c r="I1518" s="37"/>
      <c r="N1518" s="30"/>
      <c r="P1518" s="30"/>
      <c r="Q1518" s="30"/>
      <c r="R1518" s="30"/>
      <c r="S1518" s="30"/>
      <c r="T1518" s="30"/>
      <c r="U1518" s="30"/>
      <c r="V1518" s="30"/>
      <c r="W1518" s="30"/>
      <c r="X1518" s="30"/>
      <c r="Y1518" s="30"/>
      <c r="Z1518" s="30"/>
      <c r="AA1518" s="30"/>
      <c r="AB1518" s="30"/>
      <c r="AP1518" s="22"/>
      <c r="AR1518" s="22"/>
      <c r="AS1518" s="23"/>
      <c r="AW1518" s="30"/>
      <c r="BH1518" s="30"/>
      <c r="BN1518" s="30"/>
      <c r="BT1518" s="24"/>
      <c r="BU1518" s="30"/>
      <c r="BV1518" s="30">
        <v>41638</v>
      </c>
      <c r="BW1518" s="31">
        <v>1159.04259868293</v>
      </c>
      <c r="BZ1518" s="30">
        <v>41562</v>
      </c>
      <c r="CA1518" s="31">
        <v>1113.2786332486801</v>
      </c>
      <c r="CB1518" s="30">
        <v>41562</v>
      </c>
      <c r="CC1518" s="31">
        <v>1094.40429331056</v>
      </c>
      <c r="CD1518" s="30">
        <v>41562</v>
      </c>
      <c r="CE1518" s="31">
        <v>1092.46331506045</v>
      </c>
      <c r="CG1518" s="30">
        <v>41638</v>
      </c>
      <c r="CH1518" s="31">
        <f t="shared" si="189"/>
        <v>1095.97288216173</v>
      </c>
      <c r="CI1518" s="31">
        <f t="shared" si="190"/>
        <v>1092.5643612840199</v>
      </c>
      <c r="CJ1518" s="31">
        <f t="shared" si="195"/>
        <v>1085.3763754846318</v>
      </c>
      <c r="CK1518" s="31">
        <f t="shared" si="195"/>
        <v>1082.3574577749089</v>
      </c>
      <c r="CM1518" s="30">
        <v>41638</v>
      </c>
      <c r="CN1518" s="31">
        <v>1165.02442598687</v>
      </c>
      <c r="CO1518" s="31">
        <v>1191.9580716830201</v>
      </c>
    </row>
    <row r="1519" spans="2:93">
      <c r="B1519" s="29">
        <v>41638</v>
      </c>
      <c r="C1519" s="55">
        <v>1204.4532178835759</v>
      </c>
      <c r="D1519" s="31"/>
      <c r="E1519" s="21">
        <f t="shared" si="192"/>
        <v>-6.7410308001836228E-4</v>
      </c>
      <c r="F1519" s="21">
        <f t="shared" si="193"/>
        <v>-5.4832140089695613E-3</v>
      </c>
      <c r="G1519" s="37">
        <f>(C1518-MAX(C$9:C1518))/MAX(C$9:C1518)</f>
        <v>-4.161040668347487E-2</v>
      </c>
      <c r="H1519" s="37"/>
      <c r="I1519" s="37"/>
      <c r="N1519" s="30"/>
      <c r="P1519" s="30"/>
      <c r="Q1519" s="30"/>
      <c r="R1519" s="30"/>
      <c r="S1519" s="30"/>
      <c r="T1519" s="30"/>
      <c r="U1519" s="30"/>
      <c r="V1519" s="30"/>
      <c r="W1519" s="30"/>
      <c r="X1519" s="30"/>
      <c r="Y1519" s="30"/>
      <c r="Z1519" s="30"/>
      <c r="AA1519" s="30"/>
      <c r="AB1519" s="30"/>
      <c r="AR1519" s="22"/>
      <c r="AS1519" s="23"/>
      <c r="AW1519" s="30"/>
      <c r="BH1519" s="30"/>
      <c r="BN1519" s="30"/>
      <c r="BT1519" s="24"/>
      <c r="BU1519" s="30"/>
      <c r="BV1519" s="30">
        <v>41642</v>
      </c>
      <c r="BW1519" s="31">
        <v>1158.3027406624601</v>
      </c>
      <c r="BZ1519" s="30">
        <v>41563</v>
      </c>
      <c r="CA1519" s="31">
        <v>1113.0346972458201</v>
      </c>
      <c r="CB1519" s="30">
        <v>41563</v>
      </c>
      <c r="CC1519" s="31">
        <v>1094.13607328995</v>
      </c>
      <c r="CD1519" s="30">
        <v>41563</v>
      </c>
      <c r="CE1519" s="31">
        <v>1092.24882972251</v>
      </c>
      <c r="CG1519" s="30">
        <v>41642</v>
      </c>
      <c r="CH1519" s="31">
        <f t="shared" si="189"/>
        <v>1095.97259844978</v>
      </c>
      <c r="CI1519" s="31">
        <f t="shared" si="190"/>
        <v>1092.49773301601</v>
      </c>
      <c r="CJ1519" s="31">
        <f t="shared" si="195"/>
        <v>1085.3760945157749</v>
      </c>
      <c r="CK1519" s="31">
        <f t="shared" si="195"/>
        <v>1082.2914519583778</v>
      </c>
      <c r="CM1519" s="30">
        <v>41642</v>
      </c>
      <c r="CN1519" s="31">
        <v>1165.1083321860001</v>
      </c>
      <c r="CO1519" s="31">
        <v>1192.06990315183</v>
      </c>
    </row>
    <row r="1520" spans="2:93">
      <c r="B1520" s="29">
        <v>41642</v>
      </c>
      <c r="C1520" s="55">
        <v>1203.212995894715</v>
      </c>
      <c r="D1520" s="31"/>
      <c r="E1520" s="21">
        <f t="shared" si="192"/>
        <v>-1.0296971027567992E-3</v>
      </c>
      <c r="F1520" s="21">
        <f t="shared" si="193"/>
        <v>-3.8425426019489395E-3</v>
      </c>
      <c r="G1520" s="37">
        <f>(C1519-MAX(C$9:C1519))/MAX(C$9:C1519)</f>
        <v>-4.2256460060187052E-2</v>
      </c>
      <c r="H1520" s="37"/>
      <c r="I1520" s="37"/>
      <c r="N1520" s="30"/>
      <c r="P1520" s="30"/>
      <c r="Q1520" s="30"/>
      <c r="R1520" s="30"/>
      <c r="S1520" s="30"/>
      <c r="T1520" s="30"/>
      <c r="U1520" s="30"/>
      <c r="V1520" s="30"/>
      <c r="W1520" s="30"/>
      <c r="X1520" s="30"/>
      <c r="Y1520" s="30"/>
      <c r="Z1520" s="30"/>
      <c r="AA1520" s="30"/>
      <c r="AB1520" s="30"/>
      <c r="AC1520" s="22"/>
      <c r="AD1520" s="22"/>
      <c r="AE1520" s="22"/>
      <c r="AF1520" s="22"/>
      <c r="AG1520" s="22"/>
      <c r="AS1520" s="23"/>
      <c r="AW1520" s="30"/>
      <c r="BB1520" s="22"/>
      <c r="BH1520" s="30"/>
      <c r="BN1520" s="30"/>
      <c r="BT1520" s="24"/>
      <c r="BU1520" s="30"/>
      <c r="BV1520" s="30">
        <v>41645</v>
      </c>
      <c r="BW1520" s="31">
        <v>1158.05191937416</v>
      </c>
      <c r="BZ1520" s="30">
        <v>41564</v>
      </c>
      <c r="CA1520" s="31">
        <v>1118.0903541673599</v>
      </c>
      <c r="CB1520" s="30">
        <v>41564</v>
      </c>
      <c r="CC1520" s="31">
        <v>1098.9124432718199</v>
      </c>
      <c r="CD1520" s="30">
        <v>41564</v>
      </c>
      <c r="CE1520" s="31">
        <v>1096.7861489116599</v>
      </c>
      <c r="CG1520" s="30">
        <v>41645</v>
      </c>
      <c r="CH1520" s="31">
        <f t="shared" si="189"/>
        <v>1096.25922185786</v>
      </c>
      <c r="CI1520" s="31">
        <f t="shared" si="190"/>
        <v>1092.74266668686</v>
      </c>
      <c r="CJ1520" s="31">
        <f t="shared" si="195"/>
        <v>1085.6599466811472</v>
      </c>
      <c r="CK1520" s="31">
        <f t="shared" si="195"/>
        <v>1082.5340974213811</v>
      </c>
      <c r="CM1520" s="30">
        <v>41645</v>
      </c>
      <c r="CN1520" s="31">
        <v>1164.96463139874</v>
      </c>
      <c r="CO1520" s="31">
        <v>1191.93362298686</v>
      </c>
    </row>
    <row r="1521" spans="2:93">
      <c r="B1521" s="29">
        <v>41645</v>
      </c>
      <c r="C1521" s="55">
        <v>1203.542907842723</v>
      </c>
      <c r="D1521" s="31"/>
      <c r="E1521" s="21">
        <f t="shared" si="192"/>
        <v>2.741924739291246E-4</v>
      </c>
      <c r="F1521" s="21">
        <f t="shared" si="193"/>
        <v>-3.2013697011173958E-3</v>
      </c>
      <c r="G1521" s="37">
        <f>(C1520-MAX(C$9:C1520))/MAX(C$9:C1520)</f>
        <v>-4.324264580844716E-2</v>
      </c>
      <c r="H1521" s="37"/>
      <c r="I1521" s="37"/>
      <c r="N1521" s="30"/>
      <c r="P1521" s="22"/>
      <c r="Q1521" s="22"/>
      <c r="R1521" s="22"/>
      <c r="S1521" s="22"/>
      <c r="T1521" s="22"/>
      <c r="U1521" s="22"/>
      <c r="V1521" s="22"/>
      <c r="W1521" s="22"/>
      <c r="X1521" s="22"/>
      <c r="Y1521" s="22"/>
      <c r="Z1521" s="22"/>
      <c r="AA1521" s="22"/>
      <c r="AB1521" s="22"/>
      <c r="AS1521" s="23"/>
      <c r="AW1521" s="30"/>
      <c r="BH1521" s="30"/>
      <c r="BN1521" s="30"/>
      <c r="BT1521" s="24"/>
      <c r="BU1521" s="30"/>
      <c r="BV1521" s="30">
        <v>41646</v>
      </c>
      <c r="BW1521" s="31">
        <v>1158.79917583013</v>
      </c>
      <c r="BZ1521" s="30">
        <v>41565</v>
      </c>
      <c r="CA1521" s="31">
        <v>1118.8467090248</v>
      </c>
      <c r="CB1521" s="30">
        <v>41565</v>
      </c>
      <c r="CC1521" s="31">
        <v>1099.5912303753701</v>
      </c>
      <c r="CD1521" s="30">
        <v>41565</v>
      </c>
      <c r="CE1521" s="31">
        <v>1097.2677596394601</v>
      </c>
      <c r="CG1521" s="30">
        <v>41646</v>
      </c>
      <c r="CH1521" s="31">
        <f t="shared" si="189"/>
        <v>1097.41033947294</v>
      </c>
      <c r="CI1521" s="31">
        <f t="shared" si="190"/>
        <v>1093.90685296794</v>
      </c>
      <c r="CJ1521" s="31">
        <f t="shared" si="195"/>
        <v>1086.7999346180272</v>
      </c>
      <c r="CK1521" s="31">
        <f t="shared" si="195"/>
        <v>1083.6874076960137</v>
      </c>
      <c r="CM1521" s="30">
        <v>41646</v>
      </c>
      <c r="CN1521" s="31">
        <v>1165.5040024519999</v>
      </c>
      <c r="CO1521" s="31">
        <v>1192.48940014348</v>
      </c>
    </row>
    <row r="1522" spans="2:93">
      <c r="B1522" s="29">
        <v>41646</v>
      </c>
      <c r="C1522" s="55">
        <v>1204.137375059543</v>
      </c>
      <c r="D1522" s="31"/>
      <c r="E1522" s="21">
        <f t="shared" si="192"/>
        <v>4.939310538463193E-4</v>
      </c>
      <c r="F1522" s="21">
        <f t="shared" si="193"/>
        <v>-9.3615552732462248E-4</v>
      </c>
      <c r="G1522" s="37">
        <f>(C1521-MAX(C$9:C1521))/MAX(C$9:C1521)</f>
        <v>-4.2980310142551548E-2</v>
      </c>
      <c r="H1522" s="37"/>
      <c r="I1522" s="37"/>
      <c r="N1522" s="30"/>
      <c r="P1522" s="30"/>
      <c r="Q1522" s="30"/>
      <c r="R1522" s="30"/>
      <c r="S1522" s="30"/>
      <c r="T1522" s="30"/>
      <c r="U1522" s="30"/>
      <c r="V1522" s="30"/>
      <c r="W1522" s="30"/>
      <c r="X1522" s="30"/>
      <c r="Y1522" s="30"/>
      <c r="Z1522" s="30"/>
      <c r="AA1522" s="30"/>
      <c r="AB1522" s="30"/>
      <c r="AS1522" s="23"/>
      <c r="AW1522" s="30"/>
      <c r="BH1522" s="30"/>
      <c r="BN1522" s="30"/>
      <c r="BT1522" s="24"/>
      <c r="BU1522" s="30"/>
      <c r="BV1522" s="30">
        <v>41647</v>
      </c>
      <c r="BW1522" s="31">
        <v>1160.8724058038499</v>
      </c>
      <c r="BZ1522" s="30">
        <v>41568</v>
      </c>
      <c r="CA1522" s="31">
        <v>1118.2197617851</v>
      </c>
      <c r="CB1522" s="30">
        <v>41568</v>
      </c>
      <c r="CC1522" s="31">
        <v>1098.96275133623</v>
      </c>
      <c r="CD1522" s="30">
        <v>41568</v>
      </c>
      <c r="CE1522" s="31">
        <v>1096.5981635123201</v>
      </c>
      <c r="CG1522" s="30">
        <v>41647</v>
      </c>
      <c r="CH1522" s="31">
        <f t="shared" si="189"/>
        <v>1098.26381466762</v>
      </c>
      <c r="CI1522" s="31">
        <f t="shared" si="190"/>
        <v>1094.76510311415</v>
      </c>
      <c r="CJ1522" s="31">
        <f t="shared" si="195"/>
        <v>1087.6451579154691</v>
      </c>
      <c r="CK1522" s="31">
        <f t="shared" si="195"/>
        <v>1084.5376399379797</v>
      </c>
      <c r="CM1522" s="30">
        <v>41647</v>
      </c>
      <c r="CN1522" s="31">
        <v>1168.63696926241</v>
      </c>
      <c r="CO1522" s="31">
        <v>1195.70246363453</v>
      </c>
    </row>
    <row r="1523" spans="2:93">
      <c r="B1523" s="29">
        <v>41647</v>
      </c>
      <c r="C1523" s="55">
        <v>1206.176092957684</v>
      </c>
      <c r="D1523" s="31"/>
      <c r="E1523" s="21">
        <f t="shared" si="192"/>
        <v>1.6930941106616526E-3</v>
      </c>
      <c r="F1523" s="21">
        <f t="shared" si="193"/>
        <v>1.4304209150899361E-3</v>
      </c>
      <c r="G1523" s="37">
        <f>(C1522-MAX(C$9:C1522))/MAX(C$9:C1522)</f>
        <v>-4.2507608398588581E-2</v>
      </c>
      <c r="H1523" s="37"/>
      <c r="I1523" s="37"/>
      <c r="N1523" s="30"/>
      <c r="P1523" s="30"/>
      <c r="Q1523" s="30"/>
      <c r="R1523" s="30"/>
      <c r="S1523" s="30"/>
      <c r="T1523" s="30"/>
      <c r="U1523" s="30"/>
      <c r="V1523" s="30"/>
      <c r="W1523" s="30"/>
      <c r="X1523" s="30"/>
      <c r="Y1523" s="30"/>
      <c r="Z1523" s="30"/>
      <c r="AA1523" s="30"/>
      <c r="AB1523" s="30"/>
      <c r="AS1523" s="23"/>
      <c r="AW1523" s="30"/>
      <c r="BH1523" s="30"/>
      <c r="BN1523" s="30"/>
      <c r="BT1523" s="24"/>
      <c r="BU1523" s="30"/>
      <c r="BV1523" s="30">
        <v>41648</v>
      </c>
      <c r="BW1523" s="31">
        <v>1162.07040727505</v>
      </c>
      <c r="BZ1523" s="30">
        <v>41569</v>
      </c>
      <c r="CA1523" s="31">
        <v>1117.45303948739</v>
      </c>
      <c r="CB1523" s="30">
        <v>41569</v>
      </c>
      <c r="CC1523" s="31">
        <v>1098.2403668356501</v>
      </c>
      <c r="CD1523" s="30">
        <v>41569</v>
      </c>
      <c r="CE1523" s="31">
        <v>1095.8812492081399</v>
      </c>
      <c r="CG1523" s="30">
        <v>41648</v>
      </c>
      <c r="CH1523" s="31">
        <f t="shared" si="189"/>
        <v>1099.5041397866701</v>
      </c>
      <c r="CI1523" s="31">
        <f t="shared" si="190"/>
        <v>1096.0652068824299</v>
      </c>
      <c r="CJ1523" s="31">
        <f t="shared" si="195"/>
        <v>1088.8734908460083</v>
      </c>
      <c r="CK1523" s="31">
        <f t="shared" si="195"/>
        <v>1085.8255979378412</v>
      </c>
      <c r="CM1523" s="30">
        <v>41648</v>
      </c>
      <c r="CN1523" s="31">
        <v>1169.4362034076901</v>
      </c>
      <c r="CO1523" s="31">
        <v>1196.53072563672</v>
      </c>
    </row>
    <row r="1524" spans="2:93">
      <c r="B1524" s="29">
        <v>41648</v>
      </c>
      <c r="C1524" s="55">
        <v>1206.7742933040349</v>
      </c>
      <c r="D1524" s="31"/>
      <c r="E1524" s="21">
        <f t="shared" si="192"/>
        <v>4.9594777233896714E-4</v>
      </c>
      <c r="F1524" s="21">
        <f t="shared" si="193"/>
        <v>2.9598229253431363E-3</v>
      </c>
      <c r="G1524" s="37">
        <f>(C1523-MAX(C$9:C1523))/MAX(C$9:C1523)</f>
        <v>-4.0886483669364856E-2</v>
      </c>
      <c r="H1524" s="37"/>
      <c r="I1524" s="37"/>
      <c r="N1524" s="30"/>
      <c r="P1524" s="30"/>
      <c r="Q1524" s="30"/>
      <c r="R1524" s="30"/>
      <c r="S1524" s="30"/>
      <c r="T1524" s="30"/>
      <c r="U1524" s="30"/>
      <c r="V1524" s="30"/>
      <c r="W1524" s="30"/>
      <c r="X1524" s="30"/>
      <c r="Y1524" s="30"/>
      <c r="Z1524" s="30"/>
      <c r="AA1524" s="30"/>
      <c r="AB1524" s="30"/>
      <c r="AO1524" s="30"/>
      <c r="AS1524" s="23"/>
      <c r="AW1524" s="30"/>
      <c r="BH1524" s="30"/>
      <c r="BN1524" s="30"/>
      <c r="BT1524" s="24"/>
      <c r="BU1524" s="30"/>
      <c r="BV1524" s="30">
        <v>41649</v>
      </c>
      <c r="BW1524" s="31">
        <v>1163.00512714811</v>
      </c>
      <c r="BZ1524" s="30">
        <v>41570</v>
      </c>
      <c r="CA1524" s="31">
        <v>1117.0532800778401</v>
      </c>
      <c r="CB1524" s="30">
        <v>41570</v>
      </c>
      <c r="CC1524" s="31">
        <v>1097.8498480574201</v>
      </c>
      <c r="CD1524" s="30">
        <v>41570</v>
      </c>
      <c r="CE1524" s="31">
        <v>1095.5605024788199</v>
      </c>
      <c r="CG1524" s="30">
        <v>41649</v>
      </c>
      <c r="CH1524" s="31">
        <f t="shared" si="189"/>
        <v>1100.3506275974501</v>
      </c>
      <c r="CI1524" s="31">
        <f t="shared" si="190"/>
        <v>1096.9427085457201</v>
      </c>
      <c r="CJ1524" s="31">
        <f t="shared" si="195"/>
        <v>1089.7117943176638</v>
      </c>
      <c r="CK1524" s="31">
        <f t="shared" si="195"/>
        <v>1086.6949018462678</v>
      </c>
      <c r="CM1524" s="30">
        <v>41649</v>
      </c>
      <c r="CN1524" s="31">
        <v>1169.94146868347</v>
      </c>
      <c r="CO1524" s="31">
        <v>1197.0569116858201</v>
      </c>
    </row>
    <row r="1525" spans="2:93">
      <c r="B1525" s="29">
        <v>41649</v>
      </c>
      <c r="C1525" s="55">
        <v>1208.178223940165</v>
      </c>
      <c r="D1525" s="31"/>
      <c r="E1525" s="21">
        <f t="shared" si="192"/>
        <v>1.1633746624535313E-3</v>
      </c>
      <c r="F1525" s="21">
        <f t="shared" si="193"/>
        <v>3.8513924740335437E-3</v>
      </c>
      <c r="G1525" s="37">
        <f>(C1524-MAX(C$9:C1524))/MAX(C$9:C1524)</f>
        <v>-4.0410813457520435E-2</v>
      </c>
      <c r="H1525" s="37"/>
      <c r="I1525" s="37"/>
      <c r="N1525" s="30"/>
      <c r="P1525" s="30"/>
      <c r="Q1525" s="30"/>
      <c r="R1525" s="30"/>
      <c r="S1525" s="30"/>
      <c r="T1525" s="30"/>
      <c r="U1525" s="30"/>
      <c r="V1525" s="30"/>
      <c r="W1525" s="30"/>
      <c r="X1525" s="30"/>
      <c r="Y1525" s="30"/>
      <c r="Z1525" s="30"/>
      <c r="AA1525" s="30"/>
      <c r="AB1525" s="30"/>
      <c r="AC1525" s="22"/>
      <c r="AD1525" s="22"/>
      <c r="AE1525" s="22"/>
      <c r="AF1525" s="22"/>
      <c r="AG1525" s="22"/>
      <c r="AI1525" s="22"/>
      <c r="AS1525" s="23"/>
      <c r="AW1525" s="30"/>
      <c r="BH1525" s="30"/>
      <c r="BN1525" s="30"/>
      <c r="BT1525" s="24"/>
      <c r="BU1525" s="30"/>
      <c r="BV1525" s="30">
        <v>41652</v>
      </c>
      <c r="BW1525" s="31">
        <v>1163.2362571692199</v>
      </c>
      <c r="BZ1525" s="30">
        <v>41571</v>
      </c>
      <c r="CA1525" s="31">
        <v>1118.26679592406</v>
      </c>
      <c r="CB1525" s="30">
        <v>41571</v>
      </c>
      <c r="CC1525" s="31">
        <v>1098.9667406927799</v>
      </c>
      <c r="CD1525" s="30">
        <v>41571</v>
      </c>
      <c r="CE1525" s="31">
        <v>1096.8491163639101</v>
      </c>
      <c r="CG1525" s="30">
        <v>41652</v>
      </c>
      <c r="CH1525" s="31">
        <f t="shared" si="189"/>
        <v>1099.64491364175</v>
      </c>
      <c r="CI1525" s="31">
        <f t="shared" si="190"/>
        <v>1096.25258437652</v>
      </c>
      <c r="CJ1525" s="31">
        <f t="shared" si="195"/>
        <v>1089.0129036171422</v>
      </c>
      <c r="CK1525" s="31">
        <f t="shared" si="195"/>
        <v>1086.0112249226981</v>
      </c>
      <c r="CM1525" s="30">
        <v>41652</v>
      </c>
      <c r="CN1525" s="31">
        <v>1170.0978856049301</v>
      </c>
      <c r="CO1525" s="31">
        <v>1197.2548298218201</v>
      </c>
    </row>
    <row r="1526" spans="2:93">
      <c r="B1526" s="29">
        <v>41652</v>
      </c>
      <c r="C1526" s="55">
        <v>1209.0320946506281</v>
      </c>
      <c r="D1526" s="31"/>
      <c r="E1526" s="21">
        <f t="shared" si="192"/>
        <v>7.0674234441869821E-4</v>
      </c>
      <c r="F1526" s="21">
        <f t="shared" si="193"/>
        <v>4.0649179175615835E-3</v>
      </c>
      <c r="G1526" s="37">
        <f>(C1525-MAX(C$9:C1525))/MAX(C$9:C1525)</f>
        <v>-3.9294451711532584E-2</v>
      </c>
      <c r="H1526" s="37"/>
      <c r="I1526" s="37"/>
      <c r="N1526" s="30"/>
      <c r="P1526" s="30"/>
      <c r="Q1526" s="30"/>
      <c r="R1526" s="30"/>
      <c r="S1526" s="30"/>
      <c r="T1526" s="30"/>
      <c r="U1526" s="30"/>
      <c r="V1526" s="30"/>
      <c r="W1526" s="30"/>
      <c r="X1526" s="30"/>
      <c r="Y1526" s="30"/>
      <c r="Z1526" s="30"/>
      <c r="AA1526" s="30"/>
      <c r="AB1526" s="30"/>
      <c r="AH1526" s="22"/>
      <c r="AN1526" s="30"/>
      <c r="AS1526" s="23"/>
      <c r="AW1526" s="30"/>
      <c r="BH1526" s="30"/>
      <c r="BN1526" s="30"/>
      <c r="BT1526" s="24"/>
      <c r="BU1526" s="30"/>
      <c r="BV1526" s="30">
        <v>41653</v>
      </c>
      <c r="BW1526" s="31">
        <v>1163.3088025452</v>
      </c>
      <c r="BZ1526" s="30">
        <v>41572</v>
      </c>
      <c r="CA1526" s="31">
        <v>1118.46057746066</v>
      </c>
      <c r="CB1526" s="30">
        <v>41572</v>
      </c>
      <c r="CC1526" s="31">
        <v>1099.13904031982</v>
      </c>
      <c r="CD1526" s="30">
        <v>41572</v>
      </c>
      <c r="CE1526" s="31">
        <v>1096.91815292056</v>
      </c>
      <c r="CG1526" s="30">
        <v>41653</v>
      </c>
      <c r="CH1526" s="31">
        <f t="shared" si="189"/>
        <v>1099.59882432585</v>
      </c>
      <c r="CI1526" s="31">
        <f t="shared" si="190"/>
        <v>1096.14431087208</v>
      </c>
      <c r="CJ1526" s="31">
        <f t="shared" si="195"/>
        <v>1088.9672599196983</v>
      </c>
      <c r="CK1526" s="31">
        <f t="shared" si="195"/>
        <v>1085.9039629259107</v>
      </c>
      <c r="CM1526" s="30">
        <v>41653</v>
      </c>
      <c r="CN1526" s="31">
        <v>1170.39968559519</v>
      </c>
      <c r="CO1526" s="31">
        <v>1197.57807510877</v>
      </c>
    </row>
    <row r="1527" spans="2:93">
      <c r="B1527" s="29">
        <v>41653</v>
      </c>
      <c r="C1527" s="55">
        <v>1208.894176655079</v>
      </c>
      <c r="D1527" s="31"/>
      <c r="E1527" s="21">
        <f t="shared" si="192"/>
        <v>-1.1407306403132811E-4</v>
      </c>
      <c r="F1527" s="21">
        <f t="shared" si="193"/>
        <v>2.2534717055533449E-3</v>
      </c>
      <c r="G1527" s="37">
        <f>(C1526-MAX(C$9:C1526))/MAX(C$9:C1526)</f>
        <v>-3.8615480420039157E-2</v>
      </c>
      <c r="H1527" s="37"/>
      <c r="I1527" s="37"/>
      <c r="N1527" s="30"/>
      <c r="P1527" s="30"/>
      <c r="Q1527" s="30"/>
      <c r="R1527" s="30"/>
      <c r="S1527" s="30"/>
      <c r="T1527" s="30"/>
      <c r="U1527" s="30"/>
      <c r="V1527" s="30"/>
      <c r="W1527" s="30"/>
      <c r="X1527" s="30"/>
      <c r="Y1527" s="30"/>
      <c r="Z1527" s="30"/>
      <c r="AA1527" s="30"/>
      <c r="AB1527" s="30"/>
      <c r="AI1527" s="22"/>
      <c r="AS1527" s="23"/>
      <c r="AW1527" s="30"/>
      <c r="BH1527" s="30"/>
      <c r="BN1527" s="30"/>
      <c r="BQ1527" s="30"/>
      <c r="BT1527" s="24"/>
      <c r="BU1527" s="30"/>
      <c r="BV1527" s="30">
        <v>41654</v>
      </c>
      <c r="BW1527" s="31">
        <v>1162.26499582418</v>
      </c>
      <c r="BZ1527" s="30">
        <v>41575</v>
      </c>
      <c r="CA1527" s="31">
        <v>1117.75402851435</v>
      </c>
      <c r="CB1527" s="30">
        <v>41575</v>
      </c>
      <c r="CC1527" s="31">
        <v>1098.4423457114899</v>
      </c>
      <c r="CD1527" s="30">
        <v>41575</v>
      </c>
      <c r="CE1527" s="31">
        <v>1096.10665978068</v>
      </c>
      <c r="CG1527" s="30">
        <v>41654</v>
      </c>
      <c r="CH1527" s="31">
        <f t="shared" si="189"/>
        <v>1098.21332236065</v>
      </c>
      <c r="CI1527" s="31">
        <f t="shared" si="190"/>
        <v>1094.76963055699</v>
      </c>
      <c r="CJ1527" s="31">
        <f t="shared" si="195"/>
        <v>1087.5951537976475</v>
      </c>
      <c r="CK1527" s="31">
        <f t="shared" si="195"/>
        <v>1084.5421250847555</v>
      </c>
      <c r="CM1527" s="30">
        <v>41654</v>
      </c>
      <c r="CN1527" s="31">
        <v>1169.16507732388</v>
      </c>
      <c r="CO1527" s="31">
        <v>1196.32810552615</v>
      </c>
    </row>
    <row r="1528" spans="2:93">
      <c r="B1528" s="29">
        <v>41654</v>
      </c>
      <c r="C1528" s="55">
        <v>1207.7962569481681</v>
      </c>
      <c r="D1528" s="31"/>
      <c r="E1528" s="21">
        <f t="shared" si="192"/>
        <v>-9.0820166736915731E-4</v>
      </c>
      <c r="F1528" s="21">
        <f t="shared" si="193"/>
        <v>8.4685566290532144E-4</v>
      </c>
      <c r="G1528" s="37">
        <f>(C1527-MAX(C$9:C1527))/MAX(C$9:C1527)</f>
        <v>-3.8725148497899965E-2</v>
      </c>
      <c r="H1528" s="37"/>
      <c r="I1528" s="37"/>
      <c r="N1528" s="30"/>
      <c r="P1528" s="30"/>
      <c r="Q1528" s="30"/>
      <c r="R1528" s="30"/>
      <c r="S1528" s="30"/>
      <c r="T1528" s="30"/>
      <c r="U1528" s="30"/>
      <c r="V1528" s="30"/>
      <c r="W1528" s="30"/>
      <c r="X1528" s="30"/>
      <c r="Y1528" s="30"/>
      <c r="Z1528" s="30"/>
      <c r="AA1528" s="30"/>
      <c r="AB1528" s="30"/>
      <c r="AC1528" s="22"/>
      <c r="AD1528" s="22"/>
      <c r="AE1528" s="22"/>
      <c r="AF1528" s="22"/>
      <c r="AG1528" s="22"/>
      <c r="AH1528" s="22"/>
      <c r="AI1528" s="22"/>
      <c r="AP1528" s="22"/>
      <c r="AR1528" s="30"/>
      <c r="AS1528" s="28"/>
      <c r="AW1528" s="30"/>
      <c r="BH1528" s="30"/>
      <c r="BN1528" s="30"/>
      <c r="BT1528" s="24"/>
      <c r="BU1528" s="30"/>
      <c r="BV1528" s="30">
        <v>41655</v>
      </c>
      <c r="BW1528" s="31">
        <v>1162.78467936536</v>
      </c>
      <c r="BZ1528" s="30">
        <v>41576</v>
      </c>
      <c r="CA1528" s="31">
        <v>1122.09963150768</v>
      </c>
      <c r="CB1528" s="30">
        <v>41576</v>
      </c>
      <c r="CC1528" s="31">
        <v>1102.6602038016199</v>
      </c>
      <c r="CD1528" s="30">
        <v>41576</v>
      </c>
      <c r="CE1528" s="31">
        <v>1100.3580447454699</v>
      </c>
      <c r="CG1528" s="30">
        <v>41655</v>
      </c>
      <c r="CH1528" s="31">
        <f t="shared" si="189"/>
        <v>1098.7203075315099</v>
      </c>
      <c r="CI1528" s="31">
        <f t="shared" si="190"/>
        <v>1095.2944439298001</v>
      </c>
      <c r="CJ1528" s="31">
        <f t="shared" si="195"/>
        <v>1088.0972371394244</v>
      </c>
      <c r="CK1528" s="31">
        <f t="shared" si="195"/>
        <v>1085.0620355707001</v>
      </c>
      <c r="CM1528" s="30">
        <v>41655</v>
      </c>
      <c r="CN1528" s="31">
        <v>1169.77586696502</v>
      </c>
      <c r="CO1528" s="31">
        <v>1196.96747877082</v>
      </c>
    </row>
    <row r="1529" spans="2:93">
      <c r="B1529" s="29">
        <v>41655</v>
      </c>
      <c r="C1529" s="55">
        <v>1208.790786781597</v>
      </c>
      <c r="D1529" s="31"/>
      <c r="E1529" s="21">
        <f t="shared" si="192"/>
        <v>8.2342516604727578E-4</v>
      </c>
      <c r="F1529" s="21">
        <f t="shared" si="193"/>
        <v>5.0701364193961318E-4</v>
      </c>
      <c r="G1529" s="37">
        <f>(C1528-MAX(C$9:C1528))/MAX(C$9:C1528)</f>
        <v>-3.9598179920834163E-2</v>
      </c>
      <c r="H1529" s="37"/>
      <c r="I1529" s="37"/>
      <c r="N1529" s="30"/>
      <c r="P1529" s="30"/>
      <c r="Q1529" s="30"/>
      <c r="R1529" s="30"/>
      <c r="S1529" s="30"/>
      <c r="T1529" s="30"/>
      <c r="U1529" s="30"/>
      <c r="V1529" s="30"/>
      <c r="W1529" s="30"/>
      <c r="X1529" s="30"/>
      <c r="Y1529" s="30"/>
      <c r="Z1529" s="30"/>
      <c r="AA1529" s="30"/>
      <c r="AB1529" s="30"/>
      <c r="AI1529" s="22"/>
      <c r="AM1529" s="30"/>
      <c r="AQ1529" s="30"/>
      <c r="AR1529" s="22"/>
      <c r="AS1529" s="23"/>
      <c r="AW1529" s="30"/>
      <c r="BH1529" s="30"/>
      <c r="BN1529" s="30"/>
      <c r="BT1529" s="24"/>
      <c r="BU1529" s="30"/>
      <c r="BV1529" s="30">
        <v>41656</v>
      </c>
      <c r="BW1529" s="31">
        <v>1163.0566029435399</v>
      </c>
      <c r="BZ1529" s="30">
        <v>41577</v>
      </c>
      <c r="CA1529" s="31">
        <v>1122.02907541082</v>
      </c>
      <c r="CB1529" s="30">
        <v>41577</v>
      </c>
      <c r="CC1529" s="31">
        <v>1102.5979247092</v>
      </c>
      <c r="CD1529" s="30">
        <v>41577</v>
      </c>
      <c r="CE1529" s="31">
        <v>1100.367560804</v>
      </c>
      <c r="CG1529" s="30">
        <v>41656</v>
      </c>
      <c r="CH1529" s="31">
        <f t="shared" si="189"/>
        <v>1098.1421960725399</v>
      </c>
      <c r="CI1529" s="31">
        <f t="shared" si="190"/>
        <v>1094.6115410846801</v>
      </c>
      <c r="CJ1529" s="31">
        <f t="shared" ref="CJ1529:CK1544" si="196">+CJ1528*CH1529/CH1528</f>
        <v>1087.5247152000811</v>
      </c>
      <c r="CK1529" s="31">
        <f t="shared" si="196"/>
        <v>1084.3855125084956</v>
      </c>
      <c r="CM1529" s="30">
        <v>41656</v>
      </c>
      <c r="CN1529" s="31">
        <v>1170.8445878115001</v>
      </c>
      <c r="CO1529" s="31">
        <v>1198.0784233626</v>
      </c>
    </row>
    <row r="1530" spans="2:93">
      <c r="B1530" s="29">
        <v>41656</v>
      </c>
      <c r="C1530" s="55">
        <v>1209.8311452530529</v>
      </c>
      <c r="D1530" s="31"/>
      <c r="E1530" s="21">
        <f t="shared" si="192"/>
        <v>8.6066049049393634E-4</v>
      </c>
      <c r="F1530" s="21">
        <f t="shared" si="193"/>
        <v>6.6090106785443581E-4</v>
      </c>
      <c r="G1530" s="37">
        <f>(C1529-MAX(C$9:C1529))/MAX(C$9:C1529)</f>
        <v>-3.8807360892663276E-2</v>
      </c>
      <c r="H1530" s="37"/>
      <c r="I1530" s="37"/>
      <c r="N1530" s="30"/>
      <c r="P1530" s="30"/>
      <c r="Q1530" s="30"/>
      <c r="R1530" s="30"/>
      <c r="S1530" s="30"/>
      <c r="T1530" s="30"/>
      <c r="U1530" s="30"/>
      <c r="V1530" s="30"/>
      <c r="W1530" s="30"/>
      <c r="X1530" s="30"/>
      <c r="Y1530" s="30"/>
      <c r="Z1530" s="30"/>
      <c r="AA1530" s="30"/>
      <c r="AB1530" s="30"/>
      <c r="AJ1530" s="22"/>
      <c r="AO1530" s="30"/>
      <c r="AP1530" s="22"/>
      <c r="AS1530" s="23"/>
      <c r="AW1530" s="30"/>
      <c r="BH1530" s="30"/>
      <c r="BN1530" s="30"/>
      <c r="BT1530" s="24"/>
      <c r="BU1530" s="30"/>
      <c r="BV1530" s="30">
        <v>41659</v>
      </c>
      <c r="BW1530" s="31">
        <v>1163.33071661895</v>
      </c>
      <c r="BZ1530" s="30">
        <v>41578</v>
      </c>
      <c r="CA1530" s="31">
        <v>1122.4478434390301</v>
      </c>
      <c r="CB1530" s="30">
        <v>41578</v>
      </c>
      <c r="CC1530" s="31">
        <v>1102.9574554978101</v>
      </c>
      <c r="CD1530" s="30">
        <v>41578</v>
      </c>
      <c r="CE1530" s="31">
        <v>1100.5965688097699</v>
      </c>
      <c r="CG1530" s="30">
        <v>41659</v>
      </c>
      <c r="CH1530" s="31">
        <f t="shared" si="189"/>
        <v>1098.02366904582</v>
      </c>
      <c r="CI1530" s="31">
        <f t="shared" si="190"/>
        <v>1094.4880591810099</v>
      </c>
      <c r="CJ1530" s="31">
        <f t="shared" si="196"/>
        <v>1087.4073341619621</v>
      </c>
      <c r="CK1530" s="31">
        <f t="shared" si="196"/>
        <v>1084.2631841916718</v>
      </c>
      <c r="CM1530" s="30">
        <v>41659</v>
      </c>
      <c r="CN1530" s="31">
        <v>1171.2097300815799</v>
      </c>
      <c r="CO1530" s="31">
        <v>1198.4874723477401</v>
      </c>
    </row>
    <row r="1531" spans="2:93">
      <c r="B1531" s="29">
        <v>41659</v>
      </c>
      <c r="C1531" s="55">
        <v>1210.3385575293489</v>
      </c>
      <c r="D1531" s="31"/>
      <c r="E1531" s="21">
        <f t="shared" si="192"/>
        <v>4.1940751673230636E-4</v>
      </c>
      <c r="F1531" s="21">
        <f t="shared" si="193"/>
        <v>1.1947951294351E-3</v>
      </c>
      <c r="G1531" s="37">
        <f>(C1530-MAX(C$9:C1530))/MAX(C$9:C1530)</f>
        <v>-3.7980100364430093E-2</v>
      </c>
      <c r="H1531" s="37"/>
      <c r="I1531" s="37"/>
      <c r="N1531" s="30"/>
      <c r="P1531" s="30"/>
      <c r="Q1531" s="30"/>
      <c r="R1531" s="30"/>
      <c r="S1531" s="30"/>
      <c r="T1531" s="30"/>
      <c r="U1531" s="30"/>
      <c r="V1531" s="30"/>
      <c r="W1531" s="30"/>
      <c r="X1531" s="30"/>
      <c r="Y1531" s="30"/>
      <c r="Z1531" s="30"/>
      <c r="AA1531" s="30"/>
      <c r="AB1531" s="30"/>
      <c r="AJ1531" s="22"/>
      <c r="AP1531" s="22"/>
      <c r="AR1531" s="22"/>
      <c r="AS1531" s="23"/>
      <c r="AW1531" s="30"/>
      <c r="BH1531" s="30"/>
      <c r="BN1531" s="30"/>
      <c r="BT1531" s="24"/>
      <c r="BU1531" s="30"/>
      <c r="BV1531" s="30">
        <v>41660</v>
      </c>
      <c r="BW1531" s="31">
        <v>1162.7151513439101</v>
      </c>
      <c r="BZ1531" s="30">
        <v>41579</v>
      </c>
      <c r="CA1531" s="31">
        <v>1122.61292582596</v>
      </c>
      <c r="CB1531" s="30">
        <v>41579</v>
      </c>
      <c r="CC1531" s="31">
        <v>1103.10166785876</v>
      </c>
      <c r="CD1531" s="30">
        <v>41579</v>
      </c>
      <c r="CE1531" s="31">
        <v>1100.70905616909</v>
      </c>
      <c r="CG1531" s="30">
        <v>41660</v>
      </c>
      <c r="CH1531" s="31">
        <f t="shared" si="189"/>
        <v>1097.32206838864</v>
      </c>
      <c r="CI1531" s="31">
        <f t="shared" si="190"/>
        <v>1093.78928679966</v>
      </c>
      <c r="CJ1531" s="31">
        <f t="shared" si="196"/>
        <v>1086.7125169901853</v>
      </c>
      <c r="CK1531" s="31">
        <f t="shared" si="196"/>
        <v>1083.5709398488741</v>
      </c>
      <c r="CM1531" s="30">
        <v>41660</v>
      </c>
      <c r="CN1531" s="31">
        <v>1172.19854697137</v>
      </c>
      <c r="CO1531" s="31">
        <v>1199.5108937666</v>
      </c>
    </row>
    <row r="1532" spans="2:93">
      <c r="B1532" s="29">
        <v>41660</v>
      </c>
      <c r="C1532" s="55">
        <v>1209.6776454190231</v>
      </c>
      <c r="D1532" s="31"/>
      <c r="E1532" s="21">
        <f t="shared" si="192"/>
        <v>-5.4605556950526601E-4</v>
      </c>
      <c r="F1532" s="21">
        <f t="shared" si="193"/>
        <v>1.5577035116907112E-3</v>
      </c>
      <c r="G1532" s="37">
        <f>(C1531-MAX(C$9:C1531))/MAX(C$9:C1531)</f>
        <v>-3.7576621987276855E-2</v>
      </c>
      <c r="H1532" s="37"/>
      <c r="I1532" s="37"/>
      <c r="N1532" s="30"/>
      <c r="P1532" s="30"/>
      <c r="Q1532" s="30"/>
      <c r="R1532" s="30"/>
      <c r="S1532" s="30"/>
      <c r="T1532" s="30"/>
      <c r="U1532" s="30"/>
      <c r="V1532" s="30"/>
      <c r="W1532" s="30"/>
      <c r="X1532" s="30"/>
      <c r="Y1532" s="30"/>
      <c r="Z1532" s="30"/>
      <c r="AA1532" s="30"/>
      <c r="AB1532" s="30"/>
      <c r="AI1532" s="22"/>
      <c r="AJ1532" s="22"/>
      <c r="AR1532" s="22"/>
      <c r="AS1532" s="23"/>
      <c r="AW1532" s="30"/>
      <c r="BH1532" s="30"/>
      <c r="BN1532" s="30"/>
      <c r="BT1532" s="24"/>
      <c r="BU1532" s="30"/>
      <c r="BV1532" s="30">
        <v>41661</v>
      </c>
      <c r="BW1532" s="31">
        <v>1162.9787232189301</v>
      </c>
      <c r="BZ1532" s="30">
        <v>41582</v>
      </c>
      <c r="CA1532" s="31">
        <v>1124.1477419846101</v>
      </c>
      <c r="CB1532" s="30">
        <v>41582</v>
      </c>
      <c r="CC1532" s="31">
        <v>1104.5738476106601</v>
      </c>
      <c r="CD1532" s="30">
        <v>41582</v>
      </c>
      <c r="CE1532" s="31">
        <v>1102.5290016664101</v>
      </c>
      <c r="CG1532" s="30">
        <v>41661</v>
      </c>
      <c r="CH1532" s="31">
        <f t="shared" si="189"/>
        <v>1097.67079114133</v>
      </c>
      <c r="CI1532" s="31">
        <f t="shared" si="190"/>
        <v>1094.1329977703001</v>
      </c>
      <c r="CJ1532" s="31">
        <f t="shared" si="196"/>
        <v>1087.0578680873923</v>
      </c>
      <c r="CK1532" s="31">
        <f t="shared" si="196"/>
        <v>1083.9114398190125</v>
      </c>
      <c r="CM1532" s="30">
        <v>41661</v>
      </c>
      <c r="CN1532" s="31">
        <v>1170.75457759033</v>
      </c>
      <c r="CO1532" s="31">
        <v>1198.04605447272</v>
      </c>
    </row>
    <row r="1533" spans="2:93">
      <c r="B1533" s="29">
        <v>41661</v>
      </c>
      <c r="C1533" s="55">
        <v>1209.3432243955649</v>
      </c>
      <c r="D1533" s="31"/>
      <c r="E1533" s="21">
        <f t="shared" si="192"/>
        <v>-2.7645466106163141E-4</v>
      </c>
      <c r="F1533" s="21">
        <f t="shared" si="193"/>
        <v>4.5701673110754015E-4</v>
      </c>
      <c r="G1533" s="37">
        <f>(C1532-MAX(C$9:C1532))/MAX(C$9:C1532)</f>
        <v>-3.8102158633062766E-2</v>
      </c>
      <c r="H1533" s="37"/>
      <c r="I1533" s="37"/>
      <c r="N1533" s="30"/>
      <c r="P1533" s="30"/>
      <c r="Q1533" s="30"/>
      <c r="R1533" s="30"/>
      <c r="S1533" s="30"/>
      <c r="T1533" s="30"/>
      <c r="U1533" s="30"/>
      <c r="V1533" s="30"/>
      <c r="W1533" s="30"/>
      <c r="X1533" s="30"/>
      <c r="Y1533" s="30"/>
      <c r="Z1533" s="30"/>
      <c r="AA1533" s="30"/>
      <c r="AB1533" s="30"/>
      <c r="AH1533" s="22"/>
      <c r="AI1533" s="22"/>
      <c r="AJ1533" s="22"/>
      <c r="AS1533" s="23"/>
      <c r="AW1533" s="30"/>
      <c r="BH1533" s="30"/>
      <c r="BN1533" s="30"/>
      <c r="BT1533" s="24"/>
      <c r="BU1533" s="30"/>
      <c r="BV1533" s="30">
        <v>41662</v>
      </c>
      <c r="BW1533" s="31">
        <v>1162.5071178161199</v>
      </c>
      <c r="BZ1533" s="30">
        <v>41583</v>
      </c>
      <c r="CA1533" s="31">
        <v>1124.2337781712699</v>
      </c>
      <c r="CB1533" s="30">
        <v>41583</v>
      </c>
      <c r="CC1533" s="31">
        <v>1104.6509236419599</v>
      </c>
      <c r="CD1533" s="30">
        <v>41583</v>
      </c>
      <c r="CE1533" s="31">
        <v>1102.5096888742901</v>
      </c>
      <c r="CG1533" s="30">
        <v>41662</v>
      </c>
      <c r="CH1533" s="31">
        <f t="shared" si="189"/>
        <v>1097.6011058428801</v>
      </c>
      <c r="CI1533" s="31">
        <f t="shared" si="190"/>
        <v>1094.1280467183301</v>
      </c>
      <c r="CJ1533" s="31">
        <f t="shared" si="196"/>
        <v>1086.9888565471551</v>
      </c>
      <c r="CK1533" s="31">
        <f t="shared" si="196"/>
        <v>1083.9065350205278</v>
      </c>
      <c r="CM1533" s="30">
        <v>41662</v>
      </c>
      <c r="CN1533" s="31">
        <v>1169.0963349869201</v>
      </c>
      <c r="CO1533" s="31">
        <v>1196.36196225701</v>
      </c>
    </row>
    <row r="1534" spans="2:93">
      <c r="B1534" s="29">
        <v>41662</v>
      </c>
      <c r="C1534" s="55">
        <v>1207.8207388649639</v>
      </c>
      <c r="D1534" s="31"/>
      <c r="E1534" s="21">
        <f t="shared" si="192"/>
        <v>-1.2589358421071228E-3</v>
      </c>
      <c r="F1534" s="21">
        <f t="shared" si="193"/>
        <v>-1.6617247753764053E-3</v>
      </c>
      <c r="G1534" s="37">
        <f>(C1533-MAX(C$9:C1533))/MAX(C$9:C1533)</f>
        <v>-3.8368079774773786E-2</v>
      </c>
      <c r="H1534" s="37"/>
      <c r="I1534" s="37"/>
      <c r="N1534" s="30"/>
      <c r="P1534" s="30"/>
      <c r="Q1534" s="30"/>
      <c r="R1534" s="30"/>
      <c r="S1534" s="30"/>
      <c r="T1534" s="30"/>
      <c r="U1534" s="30"/>
      <c r="V1534" s="30"/>
      <c r="W1534" s="30"/>
      <c r="X1534" s="30"/>
      <c r="Y1534" s="30"/>
      <c r="Z1534" s="30"/>
      <c r="AA1534" s="30"/>
      <c r="AB1534" s="30"/>
      <c r="AH1534" s="22"/>
      <c r="AI1534" s="22"/>
      <c r="AJ1534" s="22"/>
      <c r="AO1534" s="22"/>
      <c r="AS1534" s="23"/>
      <c r="AW1534" s="30"/>
      <c r="BH1534" s="30"/>
      <c r="BN1534" s="30"/>
      <c r="BT1534" s="24"/>
      <c r="BU1534" s="30"/>
      <c r="BV1534" s="30">
        <v>41663</v>
      </c>
      <c r="BW1534" s="31">
        <v>1155.2525568881099</v>
      </c>
      <c r="BZ1534" s="30">
        <v>41584</v>
      </c>
      <c r="CA1534" s="31">
        <v>1123.1712377404101</v>
      </c>
      <c r="CB1534" s="30">
        <v>41584</v>
      </c>
      <c r="CC1534" s="31">
        <v>1103.64932050379</v>
      </c>
      <c r="CD1534" s="30">
        <v>41584</v>
      </c>
      <c r="CE1534" s="31">
        <v>1101.5328058069699</v>
      </c>
      <c r="CG1534" s="30">
        <v>41663</v>
      </c>
      <c r="CH1534" s="31">
        <f t="shared" si="189"/>
        <v>1093.3966857022001</v>
      </c>
      <c r="CI1534" s="31">
        <f t="shared" si="190"/>
        <v>1090.2975694249899</v>
      </c>
      <c r="CJ1534" s="31">
        <f t="shared" si="196"/>
        <v>1082.8250871988616</v>
      </c>
      <c r="CK1534" s="31">
        <f t="shared" si="196"/>
        <v>1080.1118426324183</v>
      </c>
      <c r="CM1534" s="30">
        <v>41663</v>
      </c>
      <c r="CN1534" s="31">
        <v>1164.9163608337899</v>
      </c>
      <c r="CO1534" s="31">
        <v>1192.09569126824</v>
      </c>
    </row>
    <row r="1535" spans="2:93">
      <c r="B1535" s="29">
        <v>41663</v>
      </c>
      <c r="C1535" s="55">
        <v>1200.674712643636</v>
      </c>
      <c r="D1535" s="31"/>
      <c r="E1535" s="21">
        <f t="shared" si="192"/>
        <v>-5.9164625936488635E-3</v>
      </c>
      <c r="F1535" s="21">
        <f t="shared" si="193"/>
        <v>-7.9844146297707308E-3</v>
      </c>
      <c r="G1535" s="37">
        <f>(C1534-MAX(C$9:C1534))/MAX(C$9:C1534)</f>
        <v>-3.9578712666059633E-2</v>
      </c>
      <c r="H1535" s="37"/>
      <c r="I1535" s="37"/>
      <c r="N1535" s="30"/>
      <c r="P1535" s="30"/>
      <c r="Q1535" s="30"/>
      <c r="R1535" s="30"/>
      <c r="S1535" s="30"/>
      <c r="T1535" s="30"/>
      <c r="U1535" s="30"/>
      <c r="V1535" s="30"/>
      <c r="W1535" s="30"/>
      <c r="X1535" s="30"/>
      <c r="Y1535" s="30"/>
      <c r="Z1535" s="30"/>
      <c r="AA1535" s="30"/>
      <c r="AB1535" s="30"/>
      <c r="AH1535" s="22"/>
      <c r="AI1535" s="22"/>
      <c r="AJ1535" s="22"/>
      <c r="AO1535" s="22"/>
      <c r="AP1535" s="22"/>
      <c r="AS1535" s="23"/>
      <c r="AW1535" s="30"/>
      <c r="BH1535" s="30"/>
      <c r="BN1535" s="30"/>
      <c r="BT1535" s="24"/>
      <c r="BU1535" s="30"/>
      <c r="BV1535" s="30">
        <v>41666</v>
      </c>
      <c r="BW1535" s="31">
        <v>1159.2958027628599</v>
      </c>
      <c r="BZ1535" s="30">
        <v>41585</v>
      </c>
      <c r="CA1535" s="31">
        <v>1123.81551634628</v>
      </c>
      <c r="CB1535" s="30">
        <v>41585</v>
      </c>
      <c r="CC1535" s="31">
        <v>1104.2511427418401</v>
      </c>
      <c r="CD1535" s="30">
        <v>41585</v>
      </c>
      <c r="CE1535" s="31">
        <v>1101.9589314809</v>
      </c>
      <c r="CG1535" s="30">
        <v>41666</v>
      </c>
      <c r="CH1535" s="31">
        <f t="shared" si="189"/>
        <v>1096.3863749540999</v>
      </c>
      <c r="CI1535" s="31">
        <f t="shared" si="190"/>
        <v>1093.35128725596</v>
      </c>
      <c r="CJ1535" s="31">
        <f t="shared" si="196"/>
        <v>1085.7858703869017</v>
      </c>
      <c r="CK1535" s="31">
        <f t="shared" si="196"/>
        <v>1083.1370321639588</v>
      </c>
      <c r="CM1535" s="30">
        <v>41666</v>
      </c>
      <c r="CN1535" s="31">
        <v>1169.2456587496799</v>
      </c>
      <c r="CO1535" s="31">
        <v>1196.5380905444499</v>
      </c>
    </row>
    <row r="1536" spans="2:93">
      <c r="B1536" s="29">
        <v>41666</v>
      </c>
      <c r="C1536" s="55">
        <v>1204.3550325265051</v>
      </c>
      <c r="D1536" s="31"/>
      <c r="E1536" s="21">
        <f t="shared" si="192"/>
        <v>3.0652097892240882E-3</v>
      </c>
      <c r="F1536" s="21">
        <f t="shared" si="193"/>
        <v>-4.400025835539223E-3</v>
      </c>
      <c r="G1536" s="37">
        <f>(C1535-MAX(C$9:C1535))/MAX(C$9:C1535)</f>
        <v>-4.5261009286715011E-2</v>
      </c>
      <c r="H1536" s="37"/>
      <c r="I1536" s="37"/>
      <c r="N1536" s="30"/>
      <c r="P1536" s="30"/>
      <c r="Q1536" s="30"/>
      <c r="R1536" s="30"/>
      <c r="S1536" s="30"/>
      <c r="T1536" s="30"/>
      <c r="U1536" s="30"/>
      <c r="V1536" s="30"/>
      <c r="W1536" s="30"/>
      <c r="X1536" s="30"/>
      <c r="Y1536" s="30"/>
      <c r="Z1536" s="30"/>
      <c r="AA1536" s="30"/>
      <c r="AB1536" s="30"/>
      <c r="AH1536" s="22"/>
      <c r="AI1536" s="22"/>
      <c r="AJ1536" s="22"/>
      <c r="AO1536" s="22"/>
      <c r="AP1536" s="22"/>
      <c r="AR1536" s="22"/>
      <c r="AS1536" s="23"/>
      <c r="AW1536" s="30"/>
      <c r="BH1536" s="30"/>
      <c r="BN1536" s="30"/>
      <c r="BT1536" s="24"/>
      <c r="BU1536" s="30"/>
      <c r="BV1536" s="30">
        <v>41667</v>
      </c>
      <c r="BW1536" s="31">
        <v>1159.2480655336601</v>
      </c>
      <c r="BZ1536" s="30">
        <v>41586</v>
      </c>
      <c r="CA1536" s="31">
        <v>1123.4186002333699</v>
      </c>
      <c r="CB1536" s="30">
        <v>41586</v>
      </c>
      <c r="CC1536" s="31">
        <v>1103.8291361041399</v>
      </c>
      <c r="CD1536" s="30">
        <v>41586</v>
      </c>
      <c r="CE1536" s="31">
        <v>1101.46694219398</v>
      </c>
      <c r="CG1536" s="30">
        <v>41667</v>
      </c>
      <c r="CH1536" s="31">
        <f t="shared" si="189"/>
        <v>1096.2732659477799</v>
      </c>
      <c r="CI1536" s="31">
        <f t="shared" si="190"/>
        <v>1093.0833941717599</v>
      </c>
      <c r="CJ1536" s="31">
        <f t="shared" si="196"/>
        <v>1085.6738549845934</v>
      </c>
      <c r="CK1536" s="31">
        <f t="shared" si="196"/>
        <v>1082.8716417779597</v>
      </c>
      <c r="CM1536" s="30">
        <v>41667</v>
      </c>
      <c r="CN1536" s="31">
        <v>1168.9071114726901</v>
      </c>
      <c r="CO1536" s="31">
        <v>1196.19912351581</v>
      </c>
    </row>
    <row r="1537" spans="2:93">
      <c r="B1537" s="29">
        <v>41667</v>
      </c>
      <c r="C1537" s="55">
        <v>1204.626950680841</v>
      </c>
      <c r="D1537" s="31"/>
      <c r="E1537" s="21">
        <f t="shared" si="192"/>
        <v>2.2577906596654707E-4</v>
      </c>
      <c r="F1537" s="21">
        <f t="shared" si="193"/>
        <v>-3.8998636777256568E-3</v>
      </c>
      <c r="G1537" s="37">
        <f>(C1536-MAX(C$9:C1536))/MAX(C$9:C1536)</f>
        <v>-4.233453398622674E-2</v>
      </c>
      <c r="H1537" s="37"/>
      <c r="I1537" s="37"/>
      <c r="N1537" s="30"/>
      <c r="P1537" s="30"/>
      <c r="Q1537" s="30"/>
      <c r="R1537" s="30"/>
      <c r="S1537" s="30"/>
      <c r="T1537" s="30"/>
      <c r="U1537" s="30"/>
      <c r="V1537" s="30"/>
      <c r="W1537" s="30"/>
      <c r="X1537" s="30"/>
      <c r="Y1537" s="30"/>
      <c r="Z1537" s="30"/>
      <c r="AA1537" s="30"/>
      <c r="AB1537" s="30"/>
      <c r="AH1537" s="22"/>
      <c r="AI1537" s="22"/>
      <c r="AJ1537" s="22"/>
      <c r="AN1537" s="22"/>
      <c r="AO1537" s="22"/>
      <c r="AP1537" s="22"/>
      <c r="AR1537" s="22"/>
      <c r="AS1537" s="23"/>
      <c r="AW1537" s="30"/>
      <c r="BH1537" s="30"/>
      <c r="BN1537" s="30"/>
      <c r="BT1537" s="24"/>
      <c r="BU1537" s="30"/>
      <c r="BV1537" s="30">
        <v>41668</v>
      </c>
      <c r="BW1537" s="31">
        <v>1155.8837869116201</v>
      </c>
      <c r="BZ1537" s="30">
        <v>41589</v>
      </c>
      <c r="CA1537" s="31">
        <v>1123.52418953042</v>
      </c>
      <c r="CB1537" s="30">
        <v>41589</v>
      </c>
      <c r="CC1537" s="31">
        <v>1103.8899340819901</v>
      </c>
      <c r="CD1537" s="30">
        <v>41589</v>
      </c>
      <c r="CE1537" s="31">
        <v>1101.34531120626</v>
      </c>
      <c r="CG1537" s="30">
        <v>41668</v>
      </c>
      <c r="CH1537" s="31">
        <f t="shared" si="189"/>
        <v>1094.43116067698</v>
      </c>
      <c r="CI1537" s="31">
        <f t="shared" si="190"/>
        <v>1091.35599642748</v>
      </c>
      <c r="CJ1537" s="31">
        <f t="shared" si="196"/>
        <v>1083.8495602646926</v>
      </c>
      <c r="CK1537" s="31">
        <f t="shared" si="196"/>
        <v>1081.1603816478309</v>
      </c>
      <c r="CM1537" s="30">
        <v>41668</v>
      </c>
      <c r="CN1537" s="31">
        <v>1165.7434376876899</v>
      </c>
      <c r="CO1537" s="31">
        <v>1192.9679973826501</v>
      </c>
    </row>
    <row r="1538" spans="2:93">
      <c r="B1538" s="29">
        <v>41668</v>
      </c>
      <c r="C1538" s="55">
        <v>1201.2324469832481</v>
      </c>
      <c r="D1538" s="31"/>
      <c r="E1538" s="21">
        <f t="shared" si="192"/>
        <v>-2.8178878910806171E-3</v>
      </c>
      <c r="F1538" s="21">
        <f t="shared" si="193"/>
        <v>-5.4546934571657602E-3</v>
      </c>
      <c r="G1538" s="37">
        <f>(C1537-MAX(C$9:C1537))/MAX(C$9:C1537)</f>
        <v>-4.2118313171801737E-2</v>
      </c>
      <c r="H1538" s="37"/>
      <c r="I1538" s="37"/>
      <c r="N1538" s="30"/>
      <c r="P1538" s="30"/>
      <c r="Q1538" s="30"/>
      <c r="R1538" s="30"/>
      <c r="S1538" s="30"/>
      <c r="T1538" s="30"/>
      <c r="U1538" s="30"/>
      <c r="V1538" s="30"/>
      <c r="W1538" s="30"/>
      <c r="X1538" s="30"/>
      <c r="Y1538" s="30"/>
      <c r="Z1538" s="30"/>
      <c r="AA1538" s="30"/>
      <c r="AB1538" s="30"/>
      <c r="AI1538" s="22"/>
      <c r="AL1538" s="22"/>
      <c r="AM1538" s="22"/>
      <c r="AO1538" s="22"/>
      <c r="AP1538" s="22"/>
      <c r="AR1538" s="22"/>
      <c r="AS1538" s="23"/>
      <c r="AW1538" s="30"/>
      <c r="BH1538" s="30"/>
      <c r="BN1538" s="30"/>
      <c r="BT1538" s="24"/>
      <c r="BU1538" s="30"/>
      <c r="BV1538" s="30">
        <v>41669</v>
      </c>
      <c r="BW1538" s="31">
        <v>1160.1942779333101</v>
      </c>
      <c r="BZ1538" s="30">
        <v>41590</v>
      </c>
      <c r="CA1538" s="31">
        <v>1123.0775235307699</v>
      </c>
      <c r="CB1538" s="30">
        <v>41590</v>
      </c>
      <c r="CC1538" s="31">
        <v>1103.4205836851099</v>
      </c>
      <c r="CD1538" s="30">
        <v>41590</v>
      </c>
      <c r="CE1538" s="31">
        <v>1100.7035023523899</v>
      </c>
      <c r="CG1538" s="30">
        <v>41669</v>
      </c>
      <c r="CH1538" s="31">
        <f t="shared" si="189"/>
        <v>1096.9274083037999</v>
      </c>
      <c r="CI1538" s="31">
        <f t="shared" si="190"/>
        <v>1094.19505372557</v>
      </c>
      <c r="CJ1538" s="31">
        <f t="shared" si="196"/>
        <v>1086.3216727098161</v>
      </c>
      <c r="CK1538" s="31">
        <f t="shared" si="196"/>
        <v>1083.9729160380491</v>
      </c>
      <c r="CM1538" s="30">
        <v>41669</v>
      </c>
      <c r="CN1538" s="31">
        <v>1169.91314190141</v>
      </c>
      <c r="CO1538" s="31">
        <v>1197.24221782422</v>
      </c>
    </row>
    <row r="1539" spans="2:93">
      <c r="B1539" s="29">
        <v>41669</v>
      </c>
      <c r="C1539" s="55">
        <v>1205.128065363667</v>
      </c>
      <c r="D1539" s="31"/>
      <c r="E1539" s="21">
        <f t="shared" si="192"/>
        <v>3.243017943947768E-3</v>
      </c>
      <c r="F1539" s="21">
        <f t="shared" si="193"/>
        <v>3.7090418188501229E-3</v>
      </c>
      <c r="G1539" s="37">
        <f>(C1538-MAX(C$9:C1538))/MAX(C$9:C1538)</f>
        <v>-4.4817516378202769E-2</v>
      </c>
      <c r="H1539" s="37"/>
      <c r="I1539" s="37"/>
      <c r="N1539" s="30"/>
      <c r="P1539" s="30"/>
      <c r="Q1539" s="30"/>
      <c r="R1539" s="30"/>
      <c r="S1539" s="30"/>
      <c r="T1539" s="30"/>
      <c r="U1539" s="30"/>
      <c r="V1539" s="30"/>
      <c r="W1539" s="30"/>
      <c r="X1539" s="30"/>
      <c r="Y1539" s="30"/>
      <c r="Z1539" s="30"/>
      <c r="AA1539" s="30"/>
      <c r="AB1539" s="30"/>
      <c r="AH1539" s="22"/>
      <c r="AI1539" s="22"/>
      <c r="AO1539" s="22"/>
      <c r="AP1539" s="22"/>
      <c r="AR1539" s="22"/>
      <c r="AS1539" s="23"/>
      <c r="AW1539" s="30"/>
      <c r="BH1539" s="30"/>
      <c r="BN1539" s="30"/>
      <c r="BT1539" s="24"/>
      <c r="BU1539" s="30"/>
      <c r="BV1539" s="30">
        <v>41670</v>
      </c>
      <c r="BW1539" s="31">
        <v>1160.37678665574</v>
      </c>
      <c r="BZ1539" s="30">
        <v>41591</v>
      </c>
      <c r="CA1539" s="31">
        <v>1122.8628858289501</v>
      </c>
      <c r="CB1539" s="30">
        <v>41591</v>
      </c>
      <c r="CC1539" s="31">
        <v>1103.19456686022</v>
      </c>
      <c r="CD1539" s="30">
        <v>41591</v>
      </c>
      <c r="CE1539" s="31">
        <v>1100.29105898645</v>
      </c>
      <c r="CG1539" s="30">
        <v>41670</v>
      </c>
      <c r="CH1539" s="31">
        <f t="shared" si="189"/>
        <v>1097.54533116219</v>
      </c>
      <c r="CI1539" s="31">
        <f t="shared" si="190"/>
        <v>1094.8405809342</v>
      </c>
      <c r="CJ1539" s="31">
        <f t="shared" si="196"/>
        <v>1086.9336211286909</v>
      </c>
      <c r="CK1539" s="31">
        <f t="shared" si="196"/>
        <v>1084.6124126326811</v>
      </c>
      <c r="CM1539" s="30">
        <v>41670</v>
      </c>
      <c r="CN1539" s="31">
        <v>1169.9040912164701</v>
      </c>
      <c r="CO1539" s="31">
        <v>1197.23970450569</v>
      </c>
    </row>
    <row r="1540" spans="2:93">
      <c r="B1540" s="29">
        <v>41670</v>
      </c>
      <c r="C1540" s="55">
        <v>1206.4225301098941</v>
      </c>
      <c r="D1540" s="31"/>
      <c r="E1540" s="21">
        <f t="shared" si="192"/>
        <v>1.074130445909427E-3</v>
      </c>
      <c r="F1540" s="21">
        <f t="shared" si="193"/>
        <v>1.7166844722289465E-3</v>
      </c>
      <c r="G1540" s="37">
        <f>(C1539-MAX(C$9:C1539))/MAX(C$9:C1539)</f>
        <v>-4.171984244407273E-2</v>
      </c>
      <c r="H1540" s="37"/>
      <c r="I1540" s="37"/>
      <c r="N1540" s="30"/>
      <c r="P1540" s="30"/>
      <c r="Q1540" s="30"/>
      <c r="R1540" s="30"/>
      <c r="S1540" s="30"/>
      <c r="T1540" s="30"/>
      <c r="U1540" s="30"/>
      <c r="V1540" s="30"/>
      <c r="W1540" s="30"/>
      <c r="X1540" s="30"/>
      <c r="Y1540" s="30"/>
      <c r="Z1540" s="30"/>
      <c r="AA1540" s="30"/>
      <c r="AB1540" s="30"/>
      <c r="AJ1540" s="22"/>
      <c r="AN1540" s="22"/>
      <c r="AO1540" s="22"/>
      <c r="AP1540" s="22"/>
      <c r="AR1540" s="22"/>
      <c r="AS1540" s="23"/>
      <c r="AW1540" s="30"/>
      <c r="BH1540" s="30"/>
      <c r="BN1540" s="30"/>
      <c r="BT1540" s="24"/>
      <c r="BU1540" s="30"/>
      <c r="BV1540" s="30">
        <v>41673</v>
      </c>
      <c r="BW1540" s="31">
        <v>1157.3124926927501</v>
      </c>
      <c r="BZ1540" s="30">
        <v>41592</v>
      </c>
      <c r="CA1540" s="31">
        <v>1122.19223131427</v>
      </c>
      <c r="CB1540" s="30">
        <v>41592</v>
      </c>
      <c r="CC1540" s="31">
        <v>1102.51486445468</v>
      </c>
      <c r="CD1540" s="30">
        <v>41592</v>
      </c>
      <c r="CE1540" s="31">
        <v>1099.4621311839601</v>
      </c>
      <c r="CG1540" s="30">
        <v>41673</v>
      </c>
      <c r="CH1540" s="31">
        <f t="shared" si="189"/>
        <v>1095.6946868996999</v>
      </c>
      <c r="CI1540" s="31">
        <f t="shared" si="190"/>
        <v>1093.18671752511</v>
      </c>
      <c r="CJ1540" s="31">
        <f t="shared" si="196"/>
        <v>1085.1008699770648</v>
      </c>
      <c r="CK1540" s="31">
        <f t="shared" si="196"/>
        <v>1082.9739998687264</v>
      </c>
      <c r="CM1540" s="30">
        <v>41673</v>
      </c>
      <c r="CN1540" s="31">
        <v>1167.5694684996699</v>
      </c>
      <c r="CO1540" s="31">
        <v>1194.8719818208101</v>
      </c>
    </row>
    <row r="1541" spans="2:93">
      <c r="B1541" s="29">
        <v>41673</v>
      </c>
      <c r="C1541" s="55">
        <v>1202.062074472487</v>
      </c>
      <c r="D1541" s="31"/>
      <c r="E1541" s="21">
        <f t="shared" si="192"/>
        <v>-3.6143685388649871E-3</v>
      </c>
      <c r="F1541" s="21">
        <f t="shared" si="193"/>
        <v>-2.1291871370671123E-3</v>
      </c>
      <c r="G1541" s="37">
        <f>(C1540-MAX(C$9:C1540))/MAX(C$9:C1540)</f>
        <v>-4.0690524551131015E-2</v>
      </c>
      <c r="H1541" s="37"/>
      <c r="I1541" s="37"/>
      <c r="N1541" s="30"/>
      <c r="P1541" s="30"/>
      <c r="Q1541" s="30"/>
      <c r="R1541" s="30"/>
      <c r="S1541" s="30"/>
      <c r="T1541" s="30"/>
      <c r="U1541" s="30"/>
      <c r="V1541" s="30"/>
      <c r="W1541" s="30"/>
      <c r="X1541" s="30"/>
      <c r="Y1541" s="30"/>
      <c r="Z1541" s="30"/>
      <c r="AA1541" s="30"/>
      <c r="AB1541" s="30"/>
      <c r="AP1541" s="22"/>
      <c r="AR1541" s="22"/>
      <c r="AS1541" s="23"/>
      <c r="AW1541" s="30"/>
      <c r="BH1541" s="30"/>
      <c r="BN1541" s="30"/>
      <c r="BT1541" s="24"/>
      <c r="BU1541" s="30"/>
      <c r="BV1541" s="30">
        <v>41674</v>
      </c>
      <c r="BW1541" s="31">
        <v>1162.2884587436599</v>
      </c>
      <c r="BZ1541" s="30">
        <v>41593</v>
      </c>
      <c r="CA1541" s="31">
        <v>1121.4278908690801</v>
      </c>
      <c r="CB1541" s="30">
        <v>41593</v>
      </c>
      <c r="CC1541" s="31">
        <v>1101.6752228636501</v>
      </c>
      <c r="CD1541" s="30">
        <v>41593</v>
      </c>
      <c r="CE1541" s="31">
        <v>1098.03707216359</v>
      </c>
      <c r="CG1541" s="30">
        <v>41674</v>
      </c>
      <c r="CH1541" s="31">
        <f t="shared" si="189"/>
        <v>1098.54759134398</v>
      </c>
      <c r="CI1541" s="31">
        <f t="shared" si="190"/>
        <v>1095.9635993604099</v>
      </c>
      <c r="CJ1541" s="31">
        <f t="shared" si="196"/>
        <v>1087.9261908729882</v>
      </c>
      <c r="CK1541" s="31">
        <f t="shared" si="196"/>
        <v>1085.7249396488455</v>
      </c>
      <c r="CM1541" s="30">
        <v>41674</v>
      </c>
      <c r="CN1541" s="31">
        <v>1173.22973723779</v>
      </c>
      <c r="CO1541" s="31">
        <v>1200.6733972141801</v>
      </c>
    </row>
    <row r="1542" spans="2:93">
      <c r="B1542" s="29">
        <v>41674</v>
      </c>
      <c r="C1542" s="55">
        <v>1206.488017888641</v>
      </c>
      <c r="D1542" s="31"/>
      <c r="E1542" s="21">
        <f t="shared" si="192"/>
        <v>3.6819591185390799E-3</v>
      </c>
      <c r="F1542" s="21">
        <f t="shared" si="193"/>
        <v>4.3751489718677483E-3</v>
      </c>
      <c r="G1542" s="37">
        <f>(C1541-MAX(C$9:C1541))/MAX(C$9:C1541)</f>
        <v>-4.4157822538228468E-2</v>
      </c>
      <c r="H1542" s="37"/>
      <c r="I1542" s="37"/>
      <c r="N1542" s="30"/>
      <c r="P1542" s="30"/>
      <c r="Q1542" s="30"/>
      <c r="R1542" s="30"/>
      <c r="S1542" s="30"/>
      <c r="T1542" s="30"/>
      <c r="U1542" s="30"/>
      <c r="V1542" s="30"/>
      <c r="W1542" s="30"/>
      <c r="X1542" s="30"/>
      <c r="Y1542" s="30"/>
      <c r="Z1542" s="30"/>
      <c r="AA1542" s="30"/>
      <c r="AB1542" s="30"/>
      <c r="AP1542" s="22"/>
      <c r="AR1542" s="22"/>
      <c r="AS1542" s="23"/>
      <c r="AW1542" s="30"/>
      <c r="BH1542" s="30"/>
      <c r="BN1542" s="30"/>
      <c r="BT1542" s="24"/>
      <c r="BU1542" s="30"/>
      <c r="BV1542" s="30">
        <v>41675</v>
      </c>
      <c r="BW1542" s="31">
        <v>1160.39817823259</v>
      </c>
      <c r="BZ1542" s="30">
        <v>41596</v>
      </c>
      <c r="CA1542" s="31">
        <v>1120.8421408060599</v>
      </c>
      <c r="CB1542" s="30">
        <v>41596</v>
      </c>
      <c r="CC1542" s="31">
        <v>1101.0818955473501</v>
      </c>
      <c r="CD1542" s="30">
        <v>41596</v>
      </c>
      <c r="CE1542" s="31">
        <v>1097.4064501601099</v>
      </c>
      <c r="CG1542" s="30">
        <v>41675</v>
      </c>
      <c r="CH1542" s="31">
        <f t="shared" si="189"/>
        <v>1097.38263020112</v>
      </c>
      <c r="CI1542" s="31">
        <f t="shared" si="190"/>
        <v>1094.62930820568</v>
      </c>
      <c r="CJ1542" s="31">
        <f t="shared" si="196"/>
        <v>1086.7724932556496</v>
      </c>
      <c r="CK1542" s="31">
        <f t="shared" si="196"/>
        <v>1084.4031136463318</v>
      </c>
      <c r="CM1542" s="30">
        <v>41675</v>
      </c>
      <c r="CN1542" s="31">
        <v>1170.83674431447</v>
      </c>
      <c r="CO1542" s="31">
        <v>1198.23596396269</v>
      </c>
    </row>
    <row r="1543" spans="2:93">
      <c r="B1543" s="29">
        <v>41675</v>
      </c>
      <c r="C1543" s="55">
        <v>1205.058496132883</v>
      </c>
      <c r="D1543" s="31"/>
      <c r="E1543" s="21">
        <f t="shared" si="192"/>
        <v>-1.1848619584798881E-3</v>
      </c>
      <c r="F1543" s="21">
        <f t="shared" si="193"/>
        <v>-5.7727666281759404E-5</v>
      </c>
      <c r="G1543" s="37">
        <f>(C1542-MAX(C$9:C1542))/MAX(C$9:C1542)</f>
        <v>-4.0638450717038803E-2</v>
      </c>
      <c r="H1543" s="37"/>
      <c r="I1543" s="37"/>
      <c r="N1543" s="30"/>
      <c r="P1543" s="30"/>
      <c r="Q1543" s="30"/>
      <c r="R1543" s="30"/>
      <c r="S1543" s="30"/>
      <c r="T1543" s="30"/>
      <c r="U1543" s="30"/>
      <c r="V1543" s="30"/>
      <c r="W1543" s="30"/>
      <c r="X1543" s="30"/>
      <c r="Y1543" s="30"/>
      <c r="Z1543" s="30"/>
      <c r="AA1543" s="30"/>
      <c r="AB1543" s="30"/>
      <c r="AO1543" s="30"/>
      <c r="AR1543" s="22"/>
      <c r="AS1543" s="23"/>
      <c r="AW1543" s="30"/>
      <c r="BH1543" s="30"/>
      <c r="BN1543" s="30"/>
      <c r="BT1543" s="24"/>
      <c r="BU1543" s="30"/>
      <c r="BV1543" s="30">
        <v>41676</v>
      </c>
      <c r="BW1543" s="31">
        <v>1164.55784289966</v>
      </c>
      <c r="BZ1543" s="30">
        <v>41597</v>
      </c>
      <c r="CA1543" s="31">
        <v>1119.99415187822</v>
      </c>
      <c r="CB1543" s="30">
        <v>41597</v>
      </c>
      <c r="CC1543" s="31">
        <v>1100.29996817507</v>
      </c>
      <c r="CD1543" s="30">
        <v>41597</v>
      </c>
      <c r="CE1543" s="31">
        <v>1096.69173790389</v>
      </c>
      <c r="CG1543" s="30">
        <v>41676</v>
      </c>
      <c r="CH1543" s="31">
        <f t="shared" si="189"/>
        <v>1098.2381787878501</v>
      </c>
      <c r="CI1543" s="31">
        <f t="shared" si="190"/>
        <v>1095.40350561061</v>
      </c>
      <c r="CJ1543" s="31">
        <f t="shared" si="196"/>
        <v>1087.6197698983751</v>
      </c>
      <c r="CK1543" s="31">
        <f t="shared" si="196"/>
        <v>1085.1700783805934</v>
      </c>
      <c r="CM1543" s="30">
        <v>41676</v>
      </c>
      <c r="CN1543" s="31">
        <v>1174.90993494994</v>
      </c>
      <c r="CO1543" s="31">
        <v>1202.4134987943701</v>
      </c>
    </row>
    <row r="1544" spans="2:93">
      <c r="B1544" s="29">
        <v>41676</v>
      </c>
      <c r="C1544" s="55">
        <v>1210.3999330998461</v>
      </c>
      <c r="D1544" s="31"/>
      <c r="E1544" s="21">
        <f t="shared" si="192"/>
        <v>4.4325125992672465E-3</v>
      </c>
      <c r="F1544" s="21">
        <f t="shared" si="193"/>
        <v>3.2968573536087398E-3</v>
      </c>
      <c r="G1544" s="37">
        <f>(C1543-MAX(C$9:C1543))/MAX(C$9:C1543)</f>
        <v>-4.1775161721212511E-2</v>
      </c>
      <c r="H1544" s="37"/>
      <c r="I1544" s="37"/>
      <c r="N1544" s="30"/>
      <c r="P1544" s="22"/>
      <c r="Q1544" s="22"/>
      <c r="R1544" s="22"/>
      <c r="S1544" s="22"/>
      <c r="T1544" s="22"/>
      <c r="U1544" s="22"/>
      <c r="V1544" s="22"/>
      <c r="W1544" s="22"/>
      <c r="X1544" s="22"/>
      <c r="Y1544" s="22"/>
      <c r="Z1544" s="22"/>
      <c r="AA1544" s="22"/>
      <c r="AB1544" s="22"/>
      <c r="AS1544" s="23"/>
      <c r="AW1544" s="30"/>
      <c r="BH1544" s="30"/>
      <c r="BN1544" s="30"/>
      <c r="BT1544" s="24"/>
      <c r="BU1544" s="30"/>
      <c r="BV1544" s="30">
        <v>41677</v>
      </c>
      <c r="BW1544" s="31">
        <v>1165.28904979667</v>
      </c>
      <c r="BZ1544" s="30">
        <v>41598</v>
      </c>
      <c r="CA1544" s="31">
        <v>1120.1595185016699</v>
      </c>
      <c r="CB1544" s="30">
        <v>41598</v>
      </c>
      <c r="CC1544" s="31">
        <v>1100.4128240263501</v>
      </c>
      <c r="CD1544" s="30">
        <v>41598</v>
      </c>
      <c r="CE1544" s="31">
        <v>1096.7963071065601</v>
      </c>
      <c r="CG1544" s="30">
        <v>41677</v>
      </c>
      <c r="CH1544" s="31">
        <f t="shared" ref="CH1544:CH1607" si="197">+VLOOKUP(CG1544,CB:CC,2,FALSE)</f>
        <v>1098.6378911957299</v>
      </c>
      <c r="CI1544" s="31">
        <f t="shared" ref="CI1544:CI1607" si="198">+VLOOKUP(CG1544,CD:CE,2,FALSE)</f>
        <v>1095.7114778278501</v>
      </c>
      <c r="CJ1544" s="31">
        <f t="shared" si="196"/>
        <v>1088.0156176529704</v>
      </c>
      <c r="CK1544" s="31">
        <f t="shared" si="196"/>
        <v>1085.4751734742367</v>
      </c>
      <c r="CM1544" s="30">
        <v>41677</v>
      </c>
      <c r="CN1544" s="31">
        <v>1175.5635473868299</v>
      </c>
      <c r="CO1544" s="31">
        <v>1203.0878277774</v>
      </c>
    </row>
    <row r="1545" spans="2:93">
      <c r="B1545" s="29">
        <v>41677</v>
      </c>
      <c r="C1545" s="55">
        <v>1211.433530427749</v>
      </c>
      <c r="D1545" s="31"/>
      <c r="E1545" s="21">
        <f t="shared" si="192"/>
        <v>8.5393042385240037E-4</v>
      </c>
      <c r="F1545" s="21">
        <f t="shared" si="193"/>
        <v>7.7961497615459674E-3</v>
      </c>
      <c r="G1545" s="37">
        <f>(C1544-MAX(C$9:C1544))/MAX(C$9:C1544)</f>
        <v>-3.752781805261092E-2</v>
      </c>
      <c r="H1545" s="37"/>
      <c r="I1545" s="37"/>
      <c r="N1545" s="30"/>
      <c r="P1545" s="30"/>
      <c r="Q1545" s="30"/>
      <c r="R1545" s="30"/>
      <c r="S1545" s="30"/>
      <c r="T1545" s="30"/>
      <c r="U1545" s="30"/>
      <c r="V1545" s="30"/>
      <c r="W1545" s="30"/>
      <c r="X1545" s="30"/>
      <c r="Y1545" s="30"/>
      <c r="Z1545" s="30"/>
      <c r="AA1545" s="30"/>
      <c r="AB1545" s="30"/>
      <c r="AN1545" s="30"/>
      <c r="AS1545" s="23"/>
      <c r="AW1545" s="30"/>
      <c r="BH1545" s="30"/>
      <c r="BN1545" s="30"/>
      <c r="BT1545" s="24"/>
      <c r="BU1545" s="30"/>
      <c r="BV1545" s="30">
        <v>41680</v>
      </c>
      <c r="BW1545" s="31">
        <v>1166.6492879628299</v>
      </c>
      <c r="BZ1545" s="30">
        <v>41599</v>
      </c>
      <c r="CA1545" s="31">
        <v>1120.7946185093899</v>
      </c>
      <c r="CB1545" s="30">
        <v>41599</v>
      </c>
      <c r="CC1545" s="31">
        <v>1100.96561786233</v>
      </c>
      <c r="CD1545" s="30">
        <v>41599</v>
      </c>
      <c r="CE1545" s="31">
        <v>1097.36203399135</v>
      </c>
      <c r="CG1545" s="30">
        <v>41680</v>
      </c>
      <c r="CH1545" s="31">
        <f t="shared" si="197"/>
        <v>1099.2386334054099</v>
      </c>
      <c r="CI1545" s="31">
        <f t="shared" si="198"/>
        <v>1096.2990646127901</v>
      </c>
      <c r="CJ1545" s="31">
        <f t="shared" ref="CJ1545:CK1560" si="199">+CJ1544*CH1545/CH1544</f>
        <v>1088.610551535693</v>
      </c>
      <c r="CK1545" s="31">
        <f t="shared" si="199"/>
        <v>1086.0572709334861</v>
      </c>
      <c r="CM1545" s="30">
        <v>41680</v>
      </c>
      <c r="CN1545" s="31">
        <v>1176.76762018608</v>
      </c>
      <c r="CO1545" s="31">
        <v>1204.34789175059</v>
      </c>
    </row>
    <row r="1546" spans="2:93">
      <c r="B1546" s="29">
        <v>41680</v>
      </c>
      <c r="C1546" s="55">
        <v>1212.923957655348</v>
      </c>
      <c r="D1546" s="31"/>
      <c r="E1546" s="21">
        <f t="shared" ref="E1546:E1609" si="200">C1546/C1545-1</f>
        <v>1.2303004582288057E-3</v>
      </c>
      <c r="F1546" s="21">
        <f t="shared" si="193"/>
        <v>5.3344415122911215E-3</v>
      </c>
      <c r="G1546" s="37">
        <f>(C1545-MAX(C$9:C1545))/MAX(C$9:C1545)</f>
        <v>-3.6705933774334377E-2</v>
      </c>
      <c r="H1546" s="37"/>
      <c r="I1546" s="37"/>
      <c r="N1546" s="30"/>
      <c r="P1546" s="30"/>
      <c r="Q1546" s="30"/>
      <c r="R1546" s="30"/>
      <c r="S1546" s="30"/>
      <c r="T1546" s="30"/>
      <c r="U1546" s="30"/>
      <c r="V1546" s="30"/>
      <c r="W1546" s="30"/>
      <c r="X1546" s="30"/>
      <c r="Y1546" s="30"/>
      <c r="Z1546" s="30"/>
      <c r="AA1546" s="30"/>
      <c r="AB1546" s="30"/>
      <c r="AS1546" s="23"/>
      <c r="AW1546" s="30"/>
      <c r="BH1546" s="30"/>
      <c r="BN1546" s="30"/>
      <c r="BQ1546" s="30"/>
      <c r="BT1546" s="24"/>
      <c r="BU1546" s="30"/>
      <c r="BV1546" s="30">
        <v>41681</v>
      </c>
      <c r="BW1546" s="31">
        <v>1166.9162200109299</v>
      </c>
      <c r="BZ1546" s="30">
        <v>41600</v>
      </c>
      <c r="CA1546" s="31">
        <v>1121.76088770148</v>
      </c>
      <c r="CB1546" s="30">
        <v>41600</v>
      </c>
      <c r="CC1546" s="31">
        <v>1101.78627390356</v>
      </c>
      <c r="CD1546" s="30">
        <v>41600</v>
      </c>
      <c r="CE1546" s="31">
        <v>1098.16232421783</v>
      </c>
      <c r="CG1546" s="30">
        <v>41681</v>
      </c>
      <c r="CH1546" s="31">
        <f t="shared" si="197"/>
        <v>1099.17654775093</v>
      </c>
      <c r="CI1546" s="31">
        <f t="shared" si="198"/>
        <v>1096.2290673033699</v>
      </c>
      <c r="CJ1546" s="31">
        <f t="shared" si="199"/>
        <v>1088.5490661616243</v>
      </c>
      <c r="CK1546" s="31">
        <f t="shared" si="199"/>
        <v>1085.9879275496455</v>
      </c>
      <c r="CM1546" s="30">
        <v>41681</v>
      </c>
      <c r="CN1546" s="31">
        <v>1176.67584001453</v>
      </c>
      <c r="CO1546" s="31">
        <v>1204.2635028883501</v>
      </c>
    </row>
    <row r="1547" spans="2:93">
      <c r="B1547" s="29">
        <v>41681</v>
      </c>
      <c r="C1547" s="55">
        <v>1213.4386777892601</v>
      </c>
      <c r="D1547" s="31"/>
      <c r="E1547" s="21">
        <f t="shared" si="200"/>
        <v>4.2436306964122039E-4</v>
      </c>
      <c r="F1547" s="21">
        <f t="shared" si="193"/>
        <v>6.9541700118871397E-3</v>
      </c>
      <c r="G1547" s="37">
        <f>(C1546-MAX(C$9:C1546))/MAX(C$9:C1546)</f>
        <v>-3.5520792643247888E-2</v>
      </c>
      <c r="H1547" s="37"/>
      <c r="I1547" s="37"/>
      <c r="N1547" s="30"/>
      <c r="P1547" s="22"/>
      <c r="Q1547" s="22"/>
      <c r="R1547" s="22"/>
      <c r="S1547" s="22"/>
      <c r="T1547" s="22"/>
      <c r="U1547" s="22"/>
      <c r="V1547" s="22"/>
      <c r="W1547" s="22"/>
      <c r="X1547" s="22"/>
      <c r="Y1547" s="22"/>
      <c r="Z1547" s="22"/>
      <c r="AA1547" s="22"/>
      <c r="AB1547" s="22"/>
      <c r="AJ1547" s="22"/>
      <c r="AR1547" s="30"/>
      <c r="AS1547" s="28"/>
      <c r="AW1547" s="30"/>
      <c r="BH1547" s="30"/>
      <c r="BN1547" s="30"/>
      <c r="BT1547" s="24"/>
      <c r="BU1547" s="30"/>
      <c r="BV1547" s="30">
        <v>41682</v>
      </c>
      <c r="BW1547" s="31">
        <v>1167.5592325197899</v>
      </c>
      <c r="BZ1547" s="30">
        <v>41603</v>
      </c>
      <c r="CA1547" s="31">
        <v>1120.87715360219</v>
      </c>
      <c r="CB1547" s="30">
        <v>41603</v>
      </c>
      <c r="CC1547" s="31">
        <v>1100.85292088707</v>
      </c>
      <c r="CD1547" s="30">
        <v>41603</v>
      </c>
      <c r="CE1547" s="31">
        <v>1097.0672086060099</v>
      </c>
      <c r="CG1547" s="30">
        <v>41682</v>
      </c>
      <c r="CH1547" s="31">
        <f t="shared" si="197"/>
        <v>1099.1194909701601</v>
      </c>
      <c r="CI1547" s="31">
        <f t="shared" si="198"/>
        <v>1096.16598479098</v>
      </c>
      <c r="CJ1547" s="31">
        <f t="shared" si="199"/>
        <v>1088.4925610391738</v>
      </c>
      <c r="CK1547" s="31">
        <f t="shared" si="199"/>
        <v>1085.9254343637429</v>
      </c>
      <c r="CM1547" s="30">
        <v>41682</v>
      </c>
      <c r="CN1547" s="31">
        <v>1176.7132407625299</v>
      </c>
      <c r="CO1547" s="31">
        <v>1204.31259949932</v>
      </c>
    </row>
    <row r="1548" spans="2:93">
      <c r="B1548" s="29">
        <v>41682</v>
      </c>
      <c r="C1548" s="55">
        <v>1213.9817782685629</v>
      </c>
      <c r="D1548" s="31"/>
      <c r="E1548" s="21">
        <f t="shared" si="200"/>
        <v>4.4757142593510046E-4</v>
      </c>
      <c r="F1548" s="21">
        <f t="shared" si="193"/>
        <v>2.9592245263461159E-3</v>
      </c>
      <c r="G1548" s="37">
        <f>(C1547-MAX(C$9:C1547))/MAX(C$9:C1547)</f>
        <v>-3.5111503286208781E-2</v>
      </c>
      <c r="H1548" s="37"/>
      <c r="I1548" s="37"/>
      <c r="N1548" s="30"/>
      <c r="P1548" s="30"/>
      <c r="Q1548" s="30"/>
      <c r="R1548" s="30"/>
      <c r="S1548" s="30"/>
      <c r="T1548" s="30"/>
      <c r="U1548" s="30"/>
      <c r="V1548" s="30"/>
      <c r="W1548" s="30"/>
      <c r="X1548" s="30"/>
      <c r="Y1548" s="30"/>
      <c r="Z1548" s="30"/>
      <c r="AA1548" s="30"/>
      <c r="AB1548" s="30"/>
      <c r="AJ1548" s="22"/>
      <c r="AM1548" s="30"/>
      <c r="AQ1548" s="30"/>
      <c r="AS1548" s="23"/>
      <c r="AW1548" s="30"/>
      <c r="BH1548" s="30"/>
      <c r="BN1548" s="30"/>
      <c r="BT1548" s="24"/>
      <c r="BU1548" s="30"/>
      <c r="BV1548" s="30">
        <v>41683</v>
      </c>
      <c r="BW1548" s="31">
        <v>1166.0027120817599</v>
      </c>
      <c r="BZ1548" s="30">
        <v>41604</v>
      </c>
      <c r="CA1548" s="31">
        <v>1121.4482391578899</v>
      </c>
      <c r="CB1548" s="30">
        <v>41604</v>
      </c>
      <c r="CC1548" s="31">
        <v>1101.39395410152</v>
      </c>
      <c r="CD1548" s="30">
        <v>41604</v>
      </c>
      <c r="CE1548" s="31">
        <v>1097.6844597709</v>
      </c>
      <c r="CG1548" s="30">
        <v>41683</v>
      </c>
      <c r="CH1548" s="31">
        <f t="shared" si="197"/>
        <v>1098.45089284034</v>
      </c>
      <c r="CI1548" s="31">
        <f t="shared" si="198"/>
        <v>1095.5027205582301</v>
      </c>
      <c r="CJ1548" s="31">
        <f t="shared" si="199"/>
        <v>1087.8304273070248</v>
      </c>
      <c r="CK1548" s="31">
        <f t="shared" si="199"/>
        <v>1085.2683664469855</v>
      </c>
      <c r="CM1548" s="30">
        <v>41683</v>
      </c>
      <c r="CN1548" s="31">
        <v>1175.10716313078</v>
      </c>
      <c r="CO1548" s="31">
        <v>1202.6823899424401</v>
      </c>
    </row>
    <row r="1549" spans="2:93">
      <c r="B1549" s="29">
        <v>41683</v>
      </c>
      <c r="C1549" s="55">
        <v>1212.5658867971699</v>
      </c>
      <c r="D1549" s="31"/>
      <c r="E1549" s="21">
        <f t="shared" si="200"/>
        <v>-1.1663202007961004E-3</v>
      </c>
      <c r="F1549" s="21">
        <f t="shared" ref="F1549:F1612" si="201">+C1549/C1545-1</f>
        <v>9.3472430882868274E-4</v>
      </c>
      <c r="G1549" s="37">
        <f>(C1548-MAX(C$9:C1548))/MAX(C$9:C1548)</f>
        <v>-3.4679646765866254E-2</v>
      </c>
      <c r="H1549" s="37"/>
      <c r="I1549" s="37"/>
      <c r="N1549" s="30"/>
      <c r="P1549" s="30"/>
      <c r="Q1549" s="30"/>
      <c r="R1549" s="30"/>
      <c r="S1549" s="30"/>
      <c r="T1549" s="30"/>
      <c r="U1549" s="30"/>
      <c r="V1549" s="30"/>
      <c r="W1549" s="30"/>
      <c r="X1549" s="30"/>
      <c r="Y1549" s="30"/>
      <c r="Z1549" s="30"/>
      <c r="AA1549" s="30"/>
      <c r="AB1549" s="30"/>
      <c r="AI1549" s="22"/>
      <c r="AJ1549" s="22"/>
      <c r="AO1549" s="30"/>
      <c r="AS1549" s="23"/>
      <c r="AW1549" s="30"/>
      <c r="BH1549" s="30"/>
      <c r="BN1549" s="30"/>
      <c r="BT1549" s="24"/>
      <c r="BU1549" s="30"/>
      <c r="BV1549" s="30">
        <v>41684</v>
      </c>
      <c r="BW1549" s="31">
        <v>1165.74676243981</v>
      </c>
      <c r="BZ1549" s="30">
        <v>41605</v>
      </c>
      <c r="CA1549" s="31">
        <v>1121.38565483246</v>
      </c>
      <c r="CB1549" s="30">
        <v>41605</v>
      </c>
      <c r="CC1549" s="31">
        <v>1101.2865641185199</v>
      </c>
      <c r="CD1549" s="30">
        <v>41605</v>
      </c>
      <c r="CE1549" s="31">
        <v>1097.49812634152</v>
      </c>
      <c r="CG1549" s="30">
        <v>41684</v>
      </c>
      <c r="CH1549" s="31">
        <f t="shared" si="197"/>
        <v>1098.2729077184699</v>
      </c>
      <c r="CI1549" s="31">
        <f t="shared" si="198"/>
        <v>1095.2588548971501</v>
      </c>
      <c r="CJ1549" s="31">
        <f t="shared" si="199"/>
        <v>1087.6541630493871</v>
      </c>
      <c r="CK1549" s="31">
        <f t="shared" si="199"/>
        <v>1085.0267790162413</v>
      </c>
      <c r="CM1549" s="30">
        <v>41684</v>
      </c>
      <c r="CN1549" s="31">
        <v>1174.20762599463</v>
      </c>
      <c r="CO1549" s="31">
        <v>1201.7754762468401</v>
      </c>
    </row>
    <row r="1550" spans="2:93">
      <c r="B1550" s="29">
        <v>41684</v>
      </c>
      <c r="C1550" s="55">
        <v>1212.801272938324</v>
      </c>
      <c r="D1550" s="31"/>
      <c r="E1550" s="21">
        <f t="shared" si="200"/>
        <v>1.9412235138482892E-4</v>
      </c>
      <c r="F1550" s="21">
        <f t="shared" si="201"/>
        <v>-1.0114790482096403E-4</v>
      </c>
      <c r="G1550" s="37">
        <f>(C1549-MAX(C$9:C1549))/MAX(C$9:C1549)</f>
        <v>-3.5805519394082871E-2</v>
      </c>
      <c r="H1550" s="37"/>
      <c r="I1550" s="37"/>
      <c r="N1550" s="30"/>
      <c r="P1550" s="30"/>
      <c r="Q1550" s="30"/>
      <c r="R1550" s="30"/>
      <c r="S1550" s="30"/>
      <c r="T1550" s="30"/>
      <c r="U1550" s="30"/>
      <c r="V1550" s="30"/>
      <c r="W1550" s="30"/>
      <c r="X1550" s="30"/>
      <c r="Y1550" s="30"/>
      <c r="Z1550" s="30"/>
      <c r="AA1550" s="30"/>
      <c r="AB1550" s="30"/>
      <c r="AH1550" s="22"/>
      <c r="AI1550" s="22"/>
      <c r="AJ1550" s="22"/>
      <c r="AO1550" s="22"/>
      <c r="AS1550" s="23"/>
      <c r="AW1550" s="30"/>
      <c r="BH1550" s="30"/>
      <c r="BN1550" s="30"/>
      <c r="BT1550" s="24"/>
      <c r="BU1550" s="30"/>
      <c r="BV1550" s="30">
        <v>41687</v>
      </c>
      <c r="BW1550" s="31">
        <v>1164.0707274486299</v>
      </c>
      <c r="BZ1550" s="30">
        <v>41606</v>
      </c>
      <c r="CA1550" s="31">
        <v>1121.5953104154</v>
      </c>
      <c r="CB1550" s="30">
        <v>41606</v>
      </c>
      <c r="CC1550" s="31">
        <v>1101.45330679312</v>
      </c>
      <c r="CD1550" s="30">
        <v>41606</v>
      </c>
      <c r="CE1550" s="31">
        <v>1097.67682912797</v>
      </c>
      <c r="CG1550" s="30">
        <v>41687</v>
      </c>
      <c r="CH1550" s="31">
        <f t="shared" si="197"/>
        <v>1096.9680149532601</v>
      </c>
      <c r="CI1550" s="31">
        <f t="shared" si="198"/>
        <v>1093.9390785042899</v>
      </c>
      <c r="CJ1550" s="31">
        <f t="shared" si="199"/>
        <v>1086.361886750446</v>
      </c>
      <c r="CK1550" s="31">
        <f t="shared" si="199"/>
        <v>1083.7193321764701</v>
      </c>
      <c r="CM1550" s="30">
        <v>41687</v>
      </c>
      <c r="CN1550" s="31">
        <v>1172.7782939603301</v>
      </c>
      <c r="CO1550" s="31">
        <v>1200.3600708916099</v>
      </c>
    </row>
    <row r="1551" spans="2:93">
      <c r="B1551" s="29">
        <v>41687</v>
      </c>
      <c r="C1551" s="55">
        <v>1211.1959071419501</v>
      </c>
      <c r="D1551" s="31"/>
      <c r="E1551" s="21">
        <f t="shared" si="200"/>
        <v>-1.3236841287975754E-3</v>
      </c>
      <c r="F1551" s="21">
        <f t="shared" si="201"/>
        <v>-1.8482768749352729E-3</v>
      </c>
      <c r="G1551" s="37">
        <f>(C1550-MAX(C$9:C1550))/MAX(C$9:C1550)</f>
        <v>-3.5618347694315378E-2</v>
      </c>
      <c r="H1551" s="37"/>
      <c r="I1551" s="37"/>
      <c r="N1551" s="30"/>
      <c r="P1551" s="30"/>
      <c r="Q1551" s="30"/>
      <c r="R1551" s="30"/>
      <c r="S1551" s="30"/>
      <c r="T1551" s="30"/>
      <c r="U1551" s="30"/>
      <c r="V1551" s="30"/>
      <c r="W1551" s="30"/>
      <c r="X1551" s="30"/>
      <c r="Y1551" s="30"/>
      <c r="Z1551" s="30"/>
      <c r="AA1551" s="30"/>
      <c r="AB1551" s="30"/>
      <c r="AH1551" s="22"/>
      <c r="AI1551" s="22"/>
      <c r="AJ1551" s="22"/>
      <c r="AO1551" s="22"/>
      <c r="AS1551" s="23"/>
      <c r="AW1551" s="30"/>
      <c r="BH1551" s="30"/>
      <c r="BN1551" s="30"/>
      <c r="BT1551" s="24"/>
      <c r="BU1551" s="30"/>
      <c r="BV1551" s="30">
        <v>41688</v>
      </c>
      <c r="BW1551" s="31">
        <v>1163.98760815272</v>
      </c>
      <c r="BZ1551" s="30">
        <v>41607</v>
      </c>
      <c r="CA1551" s="31">
        <v>1120.4921909883899</v>
      </c>
      <c r="CB1551" s="30">
        <v>41607</v>
      </c>
      <c r="CC1551" s="31">
        <v>1100.36221517748</v>
      </c>
      <c r="CD1551" s="30">
        <v>41607</v>
      </c>
      <c r="CE1551" s="31">
        <v>1096.4502147990399</v>
      </c>
      <c r="CG1551" s="30">
        <v>41688</v>
      </c>
      <c r="CH1551" s="31">
        <f t="shared" si="197"/>
        <v>1096.6816672586899</v>
      </c>
      <c r="CI1551" s="31">
        <f t="shared" si="198"/>
        <v>1093.6953684965199</v>
      </c>
      <c r="CJ1551" s="31">
        <f t="shared" si="199"/>
        <v>1086.0783076328241</v>
      </c>
      <c r="CK1551" s="31">
        <f t="shared" si="199"/>
        <v>1083.4778989448989</v>
      </c>
      <c r="CM1551" s="30">
        <v>41688</v>
      </c>
      <c r="CN1551" s="31">
        <v>1173.41691769358</v>
      </c>
      <c r="CO1551" s="31">
        <v>1201.02885837191</v>
      </c>
    </row>
    <row r="1552" spans="2:93">
      <c r="B1552" s="29">
        <v>41688</v>
      </c>
      <c r="C1552" s="55">
        <v>1211.4665045766501</v>
      </c>
      <c r="D1552" s="31"/>
      <c r="E1552" s="21">
        <f t="shared" si="200"/>
        <v>2.2341343221543575E-4</v>
      </c>
      <c r="F1552" s="21">
        <f t="shared" si="201"/>
        <v>-2.0719204661376889E-3</v>
      </c>
      <c r="G1552" s="37">
        <f>(C1551-MAX(C$9:C1551))/MAX(C$9:C1551)</f>
        <v>-3.6894884381575968E-2</v>
      </c>
      <c r="H1552" s="37"/>
      <c r="I1552" s="37"/>
      <c r="N1552" s="30"/>
      <c r="P1552" s="30"/>
      <c r="Q1552" s="30"/>
      <c r="R1552" s="30"/>
      <c r="S1552" s="30"/>
      <c r="T1552" s="30"/>
      <c r="U1552" s="30"/>
      <c r="V1552" s="30"/>
      <c r="W1552" s="30"/>
      <c r="X1552" s="30"/>
      <c r="Y1552" s="30"/>
      <c r="Z1552" s="30"/>
      <c r="AA1552" s="30"/>
      <c r="AB1552" s="30"/>
      <c r="AI1552" s="22"/>
      <c r="AJ1552" s="22"/>
      <c r="AM1552" s="22"/>
      <c r="AO1552" s="22"/>
      <c r="AP1552" s="22"/>
      <c r="AS1552" s="23"/>
      <c r="AW1552" s="30"/>
      <c r="BH1552" s="30"/>
      <c r="BN1552" s="30"/>
      <c r="BT1552" s="24"/>
      <c r="BU1552" s="30"/>
      <c r="BV1552" s="30">
        <v>41689</v>
      </c>
      <c r="BW1552" s="31">
        <v>1163.3738706118399</v>
      </c>
      <c r="BZ1552" s="30">
        <v>41610</v>
      </c>
      <c r="CA1552" s="31">
        <v>1120.42361693303</v>
      </c>
      <c r="CB1552" s="30">
        <v>41610</v>
      </c>
      <c r="CC1552" s="31">
        <v>1100.25647782377</v>
      </c>
      <c r="CD1552" s="30">
        <v>41610</v>
      </c>
      <c r="CE1552" s="31">
        <v>1096.3610127987999</v>
      </c>
      <c r="CG1552" s="30">
        <v>41689</v>
      </c>
      <c r="CH1552" s="31">
        <f t="shared" si="197"/>
        <v>1095.86857185641</v>
      </c>
      <c r="CI1552" s="31">
        <f t="shared" si="198"/>
        <v>1092.76868549807</v>
      </c>
      <c r="CJ1552" s="31">
        <f t="shared" si="199"/>
        <v>1085.2730737123377</v>
      </c>
      <c r="CK1552" s="31">
        <f t="shared" si="199"/>
        <v>1082.5598731608741</v>
      </c>
      <c r="CM1552" s="30">
        <v>41689</v>
      </c>
      <c r="CN1552" s="31">
        <v>1173.8935331615201</v>
      </c>
      <c r="CO1552" s="31">
        <v>1201.5330795309801</v>
      </c>
    </row>
    <row r="1553" spans="2:93">
      <c r="B1553" s="29">
        <v>41689</v>
      </c>
      <c r="C1553" s="55">
        <v>1210.8811527928781</v>
      </c>
      <c r="D1553" s="31"/>
      <c r="E1553" s="21">
        <f t="shared" si="200"/>
        <v>-4.8317620137305894E-4</v>
      </c>
      <c r="F1553" s="21">
        <f t="shared" si="201"/>
        <v>-1.3893958444946009E-3</v>
      </c>
      <c r="G1553" s="37">
        <f>(C1552-MAX(C$9:C1552))/MAX(C$9:C1552)</f>
        <v>-3.6679713762111314E-2</v>
      </c>
      <c r="H1553" s="37"/>
      <c r="I1553" s="37"/>
      <c r="N1553" s="30"/>
      <c r="P1553" s="30"/>
      <c r="Q1553" s="30"/>
      <c r="R1553" s="30"/>
      <c r="S1553" s="30"/>
      <c r="T1553" s="30"/>
      <c r="U1553" s="30"/>
      <c r="V1553" s="30"/>
      <c r="W1553" s="30"/>
      <c r="X1553" s="30"/>
      <c r="Y1553" s="30"/>
      <c r="Z1553" s="30"/>
      <c r="AA1553" s="30"/>
      <c r="AB1553" s="30"/>
      <c r="AH1553" s="22"/>
      <c r="AI1553" s="22"/>
      <c r="AN1553" s="22"/>
      <c r="AO1553" s="22"/>
      <c r="AP1553" s="22"/>
      <c r="AR1553" s="22"/>
      <c r="AS1553" s="23"/>
      <c r="AW1553" s="30"/>
      <c r="BH1553" s="30"/>
      <c r="BN1553" s="30"/>
      <c r="BT1553" s="24"/>
      <c r="BU1553" s="30"/>
      <c r="BV1553" s="30">
        <v>41690</v>
      </c>
      <c r="BW1553" s="31">
        <v>1163.8357324810199</v>
      </c>
      <c r="BZ1553" s="30">
        <v>41611</v>
      </c>
      <c r="CA1553" s="31">
        <v>1117.8578289121999</v>
      </c>
      <c r="CB1553" s="30">
        <v>41611</v>
      </c>
      <c r="CC1553" s="31">
        <v>1098.38475862369</v>
      </c>
      <c r="CD1553" s="30">
        <v>41611</v>
      </c>
      <c r="CE1553" s="31">
        <v>1094.6965409623699</v>
      </c>
      <c r="CG1553" s="30">
        <v>41690</v>
      </c>
      <c r="CH1553" s="31">
        <f t="shared" si="197"/>
        <v>1095.93540003761</v>
      </c>
      <c r="CI1553" s="31">
        <f t="shared" si="198"/>
        <v>1092.9160786025</v>
      </c>
      <c r="CJ1553" s="31">
        <f t="shared" si="199"/>
        <v>1085.3392557596051</v>
      </c>
      <c r="CK1553" s="31">
        <f t="shared" si="199"/>
        <v>1082.7058892963601</v>
      </c>
      <c r="CM1553" s="30">
        <v>41690</v>
      </c>
      <c r="CN1553" s="31">
        <v>1173.3542408338401</v>
      </c>
      <c r="CO1553" s="31">
        <v>1200.99715561485</v>
      </c>
    </row>
    <row r="1554" spans="2:93">
      <c r="B1554" s="29">
        <v>41690</v>
      </c>
      <c r="C1554" s="55">
        <v>1211.078942605423</v>
      </c>
      <c r="D1554" s="31"/>
      <c r="E1554" s="21">
        <f t="shared" si="200"/>
        <v>1.6334370395365561E-4</v>
      </c>
      <c r="F1554" s="21">
        <f t="shared" si="201"/>
        <v>-1.4201257628368991E-3</v>
      </c>
      <c r="G1554" s="37">
        <f>(C1553-MAX(C$9:C1553))/MAX(C$9:C1553)</f>
        <v>-3.7145167198721317E-2</v>
      </c>
      <c r="H1554" s="37"/>
      <c r="I1554" s="37"/>
      <c r="N1554" s="30"/>
      <c r="P1554" s="30"/>
      <c r="Q1554" s="30"/>
      <c r="R1554" s="30"/>
      <c r="S1554" s="30"/>
      <c r="T1554" s="30"/>
      <c r="U1554" s="30"/>
      <c r="V1554" s="30"/>
      <c r="W1554" s="30"/>
      <c r="X1554" s="30"/>
      <c r="Y1554" s="30"/>
      <c r="Z1554" s="30"/>
      <c r="AA1554" s="30"/>
      <c r="AB1554" s="30"/>
      <c r="AI1554" s="22"/>
      <c r="AL1554" s="22"/>
      <c r="AM1554" s="22"/>
      <c r="AO1554" s="22"/>
      <c r="AP1554" s="22"/>
      <c r="AR1554" s="22"/>
      <c r="AS1554" s="23"/>
      <c r="AW1554" s="30"/>
      <c r="BH1554" s="30"/>
      <c r="BN1554" s="30"/>
      <c r="BT1554" s="24"/>
      <c r="BU1554" s="30"/>
      <c r="BV1554" s="30">
        <v>41691</v>
      </c>
      <c r="BW1554" s="31">
        <v>1163.07495286007</v>
      </c>
      <c r="BZ1554" s="30">
        <v>41612</v>
      </c>
      <c r="CA1554" s="31">
        <v>1118.9648640380501</v>
      </c>
      <c r="CB1554" s="30">
        <v>41612</v>
      </c>
      <c r="CC1554" s="31">
        <v>1099.54601126578</v>
      </c>
      <c r="CD1554" s="30">
        <v>41612</v>
      </c>
      <c r="CE1554" s="31">
        <v>1096.07502183927</v>
      </c>
      <c r="CG1554" s="30">
        <v>41691</v>
      </c>
      <c r="CH1554" s="31">
        <f t="shared" si="197"/>
        <v>1094.9298537878601</v>
      </c>
      <c r="CI1554" s="31">
        <f t="shared" si="198"/>
        <v>1091.6763266216999</v>
      </c>
      <c r="CJ1554" s="31">
        <f t="shared" si="199"/>
        <v>1084.3434317189747</v>
      </c>
      <c r="CK1554" s="31">
        <f t="shared" si="199"/>
        <v>1081.4777192683416</v>
      </c>
      <c r="CM1554" s="30">
        <v>41691</v>
      </c>
      <c r="CN1554" s="31">
        <v>1172.27870650164</v>
      </c>
      <c r="CO1554" s="31">
        <v>1199.9118183165999</v>
      </c>
    </row>
    <row r="1555" spans="2:93">
      <c r="B1555" s="29">
        <v>41691</v>
      </c>
      <c r="C1555" s="55">
        <v>1211.820185089708</v>
      </c>
      <c r="D1555" s="31"/>
      <c r="E1555" s="21">
        <f t="shared" si="200"/>
        <v>6.1205133555564117E-4</v>
      </c>
      <c r="F1555" s="21">
        <f t="shared" si="201"/>
        <v>5.1542276858507208E-4</v>
      </c>
      <c r="G1555" s="37">
        <f>(C1554-MAX(C$9:C1554))/MAX(C$9:C1554)</f>
        <v>-3.6987890923961847E-2</v>
      </c>
      <c r="H1555" s="37"/>
      <c r="I1555" s="37"/>
      <c r="N1555" s="30"/>
      <c r="P1555" s="30"/>
      <c r="Q1555" s="30"/>
      <c r="R1555" s="30"/>
      <c r="S1555" s="30"/>
      <c r="T1555" s="30"/>
      <c r="U1555" s="30"/>
      <c r="V1555" s="30"/>
      <c r="W1555" s="30"/>
      <c r="X1555" s="30"/>
      <c r="Y1555" s="30"/>
      <c r="Z1555" s="30"/>
      <c r="AA1555" s="30"/>
      <c r="AB1555" s="30"/>
      <c r="AO1555" s="22"/>
      <c r="AP1555" s="22"/>
      <c r="AR1555" s="22"/>
      <c r="AS1555" s="23"/>
      <c r="AW1555" s="30"/>
      <c r="BH1555" s="30"/>
      <c r="BN1555" s="30"/>
      <c r="BT1555" s="24"/>
      <c r="BU1555" s="30"/>
      <c r="BV1555" s="30">
        <v>41694</v>
      </c>
      <c r="BW1555" s="31">
        <v>1163.35432020905</v>
      </c>
      <c r="BZ1555" s="30">
        <v>41613</v>
      </c>
      <c r="CA1555" s="31">
        <v>1119.2570761417501</v>
      </c>
      <c r="CB1555" s="30">
        <v>41613</v>
      </c>
      <c r="CC1555" s="31">
        <v>1099.76845686457</v>
      </c>
      <c r="CD1555" s="30">
        <v>41613</v>
      </c>
      <c r="CE1555" s="31">
        <v>1096.2122226905699</v>
      </c>
      <c r="CG1555" s="30">
        <v>41694</v>
      </c>
      <c r="CH1555" s="31">
        <f t="shared" si="197"/>
        <v>1094.4798501018399</v>
      </c>
      <c r="CI1555" s="31">
        <f t="shared" si="198"/>
        <v>1091.1117408785101</v>
      </c>
      <c r="CJ1555" s="31">
        <f t="shared" si="199"/>
        <v>1083.8977789317232</v>
      </c>
      <c r="CK1555" s="31">
        <f t="shared" si="199"/>
        <v>1080.9184079715897</v>
      </c>
      <c r="CM1555" s="30">
        <v>41694</v>
      </c>
      <c r="CN1555" s="31">
        <v>1172.4702292714901</v>
      </c>
      <c r="CO1555" s="31">
        <v>1200.1266863093599</v>
      </c>
    </row>
    <row r="1556" spans="2:93">
      <c r="B1556" s="29">
        <v>41694</v>
      </c>
      <c r="C1556" s="55">
        <v>1212.672290804365</v>
      </c>
      <c r="D1556" s="31"/>
      <c r="E1556" s="21">
        <f t="shared" si="200"/>
        <v>7.0316184293783834E-4</v>
      </c>
      <c r="F1556" s="21">
        <f t="shared" si="201"/>
        <v>9.9531123903107144E-4</v>
      </c>
      <c r="G1556" s="37">
        <f>(C1555-MAX(C$9:C1555))/MAX(C$9:C1555)</f>
        <v>-3.6398478076445522E-2</v>
      </c>
      <c r="H1556" s="37"/>
      <c r="I1556" s="37"/>
      <c r="N1556" s="30"/>
      <c r="P1556" s="30"/>
      <c r="Q1556" s="30"/>
      <c r="R1556" s="30"/>
      <c r="S1556" s="30"/>
      <c r="T1556" s="30"/>
      <c r="U1556" s="30"/>
      <c r="V1556" s="30"/>
      <c r="W1556" s="30"/>
      <c r="X1556" s="30"/>
      <c r="Y1556" s="30"/>
      <c r="Z1556" s="30"/>
      <c r="AA1556" s="30"/>
      <c r="AB1556" s="30"/>
      <c r="AP1556" s="22"/>
      <c r="AR1556" s="22"/>
      <c r="AS1556" s="23"/>
      <c r="AW1556" s="30"/>
      <c r="BH1556" s="30"/>
      <c r="BN1556" s="30"/>
      <c r="BT1556" s="24"/>
      <c r="BU1556" s="30"/>
      <c r="BV1556" s="30">
        <v>41695</v>
      </c>
      <c r="BW1556" s="31">
        <v>1162.56553102918</v>
      </c>
      <c r="BZ1556" s="30">
        <v>41614</v>
      </c>
      <c r="CA1556" s="31">
        <v>1120.64147857901</v>
      </c>
      <c r="CB1556" s="30">
        <v>41614</v>
      </c>
      <c r="CC1556" s="31">
        <v>1100.98418351276</v>
      </c>
      <c r="CD1556" s="30">
        <v>41614</v>
      </c>
      <c r="CE1556" s="31">
        <v>1097.3890997533299</v>
      </c>
      <c r="CG1556" s="30">
        <v>41695</v>
      </c>
      <c r="CH1556" s="31">
        <f t="shared" si="197"/>
        <v>1093.3862750081</v>
      </c>
      <c r="CI1556" s="31">
        <f t="shared" si="198"/>
        <v>1089.8808423139401</v>
      </c>
      <c r="CJ1556" s="31">
        <f t="shared" si="199"/>
        <v>1082.8147771614399</v>
      </c>
      <c r="CK1556" s="31">
        <f t="shared" si="199"/>
        <v>1079.6990086498315</v>
      </c>
      <c r="CM1556" s="30">
        <v>41695</v>
      </c>
      <c r="CN1556" s="31">
        <v>1171.34694759443</v>
      </c>
      <c r="CO1556" s="31">
        <v>1198.98438399936</v>
      </c>
    </row>
    <row r="1557" spans="2:93">
      <c r="B1557" s="29">
        <v>41695</v>
      </c>
      <c r="C1557" s="55">
        <v>1211.0284932304551</v>
      </c>
      <c r="D1557" s="31"/>
      <c r="E1557" s="21">
        <f t="shared" si="200"/>
        <v>-1.3555167264682755E-3</v>
      </c>
      <c r="F1557" s="21">
        <f t="shared" si="201"/>
        <v>1.2168034595072541E-4</v>
      </c>
      <c r="G1557" s="37">
        <f>(C1556-MAX(C$9:C1556))/MAX(C$9:C1556)</f>
        <v>-3.5720910254432012E-2</v>
      </c>
      <c r="H1557" s="37"/>
      <c r="I1557" s="37"/>
      <c r="N1557" s="30"/>
      <c r="P1557" s="30"/>
      <c r="Q1557" s="30"/>
      <c r="R1557" s="30"/>
      <c r="S1557" s="30"/>
      <c r="T1557" s="30"/>
      <c r="U1557" s="30"/>
      <c r="V1557" s="30"/>
      <c r="W1557" s="30"/>
      <c r="X1557" s="30"/>
      <c r="Y1557" s="30"/>
      <c r="Z1557" s="30"/>
      <c r="AA1557" s="30"/>
      <c r="AB1557" s="30"/>
      <c r="AP1557" s="22"/>
      <c r="AR1557" s="22"/>
      <c r="AS1557" s="23"/>
      <c r="AW1557" s="30"/>
      <c r="BH1557" s="30"/>
      <c r="BN1557" s="30"/>
      <c r="BT1557" s="24"/>
      <c r="BU1557" s="30"/>
      <c r="BV1557" s="30">
        <v>41696</v>
      </c>
      <c r="BW1557" s="31">
        <v>1162.7218152059199</v>
      </c>
      <c r="BZ1557" s="30">
        <v>41617</v>
      </c>
      <c r="CA1557" s="31">
        <v>1121.3379217183999</v>
      </c>
      <c r="CB1557" s="30">
        <v>41617</v>
      </c>
      <c r="CC1557" s="31">
        <v>1101.5020348907699</v>
      </c>
      <c r="CD1557" s="30">
        <v>41617</v>
      </c>
      <c r="CE1557" s="31">
        <v>1097.7975924504101</v>
      </c>
      <c r="CG1557" s="30">
        <v>41696</v>
      </c>
      <c r="CH1557" s="31">
        <f t="shared" si="197"/>
        <v>1093.31559243434</v>
      </c>
      <c r="CI1557" s="31">
        <f t="shared" si="198"/>
        <v>1089.67256961014</v>
      </c>
      <c r="CJ1557" s="31">
        <f t="shared" si="199"/>
        <v>1082.7447779881334</v>
      </c>
      <c r="CK1557" s="31">
        <f t="shared" si="199"/>
        <v>1079.4926816615121</v>
      </c>
      <c r="CM1557" s="30">
        <v>41696</v>
      </c>
      <c r="CN1557" s="31">
        <v>1171.57337759857</v>
      </c>
      <c r="CO1557" s="31">
        <v>1199.2247217781401</v>
      </c>
    </row>
    <row r="1558" spans="2:93">
      <c r="B1558" s="29">
        <v>41696</v>
      </c>
      <c r="C1558" s="55">
        <v>1211.2836013537919</v>
      </c>
      <c r="D1558" s="31"/>
      <c r="E1558" s="21">
        <f t="shared" si="200"/>
        <v>2.1065410497178583E-4</v>
      </c>
      <c r="F1558" s="21">
        <f t="shared" si="201"/>
        <v>1.6898877618065633E-4</v>
      </c>
      <c r="G1558" s="37">
        <f>(C1557-MAX(C$9:C1557))/MAX(C$9:C1557)</f>
        <v>-3.7028006689565782E-2</v>
      </c>
      <c r="H1558" s="37"/>
      <c r="I1558" s="37"/>
      <c r="N1558" s="30"/>
      <c r="P1558" s="30"/>
      <c r="Q1558" s="30"/>
      <c r="R1558" s="30"/>
      <c r="S1558" s="30"/>
      <c r="T1558" s="30"/>
      <c r="U1558" s="30"/>
      <c r="V1558" s="30"/>
      <c r="W1558" s="30"/>
      <c r="X1558" s="30"/>
      <c r="Y1558" s="30"/>
      <c r="Z1558" s="30"/>
      <c r="AA1558" s="30"/>
      <c r="AB1558" s="30"/>
      <c r="AR1558" s="22"/>
      <c r="AS1558" s="23"/>
      <c r="AW1558" s="30"/>
      <c r="BH1558" s="30"/>
      <c r="BN1558" s="30"/>
      <c r="BT1558" s="24"/>
      <c r="BU1558" s="30"/>
      <c r="BV1558" s="30">
        <v>41697</v>
      </c>
      <c r="BW1558" s="31">
        <v>1163.26080431383</v>
      </c>
      <c r="BZ1558" s="30">
        <v>41618</v>
      </c>
      <c r="CA1558" s="31">
        <v>1120.3847159637701</v>
      </c>
      <c r="CB1558" s="30">
        <v>41618</v>
      </c>
      <c r="CC1558" s="31">
        <v>1100.6674463817001</v>
      </c>
      <c r="CD1558" s="30">
        <v>41618</v>
      </c>
      <c r="CE1558" s="31">
        <v>1097.1021602650001</v>
      </c>
      <c r="CG1558" s="30">
        <v>41697</v>
      </c>
      <c r="CH1558" s="31">
        <f t="shared" si="197"/>
        <v>1094.6264451859799</v>
      </c>
      <c r="CI1558" s="31">
        <f t="shared" si="198"/>
        <v>1091.31000212755</v>
      </c>
      <c r="CJ1558" s="31">
        <f t="shared" si="199"/>
        <v>1084.0429566488704</v>
      </c>
      <c r="CK1558" s="31">
        <f t="shared" si="199"/>
        <v>1081.1148170336917</v>
      </c>
      <c r="CM1558" s="30">
        <v>41697</v>
      </c>
      <c r="CN1558" s="31">
        <v>1171.93227722401</v>
      </c>
      <c r="CO1558" s="31">
        <v>1199.6021738168399</v>
      </c>
    </row>
    <row r="1559" spans="2:93">
      <c r="B1559" s="29">
        <v>41697</v>
      </c>
      <c r="C1559" s="55">
        <v>1210.039585962501</v>
      </c>
      <c r="D1559" s="31"/>
      <c r="E1559" s="21">
        <f t="shared" si="200"/>
        <v>-1.0270223999570005E-3</v>
      </c>
      <c r="F1559" s="21">
        <f t="shared" si="201"/>
        <v>-1.4693591913351733E-3</v>
      </c>
      <c r="G1559" s="37">
        <f>(C1558-MAX(C$9:C1558))/MAX(C$9:C1558)</f>
        <v>-3.6825152686202012E-2</v>
      </c>
      <c r="H1559" s="37"/>
      <c r="I1559" s="37"/>
      <c r="N1559" s="30"/>
      <c r="P1559" s="30"/>
      <c r="Q1559" s="30"/>
      <c r="R1559" s="30"/>
      <c r="S1559" s="30"/>
      <c r="T1559" s="30"/>
      <c r="U1559" s="30"/>
      <c r="V1559" s="30"/>
      <c r="W1559" s="30"/>
      <c r="X1559" s="30"/>
      <c r="Y1559" s="30"/>
      <c r="Z1559" s="30"/>
      <c r="AA1559" s="30"/>
      <c r="AB1559" s="30"/>
      <c r="AS1559" s="23"/>
      <c r="AW1559" s="30"/>
      <c r="BH1559" s="30"/>
      <c r="BN1559" s="30"/>
      <c r="BT1559" s="24"/>
      <c r="BU1559" s="30"/>
      <c r="BV1559" s="30">
        <v>41698</v>
      </c>
      <c r="BW1559" s="31">
        <v>1163.17002928498</v>
      </c>
      <c r="BZ1559" s="30">
        <v>41619</v>
      </c>
      <c r="CA1559" s="31">
        <v>1119.89775850813</v>
      </c>
      <c r="CB1559" s="30">
        <v>41619</v>
      </c>
      <c r="CC1559" s="31">
        <v>1100.1643679113199</v>
      </c>
      <c r="CD1559" s="30">
        <v>41619</v>
      </c>
      <c r="CE1559" s="31">
        <v>1096.48391878508</v>
      </c>
      <c r="CG1559" s="30">
        <v>41698</v>
      </c>
      <c r="CH1559" s="31">
        <f t="shared" si="197"/>
        <v>1094.72642989786</v>
      </c>
      <c r="CI1559" s="31">
        <f t="shared" si="198"/>
        <v>1091.3558911124801</v>
      </c>
      <c r="CJ1559" s="31">
        <f t="shared" si="199"/>
        <v>1084.1419746500917</v>
      </c>
      <c r="CK1559" s="31">
        <f t="shared" si="199"/>
        <v>1081.1602773167001</v>
      </c>
      <c r="CM1559" s="30">
        <v>41698</v>
      </c>
      <c r="CN1559" s="31">
        <v>1172.0749331534</v>
      </c>
      <c r="CO1559" s="31">
        <v>1199.75792459275</v>
      </c>
    </row>
    <row r="1560" spans="2:93">
      <c r="B1560" s="29">
        <v>41698</v>
      </c>
      <c r="C1560" s="55">
        <v>1210.0951284986129</v>
      </c>
      <c r="D1560" s="31"/>
      <c r="E1560" s="21">
        <f t="shared" si="200"/>
        <v>4.5901420710814378E-5</v>
      </c>
      <c r="F1560" s="21">
        <f t="shared" si="201"/>
        <v>-2.1251927048178132E-3</v>
      </c>
      <c r="G1560" s="37">
        <f>(C1559-MAX(C$9:C1559))/MAX(C$9:C1559)</f>
        <v>-3.7814354829468495E-2</v>
      </c>
      <c r="H1560" s="37"/>
      <c r="I1560" s="37"/>
      <c r="N1560" s="30"/>
      <c r="P1560" s="30"/>
      <c r="Q1560" s="30"/>
      <c r="R1560" s="30"/>
      <c r="S1560" s="30"/>
      <c r="T1560" s="30"/>
      <c r="U1560" s="30"/>
      <c r="V1560" s="30"/>
      <c r="W1560" s="30"/>
      <c r="X1560" s="30"/>
      <c r="Y1560" s="30"/>
      <c r="Z1560" s="30"/>
      <c r="AA1560" s="30"/>
      <c r="AB1560" s="30"/>
      <c r="AS1560" s="23"/>
      <c r="AW1560" s="30"/>
      <c r="BH1560" s="30"/>
      <c r="BN1560" s="30"/>
      <c r="BT1560" s="24"/>
      <c r="BU1560" s="30"/>
      <c r="BV1560" s="30">
        <v>41701</v>
      </c>
      <c r="BW1560" s="31">
        <v>1153.1208403293899</v>
      </c>
      <c r="BZ1560" s="30">
        <v>41620</v>
      </c>
      <c r="CA1560" s="31">
        <v>1118.84608386543</v>
      </c>
      <c r="CB1560" s="30">
        <v>41620</v>
      </c>
      <c r="CC1560" s="31">
        <v>1099.4367728672</v>
      </c>
      <c r="CD1560" s="30">
        <v>41620</v>
      </c>
      <c r="CE1560" s="31">
        <v>1096.2102985394499</v>
      </c>
      <c r="CG1560" s="30">
        <v>41701</v>
      </c>
      <c r="CH1560" s="31">
        <f t="shared" si="197"/>
        <v>1090.17761711103</v>
      </c>
      <c r="CI1560" s="31">
        <f t="shared" si="198"/>
        <v>1087.8173624778999</v>
      </c>
      <c r="CJ1560" s="31">
        <f t="shared" si="199"/>
        <v>1079.6371424451293</v>
      </c>
      <c r="CK1560" s="31">
        <f t="shared" si="199"/>
        <v>1077.6548061582901</v>
      </c>
      <c r="CM1560" s="30">
        <v>41701</v>
      </c>
      <c r="CN1560" s="31">
        <v>1164.0848648116801</v>
      </c>
      <c r="CO1560" s="31">
        <v>1191.6131716225</v>
      </c>
    </row>
    <row r="1561" spans="2:93">
      <c r="B1561" s="29">
        <v>41701</v>
      </c>
      <c r="C1561" s="55">
        <v>1197.028580251774</v>
      </c>
      <c r="D1561" s="31"/>
      <c r="E1561" s="21">
        <f t="shared" si="200"/>
        <v>-1.0797951284252205E-2</v>
      </c>
      <c r="F1561" s="21">
        <f t="shared" si="201"/>
        <v>-1.156034978279985E-2</v>
      </c>
      <c r="G1561" s="37">
        <f>(C1560-MAX(C$9:C1560))/MAX(C$9:C1560)</f>
        <v>-3.7770189141367663E-2</v>
      </c>
      <c r="H1561" s="37"/>
      <c r="I1561" s="37"/>
      <c r="N1561" s="30"/>
      <c r="P1561" s="30"/>
      <c r="Q1561" s="30"/>
      <c r="R1561" s="30"/>
      <c r="S1561" s="30"/>
      <c r="T1561" s="30"/>
      <c r="U1561" s="30"/>
      <c r="V1561" s="30"/>
      <c r="W1561" s="30"/>
      <c r="X1561" s="30"/>
      <c r="Y1561" s="30"/>
      <c r="Z1561" s="30"/>
      <c r="AA1561" s="30"/>
      <c r="AB1561" s="30"/>
      <c r="AS1561" s="23"/>
      <c r="AW1561" s="30"/>
      <c r="BH1561" s="30"/>
      <c r="BN1561" s="30"/>
      <c r="BT1561" s="24"/>
      <c r="BU1561" s="30"/>
      <c r="BV1561" s="30">
        <v>41702</v>
      </c>
      <c r="BW1561" s="31">
        <v>1161.2491276593601</v>
      </c>
      <c r="BZ1561" s="30">
        <v>41621</v>
      </c>
      <c r="CA1561" s="31">
        <v>1119.4012707688</v>
      </c>
      <c r="CB1561" s="30">
        <v>41621</v>
      </c>
      <c r="CC1561" s="31">
        <v>1099.9222526625899</v>
      </c>
      <c r="CD1561" s="30">
        <v>41621</v>
      </c>
      <c r="CE1561" s="31">
        <v>1096.75183150413</v>
      </c>
      <c r="CG1561" s="30">
        <v>41702</v>
      </c>
      <c r="CH1561" s="31">
        <f t="shared" si="197"/>
        <v>1094.0845338132999</v>
      </c>
      <c r="CI1561" s="31">
        <f t="shared" si="198"/>
        <v>1091.70189764364</v>
      </c>
      <c r="CJ1561" s="31">
        <f t="shared" ref="CJ1561:CK1576" si="202">+CJ1560*CH1561/CH1560</f>
        <v>1083.5062847922154</v>
      </c>
      <c r="CK1561" s="31">
        <f t="shared" si="202"/>
        <v>1081.5030514018806</v>
      </c>
      <c r="CM1561" s="30">
        <v>41702</v>
      </c>
      <c r="CN1561" s="31">
        <v>1172.0747201604599</v>
      </c>
      <c r="CO1561" s="31">
        <v>1199.7999653591701</v>
      </c>
    </row>
    <row r="1562" spans="2:93">
      <c r="B1562" s="29">
        <v>41702</v>
      </c>
      <c r="C1562" s="55">
        <v>1206.100740530655</v>
      </c>
      <c r="D1562" s="31"/>
      <c r="E1562" s="21">
        <f t="shared" si="200"/>
        <v>7.5789003107786801E-3</v>
      </c>
      <c r="F1562" s="21">
        <f t="shared" si="201"/>
        <v>-4.2788169651964969E-3</v>
      </c>
      <c r="G1562" s="37">
        <f>(C1561-MAX(C$9:C1561))/MAX(C$9:C1561)</f>
        <v>-4.8160299763274378E-2</v>
      </c>
      <c r="H1562" s="37"/>
      <c r="I1562" s="37"/>
      <c r="N1562" s="30"/>
      <c r="P1562" s="30"/>
      <c r="Q1562" s="30"/>
      <c r="R1562" s="30"/>
      <c r="S1562" s="30"/>
      <c r="T1562" s="30"/>
      <c r="U1562" s="30"/>
      <c r="V1562" s="30"/>
      <c r="W1562" s="30"/>
      <c r="X1562" s="30"/>
      <c r="Y1562" s="30"/>
      <c r="Z1562" s="30"/>
      <c r="AA1562" s="30"/>
      <c r="AB1562" s="30"/>
      <c r="AC1562" s="22"/>
      <c r="AD1562" s="22"/>
      <c r="AE1562" s="22"/>
      <c r="AF1562" s="22"/>
      <c r="AG1562" s="22"/>
      <c r="AS1562" s="23"/>
      <c r="AW1562" s="30"/>
      <c r="BB1562" s="22"/>
      <c r="BH1562" s="30"/>
      <c r="BN1562" s="30"/>
      <c r="BT1562" s="24"/>
      <c r="BU1562" s="30"/>
      <c r="BV1562" s="30">
        <v>41703</v>
      </c>
      <c r="BW1562" s="31">
        <v>1161.3498630525901</v>
      </c>
      <c r="BZ1562" s="30">
        <v>41624</v>
      </c>
      <c r="CA1562" s="31">
        <v>1118.8335497850701</v>
      </c>
      <c r="CB1562" s="30">
        <v>41624</v>
      </c>
      <c r="CC1562" s="31">
        <v>1099.293413588</v>
      </c>
      <c r="CD1562" s="30">
        <v>41624</v>
      </c>
      <c r="CE1562" s="31">
        <v>1095.9239296149999</v>
      </c>
      <c r="CG1562" s="30">
        <v>41703</v>
      </c>
      <c r="CH1562" s="31">
        <f t="shared" si="197"/>
        <v>1094.8612299131801</v>
      </c>
      <c r="CI1562" s="31">
        <f t="shared" si="198"/>
        <v>1092.3134352771301</v>
      </c>
      <c r="CJ1562" s="31">
        <f t="shared" si="202"/>
        <v>1084.2754713400413</v>
      </c>
      <c r="CK1562" s="31">
        <f t="shared" si="202"/>
        <v>1082.1088759571867</v>
      </c>
      <c r="CM1562" s="30">
        <v>41703</v>
      </c>
      <c r="CN1562" s="31">
        <v>1172.1586210467799</v>
      </c>
      <c r="CO1562" s="31">
        <v>1199.8955284961301</v>
      </c>
    </row>
    <row r="1563" spans="2:93">
      <c r="B1563" s="29">
        <v>41703</v>
      </c>
      <c r="C1563" s="55">
        <v>1206.2751963902931</v>
      </c>
      <c r="D1563" s="31"/>
      <c r="E1563" s="21">
        <f t="shared" si="200"/>
        <v>1.4464451747309148E-4</v>
      </c>
      <c r="F1563" s="21">
        <f t="shared" si="201"/>
        <v>-3.1109639848795334E-3</v>
      </c>
      <c r="G1563" s="37">
        <f>(C1562-MAX(C$9:C1562))/MAX(C$9:C1562)</f>
        <v>-4.0946401563338855E-2</v>
      </c>
      <c r="H1563" s="37"/>
      <c r="I1563" s="37"/>
      <c r="N1563" s="30"/>
      <c r="P1563" s="22"/>
      <c r="Q1563" s="22"/>
      <c r="R1563" s="22"/>
      <c r="S1563" s="22"/>
      <c r="T1563" s="22"/>
      <c r="U1563" s="22"/>
      <c r="V1563" s="22"/>
      <c r="W1563" s="22"/>
      <c r="X1563" s="22"/>
      <c r="Y1563" s="22"/>
      <c r="Z1563" s="22"/>
      <c r="AA1563" s="22"/>
      <c r="AB1563" s="22"/>
      <c r="AS1563" s="23"/>
      <c r="AW1563" s="30"/>
      <c r="BH1563" s="30"/>
      <c r="BN1563" s="30"/>
      <c r="BT1563" s="24"/>
      <c r="BU1563" s="30"/>
      <c r="BV1563" s="30">
        <v>41704</v>
      </c>
      <c r="BW1563" s="31">
        <v>1162.50548276375</v>
      </c>
      <c r="BZ1563" s="30">
        <v>41625</v>
      </c>
      <c r="CA1563" s="31">
        <v>1119.6560416320499</v>
      </c>
      <c r="CB1563" s="30">
        <v>41625</v>
      </c>
      <c r="CC1563" s="31">
        <v>1100.01844270479</v>
      </c>
      <c r="CD1563" s="30">
        <v>41625</v>
      </c>
      <c r="CE1563" s="31">
        <v>1096.4768229952899</v>
      </c>
      <c r="CG1563" s="30">
        <v>41704</v>
      </c>
      <c r="CH1563" s="31">
        <f t="shared" si="197"/>
        <v>1094.79487661339</v>
      </c>
      <c r="CI1563" s="31">
        <f t="shared" si="198"/>
        <v>1092.1834056672001</v>
      </c>
      <c r="CJ1563" s="31">
        <f t="shared" si="202"/>
        <v>1084.2097595827527</v>
      </c>
      <c r="CK1563" s="31">
        <f t="shared" si="202"/>
        <v>1081.980061103777</v>
      </c>
      <c r="CM1563" s="30">
        <v>41704</v>
      </c>
      <c r="CN1563" s="31">
        <v>1173.5814055155399</v>
      </c>
      <c r="CO1563" s="31">
        <v>1201.36149166463</v>
      </c>
    </row>
    <row r="1564" spans="2:93">
      <c r="B1564" s="29">
        <v>41704</v>
      </c>
      <c r="C1564" s="55">
        <v>1206.9963296943481</v>
      </c>
      <c r="D1564" s="31"/>
      <c r="E1564" s="21">
        <f t="shared" si="200"/>
        <v>5.9781823104132492E-4</v>
      </c>
      <c r="F1564" s="21">
        <f t="shared" si="201"/>
        <v>-2.5607894216627125E-3</v>
      </c>
      <c r="G1564" s="37">
        <f>(C1563-MAX(C$9:C1563))/MAX(C$9:C1563)</f>
        <v>-4.0807679718362064E-2</v>
      </c>
      <c r="H1564" s="37"/>
      <c r="I1564" s="37"/>
      <c r="N1564" s="30"/>
      <c r="P1564" s="30"/>
      <c r="Q1564" s="30"/>
      <c r="R1564" s="30"/>
      <c r="S1564" s="30"/>
      <c r="T1564" s="30"/>
      <c r="U1564" s="30"/>
      <c r="V1564" s="30"/>
      <c r="W1564" s="30"/>
      <c r="X1564" s="30"/>
      <c r="Y1564" s="30"/>
      <c r="Z1564" s="30"/>
      <c r="AA1564" s="30"/>
      <c r="AB1564" s="30"/>
      <c r="AS1564" s="23"/>
      <c r="AW1564" s="30"/>
      <c r="BH1564" s="30"/>
      <c r="BN1564" s="30"/>
      <c r="BT1564" s="24"/>
      <c r="BU1564" s="30"/>
      <c r="BV1564" s="30">
        <v>41705</v>
      </c>
      <c r="BW1564" s="31">
        <v>1158.0575793739799</v>
      </c>
      <c r="BZ1564" s="30">
        <v>41626</v>
      </c>
      <c r="CA1564" s="31">
        <v>1118.84927861493</v>
      </c>
      <c r="CB1564" s="30">
        <v>41626</v>
      </c>
      <c r="CC1564" s="31">
        <v>1099.29801774111</v>
      </c>
      <c r="CD1564" s="30">
        <v>41626</v>
      </c>
      <c r="CE1564" s="31">
        <v>1095.7926974439799</v>
      </c>
      <c r="CG1564" s="30">
        <v>41705</v>
      </c>
      <c r="CH1564" s="31">
        <f t="shared" si="197"/>
        <v>1092.7624470082801</v>
      </c>
      <c r="CI1564" s="31">
        <f t="shared" si="198"/>
        <v>1090.3293112483</v>
      </c>
      <c r="CJ1564" s="31">
        <f t="shared" si="202"/>
        <v>1082.1969806954953</v>
      </c>
      <c r="CK1564" s="31">
        <f t="shared" si="202"/>
        <v>1080.1432879187566</v>
      </c>
      <c r="CM1564" s="30">
        <v>41705</v>
      </c>
      <c r="CN1564" s="31">
        <v>1169.33439762225</v>
      </c>
      <c r="CO1564" s="31">
        <v>1197.0251529447801</v>
      </c>
    </row>
    <row r="1565" spans="2:93">
      <c r="B1565" s="29">
        <v>41705</v>
      </c>
      <c r="C1565" s="55">
        <v>1201.4079956304779</v>
      </c>
      <c r="D1565" s="31"/>
      <c r="E1565" s="21">
        <f t="shared" si="200"/>
        <v>-4.6299511658708381E-3</v>
      </c>
      <c r="F1565" s="21">
        <f t="shared" si="201"/>
        <v>3.6585721101018986E-3</v>
      </c>
      <c r="G1565" s="37">
        <f>(C1564-MAX(C$9:C1564))/MAX(C$9:C1564)</f>
        <v>-4.0234257062222931E-2</v>
      </c>
      <c r="H1565" s="37"/>
      <c r="I1565" s="37"/>
      <c r="N1565" s="30"/>
      <c r="P1565" s="30"/>
      <c r="Q1565" s="30"/>
      <c r="R1565" s="30"/>
      <c r="S1565" s="30"/>
      <c r="T1565" s="30"/>
      <c r="U1565" s="30"/>
      <c r="V1565" s="30"/>
      <c r="W1565" s="30"/>
      <c r="X1565" s="30"/>
      <c r="Y1565" s="30"/>
      <c r="Z1565" s="30"/>
      <c r="AA1565" s="30"/>
      <c r="AB1565" s="30"/>
      <c r="AJ1565" s="22"/>
      <c r="AS1565" s="23"/>
      <c r="AW1565" s="30"/>
      <c r="BH1565" s="30"/>
      <c r="BN1565" s="30"/>
      <c r="BT1565" s="24"/>
      <c r="BU1565" s="30"/>
      <c r="BV1565" s="30">
        <v>41708</v>
      </c>
      <c r="BW1565" s="31">
        <v>1158.90058097321</v>
      </c>
      <c r="BZ1565" s="30">
        <v>41627</v>
      </c>
      <c r="CA1565" s="31">
        <v>1121.4358916563699</v>
      </c>
      <c r="CB1565" s="30">
        <v>41627</v>
      </c>
      <c r="CC1565" s="31">
        <v>1101.88357763513</v>
      </c>
      <c r="CD1565" s="30">
        <v>41627</v>
      </c>
      <c r="CE1565" s="31">
        <v>1098.58357366532</v>
      </c>
      <c r="CG1565" s="30">
        <v>41708</v>
      </c>
      <c r="CH1565" s="31">
        <f t="shared" si="197"/>
        <v>1093.71033889863</v>
      </c>
      <c r="CI1565" s="31">
        <f t="shared" si="198"/>
        <v>1091.29286105663</v>
      </c>
      <c r="CJ1565" s="31">
        <f t="shared" si="202"/>
        <v>1083.1357078127849</v>
      </c>
      <c r="CK1565" s="31">
        <f t="shared" si="202"/>
        <v>1081.0978360972804</v>
      </c>
      <c r="CM1565" s="30">
        <v>41708</v>
      </c>
      <c r="CN1565" s="31">
        <v>1170.2520845582801</v>
      </c>
      <c r="CO1565" s="31">
        <v>1197.98686998886</v>
      </c>
    </row>
    <row r="1566" spans="2:93">
      <c r="B1566" s="29">
        <v>41708</v>
      </c>
      <c r="C1566" s="55">
        <v>1202.851086680776</v>
      </c>
      <c r="D1566" s="31"/>
      <c r="E1566" s="21">
        <f t="shared" si="200"/>
        <v>1.2011665109159519E-3</v>
      </c>
      <c r="F1566" s="21">
        <f t="shared" si="201"/>
        <v>-2.6943469485386506E-3</v>
      </c>
      <c r="G1566" s="37">
        <f>(C1565-MAX(C$9:C1565))/MAX(C$9:C1565)</f>
        <v>-4.467792558270061E-2</v>
      </c>
      <c r="H1566" s="37"/>
      <c r="I1566" s="37"/>
      <c r="N1566" s="30"/>
      <c r="P1566" s="30"/>
      <c r="Q1566" s="30"/>
      <c r="R1566" s="30"/>
      <c r="S1566" s="30"/>
      <c r="T1566" s="30"/>
      <c r="U1566" s="30"/>
      <c r="V1566" s="30"/>
      <c r="W1566" s="30"/>
      <c r="X1566" s="30"/>
      <c r="Y1566" s="30"/>
      <c r="Z1566" s="30"/>
      <c r="AA1566" s="30"/>
      <c r="AB1566" s="30"/>
      <c r="AI1566" s="22"/>
      <c r="AJ1566" s="22"/>
      <c r="AS1566" s="23"/>
      <c r="AW1566" s="30"/>
      <c r="BH1566" s="30"/>
      <c r="BN1566" s="30"/>
      <c r="BT1566" s="24"/>
      <c r="BU1566" s="30"/>
      <c r="BV1566" s="30">
        <v>41709</v>
      </c>
      <c r="BW1566" s="31">
        <v>1159.9733413405099</v>
      </c>
      <c r="BZ1566" s="30">
        <v>41628</v>
      </c>
      <c r="CA1566" s="31">
        <v>1118.3247759999001</v>
      </c>
      <c r="CB1566" s="30">
        <v>41628</v>
      </c>
      <c r="CC1566" s="31">
        <v>1098.8790526800101</v>
      </c>
      <c r="CD1566" s="30">
        <v>41628</v>
      </c>
      <c r="CE1566" s="31">
        <v>1095.4377831674501</v>
      </c>
      <c r="CG1566" s="30">
        <v>41709</v>
      </c>
      <c r="CH1566" s="31">
        <f t="shared" si="197"/>
        <v>1094.1712372659399</v>
      </c>
      <c r="CI1566" s="31">
        <f t="shared" si="198"/>
        <v>1091.6999803000001</v>
      </c>
      <c r="CJ1566" s="31">
        <f t="shared" si="202"/>
        <v>1083.5921499451767</v>
      </c>
      <c r="CK1566" s="31">
        <f t="shared" si="202"/>
        <v>1081.5011519703585</v>
      </c>
      <c r="CM1566" s="30">
        <v>41709</v>
      </c>
      <c r="CN1566" s="31">
        <v>1171.2385714382399</v>
      </c>
      <c r="CO1566" s="31">
        <v>1199.0041709612201</v>
      </c>
    </row>
    <row r="1567" spans="2:93">
      <c r="B1567" s="29">
        <v>41709</v>
      </c>
      <c r="C1567" s="55">
        <v>1204.325659767328</v>
      </c>
      <c r="D1567" s="31"/>
      <c r="E1567" s="21">
        <f t="shared" si="200"/>
        <v>1.2258982868951218E-3</v>
      </c>
      <c r="F1567" s="21">
        <f t="shared" si="201"/>
        <v>-1.6161624053938617E-3</v>
      </c>
      <c r="G1567" s="37">
        <f>(C1566-MAX(C$9:C1566))/MAX(C$9:C1566)</f>
        <v>-4.3530424699771697E-2</v>
      </c>
      <c r="H1567" s="37"/>
      <c r="I1567" s="37"/>
      <c r="N1567" s="30"/>
      <c r="P1567" s="30"/>
      <c r="Q1567" s="30"/>
      <c r="R1567" s="30"/>
      <c r="S1567" s="30"/>
      <c r="T1567" s="30"/>
      <c r="U1567" s="30"/>
      <c r="V1567" s="30"/>
      <c r="W1567" s="30"/>
      <c r="X1567" s="30"/>
      <c r="Y1567" s="30"/>
      <c r="Z1567" s="30"/>
      <c r="AA1567" s="30"/>
      <c r="AB1567" s="30"/>
      <c r="AI1567" s="22"/>
      <c r="AO1567" s="30"/>
      <c r="AS1567" s="23"/>
      <c r="AW1567" s="30"/>
      <c r="BH1567" s="30"/>
      <c r="BN1567" s="30"/>
      <c r="BT1567" s="24"/>
      <c r="BU1567" s="30"/>
      <c r="BV1567" s="30">
        <v>41710</v>
      </c>
      <c r="BW1567" s="31">
        <v>1158.86172524627</v>
      </c>
      <c r="BZ1567" s="30">
        <v>41631</v>
      </c>
      <c r="CA1567" s="31">
        <v>1117.65475573141</v>
      </c>
      <c r="CB1567" s="30">
        <v>41631</v>
      </c>
      <c r="CC1567" s="31">
        <v>1098.2086291928899</v>
      </c>
      <c r="CD1567" s="30">
        <v>41631</v>
      </c>
      <c r="CE1567" s="31">
        <v>1094.7912293084</v>
      </c>
      <c r="CG1567" s="30">
        <v>41710</v>
      </c>
      <c r="CH1567" s="31">
        <f t="shared" si="197"/>
        <v>1093.9565334097799</v>
      </c>
      <c r="CI1567" s="31">
        <f t="shared" si="198"/>
        <v>1091.53916050561</v>
      </c>
      <c r="CJ1567" s="31">
        <f t="shared" si="202"/>
        <v>1083.3795219714427</v>
      </c>
      <c r="CK1567" s="31">
        <f t="shared" si="202"/>
        <v>1081.3418345791054</v>
      </c>
      <c r="CM1567" s="30">
        <v>41710</v>
      </c>
      <c r="CN1567" s="31">
        <v>1170.29538554808</v>
      </c>
      <c r="CO1567" s="31">
        <v>1198.0465913153901</v>
      </c>
    </row>
    <row r="1568" spans="2:93">
      <c r="B1568" s="29">
        <v>41710</v>
      </c>
      <c r="C1568" s="55">
        <v>1202.859144407081</v>
      </c>
      <c r="D1568" s="31"/>
      <c r="E1568" s="21">
        <f t="shared" si="200"/>
        <v>-1.2177066463321395E-3</v>
      </c>
      <c r="F1568" s="21">
        <f t="shared" si="201"/>
        <v>-3.427670147360562E-3</v>
      </c>
      <c r="G1568" s="37">
        <f>(C1567-MAX(C$9:C1567))/MAX(C$9:C1567)</f>
        <v>-4.2357890285943743E-2</v>
      </c>
      <c r="H1568" s="37"/>
      <c r="I1568" s="37"/>
      <c r="N1568" s="30"/>
      <c r="P1568" s="30"/>
      <c r="Q1568" s="30"/>
      <c r="R1568" s="30"/>
      <c r="S1568" s="30"/>
      <c r="T1568" s="30"/>
      <c r="U1568" s="30"/>
      <c r="V1568" s="30"/>
      <c r="W1568" s="30"/>
      <c r="X1568" s="30"/>
      <c r="Y1568" s="30"/>
      <c r="Z1568" s="30"/>
      <c r="AA1568" s="30"/>
      <c r="AB1568" s="30"/>
      <c r="AH1568" s="22"/>
      <c r="AI1568" s="22"/>
      <c r="AO1568" s="22"/>
      <c r="AS1568" s="23"/>
      <c r="AW1568" s="30"/>
      <c r="BH1568" s="30"/>
      <c r="BN1568" s="30"/>
      <c r="BT1568" s="24"/>
      <c r="BU1568" s="30"/>
      <c r="BV1568" s="30">
        <v>41711</v>
      </c>
      <c r="BW1568" s="31">
        <v>1155.3110297038099</v>
      </c>
      <c r="BZ1568" s="30">
        <v>41635</v>
      </c>
      <c r="CA1568" s="31">
        <v>1116.3019489891401</v>
      </c>
      <c r="CB1568" s="30">
        <v>41635</v>
      </c>
      <c r="CC1568" s="31">
        <v>1096.94748289773</v>
      </c>
      <c r="CD1568" s="30">
        <v>41635</v>
      </c>
      <c r="CE1568" s="31">
        <v>1093.5566988422599</v>
      </c>
      <c r="CG1568" s="30">
        <v>41711</v>
      </c>
      <c r="CH1568" s="31">
        <f t="shared" si="197"/>
        <v>1093.0572315238901</v>
      </c>
      <c r="CI1568" s="31">
        <f t="shared" si="198"/>
        <v>1090.6472352231599</v>
      </c>
      <c r="CJ1568" s="31">
        <f t="shared" si="202"/>
        <v>1082.4889150620379</v>
      </c>
      <c r="CK1568" s="31">
        <f t="shared" si="202"/>
        <v>1080.4582417991769</v>
      </c>
      <c r="CM1568" s="30">
        <v>41711</v>
      </c>
      <c r="CN1568" s="31">
        <v>1167.49160886302</v>
      </c>
      <c r="CO1568" s="31">
        <v>1195.18655780208</v>
      </c>
    </row>
    <row r="1569" spans="2:93">
      <c r="B1569" s="29">
        <v>41711</v>
      </c>
      <c r="C1569" s="55">
        <v>1196.433589726681</v>
      </c>
      <c r="D1569" s="31"/>
      <c r="E1569" s="21">
        <f t="shared" si="200"/>
        <v>-5.3419011779365366E-3</v>
      </c>
      <c r="F1569" s="21">
        <f t="shared" si="201"/>
        <v>-4.1404801049175211E-3</v>
      </c>
      <c r="G1569" s="37">
        <f>(C1568-MAX(C$9:C1568))/MAX(C$9:C1568)</f>
        <v>-4.3524017447750113E-2</v>
      </c>
      <c r="H1569" s="37"/>
      <c r="I1569" s="37"/>
      <c r="N1569" s="30"/>
      <c r="P1569" s="30"/>
      <c r="Q1569" s="30"/>
      <c r="R1569" s="30"/>
      <c r="S1569" s="30"/>
      <c r="T1569" s="30"/>
      <c r="U1569" s="30"/>
      <c r="V1569" s="30"/>
      <c r="W1569" s="30"/>
      <c r="X1569" s="30"/>
      <c r="Y1569" s="30"/>
      <c r="Z1569" s="30"/>
      <c r="AA1569" s="30"/>
      <c r="AB1569" s="30"/>
      <c r="AI1569" s="22"/>
      <c r="AN1569" s="22"/>
      <c r="AO1569" s="22"/>
      <c r="AS1569" s="23"/>
      <c r="AW1569" s="30"/>
      <c r="BH1569" s="30"/>
      <c r="BN1569" s="30"/>
      <c r="BT1569" s="24"/>
      <c r="BU1569" s="30"/>
      <c r="BV1569" s="30">
        <v>41712</v>
      </c>
      <c r="BW1569" s="31">
        <v>1156.25381632779</v>
      </c>
      <c r="BZ1569" s="30">
        <v>41638</v>
      </c>
      <c r="CA1569" s="31">
        <v>1115.2651985591799</v>
      </c>
      <c r="CB1569" s="30">
        <v>41638</v>
      </c>
      <c r="CC1569" s="31">
        <v>1095.97288216173</v>
      </c>
      <c r="CD1569" s="30">
        <v>41638</v>
      </c>
      <c r="CE1569" s="31">
        <v>1092.5643612840199</v>
      </c>
      <c r="CG1569" s="30">
        <v>41712</v>
      </c>
      <c r="CH1569" s="31">
        <f t="shared" si="197"/>
        <v>1093.83115523524</v>
      </c>
      <c r="CI1569" s="31">
        <f t="shared" si="198"/>
        <v>1091.5263790777601</v>
      </c>
      <c r="CJ1569" s="31">
        <f t="shared" si="202"/>
        <v>1083.2553560264071</v>
      </c>
      <c r="CK1569" s="31">
        <f t="shared" si="202"/>
        <v>1081.329172557311</v>
      </c>
      <c r="CM1569" s="30">
        <v>41712</v>
      </c>
      <c r="CN1569" s="31">
        <v>1168.7432130616</v>
      </c>
      <c r="CO1569" s="31">
        <v>1196.4814614289901</v>
      </c>
    </row>
    <row r="1570" spans="2:93">
      <c r="B1570" s="29">
        <v>41712</v>
      </c>
      <c r="C1570" s="55">
        <v>1197.1694739199661</v>
      </c>
      <c r="D1570" s="31"/>
      <c r="E1570" s="21">
        <f t="shared" si="200"/>
        <v>6.150648056053587E-4</v>
      </c>
      <c r="F1570" s="21">
        <f t="shared" si="201"/>
        <v>-4.7234548180756786E-3</v>
      </c>
      <c r="G1570" s="37">
        <f>(C1569-MAX(C$9:C1569))/MAX(C$9:C1569)</f>
        <v>-4.8633417625614017E-2</v>
      </c>
      <c r="H1570" s="37"/>
      <c r="I1570" s="37"/>
      <c r="N1570" s="30"/>
      <c r="P1570" s="30"/>
      <c r="Q1570" s="30"/>
      <c r="R1570" s="30"/>
      <c r="S1570" s="30"/>
      <c r="T1570" s="30"/>
      <c r="U1570" s="30"/>
      <c r="V1570" s="30"/>
      <c r="W1570" s="30"/>
      <c r="X1570" s="30"/>
      <c r="Y1570" s="30"/>
      <c r="Z1570" s="30"/>
      <c r="AA1570" s="30"/>
      <c r="AB1570" s="30"/>
      <c r="AH1570" s="22"/>
      <c r="AI1570" s="22"/>
      <c r="AL1570" s="22"/>
      <c r="AM1570" s="22"/>
      <c r="AP1570" s="22"/>
      <c r="AS1570" s="23"/>
      <c r="AW1570" s="30"/>
      <c r="BH1570" s="30"/>
      <c r="BN1570" s="30"/>
      <c r="BQ1570" s="30"/>
      <c r="BT1570" s="24"/>
      <c r="BU1570" s="30"/>
      <c r="BV1570" s="30">
        <v>41715</v>
      </c>
      <c r="BW1570" s="31">
        <v>1158.3798502652201</v>
      </c>
      <c r="BZ1570" s="30">
        <v>41642</v>
      </c>
      <c r="CA1570" s="31">
        <v>1115.3364564005201</v>
      </c>
      <c r="CB1570" s="30">
        <v>41642</v>
      </c>
      <c r="CC1570" s="31">
        <v>1095.97259844978</v>
      </c>
      <c r="CD1570" s="30">
        <v>41642</v>
      </c>
      <c r="CE1570" s="31">
        <v>1092.49773301601</v>
      </c>
      <c r="CG1570" s="30">
        <v>41715</v>
      </c>
      <c r="CH1570" s="31">
        <f t="shared" si="197"/>
        <v>1094.7185446419401</v>
      </c>
      <c r="CI1570" s="31">
        <f t="shared" si="198"/>
        <v>1092.2833274955501</v>
      </c>
      <c r="CJ1570" s="31">
        <f t="shared" si="202"/>
        <v>1084.1341656334366</v>
      </c>
      <c r="CK1570" s="31">
        <f t="shared" si="202"/>
        <v>1082.0790494471109</v>
      </c>
      <c r="CM1570" s="30">
        <v>41715</v>
      </c>
      <c r="CN1570" s="31">
        <v>1169.5142653882201</v>
      </c>
      <c r="CO1570" s="31">
        <v>1197.32480693822</v>
      </c>
    </row>
    <row r="1571" spans="2:93">
      <c r="B1571" s="29">
        <v>41715</v>
      </c>
      <c r="C1571" s="55">
        <v>1200.6892865014549</v>
      </c>
      <c r="D1571" s="31"/>
      <c r="E1571" s="21">
        <f t="shared" si="200"/>
        <v>2.940112204802281E-3</v>
      </c>
      <c r="F1571" s="21">
        <f t="shared" si="201"/>
        <v>-3.0194268770920019E-3</v>
      </c>
      <c r="G1571" s="37">
        <f>(C1570-MAX(C$9:C1570))/MAX(C$9:C1570)</f>
        <v>-4.8048265523566391E-2</v>
      </c>
      <c r="H1571" s="37"/>
      <c r="I1571" s="37"/>
      <c r="N1571" s="30"/>
      <c r="P1571" s="30"/>
      <c r="Q1571" s="30"/>
      <c r="R1571" s="30"/>
      <c r="S1571" s="30"/>
      <c r="T1571" s="30"/>
      <c r="U1571" s="30"/>
      <c r="V1571" s="30"/>
      <c r="W1571" s="30"/>
      <c r="X1571" s="30"/>
      <c r="Y1571" s="30"/>
      <c r="Z1571" s="30"/>
      <c r="AA1571" s="30"/>
      <c r="AB1571" s="30"/>
      <c r="AH1571" s="22"/>
      <c r="AI1571" s="22"/>
      <c r="AP1571" s="22"/>
      <c r="AR1571" s="30"/>
      <c r="AS1571" s="28"/>
      <c r="AW1571" s="30"/>
      <c r="BH1571" s="30"/>
      <c r="BN1571" s="30"/>
      <c r="BT1571" s="24"/>
      <c r="BU1571" s="30"/>
      <c r="BV1571" s="30">
        <v>41716</v>
      </c>
      <c r="BW1571" s="31">
        <v>1158.2457910886901</v>
      </c>
      <c r="BZ1571" s="30">
        <v>41645</v>
      </c>
      <c r="CA1571" s="31">
        <v>1115.67536689946</v>
      </c>
      <c r="CB1571" s="30">
        <v>41645</v>
      </c>
      <c r="CC1571" s="31">
        <v>1096.25922185786</v>
      </c>
      <c r="CD1571" s="30">
        <v>41645</v>
      </c>
      <c r="CE1571" s="31">
        <v>1092.74266668686</v>
      </c>
      <c r="CG1571" s="30">
        <v>41716</v>
      </c>
      <c r="CH1571" s="31">
        <f t="shared" si="197"/>
        <v>1093.7069424700701</v>
      </c>
      <c r="CI1571" s="31">
        <f t="shared" si="198"/>
        <v>1091.0910847447999</v>
      </c>
      <c r="CJ1571" s="31">
        <f t="shared" si="202"/>
        <v>1083.1323442228822</v>
      </c>
      <c r="CK1571" s="31">
        <f t="shared" si="202"/>
        <v>1080.8979448106427</v>
      </c>
      <c r="CM1571" s="30">
        <v>41716</v>
      </c>
      <c r="CN1571" s="31">
        <v>1169.52897343879</v>
      </c>
      <c r="CO1571" s="31">
        <v>1197.3563026101101</v>
      </c>
    </row>
    <row r="1572" spans="2:93">
      <c r="B1572" s="29">
        <v>41716</v>
      </c>
      <c r="C1572" s="55">
        <v>1200.9638539290429</v>
      </c>
      <c r="D1572" s="31"/>
      <c r="E1572" s="21">
        <f t="shared" si="200"/>
        <v>2.2867483759103635E-4</v>
      </c>
      <c r="F1572" s="21">
        <f t="shared" si="201"/>
        <v>-1.5756545451315329E-3</v>
      </c>
      <c r="G1572" s="37">
        <f>(C1571-MAX(C$9:C1571))/MAX(C$9:C1571)</f>
        <v>-4.5249420610649502E-2</v>
      </c>
      <c r="H1572" s="37"/>
      <c r="I1572" s="37"/>
      <c r="N1572" s="30"/>
      <c r="P1572" s="30"/>
      <c r="Q1572" s="30"/>
      <c r="R1572" s="30"/>
      <c r="S1572" s="30"/>
      <c r="T1572" s="30"/>
      <c r="U1572" s="30"/>
      <c r="V1572" s="30"/>
      <c r="W1572" s="30"/>
      <c r="X1572" s="30"/>
      <c r="Y1572" s="30"/>
      <c r="Z1572" s="30"/>
      <c r="AA1572" s="30"/>
      <c r="AB1572" s="30"/>
      <c r="AI1572" s="22"/>
      <c r="AM1572" s="30"/>
      <c r="AP1572" s="22"/>
      <c r="AQ1572" s="30"/>
      <c r="AR1572" s="22"/>
      <c r="AS1572" s="23"/>
      <c r="AW1572" s="30"/>
      <c r="BH1572" s="30"/>
      <c r="BN1572" s="30"/>
      <c r="BT1572" s="24"/>
      <c r="BU1572" s="30"/>
      <c r="BV1572" s="30">
        <v>41717</v>
      </c>
      <c r="BW1572" s="31">
        <v>1158.4375754744999</v>
      </c>
      <c r="BZ1572" s="30">
        <v>41646</v>
      </c>
      <c r="CA1572" s="31">
        <v>1116.8832718880401</v>
      </c>
      <c r="CB1572" s="30">
        <v>41646</v>
      </c>
      <c r="CC1572" s="31">
        <v>1097.41033947294</v>
      </c>
      <c r="CD1572" s="30">
        <v>41646</v>
      </c>
      <c r="CE1572" s="31">
        <v>1093.90685296794</v>
      </c>
      <c r="CG1572" s="30">
        <v>41717</v>
      </c>
      <c r="CH1572" s="31">
        <f t="shared" si="197"/>
        <v>1093.45682170234</v>
      </c>
      <c r="CI1572" s="31">
        <f t="shared" si="198"/>
        <v>1090.87120269104</v>
      </c>
      <c r="CJ1572" s="31">
        <f t="shared" si="202"/>
        <v>1082.8846417689886</v>
      </c>
      <c r="CK1572" s="31">
        <f t="shared" si="202"/>
        <v>1080.6801169286878</v>
      </c>
      <c r="CM1572" s="30">
        <v>41717</v>
      </c>
      <c r="CN1572" s="31">
        <v>1169.53515584243</v>
      </c>
      <c r="CO1572" s="31">
        <v>1197.37548542062</v>
      </c>
    </row>
    <row r="1573" spans="2:93">
      <c r="B1573" s="29">
        <v>41717</v>
      </c>
      <c r="C1573" s="55">
        <v>1200.9063687694179</v>
      </c>
      <c r="D1573" s="31"/>
      <c r="E1573" s="21">
        <f t="shared" si="200"/>
        <v>-4.7865853278539205E-5</v>
      </c>
      <c r="F1573" s="21">
        <f t="shared" si="201"/>
        <v>3.7384265045239395E-3</v>
      </c>
      <c r="G1573" s="37">
        <f>(C1572-MAX(C$9:C1572))/MAX(C$9:C1572)</f>
        <v>-4.5031093176967747E-2</v>
      </c>
      <c r="H1573" s="37"/>
      <c r="I1573" s="37"/>
      <c r="N1573" s="30"/>
      <c r="P1573" s="30"/>
      <c r="Q1573" s="30"/>
      <c r="R1573" s="30"/>
      <c r="S1573" s="30"/>
      <c r="T1573" s="30"/>
      <c r="U1573" s="30"/>
      <c r="V1573" s="30"/>
      <c r="W1573" s="30"/>
      <c r="X1573" s="30"/>
      <c r="Y1573" s="30"/>
      <c r="Z1573" s="30"/>
      <c r="AA1573" s="30"/>
      <c r="AB1573" s="30"/>
      <c r="AH1573" s="22"/>
      <c r="AI1573" s="22"/>
      <c r="AO1573" s="30"/>
      <c r="AP1573" s="22"/>
      <c r="AR1573" s="22"/>
      <c r="AS1573" s="23"/>
      <c r="AW1573" s="30"/>
      <c r="BH1573" s="30"/>
      <c r="BN1573" s="30"/>
      <c r="BT1573" s="24"/>
      <c r="BU1573" s="30"/>
      <c r="BV1573" s="30">
        <v>41718</v>
      </c>
      <c r="BW1573" s="31">
        <v>1160.2241643017401</v>
      </c>
      <c r="BZ1573" s="30">
        <v>41647</v>
      </c>
      <c r="CA1573" s="31">
        <v>1117.79798062284</v>
      </c>
      <c r="CB1573" s="30">
        <v>41647</v>
      </c>
      <c r="CC1573" s="31">
        <v>1098.26381466762</v>
      </c>
      <c r="CD1573" s="30">
        <v>41647</v>
      </c>
      <c r="CE1573" s="31">
        <v>1094.76510311415</v>
      </c>
      <c r="CG1573" s="30">
        <v>41718</v>
      </c>
      <c r="CH1573" s="31">
        <f t="shared" si="197"/>
        <v>1094.52244591722</v>
      </c>
      <c r="CI1573" s="31">
        <f t="shared" si="198"/>
        <v>1091.8810943205001</v>
      </c>
      <c r="CJ1573" s="31">
        <f t="shared" si="202"/>
        <v>1083.9399629058528</v>
      </c>
      <c r="CK1573" s="31">
        <f t="shared" si="202"/>
        <v>1081.6805739959548</v>
      </c>
      <c r="CM1573" s="30">
        <v>41718</v>
      </c>
      <c r="CN1573" s="31">
        <v>1170.2259795925199</v>
      </c>
      <c r="CO1573" s="31">
        <v>1198.09666444099</v>
      </c>
    </row>
    <row r="1574" spans="2:93">
      <c r="B1574" s="29">
        <v>41718</v>
      </c>
      <c r="C1574" s="55">
        <v>1203.7584054439919</v>
      </c>
      <c r="D1574" s="31"/>
      <c r="E1574" s="21">
        <f t="shared" si="200"/>
        <v>2.3749034468827368E-3</v>
      </c>
      <c r="F1574" s="21">
        <f t="shared" si="201"/>
        <v>5.5037583797148404E-3</v>
      </c>
      <c r="G1574" s="37">
        <f>(C1573-MAX(C$9:C1573))/MAX(C$9:C1573)</f>
        <v>-4.5076803578547306E-2</v>
      </c>
      <c r="H1574" s="37"/>
      <c r="I1574" s="37"/>
      <c r="N1574" s="30"/>
      <c r="P1574" s="30"/>
      <c r="Q1574" s="30"/>
      <c r="R1574" s="30"/>
      <c r="S1574" s="30"/>
      <c r="T1574" s="30"/>
      <c r="U1574" s="30"/>
      <c r="V1574" s="30"/>
      <c r="W1574" s="30"/>
      <c r="X1574" s="30"/>
      <c r="Y1574" s="30"/>
      <c r="Z1574" s="30"/>
      <c r="AA1574" s="30"/>
      <c r="AB1574" s="30"/>
      <c r="AJ1574" s="22"/>
      <c r="AP1574" s="22"/>
      <c r="AR1574" s="22"/>
      <c r="AS1574" s="23"/>
      <c r="AW1574" s="30"/>
      <c r="BH1574" s="30"/>
      <c r="BN1574" s="30"/>
      <c r="BT1574" s="24"/>
      <c r="BU1574" s="30"/>
      <c r="BV1574" s="30">
        <v>41719</v>
      </c>
      <c r="BW1574" s="31">
        <v>1159.9702289874599</v>
      </c>
      <c r="BZ1574" s="30">
        <v>41648</v>
      </c>
      <c r="CA1574" s="31">
        <v>1119.07042838401</v>
      </c>
      <c r="CB1574" s="30">
        <v>41648</v>
      </c>
      <c r="CC1574" s="31">
        <v>1099.5041397866701</v>
      </c>
      <c r="CD1574" s="30">
        <v>41648</v>
      </c>
      <c r="CE1574" s="31">
        <v>1096.0652068824299</v>
      </c>
      <c r="CG1574" s="30">
        <v>41719</v>
      </c>
      <c r="CH1574" s="31">
        <f t="shared" si="197"/>
        <v>1093.63906245013</v>
      </c>
      <c r="CI1574" s="31">
        <f t="shared" si="198"/>
        <v>1090.82247069084</v>
      </c>
      <c r="CJ1574" s="31">
        <f t="shared" si="202"/>
        <v>1083.0651205066667</v>
      </c>
      <c r="CK1574" s="31">
        <f t="shared" si="202"/>
        <v>1080.6318401902934</v>
      </c>
      <c r="CM1574" s="30">
        <v>41719</v>
      </c>
      <c r="CN1574" s="31">
        <v>1170.3658424898499</v>
      </c>
      <c r="CO1574" s="31">
        <v>1198.25286641261</v>
      </c>
    </row>
    <row r="1575" spans="2:93">
      <c r="B1575" s="29">
        <v>41719</v>
      </c>
      <c r="C1575" s="55">
        <v>1202.898258034686</v>
      </c>
      <c r="D1575" s="31"/>
      <c r="E1575" s="21">
        <f t="shared" si="200"/>
        <v>-7.1455152912403008E-4</v>
      </c>
      <c r="F1575" s="21">
        <f t="shared" si="201"/>
        <v>1.8397528470230906E-3</v>
      </c>
      <c r="G1575" s="37">
        <f>(C1574-MAX(C$9:C1574))/MAX(C$9:C1574)</f>
        <v>-4.2808953187857629E-2</v>
      </c>
      <c r="H1575" s="37"/>
      <c r="I1575" s="37"/>
      <c r="N1575" s="30"/>
      <c r="P1575" s="30"/>
      <c r="Q1575" s="30"/>
      <c r="R1575" s="30"/>
      <c r="S1575" s="30"/>
      <c r="T1575" s="30"/>
      <c r="U1575" s="30"/>
      <c r="V1575" s="30"/>
      <c r="W1575" s="30"/>
      <c r="X1575" s="30"/>
      <c r="Y1575" s="30"/>
      <c r="Z1575" s="30"/>
      <c r="AA1575" s="30"/>
      <c r="AB1575" s="30"/>
      <c r="AI1575" s="22"/>
      <c r="AJ1575" s="22"/>
      <c r="AP1575" s="22"/>
      <c r="AR1575" s="22"/>
      <c r="AS1575" s="23"/>
      <c r="AW1575" s="30"/>
      <c r="BH1575" s="30"/>
      <c r="BN1575" s="30"/>
      <c r="BT1575" s="24"/>
      <c r="BU1575" s="30"/>
      <c r="BV1575" s="30">
        <v>41722</v>
      </c>
      <c r="BW1575" s="31">
        <v>1157.28793123993</v>
      </c>
      <c r="BZ1575" s="30">
        <v>41649</v>
      </c>
      <c r="CA1575" s="31">
        <v>1119.9256232934999</v>
      </c>
      <c r="CB1575" s="30">
        <v>41649</v>
      </c>
      <c r="CC1575" s="31">
        <v>1100.3506275974501</v>
      </c>
      <c r="CD1575" s="30">
        <v>41649</v>
      </c>
      <c r="CE1575" s="31">
        <v>1096.9427085457201</v>
      </c>
      <c r="CG1575" s="30">
        <v>41722</v>
      </c>
      <c r="CH1575" s="31">
        <f t="shared" si="197"/>
        <v>1091.7431501578101</v>
      </c>
      <c r="CI1575" s="31">
        <f t="shared" si="198"/>
        <v>1089.0002874133199</v>
      </c>
      <c r="CJ1575" s="31">
        <f t="shared" si="202"/>
        <v>1081.1875390029929</v>
      </c>
      <c r="CK1575" s="31">
        <f t="shared" si="202"/>
        <v>1078.8266800278855</v>
      </c>
      <c r="CM1575" s="30">
        <v>41722</v>
      </c>
      <c r="CN1575" s="31">
        <v>1167.59335020494</v>
      </c>
      <c r="CO1575" s="31">
        <v>1195.4270180293599</v>
      </c>
    </row>
    <row r="1576" spans="2:93">
      <c r="B1576" s="29">
        <v>41722</v>
      </c>
      <c r="C1576" s="55">
        <v>1198.8344065981989</v>
      </c>
      <c r="D1576" s="31"/>
      <c r="E1576" s="21">
        <f t="shared" si="200"/>
        <v>-3.3783833415194087E-3</v>
      </c>
      <c r="F1576" s="21">
        <f t="shared" si="201"/>
        <v>-1.7731152556151875E-3</v>
      </c>
      <c r="G1576" s="37">
        <f>(C1575-MAX(C$9:C1575))/MAX(C$9:C1575)</f>
        <v>-4.3492915514021076E-2</v>
      </c>
      <c r="H1576" s="37"/>
      <c r="I1576" s="37"/>
      <c r="N1576" s="30"/>
      <c r="P1576" s="30"/>
      <c r="Q1576" s="30"/>
      <c r="R1576" s="30"/>
      <c r="S1576" s="30"/>
      <c r="T1576" s="30"/>
      <c r="U1576" s="30"/>
      <c r="V1576" s="30"/>
      <c r="W1576" s="30"/>
      <c r="X1576" s="30"/>
      <c r="Y1576" s="30"/>
      <c r="Z1576" s="30"/>
      <c r="AA1576" s="30"/>
      <c r="AB1576" s="30"/>
      <c r="AH1576" s="22"/>
      <c r="AI1576" s="22"/>
      <c r="AJ1576" s="22"/>
      <c r="AP1576" s="22"/>
      <c r="AR1576" s="22"/>
      <c r="AS1576" s="23"/>
      <c r="AW1576" s="30"/>
      <c r="BH1576" s="30"/>
      <c r="BN1576" s="30"/>
      <c r="BT1576" s="24"/>
      <c r="BU1576" s="30"/>
      <c r="BV1576" s="30">
        <v>41723</v>
      </c>
      <c r="BW1576" s="31">
        <v>1156.9122997275599</v>
      </c>
      <c r="BZ1576" s="30">
        <v>41652</v>
      </c>
      <c r="CA1576" s="31">
        <v>1119.20732055854</v>
      </c>
      <c r="CB1576" s="30">
        <v>41652</v>
      </c>
      <c r="CC1576" s="31">
        <v>1099.64491364175</v>
      </c>
      <c r="CD1576" s="30">
        <v>41652</v>
      </c>
      <c r="CE1576" s="31">
        <v>1096.25258437652</v>
      </c>
      <c r="CG1576" s="30">
        <v>41723</v>
      </c>
      <c r="CH1576" s="31">
        <f t="shared" si="197"/>
        <v>1092.0502462153299</v>
      </c>
      <c r="CI1576" s="31">
        <f t="shared" si="198"/>
        <v>1089.1809000686101</v>
      </c>
      <c r="CJ1576" s="31">
        <f t="shared" si="202"/>
        <v>1081.4916658762593</v>
      </c>
      <c r="CK1576" s="31">
        <f t="shared" si="202"/>
        <v>1079.0056053721023</v>
      </c>
      <c r="CM1576" s="30">
        <v>41723</v>
      </c>
      <c r="CN1576" s="31">
        <v>1166.93652547335</v>
      </c>
      <c r="CO1576" s="31">
        <v>1194.7605699124099</v>
      </c>
    </row>
    <row r="1577" spans="2:93">
      <c r="B1577" s="29">
        <v>41723</v>
      </c>
      <c r="C1577" s="55">
        <v>1198.682218983392</v>
      </c>
      <c r="D1577" s="31"/>
      <c r="E1577" s="21">
        <f t="shared" si="200"/>
        <v>-1.2694631883214402E-4</v>
      </c>
      <c r="F1577" s="21">
        <f t="shared" si="201"/>
        <v>-1.852059281111984E-3</v>
      </c>
      <c r="G1577" s="37">
        <f>(C1576-MAX(C$9:C1576))/MAX(C$9:C1576)</f>
        <v>-4.6724363114293795E-2</v>
      </c>
      <c r="H1577" s="37"/>
      <c r="I1577" s="37"/>
      <c r="N1577" s="30"/>
      <c r="P1577" s="30"/>
      <c r="Q1577" s="30"/>
      <c r="R1577" s="30"/>
      <c r="S1577" s="30"/>
      <c r="T1577" s="30"/>
      <c r="U1577" s="30"/>
      <c r="V1577" s="30"/>
      <c r="W1577" s="30"/>
      <c r="X1577" s="30"/>
      <c r="Y1577" s="30"/>
      <c r="Z1577" s="30"/>
      <c r="AA1577" s="30"/>
      <c r="AB1577" s="30"/>
      <c r="AH1577" s="22"/>
      <c r="AI1577" s="22"/>
      <c r="AJ1577" s="22"/>
      <c r="AM1577" s="22"/>
      <c r="AO1577" s="22"/>
      <c r="AR1577" s="22"/>
      <c r="AS1577" s="23"/>
      <c r="AW1577" s="30"/>
      <c r="BH1577" s="30"/>
      <c r="BN1577" s="30"/>
      <c r="BT1577" s="24"/>
      <c r="BU1577" s="30"/>
      <c r="BV1577" s="30">
        <v>41724</v>
      </c>
      <c r="BW1577" s="31">
        <v>1157.0925977792899</v>
      </c>
      <c r="BZ1577" s="30">
        <v>41653</v>
      </c>
      <c r="CA1577" s="31">
        <v>1119.1855508931901</v>
      </c>
      <c r="CB1577" s="30">
        <v>41653</v>
      </c>
      <c r="CC1577" s="31">
        <v>1099.59882432585</v>
      </c>
      <c r="CD1577" s="30">
        <v>41653</v>
      </c>
      <c r="CE1577" s="31">
        <v>1096.14431087208</v>
      </c>
      <c r="CG1577" s="30">
        <v>41724</v>
      </c>
      <c r="CH1577" s="31">
        <f t="shared" si="197"/>
        <v>1092.6893814672001</v>
      </c>
      <c r="CI1577" s="31">
        <f t="shared" si="198"/>
        <v>1089.74572090627</v>
      </c>
      <c r="CJ1577" s="31">
        <f t="shared" ref="CJ1577:CK1592" si="203">+CJ1576*CH1577/CH1576</f>
        <v>1082.1246215947904</v>
      </c>
      <c r="CK1577" s="31">
        <f t="shared" si="203"/>
        <v>1079.5651495670359</v>
      </c>
      <c r="CM1577" s="30">
        <v>41724</v>
      </c>
      <c r="CN1577" s="31">
        <v>1167.1297529512501</v>
      </c>
      <c r="CO1577" s="31">
        <v>1194.9637167987501</v>
      </c>
    </row>
    <row r="1578" spans="2:93">
      <c r="B1578" s="29">
        <v>41724</v>
      </c>
      <c r="C1578" s="55">
        <v>1198.879802141458</v>
      </c>
      <c r="D1578" s="31"/>
      <c r="E1578" s="21">
        <f t="shared" si="200"/>
        <v>1.6483364392727573E-4</v>
      </c>
      <c r="F1578" s="21">
        <f t="shared" si="201"/>
        <v>-4.0528093348886074E-3</v>
      </c>
      <c r="G1578" s="37">
        <f>(C1577-MAX(C$9:C1577))/MAX(C$9:C1577)</f>
        <v>-4.6845377947228803E-2</v>
      </c>
      <c r="H1578" s="37"/>
      <c r="I1578" s="37"/>
      <c r="N1578" s="30"/>
      <c r="P1578" s="30"/>
      <c r="Q1578" s="30"/>
      <c r="R1578" s="30"/>
      <c r="S1578" s="30"/>
      <c r="T1578" s="30"/>
      <c r="U1578" s="30"/>
      <c r="V1578" s="30"/>
      <c r="W1578" s="30"/>
      <c r="X1578" s="30"/>
      <c r="Y1578" s="30"/>
      <c r="Z1578" s="30"/>
      <c r="AA1578" s="30"/>
      <c r="AB1578" s="30"/>
      <c r="AI1578" s="22"/>
      <c r="AN1578" s="22"/>
      <c r="AO1578" s="22"/>
      <c r="AS1578" s="23"/>
      <c r="AW1578" s="30"/>
      <c r="BH1578" s="30"/>
      <c r="BN1578" s="30"/>
      <c r="BT1578" s="24"/>
      <c r="BU1578" s="30"/>
      <c r="BV1578" s="30">
        <v>41725</v>
      </c>
      <c r="BW1578" s="31">
        <v>1156.92035932516</v>
      </c>
      <c r="BZ1578" s="30">
        <v>41654</v>
      </c>
      <c r="CA1578" s="31">
        <v>1117.7724735341201</v>
      </c>
      <c r="CB1578" s="30">
        <v>41654</v>
      </c>
      <c r="CC1578" s="31">
        <v>1098.21332236065</v>
      </c>
      <c r="CD1578" s="30">
        <v>41654</v>
      </c>
      <c r="CE1578" s="31">
        <v>1094.76963055699</v>
      </c>
      <c r="CG1578" s="30">
        <v>41725</v>
      </c>
      <c r="CH1578" s="31">
        <f t="shared" si="197"/>
        <v>1092.8378601934801</v>
      </c>
      <c r="CI1578" s="31">
        <f t="shared" si="198"/>
        <v>1089.90133159998</v>
      </c>
      <c r="CJ1578" s="31">
        <f t="shared" si="203"/>
        <v>1082.2716647419243</v>
      </c>
      <c r="CK1578" s="31">
        <f t="shared" si="203"/>
        <v>1079.7193065218248</v>
      </c>
      <c r="CM1578" s="30">
        <v>41725</v>
      </c>
      <c r="CN1578" s="31">
        <v>1167.2428246310501</v>
      </c>
      <c r="CO1578" s="31">
        <v>1195.08643912355</v>
      </c>
    </row>
    <row r="1579" spans="2:93">
      <c r="B1579" s="29">
        <v>41725</v>
      </c>
      <c r="C1579" s="55">
        <v>1199.036219276519</v>
      </c>
      <c r="D1579" s="31"/>
      <c r="E1579" s="21">
        <f t="shared" si="200"/>
        <v>1.3046940550798247E-4</v>
      </c>
      <c r="F1579" s="21">
        <f t="shared" si="201"/>
        <v>-3.2106113151056936E-3</v>
      </c>
      <c r="G1579" s="37">
        <f>(C1578-MAX(C$9:C1578))/MAX(C$9:C1578)</f>
        <v>-4.6688265997649629E-2</v>
      </c>
      <c r="H1579" s="37"/>
      <c r="I1579" s="37"/>
      <c r="N1579" s="30"/>
      <c r="P1579" s="30"/>
      <c r="Q1579" s="30"/>
      <c r="R1579" s="30"/>
      <c r="S1579" s="30"/>
      <c r="T1579" s="30"/>
      <c r="U1579" s="30"/>
      <c r="V1579" s="30"/>
      <c r="W1579" s="30"/>
      <c r="X1579" s="30"/>
      <c r="Y1579" s="30"/>
      <c r="Z1579" s="30"/>
      <c r="AA1579" s="30"/>
      <c r="AB1579" s="30"/>
      <c r="AH1579" s="22"/>
      <c r="AI1579" s="22"/>
      <c r="AL1579" s="22"/>
      <c r="AM1579" s="22"/>
      <c r="AO1579" s="22"/>
      <c r="AP1579" s="22"/>
      <c r="AS1579" s="23"/>
      <c r="AW1579" s="30"/>
      <c r="BH1579" s="30"/>
      <c r="BN1579" s="30"/>
      <c r="BT1579" s="24"/>
      <c r="BU1579" s="30"/>
      <c r="BV1579" s="30">
        <v>41726</v>
      </c>
      <c r="BW1579" s="31">
        <v>1159.4110550560399</v>
      </c>
      <c r="BZ1579" s="30">
        <v>41655</v>
      </c>
      <c r="CA1579" s="31">
        <v>1118.33722828387</v>
      </c>
      <c r="CB1579" s="30">
        <v>41655</v>
      </c>
      <c r="CC1579" s="31">
        <v>1098.7203075315099</v>
      </c>
      <c r="CD1579" s="30">
        <v>41655</v>
      </c>
      <c r="CE1579" s="31">
        <v>1095.2944439298001</v>
      </c>
      <c r="CG1579" s="30">
        <v>41726</v>
      </c>
      <c r="CH1579" s="31">
        <f t="shared" si="197"/>
        <v>1094.9298977365099</v>
      </c>
      <c r="CI1579" s="31">
        <f t="shared" si="198"/>
        <v>1091.97426164078</v>
      </c>
      <c r="CJ1579" s="31">
        <f t="shared" si="203"/>
        <v>1084.3434752427031</v>
      </c>
      <c r="CK1579" s="31">
        <f t="shared" si="203"/>
        <v>1081.7728709328667</v>
      </c>
      <c r="CM1579" s="30">
        <v>41726</v>
      </c>
      <c r="CN1579" s="31">
        <v>1169.52793984599</v>
      </c>
      <c r="CO1579" s="31">
        <v>1197.4339284095599</v>
      </c>
    </row>
    <row r="1580" spans="2:93">
      <c r="B1580" s="29">
        <v>41726</v>
      </c>
      <c r="C1580" s="55">
        <v>1201.741053812759</v>
      </c>
      <c r="D1580" s="31"/>
      <c r="E1580" s="21">
        <f t="shared" si="200"/>
        <v>2.2558405599057973E-3</v>
      </c>
      <c r="F1580" s="21">
        <f t="shared" si="201"/>
        <v>2.4245610557740438E-3</v>
      </c>
      <c r="G1580" s="37">
        <f>(C1579-MAX(C$9:C1579))/MAX(C$9:C1579)</f>
        <v>-4.656388798245048E-2</v>
      </c>
      <c r="H1580" s="37"/>
      <c r="I1580" s="37"/>
      <c r="N1580" s="30"/>
      <c r="P1580" s="30"/>
      <c r="Q1580" s="30"/>
      <c r="R1580" s="30"/>
      <c r="S1580" s="30"/>
      <c r="T1580" s="30"/>
      <c r="U1580" s="30"/>
      <c r="V1580" s="30"/>
      <c r="W1580" s="30"/>
      <c r="X1580" s="30"/>
      <c r="Y1580" s="30"/>
      <c r="Z1580" s="30"/>
      <c r="AA1580" s="30"/>
      <c r="AB1580" s="30"/>
      <c r="AC1580" s="22"/>
      <c r="AD1580" s="22"/>
      <c r="AE1580" s="22"/>
      <c r="AF1580" s="22"/>
      <c r="AG1580" s="22"/>
      <c r="AH1580" s="22"/>
      <c r="AI1580" s="22"/>
      <c r="AN1580" s="22"/>
      <c r="AO1580" s="22"/>
      <c r="AP1580" s="22"/>
      <c r="AR1580" s="22"/>
      <c r="AS1580" s="23"/>
      <c r="AW1580" s="30"/>
      <c r="BB1580" s="22"/>
      <c r="BH1580" s="30"/>
      <c r="BN1580" s="30"/>
      <c r="BT1580" s="24"/>
      <c r="BU1580" s="30"/>
      <c r="BV1580" s="30">
        <v>41729</v>
      </c>
      <c r="BW1580" s="31">
        <v>1163.1973625630501</v>
      </c>
      <c r="BZ1580" s="30">
        <v>41656</v>
      </c>
      <c r="CA1580" s="31">
        <v>1117.76628358728</v>
      </c>
      <c r="CB1580" s="30">
        <v>41656</v>
      </c>
      <c r="CC1580" s="31">
        <v>1098.1421960725399</v>
      </c>
      <c r="CD1580" s="30">
        <v>41656</v>
      </c>
      <c r="CE1580" s="31">
        <v>1094.6115410846801</v>
      </c>
      <c r="CG1580" s="30">
        <v>41729</v>
      </c>
      <c r="CH1580" s="31">
        <f t="shared" si="197"/>
        <v>1099.4112359098799</v>
      </c>
      <c r="CI1580" s="31">
        <f t="shared" si="198"/>
        <v>1096.4667874284</v>
      </c>
      <c r="CJ1580" s="31">
        <f t="shared" si="203"/>
        <v>1088.7814852182232</v>
      </c>
      <c r="CK1580" s="31">
        <f t="shared" si="203"/>
        <v>1086.2234268568784</v>
      </c>
      <c r="CM1580" s="30">
        <v>41729</v>
      </c>
      <c r="CN1580" s="31">
        <v>1172.89558921147</v>
      </c>
      <c r="CO1580" s="31">
        <v>1200.91455359726</v>
      </c>
    </row>
    <row r="1581" spans="2:93">
      <c r="B1581" s="29">
        <v>41729</v>
      </c>
      <c r="C1581" s="55">
        <v>1204.273260683512</v>
      </c>
      <c r="D1581" s="31"/>
      <c r="E1581" s="21">
        <f t="shared" si="200"/>
        <v>2.1071152247975622E-3</v>
      </c>
      <c r="F1581" s="21">
        <f t="shared" si="201"/>
        <v>4.6643235476220291E-3</v>
      </c>
      <c r="G1581" s="37">
        <f>(C1580-MAX(C$9:C1580))/MAX(C$9:C1580)</f>
        <v>-4.4413088129682449E-2</v>
      </c>
      <c r="H1581" s="37"/>
      <c r="I1581" s="37"/>
      <c r="N1581" s="30"/>
      <c r="P1581" s="22"/>
      <c r="Q1581" s="22"/>
      <c r="R1581" s="22"/>
      <c r="S1581" s="22"/>
      <c r="T1581" s="22"/>
      <c r="U1581" s="22"/>
      <c r="V1581" s="22"/>
      <c r="W1581" s="22"/>
      <c r="X1581" s="22"/>
      <c r="Y1581" s="22"/>
      <c r="Z1581" s="22"/>
      <c r="AA1581" s="22"/>
      <c r="AB1581" s="22"/>
      <c r="AH1581" s="22"/>
      <c r="AI1581" s="22"/>
      <c r="AL1581" s="22"/>
      <c r="AM1581" s="22"/>
      <c r="AP1581" s="22"/>
      <c r="AR1581" s="22"/>
      <c r="AS1581" s="23"/>
      <c r="AW1581" s="30"/>
      <c r="BH1581" s="30"/>
      <c r="BN1581" s="30"/>
      <c r="BT1581" s="24"/>
      <c r="BU1581" s="30"/>
      <c r="BV1581" s="30">
        <v>41730</v>
      </c>
      <c r="BW1581" s="31">
        <v>1164.07696142648</v>
      </c>
      <c r="BZ1581" s="30">
        <v>41659</v>
      </c>
      <c r="CA1581" s="31">
        <v>1117.65332497449</v>
      </c>
      <c r="CB1581" s="30">
        <v>41659</v>
      </c>
      <c r="CC1581" s="31">
        <v>1098.02366904582</v>
      </c>
      <c r="CD1581" s="30">
        <v>41659</v>
      </c>
      <c r="CE1581" s="31">
        <v>1094.4880591810099</v>
      </c>
      <c r="CG1581" s="30">
        <v>41730</v>
      </c>
      <c r="CH1581" s="31">
        <f t="shared" si="197"/>
        <v>1100.0326016054701</v>
      </c>
      <c r="CI1581" s="31">
        <f t="shared" si="198"/>
        <v>1097.0224372226801</v>
      </c>
      <c r="CJ1581" s="31">
        <f t="shared" si="203"/>
        <v>1089.396843186935</v>
      </c>
      <c r="CK1581" s="31">
        <f t="shared" si="203"/>
        <v>1086.7738856857234</v>
      </c>
      <c r="CM1581" s="30">
        <v>41730</v>
      </c>
      <c r="CN1581" s="31">
        <v>1173.84491962378</v>
      </c>
      <c r="CO1581" s="31">
        <v>1201.9023402683799</v>
      </c>
    </row>
    <row r="1582" spans="2:93">
      <c r="B1582" s="29">
        <v>41730</v>
      </c>
      <c r="C1582" s="55">
        <v>1206.0822674915589</v>
      </c>
      <c r="D1582" s="31"/>
      <c r="E1582" s="21">
        <f t="shared" si="200"/>
        <v>1.5021564184030112E-3</v>
      </c>
      <c r="F1582" s="21">
        <f t="shared" si="201"/>
        <v>6.0076626007343759E-3</v>
      </c>
      <c r="G1582" s="37">
        <f>(C1581-MAX(C$9:C1581))/MAX(C$9:C1581)</f>
        <v>-4.2399556399063287E-2</v>
      </c>
      <c r="H1582" s="37"/>
      <c r="I1582" s="37"/>
      <c r="N1582" s="30"/>
      <c r="P1582" s="30"/>
      <c r="Q1582" s="30"/>
      <c r="R1582" s="30"/>
      <c r="S1582" s="30"/>
      <c r="T1582" s="30"/>
      <c r="U1582" s="30"/>
      <c r="V1582" s="30"/>
      <c r="W1582" s="30"/>
      <c r="X1582" s="30"/>
      <c r="Y1582" s="30"/>
      <c r="Z1582" s="30"/>
      <c r="AA1582" s="30"/>
      <c r="AB1582" s="30"/>
      <c r="AP1582" s="22"/>
      <c r="AR1582" s="22"/>
      <c r="AS1582" s="23"/>
      <c r="AW1582" s="30"/>
      <c r="BH1582" s="30"/>
      <c r="BN1582" s="30"/>
      <c r="BT1582" s="24"/>
      <c r="BU1582" s="30"/>
      <c r="BV1582" s="30">
        <v>41731</v>
      </c>
      <c r="BW1582" s="31">
        <v>1166.6784863467601</v>
      </c>
      <c r="BZ1582" s="30">
        <v>41660</v>
      </c>
      <c r="CA1582" s="31">
        <v>1116.9407228852201</v>
      </c>
      <c r="CB1582" s="30">
        <v>41660</v>
      </c>
      <c r="CC1582" s="31">
        <v>1097.32206838864</v>
      </c>
      <c r="CD1582" s="30">
        <v>41660</v>
      </c>
      <c r="CE1582" s="31">
        <v>1093.78928679966</v>
      </c>
      <c r="CG1582" s="30">
        <v>41731</v>
      </c>
      <c r="CH1582" s="31">
        <f t="shared" si="197"/>
        <v>1101.65329625033</v>
      </c>
      <c r="CI1582" s="31">
        <f t="shared" si="198"/>
        <v>1098.54506292984</v>
      </c>
      <c r="CJ1582" s="31">
        <f t="shared" si="203"/>
        <v>1091.0018680082935</v>
      </c>
      <c r="CK1582" s="31">
        <f t="shared" si="203"/>
        <v>1088.2822867904488</v>
      </c>
      <c r="CM1582" s="30">
        <v>41731</v>
      </c>
      <c r="CN1582" s="31">
        <v>1175.13667331587</v>
      </c>
      <c r="CO1582" s="31">
        <v>1203.2408624475299</v>
      </c>
    </row>
    <row r="1583" spans="2:93">
      <c r="B1583" s="29">
        <v>41731</v>
      </c>
      <c r="C1583" s="55">
        <v>1206.93821409783</v>
      </c>
      <c r="D1583" s="31"/>
      <c r="E1583" s="21">
        <f t="shared" si="200"/>
        <v>7.096917261302238E-4</v>
      </c>
      <c r="F1583" s="21">
        <f t="shared" si="201"/>
        <v>6.5902886787514436E-3</v>
      </c>
      <c r="G1583" s="37">
        <f>(C1582-MAX(C$9:C1582))/MAX(C$9:C1582)</f>
        <v>-4.0961090746442545E-2</v>
      </c>
      <c r="H1583" s="37"/>
      <c r="I1583" s="37"/>
      <c r="N1583" s="30"/>
      <c r="P1583" s="30"/>
      <c r="Q1583" s="30"/>
      <c r="R1583" s="30"/>
      <c r="S1583" s="30"/>
      <c r="T1583" s="30"/>
      <c r="U1583" s="30"/>
      <c r="V1583" s="30"/>
      <c r="W1583" s="30"/>
      <c r="X1583" s="30"/>
      <c r="Y1583" s="30"/>
      <c r="Z1583" s="30"/>
      <c r="AA1583" s="30"/>
      <c r="AB1583" s="30"/>
      <c r="AH1583" s="22"/>
      <c r="AP1583" s="22"/>
      <c r="AR1583" s="22"/>
      <c r="AS1583" s="23"/>
      <c r="AW1583" s="30"/>
      <c r="BH1583" s="30"/>
      <c r="BN1583" s="30"/>
      <c r="BT1583" s="24"/>
      <c r="BU1583" s="30"/>
      <c r="BV1583" s="30">
        <v>41732</v>
      </c>
      <c r="BW1583" s="31">
        <v>1166.39319792068</v>
      </c>
      <c r="BZ1583" s="30">
        <v>41661</v>
      </c>
      <c r="CA1583" s="31">
        <v>1117.3014206387199</v>
      </c>
      <c r="CB1583" s="30">
        <v>41661</v>
      </c>
      <c r="CC1583" s="31">
        <v>1097.67079114133</v>
      </c>
      <c r="CD1583" s="30">
        <v>41661</v>
      </c>
      <c r="CE1583" s="31">
        <v>1094.1329977703001</v>
      </c>
      <c r="CG1583" s="30">
        <v>41732</v>
      </c>
      <c r="CH1583" s="31">
        <f t="shared" si="197"/>
        <v>1101.5759536717001</v>
      </c>
      <c r="CI1583" s="31">
        <f t="shared" si="198"/>
        <v>1098.3513510872101</v>
      </c>
      <c r="CJ1583" s="31">
        <f t="shared" si="203"/>
        <v>1090.9252732229386</v>
      </c>
      <c r="CK1583" s="31">
        <f t="shared" si="203"/>
        <v>1088.0903846335054</v>
      </c>
      <c r="CM1583" s="30">
        <v>41732</v>
      </c>
      <c r="CN1583" s="31">
        <v>1175.1368307877599</v>
      </c>
      <c r="CO1583" s="31">
        <v>1203.25985231198</v>
      </c>
    </row>
    <row r="1584" spans="2:93">
      <c r="B1584" s="29">
        <v>41732</v>
      </c>
      <c r="C1584" s="55">
        <v>1206.910945513165</v>
      </c>
      <c r="D1584" s="31"/>
      <c r="E1584" s="21">
        <f t="shared" si="200"/>
        <v>-2.2593190228459292E-5</v>
      </c>
      <c r="F1584" s="21">
        <f t="shared" si="201"/>
        <v>4.3020014037162824E-3</v>
      </c>
      <c r="G1584" s="37">
        <f>(C1583-MAX(C$9:C1583))/MAX(C$9:C1583)</f>
        <v>-4.0280468767508362E-2</v>
      </c>
      <c r="H1584" s="37"/>
      <c r="I1584" s="37"/>
      <c r="N1584" s="30"/>
      <c r="P1584" s="30"/>
      <c r="Q1584" s="30"/>
      <c r="R1584" s="30"/>
      <c r="S1584" s="30"/>
      <c r="T1584" s="30"/>
      <c r="U1584" s="30"/>
      <c r="V1584" s="30"/>
      <c r="W1584" s="30"/>
      <c r="X1584" s="30"/>
      <c r="Y1584" s="30"/>
      <c r="Z1584" s="30"/>
      <c r="AA1584" s="30"/>
      <c r="AB1584" s="30"/>
      <c r="AJ1584" s="22"/>
      <c r="AP1584" s="22"/>
      <c r="AR1584" s="22"/>
      <c r="AS1584" s="23"/>
      <c r="AW1584" s="30"/>
      <c r="BH1584" s="30"/>
      <c r="BN1584" s="30"/>
      <c r="BT1584" s="24"/>
      <c r="BU1584" s="30"/>
      <c r="BV1584" s="30">
        <v>41733</v>
      </c>
      <c r="BW1584" s="31">
        <v>1166.6517308959801</v>
      </c>
      <c r="BZ1584" s="30">
        <v>41662</v>
      </c>
      <c r="CA1584" s="31">
        <v>1117.2218762652001</v>
      </c>
      <c r="CB1584" s="30">
        <v>41662</v>
      </c>
      <c r="CC1584" s="31">
        <v>1097.6011058428801</v>
      </c>
      <c r="CD1584" s="30">
        <v>41662</v>
      </c>
      <c r="CE1584" s="31">
        <v>1094.1280467183301</v>
      </c>
      <c r="CG1584" s="30">
        <v>41733</v>
      </c>
      <c r="CH1584" s="31">
        <f t="shared" si="197"/>
        <v>1101.4751410410699</v>
      </c>
      <c r="CI1584" s="31">
        <f t="shared" si="198"/>
        <v>1098.5346627875299</v>
      </c>
      <c r="CJ1584" s="31">
        <f t="shared" si="203"/>
        <v>1090.82543530777</v>
      </c>
      <c r="CK1584" s="31">
        <f t="shared" si="203"/>
        <v>1088.2719838078601</v>
      </c>
      <c r="CM1584" s="30">
        <v>41733</v>
      </c>
      <c r="CN1584" s="31">
        <v>1177.29059255939</v>
      </c>
      <c r="CO1584" s="31">
        <v>1205.48425141539</v>
      </c>
    </row>
    <row r="1585" spans="2:93">
      <c r="B1585" s="29">
        <v>41733</v>
      </c>
      <c r="C1585" s="55">
        <v>1208.329284580738</v>
      </c>
      <c r="D1585" s="31"/>
      <c r="E1585" s="21">
        <f t="shared" si="200"/>
        <v>1.1751812118747651E-3</v>
      </c>
      <c r="F1585" s="21">
        <f t="shared" si="201"/>
        <v>3.3680262027273589E-3</v>
      </c>
      <c r="G1585" s="37">
        <f>(C1584-MAX(C$9:C1584))/MAX(C$9:C1584)</f>
        <v>-4.0302151893443439E-2</v>
      </c>
      <c r="H1585" s="37"/>
      <c r="I1585" s="37"/>
      <c r="N1585" s="30"/>
      <c r="P1585" s="30"/>
      <c r="Q1585" s="30"/>
      <c r="R1585" s="30"/>
      <c r="S1585" s="30"/>
      <c r="T1585" s="30"/>
      <c r="U1585" s="30"/>
      <c r="V1585" s="30"/>
      <c r="W1585" s="30"/>
      <c r="X1585" s="30"/>
      <c r="Y1585" s="30"/>
      <c r="Z1585" s="30"/>
      <c r="AA1585" s="30"/>
      <c r="AB1585" s="30"/>
      <c r="AJ1585" s="22"/>
      <c r="AR1585" s="22"/>
      <c r="AS1585" s="23"/>
      <c r="AW1585" s="30"/>
      <c r="BH1585" s="30"/>
      <c r="BN1585" s="30"/>
      <c r="BT1585" s="24"/>
      <c r="BU1585" s="30"/>
      <c r="BV1585" s="30">
        <v>41736</v>
      </c>
      <c r="BW1585" s="31">
        <v>1162.93293887155</v>
      </c>
      <c r="BZ1585" s="30">
        <v>41663</v>
      </c>
      <c r="CA1585" s="31">
        <v>1112.82496149641</v>
      </c>
      <c r="CB1585" s="30">
        <v>41663</v>
      </c>
      <c r="CC1585" s="31">
        <v>1093.3966857022001</v>
      </c>
      <c r="CD1585" s="30">
        <v>41663</v>
      </c>
      <c r="CE1585" s="31">
        <v>1090.2975694249899</v>
      </c>
      <c r="CG1585" s="30">
        <v>41736</v>
      </c>
      <c r="CH1585" s="31">
        <f t="shared" si="197"/>
        <v>1099.4473070364299</v>
      </c>
      <c r="CI1585" s="31">
        <f t="shared" si="198"/>
        <v>1096.6462289231399</v>
      </c>
      <c r="CJ1585" s="31">
        <f t="shared" si="203"/>
        <v>1088.81720758803</v>
      </c>
      <c r="CK1585" s="31">
        <f t="shared" si="203"/>
        <v>1086.4011919817062</v>
      </c>
      <c r="CM1585" s="30">
        <v>41736</v>
      </c>
      <c r="CN1585" s="31">
        <v>1172.78045450031</v>
      </c>
      <c r="CO1585" s="31">
        <v>1200.9244995582101</v>
      </c>
    </row>
    <row r="1586" spans="2:93">
      <c r="B1586" s="29">
        <v>41736</v>
      </c>
      <c r="C1586" s="55">
        <v>1203.94984264552</v>
      </c>
      <c r="D1586" s="31"/>
      <c r="E1586" s="21">
        <f t="shared" si="200"/>
        <v>-3.6243778836639873E-3</v>
      </c>
      <c r="F1586" s="21">
        <f t="shared" si="201"/>
        <v>-1.7680591975487436E-3</v>
      </c>
      <c r="G1586" s="37">
        <f>(C1585-MAX(C$9:C1585))/MAX(C$9:C1585)</f>
        <v>-3.9174333013272028E-2</v>
      </c>
      <c r="H1586" s="37"/>
      <c r="I1586" s="37"/>
      <c r="N1586" s="30"/>
      <c r="P1586" s="30"/>
      <c r="Q1586" s="30"/>
      <c r="R1586" s="30"/>
      <c r="S1586" s="30"/>
      <c r="T1586" s="30"/>
      <c r="U1586" s="30"/>
      <c r="V1586" s="30"/>
      <c r="W1586" s="30"/>
      <c r="X1586" s="30"/>
      <c r="Y1586" s="30"/>
      <c r="Z1586" s="30"/>
      <c r="AA1586" s="30"/>
      <c r="AB1586" s="30"/>
      <c r="AI1586" s="22"/>
      <c r="AJ1586" s="22"/>
      <c r="AO1586" s="30"/>
      <c r="AS1586" s="23"/>
      <c r="AW1586" s="30"/>
      <c r="BH1586" s="30"/>
      <c r="BN1586" s="30"/>
      <c r="BT1586" s="24"/>
      <c r="BU1586" s="30"/>
      <c r="BV1586" s="30">
        <v>41737</v>
      </c>
      <c r="BW1586" s="31">
        <v>1164.7149905485001</v>
      </c>
      <c r="BZ1586" s="30">
        <v>41666</v>
      </c>
      <c r="CA1586" s="31">
        <v>1115.8827097426699</v>
      </c>
      <c r="CB1586" s="30">
        <v>41666</v>
      </c>
      <c r="CC1586" s="31">
        <v>1096.3863749540999</v>
      </c>
      <c r="CD1586" s="30">
        <v>41666</v>
      </c>
      <c r="CE1586" s="31">
        <v>1093.35128725596</v>
      </c>
      <c r="CG1586" s="30">
        <v>41737</v>
      </c>
      <c r="CH1586" s="31">
        <f t="shared" si="197"/>
        <v>1100.5474373407701</v>
      </c>
      <c r="CI1586" s="31">
        <f t="shared" si="198"/>
        <v>1097.7978622145399</v>
      </c>
      <c r="CJ1586" s="31">
        <f t="shared" si="203"/>
        <v>1089.9067011893044</v>
      </c>
      <c r="CK1586" s="31">
        <f t="shared" si="203"/>
        <v>1087.54206653861</v>
      </c>
      <c r="CM1586" s="30">
        <v>41737</v>
      </c>
      <c r="CN1586" s="31">
        <v>1174.8730927465799</v>
      </c>
      <c r="CO1586" s="31">
        <v>1203.0818909172699</v>
      </c>
    </row>
    <row r="1587" spans="2:93">
      <c r="B1587" s="29">
        <v>41737</v>
      </c>
      <c r="C1587" s="55">
        <v>1205.107122986843</v>
      </c>
      <c r="D1587" s="31"/>
      <c r="E1587" s="21">
        <f t="shared" si="200"/>
        <v>9.6123634085953924E-4</v>
      </c>
      <c r="F1587" s="21">
        <f t="shared" si="201"/>
        <v>-1.5171374057086906E-3</v>
      </c>
      <c r="G1587" s="37">
        <f>(C1586-MAX(C$9:C1586))/MAX(C$9:C1586)</f>
        <v>-4.2656728310755447E-2</v>
      </c>
      <c r="H1587" s="37"/>
      <c r="I1587" s="37"/>
      <c r="N1587" s="30"/>
      <c r="P1587" s="30"/>
      <c r="Q1587" s="30"/>
      <c r="R1587" s="30"/>
      <c r="S1587" s="30"/>
      <c r="T1587" s="30"/>
      <c r="U1587" s="30"/>
      <c r="V1587" s="30"/>
      <c r="W1587" s="30"/>
      <c r="X1587" s="30"/>
      <c r="Y1587" s="30"/>
      <c r="Z1587" s="30"/>
      <c r="AA1587" s="30"/>
      <c r="AB1587" s="30"/>
      <c r="AI1587" s="22"/>
      <c r="AJ1587" s="22"/>
      <c r="AO1587" s="22"/>
      <c r="AS1587" s="23"/>
      <c r="AW1587" s="30"/>
      <c r="BH1587" s="30"/>
      <c r="BN1587" s="30"/>
      <c r="BT1587" s="24"/>
      <c r="BU1587" s="30"/>
      <c r="BV1587" s="30">
        <v>41738</v>
      </c>
      <c r="BW1587" s="31">
        <v>1164.2507394823001</v>
      </c>
      <c r="BZ1587" s="30">
        <v>41667</v>
      </c>
      <c r="CA1587" s="31">
        <v>1115.77123637963</v>
      </c>
      <c r="CB1587" s="30">
        <v>41667</v>
      </c>
      <c r="CC1587" s="31">
        <v>1096.2732659477799</v>
      </c>
      <c r="CD1587" s="30">
        <v>41667</v>
      </c>
      <c r="CE1587" s="31">
        <v>1093.0833941717599</v>
      </c>
      <c r="CG1587" s="30">
        <v>41738</v>
      </c>
      <c r="CH1587" s="31">
        <f t="shared" si="197"/>
        <v>1099.94329814908</v>
      </c>
      <c r="CI1587" s="31">
        <f t="shared" si="198"/>
        <v>1097.0578582288299</v>
      </c>
      <c r="CJ1587" s="31">
        <f t="shared" si="203"/>
        <v>1089.3084031685801</v>
      </c>
      <c r="CK1587" s="31">
        <f t="shared" si="203"/>
        <v>1086.8089757834118</v>
      </c>
      <c r="CM1587" s="30">
        <v>41738</v>
      </c>
      <c r="CN1587" s="31">
        <v>1175.5450653093999</v>
      </c>
      <c r="CO1587" s="31">
        <v>1203.7868824375801</v>
      </c>
    </row>
    <row r="1588" spans="2:93">
      <c r="B1588" s="29">
        <v>41738</v>
      </c>
      <c r="C1588" s="55">
        <v>1205.389222575958</v>
      </c>
      <c r="D1588" s="31"/>
      <c r="E1588" s="21">
        <f t="shared" si="200"/>
        <v>2.3408673281744008E-4</v>
      </c>
      <c r="F1588" s="21">
        <f t="shared" si="201"/>
        <v>-1.2608411108243622E-3</v>
      </c>
      <c r="G1588" s="37">
        <f>(C1587-MAX(C$9:C1587))/MAX(C$9:C1587)</f>
        <v>-4.1736495167330349E-2</v>
      </c>
      <c r="H1588" s="37"/>
      <c r="I1588" s="37"/>
      <c r="N1588" s="30"/>
      <c r="P1588" s="30"/>
      <c r="Q1588" s="30"/>
      <c r="R1588" s="30"/>
      <c r="S1588" s="30"/>
      <c r="T1588" s="30"/>
      <c r="U1588" s="30"/>
      <c r="V1588" s="30"/>
      <c r="W1588" s="30"/>
      <c r="X1588" s="30"/>
      <c r="Y1588" s="30"/>
      <c r="Z1588" s="30"/>
      <c r="AA1588" s="30"/>
      <c r="AB1588" s="30"/>
      <c r="AI1588" s="22"/>
      <c r="AJ1588" s="22"/>
      <c r="AN1588" s="30"/>
      <c r="AO1588" s="22"/>
      <c r="AS1588" s="23"/>
      <c r="AW1588" s="30"/>
      <c r="BH1588" s="30"/>
      <c r="BN1588" s="30"/>
      <c r="BT1588" s="24"/>
      <c r="BU1588" s="30"/>
      <c r="BV1588" s="30">
        <v>41739</v>
      </c>
      <c r="BW1588" s="31">
        <v>1165.76086183654</v>
      </c>
      <c r="BZ1588" s="30">
        <v>41668</v>
      </c>
      <c r="CA1588" s="31">
        <v>1113.8820989714</v>
      </c>
      <c r="CB1588" s="30">
        <v>41668</v>
      </c>
      <c r="CC1588" s="31">
        <v>1094.43116067698</v>
      </c>
      <c r="CD1588" s="30">
        <v>41668</v>
      </c>
      <c r="CE1588" s="31">
        <v>1091.35599642748</v>
      </c>
      <c r="CG1588" s="30">
        <v>41739</v>
      </c>
      <c r="CH1588" s="31">
        <f t="shared" si="197"/>
        <v>1100.81488930503</v>
      </c>
      <c r="CI1588" s="31">
        <f t="shared" si="198"/>
        <v>1097.8830157724401</v>
      </c>
      <c r="CJ1588" s="31">
        <f t="shared" si="203"/>
        <v>1090.1715672715857</v>
      </c>
      <c r="CK1588" s="31">
        <f t="shared" si="203"/>
        <v>1087.6264245789373</v>
      </c>
      <c r="CM1588" s="30">
        <v>41739</v>
      </c>
      <c r="CN1588" s="31">
        <v>1175.68059721604</v>
      </c>
      <c r="CO1588" s="31">
        <v>1203.9425159501</v>
      </c>
    </row>
    <row r="1589" spans="2:93">
      <c r="B1589" s="29">
        <v>41739</v>
      </c>
      <c r="C1589" s="55">
        <v>1206.9634342563711</v>
      </c>
      <c r="D1589" s="31"/>
      <c r="E1589" s="21">
        <f t="shared" si="200"/>
        <v>1.3059778957116297E-3</v>
      </c>
      <c r="F1589" s="21">
        <f t="shared" si="201"/>
        <v>-1.1303626766281383E-3</v>
      </c>
      <c r="G1589" s="37">
        <f>(C1588-MAX(C$9:C1588))/MAX(C$9:C1588)</f>
        <v>-4.1512178394305911E-2</v>
      </c>
      <c r="H1589" s="37"/>
      <c r="I1589" s="37"/>
      <c r="N1589" s="30"/>
      <c r="P1589" s="30"/>
      <c r="Q1589" s="30"/>
      <c r="R1589" s="30"/>
      <c r="S1589" s="30"/>
      <c r="T1589" s="30"/>
      <c r="U1589" s="30"/>
      <c r="V1589" s="30"/>
      <c r="W1589" s="30"/>
      <c r="X1589" s="30"/>
      <c r="Y1589" s="30"/>
      <c r="Z1589" s="30"/>
      <c r="AA1589" s="30"/>
      <c r="AB1589" s="30"/>
      <c r="AI1589" s="22"/>
      <c r="AO1589" s="22"/>
      <c r="AP1589" s="22"/>
      <c r="AS1589" s="23"/>
      <c r="AW1589" s="30"/>
      <c r="BH1589" s="30"/>
      <c r="BN1589" s="30"/>
      <c r="BQ1589" s="30"/>
      <c r="BT1589" s="24"/>
      <c r="BU1589" s="30"/>
      <c r="BV1589" s="30">
        <v>41740</v>
      </c>
      <c r="BW1589" s="31">
        <v>1162.1070308032499</v>
      </c>
      <c r="BZ1589" s="30">
        <v>41669</v>
      </c>
      <c r="CA1589" s="31">
        <v>1116.4252940748299</v>
      </c>
      <c r="CB1589" s="30">
        <v>41669</v>
      </c>
      <c r="CC1589" s="31">
        <v>1096.9274083037999</v>
      </c>
      <c r="CD1589" s="30">
        <v>41669</v>
      </c>
      <c r="CE1589" s="31">
        <v>1094.19505372557</v>
      </c>
      <c r="CG1589" s="30">
        <v>41740</v>
      </c>
      <c r="CH1589" s="31">
        <f t="shared" si="197"/>
        <v>1098.3689439900099</v>
      </c>
      <c r="CI1589" s="31">
        <f t="shared" si="198"/>
        <v>1095.6939268610399</v>
      </c>
      <c r="CJ1589" s="31">
        <f t="shared" si="203"/>
        <v>1087.7492707860981</v>
      </c>
      <c r="CK1589" s="31">
        <f t="shared" si="203"/>
        <v>1085.4577864712455</v>
      </c>
      <c r="CM1589" s="30">
        <v>41740</v>
      </c>
      <c r="CN1589" s="31">
        <v>1172.1272582112299</v>
      </c>
      <c r="CO1589" s="31">
        <v>1200.3224362440901</v>
      </c>
    </row>
    <row r="1590" spans="2:93">
      <c r="B1590" s="29">
        <v>41740</v>
      </c>
      <c r="C1590" s="55">
        <v>1201.7898207629601</v>
      </c>
      <c r="D1590" s="31"/>
      <c r="E1590" s="21">
        <f t="shared" si="200"/>
        <v>-4.2864707799524782E-3</v>
      </c>
      <c r="F1590" s="21">
        <f t="shared" si="201"/>
        <v>-1.7941128492642289E-3</v>
      </c>
      <c r="G1590" s="37">
        <f>(C1589-MAX(C$9:C1589))/MAX(C$9:C1589)</f>
        <v>-4.0260414485980181E-2</v>
      </c>
      <c r="H1590" s="37"/>
      <c r="I1590" s="37"/>
      <c r="N1590" s="30"/>
      <c r="P1590" s="30"/>
      <c r="Q1590" s="30"/>
      <c r="R1590" s="30"/>
      <c r="S1590" s="30"/>
      <c r="T1590" s="30"/>
      <c r="U1590" s="30"/>
      <c r="V1590" s="30"/>
      <c r="W1590" s="30"/>
      <c r="X1590" s="30"/>
      <c r="Y1590" s="30"/>
      <c r="Z1590" s="30"/>
      <c r="AA1590" s="30"/>
      <c r="AB1590" s="30"/>
      <c r="AI1590" s="22"/>
      <c r="AO1590" s="22"/>
      <c r="AP1590" s="22"/>
      <c r="AR1590" s="30"/>
      <c r="AS1590" s="28"/>
      <c r="AW1590" s="30"/>
      <c r="BH1590" s="30"/>
      <c r="BN1590" s="30"/>
      <c r="BT1590" s="24"/>
      <c r="BU1590" s="30"/>
      <c r="BV1590" s="30">
        <v>41743</v>
      </c>
      <c r="BW1590" s="31">
        <v>1167.0318844077699</v>
      </c>
      <c r="BZ1590" s="30">
        <v>41670</v>
      </c>
      <c r="CA1590" s="31">
        <v>1117.0492967456801</v>
      </c>
      <c r="CB1590" s="30">
        <v>41670</v>
      </c>
      <c r="CC1590" s="31">
        <v>1097.54533116219</v>
      </c>
      <c r="CD1590" s="30">
        <v>41670</v>
      </c>
      <c r="CE1590" s="31">
        <v>1094.8405809342</v>
      </c>
      <c r="CG1590" s="30">
        <v>41743</v>
      </c>
      <c r="CH1590" s="31">
        <f t="shared" si="197"/>
        <v>1101.75126233024</v>
      </c>
      <c r="CI1590" s="31">
        <f t="shared" si="198"/>
        <v>1099.14714907092</v>
      </c>
      <c r="CJ1590" s="31">
        <f t="shared" si="203"/>
        <v>1091.0988868948591</v>
      </c>
      <c r="CK1590" s="31">
        <f t="shared" si="203"/>
        <v>1088.8787481506336</v>
      </c>
      <c r="CM1590" s="30">
        <v>41743</v>
      </c>
      <c r="CN1590" s="31">
        <v>1178.0879390392499</v>
      </c>
      <c r="CO1590" s="31">
        <v>1206.46394693096</v>
      </c>
    </row>
    <row r="1591" spans="2:93">
      <c r="B1591" s="29">
        <v>41743</v>
      </c>
      <c r="C1591" s="55">
        <v>1203.5981889043239</v>
      </c>
      <c r="D1591" s="31"/>
      <c r="E1591" s="21">
        <f t="shared" si="200"/>
        <v>1.504729121616144E-3</v>
      </c>
      <c r="F1591" s="21">
        <f t="shared" si="201"/>
        <v>-1.2521161428199479E-3</v>
      </c>
      <c r="G1591" s="37">
        <f>(C1590-MAX(C$9:C1590))/MAX(C$9:C1590)</f>
        <v>-4.4374310175649738E-2</v>
      </c>
      <c r="H1591" s="37"/>
      <c r="I1591" s="37"/>
      <c r="N1591" s="30"/>
      <c r="P1591" s="30"/>
      <c r="Q1591" s="30"/>
      <c r="R1591" s="30"/>
      <c r="S1591" s="30"/>
      <c r="T1591" s="30"/>
      <c r="U1591" s="30"/>
      <c r="V1591" s="30"/>
      <c r="W1591" s="30"/>
      <c r="X1591" s="30"/>
      <c r="Y1591" s="30"/>
      <c r="Z1591" s="30"/>
      <c r="AA1591" s="30"/>
      <c r="AB1591" s="30"/>
      <c r="AM1591" s="30"/>
      <c r="AO1591" s="22"/>
      <c r="AP1591" s="22"/>
      <c r="AQ1591" s="30"/>
      <c r="AR1591" s="22"/>
      <c r="AS1591" s="23"/>
      <c r="AW1591" s="30"/>
      <c r="BH1591" s="30"/>
      <c r="BN1591" s="30"/>
      <c r="BT1591" s="24"/>
      <c r="BU1591" s="30"/>
      <c r="BV1591" s="30">
        <v>41744</v>
      </c>
      <c r="BW1591" s="31">
        <v>1164.76008550598</v>
      </c>
      <c r="BZ1591" s="30">
        <v>41673</v>
      </c>
      <c r="CA1591" s="31">
        <v>1115.15279342647</v>
      </c>
      <c r="CB1591" s="30">
        <v>41673</v>
      </c>
      <c r="CC1591" s="31">
        <v>1095.6946868996999</v>
      </c>
      <c r="CD1591" s="30">
        <v>41673</v>
      </c>
      <c r="CE1591" s="31">
        <v>1093.18671752511</v>
      </c>
      <c r="CG1591" s="30">
        <v>41744</v>
      </c>
      <c r="CH1591" s="31">
        <f t="shared" si="197"/>
        <v>1099.45567903397</v>
      </c>
      <c r="CI1591" s="31">
        <f t="shared" si="198"/>
        <v>1096.6950685807799</v>
      </c>
      <c r="CJ1591" s="31">
        <f t="shared" si="203"/>
        <v>1088.8254986402026</v>
      </c>
      <c r="CK1591" s="31">
        <f t="shared" si="203"/>
        <v>1086.4495753717883</v>
      </c>
      <c r="CM1591" s="30">
        <v>41744</v>
      </c>
      <c r="CN1591" s="31">
        <v>1176.15915137766</v>
      </c>
      <c r="CO1591" s="31">
        <v>1204.5021729277801</v>
      </c>
    </row>
    <row r="1592" spans="2:93">
      <c r="B1592" s="29">
        <v>41744</v>
      </c>
      <c r="C1592" s="55">
        <v>1200.2023069761219</v>
      </c>
      <c r="D1592" s="31"/>
      <c r="E1592" s="21">
        <f t="shared" si="200"/>
        <v>-2.8214415404641535E-3</v>
      </c>
      <c r="F1592" s="21">
        <f t="shared" si="201"/>
        <v>-4.3031043439657468E-3</v>
      </c>
      <c r="G1592" s="37">
        <f>(C1591-MAX(C$9:C1591))/MAX(C$9:C1591)</f>
        <v>-4.2936352370806521E-2</v>
      </c>
      <c r="H1592" s="37"/>
      <c r="I1592" s="37"/>
      <c r="N1592" s="30"/>
      <c r="P1592" s="30"/>
      <c r="Q1592" s="30"/>
      <c r="R1592" s="30"/>
      <c r="S1592" s="30"/>
      <c r="T1592" s="30"/>
      <c r="U1592" s="30"/>
      <c r="V1592" s="30"/>
      <c r="W1592" s="30"/>
      <c r="X1592" s="30"/>
      <c r="Y1592" s="30"/>
      <c r="Z1592" s="30"/>
      <c r="AA1592" s="30"/>
      <c r="AB1592" s="30"/>
      <c r="AO1592" s="30"/>
      <c r="AP1592" s="22"/>
      <c r="AR1592" s="22"/>
      <c r="AS1592" s="23"/>
      <c r="AW1592" s="30"/>
      <c r="BH1592" s="30"/>
      <c r="BN1592" s="30"/>
      <c r="BT1592" s="24"/>
      <c r="BU1592" s="30"/>
      <c r="BV1592" s="30">
        <v>41745</v>
      </c>
      <c r="BW1592" s="31">
        <v>1166.51259685163</v>
      </c>
      <c r="BZ1592" s="30">
        <v>41674</v>
      </c>
      <c r="CA1592" s="31">
        <v>1118.0741726607801</v>
      </c>
      <c r="CB1592" s="30">
        <v>41674</v>
      </c>
      <c r="CC1592" s="31">
        <v>1098.54759134398</v>
      </c>
      <c r="CD1592" s="30">
        <v>41674</v>
      </c>
      <c r="CE1592" s="31">
        <v>1095.9635993604099</v>
      </c>
      <c r="CG1592" s="30">
        <v>41745</v>
      </c>
      <c r="CH1592" s="31">
        <f t="shared" si="197"/>
        <v>1100.7264158210301</v>
      </c>
      <c r="CI1592" s="31">
        <f t="shared" si="198"/>
        <v>1097.8597722934201</v>
      </c>
      <c r="CJ1592" s="31">
        <f t="shared" si="203"/>
        <v>1090.0839492009627</v>
      </c>
      <c r="CK1592" s="31">
        <f t="shared" si="203"/>
        <v>1087.6033982440561</v>
      </c>
      <c r="CM1592" s="30">
        <v>41745</v>
      </c>
      <c r="CN1592" s="31">
        <v>1177.8310909670499</v>
      </c>
      <c r="CO1592" s="31">
        <v>1206.2249735447799</v>
      </c>
    </row>
    <row r="1593" spans="2:93">
      <c r="B1593" s="29">
        <v>41745</v>
      </c>
      <c r="C1593" s="55">
        <v>1203.0005179920529</v>
      </c>
      <c r="D1593" s="31"/>
      <c r="E1593" s="21">
        <f t="shared" si="200"/>
        <v>2.3314494562012289E-3</v>
      </c>
      <c r="F1593" s="21">
        <f t="shared" si="201"/>
        <v>-3.2833772356656299E-3</v>
      </c>
      <c r="G1593" s="37">
        <f>(C1592-MAX(C$9:C1592))/MAX(C$9:C1592)</f>
        <v>-4.5636651503095628E-2</v>
      </c>
      <c r="H1593" s="37"/>
      <c r="I1593" s="37"/>
      <c r="N1593" s="30"/>
      <c r="P1593" s="30"/>
      <c r="Q1593" s="30"/>
      <c r="R1593" s="30"/>
      <c r="S1593" s="30"/>
      <c r="T1593" s="30"/>
      <c r="U1593" s="30"/>
      <c r="V1593" s="30"/>
      <c r="W1593" s="30"/>
      <c r="X1593" s="30"/>
      <c r="Y1593" s="30"/>
      <c r="Z1593" s="30"/>
      <c r="AA1593" s="30"/>
      <c r="AB1593" s="30"/>
      <c r="AP1593" s="22"/>
      <c r="AR1593" s="22"/>
      <c r="AS1593" s="23"/>
      <c r="AW1593" s="30"/>
      <c r="BH1593" s="30"/>
      <c r="BN1593" s="30"/>
      <c r="BT1593" s="24"/>
      <c r="BU1593" s="30"/>
      <c r="BV1593" s="30">
        <v>41746</v>
      </c>
      <c r="BW1593" s="31">
        <v>1166.3437954017199</v>
      </c>
      <c r="BZ1593" s="30">
        <v>41675</v>
      </c>
      <c r="CA1593" s="31">
        <v>1116.8983429048401</v>
      </c>
      <c r="CB1593" s="30">
        <v>41675</v>
      </c>
      <c r="CC1593" s="31">
        <v>1097.38263020112</v>
      </c>
      <c r="CD1593" s="30">
        <v>41675</v>
      </c>
      <c r="CE1593" s="31">
        <v>1094.62930820568</v>
      </c>
      <c r="CG1593" s="30">
        <v>41746</v>
      </c>
      <c r="CH1593" s="31">
        <f t="shared" si="197"/>
        <v>1099.55261935051</v>
      </c>
      <c r="CI1593" s="31">
        <f t="shared" si="198"/>
        <v>1096.48576753934</v>
      </c>
      <c r="CJ1593" s="31">
        <f t="shared" ref="CJ1593:CK1608" si="204">+CJ1592*CH1593/CH1592</f>
        <v>1088.9215016810781</v>
      </c>
      <c r="CK1593" s="31">
        <f t="shared" si="204"/>
        <v>1086.2422296527166</v>
      </c>
      <c r="CM1593" s="30">
        <v>41746</v>
      </c>
      <c r="CN1593" s="31">
        <v>1177.4522663308301</v>
      </c>
      <c r="CO1593" s="31">
        <v>1205.8504214663501</v>
      </c>
    </row>
    <row r="1594" spans="2:93">
      <c r="B1594" s="29">
        <v>41746</v>
      </c>
      <c r="C1594" s="55">
        <v>1203.5675783914739</v>
      </c>
      <c r="D1594" s="31"/>
      <c r="E1594" s="21">
        <f t="shared" si="200"/>
        <v>4.7137170012812035E-4</v>
      </c>
      <c r="F1594" s="21">
        <f t="shared" si="201"/>
        <v>1.4792583510028212E-3</v>
      </c>
      <c r="G1594" s="37">
        <f>(C1593-MAX(C$9:C1593))/MAX(C$9:C1593)</f>
        <v>-4.3411601593224103E-2</v>
      </c>
      <c r="H1594" s="37"/>
      <c r="I1594" s="37"/>
      <c r="N1594" s="30"/>
      <c r="P1594" s="30"/>
      <c r="Q1594" s="30"/>
      <c r="R1594" s="30"/>
      <c r="S1594" s="30"/>
      <c r="T1594" s="30"/>
      <c r="U1594" s="30"/>
      <c r="V1594" s="30"/>
      <c r="W1594" s="30"/>
      <c r="X1594" s="30"/>
      <c r="Y1594" s="30"/>
      <c r="Z1594" s="30"/>
      <c r="AA1594" s="30"/>
      <c r="AB1594" s="30"/>
      <c r="AJ1594" s="22"/>
      <c r="AR1594" s="22"/>
      <c r="AS1594" s="23"/>
      <c r="AW1594" s="30"/>
      <c r="BH1594" s="30"/>
      <c r="BN1594" s="30"/>
      <c r="BT1594" s="24"/>
      <c r="BU1594" s="30"/>
      <c r="BV1594" s="30">
        <v>41751</v>
      </c>
      <c r="BW1594" s="31">
        <v>1166.5043728785399</v>
      </c>
      <c r="BZ1594" s="30">
        <v>41676</v>
      </c>
      <c r="CA1594" s="31">
        <v>1117.7770297908501</v>
      </c>
      <c r="CB1594" s="30">
        <v>41676</v>
      </c>
      <c r="CC1594" s="31">
        <v>1098.2381787878501</v>
      </c>
      <c r="CD1594" s="30">
        <v>41676</v>
      </c>
      <c r="CE1594" s="31">
        <v>1095.40350561061</v>
      </c>
      <c r="CG1594" s="30">
        <v>41751</v>
      </c>
      <c r="CH1594" s="31">
        <f t="shared" si="197"/>
        <v>1099.2431802623701</v>
      </c>
      <c r="CI1594" s="31">
        <f t="shared" si="198"/>
        <v>1096.1206714939401</v>
      </c>
      <c r="CJ1594" s="31">
        <f t="shared" si="204"/>
        <v>1088.6150544309817</v>
      </c>
      <c r="CK1594" s="31">
        <f t="shared" si="204"/>
        <v>1085.8805443904603</v>
      </c>
      <c r="CM1594" s="30">
        <v>41751</v>
      </c>
      <c r="CN1594" s="31">
        <v>1175.8071901446101</v>
      </c>
      <c r="CO1594" s="31">
        <v>1204.2183119229201</v>
      </c>
    </row>
    <row r="1595" spans="2:93">
      <c r="B1595" s="29">
        <v>41751</v>
      </c>
      <c r="C1595" s="55">
        <v>1203.6890755322149</v>
      </c>
      <c r="D1595" s="31"/>
      <c r="E1595" s="21">
        <f t="shared" si="200"/>
        <v>1.0094750217803927E-4</v>
      </c>
      <c r="F1595" s="21">
        <f t="shared" si="201"/>
        <v>7.5512433242996835E-5</v>
      </c>
      <c r="G1595" s="37">
        <f>(C1594-MAX(C$9:C1594))/MAX(C$9:C1594)</f>
        <v>-4.2960692893544164E-2</v>
      </c>
      <c r="H1595" s="37"/>
      <c r="I1595" s="37"/>
      <c r="N1595" s="30"/>
      <c r="P1595" s="30"/>
      <c r="Q1595" s="30"/>
      <c r="R1595" s="30"/>
      <c r="S1595" s="30"/>
      <c r="T1595" s="30"/>
      <c r="U1595" s="30"/>
      <c r="V1595" s="30"/>
      <c r="W1595" s="30"/>
      <c r="X1595" s="30"/>
      <c r="Y1595" s="30"/>
      <c r="Z1595" s="30"/>
      <c r="AA1595" s="30"/>
      <c r="AB1595" s="30"/>
      <c r="AI1595" s="22"/>
      <c r="AJ1595" s="22"/>
      <c r="AS1595" s="23"/>
      <c r="AW1595" s="30"/>
      <c r="BH1595" s="30"/>
      <c r="BN1595" s="30"/>
      <c r="BT1595" s="24"/>
      <c r="BU1595" s="30"/>
      <c r="BV1595" s="30">
        <v>41752</v>
      </c>
      <c r="BW1595" s="31">
        <v>1165.74327394545</v>
      </c>
      <c r="BZ1595" s="30">
        <v>41677</v>
      </c>
      <c r="CA1595" s="31">
        <v>1118.1836690269599</v>
      </c>
      <c r="CB1595" s="30">
        <v>41677</v>
      </c>
      <c r="CC1595" s="31">
        <v>1098.6378911957299</v>
      </c>
      <c r="CD1595" s="30">
        <v>41677</v>
      </c>
      <c r="CE1595" s="31">
        <v>1095.7114778278501</v>
      </c>
      <c r="CG1595" s="30">
        <v>41752</v>
      </c>
      <c r="CH1595" s="31">
        <f t="shared" si="197"/>
        <v>1098.4179155857801</v>
      </c>
      <c r="CI1595" s="31">
        <f t="shared" si="198"/>
        <v>1095.31731212932</v>
      </c>
      <c r="CJ1595" s="31">
        <f t="shared" si="204"/>
        <v>1087.7977688958449</v>
      </c>
      <c r="CK1595" s="31">
        <f t="shared" si="204"/>
        <v>1085.0846901319999</v>
      </c>
      <c r="CM1595" s="30">
        <v>41752</v>
      </c>
      <c r="CN1595" s="31">
        <v>1175.3309418820299</v>
      </c>
      <c r="CO1595" s="31">
        <v>1203.7432102513801</v>
      </c>
    </row>
    <row r="1596" spans="2:93">
      <c r="B1596" s="29">
        <v>41752</v>
      </c>
      <c r="C1596" s="55">
        <v>1202.860816947549</v>
      </c>
      <c r="D1596" s="31"/>
      <c r="E1596" s="21">
        <f t="shared" si="200"/>
        <v>-6.88100109490275E-4</v>
      </c>
      <c r="F1596" s="21">
        <f t="shared" si="201"/>
        <v>2.2150515425396478E-3</v>
      </c>
      <c r="G1596" s="37">
        <f>(C1595-MAX(C$9:C1595))/MAX(C$9:C1595)</f>
        <v>-4.2864082166005651E-2</v>
      </c>
      <c r="H1596" s="37"/>
      <c r="I1596" s="37"/>
      <c r="N1596" s="30"/>
      <c r="P1596" s="22"/>
      <c r="Q1596" s="22"/>
      <c r="R1596" s="22"/>
      <c r="S1596" s="22"/>
      <c r="T1596" s="22"/>
      <c r="U1596" s="22"/>
      <c r="V1596" s="22"/>
      <c r="W1596" s="22"/>
      <c r="X1596" s="22"/>
      <c r="Y1596" s="22"/>
      <c r="Z1596" s="22"/>
      <c r="AA1596" s="22"/>
      <c r="AB1596" s="22"/>
      <c r="AI1596" s="22"/>
      <c r="AJ1596" s="22"/>
      <c r="AS1596" s="23"/>
      <c r="AW1596" s="30"/>
      <c r="BH1596" s="30"/>
      <c r="BN1596" s="30"/>
      <c r="BT1596" s="24"/>
      <c r="BU1596" s="30"/>
      <c r="BV1596" s="30">
        <v>41753</v>
      </c>
      <c r="BW1596" s="31">
        <v>1164.6979125483299</v>
      </c>
      <c r="BZ1596" s="30">
        <v>41680</v>
      </c>
      <c r="CA1596" s="31">
        <v>1118.81523198016</v>
      </c>
      <c r="CB1596" s="30">
        <v>41680</v>
      </c>
      <c r="CC1596" s="31">
        <v>1099.2386334054099</v>
      </c>
      <c r="CD1596" s="30">
        <v>41680</v>
      </c>
      <c r="CE1596" s="31">
        <v>1096.2990646127901</v>
      </c>
      <c r="CG1596" s="30">
        <v>41753</v>
      </c>
      <c r="CH1596" s="31">
        <f t="shared" si="197"/>
        <v>1097.68199060643</v>
      </c>
      <c r="CI1596" s="31">
        <f t="shared" si="198"/>
        <v>1094.5286449151999</v>
      </c>
      <c r="CJ1596" s="31">
        <f t="shared" si="204"/>
        <v>1087.0689592695153</v>
      </c>
      <c r="CK1596" s="31">
        <f t="shared" si="204"/>
        <v>1084.3033907677207</v>
      </c>
      <c r="CM1596" s="30">
        <v>41753</v>
      </c>
      <c r="CN1596" s="31">
        <v>1174.93266730866</v>
      </c>
      <c r="CO1596" s="31">
        <v>1203.3474450916301</v>
      </c>
    </row>
    <row r="1597" spans="2:93">
      <c r="B1597" s="29">
        <v>41753</v>
      </c>
      <c r="C1597" s="55">
        <v>1201.3412742307719</v>
      </c>
      <c r="D1597" s="31"/>
      <c r="E1597" s="21">
        <f t="shared" si="200"/>
        <v>-1.2632739344133892E-3</v>
      </c>
      <c r="F1597" s="21">
        <f t="shared" si="201"/>
        <v>-1.3792544030242215E-3</v>
      </c>
      <c r="G1597" s="37">
        <f>(C1596-MAX(C$9:C1596))/MAX(C$9:C1596)</f>
        <v>-4.3522687495864285E-2</v>
      </c>
      <c r="H1597" s="37"/>
      <c r="I1597" s="37"/>
      <c r="N1597" s="30"/>
      <c r="P1597" s="30"/>
      <c r="Q1597" s="30"/>
      <c r="R1597" s="30"/>
      <c r="S1597" s="30"/>
      <c r="T1597" s="30"/>
      <c r="U1597" s="30"/>
      <c r="V1597" s="30"/>
      <c r="W1597" s="30"/>
      <c r="X1597" s="30"/>
      <c r="Y1597" s="30"/>
      <c r="Z1597" s="30"/>
      <c r="AA1597" s="30"/>
      <c r="AB1597" s="30"/>
      <c r="AH1597" s="22"/>
      <c r="AI1597" s="22"/>
      <c r="AJ1597" s="22"/>
      <c r="AM1597" s="22"/>
      <c r="AO1597" s="22"/>
      <c r="AS1597" s="23"/>
      <c r="AW1597" s="30"/>
      <c r="BH1597" s="30"/>
      <c r="BN1597" s="30"/>
      <c r="BT1597" s="24"/>
      <c r="BU1597" s="30"/>
      <c r="BV1597" s="30">
        <v>41754</v>
      </c>
      <c r="BW1597" s="31">
        <v>1162.2204750262099</v>
      </c>
      <c r="BZ1597" s="30">
        <v>41681</v>
      </c>
      <c r="CA1597" s="31">
        <v>1118.7638501107299</v>
      </c>
      <c r="CB1597" s="30">
        <v>41681</v>
      </c>
      <c r="CC1597" s="31">
        <v>1099.17654775093</v>
      </c>
      <c r="CD1597" s="30">
        <v>41681</v>
      </c>
      <c r="CE1597" s="31">
        <v>1096.2290673033699</v>
      </c>
      <c r="CG1597" s="30">
        <v>41754</v>
      </c>
      <c r="CH1597" s="31">
        <f t="shared" si="197"/>
        <v>1095.11608963245</v>
      </c>
      <c r="CI1597" s="31">
        <f t="shared" si="198"/>
        <v>1092.0141855161501</v>
      </c>
      <c r="CJ1597" s="31">
        <f t="shared" si="204"/>
        <v>1084.5278669265208</v>
      </c>
      <c r="CK1597" s="31">
        <f t="shared" si="204"/>
        <v>1081.8124218332814</v>
      </c>
      <c r="CM1597" s="30">
        <v>41754</v>
      </c>
      <c r="CN1597" s="31">
        <v>1173.0722335903799</v>
      </c>
      <c r="CO1597" s="31">
        <v>1201.45320679887</v>
      </c>
    </row>
    <row r="1598" spans="2:93">
      <c r="B1598" s="29">
        <v>41754</v>
      </c>
      <c r="C1598" s="55">
        <v>1198.6196284516309</v>
      </c>
      <c r="D1598" s="31"/>
      <c r="E1598" s="21">
        <f t="shared" si="200"/>
        <v>-2.2655059286826873E-3</v>
      </c>
      <c r="F1598" s="21">
        <f t="shared" si="201"/>
        <v>-4.1110694809973758E-3</v>
      </c>
      <c r="G1598" s="37">
        <f>(C1597-MAX(C$9:C1597))/MAX(C$9:C1597)</f>
        <v>-4.4730980353608576E-2</v>
      </c>
      <c r="H1598" s="37"/>
      <c r="I1598" s="37"/>
      <c r="N1598" s="30"/>
      <c r="P1598" s="30"/>
      <c r="Q1598" s="30"/>
      <c r="R1598" s="30"/>
      <c r="S1598" s="30"/>
      <c r="T1598" s="30"/>
      <c r="U1598" s="30"/>
      <c r="V1598" s="30"/>
      <c r="W1598" s="30"/>
      <c r="X1598" s="30"/>
      <c r="Y1598" s="30"/>
      <c r="Z1598" s="30"/>
      <c r="AA1598" s="30"/>
      <c r="AB1598" s="30"/>
      <c r="AI1598" s="22"/>
      <c r="AN1598" s="22"/>
      <c r="AO1598" s="22"/>
      <c r="AS1598" s="23"/>
      <c r="AW1598" s="30"/>
      <c r="BH1598" s="30"/>
      <c r="BN1598" s="30"/>
      <c r="BT1598" s="24"/>
      <c r="BU1598" s="30"/>
      <c r="BV1598" s="30">
        <v>41757</v>
      </c>
      <c r="BW1598" s="31">
        <v>1163.9946797948201</v>
      </c>
      <c r="BZ1598" s="30">
        <v>41682</v>
      </c>
      <c r="CA1598" s="31">
        <v>1118.7099293306401</v>
      </c>
      <c r="CB1598" s="30">
        <v>41682</v>
      </c>
      <c r="CC1598" s="31">
        <v>1099.1194909701601</v>
      </c>
      <c r="CD1598" s="30">
        <v>41682</v>
      </c>
      <c r="CE1598" s="31">
        <v>1096.16598479098</v>
      </c>
      <c r="CG1598" s="30">
        <v>41757</v>
      </c>
      <c r="CH1598" s="31">
        <f t="shared" si="197"/>
        <v>1096.5272863279799</v>
      </c>
      <c r="CI1598" s="31">
        <f t="shared" si="198"/>
        <v>1093.3371767736901</v>
      </c>
      <c r="CJ1598" s="31">
        <f t="shared" si="204"/>
        <v>1085.9254193472241</v>
      </c>
      <c r="CK1598" s="31">
        <f t="shared" si="204"/>
        <v>1083.1230535039747</v>
      </c>
      <c r="CM1598" s="30">
        <v>41757</v>
      </c>
      <c r="CN1598" s="31">
        <v>1173.78396954555</v>
      </c>
      <c r="CO1598" s="31">
        <v>1202.2095376889299</v>
      </c>
    </row>
    <row r="1599" spans="2:93">
      <c r="B1599" s="29">
        <v>41757</v>
      </c>
      <c r="C1599" s="55">
        <v>1200.3923333150001</v>
      </c>
      <c r="D1599" s="31"/>
      <c r="E1599" s="21">
        <f t="shared" si="200"/>
        <v>1.4789553093328411E-3</v>
      </c>
      <c r="F1599" s="21">
        <f t="shared" si="201"/>
        <v>-2.7388652802694535E-3</v>
      </c>
      <c r="G1599" s="37">
        <f>(C1598-MAX(C$9:C1598))/MAX(C$9:C1598)</f>
        <v>-4.6895147981104356E-2</v>
      </c>
      <c r="H1599" s="37"/>
      <c r="I1599" s="37"/>
      <c r="N1599" s="30"/>
      <c r="P1599" s="30"/>
      <c r="Q1599" s="30"/>
      <c r="R1599" s="30"/>
      <c r="S1599" s="30"/>
      <c r="T1599" s="30"/>
      <c r="U1599" s="30"/>
      <c r="V1599" s="30"/>
      <c r="W1599" s="30"/>
      <c r="X1599" s="30"/>
      <c r="Y1599" s="30"/>
      <c r="Z1599" s="30"/>
      <c r="AA1599" s="30"/>
      <c r="AB1599" s="30"/>
      <c r="AH1599" s="22"/>
      <c r="AI1599" s="22"/>
      <c r="AL1599" s="22"/>
      <c r="AM1599" s="22"/>
      <c r="AO1599" s="22"/>
      <c r="AP1599" s="22"/>
      <c r="AS1599" s="23"/>
      <c r="AW1599" s="30"/>
      <c r="BH1599" s="30"/>
      <c r="BN1599" s="30"/>
      <c r="BT1599" s="24"/>
      <c r="BU1599" s="30"/>
      <c r="BV1599" s="30">
        <v>41758</v>
      </c>
      <c r="BW1599" s="31">
        <v>1170.1496172346399</v>
      </c>
      <c r="BZ1599" s="30">
        <v>41683</v>
      </c>
      <c r="CA1599" s="31">
        <v>1118.0343264651499</v>
      </c>
      <c r="CB1599" s="30">
        <v>41683</v>
      </c>
      <c r="CC1599" s="31">
        <v>1098.45089284034</v>
      </c>
      <c r="CD1599" s="30">
        <v>41683</v>
      </c>
      <c r="CE1599" s="31">
        <v>1095.5027205582301</v>
      </c>
      <c r="CG1599" s="30">
        <v>41758</v>
      </c>
      <c r="CH1599" s="31">
        <f t="shared" si="197"/>
        <v>1102.75420105025</v>
      </c>
      <c r="CI1599" s="31">
        <f t="shared" si="198"/>
        <v>1099.74448259779</v>
      </c>
      <c r="CJ1599" s="31">
        <f t="shared" si="204"/>
        <v>1092.0921286168718</v>
      </c>
      <c r="CK1599" s="31">
        <f t="shared" si="204"/>
        <v>1089.4705012962575</v>
      </c>
      <c r="CM1599" s="30">
        <v>41758</v>
      </c>
      <c r="CN1599" s="31">
        <v>1179.60607734822</v>
      </c>
      <c r="CO1599" s="31">
        <v>1208.1812541796701</v>
      </c>
    </row>
    <row r="1600" spans="2:93">
      <c r="B1600" s="29">
        <v>41758</v>
      </c>
      <c r="C1600" s="55">
        <v>1207.033101940933</v>
      </c>
      <c r="D1600" s="31"/>
      <c r="E1600" s="21">
        <f t="shared" si="200"/>
        <v>5.532165144368939E-3</v>
      </c>
      <c r="F1600" s="21">
        <f t="shared" si="201"/>
        <v>3.4686348865962113E-3</v>
      </c>
      <c r="G1600" s="37">
        <f>(C1599-MAX(C$9:C1599))/MAX(C$9:C1599)</f>
        <v>-4.5485548499860036E-2</v>
      </c>
      <c r="H1600" s="37"/>
      <c r="I1600" s="37"/>
      <c r="N1600" s="30"/>
      <c r="P1600" s="30"/>
      <c r="Q1600" s="30"/>
      <c r="R1600" s="30"/>
      <c r="S1600" s="30"/>
      <c r="T1600" s="30"/>
      <c r="U1600" s="30"/>
      <c r="V1600" s="30"/>
      <c r="W1600" s="30"/>
      <c r="X1600" s="30"/>
      <c r="Y1600" s="30"/>
      <c r="Z1600" s="30"/>
      <c r="AA1600" s="30"/>
      <c r="AB1600" s="30"/>
      <c r="AH1600" s="22"/>
      <c r="AO1600" s="22"/>
      <c r="AP1600" s="22"/>
      <c r="AR1600" s="22"/>
      <c r="AS1600" s="23"/>
      <c r="AW1600" s="30"/>
      <c r="BH1600" s="30"/>
      <c r="BN1600" s="30"/>
      <c r="BT1600" s="24"/>
      <c r="BU1600" s="30"/>
      <c r="BV1600" s="30">
        <v>41759</v>
      </c>
      <c r="BW1600" s="31">
        <v>1171.45171525357</v>
      </c>
      <c r="BZ1600" s="30">
        <v>41684</v>
      </c>
      <c r="CA1600" s="31">
        <v>1117.86079449004</v>
      </c>
      <c r="CB1600" s="30">
        <v>41684</v>
      </c>
      <c r="CC1600" s="31">
        <v>1098.2729077184699</v>
      </c>
      <c r="CD1600" s="30">
        <v>41684</v>
      </c>
      <c r="CE1600" s="31">
        <v>1095.2588548971501</v>
      </c>
      <c r="CG1600" s="30">
        <v>41759</v>
      </c>
      <c r="CH1600" s="31">
        <f t="shared" si="197"/>
        <v>1102.7881921482201</v>
      </c>
      <c r="CI1600" s="31">
        <f t="shared" si="198"/>
        <v>1099.76822655609</v>
      </c>
      <c r="CJ1600" s="31">
        <f t="shared" si="204"/>
        <v>1092.125791069031</v>
      </c>
      <c r="CK1600" s="31">
        <f t="shared" si="204"/>
        <v>1089.4940234348644</v>
      </c>
      <c r="CM1600" s="30">
        <v>41759</v>
      </c>
      <c r="CN1600" s="31">
        <v>1183.0557535420801</v>
      </c>
      <c r="CO1600" s="31">
        <v>1211.72605777334</v>
      </c>
    </row>
    <row r="1601" spans="2:93">
      <c r="B1601" s="29">
        <v>41759</v>
      </c>
      <c r="C1601" s="55">
        <v>1208.465499889779</v>
      </c>
      <c r="D1601" s="31"/>
      <c r="E1601" s="21">
        <f t="shared" si="200"/>
        <v>1.186709748508763E-3</v>
      </c>
      <c r="F1601" s="21">
        <f t="shared" si="201"/>
        <v>5.9302263327036808E-3</v>
      </c>
      <c r="G1601" s="37">
        <f>(C1600-MAX(C$9:C1600))/MAX(C$9:C1600)</f>
        <v>-4.0205016921474573E-2</v>
      </c>
      <c r="H1601" s="37"/>
      <c r="I1601" s="37"/>
      <c r="N1601" s="30"/>
      <c r="P1601" s="30"/>
      <c r="Q1601" s="30"/>
      <c r="R1601" s="30"/>
      <c r="S1601" s="30"/>
      <c r="T1601" s="30"/>
      <c r="U1601" s="30"/>
      <c r="V1601" s="30"/>
      <c r="W1601" s="30"/>
      <c r="X1601" s="30"/>
      <c r="Y1601" s="30"/>
      <c r="Z1601" s="30"/>
      <c r="AA1601" s="30"/>
      <c r="AB1601" s="30"/>
      <c r="AJ1601" s="22"/>
      <c r="AP1601" s="22"/>
      <c r="AR1601" s="22"/>
      <c r="AS1601" s="23"/>
      <c r="AW1601" s="30"/>
      <c r="BH1601" s="30"/>
      <c r="BN1601" s="30"/>
      <c r="BT1601" s="24"/>
      <c r="BU1601" s="30"/>
      <c r="BV1601" s="30">
        <v>41761</v>
      </c>
      <c r="BW1601" s="31">
        <v>1169.9332384767799</v>
      </c>
      <c r="BZ1601" s="30">
        <v>41687</v>
      </c>
      <c r="CA1601" s="31">
        <v>1116.5355471221901</v>
      </c>
      <c r="CB1601" s="30">
        <v>41687</v>
      </c>
      <c r="CC1601" s="31">
        <v>1096.9680149532601</v>
      </c>
      <c r="CD1601" s="30">
        <v>41687</v>
      </c>
      <c r="CE1601" s="31">
        <v>1093.9390785042899</v>
      </c>
      <c r="CG1601" s="30">
        <v>41761</v>
      </c>
      <c r="CH1601" s="31">
        <f t="shared" si="197"/>
        <v>1102.42618348628</v>
      </c>
      <c r="CI1601" s="31">
        <f t="shared" si="198"/>
        <v>1099.1982898829201</v>
      </c>
      <c r="CJ1601" s="31">
        <f t="shared" si="204"/>
        <v>1091.7672825185132</v>
      </c>
      <c r="CK1601" s="31">
        <f t="shared" si="204"/>
        <v>1088.9294111973393</v>
      </c>
      <c r="CM1601" s="30">
        <v>41761</v>
      </c>
      <c r="CN1601" s="31">
        <v>1182.06200993074</v>
      </c>
      <c r="CO1601" s="31">
        <v>1210.73720181262</v>
      </c>
    </row>
    <row r="1602" spans="2:93">
      <c r="B1602" s="29">
        <v>41761</v>
      </c>
      <c r="C1602" s="55">
        <v>1207.025449938865</v>
      </c>
      <c r="D1602" s="31"/>
      <c r="E1602" s="21">
        <f t="shared" si="200"/>
        <v>-1.1916351364977817E-3</v>
      </c>
      <c r="F1602" s="21">
        <f t="shared" si="201"/>
        <v>7.0129182667337808E-3</v>
      </c>
      <c r="G1602" s="37">
        <f>(C1601-MAX(C$9:C1601))/MAX(C$9:C1601)</f>
        <v>-3.9066018858485492E-2</v>
      </c>
      <c r="H1602" s="37"/>
      <c r="I1602" s="37"/>
      <c r="N1602" s="30"/>
      <c r="P1602" s="30"/>
      <c r="Q1602" s="30"/>
      <c r="R1602" s="30"/>
      <c r="S1602" s="30"/>
      <c r="T1602" s="30"/>
      <c r="U1602" s="30"/>
      <c r="V1602" s="30"/>
      <c r="W1602" s="30"/>
      <c r="X1602" s="30"/>
      <c r="Y1602" s="30"/>
      <c r="Z1602" s="30"/>
      <c r="AA1602" s="30"/>
      <c r="AB1602" s="30"/>
      <c r="AJ1602" s="22"/>
      <c r="AP1602" s="22"/>
      <c r="AR1602" s="22"/>
      <c r="AS1602" s="23"/>
      <c r="AW1602" s="30"/>
      <c r="BH1602" s="30"/>
      <c r="BN1602" s="30"/>
      <c r="BT1602" s="24"/>
      <c r="BU1602" s="30"/>
      <c r="BV1602" s="30">
        <v>41764</v>
      </c>
      <c r="BW1602" s="31">
        <v>1168.9096997356201</v>
      </c>
      <c r="BZ1602" s="30">
        <v>41688</v>
      </c>
      <c r="CA1602" s="31">
        <v>1116.2435926916</v>
      </c>
      <c r="CB1602" s="30">
        <v>41688</v>
      </c>
      <c r="CC1602" s="31">
        <v>1096.6816672586899</v>
      </c>
      <c r="CD1602" s="30">
        <v>41688</v>
      </c>
      <c r="CE1602" s="31">
        <v>1093.6953684965199</v>
      </c>
      <c r="CG1602" s="30">
        <v>41764</v>
      </c>
      <c r="CH1602" s="31">
        <f t="shared" si="197"/>
        <v>1101.4794245089499</v>
      </c>
      <c r="CI1602" s="31">
        <f t="shared" si="198"/>
        <v>1098.1069733266199</v>
      </c>
      <c r="CJ1602" s="31">
        <f t="shared" si="204"/>
        <v>1090.8296773605778</v>
      </c>
      <c r="CK1602" s="31">
        <f t="shared" si="204"/>
        <v>1087.8482898873631</v>
      </c>
      <c r="CM1602" s="30">
        <v>41764</v>
      </c>
      <c r="CN1602" s="31">
        <v>1182.1744171493001</v>
      </c>
      <c r="CO1602" s="31">
        <v>1210.89362177915</v>
      </c>
    </row>
    <row r="1603" spans="2:93">
      <c r="B1603" s="29">
        <v>41764</v>
      </c>
      <c r="C1603" s="55">
        <v>1207.466391641165</v>
      </c>
      <c r="D1603" s="31"/>
      <c r="E1603" s="21">
        <f t="shared" si="200"/>
        <v>3.653126802938278E-4</v>
      </c>
      <c r="F1603" s="21">
        <f t="shared" si="201"/>
        <v>5.8931218817677156E-3</v>
      </c>
      <c r="G1603" s="37">
        <f>(C1602-MAX(C$9:C1602))/MAX(C$9:C1602)</f>
        <v>-4.0211101554268436E-2</v>
      </c>
      <c r="H1603" s="37"/>
      <c r="I1603" s="37"/>
      <c r="N1603" s="30"/>
      <c r="P1603" s="30"/>
      <c r="Q1603" s="30"/>
      <c r="R1603" s="30"/>
      <c r="S1603" s="30"/>
      <c r="T1603" s="30"/>
      <c r="U1603" s="30"/>
      <c r="V1603" s="30"/>
      <c r="W1603" s="30"/>
      <c r="X1603" s="30"/>
      <c r="Y1603" s="30"/>
      <c r="Z1603" s="30"/>
      <c r="AA1603" s="30"/>
      <c r="AB1603" s="30"/>
      <c r="AI1603" s="22"/>
      <c r="AJ1603" s="22"/>
      <c r="AR1603" s="22"/>
      <c r="AS1603" s="23"/>
      <c r="AW1603" s="30"/>
      <c r="BH1603" s="30"/>
      <c r="BN1603" s="30"/>
      <c r="BT1603" s="24"/>
      <c r="BU1603" s="30"/>
      <c r="BV1603" s="30">
        <v>41765</v>
      </c>
      <c r="BW1603" s="31">
        <v>1166.7377835474999</v>
      </c>
      <c r="BZ1603" s="30">
        <v>41689</v>
      </c>
      <c r="CA1603" s="31">
        <v>1115.4240191726301</v>
      </c>
      <c r="CB1603" s="30">
        <v>41689</v>
      </c>
      <c r="CC1603" s="31">
        <v>1095.86857185641</v>
      </c>
      <c r="CD1603" s="30">
        <v>41689</v>
      </c>
      <c r="CE1603" s="31">
        <v>1092.76868549807</v>
      </c>
      <c r="CG1603" s="30">
        <v>41765</v>
      </c>
      <c r="CH1603" s="31">
        <f t="shared" si="197"/>
        <v>1099.3577369709401</v>
      </c>
      <c r="CI1603" s="31">
        <f t="shared" si="198"/>
        <v>1095.8696885171701</v>
      </c>
      <c r="CJ1603" s="31">
        <f t="shared" si="204"/>
        <v>1088.7285035383077</v>
      </c>
      <c r="CK1603" s="31">
        <f t="shared" si="204"/>
        <v>1085.6319061350791</v>
      </c>
      <c r="CM1603" s="30">
        <v>41765</v>
      </c>
      <c r="CN1603" s="31">
        <v>1179.3910812498</v>
      </c>
      <c r="CO1603" s="31">
        <v>1208.0569473713099</v>
      </c>
    </row>
    <row r="1604" spans="2:93">
      <c r="B1604" s="29">
        <v>41765</v>
      </c>
      <c r="C1604" s="55">
        <v>1204.6022761877321</v>
      </c>
      <c r="D1604" s="31"/>
      <c r="E1604" s="21">
        <f t="shared" si="200"/>
        <v>-2.3720042837300781E-3</v>
      </c>
      <c r="F1604" s="21">
        <f t="shared" si="201"/>
        <v>-2.0138849127601111E-3</v>
      </c>
      <c r="G1604" s="37">
        <f>(C1603-MAX(C$9:C1603))/MAX(C$9:C1603)</f>
        <v>-3.986047849926095E-2</v>
      </c>
      <c r="H1604" s="37"/>
      <c r="I1604" s="37"/>
      <c r="N1604" s="30"/>
      <c r="P1604" s="30"/>
      <c r="Q1604" s="30"/>
      <c r="R1604" s="30"/>
      <c r="S1604" s="30"/>
      <c r="T1604" s="30"/>
      <c r="U1604" s="30"/>
      <c r="V1604" s="30"/>
      <c r="W1604" s="30"/>
      <c r="X1604" s="30"/>
      <c r="Y1604" s="30"/>
      <c r="Z1604" s="30"/>
      <c r="AA1604" s="30"/>
      <c r="AB1604" s="30"/>
      <c r="AI1604" s="22"/>
      <c r="AS1604" s="23"/>
      <c r="AW1604" s="30"/>
      <c r="BH1604" s="30"/>
      <c r="BN1604" s="30"/>
      <c r="BT1604" s="24"/>
      <c r="BU1604" s="30"/>
      <c r="BV1604" s="30">
        <v>41766</v>
      </c>
      <c r="BW1604" s="31">
        <v>1167.58688758727</v>
      </c>
      <c r="BZ1604" s="30">
        <v>41690</v>
      </c>
      <c r="CA1604" s="31">
        <v>1115.5057190353</v>
      </c>
      <c r="CB1604" s="30">
        <v>41690</v>
      </c>
      <c r="CC1604" s="31">
        <v>1095.93540003761</v>
      </c>
      <c r="CD1604" s="30">
        <v>41690</v>
      </c>
      <c r="CE1604" s="31">
        <v>1092.9160786025</v>
      </c>
      <c r="CG1604" s="30">
        <v>41766</v>
      </c>
      <c r="CH1604" s="31">
        <f t="shared" si="197"/>
        <v>1100.0621446774701</v>
      </c>
      <c r="CI1604" s="31">
        <f t="shared" si="198"/>
        <v>1096.5386721846201</v>
      </c>
      <c r="CJ1604" s="31">
        <f t="shared" si="204"/>
        <v>1089.4261006192401</v>
      </c>
      <c r="CK1604" s="31">
        <f t="shared" si="204"/>
        <v>1086.2946400547021</v>
      </c>
      <c r="CM1604" s="30">
        <v>41766</v>
      </c>
      <c r="CN1604" s="31">
        <v>1180.5707178699799</v>
      </c>
      <c r="CO1604" s="31">
        <v>1209.2780694831699</v>
      </c>
    </row>
    <row r="1605" spans="2:93">
      <c r="B1605" s="29">
        <v>41766</v>
      </c>
      <c r="C1605" s="55">
        <v>1205.3684767160951</v>
      </c>
      <c r="D1605" s="31"/>
      <c r="E1605" s="21">
        <f t="shared" si="200"/>
        <v>6.3606099997404186E-4</v>
      </c>
      <c r="F1605" s="21">
        <f t="shared" si="201"/>
        <v>-2.5627733468323033E-3</v>
      </c>
      <c r="G1605" s="37">
        <f>(C1604-MAX(C$9:C1604))/MAX(C$9:C1604)</f>
        <v>-4.2137933557239285E-2</v>
      </c>
      <c r="H1605" s="37"/>
      <c r="I1605" s="37"/>
      <c r="N1605" s="30"/>
      <c r="P1605" s="30"/>
      <c r="Q1605" s="30"/>
      <c r="R1605" s="30"/>
      <c r="S1605" s="30"/>
      <c r="T1605" s="30"/>
      <c r="U1605" s="30"/>
      <c r="V1605" s="30"/>
      <c r="W1605" s="30"/>
      <c r="X1605" s="30"/>
      <c r="Y1605" s="30"/>
      <c r="Z1605" s="30"/>
      <c r="AA1605" s="30"/>
      <c r="AB1605" s="30"/>
      <c r="AH1605" s="22"/>
      <c r="AI1605" s="22"/>
      <c r="AO1605" s="22"/>
      <c r="AS1605" s="23"/>
      <c r="AW1605" s="30"/>
      <c r="BH1605" s="30"/>
      <c r="BN1605" s="30"/>
      <c r="BT1605" s="24"/>
      <c r="BU1605" s="30"/>
      <c r="BV1605" s="30">
        <v>41767</v>
      </c>
      <c r="BW1605" s="31">
        <v>1168.8768704868201</v>
      </c>
      <c r="BZ1605" s="30">
        <v>41691</v>
      </c>
      <c r="CA1605" s="31">
        <v>1114.51908579632</v>
      </c>
      <c r="CB1605" s="30">
        <v>41691</v>
      </c>
      <c r="CC1605" s="31">
        <v>1094.9298537878601</v>
      </c>
      <c r="CD1605" s="30">
        <v>41691</v>
      </c>
      <c r="CE1605" s="31">
        <v>1091.6763266216999</v>
      </c>
      <c r="CG1605" s="30">
        <v>41767</v>
      </c>
      <c r="CH1605" s="31">
        <f t="shared" si="197"/>
        <v>1100.92476863108</v>
      </c>
      <c r="CI1605" s="31">
        <f t="shared" si="198"/>
        <v>1097.3564611029699</v>
      </c>
      <c r="CJ1605" s="31">
        <f t="shared" si="204"/>
        <v>1090.280384220061</v>
      </c>
      <c r="CK1605" s="31">
        <f t="shared" si="204"/>
        <v>1087.1047890637924</v>
      </c>
      <c r="CM1605" s="30">
        <v>41767</v>
      </c>
      <c r="CN1605" s="31">
        <v>1181.1300044275999</v>
      </c>
      <c r="CO1605" s="31">
        <v>1209.86572195487</v>
      </c>
    </row>
    <row r="1606" spans="2:93">
      <c r="B1606" s="29">
        <v>41767</v>
      </c>
      <c r="C1606" s="55">
        <v>1206.8370190514199</v>
      </c>
      <c r="D1606" s="31"/>
      <c r="E1606" s="21">
        <f t="shared" si="200"/>
        <v>1.2183347778644826E-3</v>
      </c>
      <c r="F1606" s="21">
        <f t="shared" si="201"/>
        <v>-1.5611177664442977E-4</v>
      </c>
      <c r="G1606" s="37">
        <f>(C1605-MAX(C$9:C1605))/MAX(C$9:C1605)</f>
        <v>-4.1528674853420468E-2</v>
      </c>
      <c r="H1606" s="37"/>
      <c r="I1606" s="37"/>
      <c r="N1606" s="30"/>
      <c r="P1606" s="30"/>
      <c r="Q1606" s="30"/>
      <c r="R1606" s="30"/>
      <c r="S1606" s="30"/>
      <c r="T1606" s="30"/>
      <c r="U1606" s="30"/>
      <c r="V1606" s="30"/>
      <c r="W1606" s="30"/>
      <c r="X1606" s="30"/>
      <c r="Y1606" s="30"/>
      <c r="Z1606" s="30"/>
      <c r="AA1606" s="30"/>
      <c r="AB1606" s="30"/>
      <c r="AN1606" s="22"/>
      <c r="AO1606" s="22"/>
      <c r="AS1606" s="23"/>
      <c r="AW1606" s="30"/>
      <c r="BH1606" s="30"/>
      <c r="BN1606" s="30"/>
      <c r="BT1606" s="24"/>
      <c r="BU1606" s="30"/>
      <c r="BV1606" s="30">
        <v>41768</v>
      </c>
      <c r="BW1606" s="31">
        <v>1169.2873469891799</v>
      </c>
      <c r="BZ1606" s="30">
        <v>41694</v>
      </c>
      <c r="CA1606" s="31">
        <v>1114.0966311391501</v>
      </c>
      <c r="CB1606" s="30">
        <v>41694</v>
      </c>
      <c r="CC1606" s="31">
        <v>1094.4798501018399</v>
      </c>
      <c r="CD1606" s="30">
        <v>41694</v>
      </c>
      <c r="CE1606" s="31">
        <v>1091.1117408785101</v>
      </c>
      <c r="CG1606" s="30">
        <v>41768</v>
      </c>
      <c r="CH1606" s="31">
        <f t="shared" si="197"/>
        <v>1100.9456638500301</v>
      </c>
      <c r="CI1606" s="31">
        <f t="shared" si="198"/>
        <v>1097.3190404670399</v>
      </c>
      <c r="CJ1606" s="31">
        <f t="shared" si="204"/>
        <v>1090.3010774118161</v>
      </c>
      <c r="CK1606" s="31">
        <f t="shared" si="204"/>
        <v>1087.0677180171715</v>
      </c>
      <c r="CM1606" s="30">
        <v>41768</v>
      </c>
      <c r="CN1606" s="31">
        <v>1183.3158259739801</v>
      </c>
      <c r="CO1606" s="31">
        <v>1212.1203469125601</v>
      </c>
    </row>
    <row r="1607" spans="2:93">
      <c r="B1607" s="29">
        <v>41768</v>
      </c>
      <c r="C1607" s="55">
        <v>1207.2940872440779</v>
      </c>
      <c r="D1607" s="31"/>
      <c r="E1607" s="21">
        <f t="shared" si="200"/>
        <v>3.7873232710183835E-4</v>
      </c>
      <c r="F1607" s="21">
        <f t="shared" si="201"/>
        <v>-1.4269912461328804E-4</v>
      </c>
      <c r="G1607" s="37">
        <f>(C1606-MAX(C$9:C1606))/MAX(C$9:C1606)</f>
        <v>-4.0360935904408451E-2</v>
      </c>
      <c r="H1607" s="37"/>
      <c r="I1607" s="37"/>
      <c r="N1607" s="30"/>
      <c r="P1607" s="30"/>
      <c r="Q1607" s="30"/>
      <c r="R1607" s="30"/>
      <c r="S1607" s="30"/>
      <c r="T1607" s="30"/>
      <c r="U1607" s="30"/>
      <c r="V1607" s="30"/>
      <c r="W1607" s="30"/>
      <c r="X1607" s="30"/>
      <c r="Y1607" s="30"/>
      <c r="Z1607" s="30"/>
      <c r="AA1607" s="30"/>
      <c r="AB1607" s="30"/>
      <c r="AC1607" s="22"/>
      <c r="AD1607" s="22"/>
      <c r="AE1607" s="22"/>
      <c r="AF1607" s="22"/>
      <c r="AG1607" s="22"/>
      <c r="AI1607" s="22"/>
      <c r="AJ1607" s="22"/>
      <c r="AL1607" s="22"/>
      <c r="AM1607" s="22"/>
      <c r="AP1607" s="22"/>
      <c r="AS1607" s="23"/>
      <c r="AW1607" s="30"/>
      <c r="BH1607" s="30"/>
      <c r="BN1607" s="30"/>
      <c r="BT1607" s="24"/>
      <c r="BU1607" s="30"/>
      <c r="BV1607" s="30">
        <v>41771</v>
      </c>
      <c r="BW1607" s="31">
        <v>1170.5094577801499</v>
      </c>
      <c r="BZ1607" s="30">
        <v>41695</v>
      </c>
      <c r="CA1607" s="31">
        <v>1112.998995513</v>
      </c>
      <c r="CB1607" s="30">
        <v>41695</v>
      </c>
      <c r="CC1607" s="31">
        <v>1093.3862750081</v>
      </c>
      <c r="CD1607" s="30">
        <v>41695</v>
      </c>
      <c r="CE1607" s="31">
        <v>1089.8808423139401</v>
      </c>
      <c r="CG1607" s="30">
        <v>41771</v>
      </c>
      <c r="CH1607" s="31">
        <f t="shared" si="197"/>
        <v>1100.9376170031001</v>
      </c>
      <c r="CI1607" s="31">
        <f t="shared" si="198"/>
        <v>1097.54122903188</v>
      </c>
      <c r="CJ1607" s="31">
        <f t="shared" si="204"/>
        <v>1090.2931083665076</v>
      </c>
      <c r="CK1607" s="31">
        <f t="shared" si="204"/>
        <v>1087.2878308624267</v>
      </c>
      <c r="CM1607" s="30">
        <v>41771</v>
      </c>
      <c r="CN1607" s="31">
        <v>1182.6337457090301</v>
      </c>
      <c r="CO1607" s="31">
        <v>1211.4775965768199</v>
      </c>
    </row>
    <row r="1608" spans="2:93">
      <c r="B1608" s="29">
        <v>41771</v>
      </c>
      <c r="C1608" s="55">
        <v>1207.727279367251</v>
      </c>
      <c r="D1608" s="31"/>
      <c r="E1608" s="21">
        <f t="shared" si="200"/>
        <v>3.5881242834712168E-4</v>
      </c>
      <c r="F1608" s="21">
        <f t="shared" si="201"/>
        <v>2.5942198859267851E-3</v>
      </c>
      <c r="G1608" s="37">
        <f>(C1607-MAX(C$9:C1607))/MAX(C$9:C1607)</f>
        <v>-3.9997489568485714E-2</v>
      </c>
      <c r="H1608" s="37"/>
      <c r="I1608" s="37"/>
      <c r="N1608" s="30"/>
      <c r="P1608" s="30"/>
      <c r="Q1608" s="30"/>
      <c r="R1608" s="30"/>
      <c r="S1608" s="30"/>
      <c r="T1608" s="30"/>
      <c r="U1608" s="30"/>
      <c r="V1608" s="30"/>
      <c r="W1608" s="30"/>
      <c r="X1608" s="30"/>
      <c r="Y1608" s="30"/>
      <c r="Z1608" s="30"/>
      <c r="AA1608" s="30"/>
      <c r="AB1608" s="30"/>
      <c r="AC1608" s="22"/>
      <c r="AD1608" s="22"/>
      <c r="AE1608" s="22"/>
      <c r="AF1608" s="22"/>
      <c r="AG1608" s="22"/>
      <c r="AH1608" s="22"/>
      <c r="AI1608" s="22"/>
      <c r="AJ1608" s="22"/>
      <c r="AP1608" s="22"/>
      <c r="AR1608" s="22"/>
      <c r="AS1608" s="23"/>
      <c r="AW1608" s="30"/>
      <c r="BH1608" s="30"/>
      <c r="BN1608" s="30"/>
      <c r="BT1608" s="24"/>
      <c r="BU1608" s="30"/>
      <c r="BV1608" s="30">
        <v>41772</v>
      </c>
      <c r="BW1608" s="31">
        <v>1169.8340855854201</v>
      </c>
      <c r="BZ1608" s="30">
        <v>41696</v>
      </c>
      <c r="CA1608" s="31">
        <v>1112.9404825927199</v>
      </c>
      <c r="CB1608" s="30">
        <v>41696</v>
      </c>
      <c r="CC1608" s="31">
        <v>1093.31559243434</v>
      </c>
      <c r="CD1608" s="30">
        <v>41696</v>
      </c>
      <c r="CE1608" s="31">
        <v>1089.67256961014</v>
      </c>
      <c r="CG1608" s="30">
        <v>41772</v>
      </c>
      <c r="CH1608" s="31">
        <f t="shared" ref="CH1608:CH1671" si="205">+VLOOKUP(CG1608,CB:CC,2,FALSE)</f>
        <v>1100.23201814701</v>
      </c>
      <c r="CI1608" s="31">
        <f t="shared" ref="CI1608:CI1671" si="206">+VLOOKUP(CG1608,CD:CE,2,FALSE)</f>
        <v>1096.8094946149099</v>
      </c>
      <c r="CJ1608" s="31">
        <f t="shared" si="204"/>
        <v>1089.5943316527455</v>
      </c>
      <c r="CK1608" s="31">
        <f t="shared" si="204"/>
        <v>1086.5629324203912</v>
      </c>
      <c r="CM1608" s="30">
        <v>41772</v>
      </c>
      <c r="CN1608" s="31">
        <v>1182.30797831838</v>
      </c>
      <c r="CO1608" s="31">
        <v>1211.16433794261</v>
      </c>
    </row>
    <row r="1609" spans="2:93">
      <c r="B1609" s="29">
        <v>41772</v>
      </c>
      <c r="C1609" s="55">
        <v>1207.1304964261651</v>
      </c>
      <c r="D1609" s="31"/>
      <c r="E1609" s="21">
        <f t="shared" si="200"/>
        <v>-4.9413717093360621E-4</v>
      </c>
      <c r="F1609" s="21">
        <f t="shared" si="201"/>
        <v>1.4618100142045343E-3</v>
      </c>
      <c r="G1609" s="37">
        <f>(C1608-MAX(C$9:C1608))/MAX(C$9:C1608)</f>
        <v>-3.9653028736498536E-2</v>
      </c>
      <c r="H1609" s="37"/>
      <c r="I1609" s="37"/>
      <c r="N1609" s="30"/>
      <c r="P1609" s="30"/>
      <c r="Q1609" s="30"/>
      <c r="R1609" s="30"/>
      <c r="S1609" s="30"/>
      <c r="T1609" s="30"/>
      <c r="U1609" s="30"/>
      <c r="V1609" s="30"/>
      <c r="W1609" s="30"/>
      <c r="X1609" s="30"/>
      <c r="Y1609" s="30"/>
      <c r="Z1609" s="30"/>
      <c r="AA1609" s="30"/>
      <c r="AB1609" s="30"/>
      <c r="AH1609" s="22"/>
      <c r="AI1609" s="22"/>
      <c r="AJ1609" s="22"/>
      <c r="AR1609" s="22"/>
      <c r="AS1609" s="23"/>
      <c r="AW1609" s="30"/>
      <c r="BH1609" s="30"/>
      <c r="BN1609" s="30"/>
      <c r="BT1609" s="24"/>
      <c r="BU1609" s="30"/>
      <c r="BV1609" s="30">
        <v>41773</v>
      </c>
      <c r="BW1609" s="31">
        <v>1171.37602182605</v>
      </c>
      <c r="BZ1609" s="30">
        <v>41697</v>
      </c>
      <c r="CA1609" s="31">
        <v>1114.2733644960899</v>
      </c>
      <c r="CB1609" s="30">
        <v>41697</v>
      </c>
      <c r="CC1609" s="31">
        <v>1094.6264451859799</v>
      </c>
      <c r="CD1609" s="30">
        <v>41697</v>
      </c>
      <c r="CE1609" s="31">
        <v>1091.31000212755</v>
      </c>
      <c r="CG1609" s="30">
        <v>41773</v>
      </c>
      <c r="CH1609" s="31">
        <f t="shared" si="205"/>
        <v>1101.3382149756401</v>
      </c>
      <c r="CI1609" s="31">
        <f t="shared" si="206"/>
        <v>1097.9482094386599</v>
      </c>
      <c r="CJ1609" s="31">
        <f t="shared" ref="CJ1609:CK1624" si="207">+CJ1608*CH1609/CH1608</f>
        <v>1090.6898331236059</v>
      </c>
      <c r="CK1609" s="31">
        <f t="shared" si="207"/>
        <v>1087.6910091959473</v>
      </c>
      <c r="CM1609" s="30">
        <v>41773</v>
      </c>
      <c r="CN1609" s="31">
        <v>1184.12337746862</v>
      </c>
      <c r="CO1609" s="31">
        <v>1213.0433943138</v>
      </c>
    </row>
    <row r="1610" spans="2:93">
      <c r="B1610" s="29">
        <v>41773</v>
      </c>
      <c r="C1610" s="55">
        <v>1207.8604751346079</v>
      </c>
      <c r="D1610" s="31"/>
      <c r="E1610" s="21">
        <f t="shared" ref="E1610:E1673" si="208">C1610/C1609-1</f>
        <v>6.0472228197694378E-4</v>
      </c>
      <c r="F1610" s="21">
        <f t="shared" si="201"/>
        <v>8.4804830066653736E-4</v>
      </c>
      <c r="G1610" s="37">
        <f>(C1609-MAX(C$9:C1609))/MAX(C$9:C1609)</f>
        <v>-4.0127571871993319E-2</v>
      </c>
      <c r="H1610" s="37"/>
      <c r="I1610" s="37"/>
      <c r="N1610" s="30"/>
      <c r="P1610" s="30"/>
      <c r="Q1610" s="30"/>
      <c r="R1610" s="30"/>
      <c r="S1610" s="30"/>
      <c r="T1610" s="30"/>
      <c r="U1610" s="30"/>
      <c r="V1610" s="30"/>
      <c r="W1610" s="30"/>
      <c r="X1610" s="30"/>
      <c r="Y1610" s="30"/>
      <c r="Z1610" s="30"/>
      <c r="AA1610" s="30"/>
      <c r="AB1610" s="30"/>
      <c r="AH1610" s="22"/>
      <c r="AI1610" s="22"/>
      <c r="AJ1610" s="22"/>
      <c r="AO1610" s="22"/>
      <c r="AP1610" s="22"/>
      <c r="AS1610" s="23"/>
      <c r="AW1610" s="30"/>
      <c r="BH1610" s="30"/>
      <c r="BN1610" s="30"/>
      <c r="BT1610" s="24"/>
      <c r="BU1610" s="30"/>
      <c r="BV1610" s="30">
        <v>41774</v>
      </c>
      <c r="BW1610" s="31">
        <v>1171.53493774044</v>
      </c>
      <c r="BZ1610" s="30">
        <v>41698</v>
      </c>
      <c r="CA1610" s="31">
        <v>1114.3810048344601</v>
      </c>
      <c r="CB1610" s="30">
        <v>41698</v>
      </c>
      <c r="CC1610" s="31">
        <v>1094.72642989786</v>
      </c>
      <c r="CD1610" s="30">
        <v>41698</v>
      </c>
      <c r="CE1610" s="31">
        <v>1091.3558911124801</v>
      </c>
      <c r="CG1610" s="30">
        <v>41774</v>
      </c>
      <c r="CH1610" s="31">
        <f t="shared" si="205"/>
        <v>1103.1124434368501</v>
      </c>
      <c r="CI1610" s="31">
        <f t="shared" si="206"/>
        <v>1099.73730370415</v>
      </c>
      <c r="CJ1610" s="31">
        <f t="shared" si="207"/>
        <v>1092.4469073066016</v>
      </c>
      <c r="CK1610" s="31">
        <f t="shared" si="207"/>
        <v>1089.4633894689409</v>
      </c>
      <c r="CM1610" s="30">
        <v>41774</v>
      </c>
      <c r="CN1610" s="31">
        <v>1184.73978993846</v>
      </c>
      <c r="CO1610" s="31">
        <v>1213.6985014709001</v>
      </c>
    </row>
    <row r="1611" spans="2:93">
      <c r="B1611" s="29">
        <v>41774</v>
      </c>
      <c r="C1611" s="55">
        <v>1208.262844013542</v>
      </c>
      <c r="D1611" s="31"/>
      <c r="E1611" s="21">
        <f t="shared" si="208"/>
        <v>3.3312529652018696E-4</v>
      </c>
      <c r="F1611" s="21">
        <f t="shared" si="201"/>
        <v>8.0241987408014026E-4</v>
      </c>
      <c r="G1611" s="37">
        <f>(C1610-MAX(C$9:C1610))/MAX(C$9:C1610)</f>
        <v>-3.9547115626849011E-2</v>
      </c>
      <c r="H1611" s="37"/>
      <c r="I1611" s="37"/>
      <c r="N1611" s="30"/>
      <c r="P1611" s="30"/>
      <c r="Q1611" s="30"/>
      <c r="R1611" s="30"/>
      <c r="S1611" s="30"/>
      <c r="T1611" s="30"/>
      <c r="U1611" s="30"/>
      <c r="V1611" s="30"/>
      <c r="W1611" s="30"/>
      <c r="X1611" s="30"/>
      <c r="Y1611" s="30"/>
      <c r="Z1611" s="30"/>
      <c r="AA1611" s="30"/>
      <c r="AB1611" s="30"/>
      <c r="AH1611" s="22"/>
      <c r="AI1611" s="22"/>
      <c r="AJ1611" s="22"/>
      <c r="AN1611" s="22"/>
      <c r="AO1611" s="22"/>
      <c r="AP1611" s="22"/>
      <c r="AR1611" s="22"/>
      <c r="AS1611" s="23"/>
      <c r="AW1611" s="30"/>
      <c r="BH1611" s="30"/>
      <c r="BN1611" s="30"/>
      <c r="BT1611" s="24"/>
      <c r="BU1611" s="30"/>
      <c r="BV1611" s="30">
        <v>41775</v>
      </c>
      <c r="BW1611" s="31">
        <v>1171.9534444153701</v>
      </c>
      <c r="BZ1611" s="30">
        <v>41701</v>
      </c>
      <c r="CA1611" s="31">
        <v>1109.6170525975799</v>
      </c>
      <c r="CB1611" s="30">
        <v>41701</v>
      </c>
      <c r="CC1611" s="31">
        <v>1090.17761711103</v>
      </c>
      <c r="CD1611" s="30">
        <v>41701</v>
      </c>
      <c r="CE1611" s="31">
        <v>1087.8173624778999</v>
      </c>
      <c r="CG1611" s="30">
        <v>41775</v>
      </c>
      <c r="CH1611" s="31">
        <f t="shared" si="205"/>
        <v>1102.80307330614</v>
      </c>
      <c r="CI1611" s="31">
        <f t="shared" si="206"/>
        <v>1099.2438370127099</v>
      </c>
      <c r="CJ1611" s="31">
        <f t="shared" si="207"/>
        <v>1092.1405283472145</v>
      </c>
      <c r="CK1611" s="31">
        <f t="shared" si="207"/>
        <v>1088.9745328188706</v>
      </c>
      <c r="CM1611" s="30">
        <v>41775</v>
      </c>
      <c r="CN1611" s="31">
        <v>1184.6125498337699</v>
      </c>
      <c r="CO1611" s="31">
        <v>1213.59574943285</v>
      </c>
    </row>
    <row r="1612" spans="2:93">
      <c r="B1612" s="29">
        <v>41775</v>
      </c>
      <c r="C1612" s="55">
        <v>1210.612237242907</v>
      </c>
      <c r="D1612" s="31"/>
      <c r="E1612" s="21">
        <f t="shared" si="208"/>
        <v>1.9444388619622721E-3</v>
      </c>
      <c r="F1612" s="21">
        <f t="shared" si="201"/>
        <v>2.3887494510907992E-3</v>
      </c>
      <c r="G1612" s="37">
        <f>(C1611-MAX(C$9:C1611))/MAX(C$9:C1611)</f>
        <v>-3.9227164474948624E-2</v>
      </c>
      <c r="H1612" s="37"/>
      <c r="I1612" s="37"/>
      <c r="N1612" s="30"/>
      <c r="P1612" s="30"/>
      <c r="Q1612" s="30"/>
      <c r="R1612" s="30"/>
      <c r="S1612" s="30"/>
      <c r="T1612" s="30"/>
      <c r="U1612" s="30"/>
      <c r="V1612" s="30"/>
      <c r="W1612" s="30"/>
      <c r="X1612" s="30"/>
      <c r="Y1612" s="30"/>
      <c r="Z1612" s="30"/>
      <c r="AA1612" s="30"/>
      <c r="AB1612" s="30"/>
      <c r="AH1612" s="22"/>
      <c r="AI1612" s="22"/>
      <c r="AJ1612" s="22"/>
      <c r="AL1612" s="22"/>
      <c r="AM1612" s="22"/>
      <c r="AP1612" s="22"/>
      <c r="AR1612" s="22"/>
      <c r="AS1612" s="23"/>
      <c r="AW1612" s="30"/>
      <c r="BH1612" s="30"/>
      <c r="BN1612" s="30"/>
      <c r="BT1612" s="24"/>
      <c r="BU1612" s="30"/>
      <c r="BV1612" s="30">
        <v>41778</v>
      </c>
      <c r="BW1612" s="31">
        <v>1171.55015119517</v>
      </c>
      <c r="BZ1612" s="30">
        <v>41702</v>
      </c>
      <c r="CA1612" s="31">
        <v>1113.6190735114701</v>
      </c>
      <c r="CB1612" s="30">
        <v>41702</v>
      </c>
      <c r="CC1612" s="31">
        <v>1094.0845338132999</v>
      </c>
      <c r="CD1612" s="30">
        <v>41702</v>
      </c>
      <c r="CE1612" s="31">
        <v>1091.70189764364</v>
      </c>
      <c r="CG1612" s="30">
        <v>41778</v>
      </c>
      <c r="CH1612" s="31">
        <f t="shared" si="205"/>
        <v>1102.1085582795299</v>
      </c>
      <c r="CI1612" s="31">
        <f t="shared" si="206"/>
        <v>1098.50073432095</v>
      </c>
      <c r="CJ1612" s="31">
        <f t="shared" si="207"/>
        <v>1091.452728297988</v>
      </c>
      <c r="CK1612" s="31">
        <f t="shared" si="207"/>
        <v>1088.2383723062085</v>
      </c>
      <c r="CM1612" s="30">
        <v>41778</v>
      </c>
      <c r="CN1612" s="31">
        <v>1182.2966901772199</v>
      </c>
      <c r="CO1612" s="31">
        <v>1211.2501448698999</v>
      </c>
    </row>
    <row r="1613" spans="2:93">
      <c r="B1613" s="29">
        <v>41778</v>
      </c>
      <c r="C1613" s="55">
        <v>1210.4448342118869</v>
      </c>
      <c r="D1613" s="31"/>
      <c r="E1613" s="21">
        <f t="shared" si="208"/>
        <v>-1.382796455133839E-4</v>
      </c>
      <c r="F1613" s="21">
        <f t="shared" ref="F1613:F1676" si="209">+C1613/C1609-1</f>
        <v>2.7456333805948585E-3</v>
      </c>
      <c r="G1613" s="37">
        <f>(C1612-MAX(C$9:C1612))/MAX(C$9:C1612)</f>
        <v>-3.7359000436036044E-2</v>
      </c>
      <c r="H1613" s="37"/>
      <c r="I1613" s="37"/>
      <c r="N1613" s="30"/>
      <c r="P1613" s="30"/>
      <c r="Q1613" s="30"/>
      <c r="R1613" s="30"/>
      <c r="S1613" s="30"/>
      <c r="T1613" s="30"/>
      <c r="U1613" s="30"/>
      <c r="V1613" s="30"/>
      <c r="W1613" s="30"/>
      <c r="X1613" s="30"/>
      <c r="Y1613" s="30"/>
      <c r="Z1613" s="30"/>
      <c r="AA1613" s="30"/>
      <c r="AB1613" s="30"/>
      <c r="AH1613" s="22"/>
      <c r="AI1613" s="22"/>
      <c r="AJ1613" s="22"/>
      <c r="AN1613" s="30"/>
      <c r="AO1613" s="22"/>
      <c r="AP1613" s="22"/>
      <c r="AR1613" s="22"/>
      <c r="AS1613" s="23"/>
      <c r="AW1613" s="30"/>
      <c r="BH1613" s="30"/>
      <c r="BN1613" s="30"/>
      <c r="BT1613" s="24"/>
      <c r="BU1613" s="30"/>
      <c r="BV1613" s="30">
        <v>41779</v>
      </c>
      <c r="BW1613" s="31">
        <v>1170.9172063063199</v>
      </c>
      <c r="BZ1613" s="30">
        <v>41703</v>
      </c>
      <c r="CA1613" s="31">
        <v>1114.4240347770501</v>
      </c>
      <c r="CB1613" s="30">
        <v>41703</v>
      </c>
      <c r="CC1613" s="31">
        <v>1094.8612299131801</v>
      </c>
      <c r="CD1613" s="30">
        <v>41703</v>
      </c>
      <c r="CE1613" s="31">
        <v>1092.3134352771301</v>
      </c>
      <c r="CG1613" s="30">
        <v>41779</v>
      </c>
      <c r="CH1613" s="31">
        <f t="shared" si="205"/>
        <v>1101.56454380632</v>
      </c>
      <c r="CI1613" s="31">
        <f t="shared" si="206"/>
        <v>1097.93961469755</v>
      </c>
      <c r="CJ1613" s="31">
        <f t="shared" si="207"/>
        <v>1090.9139736748086</v>
      </c>
      <c r="CK1613" s="31">
        <f t="shared" si="207"/>
        <v>1087.6824947482246</v>
      </c>
      <c r="CM1613" s="30">
        <v>41779</v>
      </c>
      <c r="CN1613" s="31">
        <v>1182.1005581036</v>
      </c>
      <c r="CO1613" s="31">
        <v>1211.05689340003</v>
      </c>
    </row>
    <row r="1614" spans="2:93">
      <c r="B1614" s="29">
        <v>41779</v>
      </c>
      <c r="C1614" s="55">
        <v>1209.368806520775</v>
      </c>
      <c r="D1614" s="31"/>
      <c r="E1614" s="21">
        <f t="shared" si="208"/>
        <v>-8.8895227663343679E-4</v>
      </c>
      <c r="F1614" s="21">
        <f t="shared" si="209"/>
        <v>1.2487629301711767E-3</v>
      </c>
      <c r="G1614" s="37">
        <f>(C1613-MAX(C$9:C1613))/MAX(C$9:C1613)</f>
        <v>-3.7492114092212349E-2</v>
      </c>
      <c r="H1614" s="37"/>
      <c r="I1614" s="37"/>
      <c r="N1614" s="30"/>
      <c r="P1614" s="30"/>
      <c r="Q1614" s="30"/>
      <c r="R1614" s="30"/>
      <c r="S1614" s="30"/>
      <c r="T1614" s="30"/>
      <c r="U1614" s="30"/>
      <c r="V1614" s="30"/>
      <c r="W1614" s="30"/>
      <c r="X1614" s="30"/>
      <c r="Y1614" s="30"/>
      <c r="Z1614" s="30"/>
      <c r="AA1614" s="30"/>
      <c r="AB1614" s="30"/>
      <c r="AH1614" s="22"/>
      <c r="AI1614" s="22"/>
      <c r="AJ1614" s="22"/>
      <c r="AM1614" s="22"/>
      <c r="AN1614" s="22"/>
      <c r="AO1614" s="22"/>
      <c r="AP1614" s="22"/>
      <c r="AR1614" s="22"/>
      <c r="AS1614" s="23"/>
      <c r="AW1614" s="30"/>
      <c r="BH1614" s="30"/>
      <c r="BN1614" s="30"/>
      <c r="BQ1614" s="30"/>
      <c r="BT1614" s="24"/>
      <c r="BU1614" s="30"/>
      <c r="BV1614" s="30">
        <v>41780</v>
      </c>
      <c r="BW1614" s="31">
        <v>1170.2850442394399</v>
      </c>
      <c r="BZ1614" s="30">
        <v>41704</v>
      </c>
      <c r="CA1614" s="31">
        <v>1114.36891267076</v>
      </c>
      <c r="CB1614" s="30">
        <v>41704</v>
      </c>
      <c r="CC1614" s="31">
        <v>1094.79487661339</v>
      </c>
      <c r="CD1614" s="30">
        <v>41704</v>
      </c>
      <c r="CE1614" s="31">
        <v>1092.1834056672001</v>
      </c>
      <c r="CG1614" s="30">
        <v>41780</v>
      </c>
      <c r="CH1614" s="31">
        <f t="shared" si="205"/>
        <v>1100.69357843906</v>
      </c>
      <c r="CI1614" s="31">
        <f t="shared" si="206"/>
        <v>1097.04879160415</v>
      </c>
      <c r="CJ1614" s="31">
        <f t="shared" si="207"/>
        <v>1090.0514293100023</v>
      </c>
      <c r="CK1614" s="31">
        <f t="shared" si="207"/>
        <v>1086.7999938605271</v>
      </c>
      <c r="CM1614" s="30">
        <v>41780</v>
      </c>
      <c r="CN1614" s="31">
        <v>1181.25616547052</v>
      </c>
      <c r="CO1614" s="31">
        <v>1210.1991181322601</v>
      </c>
    </row>
    <row r="1615" spans="2:93">
      <c r="B1615" s="29">
        <v>41780</v>
      </c>
      <c r="C1615" s="55">
        <v>1208.542989030921</v>
      </c>
      <c r="D1615" s="31"/>
      <c r="E1615" s="21">
        <f t="shared" si="208"/>
        <v>-6.8285000026568898E-4</v>
      </c>
      <c r="F1615" s="21">
        <f t="shared" si="209"/>
        <v>2.3185767796052303E-4</v>
      </c>
      <c r="G1615" s="37">
        <f>(C1614-MAX(C$9:C1614))/MAX(C$9:C1614)</f>
        <v>-3.8347737668667767E-2</v>
      </c>
      <c r="H1615" s="37"/>
      <c r="I1615" s="37"/>
      <c r="N1615" s="30"/>
      <c r="P1615" s="30"/>
      <c r="Q1615" s="30"/>
      <c r="R1615" s="30"/>
      <c r="S1615" s="30"/>
      <c r="T1615" s="30"/>
      <c r="U1615" s="30"/>
      <c r="V1615" s="30"/>
      <c r="W1615" s="30"/>
      <c r="X1615" s="30"/>
      <c r="Y1615" s="30"/>
      <c r="Z1615" s="30"/>
      <c r="AA1615" s="30"/>
      <c r="AB1615" s="30"/>
      <c r="AH1615" s="22"/>
      <c r="AI1615" s="22"/>
      <c r="AJ1615" s="22"/>
      <c r="AL1615" s="22"/>
      <c r="AM1615" s="22"/>
      <c r="AN1615" s="22"/>
      <c r="AO1615" s="22"/>
      <c r="AP1615" s="22"/>
      <c r="AR1615" s="30"/>
      <c r="AS1615" s="28"/>
      <c r="AW1615" s="30"/>
      <c r="BH1615" s="30"/>
      <c r="BN1615" s="30"/>
      <c r="BT1615" s="24"/>
      <c r="BU1615" s="30"/>
      <c r="BV1615" s="30">
        <v>41781</v>
      </c>
      <c r="BW1615" s="31">
        <v>1169.6320454459601</v>
      </c>
      <c r="BZ1615" s="30">
        <v>41705</v>
      </c>
      <c r="CA1615" s="31">
        <v>1112.2709828177899</v>
      </c>
      <c r="CB1615" s="30">
        <v>41705</v>
      </c>
      <c r="CC1615" s="31">
        <v>1092.7624470082801</v>
      </c>
      <c r="CD1615" s="30">
        <v>41705</v>
      </c>
      <c r="CE1615" s="31">
        <v>1090.3293112483</v>
      </c>
      <c r="CG1615" s="30">
        <v>41781</v>
      </c>
      <c r="CH1615" s="31">
        <f t="shared" si="205"/>
        <v>1100.3099560066901</v>
      </c>
      <c r="CI1615" s="31">
        <f t="shared" si="206"/>
        <v>1096.57387930663</v>
      </c>
      <c r="CJ1615" s="31">
        <f t="shared" si="207"/>
        <v>1089.6715159636256</v>
      </c>
      <c r="CK1615" s="31">
        <f t="shared" si="207"/>
        <v>1086.3295182663885</v>
      </c>
      <c r="CM1615" s="30">
        <v>41781</v>
      </c>
      <c r="CN1615" s="31">
        <v>1180.7359239971399</v>
      </c>
      <c r="CO1615" s="31">
        <v>1209.6739310217199</v>
      </c>
    </row>
    <row r="1616" spans="2:93">
      <c r="B1616" s="29">
        <v>41781</v>
      </c>
      <c r="C1616" s="55">
        <v>1207.899513425617</v>
      </c>
      <c r="D1616" s="31"/>
      <c r="E1616" s="21">
        <f t="shared" si="208"/>
        <v>-5.3243915288447852E-4</v>
      </c>
      <c r="F1616" s="21">
        <f t="shared" si="209"/>
        <v>-2.2407867142232307E-3</v>
      </c>
      <c r="G1616" s="37">
        <f>(C1615-MAX(C$9:C1615))/MAX(C$9:C1615)</f>
        <v>-3.9004401916256183E-2</v>
      </c>
      <c r="H1616" s="37"/>
      <c r="I1616" s="37"/>
      <c r="N1616" s="30"/>
      <c r="P1616" s="30"/>
      <c r="Q1616" s="30"/>
      <c r="R1616" s="30"/>
      <c r="S1616" s="30"/>
      <c r="T1616" s="30"/>
      <c r="U1616" s="30"/>
      <c r="V1616" s="30"/>
      <c r="W1616" s="30"/>
      <c r="X1616" s="30"/>
      <c r="Y1616" s="30"/>
      <c r="Z1616" s="30"/>
      <c r="AA1616" s="30"/>
      <c r="AB1616" s="30"/>
      <c r="AH1616" s="22"/>
      <c r="AI1616" s="22"/>
      <c r="AJ1616" s="22"/>
      <c r="AL1616" s="22"/>
      <c r="AM1616" s="22"/>
      <c r="AN1616" s="22"/>
      <c r="AO1616" s="22"/>
      <c r="AP1616" s="22"/>
      <c r="AQ1616" s="30"/>
      <c r="AR1616" s="22"/>
      <c r="AS1616" s="23"/>
      <c r="AW1616" s="30"/>
      <c r="BH1616" s="30"/>
      <c r="BN1616" s="30"/>
      <c r="BT1616" s="24"/>
      <c r="BU1616" s="30"/>
      <c r="BV1616" s="30">
        <v>41782</v>
      </c>
      <c r="BW1616" s="31">
        <v>1168.7112354829701</v>
      </c>
      <c r="BZ1616" s="30">
        <v>41708</v>
      </c>
      <c r="CA1616" s="31">
        <v>1113.2492541511201</v>
      </c>
      <c r="CB1616" s="30">
        <v>41708</v>
      </c>
      <c r="CC1616" s="31">
        <v>1093.71033889863</v>
      </c>
      <c r="CD1616" s="30">
        <v>41708</v>
      </c>
      <c r="CE1616" s="31">
        <v>1091.29286105663</v>
      </c>
      <c r="CG1616" s="30">
        <v>41782</v>
      </c>
      <c r="CH1616" s="31">
        <f t="shared" si="205"/>
        <v>1099.7650803341801</v>
      </c>
      <c r="CI1616" s="31">
        <f t="shared" si="206"/>
        <v>1095.9775206501799</v>
      </c>
      <c r="CJ1616" s="31">
        <f t="shared" si="207"/>
        <v>1089.1319084677245</v>
      </c>
      <c r="CK1616" s="31">
        <f t="shared" si="207"/>
        <v>1085.7387308837954</v>
      </c>
      <c r="CM1616" s="30">
        <v>41782</v>
      </c>
      <c r="CN1616" s="31">
        <v>1178.5570207574101</v>
      </c>
      <c r="CO1616" s="31">
        <v>1207.4516084267</v>
      </c>
    </row>
    <row r="1617" spans="2:93">
      <c r="B1617" s="29">
        <v>41782</v>
      </c>
      <c r="C1617" s="55">
        <v>1206.55107456564</v>
      </c>
      <c r="D1617" s="31"/>
      <c r="E1617" s="21">
        <f t="shared" si="208"/>
        <v>-1.1163501971722667E-3</v>
      </c>
      <c r="F1617" s="21">
        <f t="shared" si="209"/>
        <v>-3.2168005812360789E-3</v>
      </c>
      <c r="G1617" s="37">
        <f>(C1616-MAX(C$9:C1616))/MAX(C$9:C1616)</f>
        <v>-3.9516073598425565E-2</v>
      </c>
      <c r="H1617" s="37"/>
      <c r="I1617" s="37"/>
      <c r="N1617" s="30"/>
      <c r="P1617" s="30"/>
      <c r="Q1617" s="30"/>
      <c r="R1617" s="30"/>
      <c r="S1617" s="30"/>
      <c r="T1617" s="30"/>
      <c r="U1617" s="30"/>
      <c r="V1617" s="30"/>
      <c r="W1617" s="30"/>
      <c r="X1617" s="30"/>
      <c r="Y1617" s="30"/>
      <c r="Z1617" s="30"/>
      <c r="AA1617" s="30"/>
      <c r="AB1617" s="30"/>
      <c r="AH1617" s="22"/>
      <c r="AI1617" s="22"/>
      <c r="AJ1617" s="22"/>
      <c r="AL1617" s="22"/>
      <c r="AM1617" s="22"/>
      <c r="AN1617" s="22"/>
      <c r="AO1617" s="22"/>
      <c r="AP1617" s="22"/>
      <c r="AR1617" s="22"/>
      <c r="AS1617" s="23"/>
      <c r="AW1617" s="30"/>
      <c r="BH1617" s="30"/>
      <c r="BN1617" s="30"/>
      <c r="BT1617" s="24"/>
      <c r="BU1617" s="30"/>
      <c r="BV1617" s="30">
        <v>41785</v>
      </c>
      <c r="BW1617" s="31">
        <v>1168.20232791117</v>
      </c>
      <c r="BZ1617" s="30">
        <v>41709</v>
      </c>
      <c r="CA1617" s="31">
        <v>1113.7313166358499</v>
      </c>
      <c r="CB1617" s="30">
        <v>41709</v>
      </c>
      <c r="CC1617" s="31">
        <v>1094.1712372659399</v>
      </c>
      <c r="CD1617" s="30">
        <v>41709</v>
      </c>
      <c r="CE1617" s="31">
        <v>1091.6999803000001</v>
      </c>
      <c r="CG1617" s="30">
        <v>41785</v>
      </c>
      <c r="CH1617" s="31">
        <f t="shared" si="205"/>
        <v>1099.5754102680701</v>
      </c>
      <c r="CI1617" s="31">
        <f t="shared" si="206"/>
        <v>1095.6802334873701</v>
      </c>
      <c r="CJ1617" s="31">
        <f t="shared" si="207"/>
        <v>1088.94407224272</v>
      </c>
      <c r="CK1617" s="31">
        <f t="shared" si="207"/>
        <v>1085.4442210231682</v>
      </c>
      <c r="CM1617" s="30">
        <v>41785</v>
      </c>
      <c r="CN1617" s="31">
        <v>1179.5372171220699</v>
      </c>
      <c r="CO1617" s="31">
        <v>1208.4853316957201</v>
      </c>
    </row>
    <row r="1618" spans="2:93">
      <c r="B1618" s="29">
        <v>41785</v>
      </c>
      <c r="C1618" s="55">
        <v>1206.143185466384</v>
      </c>
      <c r="D1618" s="31"/>
      <c r="E1618" s="21">
        <f t="shared" si="208"/>
        <v>-3.3806202476993619E-4</v>
      </c>
      <c r="F1618" s="21">
        <f t="shared" si="209"/>
        <v>-2.6671938593081368E-3</v>
      </c>
      <c r="G1618" s="37">
        <f>(C1617-MAX(C$9:C1617))/MAX(C$9:C1617)</f>
        <v>-4.0588310019044796E-2</v>
      </c>
      <c r="H1618" s="37"/>
      <c r="I1618" s="37"/>
      <c r="N1618" s="30"/>
      <c r="P1618" s="30"/>
      <c r="Q1618" s="30"/>
      <c r="R1618" s="30"/>
      <c r="S1618" s="30"/>
      <c r="T1618" s="30"/>
      <c r="U1618" s="30"/>
      <c r="V1618" s="30"/>
      <c r="W1618" s="30"/>
      <c r="X1618" s="30"/>
      <c r="Y1618" s="30"/>
      <c r="Z1618" s="30"/>
      <c r="AA1618" s="30"/>
      <c r="AB1618" s="30"/>
      <c r="AH1618" s="22"/>
      <c r="AI1618" s="22"/>
      <c r="AJ1618" s="22"/>
      <c r="AL1618" s="22"/>
      <c r="AM1618" s="22"/>
      <c r="AO1618" s="22"/>
      <c r="AP1618" s="22"/>
      <c r="AR1618" s="22"/>
      <c r="AS1618" s="23"/>
      <c r="AW1618" s="30"/>
      <c r="BH1618" s="30"/>
      <c r="BN1618" s="30"/>
      <c r="BT1618" s="24"/>
      <c r="BU1618" s="30"/>
      <c r="BV1618" s="30">
        <v>41786</v>
      </c>
      <c r="BW1618" s="31">
        <v>1168.4589086072499</v>
      </c>
      <c r="BZ1618" s="30">
        <v>41710</v>
      </c>
      <c r="CA1618" s="31">
        <v>1113.5049739968999</v>
      </c>
      <c r="CB1618" s="30">
        <v>41710</v>
      </c>
      <c r="CC1618" s="31">
        <v>1093.9565334097799</v>
      </c>
      <c r="CD1618" s="30">
        <v>41710</v>
      </c>
      <c r="CE1618" s="31">
        <v>1091.53916050561</v>
      </c>
      <c r="CG1618" s="30">
        <v>41786</v>
      </c>
      <c r="CH1618" s="31">
        <f t="shared" si="205"/>
        <v>1099.6718167044801</v>
      </c>
      <c r="CI1618" s="31">
        <f t="shared" si="206"/>
        <v>1095.7684005214001</v>
      </c>
      <c r="CJ1618" s="31">
        <f t="shared" si="207"/>
        <v>1089.0395465653307</v>
      </c>
      <c r="CK1618" s="31">
        <f t="shared" si="207"/>
        <v>1085.53156438727</v>
      </c>
      <c r="CM1618" s="30">
        <v>41786</v>
      </c>
      <c r="CN1618" s="31">
        <v>1178.7238433069101</v>
      </c>
      <c r="CO1618" s="31">
        <v>1207.6630749308399</v>
      </c>
    </row>
    <row r="1619" spans="2:93">
      <c r="B1619" s="29">
        <v>41786</v>
      </c>
      <c r="C1619" s="55">
        <v>1206.1592229594719</v>
      </c>
      <c r="D1619" s="31"/>
      <c r="E1619" s="21">
        <f t="shared" si="208"/>
        <v>1.3296508475146851E-5</v>
      </c>
      <c r="F1619" s="21">
        <f t="shared" si="209"/>
        <v>-1.9724296885463843E-3</v>
      </c>
      <c r="G1619" s="37">
        <f>(C1618-MAX(C$9:C1618))/MAX(C$9:C1618)</f>
        <v>-4.0912650677547666E-2</v>
      </c>
      <c r="H1619" s="37"/>
      <c r="I1619" s="37"/>
      <c r="N1619" s="30"/>
      <c r="P1619" s="30"/>
      <c r="Q1619" s="30"/>
      <c r="R1619" s="30"/>
      <c r="S1619" s="30"/>
      <c r="T1619" s="30"/>
      <c r="U1619" s="30"/>
      <c r="V1619" s="30"/>
      <c r="W1619" s="30"/>
      <c r="X1619" s="30"/>
      <c r="Y1619" s="30"/>
      <c r="Z1619" s="30"/>
      <c r="AA1619" s="30"/>
      <c r="AB1619" s="30"/>
      <c r="AH1619" s="22"/>
      <c r="AI1619" s="22"/>
      <c r="AJ1619" s="22"/>
      <c r="AM1619" s="22"/>
      <c r="AN1619" s="22"/>
      <c r="AO1619" s="22"/>
      <c r="AP1619" s="22"/>
      <c r="AR1619" s="22"/>
      <c r="AS1619" s="23"/>
      <c r="AW1619" s="30"/>
      <c r="BH1619" s="30"/>
      <c r="BN1619" s="30"/>
      <c r="BT1619" s="24"/>
      <c r="BU1619" s="30"/>
      <c r="BV1619" s="30">
        <v>41787</v>
      </c>
      <c r="BW1619" s="31">
        <v>1168.1429640409799</v>
      </c>
      <c r="BZ1619" s="30">
        <v>41711</v>
      </c>
      <c r="CA1619" s="31">
        <v>1112.5675562577601</v>
      </c>
      <c r="CB1619" s="30">
        <v>41711</v>
      </c>
      <c r="CC1619" s="31">
        <v>1093.0572315238901</v>
      </c>
      <c r="CD1619" s="30">
        <v>41711</v>
      </c>
      <c r="CE1619" s="31">
        <v>1090.6472352231599</v>
      </c>
      <c r="CG1619" s="30">
        <v>41787</v>
      </c>
      <c r="CH1619" s="31">
        <f t="shared" si="205"/>
        <v>1099.12291108569</v>
      </c>
      <c r="CI1619" s="31">
        <f t="shared" si="206"/>
        <v>1095.19086064359</v>
      </c>
      <c r="CJ1619" s="31">
        <f t="shared" si="207"/>
        <v>1088.4959480870268</v>
      </c>
      <c r="CK1619" s="31">
        <f t="shared" si="207"/>
        <v>1084.9594199754063</v>
      </c>
      <c r="CM1619" s="30">
        <v>41787</v>
      </c>
      <c r="CN1619" s="31">
        <v>1178.0656246799399</v>
      </c>
      <c r="CO1619" s="31">
        <v>1206.9995844886701</v>
      </c>
    </row>
    <row r="1620" spans="2:93">
      <c r="B1620" s="29">
        <v>41787</v>
      </c>
      <c r="C1620" s="55">
        <v>1205.6445623537711</v>
      </c>
      <c r="D1620" s="31"/>
      <c r="E1620" s="21">
        <f t="shared" si="208"/>
        <v>-4.2669375311665814E-4</v>
      </c>
      <c r="F1620" s="21">
        <f t="shared" si="209"/>
        <v>-1.8668366422723848E-3</v>
      </c>
      <c r="G1620" s="37">
        <f>(C1619-MAX(C$9:C1619))/MAX(C$9:C1619)</f>
        <v>-4.0899898164478928E-2</v>
      </c>
      <c r="H1620" s="37"/>
      <c r="I1620" s="37"/>
      <c r="N1620" s="30"/>
      <c r="P1620" s="30"/>
      <c r="Q1620" s="30"/>
      <c r="R1620" s="30"/>
      <c r="S1620" s="30"/>
      <c r="T1620" s="30"/>
      <c r="U1620" s="30"/>
      <c r="V1620" s="30"/>
      <c r="W1620" s="30"/>
      <c r="X1620" s="30"/>
      <c r="Y1620" s="30"/>
      <c r="Z1620" s="30"/>
      <c r="AA1620" s="30"/>
      <c r="AB1620" s="30"/>
      <c r="AH1620" s="22"/>
      <c r="AI1620" s="22"/>
      <c r="AJ1620" s="22"/>
      <c r="AL1620" s="22"/>
      <c r="AM1620" s="22"/>
      <c r="AN1620" s="22"/>
      <c r="AO1620" s="22"/>
      <c r="AP1620" s="22"/>
      <c r="AR1620" s="22"/>
      <c r="AS1620" s="23"/>
      <c r="AW1620" s="30"/>
      <c r="BH1620" s="30"/>
      <c r="BN1620" s="30"/>
      <c r="BT1620" s="24"/>
      <c r="BU1620" s="30"/>
      <c r="BV1620" s="30">
        <v>41789</v>
      </c>
      <c r="BW1620" s="31">
        <v>1167.89464588284</v>
      </c>
      <c r="BZ1620" s="30">
        <v>41712</v>
      </c>
      <c r="CA1620" s="31">
        <v>1113.3395518673599</v>
      </c>
      <c r="CB1620" s="30">
        <v>41712</v>
      </c>
      <c r="CC1620" s="31">
        <v>1093.83115523524</v>
      </c>
      <c r="CD1620" s="30">
        <v>41712</v>
      </c>
      <c r="CE1620" s="31">
        <v>1091.5263790777601</v>
      </c>
      <c r="CG1620" s="30">
        <v>41789</v>
      </c>
      <c r="CH1620" s="31">
        <f t="shared" si="205"/>
        <v>1098.9290715262</v>
      </c>
      <c r="CI1620" s="31">
        <f t="shared" si="206"/>
        <v>1095.02602655026</v>
      </c>
      <c r="CJ1620" s="31">
        <f t="shared" si="207"/>
        <v>1088.3039826817426</v>
      </c>
      <c r="CK1620" s="31">
        <f t="shared" si="207"/>
        <v>1084.7961257874083</v>
      </c>
      <c r="CM1620" s="30">
        <v>41789</v>
      </c>
      <c r="CN1620" s="31">
        <v>1178.95468728849</v>
      </c>
      <c r="CO1620" s="31">
        <v>1207.9317283959999</v>
      </c>
    </row>
    <row r="1621" spans="2:93">
      <c r="B1621" s="29">
        <v>41789</v>
      </c>
      <c r="C1621" s="55">
        <v>1206.259423032353</v>
      </c>
      <c r="D1621" s="31"/>
      <c r="E1621" s="21">
        <f t="shared" si="208"/>
        <v>5.0998503023258479E-4</v>
      </c>
      <c r="F1621" s="21">
        <f t="shared" si="209"/>
        <v>-2.4172332148642006E-4</v>
      </c>
      <c r="G1621" s="37">
        <f>(C1620-MAX(C$9:C1620))/MAX(C$9:C1620)</f>
        <v>-4.1309140186545641E-2</v>
      </c>
      <c r="H1621" s="37"/>
      <c r="I1621" s="37"/>
      <c r="N1621" s="30"/>
      <c r="P1621" s="30"/>
      <c r="Q1621" s="30"/>
      <c r="R1621" s="30"/>
      <c r="S1621" s="30"/>
      <c r="T1621" s="30"/>
      <c r="U1621" s="30"/>
      <c r="V1621" s="30"/>
      <c r="W1621" s="30"/>
      <c r="X1621" s="30"/>
      <c r="Y1621" s="30"/>
      <c r="Z1621" s="30"/>
      <c r="AA1621" s="30"/>
      <c r="AB1621" s="30"/>
      <c r="AH1621" s="22"/>
      <c r="AI1621" s="22"/>
      <c r="AJ1621" s="22"/>
      <c r="AL1621" s="22"/>
      <c r="AM1621" s="22"/>
      <c r="AN1621" s="22"/>
      <c r="AO1621" s="22"/>
      <c r="AP1621" s="22"/>
      <c r="AR1621" s="22"/>
      <c r="AS1621" s="23"/>
      <c r="AW1621" s="30"/>
      <c r="BH1621" s="30"/>
      <c r="BN1621" s="30"/>
      <c r="BT1621" s="24"/>
      <c r="BU1621" s="30"/>
      <c r="BV1621" s="30">
        <v>41792</v>
      </c>
      <c r="BW1621" s="31">
        <v>1168.2777899678599</v>
      </c>
      <c r="BZ1621" s="30">
        <v>41715</v>
      </c>
      <c r="CA1621" s="31">
        <v>1114.2748641737501</v>
      </c>
      <c r="CB1621" s="30">
        <v>41715</v>
      </c>
      <c r="CC1621" s="31">
        <v>1094.7185446419401</v>
      </c>
      <c r="CD1621" s="30">
        <v>41715</v>
      </c>
      <c r="CE1621" s="31">
        <v>1092.2833274955501</v>
      </c>
      <c r="CG1621" s="30">
        <v>41792</v>
      </c>
      <c r="CH1621" s="31">
        <f t="shared" si="205"/>
        <v>1099.15975822256</v>
      </c>
      <c r="CI1621" s="31">
        <f t="shared" si="206"/>
        <v>1095.2598088791899</v>
      </c>
      <c r="CJ1621" s="31">
        <f t="shared" si="207"/>
        <v>1088.5324389642319</v>
      </c>
      <c r="CK1621" s="31">
        <f t="shared" si="207"/>
        <v>1085.0277240860348</v>
      </c>
      <c r="CM1621" s="30">
        <v>41792</v>
      </c>
      <c r="CN1621" s="31">
        <v>1178.46478210586</v>
      </c>
      <c r="CO1621" s="31">
        <v>1207.4582433778801</v>
      </c>
    </row>
    <row r="1622" spans="2:93">
      <c r="B1622" s="29">
        <v>41792</v>
      </c>
      <c r="C1622" s="55">
        <v>1206.117286528709</v>
      </c>
      <c r="D1622" s="31"/>
      <c r="E1622" s="21">
        <f t="shared" si="208"/>
        <v>-1.1783245040830614E-4</v>
      </c>
      <c r="F1622" s="21">
        <f t="shared" si="209"/>
        <v>-2.1472523318188941E-5</v>
      </c>
      <c r="G1622" s="37">
        <f>(C1621-MAX(C$9:C1621))/MAX(C$9:C1621)</f>
        <v>-4.0820222199419873E-2</v>
      </c>
      <c r="H1622" s="37"/>
      <c r="I1622" s="37"/>
      <c r="N1622" s="30"/>
      <c r="P1622" s="30"/>
      <c r="Q1622" s="30"/>
      <c r="R1622" s="30"/>
      <c r="S1622" s="30"/>
      <c r="T1622" s="30"/>
      <c r="U1622" s="30"/>
      <c r="V1622" s="30"/>
      <c r="W1622" s="30"/>
      <c r="X1622" s="30"/>
      <c r="Y1622" s="30"/>
      <c r="Z1622" s="30"/>
      <c r="AA1622" s="30"/>
      <c r="AB1622" s="30"/>
      <c r="AH1622" s="22"/>
      <c r="AI1622" s="22"/>
      <c r="AJ1622" s="22"/>
      <c r="AL1622" s="22"/>
      <c r="AM1622" s="22"/>
      <c r="AN1622" s="22"/>
      <c r="AO1622" s="22"/>
      <c r="AP1622" s="22"/>
      <c r="AR1622" s="22"/>
      <c r="AS1622" s="23"/>
      <c r="AW1622" s="30"/>
      <c r="BH1622" s="30"/>
      <c r="BN1622" s="30"/>
      <c r="BT1622" s="24"/>
      <c r="BU1622" s="30"/>
      <c r="BV1622" s="30">
        <v>41793</v>
      </c>
      <c r="BW1622" s="31">
        <v>1167.7334489187499</v>
      </c>
      <c r="BZ1622" s="30">
        <v>41716</v>
      </c>
      <c r="CA1622" s="31">
        <v>1113.27415978209</v>
      </c>
      <c r="CB1622" s="30">
        <v>41716</v>
      </c>
      <c r="CC1622" s="31">
        <v>1093.7069424700701</v>
      </c>
      <c r="CD1622" s="30">
        <v>41716</v>
      </c>
      <c r="CE1622" s="31">
        <v>1091.0910847447999</v>
      </c>
      <c r="CG1622" s="30">
        <v>41793</v>
      </c>
      <c r="CH1622" s="31">
        <f t="shared" si="205"/>
        <v>1098.8296635024001</v>
      </c>
      <c r="CI1622" s="31">
        <f t="shared" si="206"/>
        <v>1094.91493826959</v>
      </c>
      <c r="CJ1622" s="31">
        <f t="shared" si="207"/>
        <v>1088.2055357928441</v>
      </c>
      <c r="CK1622" s="31">
        <f t="shared" si="207"/>
        <v>1084.6860753104615</v>
      </c>
      <c r="CM1622" s="30">
        <v>41793</v>
      </c>
      <c r="CN1622" s="31">
        <v>1177.8547533757201</v>
      </c>
      <c r="CO1622" s="31">
        <v>1206.8437096841001</v>
      </c>
    </row>
    <row r="1623" spans="2:93">
      <c r="B1623" s="29">
        <v>41793</v>
      </c>
      <c r="C1623" s="55">
        <v>1205.794552996852</v>
      </c>
      <c r="D1623" s="31"/>
      <c r="E1623" s="21">
        <f t="shared" si="208"/>
        <v>-2.6758055411502113E-4</v>
      </c>
      <c r="F1623" s="21">
        <f t="shared" si="209"/>
        <v>-3.0233982021476979E-4</v>
      </c>
      <c r="G1623" s="37">
        <f>(C1622-MAX(C$9:C1622))/MAX(C$9:C1622)</f>
        <v>-4.0933244703020198E-2</v>
      </c>
      <c r="H1623" s="37"/>
      <c r="I1623" s="37"/>
      <c r="N1623" s="30"/>
      <c r="P1623" s="30"/>
      <c r="Q1623" s="30"/>
      <c r="R1623" s="30"/>
      <c r="S1623" s="30"/>
      <c r="T1623" s="30"/>
      <c r="U1623" s="30"/>
      <c r="V1623" s="30"/>
      <c r="W1623" s="30"/>
      <c r="X1623" s="30"/>
      <c r="Y1623" s="30"/>
      <c r="Z1623" s="30"/>
      <c r="AA1623" s="30"/>
      <c r="AB1623" s="30"/>
      <c r="AH1623" s="22"/>
      <c r="AI1623" s="22"/>
      <c r="AL1623" s="22"/>
      <c r="AM1623" s="22"/>
      <c r="AO1623" s="22"/>
      <c r="AP1623" s="22"/>
      <c r="AR1623" s="22"/>
      <c r="AS1623" s="23"/>
      <c r="AW1623" s="30"/>
      <c r="BH1623" s="30"/>
      <c r="BN1623" s="30"/>
      <c r="BT1623" s="24"/>
      <c r="BU1623" s="30"/>
      <c r="BV1623" s="30">
        <v>41794</v>
      </c>
      <c r="BW1623" s="31">
        <v>1166.2718901989499</v>
      </c>
      <c r="BZ1623" s="30">
        <v>41717</v>
      </c>
      <c r="CA1623" s="31">
        <v>1113.03069594453</v>
      </c>
      <c r="CB1623" s="30">
        <v>41717</v>
      </c>
      <c r="CC1623" s="31">
        <v>1093.45682170234</v>
      </c>
      <c r="CD1623" s="30">
        <v>41717</v>
      </c>
      <c r="CE1623" s="31">
        <v>1090.87120269104</v>
      </c>
      <c r="CG1623" s="30">
        <v>41794</v>
      </c>
      <c r="CH1623" s="31">
        <f t="shared" si="205"/>
        <v>1098.2159231319999</v>
      </c>
      <c r="CI1623" s="31">
        <f t="shared" si="206"/>
        <v>1094.2780012876799</v>
      </c>
      <c r="CJ1623" s="31">
        <f t="shared" si="207"/>
        <v>1087.5977294232196</v>
      </c>
      <c r="CK1623" s="31">
        <f t="shared" si="207"/>
        <v>1084.0550886913366</v>
      </c>
      <c r="CM1623" s="30">
        <v>41794</v>
      </c>
      <c r="CN1623" s="31">
        <v>1177.4541999555499</v>
      </c>
      <c r="CO1623" s="31">
        <v>1206.44193044602</v>
      </c>
    </row>
    <row r="1624" spans="2:93">
      <c r="B1624" s="29">
        <v>41794</v>
      </c>
      <c r="C1624" s="55">
        <v>1205.0777139936561</v>
      </c>
      <c r="D1624" s="31"/>
      <c r="E1624" s="21">
        <f t="shared" si="208"/>
        <v>-5.9449514132758896E-4</v>
      </c>
      <c r="F1624" s="21">
        <f t="shared" si="209"/>
        <v>-4.7016208409578208E-4</v>
      </c>
      <c r="G1624" s="37">
        <f>(C1623-MAX(C$9:C1623))/MAX(C$9:C1623)</f>
        <v>-4.1189872316835824E-2</v>
      </c>
      <c r="H1624" s="37"/>
      <c r="I1624" s="37"/>
      <c r="N1624" s="30"/>
      <c r="P1624" s="30"/>
      <c r="Q1624" s="30"/>
      <c r="R1624" s="30"/>
      <c r="S1624" s="30"/>
      <c r="T1624" s="30"/>
      <c r="U1624" s="30"/>
      <c r="V1624" s="30"/>
      <c r="W1624" s="30"/>
      <c r="X1624" s="30"/>
      <c r="Y1624" s="30"/>
      <c r="Z1624" s="30"/>
      <c r="AA1624" s="30"/>
      <c r="AB1624" s="30"/>
      <c r="AH1624" s="22"/>
      <c r="AI1624" s="22"/>
      <c r="AJ1624" s="22"/>
      <c r="AO1624" s="22"/>
      <c r="AP1624" s="22"/>
      <c r="AR1624" s="22"/>
      <c r="AS1624" s="23"/>
      <c r="AW1624" s="30"/>
      <c r="BH1624" s="30"/>
      <c r="BN1624" s="30"/>
      <c r="BT1624" s="24"/>
      <c r="BU1624" s="30"/>
      <c r="BV1624" s="30">
        <v>41795</v>
      </c>
      <c r="BW1624" s="31">
        <v>1168.7012846652599</v>
      </c>
      <c r="BZ1624" s="30">
        <v>41718</v>
      </c>
      <c r="CA1624" s="31">
        <v>1114.1746707857601</v>
      </c>
      <c r="CB1624" s="30">
        <v>41718</v>
      </c>
      <c r="CC1624" s="31">
        <v>1094.52244591722</v>
      </c>
      <c r="CD1624" s="30">
        <v>41718</v>
      </c>
      <c r="CE1624" s="31">
        <v>1091.8810943205001</v>
      </c>
      <c r="CG1624" s="30">
        <v>41795</v>
      </c>
      <c r="CH1624" s="31">
        <f t="shared" si="205"/>
        <v>1099.46867235284</v>
      </c>
      <c r="CI1624" s="31">
        <f t="shared" si="206"/>
        <v>1095.56001067543</v>
      </c>
      <c r="CJ1624" s="31">
        <f t="shared" si="207"/>
        <v>1088.8383663320678</v>
      </c>
      <c r="CK1624" s="31">
        <f t="shared" si="207"/>
        <v>1085.3251213511408</v>
      </c>
      <c r="CM1624" s="30">
        <v>41795</v>
      </c>
      <c r="CN1624" s="31">
        <v>1178.39661809513</v>
      </c>
      <c r="CO1624" s="31">
        <v>1207.4163183383801</v>
      </c>
    </row>
    <row r="1625" spans="2:93">
      <c r="B1625" s="29">
        <v>41795</v>
      </c>
      <c r="C1625" s="55">
        <v>1206.8593844095101</v>
      </c>
      <c r="D1625" s="31"/>
      <c r="E1625" s="21">
        <f t="shared" si="208"/>
        <v>1.4784693096261403E-3</v>
      </c>
      <c r="F1625" s="21">
        <f t="shared" si="209"/>
        <v>4.9737342208611146E-4</v>
      </c>
      <c r="G1625" s="37">
        <f>(C1624-MAX(C$9:C1624))/MAX(C$9:C1624)</f>
        <v>-4.1759880279199149E-2</v>
      </c>
      <c r="H1625" s="37"/>
      <c r="I1625" s="37"/>
      <c r="N1625" s="30"/>
      <c r="P1625" s="30"/>
      <c r="Q1625" s="30"/>
      <c r="R1625" s="30"/>
      <c r="S1625" s="30"/>
      <c r="T1625" s="30"/>
      <c r="U1625" s="30"/>
      <c r="V1625" s="30"/>
      <c r="W1625" s="30"/>
      <c r="X1625" s="30"/>
      <c r="Y1625" s="30"/>
      <c r="Z1625" s="30"/>
      <c r="AA1625" s="30"/>
      <c r="AB1625" s="30"/>
      <c r="AJ1625" s="22"/>
      <c r="AN1625" s="22"/>
      <c r="AO1625" s="22"/>
      <c r="AP1625" s="22"/>
      <c r="AR1625" s="22"/>
      <c r="AS1625" s="23"/>
      <c r="AW1625" s="30"/>
      <c r="BH1625" s="30"/>
      <c r="BN1625" s="30"/>
      <c r="BT1625" s="24"/>
      <c r="BU1625" s="30"/>
      <c r="BV1625" s="30">
        <v>41796</v>
      </c>
      <c r="BW1625" s="31">
        <v>1169.50847661321</v>
      </c>
      <c r="BZ1625" s="30">
        <v>41719</v>
      </c>
      <c r="CA1625" s="31">
        <v>1113.35914256448</v>
      </c>
      <c r="CB1625" s="30">
        <v>41719</v>
      </c>
      <c r="CC1625" s="31">
        <v>1093.63906245013</v>
      </c>
      <c r="CD1625" s="30">
        <v>41719</v>
      </c>
      <c r="CE1625" s="31">
        <v>1090.82247069084</v>
      </c>
      <c r="CG1625" s="30">
        <v>41796</v>
      </c>
      <c r="CH1625" s="31">
        <f t="shared" si="205"/>
        <v>1099.53102471381</v>
      </c>
      <c r="CI1625" s="31">
        <f t="shared" si="206"/>
        <v>1095.6274733467501</v>
      </c>
      <c r="CJ1625" s="31">
        <f t="shared" ref="CJ1625:CK1640" si="210">+CJ1624*CH1625/CH1624</f>
        <v>1088.9001158339524</v>
      </c>
      <c r="CK1625" s="31">
        <f t="shared" si="210"/>
        <v>1085.3919537758584</v>
      </c>
      <c r="CM1625" s="30">
        <v>41796</v>
      </c>
      <c r="CN1625" s="31">
        <v>1179.8431539252499</v>
      </c>
      <c r="CO1625" s="31">
        <v>1208.9056593841001</v>
      </c>
    </row>
    <row r="1626" spans="2:93">
      <c r="B1626" s="29">
        <v>41796</v>
      </c>
      <c r="C1626" s="55">
        <v>1207.162712365345</v>
      </c>
      <c r="D1626" s="31"/>
      <c r="E1626" s="21">
        <f t="shared" si="208"/>
        <v>2.5133661779763727E-4</v>
      </c>
      <c r="F1626" s="21">
        <f t="shared" si="209"/>
        <v>8.6676963203546897E-4</v>
      </c>
      <c r="G1626" s="37">
        <f>(C1625-MAX(C$9:C1625))/MAX(C$9:C1625)</f>
        <v>-4.0343151670939485E-2</v>
      </c>
      <c r="H1626" s="37"/>
      <c r="I1626" s="37"/>
      <c r="N1626" s="30"/>
      <c r="P1626" s="30"/>
      <c r="Q1626" s="30"/>
      <c r="R1626" s="30"/>
      <c r="S1626" s="30"/>
      <c r="T1626" s="30"/>
      <c r="U1626" s="30"/>
      <c r="V1626" s="30"/>
      <c r="W1626" s="30"/>
      <c r="X1626" s="30"/>
      <c r="Y1626" s="30"/>
      <c r="Z1626" s="30"/>
      <c r="AA1626" s="30"/>
      <c r="AB1626" s="30"/>
      <c r="AI1626" s="22"/>
      <c r="AJ1626" s="22"/>
      <c r="AL1626" s="22"/>
      <c r="AM1626" s="22"/>
      <c r="AP1626" s="22"/>
      <c r="AR1626" s="22"/>
      <c r="AS1626" s="23"/>
      <c r="AW1626" s="30"/>
      <c r="BH1626" s="30"/>
      <c r="BN1626" s="30"/>
      <c r="BT1626" s="24"/>
      <c r="BU1626" s="30"/>
      <c r="BV1626" s="30">
        <v>41800</v>
      </c>
      <c r="BW1626" s="31">
        <v>1168.83140861483</v>
      </c>
      <c r="BZ1626" s="30">
        <v>41722</v>
      </c>
      <c r="CA1626" s="31">
        <v>1111.3365365965101</v>
      </c>
      <c r="CB1626" s="30">
        <v>41722</v>
      </c>
      <c r="CC1626" s="31">
        <v>1091.7431501578101</v>
      </c>
      <c r="CD1626" s="30">
        <v>41722</v>
      </c>
      <c r="CE1626" s="31">
        <v>1089.0002874133199</v>
      </c>
      <c r="CG1626" s="30">
        <v>41800</v>
      </c>
      <c r="CH1626" s="31">
        <f t="shared" si="205"/>
        <v>1099.3673390046799</v>
      </c>
      <c r="CI1626" s="31">
        <f t="shared" si="206"/>
        <v>1095.37751020568</v>
      </c>
      <c r="CJ1626" s="31">
        <f t="shared" si="210"/>
        <v>1088.7380127339709</v>
      </c>
      <c r="CK1626" s="31">
        <f t="shared" si="210"/>
        <v>1085.1443258287156</v>
      </c>
      <c r="CM1626" s="30">
        <v>41800</v>
      </c>
      <c r="CN1626" s="31">
        <v>1178.67502396591</v>
      </c>
      <c r="CO1626" s="31">
        <v>1207.74382133162</v>
      </c>
    </row>
    <row r="1627" spans="2:93">
      <c r="B1627" s="29">
        <v>41800</v>
      </c>
      <c r="C1627" s="55">
        <v>1205.6033311664969</v>
      </c>
      <c r="D1627" s="31"/>
      <c r="E1627" s="21">
        <f t="shared" si="208"/>
        <v>-1.2917738287265834E-3</v>
      </c>
      <c r="F1627" s="21">
        <f t="shared" si="209"/>
        <v>-1.5858574736449249E-4</v>
      </c>
      <c r="G1627" s="37">
        <f>(C1626-MAX(C$9:C1626))/MAX(C$9:C1626)</f>
        <v>-4.010195476443406E-2</v>
      </c>
      <c r="H1627" s="37"/>
      <c r="I1627" s="37"/>
      <c r="N1627" s="30"/>
      <c r="P1627" s="30"/>
      <c r="Q1627" s="30"/>
      <c r="R1627" s="30"/>
      <c r="S1627" s="30"/>
      <c r="T1627" s="30"/>
      <c r="U1627" s="30"/>
      <c r="V1627" s="30"/>
      <c r="W1627" s="30"/>
      <c r="X1627" s="30"/>
      <c r="Y1627" s="30"/>
      <c r="Z1627" s="30"/>
      <c r="AA1627" s="30"/>
      <c r="AB1627" s="30"/>
      <c r="AH1627" s="22"/>
      <c r="AI1627" s="22"/>
      <c r="AJ1627" s="22"/>
      <c r="AO1627" s="22"/>
      <c r="AP1627" s="22"/>
      <c r="AR1627" s="22"/>
      <c r="AS1627" s="23"/>
      <c r="AW1627" s="30"/>
      <c r="BH1627" s="30"/>
      <c r="BN1627" s="30"/>
      <c r="BT1627" s="24"/>
      <c r="BU1627" s="30"/>
      <c r="BV1627" s="30">
        <v>41801</v>
      </c>
      <c r="BW1627" s="31">
        <v>1167.6842824550499</v>
      </c>
      <c r="BZ1627" s="30">
        <v>41723</v>
      </c>
      <c r="CA1627" s="31">
        <v>1111.7084270033199</v>
      </c>
      <c r="CB1627" s="30">
        <v>41723</v>
      </c>
      <c r="CC1627" s="31">
        <v>1092.0502462153299</v>
      </c>
      <c r="CD1627" s="30">
        <v>41723</v>
      </c>
      <c r="CE1627" s="31">
        <v>1089.1809000686101</v>
      </c>
      <c r="CG1627" s="30">
        <v>41801</v>
      </c>
      <c r="CH1627" s="31">
        <f t="shared" si="205"/>
        <v>1098.5324196113299</v>
      </c>
      <c r="CI1627" s="31">
        <f t="shared" si="206"/>
        <v>1094.5418849191799</v>
      </c>
      <c r="CJ1627" s="31">
        <f t="shared" si="210"/>
        <v>1087.9111658295215</v>
      </c>
      <c r="CK1627" s="31">
        <f t="shared" si="210"/>
        <v>1084.3165070815567</v>
      </c>
      <c r="CM1627" s="30">
        <v>41801</v>
      </c>
      <c r="CN1627" s="31">
        <v>1179.5760754864</v>
      </c>
      <c r="CO1627" s="31">
        <v>1208.68148269471</v>
      </c>
    </row>
    <row r="1628" spans="2:93">
      <c r="B1628" s="29">
        <v>41801</v>
      </c>
      <c r="C1628" s="55">
        <v>1205.9848353873219</v>
      </c>
      <c r="D1628" s="31"/>
      <c r="E1628" s="21">
        <f t="shared" si="208"/>
        <v>3.1644257357510419E-4</v>
      </c>
      <c r="F1628" s="21">
        <f t="shared" si="209"/>
        <v>7.5274929005164637E-4</v>
      </c>
      <c r="G1628" s="37">
        <f>(C1627-MAX(C$9:C1627))/MAX(C$9:C1627)</f>
        <v>-4.1341925937515123E-2</v>
      </c>
      <c r="H1628" s="37"/>
      <c r="I1628" s="37"/>
      <c r="N1628" s="30"/>
      <c r="P1628" s="30"/>
      <c r="Q1628" s="30"/>
      <c r="R1628" s="30"/>
      <c r="S1628" s="30"/>
      <c r="T1628" s="30"/>
      <c r="U1628" s="30"/>
      <c r="V1628" s="30"/>
      <c r="W1628" s="30"/>
      <c r="X1628" s="30"/>
      <c r="Y1628" s="30"/>
      <c r="Z1628" s="30"/>
      <c r="AA1628" s="30"/>
      <c r="AB1628" s="30"/>
      <c r="AI1628" s="22"/>
      <c r="AJ1628" s="22"/>
      <c r="AO1628" s="22"/>
      <c r="AR1628" s="22"/>
      <c r="AS1628" s="23"/>
      <c r="AW1628" s="30"/>
      <c r="BH1628" s="30"/>
      <c r="BN1628" s="30"/>
      <c r="BT1628" s="24"/>
      <c r="BU1628" s="30"/>
      <c r="BV1628" s="30">
        <v>41802</v>
      </c>
      <c r="BW1628" s="31">
        <v>1168.1460880659299</v>
      </c>
      <c r="BZ1628" s="30">
        <v>41724</v>
      </c>
      <c r="CA1628" s="31">
        <v>1112.4068894771201</v>
      </c>
      <c r="CB1628" s="30">
        <v>41724</v>
      </c>
      <c r="CC1628" s="31">
        <v>1092.6893814672001</v>
      </c>
      <c r="CD1628" s="30">
        <v>41724</v>
      </c>
      <c r="CE1628" s="31">
        <v>1089.74572090627</v>
      </c>
      <c r="CG1628" s="30">
        <v>41802</v>
      </c>
      <c r="CH1628" s="31">
        <f t="shared" si="205"/>
        <v>1098.6756536857699</v>
      </c>
      <c r="CI1628" s="31">
        <f t="shared" si="206"/>
        <v>1094.7218461866801</v>
      </c>
      <c r="CJ1628" s="31">
        <f t="shared" si="210"/>
        <v>1088.0530150331761</v>
      </c>
      <c r="CK1628" s="31">
        <f t="shared" si="210"/>
        <v>1084.494787123348</v>
      </c>
      <c r="CM1628" s="30">
        <v>41802</v>
      </c>
      <c r="CN1628" s="31">
        <v>1178.28316451409</v>
      </c>
      <c r="CO1628" s="31">
        <v>1207.3700817281201</v>
      </c>
    </row>
    <row r="1629" spans="2:93">
      <c r="B1629" s="29">
        <v>41802</v>
      </c>
      <c r="C1629" s="55">
        <v>1206.32825468692</v>
      </c>
      <c r="D1629" s="31"/>
      <c r="E1629" s="21">
        <f t="shared" si="208"/>
        <v>2.8476253558173958E-4</v>
      </c>
      <c r="F1629" s="21">
        <f t="shared" si="209"/>
        <v>-4.4009246599174823E-4</v>
      </c>
      <c r="G1629" s="37">
        <f>(C1628-MAX(C$9:C1628))/MAX(C$9:C1628)</f>
        <v>-4.1038565709380241E-2</v>
      </c>
      <c r="H1629" s="37"/>
      <c r="I1629" s="37"/>
      <c r="N1629" s="30"/>
      <c r="P1629" s="30"/>
      <c r="Q1629" s="30"/>
      <c r="R1629" s="30"/>
      <c r="S1629" s="30"/>
      <c r="T1629" s="30"/>
      <c r="U1629" s="30"/>
      <c r="V1629" s="30"/>
      <c r="W1629" s="30"/>
      <c r="X1629" s="30"/>
      <c r="Y1629" s="30"/>
      <c r="Z1629" s="30"/>
      <c r="AA1629" s="30"/>
      <c r="AB1629" s="30"/>
      <c r="AI1629" s="22"/>
      <c r="AO1629" s="22"/>
      <c r="AP1629" s="22"/>
      <c r="AS1629" s="23"/>
      <c r="AW1629" s="30"/>
      <c r="BH1629" s="30"/>
      <c r="BN1629" s="30"/>
      <c r="BT1629" s="24"/>
      <c r="BU1629" s="30"/>
      <c r="BV1629" s="30">
        <v>41803</v>
      </c>
      <c r="BW1629" s="31">
        <v>1167.5322133459999</v>
      </c>
      <c r="BZ1629" s="30">
        <v>41725</v>
      </c>
      <c r="CA1629" s="31">
        <v>1112.56806237555</v>
      </c>
      <c r="CB1629" s="30">
        <v>41725</v>
      </c>
      <c r="CC1629" s="31">
        <v>1092.8378601934801</v>
      </c>
      <c r="CD1629" s="30">
        <v>41725</v>
      </c>
      <c r="CE1629" s="31">
        <v>1089.90133159998</v>
      </c>
      <c r="CG1629" s="30">
        <v>41803</v>
      </c>
      <c r="CH1629" s="31">
        <f t="shared" si="205"/>
        <v>1098.5223625895701</v>
      </c>
      <c r="CI1629" s="31">
        <f t="shared" si="206"/>
        <v>1094.5459713254299</v>
      </c>
      <c r="CJ1629" s="31">
        <f t="shared" si="210"/>
        <v>1087.9012060449288</v>
      </c>
      <c r="CK1629" s="31">
        <f t="shared" si="210"/>
        <v>1084.320555311974</v>
      </c>
      <c r="CM1629" s="30">
        <v>41803</v>
      </c>
      <c r="CN1629" s="31">
        <v>1178.0605343770201</v>
      </c>
      <c r="CO1629" s="31">
        <v>1207.1524308574301</v>
      </c>
    </row>
    <row r="1630" spans="2:93">
      <c r="B1630" s="29">
        <v>41803</v>
      </c>
      <c r="C1630" s="55">
        <v>1205.9612137987631</v>
      </c>
      <c r="D1630" s="31"/>
      <c r="E1630" s="21">
        <f t="shared" si="208"/>
        <v>-3.0426286272489111E-4</v>
      </c>
      <c r="F1630" s="21">
        <f t="shared" si="209"/>
        <v>-9.9530788540314052E-4</v>
      </c>
      <c r="G1630" s="37">
        <f>(C1629-MAX(C$9:C1629))/MAX(C$9:C1629)</f>
        <v>-4.0765489419826516E-2</v>
      </c>
      <c r="H1630" s="37"/>
      <c r="I1630" s="37"/>
      <c r="N1630" s="30"/>
      <c r="P1630" s="30"/>
      <c r="Q1630" s="30"/>
      <c r="R1630" s="30"/>
      <c r="S1630" s="30"/>
      <c r="T1630" s="30"/>
      <c r="U1630" s="30"/>
      <c r="V1630" s="30"/>
      <c r="W1630" s="30"/>
      <c r="X1630" s="30"/>
      <c r="Y1630" s="30"/>
      <c r="Z1630" s="30"/>
      <c r="AA1630" s="30"/>
      <c r="AB1630" s="30"/>
      <c r="AH1630" s="22"/>
      <c r="AI1630" s="22"/>
      <c r="AO1630" s="22"/>
      <c r="AP1630" s="22"/>
      <c r="AR1630" s="22"/>
      <c r="AS1630" s="23"/>
      <c r="AW1630" s="30"/>
      <c r="BH1630" s="30"/>
      <c r="BN1630" s="30"/>
      <c r="BT1630" s="24"/>
      <c r="BU1630" s="30"/>
      <c r="BV1630" s="30">
        <v>41806</v>
      </c>
      <c r="BW1630" s="31">
        <v>1167.21323378119</v>
      </c>
      <c r="BZ1630" s="30">
        <v>41726</v>
      </c>
      <c r="CA1630" s="31">
        <v>1114.7995070673101</v>
      </c>
      <c r="CB1630" s="30">
        <v>41726</v>
      </c>
      <c r="CC1630" s="31">
        <v>1094.9298977365099</v>
      </c>
      <c r="CD1630" s="30">
        <v>41726</v>
      </c>
      <c r="CE1630" s="31">
        <v>1091.97426164078</v>
      </c>
      <c r="CG1630" s="30">
        <v>41806</v>
      </c>
      <c r="CH1630" s="31">
        <f t="shared" si="205"/>
        <v>1098.0352223134</v>
      </c>
      <c r="CI1630" s="31">
        <f t="shared" si="206"/>
        <v>1094.14524302943</v>
      </c>
      <c r="CJ1630" s="31">
        <f t="shared" si="210"/>
        <v>1087.4187757257962</v>
      </c>
      <c r="CK1630" s="31">
        <f t="shared" si="210"/>
        <v>1083.9235706810575</v>
      </c>
      <c r="CM1630" s="30">
        <v>41806</v>
      </c>
      <c r="CN1630" s="31">
        <v>1177.91978910328</v>
      </c>
      <c r="CO1630" s="31">
        <v>1207.0377405762599</v>
      </c>
    </row>
    <row r="1631" spans="2:93">
      <c r="B1631" s="29">
        <v>41806</v>
      </c>
      <c r="C1631" s="55">
        <v>1205.4464813657451</v>
      </c>
      <c r="D1631" s="31"/>
      <c r="E1631" s="21">
        <f t="shared" si="208"/>
        <v>-4.2682337303090456E-4</v>
      </c>
      <c r="F1631" s="21">
        <f t="shared" si="209"/>
        <v>-1.3010066967888978E-4</v>
      </c>
      <c r="G1631" s="37">
        <f>(C1630-MAX(C$9:C1630))/MAX(C$9:C1630)</f>
        <v>-4.1057348858040105E-2</v>
      </c>
      <c r="H1631" s="37"/>
      <c r="I1631" s="37"/>
      <c r="N1631" s="30"/>
      <c r="P1631" s="30"/>
      <c r="Q1631" s="30"/>
      <c r="R1631" s="30"/>
      <c r="S1631" s="30"/>
      <c r="T1631" s="30"/>
      <c r="U1631" s="30"/>
      <c r="V1631" s="30"/>
      <c r="W1631" s="30"/>
      <c r="X1631" s="30"/>
      <c r="Y1631" s="30"/>
      <c r="Z1631" s="30"/>
      <c r="AA1631" s="30"/>
      <c r="AB1631" s="30"/>
      <c r="AJ1631" s="22"/>
      <c r="AO1631" s="22"/>
      <c r="AP1631" s="22"/>
      <c r="AR1631" s="22"/>
      <c r="AS1631" s="23"/>
      <c r="AW1631" s="30"/>
      <c r="BH1631" s="30"/>
      <c r="BN1631" s="30"/>
      <c r="BT1631" s="24"/>
      <c r="BU1631" s="30"/>
      <c r="BV1631" s="30">
        <v>41807</v>
      </c>
      <c r="BW1631" s="31">
        <v>1167.6256356527699</v>
      </c>
      <c r="BZ1631" s="30">
        <v>41729</v>
      </c>
      <c r="CA1631" s="31">
        <v>1119.4236424636599</v>
      </c>
      <c r="CB1631" s="30">
        <v>41729</v>
      </c>
      <c r="CC1631" s="31">
        <v>1099.4112359098799</v>
      </c>
      <c r="CD1631" s="30">
        <v>41729</v>
      </c>
      <c r="CE1631" s="31">
        <v>1096.4667874284</v>
      </c>
      <c r="CG1631" s="30">
        <v>41807</v>
      </c>
      <c r="CH1631" s="31">
        <f t="shared" si="205"/>
        <v>1097.8235048987899</v>
      </c>
      <c r="CI1631" s="31">
        <f t="shared" si="206"/>
        <v>1093.9329262956701</v>
      </c>
      <c r="CJ1631" s="31">
        <f t="shared" si="210"/>
        <v>1087.2091053189488</v>
      </c>
      <c r="CK1631" s="31">
        <f t="shared" si="210"/>
        <v>1083.7132374427251</v>
      </c>
      <c r="CM1631" s="30">
        <v>41807</v>
      </c>
      <c r="CN1631" s="31">
        <v>1177.3510075976201</v>
      </c>
      <c r="CO1631" s="31">
        <v>1206.4663679906</v>
      </c>
    </row>
    <row r="1632" spans="2:93">
      <c r="B1632" s="29">
        <v>41807</v>
      </c>
      <c r="C1632" s="55">
        <v>1205.510693496117</v>
      </c>
      <c r="D1632" s="31"/>
      <c r="E1632" s="21">
        <f t="shared" si="208"/>
        <v>5.3268337802281351E-5</v>
      </c>
      <c r="F1632" s="21">
        <f t="shared" si="209"/>
        <v>-3.9315742395107378E-4</v>
      </c>
      <c r="G1632" s="37">
        <f>(C1631-MAX(C$9:C1631))/MAX(C$9:C1631)</f>
        <v>-4.1466647994943713E-2</v>
      </c>
      <c r="H1632" s="37"/>
      <c r="I1632" s="37"/>
      <c r="N1632" s="30"/>
      <c r="P1632" s="30"/>
      <c r="Q1632" s="30"/>
      <c r="R1632" s="30"/>
      <c r="S1632" s="30"/>
      <c r="T1632" s="30"/>
      <c r="U1632" s="30"/>
      <c r="V1632" s="30"/>
      <c r="W1632" s="30"/>
      <c r="X1632" s="30"/>
      <c r="Y1632" s="30"/>
      <c r="Z1632" s="30"/>
      <c r="AA1632" s="30"/>
      <c r="AB1632" s="30"/>
      <c r="AJ1632" s="22"/>
      <c r="AN1632" s="30"/>
      <c r="AP1632" s="22"/>
      <c r="AR1632" s="22"/>
      <c r="AS1632" s="23"/>
      <c r="AW1632" s="30"/>
      <c r="BH1632" s="30"/>
      <c r="BN1632" s="30"/>
      <c r="BT1632" s="24"/>
      <c r="BU1632" s="30"/>
      <c r="BV1632" s="30">
        <v>41808</v>
      </c>
      <c r="BW1632" s="31">
        <v>1166.49600161636</v>
      </c>
      <c r="BZ1632" s="30">
        <v>41730</v>
      </c>
      <c r="CA1632" s="31">
        <v>1120.1076187052699</v>
      </c>
      <c r="CB1632" s="30">
        <v>41730</v>
      </c>
      <c r="CC1632" s="31">
        <v>1100.0326016054701</v>
      </c>
      <c r="CD1632" s="30">
        <v>41730</v>
      </c>
      <c r="CE1632" s="31">
        <v>1097.0224372226801</v>
      </c>
      <c r="CG1632" s="30">
        <v>41808</v>
      </c>
      <c r="CH1632" s="31">
        <f t="shared" si="205"/>
        <v>1096.6178759002</v>
      </c>
      <c r="CI1632" s="31">
        <f t="shared" si="206"/>
        <v>1092.7104210377199</v>
      </c>
      <c r="CJ1632" s="31">
        <f t="shared" si="210"/>
        <v>1086.0151330464894</v>
      </c>
      <c r="CK1632" s="31">
        <f t="shared" si="210"/>
        <v>1082.5021530160318</v>
      </c>
      <c r="CM1632" s="30">
        <v>41808</v>
      </c>
      <c r="CN1632" s="31">
        <v>1176.81622222596</v>
      </c>
      <c r="CO1632" s="31">
        <v>1205.92960961736</v>
      </c>
    </row>
    <row r="1633" spans="2:93">
      <c r="B1633" s="29">
        <v>41808</v>
      </c>
      <c r="C1633" s="55">
        <v>1204.4496508860959</v>
      </c>
      <c r="D1633" s="31"/>
      <c r="E1633" s="21">
        <f t="shared" si="208"/>
        <v>-8.8016026381643186E-4</v>
      </c>
      <c r="F1633" s="21">
        <f t="shared" si="209"/>
        <v>-1.5572907237521028E-3</v>
      </c>
      <c r="G1633" s="37">
        <f>(C1632-MAX(C$9:C1632))/MAX(C$9:C1632)</f>
        <v>-4.1415588516554344E-2</v>
      </c>
      <c r="H1633" s="37"/>
      <c r="I1633" s="37"/>
      <c r="N1633" s="30"/>
      <c r="P1633" s="30"/>
      <c r="Q1633" s="30"/>
      <c r="R1633" s="30"/>
      <c r="S1633" s="30"/>
      <c r="T1633" s="30"/>
      <c r="U1633" s="30"/>
      <c r="V1633" s="30"/>
      <c r="W1633" s="30"/>
      <c r="X1633" s="30"/>
      <c r="Y1633" s="30"/>
      <c r="Z1633" s="30"/>
      <c r="AA1633" s="30"/>
      <c r="AB1633" s="30"/>
      <c r="AI1633" s="22"/>
      <c r="AJ1633" s="22"/>
      <c r="AP1633" s="22"/>
      <c r="AR1633" s="22"/>
      <c r="AS1633" s="23"/>
      <c r="AW1633" s="30"/>
      <c r="BH1633" s="30"/>
      <c r="BN1633" s="30"/>
      <c r="BQ1633" s="30"/>
      <c r="BT1633" s="24"/>
      <c r="BU1633" s="30"/>
      <c r="BV1633" s="30">
        <v>41809</v>
      </c>
      <c r="BW1633" s="31">
        <v>1167.46374878965</v>
      </c>
      <c r="BZ1633" s="30">
        <v>41731</v>
      </c>
      <c r="CA1633" s="31">
        <v>1121.81587549714</v>
      </c>
      <c r="CB1633" s="30">
        <v>41731</v>
      </c>
      <c r="CC1633" s="31">
        <v>1101.65329625033</v>
      </c>
      <c r="CD1633" s="30">
        <v>41731</v>
      </c>
      <c r="CE1633" s="31">
        <v>1098.54506292984</v>
      </c>
      <c r="CG1633" s="30">
        <v>41809</v>
      </c>
      <c r="CH1633" s="31">
        <f t="shared" si="205"/>
        <v>1097.42991515638</v>
      </c>
      <c r="CI1633" s="31">
        <f t="shared" si="206"/>
        <v>1093.49791491975</v>
      </c>
      <c r="CJ1633" s="31">
        <f t="shared" si="210"/>
        <v>1086.8193210323138</v>
      </c>
      <c r="CK1633" s="31">
        <f t="shared" si="210"/>
        <v>1083.2822900096692</v>
      </c>
      <c r="CM1633" s="30">
        <v>41809</v>
      </c>
      <c r="CN1633" s="31">
        <v>1177.96885626362</v>
      </c>
      <c r="CO1633" s="31">
        <v>1207.1209284531701</v>
      </c>
    </row>
    <row r="1634" spans="2:93">
      <c r="B1634" s="29">
        <v>41809</v>
      </c>
      <c r="C1634" s="55">
        <v>1206.0566009288671</v>
      </c>
      <c r="D1634" s="31"/>
      <c r="E1634" s="21">
        <f t="shared" si="208"/>
        <v>1.3341778476076982E-3</v>
      </c>
      <c r="F1634" s="21">
        <f t="shared" si="209"/>
        <v>7.9096349876461858E-5</v>
      </c>
      <c r="G1634" s="37">
        <f>(C1633-MAX(C$9:C1633))/MAX(C$9:C1633)</f>
        <v>-4.2259296425055957E-2</v>
      </c>
      <c r="H1634" s="37"/>
      <c r="I1634" s="37"/>
      <c r="N1634" s="30"/>
      <c r="P1634" s="30"/>
      <c r="Q1634" s="30"/>
      <c r="R1634" s="30"/>
      <c r="S1634" s="30"/>
      <c r="T1634" s="30"/>
      <c r="U1634" s="30"/>
      <c r="V1634" s="30"/>
      <c r="W1634" s="30"/>
      <c r="X1634" s="30"/>
      <c r="Y1634" s="30"/>
      <c r="Z1634" s="30"/>
      <c r="AA1634" s="30"/>
      <c r="AB1634" s="30"/>
      <c r="AH1634" s="22"/>
      <c r="AI1634" s="22"/>
      <c r="AJ1634" s="22"/>
      <c r="AO1634" s="22"/>
      <c r="AR1634" s="30"/>
      <c r="AS1634" s="28"/>
      <c r="AW1634" s="30"/>
      <c r="BH1634" s="30"/>
      <c r="BN1634" s="30"/>
      <c r="BT1634" s="24"/>
      <c r="BU1634" s="30"/>
      <c r="BV1634" s="30">
        <v>41810</v>
      </c>
      <c r="BW1634" s="31">
        <v>1166.64259119597</v>
      </c>
      <c r="BZ1634" s="30">
        <v>41732</v>
      </c>
      <c r="CA1634" s="31">
        <v>1121.79035950664</v>
      </c>
      <c r="CB1634" s="30">
        <v>41732</v>
      </c>
      <c r="CC1634" s="31">
        <v>1101.5759536717001</v>
      </c>
      <c r="CD1634" s="30">
        <v>41732</v>
      </c>
      <c r="CE1634" s="31">
        <v>1098.3513510872101</v>
      </c>
      <c r="CG1634" s="30">
        <v>41810</v>
      </c>
      <c r="CH1634" s="31">
        <f t="shared" si="205"/>
        <v>1096.4742526538901</v>
      </c>
      <c r="CI1634" s="31">
        <f t="shared" si="206"/>
        <v>1092.39784433523</v>
      </c>
      <c r="CJ1634" s="31">
        <f t="shared" si="210"/>
        <v>1085.872898433706</v>
      </c>
      <c r="CK1634" s="31">
        <f t="shared" si="210"/>
        <v>1082.1924964529449</v>
      </c>
      <c r="CM1634" s="30">
        <v>41810</v>
      </c>
      <c r="CN1634" s="31">
        <v>1176.4796176053001</v>
      </c>
      <c r="CO1634" s="31">
        <v>1205.6079338842301</v>
      </c>
    </row>
    <row r="1635" spans="2:93">
      <c r="B1635" s="29">
        <v>41810</v>
      </c>
      <c r="C1635" s="55">
        <v>1204.7509408322001</v>
      </c>
      <c r="D1635" s="31"/>
      <c r="E1635" s="21">
        <f t="shared" si="208"/>
        <v>-1.0825860873041604E-3</v>
      </c>
      <c r="F1635" s="21">
        <f t="shared" si="209"/>
        <v>-5.7699826935242449E-4</v>
      </c>
      <c r="G1635" s="37">
        <f>(C1634-MAX(C$9:C1634))/MAX(C$9:C1634)</f>
        <v>-4.0981499994593995E-2</v>
      </c>
      <c r="H1635" s="37"/>
      <c r="I1635" s="37"/>
      <c r="N1635" s="30"/>
      <c r="P1635" s="30"/>
      <c r="Q1635" s="30"/>
      <c r="R1635" s="30"/>
      <c r="S1635" s="30"/>
      <c r="T1635" s="30"/>
      <c r="U1635" s="30"/>
      <c r="V1635" s="30"/>
      <c r="W1635" s="30"/>
      <c r="X1635" s="30"/>
      <c r="Y1635" s="30"/>
      <c r="Z1635" s="30"/>
      <c r="AA1635" s="30"/>
      <c r="AB1635" s="30"/>
      <c r="AI1635" s="22"/>
      <c r="AJ1635" s="22"/>
      <c r="AM1635" s="30"/>
      <c r="AO1635" s="22"/>
      <c r="AQ1635" s="30"/>
      <c r="AS1635" s="23"/>
      <c r="AW1635" s="30"/>
      <c r="BH1635" s="30"/>
      <c r="BN1635" s="30"/>
      <c r="BT1635" s="24"/>
      <c r="BU1635" s="30"/>
      <c r="BV1635" s="30">
        <v>41813</v>
      </c>
      <c r="BW1635" s="31">
        <v>1166.6267031242101</v>
      </c>
      <c r="BZ1635" s="30">
        <v>41733</v>
      </c>
      <c r="CA1635" s="31">
        <v>1121.7316766768799</v>
      </c>
      <c r="CB1635" s="30">
        <v>41733</v>
      </c>
      <c r="CC1635" s="31">
        <v>1101.4751410410699</v>
      </c>
      <c r="CD1635" s="30">
        <v>41733</v>
      </c>
      <c r="CE1635" s="31">
        <v>1098.5346627875299</v>
      </c>
      <c r="CG1635" s="30">
        <v>41813</v>
      </c>
      <c r="CH1635" s="31">
        <f t="shared" si="205"/>
        <v>1096.16545209323</v>
      </c>
      <c r="CI1635" s="31">
        <f t="shared" si="206"/>
        <v>1092.0566099026701</v>
      </c>
      <c r="CJ1635" s="31">
        <f t="shared" si="210"/>
        <v>1085.5670835374324</v>
      </c>
      <c r="CK1635" s="31">
        <f t="shared" si="210"/>
        <v>1081.8544498846888</v>
      </c>
      <c r="CM1635" s="30">
        <v>41813</v>
      </c>
      <c r="CN1635" s="31">
        <v>1176.7572224585499</v>
      </c>
      <c r="CO1635" s="31">
        <v>1205.90319061029</v>
      </c>
    </row>
    <row r="1636" spans="2:93">
      <c r="B1636" s="29">
        <v>41813</v>
      </c>
      <c r="C1636" s="55">
        <v>1205.0142366073701</v>
      </c>
      <c r="D1636" s="31"/>
      <c r="E1636" s="21">
        <f t="shared" si="208"/>
        <v>2.1854788923270085E-4</v>
      </c>
      <c r="F1636" s="21">
        <f t="shared" si="209"/>
        <v>-4.1182288255536825E-4</v>
      </c>
      <c r="G1636" s="37">
        <f>(C1635-MAX(C$9:C1635))/MAX(C$9:C1635)</f>
        <v>-4.2019720080167203E-2</v>
      </c>
      <c r="H1636" s="37"/>
      <c r="I1636" s="37"/>
      <c r="N1636" s="30"/>
      <c r="P1636" s="30"/>
      <c r="Q1636" s="30"/>
      <c r="R1636" s="30"/>
      <c r="S1636" s="30"/>
      <c r="T1636" s="30"/>
      <c r="U1636" s="30"/>
      <c r="V1636" s="30"/>
      <c r="W1636" s="30"/>
      <c r="X1636" s="30"/>
      <c r="Y1636" s="30"/>
      <c r="Z1636" s="30"/>
      <c r="AA1636" s="30"/>
      <c r="AB1636" s="30"/>
      <c r="AI1636" s="22"/>
      <c r="AO1636" s="22"/>
      <c r="AP1636" s="22"/>
      <c r="AS1636" s="23"/>
      <c r="AW1636" s="30"/>
      <c r="BH1636" s="30"/>
      <c r="BN1636" s="30"/>
      <c r="BT1636" s="24"/>
      <c r="BU1636" s="30"/>
      <c r="BV1636" s="30">
        <v>41814</v>
      </c>
      <c r="BW1636" s="31">
        <v>1167.04865785024</v>
      </c>
      <c r="BZ1636" s="30">
        <v>41736</v>
      </c>
      <c r="CA1636" s="31">
        <v>1119.5545972878699</v>
      </c>
      <c r="CB1636" s="30">
        <v>41736</v>
      </c>
      <c r="CC1636" s="31">
        <v>1099.4473070364299</v>
      </c>
      <c r="CD1636" s="30">
        <v>41736</v>
      </c>
      <c r="CE1636" s="31">
        <v>1096.6462289231399</v>
      </c>
      <c r="CG1636" s="30">
        <v>41814</v>
      </c>
      <c r="CH1636" s="31">
        <f t="shared" si="205"/>
        <v>1096.52069760378</v>
      </c>
      <c r="CI1636" s="31">
        <f t="shared" si="206"/>
        <v>1092.4045272165399</v>
      </c>
      <c r="CJ1636" s="31">
        <f t="shared" si="210"/>
        <v>1085.9188943266624</v>
      </c>
      <c r="CK1636" s="31">
        <f t="shared" si="210"/>
        <v>1082.1991169017547</v>
      </c>
      <c r="CM1636" s="30">
        <v>41814</v>
      </c>
      <c r="CN1636" s="31">
        <v>1177.2444625821199</v>
      </c>
      <c r="CO1636" s="31">
        <v>1206.40544406392</v>
      </c>
    </row>
    <row r="1637" spans="2:93">
      <c r="B1637" s="29">
        <v>41814</v>
      </c>
      <c r="C1637" s="55">
        <v>1205.3600752058239</v>
      </c>
      <c r="D1637" s="31"/>
      <c r="E1637" s="21">
        <f t="shared" si="208"/>
        <v>2.8699959547995313E-4</v>
      </c>
      <c r="F1637" s="21">
        <f t="shared" si="209"/>
        <v>7.5588408287408093E-4</v>
      </c>
      <c r="G1637" s="37">
        <f>(C1636-MAX(C$9:C1636))/MAX(C$9:C1636)</f>
        <v>-4.1810355512064135E-2</v>
      </c>
      <c r="H1637" s="37"/>
      <c r="I1637" s="37"/>
      <c r="N1637" s="30"/>
      <c r="P1637" s="30"/>
      <c r="Q1637" s="30"/>
      <c r="R1637" s="30"/>
      <c r="S1637" s="30"/>
      <c r="T1637" s="30"/>
      <c r="U1637" s="30"/>
      <c r="V1637" s="30"/>
      <c r="W1637" s="30"/>
      <c r="X1637" s="30"/>
      <c r="Y1637" s="30"/>
      <c r="Z1637" s="30"/>
      <c r="AA1637" s="30"/>
      <c r="AB1637" s="30"/>
      <c r="AO1637" s="22"/>
      <c r="AP1637" s="22"/>
      <c r="AR1637" s="22"/>
      <c r="AS1637" s="23"/>
      <c r="AW1637" s="30"/>
      <c r="BH1637" s="30"/>
      <c r="BN1637" s="30"/>
      <c r="BT1637" s="24"/>
      <c r="BU1637" s="30"/>
      <c r="BV1637" s="30">
        <v>41815</v>
      </c>
      <c r="BW1637" s="31">
        <v>1167.1612018113101</v>
      </c>
      <c r="BZ1637" s="30">
        <v>41737</v>
      </c>
      <c r="CA1637" s="31">
        <v>1120.71542584234</v>
      </c>
      <c r="CB1637" s="30">
        <v>41737</v>
      </c>
      <c r="CC1637" s="31">
        <v>1100.5474373407701</v>
      </c>
      <c r="CD1637" s="30">
        <v>41737</v>
      </c>
      <c r="CE1637" s="31">
        <v>1097.7978622145399</v>
      </c>
      <c r="CG1637" s="30">
        <v>41815</v>
      </c>
      <c r="CH1637" s="31">
        <f t="shared" si="205"/>
        <v>1097.02997663305</v>
      </c>
      <c r="CI1637" s="31">
        <f t="shared" si="206"/>
        <v>1092.94071581443</v>
      </c>
      <c r="CJ1637" s="31">
        <f t="shared" si="210"/>
        <v>1086.4232493484847</v>
      </c>
      <c r="CK1637" s="31">
        <f t="shared" si="210"/>
        <v>1082.7302963436853</v>
      </c>
      <c r="CM1637" s="30">
        <v>41815</v>
      </c>
      <c r="CN1637" s="31">
        <v>1177.3682426573</v>
      </c>
      <c r="CO1637" s="31">
        <v>1206.5351380515899</v>
      </c>
    </row>
    <row r="1638" spans="2:93">
      <c r="B1638" s="29">
        <v>41815</v>
      </c>
      <c r="C1638" s="55">
        <v>1205.0795841482429</v>
      </c>
      <c r="D1638" s="31"/>
      <c r="E1638" s="21">
        <f t="shared" si="208"/>
        <v>-2.3270312610368382E-4</v>
      </c>
      <c r="F1638" s="21">
        <f t="shared" si="209"/>
        <v>-8.100919806514062E-4</v>
      </c>
      <c r="G1638" s="37">
        <f>(C1637-MAX(C$9:C1637))/MAX(C$9:C1637)</f>
        <v>-4.1535355471703062E-2</v>
      </c>
      <c r="H1638" s="37"/>
      <c r="I1638" s="37"/>
      <c r="N1638" s="30"/>
      <c r="P1638" s="30"/>
      <c r="Q1638" s="30"/>
      <c r="R1638" s="30"/>
      <c r="S1638" s="30"/>
      <c r="T1638" s="30"/>
      <c r="U1638" s="30"/>
      <c r="V1638" s="30"/>
      <c r="W1638" s="30"/>
      <c r="X1638" s="30"/>
      <c r="Y1638" s="30"/>
      <c r="Z1638" s="30"/>
      <c r="AA1638" s="30"/>
      <c r="AB1638" s="30"/>
      <c r="AO1638" s="22"/>
      <c r="AP1638" s="22"/>
      <c r="AR1638" s="22"/>
      <c r="AS1638" s="23"/>
      <c r="AW1638" s="30"/>
      <c r="BH1638" s="30"/>
      <c r="BN1638" s="30"/>
      <c r="BT1638" s="24"/>
      <c r="BU1638" s="30"/>
      <c r="BV1638" s="30">
        <v>41816</v>
      </c>
      <c r="BW1638" s="31">
        <v>1166.8490993038199</v>
      </c>
      <c r="BZ1638" s="30">
        <v>41738</v>
      </c>
      <c r="CA1638" s="31">
        <v>1120.1225385855601</v>
      </c>
      <c r="CB1638" s="30">
        <v>41738</v>
      </c>
      <c r="CC1638" s="31">
        <v>1099.94329814908</v>
      </c>
      <c r="CD1638" s="30">
        <v>41738</v>
      </c>
      <c r="CE1638" s="31">
        <v>1097.0578582288299</v>
      </c>
      <c r="CG1638" s="30">
        <v>41816</v>
      </c>
      <c r="CH1638" s="31">
        <f t="shared" si="205"/>
        <v>1096.86994134665</v>
      </c>
      <c r="CI1638" s="31">
        <f t="shared" si="206"/>
        <v>1092.7854882061099</v>
      </c>
      <c r="CJ1638" s="31">
        <f t="shared" si="210"/>
        <v>1086.2647613768117</v>
      </c>
      <c r="CK1638" s="31">
        <f t="shared" si="210"/>
        <v>1082.5765188954438</v>
      </c>
      <c r="CM1638" s="30">
        <v>41816</v>
      </c>
      <c r="CN1638" s="31">
        <v>1176.6094438006501</v>
      </c>
      <c r="CO1638" s="31">
        <v>1205.7626296031101</v>
      </c>
    </row>
    <row r="1639" spans="2:93">
      <c r="B1639" s="29">
        <v>41816</v>
      </c>
      <c r="C1639" s="55">
        <v>1205.310730382065</v>
      </c>
      <c r="D1639" s="31"/>
      <c r="E1639" s="21">
        <f t="shared" si="208"/>
        <v>1.9180993260747847E-4</v>
      </c>
      <c r="F1639" s="21">
        <f t="shared" si="209"/>
        <v>4.6465168101739174E-4</v>
      </c>
      <c r="G1639" s="37">
        <f>(C1638-MAX(C$9:C1638))/MAX(C$9:C1638)</f>
        <v>-4.1758393190744682E-2</v>
      </c>
      <c r="H1639" s="37"/>
      <c r="I1639" s="37"/>
      <c r="N1639" s="30"/>
      <c r="P1639" s="30"/>
      <c r="Q1639" s="30"/>
      <c r="R1639" s="30"/>
      <c r="S1639" s="30"/>
      <c r="T1639" s="30"/>
      <c r="U1639" s="30"/>
      <c r="V1639" s="30"/>
      <c r="W1639" s="30"/>
      <c r="X1639" s="30"/>
      <c r="Y1639" s="30"/>
      <c r="Z1639" s="30"/>
      <c r="AA1639" s="30"/>
      <c r="AB1639" s="30"/>
      <c r="AP1639" s="22"/>
      <c r="AR1639" s="22"/>
      <c r="AS1639" s="23"/>
      <c r="AW1639" s="30"/>
      <c r="BH1639" s="30"/>
      <c r="BN1639" s="30"/>
      <c r="BT1639" s="24"/>
      <c r="BU1639" s="30"/>
      <c r="BV1639" s="30">
        <v>41817</v>
      </c>
      <c r="BW1639" s="31">
        <v>1166.22005154512</v>
      </c>
      <c r="BZ1639" s="30">
        <v>41739</v>
      </c>
      <c r="CA1639" s="31">
        <v>1121.06965085099</v>
      </c>
      <c r="CB1639" s="30">
        <v>41739</v>
      </c>
      <c r="CC1639" s="31">
        <v>1100.81488930503</v>
      </c>
      <c r="CD1639" s="30">
        <v>41739</v>
      </c>
      <c r="CE1639" s="31">
        <v>1097.8830157724401</v>
      </c>
      <c r="CG1639" s="30">
        <v>41817</v>
      </c>
      <c r="CH1639" s="31">
        <f t="shared" si="205"/>
        <v>1096.4827769041499</v>
      </c>
      <c r="CI1639" s="31">
        <f t="shared" si="206"/>
        <v>1092.3504972861599</v>
      </c>
      <c r="CJ1639" s="31">
        <f t="shared" si="210"/>
        <v>1085.8813402665298</v>
      </c>
      <c r="CK1639" s="31">
        <f t="shared" si="210"/>
        <v>1082.1455917272547</v>
      </c>
      <c r="CM1639" s="30">
        <v>41817</v>
      </c>
      <c r="CN1639" s="31">
        <v>1175.65427782707</v>
      </c>
      <c r="CO1639" s="31">
        <v>1204.7908149048401</v>
      </c>
    </row>
    <row r="1640" spans="2:93">
      <c r="B1640" s="29">
        <v>41817</v>
      </c>
      <c r="C1640" s="55">
        <v>1204.689151142325</v>
      </c>
      <c r="D1640" s="31"/>
      <c r="E1640" s="21">
        <f t="shared" si="208"/>
        <v>-5.1570041158011115E-4</v>
      </c>
      <c r="F1640" s="21">
        <f t="shared" si="209"/>
        <v>-2.6977728160315628E-4</v>
      </c>
      <c r="G1640" s="37">
        <f>(C1639-MAX(C$9:C1639))/MAX(C$9:C1639)</f>
        <v>-4.1574592932720957E-2</v>
      </c>
      <c r="H1640" s="37"/>
      <c r="I1640" s="37"/>
      <c r="N1640" s="30"/>
      <c r="P1640" s="30"/>
      <c r="Q1640" s="30"/>
      <c r="R1640" s="30"/>
      <c r="S1640" s="30"/>
      <c r="T1640" s="30"/>
      <c r="U1640" s="30"/>
      <c r="V1640" s="30"/>
      <c r="W1640" s="30"/>
      <c r="X1640" s="30"/>
      <c r="Y1640" s="30"/>
      <c r="Z1640" s="30"/>
      <c r="AA1640" s="30"/>
      <c r="AB1640" s="30"/>
      <c r="AR1640" s="22"/>
      <c r="AS1640" s="23"/>
      <c r="AW1640" s="30"/>
      <c r="BH1640" s="30"/>
      <c r="BN1640" s="30"/>
      <c r="BT1640" s="24"/>
      <c r="BU1640" s="30"/>
      <c r="BV1640" s="30">
        <v>41820</v>
      </c>
      <c r="BW1640" s="31">
        <v>1166.30062816073</v>
      </c>
      <c r="BZ1640" s="30">
        <v>41740</v>
      </c>
      <c r="CA1640" s="31">
        <v>1118.3596724690301</v>
      </c>
      <c r="CB1640" s="30">
        <v>41740</v>
      </c>
      <c r="CC1640" s="31">
        <v>1098.3689439900099</v>
      </c>
      <c r="CD1640" s="30">
        <v>41740</v>
      </c>
      <c r="CE1640" s="31">
        <v>1095.6939268610399</v>
      </c>
      <c r="CG1640" s="30">
        <v>41820</v>
      </c>
      <c r="CH1640" s="31">
        <f t="shared" si="205"/>
        <v>1096.69799385796</v>
      </c>
      <c r="CI1640" s="31">
        <f t="shared" si="206"/>
        <v>1092.52894995524</v>
      </c>
      <c r="CJ1640" s="31">
        <f t="shared" si="210"/>
        <v>1086.094476376986</v>
      </c>
      <c r="CK1640" s="31">
        <f t="shared" si="210"/>
        <v>1082.3223772641834</v>
      </c>
      <c r="CM1640" s="30">
        <v>41820</v>
      </c>
      <c r="CN1640" s="31">
        <v>1175.9463749649599</v>
      </c>
      <c r="CO1640" s="31">
        <v>1205.1099072457901</v>
      </c>
    </row>
    <row r="1641" spans="2:93">
      <c r="B1641" s="29">
        <v>41820</v>
      </c>
      <c r="C1641" s="55">
        <v>1204.742538377589</v>
      </c>
      <c r="D1641" s="31"/>
      <c r="E1641" s="21">
        <f t="shared" si="208"/>
        <v>4.4316191619486744E-5</v>
      </c>
      <c r="F1641" s="21">
        <f t="shared" si="209"/>
        <v>-5.1232560372427294E-4</v>
      </c>
      <c r="G1641" s="37">
        <f>(C1640-MAX(C$9:C1640))/MAX(C$9:C1640)</f>
        <v>-4.2068853309614393E-2</v>
      </c>
      <c r="H1641" s="37"/>
      <c r="I1641" s="37"/>
      <c r="N1641" s="30"/>
      <c r="P1641" s="30"/>
      <c r="Q1641" s="30"/>
      <c r="R1641" s="30"/>
      <c r="S1641" s="30"/>
      <c r="T1641" s="30"/>
      <c r="U1641" s="30"/>
      <c r="V1641" s="30"/>
      <c r="W1641" s="30"/>
      <c r="X1641" s="30"/>
      <c r="Y1641" s="30"/>
      <c r="Z1641" s="30"/>
      <c r="AA1641" s="30"/>
      <c r="AB1641" s="30"/>
      <c r="AS1641" s="23"/>
      <c r="AW1641" s="30"/>
      <c r="BH1641" s="30"/>
      <c r="BN1641" s="30"/>
      <c r="BT1641" s="24"/>
      <c r="BU1641" s="30"/>
      <c r="BV1641" s="30">
        <v>41821</v>
      </c>
      <c r="BW1641" s="31">
        <v>1167.8869146888001</v>
      </c>
      <c r="BZ1641" s="30">
        <v>41743</v>
      </c>
      <c r="CA1641" s="31">
        <v>1121.9175338836301</v>
      </c>
      <c r="CB1641" s="30">
        <v>41743</v>
      </c>
      <c r="CC1641" s="31">
        <v>1101.75126233024</v>
      </c>
      <c r="CD1641" s="30">
        <v>41743</v>
      </c>
      <c r="CE1641" s="31">
        <v>1099.14714907092</v>
      </c>
      <c r="CG1641" s="30">
        <v>41821</v>
      </c>
      <c r="CH1641" s="31">
        <f t="shared" si="205"/>
        <v>1097.3940887911001</v>
      </c>
      <c r="CI1641" s="31">
        <f t="shared" si="206"/>
        <v>1093.2317174623399</v>
      </c>
      <c r="CJ1641" s="31">
        <f t="shared" ref="CJ1641:CK1656" si="211">+CJ1640*CH1641/CH1640</f>
        <v>1086.7838410572822</v>
      </c>
      <c r="CK1641" s="31">
        <f t="shared" si="211"/>
        <v>1083.0185794096546</v>
      </c>
      <c r="CM1641" s="30">
        <v>41821</v>
      </c>
      <c r="CN1641" s="31">
        <v>1178.3665042013699</v>
      </c>
      <c r="CO1641" s="31">
        <v>1207.5970921421799</v>
      </c>
    </row>
    <row r="1642" spans="2:93">
      <c r="B1642" s="29">
        <v>41821</v>
      </c>
      <c r="C1642" s="55">
        <v>1207.165682540799</v>
      </c>
      <c r="D1642" s="31"/>
      <c r="E1642" s="21">
        <f t="shared" si="208"/>
        <v>2.0113377638955043E-3</v>
      </c>
      <c r="F1642" s="21">
        <f t="shared" si="209"/>
        <v>1.731087655949759E-3</v>
      </c>
      <c r="G1642" s="37">
        <f>(C1641-MAX(C$9:C1641))/MAX(C$9:C1641)</f>
        <v>-4.2026401449359395E-2</v>
      </c>
      <c r="H1642" s="37"/>
      <c r="I1642" s="37"/>
      <c r="N1642" s="30"/>
      <c r="P1642" s="30"/>
      <c r="Q1642" s="30"/>
      <c r="R1642" s="30"/>
      <c r="S1642" s="30"/>
      <c r="T1642" s="30"/>
      <c r="U1642" s="30"/>
      <c r="V1642" s="30"/>
      <c r="W1642" s="30"/>
      <c r="X1642" s="30"/>
      <c r="Y1642" s="30"/>
      <c r="Z1642" s="30"/>
      <c r="AA1642" s="30"/>
      <c r="AB1642" s="30"/>
      <c r="AS1642" s="23"/>
      <c r="AW1642" s="30"/>
      <c r="BH1642" s="30"/>
      <c r="BN1642" s="30"/>
      <c r="BT1642" s="24"/>
      <c r="BU1642" s="30"/>
      <c r="BV1642" s="30">
        <v>41822</v>
      </c>
      <c r="BW1642" s="31">
        <v>1167.9168145640999</v>
      </c>
      <c r="BZ1642" s="30">
        <v>41744</v>
      </c>
      <c r="CA1642" s="31">
        <v>1119.5957545936101</v>
      </c>
      <c r="CB1642" s="30">
        <v>41744</v>
      </c>
      <c r="CC1642" s="31">
        <v>1099.45567903397</v>
      </c>
      <c r="CD1642" s="30">
        <v>41744</v>
      </c>
      <c r="CE1642" s="31">
        <v>1096.6950685807799</v>
      </c>
      <c r="CG1642" s="30">
        <v>41822</v>
      </c>
      <c r="CH1642" s="31">
        <f t="shared" si="205"/>
        <v>1097.2665912592699</v>
      </c>
      <c r="CI1642" s="31">
        <f t="shared" si="206"/>
        <v>1093.0775640537499</v>
      </c>
      <c r="CJ1642" s="31">
        <f t="shared" si="211"/>
        <v>1086.6575762461418</v>
      </c>
      <c r="CK1642" s="31">
        <f t="shared" si="211"/>
        <v>1082.865866125805</v>
      </c>
      <c r="CM1642" s="30">
        <v>41822</v>
      </c>
      <c r="CN1642" s="31">
        <v>1177.94953247639</v>
      </c>
      <c r="CO1642" s="31">
        <v>1207.1752225693399</v>
      </c>
    </row>
    <row r="1643" spans="2:93">
      <c r="B1643" s="29">
        <v>41822</v>
      </c>
      <c r="C1643" s="55">
        <v>1207.0169460036241</v>
      </c>
      <c r="D1643" s="31"/>
      <c r="E1643" s="21">
        <f t="shared" si="208"/>
        <v>-1.23211369678633E-4</v>
      </c>
      <c r="F1643" s="21">
        <f t="shared" si="209"/>
        <v>1.415581541382549E-3</v>
      </c>
      <c r="G1643" s="37">
        <f>(C1642-MAX(C$9:C1642))/MAX(C$9:C1642)</f>
        <v>-4.0099592973779713E-2</v>
      </c>
      <c r="H1643" s="37"/>
      <c r="I1643" s="37"/>
      <c r="N1643" s="30"/>
      <c r="P1643" s="30"/>
      <c r="Q1643" s="30"/>
      <c r="R1643" s="30"/>
      <c r="S1643" s="30"/>
      <c r="T1643" s="30"/>
      <c r="U1643" s="30"/>
      <c r="V1643" s="30"/>
      <c r="W1643" s="30"/>
      <c r="X1643" s="30"/>
      <c r="Y1643" s="30"/>
      <c r="Z1643" s="30"/>
      <c r="AA1643" s="30"/>
      <c r="AB1643" s="30"/>
      <c r="AS1643" s="23"/>
      <c r="AW1643" s="30"/>
      <c r="BH1643" s="30"/>
      <c r="BN1643" s="30"/>
      <c r="BT1643" s="24"/>
      <c r="BU1643" s="30"/>
      <c r="BV1643" s="30">
        <v>41823</v>
      </c>
      <c r="BW1643" s="31">
        <v>1168.9864504031</v>
      </c>
      <c r="BZ1643" s="30">
        <v>41745</v>
      </c>
      <c r="CA1643" s="31">
        <v>1120.9886716788201</v>
      </c>
      <c r="CB1643" s="30">
        <v>41745</v>
      </c>
      <c r="CC1643" s="31">
        <v>1100.7264158210301</v>
      </c>
      <c r="CD1643" s="30">
        <v>41745</v>
      </c>
      <c r="CE1643" s="31">
        <v>1097.8597722934201</v>
      </c>
      <c r="CG1643" s="30">
        <v>41823</v>
      </c>
      <c r="CH1643" s="31">
        <f t="shared" si="205"/>
        <v>1097.7133912504401</v>
      </c>
      <c r="CI1643" s="31">
        <f t="shared" si="206"/>
        <v>1093.5324213039</v>
      </c>
      <c r="CJ1643" s="31">
        <f t="shared" si="211"/>
        <v>1087.1000563137384</v>
      </c>
      <c r="CK1643" s="31">
        <f t="shared" si="211"/>
        <v>1083.3164740298962</v>
      </c>
      <c r="CM1643" s="30">
        <v>41823</v>
      </c>
      <c r="CN1643" s="31">
        <v>1179.2218448127801</v>
      </c>
      <c r="CO1643" s="31">
        <v>1208.4846951398399</v>
      </c>
    </row>
    <row r="1644" spans="2:93">
      <c r="B1644" s="29">
        <v>41823</v>
      </c>
      <c r="C1644" s="55">
        <v>1207.9723936245341</v>
      </c>
      <c r="D1644" s="31"/>
      <c r="E1644" s="21">
        <f t="shared" si="208"/>
        <v>7.9157763614956522E-4</v>
      </c>
      <c r="F1644" s="21">
        <f t="shared" si="209"/>
        <v>2.7253856142854804E-3</v>
      </c>
      <c r="G1644" s="37">
        <f>(C1643-MAX(C$9:C1643))/MAX(C$9:C1643)</f>
        <v>-4.0217863617684542E-2</v>
      </c>
      <c r="H1644" s="37"/>
      <c r="I1644" s="37"/>
      <c r="N1644" s="30"/>
      <c r="P1644" s="30"/>
      <c r="Q1644" s="30"/>
      <c r="R1644" s="30"/>
      <c r="S1644" s="30"/>
      <c r="T1644" s="30"/>
      <c r="U1644" s="30"/>
      <c r="V1644" s="30"/>
      <c r="W1644" s="30"/>
      <c r="X1644" s="30"/>
      <c r="Y1644" s="30"/>
      <c r="Z1644" s="30"/>
      <c r="AA1644" s="30"/>
      <c r="AB1644" s="30"/>
      <c r="AS1644" s="23"/>
      <c r="AW1644" s="30"/>
      <c r="BH1644" s="30"/>
      <c r="BN1644" s="30"/>
      <c r="BT1644" s="24"/>
      <c r="BU1644" s="30"/>
      <c r="BV1644" s="30">
        <v>41824</v>
      </c>
      <c r="BW1644" s="31">
        <v>1168.0372219789699</v>
      </c>
      <c r="BZ1644" s="30">
        <v>41746</v>
      </c>
      <c r="CA1644" s="31">
        <v>1119.85638252484</v>
      </c>
      <c r="CB1644" s="30">
        <v>41746</v>
      </c>
      <c r="CC1644" s="31">
        <v>1099.55261935051</v>
      </c>
      <c r="CD1644" s="30">
        <v>41746</v>
      </c>
      <c r="CE1644" s="31">
        <v>1096.48576753934</v>
      </c>
      <c r="CG1644" s="30">
        <v>41824</v>
      </c>
      <c r="CH1644" s="31">
        <f t="shared" si="205"/>
        <v>1096.9097897555901</v>
      </c>
      <c r="CI1644" s="31">
        <f t="shared" si="206"/>
        <v>1092.73290756247</v>
      </c>
      <c r="CJ1644" s="31">
        <f t="shared" si="211"/>
        <v>1086.3042245080335</v>
      </c>
      <c r="CK1644" s="31">
        <f t="shared" si="211"/>
        <v>1082.5244294682254</v>
      </c>
      <c r="CM1644" s="30">
        <v>41824</v>
      </c>
      <c r="CN1644" s="31">
        <v>1178.15017019631</v>
      </c>
      <c r="CO1644" s="31">
        <v>1207.39263378855</v>
      </c>
    </row>
    <row r="1645" spans="2:93">
      <c r="B1645" s="29">
        <v>41824</v>
      </c>
      <c r="C1645" s="55">
        <v>1207.198695556239</v>
      </c>
      <c r="D1645" s="31"/>
      <c r="E1645" s="21">
        <f t="shared" si="208"/>
        <v>-6.4049317052150556E-4</v>
      </c>
      <c r="F1645" s="21">
        <f t="shared" si="209"/>
        <v>2.0387403120651904E-3</v>
      </c>
      <c r="G1645" s="37">
        <f>(C1644-MAX(C$9:C1644))/MAX(C$9:C1644)</f>
        <v>-3.9458121542948435E-2</v>
      </c>
      <c r="H1645" s="37"/>
      <c r="I1645" s="37"/>
      <c r="N1645" s="30"/>
      <c r="P1645" s="30"/>
      <c r="Q1645" s="30"/>
      <c r="R1645" s="30"/>
      <c r="S1645" s="30"/>
      <c r="T1645" s="30"/>
      <c r="U1645" s="30"/>
      <c r="V1645" s="30"/>
      <c r="W1645" s="30"/>
      <c r="X1645" s="30"/>
      <c r="Y1645" s="30"/>
      <c r="Z1645" s="30"/>
      <c r="AA1645" s="30"/>
      <c r="AB1645" s="30"/>
      <c r="AS1645" s="23"/>
      <c r="AW1645" s="30"/>
      <c r="BH1645" s="30"/>
      <c r="BN1645" s="30"/>
      <c r="BT1645" s="24"/>
      <c r="BU1645" s="30"/>
      <c r="BV1645" s="30">
        <v>41827</v>
      </c>
      <c r="BW1645" s="31">
        <v>1166.9694017532499</v>
      </c>
      <c r="BZ1645" s="30">
        <v>41751</v>
      </c>
      <c r="CA1645" s="31">
        <v>1119.5698164816599</v>
      </c>
      <c r="CB1645" s="30">
        <v>41751</v>
      </c>
      <c r="CC1645" s="31">
        <v>1099.2431802623701</v>
      </c>
      <c r="CD1645" s="30">
        <v>41751</v>
      </c>
      <c r="CE1645" s="31">
        <v>1096.1206714939401</v>
      </c>
      <c r="CG1645" s="30">
        <v>41827</v>
      </c>
      <c r="CH1645" s="31">
        <f t="shared" si="205"/>
        <v>1095.95203505829</v>
      </c>
      <c r="CI1645" s="31">
        <f t="shared" si="206"/>
        <v>1091.7657358726899</v>
      </c>
      <c r="CJ1645" s="31">
        <f t="shared" si="211"/>
        <v>1085.3557299431784</v>
      </c>
      <c r="CK1645" s="31">
        <f t="shared" si="211"/>
        <v>1081.5662932444225</v>
      </c>
      <c r="CM1645" s="30">
        <v>41827</v>
      </c>
      <c r="CN1645" s="31">
        <v>1177.36977099605</v>
      </c>
      <c r="CO1645" s="31">
        <v>1206.60994366661</v>
      </c>
    </row>
    <row r="1646" spans="2:93">
      <c r="B1646" s="29">
        <v>41827</v>
      </c>
      <c r="C1646" s="55">
        <v>1207.187363655788</v>
      </c>
      <c r="D1646" s="31"/>
      <c r="E1646" s="21">
        <f t="shared" si="208"/>
        <v>-9.3869389461431751E-6</v>
      </c>
      <c r="F1646" s="21">
        <f t="shared" si="209"/>
        <v>1.7960347367784735E-5</v>
      </c>
      <c r="G1646" s="37">
        <f>(C1645-MAX(C$9:C1645))/MAX(C$9:C1645)</f>
        <v>-4.0073342056100102E-2</v>
      </c>
      <c r="H1646" s="37"/>
      <c r="I1646" s="37"/>
      <c r="N1646" s="30"/>
      <c r="P1646" s="30"/>
      <c r="Q1646" s="30"/>
      <c r="R1646" s="30"/>
      <c r="S1646" s="30"/>
      <c r="T1646" s="30"/>
      <c r="U1646" s="30"/>
      <c r="V1646" s="30"/>
      <c r="W1646" s="30"/>
      <c r="X1646" s="30"/>
      <c r="Y1646" s="30"/>
      <c r="Z1646" s="30"/>
      <c r="AA1646" s="30"/>
      <c r="AB1646" s="30"/>
      <c r="AS1646" s="23"/>
      <c r="AW1646" s="30"/>
      <c r="BH1646" s="30"/>
      <c r="BN1646" s="30"/>
      <c r="BT1646" s="24"/>
      <c r="BU1646" s="30"/>
      <c r="BV1646" s="30">
        <v>41828</v>
      </c>
      <c r="BW1646" s="31">
        <v>1165.14214880234</v>
      </c>
      <c r="BZ1646" s="30">
        <v>41752</v>
      </c>
      <c r="CA1646" s="31">
        <v>1118.7270721910299</v>
      </c>
      <c r="CB1646" s="30">
        <v>41752</v>
      </c>
      <c r="CC1646" s="31">
        <v>1098.4179155857801</v>
      </c>
      <c r="CD1646" s="30">
        <v>41752</v>
      </c>
      <c r="CE1646" s="31">
        <v>1095.31731212932</v>
      </c>
      <c r="CG1646" s="30">
        <v>41828</v>
      </c>
      <c r="CH1646" s="31">
        <f t="shared" si="205"/>
        <v>1094.6009603545101</v>
      </c>
      <c r="CI1646" s="31">
        <f t="shared" si="206"/>
        <v>1090.4782722586799</v>
      </c>
      <c r="CJ1646" s="31">
        <f t="shared" si="211"/>
        <v>1084.0177182196537</v>
      </c>
      <c r="CK1646" s="31">
        <f t="shared" si="211"/>
        <v>1080.2908573125751</v>
      </c>
      <c r="CM1646" s="30">
        <v>41828</v>
      </c>
      <c r="CN1646" s="31">
        <v>1175.94470196164</v>
      </c>
      <c r="CO1646" s="31">
        <v>1205.1564357162799</v>
      </c>
    </row>
    <row r="1647" spans="2:93">
      <c r="B1647" s="29">
        <v>41828</v>
      </c>
      <c r="C1647" s="55">
        <v>1204.7485239505991</v>
      </c>
      <c r="D1647" s="31"/>
      <c r="E1647" s="21">
        <f t="shared" si="208"/>
        <v>-2.0202660983820175E-3</v>
      </c>
      <c r="F1647" s="21">
        <f t="shared" si="209"/>
        <v>-1.8793622248102215E-3</v>
      </c>
      <c r="G1647" s="37">
        <f>(C1646-MAX(C$9:C1646))/MAX(C$9:C1646)</f>
        <v>-4.0082352829031005E-2</v>
      </c>
      <c r="H1647" s="37"/>
      <c r="I1647" s="37"/>
      <c r="N1647" s="30"/>
      <c r="P1647" s="30"/>
      <c r="Q1647" s="30"/>
      <c r="R1647" s="30"/>
      <c r="S1647" s="30"/>
      <c r="T1647" s="30"/>
      <c r="U1647" s="30"/>
      <c r="V1647" s="30"/>
      <c r="W1647" s="30"/>
      <c r="X1647" s="30"/>
      <c r="Y1647" s="30"/>
      <c r="Z1647" s="30"/>
      <c r="AA1647" s="30"/>
      <c r="AB1647" s="30"/>
      <c r="AS1647" s="23"/>
      <c r="AW1647" s="30"/>
      <c r="BH1647" s="30"/>
      <c r="BN1647" s="30"/>
      <c r="BT1647" s="24"/>
      <c r="BU1647" s="30"/>
      <c r="BV1647" s="30">
        <v>41829</v>
      </c>
      <c r="BW1647" s="31">
        <v>1166.2883443691501</v>
      </c>
      <c r="BZ1647" s="30">
        <v>41753</v>
      </c>
      <c r="CA1647" s="31">
        <v>1117.96325675708</v>
      </c>
      <c r="CB1647" s="30">
        <v>41753</v>
      </c>
      <c r="CC1647" s="31">
        <v>1097.68199060643</v>
      </c>
      <c r="CD1647" s="30">
        <v>41753</v>
      </c>
      <c r="CE1647" s="31">
        <v>1094.5286449151999</v>
      </c>
      <c r="CG1647" s="30">
        <v>41829</v>
      </c>
      <c r="CH1647" s="31">
        <f t="shared" si="205"/>
        <v>1095.3906302279099</v>
      </c>
      <c r="CI1647" s="31">
        <f t="shared" si="206"/>
        <v>1091.2190483925101</v>
      </c>
      <c r="CJ1647" s="31">
        <f t="shared" si="211"/>
        <v>1084.799753102971</v>
      </c>
      <c r="CK1647" s="31">
        <f t="shared" si="211"/>
        <v>1081.0247130023674</v>
      </c>
      <c r="CM1647" s="30">
        <v>41829</v>
      </c>
      <c r="CN1647" s="31">
        <v>1176.6217326108299</v>
      </c>
      <c r="CO1647" s="31">
        <v>1205.85886009414</v>
      </c>
    </row>
    <row r="1648" spans="2:93">
      <c r="B1648" s="29">
        <v>41829</v>
      </c>
      <c r="C1648" s="55">
        <v>1206.4884593341019</v>
      </c>
      <c r="D1648" s="31"/>
      <c r="E1648" s="21">
        <f t="shared" si="208"/>
        <v>1.4442311809581554E-3</v>
      </c>
      <c r="F1648" s="21">
        <f t="shared" si="209"/>
        <v>-1.2284504995844214E-3</v>
      </c>
      <c r="G1648" s="37">
        <f>(C1647-MAX(C$9:C1647))/MAX(C$9:C1647)</f>
        <v>-4.2021641908849112E-2</v>
      </c>
      <c r="H1648" s="37"/>
      <c r="I1648" s="37"/>
      <c r="N1648" s="30"/>
      <c r="P1648" s="30"/>
      <c r="Q1648" s="30"/>
      <c r="R1648" s="30"/>
      <c r="S1648" s="30"/>
      <c r="T1648" s="30"/>
      <c r="U1648" s="30"/>
      <c r="V1648" s="30"/>
      <c r="W1648" s="30"/>
      <c r="X1648" s="30"/>
      <c r="Y1648" s="30"/>
      <c r="Z1648" s="30"/>
      <c r="AA1648" s="30"/>
      <c r="AB1648" s="30"/>
      <c r="AJ1648" s="22"/>
      <c r="AS1648" s="23"/>
      <c r="AW1648" s="30"/>
      <c r="BH1648" s="30"/>
      <c r="BN1648" s="30"/>
      <c r="BT1648" s="24"/>
      <c r="BU1648" s="30"/>
      <c r="BV1648" s="30">
        <v>41830</v>
      </c>
      <c r="BW1648" s="31">
        <v>1165.2327809864801</v>
      </c>
      <c r="BZ1648" s="30">
        <v>41754</v>
      </c>
      <c r="CA1648" s="31">
        <v>1115.2750924760801</v>
      </c>
      <c r="CB1648" s="30">
        <v>41754</v>
      </c>
      <c r="CC1648" s="31">
        <v>1095.11608963245</v>
      </c>
      <c r="CD1648" s="30">
        <v>41754</v>
      </c>
      <c r="CE1648" s="31">
        <v>1092.0141855161501</v>
      </c>
      <c r="CG1648" s="30">
        <v>41830</v>
      </c>
      <c r="CH1648" s="31">
        <f t="shared" si="205"/>
        <v>1094.6993522411601</v>
      </c>
      <c r="CI1648" s="31">
        <f t="shared" si="206"/>
        <v>1090.6044183496499</v>
      </c>
      <c r="CJ1648" s="31">
        <f t="shared" si="211"/>
        <v>1084.1151587960105</v>
      </c>
      <c r="CK1648" s="31">
        <f t="shared" si="211"/>
        <v>1080.4158249274531</v>
      </c>
      <c r="CM1648" s="30">
        <v>41830</v>
      </c>
      <c r="CN1648" s="31">
        <v>1176.41173643098</v>
      </c>
      <c r="CO1648" s="31">
        <v>1205.65221112074</v>
      </c>
    </row>
    <row r="1649" spans="2:93">
      <c r="B1649" s="29">
        <v>41830</v>
      </c>
      <c r="C1649" s="55">
        <v>1205.452604868153</v>
      </c>
      <c r="D1649" s="31"/>
      <c r="E1649" s="21">
        <f t="shared" si="208"/>
        <v>-8.5856972599684944E-4</v>
      </c>
      <c r="F1649" s="21">
        <f t="shared" si="209"/>
        <v>-1.4463987531742051E-3</v>
      </c>
      <c r="G1649" s="37">
        <f>(C1648-MAX(C$9:C1648))/MAX(C$9:C1648)</f>
        <v>-4.0638099693410736E-2</v>
      </c>
      <c r="H1649" s="37"/>
      <c r="I1649" s="37"/>
      <c r="N1649" s="30"/>
      <c r="P1649" s="30"/>
      <c r="Q1649" s="30"/>
      <c r="R1649" s="30"/>
      <c r="S1649" s="30"/>
      <c r="T1649" s="30"/>
      <c r="U1649" s="30"/>
      <c r="V1649" s="30"/>
      <c r="W1649" s="30"/>
      <c r="X1649" s="30"/>
      <c r="Y1649" s="30"/>
      <c r="Z1649" s="30"/>
      <c r="AA1649" s="30"/>
      <c r="AB1649" s="30"/>
      <c r="AI1649" s="22"/>
      <c r="AO1649" s="30"/>
      <c r="AS1649" s="23"/>
      <c r="AW1649" s="30"/>
      <c r="BH1649" s="30"/>
      <c r="BN1649" s="30"/>
      <c r="BT1649" s="24"/>
      <c r="BU1649" s="30"/>
      <c r="BV1649" s="30">
        <v>41831</v>
      </c>
      <c r="BW1649" s="31">
        <v>1166.2155888964801</v>
      </c>
      <c r="BZ1649" s="30">
        <v>41757</v>
      </c>
      <c r="CA1649" s="31">
        <v>1116.8244390398299</v>
      </c>
      <c r="CB1649" s="30">
        <v>41757</v>
      </c>
      <c r="CC1649" s="31">
        <v>1096.5272863279799</v>
      </c>
      <c r="CD1649" s="30">
        <v>41757</v>
      </c>
      <c r="CE1649" s="31">
        <v>1093.3371767736901</v>
      </c>
      <c r="CG1649" s="30">
        <v>41831</v>
      </c>
      <c r="CH1649" s="31">
        <f t="shared" si="205"/>
        <v>1095.1441624701699</v>
      </c>
      <c r="CI1649" s="31">
        <f t="shared" si="206"/>
        <v>1090.98546828075</v>
      </c>
      <c r="CJ1649" s="31">
        <f t="shared" si="211"/>
        <v>1084.5556683396308</v>
      </c>
      <c r="CK1649" s="31">
        <f t="shared" si="211"/>
        <v>1080.793315031767</v>
      </c>
      <c r="CM1649" s="30">
        <v>41831</v>
      </c>
      <c r="CN1649" s="31">
        <v>1175.87091898527</v>
      </c>
      <c r="CO1649" s="31">
        <v>1205.1098589390399</v>
      </c>
    </row>
    <row r="1650" spans="2:93">
      <c r="B1650" s="29">
        <v>41831</v>
      </c>
      <c r="C1650" s="55">
        <v>1206.2435364559949</v>
      </c>
      <c r="D1650" s="31"/>
      <c r="E1650" s="21">
        <f t="shared" si="208"/>
        <v>6.561283161592435E-4</v>
      </c>
      <c r="F1650" s="21">
        <f t="shared" si="209"/>
        <v>-7.8183986033020236E-4</v>
      </c>
      <c r="G1650" s="37">
        <f>(C1649-MAX(C$9:C1649))/MAX(C$9:C1649)</f>
        <v>-4.1461778777288814E-2</v>
      </c>
      <c r="H1650" s="37"/>
      <c r="I1650" s="37"/>
      <c r="N1650" s="30"/>
      <c r="P1650" s="30"/>
      <c r="Q1650" s="30"/>
      <c r="R1650" s="30"/>
      <c r="S1650" s="30"/>
      <c r="T1650" s="30"/>
      <c r="U1650" s="30"/>
      <c r="V1650" s="30"/>
      <c r="W1650" s="30"/>
      <c r="X1650" s="30"/>
      <c r="Y1650" s="30"/>
      <c r="Z1650" s="30"/>
      <c r="AA1650" s="30"/>
      <c r="AB1650" s="30"/>
      <c r="AI1650" s="22"/>
      <c r="AS1650" s="23"/>
      <c r="AW1650" s="30"/>
      <c r="BH1650" s="30"/>
      <c r="BN1650" s="30"/>
      <c r="BT1650" s="24"/>
      <c r="BU1650" s="30"/>
      <c r="BV1650" s="30">
        <v>41834</v>
      </c>
      <c r="BW1650" s="31">
        <v>1165.4619213979599</v>
      </c>
      <c r="BZ1650" s="30">
        <v>41758</v>
      </c>
      <c r="CA1650" s="31">
        <v>1123.2329784972001</v>
      </c>
      <c r="CB1650" s="30">
        <v>41758</v>
      </c>
      <c r="CC1650" s="31">
        <v>1102.75420105025</v>
      </c>
      <c r="CD1650" s="30">
        <v>41758</v>
      </c>
      <c r="CE1650" s="31">
        <v>1099.74448259779</v>
      </c>
      <c r="CG1650" s="30">
        <v>41834</v>
      </c>
      <c r="CH1650" s="31">
        <f t="shared" si="205"/>
        <v>1093.39611650131</v>
      </c>
      <c r="CI1650" s="31">
        <f t="shared" si="206"/>
        <v>1089.1782004438601</v>
      </c>
      <c r="CJ1650" s="31">
        <f t="shared" si="211"/>
        <v>1082.8245235013392</v>
      </c>
      <c r="CK1650" s="31">
        <f t="shared" si="211"/>
        <v>1079.0029309676595</v>
      </c>
      <c r="CM1650" s="30">
        <v>41834</v>
      </c>
      <c r="CN1650" s="31">
        <v>1177.30971512619</v>
      </c>
      <c r="CO1650" s="31">
        <v>1206.6202821263801</v>
      </c>
    </row>
    <row r="1651" spans="2:93">
      <c r="B1651" s="29">
        <v>41834</v>
      </c>
      <c r="C1651" s="55">
        <v>1206.310673056478</v>
      </c>
      <c r="D1651" s="31"/>
      <c r="E1651" s="21">
        <f t="shared" si="208"/>
        <v>5.565758360903672E-5</v>
      </c>
      <c r="F1651" s="21">
        <f t="shared" si="209"/>
        <v>1.296659904389319E-3</v>
      </c>
      <c r="G1651" s="37">
        <f>(C1650-MAX(C$9:C1650))/MAX(C$9:C1650)</f>
        <v>-4.0832854708223697E-2</v>
      </c>
      <c r="H1651" s="37"/>
      <c r="I1651" s="37"/>
      <c r="N1651" s="30"/>
      <c r="P1651" s="30"/>
      <c r="Q1651" s="30"/>
      <c r="R1651" s="30"/>
      <c r="S1651" s="30"/>
      <c r="T1651" s="30"/>
      <c r="U1651" s="30"/>
      <c r="V1651" s="30"/>
      <c r="W1651" s="30"/>
      <c r="X1651" s="30"/>
      <c r="Y1651" s="30"/>
      <c r="Z1651" s="30"/>
      <c r="AA1651" s="30"/>
      <c r="AB1651" s="30"/>
      <c r="AH1651" s="22"/>
      <c r="AM1651" s="22"/>
      <c r="AN1651" s="30"/>
      <c r="AO1651" s="22"/>
      <c r="AS1651" s="23"/>
      <c r="AW1651" s="30"/>
      <c r="BH1651" s="30"/>
      <c r="BN1651" s="30"/>
      <c r="BT1651" s="24"/>
      <c r="BU1651" s="30"/>
      <c r="BV1651" s="30">
        <v>41835</v>
      </c>
      <c r="BW1651" s="31">
        <v>1164.17243299389</v>
      </c>
      <c r="BZ1651" s="30">
        <v>41759</v>
      </c>
      <c r="CA1651" s="31">
        <v>1123.2985058695899</v>
      </c>
      <c r="CB1651" s="30">
        <v>41759</v>
      </c>
      <c r="CC1651" s="31">
        <v>1102.7881921482201</v>
      </c>
      <c r="CD1651" s="30">
        <v>41759</v>
      </c>
      <c r="CE1651" s="31">
        <v>1099.76822655609</v>
      </c>
      <c r="CG1651" s="30">
        <v>41835</v>
      </c>
      <c r="CH1651" s="31">
        <f t="shared" si="205"/>
        <v>1092.20592322007</v>
      </c>
      <c r="CI1651" s="31">
        <f t="shared" si="206"/>
        <v>1087.9416457510999</v>
      </c>
      <c r="CJ1651" s="31">
        <f t="shared" si="211"/>
        <v>1081.6458377046883</v>
      </c>
      <c r="CK1651" s="31">
        <f t="shared" si="211"/>
        <v>1077.7779283581267</v>
      </c>
      <c r="CM1651" s="30">
        <v>41835</v>
      </c>
      <c r="CN1651" s="31">
        <v>1175.3740374827401</v>
      </c>
      <c r="CO1651" s="31">
        <v>1204.6446108232999</v>
      </c>
    </row>
    <row r="1652" spans="2:93">
      <c r="B1652" s="29">
        <v>41835</v>
      </c>
      <c r="C1652" s="55">
        <v>1204.573797641787</v>
      </c>
      <c r="D1652" s="31"/>
      <c r="E1652" s="21">
        <f t="shared" si="208"/>
        <v>-1.4398242952540219E-3</v>
      </c>
      <c r="F1652" s="21">
        <f t="shared" si="209"/>
        <v>-1.5869705818584157E-3</v>
      </c>
      <c r="G1652" s="37">
        <f>(C1651-MAX(C$9:C1651))/MAX(C$9:C1651)</f>
        <v>-4.0779469782639639E-2</v>
      </c>
      <c r="H1652" s="37"/>
      <c r="I1652" s="37"/>
      <c r="N1652" s="30"/>
      <c r="P1652" s="30"/>
      <c r="Q1652" s="30"/>
      <c r="R1652" s="30"/>
      <c r="S1652" s="30"/>
      <c r="T1652" s="30"/>
      <c r="U1652" s="30"/>
      <c r="V1652" s="30"/>
      <c r="W1652" s="30"/>
      <c r="X1652" s="30"/>
      <c r="Y1652" s="30"/>
      <c r="Z1652" s="30"/>
      <c r="AA1652" s="30"/>
      <c r="AB1652" s="30"/>
      <c r="AN1652" s="22"/>
      <c r="AS1652" s="23"/>
      <c r="AW1652" s="30"/>
      <c r="BH1652" s="30"/>
      <c r="BN1652" s="30"/>
      <c r="BQ1652" s="30"/>
      <c r="BT1652" s="24"/>
      <c r="BU1652" s="30"/>
      <c r="BV1652" s="30">
        <v>41836</v>
      </c>
      <c r="BW1652" s="31">
        <v>1164.4417124062099</v>
      </c>
      <c r="BZ1652" s="30">
        <v>41761</v>
      </c>
      <c r="CA1652" s="31">
        <v>1122.9092068115799</v>
      </c>
      <c r="CB1652" s="30">
        <v>41761</v>
      </c>
      <c r="CC1652" s="31">
        <v>1102.42618348628</v>
      </c>
      <c r="CD1652" s="30">
        <v>41761</v>
      </c>
      <c r="CE1652" s="31">
        <v>1099.1982898829201</v>
      </c>
      <c r="CG1652" s="30">
        <v>41836</v>
      </c>
      <c r="CH1652" s="31">
        <f t="shared" si="205"/>
        <v>1091.97825593167</v>
      </c>
      <c r="CI1652" s="31">
        <f t="shared" si="206"/>
        <v>1087.67443166782</v>
      </c>
      <c r="CJ1652" s="31">
        <f t="shared" si="211"/>
        <v>1081.4203716367574</v>
      </c>
      <c r="CK1652" s="31">
        <f t="shared" si="211"/>
        <v>1077.5132106297169</v>
      </c>
      <c r="CM1652" s="30">
        <v>41836</v>
      </c>
      <c r="CN1652" s="31">
        <v>1175.53429140301</v>
      </c>
      <c r="CO1652" s="31">
        <v>1204.8174074798401</v>
      </c>
    </row>
    <row r="1653" spans="2:93">
      <c r="B1653" s="29">
        <v>41836</v>
      </c>
      <c r="C1653" s="55">
        <v>1204.962784690714</v>
      </c>
      <c r="D1653" s="31"/>
      <c r="E1653" s="21">
        <f t="shared" si="208"/>
        <v>3.2292504592779103E-4</v>
      </c>
      <c r="F1653" s="21">
        <f t="shared" si="209"/>
        <v>-4.0633715125826253E-4</v>
      </c>
      <c r="G1653" s="37">
        <f>(C1652-MAX(C$9:C1652))/MAX(C$9:C1652)</f>
        <v>-4.2160578806553071E-2</v>
      </c>
      <c r="H1653" s="37"/>
      <c r="I1653" s="37"/>
      <c r="N1653" s="30"/>
      <c r="P1653" s="30"/>
      <c r="Q1653" s="30"/>
      <c r="R1653" s="30"/>
      <c r="S1653" s="30"/>
      <c r="T1653" s="30"/>
      <c r="U1653" s="30"/>
      <c r="V1653" s="30"/>
      <c r="W1653" s="30"/>
      <c r="X1653" s="30"/>
      <c r="Y1653" s="30"/>
      <c r="Z1653" s="30"/>
      <c r="AA1653" s="30"/>
      <c r="AB1653" s="30"/>
      <c r="AL1653" s="22"/>
      <c r="AM1653" s="22"/>
      <c r="AP1653" s="22"/>
      <c r="AR1653" s="30"/>
      <c r="AS1653" s="28"/>
      <c r="AW1653" s="30"/>
      <c r="BH1653" s="30"/>
      <c r="BN1653" s="30"/>
      <c r="BT1653" s="24"/>
      <c r="BU1653" s="30"/>
      <c r="BV1653" s="30">
        <v>41837</v>
      </c>
      <c r="BW1653" s="31">
        <v>1164.26969215176</v>
      </c>
      <c r="BZ1653" s="30">
        <v>41764</v>
      </c>
      <c r="CA1653" s="31">
        <v>1121.95243229992</v>
      </c>
      <c r="CB1653" s="30">
        <v>41764</v>
      </c>
      <c r="CC1653" s="31">
        <v>1101.4794245089499</v>
      </c>
      <c r="CD1653" s="30">
        <v>41764</v>
      </c>
      <c r="CE1653" s="31">
        <v>1098.1069733266199</v>
      </c>
      <c r="CG1653" s="30">
        <v>41837</v>
      </c>
      <c r="CH1653" s="31">
        <f t="shared" si="205"/>
        <v>1091.97615943495</v>
      </c>
      <c r="CI1653" s="31">
        <f t="shared" si="206"/>
        <v>1087.68210014947</v>
      </c>
      <c r="CJ1653" s="31">
        <f t="shared" si="211"/>
        <v>1081.4182954101934</v>
      </c>
      <c r="CK1653" s="31">
        <f t="shared" si="211"/>
        <v>1077.5208074712375</v>
      </c>
      <c r="CM1653" s="30">
        <v>41837</v>
      </c>
      <c r="CN1653" s="31">
        <v>1175.9451155803999</v>
      </c>
      <c r="CO1653" s="31">
        <v>1205.24461469585</v>
      </c>
    </row>
    <row r="1654" spans="2:93">
      <c r="B1654" s="29">
        <v>41837</v>
      </c>
      <c r="C1654" s="55">
        <v>1203.7191998705739</v>
      </c>
      <c r="D1654" s="31"/>
      <c r="E1654" s="21">
        <f t="shared" si="208"/>
        <v>-1.0320524716116442E-3</v>
      </c>
      <c r="F1654" s="21">
        <f t="shared" si="209"/>
        <v>-2.0927254813216667E-3</v>
      </c>
      <c r="G1654" s="37">
        <f>(C1653-MAX(C$9:C1653))/MAX(C$9:C1653)</f>
        <v>-4.1851268467472641E-2</v>
      </c>
      <c r="H1654" s="37"/>
      <c r="I1654" s="37"/>
      <c r="N1654" s="30"/>
      <c r="P1654" s="30"/>
      <c r="Q1654" s="30"/>
      <c r="R1654" s="30"/>
      <c r="S1654" s="30"/>
      <c r="T1654" s="30"/>
      <c r="U1654" s="30"/>
      <c r="V1654" s="30"/>
      <c r="W1654" s="30"/>
      <c r="X1654" s="30"/>
      <c r="Y1654" s="30"/>
      <c r="Z1654" s="30"/>
      <c r="AA1654" s="30"/>
      <c r="AB1654" s="30"/>
      <c r="AM1654" s="30"/>
      <c r="AQ1654" s="30"/>
      <c r="AR1654" s="22"/>
      <c r="AS1654" s="23"/>
      <c r="AW1654" s="30"/>
      <c r="BH1654" s="30"/>
      <c r="BN1654" s="30"/>
      <c r="BT1654" s="24"/>
      <c r="BU1654" s="30"/>
      <c r="BV1654" s="30">
        <v>41838</v>
      </c>
      <c r="BW1654" s="31">
        <v>1163.1339225092099</v>
      </c>
      <c r="BZ1654" s="30">
        <v>41765</v>
      </c>
      <c r="CA1654" s="31">
        <v>1119.8132256138599</v>
      </c>
      <c r="CB1654" s="30">
        <v>41765</v>
      </c>
      <c r="CC1654" s="31">
        <v>1099.3577369709401</v>
      </c>
      <c r="CD1654" s="30">
        <v>41765</v>
      </c>
      <c r="CE1654" s="31">
        <v>1095.8696885171701</v>
      </c>
      <c r="CG1654" s="30">
        <v>41838</v>
      </c>
      <c r="CH1654" s="31">
        <f t="shared" si="205"/>
        <v>1089.90627529218</v>
      </c>
      <c r="CI1654" s="31">
        <f t="shared" si="206"/>
        <v>1085.5578870551601</v>
      </c>
      <c r="CJ1654" s="31">
        <f t="shared" si="211"/>
        <v>1079.3684241176468</v>
      </c>
      <c r="CK1654" s="31">
        <f t="shared" si="211"/>
        <v>1075.4164391008219</v>
      </c>
      <c r="CM1654" s="30">
        <v>41838</v>
      </c>
      <c r="CN1654" s="31">
        <v>1174.0765329400499</v>
      </c>
      <c r="CO1654" s="31">
        <v>1203.3381595378901</v>
      </c>
    </row>
    <row r="1655" spans="2:93">
      <c r="B1655" s="29">
        <v>41838</v>
      </c>
      <c r="C1655" s="55">
        <v>1201.6196353658729</v>
      </c>
      <c r="D1655" s="31"/>
      <c r="E1655" s="21">
        <f t="shared" si="208"/>
        <v>-1.7442311337451111E-3</v>
      </c>
      <c r="F1655" s="21">
        <f t="shared" si="209"/>
        <v>-3.8887475634441504E-3</v>
      </c>
      <c r="G1655" s="37">
        <f>(C1654-MAX(C$9:C1654))/MAX(C$9:C1654)</f>
        <v>-4.2840128234022334E-2</v>
      </c>
      <c r="H1655" s="37"/>
      <c r="I1655" s="37"/>
      <c r="N1655" s="30"/>
      <c r="P1655" s="30"/>
      <c r="Q1655" s="30"/>
      <c r="R1655" s="30"/>
      <c r="S1655" s="30"/>
      <c r="T1655" s="30"/>
      <c r="U1655" s="30"/>
      <c r="V1655" s="30"/>
      <c r="W1655" s="30"/>
      <c r="X1655" s="30"/>
      <c r="Y1655" s="30"/>
      <c r="Z1655" s="30"/>
      <c r="AA1655" s="30"/>
      <c r="AB1655" s="30"/>
      <c r="AO1655" s="30"/>
      <c r="AS1655" s="23"/>
      <c r="AW1655" s="30"/>
      <c r="BH1655" s="30"/>
      <c r="BN1655" s="30"/>
      <c r="BT1655" s="24"/>
      <c r="BU1655" s="30"/>
      <c r="BV1655" s="30">
        <v>41841</v>
      </c>
      <c r="BW1655" s="31">
        <v>1162.93272582897</v>
      </c>
      <c r="BZ1655" s="30">
        <v>41766</v>
      </c>
      <c r="CA1655" s="31">
        <v>1120.5675863905101</v>
      </c>
      <c r="CB1655" s="30">
        <v>41766</v>
      </c>
      <c r="CC1655" s="31">
        <v>1100.0621446774701</v>
      </c>
      <c r="CD1655" s="30">
        <v>41766</v>
      </c>
      <c r="CE1655" s="31">
        <v>1096.5386721846201</v>
      </c>
      <c r="CG1655" s="30">
        <v>41841</v>
      </c>
      <c r="CH1655" s="31">
        <f t="shared" si="205"/>
        <v>1089.48126650941</v>
      </c>
      <c r="CI1655" s="31">
        <f t="shared" si="206"/>
        <v>1085.10915674085</v>
      </c>
      <c r="CJ1655" s="31">
        <f t="shared" si="211"/>
        <v>1078.9475245683057</v>
      </c>
      <c r="CK1655" s="31">
        <f t="shared" si="211"/>
        <v>1074.9719008937982</v>
      </c>
      <c r="CM1655" s="30">
        <v>41841</v>
      </c>
      <c r="CN1655" s="31">
        <v>1172.9211976613699</v>
      </c>
      <c r="CO1655" s="31">
        <v>1202.16860889123</v>
      </c>
    </row>
    <row r="1656" spans="2:93">
      <c r="B1656" s="29">
        <v>41841</v>
      </c>
      <c r="C1656" s="55">
        <v>1201.847825482186</v>
      </c>
      <c r="D1656" s="31"/>
      <c r="E1656" s="21">
        <f t="shared" si="208"/>
        <v>1.8990212010283614E-4</v>
      </c>
      <c r="F1656" s="21">
        <f t="shared" si="209"/>
        <v>-2.2630179777591852E-3</v>
      </c>
      <c r="G1656" s="37">
        <f>(C1655-MAX(C$9:C1655))/MAX(C$9:C1655)</f>
        <v>-4.450963628232802E-2</v>
      </c>
      <c r="H1656" s="37"/>
      <c r="I1656" s="37"/>
      <c r="N1656" s="30"/>
      <c r="P1656" s="30"/>
      <c r="Q1656" s="30"/>
      <c r="R1656" s="30"/>
      <c r="S1656" s="30"/>
      <c r="T1656" s="30"/>
      <c r="U1656" s="30"/>
      <c r="V1656" s="30"/>
      <c r="W1656" s="30"/>
      <c r="X1656" s="30"/>
      <c r="Y1656" s="30"/>
      <c r="Z1656" s="30"/>
      <c r="AA1656" s="30"/>
      <c r="AB1656" s="30"/>
      <c r="AI1656" s="22"/>
      <c r="AS1656" s="23"/>
      <c r="AW1656" s="30"/>
      <c r="BH1656" s="30"/>
      <c r="BN1656" s="30"/>
      <c r="BT1656" s="24"/>
      <c r="BU1656" s="30"/>
      <c r="BV1656" s="30">
        <v>41842</v>
      </c>
      <c r="BW1656" s="31">
        <v>1164.3710276665199</v>
      </c>
      <c r="BZ1656" s="30">
        <v>41767</v>
      </c>
      <c r="CA1656" s="31">
        <v>1121.4905553798999</v>
      </c>
      <c r="CB1656" s="30">
        <v>41767</v>
      </c>
      <c r="CC1656" s="31">
        <v>1100.92476863108</v>
      </c>
      <c r="CD1656" s="30">
        <v>41767</v>
      </c>
      <c r="CE1656" s="31">
        <v>1097.3564611029699</v>
      </c>
      <c r="CG1656" s="30">
        <v>41842</v>
      </c>
      <c r="CH1656" s="31">
        <f t="shared" si="205"/>
        <v>1090.4749564116601</v>
      </c>
      <c r="CI1656" s="31">
        <f t="shared" si="206"/>
        <v>1086.0967946553501</v>
      </c>
      <c r="CJ1656" s="31">
        <f t="shared" si="211"/>
        <v>1079.9316068955368</v>
      </c>
      <c r="CK1656" s="31">
        <f t="shared" si="211"/>
        <v>1075.9503121437169</v>
      </c>
      <c r="CM1656" s="30">
        <v>41842</v>
      </c>
      <c r="CN1656" s="31">
        <v>1174.67952733467</v>
      </c>
      <c r="CO1656" s="31">
        <v>1203.9754475306599</v>
      </c>
    </row>
    <row r="1657" spans="2:93">
      <c r="B1657" s="29">
        <v>41842</v>
      </c>
      <c r="C1657" s="55">
        <v>1203.4500402500021</v>
      </c>
      <c r="D1657" s="31"/>
      <c r="E1657" s="21">
        <f t="shared" si="208"/>
        <v>1.3331261527833593E-3</v>
      </c>
      <c r="F1657" s="21">
        <f t="shared" si="209"/>
        <v>-1.2554283500965102E-3</v>
      </c>
      <c r="G1657" s="37">
        <f>(C1656-MAX(C$9:C1656))/MAX(C$9:C1656)</f>
        <v>-4.4328186636520307E-2</v>
      </c>
      <c r="H1657" s="37"/>
      <c r="I1657" s="37"/>
      <c r="N1657" s="30"/>
      <c r="P1657" s="30"/>
      <c r="Q1657" s="30"/>
      <c r="R1657" s="30"/>
      <c r="S1657" s="30"/>
      <c r="T1657" s="30"/>
      <c r="U1657" s="30"/>
      <c r="V1657" s="30"/>
      <c r="W1657" s="30"/>
      <c r="X1657" s="30"/>
      <c r="Y1657" s="30"/>
      <c r="Z1657" s="30"/>
      <c r="AA1657" s="30"/>
      <c r="AB1657" s="30"/>
      <c r="AH1657" s="22"/>
      <c r="AI1657" s="22"/>
      <c r="AJ1657" s="22"/>
      <c r="AS1657" s="23"/>
      <c r="AW1657" s="30"/>
      <c r="BH1657" s="30"/>
      <c r="BN1657" s="30"/>
      <c r="BT1657" s="24"/>
      <c r="BU1657" s="30"/>
      <c r="BV1657" s="30">
        <v>41843</v>
      </c>
      <c r="BW1657" s="31">
        <v>1162.8358366382799</v>
      </c>
      <c r="BZ1657" s="30">
        <v>41768</v>
      </c>
      <c r="CA1657" s="31">
        <v>1121.54203730535</v>
      </c>
      <c r="CB1657" s="30">
        <v>41768</v>
      </c>
      <c r="CC1657" s="31">
        <v>1100.9456638500301</v>
      </c>
      <c r="CD1657" s="30">
        <v>41768</v>
      </c>
      <c r="CE1657" s="31">
        <v>1097.3190404670399</v>
      </c>
      <c r="CG1657" s="30">
        <v>41843</v>
      </c>
      <c r="CH1657" s="31">
        <f t="shared" si="205"/>
        <v>1089.0339542086699</v>
      </c>
      <c r="CI1657" s="31">
        <f t="shared" si="206"/>
        <v>1084.5846357385301</v>
      </c>
      <c r="CJ1657" s="31">
        <f t="shared" ref="CJ1657:CK1672" si="212">+CJ1656*CH1657/CH1656</f>
        <v>1078.5045371444478</v>
      </c>
      <c r="CK1657" s="31">
        <f t="shared" si="212"/>
        <v>1074.452280046974</v>
      </c>
      <c r="CM1657" s="30">
        <v>41843</v>
      </c>
      <c r="CN1657" s="31">
        <v>1172.8422545488199</v>
      </c>
      <c r="CO1657" s="31">
        <v>1202.0959439466601</v>
      </c>
    </row>
    <row r="1658" spans="2:93">
      <c r="B1658" s="29">
        <v>41843</v>
      </c>
      <c r="C1658" s="55">
        <v>1202.4855721448189</v>
      </c>
      <c r="D1658" s="31"/>
      <c r="E1658" s="21">
        <f t="shared" si="208"/>
        <v>-8.0141931357846641E-4</v>
      </c>
      <c r="F1658" s="21">
        <f t="shared" si="209"/>
        <v>-1.0248467631717162E-3</v>
      </c>
      <c r="G1658" s="37">
        <f>(C1657-MAX(C$9:C1657))/MAX(C$9:C1657)</f>
        <v>-4.3054155548647548E-2</v>
      </c>
      <c r="H1658" s="37"/>
      <c r="I1658" s="37"/>
      <c r="N1658" s="30"/>
      <c r="P1658" s="30"/>
      <c r="Q1658" s="30"/>
      <c r="R1658" s="30"/>
      <c r="S1658" s="30"/>
      <c r="T1658" s="30"/>
      <c r="U1658" s="30"/>
      <c r="V1658" s="30"/>
      <c r="W1658" s="30"/>
      <c r="X1658" s="30"/>
      <c r="Y1658" s="30"/>
      <c r="Z1658" s="30"/>
      <c r="AA1658" s="30"/>
      <c r="AB1658" s="30"/>
      <c r="AH1658" s="22"/>
      <c r="AI1658" s="22"/>
      <c r="AJ1658" s="22"/>
      <c r="AS1658" s="23"/>
      <c r="AW1658" s="30"/>
      <c r="BH1658" s="30"/>
      <c r="BN1658" s="30"/>
      <c r="BT1658" s="24"/>
      <c r="BU1658" s="30"/>
      <c r="BV1658" s="30">
        <v>41844</v>
      </c>
      <c r="BW1658" s="31">
        <v>1162.25945410143</v>
      </c>
      <c r="BZ1658" s="30">
        <v>41771</v>
      </c>
      <c r="CA1658" s="31">
        <v>1121.5647718173</v>
      </c>
      <c r="CB1658" s="30">
        <v>41771</v>
      </c>
      <c r="CC1658" s="31">
        <v>1100.9376170031001</v>
      </c>
      <c r="CD1658" s="30">
        <v>41771</v>
      </c>
      <c r="CE1658" s="31">
        <v>1097.54122903188</v>
      </c>
      <c r="CG1658" s="30">
        <v>41844</v>
      </c>
      <c r="CH1658" s="31">
        <f t="shared" si="205"/>
        <v>1088.7985365383799</v>
      </c>
      <c r="CI1658" s="31">
        <f t="shared" si="206"/>
        <v>1084.34676505842</v>
      </c>
      <c r="CJ1658" s="31">
        <f t="shared" si="212"/>
        <v>1078.2713956298508</v>
      </c>
      <c r="CK1658" s="31">
        <f t="shared" si="212"/>
        <v>1074.21663159117</v>
      </c>
      <c r="CM1658" s="30">
        <v>41844</v>
      </c>
      <c r="CN1658" s="31">
        <v>1172.3720457613199</v>
      </c>
      <c r="CO1658" s="31">
        <v>1201.61689521259</v>
      </c>
    </row>
    <row r="1659" spans="2:93">
      <c r="B1659" s="29">
        <v>41844</v>
      </c>
      <c r="C1659" s="55">
        <v>1201.2874895049399</v>
      </c>
      <c r="D1659" s="31"/>
      <c r="E1659" s="21">
        <f t="shared" si="208"/>
        <v>-9.9633847393443276E-4</v>
      </c>
      <c r="F1659" s="21">
        <f t="shared" si="209"/>
        <v>-2.7641514099585596E-4</v>
      </c>
      <c r="G1659" s="37">
        <f>(C1658-MAX(C$9:C1658))/MAX(C$9:C1658)</f>
        <v>-4.3821070430439563E-2</v>
      </c>
      <c r="H1659" s="37"/>
      <c r="I1659" s="37"/>
      <c r="N1659" s="30"/>
      <c r="P1659" s="30"/>
      <c r="Q1659" s="30"/>
      <c r="R1659" s="30"/>
      <c r="S1659" s="30"/>
      <c r="T1659" s="30"/>
      <c r="U1659" s="30"/>
      <c r="V1659" s="30"/>
      <c r="W1659" s="30"/>
      <c r="X1659" s="30"/>
      <c r="Y1659" s="30"/>
      <c r="Z1659" s="30"/>
      <c r="AA1659" s="30"/>
      <c r="AB1659" s="30"/>
      <c r="AI1659" s="22"/>
      <c r="AP1659" s="22"/>
      <c r="AS1659" s="23"/>
      <c r="AW1659" s="30"/>
      <c r="BH1659" s="30"/>
      <c r="BN1659" s="30"/>
      <c r="BT1659" s="24"/>
      <c r="BU1659" s="30"/>
      <c r="BV1659" s="30">
        <v>41845</v>
      </c>
      <c r="BW1659" s="31">
        <v>1160.3790222180401</v>
      </c>
      <c r="BZ1659" s="30">
        <v>41772</v>
      </c>
      <c r="CA1659" s="31">
        <v>1120.8634955915099</v>
      </c>
      <c r="CB1659" s="30">
        <v>41772</v>
      </c>
      <c r="CC1659" s="31">
        <v>1100.23201814701</v>
      </c>
      <c r="CD1659" s="30">
        <v>41772</v>
      </c>
      <c r="CE1659" s="31">
        <v>1096.8094946149099</v>
      </c>
      <c r="CG1659" s="30">
        <v>41845</v>
      </c>
      <c r="CH1659" s="31">
        <f t="shared" si="205"/>
        <v>1087.9173048477101</v>
      </c>
      <c r="CI1659" s="31">
        <f t="shared" si="206"/>
        <v>1083.4915283891301</v>
      </c>
      <c r="CJ1659" s="31">
        <f t="shared" si="212"/>
        <v>1077.3986842024522</v>
      </c>
      <c r="CK1659" s="31">
        <f t="shared" si="212"/>
        <v>1073.369384673761</v>
      </c>
      <c r="CM1659" s="30">
        <v>41845</v>
      </c>
      <c r="CN1659" s="31">
        <v>1170.7346808438001</v>
      </c>
      <c r="CO1659" s="31">
        <v>1199.9430016889401</v>
      </c>
    </row>
    <row r="1660" spans="2:93">
      <c r="B1660" s="29">
        <v>41845</v>
      </c>
      <c r="C1660" s="55">
        <v>1199.66034611546</v>
      </c>
      <c r="D1660" s="31"/>
      <c r="E1660" s="21">
        <f t="shared" si="208"/>
        <v>-1.3544995712478913E-3</v>
      </c>
      <c r="F1660" s="21">
        <f t="shared" si="209"/>
        <v>-1.8200967879176133E-3</v>
      </c>
      <c r="G1660" s="37">
        <f>(C1659-MAX(C$9:C1659))/MAX(C$9:C1659)</f>
        <v>-4.477374828593518E-2</v>
      </c>
      <c r="H1660" s="37"/>
      <c r="I1660" s="37"/>
      <c r="N1660" s="30"/>
      <c r="P1660" s="30"/>
      <c r="Q1660" s="30"/>
      <c r="R1660" s="30"/>
      <c r="S1660" s="30"/>
      <c r="T1660" s="30"/>
      <c r="U1660" s="30"/>
      <c r="V1660" s="30"/>
      <c r="W1660" s="30"/>
      <c r="X1660" s="30"/>
      <c r="Y1660" s="30"/>
      <c r="Z1660" s="30"/>
      <c r="AA1660" s="30"/>
      <c r="AB1660" s="30"/>
      <c r="AH1660" s="22"/>
      <c r="AI1660" s="22"/>
      <c r="AM1660" s="22"/>
      <c r="AO1660" s="22"/>
      <c r="AP1660" s="22"/>
      <c r="AR1660" s="22"/>
      <c r="AS1660" s="23"/>
      <c r="AW1660" s="30"/>
      <c r="BH1660" s="30"/>
      <c r="BN1660" s="30"/>
      <c r="BT1660" s="24"/>
      <c r="BU1660" s="30"/>
      <c r="BV1660" s="30">
        <v>41848</v>
      </c>
      <c r="BW1660" s="31">
        <v>1157.7221058519699</v>
      </c>
      <c r="BZ1660" s="30">
        <v>41773</v>
      </c>
      <c r="CA1660" s="31">
        <v>1121.97880197017</v>
      </c>
      <c r="CB1660" s="30">
        <v>41773</v>
      </c>
      <c r="CC1660" s="31">
        <v>1101.3382149756401</v>
      </c>
      <c r="CD1660" s="30">
        <v>41773</v>
      </c>
      <c r="CE1660" s="31">
        <v>1097.9482094386599</v>
      </c>
      <c r="CG1660" s="30">
        <v>41848</v>
      </c>
      <c r="CH1660" s="31">
        <f t="shared" si="205"/>
        <v>1086.2119899145</v>
      </c>
      <c r="CI1660" s="31">
        <f t="shared" si="206"/>
        <v>1081.7134218497499</v>
      </c>
      <c r="CJ1660" s="31">
        <f t="shared" si="212"/>
        <v>1075.7098572511716</v>
      </c>
      <c r="CK1660" s="31">
        <f t="shared" si="212"/>
        <v>1071.6078894778582</v>
      </c>
      <c r="CM1660" s="30">
        <v>41848</v>
      </c>
      <c r="CN1660" s="31">
        <v>1168.1906645531701</v>
      </c>
      <c r="CO1660" s="31">
        <v>1197.3485202961699</v>
      </c>
    </row>
    <row r="1661" spans="2:93">
      <c r="B1661" s="29">
        <v>41848</v>
      </c>
      <c r="C1661" s="55">
        <v>1197.374831398793</v>
      </c>
      <c r="D1661" s="31"/>
      <c r="E1661" s="21">
        <f t="shared" si="208"/>
        <v>-1.9051348359288012E-3</v>
      </c>
      <c r="F1661" s="21">
        <f t="shared" si="209"/>
        <v>-5.0481604121654922E-3</v>
      </c>
      <c r="G1661" s="37">
        <f>(C1660-MAX(C$9:C1660))/MAX(C$9:C1660)</f>
        <v>-4.6067601834326614E-2</v>
      </c>
      <c r="H1661" s="37"/>
      <c r="I1661" s="37"/>
      <c r="N1661" s="30"/>
      <c r="P1661" s="30"/>
      <c r="Q1661" s="30"/>
      <c r="R1661" s="30"/>
      <c r="S1661" s="30"/>
      <c r="T1661" s="30"/>
      <c r="U1661" s="30"/>
      <c r="V1661" s="30"/>
      <c r="W1661" s="30"/>
      <c r="X1661" s="30"/>
      <c r="Y1661" s="30"/>
      <c r="Z1661" s="30"/>
      <c r="AA1661" s="30"/>
      <c r="AB1661" s="30"/>
      <c r="AH1661" s="22"/>
      <c r="AI1661" s="22"/>
      <c r="AN1661" s="22"/>
      <c r="AO1661" s="22"/>
      <c r="AP1661" s="22"/>
      <c r="AR1661" s="22"/>
      <c r="AS1661" s="23"/>
      <c r="AW1661" s="30"/>
      <c r="BH1661" s="30"/>
      <c r="BN1661" s="30"/>
      <c r="BT1661" s="24"/>
      <c r="BU1661" s="30"/>
      <c r="BV1661" s="30">
        <v>41849</v>
      </c>
      <c r="BW1661" s="31">
        <v>1159.3989967033101</v>
      </c>
      <c r="BZ1661" s="30">
        <v>41774</v>
      </c>
      <c r="CA1661" s="31">
        <v>1123.7478410014301</v>
      </c>
      <c r="CB1661" s="30">
        <v>41774</v>
      </c>
      <c r="CC1661" s="31">
        <v>1103.1124434368501</v>
      </c>
      <c r="CD1661" s="30">
        <v>41774</v>
      </c>
      <c r="CE1661" s="31">
        <v>1099.73730370415</v>
      </c>
      <c r="CG1661" s="30">
        <v>41849</v>
      </c>
      <c r="CH1661" s="31">
        <f t="shared" si="205"/>
        <v>1086.9097845742499</v>
      </c>
      <c r="CI1661" s="31">
        <f t="shared" si="206"/>
        <v>1082.26364394077</v>
      </c>
      <c r="CJ1661" s="31">
        <f t="shared" si="212"/>
        <v>1076.400905224127</v>
      </c>
      <c r="CK1661" s="31">
        <f t="shared" si="212"/>
        <v>1072.1529713098778</v>
      </c>
      <c r="CM1661" s="30">
        <v>41849</v>
      </c>
      <c r="CN1661" s="31">
        <v>1170.13030427938</v>
      </c>
      <c r="CO1661" s="31">
        <v>1199.34232776874</v>
      </c>
    </row>
    <row r="1662" spans="2:93">
      <c r="B1662" s="29">
        <v>41849</v>
      </c>
      <c r="C1662" s="55">
        <v>1198.648578411769</v>
      </c>
      <c r="D1662" s="31"/>
      <c r="E1662" s="21">
        <f t="shared" si="208"/>
        <v>1.0637830189632602E-3</v>
      </c>
      <c r="F1662" s="21">
        <f t="shared" si="209"/>
        <v>-3.1908854641856665E-3</v>
      </c>
      <c r="G1662" s="37">
        <f>(C1661-MAX(C$9:C1661))/MAX(C$9:C1661)</f>
        <v>-4.788497167719314E-2</v>
      </c>
      <c r="H1662" s="37"/>
      <c r="I1662" s="37"/>
      <c r="N1662" s="30"/>
      <c r="P1662" s="30"/>
      <c r="Q1662" s="30"/>
      <c r="R1662" s="30"/>
      <c r="S1662" s="30"/>
      <c r="T1662" s="30"/>
      <c r="U1662" s="30"/>
      <c r="V1662" s="30"/>
      <c r="W1662" s="30"/>
      <c r="X1662" s="30"/>
      <c r="Y1662" s="30"/>
      <c r="Z1662" s="30"/>
      <c r="AA1662" s="30"/>
      <c r="AB1662" s="30"/>
      <c r="AH1662" s="22"/>
      <c r="AI1662" s="22"/>
      <c r="AJ1662" s="22"/>
      <c r="AL1662" s="22"/>
      <c r="AM1662" s="22"/>
      <c r="AP1662" s="22"/>
      <c r="AR1662" s="22"/>
      <c r="AS1662" s="23"/>
      <c r="AW1662" s="30"/>
      <c r="BH1662" s="30"/>
      <c r="BN1662" s="30"/>
      <c r="BT1662" s="24"/>
      <c r="BU1662" s="30"/>
      <c r="BV1662" s="30">
        <v>41850</v>
      </c>
      <c r="BW1662" s="31">
        <v>1158.1994491063599</v>
      </c>
      <c r="BZ1662" s="30">
        <v>41775</v>
      </c>
      <c r="CA1662" s="31">
        <v>1123.4634012699501</v>
      </c>
      <c r="CB1662" s="30">
        <v>41775</v>
      </c>
      <c r="CC1662" s="31">
        <v>1102.80307330614</v>
      </c>
      <c r="CD1662" s="30">
        <v>41775</v>
      </c>
      <c r="CE1662" s="31">
        <v>1099.2438370127099</v>
      </c>
      <c r="CG1662" s="30">
        <v>41850</v>
      </c>
      <c r="CH1662" s="31">
        <f t="shared" si="205"/>
        <v>1086.6968668803299</v>
      </c>
      <c r="CI1662" s="31">
        <f t="shared" si="206"/>
        <v>1082.0497784142201</v>
      </c>
      <c r="CJ1662" s="31">
        <f t="shared" si="212"/>
        <v>1076.1900461429721</v>
      </c>
      <c r="CK1662" s="31">
        <f t="shared" si="212"/>
        <v>1071.9411037478149</v>
      </c>
      <c r="CM1662" s="30">
        <v>41850</v>
      </c>
      <c r="CN1662" s="31">
        <v>1168.6779321000199</v>
      </c>
      <c r="CO1662" s="31">
        <v>1197.8594519309399</v>
      </c>
    </row>
    <row r="1663" spans="2:93">
      <c r="B1663" s="29">
        <v>41850</v>
      </c>
      <c r="C1663" s="55">
        <v>1197.580904137892</v>
      </c>
      <c r="D1663" s="31"/>
      <c r="E1663" s="21">
        <f t="shared" si="208"/>
        <v>-8.9073168992670482E-4</v>
      </c>
      <c r="F1663" s="21">
        <f t="shared" si="209"/>
        <v>-3.085510670368663E-3</v>
      </c>
      <c r="G1663" s="37">
        <f>(C1662-MAX(C$9:C1662))/MAX(C$9:C1662)</f>
        <v>-4.6872127877963687E-2</v>
      </c>
      <c r="H1663" s="37"/>
      <c r="I1663" s="37"/>
      <c r="N1663" s="30"/>
      <c r="P1663" s="30"/>
      <c r="Q1663" s="30"/>
      <c r="R1663" s="30"/>
      <c r="S1663" s="30"/>
      <c r="T1663" s="30"/>
      <c r="U1663" s="30"/>
      <c r="V1663" s="30"/>
      <c r="W1663" s="30"/>
      <c r="X1663" s="30"/>
      <c r="Y1663" s="30"/>
      <c r="Z1663" s="30"/>
      <c r="AA1663" s="30"/>
      <c r="AB1663" s="30"/>
      <c r="AP1663" s="22"/>
      <c r="AR1663" s="22"/>
      <c r="AS1663" s="23"/>
      <c r="AW1663" s="30"/>
      <c r="BH1663" s="30"/>
      <c r="BN1663" s="30"/>
      <c r="BT1663" s="24"/>
      <c r="BU1663" s="30"/>
      <c r="BV1663" s="30">
        <v>41851</v>
      </c>
      <c r="BW1663" s="31">
        <v>1156.71480715334</v>
      </c>
      <c r="BZ1663" s="30">
        <v>41778</v>
      </c>
      <c r="CA1663" s="31">
        <v>1122.78651181704</v>
      </c>
      <c r="CB1663" s="30">
        <v>41778</v>
      </c>
      <c r="CC1663" s="31">
        <v>1102.1085582795299</v>
      </c>
      <c r="CD1663" s="30">
        <v>41778</v>
      </c>
      <c r="CE1663" s="31">
        <v>1098.50073432095</v>
      </c>
      <c r="CG1663" s="30">
        <v>41851</v>
      </c>
      <c r="CH1663" s="31">
        <f t="shared" si="205"/>
        <v>1085.6632470158199</v>
      </c>
      <c r="CI1663" s="31">
        <f t="shared" si="206"/>
        <v>1081.2736243141601</v>
      </c>
      <c r="CJ1663" s="31">
        <f t="shared" si="212"/>
        <v>1075.1664199197046</v>
      </c>
      <c r="CK1663" s="31">
        <f t="shared" si="212"/>
        <v>1071.1722005981685</v>
      </c>
      <c r="CM1663" s="30">
        <v>41851</v>
      </c>
      <c r="CN1663" s="31">
        <v>1168.6517800767499</v>
      </c>
      <c r="CO1663" s="31">
        <v>1197.8409127459499</v>
      </c>
    </row>
    <row r="1664" spans="2:93">
      <c r="B1664" s="29">
        <v>41851</v>
      </c>
      <c r="C1664" s="55">
        <v>1195.766170266802</v>
      </c>
      <c r="D1664" s="31"/>
      <c r="E1664" s="21">
        <f t="shared" si="208"/>
        <v>-1.5153330057450232E-3</v>
      </c>
      <c r="F1664" s="21">
        <f t="shared" si="209"/>
        <v>-3.2460653227953662E-3</v>
      </c>
      <c r="G1664" s="37">
        <f>(C1663-MAX(C$9:C1663))/MAX(C$9:C1663)</f>
        <v>-4.7721109078215182E-2</v>
      </c>
      <c r="H1664" s="37"/>
      <c r="I1664" s="37"/>
      <c r="N1664" s="30"/>
      <c r="P1664" s="30"/>
      <c r="Q1664" s="30"/>
      <c r="R1664" s="30"/>
      <c r="S1664" s="30"/>
      <c r="T1664" s="30"/>
      <c r="U1664" s="30"/>
      <c r="V1664" s="30"/>
      <c r="W1664" s="30"/>
      <c r="X1664" s="30"/>
      <c r="Y1664" s="30"/>
      <c r="Z1664" s="30"/>
      <c r="AA1664" s="30"/>
      <c r="AB1664" s="30"/>
      <c r="AJ1664" s="22"/>
      <c r="AP1664" s="22"/>
      <c r="AR1664" s="22"/>
      <c r="AS1664" s="23"/>
      <c r="AW1664" s="30"/>
      <c r="BH1664" s="30"/>
      <c r="BN1664" s="30"/>
      <c r="BT1664" s="24"/>
      <c r="BU1664" s="30"/>
      <c r="BV1664" s="30">
        <v>41855</v>
      </c>
      <c r="BW1664" s="31">
        <v>1158.54944416231</v>
      </c>
      <c r="BZ1664" s="30">
        <v>41779</v>
      </c>
      <c r="CA1664" s="31">
        <v>1122.2456025802801</v>
      </c>
      <c r="CB1664" s="30">
        <v>41779</v>
      </c>
      <c r="CC1664" s="31">
        <v>1101.56454380632</v>
      </c>
      <c r="CD1664" s="30">
        <v>41779</v>
      </c>
      <c r="CE1664" s="31">
        <v>1097.93961469755</v>
      </c>
      <c r="CG1664" s="30">
        <v>41855</v>
      </c>
      <c r="CH1664" s="31">
        <f t="shared" si="205"/>
        <v>1086.7995981659101</v>
      </c>
      <c r="CI1664" s="31">
        <f t="shared" si="206"/>
        <v>1082.7531211554301</v>
      </c>
      <c r="CJ1664" s="31">
        <f t="shared" si="212"/>
        <v>1076.2917841624128</v>
      </c>
      <c r="CK1664" s="31">
        <f t="shared" si="212"/>
        <v>1072.6378757534712</v>
      </c>
      <c r="CM1664" s="30">
        <v>41855</v>
      </c>
      <c r="CN1664" s="31">
        <v>1169.46390990605</v>
      </c>
      <c r="CO1664" s="31">
        <v>1198.7220540155799</v>
      </c>
    </row>
    <row r="1665" spans="2:93">
      <c r="B1665" s="29">
        <v>41855</v>
      </c>
      <c r="C1665" s="55">
        <v>1199.8767043250371</v>
      </c>
      <c r="D1665" s="31"/>
      <c r="E1665" s="21">
        <f t="shared" si="208"/>
        <v>3.4375734658205204E-3</v>
      </c>
      <c r="F1665" s="21">
        <f t="shared" si="209"/>
        <v>2.0894651036895695E-3</v>
      </c>
      <c r="G1665" s="37">
        <f>(C1664-MAX(C$9:C1664))/MAX(C$9:C1664)</f>
        <v>-4.9164128712303204E-2</v>
      </c>
      <c r="H1665" s="37"/>
      <c r="I1665" s="37"/>
      <c r="N1665" s="30"/>
      <c r="P1665" s="30"/>
      <c r="Q1665" s="30"/>
      <c r="R1665" s="30"/>
      <c r="S1665" s="30"/>
      <c r="T1665" s="30"/>
      <c r="U1665" s="30"/>
      <c r="V1665" s="30"/>
      <c r="W1665" s="30"/>
      <c r="X1665" s="30"/>
      <c r="Y1665" s="30"/>
      <c r="Z1665" s="30"/>
      <c r="AA1665" s="30"/>
      <c r="AB1665" s="30"/>
      <c r="AI1665" s="22"/>
      <c r="AJ1665" s="22"/>
      <c r="AP1665" s="22"/>
      <c r="AR1665" s="22"/>
      <c r="AS1665" s="23"/>
      <c r="AW1665" s="30"/>
      <c r="BH1665" s="30"/>
      <c r="BN1665" s="30"/>
      <c r="BT1665" s="24"/>
      <c r="BU1665" s="30"/>
      <c r="BV1665" s="30">
        <v>41856</v>
      </c>
      <c r="BW1665" s="31">
        <v>1158.8845025872499</v>
      </c>
      <c r="BZ1665" s="30">
        <v>41780</v>
      </c>
      <c r="CA1665" s="31">
        <v>1121.3941039730601</v>
      </c>
      <c r="CB1665" s="30">
        <v>41780</v>
      </c>
      <c r="CC1665" s="31">
        <v>1100.69357843906</v>
      </c>
      <c r="CD1665" s="30">
        <v>41780</v>
      </c>
      <c r="CE1665" s="31">
        <v>1097.04879160415</v>
      </c>
      <c r="CG1665" s="30">
        <v>41856</v>
      </c>
      <c r="CH1665" s="31">
        <f t="shared" si="205"/>
        <v>1086.8203780316801</v>
      </c>
      <c r="CI1665" s="31">
        <f t="shared" si="206"/>
        <v>1082.5198321160799</v>
      </c>
      <c r="CJ1665" s="31">
        <f t="shared" si="212"/>
        <v>1076.3123631162898</v>
      </c>
      <c r="CK1665" s="31">
        <f t="shared" si="212"/>
        <v>1072.4067661360377</v>
      </c>
      <c r="CM1665" s="30">
        <v>41856</v>
      </c>
      <c r="CN1665" s="31">
        <v>1172.49342325157</v>
      </c>
      <c r="CO1665" s="31">
        <v>1201.84543860351</v>
      </c>
    </row>
    <row r="1666" spans="2:93">
      <c r="B1666" s="29">
        <v>41856</v>
      </c>
      <c r="C1666" s="55">
        <v>1199.6426109739371</v>
      </c>
      <c r="D1666" s="31"/>
      <c r="E1666" s="21">
        <f t="shared" si="208"/>
        <v>-1.9509783818305593E-4</v>
      </c>
      <c r="F1666" s="21">
        <f t="shared" si="209"/>
        <v>8.2929440711065894E-4</v>
      </c>
      <c r="G1666" s="37">
        <f>(C1665-MAX(C$9:C1665))/MAX(C$9:C1665)</f>
        <v>-4.5895560550814195E-2</v>
      </c>
      <c r="H1666" s="37"/>
      <c r="I1666" s="37"/>
      <c r="N1666" s="30"/>
      <c r="P1666" s="30"/>
      <c r="Q1666" s="30"/>
      <c r="R1666" s="30"/>
      <c r="S1666" s="30"/>
      <c r="T1666" s="30"/>
      <c r="U1666" s="30"/>
      <c r="V1666" s="30"/>
      <c r="W1666" s="30"/>
      <c r="X1666" s="30"/>
      <c r="Y1666" s="30"/>
      <c r="Z1666" s="30"/>
      <c r="AA1666" s="30"/>
      <c r="AB1666" s="30"/>
      <c r="AH1666" s="22"/>
      <c r="AI1666" s="22"/>
      <c r="AJ1666" s="22"/>
      <c r="AR1666" s="22"/>
      <c r="AS1666" s="23"/>
      <c r="AW1666" s="30"/>
      <c r="BH1666" s="30"/>
      <c r="BN1666" s="30"/>
      <c r="BT1666" s="24"/>
      <c r="BU1666" s="30"/>
      <c r="BV1666" s="30">
        <v>41857</v>
      </c>
      <c r="BW1666" s="31">
        <v>1159.93225087981</v>
      </c>
      <c r="BZ1666" s="30">
        <v>41781</v>
      </c>
      <c r="CA1666" s="31">
        <v>1121.0366347275601</v>
      </c>
      <c r="CB1666" s="30">
        <v>41781</v>
      </c>
      <c r="CC1666" s="31">
        <v>1100.3099560066901</v>
      </c>
      <c r="CD1666" s="30">
        <v>41781</v>
      </c>
      <c r="CE1666" s="31">
        <v>1096.57387930663</v>
      </c>
      <c r="CG1666" s="30">
        <v>41857</v>
      </c>
      <c r="CH1666" s="31">
        <f t="shared" si="205"/>
        <v>1087.3953298055701</v>
      </c>
      <c r="CI1666" s="31">
        <f t="shared" si="206"/>
        <v>1083.2054162003501</v>
      </c>
      <c r="CJ1666" s="31">
        <f t="shared" si="212"/>
        <v>1076.8817559202362</v>
      </c>
      <c r="CK1666" s="31">
        <f t="shared" si="212"/>
        <v>1073.0859453888456</v>
      </c>
      <c r="CM1666" s="30">
        <v>41857</v>
      </c>
      <c r="CN1666" s="31">
        <v>1172.3016371170299</v>
      </c>
      <c r="CO1666" s="31">
        <v>1201.6648768400901</v>
      </c>
    </row>
    <row r="1667" spans="2:93">
      <c r="B1667" s="29">
        <v>41857</v>
      </c>
      <c r="C1667" s="55">
        <v>1201.58936089854</v>
      </c>
      <c r="D1667" s="31"/>
      <c r="E1667" s="21">
        <f t="shared" si="208"/>
        <v>1.6227749054549268E-3</v>
      </c>
      <c r="F1667" s="21">
        <f t="shared" si="209"/>
        <v>3.3471281537622577E-3</v>
      </c>
      <c r="G1667" s="37">
        <f>(C1666-MAX(C$9:C1666))/MAX(C$9:C1666)</f>
        <v>-4.608170426435157E-2</v>
      </c>
      <c r="H1667" s="37"/>
      <c r="I1667" s="37"/>
      <c r="N1667" s="30"/>
      <c r="P1667" s="30"/>
      <c r="Q1667" s="30"/>
      <c r="R1667" s="30"/>
      <c r="S1667" s="30"/>
      <c r="T1667" s="30"/>
      <c r="U1667" s="30"/>
      <c r="V1667" s="30"/>
      <c r="W1667" s="30"/>
      <c r="X1667" s="30"/>
      <c r="Y1667" s="30"/>
      <c r="Z1667" s="30"/>
      <c r="AA1667" s="30"/>
      <c r="AB1667" s="30"/>
      <c r="AH1667" s="22"/>
      <c r="AI1667" s="22"/>
      <c r="AJ1667" s="22"/>
      <c r="AO1667" s="22"/>
      <c r="AS1667" s="23"/>
      <c r="AW1667" s="30"/>
      <c r="BH1667" s="30"/>
      <c r="BN1667" s="30"/>
      <c r="BT1667" s="24"/>
      <c r="BU1667" s="30"/>
      <c r="BV1667" s="30">
        <v>41858</v>
      </c>
      <c r="BW1667" s="31">
        <v>1163.08755498443</v>
      </c>
      <c r="BZ1667" s="30">
        <v>41782</v>
      </c>
      <c r="CA1667" s="31">
        <v>1120.4900707652</v>
      </c>
      <c r="CB1667" s="30">
        <v>41782</v>
      </c>
      <c r="CC1667" s="31">
        <v>1099.7650803341801</v>
      </c>
      <c r="CD1667" s="30">
        <v>41782</v>
      </c>
      <c r="CE1667" s="31">
        <v>1095.9775206501799</v>
      </c>
      <c r="CG1667" s="30">
        <v>41858</v>
      </c>
      <c r="CH1667" s="31">
        <f t="shared" si="205"/>
        <v>1091.8127178310201</v>
      </c>
      <c r="CI1667" s="31">
        <f t="shared" si="206"/>
        <v>1087.2199997273201</v>
      </c>
      <c r="CJ1667" s="31">
        <f t="shared" si="212"/>
        <v>1081.2564340552603</v>
      </c>
      <c r="CK1667" s="31">
        <f t="shared" si="212"/>
        <v>1077.063024061968</v>
      </c>
      <c r="CM1667" s="30">
        <v>41858</v>
      </c>
      <c r="CN1667" s="31">
        <v>1173.2340532205601</v>
      </c>
      <c r="CO1667" s="31">
        <v>1202.6392166206899</v>
      </c>
    </row>
    <row r="1668" spans="2:93">
      <c r="B1668" s="29">
        <v>41858</v>
      </c>
      <c r="C1668" s="55">
        <v>1203.489964036726</v>
      </c>
      <c r="D1668" s="31"/>
      <c r="E1668" s="21">
        <f t="shared" si="208"/>
        <v>1.5817409840952479E-3</v>
      </c>
      <c r="F1668" s="21">
        <f t="shared" si="209"/>
        <v>6.4592844002273608E-3</v>
      </c>
      <c r="G1668" s="37">
        <f>(C1667-MAX(C$9:C1667))/MAX(C$9:C1667)</f>
        <v>-4.4533709592177409E-2</v>
      </c>
      <c r="H1668" s="37"/>
      <c r="I1668" s="37"/>
      <c r="N1668" s="30"/>
      <c r="P1668" s="30"/>
      <c r="Q1668" s="30"/>
      <c r="R1668" s="30"/>
      <c r="S1668" s="30"/>
      <c r="T1668" s="30"/>
      <c r="U1668" s="30"/>
      <c r="V1668" s="30"/>
      <c r="W1668" s="30"/>
      <c r="X1668" s="30"/>
      <c r="Y1668" s="30"/>
      <c r="Z1668" s="30"/>
      <c r="AA1668" s="30"/>
      <c r="AB1668" s="30"/>
      <c r="AH1668" s="22"/>
      <c r="AI1668" s="22"/>
      <c r="AM1668" s="22"/>
      <c r="AN1668" s="22"/>
      <c r="AO1668" s="22"/>
      <c r="AP1668" s="22"/>
      <c r="AS1668" s="23"/>
      <c r="AW1668" s="30"/>
      <c r="BH1668" s="30"/>
      <c r="BN1668" s="30"/>
      <c r="BT1668" s="24"/>
      <c r="BU1668" s="30"/>
      <c r="BV1668" s="30">
        <v>41859</v>
      </c>
      <c r="BW1668" s="31">
        <v>1165.5260115625599</v>
      </c>
      <c r="BZ1668" s="30">
        <v>41785</v>
      </c>
      <c r="CA1668" s="31">
        <v>1120.3653258721599</v>
      </c>
      <c r="CB1668" s="30">
        <v>41785</v>
      </c>
      <c r="CC1668" s="31">
        <v>1099.5754102680701</v>
      </c>
      <c r="CD1668" s="30">
        <v>41785</v>
      </c>
      <c r="CE1668" s="31">
        <v>1095.6802334873701</v>
      </c>
      <c r="CG1668" s="30">
        <v>41859</v>
      </c>
      <c r="CH1668" s="31">
        <f t="shared" si="205"/>
        <v>1092.95229722049</v>
      </c>
      <c r="CI1668" s="31">
        <f t="shared" si="206"/>
        <v>1088.4528039735101</v>
      </c>
      <c r="CJ1668" s="31">
        <f t="shared" si="212"/>
        <v>1082.3849953248423</v>
      </c>
      <c r="CK1668" s="31">
        <f t="shared" si="212"/>
        <v>1078.2843112621767</v>
      </c>
      <c r="CM1668" s="30">
        <v>41859</v>
      </c>
      <c r="CN1668" s="31">
        <v>1177.74893363056</v>
      </c>
      <c r="CO1668" s="31">
        <v>1207.28233960747</v>
      </c>
    </row>
    <row r="1669" spans="2:93">
      <c r="B1669" s="29">
        <v>41859</v>
      </c>
      <c r="C1669" s="55">
        <v>1206.577099825141</v>
      </c>
      <c r="D1669" s="31"/>
      <c r="E1669" s="21">
        <f t="shared" si="208"/>
        <v>2.5651529141632601E-3</v>
      </c>
      <c r="F1669" s="21">
        <f t="shared" si="209"/>
        <v>5.5842366769451868E-3</v>
      </c>
      <c r="G1669" s="37">
        <f>(C1668-MAX(C$9:C1668))/MAX(C$9:C1668)</f>
        <v>-4.3022409401717983E-2</v>
      </c>
      <c r="H1669" s="37"/>
      <c r="I1669" s="37"/>
      <c r="N1669" s="30"/>
      <c r="P1669" s="30"/>
      <c r="Q1669" s="30"/>
      <c r="R1669" s="30"/>
      <c r="S1669" s="30"/>
      <c r="T1669" s="30"/>
      <c r="U1669" s="30"/>
      <c r="V1669" s="30"/>
      <c r="W1669" s="30"/>
      <c r="X1669" s="30"/>
      <c r="Y1669" s="30"/>
      <c r="Z1669" s="30"/>
      <c r="AA1669" s="30"/>
      <c r="AB1669" s="30"/>
      <c r="AH1669" s="22"/>
      <c r="AI1669" s="22"/>
      <c r="AJ1669" s="22"/>
      <c r="AL1669" s="22"/>
      <c r="AM1669" s="22"/>
      <c r="AN1669" s="22"/>
      <c r="AO1669" s="22"/>
      <c r="AP1669" s="22"/>
      <c r="AR1669" s="22"/>
      <c r="AS1669" s="23"/>
      <c r="AW1669" s="30"/>
      <c r="BH1669" s="30"/>
      <c r="BN1669" s="30"/>
      <c r="BT1669" s="24"/>
      <c r="BU1669" s="30"/>
      <c r="BV1669" s="30">
        <v>41862</v>
      </c>
      <c r="BW1669" s="31">
        <v>1166.7583983966699</v>
      </c>
      <c r="BZ1669" s="30">
        <v>41786</v>
      </c>
      <c r="CA1669" s="31">
        <v>1120.4951794925901</v>
      </c>
      <c r="CB1669" s="30">
        <v>41786</v>
      </c>
      <c r="CC1669" s="31">
        <v>1099.6718167044801</v>
      </c>
      <c r="CD1669" s="30">
        <v>41786</v>
      </c>
      <c r="CE1669" s="31">
        <v>1095.7684005214001</v>
      </c>
      <c r="CG1669" s="30">
        <v>41862</v>
      </c>
      <c r="CH1669" s="31">
        <f t="shared" si="205"/>
        <v>1093.17302863686</v>
      </c>
      <c r="CI1669" s="31">
        <f t="shared" si="206"/>
        <v>1088.53074321842</v>
      </c>
      <c r="CJ1669" s="31">
        <f t="shared" si="212"/>
        <v>1082.6035925808098</v>
      </c>
      <c r="CK1669" s="31">
        <f t="shared" si="212"/>
        <v>1078.36152238673</v>
      </c>
      <c r="CM1669" s="30">
        <v>41862</v>
      </c>
      <c r="CN1669" s="31">
        <v>1179.2416416280801</v>
      </c>
      <c r="CO1669" s="31">
        <v>1208.86722586171</v>
      </c>
    </row>
    <row r="1670" spans="2:93">
      <c r="B1670" s="29">
        <v>41862</v>
      </c>
      <c r="C1670" s="55">
        <v>1207.3465640882359</v>
      </c>
      <c r="D1670" s="31"/>
      <c r="E1670" s="21">
        <f t="shared" si="208"/>
        <v>6.3772490229307977E-4</v>
      </c>
      <c r="F1670" s="21">
        <f t="shared" si="209"/>
        <v>6.4218735178507291E-3</v>
      </c>
      <c r="G1670" s="37">
        <f>(C1669-MAX(C$9:C1669))/MAX(C$9:C1669)</f>
        <v>-4.0567615546405873E-2</v>
      </c>
      <c r="H1670" s="37"/>
      <c r="I1670" s="37"/>
      <c r="N1670" s="30"/>
      <c r="P1670" s="30"/>
      <c r="Q1670" s="30"/>
      <c r="R1670" s="30"/>
      <c r="S1670" s="30"/>
      <c r="T1670" s="30"/>
      <c r="U1670" s="30"/>
      <c r="V1670" s="30"/>
      <c r="W1670" s="30"/>
      <c r="X1670" s="30"/>
      <c r="Y1670" s="30"/>
      <c r="Z1670" s="30"/>
      <c r="AA1670" s="30"/>
      <c r="AB1670" s="30"/>
      <c r="AJ1670" s="22"/>
      <c r="AL1670" s="22"/>
      <c r="AM1670" s="22"/>
      <c r="AN1670" s="22"/>
      <c r="AO1670" s="22"/>
      <c r="AP1670" s="22"/>
      <c r="AR1670" s="22"/>
      <c r="AS1670" s="23"/>
      <c r="AW1670" s="30"/>
      <c r="BH1670" s="30"/>
      <c r="BN1670" s="30"/>
      <c r="BT1670" s="24"/>
      <c r="BU1670" s="30"/>
      <c r="BV1670" s="30">
        <v>41863</v>
      </c>
      <c r="BW1670" s="31">
        <v>1165.8948213554199</v>
      </c>
      <c r="BZ1670" s="30">
        <v>41787</v>
      </c>
      <c r="CA1670" s="31">
        <v>1119.9614916348301</v>
      </c>
      <c r="CB1670" s="30">
        <v>41787</v>
      </c>
      <c r="CC1670" s="31">
        <v>1099.12291108569</v>
      </c>
      <c r="CD1670" s="30">
        <v>41787</v>
      </c>
      <c r="CE1670" s="31">
        <v>1095.19086064359</v>
      </c>
      <c r="CG1670" s="30">
        <v>41863</v>
      </c>
      <c r="CH1670" s="31">
        <f t="shared" si="205"/>
        <v>1091.8498819812901</v>
      </c>
      <c r="CI1670" s="31">
        <f t="shared" si="206"/>
        <v>1087.1344097937399</v>
      </c>
      <c r="CJ1670" s="31">
        <f t="shared" si="212"/>
        <v>1081.2932388807944</v>
      </c>
      <c r="CK1670" s="31">
        <f t="shared" si="212"/>
        <v>1076.9782337226493</v>
      </c>
      <c r="CM1670" s="30">
        <v>41863</v>
      </c>
      <c r="CN1670" s="31">
        <v>1177.5492076087601</v>
      </c>
      <c r="CO1670" s="31">
        <v>1207.14822177828</v>
      </c>
    </row>
    <row r="1671" spans="2:93">
      <c r="B1671" s="29">
        <v>41863</v>
      </c>
      <c r="C1671" s="55">
        <v>1206.7324345780139</v>
      </c>
      <c r="D1671" s="31"/>
      <c r="E1671" s="21">
        <f t="shared" si="208"/>
        <v>-5.0866050269982033E-4</v>
      </c>
      <c r="F1671" s="21">
        <f t="shared" si="209"/>
        <v>4.2802257134066934E-3</v>
      </c>
      <c r="G1671" s="37">
        <f>(C1670-MAX(C$9:C1670))/MAX(C$9:C1670)</f>
        <v>-3.9955761622773464E-2</v>
      </c>
      <c r="H1671" s="37"/>
      <c r="I1671" s="37"/>
      <c r="N1671" s="30"/>
      <c r="P1671" s="30"/>
      <c r="Q1671" s="30"/>
      <c r="R1671" s="30"/>
      <c r="S1671" s="30"/>
      <c r="T1671" s="30"/>
      <c r="U1671" s="30"/>
      <c r="V1671" s="30"/>
      <c r="W1671" s="30"/>
      <c r="X1671" s="30"/>
      <c r="Y1671" s="30"/>
      <c r="Z1671" s="30"/>
      <c r="AA1671" s="30"/>
      <c r="AB1671" s="30"/>
      <c r="AI1671" s="22"/>
      <c r="AJ1671" s="22"/>
      <c r="AL1671" s="22"/>
      <c r="AM1671" s="22"/>
      <c r="AP1671" s="22"/>
      <c r="AR1671" s="22"/>
      <c r="AS1671" s="23"/>
      <c r="AW1671" s="30"/>
      <c r="BH1671" s="30"/>
      <c r="BN1671" s="30"/>
      <c r="BT1671" s="24"/>
      <c r="BU1671" s="30"/>
      <c r="BV1671" s="30">
        <v>41864</v>
      </c>
      <c r="BW1671" s="31">
        <v>1166.9555683424701</v>
      </c>
      <c r="BZ1671" s="30">
        <v>41789</v>
      </c>
      <c r="CA1671" s="31">
        <v>1119.77507512481</v>
      </c>
      <c r="CB1671" s="30">
        <v>41789</v>
      </c>
      <c r="CC1671" s="31">
        <v>1098.9290715262</v>
      </c>
      <c r="CD1671" s="30">
        <v>41789</v>
      </c>
      <c r="CE1671" s="31">
        <v>1095.02602655026</v>
      </c>
      <c r="CG1671" s="30">
        <v>41864</v>
      </c>
      <c r="CH1671" s="31">
        <f t="shared" si="205"/>
        <v>1091.80041110354</v>
      </c>
      <c r="CI1671" s="31">
        <f t="shared" si="206"/>
        <v>1086.98876256979</v>
      </c>
      <c r="CJ1671" s="31">
        <f t="shared" si="212"/>
        <v>1081.2442463164177</v>
      </c>
      <c r="CK1671" s="31">
        <f t="shared" si="212"/>
        <v>1076.8339471573609</v>
      </c>
      <c r="CM1671" s="30">
        <v>41864</v>
      </c>
      <c r="CN1671" s="31">
        <v>1177.24682496849</v>
      </c>
      <c r="CO1671" s="31">
        <v>1206.8538873903899</v>
      </c>
    </row>
    <row r="1672" spans="2:93">
      <c r="B1672" s="29">
        <v>41864</v>
      </c>
      <c r="C1672" s="55">
        <v>1207.9140992563659</v>
      </c>
      <c r="D1672" s="31"/>
      <c r="E1672" s="21">
        <f t="shared" si="208"/>
        <v>9.792267486083972E-4</v>
      </c>
      <c r="F1672" s="21">
        <f t="shared" si="209"/>
        <v>3.6760881701087822E-3</v>
      </c>
      <c r="G1672" s="37">
        <f>(C1671-MAX(C$9:C1671))/MAX(C$9:C1671)</f>
        <v>-4.0444098207680496E-2</v>
      </c>
      <c r="H1672" s="37"/>
      <c r="I1672" s="37"/>
      <c r="N1672" s="30"/>
      <c r="P1672" s="30"/>
      <c r="Q1672" s="30"/>
      <c r="R1672" s="30"/>
      <c r="S1672" s="30"/>
      <c r="T1672" s="30"/>
      <c r="U1672" s="30"/>
      <c r="V1672" s="30"/>
      <c r="W1672" s="30"/>
      <c r="X1672" s="30"/>
      <c r="Y1672" s="30"/>
      <c r="Z1672" s="30"/>
      <c r="AA1672" s="30"/>
      <c r="AB1672" s="30"/>
      <c r="AH1672" s="22"/>
      <c r="AI1672" s="22"/>
      <c r="AJ1672" s="22"/>
      <c r="AO1672" s="22"/>
      <c r="AP1672" s="22"/>
      <c r="AR1672" s="22"/>
      <c r="AS1672" s="23"/>
      <c r="AW1672" s="30"/>
      <c r="BH1672" s="30"/>
      <c r="BN1672" s="30"/>
      <c r="BT1672" s="24"/>
      <c r="BU1672" s="30"/>
      <c r="BV1672" s="30">
        <v>41865</v>
      </c>
      <c r="BW1672" s="31">
        <v>1167.3650788741199</v>
      </c>
      <c r="BZ1672" s="30">
        <v>41792</v>
      </c>
      <c r="CA1672" s="31">
        <v>1120.0459893237701</v>
      </c>
      <c r="CB1672" s="30">
        <v>41792</v>
      </c>
      <c r="CC1672" s="31">
        <v>1099.15975822256</v>
      </c>
      <c r="CD1672" s="30">
        <v>41792</v>
      </c>
      <c r="CE1672" s="31">
        <v>1095.2598088791899</v>
      </c>
      <c r="CG1672" s="30">
        <v>41865</v>
      </c>
      <c r="CH1672" s="31">
        <f t="shared" ref="CH1672:CH1735" si="213">+VLOOKUP(CG1672,CB:CC,2,FALSE)</f>
        <v>1091.5007056309801</v>
      </c>
      <c r="CI1672" s="31">
        <f t="shared" ref="CI1672:CI1735" si="214">+VLOOKUP(CG1672,CD:CE,2,FALSE)</f>
        <v>1086.7074122890399</v>
      </c>
      <c r="CJ1672" s="31">
        <f t="shared" si="212"/>
        <v>1080.9474385716144</v>
      </c>
      <c r="CK1672" s="31">
        <f t="shared" si="212"/>
        <v>1076.5552252940017</v>
      </c>
      <c r="CM1672" s="30">
        <v>41865</v>
      </c>
      <c r="CN1672" s="31">
        <v>1178.69349393212</v>
      </c>
      <c r="CO1672" s="31">
        <v>1208.34841443244</v>
      </c>
    </row>
    <row r="1673" spans="2:93">
      <c r="B1673" s="29">
        <v>41865</v>
      </c>
      <c r="C1673" s="55">
        <v>1207.416962511232</v>
      </c>
      <c r="D1673" s="31"/>
      <c r="E1673" s="21">
        <f t="shared" si="208"/>
        <v>-4.1156630710748043E-4</v>
      </c>
      <c r="F1673" s="21">
        <f t="shared" si="209"/>
        <v>6.9607046761688274E-4</v>
      </c>
      <c r="G1673" s="37">
        <f>(C1672-MAX(C$9:C1672))/MAX(C$9:C1672)</f>
        <v>-3.950447540186048E-2</v>
      </c>
      <c r="H1673" s="37"/>
      <c r="I1673" s="37"/>
      <c r="N1673" s="30"/>
      <c r="P1673" s="30"/>
      <c r="Q1673" s="30"/>
      <c r="R1673" s="30"/>
      <c r="S1673" s="30"/>
      <c r="T1673" s="30"/>
      <c r="U1673" s="30"/>
      <c r="V1673" s="30"/>
      <c r="W1673" s="30"/>
      <c r="X1673" s="30"/>
      <c r="Y1673" s="30"/>
      <c r="Z1673" s="30"/>
      <c r="AA1673" s="30"/>
      <c r="AB1673" s="30"/>
      <c r="AH1673" s="22"/>
      <c r="AI1673" s="22"/>
      <c r="AJ1673" s="22"/>
      <c r="AN1673" s="22"/>
      <c r="AO1673" s="22"/>
      <c r="AR1673" s="22"/>
      <c r="AS1673" s="23"/>
      <c r="AW1673" s="30"/>
      <c r="BH1673" s="30"/>
      <c r="BN1673" s="30"/>
      <c r="BT1673" s="24"/>
      <c r="BU1673" s="30"/>
      <c r="BV1673" s="30">
        <v>41866</v>
      </c>
      <c r="BW1673" s="31">
        <v>1165.48161439209</v>
      </c>
      <c r="BZ1673" s="30">
        <v>41793</v>
      </c>
      <c r="CA1673" s="31">
        <v>1119.7086150323501</v>
      </c>
      <c r="CB1673" s="30">
        <v>41793</v>
      </c>
      <c r="CC1673" s="31">
        <v>1098.8296635024001</v>
      </c>
      <c r="CD1673" s="30">
        <v>41793</v>
      </c>
      <c r="CE1673" s="31">
        <v>1094.91493826959</v>
      </c>
      <c r="CG1673" s="30">
        <v>41866</v>
      </c>
      <c r="CH1673" s="31">
        <f t="shared" si="213"/>
        <v>1089.4326336643801</v>
      </c>
      <c r="CI1673" s="31">
        <f t="shared" si="214"/>
        <v>1084.4905678422299</v>
      </c>
      <c r="CJ1673" s="31">
        <f t="shared" ref="CJ1673:CK1688" si="215">+CJ1672*CH1673/CH1672</f>
        <v>1078.899361934059</v>
      </c>
      <c r="CK1673" s="31">
        <f t="shared" si="215"/>
        <v>1074.3590909473608</v>
      </c>
      <c r="CM1673" s="30">
        <v>41866</v>
      </c>
      <c r="CN1673" s="31">
        <v>1177.0348819969399</v>
      </c>
      <c r="CO1673" s="31">
        <v>1206.6586604495801</v>
      </c>
    </row>
    <row r="1674" spans="2:93">
      <c r="B1674" s="29">
        <v>41866</v>
      </c>
      <c r="C1674" s="55">
        <v>1203.767699261706</v>
      </c>
      <c r="D1674" s="31"/>
      <c r="E1674" s="21">
        <f t="shared" ref="E1674:E1737" si="216">C1674/C1673-1</f>
        <v>-3.0223720246037589E-3</v>
      </c>
      <c r="F1674" s="21">
        <f t="shared" si="209"/>
        <v>-2.9642398736047237E-3</v>
      </c>
      <c r="G1674" s="37">
        <f>(C1673-MAX(C$9:C1673))/MAX(C$9:C1673)</f>
        <v>-3.989978299791256E-2</v>
      </c>
      <c r="H1674" s="37"/>
      <c r="I1674" s="37"/>
      <c r="N1674" s="30"/>
      <c r="P1674" s="30"/>
      <c r="Q1674" s="30"/>
      <c r="R1674" s="30"/>
      <c r="S1674" s="30"/>
      <c r="T1674" s="30"/>
      <c r="U1674" s="30"/>
      <c r="V1674" s="30"/>
      <c r="W1674" s="30"/>
      <c r="X1674" s="30"/>
      <c r="Y1674" s="30"/>
      <c r="Z1674" s="30"/>
      <c r="AA1674" s="30"/>
      <c r="AB1674" s="30"/>
      <c r="AH1674" s="22"/>
      <c r="AI1674" s="22"/>
      <c r="AJ1674" s="22"/>
      <c r="AL1674" s="22"/>
      <c r="AM1674" s="22"/>
      <c r="AN1674" s="22"/>
      <c r="AO1674" s="22"/>
      <c r="AP1674" s="22"/>
      <c r="AS1674" s="23"/>
      <c r="AW1674" s="30"/>
      <c r="BH1674" s="30"/>
      <c r="BN1674" s="30"/>
      <c r="BT1674" s="24"/>
      <c r="BU1674" s="30"/>
      <c r="BV1674" s="30">
        <v>41869</v>
      </c>
      <c r="BW1674" s="31">
        <v>1165.71497296946</v>
      </c>
      <c r="BZ1674" s="30">
        <v>41794</v>
      </c>
      <c r="CA1674" s="31">
        <v>1119.06091329225</v>
      </c>
      <c r="CB1674" s="30">
        <v>41794</v>
      </c>
      <c r="CC1674" s="31">
        <v>1098.2159231319999</v>
      </c>
      <c r="CD1674" s="30">
        <v>41794</v>
      </c>
      <c r="CE1674" s="31">
        <v>1094.2780012876799</v>
      </c>
      <c r="CG1674" s="30">
        <v>41869</v>
      </c>
      <c r="CH1674" s="31">
        <f t="shared" si="213"/>
        <v>1089.0473011654301</v>
      </c>
      <c r="CI1674" s="31">
        <f t="shared" si="214"/>
        <v>1083.9873651923699</v>
      </c>
      <c r="CJ1674" s="31">
        <f t="shared" si="215"/>
        <v>1078.5177550550259</v>
      </c>
      <c r="CK1674" s="31">
        <f t="shared" si="215"/>
        <v>1073.8605892936844</v>
      </c>
      <c r="CM1674" s="30">
        <v>41869</v>
      </c>
      <c r="CN1674" s="31">
        <v>1175.3896887953099</v>
      </c>
      <c r="CO1674" s="31">
        <v>1204.9888269164701</v>
      </c>
    </row>
    <row r="1675" spans="2:93">
      <c r="B1675" s="29">
        <v>41869</v>
      </c>
      <c r="C1675" s="55">
        <v>1204.941944291751</v>
      </c>
      <c r="D1675" s="31"/>
      <c r="E1675" s="21">
        <f t="shared" si="216"/>
        <v>9.7547477870119081E-4</v>
      </c>
      <c r="F1675" s="21">
        <f t="shared" si="209"/>
        <v>-1.4837508588960713E-3</v>
      </c>
      <c r="G1675" s="37">
        <f>(C1674-MAX(C$9:C1674))/MAX(C$9:C1674)</f>
        <v>-4.2801563034595695E-2</v>
      </c>
      <c r="H1675" s="37"/>
      <c r="I1675" s="37"/>
      <c r="N1675" s="30"/>
      <c r="P1675" s="30"/>
      <c r="Q1675" s="30"/>
      <c r="R1675" s="30"/>
      <c r="S1675" s="30"/>
      <c r="T1675" s="30"/>
      <c r="U1675" s="30"/>
      <c r="V1675" s="30"/>
      <c r="W1675" s="30"/>
      <c r="X1675" s="30"/>
      <c r="Y1675" s="30"/>
      <c r="Z1675" s="30"/>
      <c r="AA1675" s="30"/>
      <c r="AB1675" s="30"/>
      <c r="AH1675" s="22"/>
      <c r="AI1675" s="22"/>
      <c r="AJ1675" s="22"/>
      <c r="AL1675" s="22"/>
      <c r="AM1675" s="22"/>
      <c r="AO1675" s="22"/>
      <c r="AP1675" s="22"/>
      <c r="AR1675" s="22"/>
      <c r="AS1675" s="23"/>
      <c r="AW1675" s="30"/>
      <c r="BH1675" s="30"/>
      <c r="BN1675" s="30"/>
      <c r="BT1675" s="24"/>
      <c r="BU1675" s="30"/>
      <c r="BV1675" s="30">
        <v>41870</v>
      </c>
      <c r="BW1675" s="31">
        <v>1165.33213402058</v>
      </c>
      <c r="BZ1675" s="30">
        <v>41795</v>
      </c>
      <c r="CA1675" s="31">
        <v>1120.4450050606899</v>
      </c>
      <c r="CB1675" s="30">
        <v>41795</v>
      </c>
      <c r="CC1675" s="31">
        <v>1099.46867235284</v>
      </c>
      <c r="CD1675" s="30">
        <v>41795</v>
      </c>
      <c r="CE1675" s="31">
        <v>1095.56001067543</v>
      </c>
      <c r="CG1675" s="30">
        <v>41870</v>
      </c>
      <c r="CH1675" s="31">
        <f t="shared" si="213"/>
        <v>1088.44973698386</v>
      </c>
      <c r="CI1675" s="31">
        <f t="shared" si="214"/>
        <v>1083.33023047861</v>
      </c>
      <c r="CJ1675" s="31">
        <f t="shared" si="215"/>
        <v>1077.925968473379</v>
      </c>
      <c r="CK1675" s="31">
        <f t="shared" si="215"/>
        <v>1073.2095936330122</v>
      </c>
      <c r="CM1675" s="30">
        <v>41870</v>
      </c>
      <c r="CN1675" s="31">
        <v>1174.9022042060601</v>
      </c>
      <c r="CO1675" s="31">
        <v>1204.4923887032201</v>
      </c>
    </row>
    <row r="1676" spans="2:93">
      <c r="B1676" s="29">
        <v>41870</v>
      </c>
      <c r="C1676" s="55">
        <v>1204.522962502999</v>
      </c>
      <c r="D1676" s="31"/>
      <c r="E1676" s="21">
        <f t="shared" si="216"/>
        <v>-3.4771948203560221E-4</v>
      </c>
      <c r="F1676" s="21">
        <f t="shared" si="209"/>
        <v>-2.8074320479035686E-3</v>
      </c>
      <c r="G1676" s="37">
        <f>(C1675-MAX(C$9:C1675))/MAX(C$9:C1675)</f>
        <v>-4.1867840101123641E-2</v>
      </c>
      <c r="H1676" s="37"/>
      <c r="I1676" s="37"/>
      <c r="N1676" s="30"/>
      <c r="P1676" s="30"/>
      <c r="Q1676" s="30"/>
      <c r="R1676" s="30"/>
      <c r="S1676" s="30"/>
      <c r="T1676" s="30"/>
      <c r="U1676" s="30"/>
      <c r="V1676" s="30"/>
      <c r="W1676" s="30"/>
      <c r="X1676" s="30"/>
      <c r="Y1676" s="30"/>
      <c r="Z1676" s="30"/>
      <c r="AA1676" s="30"/>
      <c r="AB1676" s="30"/>
      <c r="AH1676" s="22"/>
      <c r="AI1676" s="22"/>
      <c r="AM1676" s="22"/>
      <c r="AN1676" s="30"/>
      <c r="AO1676" s="22"/>
      <c r="AP1676" s="22"/>
      <c r="AR1676" s="22"/>
      <c r="AS1676" s="23"/>
      <c r="AW1676" s="30"/>
      <c r="BH1676" s="30"/>
      <c r="BN1676" s="30"/>
      <c r="BT1676" s="24"/>
      <c r="BU1676" s="30"/>
      <c r="BV1676" s="30">
        <v>41871</v>
      </c>
      <c r="BW1676" s="31">
        <v>1164.2914373281101</v>
      </c>
      <c r="BZ1676" s="30">
        <v>41796</v>
      </c>
      <c r="CA1676" s="31">
        <v>1120.5686541201101</v>
      </c>
      <c r="CB1676" s="30">
        <v>41796</v>
      </c>
      <c r="CC1676" s="31">
        <v>1099.53102471381</v>
      </c>
      <c r="CD1676" s="30">
        <v>41796</v>
      </c>
      <c r="CE1676" s="31">
        <v>1095.6274733467501</v>
      </c>
      <c r="CG1676" s="30">
        <v>41871</v>
      </c>
      <c r="CH1676" s="31">
        <f t="shared" si="213"/>
        <v>1087.9350669264199</v>
      </c>
      <c r="CI1676" s="31">
        <f t="shared" si="214"/>
        <v>1082.7678567650401</v>
      </c>
      <c r="CJ1676" s="31">
        <f t="shared" si="215"/>
        <v>1077.4162745469994</v>
      </c>
      <c r="CK1676" s="31">
        <f t="shared" si="215"/>
        <v>1072.6524737007608</v>
      </c>
      <c r="CM1676" s="30">
        <v>41871</v>
      </c>
      <c r="CN1676" s="31">
        <v>1174.0527436294201</v>
      </c>
      <c r="CO1676" s="31">
        <v>1203.62439083097</v>
      </c>
    </row>
    <row r="1677" spans="2:93">
      <c r="B1677" s="29">
        <v>41871</v>
      </c>
      <c r="C1677" s="55">
        <v>1203.145157823154</v>
      </c>
      <c r="D1677" s="31"/>
      <c r="E1677" s="21">
        <f t="shared" si="216"/>
        <v>-1.1438592062885666E-3</v>
      </c>
      <c r="F1677" s="21">
        <f t="shared" ref="F1677:F1740" si="217">+C1677/C1673-1</f>
        <v>-3.537969749235037E-3</v>
      </c>
      <c r="G1677" s="37">
        <f>(C1676-MAX(C$9:C1676))/MAX(C$9:C1676)</f>
        <v>-4.220100131948528E-2</v>
      </c>
      <c r="H1677" s="37"/>
      <c r="I1677" s="37"/>
      <c r="N1677" s="30"/>
      <c r="P1677" s="30"/>
      <c r="Q1677" s="30"/>
      <c r="R1677" s="30"/>
      <c r="S1677" s="30"/>
      <c r="T1677" s="30"/>
      <c r="U1677" s="30"/>
      <c r="V1677" s="30"/>
      <c r="W1677" s="30"/>
      <c r="X1677" s="30"/>
      <c r="Y1677" s="30"/>
      <c r="Z1677" s="30"/>
      <c r="AA1677" s="30"/>
      <c r="AB1677" s="30"/>
      <c r="AC1677" s="22"/>
      <c r="AD1677" s="22"/>
      <c r="AE1677" s="22"/>
      <c r="AF1677" s="22"/>
      <c r="AG1677" s="22"/>
      <c r="AI1677" s="22"/>
      <c r="AJ1677" s="22"/>
      <c r="AN1677" s="22"/>
      <c r="AO1677" s="22"/>
      <c r="AP1677" s="22"/>
      <c r="AR1677" s="22"/>
      <c r="AS1677" s="23"/>
      <c r="AW1677" s="30"/>
      <c r="BB1677" s="22"/>
      <c r="BH1677" s="30"/>
      <c r="BN1677" s="30"/>
      <c r="BQ1677" s="30"/>
      <c r="BT1677" s="24"/>
      <c r="BU1677" s="30"/>
      <c r="BV1677" s="30">
        <v>41872</v>
      </c>
      <c r="BW1677" s="31">
        <v>1164.34115854067</v>
      </c>
      <c r="BZ1677" s="30">
        <v>41800</v>
      </c>
      <c r="CA1677" s="31">
        <v>1120.3547728124499</v>
      </c>
      <c r="CB1677" s="30">
        <v>41800</v>
      </c>
      <c r="CC1677" s="31">
        <v>1099.3673390046799</v>
      </c>
      <c r="CD1677" s="30">
        <v>41800</v>
      </c>
      <c r="CE1677" s="31">
        <v>1095.37751020568</v>
      </c>
      <c r="CG1677" s="30">
        <v>41872</v>
      </c>
      <c r="CH1677" s="31">
        <f t="shared" si="213"/>
        <v>1088.06032185919</v>
      </c>
      <c r="CI1677" s="31">
        <f t="shared" si="214"/>
        <v>1082.79482388934</v>
      </c>
      <c r="CJ1677" s="31">
        <f t="shared" si="215"/>
        <v>1077.5403184418387</v>
      </c>
      <c r="CK1677" s="31">
        <f t="shared" si="215"/>
        <v>1072.6791888940575</v>
      </c>
      <c r="CM1677" s="30">
        <v>41872</v>
      </c>
      <c r="CN1677" s="31">
        <v>1173.8387435453201</v>
      </c>
      <c r="CO1677" s="31">
        <v>1203.4085236127601</v>
      </c>
    </row>
    <row r="1678" spans="2:93">
      <c r="B1678" s="29">
        <v>41872</v>
      </c>
      <c r="C1678" s="55">
        <v>1202.875785808533</v>
      </c>
      <c r="D1678" s="31"/>
      <c r="E1678" s="21">
        <f t="shared" si="216"/>
        <v>-2.2388987136712224E-4</v>
      </c>
      <c r="F1678" s="21">
        <f t="shared" si="217"/>
        <v>-7.4093486120285768E-4</v>
      </c>
      <c r="G1678" s="37">
        <f>(C1677-MAX(C$9:C1677))/MAX(C$9:C1677)</f>
        <v>-4.3296588521899916E-2</v>
      </c>
      <c r="H1678" s="37"/>
      <c r="I1678" s="37"/>
      <c r="N1678" s="30"/>
      <c r="P1678" s="30"/>
      <c r="Q1678" s="30"/>
      <c r="R1678" s="30"/>
      <c r="S1678" s="30"/>
      <c r="T1678" s="30"/>
      <c r="U1678" s="30"/>
      <c r="V1678" s="30"/>
      <c r="W1678" s="30"/>
      <c r="X1678" s="30"/>
      <c r="Y1678" s="30"/>
      <c r="Z1678" s="30"/>
      <c r="AA1678" s="30"/>
      <c r="AB1678" s="30"/>
      <c r="AJ1678" s="22"/>
      <c r="AL1678" s="22"/>
      <c r="AM1678" s="22"/>
      <c r="AO1678" s="22"/>
      <c r="AP1678" s="22"/>
      <c r="AR1678" s="30"/>
      <c r="AS1678" s="28"/>
      <c r="AW1678" s="30"/>
      <c r="BH1678" s="30"/>
      <c r="BN1678" s="30"/>
      <c r="BT1678" s="24"/>
      <c r="BU1678" s="30"/>
      <c r="BV1678" s="30">
        <v>41873</v>
      </c>
      <c r="BW1678" s="31">
        <v>1162.79073151894</v>
      </c>
      <c r="BZ1678" s="30">
        <v>41801</v>
      </c>
      <c r="CA1678" s="31">
        <v>1119.47372633801</v>
      </c>
      <c r="CB1678" s="30">
        <v>41801</v>
      </c>
      <c r="CC1678" s="31">
        <v>1098.5324196113299</v>
      </c>
      <c r="CD1678" s="30">
        <v>41801</v>
      </c>
      <c r="CE1678" s="31">
        <v>1094.5418849191799</v>
      </c>
      <c r="CG1678" s="30">
        <v>41873</v>
      </c>
      <c r="CH1678" s="31">
        <f t="shared" si="213"/>
        <v>1087.5718939451299</v>
      </c>
      <c r="CI1678" s="31">
        <f t="shared" si="214"/>
        <v>1082.2978370447099</v>
      </c>
      <c r="CJ1678" s="31">
        <f t="shared" si="215"/>
        <v>1077.056612934452</v>
      </c>
      <c r="CK1678" s="31">
        <f t="shared" si="215"/>
        <v>1072.1868449766071</v>
      </c>
      <c r="CM1678" s="30">
        <v>41873</v>
      </c>
      <c r="CN1678" s="31">
        <v>1172.7673990999899</v>
      </c>
      <c r="CO1678" s="31">
        <v>1202.31583950155</v>
      </c>
    </row>
    <row r="1679" spans="2:93">
      <c r="B1679" s="29">
        <v>41873</v>
      </c>
      <c r="C1679" s="55">
        <v>1201.617235646476</v>
      </c>
      <c r="D1679" s="31"/>
      <c r="E1679" s="21">
        <f t="shared" si="216"/>
        <v>-1.046284393538599E-3</v>
      </c>
      <c r="F1679" s="21">
        <f t="shared" si="217"/>
        <v>-2.7592272482714897E-3</v>
      </c>
      <c r="G1679" s="37">
        <f>(C1678-MAX(C$9:C1678))/MAX(C$9:C1678)</f>
        <v>-4.3510784725632246E-2</v>
      </c>
      <c r="H1679" s="37"/>
      <c r="I1679" s="37"/>
      <c r="N1679" s="30"/>
      <c r="P1679" s="30"/>
      <c r="Q1679" s="30"/>
      <c r="R1679" s="30"/>
      <c r="S1679" s="30"/>
      <c r="T1679" s="30"/>
      <c r="U1679" s="30"/>
      <c r="V1679" s="30"/>
      <c r="W1679" s="30"/>
      <c r="X1679" s="30"/>
      <c r="Y1679" s="30"/>
      <c r="Z1679" s="30"/>
      <c r="AA1679" s="30"/>
      <c r="AB1679" s="30"/>
      <c r="AI1679" s="22"/>
      <c r="AJ1679" s="22"/>
      <c r="AM1679" s="30"/>
      <c r="AP1679" s="22"/>
      <c r="AQ1679" s="30"/>
      <c r="AR1679" s="22"/>
      <c r="AS1679" s="23"/>
      <c r="AW1679" s="30"/>
      <c r="BH1679" s="30"/>
      <c r="BN1679" s="30"/>
      <c r="BT1679" s="24"/>
      <c r="BU1679" s="30"/>
      <c r="BV1679" s="30">
        <v>41876</v>
      </c>
      <c r="BW1679" s="31">
        <v>1162.7223816178901</v>
      </c>
      <c r="BZ1679" s="30">
        <v>41802</v>
      </c>
      <c r="CA1679" s="31">
        <v>1119.6286290447699</v>
      </c>
      <c r="CB1679" s="30">
        <v>41802</v>
      </c>
      <c r="CC1679" s="31">
        <v>1098.6756536857699</v>
      </c>
      <c r="CD1679" s="30">
        <v>41802</v>
      </c>
      <c r="CE1679" s="31">
        <v>1094.7218461866801</v>
      </c>
      <c r="CG1679" s="30">
        <v>41876</v>
      </c>
      <c r="CH1679" s="31">
        <f t="shared" si="213"/>
        <v>1087.3320693406999</v>
      </c>
      <c r="CI1679" s="31">
        <f t="shared" si="214"/>
        <v>1082.03993892778</v>
      </c>
      <c r="CJ1679" s="31">
        <f t="shared" si="215"/>
        <v>1076.8191070945313</v>
      </c>
      <c r="CK1679" s="31">
        <f t="shared" si="215"/>
        <v>1071.9313561833637</v>
      </c>
      <c r="CM1679" s="30">
        <v>41876</v>
      </c>
      <c r="CN1679" s="31">
        <v>1172.2234824406901</v>
      </c>
      <c r="CO1679" s="31">
        <v>1201.77540181227</v>
      </c>
    </row>
    <row r="1680" spans="2:93">
      <c r="B1680" s="29">
        <v>41876</v>
      </c>
      <c r="C1680" s="55">
        <v>1201.1937455071561</v>
      </c>
      <c r="D1680" s="31"/>
      <c r="E1680" s="21">
        <f t="shared" si="216"/>
        <v>-3.5243347611613185E-4</v>
      </c>
      <c r="F1680" s="21">
        <f t="shared" si="217"/>
        <v>-2.7639298705645077E-3</v>
      </c>
      <c r="G1680" s="37">
        <f>(C1679-MAX(C$9:C1679))/MAX(C$9:C1679)</f>
        <v>-4.4511544464161806E-2</v>
      </c>
      <c r="H1680" s="37"/>
      <c r="I1680" s="37"/>
      <c r="N1680" s="30"/>
      <c r="P1680" s="30"/>
      <c r="Q1680" s="30"/>
      <c r="R1680" s="30"/>
      <c r="S1680" s="30"/>
      <c r="T1680" s="30"/>
      <c r="U1680" s="30"/>
      <c r="V1680" s="30"/>
      <c r="W1680" s="30"/>
      <c r="X1680" s="30"/>
      <c r="Y1680" s="30"/>
      <c r="Z1680" s="30"/>
      <c r="AA1680" s="30"/>
      <c r="AB1680" s="30"/>
      <c r="AH1680" s="22"/>
      <c r="AI1680" s="22"/>
      <c r="AJ1680" s="22"/>
      <c r="AO1680" s="22"/>
      <c r="AP1680" s="22"/>
      <c r="AR1680" s="22"/>
      <c r="AS1680" s="23"/>
      <c r="AW1680" s="30"/>
      <c r="BH1680" s="30"/>
      <c r="BN1680" s="30"/>
      <c r="BT1680" s="24"/>
      <c r="BU1680" s="30"/>
      <c r="BV1680" s="30">
        <v>41877</v>
      </c>
      <c r="BW1680" s="31">
        <v>1161.3943809679699</v>
      </c>
      <c r="BZ1680" s="30">
        <v>41803</v>
      </c>
      <c r="CA1680" s="31">
        <v>1119.46229591361</v>
      </c>
      <c r="CB1680" s="30">
        <v>41803</v>
      </c>
      <c r="CC1680" s="31">
        <v>1098.5223625895701</v>
      </c>
      <c r="CD1680" s="30">
        <v>41803</v>
      </c>
      <c r="CE1680" s="31">
        <v>1094.5459713254299</v>
      </c>
      <c r="CG1680" s="30">
        <v>41877</v>
      </c>
      <c r="CH1680" s="31">
        <f t="shared" si="213"/>
        <v>1086.29015239553</v>
      </c>
      <c r="CI1680" s="31">
        <f t="shared" si="214"/>
        <v>1080.91123075768</v>
      </c>
      <c r="CJ1680" s="31">
        <f t="shared" si="215"/>
        <v>1075.7872640116311</v>
      </c>
      <c r="CK1680" s="31">
        <f t="shared" si="215"/>
        <v>1070.8131925777675</v>
      </c>
      <c r="CM1680" s="30">
        <v>41877</v>
      </c>
      <c r="CN1680" s="31">
        <v>1170.9631235520701</v>
      </c>
      <c r="CO1680" s="31">
        <v>1200.4930067954199</v>
      </c>
    </row>
    <row r="1681" spans="2:93">
      <c r="B1681" s="29">
        <v>41877</v>
      </c>
      <c r="C1681" s="55">
        <v>1199.142962538325</v>
      </c>
      <c r="D1681" s="31"/>
      <c r="E1681" s="21">
        <f t="shared" si="216"/>
        <v>-1.7072874184549391E-3</v>
      </c>
      <c r="F1681" s="21">
        <f t="shared" si="217"/>
        <v>-3.3264442439099318E-3</v>
      </c>
      <c r="G1681" s="37">
        <f>(C1680-MAX(C$9:C1680))/MAX(C$9:C1680)</f>
        <v>-4.4848290581935131E-2</v>
      </c>
      <c r="H1681" s="37"/>
      <c r="I1681" s="37"/>
      <c r="N1681" s="30"/>
      <c r="P1681" s="30"/>
      <c r="Q1681" s="30"/>
      <c r="R1681" s="30"/>
      <c r="S1681" s="30"/>
      <c r="T1681" s="30"/>
      <c r="U1681" s="30"/>
      <c r="V1681" s="30"/>
      <c r="W1681" s="30"/>
      <c r="X1681" s="30"/>
      <c r="Y1681" s="30"/>
      <c r="Z1681" s="30"/>
      <c r="AA1681" s="30"/>
      <c r="AB1681" s="30"/>
      <c r="AH1681" s="22"/>
      <c r="AI1681" s="22"/>
      <c r="AJ1681" s="22"/>
      <c r="AO1681" s="22"/>
      <c r="AR1681" s="22"/>
      <c r="AS1681" s="23"/>
      <c r="AW1681" s="30"/>
      <c r="BH1681" s="30"/>
      <c r="BN1681" s="30"/>
      <c r="BT1681" s="24"/>
      <c r="BU1681" s="30"/>
      <c r="BV1681" s="30">
        <v>41878</v>
      </c>
      <c r="BW1681" s="31">
        <v>1159.62891799298</v>
      </c>
      <c r="BZ1681" s="30">
        <v>41806</v>
      </c>
      <c r="CA1681" s="31">
        <v>1118.98755044222</v>
      </c>
      <c r="CB1681" s="30">
        <v>41806</v>
      </c>
      <c r="CC1681" s="31">
        <v>1098.0352223134</v>
      </c>
      <c r="CD1681" s="30">
        <v>41806</v>
      </c>
      <c r="CE1681" s="31">
        <v>1094.14524302943</v>
      </c>
      <c r="CG1681" s="30">
        <v>41878</v>
      </c>
      <c r="CH1681" s="31">
        <f t="shared" si="213"/>
        <v>1085.5501661134899</v>
      </c>
      <c r="CI1681" s="31">
        <f t="shared" si="214"/>
        <v>1080.0982511529801</v>
      </c>
      <c r="CJ1681" s="31">
        <f t="shared" si="215"/>
        <v>1075.0544323496608</v>
      </c>
      <c r="CK1681" s="31">
        <f t="shared" si="215"/>
        <v>1070.0078079529828</v>
      </c>
      <c r="CM1681" s="30">
        <v>41878</v>
      </c>
      <c r="CN1681" s="31">
        <v>1169.3035169867701</v>
      </c>
      <c r="CO1681" s="31">
        <v>1198.8048042266701</v>
      </c>
    </row>
    <row r="1682" spans="2:93">
      <c r="B1682" s="29">
        <v>41878</v>
      </c>
      <c r="C1682" s="55">
        <v>1196.885719304139</v>
      </c>
      <c r="D1682" s="31"/>
      <c r="E1682" s="21">
        <f t="shared" si="216"/>
        <v>-1.8823804206029582E-3</v>
      </c>
      <c r="F1682" s="21">
        <f t="shared" si="217"/>
        <v>-4.9797880837444408E-3</v>
      </c>
      <c r="G1682" s="37">
        <f>(C1681-MAX(C$9:C1681))/MAX(C$9:C1681)</f>
        <v>-4.6479009078140274E-2</v>
      </c>
      <c r="H1682" s="37"/>
      <c r="I1682" s="37"/>
      <c r="N1682" s="30"/>
      <c r="P1682" s="30"/>
      <c r="Q1682" s="30"/>
      <c r="R1682" s="30"/>
      <c r="S1682" s="30"/>
      <c r="T1682" s="30"/>
      <c r="U1682" s="30"/>
      <c r="V1682" s="30"/>
      <c r="W1682" s="30"/>
      <c r="X1682" s="30"/>
      <c r="Y1682" s="30"/>
      <c r="Z1682" s="30"/>
      <c r="AA1682" s="30"/>
      <c r="AB1682" s="30"/>
      <c r="AH1682" s="22"/>
      <c r="AI1682" s="22"/>
      <c r="AJ1682" s="22"/>
      <c r="AN1682" s="22"/>
      <c r="AO1682" s="22"/>
      <c r="AP1682" s="22"/>
      <c r="AS1682" s="23"/>
      <c r="AW1682" s="30"/>
      <c r="BH1682" s="30"/>
      <c r="BN1682" s="30"/>
      <c r="BT1682" s="24"/>
      <c r="BU1682" s="30"/>
      <c r="BV1682" s="30">
        <v>41879</v>
      </c>
      <c r="BW1682" s="31">
        <v>1159.0277568317199</v>
      </c>
      <c r="BZ1682" s="30">
        <v>41807</v>
      </c>
      <c r="CA1682" s="31">
        <v>1118.8205809402</v>
      </c>
      <c r="CB1682" s="30">
        <v>41807</v>
      </c>
      <c r="CC1682" s="31">
        <v>1097.8235048987899</v>
      </c>
      <c r="CD1682" s="30">
        <v>41807</v>
      </c>
      <c r="CE1682" s="31">
        <v>1093.9329262956701</v>
      </c>
      <c r="CG1682" s="30">
        <v>41879</v>
      </c>
      <c r="CH1682" s="31">
        <f t="shared" si="213"/>
        <v>1085.38093938421</v>
      </c>
      <c r="CI1682" s="31">
        <f t="shared" si="214"/>
        <v>1080.09168459853</v>
      </c>
      <c r="CJ1682" s="31">
        <f t="shared" si="215"/>
        <v>1074.8868418033521</v>
      </c>
      <c r="CK1682" s="31">
        <f t="shared" si="215"/>
        <v>1070.0013027442897</v>
      </c>
      <c r="CM1682" s="30">
        <v>41879</v>
      </c>
      <c r="CN1682" s="31">
        <v>1168.6449930055701</v>
      </c>
      <c r="CO1682" s="31">
        <v>1198.1424146720201</v>
      </c>
    </row>
    <row r="1683" spans="2:93">
      <c r="B1683" s="29">
        <v>41879</v>
      </c>
      <c r="C1683" s="55">
        <v>1196.714913337597</v>
      </c>
      <c r="D1683" s="31"/>
      <c r="E1683" s="21">
        <f t="shared" si="216"/>
        <v>-1.4270866782617464E-4</v>
      </c>
      <c r="F1683" s="21">
        <f t="shared" si="217"/>
        <v>-4.0797702991016704E-3</v>
      </c>
      <c r="G1683" s="37">
        <f>(C1682-MAX(C$9:C1682))/MAX(C$9:C1682)</f>
        <v>-4.8273898322085569E-2</v>
      </c>
      <c r="H1683" s="37"/>
      <c r="I1683" s="37"/>
      <c r="N1683" s="30"/>
      <c r="P1683" s="30"/>
      <c r="Q1683" s="30"/>
      <c r="R1683" s="30"/>
      <c r="S1683" s="30"/>
      <c r="T1683" s="30"/>
      <c r="U1683" s="30"/>
      <c r="V1683" s="30"/>
      <c r="W1683" s="30"/>
      <c r="X1683" s="30"/>
      <c r="Y1683" s="30"/>
      <c r="Z1683" s="30"/>
      <c r="AA1683" s="30"/>
      <c r="AB1683" s="30"/>
      <c r="AH1683" s="22"/>
      <c r="AI1683" s="22"/>
      <c r="AL1683" s="22"/>
      <c r="AM1683" s="22"/>
      <c r="AN1683" s="22"/>
      <c r="AO1683" s="22"/>
      <c r="AP1683" s="22"/>
      <c r="AR1683" s="22"/>
      <c r="AS1683" s="23"/>
      <c r="AW1683" s="30"/>
      <c r="BH1683" s="30"/>
      <c r="BN1683" s="30"/>
      <c r="BT1683" s="24"/>
      <c r="BU1683" s="30"/>
      <c r="BV1683" s="30">
        <v>41880</v>
      </c>
      <c r="BW1683" s="31">
        <v>1159.59139838546</v>
      </c>
      <c r="BZ1683" s="30">
        <v>41808</v>
      </c>
      <c r="CA1683" s="31">
        <v>1117.60827195656</v>
      </c>
      <c r="CB1683" s="30">
        <v>41808</v>
      </c>
      <c r="CC1683" s="31">
        <v>1096.6178759002</v>
      </c>
      <c r="CD1683" s="30">
        <v>41808</v>
      </c>
      <c r="CE1683" s="31">
        <v>1092.7104210377199</v>
      </c>
      <c r="CG1683" s="30">
        <v>41880</v>
      </c>
      <c r="CH1683" s="31">
        <f t="shared" si="213"/>
        <v>1086.0104910095299</v>
      </c>
      <c r="CI1683" s="31">
        <f t="shared" si="214"/>
        <v>1080.6781811477299</v>
      </c>
      <c r="CJ1683" s="31">
        <f t="shared" si="215"/>
        <v>1075.5103065554383</v>
      </c>
      <c r="CK1683" s="31">
        <f t="shared" si="215"/>
        <v>1070.5823201529481</v>
      </c>
      <c r="CM1683" s="30">
        <v>41880</v>
      </c>
      <c r="CN1683" s="31">
        <v>1170.67093400454</v>
      </c>
      <c r="CO1683" s="31">
        <v>1200.2291990625299</v>
      </c>
    </row>
    <row r="1684" spans="2:93">
      <c r="B1684" s="29">
        <v>41880</v>
      </c>
      <c r="C1684" s="55">
        <v>1197.387888280432</v>
      </c>
      <c r="D1684" s="31"/>
      <c r="E1684" s="21">
        <f t="shared" si="216"/>
        <v>5.6235193138709505E-4</v>
      </c>
      <c r="F1684" s="21">
        <f t="shared" si="217"/>
        <v>-3.1683958070538587E-3</v>
      </c>
      <c r="G1684" s="37">
        <f>(C1683-MAX(C$9:C1683))/MAX(C$9:C1683)</f>
        <v>-4.840971788619141E-2</v>
      </c>
      <c r="H1684" s="37"/>
      <c r="I1684" s="37"/>
      <c r="N1684" s="30"/>
      <c r="P1684" s="30"/>
      <c r="Q1684" s="30"/>
      <c r="R1684" s="30"/>
      <c r="S1684" s="30"/>
      <c r="T1684" s="30"/>
      <c r="U1684" s="30"/>
      <c r="V1684" s="30"/>
      <c r="W1684" s="30"/>
      <c r="X1684" s="30"/>
      <c r="Y1684" s="30"/>
      <c r="Z1684" s="30"/>
      <c r="AA1684" s="30"/>
      <c r="AB1684" s="30"/>
      <c r="AH1684" s="22"/>
      <c r="AI1684" s="22"/>
      <c r="AL1684" s="22"/>
      <c r="AM1684" s="22"/>
      <c r="AO1684" s="22"/>
      <c r="AP1684" s="22"/>
      <c r="AR1684" s="22"/>
      <c r="AS1684" s="23"/>
      <c r="AW1684" s="30"/>
      <c r="BH1684" s="30"/>
      <c r="BN1684" s="30"/>
      <c r="BT1684" s="24"/>
      <c r="BU1684" s="30"/>
      <c r="BV1684" s="30">
        <v>41883</v>
      </c>
      <c r="BW1684" s="31">
        <v>1162.8794675665599</v>
      </c>
      <c r="BZ1684" s="30">
        <v>41809</v>
      </c>
      <c r="CA1684" s="31">
        <v>1118.5377921382899</v>
      </c>
      <c r="CB1684" s="30">
        <v>41809</v>
      </c>
      <c r="CC1684" s="31">
        <v>1097.42991515638</v>
      </c>
      <c r="CD1684" s="30">
        <v>41809</v>
      </c>
      <c r="CE1684" s="31">
        <v>1093.49791491975</v>
      </c>
      <c r="CG1684" s="30">
        <v>41883</v>
      </c>
      <c r="CH1684" s="31">
        <f t="shared" si="213"/>
        <v>1086.66952389074</v>
      </c>
      <c r="CI1684" s="31">
        <f t="shared" si="214"/>
        <v>1081.6962804398499</v>
      </c>
      <c r="CJ1684" s="31">
        <f t="shared" si="215"/>
        <v>1076.162967521394</v>
      </c>
      <c r="CK1684" s="31">
        <f t="shared" si="215"/>
        <v>1071.5909082056342</v>
      </c>
      <c r="CM1684" s="30">
        <v>41883</v>
      </c>
      <c r="CN1684" s="31">
        <v>1172.6242752636599</v>
      </c>
      <c r="CO1684" s="31">
        <v>1202.2690505604801</v>
      </c>
    </row>
    <row r="1685" spans="2:93">
      <c r="B1685" s="29">
        <v>41883</v>
      </c>
      <c r="C1685" s="55">
        <v>1200.3031451354079</v>
      </c>
      <c r="D1685" s="31"/>
      <c r="E1685" s="21">
        <f t="shared" si="216"/>
        <v>2.4346804268768896E-3</v>
      </c>
      <c r="F1685" s="21">
        <f t="shared" si="217"/>
        <v>9.6750982437243671E-4</v>
      </c>
      <c r="G1685" s="37">
        <f>(C1684-MAX(C$9:C1684))/MAX(C$9:C1684)</f>
        <v>-4.7874589253155603E-2</v>
      </c>
      <c r="H1685" s="37"/>
      <c r="I1685" s="37"/>
      <c r="N1685" s="30"/>
      <c r="P1685" s="30"/>
      <c r="Q1685" s="30"/>
      <c r="R1685" s="30"/>
      <c r="S1685" s="30"/>
      <c r="T1685" s="30"/>
      <c r="U1685" s="30"/>
      <c r="V1685" s="30"/>
      <c r="W1685" s="30"/>
      <c r="X1685" s="30"/>
      <c r="Y1685" s="30"/>
      <c r="Z1685" s="30"/>
      <c r="AA1685" s="30"/>
      <c r="AB1685" s="30"/>
      <c r="AH1685" s="22"/>
      <c r="AO1685" s="22"/>
      <c r="AP1685" s="22"/>
      <c r="AR1685" s="22"/>
      <c r="AS1685" s="23"/>
      <c r="AW1685" s="30"/>
      <c r="BH1685" s="30"/>
      <c r="BN1685" s="30"/>
      <c r="BT1685" s="24"/>
      <c r="BU1685" s="30"/>
      <c r="BV1685" s="30">
        <v>41884</v>
      </c>
      <c r="BW1685" s="31">
        <v>1161.6650744143201</v>
      </c>
      <c r="BZ1685" s="30">
        <v>41810</v>
      </c>
      <c r="CA1685" s="31">
        <v>1117.5878395197401</v>
      </c>
      <c r="CB1685" s="30">
        <v>41810</v>
      </c>
      <c r="CC1685" s="31">
        <v>1096.4742526538901</v>
      </c>
      <c r="CD1685" s="30">
        <v>41810</v>
      </c>
      <c r="CE1685" s="31">
        <v>1092.39784433523</v>
      </c>
      <c r="CG1685" s="30">
        <v>41884</v>
      </c>
      <c r="CH1685" s="31">
        <f t="shared" si="213"/>
        <v>1086.0779163018001</v>
      </c>
      <c r="CI1685" s="31">
        <f t="shared" si="214"/>
        <v>1081.0107563675399</v>
      </c>
      <c r="CJ1685" s="31">
        <f t="shared" si="215"/>
        <v>1075.5770799405568</v>
      </c>
      <c r="CK1685" s="31">
        <f t="shared" si="215"/>
        <v>1070.9117884041452</v>
      </c>
      <c r="CM1685" s="30">
        <v>41884</v>
      </c>
      <c r="CN1685" s="31">
        <v>1171.14421358967</v>
      </c>
      <c r="CO1685" s="31">
        <v>1200.76984841945</v>
      </c>
    </row>
    <row r="1686" spans="2:93">
      <c r="B1686" s="29">
        <v>41884</v>
      </c>
      <c r="C1686" s="55">
        <v>1198.875572198772</v>
      </c>
      <c r="D1686" s="31"/>
      <c r="E1686" s="21">
        <f t="shared" si="216"/>
        <v>-1.1893436607423036E-3</v>
      </c>
      <c r="F1686" s="21">
        <f t="shared" si="217"/>
        <v>1.6625253877955437E-3</v>
      </c>
      <c r="G1686" s="37">
        <f>(C1685-MAX(C$9:C1685))/MAX(C$9:C1685)</f>
        <v>-4.5556468151678041E-2</v>
      </c>
      <c r="H1686" s="37"/>
      <c r="I1686" s="37"/>
      <c r="N1686" s="30"/>
      <c r="P1686" s="30"/>
      <c r="Q1686" s="30"/>
      <c r="R1686" s="30"/>
      <c r="S1686" s="30"/>
      <c r="T1686" s="30"/>
      <c r="U1686" s="30"/>
      <c r="V1686" s="30"/>
      <c r="W1686" s="30"/>
      <c r="X1686" s="30"/>
      <c r="Y1686" s="30"/>
      <c r="Z1686" s="30"/>
      <c r="AA1686" s="30"/>
      <c r="AB1686" s="30"/>
      <c r="AJ1686" s="22"/>
      <c r="AP1686" s="22"/>
      <c r="AR1686" s="22"/>
      <c r="AS1686" s="23"/>
      <c r="AW1686" s="30"/>
      <c r="BH1686" s="30"/>
      <c r="BN1686" s="30"/>
      <c r="BT1686" s="24"/>
      <c r="BU1686" s="30"/>
      <c r="BV1686" s="30">
        <v>41885</v>
      </c>
      <c r="BW1686" s="31">
        <v>1161.7494317989101</v>
      </c>
      <c r="BZ1686" s="30">
        <v>41813</v>
      </c>
      <c r="CA1686" s="31">
        <v>1117.26336705577</v>
      </c>
      <c r="CB1686" s="30">
        <v>41813</v>
      </c>
      <c r="CC1686" s="31">
        <v>1096.16545209323</v>
      </c>
      <c r="CD1686" s="30">
        <v>41813</v>
      </c>
      <c r="CE1686" s="31">
        <v>1092.0566099026701</v>
      </c>
      <c r="CG1686" s="30">
        <v>41885</v>
      </c>
      <c r="CH1686" s="31">
        <f t="shared" si="213"/>
        <v>1085.86855736814</v>
      </c>
      <c r="CI1686" s="31">
        <f t="shared" si="214"/>
        <v>1080.82836824333</v>
      </c>
      <c r="CJ1686" s="31">
        <f t="shared" si="215"/>
        <v>1075.3697452114866</v>
      </c>
      <c r="CK1686" s="31">
        <f t="shared" si="215"/>
        <v>1070.7311041777111</v>
      </c>
      <c r="CM1686" s="30">
        <v>41885</v>
      </c>
      <c r="CN1686" s="31">
        <v>1168.3177669331899</v>
      </c>
      <c r="CO1686" s="31">
        <v>1197.89114498656</v>
      </c>
    </row>
    <row r="1687" spans="2:93">
      <c r="B1687" s="29">
        <v>41885</v>
      </c>
      <c r="C1687" s="55">
        <v>1199.017060127605</v>
      </c>
      <c r="D1687" s="31"/>
      <c r="E1687" s="21">
        <f t="shared" si="216"/>
        <v>1.1801719220394524E-4</v>
      </c>
      <c r="F1687" s="21">
        <f t="shared" si="217"/>
        <v>1.9237219862058286E-3</v>
      </c>
      <c r="G1687" s="37">
        <f>(C1686-MAX(C$9:C1686))/MAX(C$9:C1686)</f>
        <v>-4.6691629515818379E-2</v>
      </c>
      <c r="H1687" s="37"/>
      <c r="I1687" s="37"/>
      <c r="N1687" s="30"/>
      <c r="P1687" s="30"/>
      <c r="Q1687" s="30"/>
      <c r="R1687" s="30"/>
      <c r="S1687" s="30"/>
      <c r="T1687" s="30"/>
      <c r="U1687" s="30"/>
      <c r="V1687" s="30"/>
      <c r="W1687" s="30"/>
      <c r="X1687" s="30"/>
      <c r="Y1687" s="30"/>
      <c r="Z1687" s="30"/>
      <c r="AA1687" s="30"/>
      <c r="AB1687" s="30"/>
      <c r="AP1687" s="22"/>
      <c r="AR1687" s="22"/>
      <c r="AS1687" s="23"/>
      <c r="AW1687" s="30"/>
      <c r="BH1687" s="30"/>
      <c r="BN1687" s="30"/>
      <c r="BT1687" s="24"/>
      <c r="BU1687" s="30"/>
      <c r="BV1687" s="30">
        <v>41886</v>
      </c>
      <c r="BW1687" s="31">
        <v>1162.27909190168</v>
      </c>
      <c r="BZ1687" s="30">
        <v>41814</v>
      </c>
      <c r="CA1687" s="31">
        <v>1117.6388721369999</v>
      </c>
      <c r="CB1687" s="30">
        <v>41814</v>
      </c>
      <c r="CC1687" s="31">
        <v>1096.52069760378</v>
      </c>
      <c r="CD1687" s="30">
        <v>41814</v>
      </c>
      <c r="CE1687" s="31">
        <v>1092.4045272165399</v>
      </c>
      <c r="CG1687" s="30">
        <v>41886</v>
      </c>
      <c r="CH1687" s="31">
        <f t="shared" si="213"/>
        <v>1085.31081839021</v>
      </c>
      <c r="CI1687" s="31">
        <f t="shared" si="214"/>
        <v>1080.2843628605101</v>
      </c>
      <c r="CJ1687" s="31">
        <f t="shared" si="215"/>
        <v>1074.817398780124</v>
      </c>
      <c r="CK1687" s="31">
        <f t="shared" si="215"/>
        <v>1070.1921809764519</v>
      </c>
      <c r="CM1687" s="30">
        <v>41886</v>
      </c>
      <c r="CN1687" s="31">
        <v>1172.1390820193701</v>
      </c>
      <c r="CO1687" s="31">
        <v>1201.8294412047701</v>
      </c>
    </row>
    <row r="1688" spans="2:93">
      <c r="B1688" s="29">
        <v>41886</v>
      </c>
      <c r="C1688" s="55">
        <v>1200.5275247646939</v>
      </c>
      <c r="D1688" s="31"/>
      <c r="E1688" s="21">
        <f t="shared" si="216"/>
        <v>1.2597524149724482E-3</v>
      </c>
      <c r="F1688" s="21">
        <f t="shared" si="217"/>
        <v>2.6220713563178677E-3</v>
      </c>
      <c r="G1688" s="37">
        <f>(C1687-MAX(C$9:C1687))/MAX(C$9:C1687)</f>
        <v>-4.6579122738629207E-2</v>
      </c>
      <c r="H1688" s="37"/>
      <c r="I1688" s="37"/>
      <c r="N1688" s="30"/>
      <c r="P1688" s="30"/>
      <c r="Q1688" s="30"/>
      <c r="R1688" s="30"/>
      <c r="S1688" s="30"/>
      <c r="T1688" s="30"/>
      <c r="U1688" s="30"/>
      <c r="V1688" s="30"/>
      <c r="W1688" s="30"/>
      <c r="X1688" s="30"/>
      <c r="Y1688" s="30"/>
      <c r="Z1688" s="30"/>
      <c r="AA1688" s="30"/>
      <c r="AB1688" s="30"/>
      <c r="AR1688" s="22"/>
      <c r="AS1688" s="23"/>
      <c r="AW1688" s="30"/>
      <c r="BH1688" s="30"/>
      <c r="BN1688" s="30"/>
      <c r="BT1688" s="24"/>
      <c r="BU1688" s="30"/>
      <c r="BV1688" s="30">
        <v>41887</v>
      </c>
      <c r="BW1688" s="31">
        <v>1161.4388911756</v>
      </c>
      <c r="BZ1688" s="30">
        <v>41815</v>
      </c>
      <c r="CA1688" s="31">
        <v>1118.10407883879</v>
      </c>
      <c r="CB1688" s="30">
        <v>41815</v>
      </c>
      <c r="CC1688" s="31">
        <v>1097.02997663305</v>
      </c>
      <c r="CD1688" s="30">
        <v>41815</v>
      </c>
      <c r="CE1688" s="31">
        <v>1092.94071581443</v>
      </c>
      <c r="CG1688" s="30">
        <v>41887</v>
      </c>
      <c r="CH1688" s="31">
        <f t="shared" si="213"/>
        <v>1085.5438632404</v>
      </c>
      <c r="CI1688" s="31">
        <f t="shared" si="214"/>
        <v>1080.4562319455599</v>
      </c>
      <c r="CJ1688" s="31">
        <f t="shared" si="215"/>
        <v>1075.0481904164333</v>
      </c>
      <c r="CK1688" s="31">
        <f t="shared" si="215"/>
        <v>1070.3624444342001</v>
      </c>
      <c r="CM1688" s="30">
        <v>41887</v>
      </c>
      <c r="CN1688" s="31">
        <v>1171.69483205506</v>
      </c>
      <c r="CO1688" s="31">
        <v>1201.39668012992</v>
      </c>
    </row>
    <row r="1689" spans="2:93">
      <c r="B1689" s="29">
        <v>41887</v>
      </c>
      <c r="C1689" s="55">
        <v>1199.4440807912831</v>
      </c>
      <c r="D1689" s="31"/>
      <c r="E1689" s="21">
        <f t="shared" si="216"/>
        <v>-9.0247324701964171E-4</v>
      </c>
      <c r="F1689" s="21">
        <f t="shared" si="217"/>
        <v>-7.1570615107230395E-4</v>
      </c>
      <c r="G1689" s="37">
        <f>(C1688-MAX(C$9:C1688))/MAX(C$9:C1688)</f>
        <v>-4.5378048486014025E-2</v>
      </c>
      <c r="H1689" s="37"/>
      <c r="I1689" s="37"/>
      <c r="N1689" s="30"/>
      <c r="P1689" s="30"/>
      <c r="Q1689" s="30"/>
      <c r="R1689" s="30"/>
      <c r="S1689" s="30"/>
      <c r="T1689" s="30"/>
      <c r="U1689" s="30"/>
      <c r="V1689" s="30"/>
      <c r="W1689" s="30"/>
      <c r="X1689" s="30"/>
      <c r="Y1689" s="30"/>
      <c r="Z1689" s="30"/>
      <c r="AA1689" s="30"/>
      <c r="AB1689" s="30"/>
      <c r="AS1689" s="23"/>
      <c r="AW1689" s="30"/>
      <c r="BH1689" s="30"/>
      <c r="BN1689" s="30"/>
      <c r="BT1689" s="24"/>
      <c r="BU1689" s="30"/>
      <c r="BV1689" s="30">
        <v>41890</v>
      </c>
      <c r="BW1689" s="31">
        <v>1161.45656804389</v>
      </c>
      <c r="BZ1689" s="30">
        <v>41816</v>
      </c>
      <c r="CA1689" s="31">
        <v>1117.92383215221</v>
      </c>
      <c r="CB1689" s="30">
        <v>41816</v>
      </c>
      <c r="CC1689" s="31">
        <v>1096.86994134665</v>
      </c>
      <c r="CD1689" s="30">
        <v>41816</v>
      </c>
      <c r="CE1689" s="31">
        <v>1092.7854882061099</v>
      </c>
      <c r="CG1689" s="30">
        <v>41890</v>
      </c>
      <c r="CH1689" s="31">
        <f t="shared" si="213"/>
        <v>1085.33003433317</v>
      </c>
      <c r="CI1689" s="31">
        <f t="shared" si="214"/>
        <v>1080.2311518895699</v>
      </c>
      <c r="CJ1689" s="31">
        <f t="shared" ref="CJ1689:CK1704" si="218">+CJ1688*CH1689/CH1688</f>
        <v>1074.8364289321114</v>
      </c>
      <c r="CK1689" s="31">
        <f t="shared" si="218"/>
        <v>1070.1394671105477</v>
      </c>
      <c r="CM1689" s="30">
        <v>41890</v>
      </c>
      <c r="CN1689" s="31">
        <v>1172.85736010601</v>
      </c>
      <c r="CO1689" s="31">
        <v>1202.64941302899</v>
      </c>
    </row>
    <row r="1690" spans="2:93">
      <c r="B1690" s="29">
        <v>41890</v>
      </c>
      <c r="C1690" s="55">
        <v>1199.302609836066</v>
      </c>
      <c r="D1690" s="31"/>
      <c r="E1690" s="21">
        <f t="shared" si="216"/>
        <v>-1.1794710356460847E-4</v>
      </c>
      <c r="F1690" s="21">
        <f t="shared" si="217"/>
        <v>3.561984639579574E-4</v>
      </c>
      <c r="G1690" s="37">
        <f>(C1689-MAX(C$9:C1689))/MAX(C$9:C1689)</f>
        <v>-4.6239569258273036E-2</v>
      </c>
      <c r="H1690" s="37"/>
      <c r="I1690" s="37"/>
      <c r="N1690" s="30"/>
      <c r="P1690" s="30"/>
      <c r="Q1690" s="30"/>
      <c r="R1690" s="30"/>
      <c r="S1690" s="30"/>
      <c r="T1690" s="30"/>
      <c r="U1690" s="30"/>
      <c r="V1690" s="30"/>
      <c r="W1690" s="30"/>
      <c r="X1690" s="30"/>
      <c r="Y1690" s="30"/>
      <c r="Z1690" s="30"/>
      <c r="AA1690" s="30"/>
      <c r="AB1690" s="30"/>
      <c r="AS1690" s="23"/>
      <c r="AW1690" s="30"/>
      <c r="BH1690" s="30"/>
      <c r="BN1690" s="30"/>
      <c r="BT1690" s="24"/>
      <c r="BU1690" s="30"/>
      <c r="BV1690" s="30">
        <v>41891</v>
      </c>
      <c r="BW1690" s="31">
        <v>1161.73279667868</v>
      </c>
      <c r="BZ1690" s="30">
        <v>41817</v>
      </c>
      <c r="CA1690" s="31">
        <v>1117.54137657616</v>
      </c>
      <c r="CB1690" s="30">
        <v>41817</v>
      </c>
      <c r="CC1690" s="31">
        <v>1096.4827769041499</v>
      </c>
      <c r="CD1690" s="30">
        <v>41817</v>
      </c>
      <c r="CE1690" s="31">
        <v>1092.3504972861599</v>
      </c>
      <c r="CG1690" s="30">
        <v>41891</v>
      </c>
      <c r="CH1690" s="31">
        <f t="shared" si="213"/>
        <v>1084.8030207849699</v>
      </c>
      <c r="CI1690" s="31">
        <f t="shared" si="214"/>
        <v>1079.65057342818</v>
      </c>
      <c r="CJ1690" s="31">
        <f t="shared" si="218"/>
        <v>1074.3145108590579</v>
      </c>
      <c r="CK1690" s="31">
        <f t="shared" si="218"/>
        <v>1069.5643125020172</v>
      </c>
      <c r="CM1690" s="30">
        <v>41891</v>
      </c>
      <c r="CN1690" s="31">
        <v>1170.5455713435399</v>
      </c>
      <c r="CO1690" s="31">
        <v>1200.3021368034599</v>
      </c>
    </row>
    <row r="1691" spans="2:93">
      <c r="B1691" s="29">
        <v>41891</v>
      </c>
      <c r="C1691" s="55">
        <v>1199.297628261708</v>
      </c>
      <c r="D1691" s="31"/>
      <c r="E1691" s="21">
        <f t="shared" si="216"/>
        <v>-4.1537259379831326E-6</v>
      </c>
      <c r="F1691" s="21">
        <f t="shared" si="217"/>
        <v>2.3399845042515466E-4</v>
      </c>
      <c r="G1691" s="37">
        <f>(C1690-MAX(C$9:C1690))/MAX(C$9:C1690)</f>
        <v>-4.6352062538573581E-2</v>
      </c>
      <c r="H1691" s="37"/>
      <c r="I1691" s="37"/>
      <c r="N1691" s="30"/>
      <c r="P1691" s="30"/>
      <c r="Q1691" s="30"/>
      <c r="R1691" s="30"/>
      <c r="S1691" s="30"/>
      <c r="T1691" s="30"/>
      <c r="U1691" s="30"/>
      <c r="V1691" s="30"/>
      <c r="W1691" s="30"/>
      <c r="X1691" s="30"/>
      <c r="Y1691" s="30"/>
      <c r="Z1691" s="30"/>
      <c r="AA1691" s="30"/>
      <c r="AB1691" s="30"/>
      <c r="AS1691" s="23"/>
      <c r="AW1691" s="30"/>
      <c r="BH1691" s="30"/>
      <c r="BN1691" s="30"/>
      <c r="BT1691" s="24"/>
      <c r="BU1691" s="30"/>
      <c r="BV1691" s="30">
        <v>41892</v>
      </c>
      <c r="BW1691" s="31">
        <v>1161.01545326068</v>
      </c>
      <c r="BZ1691" s="30">
        <v>41820</v>
      </c>
      <c r="CA1691" s="31">
        <v>1117.78674413308</v>
      </c>
      <c r="CB1691" s="30">
        <v>41820</v>
      </c>
      <c r="CC1691" s="31">
        <v>1096.69799385796</v>
      </c>
      <c r="CD1691" s="30">
        <v>41820</v>
      </c>
      <c r="CE1691" s="31">
        <v>1092.52894995524</v>
      </c>
      <c r="CG1691" s="30">
        <v>41892</v>
      </c>
      <c r="CH1691" s="31">
        <f t="shared" si="213"/>
        <v>1084.6302448510201</v>
      </c>
      <c r="CI1691" s="31">
        <f t="shared" si="214"/>
        <v>1079.46571799567</v>
      </c>
      <c r="CJ1691" s="31">
        <f t="shared" si="218"/>
        <v>1074.1434054238655</v>
      </c>
      <c r="CK1691" s="31">
        <f t="shared" si="218"/>
        <v>1069.3811840172548</v>
      </c>
      <c r="CM1691" s="30">
        <v>41892</v>
      </c>
      <c r="CN1691" s="31">
        <v>1171.6226555959699</v>
      </c>
      <c r="CO1691" s="31">
        <v>1201.4291817099399</v>
      </c>
    </row>
    <row r="1692" spans="2:93">
      <c r="B1692" s="29">
        <v>41892</v>
      </c>
      <c r="C1692" s="55">
        <v>1199.111914255086</v>
      </c>
      <c r="D1692" s="31"/>
      <c r="E1692" s="21">
        <f t="shared" si="216"/>
        <v>-1.5485230875611489E-4</v>
      </c>
      <c r="F1692" s="21">
        <f t="shared" si="217"/>
        <v>-1.1791570625465653E-3</v>
      </c>
      <c r="G1692" s="37">
        <f>(C1691-MAX(C$9:C1691))/MAX(C$9:C1691)</f>
        <v>-4.635602373074714E-2</v>
      </c>
      <c r="H1692" s="37"/>
      <c r="I1692" s="37"/>
      <c r="N1692" s="30"/>
      <c r="P1692" s="30"/>
      <c r="Q1692" s="30"/>
      <c r="R1692" s="30"/>
      <c r="S1692" s="30"/>
      <c r="T1692" s="30"/>
      <c r="U1692" s="30"/>
      <c r="V1692" s="30"/>
      <c r="W1692" s="30"/>
      <c r="X1692" s="30"/>
      <c r="Y1692" s="30"/>
      <c r="Z1692" s="30"/>
      <c r="AA1692" s="30"/>
      <c r="AB1692" s="30"/>
      <c r="AS1692" s="23"/>
      <c r="AW1692" s="30"/>
      <c r="BH1692" s="30"/>
      <c r="BN1692" s="30"/>
      <c r="BT1692" s="24"/>
      <c r="BU1692" s="30"/>
      <c r="BV1692" s="30">
        <v>41893</v>
      </c>
      <c r="BW1692" s="31">
        <v>1161.94420908146</v>
      </c>
      <c r="BZ1692" s="30">
        <v>41821</v>
      </c>
      <c r="CA1692" s="31">
        <v>1118.51790700988</v>
      </c>
      <c r="CB1692" s="30">
        <v>41821</v>
      </c>
      <c r="CC1692" s="31">
        <v>1097.3940887911001</v>
      </c>
      <c r="CD1692" s="30">
        <v>41821</v>
      </c>
      <c r="CE1692" s="31">
        <v>1093.2317174623399</v>
      </c>
      <c r="CG1692" s="30">
        <v>41893</v>
      </c>
      <c r="CH1692" s="31">
        <f t="shared" si="213"/>
        <v>1084.9739501368199</v>
      </c>
      <c r="CI1692" s="31">
        <f t="shared" si="214"/>
        <v>1079.86403550052</v>
      </c>
      <c r="CJ1692" s="31">
        <f t="shared" si="218"/>
        <v>1074.4837875659862</v>
      </c>
      <c r="CK1692" s="31">
        <f t="shared" si="218"/>
        <v>1069.7757803790014</v>
      </c>
      <c r="CM1692" s="30">
        <v>41893</v>
      </c>
      <c r="CN1692" s="31">
        <v>1173.3700194911501</v>
      </c>
      <c r="CO1692" s="31">
        <v>1203.24323904978</v>
      </c>
    </row>
    <row r="1693" spans="2:93">
      <c r="B1693" s="29">
        <v>41893</v>
      </c>
      <c r="C1693" s="55">
        <v>1200.231754402432</v>
      </c>
      <c r="D1693" s="31"/>
      <c r="E1693" s="21">
        <f t="shared" si="216"/>
        <v>9.3389126905774056E-4</v>
      </c>
      <c r="F1693" s="21">
        <f t="shared" si="217"/>
        <v>6.566989022358527E-4</v>
      </c>
      <c r="G1693" s="37">
        <f>(C1692-MAX(C$9:C1692))/MAX(C$9:C1692)</f>
        <v>-4.6503697702203743E-2</v>
      </c>
      <c r="H1693" s="37"/>
      <c r="I1693" s="37"/>
      <c r="N1693" s="30"/>
      <c r="P1693" s="30"/>
      <c r="Q1693" s="30"/>
      <c r="R1693" s="30"/>
      <c r="S1693" s="30"/>
      <c r="T1693" s="30"/>
      <c r="U1693" s="30"/>
      <c r="V1693" s="30"/>
      <c r="W1693" s="30"/>
      <c r="X1693" s="30"/>
      <c r="Y1693" s="30"/>
      <c r="Z1693" s="30"/>
      <c r="AA1693" s="30"/>
      <c r="AB1693" s="30"/>
      <c r="AI1693" s="22"/>
      <c r="AO1693" s="30"/>
      <c r="AS1693" s="23"/>
      <c r="AW1693" s="30"/>
      <c r="BH1693" s="30"/>
      <c r="BN1693" s="30"/>
      <c r="BT1693" s="24"/>
      <c r="BU1693" s="30"/>
      <c r="BV1693" s="30">
        <v>41894</v>
      </c>
      <c r="BW1693" s="31">
        <v>1162.1179691924201</v>
      </c>
      <c r="BZ1693" s="30">
        <v>41822</v>
      </c>
      <c r="CA1693" s="31">
        <v>1118.40056036645</v>
      </c>
      <c r="CB1693" s="30">
        <v>41822</v>
      </c>
      <c r="CC1693" s="31">
        <v>1097.2665912592699</v>
      </c>
      <c r="CD1693" s="30">
        <v>41822</v>
      </c>
      <c r="CE1693" s="31">
        <v>1093.0775640537499</v>
      </c>
      <c r="CG1693" s="30">
        <v>41894</v>
      </c>
      <c r="CH1693" s="31">
        <f t="shared" si="213"/>
        <v>1085.11165519531</v>
      </c>
      <c r="CI1693" s="31">
        <f t="shared" si="214"/>
        <v>1079.9452606285299</v>
      </c>
      <c r="CJ1693" s="31">
        <f t="shared" si="218"/>
        <v>1074.6201612114501</v>
      </c>
      <c r="CK1693" s="31">
        <f t="shared" si="218"/>
        <v>1069.8562466894318</v>
      </c>
      <c r="CM1693" s="30">
        <v>41894</v>
      </c>
      <c r="CN1693" s="31">
        <v>1174.2351934907099</v>
      </c>
      <c r="CO1693" s="31">
        <v>1204.1542255132199</v>
      </c>
    </row>
    <row r="1694" spans="2:93">
      <c r="B1694" s="29">
        <v>41894</v>
      </c>
      <c r="C1694" s="55">
        <v>1200.636589501037</v>
      </c>
      <c r="D1694" s="31"/>
      <c r="E1694" s="21">
        <f t="shared" si="216"/>
        <v>3.3729744036525844E-4</v>
      </c>
      <c r="F1694" s="21">
        <f t="shared" si="217"/>
        <v>1.1122961411325072E-3</v>
      </c>
      <c r="G1694" s="37">
        <f>(C1693-MAX(C$9:C1693))/MAX(C$9:C1693)</f>
        <v>-4.5613235830408994E-2</v>
      </c>
      <c r="H1694" s="37"/>
      <c r="I1694" s="37"/>
      <c r="N1694" s="30"/>
      <c r="P1694" s="30"/>
      <c r="Q1694" s="30"/>
      <c r="R1694" s="30"/>
      <c r="S1694" s="30"/>
      <c r="T1694" s="30"/>
      <c r="U1694" s="30"/>
      <c r="V1694" s="30"/>
      <c r="W1694" s="30"/>
      <c r="X1694" s="30"/>
      <c r="Y1694" s="30"/>
      <c r="Z1694" s="30"/>
      <c r="AA1694" s="30"/>
      <c r="AB1694" s="30"/>
      <c r="AH1694" s="22"/>
      <c r="AI1694" s="22"/>
      <c r="AS1694" s="23"/>
      <c r="AW1694" s="30"/>
      <c r="BH1694" s="30"/>
      <c r="BN1694" s="30"/>
      <c r="BT1694" s="24"/>
      <c r="BU1694" s="30"/>
      <c r="BV1694" s="30">
        <v>41897</v>
      </c>
      <c r="BW1694" s="31">
        <v>1162.54017671677</v>
      </c>
      <c r="BZ1694" s="30">
        <v>41823</v>
      </c>
      <c r="CA1694" s="31">
        <v>1118.8427623410601</v>
      </c>
      <c r="CB1694" s="30">
        <v>41823</v>
      </c>
      <c r="CC1694" s="31">
        <v>1097.7133912504401</v>
      </c>
      <c r="CD1694" s="30">
        <v>41823</v>
      </c>
      <c r="CE1694" s="31">
        <v>1093.5324213039</v>
      </c>
      <c r="CG1694" s="30">
        <v>41897</v>
      </c>
      <c r="CH1694" s="31">
        <f t="shared" si="213"/>
        <v>1084.9984036895401</v>
      </c>
      <c r="CI1694" s="31">
        <f t="shared" si="214"/>
        <v>1079.81341615881</v>
      </c>
      <c r="CJ1694" s="31">
        <f t="shared" si="218"/>
        <v>1074.5080046874598</v>
      </c>
      <c r="CK1694" s="31">
        <f t="shared" si="218"/>
        <v>1069.7256339309304</v>
      </c>
      <c r="CM1694" s="30">
        <v>41897</v>
      </c>
      <c r="CN1694" s="31">
        <v>1173.0787110215299</v>
      </c>
      <c r="CO1694" s="31">
        <v>1203.0367096198299</v>
      </c>
    </row>
    <row r="1695" spans="2:93">
      <c r="B1695" s="29">
        <v>41897</v>
      </c>
      <c r="C1695" s="55">
        <v>1200.5606010019501</v>
      </c>
      <c r="D1695" s="31"/>
      <c r="E1695" s="21">
        <f t="shared" si="216"/>
        <v>-6.3290174355246087E-5</v>
      </c>
      <c r="F1695" s="21">
        <f t="shared" si="217"/>
        <v>1.0530936695611892E-3</v>
      </c>
      <c r="G1695" s="37">
        <f>(C1694-MAX(C$9:C1694))/MAX(C$9:C1694)</f>
        <v>-4.5291323617736169E-2</v>
      </c>
      <c r="H1695" s="37"/>
      <c r="I1695" s="37"/>
      <c r="N1695" s="30"/>
      <c r="P1695" s="30"/>
      <c r="Q1695" s="30"/>
      <c r="R1695" s="30"/>
      <c r="S1695" s="30"/>
      <c r="T1695" s="30"/>
      <c r="U1695" s="30"/>
      <c r="V1695" s="30"/>
      <c r="W1695" s="30"/>
      <c r="X1695" s="30"/>
      <c r="Y1695" s="30"/>
      <c r="Z1695" s="30"/>
      <c r="AA1695" s="30"/>
      <c r="AB1695" s="30"/>
      <c r="AH1695" s="22"/>
      <c r="AN1695" s="30"/>
      <c r="AS1695" s="23"/>
      <c r="AW1695" s="30"/>
      <c r="BH1695" s="30"/>
      <c r="BN1695" s="30"/>
      <c r="BT1695" s="24"/>
      <c r="BU1695" s="30"/>
      <c r="BV1695" s="30">
        <v>41898</v>
      </c>
      <c r="BW1695" s="31">
        <v>1161.9077637445801</v>
      </c>
      <c r="BZ1695" s="30">
        <v>41824</v>
      </c>
      <c r="CA1695" s="31">
        <v>1118.0307167288199</v>
      </c>
      <c r="CB1695" s="30">
        <v>41824</v>
      </c>
      <c r="CC1695" s="31">
        <v>1096.9097897555901</v>
      </c>
      <c r="CD1695" s="30">
        <v>41824</v>
      </c>
      <c r="CE1695" s="31">
        <v>1092.73290756247</v>
      </c>
      <c r="CG1695" s="30">
        <v>41898</v>
      </c>
      <c r="CH1695" s="31">
        <f t="shared" si="213"/>
        <v>1084.1834108482699</v>
      </c>
      <c r="CI1695" s="31">
        <f t="shared" si="214"/>
        <v>1078.9744902575401</v>
      </c>
      <c r="CJ1695" s="31">
        <f t="shared" si="218"/>
        <v>1073.7008916735329</v>
      </c>
      <c r="CK1695" s="31">
        <f t="shared" si="218"/>
        <v>1068.8945454038501</v>
      </c>
      <c r="CM1695" s="30">
        <v>41898</v>
      </c>
      <c r="CN1695" s="31">
        <v>1174.56042423703</v>
      </c>
      <c r="CO1695" s="31">
        <v>1204.57860369798</v>
      </c>
    </row>
    <row r="1696" spans="2:93">
      <c r="B1696" s="29">
        <v>41898</v>
      </c>
      <c r="C1696" s="55">
        <v>1200.5605698988149</v>
      </c>
      <c r="D1696" s="31"/>
      <c r="E1696" s="21">
        <f t="shared" si="216"/>
        <v>-2.5907176293138434E-8</v>
      </c>
      <c r="F1696" s="21">
        <f t="shared" si="217"/>
        <v>1.2081071220353401E-3</v>
      </c>
      <c r="G1696" s="37">
        <f>(C1695-MAX(C$9:C1695))/MAX(C$9:C1695)</f>
        <v>-4.5351747296322915E-2</v>
      </c>
      <c r="H1696" s="37"/>
      <c r="I1696" s="37"/>
      <c r="N1696" s="30"/>
      <c r="P1696" s="30"/>
      <c r="Q1696" s="30"/>
      <c r="R1696" s="30"/>
      <c r="S1696" s="30"/>
      <c r="T1696" s="30"/>
      <c r="U1696" s="30"/>
      <c r="V1696" s="30"/>
      <c r="W1696" s="30"/>
      <c r="X1696" s="30"/>
      <c r="Y1696" s="30"/>
      <c r="Z1696" s="30"/>
      <c r="AA1696" s="30"/>
      <c r="AB1696" s="30"/>
      <c r="AJ1696" s="22"/>
      <c r="AP1696" s="22"/>
      <c r="AS1696" s="23"/>
      <c r="AW1696" s="30"/>
      <c r="BH1696" s="30"/>
      <c r="BN1696" s="30"/>
      <c r="BQ1696" s="30"/>
      <c r="BT1696" s="24"/>
      <c r="BU1696" s="30"/>
      <c r="BV1696" s="30">
        <v>41899</v>
      </c>
      <c r="BW1696" s="31">
        <v>1164.86662163905</v>
      </c>
      <c r="BZ1696" s="30">
        <v>41827</v>
      </c>
      <c r="CA1696" s="31">
        <v>1117.0253668636301</v>
      </c>
      <c r="CB1696" s="30">
        <v>41827</v>
      </c>
      <c r="CC1696" s="31">
        <v>1095.95203505829</v>
      </c>
      <c r="CD1696" s="30">
        <v>41827</v>
      </c>
      <c r="CE1696" s="31">
        <v>1091.7657358726899</v>
      </c>
      <c r="CG1696" s="30">
        <v>41899</v>
      </c>
      <c r="CH1696" s="31">
        <f t="shared" si="213"/>
        <v>1085.8508976687699</v>
      </c>
      <c r="CI1696" s="31">
        <f t="shared" si="214"/>
        <v>1080.6490507654901</v>
      </c>
      <c r="CJ1696" s="31">
        <f t="shared" si="218"/>
        <v>1075.3522562564162</v>
      </c>
      <c r="CK1696" s="31">
        <f t="shared" si="218"/>
        <v>1070.5534619111988</v>
      </c>
      <c r="CM1696" s="30">
        <v>41899</v>
      </c>
      <c r="CN1696" s="31">
        <v>1175.4402194520201</v>
      </c>
      <c r="CO1696" s="31">
        <v>1205.50417545608</v>
      </c>
    </row>
    <row r="1697" spans="2:93">
      <c r="B1697" s="29">
        <v>41899</v>
      </c>
      <c r="C1697" s="55">
        <v>1203.3348095608201</v>
      </c>
      <c r="D1697" s="31"/>
      <c r="E1697" s="21">
        <f t="shared" si="216"/>
        <v>2.3107869203458087E-3</v>
      </c>
      <c r="F1697" s="21">
        <f t="shared" si="217"/>
        <v>2.5853799876616179E-3</v>
      </c>
      <c r="G1697" s="37">
        <f>(C1696-MAX(C$9:C1696))/MAX(C$9:C1696)</f>
        <v>-4.5351772028563497E-2</v>
      </c>
      <c r="H1697" s="37"/>
      <c r="I1697" s="37"/>
      <c r="N1697" s="30"/>
      <c r="P1697" s="30"/>
      <c r="Q1697" s="30"/>
      <c r="R1697" s="30"/>
      <c r="S1697" s="30"/>
      <c r="T1697" s="30"/>
      <c r="U1697" s="30"/>
      <c r="V1697" s="30"/>
      <c r="W1697" s="30"/>
      <c r="X1697" s="30"/>
      <c r="Y1697" s="30"/>
      <c r="Z1697" s="30"/>
      <c r="AA1697" s="30"/>
      <c r="AB1697" s="30"/>
      <c r="AH1697" s="22"/>
      <c r="AJ1697" s="22"/>
      <c r="AP1697" s="22"/>
      <c r="AR1697" s="30"/>
      <c r="AS1697" s="28"/>
      <c r="AW1697" s="30"/>
      <c r="BH1697" s="30"/>
      <c r="BN1697" s="30"/>
      <c r="BT1697" s="24"/>
      <c r="BU1697" s="30"/>
      <c r="BV1697" s="30">
        <v>41900</v>
      </c>
      <c r="BW1697" s="31">
        <v>1165.9467884875701</v>
      </c>
      <c r="BZ1697" s="30">
        <v>41828</v>
      </c>
      <c r="CA1697" s="31">
        <v>1115.60315393462</v>
      </c>
      <c r="CB1697" s="30">
        <v>41828</v>
      </c>
      <c r="CC1697" s="31">
        <v>1094.6009603545101</v>
      </c>
      <c r="CD1697" s="30">
        <v>41828</v>
      </c>
      <c r="CE1697" s="31">
        <v>1090.4782722586799</v>
      </c>
      <c r="CG1697" s="30">
        <v>41900</v>
      </c>
      <c r="CH1697" s="31">
        <f t="shared" si="213"/>
        <v>1086.8469609874001</v>
      </c>
      <c r="CI1697" s="31">
        <f t="shared" si="214"/>
        <v>1081.7316827859399</v>
      </c>
      <c r="CJ1697" s="31">
        <f t="shared" si="218"/>
        <v>1076.33868905245</v>
      </c>
      <c r="CK1697" s="31">
        <f t="shared" si="218"/>
        <v>1071.6259798175879</v>
      </c>
      <c r="CM1697" s="30">
        <v>41900</v>
      </c>
      <c r="CN1697" s="31">
        <v>1176.43114909266</v>
      </c>
      <c r="CO1697" s="31">
        <v>1206.5462901339499</v>
      </c>
    </row>
    <row r="1698" spans="2:93">
      <c r="B1698" s="29">
        <v>41900</v>
      </c>
      <c r="C1698" s="55">
        <v>1204.6360385034</v>
      </c>
      <c r="D1698" s="31"/>
      <c r="E1698" s="21">
        <f t="shared" si="216"/>
        <v>1.0813523653112611E-3</v>
      </c>
      <c r="F1698" s="21">
        <f t="shared" si="217"/>
        <v>3.331107045492443E-3</v>
      </c>
      <c r="G1698" s="37">
        <f>(C1697-MAX(C$9:C1697))/MAX(C$9:C1697)</f>
        <v>-4.3145783389835768E-2</v>
      </c>
      <c r="H1698" s="37"/>
      <c r="I1698" s="37"/>
      <c r="N1698" s="30"/>
      <c r="P1698" s="30"/>
      <c r="Q1698" s="30"/>
      <c r="R1698" s="30"/>
      <c r="S1698" s="30"/>
      <c r="T1698" s="30"/>
      <c r="U1698" s="30"/>
      <c r="V1698" s="30"/>
      <c r="W1698" s="30"/>
      <c r="X1698" s="30"/>
      <c r="Y1698" s="30"/>
      <c r="Z1698" s="30"/>
      <c r="AA1698" s="30"/>
      <c r="AB1698" s="30"/>
      <c r="AI1698" s="22"/>
      <c r="AJ1698" s="22"/>
      <c r="AM1698" s="30"/>
      <c r="AQ1698" s="30"/>
      <c r="AR1698" s="22"/>
      <c r="AS1698" s="23"/>
      <c r="AW1698" s="30"/>
      <c r="BH1698" s="30"/>
      <c r="BN1698" s="30"/>
      <c r="BT1698" s="24"/>
      <c r="BU1698" s="30"/>
      <c r="BV1698" s="30">
        <v>41901</v>
      </c>
      <c r="BW1698" s="31">
        <v>1163.6700196296299</v>
      </c>
      <c r="BZ1698" s="30">
        <v>41829</v>
      </c>
      <c r="CA1698" s="31">
        <v>1116.4300592474699</v>
      </c>
      <c r="CB1698" s="30">
        <v>41829</v>
      </c>
      <c r="CC1698" s="31">
        <v>1095.3906302279099</v>
      </c>
      <c r="CD1698" s="30">
        <v>41829</v>
      </c>
      <c r="CE1698" s="31">
        <v>1091.2190483925101</v>
      </c>
      <c r="CG1698" s="30">
        <v>41901</v>
      </c>
      <c r="CH1698" s="31">
        <f t="shared" si="213"/>
        <v>1084.6265933294801</v>
      </c>
      <c r="CI1698" s="31">
        <f t="shared" si="214"/>
        <v>1079.30392193479</v>
      </c>
      <c r="CJ1698" s="31">
        <f t="shared" si="218"/>
        <v>1074.1397892073708</v>
      </c>
      <c r="CK1698" s="31">
        <f t="shared" si="218"/>
        <v>1069.2208994799425</v>
      </c>
      <c r="CM1698" s="30">
        <v>41901</v>
      </c>
      <c r="CN1698" s="31">
        <v>1175.8116113992701</v>
      </c>
      <c r="CO1698" s="31">
        <v>1205.93891333433</v>
      </c>
    </row>
    <row r="1699" spans="2:93">
      <c r="B1699" s="29">
        <v>41901</v>
      </c>
      <c r="C1699" s="55">
        <v>1203.4518531045121</v>
      </c>
      <c r="D1699" s="31"/>
      <c r="E1699" s="21">
        <f t="shared" si="216"/>
        <v>-9.8302338717926041E-4</v>
      </c>
      <c r="F1699" s="21">
        <f t="shared" si="217"/>
        <v>2.4082516952073085E-3</v>
      </c>
      <c r="G1699" s="37">
        <f>(C1698-MAX(C$9:C1698))/MAX(C$9:C1698)</f>
        <v>-4.2111086819446378E-2</v>
      </c>
      <c r="H1699" s="37"/>
      <c r="I1699" s="37"/>
      <c r="N1699" s="30"/>
      <c r="P1699" s="30"/>
      <c r="Q1699" s="30"/>
      <c r="R1699" s="30"/>
      <c r="S1699" s="30"/>
      <c r="T1699" s="30"/>
      <c r="U1699" s="30"/>
      <c r="V1699" s="30"/>
      <c r="W1699" s="30"/>
      <c r="X1699" s="30"/>
      <c r="Y1699" s="30"/>
      <c r="Z1699" s="30"/>
      <c r="AA1699" s="30"/>
      <c r="AB1699" s="30"/>
      <c r="AH1699" s="22"/>
      <c r="AI1699" s="22"/>
      <c r="AJ1699" s="22"/>
      <c r="AO1699" s="22"/>
      <c r="AS1699" s="23"/>
      <c r="AW1699" s="30"/>
      <c r="BH1699" s="30"/>
      <c r="BN1699" s="30"/>
      <c r="BT1699" s="24"/>
      <c r="BU1699" s="30"/>
      <c r="BV1699" s="30">
        <v>41904</v>
      </c>
      <c r="BW1699" s="31">
        <v>1163.7772029349401</v>
      </c>
      <c r="BZ1699" s="30">
        <v>41830</v>
      </c>
      <c r="CA1699" s="31">
        <v>1115.6981857241999</v>
      </c>
      <c r="CB1699" s="30">
        <v>41830</v>
      </c>
      <c r="CC1699" s="31">
        <v>1094.6993522411601</v>
      </c>
      <c r="CD1699" s="30">
        <v>41830</v>
      </c>
      <c r="CE1699" s="31">
        <v>1090.6044183496499</v>
      </c>
      <c r="CG1699" s="30">
        <v>41904</v>
      </c>
      <c r="CH1699" s="31">
        <f t="shared" si="213"/>
        <v>1084.17057257191</v>
      </c>
      <c r="CI1699" s="31">
        <f t="shared" si="214"/>
        <v>1078.8110759418601</v>
      </c>
      <c r="CJ1699" s="31">
        <f t="shared" si="218"/>
        <v>1073.6881775251356</v>
      </c>
      <c r="CK1699" s="31">
        <f t="shared" si="218"/>
        <v>1068.7326577297217</v>
      </c>
      <c r="CM1699" s="30">
        <v>41904</v>
      </c>
      <c r="CN1699" s="31">
        <v>1175.3469591165599</v>
      </c>
      <c r="CO1699" s="31">
        <v>1205.50382845439</v>
      </c>
    </row>
    <row r="1700" spans="2:93">
      <c r="B1700" s="29">
        <v>41904</v>
      </c>
      <c r="C1700" s="55">
        <v>1203.934295849132</v>
      </c>
      <c r="D1700" s="31"/>
      <c r="E1700" s="21">
        <f t="shared" si="216"/>
        <v>4.0088246436731367E-4</v>
      </c>
      <c r="F1700" s="21">
        <f t="shared" si="217"/>
        <v>2.8101255654275903E-3</v>
      </c>
      <c r="G1700" s="37">
        <f>(C1699-MAX(C$9:C1699))/MAX(C$9:C1699)</f>
        <v>-4.305271402342261E-2</v>
      </c>
      <c r="H1700" s="37"/>
      <c r="I1700" s="37"/>
      <c r="N1700" s="30"/>
      <c r="P1700" s="30"/>
      <c r="Q1700" s="30"/>
      <c r="R1700" s="30"/>
      <c r="S1700" s="30"/>
      <c r="T1700" s="30"/>
      <c r="U1700" s="30"/>
      <c r="V1700" s="30"/>
      <c r="W1700" s="30"/>
      <c r="X1700" s="30"/>
      <c r="Y1700" s="30"/>
      <c r="Z1700" s="30"/>
      <c r="AA1700" s="30"/>
      <c r="AB1700" s="30"/>
      <c r="AH1700" s="22"/>
      <c r="AI1700" s="22"/>
      <c r="AJ1700" s="22"/>
      <c r="AO1700" s="22"/>
      <c r="AS1700" s="23"/>
      <c r="AW1700" s="30"/>
      <c r="BH1700" s="30"/>
      <c r="BN1700" s="30"/>
      <c r="BT1700" s="24"/>
      <c r="BU1700" s="30"/>
      <c r="BV1700" s="30">
        <v>41905</v>
      </c>
      <c r="BW1700" s="31">
        <v>1163.7615037702601</v>
      </c>
      <c r="BZ1700" s="30">
        <v>41831</v>
      </c>
      <c r="CA1700" s="31">
        <v>1116.19199697408</v>
      </c>
      <c r="CB1700" s="30">
        <v>41831</v>
      </c>
      <c r="CC1700" s="31">
        <v>1095.1441624701699</v>
      </c>
      <c r="CD1700" s="30">
        <v>41831</v>
      </c>
      <c r="CE1700" s="31">
        <v>1090.98546828075</v>
      </c>
      <c r="CG1700" s="30">
        <v>41905</v>
      </c>
      <c r="CH1700" s="31">
        <f t="shared" si="213"/>
        <v>1084.1901682745099</v>
      </c>
      <c r="CI1700" s="31">
        <f t="shared" si="214"/>
        <v>1078.92541008167</v>
      </c>
      <c r="CJ1700" s="31">
        <f t="shared" si="218"/>
        <v>1073.7075837650245</v>
      </c>
      <c r="CK1700" s="31">
        <f t="shared" si="218"/>
        <v>1068.8459237424956</v>
      </c>
      <c r="CM1700" s="30">
        <v>41905</v>
      </c>
      <c r="CN1700" s="31">
        <v>1174.2002952176099</v>
      </c>
      <c r="CO1700" s="31">
        <v>1204.34172797869</v>
      </c>
    </row>
    <row r="1701" spans="2:93">
      <c r="B1701" s="29">
        <v>41905</v>
      </c>
      <c r="C1701" s="55">
        <v>1203.569384180566</v>
      </c>
      <c r="D1701" s="31"/>
      <c r="E1701" s="21">
        <f t="shared" si="216"/>
        <v>-3.0309932180194732E-4</v>
      </c>
      <c r="F1701" s="21">
        <f t="shared" si="217"/>
        <v>1.9493711798412861E-4</v>
      </c>
      <c r="G1701" s="37">
        <f>(C1700-MAX(C$9:C1700))/MAX(C$9:C1700)</f>
        <v>-4.2669090637150742E-2</v>
      </c>
      <c r="H1701" s="37"/>
      <c r="I1701" s="37"/>
      <c r="N1701" s="30"/>
      <c r="P1701" s="30"/>
      <c r="Q1701" s="30"/>
      <c r="R1701" s="30"/>
      <c r="S1701" s="30"/>
      <c r="T1701" s="30"/>
      <c r="U1701" s="30"/>
      <c r="V1701" s="30"/>
      <c r="W1701" s="30"/>
      <c r="X1701" s="30"/>
      <c r="Y1701" s="30"/>
      <c r="Z1701" s="30"/>
      <c r="AA1701" s="30"/>
      <c r="AB1701" s="30"/>
      <c r="AH1701" s="22"/>
      <c r="AI1701" s="22"/>
      <c r="AJ1701" s="22"/>
      <c r="AL1701" s="22"/>
      <c r="AM1701" s="22"/>
      <c r="AN1701" s="22"/>
      <c r="AO1701" s="22"/>
      <c r="AP1701" s="22"/>
      <c r="AS1701" s="23"/>
      <c r="AW1701" s="30"/>
      <c r="BH1701" s="30"/>
      <c r="BN1701" s="30"/>
      <c r="BT1701" s="24"/>
      <c r="BU1701" s="30"/>
      <c r="BV1701" s="30">
        <v>41906</v>
      </c>
      <c r="BW1701" s="31">
        <v>1164.2909721078499</v>
      </c>
      <c r="BZ1701" s="30">
        <v>41834</v>
      </c>
      <c r="CA1701" s="31">
        <v>1114.37454677905</v>
      </c>
      <c r="CB1701" s="30">
        <v>41834</v>
      </c>
      <c r="CC1701" s="31">
        <v>1093.39611650131</v>
      </c>
      <c r="CD1701" s="30">
        <v>41834</v>
      </c>
      <c r="CE1701" s="31">
        <v>1089.1782004438601</v>
      </c>
      <c r="CG1701" s="30">
        <v>41906</v>
      </c>
      <c r="CH1701" s="31">
        <f t="shared" si="213"/>
        <v>1084.72400632423</v>
      </c>
      <c r="CI1701" s="31">
        <f t="shared" si="214"/>
        <v>1079.3518634168499</v>
      </c>
      <c r="CJ1701" s="31">
        <f t="shared" si="218"/>
        <v>1074.2362603563267</v>
      </c>
      <c r="CK1701" s="31">
        <f t="shared" si="218"/>
        <v>1069.2683930853384</v>
      </c>
      <c r="CM1701" s="30">
        <v>41906</v>
      </c>
      <c r="CN1701" s="31">
        <v>1174.92153104672</v>
      </c>
      <c r="CO1701" s="31">
        <v>1205.0936013640801</v>
      </c>
    </row>
    <row r="1702" spans="2:93">
      <c r="B1702" s="29">
        <v>41906</v>
      </c>
      <c r="C1702" s="55">
        <v>1204.417257090128</v>
      </c>
      <c r="D1702" s="31"/>
      <c r="E1702" s="21">
        <f t="shared" si="216"/>
        <v>7.0446533511603349E-4</v>
      </c>
      <c r="F1702" s="21">
        <f t="shared" si="217"/>
        <v>-1.8161619466716683E-4</v>
      </c>
      <c r="G1702" s="37">
        <f>(C1701-MAX(C$9:C1701))/MAX(C$9:C1701)</f>
        <v>-4.2959256986518715E-2</v>
      </c>
      <c r="H1702" s="37"/>
      <c r="I1702" s="37"/>
      <c r="N1702" s="30"/>
      <c r="P1702" s="30"/>
      <c r="Q1702" s="30"/>
      <c r="R1702" s="30"/>
      <c r="S1702" s="30"/>
      <c r="T1702" s="30"/>
      <c r="U1702" s="30"/>
      <c r="V1702" s="30"/>
      <c r="W1702" s="30"/>
      <c r="X1702" s="30"/>
      <c r="Y1702" s="30"/>
      <c r="Z1702" s="30"/>
      <c r="AA1702" s="30"/>
      <c r="AB1702" s="30"/>
      <c r="AH1702" s="22"/>
      <c r="AI1702" s="22"/>
      <c r="AJ1702" s="22"/>
      <c r="AL1702" s="22"/>
      <c r="AM1702" s="22"/>
      <c r="AN1702" s="22"/>
      <c r="AO1702" s="22"/>
      <c r="AP1702" s="22"/>
      <c r="AR1702" s="22"/>
      <c r="AS1702" s="23"/>
      <c r="AW1702" s="30"/>
      <c r="BH1702" s="30"/>
      <c r="BN1702" s="30"/>
      <c r="BT1702" s="24"/>
      <c r="BU1702" s="30"/>
      <c r="BV1702" s="30">
        <v>41907</v>
      </c>
      <c r="BW1702" s="31">
        <v>1162.62684675067</v>
      </c>
      <c r="BZ1702" s="30">
        <v>41835</v>
      </c>
      <c r="CA1702" s="31">
        <v>1113.1548458478701</v>
      </c>
      <c r="CB1702" s="30">
        <v>41835</v>
      </c>
      <c r="CC1702" s="31">
        <v>1092.20592322007</v>
      </c>
      <c r="CD1702" s="30">
        <v>41835</v>
      </c>
      <c r="CE1702" s="31">
        <v>1087.9416457510999</v>
      </c>
      <c r="CG1702" s="30">
        <v>41907</v>
      </c>
      <c r="CH1702" s="31">
        <f t="shared" si="213"/>
        <v>1082.9105974393201</v>
      </c>
      <c r="CI1702" s="31">
        <f t="shared" si="214"/>
        <v>1077.5524320751799</v>
      </c>
      <c r="CJ1702" s="31">
        <f t="shared" si="218"/>
        <v>1072.4403845688776</v>
      </c>
      <c r="CK1702" s="31">
        <f t="shared" si="218"/>
        <v>1067.4857723067132</v>
      </c>
      <c r="CM1702" s="30">
        <v>41907</v>
      </c>
      <c r="CN1702" s="31">
        <v>1174.5602234671601</v>
      </c>
      <c r="CO1702" s="31">
        <v>1204.73617306048</v>
      </c>
    </row>
    <row r="1703" spans="2:93">
      <c r="B1703" s="29">
        <v>41907</v>
      </c>
      <c r="C1703" s="55">
        <v>1202.711404865837</v>
      </c>
      <c r="D1703" s="31"/>
      <c r="E1703" s="21">
        <f t="shared" si="216"/>
        <v>-1.4163299423426423E-3</v>
      </c>
      <c r="F1703" s="21">
        <f t="shared" si="217"/>
        <v>-6.1527034651609469E-4</v>
      </c>
      <c r="G1703" s="37">
        <f>(C1702-MAX(C$9:C1702))/MAX(C$9:C1702)</f>
        <v>-4.2285054958772106E-2</v>
      </c>
      <c r="H1703" s="37"/>
      <c r="I1703" s="37"/>
      <c r="N1703" s="30"/>
      <c r="P1703" s="30"/>
      <c r="Q1703" s="30"/>
      <c r="R1703" s="30"/>
      <c r="S1703" s="30"/>
      <c r="T1703" s="30"/>
      <c r="U1703" s="30"/>
      <c r="V1703" s="30"/>
      <c r="W1703" s="30"/>
      <c r="X1703" s="30"/>
      <c r="Y1703" s="30"/>
      <c r="Z1703" s="30"/>
      <c r="AA1703" s="30"/>
      <c r="AB1703" s="30"/>
      <c r="AH1703" s="22"/>
      <c r="AI1703" s="22"/>
      <c r="AJ1703" s="22"/>
      <c r="AL1703" s="22"/>
      <c r="AM1703" s="22"/>
      <c r="AO1703" s="22"/>
      <c r="AP1703" s="22"/>
      <c r="AR1703" s="22"/>
      <c r="AS1703" s="23"/>
      <c r="AW1703" s="30"/>
      <c r="BH1703" s="30"/>
      <c r="BN1703" s="30"/>
      <c r="BT1703" s="24"/>
      <c r="BU1703" s="30"/>
      <c r="BV1703" s="30">
        <v>41908</v>
      </c>
      <c r="BW1703" s="31">
        <v>1163.14489669728</v>
      </c>
      <c r="BZ1703" s="30">
        <v>41836</v>
      </c>
      <c r="CA1703" s="31">
        <v>1112.9492835603</v>
      </c>
      <c r="CB1703" s="30">
        <v>41836</v>
      </c>
      <c r="CC1703" s="31">
        <v>1091.97825593167</v>
      </c>
      <c r="CD1703" s="30">
        <v>41836</v>
      </c>
      <c r="CE1703" s="31">
        <v>1087.67443166782</v>
      </c>
      <c r="CG1703" s="30">
        <v>41908</v>
      </c>
      <c r="CH1703" s="31">
        <f t="shared" si="213"/>
        <v>1084.4105579413899</v>
      </c>
      <c r="CI1703" s="31">
        <f t="shared" si="214"/>
        <v>1079.0244326807899</v>
      </c>
      <c r="CJ1703" s="31">
        <f t="shared" si="218"/>
        <v>1073.9258425757359</v>
      </c>
      <c r="CK1703" s="31">
        <f t="shared" si="218"/>
        <v>1068.944021257337</v>
      </c>
      <c r="CM1703" s="30">
        <v>41908</v>
      </c>
      <c r="CN1703" s="31">
        <v>1173.7011171818399</v>
      </c>
      <c r="CO1703" s="31">
        <v>1203.86918108547</v>
      </c>
    </row>
    <row r="1704" spans="2:93">
      <c r="B1704" s="29">
        <v>41908</v>
      </c>
      <c r="C1704" s="55">
        <v>1202.8876866451601</v>
      </c>
      <c r="D1704" s="31"/>
      <c r="E1704" s="21">
        <f t="shared" si="216"/>
        <v>1.4657030656728409E-4</v>
      </c>
      <c r="F1704" s="21">
        <f t="shared" si="217"/>
        <v>-8.6932418785667931E-4</v>
      </c>
      <c r="G1704" s="37">
        <f>(C1703-MAX(C$9:C1703))/MAX(C$9:C1703)</f>
        <v>-4.3641495311663073E-2</v>
      </c>
      <c r="H1704" s="37"/>
      <c r="I1704" s="37"/>
      <c r="N1704" s="30"/>
      <c r="P1704" s="30"/>
      <c r="Q1704" s="30"/>
      <c r="R1704" s="30"/>
      <c r="S1704" s="30"/>
      <c r="T1704" s="30"/>
      <c r="U1704" s="30"/>
      <c r="V1704" s="30"/>
      <c r="W1704" s="30"/>
      <c r="X1704" s="30"/>
      <c r="Y1704" s="30"/>
      <c r="Z1704" s="30"/>
      <c r="AA1704" s="30"/>
      <c r="AB1704" s="30"/>
      <c r="AI1704" s="22"/>
      <c r="AJ1704" s="22"/>
      <c r="AO1704" s="22"/>
      <c r="AP1704" s="22"/>
      <c r="AR1704" s="22"/>
      <c r="AS1704" s="23"/>
      <c r="AW1704" s="30"/>
      <c r="BH1704" s="30"/>
      <c r="BN1704" s="30"/>
      <c r="BT1704" s="24"/>
      <c r="BU1704" s="30"/>
      <c r="BV1704" s="30">
        <v>41911</v>
      </c>
      <c r="BW1704" s="31">
        <v>1162.1728285664101</v>
      </c>
      <c r="BZ1704" s="30">
        <v>41837</v>
      </c>
      <c r="CA1704" s="31">
        <v>1112.93909794349</v>
      </c>
      <c r="CB1704" s="30">
        <v>41837</v>
      </c>
      <c r="CC1704" s="31">
        <v>1091.97615943495</v>
      </c>
      <c r="CD1704" s="30">
        <v>41837</v>
      </c>
      <c r="CE1704" s="31">
        <v>1087.68210014947</v>
      </c>
      <c r="CG1704" s="30">
        <v>41911</v>
      </c>
      <c r="CH1704" s="31">
        <f t="shared" si="213"/>
        <v>1084.28013863508</v>
      </c>
      <c r="CI1704" s="31">
        <f t="shared" si="214"/>
        <v>1078.8324972532801</v>
      </c>
      <c r="CJ1704" s="31">
        <f t="shared" si="218"/>
        <v>1073.7966842395399</v>
      </c>
      <c r="CK1704" s="31">
        <f t="shared" si="218"/>
        <v>1068.7538789199718</v>
      </c>
      <c r="CM1704" s="30">
        <v>41911</v>
      </c>
      <c r="CN1704" s="31">
        <v>1173.1705891044301</v>
      </c>
      <c r="CO1704" s="31">
        <v>1203.3666997999601</v>
      </c>
    </row>
    <row r="1705" spans="2:93">
      <c r="B1705" s="29">
        <v>41911</v>
      </c>
      <c r="C1705" s="55">
        <v>1202.14614448308</v>
      </c>
      <c r="D1705" s="31"/>
      <c r="E1705" s="21">
        <f t="shared" si="216"/>
        <v>-6.1646832893291759E-4</v>
      </c>
      <c r="F1705" s="21">
        <f t="shared" si="217"/>
        <v>-1.1825157038660716E-3</v>
      </c>
      <c r="G1705" s="37">
        <f>(C1704-MAX(C$9:C1704))/MAX(C$9:C1704)</f>
        <v>-4.3501321552442747E-2</v>
      </c>
      <c r="H1705" s="37"/>
      <c r="I1705" s="37"/>
      <c r="N1705" s="30"/>
      <c r="P1705" s="30"/>
      <c r="Q1705" s="30"/>
      <c r="R1705" s="30"/>
      <c r="S1705" s="30"/>
      <c r="T1705" s="30"/>
      <c r="U1705" s="30"/>
      <c r="V1705" s="30"/>
      <c r="W1705" s="30"/>
      <c r="X1705" s="30"/>
      <c r="Y1705" s="30"/>
      <c r="Z1705" s="30"/>
      <c r="AA1705" s="30"/>
      <c r="AB1705" s="30"/>
      <c r="AH1705" s="22"/>
      <c r="AI1705" s="22"/>
      <c r="AJ1705" s="22"/>
      <c r="AM1705" s="22"/>
      <c r="AO1705" s="22"/>
      <c r="AP1705" s="22"/>
      <c r="AR1705" s="22"/>
      <c r="AS1705" s="23"/>
      <c r="AW1705" s="30"/>
      <c r="BH1705" s="30"/>
      <c r="BN1705" s="30"/>
      <c r="BT1705" s="24"/>
      <c r="BU1705" s="30"/>
      <c r="BV1705" s="30">
        <v>41912</v>
      </c>
      <c r="BW1705" s="31">
        <v>1164.0062006942501</v>
      </c>
      <c r="BZ1705" s="30">
        <v>41838</v>
      </c>
      <c r="CA1705" s="31">
        <v>1110.8232310051101</v>
      </c>
      <c r="CB1705" s="30">
        <v>41838</v>
      </c>
      <c r="CC1705" s="31">
        <v>1089.90627529218</v>
      </c>
      <c r="CD1705" s="30">
        <v>41838</v>
      </c>
      <c r="CE1705" s="31">
        <v>1085.5578870551601</v>
      </c>
      <c r="CG1705" s="30">
        <v>41912</v>
      </c>
      <c r="CH1705" s="31">
        <f t="shared" si="213"/>
        <v>1085.0999534073301</v>
      </c>
      <c r="CI1705" s="31">
        <f t="shared" si="214"/>
        <v>1079.6101698254599</v>
      </c>
      <c r="CJ1705" s="31">
        <f t="shared" ref="CJ1705:CK1720" si="219">+CJ1704*CH1705/CH1704</f>
        <v>1074.6085725631983</v>
      </c>
      <c r="CK1705" s="31">
        <f t="shared" si="219"/>
        <v>1069.524286355939</v>
      </c>
      <c r="CM1705" s="30">
        <v>41912</v>
      </c>
      <c r="CN1705" s="31">
        <v>1174.70106784317</v>
      </c>
      <c r="CO1705" s="31">
        <v>1204.95147204821</v>
      </c>
    </row>
    <row r="1706" spans="2:93">
      <c r="B1706" s="29">
        <v>41912</v>
      </c>
      <c r="C1706" s="55">
        <v>1204.2195743291461</v>
      </c>
      <c r="D1706" s="31"/>
      <c r="E1706" s="21">
        <f t="shared" si="216"/>
        <v>1.7247735273964171E-3</v>
      </c>
      <c r="F1706" s="21">
        <f t="shared" si="217"/>
        <v>-1.6413145844451638E-4</v>
      </c>
      <c r="G1706" s="37">
        <f>(C1705-MAX(C$9:C1705))/MAX(C$9:C1705)</f>
        <v>-4.4090972694371858E-2</v>
      </c>
      <c r="H1706" s="37"/>
      <c r="I1706" s="37"/>
      <c r="N1706" s="30"/>
      <c r="P1706" s="30"/>
      <c r="Q1706" s="30"/>
      <c r="R1706" s="30"/>
      <c r="S1706" s="30"/>
      <c r="T1706" s="30"/>
      <c r="U1706" s="30"/>
      <c r="V1706" s="30"/>
      <c r="W1706" s="30"/>
      <c r="X1706" s="30"/>
      <c r="Y1706" s="30"/>
      <c r="Z1706" s="30"/>
      <c r="AA1706" s="30"/>
      <c r="AB1706" s="30"/>
      <c r="AH1706" s="22"/>
      <c r="AI1706" s="22"/>
      <c r="AJ1706" s="22"/>
      <c r="AN1706" s="22"/>
      <c r="AO1706" s="22"/>
      <c r="AP1706" s="22"/>
      <c r="AR1706" s="22"/>
      <c r="AS1706" s="23"/>
      <c r="AW1706" s="30"/>
      <c r="BH1706" s="30"/>
      <c r="BN1706" s="30"/>
      <c r="BT1706" s="24"/>
      <c r="BU1706" s="30"/>
      <c r="BV1706" s="30">
        <v>41913</v>
      </c>
      <c r="BW1706" s="31">
        <v>1163.00182619167</v>
      </c>
      <c r="BZ1706" s="30">
        <v>41841</v>
      </c>
      <c r="CA1706" s="31">
        <v>1110.4028083983301</v>
      </c>
      <c r="CB1706" s="30">
        <v>41841</v>
      </c>
      <c r="CC1706" s="31">
        <v>1089.48126650941</v>
      </c>
      <c r="CD1706" s="30">
        <v>41841</v>
      </c>
      <c r="CE1706" s="31">
        <v>1085.10915674085</v>
      </c>
      <c r="CG1706" s="30">
        <v>41913</v>
      </c>
      <c r="CH1706" s="31">
        <f t="shared" si="213"/>
        <v>1084.71269012894</v>
      </c>
      <c r="CI1706" s="31">
        <f t="shared" si="214"/>
        <v>1079.2297222299901</v>
      </c>
      <c r="CJ1706" s="31">
        <f t="shared" si="219"/>
        <v>1074.2250535726298</v>
      </c>
      <c r="CK1706" s="31">
        <f t="shared" si="219"/>
        <v>1069.1473929601436</v>
      </c>
      <c r="CM1706" s="30">
        <v>41913</v>
      </c>
      <c r="CN1706" s="31">
        <v>1174.5334795957899</v>
      </c>
      <c r="CO1706" s="31">
        <v>1204.79696898466</v>
      </c>
    </row>
    <row r="1707" spans="2:93">
      <c r="B1707" s="29">
        <v>41913</v>
      </c>
      <c r="C1707" s="55">
        <v>1203.040520696868</v>
      </c>
      <c r="D1707" s="31"/>
      <c r="E1707" s="21">
        <f t="shared" si="216"/>
        <v>-9.7910186598226812E-4</v>
      </c>
      <c r="F1707" s="21">
        <f t="shared" si="217"/>
        <v>2.7364489078540721E-4</v>
      </c>
      <c r="G1707" s="37">
        <f>(C1706-MAX(C$9:C1706))/MAX(C$9:C1706)</f>
        <v>-4.244224610947582E-2</v>
      </c>
      <c r="H1707" s="37"/>
      <c r="I1707" s="37"/>
      <c r="N1707" s="30"/>
      <c r="P1707" s="30"/>
      <c r="Q1707" s="30"/>
      <c r="R1707" s="30"/>
      <c r="S1707" s="30"/>
      <c r="T1707" s="30"/>
      <c r="U1707" s="30"/>
      <c r="V1707" s="30"/>
      <c r="W1707" s="30"/>
      <c r="X1707" s="30"/>
      <c r="Y1707" s="30"/>
      <c r="Z1707" s="30"/>
      <c r="AA1707" s="30"/>
      <c r="AB1707" s="30"/>
      <c r="AH1707" s="22"/>
      <c r="AI1707" s="22"/>
      <c r="AJ1707" s="22"/>
      <c r="AL1707" s="22"/>
      <c r="AM1707" s="22"/>
      <c r="AO1707" s="22"/>
      <c r="AP1707" s="22"/>
      <c r="AR1707" s="22"/>
      <c r="AS1707" s="23"/>
      <c r="AW1707" s="30"/>
      <c r="BH1707" s="30"/>
      <c r="BN1707" s="30"/>
      <c r="BT1707" s="24"/>
      <c r="BU1707" s="30"/>
      <c r="BV1707" s="30">
        <v>41914</v>
      </c>
      <c r="BW1707" s="31">
        <v>1160.66943242771</v>
      </c>
      <c r="BZ1707" s="30">
        <v>41842</v>
      </c>
      <c r="CA1707" s="31">
        <v>1111.4733649878999</v>
      </c>
      <c r="CB1707" s="30">
        <v>41842</v>
      </c>
      <c r="CC1707" s="31">
        <v>1090.4749564116601</v>
      </c>
      <c r="CD1707" s="30">
        <v>41842</v>
      </c>
      <c r="CE1707" s="31">
        <v>1086.0967946553501</v>
      </c>
      <c r="CG1707" s="30">
        <v>41914</v>
      </c>
      <c r="CH1707" s="31">
        <f t="shared" si="213"/>
        <v>1082.3453940966101</v>
      </c>
      <c r="CI1707" s="31">
        <f t="shared" si="214"/>
        <v>1077.2157315378499</v>
      </c>
      <c r="CJ1707" s="31">
        <f t="shared" si="219"/>
        <v>1071.8806459425784</v>
      </c>
      <c r="CK1707" s="31">
        <f t="shared" si="219"/>
        <v>1067.1522172773443</v>
      </c>
      <c r="CM1707" s="30">
        <v>41914</v>
      </c>
      <c r="CN1707" s="31">
        <v>1172.37681856618</v>
      </c>
      <c r="CO1707" s="31">
        <v>1202.60234369515</v>
      </c>
    </row>
    <row r="1708" spans="2:93">
      <c r="B1708" s="29">
        <v>41914</v>
      </c>
      <c r="C1708" s="55">
        <v>1200.7097883416541</v>
      </c>
      <c r="D1708" s="31"/>
      <c r="E1708" s="21">
        <f t="shared" si="216"/>
        <v>-1.9373681227826678E-3</v>
      </c>
      <c r="F1708" s="21">
        <f t="shared" si="217"/>
        <v>-1.8105583153653626E-3</v>
      </c>
      <c r="G1708" s="37">
        <f>(C1707-MAX(C$9:C1707))/MAX(C$9:C1707)</f>
        <v>-4.3379792693095838E-2</v>
      </c>
      <c r="H1708" s="37"/>
      <c r="I1708" s="37"/>
      <c r="N1708" s="30"/>
      <c r="P1708" s="30"/>
      <c r="Q1708" s="30"/>
      <c r="R1708" s="30"/>
      <c r="S1708" s="30"/>
      <c r="T1708" s="30"/>
      <c r="U1708" s="30"/>
      <c r="V1708" s="30"/>
      <c r="W1708" s="30"/>
      <c r="X1708" s="30"/>
      <c r="Y1708" s="30"/>
      <c r="Z1708" s="30"/>
      <c r="AA1708" s="30"/>
      <c r="AB1708" s="30"/>
      <c r="AH1708" s="22"/>
      <c r="AI1708" s="22"/>
      <c r="AJ1708" s="22"/>
      <c r="AO1708" s="22"/>
      <c r="AP1708" s="22"/>
      <c r="AR1708" s="22"/>
      <c r="AS1708" s="23"/>
      <c r="AW1708" s="30"/>
      <c r="BH1708" s="30"/>
      <c r="BN1708" s="30"/>
      <c r="BT1708" s="24"/>
      <c r="BU1708" s="30"/>
      <c r="BV1708" s="30">
        <v>41915</v>
      </c>
      <c r="BW1708" s="31">
        <v>1164.5839497244399</v>
      </c>
      <c r="BZ1708" s="30">
        <v>41843</v>
      </c>
      <c r="CA1708" s="31">
        <v>1110.0157584470501</v>
      </c>
      <c r="CB1708" s="30">
        <v>41843</v>
      </c>
      <c r="CC1708" s="31">
        <v>1089.0339542086699</v>
      </c>
      <c r="CD1708" s="30">
        <v>41843</v>
      </c>
      <c r="CE1708" s="31">
        <v>1084.5846357385301</v>
      </c>
      <c r="CG1708" s="30">
        <v>41915</v>
      </c>
      <c r="CH1708" s="31">
        <f t="shared" si="213"/>
        <v>1085.18337167971</v>
      </c>
      <c r="CI1708" s="31">
        <f t="shared" si="214"/>
        <v>1080.0603227282299</v>
      </c>
      <c r="CJ1708" s="31">
        <f t="shared" si="219"/>
        <v>1074.6911842989437</v>
      </c>
      <c r="CK1708" s="31">
        <f t="shared" si="219"/>
        <v>1069.9702338613836</v>
      </c>
      <c r="CM1708" s="30">
        <v>41915</v>
      </c>
      <c r="CN1708" s="31">
        <v>1176.3364191865701</v>
      </c>
      <c r="CO1708" s="31">
        <v>1206.673884731</v>
      </c>
    </row>
    <row r="1709" spans="2:93">
      <c r="B1709" s="29">
        <v>41915</v>
      </c>
      <c r="C1709" s="55">
        <v>1205.2921559901249</v>
      </c>
      <c r="D1709" s="31"/>
      <c r="E1709" s="21">
        <f t="shared" si="216"/>
        <v>3.8163823539738573E-3</v>
      </c>
      <c r="F1709" s="21">
        <f t="shared" si="217"/>
        <v>2.616995879812789E-3</v>
      </c>
      <c r="G1709" s="37">
        <f>(C1708-MAX(C$9:C1708))/MAX(C$9:C1708)</f>
        <v>-4.5233118188341977E-2</v>
      </c>
      <c r="H1709" s="37"/>
      <c r="I1709" s="37"/>
      <c r="N1709" s="30"/>
      <c r="P1709" s="30"/>
      <c r="Q1709" s="30"/>
      <c r="R1709" s="30"/>
      <c r="S1709" s="30"/>
      <c r="T1709" s="30"/>
      <c r="U1709" s="30"/>
      <c r="V1709" s="30"/>
      <c r="W1709" s="30"/>
      <c r="X1709" s="30"/>
      <c r="Y1709" s="30"/>
      <c r="Z1709" s="30"/>
      <c r="AA1709" s="30"/>
      <c r="AB1709" s="30"/>
      <c r="AI1709" s="22"/>
      <c r="AJ1709" s="22"/>
      <c r="AO1709" s="22"/>
      <c r="AP1709" s="22"/>
      <c r="AR1709" s="22"/>
      <c r="AS1709" s="23"/>
      <c r="AW1709" s="30"/>
      <c r="BH1709" s="30"/>
      <c r="BN1709" s="30"/>
      <c r="BT1709" s="24"/>
      <c r="BU1709" s="30"/>
      <c r="BV1709" s="30">
        <v>41918</v>
      </c>
      <c r="BW1709" s="31">
        <v>1165.4910116380599</v>
      </c>
      <c r="BZ1709" s="30">
        <v>41844</v>
      </c>
      <c r="CA1709" s="31">
        <v>1109.81640890157</v>
      </c>
      <c r="CB1709" s="30">
        <v>41844</v>
      </c>
      <c r="CC1709" s="31">
        <v>1088.7985365383799</v>
      </c>
      <c r="CD1709" s="30">
        <v>41844</v>
      </c>
      <c r="CE1709" s="31">
        <v>1084.34676505842</v>
      </c>
      <c r="CG1709" s="30">
        <v>41918</v>
      </c>
      <c r="CH1709" s="31">
        <f t="shared" si="213"/>
        <v>1084.9384608564501</v>
      </c>
      <c r="CI1709" s="31">
        <f t="shared" si="214"/>
        <v>1079.6283414413599</v>
      </c>
      <c r="CJ1709" s="31">
        <f t="shared" si="219"/>
        <v>1074.4486414167307</v>
      </c>
      <c r="CK1709" s="31">
        <f t="shared" si="219"/>
        <v>1069.5422882098217</v>
      </c>
      <c r="CM1709" s="30">
        <v>41918</v>
      </c>
      <c r="CN1709" s="31">
        <v>1177.07285801598</v>
      </c>
      <c r="CO1709" s="31">
        <v>1207.4671940891999</v>
      </c>
    </row>
    <row r="1710" spans="2:93">
      <c r="B1710" s="29">
        <v>41918</v>
      </c>
      <c r="C1710" s="55">
        <v>1206.2574105676979</v>
      </c>
      <c r="D1710" s="31"/>
      <c r="E1710" s="21">
        <f t="shared" si="216"/>
        <v>8.0084697537929905E-4</v>
      </c>
      <c r="F1710" s="21">
        <f t="shared" si="217"/>
        <v>1.6922463992390391E-3</v>
      </c>
      <c r="G1710" s="37">
        <f>(C1709-MAX(C$9:C1709))/MAX(C$9:C1709)</f>
        <v>-4.1589362708437272E-2</v>
      </c>
      <c r="H1710" s="37"/>
      <c r="I1710" s="37"/>
      <c r="N1710" s="30"/>
      <c r="P1710" s="30"/>
      <c r="Q1710" s="30"/>
      <c r="R1710" s="30"/>
      <c r="S1710" s="30"/>
      <c r="T1710" s="30"/>
      <c r="U1710" s="30"/>
      <c r="V1710" s="30"/>
      <c r="W1710" s="30"/>
      <c r="X1710" s="30"/>
      <c r="Y1710" s="30"/>
      <c r="Z1710" s="30"/>
      <c r="AA1710" s="30"/>
      <c r="AB1710" s="30"/>
      <c r="AI1710" s="22"/>
      <c r="AO1710" s="22"/>
      <c r="AP1710" s="22"/>
      <c r="AR1710" s="22"/>
      <c r="AS1710" s="23"/>
      <c r="AW1710" s="30"/>
      <c r="BH1710" s="30"/>
      <c r="BN1710" s="30"/>
      <c r="BT1710" s="24"/>
      <c r="BU1710" s="30"/>
      <c r="BV1710" s="30">
        <v>41919</v>
      </c>
      <c r="BW1710" s="31">
        <v>1162.7631417185501</v>
      </c>
      <c r="BZ1710" s="30">
        <v>41845</v>
      </c>
      <c r="CA1710" s="31">
        <v>1108.8657430856799</v>
      </c>
      <c r="CB1710" s="30">
        <v>41845</v>
      </c>
      <c r="CC1710" s="31">
        <v>1087.9173048477101</v>
      </c>
      <c r="CD1710" s="30">
        <v>41845</v>
      </c>
      <c r="CE1710" s="31">
        <v>1083.4915283891301</v>
      </c>
      <c r="CG1710" s="30">
        <v>41919</v>
      </c>
      <c r="CH1710" s="31">
        <f t="shared" si="213"/>
        <v>1085.0867126243299</v>
      </c>
      <c r="CI1710" s="31">
        <f t="shared" si="214"/>
        <v>1080.30999831393</v>
      </c>
      <c r="CJ1710" s="31">
        <f t="shared" si="219"/>
        <v>1074.5954597998307</v>
      </c>
      <c r="CK1710" s="31">
        <f t="shared" si="219"/>
        <v>1070.2175769395424</v>
      </c>
      <c r="CM1710" s="30">
        <v>41919</v>
      </c>
      <c r="CN1710" s="31">
        <v>1175.76551360182</v>
      </c>
      <c r="CO1710" s="31">
        <v>1206.1405040259699</v>
      </c>
    </row>
    <row r="1711" spans="2:93">
      <c r="B1711" s="29">
        <v>41919</v>
      </c>
      <c r="C1711" s="55">
        <v>1204.920162236855</v>
      </c>
      <c r="D1711" s="31"/>
      <c r="E1711" s="21">
        <f t="shared" si="216"/>
        <v>-1.1085928418989033E-3</v>
      </c>
      <c r="F1711" s="21">
        <f t="shared" si="217"/>
        <v>1.5624091688102304E-3</v>
      </c>
      <c r="G1711" s="37">
        <f>(C1710-MAX(C$9:C1710))/MAX(C$9:C1710)</f>
        <v>-4.0821822448391061E-2</v>
      </c>
      <c r="H1711" s="37"/>
      <c r="I1711" s="37"/>
      <c r="N1711" s="30"/>
      <c r="P1711" s="30"/>
      <c r="Q1711" s="30"/>
      <c r="R1711" s="30"/>
      <c r="S1711" s="30"/>
      <c r="T1711" s="30"/>
      <c r="U1711" s="30"/>
      <c r="V1711" s="30"/>
      <c r="W1711" s="30"/>
      <c r="X1711" s="30"/>
      <c r="Y1711" s="30"/>
      <c r="Z1711" s="30"/>
      <c r="AA1711" s="30"/>
      <c r="AB1711" s="30"/>
      <c r="AI1711" s="22"/>
      <c r="AO1711" s="22"/>
      <c r="AP1711" s="22"/>
      <c r="AR1711" s="22"/>
      <c r="AS1711" s="23"/>
      <c r="AW1711" s="30"/>
      <c r="BH1711" s="30"/>
      <c r="BN1711" s="30"/>
      <c r="BT1711" s="24"/>
      <c r="BU1711" s="30"/>
      <c r="BV1711" s="30">
        <v>41920</v>
      </c>
      <c r="BW1711" s="31">
        <v>1164.2040937960701</v>
      </c>
      <c r="BZ1711" s="30">
        <v>41848</v>
      </c>
      <c r="CA1711" s="31">
        <v>1107.08073302463</v>
      </c>
      <c r="CB1711" s="30">
        <v>41848</v>
      </c>
      <c r="CC1711" s="31">
        <v>1086.2119899145</v>
      </c>
      <c r="CD1711" s="30">
        <v>41848</v>
      </c>
      <c r="CE1711" s="31">
        <v>1081.7134218497499</v>
      </c>
      <c r="CG1711" s="30">
        <v>41920</v>
      </c>
      <c r="CH1711" s="31">
        <f t="shared" si="213"/>
        <v>1086.10651643301</v>
      </c>
      <c r="CI1711" s="31">
        <f t="shared" si="214"/>
        <v>1081.5064779982399</v>
      </c>
      <c r="CJ1711" s="31">
        <f t="shared" si="219"/>
        <v>1075.6054035489747</v>
      </c>
      <c r="CK1711" s="31">
        <f t="shared" si="219"/>
        <v>1071.4028789274885</v>
      </c>
      <c r="CM1711" s="30">
        <v>41920</v>
      </c>
      <c r="CN1711" s="31">
        <v>1176.82976410577</v>
      </c>
      <c r="CO1711" s="31">
        <v>1207.2420747982701</v>
      </c>
    </row>
    <row r="1712" spans="2:93">
      <c r="B1712" s="29">
        <v>41920</v>
      </c>
      <c r="C1712" s="55">
        <v>1208.1424558666779</v>
      </c>
      <c r="D1712" s="31"/>
      <c r="E1712" s="21">
        <f t="shared" si="216"/>
        <v>2.6742797828536169E-3</v>
      </c>
      <c r="F1712" s="21">
        <f t="shared" si="217"/>
        <v>6.190228144378862E-3</v>
      </c>
      <c r="G1712" s="37">
        <f>(C1711-MAX(C$9:C1711))/MAX(C$9:C1711)</f>
        <v>-4.1885160510130401E-2</v>
      </c>
      <c r="H1712" s="37"/>
      <c r="I1712" s="37"/>
      <c r="N1712" s="30"/>
      <c r="P1712" s="30"/>
      <c r="Q1712" s="30"/>
      <c r="R1712" s="30"/>
      <c r="S1712" s="30"/>
      <c r="T1712" s="30"/>
      <c r="U1712" s="30"/>
      <c r="V1712" s="30"/>
      <c r="W1712" s="30"/>
      <c r="X1712" s="30"/>
      <c r="Y1712" s="30"/>
      <c r="Z1712" s="30"/>
      <c r="AA1712" s="30"/>
      <c r="AB1712" s="30"/>
      <c r="AJ1712" s="22"/>
      <c r="AO1712" s="22"/>
      <c r="AP1712" s="22"/>
      <c r="AR1712" s="22"/>
      <c r="AS1712" s="23"/>
      <c r="AW1712" s="30"/>
      <c r="BH1712" s="30"/>
      <c r="BN1712" s="30"/>
      <c r="BT1712" s="24"/>
      <c r="BU1712" s="30"/>
      <c r="BV1712" s="30">
        <v>41921</v>
      </c>
      <c r="BW1712" s="31">
        <v>1164.1847071150801</v>
      </c>
      <c r="BZ1712" s="30">
        <v>41849</v>
      </c>
      <c r="CA1712" s="31">
        <v>1107.86987790696</v>
      </c>
      <c r="CB1712" s="30">
        <v>41849</v>
      </c>
      <c r="CC1712" s="31">
        <v>1086.9097845742499</v>
      </c>
      <c r="CD1712" s="30">
        <v>41849</v>
      </c>
      <c r="CE1712" s="31">
        <v>1082.26364394077</v>
      </c>
      <c r="CG1712" s="30">
        <v>41921</v>
      </c>
      <c r="CH1712" s="31">
        <f t="shared" si="213"/>
        <v>1085.5099493605101</v>
      </c>
      <c r="CI1712" s="31">
        <f t="shared" si="214"/>
        <v>1080.9836837282201</v>
      </c>
      <c r="CJ1712" s="31">
        <f t="shared" si="219"/>
        <v>1075.0146044357646</v>
      </c>
      <c r="CK1712" s="31">
        <f t="shared" si="219"/>
        <v>1070.8849686815665</v>
      </c>
      <c r="CM1712" s="30">
        <v>41921</v>
      </c>
      <c r="CN1712" s="31">
        <v>1177.90447951599</v>
      </c>
      <c r="CO1712" s="31">
        <v>1208.3560110097801</v>
      </c>
    </row>
    <row r="1713" spans="2:93">
      <c r="B1713" s="29">
        <v>41921</v>
      </c>
      <c r="C1713" s="55">
        <v>1207.645901873849</v>
      </c>
      <c r="D1713" s="31"/>
      <c r="E1713" s="21">
        <f t="shared" si="216"/>
        <v>-4.1100616108447063E-4</v>
      </c>
      <c r="F1713" s="21">
        <f t="shared" si="217"/>
        <v>1.9528426133250676E-3</v>
      </c>
      <c r="G1713" s="37">
        <f>(C1712-MAX(C$9:C1712))/MAX(C$9:C1712)</f>
        <v>-3.9322893365230503E-2</v>
      </c>
      <c r="H1713" s="37"/>
      <c r="I1713" s="37"/>
      <c r="N1713" s="30"/>
      <c r="P1713" s="30"/>
      <c r="Q1713" s="30"/>
      <c r="R1713" s="30"/>
      <c r="S1713" s="30"/>
      <c r="T1713" s="30"/>
      <c r="U1713" s="30"/>
      <c r="V1713" s="30"/>
      <c r="W1713" s="30"/>
      <c r="X1713" s="30"/>
      <c r="Y1713" s="30"/>
      <c r="Z1713" s="30"/>
      <c r="AA1713" s="30"/>
      <c r="AB1713" s="30"/>
      <c r="AO1713" s="30"/>
      <c r="AP1713" s="22"/>
      <c r="AR1713" s="22"/>
      <c r="AS1713" s="23"/>
      <c r="AW1713" s="30"/>
      <c r="BH1713" s="30"/>
      <c r="BN1713" s="30"/>
      <c r="BT1713" s="24"/>
      <c r="BU1713" s="30"/>
      <c r="BV1713" s="30">
        <v>41922</v>
      </c>
      <c r="BW1713" s="31">
        <v>1161.8092893277101</v>
      </c>
      <c r="BZ1713" s="30">
        <v>41850</v>
      </c>
      <c r="CA1713" s="31">
        <v>1107.62718875117</v>
      </c>
      <c r="CB1713" s="30">
        <v>41850</v>
      </c>
      <c r="CC1713" s="31">
        <v>1086.6968668803299</v>
      </c>
      <c r="CD1713" s="30">
        <v>41850</v>
      </c>
      <c r="CE1713" s="31">
        <v>1082.0497784142201</v>
      </c>
      <c r="CG1713" s="30">
        <v>41922</v>
      </c>
      <c r="CH1713" s="31">
        <f t="shared" si="213"/>
        <v>1083.1192678356299</v>
      </c>
      <c r="CI1713" s="31">
        <f t="shared" si="214"/>
        <v>1079.0520198040399</v>
      </c>
      <c r="CJ1713" s="31">
        <f t="shared" si="219"/>
        <v>1072.6470374177793</v>
      </c>
      <c r="CK1713" s="31">
        <f t="shared" si="219"/>
        <v>1068.9713506574585</v>
      </c>
      <c r="CM1713" s="30">
        <v>41922</v>
      </c>
      <c r="CN1713" s="31">
        <v>1176.6527871451599</v>
      </c>
      <c r="CO1713" s="31">
        <v>1207.08580436687</v>
      </c>
    </row>
    <row r="1714" spans="2:93">
      <c r="B1714" s="29">
        <v>41922</v>
      </c>
      <c r="C1714" s="55">
        <v>1204.7948345702291</v>
      </c>
      <c r="D1714" s="31"/>
      <c r="E1714" s="21">
        <f t="shared" si="216"/>
        <v>-2.3608470820759564E-3</v>
      </c>
      <c r="F1714" s="21">
        <f t="shared" si="217"/>
        <v>-1.2124907873357627E-3</v>
      </c>
      <c r="G1714" s="37">
        <f>(C1713-MAX(C$9:C1713))/MAX(C$9:C1713)</f>
        <v>-3.9717737574870196E-2</v>
      </c>
      <c r="H1714" s="37"/>
      <c r="I1714" s="37"/>
      <c r="N1714" s="30"/>
      <c r="P1714" s="30"/>
      <c r="Q1714" s="30"/>
      <c r="R1714" s="30"/>
      <c r="S1714" s="30"/>
      <c r="T1714" s="30"/>
      <c r="U1714" s="30"/>
      <c r="V1714" s="30"/>
      <c r="W1714" s="30"/>
      <c r="X1714" s="30"/>
      <c r="Y1714" s="30"/>
      <c r="Z1714" s="30"/>
      <c r="AA1714" s="30"/>
      <c r="AB1714" s="30"/>
      <c r="AI1714" s="22"/>
      <c r="AP1714" s="22"/>
      <c r="AR1714" s="22"/>
      <c r="AS1714" s="23"/>
      <c r="AW1714" s="30"/>
      <c r="BH1714" s="30"/>
      <c r="BN1714" s="30"/>
      <c r="BT1714" s="24"/>
      <c r="BU1714" s="30"/>
      <c r="BV1714" s="30">
        <v>41925</v>
      </c>
      <c r="BW1714" s="31">
        <v>1161.97773260389</v>
      </c>
      <c r="BZ1714" s="30">
        <v>41851</v>
      </c>
      <c r="CA1714" s="31">
        <v>1106.4158528503001</v>
      </c>
      <c r="CB1714" s="30">
        <v>41851</v>
      </c>
      <c r="CC1714" s="31">
        <v>1085.6632470158199</v>
      </c>
      <c r="CD1714" s="30">
        <v>41851</v>
      </c>
      <c r="CE1714" s="31">
        <v>1081.2736243141601</v>
      </c>
      <c r="CG1714" s="30">
        <v>41925</v>
      </c>
      <c r="CH1714" s="31">
        <f t="shared" si="213"/>
        <v>1082.9014585385701</v>
      </c>
      <c r="CI1714" s="31">
        <f t="shared" si="214"/>
        <v>1078.3975653382299</v>
      </c>
      <c r="CJ1714" s="31">
        <f t="shared" si="219"/>
        <v>1072.4313340283638</v>
      </c>
      <c r="CK1714" s="31">
        <f t="shared" si="219"/>
        <v>1068.3230102054499</v>
      </c>
      <c r="CM1714" s="30">
        <v>41925</v>
      </c>
      <c r="CN1714" s="31">
        <v>1175.25525520765</v>
      </c>
      <c r="CO1714" s="31">
        <v>1205.70432148533</v>
      </c>
    </row>
    <row r="1715" spans="2:93">
      <c r="B1715" s="29">
        <v>41925</v>
      </c>
      <c r="C1715" s="55">
        <v>1205.236456590721</v>
      </c>
      <c r="D1715" s="31"/>
      <c r="E1715" s="21">
        <f t="shared" si="216"/>
        <v>3.665537133958896E-4</v>
      </c>
      <c r="F1715" s="21">
        <f t="shared" si="217"/>
        <v>2.6250233316593707E-4</v>
      </c>
      <c r="G1715" s="37">
        <f>(C1714-MAX(C$9:C1714))/MAX(C$9:C1714)</f>
        <v>-4.1984817152085852E-2</v>
      </c>
      <c r="H1715" s="37"/>
      <c r="I1715" s="37"/>
      <c r="N1715" s="30"/>
      <c r="P1715" s="30"/>
      <c r="Q1715" s="30"/>
      <c r="R1715" s="30"/>
      <c r="S1715" s="30"/>
      <c r="T1715" s="30"/>
      <c r="U1715" s="30"/>
      <c r="V1715" s="30"/>
      <c r="W1715" s="30"/>
      <c r="X1715" s="30"/>
      <c r="Y1715" s="30"/>
      <c r="Z1715" s="30"/>
      <c r="AA1715" s="30"/>
      <c r="AB1715" s="30"/>
      <c r="AN1715" s="30"/>
      <c r="AO1715" s="22"/>
      <c r="AR1715" s="22"/>
      <c r="AS1715" s="23"/>
      <c r="AW1715" s="30"/>
      <c r="BH1715" s="30"/>
      <c r="BN1715" s="30"/>
      <c r="BT1715" s="24"/>
      <c r="BU1715" s="30"/>
      <c r="BV1715" s="30">
        <v>41926</v>
      </c>
      <c r="BW1715" s="31">
        <v>1165.8446423534899</v>
      </c>
      <c r="BZ1715" s="30">
        <v>41855</v>
      </c>
      <c r="CA1715" s="31">
        <v>1107.4996185862899</v>
      </c>
      <c r="CB1715" s="30">
        <v>41855</v>
      </c>
      <c r="CC1715" s="31">
        <v>1086.7995981659101</v>
      </c>
      <c r="CD1715" s="30">
        <v>41855</v>
      </c>
      <c r="CE1715" s="31">
        <v>1082.7531211554301</v>
      </c>
      <c r="CG1715" s="30">
        <v>41926</v>
      </c>
      <c r="CH1715" s="31">
        <f t="shared" si="213"/>
        <v>1084.6118970095099</v>
      </c>
      <c r="CI1715" s="31">
        <f t="shared" si="214"/>
        <v>1080.0129195393599</v>
      </c>
      <c r="CJ1715" s="31">
        <f t="shared" si="219"/>
        <v>1074.1252349800154</v>
      </c>
      <c r="CK1715" s="31">
        <f t="shared" si="219"/>
        <v>1069.92327352036</v>
      </c>
      <c r="CM1715" s="30">
        <v>41926</v>
      </c>
      <c r="CN1715" s="31">
        <v>1181.99273181639</v>
      </c>
      <c r="CO1715" s="31">
        <v>1212.6324467281399</v>
      </c>
    </row>
    <row r="1716" spans="2:93">
      <c r="B1716" s="29">
        <v>41926</v>
      </c>
      <c r="C1716" s="55">
        <v>1209.417027492505</v>
      </c>
      <c r="D1716" s="31"/>
      <c r="E1716" s="21">
        <f t="shared" si="216"/>
        <v>3.4686727894124303E-3</v>
      </c>
      <c r="F1716" s="21">
        <f t="shared" si="217"/>
        <v>1.0549845505700706E-3</v>
      </c>
      <c r="G1716" s="37">
        <f>(C1715-MAX(C$9:C1715))/MAX(C$9:C1715)</f>
        <v>-4.1633653129323329E-2</v>
      </c>
      <c r="H1716" s="37"/>
      <c r="I1716" s="37"/>
      <c r="N1716" s="30"/>
      <c r="P1716" s="30"/>
      <c r="Q1716" s="30"/>
      <c r="R1716" s="30"/>
      <c r="S1716" s="30"/>
      <c r="T1716" s="30"/>
      <c r="U1716" s="30"/>
      <c r="V1716" s="30"/>
      <c r="W1716" s="30"/>
      <c r="X1716" s="30"/>
      <c r="Y1716" s="30"/>
      <c r="Z1716" s="30"/>
      <c r="AA1716" s="30"/>
      <c r="AB1716" s="30"/>
      <c r="AS1716" s="23"/>
      <c r="AW1716" s="30"/>
      <c r="BH1716" s="30"/>
      <c r="BN1716" s="30"/>
      <c r="BQ1716" s="30"/>
      <c r="BT1716" s="24"/>
      <c r="BU1716" s="30"/>
      <c r="BV1716" s="30">
        <v>41927</v>
      </c>
      <c r="BW1716" s="31">
        <v>1159.76866482378</v>
      </c>
      <c r="BZ1716" s="30">
        <v>41856</v>
      </c>
      <c r="CA1716" s="31">
        <v>1107.60801551912</v>
      </c>
      <c r="CB1716" s="30">
        <v>41856</v>
      </c>
      <c r="CC1716" s="31">
        <v>1086.8203780316801</v>
      </c>
      <c r="CD1716" s="30">
        <v>41856</v>
      </c>
      <c r="CE1716" s="31">
        <v>1082.5198321160799</v>
      </c>
      <c r="CG1716" s="30">
        <v>41927</v>
      </c>
      <c r="CH1716" s="31">
        <f t="shared" si="213"/>
        <v>1076.65167894203</v>
      </c>
      <c r="CI1716" s="31">
        <f t="shared" si="214"/>
        <v>1073.7307882620401</v>
      </c>
      <c r="CJ1716" s="31">
        <f t="shared" si="219"/>
        <v>1066.2419809554201</v>
      </c>
      <c r="CK1716" s="31">
        <f t="shared" si="219"/>
        <v>1063.6998308750799</v>
      </c>
      <c r="CM1716" s="30">
        <v>41927</v>
      </c>
      <c r="CN1716" s="31">
        <v>1176.7621067772</v>
      </c>
      <c r="CO1716" s="31">
        <v>1207.2876077362901</v>
      </c>
    </row>
    <row r="1717" spans="2:93">
      <c r="B1717" s="29">
        <v>41927</v>
      </c>
      <c r="C1717" s="55">
        <v>1202.100153235285</v>
      </c>
      <c r="D1717" s="31"/>
      <c r="E1717" s="21">
        <f t="shared" si="216"/>
        <v>-6.0499183415584357E-3</v>
      </c>
      <c r="F1717" s="21">
        <f t="shared" si="217"/>
        <v>-4.5921976218019633E-3</v>
      </c>
      <c r="G1717" s="37">
        <f>(C1716-MAX(C$9:C1716))/MAX(C$9:C1716)</f>
        <v>-3.8309393859644499E-2</v>
      </c>
      <c r="H1717" s="37"/>
      <c r="I1717" s="37"/>
      <c r="N1717" s="30"/>
      <c r="P1717" s="30"/>
      <c r="Q1717" s="30"/>
      <c r="R1717" s="30"/>
      <c r="S1717" s="30"/>
      <c r="T1717" s="30"/>
      <c r="U1717" s="30"/>
      <c r="V1717" s="30"/>
      <c r="W1717" s="30"/>
      <c r="X1717" s="30"/>
      <c r="Y1717" s="30"/>
      <c r="Z1717" s="30"/>
      <c r="AA1717" s="30"/>
      <c r="AB1717" s="30"/>
      <c r="AP1717" s="22"/>
      <c r="AR1717" s="30"/>
      <c r="AS1717" s="28"/>
      <c r="AW1717" s="30"/>
      <c r="BH1717" s="30"/>
      <c r="BN1717" s="30"/>
      <c r="BT1717" s="24"/>
      <c r="BU1717" s="30"/>
      <c r="BV1717" s="30">
        <v>41928</v>
      </c>
      <c r="BW1717" s="31">
        <v>1166.2190573666001</v>
      </c>
      <c r="BZ1717" s="30">
        <v>41857</v>
      </c>
      <c r="CA1717" s="31">
        <v>1108.1535928345299</v>
      </c>
      <c r="CB1717" s="30">
        <v>41857</v>
      </c>
      <c r="CC1717" s="31">
        <v>1087.3953298055701</v>
      </c>
      <c r="CD1717" s="30">
        <v>41857</v>
      </c>
      <c r="CE1717" s="31">
        <v>1083.2054162003501</v>
      </c>
      <c r="CG1717" s="30">
        <v>41928</v>
      </c>
      <c r="CH1717" s="31">
        <f t="shared" si="213"/>
        <v>1078.38802024808</v>
      </c>
      <c r="CI1717" s="31">
        <f t="shared" si="214"/>
        <v>1076.0013637582799</v>
      </c>
      <c r="CJ1717" s="31">
        <f t="shared" si="219"/>
        <v>1067.9615342984259</v>
      </c>
      <c r="CK1717" s="31">
        <f t="shared" si="219"/>
        <v>1065.949194307462</v>
      </c>
      <c r="CM1717" s="30">
        <v>41928</v>
      </c>
      <c r="CN1717" s="31">
        <v>1174.0943219047599</v>
      </c>
      <c r="CO1717" s="31">
        <v>1204.5817129653301</v>
      </c>
    </row>
    <row r="1718" spans="2:93">
      <c r="B1718" s="29">
        <v>41928</v>
      </c>
      <c r="C1718" s="55">
        <v>1211.938675883219</v>
      </c>
      <c r="D1718" s="31"/>
      <c r="E1718" s="21">
        <f t="shared" si="216"/>
        <v>8.1844450493204768E-3</v>
      </c>
      <c r="F1718" s="21">
        <f t="shared" si="217"/>
        <v>5.92950858354091E-3</v>
      </c>
      <c r="G1718" s="37">
        <f>(C1717-MAX(C$9:C1717))/MAX(C$9:C1717)</f>
        <v>-4.4127543496637472E-2</v>
      </c>
      <c r="H1718" s="37"/>
      <c r="I1718" s="37"/>
      <c r="N1718" s="30"/>
      <c r="P1718" s="30"/>
      <c r="Q1718" s="30"/>
      <c r="R1718" s="30"/>
      <c r="S1718" s="30"/>
      <c r="T1718" s="30"/>
      <c r="U1718" s="30"/>
      <c r="V1718" s="30"/>
      <c r="W1718" s="30"/>
      <c r="X1718" s="30"/>
      <c r="Y1718" s="30"/>
      <c r="Z1718" s="30"/>
      <c r="AA1718" s="30"/>
      <c r="AB1718" s="30"/>
      <c r="AJ1718" s="22"/>
      <c r="AM1718" s="30"/>
      <c r="AQ1718" s="30"/>
      <c r="AR1718" s="22"/>
      <c r="AS1718" s="23"/>
      <c r="AW1718" s="30"/>
      <c r="BH1718" s="30"/>
      <c r="BN1718" s="30"/>
      <c r="BT1718" s="24"/>
      <c r="BU1718" s="30"/>
      <c r="BV1718" s="30">
        <v>41929</v>
      </c>
      <c r="BW1718" s="31">
        <v>1163.6886666883299</v>
      </c>
      <c r="BZ1718" s="30">
        <v>41858</v>
      </c>
      <c r="CA1718" s="31">
        <v>1112.6945360145501</v>
      </c>
      <c r="CB1718" s="30">
        <v>41858</v>
      </c>
      <c r="CC1718" s="31">
        <v>1091.8127178310201</v>
      </c>
      <c r="CD1718" s="30">
        <v>41858</v>
      </c>
      <c r="CE1718" s="31">
        <v>1087.2199997273201</v>
      </c>
      <c r="CG1718" s="30">
        <v>41929</v>
      </c>
      <c r="CH1718" s="31">
        <f t="shared" si="213"/>
        <v>1078.3354899073399</v>
      </c>
      <c r="CI1718" s="31">
        <f t="shared" si="214"/>
        <v>1075.69113509723</v>
      </c>
      <c r="CJ1718" s="31">
        <f t="shared" si="219"/>
        <v>1067.9095118517364</v>
      </c>
      <c r="CK1718" s="31">
        <f t="shared" si="219"/>
        <v>1065.6418638500522</v>
      </c>
      <c r="CM1718" s="30">
        <v>41929</v>
      </c>
      <c r="CN1718" s="31">
        <v>1183.7286685188899</v>
      </c>
      <c r="CO1718" s="31">
        <v>1214.4965342401799</v>
      </c>
    </row>
    <row r="1719" spans="2:93">
      <c r="B1719" s="29">
        <v>41929</v>
      </c>
      <c r="C1719" s="55">
        <v>1206.4732959855371</v>
      </c>
      <c r="D1719" s="31"/>
      <c r="E1719" s="21">
        <f t="shared" si="216"/>
        <v>-4.509617529698029E-3</v>
      </c>
      <c r="F1719" s="21">
        <f t="shared" si="217"/>
        <v>1.0262213593461578E-3</v>
      </c>
      <c r="G1719" s="37">
        <f>(C1718-MAX(C$9:C1718))/MAX(C$9:C1718)</f>
        <v>-3.6304257902226626E-2</v>
      </c>
      <c r="H1719" s="37"/>
      <c r="I1719" s="37"/>
      <c r="N1719" s="30"/>
      <c r="P1719" s="30"/>
      <c r="Q1719" s="30"/>
      <c r="R1719" s="30"/>
      <c r="S1719" s="30"/>
      <c r="T1719" s="30"/>
      <c r="U1719" s="30"/>
      <c r="V1719" s="30"/>
      <c r="W1719" s="30"/>
      <c r="X1719" s="30"/>
      <c r="Y1719" s="30"/>
      <c r="Z1719" s="30"/>
      <c r="AA1719" s="30"/>
      <c r="AB1719" s="30"/>
      <c r="AI1719" s="22"/>
      <c r="AJ1719" s="22"/>
      <c r="AO1719" s="30"/>
      <c r="AS1719" s="23"/>
      <c r="AW1719" s="30"/>
      <c r="BH1719" s="30"/>
      <c r="BN1719" s="30"/>
      <c r="BT1719" s="24"/>
      <c r="BU1719" s="30"/>
      <c r="BV1719" s="30">
        <v>41932</v>
      </c>
      <c r="BW1719" s="31">
        <v>1163.4794981056</v>
      </c>
      <c r="BZ1719" s="30">
        <v>41859</v>
      </c>
      <c r="CA1719" s="31">
        <v>1113.8620126539299</v>
      </c>
      <c r="CB1719" s="30">
        <v>41859</v>
      </c>
      <c r="CC1719" s="31">
        <v>1092.95229722049</v>
      </c>
      <c r="CD1719" s="30">
        <v>41859</v>
      </c>
      <c r="CE1719" s="31">
        <v>1088.4528039735101</v>
      </c>
      <c r="CG1719" s="30">
        <v>41932</v>
      </c>
      <c r="CH1719" s="31">
        <f t="shared" si="213"/>
        <v>1077.95460193033</v>
      </c>
      <c r="CI1719" s="31">
        <f t="shared" si="214"/>
        <v>1075.2188787141599</v>
      </c>
      <c r="CJ1719" s="31">
        <f t="shared" si="219"/>
        <v>1067.5323065224063</v>
      </c>
      <c r="CK1719" s="31">
        <f t="shared" si="219"/>
        <v>1065.1740193584042</v>
      </c>
      <c r="CM1719" s="30">
        <v>41932</v>
      </c>
      <c r="CN1719" s="31">
        <v>1179.4486046831501</v>
      </c>
      <c r="CO1719" s="31">
        <v>1210.15795404764</v>
      </c>
    </row>
    <row r="1720" spans="2:93">
      <c r="B1720" s="29">
        <v>41932</v>
      </c>
      <c r="C1720" s="55">
        <v>1206.915611183098</v>
      </c>
      <c r="D1720" s="31"/>
      <c r="E1720" s="21">
        <f t="shared" si="216"/>
        <v>3.6661830728679234E-4</v>
      </c>
      <c r="F1720" s="21">
        <f t="shared" si="217"/>
        <v>-2.0682826953356548E-3</v>
      </c>
      <c r="G1720" s="37">
        <f>(C1719-MAX(C$9:C1719))/MAX(C$9:C1719)</f>
        <v>-4.0650157114086059E-2</v>
      </c>
      <c r="H1720" s="37"/>
      <c r="I1720" s="37"/>
      <c r="N1720" s="30"/>
      <c r="P1720" s="30"/>
      <c r="Q1720" s="30"/>
      <c r="R1720" s="30"/>
      <c r="S1720" s="30"/>
      <c r="T1720" s="30"/>
      <c r="U1720" s="30"/>
      <c r="V1720" s="30"/>
      <c r="W1720" s="30"/>
      <c r="X1720" s="30"/>
      <c r="Y1720" s="30"/>
      <c r="Z1720" s="30"/>
      <c r="AA1720" s="30"/>
      <c r="AB1720" s="30"/>
      <c r="AI1720" s="22"/>
      <c r="AS1720" s="23"/>
      <c r="AW1720" s="30"/>
      <c r="BH1720" s="30"/>
      <c r="BN1720" s="30"/>
      <c r="BT1720" s="24"/>
      <c r="BU1720" s="30"/>
      <c r="BV1720" s="30">
        <v>41933</v>
      </c>
      <c r="BW1720" s="31">
        <v>1164.0850912487001</v>
      </c>
      <c r="BZ1720" s="30">
        <v>41862</v>
      </c>
      <c r="CA1720" s="31">
        <v>1114.18829649746</v>
      </c>
      <c r="CB1720" s="30">
        <v>41862</v>
      </c>
      <c r="CC1720" s="31">
        <v>1093.17302863686</v>
      </c>
      <c r="CD1720" s="30">
        <v>41862</v>
      </c>
      <c r="CE1720" s="31">
        <v>1088.53074321842</v>
      </c>
      <c r="CG1720" s="30">
        <v>41933</v>
      </c>
      <c r="CH1720" s="31">
        <f t="shared" si="213"/>
        <v>1078.47485654057</v>
      </c>
      <c r="CI1720" s="31">
        <f t="shared" si="214"/>
        <v>1075.5105861847101</v>
      </c>
      <c r="CJ1720" s="31">
        <f t="shared" si="219"/>
        <v>1068.0475310068641</v>
      </c>
      <c r="CK1720" s="31">
        <f t="shared" si="219"/>
        <v>1065.463001653111</v>
      </c>
      <c r="CM1720" s="30">
        <v>41933</v>
      </c>
      <c r="CN1720" s="31">
        <v>1177.7263874739101</v>
      </c>
      <c r="CO1720" s="31">
        <v>1208.4075787336999</v>
      </c>
    </row>
    <row r="1721" spans="2:93">
      <c r="B1721" s="29">
        <v>41933</v>
      </c>
      <c r="C1721" s="55">
        <v>1207.188929242752</v>
      </c>
      <c r="D1721" s="31"/>
      <c r="E1721" s="21">
        <f t="shared" si="216"/>
        <v>2.2645995885839376E-4</v>
      </c>
      <c r="F1721" s="21">
        <f t="shared" si="217"/>
        <v>4.2332379658809316E-3</v>
      </c>
      <c r="G1721" s="37">
        <f>(C1720-MAX(C$9:C1720))/MAX(C$9:C1720)</f>
        <v>-4.0298441898591407E-2</v>
      </c>
      <c r="H1721" s="37"/>
      <c r="I1721" s="37"/>
      <c r="N1721" s="30"/>
      <c r="P1721" s="30"/>
      <c r="Q1721" s="30"/>
      <c r="R1721" s="30"/>
      <c r="S1721" s="30"/>
      <c r="T1721" s="30"/>
      <c r="U1721" s="30"/>
      <c r="V1721" s="30"/>
      <c r="W1721" s="30"/>
      <c r="X1721" s="30"/>
      <c r="Y1721" s="30"/>
      <c r="Z1721" s="30"/>
      <c r="AA1721" s="30"/>
      <c r="AB1721" s="30"/>
      <c r="AH1721" s="22"/>
      <c r="AI1721" s="22"/>
      <c r="AO1721" s="22"/>
      <c r="AS1721" s="23"/>
      <c r="AW1721" s="30"/>
      <c r="BH1721" s="30"/>
      <c r="BN1721" s="30"/>
      <c r="BT1721" s="24"/>
      <c r="BU1721" s="30"/>
      <c r="BV1721" s="30">
        <v>41934</v>
      </c>
      <c r="BW1721" s="31">
        <v>1163.7206545711699</v>
      </c>
      <c r="BZ1721" s="30">
        <v>41863</v>
      </c>
      <c r="CA1721" s="31">
        <v>1112.8881887299899</v>
      </c>
      <c r="CB1721" s="30">
        <v>41863</v>
      </c>
      <c r="CC1721" s="31">
        <v>1091.8498819812901</v>
      </c>
      <c r="CD1721" s="30">
        <v>41863</v>
      </c>
      <c r="CE1721" s="31">
        <v>1087.1344097937399</v>
      </c>
      <c r="CG1721" s="30">
        <v>41934</v>
      </c>
      <c r="CH1721" s="31">
        <f t="shared" si="213"/>
        <v>1077.77760275525</v>
      </c>
      <c r="CI1721" s="31">
        <f t="shared" si="214"/>
        <v>1074.73667565291</v>
      </c>
      <c r="CJ1721" s="31">
        <f t="shared" ref="CJ1721:CK1736" si="220">+CJ1720*CH1721/CH1720</f>
        <v>1067.3570186788484</v>
      </c>
      <c r="CK1721" s="31">
        <f t="shared" si="220"/>
        <v>1064.6963211119667</v>
      </c>
      <c r="CM1721" s="30">
        <v>41934</v>
      </c>
      <c r="CN1721" s="31">
        <v>1178.7081692484401</v>
      </c>
      <c r="CO1721" s="31">
        <v>1209.4264988550101</v>
      </c>
    </row>
    <row r="1722" spans="2:93">
      <c r="B1722" s="29">
        <v>41934</v>
      </c>
      <c r="C1722" s="55">
        <v>1205.409845872214</v>
      </c>
      <c r="D1722" s="31"/>
      <c r="E1722" s="21">
        <f t="shared" si="216"/>
        <v>-1.4737406278684251E-3</v>
      </c>
      <c r="F1722" s="21">
        <f t="shared" si="217"/>
        <v>-5.3870960147773816E-3</v>
      </c>
      <c r="G1722" s="37">
        <f>(C1721-MAX(C$9:C1721))/MAX(C$9:C1721)</f>
        <v>-4.0081107923227485E-2</v>
      </c>
      <c r="H1722" s="37"/>
      <c r="I1722" s="37"/>
      <c r="N1722" s="30"/>
      <c r="P1722" s="30"/>
      <c r="Q1722" s="30"/>
      <c r="R1722" s="30"/>
      <c r="S1722" s="30"/>
      <c r="T1722" s="30"/>
      <c r="U1722" s="30"/>
      <c r="V1722" s="30"/>
      <c r="W1722" s="30"/>
      <c r="X1722" s="30"/>
      <c r="Y1722" s="30"/>
      <c r="Z1722" s="30"/>
      <c r="AA1722" s="30"/>
      <c r="AB1722" s="30"/>
      <c r="AN1722" s="22"/>
      <c r="AO1722" s="22"/>
      <c r="AS1722" s="23"/>
      <c r="AW1722" s="30"/>
      <c r="BH1722" s="30"/>
      <c r="BN1722" s="30"/>
      <c r="BT1722" s="24"/>
      <c r="BU1722" s="30"/>
      <c r="BV1722" s="30">
        <v>41935</v>
      </c>
      <c r="BW1722" s="31">
        <v>1162.7318289254699</v>
      </c>
      <c r="BZ1722" s="30">
        <v>41864</v>
      </c>
      <c r="CA1722" s="31">
        <v>1112.91310422846</v>
      </c>
      <c r="CB1722" s="30">
        <v>41864</v>
      </c>
      <c r="CC1722" s="31">
        <v>1091.80041110354</v>
      </c>
      <c r="CD1722" s="30">
        <v>41864</v>
      </c>
      <c r="CE1722" s="31">
        <v>1086.98876256979</v>
      </c>
      <c r="CG1722" s="30">
        <v>41935</v>
      </c>
      <c r="CH1722" s="31">
        <f t="shared" si="213"/>
        <v>1077.32748141769</v>
      </c>
      <c r="CI1722" s="31">
        <f t="shared" si="214"/>
        <v>1074.1763632237701</v>
      </c>
      <c r="CJ1722" s="31">
        <f t="shared" si="220"/>
        <v>1066.911249377581</v>
      </c>
      <c r="CK1722" s="31">
        <f t="shared" si="220"/>
        <v>1064.1412432073105</v>
      </c>
      <c r="CM1722" s="30">
        <v>41935</v>
      </c>
      <c r="CN1722" s="31">
        <v>1177.2777690819701</v>
      </c>
      <c r="CO1722" s="31">
        <v>1207.9670046894</v>
      </c>
    </row>
    <row r="1723" spans="2:93">
      <c r="B1723" s="29">
        <v>41935</v>
      </c>
      <c r="C1723" s="55">
        <v>1203.4883389018521</v>
      </c>
      <c r="D1723" s="31"/>
      <c r="E1723" s="21">
        <f t="shared" si="216"/>
        <v>-1.5940694170881731E-3</v>
      </c>
      <c r="F1723" s="21">
        <f t="shared" si="217"/>
        <v>-2.4741178222653648E-3</v>
      </c>
      <c r="G1723" s="37">
        <f>(C1722-MAX(C$9:C1722))/MAX(C$9:C1722)</f>
        <v>-4.1495779393939489E-2</v>
      </c>
      <c r="H1723" s="37"/>
      <c r="I1723" s="37"/>
      <c r="N1723" s="30"/>
      <c r="P1723" s="30"/>
      <c r="Q1723" s="30"/>
      <c r="R1723" s="30"/>
      <c r="S1723" s="30"/>
      <c r="T1723" s="30"/>
      <c r="U1723" s="30"/>
      <c r="V1723" s="30"/>
      <c r="W1723" s="30"/>
      <c r="X1723" s="30"/>
      <c r="Y1723" s="30"/>
      <c r="Z1723" s="30"/>
      <c r="AA1723" s="30"/>
      <c r="AB1723" s="30"/>
      <c r="AC1723" s="22"/>
      <c r="AD1723" s="22"/>
      <c r="AE1723" s="22"/>
      <c r="AF1723" s="22"/>
      <c r="AG1723" s="22"/>
      <c r="AI1723" s="22"/>
      <c r="AJ1723" s="22"/>
      <c r="AL1723" s="22"/>
      <c r="AM1723" s="22"/>
      <c r="AP1723" s="22"/>
      <c r="AS1723" s="23"/>
      <c r="AW1723" s="30"/>
      <c r="BH1723" s="30"/>
      <c r="BN1723" s="30"/>
      <c r="BT1723" s="24"/>
      <c r="BU1723" s="30"/>
      <c r="BV1723" s="30">
        <v>41936</v>
      </c>
      <c r="BW1723" s="31">
        <v>1159.9306435620099</v>
      </c>
      <c r="BZ1723" s="30">
        <v>41865</v>
      </c>
      <c r="CA1723" s="31">
        <v>1112.6557759392599</v>
      </c>
      <c r="CB1723" s="30">
        <v>41865</v>
      </c>
      <c r="CC1723" s="31">
        <v>1091.5007056309801</v>
      </c>
      <c r="CD1723" s="30">
        <v>41865</v>
      </c>
      <c r="CE1723" s="31">
        <v>1086.7074122890399</v>
      </c>
      <c r="CG1723" s="30">
        <v>41936</v>
      </c>
      <c r="CH1723" s="31">
        <f t="shared" si="213"/>
        <v>1075.675337785</v>
      </c>
      <c r="CI1723" s="31">
        <f t="shared" si="214"/>
        <v>1072.5315728719099</v>
      </c>
      <c r="CJ1723" s="31">
        <f t="shared" si="220"/>
        <v>1065.2750796355961</v>
      </c>
      <c r="CK1723" s="31">
        <f t="shared" si="220"/>
        <v>1062.5118187386963</v>
      </c>
      <c r="CM1723" s="30">
        <v>41936</v>
      </c>
      <c r="CN1723" s="31">
        <v>1174.13543940503</v>
      </c>
      <c r="CO1723" s="31">
        <v>1204.7493865245101</v>
      </c>
    </row>
    <row r="1724" spans="2:93">
      <c r="B1724" s="29">
        <v>41936</v>
      </c>
      <c r="C1724" s="55">
        <v>1201.0423194639361</v>
      </c>
      <c r="D1724" s="31"/>
      <c r="E1724" s="21">
        <f t="shared" si="216"/>
        <v>-2.0324413281377351E-3</v>
      </c>
      <c r="F1724" s="21">
        <f t="shared" si="217"/>
        <v>-4.8663648599296394E-3</v>
      </c>
      <c r="G1724" s="37">
        <f>(C1723-MAX(C$9:C1723))/MAX(C$9:C1723)</f>
        <v>-4.302370165815754E-2</v>
      </c>
      <c r="H1724" s="37"/>
      <c r="I1724" s="37"/>
      <c r="N1724" s="30"/>
      <c r="P1724" s="30"/>
      <c r="Q1724" s="30"/>
      <c r="R1724" s="30"/>
      <c r="S1724" s="30"/>
      <c r="T1724" s="30"/>
      <c r="U1724" s="30"/>
      <c r="V1724" s="30"/>
      <c r="W1724" s="30"/>
      <c r="X1724" s="30"/>
      <c r="Y1724" s="30"/>
      <c r="Z1724" s="30"/>
      <c r="AA1724" s="30"/>
      <c r="AB1724" s="30"/>
      <c r="AH1724" s="22"/>
      <c r="AI1724" s="22"/>
      <c r="AJ1724" s="22"/>
      <c r="AP1724" s="22"/>
      <c r="AR1724" s="22"/>
      <c r="AS1724" s="23"/>
      <c r="AW1724" s="30"/>
      <c r="BH1724" s="30"/>
      <c r="BN1724" s="30"/>
      <c r="BT1724" s="24"/>
      <c r="BU1724" s="30"/>
      <c r="BV1724" s="30">
        <v>41939</v>
      </c>
      <c r="BW1724" s="31">
        <v>1158.1493245798399</v>
      </c>
      <c r="BZ1724" s="30">
        <v>41866</v>
      </c>
      <c r="CA1724" s="31">
        <v>1110.55875567357</v>
      </c>
      <c r="CB1724" s="30">
        <v>41866</v>
      </c>
      <c r="CC1724" s="31">
        <v>1089.4326336643801</v>
      </c>
      <c r="CD1724" s="30">
        <v>41866</v>
      </c>
      <c r="CE1724" s="31">
        <v>1084.4905678422299</v>
      </c>
      <c r="CG1724" s="30">
        <v>41939</v>
      </c>
      <c r="CH1724" s="31">
        <f t="shared" si="213"/>
        <v>1075.00257258846</v>
      </c>
      <c r="CI1724" s="31">
        <f t="shared" si="214"/>
        <v>1071.8680536522099</v>
      </c>
      <c r="CJ1724" s="31">
        <f t="shared" si="220"/>
        <v>1064.6088191263646</v>
      </c>
      <c r="CK1724" s="31">
        <f t="shared" si="220"/>
        <v>1061.8544982171161</v>
      </c>
      <c r="CM1724" s="30">
        <v>41939</v>
      </c>
      <c r="CN1724" s="31">
        <v>1173.0426320214301</v>
      </c>
      <c r="CO1724" s="31">
        <v>1203.6431866949499</v>
      </c>
    </row>
    <row r="1725" spans="2:93">
      <c r="B1725" s="29">
        <v>41939</v>
      </c>
      <c r="C1725" s="55">
        <v>1198.605877555023</v>
      </c>
      <c r="D1725" s="31"/>
      <c r="E1725" s="21">
        <f t="shared" si="216"/>
        <v>-2.0286062109790004E-3</v>
      </c>
      <c r="F1725" s="21">
        <f t="shared" si="217"/>
        <v>-7.109948973035296E-3</v>
      </c>
      <c r="G1725" s="37">
        <f>(C1724-MAX(C$9:C1724))/MAX(C$9:C1724)</f>
        <v>-4.4968699836955797E-2</v>
      </c>
      <c r="H1725" s="37"/>
      <c r="I1725" s="37"/>
      <c r="N1725" s="30"/>
      <c r="P1725" s="30"/>
      <c r="Q1725" s="30"/>
      <c r="R1725" s="30"/>
      <c r="S1725" s="30"/>
      <c r="T1725" s="30"/>
      <c r="U1725" s="30"/>
      <c r="V1725" s="30"/>
      <c r="W1725" s="30"/>
      <c r="X1725" s="30"/>
      <c r="Y1725" s="30"/>
      <c r="Z1725" s="30"/>
      <c r="AA1725" s="30"/>
      <c r="AB1725" s="30"/>
      <c r="AH1725" s="22"/>
      <c r="AI1725" s="22"/>
      <c r="AJ1725" s="22"/>
      <c r="AR1725" s="22"/>
      <c r="AS1725" s="23"/>
      <c r="AW1725" s="30"/>
      <c r="BH1725" s="30"/>
      <c r="BN1725" s="30"/>
      <c r="BT1725" s="24"/>
      <c r="BU1725" s="30"/>
      <c r="BV1725" s="30">
        <v>41940</v>
      </c>
      <c r="BW1725" s="31">
        <v>1160.75442362939</v>
      </c>
      <c r="BZ1725" s="30">
        <v>41869</v>
      </c>
      <c r="CA1725" s="31">
        <v>1110.1971620428901</v>
      </c>
      <c r="CB1725" s="30">
        <v>41869</v>
      </c>
      <c r="CC1725" s="31">
        <v>1089.0473011654301</v>
      </c>
      <c r="CD1725" s="30">
        <v>41869</v>
      </c>
      <c r="CE1725" s="31">
        <v>1083.9873651923699</v>
      </c>
      <c r="CG1725" s="30">
        <v>41940</v>
      </c>
      <c r="CH1725" s="31">
        <f t="shared" si="213"/>
        <v>1076.27687815852</v>
      </c>
      <c r="CI1725" s="31">
        <f t="shared" si="214"/>
        <v>1072.9433301922099</v>
      </c>
      <c r="CJ1725" s="31">
        <f t="shared" si="220"/>
        <v>1065.8708039650437</v>
      </c>
      <c r="CK1725" s="31">
        <f t="shared" si="220"/>
        <v>1062.9197293590798</v>
      </c>
      <c r="CM1725" s="30">
        <v>41940</v>
      </c>
      <c r="CN1725" s="31">
        <v>1175.40913950198</v>
      </c>
      <c r="CO1725" s="31">
        <v>1206.07483776101</v>
      </c>
    </row>
    <row r="1726" spans="2:93">
      <c r="B1726" s="29">
        <v>41940</v>
      </c>
      <c r="C1726" s="55">
        <v>1200.572331310573</v>
      </c>
      <c r="D1726" s="31"/>
      <c r="E1726" s="21">
        <f t="shared" si="216"/>
        <v>1.6406174810033036E-3</v>
      </c>
      <c r="F1726" s="21">
        <f t="shared" si="217"/>
        <v>-4.0131699423283651E-3</v>
      </c>
      <c r="G1726" s="37">
        <f>(C1725-MAX(C$9:C1725))/MAX(C$9:C1725)</f>
        <v>-4.6906082264145874E-2</v>
      </c>
      <c r="H1726" s="37"/>
      <c r="I1726" s="37"/>
      <c r="N1726" s="30"/>
      <c r="P1726" s="30"/>
      <c r="Q1726" s="30"/>
      <c r="R1726" s="30"/>
      <c r="S1726" s="30"/>
      <c r="T1726" s="30"/>
      <c r="U1726" s="30"/>
      <c r="V1726" s="30"/>
      <c r="W1726" s="30"/>
      <c r="X1726" s="30"/>
      <c r="Y1726" s="30"/>
      <c r="Z1726" s="30"/>
      <c r="AA1726" s="30"/>
      <c r="AB1726" s="30"/>
      <c r="AH1726" s="22"/>
      <c r="AI1726" s="22"/>
      <c r="AJ1726" s="22"/>
      <c r="AM1726" s="22"/>
      <c r="AO1726" s="22"/>
      <c r="AP1726" s="22"/>
      <c r="AS1726" s="23"/>
      <c r="AW1726" s="30"/>
      <c r="BH1726" s="30"/>
      <c r="BN1726" s="30"/>
      <c r="BT1726" s="24"/>
      <c r="BU1726" s="30"/>
      <c r="BV1726" s="30">
        <v>41941</v>
      </c>
      <c r="BW1726" s="31">
        <v>1158.62117130756</v>
      </c>
      <c r="BZ1726" s="30">
        <v>41870</v>
      </c>
      <c r="CA1726" s="31">
        <v>1109.6051715900601</v>
      </c>
      <c r="CB1726" s="30">
        <v>41870</v>
      </c>
      <c r="CC1726" s="31">
        <v>1088.44973698386</v>
      </c>
      <c r="CD1726" s="30">
        <v>41870</v>
      </c>
      <c r="CE1726" s="31">
        <v>1083.33023047861</v>
      </c>
      <c r="CG1726" s="30">
        <v>41941</v>
      </c>
      <c r="CH1726" s="31">
        <f t="shared" si="213"/>
        <v>1075.4482652586701</v>
      </c>
      <c r="CI1726" s="31">
        <f t="shared" si="214"/>
        <v>1071.93335377464</v>
      </c>
      <c r="CJ1726" s="31">
        <f t="shared" si="220"/>
        <v>1065.0502025792273</v>
      </c>
      <c r="CK1726" s="31">
        <f t="shared" si="220"/>
        <v>1061.9191882958064</v>
      </c>
      <c r="CM1726" s="30">
        <v>41941</v>
      </c>
      <c r="CN1726" s="31">
        <v>1173.17465674762</v>
      </c>
      <c r="CO1726" s="31">
        <v>1203.78581904984</v>
      </c>
    </row>
    <row r="1727" spans="2:93">
      <c r="B1727" s="29">
        <v>41941</v>
      </c>
      <c r="C1727" s="55">
        <v>1198.1309977821611</v>
      </c>
      <c r="D1727" s="31"/>
      <c r="E1727" s="21">
        <f t="shared" si="216"/>
        <v>-2.0334747559498378E-3</v>
      </c>
      <c r="F1727" s="21">
        <f t="shared" si="217"/>
        <v>-4.4515106183574682E-3</v>
      </c>
      <c r="G1727" s="37">
        <f>(C1726-MAX(C$9:C1726))/MAX(C$9:C1726)</f>
        <v>-4.5342419721670579E-2</v>
      </c>
      <c r="H1727" s="37"/>
      <c r="I1727" s="37"/>
      <c r="N1727" s="30"/>
      <c r="P1727" s="30"/>
      <c r="Q1727" s="30"/>
      <c r="R1727" s="30"/>
      <c r="S1727" s="30"/>
      <c r="T1727" s="30"/>
      <c r="U1727" s="30"/>
      <c r="V1727" s="30"/>
      <c r="W1727" s="30"/>
      <c r="X1727" s="30"/>
      <c r="Y1727" s="30"/>
      <c r="Z1727" s="30"/>
      <c r="AA1727" s="30"/>
      <c r="AB1727" s="30"/>
      <c r="AH1727" s="22"/>
      <c r="AI1727" s="22"/>
      <c r="AN1727" s="22"/>
      <c r="AO1727" s="22"/>
      <c r="AP1727" s="22"/>
      <c r="AR1727" s="22"/>
      <c r="AS1727" s="23"/>
      <c r="AW1727" s="30"/>
      <c r="BH1727" s="30"/>
      <c r="BN1727" s="30"/>
      <c r="BT1727" s="24"/>
      <c r="BU1727" s="30"/>
      <c r="BV1727" s="30">
        <v>41942</v>
      </c>
      <c r="BW1727" s="31">
        <v>1159.9423936575499</v>
      </c>
      <c r="BZ1727" s="30">
        <v>41871</v>
      </c>
      <c r="CA1727" s="31">
        <v>1109.0847960216799</v>
      </c>
      <c r="CB1727" s="30">
        <v>41871</v>
      </c>
      <c r="CC1727" s="31">
        <v>1087.9350669264199</v>
      </c>
      <c r="CD1727" s="30">
        <v>41871</v>
      </c>
      <c r="CE1727" s="31">
        <v>1082.7678567650401</v>
      </c>
      <c r="CG1727" s="30">
        <v>41942</v>
      </c>
      <c r="CH1727" s="31">
        <f t="shared" si="213"/>
        <v>1075.45295339575</v>
      </c>
      <c r="CI1727" s="31">
        <f t="shared" si="214"/>
        <v>1071.95358906047</v>
      </c>
      <c r="CJ1727" s="31">
        <f t="shared" si="220"/>
        <v>1065.0548453886565</v>
      </c>
      <c r="CK1727" s="31">
        <f t="shared" si="220"/>
        <v>1061.9392345404988</v>
      </c>
      <c r="CM1727" s="30">
        <v>41942</v>
      </c>
      <c r="CN1727" s="31">
        <v>1174.4454969011899</v>
      </c>
      <c r="CO1727" s="31">
        <v>1205.0936387151701</v>
      </c>
    </row>
    <row r="1728" spans="2:93">
      <c r="B1728" s="29">
        <v>41942</v>
      </c>
      <c r="C1728" s="55">
        <v>1199.377548542386</v>
      </c>
      <c r="D1728" s="31"/>
      <c r="E1728" s="21">
        <f t="shared" si="216"/>
        <v>1.0404127449605838E-3</v>
      </c>
      <c r="F1728" s="21">
        <f t="shared" si="217"/>
        <v>-1.3861051309942418E-3</v>
      </c>
      <c r="G1728" s="37">
        <f>(C1727-MAX(C$9:C1727))/MAX(C$9:C1727)</f>
        <v>-4.728369181174269E-2</v>
      </c>
      <c r="H1728" s="37"/>
      <c r="I1728" s="37"/>
      <c r="N1728" s="30"/>
      <c r="P1728" s="30"/>
      <c r="Q1728" s="30"/>
      <c r="R1728" s="30"/>
      <c r="S1728" s="30"/>
      <c r="T1728" s="30"/>
      <c r="U1728" s="30"/>
      <c r="V1728" s="30"/>
      <c r="W1728" s="30"/>
      <c r="X1728" s="30"/>
      <c r="Y1728" s="30"/>
      <c r="Z1728" s="30"/>
      <c r="AA1728" s="30"/>
      <c r="AB1728" s="30"/>
      <c r="AH1728" s="22"/>
      <c r="AJ1728" s="22"/>
      <c r="AL1728" s="22"/>
      <c r="AM1728" s="22"/>
      <c r="AO1728" s="22"/>
      <c r="AP1728" s="22"/>
      <c r="AR1728" s="22"/>
      <c r="AS1728" s="23"/>
      <c r="AW1728" s="30"/>
      <c r="BH1728" s="30"/>
      <c r="BN1728" s="30"/>
      <c r="BT1728" s="24"/>
      <c r="BU1728" s="30"/>
      <c r="BV1728" s="30">
        <v>41943</v>
      </c>
      <c r="BW1728" s="31">
        <v>1159.8494035819299</v>
      </c>
      <c r="BZ1728" s="30">
        <v>41872</v>
      </c>
      <c r="CA1728" s="31">
        <v>1109.25636431198</v>
      </c>
      <c r="CB1728" s="30">
        <v>41872</v>
      </c>
      <c r="CC1728" s="31">
        <v>1088.06032185919</v>
      </c>
      <c r="CD1728" s="30">
        <v>41872</v>
      </c>
      <c r="CE1728" s="31">
        <v>1082.79482388934</v>
      </c>
      <c r="CG1728" s="30">
        <v>41943</v>
      </c>
      <c r="CH1728" s="31">
        <f t="shared" si="213"/>
        <v>1075.3926012449199</v>
      </c>
      <c r="CI1728" s="31">
        <f t="shared" si="214"/>
        <v>1071.8845095183101</v>
      </c>
      <c r="CJ1728" s="31">
        <f t="shared" si="220"/>
        <v>1064.9950767577106</v>
      </c>
      <c r="CK1728" s="31">
        <f t="shared" si="220"/>
        <v>1061.8708003499962</v>
      </c>
      <c r="CM1728" s="30">
        <v>41943</v>
      </c>
      <c r="CN1728" s="31">
        <v>1174.74275893394</v>
      </c>
      <c r="CO1728" s="31">
        <v>1205.40617572566</v>
      </c>
    </row>
    <row r="1729" spans="2:93">
      <c r="B1729" s="29">
        <v>41943</v>
      </c>
      <c r="C1729" s="55">
        <v>1198.76327722718</v>
      </c>
      <c r="D1729" s="31"/>
      <c r="E1729" s="21">
        <f t="shared" si="216"/>
        <v>-5.1215842413632195E-4</v>
      </c>
      <c r="F1729" s="21">
        <f t="shared" si="217"/>
        <v>1.3131895571727448E-4</v>
      </c>
      <c r="G1729" s="37">
        <f>(C1728-MAX(C$9:C1728))/MAX(C$9:C1728)</f>
        <v>-4.6292473622371856E-2</v>
      </c>
      <c r="H1729" s="37"/>
      <c r="I1729" s="37"/>
      <c r="N1729" s="30"/>
      <c r="P1729" s="30"/>
      <c r="Q1729" s="30"/>
      <c r="R1729" s="30"/>
      <c r="S1729" s="30"/>
      <c r="T1729" s="30"/>
      <c r="U1729" s="30"/>
      <c r="V1729" s="30"/>
      <c r="W1729" s="30"/>
      <c r="X1729" s="30"/>
      <c r="Y1729" s="30"/>
      <c r="Z1729" s="30"/>
      <c r="AA1729" s="30"/>
      <c r="AB1729" s="30"/>
      <c r="AH1729" s="22"/>
      <c r="AJ1729" s="22"/>
      <c r="AN1729" s="22"/>
      <c r="AO1729" s="22"/>
      <c r="AP1729" s="22"/>
      <c r="AR1729" s="22"/>
      <c r="AS1729" s="23"/>
      <c r="AW1729" s="30"/>
      <c r="BH1729" s="30"/>
      <c r="BN1729" s="30"/>
      <c r="BT1729" s="24"/>
      <c r="BU1729" s="30"/>
      <c r="BV1729" s="30">
        <v>41946</v>
      </c>
      <c r="BW1729" s="31">
        <v>1158.5786919757099</v>
      </c>
      <c r="BZ1729" s="30">
        <v>41873</v>
      </c>
      <c r="CA1729" s="31">
        <v>1108.7349275153099</v>
      </c>
      <c r="CB1729" s="30">
        <v>41873</v>
      </c>
      <c r="CC1729" s="31">
        <v>1087.5718939451299</v>
      </c>
      <c r="CD1729" s="30">
        <v>41873</v>
      </c>
      <c r="CE1729" s="31">
        <v>1082.2978370447099</v>
      </c>
      <c r="CG1729" s="30">
        <v>41946</v>
      </c>
      <c r="CH1729" s="31">
        <f t="shared" si="213"/>
        <v>1075.15351142089</v>
      </c>
      <c r="CI1729" s="31">
        <f t="shared" si="214"/>
        <v>1071.64057186061</v>
      </c>
      <c r="CJ1729" s="31">
        <f t="shared" si="220"/>
        <v>1064.7582985939034</v>
      </c>
      <c r="CK1729" s="31">
        <f t="shared" si="220"/>
        <v>1061.6291415952355</v>
      </c>
      <c r="CM1729" s="30">
        <v>41946</v>
      </c>
      <c r="CN1729" s="31">
        <v>1173.1160157652</v>
      </c>
      <c r="CO1729" s="31">
        <v>1203.7769857286</v>
      </c>
    </row>
    <row r="1730" spans="2:93">
      <c r="B1730" s="29">
        <v>41946</v>
      </c>
      <c r="C1730" s="55">
        <v>1197.441136141116</v>
      </c>
      <c r="D1730" s="31"/>
      <c r="E1730" s="21">
        <f t="shared" si="216"/>
        <v>-1.1029209112263239E-3</v>
      </c>
      <c r="F1730" s="21">
        <f t="shared" si="217"/>
        <v>-2.6080854004347787E-3</v>
      </c>
      <c r="G1730" s="37">
        <f>(C1729-MAX(C$9:C1729))/MAX(C$9:C1729)</f>
        <v>-4.6780922966168412E-2</v>
      </c>
      <c r="H1730" s="37"/>
      <c r="I1730" s="37"/>
      <c r="N1730" s="30"/>
      <c r="P1730" s="30"/>
      <c r="Q1730" s="30"/>
      <c r="R1730" s="30"/>
      <c r="S1730" s="30"/>
      <c r="T1730" s="30"/>
      <c r="U1730" s="30"/>
      <c r="V1730" s="30"/>
      <c r="W1730" s="30"/>
      <c r="X1730" s="30"/>
      <c r="Y1730" s="30"/>
      <c r="Z1730" s="30"/>
      <c r="AA1730" s="30"/>
      <c r="AB1730" s="30"/>
      <c r="AH1730" s="22"/>
      <c r="AJ1730" s="22"/>
      <c r="AL1730" s="22"/>
      <c r="AM1730" s="22"/>
      <c r="AP1730" s="22"/>
      <c r="AR1730" s="22"/>
      <c r="AS1730" s="23"/>
      <c r="AW1730" s="30"/>
      <c r="BH1730" s="30"/>
      <c r="BN1730" s="30"/>
      <c r="BT1730" s="24"/>
      <c r="BU1730" s="30"/>
      <c r="BV1730" s="30">
        <v>41947</v>
      </c>
      <c r="BW1730" s="31">
        <v>1156.7721936883499</v>
      </c>
      <c r="BZ1730" s="30">
        <v>41876</v>
      </c>
      <c r="CA1730" s="31">
        <v>1108.5111043012701</v>
      </c>
      <c r="CB1730" s="30">
        <v>41876</v>
      </c>
      <c r="CC1730" s="31">
        <v>1087.3320693406999</v>
      </c>
      <c r="CD1730" s="30">
        <v>41876</v>
      </c>
      <c r="CE1730" s="31">
        <v>1082.03993892778</v>
      </c>
      <c r="CG1730" s="30">
        <v>41947</v>
      </c>
      <c r="CH1730" s="31">
        <f t="shared" si="213"/>
        <v>1075.1193125290199</v>
      </c>
      <c r="CI1730" s="31">
        <f t="shared" si="214"/>
        <v>1071.4933187148499</v>
      </c>
      <c r="CJ1730" s="31">
        <f t="shared" si="220"/>
        <v>1064.7244303569171</v>
      </c>
      <c r="CK1730" s="31">
        <f t="shared" si="220"/>
        <v>1061.4832641109042</v>
      </c>
      <c r="CM1730" s="30">
        <v>41947</v>
      </c>
      <c r="CN1730" s="31">
        <v>1171.5392213676801</v>
      </c>
      <c r="CO1730" s="31">
        <v>1202.16848064024</v>
      </c>
    </row>
    <row r="1731" spans="2:93">
      <c r="B1731" s="29">
        <v>41947</v>
      </c>
      <c r="C1731" s="55">
        <v>1195.024089062412</v>
      </c>
      <c r="D1731" s="31"/>
      <c r="E1731" s="21">
        <f t="shared" si="216"/>
        <v>-2.018510142797636E-3</v>
      </c>
      <c r="F1731" s="21">
        <f t="shared" si="217"/>
        <v>-2.593129403629657E-3</v>
      </c>
      <c r="G1731" s="37">
        <f>(C1730-MAX(C$9:C1730))/MAX(C$9:C1730)</f>
        <v>-4.7832248219208826E-2</v>
      </c>
      <c r="H1731" s="37"/>
      <c r="I1731" s="37"/>
      <c r="N1731" s="30"/>
      <c r="P1731" s="30"/>
      <c r="Q1731" s="30"/>
      <c r="R1731" s="30"/>
      <c r="S1731" s="30"/>
      <c r="T1731" s="30"/>
      <c r="U1731" s="30"/>
      <c r="V1731" s="30"/>
      <c r="W1731" s="30"/>
      <c r="X1731" s="30"/>
      <c r="Y1731" s="30"/>
      <c r="Z1731" s="30"/>
      <c r="AA1731" s="30"/>
      <c r="AB1731" s="30"/>
      <c r="AI1731" s="22"/>
      <c r="AJ1731" s="22"/>
      <c r="AR1731" s="22"/>
      <c r="AS1731" s="23"/>
      <c r="AW1731" s="30"/>
      <c r="BH1731" s="30"/>
      <c r="BN1731" s="30"/>
      <c r="BT1731" s="24"/>
      <c r="BU1731" s="30"/>
      <c r="BV1731" s="30">
        <v>41948</v>
      </c>
      <c r="BW1731" s="31">
        <v>1160.2799440343799</v>
      </c>
      <c r="BZ1731" s="30">
        <v>41877</v>
      </c>
      <c r="CA1731" s="31">
        <v>1107.43238588537</v>
      </c>
      <c r="CB1731" s="30">
        <v>41877</v>
      </c>
      <c r="CC1731" s="31">
        <v>1086.29015239553</v>
      </c>
      <c r="CD1731" s="30">
        <v>41877</v>
      </c>
      <c r="CE1731" s="31">
        <v>1080.91123075768</v>
      </c>
      <c r="CG1731" s="30">
        <v>41948</v>
      </c>
      <c r="CH1731" s="31">
        <f t="shared" si="213"/>
        <v>1075.9539993124999</v>
      </c>
      <c r="CI1731" s="31">
        <f t="shared" si="214"/>
        <v>1072.42908959751</v>
      </c>
      <c r="CJ1731" s="31">
        <f t="shared" si="220"/>
        <v>1065.5510469005048</v>
      </c>
      <c r="CK1731" s="31">
        <f t="shared" si="220"/>
        <v>1062.410292878734</v>
      </c>
      <c r="CM1731" s="30">
        <v>41948</v>
      </c>
      <c r="CN1731" s="31">
        <v>1174.5837682301701</v>
      </c>
      <c r="CO1731" s="31">
        <v>1205.3000564843901</v>
      </c>
    </row>
    <row r="1732" spans="2:93">
      <c r="B1732" s="29">
        <v>41948</v>
      </c>
      <c r="C1732" s="55">
        <v>1198.470939348304</v>
      </c>
      <c r="D1732" s="31"/>
      <c r="E1732" s="21">
        <f t="shared" si="216"/>
        <v>2.8843354016372391E-3</v>
      </c>
      <c r="F1732" s="21">
        <f t="shared" si="217"/>
        <v>-7.5589975415479849E-4</v>
      </c>
      <c r="G1732" s="37">
        <f>(C1731-MAX(C$9:C1731))/MAX(C$9:C1731)</f>
        <v>-4.9754208483823156E-2</v>
      </c>
      <c r="H1732" s="37"/>
      <c r="I1732" s="37"/>
      <c r="N1732" s="30"/>
      <c r="P1732" s="30"/>
      <c r="Q1732" s="30"/>
      <c r="R1732" s="30"/>
      <c r="S1732" s="30"/>
      <c r="T1732" s="30"/>
      <c r="U1732" s="30"/>
      <c r="V1732" s="30"/>
      <c r="W1732" s="30"/>
      <c r="X1732" s="30"/>
      <c r="Y1732" s="30"/>
      <c r="Z1732" s="30"/>
      <c r="AA1732" s="30"/>
      <c r="AB1732" s="30"/>
      <c r="AH1732" s="22"/>
      <c r="AI1732" s="22"/>
      <c r="AO1732" s="22"/>
      <c r="AS1732" s="23"/>
      <c r="AW1732" s="30"/>
      <c r="BH1732" s="30"/>
      <c r="BN1732" s="30"/>
      <c r="BT1732" s="24"/>
      <c r="BU1732" s="30"/>
      <c r="BV1732" s="30">
        <v>41949</v>
      </c>
      <c r="BW1732" s="31">
        <v>1162.77457161857</v>
      </c>
      <c r="BZ1732" s="30">
        <v>41878</v>
      </c>
      <c r="CA1732" s="31">
        <v>1106.6881905918999</v>
      </c>
      <c r="CB1732" s="30">
        <v>41878</v>
      </c>
      <c r="CC1732" s="31">
        <v>1085.5501661134899</v>
      </c>
      <c r="CD1732" s="30">
        <v>41878</v>
      </c>
      <c r="CE1732" s="31">
        <v>1080.0982511529801</v>
      </c>
      <c r="CG1732" s="30">
        <v>41949</v>
      </c>
      <c r="CH1732" s="31">
        <f t="shared" si="213"/>
        <v>1076.4086372531101</v>
      </c>
      <c r="CI1732" s="31">
        <f t="shared" si="214"/>
        <v>1072.7684409670801</v>
      </c>
      <c r="CJ1732" s="31">
        <f t="shared" si="220"/>
        <v>1066.001289135663</v>
      </c>
      <c r="CK1732" s="31">
        <f t="shared" si="220"/>
        <v>1062.746473975863</v>
      </c>
      <c r="CM1732" s="30">
        <v>41949</v>
      </c>
      <c r="CN1732" s="31">
        <v>1178.1020026768799</v>
      </c>
      <c r="CO1732" s="31">
        <v>1208.9238010578699</v>
      </c>
    </row>
    <row r="1733" spans="2:93">
      <c r="B1733" s="29">
        <v>41949</v>
      </c>
      <c r="C1733" s="55">
        <v>1201.7703119713969</v>
      </c>
      <c r="D1733" s="31"/>
      <c r="E1733" s="21">
        <f t="shared" si="216"/>
        <v>2.7529850868865946E-3</v>
      </c>
      <c r="F1733" s="21">
        <f t="shared" si="217"/>
        <v>2.5084474986358796E-3</v>
      </c>
      <c r="G1733" s="37">
        <f>(C1732-MAX(C$9:C1732))/MAX(C$9:C1732)</f>
        <v>-4.701338090709628E-2</v>
      </c>
      <c r="H1733" s="37"/>
      <c r="I1733" s="37"/>
      <c r="N1733" s="30"/>
      <c r="P1733" s="30"/>
      <c r="Q1733" s="30"/>
      <c r="R1733" s="30"/>
      <c r="S1733" s="30"/>
      <c r="T1733" s="30"/>
      <c r="U1733" s="30"/>
      <c r="V1733" s="30"/>
      <c r="W1733" s="30"/>
      <c r="X1733" s="30"/>
      <c r="Y1733" s="30"/>
      <c r="Z1733" s="30"/>
      <c r="AA1733" s="30"/>
      <c r="AB1733" s="30"/>
      <c r="AN1733" s="22"/>
      <c r="AO1733" s="22"/>
      <c r="AS1733" s="23"/>
      <c r="AW1733" s="30"/>
      <c r="BH1733" s="30"/>
      <c r="BN1733" s="30"/>
      <c r="BT1733" s="24"/>
      <c r="BU1733" s="30"/>
      <c r="BV1733" s="30">
        <v>41950</v>
      </c>
      <c r="BW1733" s="31">
        <v>1162.5446052422899</v>
      </c>
      <c r="BZ1733" s="30">
        <v>41879</v>
      </c>
      <c r="CA1733" s="31">
        <v>1106.4605703914799</v>
      </c>
      <c r="CB1733" s="30">
        <v>41879</v>
      </c>
      <c r="CC1733" s="31">
        <v>1085.38093938421</v>
      </c>
      <c r="CD1733" s="30">
        <v>41879</v>
      </c>
      <c r="CE1733" s="31">
        <v>1080.09168459853</v>
      </c>
      <c r="CG1733" s="30">
        <v>41950</v>
      </c>
      <c r="CH1733" s="31">
        <f t="shared" si="213"/>
        <v>1076.8754892055999</v>
      </c>
      <c r="CI1733" s="31">
        <f t="shared" si="214"/>
        <v>1073.30546599481</v>
      </c>
      <c r="CJ1733" s="31">
        <f t="shared" si="220"/>
        <v>1066.4636272904922</v>
      </c>
      <c r="CK1733" s="31">
        <f t="shared" si="220"/>
        <v>1063.2784820335778</v>
      </c>
      <c r="CM1733" s="30">
        <v>41950</v>
      </c>
      <c r="CN1733" s="31">
        <v>1178.5711187613999</v>
      </c>
      <c r="CO1733" s="31">
        <v>1209.42004477</v>
      </c>
    </row>
    <row r="1734" spans="2:93">
      <c r="B1734" s="29">
        <v>41950</v>
      </c>
      <c r="C1734" s="55">
        <v>1201.808057401739</v>
      </c>
      <c r="D1734" s="31"/>
      <c r="E1734" s="21">
        <f t="shared" si="216"/>
        <v>3.1408190039439177E-5</v>
      </c>
      <c r="F1734" s="21">
        <f t="shared" si="217"/>
        <v>3.6468776032665406E-3</v>
      </c>
      <c r="G1734" s="37">
        <f>(C1733-MAX(C$9:C1733))/MAX(C$9:C1733)</f>
        <v>-4.4389822956730961E-2</v>
      </c>
      <c r="H1734" s="37"/>
      <c r="I1734" s="37"/>
      <c r="N1734" s="30"/>
      <c r="P1734" s="30"/>
      <c r="Q1734" s="30"/>
      <c r="R1734" s="30"/>
      <c r="S1734" s="30"/>
      <c r="T1734" s="30"/>
      <c r="U1734" s="30"/>
      <c r="V1734" s="30"/>
      <c r="W1734" s="30"/>
      <c r="X1734" s="30"/>
      <c r="Y1734" s="30"/>
      <c r="Z1734" s="30"/>
      <c r="AA1734" s="30"/>
      <c r="AB1734" s="30"/>
      <c r="AL1734" s="22"/>
      <c r="AM1734" s="22"/>
      <c r="AP1734" s="22"/>
      <c r="AS1734" s="23"/>
      <c r="AW1734" s="30"/>
      <c r="BH1734" s="30"/>
      <c r="BN1734" s="30"/>
      <c r="BT1734" s="24"/>
      <c r="BU1734" s="30"/>
      <c r="BV1734" s="30">
        <v>41953</v>
      </c>
      <c r="BW1734" s="31">
        <v>1162.60506746905</v>
      </c>
      <c r="BZ1734" s="30">
        <v>41880</v>
      </c>
      <c r="CA1734" s="31">
        <v>1107.10947694322</v>
      </c>
      <c r="CB1734" s="30">
        <v>41880</v>
      </c>
      <c r="CC1734" s="31">
        <v>1086.0104910095299</v>
      </c>
      <c r="CD1734" s="30">
        <v>41880</v>
      </c>
      <c r="CE1734" s="31">
        <v>1080.6781811477299</v>
      </c>
      <c r="CG1734" s="30">
        <v>41953</v>
      </c>
      <c r="CH1734" s="31">
        <f t="shared" si="213"/>
        <v>1076.3750024476501</v>
      </c>
      <c r="CI1734" s="31">
        <f t="shared" si="214"/>
        <v>1072.70839167137</v>
      </c>
      <c r="CJ1734" s="31">
        <f t="shared" si="220"/>
        <v>1065.9679795311697</v>
      </c>
      <c r="CK1734" s="31">
        <f t="shared" si="220"/>
        <v>1062.6869856698654</v>
      </c>
      <c r="CM1734" s="30">
        <v>41953</v>
      </c>
      <c r="CN1734" s="31">
        <v>1177.99734699705</v>
      </c>
      <c r="CO1734" s="31">
        <v>1208.8683545239001</v>
      </c>
    </row>
    <row r="1735" spans="2:93">
      <c r="B1735" s="29">
        <v>41953</v>
      </c>
      <c r="C1735" s="55">
        <v>1202.2270907077659</v>
      </c>
      <c r="D1735" s="31"/>
      <c r="E1735" s="21">
        <f t="shared" si="216"/>
        <v>3.4866907693476001E-4</v>
      </c>
      <c r="F1735" s="21">
        <f t="shared" si="217"/>
        <v>6.0274949361105445E-3</v>
      </c>
      <c r="G1735" s="37">
        <f>(C1734-MAX(C$9:C1734))/MAX(C$9:C1734)</f>
        <v>-4.4359808970686844E-2</v>
      </c>
      <c r="H1735" s="37"/>
      <c r="I1735" s="37"/>
      <c r="N1735" s="30"/>
      <c r="P1735" s="30"/>
      <c r="Q1735" s="30"/>
      <c r="R1735" s="30"/>
      <c r="S1735" s="30"/>
      <c r="T1735" s="30"/>
      <c r="U1735" s="30"/>
      <c r="V1735" s="30"/>
      <c r="W1735" s="30"/>
      <c r="X1735" s="30"/>
      <c r="Y1735" s="30"/>
      <c r="Z1735" s="30"/>
      <c r="AA1735" s="30"/>
      <c r="AB1735" s="30"/>
      <c r="AP1735" s="22"/>
      <c r="AR1735" s="22"/>
      <c r="AS1735" s="23"/>
      <c r="AW1735" s="30"/>
      <c r="BH1735" s="30"/>
      <c r="BN1735" s="30"/>
      <c r="BT1735" s="24"/>
      <c r="BU1735" s="30"/>
      <c r="BV1735" s="30">
        <v>41954</v>
      </c>
      <c r="BW1735" s="31">
        <v>1162.5957999432001</v>
      </c>
      <c r="BZ1735" s="30">
        <v>41883</v>
      </c>
      <c r="CA1735" s="31">
        <v>1107.7606274628899</v>
      </c>
      <c r="CB1735" s="30">
        <v>41883</v>
      </c>
      <c r="CC1735" s="31">
        <v>1086.66952389074</v>
      </c>
      <c r="CD1735" s="30">
        <v>41883</v>
      </c>
      <c r="CE1735" s="31">
        <v>1081.6962804398499</v>
      </c>
      <c r="CG1735" s="30">
        <v>41954</v>
      </c>
      <c r="CH1735" s="31">
        <f t="shared" si="213"/>
        <v>1076.6014708697201</v>
      </c>
      <c r="CI1735" s="31">
        <f t="shared" si="214"/>
        <v>1073.05280005704</v>
      </c>
      <c r="CJ1735" s="31">
        <f t="shared" si="220"/>
        <v>1066.1922583241112</v>
      </c>
      <c r="CK1735" s="31">
        <f t="shared" si="220"/>
        <v>1063.0281765396755</v>
      </c>
      <c r="CM1735" s="30">
        <v>41954</v>
      </c>
      <c r="CN1735" s="31">
        <v>1176.3064200660201</v>
      </c>
      <c r="CO1735" s="31">
        <v>1207.14859082363</v>
      </c>
    </row>
    <row r="1736" spans="2:93">
      <c r="B1736" s="29">
        <v>41954</v>
      </c>
      <c r="C1736" s="55">
        <v>1201.7607326105499</v>
      </c>
      <c r="D1736" s="31"/>
      <c r="E1736" s="21">
        <f t="shared" si="216"/>
        <v>-3.8791181867436908E-4</v>
      </c>
      <c r="F1736" s="21">
        <f t="shared" si="217"/>
        <v>2.7449921013811274E-3</v>
      </c>
      <c r="G1736" s="37">
        <f>(C1735-MAX(C$9:C1735))/MAX(C$9:C1735)</f>
        <v>-4.4026606787398989E-2</v>
      </c>
      <c r="H1736" s="37"/>
      <c r="I1736" s="37"/>
      <c r="N1736" s="30"/>
      <c r="P1736" s="30"/>
      <c r="Q1736" s="30"/>
      <c r="R1736" s="30"/>
      <c r="S1736" s="30"/>
      <c r="T1736" s="30"/>
      <c r="U1736" s="30"/>
      <c r="V1736" s="30"/>
      <c r="W1736" s="30"/>
      <c r="X1736" s="30"/>
      <c r="Y1736" s="30"/>
      <c r="Z1736" s="30"/>
      <c r="AA1736" s="30"/>
      <c r="AB1736" s="30"/>
      <c r="AR1736" s="22"/>
      <c r="AS1736" s="23"/>
      <c r="AW1736" s="30"/>
      <c r="BH1736" s="30"/>
      <c r="BN1736" s="30"/>
      <c r="BT1736" s="24"/>
      <c r="BU1736" s="30"/>
      <c r="BV1736" s="30">
        <v>41955</v>
      </c>
      <c r="BW1736" s="31">
        <v>1159.7965258208601</v>
      </c>
      <c r="BZ1736" s="30">
        <v>41884</v>
      </c>
      <c r="CA1736" s="31">
        <v>1107.16194463796</v>
      </c>
      <c r="CB1736" s="30">
        <v>41884</v>
      </c>
      <c r="CC1736" s="31">
        <v>1086.0779163018001</v>
      </c>
      <c r="CD1736" s="30">
        <v>41884</v>
      </c>
      <c r="CE1736" s="31">
        <v>1081.0107563675399</v>
      </c>
      <c r="CG1736" s="30">
        <v>41955</v>
      </c>
      <c r="CH1736" s="31">
        <f t="shared" ref="CH1736:CH1799" si="221">+VLOOKUP(CG1736,CB:CC,2,FALSE)</f>
        <v>1075.6814085015301</v>
      </c>
      <c r="CI1736" s="31">
        <f t="shared" ref="CI1736:CI1799" si="222">+VLOOKUP(CG1736,CD:CE,2,FALSE)</f>
        <v>1071.83503842151</v>
      </c>
      <c r="CJ1736" s="31">
        <f t="shared" si="220"/>
        <v>1065.2810916568885</v>
      </c>
      <c r="CK1736" s="31">
        <f t="shared" si="220"/>
        <v>1061.8217914197555</v>
      </c>
      <c r="CM1736" s="30">
        <v>41955</v>
      </c>
      <c r="CN1736" s="31">
        <v>1176.0477122109</v>
      </c>
      <c r="CO1736" s="31">
        <v>1206.9003271851</v>
      </c>
    </row>
    <row r="1737" spans="2:93">
      <c r="B1737" s="29">
        <v>41955</v>
      </c>
      <c r="C1737" s="55">
        <v>1200.838826927632</v>
      </c>
      <c r="D1737" s="31"/>
      <c r="E1737" s="21">
        <f t="shared" si="216"/>
        <v>-7.6712914468024529E-4</v>
      </c>
      <c r="F1737" s="21">
        <f t="shared" si="217"/>
        <v>-7.7509407120979201E-4</v>
      </c>
      <c r="G1737" s="37">
        <f>(C1736-MAX(C$9:C1736))/MAX(C$9:C1736)</f>
        <v>-4.4397440164964372E-2</v>
      </c>
      <c r="H1737" s="37"/>
      <c r="I1737" s="37"/>
      <c r="N1737" s="30"/>
      <c r="P1737" s="30"/>
      <c r="Q1737" s="30"/>
      <c r="R1737" s="30"/>
      <c r="S1737" s="30"/>
      <c r="T1737" s="30"/>
      <c r="U1737" s="30"/>
      <c r="V1737" s="30"/>
      <c r="W1737" s="30"/>
      <c r="X1737" s="30"/>
      <c r="Y1737" s="30"/>
      <c r="Z1737" s="30"/>
      <c r="AA1737" s="30"/>
      <c r="AB1737" s="30"/>
      <c r="AJ1737" s="22"/>
      <c r="AS1737" s="23"/>
      <c r="AW1737" s="30"/>
      <c r="BH1737" s="30"/>
      <c r="BN1737" s="30"/>
      <c r="BT1737" s="24"/>
      <c r="BU1737" s="30"/>
      <c r="BV1737" s="30">
        <v>41956</v>
      </c>
      <c r="BW1737" s="31">
        <v>1160.8998263283099</v>
      </c>
      <c r="BZ1737" s="30">
        <v>41885</v>
      </c>
      <c r="CA1737" s="31">
        <v>1106.9287882379101</v>
      </c>
      <c r="CB1737" s="30">
        <v>41885</v>
      </c>
      <c r="CC1737" s="31">
        <v>1085.86855736814</v>
      </c>
      <c r="CD1737" s="30">
        <v>41885</v>
      </c>
      <c r="CE1737" s="31">
        <v>1080.82836824333</v>
      </c>
      <c r="CG1737" s="30">
        <v>41956</v>
      </c>
      <c r="CH1737" s="31">
        <f t="shared" si="221"/>
        <v>1076.07657191814</v>
      </c>
      <c r="CI1737" s="31">
        <f t="shared" si="222"/>
        <v>1072.21043286898</v>
      </c>
      <c r="CJ1737" s="31">
        <f t="shared" ref="CJ1737:CK1752" si="223">+CJ1736*CH1737/CH1736</f>
        <v>1065.6724344025213</v>
      </c>
      <c r="CK1737" s="31">
        <f t="shared" si="223"/>
        <v>1062.1936788748333</v>
      </c>
      <c r="CM1737" s="30">
        <v>41956</v>
      </c>
      <c r="CN1737" s="31">
        <v>1176.95474627469</v>
      </c>
      <c r="CO1737" s="31">
        <v>1207.84623562143</v>
      </c>
    </row>
    <row r="1738" spans="2:93">
      <c r="B1738" s="29">
        <v>41956</v>
      </c>
      <c r="C1738" s="55">
        <v>1201.700893429314</v>
      </c>
      <c r="D1738" s="31"/>
      <c r="E1738" s="21">
        <f t="shared" ref="E1738:E1801" si="224">C1738/C1737-1</f>
        <v>7.1788693232677225E-4</v>
      </c>
      <c r="F1738" s="21">
        <f t="shared" si="217"/>
        <v>-8.9168958191776504E-5</v>
      </c>
      <c r="G1738" s="37">
        <f>(C1737-MAX(C$9:C1737))/MAX(C$9:C1737)</f>
        <v>-4.5130510739344924E-2</v>
      </c>
      <c r="H1738" s="37"/>
      <c r="I1738" s="37"/>
      <c r="N1738" s="30"/>
      <c r="P1738" s="30"/>
      <c r="Q1738" s="30"/>
      <c r="R1738" s="30"/>
      <c r="S1738" s="30"/>
      <c r="T1738" s="30"/>
      <c r="U1738" s="30"/>
      <c r="V1738" s="30"/>
      <c r="W1738" s="30"/>
      <c r="X1738" s="30"/>
      <c r="Y1738" s="30"/>
      <c r="Z1738" s="30"/>
      <c r="AA1738" s="30"/>
      <c r="AB1738" s="30"/>
      <c r="AI1738" s="22"/>
      <c r="AO1738" s="30"/>
      <c r="AS1738" s="23"/>
      <c r="AW1738" s="30"/>
      <c r="BH1738" s="30"/>
      <c r="BN1738" s="30"/>
      <c r="BT1738" s="24"/>
      <c r="BU1738" s="30"/>
      <c r="BV1738" s="30">
        <v>41957</v>
      </c>
      <c r="BW1738" s="31">
        <v>1161.67140799242</v>
      </c>
      <c r="BZ1738" s="30">
        <v>41886</v>
      </c>
      <c r="CA1738" s="31">
        <v>1106.36473452973</v>
      </c>
      <c r="CB1738" s="30">
        <v>41886</v>
      </c>
      <c r="CC1738" s="31">
        <v>1085.31081839021</v>
      </c>
      <c r="CD1738" s="30">
        <v>41886</v>
      </c>
      <c r="CE1738" s="31">
        <v>1080.2843628605101</v>
      </c>
      <c r="CG1738" s="30">
        <v>41957</v>
      </c>
      <c r="CH1738" s="31">
        <f t="shared" si="221"/>
        <v>1076.4061343813801</v>
      </c>
      <c r="CI1738" s="31">
        <f t="shared" si="222"/>
        <v>1072.53245791067</v>
      </c>
      <c r="CJ1738" s="31">
        <f t="shared" si="223"/>
        <v>1065.9988104631605</v>
      </c>
      <c r="CK1738" s="31">
        <f t="shared" si="223"/>
        <v>1062.5126955092892</v>
      </c>
      <c r="CM1738" s="30">
        <v>41957</v>
      </c>
      <c r="CN1738" s="31">
        <v>1178.1158227800199</v>
      </c>
      <c r="CO1738" s="31">
        <v>1209.0574951134499</v>
      </c>
    </row>
    <row r="1739" spans="2:93">
      <c r="B1739" s="29">
        <v>41957</v>
      </c>
      <c r="C1739" s="55">
        <v>1203.1406768167799</v>
      </c>
      <c r="D1739" s="31"/>
      <c r="E1739" s="21">
        <f t="shared" si="224"/>
        <v>1.1981212590739254E-3</v>
      </c>
      <c r="F1739" s="21">
        <f t="shared" si="217"/>
        <v>7.5991143110587522E-4</v>
      </c>
      <c r="G1739" s="37">
        <f>(C1738-MAX(C$9:C1738))/MAX(C$9:C1738)</f>
        <v>-4.4445022410927154E-2</v>
      </c>
      <c r="H1739" s="37"/>
      <c r="I1739" s="37"/>
      <c r="N1739" s="30"/>
      <c r="P1739" s="30"/>
      <c r="Q1739" s="30"/>
      <c r="R1739" s="30"/>
      <c r="S1739" s="30"/>
      <c r="T1739" s="30"/>
      <c r="U1739" s="30"/>
      <c r="V1739" s="30"/>
      <c r="W1739" s="30"/>
      <c r="X1739" s="30"/>
      <c r="Y1739" s="30"/>
      <c r="Z1739" s="30"/>
      <c r="AA1739" s="30"/>
      <c r="AB1739" s="30"/>
      <c r="AH1739" s="22"/>
      <c r="AI1739" s="22"/>
      <c r="AS1739" s="23"/>
      <c r="AW1739" s="30"/>
      <c r="BH1739" s="30"/>
      <c r="BN1739" s="30"/>
      <c r="BT1739" s="24"/>
      <c r="BU1739" s="30"/>
      <c r="BV1739" s="30">
        <v>41960</v>
      </c>
      <c r="BW1739" s="31">
        <v>1161.1994268728099</v>
      </c>
      <c r="BZ1739" s="30">
        <v>41887</v>
      </c>
      <c r="CA1739" s="31">
        <v>1106.6209157385199</v>
      </c>
      <c r="CB1739" s="30">
        <v>41887</v>
      </c>
      <c r="CC1739" s="31">
        <v>1085.5438632404</v>
      </c>
      <c r="CD1739" s="30">
        <v>41887</v>
      </c>
      <c r="CE1739" s="31">
        <v>1080.4562319455599</v>
      </c>
      <c r="CG1739" s="30">
        <v>41960</v>
      </c>
      <c r="CH1739" s="31">
        <f t="shared" si="221"/>
        <v>1075.9178945501801</v>
      </c>
      <c r="CI1739" s="31">
        <f t="shared" si="222"/>
        <v>1071.9698306676401</v>
      </c>
      <c r="CJ1739" s="31">
        <f t="shared" si="223"/>
        <v>1065.5152912201388</v>
      </c>
      <c r="CK1739" s="31">
        <f t="shared" si="223"/>
        <v>1061.9553244160886</v>
      </c>
      <c r="CM1739" s="30">
        <v>41960</v>
      </c>
      <c r="CN1739" s="31">
        <v>1175.2008806301501</v>
      </c>
      <c r="CO1739" s="31">
        <v>1206.1216711597499</v>
      </c>
    </row>
    <row r="1740" spans="2:93">
      <c r="B1740" s="29">
        <v>41960</v>
      </c>
      <c r="C1740" s="55">
        <v>1202.031726841783</v>
      </c>
      <c r="D1740" s="31"/>
      <c r="E1740" s="21">
        <f t="shared" si="224"/>
        <v>-9.2171264455198632E-4</v>
      </c>
      <c r="F1740" s="21">
        <f t="shared" si="217"/>
        <v>2.2549765846013869E-4</v>
      </c>
      <c r="G1740" s="37">
        <f>(C1739-MAX(C$9:C1739))/MAX(C$9:C1739)</f>
        <v>-4.330015167806367E-2</v>
      </c>
      <c r="H1740" s="37"/>
      <c r="I1740" s="37"/>
      <c r="N1740" s="30"/>
      <c r="P1740" s="30"/>
      <c r="Q1740" s="30"/>
      <c r="R1740" s="30"/>
      <c r="S1740" s="30"/>
      <c r="T1740" s="30"/>
      <c r="U1740" s="30"/>
      <c r="V1740" s="30"/>
      <c r="W1740" s="30"/>
      <c r="X1740" s="30"/>
      <c r="Y1740" s="30"/>
      <c r="Z1740" s="30"/>
      <c r="AA1740" s="30"/>
      <c r="AB1740" s="30"/>
      <c r="AH1740" s="22"/>
      <c r="AI1740" s="22"/>
      <c r="AM1740" s="22"/>
      <c r="AN1740" s="30"/>
      <c r="AO1740" s="22"/>
      <c r="AS1740" s="23"/>
      <c r="AW1740" s="30"/>
      <c r="BH1740" s="30"/>
      <c r="BN1740" s="30"/>
      <c r="BT1740" s="24"/>
      <c r="BU1740" s="30"/>
      <c r="BV1740" s="30">
        <v>41961</v>
      </c>
      <c r="BW1740" s="31">
        <v>1160.2616193684901</v>
      </c>
      <c r="BZ1740" s="30">
        <v>41890</v>
      </c>
      <c r="CA1740" s="31">
        <v>1106.4327153225499</v>
      </c>
      <c r="CB1740" s="30">
        <v>41890</v>
      </c>
      <c r="CC1740" s="31">
        <v>1085.33003433317</v>
      </c>
      <c r="CD1740" s="30">
        <v>41890</v>
      </c>
      <c r="CE1740" s="31">
        <v>1080.2311518895699</v>
      </c>
      <c r="CG1740" s="30">
        <v>41961</v>
      </c>
      <c r="CH1740" s="31">
        <f t="shared" si="221"/>
        <v>1075.10034277569</v>
      </c>
      <c r="CI1740" s="31">
        <f t="shared" si="222"/>
        <v>1071.0806841712899</v>
      </c>
      <c r="CJ1740" s="31">
        <f t="shared" si="223"/>
        <v>1064.7056440142546</v>
      </c>
      <c r="CK1740" s="31">
        <f t="shared" si="223"/>
        <v>1061.0744844624148</v>
      </c>
      <c r="CM1740" s="30">
        <v>41961</v>
      </c>
      <c r="CN1740" s="31">
        <v>1174.8169817779999</v>
      </c>
      <c r="CO1740" s="31">
        <v>1205.7468113848399</v>
      </c>
    </row>
    <row r="1741" spans="2:93">
      <c r="B1741" s="29">
        <v>41961</v>
      </c>
      <c r="C1741" s="55">
        <v>1200.35870324091</v>
      </c>
      <c r="D1741" s="31"/>
      <c r="E1741" s="21">
        <f t="shared" si="224"/>
        <v>-1.3918298190586098E-3</v>
      </c>
      <c r="F1741" s="21">
        <f t="shared" ref="F1741:F1804" si="225">+C1741/C1737-1</f>
        <v>-3.9982358660939354E-4</v>
      </c>
      <c r="G1741" s="37">
        <f>(C1740-MAX(C$9:C1740))/MAX(C$9:C1740)</f>
        <v>-4.4181954025303005E-2</v>
      </c>
      <c r="H1741" s="37"/>
      <c r="I1741" s="37"/>
      <c r="N1741" s="30"/>
      <c r="P1741" s="30"/>
      <c r="Q1741" s="30"/>
      <c r="R1741" s="30"/>
      <c r="S1741" s="30"/>
      <c r="T1741" s="30"/>
      <c r="U1741" s="30"/>
      <c r="V1741" s="30"/>
      <c r="W1741" s="30"/>
      <c r="X1741" s="30"/>
      <c r="Y1741" s="30"/>
      <c r="Z1741" s="30"/>
      <c r="AA1741" s="30"/>
      <c r="AB1741" s="30"/>
      <c r="AH1741" s="22"/>
      <c r="AI1741" s="22"/>
      <c r="AN1741" s="22"/>
      <c r="AP1741" s="22"/>
      <c r="AS1741" s="23"/>
      <c r="AW1741" s="30"/>
      <c r="BH1741" s="30"/>
      <c r="BN1741" s="30"/>
      <c r="BQ1741" s="30"/>
      <c r="BT1741" s="24"/>
      <c r="BU1741" s="30"/>
      <c r="BV1741" s="30">
        <v>41962</v>
      </c>
      <c r="BW1741" s="31">
        <v>1159.7904600219799</v>
      </c>
      <c r="BZ1741" s="30">
        <v>41891</v>
      </c>
      <c r="CA1741" s="31">
        <v>1105.90790068768</v>
      </c>
      <c r="CB1741" s="30">
        <v>41891</v>
      </c>
      <c r="CC1741" s="31">
        <v>1084.8030207849699</v>
      </c>
      <c r="CD1741" s="30">
        <v>41891</v>
      </c>
      <c r="CE1741" s="31">
        <v>1079.65057342818</v>
      </c>
      <c r="CG1741" s="30">
        <v>41962</v>
      </c>
      <c r="CH1741" s="31">
        <f t="shared" si="221"/>
        <v>1074.5457940532499</v>
      </c>
      <c r="CI1741" s="31">
        <f t="shared" si="222"/>
        <v>1070.4848936927201</v>
      </c>
      <c r="CJ1741" s="31">
        <f t="shared" si="223"/>
        <v>1064.1564569931263</v>
      </c>
      <c r="CK1741" s="31">
        <f t="shared" si="223"/>
        <v>1060.4842599496974</v>
      </c>
      <c r="CM1741" s="30">
        <v>41962</v>
      </c>
      <c r="CN1741" s="31">
        <v>1175.7616780517701</v>
      </c>
      <c r="CO1741" s="31">
        <v>1206.7373596252401</v>
      </c>
    </row>
    <row r="1742" spans="2:93">
      <c r="B1742" s="29">
        <v>41962</v>
      </c>
      <c r="C1742" s="55">
        <v>1199.6603722928201</v>
      </c>
      <c r="D1742" s="31"/>
      <c r="E1742" s="21">
        <f t="shared" si="224"/>
        <v>-5.8176855485325696E-4</v>
      </c>
      <c r="F1742" s="21">
        <f t="shared" si="225"/>
        <v>-1.6980274772625537E-3</v>
      </c>
      <c r="G1742" s="37">
        <f>(C1741-MAX(C$9:C1741))/MAX(C$9:C1741)</f>
        <v>-4.5512290083284966E-2</v>
      </c>
      <c r="H1742" s="37"/>
      <c r="I1742" s="37"/>
      <c r="N1742" s="30"/>
      <c r="P1742" s="30"/>
      <c r="Q1742" s="30"/>
      <c r="R1742" s="30"/>
      <c r="S1742" s="30"/>
      <c r="T1742" s="30"/>
      <c r="U1742" s="30"/>
      <c r="V1742" s="30"/>
      <c r="W1742" s="30"/>
      <c r="X1742" s="30"/>
      <c r="Y1742" s="30"/>
      <c r="Z1742" s="30"/>
      <c r="AA1742" s="30"/>
      <c r="AB1742" s="30"/>
      <c r="AL1742" s="22"/>
      <c r="AM1742" s="22"/>
      <c r="AP1742" s="22"/>
      <c r="AR1742" s="30"/>
      <c r="AS1742" s="28"/>
      <c r="AW1742" s="30"/>
      <c r="BH1742" s="30"/>
      <c r="BN1742" s="30"/>
      <c r="BT1742" s="24"/>
      <c r="BU1742" s="30"/>
      <c r="BV1742" s="30">
        <v>41963</v>
      </c>
      <c r="BW1742" s="31">
        <v>1161.02132302321</v>
      </c>
      <c r="BZ1742" s="30">
        <v>41892</v>
      </c>
      <c r="CA1742" s="31">
        <v>1105.74114922084</v>
      </c>
      <c r="CB1742" s="30">
        <v>41892</v>
      </c>
      <c r="CC1742" s="31">
        <v>1084.6302448510201</v>
      </c>
      <c r="CD1742" s="30">
        <v>41892</v>
      </c>
      <c r="CE1742" s="31">
        <v>1079.46571799567</v>
      </c>
      <c r="CG1742" s="30">
        <v>41963</v>
      </c>
      <c r="CH1742" s="31">
        <f t="shared" si="221"/>
        <v>1075.3858794768701</v>
      </c>
      <c r="CI1742" s="31">
        <f t="shared" si="222"/>
        <v>1071.2827112441501</v>
      </c>
      <c r="CJ1742" s="31">
        <f t="shared" si="223"/>
        <v>1064.9884199796447</v>
      </c>
      <c r="CK1742" s="31">
        <f t="shared" si="223"/>
        <v>1061.2746241674347</v>
      </c>
      <c r="CM1742" s="30">
        <v>41963</v>
      </c>
      <c r="CN1742" s="31">
        <v>1176.2964634253599</v>
      </c>
      <c r="CO1742" s="31">
        <v>1207.30808904629</v>
      </c>
    </row>
    <row r="1743" spans="2:93">
      <c r="B1743" s="29">
        <v>41963</v>
      </c>
      <c r="C1743" s="55">
        <v>1201.986712184171</v>
      </c>
      <c r="D1743" s="31"/>
      <c r="E1743" s="21">
        <f t="shared" si="224"/>
        <v>1.9391654047093976E-3</v>
      </c>
      <c r="F1743" s="21">
        <f t="shared" si="225"/>
        <v>-9.591269373935285E-4</v>
      </c>
      <c r="G1743" s="37">
        <f>(C1742-MAX(C$9:C1742))/MAX(C$9:C1742)</f>
        <v>-4.6067581018908378E-2</v>
      </c>
      <c r="H1743" s="37"/>
      <c r="I1743" s="37"/>
      <c r="N1743" s="30"/>
      <c r="P1743" s="30"/>
      <c r="Q1743" s="30"/>
      <c r="R1743" s="30"/>
      <c r="S1743" s="30"/>
      <c r="T1743" s="30"/>
      <c r="U1743" s="30"/>
      <c r="V1743" s="30"/>
      <c r="W1743" s="30"/>
      <c r="X1743" s="30"/>
      <c r="Y1743" s="30"/>
      <c r="Z1743" s="30"/>
      <c r="AA1743" s="30"/>
      <c r="AB1743" s="30"/>
      <c r="AJ1743" s="22"/>
      <c r="AM1743" s="30"/>
      <c r="AP1743" s="22"/>
      <c r="AQ1743" s="30"/>
      <c r="AR1743" s="22"/>
      <c r="AS1743" s="23"/>
      <c r="AW1743" s="30"/>
      <c r="BH1743" s="30"/>
      <c r="BN1743" s="30"/>
      <c r="BT1743" s="24"/>
      <c r="BU1743" s="30"/>
      <c r="BV1743" s="30">
        <v>41964</v>
      </c>
      <c r="BW1743" s="31">
        <v>1161.8693905466801</v>
      </c>
      <c r="BZ1743" s="30">
        <v>41893</v>
      </c>
      <c r="CA1743" s="31">
        <v>1106.1060683855001</v>
      </c>
      <c r="CB1743" s="30">
        <v>41893</v>
      </c>
      <c r="CC1743" s="31">
        <v>1084.9739501368199</v>
      </c>
      <c r="CD1743" s="30">
        <v>41893</v>
      </c>
      <c r="CE1743" s="31">
        <v>1079.86403550052</v>
      </c>
      <c r="CG1743" s="30">
        <v>41964</v>
      </c>
      <c r="CH1743" s="31">
        <f t="shared" si="221"/>
        <v>1076.3917303184401</v>
      </c>
      <c r="CI1743" s="31">
        <f t="shared" si="222"/>
        <v>1072.0177729412601</v>
      </c>
      <c r="CJ1743" s="31">
        <f t="shared" si="223"/>
        <v>1065.9845456671235</v>
      </c>
      <c r="CK1743" s="31">
        <f t="shared" si="223"/>
        <v>1062.0028188056497</v>
      </c>
      <c r="CM1743" s="30">
        <v>41964</v>
      </c>
      <c r="CN1743" s="31">
        <v>1176.35464421751</v>
      </c>
      <c r="CO1743" s="31">
        <v>1207.3902720819999</v>
      </c>
    </row>
    <row r="1744" spans="2:93">
      <c r="B1744" s="29">
        <v>41964</v>
      </c>
      <c r="C1744" s="55">
        <v>1204.365482980357</v>
      </c>
      <c r="D1744" s="31"/>
      <c r="E1744" s="21">
        <f t="shared" si="224"/>
        <v>1.9790325234656514E-3</v>
      </c>
      <c r="F1744" s="21">
        <f t="shared" si="225"/>
        <v>1.9415096011696775E-3</v>
      </c>
      <c r="G1744" s="37">
        <f>(C1743-MAX(C$9:C1743))/MAX(C$9:C1743)</f>
        <v>-4.4217748273589583E-2</v>
      </c>
      <c r="H1744" s="37"/>
      <c r="I1744" s="37"/>
      <c r="N1744" s="30"/>
      <c r="P1744" s="30"/>
      <c r="Q1744" s="30"/>
      <c r="R1744" s="30"/>
      <c r="S1744" s="30"/>
      <c r="T1744" s="30"/>
      <c r="U1744" s="30"/>
      <c r="V1744" s="30"/>
      <c r="W1744" s="30"/>
      <c r="X1744" s="30"/>
      <c r="Y1744" s="30"/>
      <c r="Z1744" s="30"/>
      <c r="AA1744" s="30"/>
      <c r="AB1744" s="30"/>
      <c r="AC1744" s="22"/>
      <c r="AD1744" s="22"/>
      <c r="AE1744" s="22"/>
      <c r="AF1744" s="22"/>
      <c r="AG1744" s="22"/>
      <c r="AI1744" s="22"/>
      <c r="AJ1744" s="22"/>
      <c r="AO1744" s="30"/>
      <c r="AP1744" s="22"/>
      <c r="AR1744" s="22"/>
      <c r="AS1744" s="23"/>
      <c r="AW1744" s="30"/>
      <c r="BH1744" s="30"/>
      <c r="BN1744" s="30"/>
      <c r="BT1744" s="24"/>
      <c r="BU1744" s="30"/>
      <c r="BV1744" s="30">
        <v>41967</v>
      </c>
      <c r="BW1744" s="31">
        <v>1160.93120890624</v>
      </c>
      <c r="BZ1744" s="30">
        <v>41894</v>
      </c>
      <c r="CA1744" s="31">
        <v>1106.2695553559299</v>
      </c>
      <c r="CB1744" s="30">
        <v>41894</v>
      </c>
      <c r="CC1744" s="31">
        <v>1085.11165519531</v>
      </c>
      <c r="CD1744" s="30">
        <v>41894</v>
      </c>
      <c r="CE1744" s="31">
        <v>1079.9452606285299</v>
      </c>
      <c r="CG1744" s="30">
        <v>41967</v>
      </c>
      <c r="CH1744" s="31">
        <f t="shared" si="221"/>
        <v>1075.3223030984</v>
      </c>
      <c r="CI1744" s="31">
        <f t="shared" si="222"/>
        <v>1070.9590808509199</v>
      </c>
      <c r="CJ1744" s="31">
        <f t="shared" si="223"/>
        <v>1064.9254582947769</v>
      </c>
      <c r="CK1744" s="31">
        <f t="shared" si="223"/>
        <v>1060.9540171788785</v>
      </c>
      <c r="CM1744" s="30">
        <v>41967</v>
      </c>
      <c r="CN1744" s="31">
        <v>1175.1611520459201</v>
      </c>
      <c r="CO1744" s="31">
        <v>1206.2145010614699</v>
      </c>
    </row>
    <row r="1745" spans="2:93">
      <c r="B1745" s="29">
        <v>41967</v>
      </c>
      <c r="C1745" s="55">
        <v>1203.0221636812571</v>
      </c>
      <c r="D1745" s="31"/>
      <c r="E1745" s="21">
        <f t="shared" si="224"/>
        <v>-1.1153751233186071E-3</v>
      </c>
      <c r="F1745" s="21">
        <f t="shared" si="225"/>
        <v>2.2188870986279419E-3</v>
      </c>
      <c r="G1745" s="37">
        <f>(C1744-MAX(C$9:C1744))/MAX(C$9:C1744)</f>
        <v>-4.2326224112071785E-2</v>
      </c>
      <c r="H1745" s="37"/>
      <c r="I1745" s="37"/>
      <c r="N1745" s="30"/>
      <c r="P1745" s="30"/>
      <c r="Q1745" s="30"/>
      <c r="R1745" s="30"/>
      <c r="S1745" s="30"/>
      <c r="T1745" s="30"/>
      <c r="U1745" s="30"/>
      <c r="V1745" s="30"/>
      <c r="W1745" s="30"/>
      <c r="X1745" s="30"/>
      <c r="Y1745" s="30"/>
      <c r="Z1745" s="30"/>
      <c r="AA1745" s="30"/>
      <c r="AB1745" s="30"/>
      <c r="AH1745" s="22"/>
      <c r="AI1745" s="22"/>
      <c r="AJ1745" s="22"/>
      <c r="AR1745" s="22"/>
      <c r="AS1745" s="23"/>
      <c r="AW1745" s="30"/>
      <c r="BH1745" s="30"/>
      <c r="BN1745" s="30"/>
      <c r="BT1745" s="24"/>
      <c r="BU1745" s="30"/>
      <c r="BV1745" s="30">
        <v>41968</v>
      </c>
      <c r="BW1745" s="31">
        <v>1160.7553945320201</v>
      </c>
      <c r="BZ1745" s="30">
        <v>41897</v>
      </c>
      <c r="CA1745" s="31">
        <v>1106.1830960526499</v>
      </c>
      <c r="CB1745" s="30">
        <v>41897</v>
      </c>
      <c r="CC1745" s="31">
        <v>1084.9984036895401</v>
      </c>
      <c r="CD1745" s="30">
        <v>41897</v>
      </c>
      <c r="CE1745" s="31">
        <v>1079.81341615881</v>
      </c>
      <c r="CG1745" s="30">
        <v>41968</v>
      </c>
      <c r="CH1745" s="31">
        <f t="shared" si="221"/>
        <v>1075.4948818195301</v>
      </c>
      <c r="CI1745" s="31">
        <f t="shared" si="222"/>
        <v>1071.12966133949</v>
      </c>
      <c r="CJ1745" s="31">
        <f t="shared" si="223"/>
        <v>1065.0963684239186</v>
      </c>
      <c r="CK1745" s="31">
        <f t="shared" si="223"/>
        <v>1061.1230040784126</v>
      </c>
      <c r="CM1745" s="30">
        <v>41968</v>
      </c>
      <c r="CN1745" s="31">
        <v>1174.4711906596899</v>
      </c>
      <c r="CO1745" s="31">
        <v>1205.52261650125</v>
      </c>
    </row>
    <row r="1746" spans="2:93">
      <c r="B1746" s="29">
        <v>41968</v>
      </c>
      <c r="C1746" s="55">
        <v>1202.78933422875</v>
      </c>
      <c r="D1746" s="31"/>
      <c r="E1746" s="21">
        <f t="shared" si="224"/>
        <v>-1.9353712636072107E-4</v>
      </c>
      <c r="F1746" s="21">
        <f t="shared" si="225"/>
        <v>2.6082064625922996E-3</v>
      </c>
      <c r="G1746" s="37">
        <f>(C1745-MAX(C$9:C1745))/MAX(C$9:C1745)</f>
        <v>-4.3394389617951792E-2</v>
      </c>
      <c r="H1746" s="37"/>
      <c r="I1746" s="37"/>
      <c r="N1746" s="30"/>
      <c r="P1746" s="30"/>
      <c r="Q1746" s="30"/>
      <c r="R1746" s="30"/>
      <c r="S1746" s="30"/>
      <c r="T1746" s="30"/>
      <c r="U1746" s="30"/>
      <c r="V1746" s="30"/>
      <c r="W1746" s="30"/>
      <c r="X1746" s="30"/>
      <c r="Y1746" s="30"/>
      <c r="Z1746" s="30"/>
      <c r="AA1746" s="30"/>
      <c r="AB1746" s="30"/>
      <c r="AH1746" s="22"/>
      <c r="AI1746" s="22"/>
      <c r="AJ1746" s="22"/>
      <c r="AO1746" s="22"/>
      <c r="AS1746" s="23"/>
      <c r="AW1746" s="30"/>
      <c r="BH1746" s="30"/>
      <c r="BN1746" s="30"/>
      <c r="BT1746" s="24"/>
      <c r="BU1746" s="30"/>
      <c r="BV1746" s="30">
        <v>41969</v>
      </c>
      <c r="BW1746" s="31">
        <v>1160.37218829979</v>
      </c>
      <c r="BZ1746" s="30">
        <v>41898</v>
      </c>
      <c r="CA1746" s="31">
        <v>1105.3473122100399</v>
      </c>
      <c r="CB1746" s="30">
        <v>41898</v>
      </c>
      <c r="CC1746" s="31">
        <v>1084.1834108482699</v>
      </c>
      <c r="CD1746" s="30">
        <v>41898</v>
      </c>
      <c r="CE1746" s="31">
        <v>1078.9744902575401</v>
      </c>
      <c r="CG1746" s="30">
        <v>41969</v>
      </c>
      <c r="CH1746" s="31">
        <f t="shared" si="221"/>
        <v>1075.5364142492799</v>
      </c>
      <c r="CI1746" s="31">
        <f t="shared" si="222"/>
        <v>1071.06683974622</v>
      </c>
      <c r="CJ1746" s="31">
        <f t="shared" si="223"/>
        <v>1065.1374992938524</v>
      </c>
      <c r="CK1746" s="31">
        <f t="shared" si="223"/>
        <v>1061.0607693740833</v>
      </c>
      <c r="CM1746" s="30">
        <v>41969</v>
      </c>
      <c r="CN1746" s="31">
        <v>1174.55231654934</v>
      </c>
      <c r="CO1746" s="31">
        <v>1205.6216750206599</v>
      </c>
    </row>
    <row r="1747" spans="2:93">
      <c r="B1747" s="29">
        <v>41969</v>
      </c>
      <c r="C1747" s="55">
        <v>1202.4157028934969</v>
      </c>
      <c r="D1747" s="31"/>
      <c r="E1747" s="21">
        <f t="shared" si="224"/>
        <v>-3.1063738646519568E-4</v>
      </c>
      <c r="F1747" s="21">
        <f t="shared" si="225"/>
        <v>3.5690137418109558E-4</v>
      </c>
      <c r="G1747" s="37">
        <f>(C1746-MAX(C$9:C1746))/MAX(C$9:C1746)</f>
        <v>-4.3579528318845637E-2</v>
      </c>
      <c r="H1747" s="37"/>
      <c r="I1747" s="37"/>
      <c r="N1747" s="30"/>
      <c r="P1747" s="30"/>
      <c r="Q1747" s="30"/>
      <c r="R1747" s="30"/>
      <c r="S1747" s="30"/>
      <c r="T1747" s="30"/>
      <c r="U1747" s="30"/>
      <c r="V1747" s="30"/>
      <c r="W1747" s="30"/>
      <c r="X1747" s="30"/>
      <c r="Y1747" s="30"/>
      <c r="Z1747" s="30"/>
      <c r="AA1747" s="30"/>
      <c r="AB1747" s="30"/>
      <c r="AH1747" s="22"/>
      <c r="AI1747" s="22"/>
      <c r="AJ1747" s="22"/>
      <c r="AN1747" s="22"/>
      <c r="AO1747" s="22"/>
      <c r="AP1747" s="22"/>
      <c r="AS1747" s="23"/>
      <c r="AW1747" s="30"/>
      <c r="BH1747" s="30"/>
      <c r="BN1747" s="30"/>
      <c r="BT1747" s="24"/>
      <c r="BU1747" s="30"/>
      <c r="BV1747" s="30">
        <v>41970</v>
      </c>
      <c r="BW1747" s="31">
        <v>1160.8095619860701</v>
      </c>
      <c r="BZ1747" s="30">
        <v>41899</v>
      </c>
      <c r="CA1747" s="31">
        <v>1107.0982127114801</v>
      </c>
      <c r="CB1747" s="30">
        <v>41899</v>
      </c>
      <c r="CC1747" s="31">
        <v>1085.8508976687699</v>
      </c>
      <c r="CD1747" s="30">
        <v>41899</v>
      </c>
      <c r="CE1747" s="31">
        <v>1080.6490507654901</v>
      </c>
      <c r="CG1747" s="30">
        <v>41970</v>
      </c>
      <c r="CH1747" s="31">
        <f t="shared" si="221"/>
        <v>1077.1383929748199</v>
      </c>
      <c r="CI1747" s="31">
        <f t="shared" si="222"/>
        <v>1072.55314313179</v>
      </c>
      <c r="CJ1747" s="31">
        <f t="shared" si="223"/>
        <v>1066.7239891523429</v>
      </c>
      <c r="CK1747" s="31">
        <f t="shared" si="223"/>
        <v>1062.5331874859069</v>
      </c>
      <c r="CM1747" s="30">
        <v>41970</v>
      </c>
      <c r="CN1747" s="31">
        <v>1175.55974049373</v>
      </c>
      <c r="CO1747" s="31">
        <v>1206.6717883034701</v>
      </c>
    </row>
    <row r="1748" spans="2:93">
      <c r="B1748" s="29">
        <v>41970</v>
      </c>
      <c r="C1748" s="55">
        <v>1202.6207765599629</v>
      </c>
      <c r="D1748" s="31"/>
      <c r="E1748" s="21">
        <f t="shared" si="224"/>
        <v>1.7055138748811594E-4</v>
      </c>
      <c r="F1748" s="21">
        <f t="shared" si="225"/>
        <v>-1.4486519624230532E-3</v>
      </c>
      <c r="G1748" s="37">
        <f>(C1747-MAX(C$9:C1747))/MAX(C$9:C1747)</f>
        <v>-4.3876628274530531E-2</v>
      </c>
      <c r="H1748" s="37"/>
      <c r="I1748" s="37"/>
      <c r="N1748" s="30"/>
      <c r="P1748" s="30"/>
      <c r="Q1748" s="30"/>
      <c r="R1748" s="30"/>
      <c r="S1748" s="30"/>
      <c r="T1748" s="30"/>
      <c r="U1748" s="30"/>
      <c r="V1748" s="30"/>
      <c r="W1748" s="30"/>
      <c r="X1748" s="30"/>
      <c r="Y1748" s="30"/>
      <c r="Z1748" s="30"/>
      <c r="AA1748" s="30"/>
      <c r="AB1748" s="30"/>
      <c r="AH1748" s="22"/>
      <c r="AI1748" s="22"/>
      <c r="AJ1748" s="22"/>
      <c r="AL1748" s="22"/>
      <c r="AM1748" s="22"/>
      <c r="AN1748" s="22"/>
      <c r="AO1748" s="22"/>
      <c r="AP1748" s="22"/>
      <c r="AR1748" s="22"/>
      <c r="AS1748" s="23"/>
      <c r="AW1748" s="30"/>
      <c r="BH1748" s="30"/>
      <c r="BN1748" s="30"/>
      <c r="BT1748" s="24"/>
      <c r="BU1748" s="30"/>
      <c r="BV1748" s="30">
        <v>41971</v>
      </c>
      <c r="BW1748" s="31">
        <v>1161.1255964063</v>
      </c>
      <c r="BZ1748" s="30">
        <v>41900</v>
      </c>
      <c r="CA1748" s="31">
        <v>1108.1750596668001</v>
      </c>
      <c r="CB1748" s="30">
        <v>41900</v>
      </c>
      <c r="CC1748" s="31">
        <v>1086.8469609874001</v>
      </c>
      <c r="CD1748" s="30">
        <v>41900</v>
      </c>
      <c r="CE1748" s="31">
        <v>1081.7316827859399</v>
      </c>
      <c r="CG1748" s="30">
        <v>41971</v>
      </c>
      <c r="CH1748" s="31">
        <f t="shared" si="221"/>
        <v>1077.5059443054299</v>
      </c>
      <c r="CI1748" s="31">
        <f t="shared" si="222"/>
        <v>1072.91225758218</v>
      </c>
      <c r="CJ1748" s="31">
        <f t="shared" si="223"/>
        <v>1067.0879867817689</v>
      </c>
      <c r="CK1748" s="31">
        <f t="shared" si="223"/>
        <v>1062.8889470341294</v>
      </c>
      <c r="CM1748" s="30">
        <v>41971</v>
      </c>
      <c r="CN1748" s="31">
        <v>1174.7028187133101</v>
      </c>
      <c r="CO1748" s="31">
        <v>1205.81145837596</v>
      </c>
    </row>
    <row r="1749" spans="2:93">
      <c r="B1749" s="29">
        <v>41971</v>
      </c>
      <c r="C1749" s="55">
        <v>1202.060828681158</v>
      </c>
      <c r="D1749" s="31"/>
      <c r="E1749" s="21">
        <f t="shared" si="224"/>
        <v>-4.6560635714831822E-4</v>
      </c>
      <c r="F1749" s="21">
        <f t="shared" si="225"/>
        <v>-7.9909999094063267E-4</v>
      </c>
      <c r="G1749" s="37">
        <f>(C1748-MAX(C$9:C1748))/MAX(C$9:C1748)</f>
        <v>-4.371356010687294E-2</v>
      </c>
      <c r="H1749" s="37"/>
      <c r="I1749" s="37"/>
      <c r="N1749" s="30"/>
      <c r="P1749" s="30"/>
      <c r="Q1749" s="30"/>
      <c r="R1749" s="30"/>
      <c r="S1749" s="30"/>
      <c r="T1749" s="30"/>
      <c r="U1749" s="30"/>
      <c r="V1749" s="30"/>
      <c r="W1749" s="30"/>
      <c r="X1749" s="30"/>
      <c r="Y1749" s="30"/>
      <c r="Z1749" s="30"/>
      <c r="AA1749" s="30"/>
      <c r="AB1749" s="30"/>
      <c r="AH1749" s="22"/>
      <c r="AI1749" s="22"/>
      <c r="AJ1749" s="22"/>
      <c r="AL1749" s="22"/>
      <c r="AM1749" s="22"/>
      <c r="AN1749" s="22"/>
      <c r="AO1749" s="22"/>
      <c r="AP1749" s="22"/>
      <c r="AR1749" s="22"/>
      <c r="AS1749" s="23"/>
      <c r="AW1749" s="30"/>
      <c r="BH1749" s="30"/>
      <c r="BN1749" s="30"/>
      <c r="BT1749" s="24"/>
      <c r="BU1749" s="30"/>
      <c r="BV1749" s="30">
        <v>41974</v>
      </c>
      <c r="BW1749" s="31">
        <v>1159.90156249388</v>
      </c>
      <c r="BZ1749" s="30">
        <v>41901</v>
      </c>
      <c r="CA1749" s="31">
        <v>1105.9449995539601</v>
      </c>
      <c r="CB1749" s="30">
        <v>41901</v>
      </c>
      <c r="CC1749" s="31">
        <v>1084.6265933294801</v>
      </c>
      <c r="CD1749" s="30">
        <v>41901</v>
      </c>
      <c r="CE1749" s="31">
        <v>1079.30392193479</v>
      </c>
      <c r="CG1749" s="30">
        <v>41974</v>
      </c>
      <c r="CH1749" s="31">
        <f t="shared" si="221"/>
        <v>1077.1257532782199</v>
      </c>
      <c r="CI1749" s="31">
        <f t="shared" si="222"/>
        <v>1072.68188542709</v>
      </c>
      <c r="CJ1749" s="31">
        <f t="shared" si="223"/>
        <v>1066.7114716637204</v>
      </c>
      <c r="CK1749" s="31">
        <f t="shared" si="223"/>
        <v>1062.6607270509769</v>
      </c>
      <c r="CM1749" s="30">
        <v>41974</v>
      </c>
      <c r="CN1749" s="31">
        <v>1175.38106581848</v>
      </c>
      <c r="CO1749" s="31">
        <v>1206.56842431512</v>
      </c>
    </row>
    <row r="1750" spans="2:93">
      <c r="B1750" s="29">
        <v>41974</v>
      </c>
      <c r="C1750" s="55">
        <v>1201.4744162775489</v>
      </c>
      <c r="D1750" s="31"/>
      <c r="E1750" s="21">
        <f t="shared" si="224"/>
        <v>-4.8783920881312337E-4</v>
      </c>
      <c r="F1750" s="21">
        <f t="shared" si="225"/>
        <v>-1.0932238204824918E-3</v>
      </c>
      <c r="G1750" s="37">
        <f>(C1749-MAX(C$9:C1749))/MAX(C$9:C1749)</f>
        <v>-4.4158813152541866E-2</v>
      </c>
      <c r="H1750" s="37"/>
      <c r="I1750" s="37"/>
      <c r="N1750" s="30"/>
      <c r="P1750" s="30"/>
      <c r="Q1750" s="30"/>
      <c r="R1750" s="30"/>
      <c r="S1750" s="30"/>
      <c r="T1750" s="30"/>
      <c r="U1750" s="30"/>
      <c r="V1750" s="30"/>
      <c r="W1750" s="30"/>
      <c r="X1750" s="30"/>
      <c r="Y1750" s="30"/>
      <c r="Z1750" s="30"/>
      <c r="AA1750" s="30"/>
      <c r="AB1750" s="30"/>
      <c r="AH1750" s="22"/>
      <c r="AI1750" s="22"/>
      <c r="AJ1750" s="22"/>
      <c r="AL1750" s="22"/>
      <c r="AM1750" s="22"/>
      <c r="AN1750" s="22"/>
      <c r="AO1750" s="22"/>
      <c r="AP1750" s="22"/>
      <c r="AR1750" s="22"/>
      <c r="AS1750" s="23"/>
      <c r="AW1750" s="30"/>
      <c r="BH1750" s="30"/>
      <c r="BN1750" s="30"/>
      <c r="BT1750" s="24"/>
      <c r="BU1750" s="30"/>
      <c r="BV1750" s="30">
        <v>41975</v>
      </c>
      <c r="BW1750" s="31">
        <v>1160.99601426963</v>
      </c>
      <c r="BZ1750" s="30">
        <v>41904</v>
      </c>
      <c r="CA1750" s="31">
        <v>1105.49936682572</v>
      </c>
      <c r="CB1750" s="30">
        <v>41904</v>
      </c>
      <c r="CC1750" s="31">
        <v>1084.17057257191</v>
      </c>
      <c r="CD1750" s="30">
        <v>41904</v>
      </c>
      <c r="CE1750" s="31">
        <v>1078.8110759418601</v>
      </c>
      <c r="CG1750" s="30">
        <v>41975</v>
      </c>
      <c r="CH1750" s="31">
        <f t="shared" si="221"/>
        <v>1078.0611515237099</v>
      </c>
      <c r="CI1750" s="31">
        <f t="shared" si="222"/>
        <v>1073.5495947742399</v>
      </c>
      <c r="CJ1750" s="31">
        <f t="shared" si="223"/>
        <v>1067.637825932014</v>
      </c>
      <c r="CK1750" s="31">
        <f t="shared" si="223"/>
        <v>1063.5203301245797</v>
      </c>
      <c r="CM1750" s="30">
        <v>41975</v>
      </c>
      <c r="CN1750" s="31">
        <v>1173.8812276817901</v>
      </c>
      <c r="CO1750" s="31">
        <v>1205.05117378264</v>
      </c>
    </row>
    <row r="1751" spans="2:93">
      <c r="B1751" s="29">
        <v>41975</v>
      </c>
      <c r="C1751" s="55">
        <v>1201.8733820651989</v>
      </c>
      <c r="D1751" s="31"/>
      <c r="E1751" s="21">
        <f t="shared" si="224"/>
        <v>3.3206348986292156E-4</v>
      </c>
      <c r="F1751" s="21">
        <f t="shared" si="225"/>
        <v>-4.5102606943081547E-4</v>
      </c>
      <c r="G1751" s="37">
        <f>(C1750-MAX(C$9:C1750))/MAX(C$9:C1750)</f>
        <v>-4.4625109960884535E-2</v>
      </c>
      <c r="H1751" s="37"/>
      <c r="I1751" s="37"/>
      <c r="N1751" s="30"/>
      <c r="P1751" s="30"/>
      <c r="Q1751" s="30"/>
      <c r="R1751" s="30"/>
      <c r="S1751" s="30"/>
      <c r="T1751" s="30"/>
      <c r="U1751" s="30"/>
      <c r="V1751" s="30"/>
      <c r="W1751" s="30"/>
      <c r="X1751" s="30"/>
      <c r="Y1751" s="30"/>
      <c r="Z1751" s="30"/>
      <c r="AA1751" s="30"/>
      <c r="AB1751" s="30"/>
      <c r="AH1751" s="22"/>
      <c r="AI1751" s="22"/>
      <c r="AJ1751" s="22"/>
      <c r="AL1751" s="22"/>
      <c r="AM1751" s="22"/>
      <c r="AN1751" s="22"/>
      <c r="AO1751" s="22"/>
      <c r="AP1751" s="22"/>
      <c r="AR1751" s="22"/>
      <c r="AS1751" s="23"/>
      <c r="AW1751" s="30"/>
      <c r="BH1751" s="30"/>
      <c r="BN1751" s="30"/>
      <c r="BT1751" s="24"/>
      <c r="BU1751" s="30"/>
      <c r="BV1751" s="30">
        <v>41976</v>
      </c>
      <c r="BW1751" s="31">
        <v>1162.80802551434</v>
      </c>
      <c r="BZ1751" s="30">
        <v>41905</v>
      </c>
      <c r="CA1751" s="31">
        <v>1105.4659094418701</v>
      </c>
      <c r="CB1751" s="30">
        <v>41905</v>
      </c>
      <c r="CC1751" s="31">
        <v>1084.1901682745099</v>
      </c>
      <c r="CD1751" s="30">
        <v>41905</v>
      </c>
      <c r="CE1751" s="31">
        <v>1078.92541008167</v>
      </c>
      <c r="CG1751" s="30">
        <v>41976</v>
      </c>
      <c r="CH1751" s="31">
        <f t="shared" si="221"/>
        <v>1079.41182520595</v>
      </c>
      <c r="CI1751" s="31">
        <f t="shared" si="222"/>
        <v>1074.80942657375</v>
      </c>
      <c r="CJ1751" s="31">
        <f t="shared" si="223"/>
        <v>1068.9754405113097</v>
      </c>
      <c r="CK1751" s="31">
        <f t="shared" si="223"/>
        <v>1064.768392382568</v>
      </c>
      <c r="CM1751" s="30">
        <v>41976</v>
      </c>
      <c r="CN1751" s="31">
        <v>1177.96565709012</v>
      </c>
      <c r="CO1751" s="31">
        <v>1209.26371023452</v>
      </c>
    </row>
    <row r="1752" spans="2:93">
      <c r="B1752" s="29">
        <v>41976</v>
      </c>
      <c r="C1752" s="55">
        <v>1204.725030079826</v>
      </c>
      <c r="D1752" s="31"/>
      <c r="E1752" s="21">
        <f t="shared" si="224"/>
        <v>2.3726692488412748E-3</v>
      </c>
      <c r="F1752" s="21">
        <f t="shared" si="225"/>
        <v>1.7497232385108585E-3</v>
      </c>
      <c r="G1752" s="37">
        <f>(C1751-MAX(C$9:C1751))/MAX(C$9:C1751)</f>
        <v>-4.4307864840770837E-2</v>
      </c>
      <c r="H1752" s="37"/>
      <c r="I1752" s="37"/>
      <c r="N1752" s="30"/>
      <c r="P1752" s="30"/>
      <c r="Q1752" s="30"/>
      <c r="R1752" s="30"/>
      <c r="S1752" s="30"/>
      <c r="T1752" s="30"/>
      <c r="U1752" s="30"/>
      <c r="V1752" s="30"/>
      <c r="W1752" s="30"/>
      <c r="X1752" s="30"/>
      <c r="Y1752" s="30"/>
      <c r="Z1752" s="30"/>
      <c r="AA1752" s="30"/>
      <c r="AB1752" s="30"/>
      <c r="AJ1752" s="22"/>
      <c r="AL1752" s="22"/>
      <c r="AM1752" s="22"/>
      <c r="AO1752" s="22"/>
      <c r="AP1752" s="22"/>
      <c r="AR1752" s="22"/>
      <c r="AS1752" s="23"/>
      <c r="AW1752" s="30"/>
      <c r="BH1752" s="30"/>
      <c r="BN1752" s="30"/>
      <c r="BT1752" s="24"/>
      <c r="BU1752" s="30"/>
      <c r="BV1752" s="30">
        <v>41977</v>
      </c>
      <c r="BW1752" s="31">
        <v>1162.7183418288</v>
      </c>
      <c r="BZ1752" s="30">
        <v>41906</v>
      </c>
      <c r="CA1752" s="31">
        <v>1106.0541765381699</v>
      </c>
      <c r="CB1752" s="30">
        <v>41906</v>
      </c>
      <c r="CC1752" s="31">
        <v>1084.72400632423</v>
      </c>
      <c r="CD1752" s="30">
        <v>41906</v>
      </c>
      <c r="CE1752" s="31">
        <v>1079.3518634168499</v>
      </c>
      <c r="CG1752" s="30">
        <v>41977</v>
      </c>
      <c r="CH1752" s="31">
        <f t="shared" si="221"/>
        <v>1079.1027317840201</v>
      </c>
      <c r="CI1752" s="31">
        <f t="shared" si="222"/>
        <v>1074.47354347907</v>
      </c>
      <c r="CJ1752" s="31">
        <f t="shared" si="223"/>
        <v>1068.6693355853204</v>
      </c>
      <c r="CK1752" s="31">
        <f t="shared" si="223"/>
        <v>1064.4356471591743</v>
      </c>
      <c r="CM1752" s="30">
        <v>41977</v>
      </c>
      <c r="CN1752" s="31">
        <v>1176.63702032838</v>
      </c>
      <c r="CO1752" s="31">
        <v>1207.9231698543499</v>
      </c>
    </row>
    <row r="1753" spans="2:93">
      <c r="B1753" s="29">
        <v>41977</v>
      </c>
      <c r="C1753" s="55">
        <v>1204.784880634166</v>
      </c>
      <c r="D1753" s="31"/>
      <c r="E1753" s="21">
        <f t="shared" si="224"/>
        <v>4.9679846309880205E-5</v>
      </c>
      <c r="F1753" s="21">
        <f t="shared" si="225"/>
        <v>2.2661515024964274E-3</v>
      </c>
      <c r="G1753" s="37">
        <f>(C1752-MAX(C$9:C1752))/MAX(C$9:C1752)</f>
        <v>-4.2040323500319034E-2</v>
      </c>
      <c r="H1753" s="37"/>
      <c r="I1753" s="37"/>
      <c r="N1753" s="30"/>
      <c r="P1753" s="30"/>
      <c r="Q1753" s="30"/>
      <c r="R1753" s="30"/>
      <c r="S1753" s="30"/>
      <c r="T1753" s="30"/>
      <c r="U1753" s="30"/>
      <c r="V1753" s="30"/>
      <c r="W1753" s="30"/>
      <c r="X1753" s="30"/>
      <c r="Y1753" s="30"/>
      <c r="Z1753" s="30"/>
      <c r="AA1753" s="30"/>
      <c r="AB1753" s="30"/>
      <c r="AI1753" s="22"/>
      <c r="AJ1753" s="22"/>
      <c r="AP1753" s="22"/>
      <c r="AR1753" s="22"/>
      <c r="AS1753" s="23"/>
      <c r="AW1753" s="30"/>
      <c r="BH1753" s="30"/>
      <c r="BN1753" s="30"/>
      <c r="BT1753" s="24"/>
      <c r="BU1753" s="30"/>
      <c r="BV1753" s="30">
        <v>41978</v>
      </c>
      <c r="BW1753" s="31">
        <v>1163.44695980446</v>
      </c>
      <c r="BZ1753" s="30">
        <v>41907</v>
      </c>
      <c r="CA1753" s="31">
        <v>1104.1358967895501</v>
      </c>
      <c r="CB1753" s="30">
        <v>41907</v>
      </c>
      <c r="CC1753" s="31">
        <v>1082.9105974393201</v>
      </c>
      <c r="CD1753" s="30">
        <v>41907</v>
      </c>
      <c r="CE1753" s="31">
        <v>1077.5524320751799</v>
      </c>
      <c r="CG1753" s="30">
        <v>41978</v>
      </c>
      <c r="CH1753" s="31">
        <f t="shared" si="221"/>
        <v>1079.3948928136599</v>
      </c>
      <c r="CI1753" s="31">
        <f t="shared" si="222"/>
        <v>1074.59876849293</v>
      </c>
      <c r="CJ1753" s="31">
        <f t="shared" ref="CJ1753:CK1768" si="226">+CJ1752*CH1753/CH1752</f>
        <v>1068.9586718312892</v>
      </c>
      <c r="CK1753" s="31">
        <f t="shared" si="226"/>
        <v>1064.5597023017858</v>
      </c>
      <c r="CM1753" s="30">
        <v>41978</v>
      </c>
      <c r="CN1753" s="31">
        <v>1177.68666392765</v>
      </c>
      <c r="CO1753" s="31">
        <v>1209.0209302752301</v>
      </c>
    </row>
    <row r="1754" spans="2:93">
      <c r="B1754" s="29">
        <v>41978</v>
      </c>
      <c r="C1754" s="55">
        <v>1205.1276817134719</v>
      </c>
      <c r="D1754" s="31"/>
      <c r="E1754" s="21">
        <f t="shared" si="224"/>
        <v>2.8453301897801708E-4</v>
      </c>
      <c r="F1754" s="21">
        <f t="shared" si="225"/>
        <v>3.0406518744208189E-3</v>
      </c>
      <c r="G1754" s="37">
        <f>(C1753-MAX(C$9:C1753))/MAX(C$9:C1753)</f>
        <v>-4.1992732210819429E-2</v>
      </c>
      <c r="H1754" s="37"/>
      <c r="I1754" s="37"/>
      <c r="N1754" s="30"/>
      <c r="P1754" s="30"/>
      <c r="Q1754" s="30"/>
      <c r="R1754" s="30"/>
      <c r="S1754" s="30"/>
      <c r="T1754" s="30"/>
      <c r="U1754" s="30"/>
      <c r="V1754" s="30"/>
      <c r="W1754" s="30"/>
      <c r="X1754" s="30"/>
      <c r="Y1754" s="30"/>
      <c r="Z1754" s="30"/>
      <c r="AA1754" s="30"/>
      <c r="AB1754" s="30"/>
      <c r="AI1754" s="22"/>
      <c r="AJ1754" s="22"/>
      <c r="AP1754" s="22"/>
      <c r="AR1754" s="22"/>
      <c r="AS1754" s="23"/>
      <c r="AW1754" s="30"/>
      <c r="BH1754" s="30"/>
      <c r="BN1754" s="30"/>
      <c r="BT1754" s="24"/>
      <c r="BU1754" s="30"/>
      <c r="BV1754" s="30">
        <v>41981</v>
      </c>
      <c r="BW1754" s="31">
        <v>1162.7082430525199</v>
      </c>
      <c r="BZ1754" s="30">
        <v>41908</v>
      </c>
      <c r="CA1754" s="31">
        <v>1105.69749062338</v>
      </c>
      <c r="CB1754" s="30">
        <v>41908</v>
      </c>
      <c r="CC1754" s="31">
        <v>1084.4105579413899</v>
      </c>
      <c r="CD1754" s="30">
        <v>41908</v>
      </c>
      <c r="CE1754" s="31">
        <v>1079.0244326807899</v>
      </c>
      <c r="CG1754" s="30">
        <v>41981</v>
      </c>
      <c r="CH1754" s="31">
        <f t="shared" si="221"/>
        <v>1078.2506363278401</v>
      </c>
      <c r="CI1754" s="31">
        <f t="shared" si="222"/>
        <v>1073.4345368199599</v>
      </c>
      <c r="CJ1754" s="31">
        <f t="shared" si="226"/>
        <v>1067.8254786862597</v>
      </c>
      <c r="CK1754" s="31">
        <f t="shared" si="226"/>
        <v>1063.4063470593212</v>
      </c>
      <c r="CM1754" s="30">
        <v>41981</v>
      </c>
      <c r="CN1754" s="31">
        <v>1173.4250263327399</v>
      </c>
      <c r="CO1754" s="31">
        <v>1204.7223249721301</v>
      </c>
    </row>
    <row r="1755" spans="2:93">
      <c r="B1755" s="29">
        <v>41981</v>
      </c>
      <c r="C1755" s="55">
        <v>1203.6167615809341</v>
      </c>
      <c r="D1755" s="31"/>
      <c r="E1755" s="21">
        <f t="shared" si="224"/>
        <v>-1.2537427821669445E-3</v>
      </c>
      <c r="F1755" s="21">
        <f t="shared" si="225"/>
        <v>1.4505517317802141E-3</v>
      </c>
      <c r="G1755" s="37">
        <f>(C1754-MAX(C$9:C1754))/MAX(C$9:C1754)</f>
        <v>-4.1720147510712499E-2</v>
      </c>
      <c r="H1755" s="37"/>
      <c r="I1755" s="37"/>
      <c r="N1755" s="30"/>
      <c r="P1755" s="30"/>
      <c r="Q1755" s="30"/>
      <c r="R1755" s="30"/>
      <c r="S1755" s="30"/>
      <c r="T1755" s="30"/>
      <c r="U1755" s="30"/>
      <c r="V1755" s="30"/>
      <c r="W1755" s="30"/>
      <c r="X1755" s="30"/>
      <c r="Y1755" s="30"/>
      <c r="Z1755" s="30"/>
      <c r="AA1755" s="30"/>
      <c r="AB1755" s="30"/>
      <c r="AH1755" s="22"/>
      <c r="AI1755" s="22"/>
      <c r="AJ1755" s="22"/>
      <c r="AO1755" s="22"/>
      <c r="AR1755" s="22"/>
      <c r="AS1755" s="23"/>
      <c r="AW1755" s="30"/>
      <c r="BH1755" s="30"/>
      <c r="BN1755" s="30"/>
      <c r="BT1755" s="24"/>
      <c r="BU1755" s="30"/>
      <c r="BV1755" s="30">
        <v>41982</v>
      </c>
      <c r="BW1755" s="31">
        <v>1158.6621527382599</v>
      </c>
      <c r="BZ1755" s="30">
        <v>41911</v>
      </c>
      <c r="CA1755" s="31">
        <v>1105.5767438959899</v>
      </c>
      <c r="CB1755" s="30">
        <v>41911</v>
      </c>
      <c r="CC1755" s="31">
        <v>1084.28013863508</v>
      </c>
      <c r="CD1755" s="30">
        <v>41911</v>
      </c>
      <c r="CE1755" s="31">
        <v>1078.8324972532801</v>
      </c>
      <c r="CG1755" s="30">
        <v>41982</v>
      </c>
      <c r="CH1755" s="31">
        <f t="shared" si="221"/>
        <v>1074.6528298539199</v>
      </c>
      <c r="CI1755" s="31">
        <f t="shared" si="222"/>
        <v>1070.2052529223699</v>
      </c>
      <c r="CJ1755" s="31">
        <f t="shared" si="226"/>
        <v>1064.2624579090882</v>
      </c>
      <c r="CK1755" s="31">
        <f t="shared" si="226"/>
        <v>1060.2072316262302</v>
      </c>
      <c r="CM1755" s="30">
        <v>41982</v>
      </c>
      <c r="CN1755" s="31">
        <v>1174.77876319238</v>
      </c>
      <c r="CO1755" s="31">
        <v>1206.1344096803</v>
      </c>
    </row>
    <row r="1756" spans="2:93">
      <c r="B1756" s="29">
        <v>41982</v>
      </c>
      <c r="C1756" s="55">
        <v>1201.78678642555</v>
      </c>
      <c r="D1756" s="31"/>
      <c r="E1756" s="21">
        <f t="shared" si="224"/>
        <v>-1.5203968686681169E-3</v>
      </c>
      <c r="F1756" s="21">
        <f t="shared" si="225"/>
        <v>-2.4389330186667113E-3</v>
      </c>
      <c r="G1756" s="37">
        <f>(C1755-MAX(C$9:C1755))/MAX(C$9:C1755)</f>
        <v>-4.2921583959066971E-2</v>
      </c>
      <c r="H1756" s="37"/>
      <c r="I1756" s="37"/>
      <c r="N1756" s="30"/>
      <c r="P1756" s="30"/>
      <c r="Q1756" s="30"/>
      <c r="R1756" s="30"/>
      <c r="S1756" s="30"/>
      <c r="T1756" s="30"/>
      <c r="U1756" s="30"/>
      <c r="V1756" s="30"/>
      <c r="W1756" s="30"/>
      <c r="X1756" s="30"/>
      <c r="Y1756" s="30"/>
      <c r="Z1756" s="30"/>
      <c r="AA1756" s="30"/>
      <c r="AB1756" s="30"/>
      <c r="AH1756" s="22"/>
      <c r="AI1756" s="22"/>
      <c r="AJ1756" s="22"/>
      <c r="AN1756" s="22"/>
      <c r="AO1756" s="22"/>
      <c r="AS1756" s="23"/>
      <c r="AW1756" s="30"/>
      <c r="BH1756" s="30"/>
      <c r="BN1756" s="30"/>
      <c r="BT1756" s="24"/>
      <c r="BU1756" s="30"/>
      <c r="BV1756" s="30">
        <v>41983</v>
      </c>
      <c r="BW1756" s="31">
        <v>1158.9414867906301</v>
      </c>
      <c r="BZ1756" s="30">
        <v>41912</v>
      </c>
      <c r="CA1756" s="31">
        <v>1106.4490871499499</v>
      </c>
      <c r="CB1756" s="30">
        <v>41912</v>
      </c>
      <c r="CC1756" s="31">
        <v>1085.0999534073301</v>
      </c>
      <c r="CD1756" s="30">
        <v>41912</v>
      </c>
      <c r="CE1756" s="31">
        <v>1079.6101698254599</v>
      </c>
      <c r="CG1756" s="30">
        <v>41983</v>
      </c>
      <c r="CH1756" s="31">
        <f t="shared" si="221"/>
        <v>1075.77486342466</v>
      </c>
      <c r="CI1756" s="31">
        <f t="shared" si="222"/>
        <v>1071.3047985400401</v>
      </c>
      <c r="CJ1756" s="31">
        <f t="shared" si="226"/>
        <v>1065.3736430031754</v>
      </c>
      <c r="CK1756" s="31">
        <f t="shared" si="226"/>
        <v>1061.2965051204253</v>
      </c>
      <c r="CM1756" s="30">
        <v>41983</v>
      </c>
      <c r="CN1756" s="31">
        <v>1173.04514220077</v>
      </c>
      <c r="CO1756" s="31">
        <v>1204.3737407093899</v>
      </c>
    </row>
    <row r="1757" spans="2:93">
      <c r="B1757" s="29">
        <v>41983</v>
      </c>
      <c r="C1757" s="55">
        <v>1204.5131468619611</v>
      </c>
      <c r="D1757" s="31"/>
      <c r="E1757" s="21">
        <f t="shared" si="224"/>
        <v>2.268589126795284E-3</v>
      </c>
      <c r="F1757" s="21">
        <f t="shared" si="225"/>
        <v>-2.2554547004427494E-4</v>
      </c>
      <c r="G1757" s="37">
        <f>(C1756-MAX(C$9:C1756))/MAX(C$9:C1756)</f>
        <v>-4.4376722985885429E-2</v>
      </c>
      <c r="H1757" s="37"/>
      <c r="I1757" s="37"/>
      <c r="N1757" s="30"/>
      <c r="P1757" s="30"/>
      <c r="Q1757" s="30"/>
      <c r="R1757" s="30"/>
      <c r="S1757" s="30"/>
      <c r="T1757" s="30"/>
      <c r="U1757" s="30"/>
      <c r="V1757" s="30"/>
      <c r="W1757" s="30"/>
      <c r="X1757" s="30"/>
      <c r="Y1757" s="30"/>
      <c r="Z1757" s="30"/>
      <c r="AA1757" s="30"/>
      <c r="AB1757" s="30"/>
      <c r="AH1757" s="22"/>
      <c r="AI1757" s="22"/>
      <c r="AL1757" s="22"/>
      <c r="AM1757" s="22"/>
      <c r="AN1757" s="22"/>
      <c r="AO1757" s="22"/>
      <c r="AP1757" s="22"/>
      <c r="AS1757" s="23"/>
      <c r="AW1757" s="30"/>
      <c r="BH1757" s="30"/>
      <c r="BN1757" s="30"/>
      <c r="BT1757" s="24"/>
      <c r="BU1757" s="30"/>
      <c r="BV1757" s="30">
        <v>41984</v>
      </c>
      <c r="BW1757" s="31">
        <v>1162.23566586057</v>
      </c>
      <c r="BZ1757" s="30">
        <v>41913</v>
      </c>
      <c r="CA1757" s="31">
        <v>1106.01931835496</v>
      </c>
      <c r="CB1757" s="30">
        <v>41913</v>
      </c>
      <c r="CC1757" s="31">
        <v>1084.71269012894</v>
      </c>
      <c r="CD1757" s="30">
        <v>41913</v>
      </c>
      <c r="CE1757" s="31">
        <v>1079.2297222299901</v>
      </c>
      <c r="CG1757" s="30">
        <v>41984</v>
      </c>
      <c r="CH1757" s="31">
        <f t="shared" si="221"/>
        <v>1077.38013945087</v>
      </c>
      <c r="CI1757" s="31">
        <f t="shared" si="222"/>
        <v>1072.7342681350699</v>
      </c>
      <c r="CJ1757" s="31">
        <f t="shared" si="226"/>
        <v>1066.9633982821049</v>
      </c>
      <c r="CK1757" s="31">
        <f t="shared" si="226"/>
        <v>1062.71262039168</v>
      </c>
      <c r="CM1757" s="30">
        <v>41984</v>
      </c>
      <c r="CN1757" s="31">
        <v>1176.8404502098499</v>
      </c>
      <c r="CO1757" s="31">
        <v>1208.28586326715</v>
      </c>
    </row>
    <row r="1758" spans="2:93">
      <c r="B1758" s="29">
        <v>41984</v>
      </c>
      <c r="C1758" s="55">
        <v>1205.9898740306221</v>
      </c>
      <c r="D1758" s="31"/>
      <c r="E1758" s="21">
        <f t="shared" si="224"/>
        <v>1.2259950607498293E-3</v>
      </c>
      <c r="F1758" s="21">
        <f t="shared" si="225"/>
        <v>7.1543648879113242E-4</v>
      </c>
      <c r="G1758" s="37">
        <f>(C1757-MAX(C$9:C1757))/MAX(C$9:C1757)</f>
        <v>-4.220880641033882E-2</v>
      </c>
      <c r="H1758" s="37"/>
      <c r="I1758" s="37"/>
      <c r="N1758" s="30"/>
      <c r="P1758" s="30"/>
      <c r="Q1758" s="30"/>
      <c r="R1758" s="30"/>
      <c r="S1758" s="30"/>
      <c r="T1758" s="30"/>
      <c r="U1758" s="30"/>
      <c r="V1758" s="30"/>
      <c r="W1758" s="30"/>
      <c r="X1758" s="30"/>
      <c r="Y1758" s="30"/>
      <c r="Z1758" s="30"/>
      <c r="AA1758" s="30"/>
      <c r="AB1758" s="30"/>
      <c r="AC1758" s="22"/>
      <c r="AD1758" s="22"/>
      <c r="AE1758" s="22"/>
      <c r="AF1758" s="22"/>
      <c r="AG1758" s="22"/>
      <c r="AH1758" s="22"/>
      <c r="AI1758" s="22"/>
      <c r="AL1758" s="22"/>
      <c r="AM1758" s="22"/>
      <c r="AN1758" s="22"/>
      <c r="AO1758" s="22"/>
      <c r="AP1758" s="22"/>
      <c r="AR1758" s="22"/>
      <c r="AS1758" s="23"/>
      <c r="AW1758" s="30"/>
      <c r="BB1758" s="22"/>
      <c r="BH1758" s="30"/>
      <c r="BN1758" s="30"/>
      <c r="BT1758" s="24"/>
      <c r="BU1758" s="30"/>
      <c r="BV1758" s="30">
        <v>41985</v>
      </c>
      <c r="BW1758" s="31">
        <v>1156.6790755243701</v>
      </c>
      <c r="BZ1758" s="30">
        <v>41914</v>
      </c>
      <c r="CA1758" s="31">
        <v>1103.34665931878</v>
      </c>
      <c r="CB1758" s="30">
        <v>41914</v>
      </c>
      <c r="CC1758" s="31">
        <v>1082.3453940966101</v>
      </c>
      <c r="CD1758" s="30">
        <v>41914</v>
      </c>
      <c r="CE1758" s="31">
        <v>1077.2157315378499</v>
      </c>
      <c r="CG1758" s="30">
        <v>41985</v>
      </c>
      <c r="CH1758" s="31">
        <f t="shared" si="221"/>
        <v>1074.09734609834</v>
      </c>
      <c r="CI1758" s="31">
        <f t="shared" si="222"/>
        <v>1069.68331743063</v>
      </c>
      <c r="CJ1758" s="31">
        <f t="shared" si="226"/>
        <v>1063.7123448952673</v>
      </c>
      <c r="CK1758" s="31">
        <f t="shared" si="226"/>
        <v>1059.6901721357501</v>
      </c>
      <c r="CM1758" s="30">
        <v>41985</v>
      </c>
      <c r="CN1758" s="31">
        <v>1170.90698333508</v>
      </c>
      <c r="CO1758" s="31">
        <v>1202.2155311833901</v>
      </c>
    </row>
    <row r="1759" spans="2:93">
      <c r="B1759" s="29">
        <v>41985</v>
      </c>
      <c r="C1759" s="55">
        <v>1200.2170738406389</v>
      </c>
      <c r="D1759" s="31"/>
      <c r="E1759" s="21">
        <f t="shared" si="224"/>
        <v>-4.7867733505004839E-3</v>
      </c>
      <c r="F1759" s="21">
        <f t="shared" si="225"/>
        <v>-2.8245599835530211E-3</v>
      </c>
      <c r="G1759" s="37">
        <f>(C1758-MAX(C$9:C1758))/MAX(C$9:C1758)</f>
        <v>-4.1034559137768205E-2</v>
      </c>
      <c r="H1759" s="37"/>
      <c r="I1759" s="37"/>
      <c r="N1759" s="30"/>
      <c r="P1759" s="30"/>
      <c r="Q1759" s="30"/>
      <c r="R1759" s="30"/>
      <c r="S1759" s="30"/>
      <c r="T1759" s="30"/>
      <c r="U1759" s="30"/>
      <c r="V1759" s="30"/>
      <c r="W1759" s="30"/>
      <c r="X1759" s="30"/>
      <c r="Y1759" s="30"/>
      <c r="Z1759" s="30"/>
      <c r="AA1759" s="30"/>
      <c r="AB1759" s="30"/>
      <c r="AH1759" s="22"/>
      <c r="AL1759" s="22"/>
      <c r="AM1759" s="22"/>
      <c r="AN1759" s="22"/>
      <c r="AO1759" s="22"/>
      <c r="AP1759" s="22"/>
      <c r="AR1759" s="22"/>
      <c r="AS1759" s="23"/>
      <c r="AW1759" s="30"/>
      <c r="BH1759" s="30"/>
      <c r="BN1759" s="30"/>
      <c r="BT1759" s="24"/>
      <c r="BU1759" s="30"/>
      <c r="BV1759" s="30">
        <v>41988</v>
      </c>
      <c r="BW1759" s="31">
        <v>1157.23377310467</v>
      </c>
      <c r="BZ1759" s="30">
        <v>41915</v>
      </c>
      <c r="CA1759" s="31">
        <v>1106.33319188375</v>
      </c>
      <c r="CB1759" s="30">
        <v>41915</v>
      </c>
      <c r="CC1759" s="31">
        <v>1085.18337167971</v>
      </c>
      <c r="CD1759" s="30">
        <v>41915</v>
      </c>
      <c r="CE1759" s="31">
        <v>1080.0603227282299</v>
      </c>
      <c r="CG1759" s="30">
        <v>41988</v>
      </c>
      <c r="CH1759" s="31">
        <f t="shared" si="221"/>
        <v>1073.9405974042099</v>
      </c>
      <c r="CI1759" s="31">
        <f t="shared" si="222"/>
        <v>1069.9598833100599</v>
      </c>
      <c r="CJ1759" s="31">
        <f t="shared" si="226"/>
        <v>1063.5571117391682</v>
      </c>
      <c r="CK1759" s="31">
        <f t="shared" si="226"/>
        <v>1059.9641542943987</v>
      </c>
      <c r="CM1759" s="30">
        <v>41988</v>
      </c>
      <c r="CN1759" s="31">
        <v>1172.7359877874701</v>
      </c>
      <c r="CO1759" s="31">
        <v>1204.12730324379</v>
      </c>
    </row>
    <row r="1760" spans="2:93">
      <c r="B1760" s="29">
        <v>41988</v>
      </c>
      <c r="C1760" s="55">
        <v>1201.190181104186</v>
      </c>
      <c r="D1760" s="31"/>
      <c r="E1760" s="21">
        <f t="shared" si="224"/>
        <v>8.1077605439583422E-4</v>
      </c>
      <c r="F1760" s="21">
        <f t="shared" si="225"/>
        <v>-4.9643191962400746E-4</v>
      </c>
      <c r="G1760" s="37">
        <f>(C1759-MAX(C$9:C1759))/MAX(C$9:C1759)</f>
        <v>-4.5624909354138453E-2</v>
      </c>
      <c r="H1760" s="37"/>
      <c r="I1760" s="37"/>
      <c r="N1760" s="30"/>
      <c r="P1760" s="30"/>
      <c r="Q1760" s="30"/>
      <c r="R1760" s="30"/>
      <c r="S1760" s="30"/>
      <c r="T1760" s="30"/>
      <c r="U1760" s="30"/>
      <c r="V1760" s="30"/>
      <c r="W1760" s="30"/>
      <c r="X1760" s="30"/>
      <c r="Y1760" s="30"/>
      <c r="Z1760" s="30"/>
      <c r="AA1760" s="30"/>
      <c r="AB1760" s="30"/>
      <c r="AJ1760" s="22"/>
      <c r="AL1760" s="22"/>
      <c r="AM1760" s="22"/>
      <c r="AN1760" s="22"/>
      <c r="AP1760" s="22"/>
      <c r="AR1760" s="22"/>
      <c r="AS1760" s="23"/>
      <c r="AW1760" s="30"/>
      <c r="BH1760" s="30"/>
      <c r="BN1760" s="30"/>
      <c r="BQ1760" s="30"/>
      <c r="BT1760" s="24"/>
      <c r="BU1760" s="30"/>
      <c r="BV1760" s="30">
        <v>41989</v>
      </c>
      <c r="BW1760" s="31">
        <v>1164.7614206835101</v>
      </c>
      <c r="BZ1760" s="30">
        <v>41918</v>
      </c>
      <c r="CA1760" s="31">
        <v>1106.1758411268199</v>
      </c>
      <c r="CB1760" s="30">
        <v>41918</v>
      </c>
      <c r="CC1760" s="31">
        <v>1084.9384608564501</v>
      </c>
      <c r="CD1760" s="30">
        <v>41918</v>
      </c>
      <c r="CE1760" s="31">
        <v>1079.6283414413599</v>
      </c>
      <c r="CG1760" s="30">
        <v>41989</v>
      </c>
      <c r="CH1760" s="31">
        <f t="shared" si="221"/>
        <v>1079.52149381513</v>
      </c>
      <c r="CI1760" s="31">
        <f t="shared" si="222"/>
        <v>1074.8822280523</v>
      </c>
      <c r="CJ1760" s="31">
        <f t="shared" si="226"/>
        <v>1069.0840487802491</v>
      </c>
      <c r="CK1760" s="31">
        <f t="shared" si="226"/>
        <v>1064.8405137385612</v>
      </c>
      <c r="CM1760" s="30">
        <v>41989</v>
      </c>
      <c r="CN1760" s="31">
        <v>1179.9725930120601</v>
      </c>
      <c r="CO1760" s="31">
        <v>1211.55856486322</v>
      </c>
    </row>
    <row r="1761" spans="2:93">
      <c r="B1761" s="29">
        <v>41989</v>
      </c>
      <c r="C1761" s="55">
        <v>1209.112930563776</v>
      </c>
      <c r="D1761" s="31"/>
      <c r="E1761" s="21">
        <f t="shared" si="224"/>
        <v>6.5957494360360247E-3</v>
      </c>
      <c r="F1761" s="21">
        <f t="shared" si="225"/>
        <v>3.8187907818179045E-3</v>
      </c>
      <c r="G1761" s="37">
        <f>(C1760-MAX(C$9:C1760))/MAX(C$9:C1760)</f>
        <v>-4.4851124883730928E-2</v>
      </c>
      <c r="H1761" s="37"/>
      <c r="I1761" s="37"/>
      <c r="N1761" s="30"/>
      <c r="P1761" s="30"/>
      <c r="Q1761" s="30"/>
      <c r="R1761" s="30"/>
      <c r="S1761" s="30"/>
      <c r="T1761" s="30"/>
      <c r="U1761" s="30"/>
      <c r="V1761" s="30"/>
      <c r="W1761" s="30"/>
      <c r="X1761" s="30"/>
      <c r="Y1761" s="30"/>
      <c r="Z1761" s="30"/>
      <c r="AA1761" s="30"/>
      <c r="AB1761" s="30"/>
      <c r="AL1761" s="22"/>
      <c r="AM1761" s="22"/>
      <c r="AP1761" s="22"/>
      <c r="AR1761" s="30"/>
      <c r="AS1761" s="28"/>
      <c r="AW1761" s="30"/>
      <c r="BH1761" s="30"/>
      <c r="BN1761" s="30"/>
      <c r="BT1761" s="24"/>
      <c r="BU1761" s="30"/>
      <c r="BV1761" s="30">
        <v>41990</v>
      </c>
      <c r="BW1761" s="31">
        <v>1161.9445581452501</v>
      </c>
      <c r="BZ1761" s="30">
        <v>41919</v>
      </c>
      <c r="CA1761" s="31">
        <v>1106.03493467059</v>
      </c>
      <c r="CB1761" s="30">
        <v>41919</v>
      </c>
      <c r="CC1761" s="31">
        <v>1085.0867126243299</v>
      </c>
      <c r="CD1761" s="30">
        <v>41919</v>
      </c>
      <c r="CE1761" s="31">
        <v>1080.30999831393</v>
      </c>
      <c r="CG1761" s="30">
        <v>41990</v>
      </c>
      <c r="CH1761" s="31">
        <f t="shared" si="221"/>
        <v>1076.8502540966699</v>
      </c>
      <c r="CI1761" s="31">
        <f t="shared" si="222"/>
        <v>1072.0211352470201</v>
      </c>
      <c r="CJ1761" s="31">
        <f t="shared" si="226"/>
        <v>1066.438636169351</v>
      </c>
      <c r="CK1761" s="31">
        <f t="shared" si="226"/>
        <v>1062.0061497002343</v>
      </c>
      <c r="CM1761" s="30">
        <v>41990</v>
      </c>
      <c r="CN1761" s="31">
        <v>1176.3351020943101</v>
      </c>
      <c r="CO1761" s="31">
        <v>1207.8317582219399</v>
      </c>
    </row>
    <row r="1762" spans="2:93">
      <c r="B1762" s="29">
        <v>41990</v>
      </c>
      <c r="C1762" s="55">
        <v>1203.5891027011769</v>
      </c>
      <c r="D1762" s="31"/>
      <c r="E1762" s="21">
        <f t="shared" si="224"/>
        <v>-4.5684962280764241E-3</v>
      </c>
      <c r="F1762" s="21">
        <f t="shared" si="225"/>
        <v>-1.9907060425154999E-3</v>
      </c>
      <c r="G1762" s="37">
        <f>(C1761-MAX(C$9:C1761))/MAX(C$9:C1761)</f>
        <v>-3.8551202229352287E-2</v>
      </c>
      <c r="H1762" s="37"/>
      <c r="I1762" s="37"/>
      <c r="N1762" s="30"/>
      <c r="P1762" s="30"/>
      <c r="Q1762" s="30"/>
      <c r="R1762" s="30"/>
      <c r="S1762" s="30"/>
      <c r="T1762" s="30"/>
      <c r="U1762" s="30"/>
      <c r="V1762" s="30"/>
      <c r="W1762" s="30"/>
      <c r="X1762" s="30"/>
      <c r="Y1762" s="30"/>
      <c r="Z1762" s="30"/>
      <c r="AA1762" s="30"/>
      <c r="AB1762" s="30"/>
      <c r="AM1762" s="30"/>
      <c r="AQ1762" s="30"/>
      <c r="AR1762" s="22"/>
      <c r="AS1762" s="23"/>
      <c r="AW1762" s="30"/>
      <c r="BH1762" s="30"/>
      <c r="BN1762" s="30"/>
      <c r="BT1762" s="24"/>
      <c r="BU1762" s="30"/>
      <c r="BV1762" s="30">
        <v>41991</v>
      </c>
      <c r="BW1762" s="31">
        <v>1164.9216571120701</v>
      </c>
      <c r="BZ1762" s="30">
        <v>41920</v>
      </c>
      <c r="CA1762" s="31">
        <v>1107.05235309974</v>
      </c>
      <c r="CB1762" s="30">
        <v>41920</v>
      </c>
      <c r="CC1762" s="31">
        <v>1086.10651643301</v>
      </c>
      <c r="CD1762" s="30">
        <v>41920</v>
      </c>
      <c r="CE1762" s="31">
        <v>1081.5064779982399</v>
      </c>
      <c r="CG1762" s="30">
        <v>41991</v>
      </c>
      <c r="CH1762" s="31">
        <f t="shared" si="221"/>
        <v>1081.50959390711</v>
      </c>
      <c r="CI1762" s="31">
        <f t="shared" si="222"/>
        <v>1075.86425482256</v>
      </c>
      <c r="CJ1762" s="31">
        <f t="shared" si="226"/>
        <v>1071.0529267580305</v>
      </c>
      <c r="CK1762" s="31">
        <f t="shared" si="226"/>
        <v>1065.8133662644082</v>
      </c>
      <c r="CM1762" s="30">
        <v>41991</v>
      </c>
      <c r="CN1762" s="31">
        <v>1179.3980952688401</v>
      </c>
      <c r="CO1762" s="31">
        <v>1210.9803155381701</v>
      </c>
    </row>
    <row r="1763" spans="2:93">
      <c r="B1763" s="29">
        <v>41991</v>
      </c>
      <c r="C1763" s="55">
        <v>1206.7251161029981</v>
      </c>
      <c r="D1763" s="31"/>
      <c r="E1763" s="21">
        <f t="shared" si="224"/>
        <v>2.605551508220838E-3</v>
      </c>
      <c r="F1763" s="21">
        <f t="shared" si="225"/>
        <v>5.422387669868467E-3</v>
      </c>
      <c r="G1763" s="37">
        <f>(C1762-MAX(C$9:C1762))/MAX(C$9:C1762)</f>
        <v>-4.2943577435456147E-2</v>
      </c>
      <c r="H1763" s="37"/>
      <c r="I1763" s="37"/>
      <c r="N1763" s="30"/>
      <c r="P1763" s="30"/>
      <c r="Q1763" s="30"/>
      <c r="R1763" s="30"/>
      <c r="S1763" s="30"/>
      <c r="T1763" s="30"/>
      <c r="U1763" s="30"/>
      <c r="V1763" s="30"/>
      <c r="W1763" s="30"/>
      <c r="X1763" s="30"/>
      <c r="Y1763" s="30"/>
      <c r="Z1763" s="30"/>
      <c r="AA1763" s="30"/>
      <c r="AB1763" s="30"/>
      <c r="AO1763" s="30"/>
      <c r="AS1763" s="23"/>
      <c r="AW1763" s="30"/>
      <c r="BH1763" s="30"/>
      <c r="BN1763" s="30"/>
      <c r="BT1763" s="24"/>
      <c r="BU1763" s="30"/>
      <c r="BV1763" s="30">
        <v>41992</v>
      </c>
      <c r="BW1763" s="31">
        <v>1178.0693212404401</v>
      </c>
      <c r="BZ1763" s="30">
        <v>41921</v>
      </c>
      <c r="CA1763" s="31">
        <v>1106.4721550029999</v>
      </c>
      <c r="CB1763" s="30">
        <v>41921</v>
      </c>
      <c r="CC1763" s="31">
        <v>1085.5099493605101</v>
      </c>
      <c r="CD1763" s="30">
        <v>41921</v>
      </c>
      <c r="CE1763" s="31">
        <v>1080.9836837282201</v>
      </c>
      <c r="CG1763" s="30">
        <v>41992</v>
      </c>
      <c r="CH1763" s="31">
        <f t="shared" si="221"/>
        <v>1099.4712888055301</v>
      </c>
      <c r="CI1763" s="31">
        <f t="shared" si="222"/>
        <v>1093.6626304930301</v>
      </c>
      <c r="CJ1763" s="31">
        <f t="shared" si="226"/>
        <v>1088.8409574873631</v>
      </c>
      <c r="CK1763" s="31">
        <f t="shared" si="226"/>
        <v>1083.4454667848506</v>
      </c>
      <c r="CM1763" s="30">
        <v>41992</v>
      </c>
      <c r="CN1763" s="31">
        <v>1192.44911229695</v>
      </c>
      <c r="CO1763" s="31">
        <v>1224.3933467867901</v>
      </c>
    </row>
    <row r="1764" spans="2:93">
      <c r="B1764" s="29">
        <v>41992</v>
      </c>
      <c r="C1764" s="55">
        <v>1217.164987050159</v>
      </c>
      <c r="D1764" s="31"/>
      <c r="E1764" s="21">
        <f t="shared" si="224"/>
        <v>8.6514076883354996E-3</v>
      </c>
      <c r="F1764" s="21">
        <f t="shared" si="225"/>
        <v>1.3299147959474844E-2</v>
      </c>
      <c r="G1764" s="37">
        <f>(C1763-MAX(C$9:C1763))/MAX(C$9:C1763)</f>
        <v>-4.0449917630190693E-2</v>
      </c>
      <c r="H1764" s="37"/>
      <c r="I1764" s="37"/>
      <c r="N1764" s="30"/>
      <c r="P1764" s="30"/>
      <c r="Q1764" s="30"/>
      <c r="R1764" s="30"/>
      <c r="S1764" s="30"/>
      <c r="T1764" s="30"/>
      <c r="U1764" s="30"/>
      <c r="V1764" s="30"/>
      <c r="W1764" s="30"/>
      <c r="X1764" s="30"/>
      <c r="Y1764" s="30"/>
      <c r="Z1764" s="30"/>
      <c r="AA1764" s="30"/>
      <c r="AB1764" s="30"/>
      <c r="AJ1764" s="22"/>
      <c r="AS1764" s="23"/>
      <c r="AW1764" s="30"/>
      <c r="BH1764" s="30"/>
      <c r="BN1764" s="30"/>
      <c r="BT1764" s="24"/>
      <c r="BU1764" s="30"/>
      <c r="BV1764" s="30">
        <v>41995</v>
      </c>
      <c r="BW1764" s="31">
        <v>1178.8624100976699</v>
      </c>
      <c r="BZ1764" s="30">
        <v>41922</v>
      </c>
      <c r="CA1764" s="31">
        <v>1103.8816828101101</v>
      </c>
      <c r="CB1764" s="30">
        <v>41922</v>
      </c>
      <c r="CC1764" s="31">
        <v>1083.1192678356299</v>
      </c>
      <c r="CD1764" s="30">
        <v>41922</v>
      </c>
      <c r="CE1764" s="31">
        <v>1079.0520198040399</v>
      </c>
      <c r="CG1764" s="30">
        <v>41995</v>
      </c>
      <c r="CH1764" s="31">
        <f t="shared" si="221"/>
        <v>1099.34051896352</v>
      </c>
      <c r="CI1764" s="31">
        <f t="shared" si="222"/>
        <v>1093.3066567159201</v>
      </c>
      <c r="CJ1764" s="31">
        <f t="shared" si="226"/>
        <v>1088.7114520046512</v>
      </c>
      <c r="CK1764" s="31">
        <f t="shared" si="226"/>
        <v>1083.0928185692576</v>
      </c>
      <c r="CM1764" s="30">
        <v>41995</v>
      </c>
      <c r="CN1764" s="31">
        <v>1192.43745109259</v>
      </c>
      <c r="CO1764" s="31">
        <v>1224.4000955228</v>
      </c>
    </row>
    <row r="1765" spans="2:93">
      <c r="B1765" s="29">
        <v>41995</v>
      </c>
      <c r="C1765" s="55">
        <v>1218.7166439334169</v>
      </c>
      <c r="D1765" s="31"/>
      <c r="E1765" s="21">
        <f t="shared" si="224"/>
        <v>1.2748122890211544E-3</v>
      </c>
      <c r="F1765" s="21">
        <f t="shared" si="225"/>
        <v>7.9427761682797637E-3</v>
      </c>
      <c r="G1765" s="37">
        <f>(C1764-MAX(C$9:C1764))/MAX(C$9:C1764)</f>
        <v>-3.2148458670233665E-2</v>
      </c>
      <c r="H1765" s="37"/>
      <c r="I1765" s="37"/>
      <c r="N1765" s="30"/>
      <c r="P1765" s="30"/>
      <c r="Q1765" s="30"/>
      <c r="R1765" s="30"/>
      <c r="S1765" s="30"/>
      <c r="T1765" s="30"/>
      <c r="U1765" s="30"/>
      <c r="V1765" s="30"/>
      <c r="W1765" s="30"/>
      <c r="X1765" s="30"/>
      <c r="Y1765" s="30"/>
      <c r="Z1765" s="30"/>
      <c r="AA1765" s="30"/>
      <c r="AB1765" s="30"/>
      <c r="AI1765" s="22"/>
      <c r="AJ1765" s="22"/>
      <c r="AS1765" s="23"/>
      <c r="AW1765" s="30"/>
      <c r="BH1765" s="30"/>
      <c r="BN1765" s="30"/>
      <c r="BT1765" s="24"/>
      <c r="BU1765" s="30"/>
      <c r="BV1765" s="30">
        <v>41996</v>
      </c>
      <c r="BW1765" s="31">
        <v>1178.81765502346</v>
      </c>
      <c r="BZ1765" s="30">
        <v>41925</v>
      </c>
      <c r="CA1765" s="31">
        <v>1103.7549083649999</v>
      </c>
      <c r="CB1765" s="30">
        <v>41925</v>
      </c>
      <c r="CC1765" s="31">
        <v>1082.9014585385701</v>
      </c>
      <c r="CD1765" s="30">
        <v>41925</v>
      </c>
      <c r="CE1765" s="31">
        <v>1078.3975653382299</v>
      </c>
      <c r="CG1765" s="30">
        <v>41996</v>
      </c>
      <c r="CH1765" s="31">
        <f t="shared" si="221"/>
        <v>1099.3448162719901</v>
      </c>
      <c r="CI1765" s="31">
        <f t="shared" si="222"/>
        <v>1093.3987176288899</v>
      </c>
      <c r="CJ1765" s="31">
        <f t="shared" si="226"/>
        <v>1088.7157077642303</v>
      </c>
      <c r="CK1765" s="31">
        <f t="shared" si="226"/>
        <v>1083.1840194350862</v>
      </c>
      <c r="CM1765" s="30">
        <v>41996</v>
      </c>
      <c r="CN1765" s="31">
        <v>1192.50417209036</v>
      </c>
      <c r="CO1765" s="31">
        <v>1224.4740873583901</v>
      </c>
    </row>
    <row r="1766" spans="2:93">
      <c r="B1766" s="29">
        <v>41996</v>
      </c>
      <c r="C1766" s="55">
        <v>1218.701982684491</v>
      </c>
      <c r="D1766" s="31"/>
      <c r="E1766" s="21">
        <f t="shared" si="224"/>
        <v>-1.203007196048933E-5</v>
      </c>
      <c r="F1766" s="21">
        <f t="shared" si="225"/>
        <v>1.2556511146035509E-2</v>
      </c>
      <c r="G1766" s="37">
        <f>(C1765-MAX(C$9:C1765))/MAX(C$9:C1765)</f>
        <v>-3.0914629631398328E-2</v>
      </c>
      <c r="H1766" s="37"/>
      <c r="I1766" s="37"/>
      <c r="N1766" s="30"/>
      <c r="P1766" s="30"/>
      <c r="Q1766" s="30"/>
      <c r="R1766" s="30"/>
      <c r="S1766" s="30"/>
      <c r="T1766" s="30"/>
      <c r="U1766" s="30"/>
      <c r="V1766" s="30"/>
      <c r="W1766" s="30"/>
      <c r="X1766" s="30"/>
      <c r="Y1766" s="30"/>
      <c r="Z1766" s="30"/>
      <c r="AA1766" s="30"/>
      <c r="AB1766" s="30"/>
      <c r="AI1766" s="22"/>
      <c r="AJ1766" s="22"/>
      <c r="AS1766" s="23"/>
      <c r="AW1766" s="30"/>
      <c r="BH1766" s="30"/>
      <c r="BN1766" s="30"/>
      <c r="BT1766" s="24"/>
      <c r="BU1766" s="30"/>
      <c r="BV1766" s="30">
        <v>42002</v>
      </c>
      <c r="BW1766" s="31">
        <v>1178.0456276948701</v>
      </c>
      <c r="BZ1766" s="30">
        <v>41926</v>
      </c>
      <c r="CA1766" s="31">
        <v>1105.5611747821599</v>
      </c>
      <c r="CB1766" s="30">
        <v>41926</v>
      </c>
      <c r="CC1766" s="31">
        <v>1084.6118970095099</v>
      </c>
      <c r="CD1766" s="30">
        <v>41926</v>
      </c>
      <c r="CE1766" s="31">
        <v>1080.0129195393599</v>
      </c>
      <c r="CG1766" s="30">
        <v>42002</v>
      </c>
      <c r="CH1766" s="31">
        <f t="shared" si="221"/>
        <v>1098.6468856050601</v>
      </c>
      <c r="CI1766" s="31">
        <f t="shared" si="222"/>
        <v>1092.3623546052399</v>
      </c>
      <c r="CJ1766" s="31">
        <f t="shared" si="226"/>
        <v>1088.0245250990918</v>
      </c>
      <c r="CK1766" s="31">
        <f t="shared" si="226"/>
        <v>1082.1573382734459</v>
      </c>
      <c r="CM1766" s="30">
        <v>42002</v>
      </c>
      <c r="CN1766" s="31">
        <v>1191.39125609395</v>
      </c>
      <c r="CO1766" s="31">
        <v>1223.3675948432301</v>
      </c>
    </row>
    <row r="1767" spans="2:93">
      <c r="B1767" s="29">
        <v>42002</v>
      </c>
      <c r="C1767" s="55">
        <v>1217.134806825334</v>
      </c>
      <c r="D1767" s="31"/>
      <c r="E1767" s="21">
        <f t="shared" si="224"/>
        <v>-1.2859385489017994E-3</v>
      </c>
      <c r="F1767" s="21">
        <f t="shared" si="225"/>
        <v>8.6263976637470652E-3</v>
      </c>
      <c r="G1767" s="37">
        <f>(C1766-MAX(C$9:C1766))/MAX(C$9:C1766)</f>
        <v>-3.0926287798139673E-2</v>
      </c>
      <c r="H1767" s="37"/>
      <c r="I1767" s="37"/>
      <c r="N1767" s="30"/>
      <c r="P1767" s="30"/>
      <c r="Q1767" s="30"/>
      <c r="R1767" s="30"/>
      <c r="S1767" s="30"/>
      <c r="T1767" s="30"/>
      <c r="U1767" s="30"/>
      <c r="V1767" s="30"/>
      <c r="W1767" s="30"/>
      <c r="X1767" s="30"/>
      <c r="Y1767" s="30"/>
      <c r="Z1767" s="30"/>
      <c r="AA1767" s="30"/>
      <c r="AB1767" s="30"/>
      <c r="AH1767" s="22"/>
      <c r="AI1767" s="22"/>
      <c r="AJ1767" s="22"/>
      <c r="AO1767" s="22"/>
      <c r="AS1767" s="23"/>
      <c r="AW1767" s="30"/>
      <c r="BH1767" s="30"/>
      <c r="BN1767" s="30"/>
      <c r="BT1767" s="24"/>
      <c r="BU1767" s="30"/>
      <c r="BV1767" s="30">
        <v>42003</v>
      </c>
      <c r="BW1767" s="31">
        <v>1177.9122321423799</v>
      </c>
      <c r="BZ1767" s="30">
        <v>41927</v>
      </c>
      <c r="CA1767" s="31">
        <v>1096.9732234816099</v>
      </c>
      <c r="CB1767" s="30">
        <v>41927</v>
      </c>
      <c r="CC1767" s="31">
        <v>1076.65167894203</v>
      </c>
      <c r="CD1767" s="30">
        <v>41927</v>
      </c>
      <c r="CE1767" s="31">
        <v>1073.7307882620401</v>
      </c>
      <c r="CG1767" s="30">
        <v>42003</v>
      </c>
      <c r="CH1767" s="31">
        <f t="shared" si="221"/>
        <v>1098.9644152757901</v>
      </c>
      <c r="CI1767" s="31">
        <f t="shared" si="222"/>
        <v>1092.6745678993</v>
      </c>
      <c r="CJ1767" s="31">
        <f t="shared" si="226"/>
        <v>1088.3389847072949</v>
      </c>
      <c r="CK1767" s="31">
        <f t="shared" si="226"/>
        <v>1082.4666348231203</v>
      </c>
      <c r="CM1767" s="30">
        <v>42003</v>
      </c>
      <c r="CN1767" s="31">
        <v>1191.4957333483901</v>
      </c>
      <c r="CO1767" s="31">
        <v>1223.48082644841</v>
      </c>
    </row>
    <row r="1768" spans="2:93">
      <c r="B1768" s="29">
        <v>42003</v>
      </c>
      <c r="C1768" s="55">
        <v>1216.64841460514</v>
      </c>
      <c r="D1768" s="31"/>
      <c r="E1768" s="21">
        <f t="shared" si="224"/>
        <v>-3.996206644213407E-4</v>
      </c>
      <c r="F1768" s="21">
        <f t="shared" si="225"/>
        <v>-4.2440626415884974E-4</v>
      </c>
      <c r="G1768" s="37">
        <f>(C1767-MAX(C$9:C1767))/MAX(C$9:C1767)</f>
        <v>-3.2172457041387409E-2</v>
      </c>
      <c r="H1768" s="37"/>
      <c r="I1768" s="37"/>
      <c r="N1768" s="30"/>
      <c r="P1768" s="30"/>
      <c r="Q1768" s="30"/>
      <c r="R1768" s="30"/>
      <c r="S1768" s="30"/>
      <c r="T1768" s="30"/>
      <c r="U1768" s="30"/>
      <c r="V1768" s="30"/>
      <c r="W1768" s="30"/>
      <c r="X1768" s="30"/>
      <c r="Y1768" s="30"/>
      <c r="Z1768" s="30"/>
      <c r="AA1768" s="30"/>
      <c r="AB1768" s="30"/>
      <c r="AC1768" s="22"/>
      <c r="AD1768" s="22"/>
      <c r="AE1768" s="22"/>
      <c r="AF1768" s="22"/>
      <c r="AG1768" s="22"/>
      <c r="AH1768" s="22"/>
      <c r="AI1768" s="22"/>
      <c r="AJ1768" s="22"/>
      <c r="AN1768" s="22"/>
      <c r="AO1768" s="22"/>
      <c r="AS1768" s="23"/>
      <c r="AW1768" s="30"/>
      <c r="BB1768" s="22"/>
      <c r="BH1768" s="30"/>
      <c r="BN1768" s="30"/>
      <c r="BT1768" s="24"/>
      <c r="BU1768" s="30"/>
      <c r="BV1768" s="30">
        <v>42009</v>
      </c>
      <c r="BW1768" s="31">
        <v>1180.7097083774399</v>
      </c>
      <c r="BZ1768" s="30">
        <v>41928</v>
      </c>
      <c r="CA1768" s="31">
        <v>1098.62751577823</v>
      </c>
      <c r="CB1768" s="30">
        <v>41928</v>
      </c>
      <c r="CC1768" s="31">
        <v>1078.38802024808</v>
      </c>
      <c r="CD1768" s="30">
        <v>41928</v>
      </c>
      <c r="CE1768" s="31">
        <v>1076.0013637582799</v>
      </c>
      <c r="CG1768" s="30">
        <v>42009</v>
      </c>
      <c r="CH1768" s="31">
        <f t="shared" si="221"/>
        <v>1102.42384960308</v>
      </c>
      <c r="CI1768" s="31">
        <f t="shared" si="222"/>
        <v>1096.1747611917999</v>
      </c>
      <c r="CJ1768" s="31">
        <f t="shared" si="226"/>
        <v>1091.7649712006607</v>
      </c>
      <c r="CK1768" s="31">
        <f t="shared" si="226"/>
        <v>1085.9341287740842</v>
      </c>
      <c r="CM1768" s="30">
        <v>42009</v>
      </c>
      <c r="CN1768" s="31">
        <v>1195.01041647637</v>
      </c>
      <c r="CO1768" s="31">
        <v>1227.1303270297601</v>
      </c>
    </row>
    <row r="1769" spans="2:93">
      <c r="B1769" s="29">
        <v>42009</v>
      </c>
      <c r="C1769" s="55">
        <v>1217.9003923089469</v>
      </c>
      <c r="D1769" s="31"/>
      <c r="E1769" s="21">
        <f t="shared" si="224"/>
        <v>1.0290382075690552E-3</v>
      </c>
      <c r="F1769" s="21">
        <f t="shared" si="225"/>
        <v>-6.6976325344625387E-4</v>
      </c>
      <c r="G1769" s="37">
        <f>(C1768-MAX(C$9:C1768))/MAX(C$9:C1768)</f>
        <v>-3.2559220927149836E-2</v>
      </c>
      <c r="H1769" s="37"/>
      <c r="I1769" s="37"/>
      <c r="N1769" s="30"/>
      <c r="P1769" s="30"/>
      <c r="Q1769" s="30"/>
      <c r="R1769" s="30"/>
      <c r="S1769" s="30"/>
      <c r="T1769" s="30"/>
      <c r="U1769" s="30"/>
      <c r="V1769" s="30"/>
      <c r="W1769" s="30"/>
      <c r="X1769" s="30"/>
      <c r="Y1769" s="30"/>
      <c r="Z1769" s="30"/>
      <c r="AA1769" s="30"/>
      <c r="AB1769" s="30"/>
      <c r="AH1769" s="22"/>
      <c r="AI1769" s="22"/>
      <c r="AL1769" s="22"/>
      <c r="AM1769" s="22"/>
      <c r="AO1769" s="22"/>
      <c r="AP1769" s="22"/>
      <c r="AS1769" s="23"/>
      <c r="AW1769" s="30"/>
      <c r="BH1769" s="30"/>
      <c r="BN1769" s="30"/>
      <c r="BT1769" s="24"/>
      <c r="BU1769" s="30"/>
      <c r="BV1769" s="30">
        <v>42010</v>
      </c>
      <c r="BW1769" s="31">
        <v>1181.14029889211</v>
      </c>
      <c r="BZ1769" s="30">
        <v>41929</v>
      </c>
      <c r="CA1769" s="31">
        <v>1098.77796787853</v>
      </c>
      <c r="CB1769" s="30">
        <v>41929</v>
      </c>
      <c r="CC1769" s="31">
        <v>1078.3354899073399</v>
      </c>
      <c r="CD1769" s="30">
        <v>41929</v>
      </c>
      <c r="CE1769" s="31">
        <v>1075.69113509723</v>
      </c>
      <c r="CG1769" s="30">
        <v>42010</v>
      </c>
      <c r="CH1769" s="31">
        <f t="shared" si="221"/>
        <v>1102.74851577751</v>
      </c>
      <c r="CI1769" s="31">
        <f t="shared" si="222"/>
        <v>1096.66918375917</v>
      </c>
      <c r="CJ1769" s="31">
        <f t="shared" ref="CJ1769:CK1784" si="227">+CJ1768*CH1769/CH1768</f>
        <v>1092.0864983126728</v>
      </c>
      <c r="CK1769" s="31">
        <f t="shared" si="227"/>
        <v>1086.4239323701454</v>
      </c>
      <c r="CM1769" s="30">
        <v>42010</v>
      </c>
      <c r="CN1769" s="31">
        <v>1194.2071198793701</v>
      </c>
      <c r="CO1769" s="31">
        <v>1226.3127947231601</v>
      </c>
    </row>
    <row r="1770" spans="2:93">
      <c r="B1770" s="29">
        <v>42010</v>
      </c>
      <c r="C1770" s="55">
        <v>1218.9139897393379</v>
      </c>
      <c r="D1770" s="31"/>
      <c r="E1770" s="21">
        <f t="shared" si="224"/>
        <v>8.3224985950569597E-4</v>
      </c>
      <c r="F1770" s="21">
        <f t="shared" si="225"/>
        <v>1.7396136041392118E-4</v>
      </c>
      <c r="G1770" s="37">
        <f>(C1769-MAX(C$9:C1769))/MAX(C$9:C1769)</f>
        <v>-3.1563687401923571E-2</v>
      </c>
      <c r="H1770" s="37"/>
      <c r="I1770" s="37"/>
      <c r="N1770" s="30"/>
      <c r="P1770" s="30"/>
      <c r="Q1770" s="30"/>
      <c r="R1770" s="30"/>
      <c r="S1770" s="30"/>
      <c r="T1770" s="30"/>
      <c r="U1770" s="30"/>
      <c r="V1770" s="30"/>
      <c r="W1770" s="30"/>
      <c r="X1770" s="30"/>
      <c r="Y1770" s="30"/>
      <c r="Z1770" s="30"/>
      <c r="AA1770" s="30"/>
      <c r="AB1770" s="30"/>
      <c r="AH1770" s="22"/>
      <c r="AI1770" s="22"/>
      <c r="AN1770" s="22"/>
      <c r="AO1770" s="22"/>
      <c r="AP1770" s="22"/>
      <c r="AR1770" s="22"/>
      <c r="AS1770" s="23"/>
      <c r="AW1770" s="30"/>
      <c r="BH1770" s="30"/>
      <c r="BN1770" s="30"/>
      <c r="BT1770" s="24"/>
      <c r="BU1770" s="30"/>
      <c r="BV1770" s="30">
        <v>42011</v>
      </c>
      <c r="BW1770" s="31">
        <v>1182.4018027899299</v>
      </c>
      <c r="BZ1770" s="30">
        <v>41932</v>
      </c>
      <c r="CA1770" s="31">
        <v>1098.4509483765701</v>
      </c>
      <c r="CB1770" s="30">
        <v>41932</v>
      </c>
      <c r="CC1770" s="31">
        <v>1077.95460193033</v>
      </c>
      <c r="CD1770" s="30">
        <v>41932</v>
      </c>
      <c r="CE1770" s="31">
        <v>1075.2188787141599</v>
      </c>
      <c r="CG1770" s="30">
        <v>42011</v>
      </c>
      <c r="CH1770" s="31">
        <f t="shared" si="221"/>
        <v>1103.3729532452101</v>
      </c>
      <c r="CI1770" s="31">
        <f t="shared" si="222"/>
        <v>1097.0046016491999</v>
      </c>
      <c r="CJ1770" s="31">
        <f t="shared" si="227"/>
        <v>1092.7048983538054</v>
      </c>
      <c r="CK1770" s="31">
        <f t="shared" si="227"/>
        <v>1086.7562167349022</v>
      </c>
      <c r="CM1770" s="30">
        <v>42011</v>
      </c>
      <c r="CN1770" s="31">
        <v>1194.96481517503</v>
      </c>
      <c r="CO1770" s="31">
        <v>1227.1010558226201</v>
      </c>
    </row>
    <row r="1771" spans="2:93">
      <c r="B1771" s="29">
        <v>42011</v>
      </c>
      <c r="C1771" s="55">
        <v>1219.8782792128279</v>
      </c>
      <c r="D1771" s="31"/>
      <c r="E1771" s="21">
        <f t="shared" si="224"/>
        <v>7.9110542795257643E-4</v>
      </c>
      <c r="F1771" s="21">
        <f t="shared" si="225"/>
        <v>2.2540415179232998E-3</v>
      </c>
      <c r="G1771" s="37">
        <f>(C1770-MAX(C$9:C1770))/MAX(C$9:C1770)</f>
        <v>-3.0757706416823669E-2</v>
      </c>
      <c r="H1771" s="37"/>
      <c r="I1771" s="37"/>
      <c r="N1771" s="30"/>
      <c r="P1771" s="30"/>
      <c r="Q1771" s="30"/>
      <c r="R1771" s="30"/>
      <c r="S1771" s="30"/>
      <c r="T1771" s="30"/>
      <c r="U1771" s="30"/>
      <c r="V1771" s="30"/>
      <c r="W1771" s="30"/>
      <c r="X1771" s="30"/>
      <c r="Y1771" s="30"/>
      <c r="Z1771" s="30"/>
      <c r="AA1771" s="30"/>
      <c r="AB1771" s="30"/>
      <c r="AL1771" s="22"/>
      <c r="AM1771" s="22"/>
      <c r="AN1771" s="22"/>
      <c r="AO1771" s="22"/>
      <c r="AP1771" s="22"/>
      <c r="AR1771" s="22"/>
      <c r="AS1771" s="23"/>
      <c r="AW1771" s="30"/>
      <c r="BH1771" s="30"/>
      <c r="BN1771" s="30"/>
      <c r="BT1771" s="24"/>
      <c r="BU1771" s="30"/>
      <c r="BV1771" s="30">
        <v>42012</v>
      </c>
      <c r="BW1771" s="31">
        <v>1183.6180650031399</v>
      </c>
      <c r="BZ1771" s="30">
        <v>41933</v>
      </c>
      <c r="CA1771" s="31">
        <v>1099.1397758493799</v>
      </c>
      <c r="CB1771" s="30">
        <v>41933</v>
      </c>
      <c r="CC1771" s="31">
        <v>1078.47485654057</v>
      </c>
      <c r="CD1771" s="30">
        <v>41933</v>
      </c>
      <c r="CE1771" s="31">
        <v>1075.5105861847101</v>
      </c>
      <c r="CG1771" s="30">
        <v>42012</v>
      </c>
      <c r="CH1771" s="31">
        <f t="shared" si="221"/>
        <v>1103.7647894903901</v>
      </c>
      <c r="CI1771" s="31">
        <f t="shared" si="222"/>
        <v>1097.4217861495699</v>
      </c>
      <c r="CJ1771" s="31">
        <f t="shared" si="227"/>
        <v>1093.0929460970472</v>
      </c>
      <c r="CK1771" s="31">
        <f t="shared" si="227"/>
        <v>1087.1695038338087</v>
      </c>
      <c r="CM1771" s="30">
        <v>42012</v>
      </c>
      <c r="CN1771" s="31">
        <v>1197.96201773231</v>
      </c>
      <c r="CO1771" s="31">
        <v>1230.1872760932899</v>
      </c>
    </row>
    <row r="1772" spans="2:93">
      <c r="B1772" s="29">
        <v>42012</v>
      </c>
      <c r="C1772" s="55">
        <v>1222.1150433943401</v>
      </c>
      <c r="D1772" s="31"/>
      <c r="E1772" s="21">
        <f t="shared" si="224"/>
        <v>1.8335962035125331E-3</v>
      </c>
      <c r="F1772" s="21">
        <f t="shared" si="225"/>
        <v>4.4931869581847916E-3</v>
      </c>
      <c r="G1772" s="37">
        <f>(C1771-MAX(C$9:C1771))/MAX(C$9:C1771)</f>
        <v>-2.9990933577368914E-2</v>
      </c>
      <c r="H1772" s="37"/>
      <c r="I1772" s="37"/>
      <c r="N1772" s="30"/>
      <c r="P1772" s="30"/>
      <c r="Q1772" s="30"/>
      <c r="R1772" s="30"/>
      <c r="S1772" s="30"/>
      <c r="T1772" s="30"/>
      <c r="U1772" s="30"/>
      <c r="V1772" s="30"/>
      <c r="W1772" s="30"/>
      <c r="X1772" s="30"/>
      <c r="Y1772" s="30"/>
      <c r="Z1772" s="30"/>
      <c r="AA1772" s="30"/>
      <c r="AB1772" s="30"/>
      <c r="AL1772" s="22"/>
      <c r="AM1772" s="22"/>
      <c r="AP1772" s="22"/>
      <c r="AR1772" s="22"/>
      <c r="AS1772" s="23"/>
      <c r="AW1772" s="30"/>
      <c r="BH1772" s="30"/>
      <c r="BN1772" s="30"/>
      <c r="BT1772" s="24"/>
      <c r="BU1772" s="30"/>
      <c r="BV1772" s="30">
        <v>42013</v>
      </c>
      <c r="BW1772" s="31">
        <v>1180.94434511083</v>
      </c>
      <c r="BZ1772" s="30">
        <v>41934</v>
      </c>
      <c r="CA1772" s="31">
        <v>1098.46933662014</v>
      </c>
      <c r="CB1772" s="30">
        <v>41934</v>
      </c>
      <c r="CC1772" s="31">
        <v>1077.77760275525</v>
      </c>
      <c r="CD1772" s="30">
        <v>41934</v>
      </c>
      <c r="CE1772" s="31">
        <v>1074.73667565291</v>
      </c>
      <c r="CG1772" s="30">
        <v>42013</v>
      </c>
      <c r="CH1772" s="31">
        <f t="shared" si="221"/>
        <v>1103.21333369586</v>
      </c>
      <c r="CI1772" s="31">
        <f t="shared" si="222"/>
        <v>1096.98040085139</v>
      </c>
      <c r="CJ1772" s="31">
        <f t="shared" si="227"/>
        <v>1092.5468220995933</v>
      </c>
      <c r="CK1772" s="31">
        <f t="shared" si="227"/>
        <v>1086.7322420246501</v>
      </c>
      <c r="CM1772" s="30">
        <v>42013</v>
      </c>
      <c r="CN1772" s="31">
        <v>1196.4479072904401</v>
      </c>
      <c r="CO1772" s="31">
        <v>1228.64115134911</v>
      </c>
    </row>
    <row r="1773" spans="2:93">
      <c r="B1773" s="29">
        <v>42013</v>
      </c>
      <c r="C1773" s="55">
        <v>1217.968085334732</v>
      </c>
      <c r="D1773" s="31"/>
      <c r="E1773" s="21">
        <f t="shared" si="224"/>
        <v>-3.3932632463882229E-3</v>
      </c>
      <c r="F1773" s="21">
        <f t="shared" si="225"/>
        <v>5.5581742326893391E-5</v>
      </c>
      <c r="G1773" s="37">
        <f>(C1772-MAX(C$9:C1772))/MAX(C$9:C1772)</f>
        <v>-2.8212328635803537E-2</v>
      </c>
      <c r="H1773" s="37"/>
      <c r="I1773" s="37"/>
      <c r="N1773" s="30"/>
      <c r="P1773" s="30"/>
      <c r="Q1773" s="30"/>
      <c r="R1773" s="30"/>
      <c r="S1773" s="30"/>
      <c r="T1773" s="30"/>
      <c r="U1773" s="30"/>
      <c r="V1773" s="30"/>
      <c r="W1773" s="30"/>
      <c r="X1773" s="30"/>
      <c r="Y1773" s="30"/>
      <c r="Z1773" s="30"/>
      <c r="AA1773" s="30"/>
      <c r="AB1773" s="30"/>
      <c r="AJ1773" s="22"/>
      <c r="AP1773" s="22"/>
      <c r="AR1773" s="22"/>
      <c r="AS1773" s="23"/>
      <c r="AW1773" s="30"/>
      <c r="BH1773" s="30"/>
      <c r="BN1773" s="30"/>
      <c r="BT1773" s="24"/>
      <c r="BU1773" s="30"/>
      <c r="BV1773" s="30">
        <v>42016</v>
      </c>
      <c r="BW1773" s="31">
        <v>1182.6421088493701</v>
      </c>
      <c r="BZ1773" s="30">
        <v>41935</v>
      </c>
      <c r="CA1773" s="31">
        <v>1098.0333604208099</v>
      </c>
      <c r="CB1773" s="30">
        <v>41935</v>
      </c>
      <c r="CC1773" s="31">
        <v>1077.32748141769</v>
      </c>
      <c r="CD1773" s="30">
        <v>41935</v>
      </c>
      <c r="CE1773" s="31">
        <v>1074.1763632237701</v>
      </c>
      <c r="CG1773" s="30">
        <v>42016</v>
      </c>
      <c r="CH1773" s="31">
        <f t="shared" si="221"/>
        <v>1103.8738991323501</v>
      </c>
      <c r="CI1773" s="31">
        <f t="shared" si="222"/>
        <v>1097.5873309838501</v>
      </c>
      <c r="CJ1773" s="31">
        <f t="shared" si="227"/>
        <v>1093.2010008031887</v>
      </c>
      <c r="CK1773" s="31">
        <f t="shared" si="227"/>
        <v>1087.3335021229059</v>
      </c>
      <c r="CM1773" s="30">
        <v>42016</v>
      </c>
      <c r="CN1773" s="31">
        <v>1197.8836623484699</v>
      </c>
      <c r="CO1773" s="31">
        <v>1230.14055566872</v>
      </c>
    </row>
    <row r="1774" spans="2:93">
      <c r="B1774" s="29">
        <v>42016</v>
      </c>
      <c r="C1774" s="55">
        <v>1219.9208129133831</v>
      </c>
      <c r="D1774" s="31"/>
      <c r="E1774" s="21">
        <f t="shared" si="224"/>
        <v>1.6032666226344361E-3</v>
      </c>
      <c r="F1774" s="21">
        <f t="shared" si="225"/>
        <v>8.2600017927481062E-4</v>
      </c>
      <c r="G1774" s="37">
        <f>(C1773-MAX(C$9:C1773))/MAX(C$9:C1773)</f>
        <v>-3.1509860024336811E-2</v>
      </c>
      <c r="H1774" s="37"/>
      <c r="I1774" s="37"/>
      <c r="N1774" s="30"/>
      <c r="P1774" s="30"/>
      <c r="Q1774" s="30"/>
      <c r="R1774" s="30"/>
      <c r="S1774" s="30"/>
      <c r="T1774" s="30"/>
      <c r="U1774" s="30"/>
      <c r="V1774" s="30"/>
      <c r="W1774" s="30"/>
      <c r="X1774" s="30"/>
      <c r="Y1774" s="30"/>
      <c r="Z1774" s="30"/>
      <c r="AA1774" s="30"/>
      <c r="AB1774" s="30"/>
      <c r="AI1774" s="22"/>
      <c r="AJ1774" s="22"/>
      <c r="AR1774" s="22"/>
      <c r="AS1774" s="23"/>
      <c r="AW1774" s="30"/>
      <c r="BH1774" s="30"/>
      <c r="BN1774" s="30"/>
      <c r="BT1774" s="24"/>
      <c r="BU1774" s="30"/>
      <c r="BV1774" s="30">
        <v>42017</v>
      </c>
      <c r="BW1774" s="31">
        <v>1185.7619314713199</v>
      </c>
      <c r="BZ1774" s="30">
        <v>41936</v>
      </c>
      <c r="CA1774" s="31">
        <v>1096.32590962053</v>
      </c>
      <c r="CB1774" s="30">
        <v>41936</v>
      </c>
      <c r="CC1774" s="31">
        <v>1075.675337785</v>
      </c>
      <c r="CD1774" s="30">
        <v>41936</v>
      </c>
      <c r="CE1774" s="31">
        <v>1072.5315728719099</v>
      </c>
      <c r="CG1774" s="30">
        <v>42017</v>
      </c>
      <c r="CH1774" s="31">
        <f t="shared" si="221"/>
        <v>1105.4560303327301</v>
      </c>
      <c r="CI1774" s="31">
        <f t="shared" si="222"/>
        <v>1099.1797449441301</v>
      </c>
      <c r="CJ1774" s="31">
        <f t="shared" si="227"/>
        <v>1094.7678350339979</v>
      </c>
      <c r="CK1774" s="31">
        <f t="shared" si="227"/>
        <v>1088.9110395082078</v>
      </c>
      <c r="CM1774" s="30">
        <v>42017</v>
      </c>
      <c r="CN1774" s="31">
        <v>1201.2289519559499</v>
      </c>
      <c r="CO1774" s="31">
        <v>1233.5849837292401</v>
      </c>
    </row>
    <row r="1775" spans="2:93">
      <c r="B1775" s="29">
        <v>42017</v>
      </c>
      <c r="C1775" s="55">
        <v>1222.9455316267561</v>
      </c>
      <c r="D1775" s="31"/>
      <c r="E1775" s="21">
        <f t="shared" si="224"/>
        <v>2.4794385679423048E-3</v>
      </c>
      <c r="F1775" s="21">
        <f t="shared" si="225"/>
        <v>2.5143921866592756E-3</v>
      </c>
      <c r="G1775" s="37">
        <f>(C1774-MAX(C$9:C1774))/MAX(C$9:C1774)</f>
        <v>-2.9957112108563319E-2</v>
      </c>
      <c r="H1775" s="37"/>
      <c r="I1775" s="37"/>
      <c r="N1775" s="30"/>
      <c r="P1775" s="30"/>
      <c r="Q1775" s="30"/>
      <c r="R1775" s="30"/>
      <c r="S1775" s="30"/>
      <c r="T1775" s="30"/>
      <c r="U1775" s="30"/>
      <c r="V1775" s="30"/>
      <c r="W1775" s="30"/>
      <c r="X1775" s="30"/>
      <c r="Y1775" s="30"/>
      <c r="Z1775" s="30"/>
      <c r="AA1775" s="30"/>
      <c r="AB1775" s="30"/>
      <c r="AI1775" s="22"/>
      <c r="AS1775" s="23"/>
      <c r="AW1775" s="30"/>
      <c r="BH1775" s="30"/>
      <c r="BN1775" s="30"/>
      <c r="BT1775" s="24"/>
      <c r="BU1775" s="30"/>
      <c r="BV1775" s="30">
        <v>42018</v>
      </c>
      <c r="BW1775" s="31">
        <v>1182.5748979873399</v>
      </c>
      <c r="BZ1775" s="30">
        <v>41939</v>
      </c>
      <c r="CA1775" s="31">
        <v>1095.5881851238901</v>
      </c>
      <c r="CB1775" s="30">
        <v>41939</v>
      </c>
      <c r="CC1775" s="31">
        <v>1075.00257258846</v>
      </c>
      <c r="CD1775" s="30">
        <v>41939</v>
      </c>
      <c r="CE1775" s="31">
        <v>1071.8680536522099</v>
      </c>
      <c r="CG1775" s="30">
        <v>42018</v>
      </c>
      <c r="CH1775" s="31">
        <f t="shared" si="221"/>
        <v>1103.57646358129</v>
      </c>
      <c r="CI1775" s="31">
        <f t="shared" si="222"/>
        <v>1097.26241186528</v>
      </c>
      <c r="CJ1775" s="31">
        <f t="shared" si="227"/>
        <v>1092.906441032957</v>
      </c>
      <c r="CK1775" s="31">
        <f t="shared" si="227"/>
        <v>1087.0116184484789</v>
      </c>
      <c r="CM1775" s="30">
        <v>42018</v>
      </c>
      <c r="CN1775" s="31">
        <v>1198.2129821751701</v>
      </c>
      <c r="CO1775" s="31">
        <v>1230.5069914963599</v>
      </c>
    </row>
    <row r="1776" spans="2:93">
      <c r="B1776" s="29">
        <v>42018</v>
      </c>
      <c r="C1776" s="55">
        <v>1219.6741927566311</v>
      </c>
      <c r="D1776" s="31"/>
      <c r="E1776" s="21">
        <f t="shared" si="224"/>
        <v>-2.6749669429458889E-3</v>
      </c>
      <c r="F1776" s="21">
        <f t="shared" si="225"/>
        <v>-1.9972347537181578E-3</v>
      </c>
      <c r="G1776" s="37">
        <f>(C1775-MAX(C$9:C1775))/MAX(C$9:C1775)</f>
        <v>-2.7551950359767152E-2</v>
      </c>
      <c r="H1776" s="37"/>
      <c r="I1776" s="37"/>
      <c r="N1776" s="30"/>
      <c r="P1776" s="30"/>
      <c r="Q1776" s="30"/>
      <c r="R1776" s="30"/>
      <c r="S1776" s="30"/>
      <c r="T1776" s="30"/>
      <c r="U1776" s="30"/>
      <c r="V1776" s="30"/>
      <c r="W1776" s="30"/>
      <c r="X1776" s="30"/>
      <c r="Y1776" s="30"/>
      <c r="Z1776" s="30"/>
      <c r="AA1776" s="30"/>
      <c r="AB1776" s="30"/>
      <c r="AH1776" s="22"/>
      <c r="AI1776" s="22"/>
      <c r="AJ1776" s="22"/>
      <c r="AO1776" s="22"/>
      <c r="AS1776" s="23"/>
      <c r="AW1776" s="30"/>
      <c r="BH1776" s="30"/>
      <c r="BN1776" s="30"/>
      <c r="BT1776" s="24"/>
      <c r="BU1776" s="30"/>
      <c r="BV1776" s="30">
        <v>42019</v>
      </c>
      <c r="BW1776" s="31">
        <v>1141.4963669650899</v>
      </c>
      <c r="BZ1776" s="30">
        <v>41940</v>
      </c>
      <c r="CA1776" s="31">
        <v>1096.9966235013601</v>
      </c>
      <c r="CB1776" s="30">
        <v>41940</v>
      </c>
      <c r="CC1776" s="31">
        <v>1076.27687815852</v>
      </c>
      <c r="CD1776" s="30">
        <v>41940</v>
      </c>
      <c r="CE1776" s="31">
        <v>1072.9433301922099</v>
      </c>
      <c r="CG1776" s="30">
        <v>42019</v>
      </c>
      <c r="CH1776" s="31">
        <f t="shared" si="221"/>
        <v>1082.26808457574</v>
      </c>
      <c r="CI1776" s="31">
        <f t="shared" si="222"/>
        <v>1085.8669034328</v>
      </c>
      <c r="CJ1776" s="31">
        <f t="shared" si="227"/>
        <v>1071.8040838953616</v>
      </c>
      <c r="CK1776" s="31">
        <f t="shared" si="227"/>
        <v>1075.7225686001605</v>
      </c>
      <c r="CM1776" s="30">
        <v>42019</v>
      </c>
      <c r="CN1776" s="31">
        <v>1173.61542442513</v>
      </c>
      <c r="CO1776" s="31">
        <v>1205.2688404758701</v>
      </c>
    </row>
    <row r="1777" spans="2:93">
      <c r="B1777" s="29">
        <v>42019</v>
      </c>
      <c r="C1777" s="55">
        <v>1208.864654210365</v>
      </c>
      <c r="D1777" s="31"/>
      <c r="E1777" s="21">
        <f t="shared" si="224"/>
        <v>-8.862644311457557E-3</v>
      </c>
      <c r="F1777" s="21">
        <f t="shared" si="225"/>
        <v>-7.474277227769166E-3</v>
      </c>
      <c r="G1777" s="37">
        <f>(C1776-MAX(C$9:C1776))/MAX(C$9:C1776)</f>
        <v>-3.0153216746286984E-2</v>
      </c>
      <c r="H1777" s="37"/>
      <c r="I1777" s="37"/>
      <c r="N1777" s="30"/>
      <c r="P1777" s="30"/>
      <c r="Q1777" s="30"/>
      <c r="R1777" s="30"/>
      <c r="S1777" s="30"/>
      <c r="T1777" s="30"/>
      <c r="U1777" s="30"/>
      <c r="V1777" s="30"/>
      <c r="W1777" s="30"/>
      <c r="X1777" s="30"/>
      <c r="Y1777" s="30"/>
      <c r="Z1777" s="30"/>
      <c r="AA1777" s="30"/>
      <c r="AB1777" s="30"/>
      <c r="AI1777" s="22"/>
      <c r="AJ1777" s="22"/>
      <c r="AN1777" s="22"/>
      <c r="AO1777" s="22"/>
      <c r="AS1777" s="23"/>
      <c r="AW1777" s="30"/>
      <c r="BH1777" s="30"/>
      <c r="BN1777" s="30"/>
      <c r="BT1777" s="24"/>
      <c r="BU1777" s="30"/>
      <c r="BV1777" s="30">
        <v>42020</v>
      </c>
      <c r="BW1777" s="31">
        <v>1141.8862915934401</v>
      </c>
      <c r="BZ1777" s="30">
        <v>41941</v>
      </c>
      <c r="CA1777" s="31">
        <v>1096.17779417269</v>
      </c>
      <c r="CB1777" s="30">
        <v>41941</v>
      </c>
      <c r="CC1777" s="31">
        <v>1075.4482652586701</v>
      </c>
      <c r="CD1777" s="30">
        <v>41941</v>
      </c>
      <c r="CE1777" s="31">
        <v>1071.93335377464</v>
      </c>
      <c r="CG1777" s="30">
        <v>42020</v>
      </c>
      <c r="CH1777" s="31">
        <f t="shared" si="221"/>
        <v>1088.6630264727801</v>
      </c>
      <c r="CI1777" s="31">
        <f t="shared" si="222"/>
        <v>1103.537743959</v>
      </c>
      <c r="CJ1777" s="31">
        <f t="shared" si="227"/>
        <v>1078.1371957548026</v>
      </c>
      <c r="CK1777" s="31">
        <f t="shared" si="227"/>
        <v>1093.2283254291731</v>
      </c>
      <c r="CM1777" s="30">
        <v>42020</v>
      </c>
      <c r="CN1777" s="31">
        <v>1186.2164948597399</v>
      </c>
      <c r="CO1777" s="31">
        <v>1218.2327188193899</v>
      </c>
    </row>
    <row r="1778" spans="2:93">
      <c r="B1778" s="29">
        <v>42020</v>
      </c>
      <c r="C1778" s="55">
        <v>1218.638763540808</v>
      </c>
      <c r="D1778" s="31"/>
      <c r="E1778" s="21">
        <f t="shared" si="224"/>
        <v>8.0853628207266937E-3</v>
      </c>
      <c r="F1778" s="21">
        <f t="shared" si="225"/>
        <v>-1.0509283545325765E-3</v>
      </c>
      <c r="G1778" s="37">
        <f>(C1777-MAX(C$9:C1777))/MAX(C$9:C1777)</f>
        <v>-3.8748623822875909E-2</v>
      </c>
      <c r="H1778" s="37"/>
      <c r="I1778" s="37"/>
      <c r="N1778" s="30"/>
      <c r="P1778" s="30"/>
      <c r="Q1778" s="30"/>
      <c r="R1778" s="30"/>
      <c r="S1778" s="30"/>
      <c r="T1778" s="30"/>
      <c r="U1778" s="30"/>
      <c r="V1778" s="30"/>
      <c r="W1778" s="30"/>
      <c r="X1778" s="30"/>
      <c r="Y1778" s="30"/>
      <c r="Z1778" s="30"/>
      <c r="AA1778" s="30"/>
      <c r="AB1778" s="30"/>
      <c r="AC1778" s="22"/>
      <c r="AD1778" s="22"/>
      <c r="AE1778" s="22"/>
      <c r="AF1778" s="22"/>
      <c r="AG1778" s="22"/>
      <c r="AI1778" s="22"/>
      <c r="AL1778" s="22"/>
      <c r="AM1778" s="22"/>
      <c r="AP1778" s="22"/>
      <c r="AS1778" s="23"/>
      <c r="AW1778" s="30"/>
      <c r="BH1778" s="30"/>
      <c r="BN1778" s="30"/>
      <c r="BT1778" s="24"/>
      <c r="BU1778" s="30"/>
      <c r="BV1778" s="30">
        <v>42023</v>
      </c>
      <c r="BW1778" s="31">
        <v>1146.4709293547501</v>
      </c>
      <c r="BZ1778" s="30">
        <v>41942</v>
      </c>
      <c r="CA1778" s="31">
        <v>1096.12918247128</v>
      </c>
      <c r="CB1778" s="30">
        <v>41942</v>
      </c>
      <c r="CC1778" s="31">
        <v>1075.45295339575</v>
      </c>
      <c r="CD1778" s="30">
        <v>41942</v>
      </c>
      <c r="CE1778" s="31">
        <v>1071.95358906047</v>
      </c>
      <c r="CG1778" s="30">
        <v>42023</v>
      </c>
      <c r="CH1778" s="31">
        <f t="shared" si="221"/>
        <v>1090.0290262819899</v>
      </c>
      <c r="CI1778" s="31">
        <f t="shared" si="222"/>
        <v>1104.8819470841499</v>
      </c>
      <c r="CJ1778" s="31">
        <f t="shared" si="227"/>
        <v>1079.4899882791108</v>
      </c>
      <c r="CK1778" s="31">
        <f t="shared" si="227"/>
        <v>1094.559970802962</v>
      </c>
      <c r="CM1778" s="30">
        <v>42023</v>
      </c>
      <c r="CN1778" s="31">
        <v>1182.6744284664901</v>
      </c>
      <c r="CO1778" s="31">
        <v>1214.66366803755</v>
      </c>
    </row>
    <row r="1779" spans="2:93">
      <c r="B1779" s="29">
        <v>42023</v>
      </c>
      <c r="C1779" s="55">
        <v>1220.942147326331</v>
      </c>
      <c r="D1779" s="31"/>
      <c r="E1779" s="21">
        <f t="shared" si="224"/>
        <v>1.8901284403840535E-3</v>
      </c>
      <c r="F1779" s="21">
        <f t="shared" si="225"/>
        <v>-1.638163146775784E-3</v>
      </c>
      <c r="G1779" s="37">
        <f>(C1778-MAX(C$9:C1778))/MAX(C$9:C1778)</f>
        <v>-3.0976557684561094E-2</v>
      </c>
      <c r="H1779" s="37"/>
      <c r="I1779" s="37"/>
      <c r="N1779" s="30"/>
      <c r="P1779" s="30"/>
      <c r="Q1779" s="30"/>
      <c r="R1779" s="30"/>
      <c r="S1779" s="30"/>
      <c r="T1779" s="30"/>
      <c r="U1779" s="30"/>
      <c r="V1779" s="30"/>
      <c r="W1779" s="30"/>
      <c r="X1779" s="30"/>
      <c r="Y1779" s="30"/>
      <c r="Z1779" s="30"/>
      <c r="AA1779" s="30"/>
      <c r="AB1779" s="30"/>
      <c r="AH1779" s="22"/>
      <c r="AI1779" s="22"/>
      <c r="AM1779" s="22"/>
      <c r="AO1779" s="22"/>
      <c r="AP1779" s="22"/>
      <c r="AR1779" s="22"/>
      <c r="AS1779" s="23"/>
      <c r="AW1779" s="30"/>
      <c r="BH1779" s="30"/>
      <c r="BN1779" s="30"/>
      <c r="BT1779" s="24"/>
      <c r="BU1779" s="30"/>
      <c r="BV1779" s="30">
        <v>42024</v>
      </c>
      <c r="BW1779" s="31">
        <v>1145.9364212554001</v>
      </c>
      <c r="BZ1779" s="30">
        <v>41943</v>
      </c>
      <c r="CA1779" s="31">
        <v>1095.96187176383</v>
      </c>
      <c r="CB1779" s="30">
        <v>41943</v>
      </c>
      <c r="CC1779" s="31">
        <v>1075.3926012449199</v>
      </c>
      <c r="CD1779" s="30">
        <v>41943</v>
      </c>
      <c r="CE1779" s="31">
        <v>1071.8845095183101</v>
      </c>
      <c r="CG1779" s="30">
        <v>42024</v>
      </c>
      <c r="CH1779" s="31">
        <f t="shared" si="221"/>
        <v>1088.85432088994</v>
      </c>
      <c r="CI1779" s="31">
        <f t="shared" si="222"/>
        <v>1102.3910730868699</v>
      </c>
      <c r="CJ1779" s="31">
        <f t="shared" si="227"/>
        <v>1078.3266406256812</v>
      </c>
      <c r="CK1779" s="31">
        <f t="shared" si="227"/>
        <v>1092.0923669318588</v>
      </c>
      <c r="CM1779" s="30">
        <v>42024</v>
      </c>
      <c r="CN1779" s="31">
        <v>1183.7898843717501</v>
      </c>
      <c r="CO1779" s="31">
        <v>1215.8271390693201</v>
      </c>
    </row>
    <row r="1780" spans="2:93">
      <c r="B1780" s="29">
        <v>42024</v>
      </c>
      <c r="C1780" s="55">
        <v>1216.9914237936</v>
      </c>
      <c r="D1780" s="31"/>
      <c r="E1780" s="21">
        <f t="shared" si="224"/>
        <v>-3.2357991256034557E-3</v>
      </c>
      <c r="F1780" s="21">
        <f t="shared" si="225"/>
        <v>-2.1995783619621623E-3</v>
      </c>
      <c r="G1780" s="37">
        <f>(C1779-MAX(C$9:C1779))/MAX(C$9:C1779)</f>
        <v>-2.9144978916841768E-2</v>
      </c>
      <c r="H1780" s="37"/>
      <c r="I1780" s="37"/>
      <c r="N1780" s="30"/>
      <c r="P1780" s="30"/>
      <c r="Q1780" s="30"/>
      <c r="R1780" s="30"/>
      <c r="S1780" s="30"/>
      <c r="T1780" s="30"/>
      <c r="U1780" s="30"/>
      <c r="V1780" s="30"/>
      <c r="W1780" s="30"/>
      <c r="X1780" s="30"/>
      <c r="Y1780" s="30"/>
      <c r="Z1780" s="30"/>
      <c r="AA1780" s="30"/>
      <c r="AB1780" s="30"/>
      <c r="AI1780" s="22"/>
      <c r="AJ1780" s="22"/>
      <c r="AN1780" s="22"/>
      <c r="AO1780" s="22"/>
      <c r="AR1780" s="22"/>
      <c r="AS1780" s="23"/>
      <c r="AW1780" s="30"/>
      <c r="BH1780" s="30"/>
      <c r="BN1780" s="30"/>
      <c r="BT1780" s="24"/>
      <c r="BU1780" s="30"/>
      <c r="BV1780" s="30">
        <v>42025</v>
      </c>
      <c r="BW1780" s="31">
        <v>1149.1345943041699</v>
      </c>
      <c r="BZ1780" s="30">
        <v>41946</v>
      </c>
      <c r="CA1780" s="31">
        <v>1095.73862857379</v>
      </c>
      <c r="CB1780" s="30">
        <v>41946</v>
      </c>
      <c r="CC1780" s="31">
        <v>1075.15351142089</v>
      </c>
      <c r="CD1780" s="30">
        <v>41946</v>
      </c>
      <c r="CE1780" s="31">
        <v>1071.64057186061</v>
      </c>
      <c r="CG1780" s="30">
        <v>42025</v>
      </c>
      <c r="CH1780" s="31">
        <f t="shared" si="221"/>
        <v>1090.8777286843799</v>
      </c>
      <c r="CI1780" s="31">
        <f t="shared" si="222"/>
        <v>1104.8553369559099</v>
      </c>
      <c r="CJ1780" s="31">
        <f t="shared" si="227"/>
        <v>1080.3304849304095</v>
      </c>
      <c r="CK1780" s="31">
        <f t="shared" si="227"/>
        <v>1094.5336092706132</v>
      </c>
      <c r="CM1780" s="30">
        <v>42025</v>
      </c>
      <c r="CN1780" s="31">
        <v>1185.72377488756</v>
      </c>
      <c r="CO1780" s="31">
        <v>1217.8305293958699</v>
      </c>
    </row>
    <row r="1781" spans="2:93">
      <c r="B1781" s="29">
        <v>42025</v>
      </c>
      <c r="C1781" s="55">
        <v>1224.0092845905449</v>
      </c>
      <c r="D1781" s="31"/>
      <c r="E1781" s="21">
        <f t="shared" si="224"/>
        <v>5.7665655318004383E-3</v>
      </c>
      <c r="F1781" s="21">
        <f t="shared" si="225"/>
        <v>1.2527978485790348E-2</v>
      </c>
      <c r="G1781" s="37">
        <f>(C1780-MAX(C$9:C1780))/MAX(C$9:C1780)</f>
        <v>-3.2286470745150411E-2</v>
      </c>
      <c r="H1781" s="37"/>
      <c r="I1781" s="37"/>
      <c r="N1781" s="30"/>
      <c r="P1781" s="30"/>
      <c r="Q1781" s="30"/>
      <c r="R1781" s="30"/>
      <c r="S1781" s="30"/>
      <c r="T1781" s="30"/>
      <c r="U1781" s="30"/>
      <c r="V1781" s="30"/>
      <c r="W1781" s="30"/>
      <c r="X1781" s="30"/>
      <c r="Y1781" s="30"/>
      <c r="Z1781" s="30"/>
      <c r="AA1781" s="30"/>
      <c r="AB1781" s="30"/>
      <c r="AI1781" s="22"/>
      <c r="AJ1781" s="22"/>
      <c r="AL1781" s="22"/>
      <c r="AM1781" s="22"/>
      <c r="AN1781" s="30"/>
      <c r="AP1781" s="22"/>
      <c r="AS1781" s="23"/>
      <c r="AW1781" s="30"/>
      <c r="BH1781" s="30"/>
      <c r="BN1781" s="30"/>
      <c r="BT1781" s="24"/>
      <c r="BU1781" s="30"/>
      <c r="BV1781" s="30">
        <v>42026</v>
      </c>
      <c r="BW1781" s="31">
        <v>1156.6990397603799</v>
      </c>
      <c r="BZ1781" s="30">
        <v>41947</v>
      </c>
      <c r="CA1781" s="31">
        <v>1095.6714071137999</v>
      </c>
      <c r="CB1781" s="30">
        <v>41947</v>
      </c>
      <c r="CC1781" s="31">
        <v>1075.1193125290199</v>
      </c>
      <c r="CD1781" s="30">
        <v>41947</v>
      </c>
      <c r="CE1781" s="31">
        <v>1071.4933187148499</v>
      </c>
      <c r="CG1781" s="30">
        <v>42026</v>
      </c>
      <c r="CH1781" s="31">
        <f t="shared" si="221"/>
        <v>1095.2586931415699</v>
      </c>
      <c r="CI1781" s="31">
        <f t="shared" si="222"/>
        <v>1109.0926325073999</v>
      </c>
      <c r="CJ1781" s="31">
        <f t="shared" si="227"/>
        <v>1084.6690916615296</v>
      </c>
      <c r="CK1781" s="31">
        <f t="shared" si="227"/>
        <v>1098.7313193584305</v>
      </c>
      <c r="CM1781" s="30">
        <v>42026</v>
      </c>
      <c r="CN1781" s="31">
        <v>1194.52748042915</v>
      </c>
      <c r="CO1781" s="31">
        <v>1226.89361224545</v>
      </c>
    </row>
    <row r="1782" spans="2:93">
      <c r="B1782" s="29">
        <v>42026</v>
      </c>
      <c r="C1782" s="55">
        <v>1231.7316922903819</v>
      </c>
      <c r="D1782" s="31"/>
      <c r="E1782" s="21">
        <f t="shared" si="224"/>
        <v>6.3091087600861684E-3</v>
      </c>
      <c r="F1782" s="21">
        <f t="shared" si="225"/>
        <v>1.0743896502628747E-2</v>
      </c>
      <c r="G1782" s="37">
        <f>(C1781-MAX(C$9:C1781))/MAX(C$9:C1781)</f>
        <v>-2.6706087262692461E-2</v>
      </c>
      <c r="H1782" s="37"/>
      <c r="I1782" s="37"/>
      <c r="N1782" s="30"/>
      <c r="P1782" s="30"/>
      <c r="Q1782" s="30"/>
      <c r="R1782" s="30"/>
      <c r="S1782" s="30"/>
      <c r="T1782" s="30"/>
      <c r="U1782" s="30"/>
      <c r="V1782" s="30"/>
      <c r="W1782" s="30"/>
      <c r="X1782" s="30"/>
      <c r="Y1782" s="30"/>
      <c r="Z1782" s="30"/>
      <c r="AA1782" s="30"/>
      <c r="AB1782" s="30"/>
      <c r="AC1782" s="22"/>
      <c r="AD1782" s="22"/>
      <c r="AE1782" s="22"/>
      <c r="AF1782" s="22"/>
      <c r="AG1782" s="22"/>
      <c r="AH1782" s="22"/>
      <c r="AI1782" s="22"/>
      <c r="AJ1782" s="22"/>
      <c r="AP1782" s="22"/>
      <c r="AR1782" s="22"/>
      <c r="AS1782" s="23"/>
      <c r="AW1782" s="30"/>
      <c r="BB1782" s="22"/>
      <c r="BH1782" s="30"/>
      <c r="BN1782" s="30"/>
      <c r="BQ1782" s="30"/>
      <c r="BT1782" s="24"/>
      <c r="BU1782" s="30"/>
      <c r="BV1782" s="30">
        <v>42027</v>
      </c>
      <c r="BW1782" s="31">
        <v>1157.4686615054</v>
      </c>
      <c r="BZ1782" s="30">
        <v>41948</v>
      </c>
      <c r="CA1782" s="31">
        <v>1096.4862475812499</v>
      </c>
      <c r="CB1782" s="30">
        <v>41948</v>
      </c>
      <c r="CC1782" s="31">
        <v>1075.9539993124999</v>
      </c>
      <c r="CD1782" s="30">
        <v>41948</v>
      </c>
      <c r="CE1782" s="31">
        <v>1072.42908959751</v>
      </c>
      <c r="CG1782" s="30">
        <v>42027</v>
      </c>
      <c r="CH1782" s="31">
        <f t="shared" si="221"/>
        <v>1095.56358421247</v>
      </c>
      <c r="CI1782" s="31">
        <f t="shared" si="222"/>
        <v>1109.46608590143</v>
      </c>
      <c r="CJ1782" s="31">
        <f t="shared" si="227"/>
        <v>1084.9710348672761</v>
      </c>
      <c r="CK1782" s="31">
        <f t="shared" si="227"/>
        <v>1099.1012838936865</v>
      </c>
      <c r="CM1782" s="30">
        <v>42027</v>
      </c>
      <c r="CN1782" s="31">
        <v>1194.32931069594</v>
      </c>
      <c r="CO1782" s="31">
        <v>1226.7144021952699</v>
      </c>
    </row>
    <row r="1783" spans="2:93">
      <c r="B1783" s="29">
        <v>42027</v>
      </c>
      <c r="C1783" s="55">
        <v>1231.489050549364</v>
      </c>
      <c r="D1783" s="31"/>
      <c r="E1783" s="21">
        <f t="shared" si="224"/>
        <v>-1.9699236654913133E-4</v>
      </c>
      <c r="F1783" s="21">
        <f t="shared" si="225"/>
        <v>8.6383316737235205E-3</v>
      </c>
      <c r="G1783" s="37">
        <f>(C1782-MAX(C$9:C1782))/MAX(C$9:C1782)</f>
        <v>-2.0565470111702941E-2</v>
      </c>
      <c r="H1783" s="37"/>
      <c r="I1783" s="37"/>
      <c r="N1783" s="30"/>
      <c r="P1783" s="30"/>
      <c r="Q1783" s="30"/>
      <c r="R1783" s="30"/>
      <c r="S1783" s="30"/>
      <c r="T1783" s="30"/>
      <c r="U1783" s="30"/>
      <c r="V1783" s="30"/>
      <c r="W1783" s="30"/>
      <c r="X1783" s="30"/>
      <c r="Y1783" s="30"/>
      <c r="Z1783" s="30"/>
      <c r="AA1783" s="30"/>
      <c r="AB1783" s="30"/>
      <c r="AC1783" s="22"/>
      <c r="AD1783" s="22"/>
      <c r="AE1783" s="22"/>
      <c r="AF1783" s="22"/>
      <c r="AG1783" s="22"/>
      <c r="AI1783" s="22"/>
      <c r="AJ1783" s="22"/>
      <c r="AO1783" s="22"/>
      <c r="AP1783" s="22"/>
      <c r="AR1783" s="30"/>
      <c r="AS1783" s="28"/>
      <c r="AW1783" s="30"/>
      <c r="BB1783" s="22"/>
      <c r="BH1783" s="30"/>
      <c r="BN1783" s="30"/>
      <c r="BT1783" s="24"/>
      <c r="BU1783" s="30"/>
      <c r="BV1783" s="30">
        <v>42030</v>
      </c>
      <c r="BW1783" s="31">
        <v>1158.1034615856399</v>
      </c>
      <c r="BZ1783" s="30">
        <v>41949</v>
      </c>
      <c r="CA1783" s="31">
        <v>1097.00777649269</v>
      </c>
      <c r="CB1783" s="30">
        <v>41949</v>
      </c>
      <c r="CC1783" s="31">
        <v>1076.4086372531101</v>
      </c>
      <c r="CD1783" s="30">
        <v>41949</v>
      </c>
      <c r="CE1783" s="31">
        <v>1072.7684409670801</v>
      </c>
      <c r="CG1783" s="30">
        <v>42030</v>
      </c>
      <c r="CH1783" s="31">
        <f t="shared" si="221"/>
        <v>1095.54526278455</v>
      </c>
      <c r="CI1783" s="31">
        <f t="shared" si="222"/>
        <v>1109.2382554406399</v>
      </c>
      <c r="CJ1783" s="31">
        <f t="shared" si="227"/>
        <v>1084.9528905816344</v>
      </c>
      <c r="CK1783" s="31">
        <f t="shared" si="227"/>
        <v>1098.8755818599366</v>
      </c>
      <c r="CM1783" s="30">
        <v>42030</v>
      </c>
      <c r="CN1783" s="31">
        <v>1197.0470250769299</v>
      </c>
      <c r="CO1783" s="31">
        <v>1229.5623889477699</v>
      </c>
    </row>
    <row r="1784" spans="2:93">
      <c r="B1784" s="29">
        <v>42030</v>
      </c>
      <c r="C1784" s="55">
        <v>1231.783804801574</v>
      </c>
      <c r="D1784" s="31"/>
      <c r="E1784" s="21">
        <f t="shared" si="224"/>
        <v>2.3934784647772211E-4</v>
      </c>
      <c r="F1784" s="21">
        <f t="shared" si="225"/>
        <v>1.2154876952101379E-2</v>
      </c>
      <c r="G1784" s="37">
        <f>(C1783-MAX(C$9:C1783))/MAX(C$9:C1783)</f>
        <v>-2.0758411237625615E-2</v>
      </c>
      <c r="H1784" s="37"/>
      <c r="I1784" s="37"/>
      <c r="N1784" s="30"/>
      <c r="P1784" s="30"/>
      <c r="Q1784" s="30"/>
      <c r="R1784" s="30"/>
      <c r="S1784" s="30"/>
      <c r="T1784" s="30"/>
      <c r="U1784" s="30"/>
      <c r="V1784" s="30"/>
      <c r="W1784" s="30"/>
      <c r="X1784" s="30"/>
      <c r="Y1784" s="30"/>
      <c r="Z1784" s="30"/>
      <c r="AA1784" s="30"/>
      <c r="AB1784" s="30"/>
      <c r="AH1784" s="22"/>
      <c r="AI1784" s="22"/>
      <c r="AJ1784" s="22"/>
      <c r="AM1784" s="30"/>
      <c r="AO1784" s="22"/>
      <c r="AP1784" s="22"/>
      <c r="AQ1784" s="30"/>
      <c r="AR1784" s="22"/>
      <c r="AS1784" s="23"/>
      <c r="AW1784" s="30"/>
      <c r="BH1784" s="30"/>
      <c r="BN1784" s="30"/>
      <c r="BT1784" s="24"/>
      <c r="BU1784" s="30"/>
      <c r="BV1784" s="30">
        <v>42031</v>
      </c>
      <c r="BW1784" s="31">
        <v>1155.1409045626301</v>
      </c>
      <c r="BZ1784" s="30">
        <v>41950</v>
      </c>
      <c r="CA1784" s="31">
        <v>1097.5141778622401</v>
      </c>
      <c r="CB1784" s="30">
        <v>41950</v>
      </c>
      <c r="CC1784" s="31">
        <v>1076.8754892055999</v>
      </c>
      <c r="CD1784" s="30">
        <v>41950</v>
      </c>
      <c r="CE1784" s="31">
        <v>1073.30546599481</v>
      </c>
      <c r="CG1784" s="30">
        <v>42031</v>
      </c>
      <c r="CH1784" s="31">
        <f t="shared" si="221"/>
        <v>1093.9874193994999</v>
      </c>
      <c r="CI1784" s="31">
        <f t="shared" si="222"/>
        <v>1107.4676300777801</v>
      </c>
      <c r="CJ1784" s="31">
        <f t="shared" si="227"/>
        <v>1083.4101093373545</v>
      </c>
      <c r="CK1784" s="31">
        <f t="shared" si="227"/>
        <v>1097.1214979502579</v>
      </c>
      <c r="CM1784" s="30">
        <v>42031</v>
      </c>
      <c r="CN1784" s="31">
        <v>1190.59074498363</v>
      </c>
      <c r="CO1784" s="31">
        <v>1222.94679957569</v>
      </c>
    </row>
    <row r="1785" spans="2:93">
      <c r="B1785" s="29">
        <v>42031</v>
      </c>
      <c r="C1785" s="55">
        <v>1228.3880523584651</v>
      </c>
      <c r="D1785" s="31"/>
      <c r="E1785" s="21">
        <f t="shared" si="224"/>
        <v>-2.7567763351588059E-3</v>
      </c>
      <c r="F1785" s="21">
        <f t="shared" si="225"/>
        <v>3.5773975108244205E-3</v>
      </c>
      <c r="G1785" s="37">
        <f>(C1784-MAX(C$9:C1784))/MAX(C$9:C1784)</f>
        <v>-2.0524031872173873E-2</v>
      </c>
      <c r="H1785" s="37"/>
      <c r="I1785" s="37"/>
      <c r="N1785" s="30"/>
      <c r="P1785" s="30"/>
      <c r="Q1785" s="30"/>
      <c r="R1785" s="30"/>
      <c r="S1785" s="30"/>
      <c r="T1785" s="30"/>
      <c r="U1785" s="30"/>
      <c r="V1785" s="30"/>
      <c r="W1785" s="30"/>
      <c r="X1785" s="30"/>
      <c r="Y1785" s="30"/>
      <c r="Z1785" s="30"/>
      <c r="AA1785" s="30"/>
      <c r="AB1785" s="30"/>
      <c r="AI1785" s="22"/>
      <c r="AJ1785" s="22"/>
      <c r="AO1785" s="22"/>
      <c r="AP1785" s="22"/>
      <c r="AR1785" s="22"/>
      <c r="AS1785" s="23"/>
      <c r="AW1785" s="30"/>
      <c r="BH1785" s="30"/>
      <c r="BN1785" s="30"/>
      <c r="BT1785" s="24"/>
      <c r="BU1785" s="30"/>
      <c r="BV1785" s="30">
        <v>42032</v>
      </c>
      <c r="BW1785" s="31">
        <v>1155.13483620743</v>
      </c>
      <c r="BZ1785" s="30">
        <v>41953</v>
      </c>
      <c r="CA1785" s="31">
        <v>1097.0684373117899</v>
      </c>
      <c r="CB1785" s="30">
        <v>41953</v>
      </c>
      <c r="CC1785" s="31">
        <v>1076.3750024476501</v>
      </c>
      <c r="CD1785" s="30">
        <v>41953</v>
      </c>
      <c r="CE1785" s="31">
        <v>1072.70839167137</v>
      </c>
      <c r="CG1785" s="30">
        <v>42032</v>
      </c>
      <c r="CH1785" s="31">
        <f t="shared" si="221"/>
        <v>1093.7407782390801</v>
      </c>
      <c r="CI1785" s="31">
        <f t="shared" si="222"/>
        <v>1107.4370679771</v>
      </c>
      <c r="CJ1785" s="31">
        <f t="shared" ref="CJ1785:CK1800" si="228">+CJ1784*CH1785/CH1784</f>
        <v>1083.1658528478931</v>
      </c>
      <c r="CK1785" s="31">
        <f t="shared" si="228"/>
        <v>1097.0912213654008</v>
      </c>
      <c r="CM1785" s="30">
        <v>42032</v>
      </c>
      <c r="CN1785" s="31">
        <v>1196.4260174512599</v>
      </c>
      <c r="CO1785" s="31">
        <v>1228.94677854258</v>
      </c>
    </row>
    <row r="1786" spans="2:93">
      <c r="B1786" s="29">
        <v>42032</v>
      </c>
      <c r="C1786" s="55">
        <v>1223.924083197749</v>
      </c>
      <c r="D1786" s="31"/>
      <c r="E1786" s="21">
        <f t="shared" si="224"/>
        <v>-3.6340056809779364E-3</v>
      </c>
      <c r="F1786" s="21">
        <f t="shared" si="225"/>
        <v>-6.3387255045088686E-3</v>
      </c>
      <c r="G1786" s="37">
        <f>(C1785-MAX(C$9:C1785))/MAX(C$9:C1785)</f>
        <v>-2.3224228041965465E-2</v>
      </c>
      <c r="H1786" s="37"/>
      <c r="I1786" s="37"/>
      <c r="N1786" s="30"/>
      <c r="P1786" s="30"/>
      <c r="Q1786" s="30"/>
      <c r="R1786" s="30"/>
      <c r="S1786" s="30"/>
      <c r="T1786" s="30"/>
      <c r="U1786" s="30"/>
      <c r="V1786" s="30"/>
      <c r="W1786" s="30"/>
      <c r="X1786" s="30"/>
      <c r="Y1786" s="30"/>
      <c r="Z1786" s="30"/>
      <c r="AA1786" s="30"/>
      <c r="AB1786" s="30"/>
      <c r="AH1786" s="22"/>
      <c r="AI1786" s="22"/>
      <c r="AJ1786" s="22"/>
      <c r="AO1786" s="22"/>
      <c r="AP1786" s="22"/>
      <c r="AR1786" s="22"/>
      <c r="AS1786" s="23"/>
      <c r="AW1786" s="30"/>
      <c r="BH1786" s="30"/>
      <c r="BN1786" s="30"/>
      <c r="BT1786" s="24"/>
      <c r="BU1786" s="30"/>
      <c r="BV1786" s="30">
        <v>42033</v>
      </c>
      <c r="BW1786" s="31">
        <v>1156.04273505674</v>
      </c>
      <c r="BZ1786" s="30">
        <v>41954</v>
      </c>
      <c r="CA1786" s="31">
        <v>1097.3195241821199</v>
      </c>
      <c r="CB1786" s="30">
        <v>41954</v>
      </c>
      <c r="CC1786" s="31">
        <v>1076.6014708697201</v>
      </c>
      <c r="CD1786" s="30">
        <v>41954</v>
      </c>
      <c r="CE1786" s="31">
        <v>1073.05280005704</v>
      </c>
      <c r="CG1786" s="30">
        <v>42033</v>
      </c>
      <c r="CH1786" s="31">
        <f t="shared" si="221"/>
        <v>1094.8920488900601</v>
      </c>
      <c r="CI1786" s="31">
        <f t="shared" si="222"/>
        <v>1108.31103683378</v>
      </c>
      <c r="CJ1786" s="31">
        <f t="shared" si="228"/>
        <v>1084.3059923410326</v>
      </c>
      <c r="CK1786" s="31">
        <f t="shared" si="228"/>
        <v>1097.9570254712376</v>
      </c>
      <c r="CM1786" s="30">
        <v>42033</v>
      </c>
      <c r="CN1786" s="31">
        <v>1188.5257433726799</v>
      </c>
      <c r="CO1786" s="31">
        <v>1220.8477694529699</v>
      </c>
    </row>
    <row r="1787" spans="2:93">
      <c r="B1787" s="29">
        <v>42033</v>
      </c>
      <c r="C1787" s="55">
        <v>1224.8680153151481</v>
      </c>
      <c r="D1787" s="31"/>
      <c r="E1787" s="21">
        <f t="shared" si="224"/>
        <v>7.7123420509295215E-4</v>
      </c>
      <c r="F1787" s="21">
        <f t="shared" si="225"/>
        <v>-5.3764466937503697E-3</v>
      </c>
      <c r="G1787" s="37">
        <f>(C1786-MAX(C$9:C1786))/MAX(C$9:C1786)</f>
        <v>-2.6773836746302532E-2</v>
      </c>
      <c r="H1787" s="37"/>
      <c r="I1787" s="37"/>
      <c r="N1787" s="30"/>
      <c r="P1787" s="30"/>
      <c r="Q1787" s="30"/>
      <c r="R1787" s="30"/>
      <c r="S1787" s="30"/>
      <c r="T1787" s="30"/>
      <c r="U1787" s="30"/>
      <c r="V1787" s="30"/>
      <c r="W1787" s="30"/>
      <c r="X1787" s="30"/>
      <c r="Y1787" s="30"/>
      <c r="Z1787" s="30"/>
      <c r="AA1787" s="30"/>
      <c r="AB1787" s="30"/>
      <c r="AH1787" s="22"/>
      <c r="AI1787" s="22"/>
      <c r="AJ1787" s="22"/>
      <c r="AO1787" s="22"/>
      <c r="AP1787" s="22"/>
      <c r="AR1787" s="22"/>
      <c r="AS1787" s="23"/>
      <c r="AW1787" s="30"/>
      <c r="BH1787" s="30"/>
      <c r="BN1787" s="30"/>
      <c r="BT1787" s="24"/>
      <c r="BU1787" s="30"/>
      <c r="BV1787" s="30">
        <v>42034</v>
      </c>
      <c r="BW1787" s="31">
        <v>1157.11562442126</v>
      </c>
      <c r="BZ1787" s="30">
        <v>41955</v>
      </c>
      <c r="CA1787" s="31">
        <v>1096.3720313168801</v>
      </c>
      <c r="CB1787" s="30">
        <v>41955</v>
      </c>
      <c r="CC1787" s="31">
        <v>1075.6814085015301</v>
      </c>
      <c r="CD1787" s="30">
        <v>41955</v>
      </c>
      <c r="CE1787" s="31">
        <v>1071.83503842151</v>
      </c>
      <c r="CG1787" s="30">
        <v>42034</v>
      </c>
      <c r="CH1787" s="31">
        <f t="shared" si="221"/>
        <v>1095.0117849276601</v>
      </c>
      <c r="CI1787" s="31">
        <f t="shared" si="222"/>
        <v>1108.3601866319</v>
      </c>
      <c r="CJ1787" s="31">
        <f t="shared" si="228"/>
        <v>1084.4245707006073</v>
      </c>
      <c r="CK1787" s="31">
        <f t="shared" si="228"/>
        <v>1098.0057161044199</v>
      </c>
      <c r="CM1787" s="30">
        <v>42034</v>
      </c>
      <c r="CN1787" s="31">
        <v>1193.02372424442</v>
      </c>
      <c r="CO1787" s="31">
        <v>1225.4736030705801</v>
      </c>
    </row>
    <row r="1788" spans="2:93">
      <c r="B1788" s="29">
        <v>42034</v>
      </c>
      <c r="C1788" s="55">
        <v>1224.517833300544</v>
      </c>
      <c r="D1788" s="31"/>
      <c r="E1788" s="21">
        <f t="shared" si="224"/>
        <v>-2.8589367199205462E-4</v>
      </c>
      <c r="F1788" s="21">
        <f t="shared" si="225"/>
        <v>-5.898739269591613E-3</v>
      </c>
      <c r="G1788" s="37">
        <f>(C1787-MAX(C$9:C1787))/MAX(C$9:C1787)</f>
        <v>-2.6023251439909953E-2</v>
      </c>
      <c r="H1788" s="37"/>
      <c r="I1788" s="37"/>
      <c r="N1788" s="30"/>
      <c r="P1788" s="30"/>
      <c r="Q1788" s="30"/>
      <c r="R1788" s="30"/>
      <c r="S1788" s="30"/>
      <c r="T1788" s="30"/>
      <c r="U1788" s="30"/>
      <c r="V1788" s="30"/>
      <c r="W1788" s="30"/>
      <c r="X1788" s="30"/>
      <c r="Y1788" s="30"/>
      <c r="Z1788" s="30"/>
      <c r="AA1788" s="30"/>
      <c r="AB1788" s="30"/>
      <c r="AH1788" s="22"/>
      <c r="AI1788" s="22"/>
      <c r="AJ1788" s="22"/>
      <c r="AO1788" s="22"/>
      <c r="AP1788" s="22"/>
      <c r="AR1788" s="22"/>
      <c r="AS1788" s="23"/>
      <c r="AW1788" s="30"/>
      <c r="BH1788" s="30"/>
      <c r="BN1788" s="30"/>
      <c r="BT1788" s="24"/>
      <c r="BU1788" s="30"/>
      <c r="BV1788" s="30">
        <v>42037</v>
      </c>
      <c r="BW1788" s="31">
        <v>1157.24102258021</v>
      </c>
      <c r="BZ1788" s="30">
        <v>41956</v>
      </c>
      <c r="CA1788" s="31">
        <v>1096.74692521785</v>
      </c>
      <c r="CB1788" s="30">
        <v>41956</v>
      </c>
      <c r="CC1788" s="31">
        <v>1076.07657191814</v>
      </c>
      <c r="CD1788" s="30">
        <v>41956</v>
      </c>
      <c r="CE1788" s="31">
        <v>1072.21043286898</v>
      </c>
      <c r="CG1788" s="30">
        <v>42037</v>
      </c>
      <c r="CH1788" s="31">
        <f t="shared" si="221"/>
        <v>1095.4627003428</v>
      </c>
      <c r="CI1788" s="31">
        <f t="shared" si="222"/>
        <v>1108.5705833647201</v>
      </c>
      <c r="CJ1788" s="31">
        <f t="shared" si="228"/>
        <v>1084.8711264018482</v>
      </c>
      <c r="CK1788" s="31">
        <f t="shared" si="228"/>
        <v>1098.2141472787553</v>
      </c>
      <c r="CM1788" s="30">
        <v>42037</v>
      </c>
      <c r="CN1788" s="31">
        <v>1189.8962096872301</v>
      </c>
      <c r="CO1788" s="31">
        <v>1222.2921237717001</v>
      </c>
    </row>
    <row r="1789" spans="2:93">
      <c r="B1789" s="29">
        <v>42037</v>
      </c>
      <c r="C1789" s="55">
        <v>1226.3358067696111</v>
      </c>
      <c r="D1789" s="31"/>
      <c r="E1789" s="21">
        <f t="shared" si="224"/>
        <v>1.484644338879848E-3</v>
      </c>
      <c r="F1789" s="21">
        <f t="shared" si="225"/>
        <v>-1.6706818215251884E-3</v>
      </c>
      <c r="G1789" s="37">
        <f>(C1788-MAX(C$9:C1788))/MAX(C$9:C1788)</f>
        <v>-2.6301705228990717E-2</v>
      </c>
      <c r="H1789" s="37"/>
      <c r="I1789" s="37"/>
      <c r="N1789" s="30"/>
      <c r="P1789" s="22"/>
      <c r="Q1789" s="22"/>
      <c r="R1789" s="22"/>
      <c r="S1789" s="22"/>
      <c r="T1789" s="22"/>
      <c r="U1789" s="22"/>
      <c r="V1789" s="22"/>
      <c r="W1789" s="22"/>
      <c r="X1789" s="22"/>
      <c r="Y1789" s="22"/>
      <c r="Z1789" s="22"/>
      <c r="AA1789" s="22"/>
      <c r="AB1789" s="22"/>
      <c r="AI1789" s="22"/>
      <c r="AJ1789" s="22"/>
      <c r="AO1789" s="22"/>
      <c r="AP1789" s="22"/>
      <c r="AR1789" s="22"/>
      <c r="AS1789" s="23"/>
      <c r="AW1789" s="30"/>
      <c r="BH1789" s="30"/>
      <c r="BN1789" s="30"/>
      <c r="BT1789" s="24"/>
      <c r="BU1789" s="30"/>
      <c r="BV1789" s="30">
        <v>42038</v>
      </c>
      <c r="BW1789" s="31">
        <v>1161.0429884141899</v>
      </c>
      <c r="BZ1789" s="30">
        <v>41957</v>
      </c>
      <c r="CA1789" s="31">
        <v>1097.13140388891</v>
      </c>
      <c r="CB1789" s="30">
        <v>41957</v>
      </c>
      <c r="CC1789" s="31">
        <v>1076.4061343813801</v>
      </c>
      <c r="CD1789" s="30">
        <v>41957</v>
      </c>
      <c r="CE1789" s="31">
        <v>1072.53245791067</v>
      </c>
      <c r="CG1789" s="30">
        <v>42038</v>
      </c>
      <c r="CH1789" s="31">
        <f t="shared" si="221"/>
        <v>1097.6583182894301</v>
      </c>
      <c r="CI1789" s="31">
        <f t="shared" si="222"/>
        <v>1110.7016925487901</v>
      </c>
      <c r="CJ1789" s="31">
        <f t="shared" si="228"/>
        <v>1087.0455158303182</v>
      </c>
      <c r="CK1789" s="31">
        <f t="shared" si="228"/>
        <v>1100.3253473146049</v>
      </c>
      <c r="CM1789" s="30">
        <v>42038</v>
      </c>
      <c r="CN1789" s="31">
        <v>1192.4592783537801</v>
      </c>
      <c r="CO1789" s="31">
        <v>1224.9333023409599</v>
      </c>
    </row>
    <row r="1790" spans="2:93">
      <c r="B1790" s="29">
        <v>42038</v>
      </c>
      <c r="C1790" s="55">
        <v>1229.4204850622921</v>
      </c>
      <c r="D1790" s="31"/>
      <c r="E1790" s="21">
        <f t="shared" si="224"/>
        <v>2.5153618410658218E-3</v>
      </c>
      <c r="F1790" s="21">
        <f t="shared" si="225"/>
        <v>4.490802934592697E-3</v>
      </c>
      <c r="G1790" s="37">
        <f>(C1789-MAX(C$9:C1789))/MAX(C$9:C1789)</f>
        <v>-2.4856109567881989E-2</v>
      </c>
      <c r="H1790" s="37"/>
      <c r="I1790" s="37"/>
      <c r="N1790" s="30"/>
      <c r="P1790" s="30"/>
      <c r="Q1790" s="30"/>
      <c r="R1790" s="30"/>
      <c r="S1790" s="30"/>
      <c r="T1790" s="30"/>
      <c r="U1790" s="30"/>
      <c r="V1790" s="30"/>
      <c r="W1790" s="30"/>
      <c r="X1790" s="30"/>
      <c r="Y1790" s="30"/>
      <c r="Z1790" s="30"/>
      <c r="AA1790" s="30"/>
      <c r="AB1790" s="30"/>
      <c r="AI1790" s="22"/>
      <c r="AJ1790" s="22"/>
      <c r="AO1790" s="22"/>
      <c r="AP1790" s="22"/>
      <c r="AR1790" s="22"/>
      <c r="AS1790" s="23"/>
      <c r="AW1790" s="30"/>
      <c r="BH1790" s="30"/>
      <c r="BN1790" s="30"/>
      <c r="BT1790" s="24"/>
      <c r="BU1790" s="30"/>
      <c r="BV1790" s="30">
        <v>42039</v>
      </c>
      <c r="BW1790" s="31">
        <v>1163.65401312311</v>
      </c>
      <c r="BZ1790" s="30">
        <v>41960</v>
      </c>
      <c r="CA1790" s="31">
        <v>1096.6575357346801</v>
      </c>
      <c r="CB1790" s="30">
        <v>41960</v>
      </c>
      <c r="CC1790" s="31">
        <v>1075.9178945501801</v>
      </c>
      <c r="CD1790" s="30">
        <v>41960</v>
      </c>
      <c r="CE1790" s="31">
        <v>1071.9698306676401</v>
      </c>
      <c r="CG1790" s="30">
        <v>42039</v>
      </c>
      <c r="CH1790" s="31">
        <f t="shared" si="221"/>
        <v>1098.1867704349199</v>
      </c>
      <c r="CI1790" s="31">
        <f t="shared" si="222"/>
        <v>1111.13411072127</v>
      </c>
      <c r="CJ1790" s="31">
        <f t="shared" si="228"/>
        <v>1087.5688585914615</v>
      </c>
      <c r="CK1790" s="31">
        <f t="shared" si="228"/>
        <v>1100.7537257703243</v>
      </c>
      <c r="CM1790" s="30">
        <v>42039</v>
      </c>
      <c r="CN1790" s="31">
        <v>1196.8939545880601</v>
      </c>
      <c r="CO1790" s="31">
        <v>1229.4959706698701</v>
      </c>
    </row>
    <row r="1791" spans="2:93">
      <c r="B1791" s="29">
        <v>42039</v>
      </c>
      <c r="C1791" s="55">
        <v>1230.477310650663</v>
      </c>
      <c r="D1791" s="31"/>
      <c r="E1791" s="21">
        <f t="shared" si="224"/>
        <v>8.5961280230129056E-4</v>
      </c>
      <c r="F1791" s="21">
        <f t="shared" si="225"/>
        <v>4.5795100087346885E-3</v>
      </c>
      <c r="G1791" s="37">
        <f>(C1790-MAX(C$9:C1790))/MAX(C$9:C1790)</f>
        <v>-2.2403269836340514E-2</v>
      </c>
      <c r="H1791" s="37"/>
      <c r="I1791" s="37"/>
      <c r="N1791" s="30"/>
      <c r="P1791" s="30"/>
      <c r="Q1791" s="30"/>
      <c r="R1791" s="30"/>
      <c r="S1791" s="30"/>
      <c r="T1791" s="30"/>
      <c r="U1791" s="30"/>
      <c r="V1791" s="30"/>
      <c r="W1791" s="30"/>
      <c r="X1791" s="30"/>
      <c r="Y1791" s="30"/>
      <c r="Z1791" s="30"/>
      <c r="AA1791" s="30"/>
      <c r="AB1791" s="30"/>
      <c r="AI1791" s="22"/>
      <c r="AO1791" s="22"/>
      <c r="AP1791" s="22"/>
      <c r="AR1791" s="22"/>
      <c r="AS1791" s="23"/>
      <c r="AW1791" s="30"/>
      <c r="BH1791" s="30"/>
      <c r="BN1791" s="30"/>
      <c r="BT1791" s="24"/>
      <c r="BU1791" s="30"/>
      <c r="BV1791" s="30">
        <v>42040</v>
      </c>
      <c r="BW1791" s="31">
        <v>1162.3389971977299</v>
      </c>
      <c r="BZ1791" s="30">
        <v>41961</v>
      </c>
      <c r="CA1791" s="31">
        <v>1095.8283038362999</v>
      </c>
      <c r="CB1791" s="30">
        <v>41961</v>
      </c>
      <c r="CC1791" s="31">
        <v>1075.10034277569</v>
      </c>
      <c r="CD1791" s="30">
        <v>41961</v>
      </c>
      <c r="CE1791" s="31">
        <v>1071.0806841712899</v>
      </c>
      <c r="CG1791" s="30">
        <v>42040</v>
      </c>
      <c r="CH1791" s="31">
        <f t="shared" si="221"/>
        <v>1097.5702273755901</v>
      </c>
      <c r="CI1791" s="31">
        <f t="shared" si="222"/>
        <v>1110.4673461877301</v>
      </c>
      <c r="CJ1791" s="31">
        <f t="shared" si="228"/>
        <v>1086.9582766309427</v>
      </c>
      <c r="CK1791" s="31">
        <f t="shared" si="228"/>
        <v>1100.0931902531229</v>
      </c>
      <c r="CM1791" s="30">
        <v>42040</v>
      </c>
      <c r="CN1791" s="31">
        <v>1194.87447169591</v>
      </c>
      <c r="CO1791" s="31">
        <v>1227.4274467786599</v>
      </c>
    </row>
    <row r="1792" spans="2:93">
      <c r="B1792" s="29">
        <v>42040</v>
      </c>
      <c r="C1792" s="55">
        <v>1231.0299928661771</v>
      </c>
      <c r="D1792" s="31"/>
      <c r="E1792" s="21">
        <f t="shared" si="224"/>
        <v>4.4916083436086218E-4</v>
      </c>
      <c r="F1792" s="21">
        <f t="shared" si="225"/>
        <v>5.3181418747330067E-3</v>
      </c>
      <c r="G1792" s="37">
        <f>(C1791-MAX(C$9:C1791))/MAX(C$9:C1791)</f>
        <v>-2.1562915171604049E-2</v>
      </c>
      <c r="H1792" s="37"/>
      <c r="I1792" s="37"/>
      <c r="N1792" s="30"/>
      <c r="P1792" s="30"/>
      <c r="Q1792" s="30"/>
      <c r="R1792" s="30"/>
      <c r="S1792" s="30"/>
      <c r="T1792" s="30"/>
      <c r="U1792" s="30"/>
      <c r="V1792" s="30"/>
      <c r="W1792" s="30"/>
      <c r="X1792" s="30"/>
      <c r="Y1792" s="30"/>
      <c r="Z1792" s="30"/>
      <c r="AA1792" s="30"/>
      <c r="AB1792" s="30"/>
      <c r="AI1792" s="22"/>
      <c r="AO1792" s="22"/>
      <c r="AP1792" s="22"/>
      <c r="AR1792" s="22"/>
      <c r="AS1792" s="23"/>
      <c r="AW1792" s="30"/>
      <c r="BH1792" s="30"/>
      <c r="BN1792" s="30"/>
      <c r="BT1792" s="24"/>
      <c r="BU1792" s="30"/>
      <c r="BV1792" s="30">
        <v>42041</v>
      </c>
      <c r="BW1792" s="31">
        <v>1163.0469035057599</v>
      </c>
      <c r="BZ1792" s="30">
        <v>41962</v>
      </c>
      <c r="CA1792" s="31">
        <v>1095.263005235</v>
      </c>
      <c r="CB1792" s="30">
        <v>41962</v>
      </c>
      <c r="CC1792" s="31">
        <v>1074.5457940532499</v>
      </c>
      <c r="CD1792" s="30">
        <v>41962</v>
      </c>
      <c r="CE1792" s="31">
        <v>1070.4848936927201</v>
      </c>
      <c r="CG1792" s="30">
        <v>42041</v>
      </c>
      <c r="CH1792" s="31">
        <f t="shared" si="221"/>
        <v>1097.60090158976</v>
      </c>
      <c r="CI1792" s="31">
        <f t="shared" si="222"/>
        <v>1110.2815996727099</v>
      </c>
      <c r="CJ1792" s="31">
        <f t="shared" si="228"/>
        <v>1086.9886542688737</v>
      </c>
      <c r="CK1792" s="31">
        <f t="shared" si="228"/>
        <v>1099.9091790104796</v>
      </c>
      <c r="CM1792" s="30">
        <v>42041</v>
      </c>
      <c r="CN1792" s="31">
        <v>1196.5442314530301</v>
      </c>
      <c r="CO1792" s="31">
        <v>1229.14808298343</v>
      </c>
    </row>
    <row r="1793" spans="2:93">
      <c r="B1793" s="29">
        <v>42041</v>
      </c>
      <c r="C1793" s="55">
        <v>1230.2896156867339</v>
      </c>
      <c r="D1793" s="31"/>
      <c r="E1793" s="21">
        <f t="shared" si="224"/>
        <v>-6.014290340070616E-4</v>
      </c>
      <c r="F1793" s="21">
        <f t="shared" si="225"/>
        <v>3.2240833997483342E-3</v>
      </c>
      <c r="G1793" s="37">
        <f>(C1792-MAX(C$9:C1792))/MAX(C$9:C1792)</f>
        <v>-2.1123439554212812E-2</v>
      </c>
      <c r="H1793" s="37"/>
      <c r="I1793" s="37"/>
      <c r="N1793" s="30"/>
      <c r="P1793" s="30"/>
      <c r="Q1793" s="30"/>
      <c r="R1793" s="30"/>
      <c r="S1793" s="30"/>
      <c r="T1793" s="30"/>
      <c r="U1793" s="30"/>
      <c r="V1793" s="30"/>
      <c r="W1793" s="30"/>
      <c r="X1793" s="30"/>
      <c r="Y1793" s="30"/>
      <c r="Z1793" s="30"/>
      <c r="AA1793" s="30"/>
      <c r="AB1793" s="30"/>
      <c r="AO1793" s="22"/>
      <c r="AP1793" s="22"/>
      <c r="AR1793" s="22"/>
      <c r="AS1793" s="23"/>
      <c r="AW1793" s="30"/>
      <c r="BH1793" s="30"/>
      <c r="BN1793" s="30"/>
      <c r="BT1793" s="24"/>
      <c r="BU1793" s="30"/>
      <c r="BV1793" s="30">
        <v>42044</v>
      </c>
      <c r="BW1793" s="31">
        <v>1169.15086389763</v>
      </c>
      <c r="BZ1793" s="30">
        <v>41963</v>
      </c>
      <c r="CA1793" s="31">
        <v>1096.18105673385</v>
      </c>
      <c r="CB1793" s="30">
        <v>41963</v>
      </c>
      <c r="CC1793" s="31">
        <v>1075.3858794768701</v>
      </c>
      <c r="CD1793" s="30">
        <v>41963</v>
      </c>
      <c r="CE1793" s="31">
        <v>1071.2827112441501</v>
      </c>
      <c r="CG1793" s="30">
        <v>42044</v>
      </c>
      <c r="CH1793" s="31">
        <f t="shared" si="221"/>
        <v>1101.1150152512901</v>
      </c>
      <c r="CI1793" s="31">
        <f t="shared" si="222"/>
        <v>1113.98336527787</v>
      </c>
      <c r="CJ1793" s="31">
        <f t="shared" si="228"/>
        <v>1090.4687914247031</v>
      </c>
      <c r="CK1793" s="31">
        <f t="shared" si="228"/>
        <v>1103.5763621547028</v>
      </c>
      <c r="CM1793" s="30">
        <v>42044</v>
      </c>
      <c r="CN1793" s="31">
        <v>1202.1908551854899</v>
      </c>
      <c r="CO1793" s="31">
        <v>1234.9631136083999</v>
      </c>
    </row>
    <row r="1794" spans="2:93">
      <c r="B1794" s="29">
        <v>42044</v>
      </c>
      <c r="C1794" s="55">
        <v>1237.8615333107671</v>
      </c>
      <c r="D1794" s="31"/>
      <c r="E1794" s="21">
        <f t="shared" si="224"/>
        <v>6.1545814314678537E-3</v>
      </c>
      <c r="F1794" s="21">
        <f t="shared" si="225"/>
        <v>6.8658757122037617E-3</v>
      </c>
      <c r="G1794" s="37">
        <f>(C1793-MAX(C$9:C1793))/MAX(C$9:C1793)</f>
        <v>-2.1712164338373821E-2</v>
      </c>
      <c r="H1794" s="37"/>
      <c r="I1794" s="37"/>
      <c r="N1794" s="30"/>
      <c r="P1794" s="30"/>
      <c r="Q1794" s="30"/>
      <c r="R1794" s="30"/>
      <c r="S1794" s="30"/>
      <c r="T1794" s="30"/>
      <c r="U1794" s="30"/>
      <c r="V1794" s="30"/>
      <c r="W1794" s="30"/>
      <c r="X1794" s="30"/>
      <c r="Y1794" s="30"/>
      <c r="Z1794" s="30"/>
      <c r="AA1794" s="30"/>
      <c r="AB1794" s="30"/>
      <c r="AP1794" s="22"/>
      <c r="AR1794" s="22"/>
      <c r="AS1794" s="23"/>
      <c r="AW1794" s="30"/>
      <c r="BH1794" s="30"/>
      <c r="BN1794" s="30"/>
      <c r="BT1794" s="24"/>
      <c r="BU1794" s="30"/>
      <c r="BV1794" s="30">
        <v>42045</v>
      </c>
      <c r="BW1794" s="31">
        <v>1169.3889503320599</v>
      </c>
      <c r="BZ1794" s="30">
        <v>41964</v>
      </c>
      <c r="CA1794" s="31">
        <v>1097.23794393102</v>
      </c>
      <c r="CB1794" s="30">
        <v>41964</v>
      </c>
      <c r="CC1794" s="31">
        <v>1076.3917303184401</v>
      </c>
      <c r="CD1794" s="30">
        <v>41964</v>
      </c>
      <c r="CE1794" s="31">
        <v>1072.0177729412601</v>
      </c>
      <c r="CG1794" s="30">
        <v>42045</v>
      </c>
      <c r="CH1794" s="31">
        <f t="shared" si="221"/>
        <v>1100.9769238143399</v>
      </c>
      <c r="CI1794" s="31">
        <f t="shared" si="222"/>
        <v>1113.6583570437599</v>
      </c>
      <c r="CJ1794" s="31">
        <f t="shared" si="228"/>
        <v>1090.3320351365121</v>
      </c>
      <c r="CK1794" s="31">
        <f t="shared" si="228"/>
        <v>1103.254390197267</v>
      </c>
      <c r="CM1794" s="30">
        <v>42045</v>
      </c>
      <c r="CN1794" s="31">
        <v>1201.9934534081201</v>
      </c>
      <c r="CO1794" s="31">
        <v>1234.7671094037801</v>
      </c>
    </row>
    <row r="1795" spans="2:93">
      <c r="B1795" s="29">
        <v>42045</v>
      </c>
      <c r="C1795" s="55">
        <v>1237.6775658455749</v>
      </c>
      <c r="D1795" s="31"/>
      <c r="E1795" s="21">
        <f t="shared" si="224"/>
        <v>-1.4861715970782008E-4</v>
      </c>
      <c r="F1795" s="21">
        <f t="shared" si="225"/>
        <v>5.8515952570508123E-3</v>
      </c>
      <c r="G1795" s="37">
        <f>(C1794-MAX(C$9:C1794))/MAX(C$9:C1794)</f>
        <v>-1.5691212190379996E-2</v>
      </c>
      <c r="H1795" s="37"/>
      <c r="I1795" s="37"/>
      <c r="N1795" s="30"/>
      <c r="P1795" s="30"/>
      <c r="Q1795" s="30"/>
      <c r="R1795" s="30"/>
      <c r="S1795" s="30"/>
      <c r="T1795" s="30"/>
      <c r="U1795" s="30"/>
      <c r="V1795" s="30"/>
      <c r="W1795" s="30"/>
      <c r="X1795" s="30"/>
      <c r="Y1795" s="30"/>
      <c r="Z1795" s="30"/>
      <c r="AA1795" s="30"/>
      <c r="AB1795" s="30"/>
      <c r="AP1795" s="22"/>
      <c r="AR1795" s="22"/>
      <c r="AS1795" s="23"/>
      <c r="AW1795" s="30"/>
      <c r="BH1795" s="30"/>
      <c r="BN1795" s="30"/>
      <c r="BT1795" s="24"/>
      <c r="BU1795" s="30"/>
      <c r="BV1795" s="30">
        <v>42046</v>
      </c>
      <c r="BW1795" s="31">
        <v>1167.55024700183</v>
      </c>
      <c r="BZ1795" s="30">
        <v>41967</v>
      </c>
      <c r="CA1795" s="31">
        <v>1096.1626824120599</v>
      </c>
      <c r="CB1795" s="30">
        <v>41967</v>
      </c>
      <c r="CC1795" s="31">
        <v>1075.3223030984</v>
      </c>
      <c r="CD1795" s="30">
        <v>41967</v>
      </c>
      <c r="CE1795" s="31">
        <v>1070.9590808509199</v>
      </c>
      <c r="CG1795" s="30">
        <v>42046</v>
      </c>
      <c r="CH1795" s="31">
        <f t="shared" si="221"/>
        <v>1100.1219302042</v>
      </c>
      <c r="CI1795" s="31">
        <f t="shared" si="222"/>
        <v>1112.7456803014099</v>
      </c>
      <c r="CJ1795" s="31">
        <f t="shared" si="228"/>
        <v>1089.4853081045387</v>
      </c>
      <c r="CK1795" s="31">
        <f t="shared" si="228"/>
        <v>1102.3502398207536</v>
      </c>
      <c r="CM1795" s="30">
        <v>42046</v>
      </c>
      <c r="CN1795" s="31">
        <v>1200.1758204025</v>
      </c>
      <c r="CO1795" s="31">
        <v>1232.90723703304</v>
      </c>
    </row>
    <row r="1796" spans="2:93">
      <c r="B1796" s="29">
        <v>42046</v>
      </c>
      <c r="C1796" s="55">
        <v>1235.7421738723581</v>
      </c>
      <c r="D1796" s="31"/>
      <c r="E1796" s="21">
        <f t="shared" si="224"/>
        <v>-1.5637287340621864E-3</v>
      </c>
      <c r="F1796" s="21">
        <f t="shared" si="225"/>
        <v>3.8278360669423694E-3</v>
      </c>
      <c r="G1796" s="37">
        <f>(C1795-MAX(C$9:C1795))/MAX(C$9:C1795)</f>
        <v>-1.5837497366699663E-2</v>
      </c>
      <c r="H1796" s="37"/>
      <c r="I1796" s="37"/>
      <c r="N1796" s="30"/>
      <c r="P1796" s="30"/>
      <c r="Q1796" s="30"/>
      <c r="R1796" s="30"/>
      <c r="S1796" s="30"/>
      <c r="T1796" s="30"/>
      <c r="U1796" s="30"/>
      <c r="V1796" s="30"/>
      <c r="W1796" s="30"/>
      <c r="X1796" s="30"/>
      <c r="Y1796" s="30"/>
      <c r="Z1796" s="30"/>
      <c r="AA1796" s="30"/>
      <c r="AB1796" s="30"/>
      <c r="AR1796" s="22"/>
      <c r="AS1796" s="23"/>
      <c r="AW1796" s="30"/>
      <c r="BH1796" s="30"/>
      <c r="BN1796" s="30"/>
      <c r="BT1796" s="24"/>
      <c r="BU1796" s="30"/>
      <c r="BV1796" s="30">
        <v>42047</v>
      </c>
      <c r="BW1796" s="31">
        <v>1170.33835442381</v>
      </c>
      <c r="BZ1796" s="30">
        <v>41968</v>
      </c>
      <c r="CA1796" s="31">
        <v>1096.4149981604701</v>
      </c>
      <c r="CB1796" s="30">
        <v>41968</v>
      </c>
      <c r="CC1796" s="31">
        <v>1075.4948818195301</v>
      </c>
      <c r="CD1796" s="30">
        <v>41968</v>
      </c>
      <c r="CE1796" s="31">
        <v>1071.12966133949</v>
      </c>
      <c r="CG1796" s="30">
        <v>42047</v>
      </c>
      <c r="CH1796" s="31">
        <f t="shared" si="221"/>
        <v>1100.89270208784</v>
      </c>
      <c r="CI1796" s="31">
        <f t="shared" si="222"/>
        <v>1113.44545788147</v>
      </c>
      <c r="CJ1796" s="31">
        <f t="shared" si="228"/>
        <v>1090.2486277149112</v>
      </c>
      <c r="CK1796" s="31">
        <f t="shared" si="228"/>
        <v>1103.0434799715413</v>
      </c>
      <c r="CM1796" s="30">
        <v>42047</v>
      </c>
      <c r="CN1796" s="31">
        <v>1203.07591646284</v>
      </c>
      <c r="CO1796" s="31">
        <v>1235.8926949100801</v>
      </c>
    </row>
    <row r="1797" spans="2:93">
      <c r="B1797" s="29">
        <v>42047</v>
      </c>
      <c r="C1797" s="55">
        <v>1239.658057072533</v>
      </c>
      <c r="D1797" s="31"/>
      <c r="E1797" s="21">
        <f t="shared" si="224"/>
        <v>3.1688513048835354E-3</v>
      </c>
      <c r="F1797" s="21">
        <f t="shared" si="225"/>
        <v>7.6148260266097889E-3</v>
      </c>
      <c r="G1797" s="37">
        <f>(C1796-MAX(C$9:C1796))/MAX(C$9:C1796)</f>
        <v>-1.7376460551053883E-2</v>
      </c>
      <c r="H1797" s="37"/>
      <c r="I1797" s="37"/>
      <c r="N1797" s="30"/>
      <c r="P1797" s="30"/>
      <c r="Q1797" s="30"/>
      <c r="R1797" s="30"/>
      <c r="S1797" s="30"/>
      <c r="T1797" s="30"/>
      <c r="U1797" s="30"/>
      <c r="V1797" s="30"/>
      <c r="W1797" s="30"/>
      <c r="X1797" s="30"/>
      <c r="Y1797" s="30"/>
      <c r="Z1797" s="30"/>
      <c r="AA1797" s="30"/>
      <c r="AB1797" s="30"/>
      <c r="AS1797" s="23"/>
      <c r="AW1797" s="30"/>
      <c r="BH1797" s="30"/>
      <c r="BN1797" s="30"/>
      <c r="BT1797" s="24"/>
      <c r="BU1797" s="30"/>
      <c r="BV1797" s="30">
        <v>42048</v>
      </c>
      <c r="BW1797" s="31">
        <v>1170.35872122879</v>
      </c>
      <c r="BZ1797" s="30">
        <v>41969</v>
      </c>
      <c r="CA1797" s="31">
        <v>1096.4883835052501</v>
      </c>
      <c r="CB1797" s="30">
        <v>41969</v>
      </c>
      <c r="CC1797" s="31">
        <v>1075.5364142492799</v>
      </c>
      <c r="CD1797" s="30">
        <v>41969</v>
      </c>
      <c r="CE1797" s="31">
        <v>1071.06683974622</v>
      </c>
      <c r="CG1797" s="30">
        <v>42048</v>
      </c>
      <c r="CH1797" s="31">
        <f t="shared" si="221"/>
        <v>1100.8607026116999</v>
      </c>
      <c r="CI1797" s="31">
        <f t="shared" si="222"/>
        <v>1113.2651111863499</v>
      </c>
      <c r="CJ1797" s="31">
        <f t="shared" si="228"/>
        <v>1090.2169376284176</v>
      </c>
      <c r="CK1797" s="31">
        <f t="shared" si="228"/>
        <v>1102.8648181028539</v>
      </c>
      <c r="CM1797" s="30">
        <v>42048</v>
      </c>
      <c r="CN1797" s="31">
        <v>1202.7993501150099</v>
      </c>
      <c r="CO1797" s="31">
        <v>1235.61665164543</v>
      </c>
    </row>
    <row r="1798" spans="2:93">
      <c r="B1798" s="29">
        <v>42048</v>
      </c>
      <c r="C1798" s="55">
        <v>1240.3770551747959</v>
      </c>
      <c r="D1798" s="31"/>
      <c r="E1798" s="21">
        <f t="shared" si="224"/>
        <v>5.7999711949663357E-4</v>
      </c>
      <c r="F1798" s="21">
        <f t="shared" si="225"/>
        <v>2.0321512514416273E-3</v>
      </c>
      <c r="G1798" s="37">
        <f>(C1797-MAX(C$9:C1797))/MAX(C$9:C1797)</f>
        <v>-1.4262672665861918E-2</v>
      </c>
      <c r="H1798" s="37"/>
      <c r="I1798" s="37"/>
      <c r="N1798" s="30"/>
      <c r="P1798" s="30"/>
      <c r="Q1798" s="30"/>
      <c r="R1798" s="30"/>
      <c r="S1798" s="30"/>
      <c r="T1798" s="30"/>
      <c r="U1798" s="30"/>
      <c r="V1798" s="30"/>
      <c r="W1798" s="30"/>
      <c r="X1798" s="30"/>
      <c r="Y1798" s="30"/>
      <c r="Z1798" s="30"/>
      <c r="AA1798" s="30"/>
      <c r="AB1798" s="30"/>
      <c r="AJ1798" s="22"/>
      <c r="AO1798" s="30"/>
      <c r="AS1798" s="23"/>
      <c r="AW1798" s="30"/>
      <c r="BH1798" s="30"/>
      <c r="BN1798" s="30"/>
      <c r="BT1798" s="24"/>
      <c r="BU1798" s="30"/>
      <c r="BV1798" s="30">
        <v>42051</v>
      </c>
      <c r="BW1798" s="31">
        <v>1170.23347146278</v>
      </c>
      <c r="BZ1798" s="30">
        <v>41970</v>
      </c>
      <c r="CA1798" s="31">
        <v>1098.2228153026499</v>
      </c>
      <c r="CB1798" s="30">
        <v>41970</v>
      </c>
      <c r="CC1798" s="31">
        <v>1077.1383929748199</v>
      </c>
      <c r="CD1798" s="30">
        <v>41970</v>
      </c>
      <c r="CE1798" s="31">
        <v>1072.55314313179</v>
      </c>
      <c r="CG1798" s="30">
        <v>42051</v>
      </c>
      <c r="CH1798" s="31">
        <f t="shared" si="221"/>
        <v>1100.87245904566</v>
      </c>
      <c r="CI1798" s="31">
        <f t="shared" si="222"/>
        <v>1113.1929576602499</v>
      </c>
      <c r="CJ1798" s="31">
        <f t="shared" si="228"/>
        <v>1090.2285803942998</v>
      </c>
      <c r="CK1798" s="31">
        <f t="shared" si="228"/>
        <v>1102.7933386460397</v>
      </c>
      <c r="CM1798" s="30">
        <v>42051</v>
      </c>
      <c r="CN1798" s="31">
        <v>1202.6648501104901</v>
      </c>
      <c r="CO1798" s="31">
        <v>1235.5006573066601</v>
      </c>
    </row>
    <row r="1799" spans="2:93">
      <c r="B1799" s="29">
        <v>42051</v>
      </c>
      <c r="C1799" s="55">
        <v>1240.5051377102429</v>
      </c>
      <c r="D1799" s="31"/>
      <c r="E1799" s="21">
        <f t="shared" si="224"/>
        <v>1.0326096803603413E-4</v>
      </c>
      <c r="F1799" s="21">
        <f t="shared" si="225"/>
        <v>2.2845787486955871E-3</v>
      </c>
      <c r="G1799" s="37">
        <f>(C1798-MAX(C$9:C1798))/MAX(C$9:C1798)</f>
        <v>-1.3690947855427732E-2</v>
      </c>
      <c r="H1799" s="37"/>
      <c r="I1799" s="37"/>
      <c r="N1799" s="30"/>
      <c r="P1799" s="30"/>
      <c r="Q1799" s="30"/>
      <c r="R1799" s="30"/>
      <c r="S1799" s="30"/>
      <c r="T1799" s="30"/>
      <c r="U1799" s="30"/>
      <c r="V1799" s="30"/>
      <c r="W1799" s="30"/>
      <c r="X1799" s="30"/>
      <c r="Y1799" s="30"/>
      <c r="Z1799" s="30"/>
      <c r="AA1799" s="30"/>
      <c r="AB1799" s="30"/>
      <c r="AJ1799" s="22"/>
      <c r="AS1799" s="23"/>
      <c r="AW1799" s="30"/>
      <c r="BH1799" s="30"/>
      <c r="BN1799" s="30"/>
      <c r="BT1799" s="24"/>
      <c r="BU1799" s="30"/>
      <c r="BV1799" s="30">
        <v>42052</v>
      </c>
      <c r="BW1799" s="31">
        <v>1170.7732585083099</v>
      </c>
      <c r="BZ1799" s="30">
        <v>41971</v>
      </c>
      <c r="CA1799" s="31">
        <v>1098.59852552082</v>
      </c>
      <c r="CB1799" s="30">
        <v>41971</v>
      </c>
      <c r="CC1799" s="31">
        <v>1077.5059443054299</v>
      </c>
      <c r="CD1799" s="30">
        <v>41971</v>
      </c>
      <c r="CE1799" s="31">
        <v>1072.91225758218</v>
      </c>
      <c r="CG1799" s="30">
        <v>42052</v>
      </c>
      <c r="CH1799" s="31">
        <f t="shared" si="221"/>
        <v>1100.86271811801</v>
      </c>
      <c r="CI1799" s="31">
        <f t="shared" si="222"/>
        <v>1113.0539086906299</v>
      </c>
      <c r="CJ1799" s="31">
        <f t="shared" si="228"/>
        <v>1090.218933647634</v>
      </c>
      <c r="CK1799" s="31">
        <f t="shared" si="228"/>
        <v>1102.6555886931792</v>
      </c>
      <c r="CM1799" s="30">
        <v>42052</v>
      </c>
      <c r="CN1799" s="31">
        <v>1203.1546326330599</v>
      </c>
      <c r="CO1799" s="31">
        <v>1236.0118035032301</v>
      </c>
    </row>
    <row r="1800" spans="2:93">
      <c r="B1800" s="29">
        <v>42052</v>
      </c>
      <c r="C1800" s="55">
        <v>1241.5078628563761</v>
      </c>
      <c r="D1800" s="31"/>
      <c r="E1800" s="21">
        <f t="shared" si="224"/>
        <v>8.083200267787749E-4</v>
      </c>
      <c r="F1800" s="21">
        <f t="shared" si="225"/>
        <v>4.6657701791874562E-3</v>
      </c>
      <c r="G1800" s="37">
        <f>(C1799-MAX(C$9:C1799))/MAX(C$9:C1799)</f>
        <v>-1.3589100627920613E-2</v>
      </c>
      <c r="H1800" s="37"/>
      <c r="I1800" s="37"/>
      <c r="N1800" s="30"/>
      <c r="P1800" s="30"/>
      <c r="Q1800" s="30"/>
      <c r="R1800" s="30"/>
      <c r="S1800" s="30"/>
      <c r="T1800" s="30"/>
      <c r="U1800" s="30"/>
      <c r="V1800" s="30"/>
      <c r="W1800" s="30"/>
      <c r="X1800" s="30"/>
      <c r="Y1800" s="30"/>
      <c r="Z1800" s="30"/>
      <c r="AA1800" s="30"/>
      <c r="AB1800" s="30"/>
      <c r="AC1800" s="22"/>
      <c r="AD1800" s="22"/>
      <c r="AE1800" s="22"/>
      <c r="AF1800" s="22"/>
      <c r="AG1800" s="22"/>
      <c r="AI1800" s="22"/>
      <c r="AJ1800" s="22"/>
      <c r="AN1800" s="30"/>
      <c r="AS1800" s="23"/>
      <c r="AW1800" s="30"/>
      <c r="BB1800" s="22"/>
      <c r="BH1800" s="30"/>
      <c r="BN1800" s="30"/>
      <c r="BT1800" s="24"/>
      <c r="BU1800" s="30"/>
      <c r="BV1800" s="30">
        <v>42053</v>
      </c>
      <c r="BW1800" s="31">
        <v>1170.8265563663599</v>
      </c>
      <c r="BZ1800" s="30">
        <v>41974</v>
      </c>
      <c r="CA1800" s="31">
        <v>1098.13465789767</v>
      </c>
      <c r="CB1800" s="30">
        <v>41974</v>
      </c>
      <c r="CC1800" s="31">
        <v>1077.1257532782199</v>
      </c>
      <c r="CD1800" s="30">
        <v>41974</v>
      </c>
      <c r="CE1800" s="31">
        <v>1072.68188542709</v>
      </c>
      <c r="CG1800" s="30">
        <v>42053</v>
      </c>
      <c r="CH1800" s="31">
        <f t="shared" ref="CH1800:CH1863" si="229">+VLOOKUP(CG1800,CB:CC,2,FALSE)</f>
        <v>1100.6602529991301</v>
      </c>
      <c r="CI1800" s="31">
        <f t="shared" ref="CI1800:CI1863" si="230">+VLOOKUP(CG1800,CD:CE,2,FALSE)</f>
        <v>1112.64874989135</v>
      </c>
      <c r="CJ1800" s="31">
        <f t="shared" si="228"/>
        <v>1090.0184260799117</v>
      </c>
      <c r="CK1800" s="31">
        <f t="shared" si="228"/>
        <v>1102.2542149494227</v>
      </c>
      <c r="CM1800" s="30">
        <v>42053</v>
      </c>
      <c r="CN1800" s="31">
        <v>1202.90412730657</v>
      </c>
      <c r="CO1800" s="31">
        <v>1235.76296177943</v>
      </c>
    </row>
    <row r="1801" spans="2:93">
      <c r="B1801" s="29">
        <v>42053</v>
      </c>
      <c r="C1801" s="55">
        <v>1241.8534777626851</v>
      </c>
      <c r="D1801" s="31"/>
      <c r="E1801" s="21">
        <f t="shared" si="224"/>
        <v>2.7838317955874992E-4</v>
      </c>
      <c r="F1801" s="21">
        <f t="shared" si="225"/>
        <v>1.7709889252335298E-3</v>
      </c>
      <c r="G1801" s="37">
        <f>(C1800-MAX(C$9:C1800))/MAX(C$9:C1800)</f>
        <v>-1.2791764943325326E-2</v>
      </c>
      <c r="H1801" s="37"/>
      <c r="I1801" s="37"/>
      <c r="N1801" s="30"/>
      <c r="P1801" s="30"/>
      <c r="Q1801" s="30"/>
      <c r="R1801" s="30"/>
      <c r="S1801" s="30"/>
      <c r="T1801" s="30"/>
      <c r="U1801" s="30"/>
      <c r="V1801" s="30"/>
      <c r="W1801" s="30"/>
      <c r="X1801" s="30"/>
      <c r="Y1801" s="30"/>
      <c r="Z1801" s="30"/>
      <c r="AA1801" s="30"/>
      <c r="AB1801" s="30"/>
      <c r="AI1801" s="22"/>
      <c r="AJ1801" s="22"/>
      <c r="AO1801" s="22"/>
      <c r="AS1801" s="23"/>
      <c r="AW1801" s="30"/>
      <c r="BH1801" s="30"/>
      <c r="BN1801" s="30"/>
      <c r="BQ1801" s="30"/>
      <c r="BT1801" s="24"/>
      <c r="BU1801" s="30"/>
      <c r="BV1801" s="30">
        <v>42054</v>
      </c>
      <c r="BW1801" s="31">
        <v>1170.06973943853</v>
      </c>
      <c r="BZ1801" s="30">
        <v>41975</v>
      </c>
      <c r="CA1801" s="31">
        <v>1099.1645045263499</v>
      </c>
      <c r="CB1801" s="30">
        <v>41975</v>
      </c>
      <c r="CC1801" s="31">
        <v>1078.0611515237099</v>
      </c>
      <c r="CD1801" s="30">
        <v>41975</v>
      </c>
      <c r="CE1801" s="31">
        <v>1073.5495947742399</v>
      </c>
      <c r="CG1801" s="30">
        <v>42054</v>
      </c>
      <c r="CH1801" s="31">
        <f t="shared" si="229"/>
        <v>1100.3067327728099</v>
      </c>
      <c r="CI1801" s="31">
        <f t="shared" si="230"/>
        <v>1112.03955680692</v>
      </c>
      <c r="CJ1801" s="31">
        <f t="shared" ref="CJ1801:CK1816" si="231">+CJ1800*CH1801/CH1800</f>
        <v>1089.6683238938547</v>
      </c>
      <c r="CK1801" s="31">
        <f t="shared" si="231"/>
        <v>1101.6507130400405</v>
      </c>
      <c r="CM1801" s="30">
        <v>42054</v>
      </c>
      <c r="CN1801" s="31">
        <v>1201.6807142109701</v>
      </c>
      <c r="CO1801" s="31">
        <v>1234.51662088389</v>
      </c>
    </row>
    <row r="1802" spans="2:93">
      <c r="B1802" s="29">
        <v>42054</v>
      </c>
      <c r="C1802" s="55">
        <v>1241.1903516808279</v>
      </c>
      <c r="D1802" s="31"/>
      <c r="E1802" s="21">
        <f t="shared" ref="E1802:E1865" si="232">C1802/C1801-1</f>
        <v>-5.3398093553824744E-4</v>
      </c>
      <c r="F1802" s="21">
        <f t="shared" si="225"/>
        <v>6.5568490052192452E-4</v>
      </c>
      <c r="G1802" s="37">
        <f>(C1801-MAX(C$9:C1801))/MAX(C$9:C1801)</f>
        <v>-1.2516942775963755E-2</v>
      </c>
      <c r="H1802" s="37"/>
      <c r="I1802" s="37"/>
      <c r="N1802" s="30"/>
      <c r="P1802" s="30"/>
      <c r="Q1802" s="30"/>
      <c r="R1802" s="30"/>
      <c r="S1802" s="30"/>
      <c r="T1802" s="30"/>
      <c r="U1802" s="30"/>
      <c r="V1802" s="30"/>
      <c r="W1802" s="30"/>
      <c r="X1802" s="30"/>
      <c r="Y1802" s="30"/>
      <c r="Z1802" s="30"/>
      <c r="AA1802" s="30"/>
      <c r="AB1802" s="30"/>
      <c r="AH1802" s="22"/>
      <c r="AI1802" s="22"/>
      <c r="AJ1802" s="22"/>
      <c r="AO1802" s="22"/>
      <c r="AR1802" s="30"/>
      <c r="AS1802" s="28"/>
      <c r="AW1802" s="30"/>
      <c r="BH1802" s="30"/>
      <c r="BN1802" s="30"/>
      <c r="BT1802" s="24"/>
      <c r="BU1802" s="30"/>
      <c r="BV1802" s="30">
        <v>42055</v>
      </c>
      <c r="BW1802" s="31">
        <v>1167.14695356583</v>
      </c>
      <c r="BZ1802" s="30">
        <v>41976</v>
      </c>
      <c r="CA1802" s="31">
        <v>1100.57431298912</v>
      </c>
      <c r="CB1802" s="30">
        <v>41976</v>
      </c>
      <c r="CC1802" s="31">
        <v>1079.41182520595</v>
      </c>
      <c r="CD1802" s="30">
        <v>41976</v>
      </c>
      <c r="CE1802" s="31">
        <v>1074.80942657375</v>
      </c>
      <c r="CG1802" s="30">
        <v>42055</v>
      </c>
      <c r="CH1802" s="31">
        <f t="shared" si="229"/>
        <v>1098.1271989239799</v>
      </c>
      <c r="CI1802" s="31">
        <f t="shared" si="230"/>
        <v>1109.79212414619</v>
      </c>
      <c r="CJ1802" s="31">
        <f t="shared" si="231"/>
        <v>1087.5098630527223</v>
      </c>
      <c r="CK1802" s="31">
        <f t="shared" si="231"/>
        <v>1099.4242762392562</v>
      </c>
      <c r="CM1802" s="30">
        <v>42055</v>
      </c>
      <c r="CN1802" s="31">
        <v>1201.5554870815799</v>
      </c>
      <c r="CO1802" s="31">
        <v>1234.40153007754</v>
      </c>
    </row>
    <row r="1803" spans="2:93">
      <c r="B1803" s="29">
        <v>42055</v>
      </c>
      <c r="C1803" s="55">
        <v>1238.3883865931989</v>
      </c>
      <c r="D1803" s="31"/>
      <c r="E1803" s="21">
        <f t="shared" si="232"/>
        <v>-2.2574821693018832E-3</v>
      </c>
      <c r="F1803" s="21">
        <f t="shared" si="225"/>
        <v>-1.7063622331715544E-3</v>
      </c>
      <c r="G1803" s="37">
        <f>(C1802-MAX(C$9:C1802))/MAX(C$9:C1802)</f>
        <v>-1.3044239902688435E-2</v>
      </c>
      <c r="H1803" s="37"/>
      <c r="I1803" s="37"/>
      <c r="N1803" s="30"/>
      <c r="P1803" s="30"/>
      <c r="Q1803" s="30"/>
      <c r="R1803" s="30"/>
      <c r="S1803" s="30"/>
      <c r="T1803" s="30"/>
      <c r="U1803" s="30"/>
      <c r="V1803" s="30"/>
      <c r="W1803" s="30"/>
      <c r="X1803" s="30"/>
      <c r="Y1803" s="30"/>
      <c r="Z1803" s="30"/>
      <c r="AA1803" s="30"/>
      <c r="AB1803" s="30"/>
      <c r="AH1803" s="22"/>
      <c r="AI1803" s="22"/>
      <c r="AJ1803" s="22"/>
      <c r="AM1803" s="30"/>
      <c r="AN1803" s="22"/>
      <c r="AO1803" s="22"/>
      <c r="AP1803" s="22"/>
      <c r="AQ1803" s="30"/>
      <c r="AS1803" s="23"/>
      <c r="AW1803" s="30"/>
      <c r="BH1803" s="30"/>
      <c r="BN1803" s="30"/>
      <c r="BT1803" s="24"/>
      <c r="BU1803" s="30"/>
      <c r="BV1803" s="30">
        <v>42058</v>
      </c>
      <c r="BW1803" s="31">
        <v>1168.69713900847</v>
      </c>
      <c r="BZ1803" s="30">
        <v>41977</v>
      </c>
      <c r="CA1803" s="31">
        <v>1100.32860643298</v>
      </c>
      <c r="CB1803" s="30">
        <v>41977</v>
      </c>
      <c r="CC1803" s="31">
        <v>1079.1027317840201</v>
      </c>
      <c r="CD1803" s="30">
        <v>41977</v>
      </c>
      <c r="CE1803" s="31">
        <v>1074.47354347907</v>
      </c>
      <c r="CG1803" s="30">
        <v>42058</v>
      </c>
      <c r="CH1803" s="31">
        <f t="shared" si="229"/>
        <v>1098.9215684063699</v>
      </c>
      <c r="CI1803" s="31">
        <f t="shared" si="230"/>
        <v>1110.36547010049</v>
      </c>
      <c r="CJ1803" s="31">
        <f t="shared" si="231"/>
        <v>1088.2965521064618</v>
      </c>
      <c r="CK1803" s="31">
        <f t="shared" si="231"/>
        <v>1099.9922659078852</v>
      </c>
      <c r="CM1803" s="30">
        <v>42058</v>
      </c>
      <c r="CN1803" s="31">
        <v>1200.0206676074099</v>
      </c>
      <c r="CO1803" s="31">
        <v>1232.87018049826</v>
      </c>
    </row>
    <row r="1804" spans="2:93">
      <c r="B1804" s="29">
        <v>42058</v>
      </c>
      <c r="C1804" s="55">
        <v>1239.9970180354401</v>
      </c>
      <c r="D1804" s="31"/>
      <c r="E1804" s="21">
        <f t="shared" si="232"/>
        <v>1.2989716793667672E-3</v>
      </c>
      <c r="F1804" s="21">
        <f t="shared" si="225"/>
        <v>-1.2169434170637983E-3</v>
      </c>
      <c r="G1804" s="37">
        <f>(C1803-MAX(C$9:C1803))/MAX(C$9:C1803)</f>
        <v>-1.5272274932997912E-2</v>
      </c>
      <c r="H1804" s="37"/>
      <c r="I1804" s="37"/>
      <c r="N1804" s="30"/>
      <c r="P1804" s="30"/>
      <c r="Q1804" s="30"/>
      <c r="R1804" s="30"/>
      <c r="S1804" s="30"/>
      <c r="T1804" s="30"/>
      <c r="U1804" s="30"/>
      <c r="V1804" s="30"/>
      <c r="W1804" s="30"/>
      <c r="X1804" s="30"/>
      <c r="Y1804" s="30"/>
      <c r="Z1804" s="30"/>
      <c r="AA1804" s="30"/>
      <c r="AB1804" s="30"/>
      <c r="AI1804" s="22"/>
      <c r="AJ1804" s="22"/>
      <c r="AL1804" s="22"/>
      <c r="AM1804" s="22"/>
      <c r="AN1804" s="22"/>
      <c r="AO1804" s="22"/>
      <c r="AP1804" s="22"/>
      <c r="AR1804" s="22"/>
      <c r="AS1804" s="23"/>
      <c r="AW1804" s="30"/>
      <c r="BH1804" s="30"/>
      <c r="BN1804" s="30"/>
      <c r="BT1804" s="24"/>
      <c r="BU1804" s="30"/>
      <c r="BV1804" s="30">
        <v>42059</v>
      </c>
      <c r="BW1804" s="31">
        <v>1168.73177826745</v>
      </c>
      <c r="BZ1804" s="30">
        <v>41978</v>
      </c>
      <c r="CA1804" s="31">
        <v>1100.6875699888701</v>
      </c>
      <c r="CB1804" s="30">
        <v>41978</v>
      </c>
      <c r="CC1804" s="31">
        <v>1079.3948928136599</v>
      </c>
      <c r="CD1804" s="30">
        <v>41978</v>
      </c>
      <c r="CE1804" s="31">
        <v>1074.59876849293</v>
      </c>
      <c r="CG1804" s="30">
        <v>42059</v>
      </c>
      <c r="CH1804" s="31">
        <f t="shared" si="229"/>
        <v>1098.5340382418799</v>
      </c>
      <c r="CI1804" s="31">
        <f t="shared" si="230"/>
        <v>1109.88773168186</v>
      </c>
      <c r="CJ1804" s="31">
        <f t="shared" si="231"/>
        <v>1087.9127688102042</v>
      </c>
      <c r="CK1804" s="31">
        <f t="shared" si="231"/>
        <v>1099.5189905946925</v>
      </c>
      <c r="CM1804" s="30">
        <v>42059</v>
      </c>
      <c r="CN1804" s="31">
        <v>1201.1216956147</v>
      </c>
      <c r="CO1804" s="31">
        <v>1234.01724234421</v>
      </c>
    </row>
    <row r="1805" spans="2:93">
      <c r="B1805" s="29">
        <v>42059</v>
      </c>
      <c r="C1805" s="55">
        <v>1239.814866038859</v>
      </c>
      <c r="D1805" s="31"/>
      <c r="E1805" s="21">
        <f t="shared" si="232"/>
        <v>-1.4689712469606597E-4</v>
      </c>
      <c r="F1805" s="21">
        <f t="shared" ref="F1805:F1868" si="233">+C1805/C1801-1</f>
        <v>-1.641587965352298E-3</v>
      </c>
      <c r="G1805" s="37">
        <f>(C1804-MAX(C$9:C1804))/MAX(C$9:C1804)</f>
        <v>-1.3993141506248686E-2</v>
      </c>
      <c r="H1805" s="37"/>
      <c r="I1805" s="37"/>
      <c r="N1805" s="30"/>
      <c r="P1805" s="30"/>
      <c r="Q1805" s="30"/>
      <c r="R1805" s="30"/>
      <c r="S1805" s="30"/>
      <c r="T1805" s="30"/>
      <c r="U1805" s="30"/>
      <c r="V1805" s="30"/>
      <c r="W1805" s="30"/>
      <c r="X1805" s="30"/>
      <c r="Y1805" s="30"/>
      <c r="Z1805" s="30"/>
      <c r="AA1805" s="30"/>
      <c r="AB1805" s="30"/>
      <c r="AC1805" s="22"/>
      <c r="AD1805" s="22"/>
      <c r="AE1805" s="22"/>
      <c r="AF1805" s="22"/>
      <c r="AG1805" s="22"/>
      <c r="AI1805" s="22"/>
      <c r="AJ1805" s="22"/>
      <c r="AL1805" s="22"/>
      <c r="AM1805" s="22"/>
      <c r="AN1805" s="22"/>
      <c r="AO1805" s="22"/>
      <c r="AP1805" s="22"/>
      <c r="AR1805" s="22"/>
      <c r="AS1805" s="23"/>
      <c r="AW1805" s="30"/>
      <c r="BH1805" s="30"/>
      <c r="BN1805" s="30"/>
      <c r="BT1805" s="24"/>
      <c r="BU1805" s="30"/>
      <c r="BV1805" s="30">
        <v>42060</v>
      </c>
      <c r="BW1805" s="31">
        <v>1167.8078552458101</v>
      </c>
      <c r="BZ1805" s="30">
        <v>41981</v>
      </c>
      <c r="CA1805" s="31">
        <v>1099.5788703174501</v>
      </c>
      <c r="CB1805" s="30">
        <v>41981</v>
      </c>
      <c r="CC1805" s="31">
        <v>1078.2506363278401</v>
      </c>
      <c r="CD1805" s="30">
        <v>41981</v>
      </c>
      <c r="CE1805" s="31">
        <v>1073.4345368199599</v>
      </c>
      <c r="CG1805" s="30">
        <v>42060</v>
      </c>
      <c r="CH1805" s="31">
        <f t="shared" si="229"/>
        <v>1097.4912142575799</v>
      </c>
      <c r="CI1805" s="31">
        <f t="shared" si="230"/>
        <v>1108.6564937385799</v>
      </c>
      <c r="CJ1805" s="31">
        <f t="shared" si="231"/>
        <v>1086.8800274579589</v>
      </c>
      <c r="CK1805" s="31">
        <f t="shared" si="231"/>
        <v>1098.2992550647521</v>
      </c>
      <c r="CM1805" s="30">
        <v>42060</v>
      </c>
      <c r="CN1805" s="31">
        <v>1199.8750229403699</v>
      </c>
      <c r="CO1805" s="31">
        <v>1232.75401519672</v>
      </c>
    </row>
    <row r="1806" spans="2:93">
      <c r="B1806" s="29">
        <v>42060</v>
      </c>
      <c r="C1806" s="55">
        <v>1238.5521282695111</v>
      </c>
      <c r="D1806" s="31"/>
      <c r="E1806" s="21">
        <f t="shared" si="232"/>
        <v>-1.0184889727788971E-3</v>
      </c>
      <c r="F1806" s="21">
        <f t="shared" si="233"/>
        <v>-2.1255590713737949E-3</v>
      </c>
      <c r="G1806" s="37">
        <f>(C1805-MAX(C$9:C1805))/MAX(C$9:C1805)</f>
        <v>-1.4137983078691994E-2</v>
      </c>
      <c r="H1806" s="37"/>
      <c r="I1806" s="37"/>
      <c r="N1806" s="30"/>
      <c r="P1806" s="30"/>
      <c r="Q1806" s="30"/>
      <c r="R1806" s="30"/>
      <c r="S1806" s="30"/>
      <c r="T1806" s="30"/>
      <c r="U1806" s="30"/>
      <c r="V1806" s="30"/>
      <c r="W1806" s="30"/>
      <c r="X1806" s="30"/>
      <c r="Y1806" s="30"/>
      <c r="Z1806" s="30"/>
      <c r="AA1806" s="30"/>
      <c r="AB1806" s="30"/>
      <c r="AH1806" s="22"/>
      <c r="AI1806" s="22"/>
      <c r="AJ1806" s="22"/>
      <c r="AL1806" s="22"/>
      <c r="AM1806" s="22"/>
      <c r="AO1806" s="22"/>
      <c r="AP1806" s="22"/>
      <c r="AR1806" s="22"/>
      <c r="AS1806" s="23"/>
      <c r="AW1806" s="30"/>
      <c r="BH1806" s="30"/>
      <c r="BN1806" s="30"/>
      <c r="BT1806" s="24"/>
      <c r="BU1806" s="30"/>
      <c r="BV1806" s="30">
        <v>42061</v>
      </c>
      <c r="BW1806" s="31">
        <v>1168.38803734372</v>
      </c>
      <c r="BZ1806" s="30">
        <v>41982</v>
      </c>
      <c r="CA1806" s="31">
        <v>1095.24996264116</v>
      </c>
      <c r="CB1806" s="30">
        <v>41982</v>
      </c>
      <c r="CC1806" s="31">
        <v>1074.6528298539199</v>
      </c>
      <c r="CD1806" s="30">
        <v>41982</v>
      </c>
      <c r="CE1806" s="31">
        <v>1070.2052529223699</v>
      </c>
      <c r="CG1806" s="30">
        <v>42061</v>
      </c>
      <c r="CH1806" s="31">
        <f t="shared" si="229"/>
        <v>1098.80373142802</v>
      </c>
      <c r="CI1806" s="31">
        <f t="shared" si="230"/>
        <v>1109.66979340133</v>
      </c>
      <c r="CJ1806" s="31">
        <f t="shared" si="231"/>
        <v>1088.1798544449221</v>
      </c>
      <c r="CK1806" s="31">
        <f t="shared" si="231"/>
        <v>1099.3030883269403</v>
      </c>
      <c r="CM1806" s="30">
        <v>42061</v>
      </c>
      <c r="CN1806" s="31">
        <v>1198.7108927766301</v>
      </c>
      <c r="CO1806" s="31">
        <v>1231.57619645759</v>
      </c>
    </row>
    <row r="1807" spans="2:93">
      <c r="B1807" s="29">
        <v>42061</v>
      </c>
      <c r="C1807" s="55">
        <v>1238.7097724404709</v>
      </c>
      <c r="D1807" s="31"/>
      <c r="E1807" s="21">
        <f t="shared" si="232"/>
        <v>1.2728101414682946E-4</v>
      </c>
      <c r="F1807" s="21">
        <f t="shared" si="233"/>
        <v>2.595194292447367E-4</v>
      </c>
      <c r="G1807" s="37">
        <f>(C1806-MAX(C$9:C1806))/MAX(C$9:C1806)</f>
        <v>-1.5142072671607928E-2</v>
      </c>
      <c r="H1807" s="37"/>
      <c r="I1807" s="37"/>
      <c r="N1807" s="30"/>
      <c r="P1807" s="30"/>
      <c r="Q1807" s="30"/>
      <c r="R1807" s="30"/>
      <c r="S1807" s="30"/>
      <c r="T1807" s="30"/>
      <c r="U1807" s="30"/>
      <c r="V1807" s="30"/>
      <c r="W1807" s="30"/>
      <c r="X1807" s="30"/>
      <c r="Y1807" s="30"/>
      <c r="Z1807" s="30"/>
      <c r="AA1807" s="30"/>
      <c r="AB1807" s="30"/>
      <c r="AJ1807" s="22"/>
      <c r="AM1807" s="22"/>
      <c r="AN1807" s="22"/>
      <c r="AO1807" s="22"/>
      <c r="AR1807" s="22"/>
      <c r="AS1807" s="23"/>
      <c r="AW1807" s="30"/>
      <c r="BH1807" s="30"/>
      <c r="BN1807" s="30"/>
      <c r="BT1807" s="24"/>
      <c r="BU1807" s="30"/>
      <c r="BV1807" s="30">
        <v>42062</v>
      </c>
      <c r="BW1807" s="31">
        <v>1166.7480507390201</v>
      </c>
      <c r="BZ1807" s="30">
        <v>41983</v>
      </c>
      <c r="CA1807" s="31">
        <v>1096.4900465420501</v>
      </c>
      <c r="CB1807" s="30">
        <v>41983</v>
      </c>
      <c r="CC1807" s="31">
        <v>1075.77486342466</v>
      </c>
      <c r="CD1807" s="30">
        <v>41983</v>
      </c>
      <c r="CE1807" s="31">
        <v>1071.3047985400401</v>
      </c>
      <c r="CG1807" s="30">
        <v>42062</v>
      </c>
      <c r="CH1807" s="31">
        <f t="shared" si="229"/>
        <v>1098.1780966065</v>
      </c>
      <c r="CI1807" s="31">
        <f t="shared" si="230"/>
        <v>1109.05375392571</v>
      </c>
      <c r="CJ1807" s="31">
        <f t="shared" si="231"/>
        <v>1087.5602686266864</v>
      </c>
      <c r="CK1807" s="31">
        <f t="shared" si="231"/>
        <v>1098.6928039864026</v>
      </c>
      <c r="CM1807" s="30">
        <v>42062</v>
      </c>
      <c r="CN1807" s="31">
        <v>1197.3973321895301</v>
      </c>
      <c r="CO1807" s="31">
        <v>1230.24761794652</v>
      </c>
    </row>
    <row r="1808" spans="2:93">
      <c r="B1808" s="29">
        <v>42062</v>
      </c>
      <c r="C1808" s="55">
        <v>1237.027320211831</v>
      </c>
      <c r="D1808" s="31"/>
      <c r="E1808" s="21">
        <f t="shared" si="232"/>
        <v>-1.3582295595563343E-3</v>
      </c>
      <c r="F1808" s="21">
        <f t="shared" si="233"/>
        <v>-2.3949233590206953E-3</v>
      </c>
      <c r="G1808" s="37">
        <f>(C1807-MAX(C$9:C1807))/MAX(C$9:C1807)</f>
        <v>-1.5016718955827006E-2</v>
      </c>
      <c r="H1808" s="37"/>
      <c r="I1808" s="37"/>
      <c r="N1808" s="30"/>
      <c r="P1808" s="30"/>
      <c r="Q1808" s="30"/>
      <c r="R1808" s="30"/>
      <c r="S1808" s="30"/>
      <c r="T1808" s="30"/>
      <c r="U1808" s="30"/>
      <c r="V1808" s="30"/>
      <c r="W1808" s="30"/>
      <c r="X1808" s="30"/>
      <c r="Y1808" s="30"/>
      <c r="Z1808" s="30"/>
      <c r="AA1808" s="30"/>
      <c r="AB1808" s="30"/>
      <c r="AI1808" s="22"/>
      <c r="AL1808" s="22"/>
      <c r="AM1808" s="22"/>
      <c r="AN1808" s="22"/>
      <c r="AO1808" s="22"/>
      <c r="AP1808" s="22"/>
      <c r="AS1808" s="23"/>
      <c r="AW1808" s="30"/>
      <c r="BH1808" s="30"/>
      <c r="BN1808" s="30"/>
      <c r="BT1808" s="24"/>
      <c r="BU1808" s="30"/>
      <c r="BV1808" s="30">
        <v>42065</v>
      </c>
      <c r="BW1808" s="31">
        <v>1164.83685429138</v>
      </c>
      <c r="BZ1808" s="30">
        <v>41984</v>
      </c>
      <c r="CA1808" s="31">
        <v>1098.2996940272001</v>
      </c>
      <c r="CB1808" s="30">
        <v>41984</v>
      </c>
      <c r="CC1808" s="31">
        <v>1077.38013945087</v>
      </c>
      <c r="CD1808" s="30">
        <v>41984</v>
      </c>
      <c r="CE1808" s="31">
        <v>1072.7342681350699</v>
      </c>
      <c r="CG1808" s="30">
        <v>42065</v>
      </c>
      <c r="CH1808" s="31">
        <f t="shared" si="229"/>
        <v>1097.16473914272</v>
      </c>
      <c r="CI1808" s="31">
        <f t="shared" si="230"/>
        <v>1107.7052155502899</v>
      </c>
      <c r="CJ1808" s="31">
        <f t="shared" si="231"/>
        <v>1086.5567088954106</v>
      </c>
      <c r="CK1808" s="31">
        <f t="shared" si="231"/>
        <v>1097.3568638629154</v>
      </c>
      <c r="CM1808" s="30">
        <v>42065</v>
      </c>
      <c r="CN1808" s="31">
        <v>1197.77316375539</v>
      </c>
      <c r="CO1808" s="31">
        <v>1230.6955310737201</v>
      </c>
    </row>
    <row r="1809" spans="2:93">
      <c r="B1809" s="29">
        <v>42065</v>
      </c>
      <c r="C1809" s="55">
        <v>1235.3953769280431</v>
      </c>
      <c r="D1809" s="31"/>
      <c r="E1809" s="21">
        <f t="shared" si="232"/>
        <v>-1.3192459512603172E-3</v>
      </c>
      <c r="F1809" s="21">
        <f t="shared" si="233"/>
        <v>-3.5646363274671744E-3</v>
      </c>
      <c r="G1809" s="37">
        <f>(C1808-MAX(C$9:C1808))/MAX(C$9:C1808)</f>
        <v>-1.6354552363809973E-2</v>
      </c>
      <c r="H1809" s="37"/>
      <c r="I1809" s="37"/>
      <c r="N1809" s="30"/>
      <c r="P1809" s="30"/>
      <c r="Q1809" s="30"/>
      <c r="R1809" s="30"/>
      <c r="S1809" s="30"/>
      <c r="T1809" s="30"/>
      <c r="U1809" s="30"/>
      <c r="V1809" s="30"/>
      <c r="W1809" s="30"/>
      <c r="X1809" s="30"/>
      <c r="Y1809" s="30"/>
      <c r="Z1809" s="30"/>
      <c r="AA1809" s="30"/>
      <c r="AB1809" s="30"/>
      <c r="AH1809" s="22"/>
      <c r="AI1809" s="22"/>
      <c r="AL1809" s="22"/>
      <c r="AM1809" s="22"/>
      <c r="AO1809" s="22"/>
      <c r="AP1809" s="22"/>
      <c r="AR1809" s="22"/>
      <c r="AS1809" s="23"/>
      <c r="AW1809" s="30"/>
      <c r="BH1809" s="30"/>
      <c r="BN1809" s="30"/>
      <c r="BT1809" s="24"/>
      <c r="BU1809" s="30"/>
      <c r="BV1809" s="30">
        <v>42066</v>
      </c>
      <c r="BW1809" s="31">
        <v>1163.7272090710501</v>
      </c>
      <c r="BZ1809" s="30">
        <v>41985</v>
      </c>
      <c r="CA1809" s="31">
        <v>1094.4041780534201</v>
      </c>
      <c r="CB1809" s="30">
        <v>41985</v>
      </c>
      <c r="CC1809" s="31">
        <v>1074.09734609834</v>
      </c>
      <c r="CD1809" s="30">
        <v>41985</v>
      </c>
      <c r="CE1809" s="31">
        <v>1069.68331743063</v>
      </c>
      <c r="CG1809" s="30">
        <v>42066</v>
      </c>
      <c r="CH1809" s="31">
        <f t="shared" si="229"/>
        <v>1095.82316624034</v>
      </c>
      <c r="CI1809" s="31">
        <f t="shared" si="230"/>
        <v>1106.7642491955701</v>
      </c>
      <c r="CJ1809" s="31">
        <f t="shared" si="231"/>
        <v>1085.2281071043137</v>
      </c>
      <c r="CK1809" s="31">
        <f t="shared" si="231"/>
        <v>1096.4246881599213</v>
      </c>
      <c r="CM1809" s="30">
        <v>42066</v>
      </c>
      <c r="CN1809" s="31">
        <v>1197.3002951696899</v>
      </c>
      <c r="CO1809" s="31">
        <v>1230.2328501007901</v>
      </c>
    </row>
    <row r="1810" spans="2:93">
      <c r="B1810" s="29">
        <v>42066</v>
      </c>
      <c r="C1810" s="55">
        <v>1230.452882650068</v>
      </c>
      <c r="D1810" s="31"/>
      <c r="E1810" s="21">
        <f t="shared" si="232"/>
        <v>-4.000738848695784E-3</v>
      </c>
      <c r="F1810" s="21">
        <f t="shared" si="233"/>
        <v>-6.5392852142277524E-3</v>
      </c>
      <c r="G1810" s="37">
        <f>(C1809-MAX(C$9:C1809))/MAX(C$9:C1809)</f>
        <v>-1.7652222638079695E-2</v>
      </c>
      <c r="H1810" s="37"/>
      <c r="I1810" s="37"/>
      <c r="N1810" s="30"/>
      <c r="P1810" s="30"/>
      <c r="Q1810" s="30"/>
      <c r="R1810" s="30"/>
      <c r="S1810" s="30"/>
      <c r="T1810" s="30"/>
      <c r="U1810" s="30"/>
      <c r="V1810" s="30"/>
      <c r="W1810" s="30"/>
      <c r="X1810" s="30"/>
      <c r="Y1810" s="30"/>
      <c r="Z1810" s="30"/>
      <c r="AA1810" s="30"/>
      <c r="AB1810" s="30"/>
      <c r="AJ1810" s="22"/>
      <c r="AO1810" s="22"/>
      <c r="AR1810" s="22"/>
      <c r="AS1810" s="23"/>
      <c r="AW1810" s="30"/>
      <c r="BH1810" s="30"/>
      <c r="BN1810" s="30"/>
      <c r="BT1810" s="24"/>
      <c r="BU1810" s="30"/>
      <c r="BV1810" s="30">
        <v>42067</v>
      </c>
      <c r="BW1810" s="31">
        <v>1164.44965441571</v>
      </c>
      <c r="BZ1810" s="30">
        <v>41988</v>
      </c>
      <c r="CA1810" s="31">
        <v>1093.8141531475601</v>
      </c>
      <c r="CB1810" s="30">
        <v>41988</v>
      </c>
      <c r="CC1810" s="31">
        <v>1073.9405974042099</v>
      </c>
      <c r="CD1810" s="30">
        <v>41988</v>
      </c>
      <c r="CE1810" s="31">
        <v>1069.9598833100599</v>
      </c>
      <c r="CG1810" s="30">
        <v>42067</v>
      </c>
      <c r="CH1810" s="31">
        <f t="shared" si="229"/>
        <v>1097.81229274508</v>
      </c>
      <c r="CI1810" s="31">
        <f t="shared" si="230"/>
        <v>1108.0047207595401</v>
      </c>
      <c r="CJ1810" s="31">
        <f t="shared" si="231"/>
        <v>1087.1980015708964</v>
      </c>
      <c r="CK1810" s="31">
        <f t="shared" si="231"/>
        <v>1097.6535710486537</v>
      </c>
      <c r="CM1810" s="30">
        <v>42067</v>
      </c>
      <c r="CN1810" s="31">
        <v>1196.84329270276</v>
      </c>
      <c r="CO1810" s="31">
        <v>1229.7832817773501</v>
      </c>
    </row>
    <row r="1811" spans="2:93">
      <c r="B1811" s="29">
        <v>42067</v>
      </c>
      <c r="C1811" s="55">
        <v>1232.642581248517</v>
      </c>
      <c r="D1811" s="31"/>
      <c r="E1811" s="21">
        <f t="shared" si="232"/>
        <v>1.7795875236872316E-3</v>
      </c>
      <c r="F1811" s="21">
        <f t="shared" si="233"/>
        <v>-4.8979925136140023E-3</v>
      </c>
      <c r="G1811" s="37">
        <f>(C1810-MAX(C$9:C1810))/MAX(C$9:C1810)</f>
        <v>-2.1582339553901438E-2</v>
      </c>
      <c r="H1811" s="37"/>
      <c r="I1811" s="37"/>
      <c r="N1811" s="30"/>
      <c r="P1811" s="30"/>
      <c r="Q1811" s="30"/>
      <c r="R1811" s="30"/>
      <c r="S1811" s="30"/>
      <c r="T1811" s="30"/>
      <c r="U1811" s="30"/>
      <c r="V1811" s="30"/>
      <c r="W1811" s="30"/>
      <c r="X1811" s="30"/>
      <c r="Y1811" s="30"/>
      <c r="Z1811" s="30"/>
      <c r="AA1811" s="30"/>
      <c r="AB1811" s="30"/>
      <c r="AJ1811" s="22"/>
      <c r="AP1811" s="22"/>
      <c r="AS1811" s="23"/>
      <c r="AW1811" s="30"/>
      <c r="BH1811" s="30"/>
      <c r="BN1811" s="30"/>
      <c r="BT1811" s="24"/>
      <c r="BU1811" s="30"/>
      <c r="BV1811" s="30">
        <v>42068</v>
      </c>
      <c r="BW1811" s="31">
        <v>1166.2434840498199</v>
      </c>
      <c r="BZ1811" s="30">
        <v>41989</v>
      </c>
      <c r="CA1811" s="31">
        <v>1099.8144007426799</v>
      </c>
      <c r="CB1811" s="30">
        <v>41989</v>
      </c>
      <c r="CC1811" s="31">
        <v>1079.52149381513</v>
      </c>
      <c r="CD1811" s="30">
        <v>41989</v>
      </c>
      <c r="CE1811" s="31">
        <v>1074.8822280523</v>
      </c>
      <c r="CG1811" s="30">
        <v>42068</v>
      </c>
      <c r="CH1811" s="31">
        <f t="shared" si="229"/>
        <v>1098.3169407128</v>
      </c>
      <c r="CI1811" s="31">
        <f t="shared" si="230"/>
        <v>1108.4894611699699</v>
      </c>
      <c r="CJ1811" s="31">
        <f t="shared" si="231"/>
        <v>1087.6977703069797</v>
      </c>
      <c r="CK1811" s="31">
        <f t="shared" si="231"/>
        <v>1098.133782939967</v>
      </c>
      <c r="CM1811" s="30">
        <v>42068</v>
      </c>
      <c r="CN1811" s="31">
        <v>1202.5021258546899</v>
      </c>
      <c r="CO1811" s="31">
        <v>1235.6169575307299</v>
      </c>
    </row>
    <row r="1812" spans="2:93">
      <c r="B1812" s="29">
        <v>42068</v>
      </c>
      <c r="C1812" s="55">
        <v>1233.2085157791</v>
      </c>
      <c r="D1812" s="31"/>
      <c r="E1812" s="21">
        <f t="shared" si="232"/>
        <v>4.5912297627248577E-4</v>
      </c>
      <c r="F1812" s="21">
        <f t="shared" si="233"/>
        <v>-3.0870817243365822E-3</v>
      </c>
      <c r="G1812" s="37">
        <f>(C1811-MAX(C$9:C1811))/MAX(C$9:C1811)</f>
        <v>-1.984115969241634E-2</v>
      </c>
      <c r="H1812" s="37"/>
      <c r="I1812" s="37"/>
      <c r="N1812" s="30"/>
      <c r="P1812" s="30"/>
      <c r="Q1812" s="30"/>
      <c r="R1812" s="30"/>
      <c r="S1812" s="30"/>
      <c r="T1812" s="30"/>
      <c r="U1812" s="30"/>
      <c r="V1812" s="30"/>
      <c r="W1812" s="30"/>
      <c r="X1812" s="30"/>
      <c r="Y1812" s="30"/>
      <c r="Z1812" s="30"/>
      <c r="AA1812" s="30"/>
      <c r="AB1812" s="30"/>
      <c r="AI1812" s="22"/>
      <c r="AJ1812" s="22"/>
      <c r="AP1812" s="22"/>
      <c r="AR1812" s="22"/>
      <c r="AS1812" s="23"/>
      <c r="AW1812" s="30"/>
      <c r="BH1812" s="30"/>
      <c r="BN1812" s="30"/>
      <c r="BT1812" s="24"/>
      <c r="BU1812" s="30"/>
      <c r="BV1812" s="30">
        <v>42069</v>
      </c>
      <c r="BW1812" s="31">
        <v>1165.0280452936399</v>
      </c>
      <c r="BZ1812" s="30">
        <v>41990</v>
      </c>
      <c r="CA1812" s="31">
        <v>1097.19960315309</v>
      </c>
      <c r="CB1812" s="30">
        <v>41990</v>
      </c>
      <c r="CC1812" s="31">
        <v>1076.8502540966699</v>
      </c>
      <c r="CD1812" s="30">
        <v>41990</v>
      </c>
      <c r="CE1812" s="31">
        <v>1072.0211352470201</v>
      </c>
      <c r="CG1812" s="30">
        <v>42069</v>
      </c>
      <c r="CH1812" s="31">
        <f t="shared" si="229"/>
        <v>1097.48628520323</v>
      </c>
      <c r="CI1812" s="31">
        <f t="shared" si="230"/>
        <v>1107.6367300152299</v>
      </c>
      <c r="CJ1812" s="31">
        <f t="shared" si="231"/>
        <v>1086.8751460605886</v>
      </c>
      <c r="CK1812" s="31">
        <f t="shared" si="231"/>
        <v>1097.2890181302078</v>
      </c>
      <c r="CM1812" s="30">
        <v>42069</v>
      </c>
      <c r="CN1812" s="31">
        <v>1200.6169519605401</v>
      </c>
      <c r="CO1812" s="31">
        <v>1233.7034118000799</v>
      </c>
    </row>
    <row r="1813" spans="2:93">
      <c r="B1813" s="29">
        <v>42069</v>
      </c>
      <c r="C1813" s="55">
        <v>1232.029472332104</v>
      </c>
      <c r="D1813" s="31"/>
      <c r="E1813" s="21">
        <f t="shared" si="232"/>
        <v>-9.5607793159879773E-4</v>
      </c>
      <c r="F1813" s="21">
        <f t="shared" si="233"/>
        <v>-2.7245565741947919E-3</v>
      </c>
      <c r="G1813" s="37">
        <f>(C1812-MAX(C$9:C1812))/MAX(C$9:C1812)</f>
        <v>-1.9391146248434521E-2</v>
      </c>
      <c r="H1813" s="37"/>
      <c r="I1813" s="37"/>
      <c r="N1813" s="30"/>
      <c r="P1813" s="30"/>
      <c r="Q1813" s="30"/>
      <c r="R1813" s="30"/>
      <c r="S1813" s="30"/>
      <c r="T1813" s="30"/>
      <c r="U1813" s="30"/>
      <c r="V1813" s="30"/>
      <c r="W1813" s="30"/>
      <c r="X1813" s="30"/>
      <c r="Y1813" s="30"/>
      <c r="Z1813" s="30"/>
      <c r="AA1813" s="30"/>
      <c r="AB1813" s="30"/>
      <c r="AI1813" s="22"/>
      <c r="AJ1813" s="22"/>
      <c r="AR1813" s="22"/>
      <c r="AS1813" s="23"/>
      <c r="AW1813" s="30"/>
      <c r="BH1813" s="30"/>
      <c r="BN1813" s="30"/>
      <c r="BT1813" s="24"/>
      <c r="BU1813" s="30"/>
      <c r="BV1813" s="30">
        <v>42072</v>
      </c>
      <c r="BW1813" s="31">
        <v>1166.29848424851</v>
      </c>
      <c r="BZ1813" s="30">
        <v>41991</v>
      </c>
      <c r="CA1813" s="31">
        <v>1101.4832673005601</v>
      </c>
      <c r="CB1813" s="30">
        <v>41991</v>
      </c>
      <c r="CC1813" s="31">
        <v>1081.50959390711</v>
      </c>
      <c r="CD1813" s="30">
        <v>41991</v>
      </c>
      <c r="CE1813" s="31">
        <v>1075.86425482256</v>
      </c>
      <c r="CG1813" s="30">
        <v>42072</v>
      </c>
      <c r="CH1813" s="31">
        <f t="shared" si="229"/>
        <v>1098.6398274016201</v>
      </c>
      <c r="CI1813" s="31">
        <f t="shared" si="230"/>
        <v>1108.8379828909699</v>
      </c>
      <c r="CJ1813" s="31">
        <f t="shared" si="231"/>
        <v>1088.0175351384894</v>
      </c>
      <c r="CK1813" s="31">
        <f t="shared" si="231"/>
        <v>1098.479048717699</v>
      </c>
      <c r="CM1813" s="30">
        <v>42072</v>
      </c>
      <c r="CN1813" s="31">
        <v>1203.47310666161</v>
      </c>
      <c r="CO1813" s="31">
        <v>1236.7108674732899</v>
      </c>
    </row>
    <row r="1814" spans="2:93">
      <c r="B1814" s="29">
        <v>42072</v>
      </c>
      <c r="C1814" s="55">
        <v>1233.697751144723</v>
      </c>
      <c r="D1814" s="31"/>
      <c r="E1814" s="21">
        <f t="shared" si="232"/>
        <v>1.3540900198281136E-3</v>
      </c>
      <c r="F1814" s="21">
        <f t="shared" si="233"/>
        <v>2.6371334818335868E-3</v>
      </c>
      <c r="G1814" s="37">
        <f>(C1813-MAX(C$9:C1813))/MAX(C$9:C1813)</f>
        <v>-2.0328684733036739E-2</v>
      </c>
      <c r="H1814" s="37"/>
      <c r="I1814" s="37"/>
      <c r="N1814" s="30"/>
      <c r="P1814" s="30"/>
      <c r="Q1814" s="30"/>
      <c r="R1814" s="30"/>
      <c r="S1814" s="30"/>
      <c r="T1814" s="30"/>
      <c r="U1814" s="30"/>
      <c r="V1814" s="30"/>
      <c r="W1814" s="30"/>
      <c r="X1814" s="30"/>
      <c r="Y1814" s="30"/>
      <c r="Z1814" s="30"/>
      <c r="AA1814" s="30"/>
      <c r="AB1814" s="30"/>
      <c r="AH1814" s="22"/>
      <c r="AI1814" s="22"/>
      <c r="AJ1814" s="22"/>
      <c r="AO1814" s="22"/>
      <c r="AS1814" s="23"/>
      <c r="AW1814" s="30"/>
      <c r="BH1814" s="30"/>
      <c r="BN1814" s="30"/>
      <c r="BT1814" s="24"/>
      <c r="BU1814" s="30"/>
      <c r="BV1814" s="30">
        <v>42073</v>
      </c>
      <c r="BW1814" s="31">
        <v>1165.2510515034501</v>
      </c>
      <c r="BZ1814" s="30">
        <v>41992</v>
      </c>
      <c r="CA1814" s="31">
        <v>1119.78486635526</v>
      </c>
      <c r="CB1814" s="30">
        <v>41992</v>
      </c>
      <c r="CC1814" s="31">
        <v>1099.4712888055301</v>
      </c>
      <c r="CD1814" s="30">
        <v>41992</v>
      </c>
      <c r="CE1814" s="31">
        <v>1093.6626304930301</v>
      </c>
      <c r="CG1814" s="30">
        <v>42073</v>
      </c>
      <c r="CH1814" s="31">
        <f t="shared" si="229"/>
        <v>1098.2530568997399</v>
      </c>
      <c r="CI1814" s="31">
        <f t="shared" si="230"/>
        <v>1108.5076947636401</v>
      </c>
      <c r="CJ1814" s="31">
        <f t="shared" si="231"/>
        <v>1087.6345041599791</v>
      </c>
      <c r="CK1814" s="31">
        <f t="shared" si="231"/>
        <v>1098.1518461926141</v>
      </c>
      <c r="CM1814" s="30">
        <v>42073</v>
      </c>
      <c r="CN1814" s="31">
        <v>1200.7764150774101</v>
      </c>
      <c r="CO1814" s="31">
        <v>1233.96453618749</v>
      </c>
    </row>
    <row r="1815" spans="2:93">
      <c r="B1815" s="29">
        <v>42073</v>
      </c>
      <c r="C1815" s="55">
        <v>1231.5214533758201</v>
      </c>
      <c r="D1815" s="31"/>
      <c r="E1815" s="21">
        <f t="shared" si="232"/>
        <v>-1.7640445294511142E-3</v>
      </c>
      <c r="F1815" s="21">
        <f t="shared" si="233"/>
        <v>-9.0953200039656235E-4</v>
      </c>
      <c r="G1815" s="37">
        <f>(C1814-MAX(C$9:C1814))/MAX(C$9:C1814)</f>
        <v>-1.9002121582321809E-2</v>
      </c>
      <c r="H1815" s="37"/>
      <c r="I1815" s="37"/>
      <c r="N1815" s="30"/>
      <c r="P1815" s="30"/>
      <c r="Q1815" s="30"/>
      <c r="R1815" s="30"/>
      <c r="S1815" s="30"/>
      <c r="T1815" s="30"/>
      <c r="U1815" s="30"/>
      <c r="V1815" s="30"/>
      <c r="W1815" s="30"/>
      <c r="X1815" s="30"/>
      <c r="Y1815" s="30"/>
      <c r="Z1815" s="30"/>
      <c r="AA1815" s="30"/>
      <c r="AB1815" s="30"/>
      <c r="AH1815" s="22"/>
      <c r="AI1815" s="22"/>
      <c r="AJ1815" s="22"/>
      <c r="AN1815" s="22"/>
      <c r="AO1815" s="22"/>
      <c r="AS1815" s="23"/>
      <c r="AW1815" s="30"/>
      <c r="BH1815" s="30"/>
      <c r="BN1815" s="30"/>
      <c r="BT1815" s="24"/>
      <c r="BU1815" s="30"/>
      <c r="BV1815" s="30">
        <v>42074</v>
      </c>
      <c r="BW1815" s="31">
        <v>1166.2436278078201</v>
      </c>
      <c r="BZ1815" s="30">
        <v>41995</v>
      </c>
      <c r="CA1815" s="31">
        <v>1119.71838359608</v>
      </c>
      <c r="CB1815" s="30">
        <v>41995</v>
      </c>
      <c r="CC1815" s="31">
        <v>1099.34051896352</v>
      </c>
      <c r="CD1815" s="30">
        <v>41995</v>
      </c>
      <c r="CE1815" s="31">
        <v>1093.3066567159201</v>
      </c>
      <c r="CG1815" s="30">
        <v>42074</v>
      </c>
      <c r="CH1815" s="31">
        <f t="shared" si="229"/>
        <v>1098.5034807388699</v>
      </c>
      <c r="CI1815" s="31">
        <f t="shared" si="230"/>
        <v>1108.6533133637599</v>
      </c>
      <c r="CJ1815" s="31">
        <f t="shared" si="231"/>
        <v>1087.882506755001</v>
      </c>
      <c r="CK1815" s="31">
        <f t="shared" si="231"/>
        <v>1098.2961044014808</v>
      </c>
      <c r="CM1815" s="30">
        <v>42074</v>
      </c>
      <c r="CN1815" s="31">
        <v>1200.56215941546</v>
      </c>
      <c r="CO1815" s="31">
        <v>1233.7677750309999</v>
      </c>
    </row>
    <row r="1816" spans="2:93">
      <c r="B1816" s="29">
        <v>42074</v>
      </c>
      <c r="C1816" s="55">
        <v>1233.8026465437681</v>
      </c>
      <c r="D1816" s="31"/>
      <c r="E1816" s="21">
        <f t="shared" si="232"/>
        <v>1.8523373358172446E-3</v>
      </c>
      <c r="F1816" s="21">
        <f t="shared" si="233"/>
        <v>4.8177640444913017E-4</v>
      </c>
      <c r="G1816" s="37">
        <f>(C1815-MAX(C$9:C1815))/MAX(C$9:C1815)</f>
        <v>-2.0732645523147623E-2</v>
      </c>
      <c r="H1816" s="37"/>
      <c r="I1816" s="37"/>
      <c r="N1816" s="30"/>
      <c r="P1816" s="30"/>
      <c r="Q1816" s="30"/>
      <c r="R1816" s="30"/>
      <c r="S1816" s="30"/>
      <c r="T1816" s="30"/>
      <c r="U1816" s="30"/>
      <c r="V1816" s="30"/>
      <c r="W1816" s="30"/>
      <c r="X1816" s="30"/>
      <c r="Y1816" s="30"/>
      <c r="Z1816" s="30"/>
      <c r="AA1816" s="30"/>
      <c r="AB1816" s="30"/>
      <c r="AH1816" s="22"/>
      <c r="AI1816" s="22"/>
      <c r="AJ1816" s="22"/>
      <c r="AL1816" s="22"/>
      <c r="AM1816" s="22"/>
      <c r="AN1816" s="22"/>
      <c r="AO1816" s="22"/>
      <c r="AP1816" s="22"/>
      <c r="AS1816" s="23"/>
      <c r="AW1816" s="30"/>
      <c r="BH1816" s="30"/>
      <c r="BN1816" s="30"/>
      <c r="BT1816" s="24"/>
      <c r="BU1816" s="30"/>
      <c r="BV1816" s="30">
        <v>42075</v>
      </c>
      <c r="BW1816" s="31">
        <v>1166.3485055932599</v>
      </c>
      <c r="BZ1816" s="30">
        <v>41996</v>
      </c>
      <c r="CA1816" s="31">
        <v>1119.73165351894</v>
      </c>
      <c r="CB1816" s="30">
        <v>41996</v>
      </c>
      <c r="CC1816" s="31">
        <v>1099.3448162719901</v>
      </c>
      <c r="CD1816" s="30">
        <v>41996</v>
      </c>
      <c r="CE1816" s="31">
        <v>1093.3987176288899</v>
      </c>
      <c r="CG1816" s="30">
        <v>42075</v>
      </c>
      <c r="CH1816" s="31">
        <f t="shared" si="229"/>
        <v>1098.7211515179699</v>
      </c>
      <c r="CI1816" s="31">
        <f t="shared" si="230"/>
        <v>1108.8002413122999</v>
      </c>
      <c r="CJ1816" s="31">
        <f t="shared" si="231"/>
        <v>1088.0980729657292</v>
      </c>
      <c r="CK1816" s="31">
        <f t="shared" si="231"/>
        <v>1098.4416597266343</v>
      </c>
      <c r="CM1816" s="30">
        <v>42075</v>
      </c>
      <c r="CN1816" s="31">
        <v>1201.75843436893</v>
      </c>
      <c r="CO1816" s="31">
        <v>1235.0228155602899</v>
      </c>
    </row>
    <row r="1817" spans="2:93">
      <c r="B1817" s="29">
        <v>42075</v>
      </c>
      <c r="C1817" s="55">
        <v>1233.754028858938</v>
      </c>
      <c r="D1817" s="31"/>
      <c r="E1817" s="21">
        <f t="shared" si="232"/>
        <v>-3.9404749994864652E-5</v>
      </c>
      <c r="F1817" s="21">
        <f t="shared" si="233"/>
        <v>1.3997688899192173E-3</v>
      </c>
      <c r="G1817" s="37">
        <f>(C1816-MAX(C$9:C1816))/MAX(C$9:C1816)</f>
        <v>-1.8918712040703126E-2</v>
      </c>
      <c r="H1817" s="37"/>
      <c r="I1817" s="37"/>
      <c r="N1817" s="30"/>
      <c r="P1817" s="30"/>
      <c r="Q1817" s="30"/>
      <c r="R1817" s="30"/>
      <c r="S1817" s="30"/>
      <c r="T1817" s="30"/>
      <c r="U1817" s="30"/>
      <c r="V1817" s="30"/>
      <c r="W1817" s="30"/>
      <c r="X1817" s="30"/>
      <c r="Y1817" s="30"/>
      <c r="Z1817" s="30"/>
      <c r="AA1817" s="30"/>
      <c r="AB1817" s="30"/>
      <c r="AH1817" s="22"/>
      <c r="AI1817" s="22"/>
      <c r="AL1817" s="22"/>
      <c r="AM1817" s="22"/>
      <c r="AN1817" s="22"/>
      <c r="AO1817" s="22"/>
      <c r="AP1817" s="22"/>
      <c r="AR1817" s="22"/>
      <c r="AS1817" s="23"/>
      <c r="AW1817" s="30"/>
      <c r="BH1817" s="30"/>
      <c r="BN1817" s="30"/>
      <c r="BT1817" s="24"/>
      <c r="BU1817" s="30"/>
      <c r="BV1817" s="30">
        <v>42076</v>
      </c>
      <c r="BW1817" s="31">
        <v>1166.2175349444001</v>
      </c>
      <c r="BZ1817" s="30">
        <v>42002</v>
      </c>
      <c r="CA1817" s="31">
        <v>1119.08664164733</v>
      </c>
      <c r="CB1817" s="30">
        <v>42002</v>
      </c>
      <c r="CC1817" s="31">
        <v>1098.6468856050601</v>
      </c>
      <c r="CD1817" s="30">
        <v>42002</v>
      </c>
      <c r="CE1817" s="31">
        <v>1092.3623546052399</v>
      </c>
      <c r="CG1817" s="30">
        <v>42076</v>
      </c>
      <c r="CH1817" s="31">
        <f t="shared" si="229"/>
        <v>1098.55564429367</v>
      </c>
      <c r="CI1817" s="31">
        <f t="shared" si="230"/>
        <v>1108.5866302593299</v>
      </c>
      <c r="CJ1817" s="31">
        <f t="shared" ref="CJ1817:CK1832" si="234">+CJ1816*CH1817/CH1816</f>
        <v>1087.9341659620516</v>
      </c>
      <c r="CK1817" s="31">
        <f t="shared" si="234"/>
        <v>1098.23004426082</v>
      </c>
      <c r="CM1817" s="30">
        <v>42076</v>
      </c>
      <c r="CN1817" s="31">
        <v>1202.58862351014</v>
      </c>
      <c r="CO1817" s="31">
        <v>1235.9025054997101</v>
      </c>
    </row>
    <row r="1818" spans="2:93">
      <c r="B1818" s="29">
        <v>42076</v>
      </c>
      <c r="C1818" s="55">
        <v>1233.098966108764</v>
      </c>
      <c r="D1818" s="31"/>
      <c r="E1818" s="21">
        <f t="shared" si="232"/>
        <v>-5.3095084988685759E-4</v>
      </c>
      <c r="F1818" s="21">
        <f t="shared" si="233"/>
        <v>-4.8535796989457314E-4</v>
      </c>
      <c r="G1818" s="37">
        <f>(C1817-MAX(C$9:C1817))/MAX(C$9:C1817)</f>
        <v>-1.8957371303579839E-2</v>
      </c>
      <c r="H1818" s="37"/>
      <c r="I1818" s="37"/>
      <c r="N1818" s="30"/>
      <c r="P1818" s="30"/>
      <c r="Q1818" s="30"/>
      <c r="R1818" s="30"/>
      <c r="S1818" s="30"/>
      <c r="T1818" s="30"/>
      <c r="U1818" s="30"/>
      <c r="V1818" s="30"/>
      <c r="W1818" s="30"/>
      <c r="X1818" s="30"/>
      <c r="Y1818" s="30"/>
      <c r="Z1818" s="30"/>
      <c r="AA1818" s="30"/>
      <c r="AB1818" s="30"/>
      <c r="AI1818" s="22"/>
      <c r="AJ1818" s="22"/>
      <c r="AL1818" s="22"/>
      <c r="AM1818" s="22"/>
      <c r="AO1818" s="22"/>
      <c r="AP1818" s="22"/>
      <c r="AR1818" s="22"/>
      <c r="AS1818" s="23"/>
      <c r="AW1818" s="30"/>
      <c r="BH1818" s="30"/>
      <c r="BN1818" s="30"/>
      <c r="BT1818" s="24"/>
      <c r="BU1818" s="30"/>
      <c r="BV1818" s="30">
        <v>42079</v>
      </c>
      <c r="BW1818" s="31">
        <v>1163.79175772589</v>
      </c>
      <c r="BZ1818" s="30">
        <v>42003</v>
      </c>
      <c r="CA1818" s="31">
        <v>1119.4306659946201</v>
      </c>
      <c r="CB1818" s="30">
        <v>42003</v>
      </c>
      <c r="CC1818" s="31">
        <v>1098.9644152757901</v>
      </c>
      <c r="CD1818" s="30">
        <v>42003</v>
      </c>
      <c r="CE1818" s="31">
        <v>1092.6745678993</v>
      </c>
      <c r="CG1818" s="30">
        <v>42079</v>
      </c>
      <c r="CH1818" s="31">
        <f t="shared" si="229"/>
        <v>1096.4374207578801</v>
      </c>
      <c r="CI1818" s="31">
        <f t="shared" si="230"/>
        <v>1106.4013408071601</v>
      </c>
      <c r="CJ1818" s="31">
        <f t="shared" si="234"/>
        <v>1085.8364226500028</v>
      </c>
      <c r="CK1818" s="31">
        <f t="shared" si="234"/>
        <v>1096.0651701172289</v>
      </c>
      <c r="CM1818" s="30">
        <v>42079</v>
      </c>
      <c r="CN1818" s="31">
        <v>1197.7354867521799</v>
      </c>
      <c r="CO1818" s="31">
        <v>1231.0033534423101</v>
      </c>
    </row>
    <row r="1819" spans="2:93">
      <c r="B1819" s="29">
        <v>42079</v>
      </c>
      <c r="C1819" s="55">
        <v>1231.9648417591591</v>
      </c>
      <c r="D1819" s="31"/>
      <c r="E1819" s="21">
        <f t="shared" si="232"/>
        <v>-9.1973505839826331E-4</v>
      </c>
      <c r="F1819" s="21">
        <f t="shared" si="233"/>
        <v>3.6003301617171246E-4</v>
      </c>
      <c r="G1819" s="37">
        <f>(C1818-MAX(C$9:C1818))/MAX(C$9:C1818)</f>
        <v>-1.947825672106146E-2</v>
      </c>
      <c r="H1819" s="37"/>
      <c r="I1819" s="37"/>
      <c r="N1819" s="30"/>
      <c r="P1819" s="30"/>
      <c r="Q1819" s="30"/>
      <c r="R1819" s="30"/>
      <c r="S1819" s="30"/>
      <c r="T1819" s="30"/>
      <c r="U1819" s="30"/>
      <c r="V1819" s="30"/>
      <c r="W1819" s="30"/>
      <c r="X1819" s="30"/>
      <c r="Y1819" s="30"/>
      <c r="Z1819" s="30"/>
      <c r="AA1819" s="30"/>
      <c r="AB1819" s="30"/>
      <c r="AN1819" s="30"/>
      <c r="AO1819" s="22"/>
      <c r="AP1819" s="22"/>
      <c r="AR1819" s="22"/>
      <c r="AS1819" s="23"/>
      <c r="AW1819" s="30"/>
      <c r="BH1819" s="30"/>
      <c r="BN1819" s="30"/>
      <c r="BT1819" s="24"/>
      <c r="BU1819" s="30"/>
      <c r="BV1819" s="30">
        <v>42080</v>
      </c>
      <c r="BW1819" s="31">
        <v>1165.28161448327</v>
      </c>
      <c r="BZ1819" s="30">
        <v>42009</v>
      </c>
      <c r="CA1819" s="31">
        <v>1123.03469293845</v>
      </c>
      <c r="CB1819" s="30">
        <v>42009</v>
      </c>
      <c r="CC1819" s="31">
        <v>1102.42384960308</v>
      </c>
      <c r="CD1819" s="30">
        <v>42009</v>
      </c>
      <c r="CE1819" s="31">
        <v>1096.1747611917999</v>
      </c>
      <c r="CG1819" s="30">
        <v>42080</v>
      </c>
      <c r="CH1819" s="31">
        <f t="shared" si="229"/>
        <v>1097.0612773535699</v>
      </c>
      <c r="CI1819" s="31">
        <f t="shared" si="230"/>
        <v>1106.9969508786801</v>
      </c>
      <c r="CJ1819" s="31">
        <f t="shared" si="234"/>
        <v>1086.4542474353354</v>
      </c>
      <c r="CK1819" s="31">
        <f t="shared" si="234"/>
        <v>1096.6552159082869</v>
      </c>
      <c r="CM1819" s="30">
        <v>42080</v>
      </c>
      <c r="CN1819" s="31">
        <v>1199.87295009945</v>
      </c>
      <c r="CO1819" s="31">
        <v>1233.2312725388099</v>
      </c>
    </row>
    <row r="1820" spans="2:93">
      <c r="B1820" s="29">
        <v>42080</v>
      </c>
      <c r="C1820" s="55">
        <v>1233.7005837678289</v>
      </c>
      <c r="D1820" s="31"/>
      <c r="E1820" s="21">
        <f t="shared" si="232"/>
        <v>1.4089217076935778E-3</v>
      </c>
      <c r="F1820" s="21">
        <f t="shared" si="233"/>
        <v>-8.2722124340683933E-5</v>
      </c>
      <c r="G1820" s="37">
        <f>(C1819-MAX(C$9:C1819))/MAX(C$9:C1819)</f>
        <v>-2.0380076943876908E-2</v>
      </c>
      <c r="H1820" s="37"/>
      <c r="I1820" s="37"/>
      <c r="N1820" s="30"/>
      <c r="P1820" s="30"/>
      <c r="Q1820" s="30"/>
      <c r="R1820" s="30"/>
      <c r="S1820" s="30"/>
      <c r="T1820" s="30"/>
      <c r="U1820" s="30"/>
      <c r="V1820" s="30"/>
      <c r="W1820" s="30"/>
      <c r="X1820" s="30"/>
      <c r="Y1820" s="30"/>
      <c r="Z1820" s="30"/>
      <c r="AA1820" s="30"/>
      <c r="AB1820" s="30"/>
      <c r="AJ1820" s="22"/>
      <c r="AP1820" s="22"/>
      <c r="AR1820" s="22"/>
      <c r="AS1820" s="23"/>
      <c r="AW1820" s="30"/>
      <c r="BH1820" s="30"/>
      <c r="BN1820" s="30"/>
      <c r="BQ1820" s="30"/>
      <c r="BT1820" s="24"/>
      <c r="BU1820" s="30"/>
      <c r="BV1820" s="30">
        <v>42081</v>
      </c>
      <c r="BW1820" s="31">
        <v>1165.4089909813599</v>
      </c>
      <c r="BZ1820" s="30">
        <v>42010</v>
      </c>
      <c r="CA1820" s="31">
        <v>1123.3696321673699</v>
      </c>
      <c r="CB1820" s="30">
        <v>42010</v>
      </c>
      <c r="CC1820" s="31">
        <v>1102.74851577751</v>
      </c>
      <c r="CD1820" s="30">
        <v>42010</v>
      </c>
      <c r="CE1820" s="31">
        <v>1096.66918375917</v>
      </c>
      <c r="CG1820" s="30">
        <v>42081</v>
      </c>
      <c r="CH1820" s="31">
        <f t="shared" si="229"/>
        <v>1096.3750753188799</v>
      </c>
      <c r="CI1820" s="31">
        <f t="shared" si="230"/>
        <v>1106.2750307301901</v>
      </c>
      <c r="CJ1820" s="31">
        <f t="shared" si="234"/>
        <v>1085.7746800031623</v>
      </c>
      <c r="CK1820" s="31">
        <f t="shared" si="234"/>
        <v>1095.9400400483332</v>
      </c>
      <c r="CM1820" s="30">
        <v>42081</v>
      </c>
      <c r="CN1820" s="31">
        <v>1199.33489739827</v>
      </c>
      <c r="CO1820" s="31">
        <v>1232.7097841320301</v>
      </c>
    </row>
    <row r="1821" spans="2:93">
      <c r="B1821" s="29">
        <v>42081</v>
      </c>
      <c r="C1821" s="55">
        <v>1234.8944423086809</v>
      </c>
      <c r="D1821" s="31"/>
      <c r="E1821" s="21">
        <f t="shared" si="232"/>
        <v>9.6770525730471846E-4</v>
      </c>
      <c r="F1821" s="21">
        <f t="shared" si="233"/>
        <v>9.2434425587861746E-4</v>
      </c>
      <c r="G1821" s="37">
        <f>(C1820-MAX(C$9:C1820))/MAX(C$9:C1820)</f>
        <v>-1.8999869168993971E-2</v>
      </c>
      <c r="H1821" s="37"/>
      <c r="I1821" s="37"/>
      <c r="N1821" s="30"/>
      <c r="P1821" s="30"/>
      <c r="Q1821" s="30"/>
      <c r="R1821" s="30"/>
      <c r="S1821" s="30"/>
      <c r="T1821" s="30"/>
      <c r="U1821" s="30"/>
      <c r="V1821" s="30"/>
      <c r="W1821" s="30"/>
      <c r="X1821" s="30"/>
      <c r="Y1821" s="30"/>
      <c r="Z1821" s="30"/>
      <c r="AA1821" s="30"/>
      <c r="AB1821" s="30"/>
      <c r="AI1821" s="22"/>
      <c r="AJ1821" s="22"/>
      <c r="AP1821" s="22"/>
      <c r="AR1821" s="30"/>
      <c r="AS1821" s="28"/>
      <c r="AW1821" s="30"/>
      <c r="BH1821" s="30"/>
      <c r="BN1821" s="30"/>
      <c r="BT1821" s="24"/>
      <c r="BU1821" s="30"/>
      <c r="BV1821" s="30">
        <v>42082</v>
      </c>
      <c r="BW1821" s="31">
        <v>1167.67664391378</v>
      </c>
      <c r="BZ1821" s="30">
        <v>42011</v>
      </c>
      <c r="CA1821" s="31">
        <v>1124.11546605578</v>
      </c>
      <c r="CB1821" s="30">
        <v>42011</v>
      </c>
      <c r="CC1821" s="31">
        <v>1103.3729532452101</v>
      </c>
      <c r="CD1821" s="30">
        <v>42011</v>
      </c>
      <c r="CE1821" s="31">
        <v>1097.0046016491999</v>
      </c>
      <c r="CG1821" s="30">
        <v>42082</v>
      </c>
      <c r="CH1821" s="31">
        <f t="shared" si="229"/>
        <v>1098.1110154314999</v>
      </c>
      <c r="CI1821" s="31">
        <f t="shared" si="230"/>
        <v>1107.88886304676</v>
      </c>
      <c r="CJ1821" s="31">
        <f t="shared" si="234"/>
        <v>1087.4938360317105</v>
      </c>
      <c r="CK1821" s="31">
        <f t="shared" si="234"/>
        <v>1097.5387956963618</v>
      </c>
      <c r="CM1821" s="30">
        <v>42082</v>
      </c>
      <c r="CN1821" s="31">
        <v>1208.4429373046501</v>
      </c>
      <c r="CO1821" s="31">
        <v>1242.0991129245799</v>
      </c>
    </row>
    <row r="1822" spans="2:93">
      <c r="B1822" s="29">
        <v>42082</v>
      </c>
      <c r="C1822" s="55">
        <v>1238.633810699848</v>
      </c>
      <c r="D1822" s="31"/>
      <c r="E1822" s="21">
        <f t="shared" si="232"/>
        <v>3.0280874729471385E-3</v>
      </c>
      <c r="F1822" s="21">
        <f t="shared" si="233"/>
        <v>4.4885647812600293E-3</v>
      </c>
      <c r="G1822" s="37">
        <f>(C1821-MAX(C$9:C1821))/MAX(C$9:C1821)</f>
        <v>-1.8050550184972182E-2</v>
      </c>
      <c r="H1822" s="37"/>
      <c r="I1822" s="37"/>
      <c r="N1822" s="30"/>
      <c r="P1822" s="30"/>
      <c r="Q1822" s="30"/>
      <c r="R1822" s="30"/>
      <c r="S1822" s="30"/>
      <c r="T1822" s="30"/>
      <c r="U1822" s="30"/>
      <c r="V1822" s="30"/>
      <c r="W1822" s="30"/>
      <c r="X1822" s="30"/>
      <c r="Y1822" s="30"/>
      <c r="Z1822" s="30"/>
      <c r="AA1822" s="30"/>
      <c r="AB1822" s="30"/>
      <c r="AI1822" s="22"/>
      <c r="AJ1822" s="22"/>
      <c r="AM1822" s="30"/>
      <c r="AQ1822" s="30"/>
      <c r="AR1822" s="22"/>
      <c r="AS1822" s="23"/>
      <c r="AW1822" s="30"/>
      <c r="BH1822" s="30"/>
      <c r="BN1822" s="30"/>
      <c r="BT1822" s="24"/>
      <c r="BU1822" s="30"/>
      <c r="BV1822" s="30">
        <v>42083</v>
      </c>
      <c r="BW1822" s="31">
        <v>1167.5390223683601</v>
      </c>
      <c r="BZ1822" s="30">
        <v>42012</v>
      </c>
      <c r="CA1822" s="31">
        <v>1124.1819766517999</v>
      </c>
      <c r="CB1822" s="30">
        <v>42012</v>
      </c>
      <c r="CC1822" s="31">
        <v>1103.7647894903901</v>
      </c>
      <c r="CD1822" s="30">
        <v>42012</v>
      </c>
      <c r="CE1822" s="31">
        <v>1097.4217861495699</v>
      </c>
      <c r="CG1822" s="30">
        <v>42083</v>
      </c>
      <c r="CH1822" s="31">
        <f t="shared" si="229"/>
        <v>1097.4154544093899</v>
      </c>
      <c r="CI1822" s="31">
        <f t="shared" si="230"/>
        <v>1106.69916786095</v>
      </c>
      <c r="CJ1822" s="31">
        <f t="shared" si="234"/>
        <v>1086.8050001002803</v>
      </c>
      <c r="CK1822" s="31">
        <f t="shared" si="234"/>
        <v>1096.360214825092</v>
      </c>
      <c r="CM1822" s="30">
        <v>42083</v>
      </c>
      <c r="CN1822" s="31">
        <v>1203.93410127379</v>
      </c>
      <c r="CO1822" s="31">
        <v>1237.50450426817</v>
      </c>
    </row>
    <row r="1823" spans="2:93">
      <c r="B1823" s="29">
        <v>42083</v>
      </c>
      <c r="C1823" s="55">
        <v>1238.8574170274269</v>
      </c>
      <c r="D1823" s="31"/>
      <c r="E1823" s="21">
        <f t="shared" si="232"/>
        <v>1.8052658150224943E-4</v>
      </c>
      <c r="F1823" s="21">
        <f t="shared" si="233"/>
        <v>5.5947824439743776E-3</v>
      </c>
      <c r="G1823" s="37">
        <f>(C1822-MAX(C$9:C1822))/MAX(C$9:C1822)</f>
        <v>-1.5077121356919859E-2</v>
      </c>
      <c r="H1823" s="37"/>
      <c r="I1823" s="37"/>
      <c r="N1823" s="30"/>
      <c r="P1823" s="30"/>
      <c r="Q1823" s="30"/>
      <c r="R1823" s="30"/>
      <c r="S1823" s="30"/>
      <c r="T1823" s="30"/>
      <c r="U1823" s="30"/>
      <c r="V1823" s="30"/>
      <c r="W1823" s="30"/>
      <c r="X1823" s="30"/>
      <c r="Y1823" s="30"/>
      <c r="Z1823" s="30"/>
      <c r="AA1823" s="30"/>
      <c r="AB1823" s="30"/>
      <c r="AH1823" s="22"/>
      <c r="AI1823" s="22"/>
      <c r="AJ1823" s="22"/>
      <c r="AO1823" s="22"/>
      <c r="AS1823" s="23"/>
      <c r="AW1823" s="30"/>
      <c r="BH1823" s="30"/>
      <c r="BN1823" s="30"/>
      <c r="BT1823" s="24"/>
      <c r="BU1823" s="30"/>
      <c r="BV1823" s="30">
        <v>42086</v>
      </c>
      <c r="BW1823" s="31">
        <v>1166.03485870909</v>
      </c>
      <c r="BZ1823" s="30">
        <v>42013</v>
      </c>
      <c r="CA1823" s="31">
        <v>1123.58741265445</v>
      </c>
      <c r="CB1823" s="30">
        <v>42013</v>
      </c>
      <c r="CC1823" s="31">
        <v>1103.21333369586</v>
      </c>
      <c r="CD1823" s="30">
        <v>42013</v>
      </c>
      <c r="CE1823" s="31">
        <v>1096.98040085139</v>
      </c>
      <c r="CG1823" s="30">
        <v>42086</v>
      </c>
      <c r="CH1823" s="31">
        <f t="shared" si="229"/>
        <v>1096.1189643671601</v>
      </c>
      <c r="CI1823" s="31">
        <f t="shared" si="230"/>
        <v>1105.3591675535599</v>
      </c>
      <c r="CJ1823" s="31">
        <f t="shared" si="234"/>
        <v>1085.5210452818801</v>
      </c>
      <c r="CK1823" s="31">
        <f t="shared" si="234"/>
        <v>1095.0327330056964</v>
      </c>
      <c r="CM1823" s="30">
        <v>42086</v>
      </c>
      <c r="CN1823" s="31">
        <v>1202.6995585254699</v>
      </c>
      <c r="CO1823" s="31">
        <v>1236.28053655809</v>
      </c>
    </row>
    <row r="1824" spans="2:93">
      <c r="B1824" s="29">
        <v>42086</v>
      </c>
      <c r="C1824" s="55">
        <v>1237.091764111867</v>
      </c>
      <c r="D1824" s="31"/>
      <c r="E1824" s="21">
        <f t="shared" si="232"/>
        <v>-1.4252268996350903E-3</v>
      </c>
      <c r="F1824" s="21">
        <f t="shared" si="233"/>
        <v>2.7487871762863492E-3</v>
      </c>
      <c r="G1824" s="37">
        <f>(C1823-MAX(C$9:C1823))/MAX(C$9:C1823)</f>
        <v>-1.4899316596594976E-2</v>
      </c>
      <c r="H1824" s="37"/>
      <c r="I1824" s="37"/>
      <c r="N1824" s="30"/>
      <c r="P1824" s="22"/>
      <c r="Q1824" s="22"/>
      <c r="R1824" s="22"/>
      <c r="S1824" s="22"/>
      <c r="T1824" s="22"/>
      <c r="U1824" s="22"/>
      <c r="V1824" s="22"/>
      <c r="W1824" s="22"/>
      <c r="X1824" s="22"/>
      <c r="Y1824" s="22"/>
      <c r="Z1824" s="22"/>
      <c r="AA1824" s="22"/>
      <c r="AB1824" s="22"/>
      <c r="AH1824" s="22"/>
      <c r="AI1824" s="22"/>
      <c r="AJ1824" s="22"/>
      <c r="AN1824" s="22"/>
      <c r="AO1824" s="22"/>
      <c r="AS1824" s="23"/>
      <c r="AW1824" s="30"/>
      <c r="BH1824" s="30"/>
      <c r="BN1824" s="30"/>
      <c r="BT1824" s="24"/>
      <c r="BU1824" s="30"/>
      <c r="BV1824" s="30">
        <v>42087</v>
      </c>
      <c r="BW1824" s="31">
        <v>1166.14470723729</v>
      </c>
      <c r="BZ1824" s="30">
        <v>42016</v>
      </c>
      <c r="CA1824" s="31">
        <v>1124.29897636739</v>
      </c>
      <c r="CB1824" s="30">
        <v>42016</v>
      </c>
      <c r="CC1824" s="31">
        <v>1103.8738991323501</v>
      </c>
      <c r="CD1824" s="30">
        <v>42016</v>
      </c>
      <c r="CE1824" s="31">
        <v>1097.5873309838501</v>
      </c>
      <c r="CG1824" s="30">
        <v>42087</v>
      </c>
      <c r="CH1824" s="31">
        <f t="shared" si="229"/>
        <v>1095.9624855674999</v>
      </c>
      <c r="CI1824" s="31">
        <f t="shared" si="230"/>
        <v>1105.2274838027199</v>
      </c>
      <c r="CJ1824" s="31">
        <f t="shared" si="234"/>
        <v>1085.3660794107534</v>
      </c>
      <c r="CK1824" s="31">
        <f t="shared" si="234"/>
        <v>1094.9022794646144</v>
      </c>
      <c r="CM1824" s="30">
        <v>42087</v>
      </c>
      <c r="CN1824" s="31">
        <v>1200.2296739257099</v>
      </c>
      <c r="CO1824" s="31">
        <v>1233.7572477418901</v>
      </c>
    </row>
    <row r="1825" spans="2:93">
      <c r="B1825" s="29">
        <v>42087</v>
      </c>
      <c r="C1825" s="55">
        <v>1236.2813173019349</v>
      </c>
      <c r="D1825" s="31"/>
      <c r="E1825" s="21">
        <f t="shared" si="232"/>
        <v>-6.5512262989952941E-4</v>
      </c>
      <c r="F1825" s="21">
        <f t="shared" si="233"/>
        <v>1.1230716940155983E-3</v>
      </c>
      <c r="G1825" s="37">
        <f>(C1824-MAX(C$9:C1824))/MAX(C$9:C1824)</f>
        <v>-1.6303308589430424E-2</v>
      </c>
      <c r="H1825" s="37"/>
      <c r="I1825" s="37"/>
      <c r="N1825" s="30"/>
      <c r="P1825" s="30"/>
      <c r="Q1825" s="30"/>
      <c r="R1825" s="30"/>
      <c r="S1825" s="30"/>
      <c r="T1825" s="30"/>
      <c r="U1825" s="30"/>
      <c r="V1825" s="30"/>
      <c r="W1825" s="30"/>
      <c r="X1825" s="30"/>
      <c r="Y1825" s="30"/>
      <c r="Z1825" s="30"/>
      <c r="AA1825" s="30"/>
      <c r="AB1825" s="30"/>
      <c r="AI1825" s="22"/>
      <c r="AL1825" s="22"/>
      <c r="AM1825" s="22"/>
      <c r="AN1825" s="22"/>
      <c r="AO1825" s="22"/>
      <c r="AP1825" s="22"/>
      <c r="AS1825" s="23"/>
      <c r="AW1825" s="30"/>
      <c r="BH1825" s="30"/>
      <c r="BN1825" s="30"/>
      <c r="BT1825" s="24"/>
      <c r="BU1825" s="30"/>
      <c r="BV1825" s="30">
        <v>42088</v>
      </c>
      <c r="BW1825" s="31">
        <v>1164.8055769642699</v>
      </c>
      <c r="BZ1825" s="30">
        <v>42017</v>
      </c>
      <c r="CA1825" s="31">
        <v>1125.97924256959</v>
      </c>
      <c r="CB1825" s="30">
        <v>42017</v>
      </c>
      <c r="CC1825" s="31">
        <v>1105.4560303327301</v>
      </c>
      <c r="CD1825" s="30">
        <v>42017</v>
      </c>
      <c r="CE1825" s="31">
        <v>1099.1797449441301</v>
      </c>
      <c r="CG1825" s="30">
        <v>42088</v>
      </c>
      <c r="CH1825" s="31">
        <f t="shared" si="229"/>
        <v>1094.60158704384</v>
      </c>
      <c r="CI1825" s="31">
        <f t="shared" si="230"/>
        <v>1104.0071890117499</v>
      </c>
      <c r="CJ1825" s="31">
        <f t="shared" si="234"/>
        <v>1084.0183388497835</v>
      </c>
      <c r="CK1825" s="31">
        <f t="shared" si="234"/>
        <v>1093.6933848543802</v>
      </c>
      <c r="CM1825" s="30">
        <v>42088</v>
      </c>
      <c r="CN1825" s="31">
        <v>1200.2162408220599</v>
      </c>
      <c r="CO1825" s="31">
        <v>1233.7566081801799</v>
      </c>
    </row>
    <row r="1826" spans="2:93">
      <c r="B1826" s="29">
        <v>42088</v>
      </c>
      <c r="C1826" s="55">
        <v>1235.447784362224</v>
      </c>
      <c r="D1826" s="31"/>
      <c r="E1826" s="21">
        <f t="shared" si="232"/>
        <v>-6.7422594521615586E-4</v>
      </c>
      <c r="F1826" s="21">
        <f t="shared" si="233"/>
        <v>-2.5722100511884616E-3</v>
      </c>
      <c r="G1826" s="37">
        <f>(C1825-MAX(C$9:C1825))/MAX(C$9:C1825)</f>
        <v>-1.6947750552930806E-2</v>
      </c>
      <c r="H1826" s="37"/>
      <c r="I1826" s="37"/>
      <c r="N1826" s="30"/>
      <c r="P1826" s="30"/>
      <c r="Q1826" s="30"/>
      <c r="R1826" s="30"/>
      <c r="S1826" s="30"/>
      <c r="T1826" s="30"/>
      <c r="U1826" s="30"/>
      <c r="V1826" s="30"/>
      <c r="W1826" s="30"/>
      <c r="X1826" s="30"/>
      <c r="Y1826" s="30"/>
      <c r="Z1826" s="30"/>
      <c r="AA1826" s="30"/>
      <c r="AB1826" s="30"/>
      <c r="AH1826" s="22"/>
      <c r="AI1826" s="22"/>
      <c r="AL1826" s="22"/>
      <c r="AM1826" s="22"/>
      <c r="AO1826" s="22"/>
      <c r="AP1826" s="22"/>
      <c r="AR1826" s="22"/>
      <c r="AS1826" s="23"/>
      <c r="AW1826" s="30"/>
      <c r="BH1826" s="30"/>
      <c r="BN1826" s="30"/>
      <c r="BT1826" s="24"/>
      <c r="BU1826" s="30"/>
      <c r="BV1826" s="30">
        <v>42089</v>
      </c>
      <c r="BW1826" s="31">
        <v>1162.03752201719</v>
      </c>
      <c r="BZ1826" s="30">
        <v>42018</v>
      </c>
      <c r="CA1826" s="31">
        <v>1123.9162678529401</v>
      </c>
      <c r="CB1826" s="30">
        <v>42018</v>
      </c>
      <c r="CC1826" s="31">
        <v>1103.57646358129</v>
      </c>
      <c r="CD1826" s="30">
        <v>42018</v>
      </c>
      <c r="CE1826" s="31">
        <v>1097.26241186528</v>
      </c>
      <c r="CG1826" s="30">
        <v>42089</v>
      </c>
      <c r="CH1826" s="31">
        <f t="shared" si="229"/>
        <v>1093.55604503124</v>
      </c>
      <c r="CI1826" s="31">
        <f t="shared" si="230"/>
        <v>1103.2780334603001</v>
      </c>
      <c r="CJ1826" s="31">
        <f t="shared" si="234"/>
        <v>1082.9829057487252</v>
      </c>
      <c r="CK1826" s="31">
        <f t="shared" si="234"/>
        <v>1092.9710411857086</v>
      </c>
      <c r="CM1826" s="30">
        <v>42089</v>
      </c>
      <c r="CN1826" s="31">
        <v>1199.0448767477501</v>
      </c>
      <c r="CO1826" s="31">
        <v>1232.5640004852701</v>
      </c>
    </row>
    <row r="1827" spans="2:93">
      <c r="B1827" s="29">
        <v>42089</v>
      </c>
      <c r="C1827" s="55">
        <v>1232.8611375868061</v>
      </c>
      <c r="D1827" s="31"/>
      <c r="E1827" s="21">
        <f t="shared" si="232"/>
        <v>-2.0936917028453461E-3</v>
      </c>
      <c r="F1827" s="21">
        <f t="shared" si="233"/>
        <v>-4.8401691415050907E-3</v>
      </c>
      <c r="G1827" s="37">
        <f>(C1826-MAX(C$9:C1826))/MAX(C$9:C1826)</f>
        <v>-1.7610549885011106E-2</v>
      </c>
      <c r="H1827" s="37"/>
      <c r="I1827" s="37"/>
      <c r="N1827" s="30"/>
      <c r="P1827" s="30"/>
      <c r="Q1827" s="30"/>
      <c r="R1827" s="30"/>
      <c r="S1827" s="30"/>
      <c r="T1827" s="30"/>
      <c r="U1827" s="30"/>
      <c r="V1827" s="30"/>
      <c r="W1827" s="30"/>
      <c r="X1827" s="30"/>
      <c r="Y1827" s="30"/>
      <c r="Z1827" s="30"/>
      <c r="AA1827" s="30"/>
      <c r="AB1827" s="30"/>
      <c r="AJ1827" s="22"/>
      <c r="AN1827" s="22"/>
      <c r="AO1827" s="22"/>
      <c r="AP1827" s="22"/>
      <c r="AR1827" s="22"/>
      <c r="AS1827" s="23"/>
      <c r="AW1827" s="30"/>
      <c r="BH1827" s="30"/>
      <c r="BN1827" s="30"/>
      <c r="BT1827" s="24"/>
      <c r="BU1827" s="30"/>
      <c r="BV1827" s="30">
        <v>42090</v>
      </c>
      <c r="BW1827" s="31">
        <v>1162.04739892011</v>
      </c>
      <c r="BZ1827" s="30">
        <v>42019</v>
      </c>
      <c r="CA1827" s="31">
        <v>1094.74006401829</v>
      </c>
      <c r="CB1827" s="30">
        <v>42019</v>
      </c>
      <c r="CC1827" s="31">
        <v>1082.26808457574</v>
      </c>
      <c r="CD1827" s="30">
        <v>42019</v>
      </c>
      <c r="CE1827" s="31">
        <v>1085.8669034328</v>
      </c>
      <c r="CG1827" s="30">
        <v>42090</v>
      </c>
      <c r="CH1827" s="31">
        <f t="shared" si="229"/>
        <v>1093.35374801177</v>
      </c>
      <c r="CI1827" s="31">
        <f t="shared" si="230"/>
        <v>1102.92787747841</v>
      </c>
      <c r="CJ1827" s="31">
        <f t="shared" si="234"/>
        <v>1082.7825646551294</v>
      </c>
      <c r="CK1827" s="31">
        <f t="shared" si="234"/>
        <v>1092.6241564146021</v>
      </c>
      <c r="CM1827" s="30">
        <v>42090</v>
      </c>
      <c r="CN1827" s="31">
        <v>1198.6706093350699</v>
      </c>
      <c r="CO1827" s="31">
        <v>1232.18932267589</v>
      </c>
    </row>
    <row r="1828" spans="2:93">
      <c r="B1828" s="29">
        <v>42090</v>
      </c>
      <c r="C1828" s="55">
        <v>1232.691406775622</v>
      </c>
      <c r="D1828" s="31"/>
      <c r="E1828" s="21">
        <f t="shared" si="232"/>
        <v>-1.3767228604211201E-4</v>
      </c>
      <c r="F1828" s="21">
        <f t="shared" si="233"/>
        <v>-3.5570177281101234E-3</v>
      </c>
      <c r="G1828" s="37">
        <f>(C1827-MAX(C$9:C1827))/MAX(C$9:C1827)</f>
        <v>-1.9667370525679677E-2</v>
      </c>
      <c r="H1828" s="37"/>
      <c r="I1828" s="37"/>
      <c r="N1828" s="30"/>
      <c r="P1828" s="30"/>
      <c r="Q1828" s="30"/>
      <c r="R1828" s="30"/>
      <c r="S1828" s="30"/>
      <c r="T1828" s="30"/>
      <c r="U1828" s="30"/>
      <c r="V1828" s="30"/>
      <c r="W1828" s="30"/>
      <c r="X1828" s="30"/>
      <c r="Y1828" s="30"/>
      <c r="Z1828" s="30"/>
      <c r="AA1828" s="30"/>
      <c r="AB1828" s="30"/>
      <c r="AL1828" s="22"/>
      <c r="AM1828" s="22"/>
      <c r="AP1828" s="22"/>
      <c r="AR1828" s="22"/>
      <c r="AS1828" s="23"/>
      <c r="AW1828" s="30"/>
      <c r="BH1828" s="30"/>
      <c r="BN1828" s="30"/>
      <c r="BT1828" s="24"/>
      <c r="BU1828" s="30"/>
      <c r="BV1828" s="30">
        <v>42093</v>
      </c>
      <c r="BW1828" s="31">
        <v>1163.3834388657499</v>
      </c>
      <c r="BZ1828" s="30">
        <v>42020</v>
      </c>
      <c r="CA1828" s="31">
        <v>1100.4481999022601</v>
      </c>
      <c r="CB1828" s="30">
        <v>42020</v>
      </c>
      <c r="CC1828" s="31">
        <v>1088.6630264727801</v>
      </c>
      <c r="CD1828" s="30">
        <v>42020</v>
      </c>
      <c r="CE1828" s="31">
        <v>1103.537743959</v>
      </c>
      <c r="CG1828" s="30">
        <v>42093</v>
      </c>
      <c r="CH1828" s="31">
        <f t="shared" si="229"/>
        <v>1093.54880577726</v>
      </c>
      <c r="CI1828" s="31">
        <f t="shared" si="230"/>
        <v>1103.1142959686999</v>
      </c>
      <c r="CJ1828" s="31">
        <f t="shared" si="234"/>
        <v>1082.9757364880857</v>
      </c>
      <c r="CK1828" s="31">
        <f t="shared" si="234"/>
        <v>1092.8088333548196</v>
      </c>
      <c r="CM1828" s="30">
        <v>42093</v>
      </c>
      <c r="CN1828" s="31">
        <v>1199.0726067082801</v>
      </c>
      <c r="CO1828" s="31">
        <v>1232.63448476536</v>
      </c>
    </row>
    <row r="1829" spans="2:93">
      <c r="B1829" s="29">
        <v>42093</v>
      </c>
      <c r="C1829" s="55">
        <v>1233.6019192824699</v>
      </c>
      <c r="D1829" s="31"/>
      <c r="E1829" s="21">
        <f t="shared" si="232"/>
        <v>7.3863783088223833E-4</v>
      </c>
      <c r="F1829" s="21">
        <f t="shared" si="233"/>
        <v>-2.1673044653885976E-3</v>
      </c>
      <c r="G1829" s="37">
        <f>(C1828-MAX(C$9:C1828))/MAX(C$9:C1828)</f>
        <v>-1.9802335159861104E-2</v>
      </c>
      <c r="H1829" s="37"/>
      <c r="I1829" s="37"/>
      <c r="N1829" s="30"/>
      <c r="P1829" s="30"/>
      <c r="Q1829" s="30"/>
      <c r="R1829" s="30"/>
      <c r="S1829" s="30"/>
      <c r="T1829" s="30"/>
      <c r="U1829" s="30"/>
      <c r="V1829" s="30"/>
      <c r="W1829" s="30"/>
      <c r="X1829" s="30"/>
      <c r="Y1829" s="30"/>
      <c r="Z1829" s="30"/>
      <c r="AA1829" s="30"/>
      <c r="AB1829" s="30"/>
      <c r="AP1829" s="22"/>
      <c r="AR1829" s="22"/>
      <c r="AS1829" s="23"/>
      <c r="AW1829" s="30"/>
      <c r="BH1829" s="30"/>
      <c r="BN1829" s="30"/>
      <c r="BT1829" s="24"/>
      <c r="BU1829" s="30"/>
      <c r="BV1829" s="30">
        <v>42094</v>
      </c>
      <c r="BW1829" s="31">
        <v>1162.84257265887</v>
      </c>
      <c r="BZ1829" s="30">
        <v>42023</v>
      </c>
      <c r="CA1829" s="31">
        <v>1101.81926211626</v>
      </c>
      <c r="CB1829" s="30">
        <v>42023</v>
      </c>
      <c r="CC1829" s="31">
        <v>1090.0290262819899</v>
      </c>
      <c r="CD1829" s="30">
        <v>42023</v>
      </c>
      <c r="CE1829" s="31">
        <v>1104.8819470841499</v>
      </c>
      <c r="CG1829" s="30">
        <v>42094</v>
      </c>
      <c r="CH1829" s="31">
        <f t="shared" si="229"/>
        <v>1093.79351333368</v>
      </c>
      <c r="CI1829" s="31">
        <f t="shared" si="230"/>
        <v>1103.46860289339</v>
      </c>
      <c r="CJ1829" s="31">
        <f t="shared" si="234"/>
        <v>1083.2180780687615</v>
      </c>
      <c r="CK1829" s="31">
        <f t="shared" si="234"/>
        <v>1093.1598302899831</v>
      </c>
      <c r="CM1829" s="30">
        <v>42094</v>
      </c>
      <c r="CN1829" s="31">
        <v>1199.2642685712599</v>
      </c>
      <c r="CO1829" s="31">
        <v>1232.84473654102</v>
      </c>
    </row>
    <row r="1830" spans="2:93">
      <c r="B1830" s="29">
        <v>42094</v>
      </c>
      <c r="C1830" s="55">
        <v>1233.096357351289</v>
      </c>
      <c r="D1830" s="31"/>
      <c r="E1830" s="21">
        <f t="shared" si="232"/>
        <v>-4.0982583058468691E-4</v>
      </c>
      <c r="F1830" s="21">
        <f t="shared" si="233"/>
        <v>-1.9032993872329929E-3</v>
      </c>
      <c r="G1830" s="37">
        <f>(C1829-MAX(C$9:C1829))/MAX(C$9:C1829)</f>
        <v>-1.9078324082867758E-2</v>
      </c>
      <c r="H1830" s="37"/>
      <c r="I1830" s="37"/>
      <c r="N1830" s="30"/>
      <c r="P1830" s="30"/>
      <c r="Q1830" s="30"/>
      <c r="R1830" s="30"/>
      <c r="S1830" s="30"/>
      <c r="T1830" s="30"/>
      <c r="U1830" s="30"/>
      <c r="V1830" s="30"/>
      <c r="W1830" s="30"/>
      <c r="X1830" s="30"/>
      <c r="Y1830" s="30"/>
      <c r="Z1830" s="30"/>
      <c r="AA1830" s="30"/>
      <c r="AB1830" s="30"/>
      <c r="AJ1830" s="22"/>
      <c r="AR1830" s="22"/>
      <c r="AS1830" s="23"/>
      <c r="AW1830" s="30"/>
      <c r="BH1830" s="30"/>
      <c r="BN1830" s="30"/>
      <c r="BT1830" s="24"/>
      <c r="BU1830" s="30"/>
      <c r="BV1830" s="30">
        <v>42095</v>
      </c>
      <c r="BW1830" s="31">
        <v>1162.8306336793</v>
      </c>
      <c r="BZ1830" s="30">
        <v>42024</v>
      </c>
      <c r="CA1830" s="31">
        <v>1100.97087217492</v>
      </c>
      <c r="CB1830" s="30">
        <v>42024</v>
      </c>
      <c r="CC1830" s="31">
        <v>1088.85432088994</v>
      </c>
      <c r="CD1830" s="30">
        <v>42024</v>
      </c>
      <c r="CE1830" s="31">
        <v>1102.3910730868699</v>
      </c>
      <c r="CG1830" s="30">
        <v>42095</v>
      </c>
      <c r="CH1830" s="31">
        <f t="shared" si="229"/>
        <v>1093.8954471874299</v>
      </c>
      <c r="CI1830" s="31">
        <f t="shared" si="230"/>
        <v>1103.62179402672</v>
      </c>
      <c r="CJ1830" s="31">
        <f t="shared" si="234"/>
        <v>1083.3190263664092</v>
      </c>
      <c r="CK1830" s="31">
        <f t="shared" si="234"/>
        <v>1093.3115902882955</v>
      </c>
      <c r="CM1830" s="30">
        <v>42095</v>
      </c>
      <c r="CN1830" s="31">
        <v>1199.5139569969899</v>
      </c>
      <c r="CO1830" s="31">
        <v>1233.1140264632199</v>
      </c>
    </row>
    <row r="1831" spans="2:93">
      <c r="B1831" s="29">
        <v>42095</v>
      </c>
      <c r="C1831" s="55">
        <v>1233.266726192556</v>
      </c>
      <c r="D1831" s="31"/>
      <c r="E1831" s="21">
        <f t="shared" si="232"/>
        <v>1.3816344542028069E-4</v>
      </c>
      <c r="F1831" s="21">
        <f t="shared" si="233"/>
        <v>3.2898158063754401E-4</v>
      </c>
      <c r="G1831" s="37">
        <f>(C1830-MAX(C$9:C1830))/MAX(C$9:C1830)</f>
        <v>-1.9480331123439068E-2</v>
      </c>
      <c r="H1831" s="37"/>
      <c r="I1831" s="37"/>
      <c r="N1831" s="30"/>
      <c r="P1831" s="30"/>
      <c r="Q1831" s="30"/>
      <c r="R1831" s="30"/>
      <c r="S1831" s="30"/>
      <c r="T1831" s="30"/>
      <c r="U1831" s="30"/>
      <c r="V1831" s="30"/>
      <c r="W1831" s="30"/>
      <c r="X1831" s="30"/>
      <c r="Y1831" s="30"/>
      <c r="Z1831" s="30"/>
      <c r="AA1831" s="30"/>
      <c r="AB1831" s="30"/>
      <c r="AI1831" s="22"/>
      <c r="AJ1831" s="22"/>
      <c r="AS1831" s="23"/>
      <c r="AW1831" s="30"/>
      <c r="BH1831" s="30"/>
      <c r="BN1831" s="30"/>
      <c r="BT1831" s="24"/>
      <c r="BU1831" s="30"/>
      <c r="BV1831" s="30">
        <v>42096</v>
      </c>
      <c r="BW1831" s="31">
        <v>1161.5832814934399</v>
      </c>
      <c r="BZ1831" s="30">
        <v>42025</v>
      </c>
      <c r="CA1831" s="31">
        <v>1102.9767381514901</v>
      </c>
      <c r="CB1831" s="30">
        <v>42025</v>
      </c>
      <c r="CC1831" s="31">
        <v>1090.8777286843799</v>
      </c>
      <c r="CD1831" s="30">
        <v>42025</v>
      </c>
      <c r="CE1831" s="31">
        <v>1104.8553369559099</v>
      </c>
      <c r="CG1831" s="30">
        <v>42096</v>
      </c>
      <c r="CH1831" s="31">
        <f t="shared" si="229"/>
        <v>1093.5452817722901</v>
      </c>
      <c r="CI1831" s="31">
        <f t="shared" si="230"/>
        <v>1103.17109498728</v>
      </c>
      <c r="CJ1831" s="31">
        <f t="shared" si="234"/>
        <v>1082.9722465552566</v>
      </c>
      <c r="CK1831" s="31">
        <f t="shared" si="234"/>
        <v>1092.8651017482734</v>
      </c>
      <c r="CM1831" s="30">
        <v>42096</v>
      </c>
      <c r="CN1831" s="31">
        <v>1199.1871683130801</v>
      </c>
      <c r="CO1831" s="31">
        <v>1232.7912313526101</v>
      </c>
    </row>
    <row r="1832" spans="2:93">
      <c r="B1832" s="29">
        <v>42096</v>
      </c>
      <c r="C1832" s="55">
        <v>1231.977957802294</v>
      </c>
      <c r="D1832" s="31"/>
      <c r="E1832" s="21">
        <f t="shared" si="232"/>
        <v>-1.0450037797101741E-3</v>
      </c>
      <c r="F1832" s="21">
        <f t="shared" si="233"/>
        <v>-5.7877338108014431E-4</v>
      </c>
      <c r="G1832" s="37">
        <f>(C1831-MAX(C$9:C1831))/MAX(C$9:C1831)</f>
        <v>-1.9344859147684641E-2</v>
      </c>
      <c r="H1832" s="37"/>
      <c r="I1832" s="37"/>
      <c r="N1832" s="30"/>
      <c r="P1832" s="30"/>
      <c r="Q1832" s="30"/>
      <c r="R1832" s="30"/>
      <c r="S1832" s="30"/>
      <c r="T1832" s="30"/>
      <c r="U1832" s="30"/>
      <c r="V1832" s="30"/>
      <c r="W1832" s="30"/>
      <c r="X1832" s="30"/>
      <c r="Y1832" s="30"/>
      <c r="Z1832" s="30"/>
      <c r="AA1832" s="30"/>
      <c r="AB1832" s="30"/>
      <c r="AI1832" s="22"/>
      <c r="AJ1832" s="22"/>
      <c r="AS1832" s="23"/>
      <c r="AW1832" s="30"/>
      <c r="BH1832" s="30"/>
      <c r="BN1832" s="30"/>
      <c r="BT1832" s="24"/>
      <c r="BU1832" s="30"/>
      <c r="BV1832" s="30">
        <v>42101</v>
      </c>
      <c r="BW1832" s="31">
        <v>1167.2239445269199</v>
      </c>
      <c r="BZ1832" s="30">
        <v>42026</v>
      </c>
      <c r="CA1832" s="31">
        <v>1107.78802855146</v>
      </c>
      <c r="CB1832" s="30">
        <v>42026</v>
      </c>
      <c r="CC1832" s="31">
        <v>1095.2586931415699</v>
      </c>
      <c r="CD1832" s="30">
        <v>42026</v>
      </c>
      <c r="CE1832" s="31">
        <v>1109.0926325073999</v>
      </c>
      <c r="CG1832" s="30">
        <v>42101</v>
      </c>
      <c r="CH1832" s="31">
        <f t="shared" si="229"/>
        <v>1095.1700512412001</v>
      </c>
      <c r="CI1832" s="31">
        <f t="shared" si="230"/>
        <v>1104.57875340434</v>
      </c>
      <c r="CJ1832" s="31">
        <f t="shared" si="234"/>
        <v>1084.5813068028835</v>
      </c>
      <c r="CK1832" s="31">
        <f t="shared" si="234"/>
        <v>1094.2596096049217</v>
      </c>
      <c r="CM1832" s="30">
        <v>42101</v>
      </c>
      <c r="CN1832" s="31">
        <v>1204.02245843219</v>
      </c>
      <c r="CO1832" s="31">
        <v>1237.82881628728</v>
      </c>
    </row>
    <row r="1833" spans="2:93">
      <c r="B1833" s="29">
        <v>42101</v>
      </c>
      <c r="C1833" s="55">
        <v>1236.42507718563</v>
      </c>
      <c r="D1833" s="31"/>
      <c r="E1833" s="21">
        <f t="shared" si="232"/>
        <v>3.6097394074072753E-3</v>
      </c>
      <c r="F1833" s="21">
        <f t="shared" si="233"/>
        <v>2.2885485658146187E-3</v>
      </c>
      <c r="G1833" s="37">
        <f>(C1832-MAX(C$9:C1832))/MAX(C$9:C1832)</f>
        <v>-2.036964747646753E-2</v>
      </c>
      <c r="H1833" s="37"/>
      <c r="I1833" s="37"/>
      <c r="N1833" s="30"/>
      <c r="P1833" s="30"/>
      <c r="Q1833" s="30"/>
      <c r="R1833" s="30"/>
      <c r="S1833" s="30"/>
      <c r="T1833" s="30"/>
      <c r="U1833" s="30"/>
      <c r="V1833" s="30"/>
      <c r="W1833" s="30"/>
      <c r="X1833" s="30"/>
      <c r="Y1833" s="30"/>
      <c r="Z1833" s="30"/>
      <c r="AA1833" s="30"/>
      <c r="AB1833" s="30"/>
      <c r="AC1833" s="22"/>
      <c r="AD1833" s="22"/>
      <c r="AE1833" s="22"/>
      <c r="AF1833" s="22"/>
      <c r="AG1833" s="22"/>
      <c r="AH1833" s="22"/>
      <c r="AI1833" s="22"/>
      <c r="AJ1833" s="22"/>
      <c r="AO1833" s="22"/>
      <c r="AS1833" s="23"/>
      <c r="AW1833" s="30"/>
      <c r="BB1833" s="22"/>
      <c r="BH1833" s="30"/>
      <c r="BN1833" s="30"/>
      <c r="BT1833" s="24"/>
      <c r="BU1833" s="30"/>
      <c r="BV1833" s="30">
        <v>42102</v>
      </c>
      <c r="BW1833" s="31">
        <v>1166.8844597186601</v>
      </c>
      <c r="BZ1833" s="30">
        <v>42027</v>
      </c>
      <c r="CA1833" s="31">
        <v>1108.08716642226</v>
      </c>
      <c r="CB1833" s="30">
        <v>42027</v>
      </c>
      <c r="CC1833" s="31">
        <v>1095.56358421247</v>
      </c>
      <c r="CD1833" s="30">
        <v>42027</v>
      </c>
      <c r="CE1833" s="31">
        <v>1109.46608590143</v>
      </c>
      <c r="CG1833" s="30">
        <v>42102</v>
      </c>
      <c r="CH1833" s="31">
        <f t="shared" si="229"/>
        <v>1095.46297676576</v>
      </c>
      <c r="CI1833" s="31">
        <f t="shared" si="230"/>
        <v>1104.7814419524</v>
      </c>
      <c r="CJ1833" s="31">
        <f t="shared" ref="CJ1833:CK1848" si="235">+CJ1832*CH1833/CH1832</f>
        <v>1084.8714001521887</v>
      </c>
      <c r="CK1833" s="31">
        <f t="shared" si="235"/>
        <v>1094.4604046055388</v>
      </c>
      <c r="CM1833" s="30">
        <v>42102</v>
      </c>
      <c r="CN1833" s="31">
        <v>1203.6908070475199</v>
      </c>
      <c r="CO1833" s="31">
        <v>1237.50449078262</v>
      </c>
    </row>
    <row r="1834" spans="2:93">
      <c r="B1834" s="29">
        <v>42102</v>
      </c>
      <c r="C1834" s="55">
        <v>1235.933193343704</v>
      </c>
      <c r="D1834" s="31"/>
      <c r="E1834" s="21">
        <f t="shared" si="232"/>
        <v>-3.9782745513838869E-4</v>
      </c>
      <c r="F1834" s="21">
        <f t="shared" si="233"/>
        <v>2.3005793306440925E-3</v>
      </c>
      <c r="G1834" s="37">
        <f>(C1833-MAX(C$9:C1833))/MAX(C$9:C1833)</f>
        <v>-1.6833437188271093E-2</v>
      </c>
      <c r="H1834" s="37"/>
      <c r="I1834" s="37"/>
      <c r="N1834" s="30"/>
      <c r="P1834" s="30"/>
      <c r="Q1834" s="30"/>
      <c r="R1834" s="30"/>
      <c r="S1834" s="30"/>
      <c r="T1834" s="30"/>
      <c r="U1834" s="30"/>
      <c r="V1834" s="30"/>
      <c r="W1834" s="30"/>
      <c r="X1834" s="30"/>
      <c r="Y1834" s="30"/>
      <c r="Z1834" s="30"/>
      <c r="AA1834" s="30"/>
      <c r="AB1834" s="30"/>
      <c r="AH1834" s="22"/>
      <c r="AI1834" s="22"/>
      <c r="AJ1834" s="22"/>
      <c r="AN1834" s="22"/>
      <c r="AO1834" s="22"/>
      <c r="AS1834" s="23"/>
      <c r="AW1834" s="30"/>
      <c r="BH1834" s="30"/>
      <c r="BN1834" s="30"/>
      <c r="BT1834" s="24"/>
      <c r="BU1834" s="30"/>
      <c r="BV1834" s="30">
        <v>42103</v>
      </c>
      <c r="BW1834" s="31">
        <v>1170.6437951009</v>
      </c>
      <c r="BZ1834" s="30">
        <v>42030</v>
      </c>
      <c r="CA1834" s="31">
        <v>1108.0787499236999</v>
      </c>
      <c r="CB1834" s="30">
        <v>42030</v>
      </c>
      <c r="CC1834" s="31">
        <v>1095.54526278455</v>
      </c>
      <c r="CD1834" s="30">
        <v>42030</v>
      </c>
      <c r="CE1834" s="31">
        <v>1109.2382554406399</v>
      </c>
      <c r="CG1834" s="30">
        <v>42103</v>
      </c>
      <c r="CH1834" s="31">
        <f t="shared" si="229"/>
        <v>1096.45042380467</v>
      </c>
      <c r="CI1834" s="31">
        <f t="shared" si="230"/>
        <v>1105.6023592440099</v>
      </c>
      <c r="CJ1834" s="31">
        <f t="shared" si="235"/>
        <v>1085.8492999757327</v>
      </c>
      <c r="CK1834" s="31">
        <f t="shared" si="235"/>
        <v>1095.2736527621473</v>
      </c>
      <c r="CM1834" s="30">
        <v>42103</v>
      </c>
      <c r="CN1834" s="31">
        <v>1207.6746870253801</v>
      </c>
      <c r="CO1834" s="31">
        <v>1241.6150746865401</v>
      </c>
    </row>
    <row r="1835" spans="2:93">
      <c r="B1835" s="29">
        <v>42103</v>
      </c>
      <c r="C1835" s="55">
        <v>1239.4837617282551</v>
      </c>
      <c r="D1835" s="31"/>
      <c r="E1835" s="21">
        <f t="shared" si="232"/>
        <v>2.872783418774727E-3</v>
      </c>
      <c r="F1835" s="21">
        <f t="shared" si="233"/>
        <v>5.0411118727680115E-3</v>
      </c>
      <c r="G1835" s="37">
        <f>(C1834-MAX(C$9:C1834))/MAX(C$9:C1834)</f>
        <v>-1.7224567839931589E-2</v>
      </c>
      <c r="H1835" s="37"/>
      <c r="I1835" s="37"/>
      <c r="N1835" s="30"/>
      <c r="P1835" s="30"/>
      <c r="Q1835" s="30"/>
      <c r="R1835" s="30"/>
      <c r="S1835" s="30"/>
      <c r="T1835" s="30"/>
      <c r="U1835" s="30"/>
      <c r="V1835" s="30"/>
      <c r="W1835" s="30"/>
      <c r="X1835" s="30"/>
      <c r="Y1835" s="30"/>
      <c r="Z1835" s="30"/>
      <c r="AA1835" s="30"/>
      <c r="AB1835" s="30"/>
      <c r="AH1835" s="22"/>
      <c r="AI1835" s="22"/>
      <c r="AJ1835" s="22"/>
      <c r="AL1835" s="22"/>
      <c r="AM1835" s="22"/>
      <c r="AO1835" s="22"/>
      <c r="AP1835" s="22"/>
      <c r="AS1835" s="23"/>
      <c r="AW1835" s="30"/>
      <c r="BH1835" s="30"/>
      <c r="BN1835" s="30"/>
      <c r="BT1835" s="24"/>
      <c r="BU1835" s="30"/>
      <c r="BV1835" s="30">
        <v>42104</v>
      </c>
      <c r="BW1835" s="31">
        <v>1172.25738182648</v>
      </c>
      <c r="BZ1835" s="30">
        <v>42031</v>
      </c>
      <c r="CA1835" s="31">
        <v>1106.3623610121699</v>
      </c>
      <c r="CB1835" s="30">
        <v>42031</v>
      </c>
      <c r="CC1835" s="31">
        <v>1093.9874193994999</v>
      </c>
      <c r="CD1835" s="30">
        <v>42031</v>
      </c>
      <c r="CE1835" s="31">
        <v>1107.4676300777801</v>
      </c>
      <c r="CG1835" s="30">
        <v>42104</v>
      </c>
      <c r="CH1835" s="31">
        <f t="shared" si="229"/>
        <v>1096.8330804254399</v>
      </c>
      <c r="CI1835" s="31">
        <f t="shared" si="230"/>
        <v>1105.9601662550999</v>
      </c>
      <c r="CJ1835" s="31">
        <f t="shared" si="235"/>
        <v>1086.2282568485407</v>
      </c>
      <c r="CK1835" s="31">
        <f t="shared" si="235"/>
        <v>1095.6281170853679</v>
      </c>
      <c r="CM1835" s="30">
        <v>42104</v>
      </c>
      <c r="CN1835" s="31">
        <v>1207.0553365886401</v>
      </c>
      <c r="CO1835" s="31">
        <v>1241.0013864779501</v>
      </c>
    </row>
    <row r="1836" spans="2:93">
      <c r="B1836" s="29">
        <v>42104</v>
      </c>
      <c r="C1836" s="55">
        <v>1239.846585228895</v>
      </c>
      <c r="D1836" s="31"/>
      <c r="E1836" s="21">
        <f t="shared" si="232"/>
        <v>2.9272146343739536E-4</v>
      </c>
      <c r="F1836" s="21">
        <f t="shared" si="233"/>
        <v>6.3869871833077685E-3</v>
      </c>
      <c r="G1836" s="37">
        <f>(C1835-MAX(C$9:C1835))/MAX(C$9:C1835)</f>
        <v>-1.4401266874042995E-2</v>
      </c>
      <c r="H1836" s="37"/>
      <c r="I1836" s="37"/>
      <c r="N1836" s="30"/>
      <c r="P1836" s="30"/>
      <c r="Q1836" s="30"/>
      <c r="R1836" s="30"/>
      <c r="S1836" s="30"/>
      <c r="T1836" s="30"/>
      <c r="U1836" s="30"/>
      <c r="V1836" s="30"/>
      <c r="W1836" s="30"/>
      <c r="X1836" s="30"/>
      <c r="Y1836" s="30"/>
      <c r="Z1836" s="30"/>
      <c r="AA1836" s="30"/>
      <c r="AB1836" s="30"/>
      <c r="AI1836" s="22"/>
      <c r="AJ1836" s="22"/>
      <c r="AN1836" s="22"/>
      <c r="AO1836" s="22"/>
      <c r="AP1836" s="22"/>
      <c r="AR1836" s="22"/>
      <c r="AS1836" s="23"/>
      <c r="AW1836" s="30"/>
      <c r="BH1836" s="30"/>
      <c r="BN1836" s="30"/>
      <c r="BT1836" s="24"/>
      <c r="BU1836" s="30"/>
      <c r="BV1836" s="30">
        <v>42107</v>
      </c>
      <c r="BW1836" s="31">
        <v>1170.4411285936201</v>
      </c>
      <c r="BZ1836" s="30">
        <v>42032</v>
      </c>
      <c r="CA1836" s="31">
        <v>1106.1722313948601</v>
      </c>
      <c r="CB1836" s="30">
        <v>42032</v>
      </c>
      <c r="CC1836" s="31">
        <v>1093.7407782390801</v>
      </c>
      <c r="CD1836" s="30">
        <v>42032</v>
      </c>
      <c r="CE1836" s="31">
        <v>1107.4370679771</v>
      </c>
      <c r="CG1836" s="30">
        <v>42107</v>
      </c>
      <c r="CH1836" s="31">
        <f t="shared" si="229"/>
        <v>1095.22551536833</v>
      </c>
      <c r="CI1836" s="31">
        <f t="shared" si="230"/>
        <v>1104.3108248349799</v>
      </c>
      <c r="CJ1836" s="31">
        <f t="shared" si="235"/>
        <v>1084.6362346704004</v>
      </c>
      <c r="CK1836" s="31">
        <f t="shared" si="235"/>
        <v>1093.99418406527</v>
      </c>
      <c r="CM1836" s="30">
        <v>42107</v>
      </c>
      <c r="CN1836" s="31">
        <v>1206.05151132589</v>
      </c>
      <c r="CO1836" s="31">
        <v>1240.04814417989</v>
      </c>
    </row>
    <row r="1837" spans="2:93">
      <c r="B1837" s="29">
        <v>42107</v>
      </c>
      <c r="C1837" s="55">
        <v>1237.7496370903621</v>
      </c>
      <c r="D1837" s="31"/>
      <c r="E1837" s="21">
        <f t="shared" si="232"/>
        <v>-1.69129645838062E-3</v>
      </c>
      <c r="F1837" s="21">
        <f t="shared" si="233"/>
        <v>1.0712819799376661E-3</v>
      </c>
      <c r="G1837" s="37">
        <f>(C1836-MAX(C$9:C1836))/MAX(C$9:C1836)</f>
        <v>-1.4112760970520362E-2</v>
      </c>
      <c r="H1837" s="37"/>
      <c r="I1837" s="37"/>
      <c r="N1837" s="30"/>
      <c r="P1837" s="30"/>
      <c r="Q1837" s="30"/>
      <c r="R1837" s="30"/>
      <c r="S1837" s="30"/>
      <c r="T1837" s="30"/>
      <c r="U1837" s="30"/>
      <c r="V1837" s="30"/>
      <c r="W1837" s="30"/>
      <c r="X1837" s="30"/>
      <c r="Y1837" s="30"/>
      <c r="Z1837" s="30"/>
      <c r="AA1837" s="30"/>
      <c r="AB1837" s="30"/>
      <c r="AH1837" s="22"/>
      <c r="AI1837" s="22"/>
      <c r="AJ1837" s="22"/>
      <c r="AL1837" s="22"/>
      <c r="AM1837" s="22"/>
      <c r="AO1837" s="22"/>
      <c r="AP1837" s="22"/>
      <c r="AR1837" s="22"/>
      <c r="AS1837" s="23"/>
      <c r="AW1837" s="30"/>
      <c r="BH1837" s="30"/>
      <c r="BN1837" s="30"/>
      <c r="BT1837" s="24"/>
      <c r="BU1837" s="30"/>
      <c r="BV1837" s="30">
        <v>42108</v>
      </c>
      <c r="BW1837" s="31">
        <v>1170.3696363657</v>
      </c>
      <c r="BZ1837" s="30">
        <v>42033</v>
      </c>
      <c r="CA1837" s="31">
        <v>1107.32367600874</v>
      </c>
      <c r="CB1837" s="30">
        <v>42033</v>
      </c>
      <c r="CC1837" s="31">
        <v>1094.8920488900601</v>
      </c>
      <c r="CD1837" s="30">
        <v>42033</v>
      </c>
      <c r="CE1837" s="31">
        <v>1108.31103683378</v>
      </c>
      <c r="CG1837" s="30">
        <v>42108</v>
      </c>
      <c r="CH1837" s="31">
        <f t="shared" si="229"/>
        <v>1095.17364223662</v>
      </c>
      <c r="CI1837" s="31">
        <f t="shared" si="230"/>
        <v>1104.3553724456699</v>
      </c>
      <c r="CJ1837" s="31">
        <f t="shared" si="235"/>
        <v>1084.5848630784599</v>
      </c>
      <c r="CK1837" s="31">
        <f t="shared" si="235"/>
        <v>1094.0383155053619</v>
      </c>
      <c r="CM1837" s="30">
        <v>42108</v>
      </c>
      <c r="CN1837" s="31">
        <v>1207.2320140919401</v>
      </c>
      <c r="CO1837" s="31">
        <v>1241.28574940156</v>
      </c>
    </row>
    <row r="1838" spans="2:93">
      <c r="B1838" s="29">
        <v>42108</v>
      </c>
      <c r="C1838" s="55">
        <v>1237.621792930189</v>
      </c>
      <c r="D1838" s="31"/>
      <c r="E1838" s="21">
        <f t="shared" si="232"/>
        <v>-1.0328757637412256E-4</v>
      </c>
      <c r="F1838" s="21">
        <f t="shared" si="233"/>
        <v>1.3662547422297333E-3</v>
      </c>
      <c r="G1838" s="37">
        <f>(C1837-MAX(C$9:C1837))/MAX(C$9:C1837)</f>
        <v>-1.5780188566253604E-2</v>
      </c>
      <c r="H1838" s="37"/>
      <c r="I1838" s="37"/>
      <c r="N1838" s="30"/>
      <c r="P1838" s="30"/>
      <c r="Q1838" s="30"/>
      <c r="R1838" s="30"/>
      <c r="S1838" s="30"/>
      <c r="T1838" s="30"/>
      <c r="U1838" s="30"/>
      <c r="V1838" s="30"/>
      <c r="W1838" s="30"/>
      <c r="X1838" s="30"/>
      <c r="Y1838" s="30"/>
      <c r="Z1838" s="30"/>
      <c r="AA1838" s="30"/>
      <c r="AB1838" s="30"/>
      <c r="AH1838" s="22"/>
      <c r="AI1838" s="22"/>
      <c r="AO1838" s="22"/>
      <c r="AP1838" s="22"/>
      <c r="AR1838" s="22"/>
      <c r="AS1838" s="23"/>
      <c r="AW1838" s="30"/>
      <c r="BH1838" s="30"/>
      <c r="BN1838" s="30"/>
      <c r="BT1838" s="24"/>
      <c r="BU1838" s="30"/>
      <c r="BV1838" s="30">
        <v>42109</v>
      </c>
      <c r="BW1838" s="31">
        <v>1171.6798745584099</v>
      </c>
      <c r="BZ1838" s="30">
        <v>42034</v>
      </c>
      <c r="CA1838" s="31">
        <v>1107.51946223403</v>
      </c>
      <c r="CB1838" s="30">
        <v>42034</v>
      </c>
      <c r="CC1838" s="31">
        <v>1095.0117849276601</v>
      </c>
      <c r="CD1838" s="30">
        <v>42034</v>
      </c>
      <c r="CE1838" s="31">
        <v>1108.3601866319</v>
      </c>
      <c r="CG1838" s="30">
        <v>42109</v>
      </c>
      <c r="CH1838" s="31">
        <f t="shared" si="229"/>
        <v>1095.49642312628</v>
      </c>
      <c r="CI1838" s="31">
        <f t="shared" si="230"/>
        <v>1104.71060280192</v>
      </c>
      <c r="CJ1838" s="31">
        <f t="shared" si="235"/>
        <v>1084.9045231337377</v>
      </c>
      <c r="CK1838" s="31">
        <f t="shared" si="235"/>
        <v>1094.3902272452465</v>
      </c>
      <c r="CM1838" s="30">
        <v>42109</v>
      </c>
      <c r="CN1838" s="31">
        <v>1205.73594701508</v>
      </c>
      <c r="CO1838" s="31">
        <v>1239.7727658829499</v>
      </c>
    </row>
    <row r="1839" spans="2:93">
      <c r="B1839" s="29">
        <v>42109</v>
      </c>
      <c r="C1839" s="55">
        <v>1238.2918817172799</v>
      </c>
      <c r="D1839" s="31"/>
      <c r="E1839" s="21">
        <f t="shared" si="232"/>
        <v>5.4143260155781192E-4</v>
      </c>
      <c r="F1839" s="21">
        <f t="shared" si="233"/>
        <v>-9.6159388914729416E-4</v>
      </c>
      <c r="G1839" s="37">
        <f>(C1838-MAX(C$9:C1838))/MAX(C$9:C1838)</f>
        <v>-1.5881846245196E-2</v>
      </c>
      <c r="H1839" s="37"/>
      <c r="I1839" s="37"/>
      <c r="N1839" s="30"/>
      <c r="P1839" s="30"/>
      <c r="Q1839" s="30"/>
      <c r="R1839" s="30"/>
      <c r="S1839" s="30"/>
      <c r="T1839" s="30"/>
      <c r="U1839" s="30"/>
      <c r="V1839" s="30"/>
      <c r="W1839" s="30"/>
      <c r="X1839" s="30"/>
      <c r="Y1839" s="30"/>
      <c r="Z1839" s="30"/>
      <c r="AA1839" s="30"/>
      <c r="AB1839" s="30"/>
      <c r="AH1839" s="22"/>
      <c r="AI1839" s="22"/>
      <c r="AN1839" s="22"/>
      <c r="AO1839" s="22"/>
      <c r="AP1839" s="22"/>
      <c r="AR1839" s="22"/>
      <c r="AS1839" s="23"/>
      <c r="AW1839" s="30"/>
      <c r="BH1839" s="30"/>
      <c r="BN1839" s="30"/>
      <c r="BT1839" s="24"/>
      <c r="BU1839" s="30"/>
      <c r="BV1839" s="30">
        <v>42110</v>
      </c>
      <c r="BW1839" s="31">
        <v>1169.8247905763301</v>
      </c>
      <c r="BZ1839" s="30">
        <v>42037</v>
      </c>
      <c r="CA1839" s="31">
        <v>1108.0765618737901</v>
      </c>
      <c r="CB1839" s="30">
        <v>42037</v>
      </c>
      <c r="CC1839" s="31">
        <v>1095.4627003428</v>
      </c>
      <c r="CD1839" s="30">
        <v>42037</v>
      </c>
      <c r="CE1839" s="31">
        <v>1108.5705833647201</v>
      </c>
      <c r="CG1839" s="30">
        <v>42110</v>
      </c>
      <c r="CH1839" s="31">
        <f t="shared" si="229"/>
        <v>1093.82966270781</v>
      </c>
      <c r="CI1839" s="31">
        <f t="shared" si="230"/>
        <v>1102.8729267598701</v>
      </c>
      <c r="CJ1839" s="31">
        <f t="shared" si="235"/>
        <v>1083.2538779296046</v>
      </c>
      <c r="CK1839" s="31">
        <f t="shared" si="235"/>
        <v>1092.5697190540866</v>
      </c>
      <c r="CM1839" s="30">
        <v>42110</v>
      </c>
      <c r="CN1839" s="31">
        <v>1204.5014265196801</v>
      </c>
      <c r="CO1839" s="31">
        <v>1238.5291115078401</v>
      </c>
    </row>
    <row r="1840" spans="2:93">
      <c r="B1840" s="29">
        <v>42110</v>
      </c>
      <c r="C1840" s="55">
        <v>1236.587061558454</v>
      </c>
      <c r="D1840" s="31"/>
      <c r="E1840" s="21">
        <f t="shared" si="232"/>
        <v>-1.3767514622332611E-3</v>
      </c>
      <c r="F1840" s="21">
        <f t="shared" si="233"/>
        <v>-2.628973382089228E-3</v>
      </c>
      <c r="G1840" s="37">
        <f>(C1839-MAX(C$9:C1839))/MAX(C$9:C1839)</f>
        <v>-1.5349012592968224E-2</v>
      </c>
      <c r="H1840" s="37"/>
      <c r="I1840" s="37"/>
      <c r="N1840" s="30"/>
      <c r="P1840" s="30"/>
      <c r="Q1840" s="30"/>
      <c r="R1840" s="30"/>
      <c r="S1840" s="30"/>
      <c r="T1840" s="30"/>
      <c r="U1840" s="30"/>
      <c r="V1840" s="30"/>
      <c r="W1840" s="30"/>
      <c r="X1840" s="30"/>
      <c r="Y1840" s="30"/>
      <c r="Z1840" s="30"/>
      <c r="AA1840" s="30"/>
      <c r="AB1840" s="30"/>
      <c r="AL1840" s="22"/>
      <c r="AM1840" s="22"/>
      <c r="AN1840" s="30"/>
      <c r="AO1840" s="22"/>
      <c r="AP1840" s="22"/>
      <c r="AR1840" s="22"/>
      <c r="AS1840" s="23"/>
      <c r="AW1840" s="30"/>
      <c r="BH1840" s="30"/>
      <c r="BN1840" s="30"/>
      <c r="BT1840" s="24"/>
      <c r="BU1840" s="30"/>
      <c r="BV1840" s="30">
        <v>42111</v>
      </c>
      <c r="BW1840" s="31">
        <v>1167.21070904664</v>
      </c>
      <c r="BZ1840" s="30">
        <v>42038</v>
      </c>
      <c r="CA1840" s="31">
        <v>1110.50310027414</v>
      </c>
      <c r="CB1840" s="30">
        <v>42038</v>
      </c>
      <c r="CC1840" s="31">
        <v>1097.6583182894301</v>
      </c>
      <c r="CD1840" s="30">
        <v>42038</v>
      </c>
      <c r="CE1840" s="31">
        <v>1110.7016925487901</v>
      </c>
      <c r="CG1840" s="30">
        <v>42111</v>
      </c>
      <c r="CH1840" s="31">
        <f t="shared" si="229"/>
        <v>1093.7488253999099</v>
      </c>
      <c r="CI1840" s="31">
        <f t="shared" si="230"/>
        <v>1102.7980280356801</v>
      </c>
      <c r="CJ1840" s="31">
        <f t="shared" si="235"/>
        <v>1083.1738222040656</v>
      </c>
      <c r="CK1840" s="31">
        <f t="shared" si="235"/>
        <v>1092.4955200452432</v>
      </c>
      <c r="CM1840" s="30">
        <v>42111</v>
      </c>
      <c r="CN1840" s="31">
        <v>1203.74353103875</v>
      </c>
      <c r="CO1840" s="31">
        <v>1237.77330843133</v>
      </c>
    </row>
    <row r="1841" spans="2:93">
      <c r="B1841" s="29">
        <v>42111</v>
      </c>
      <c r="C1841" s="55">
        <v>1235.6401239636509</v>
      </c>
      <c r="D1841" s="31"/>
      <c r="E1841" s="21">
        <f t="shared" si="232"/>
        <v>-7.6576702461184087E-4</v>
      </c>
      <c r="F1841" s="21">
        <f t="shared" si="233"/>
        <v>-1.7043132661869187E-3</v>
      </c>
      <c r="G1841" s="37">
        <f>(C1840-MAX(C$9:C1840))/MAX(C$9:C1840)</f>
        <v>-1.6704632279670322E-2</v>
      </c>
      <c r="H1841" s="37"/>
      <c r="I1841" s="37"/>
      <c r="N1841" s="30"/>
      <c r="P1841" s="30"/>
      <c r="Q1841" s="30"/>
      <c r="R1841" s="30"/>
      <c r="S1841" s="30"/>
      <c r="T1841" s="30"/>
      <c r="U1841" s="30"/>
      <c r="V1841" s="30"/>
      <c r="W1841" s="30"/>
      <c r="X1841" s="30"/>
      <c r="Y1841" s="30"/>
      <c r="Z1841" s="30"/>
      <c r="AA1841" s="30"/>
      <c r="AB1841" s="30"/>
      <c r="AN1841" s="22"/>
      <c r="AP1841" s="22"/>
      <c r="AR1841" s="22"/>
      <c r="AS1841" s="23"/>
      <c r="AW1841" s="30"/>
      <c r="BH1841" s="30"/>
      <c r="BN1841" s="30"/>
      <c r="BQ1841" s="30"/>
      <c r="BT1841" s="24"/>
      <c r="BU1841" s="30"/>
      <c r="BV1841" s="30">
        <v>42114</v>
      </c>
      <c r="BW1841" s="31">
        <v>1169.0616603366</v>
      </c>
      <c r="BZ1841" s="30">
        <v>42039</v>
      </c>
      <c r="CA1841" s="31">
        <v>1111.02766659501</v>
      </c>
      <c r="CB1841" s="30">
        <v>42039</v>
      </c>
      <c r="CC1841" s="31">
        <v>1098.1867704349199</v>
      </c>
      <c r="CD1841" s="30">
        <v>42039</v>
      </c>
      <c r="CE1841" s="31">
        <v>1111.13411072127</v>
      </c>
      <c r="CG1841" s="30">
        <v>42114</v>
      </c>
      <c r="CH1841" s="31">
        <f t="shared" si="229"/>
        <v>1094.5470414127401</v>
      </c>
      <c r="CI1841" s="31">
        <f t="shared" si="230"/>
        <v>1103.6100039841899</v>
      </c>
      <c r="CJ1841" s="31">
        <f t="shared" si="235"/>
        <v>1083.9643205977397</v>
      </c>
      <c r="CK1841" s="31">
        <f t="shared" si="235"/>
        <v>1093.2999103901475</v>
      </c>
      <c r="CM1841" s="30">
        <v>42114</v>
      </c>
      <c r="CN1841" s="31">
        <v>1203.7520616515999</v>
      </c>
      <c r="CO1841" s="31">
        <v>1237.8009990262999</v>
      </c>
    </row>
    <row r="1842" spans="2:93">
      <c r="B1842" s="29">
        <v>42114</v>
      </c>
      <c r="C1842" s="55">
        <v>1235.6443565244119</v>
      </c>
      <c r="D1842" s="31"/>
      <c r="E1842" s="21">
        <f t="shared" si="232"/>
        <v>3.4253992557964352E-6</v>
      </c>
      <c r="F1842" s="21">
        <f t="shared" si="233"/>
        <v>-1.5977711584209686E-3</v>
      </c>
      <c r="G1842" s="37">
        <f>(C1841-MAX(C$9:C1841))/MAX(C$9:C1841)</f>
        <v>-1.7457607447724115E-2</v>
      </c>
      <c r="H1842" s="37"/>
      <c r="I1842" s="37"/>
      <c r="N1842" s="30"/>
      <c r="P1842" s="30"/>
      <c r="Q1842" s="30"/>
      <c r="R1842" s="30"/>
      <c r="S1842" s="30"/>
      <c r="T1842" s="30"/>
      <c r="U1842" s="30"/>
      <c r="V1842" s="30"/>
      <c r="W1842" s="30"/>
      <c r="X1842" s="30"/>
      <c r="Y1842" s="30"/>
      <c r="Z1842" s="30"/>
      <c r="AA1842" s="30"/>
      <c r="AB1842" s="30"/>
      <c r="AL1842" s="22"/>
      <c r="AM1842" s="22"/>
      <c r="AP1842" s="22"/>
      <c r="AR1842" s="30"/>
      <c r="AS1842" s="28"/>
      <c r="AW1842" s="30"/>
      <c r="BH1842" s="30"/>
      <c r="BN1842" s="30"/>
      <c r="BT1842" s="24"/>
      <c r="BU1842" s="30"/>
      <c r="BV1842" s="30">
        <v>42115</v>
      </c>
      <c r="BW1842" s="31">
        <v>1169.6583037712501</v>
      </c>
      <c r="BZ1842" s="30">
        <v>42040</v>
      </c>
      <c r="CA1842" s="31">
        <v>1110.4413239113101</v>
      </c>
      <c r="CB1842" s="30">
        <v>42040</v>
      </c>
      <c r="CC1842" s="31">
        <v>1097.5702273755901</v>
      </c>
      <c r="CD1842" s="30">
        <v>42040</v>
      </c>
      <c r="CE1842" s="31">
        <v>1110.4673461877301</v>
      </c>
      <c r="CG1842" s="30">
        <v>42115</v>
      </c>
      <c r="CH1842" s="31">
        <f t="shared" si="229"/>
        <v>1094.9416201424899</v>
      </c>
      <c r="CI1842" s="31">
        <f t="shared" si="230"/>
        <v>1103.9297946926299</v>
      </c>
      <c r="CJ1842" s="31">
        <f t="shared" si="235"/>
        <v>1084.3550843096068</v>
      </c>
      <c r="CK1842" s="31">
        <f t="shared" si="235"/>
        <v>1093.6167135648368</v>
      </c>
      <c r="CM1842" s="30">
        <v>42115</v>
      </c>
      <c r="CN1842" s="31">
        <v>1204.2100965456</v>
      </c>
      <c r="CO1842" s="31">
        <v>1238.2772751705099</v>
      </c>
    </row>
    <row r="1843" spans="2:93">
      <c r="B1843" s="29">
        <v>42115</v>
      </c>
      <c r="C1843" s="55">
        <v>1236.2886773188079</v>
      </c>
      <c r="D1843" s="31"/>
      <c r="E1843" s="21">
        <f t="shared" si="232"/>
        <v>5.2144518039831667E-4</v>
      </c>
      <c r="F1843" s="21">
        <f t="shared" si="233"/>
        <v>-1.6177158455515928E-3</v>
      </c>
      <c r="G1843" s="37">
        <f>(C1842-MAX(C$9:C1842))/MAX(C$9:C1842)</f>
        <v>-1.7454241847743916E-2</v>
      </c>
      <c r="H1843" s="37"/>
      <c r="I1843" s="37"/>
      <c r="N1843" s="30"/>
      <c r="P1843" s="30"/>
      <c r="Q1843" s="30"/>
      <c r="R1843" s="30"/>
      <c r="S1843" s="30"/>
      <c r="T1843" s="30"/>
      <c r="U1843" s="30"/>
      <c r="V1843" s="30"/>
      <c r="W1843" s="30"/>
      <c r="X1843" s="30"/>
      <c r="Y1843" s="30"/>
      <c r="Z1843" s="30"/>
      <c r="AA1843" s="30"/>
      <c r="AB1843" s="30"/>
      <c r="AJ1843" s="22"/>
      <c r="AM1843" s="30"/>
      <c r="AQ1843" s="30"/>
      <c r="AR1843" s="22"/>
      <c r="AS1843" s="23"/>
      <c r="AW1843" s="30"/>
      <c r="BH1843" s="30"/>
      <c r="BN1843" s="30"/>
      <c r="BT1843" s="24"/>
      <c r="BU1843" s="30"/>
      <c r="BV1843" s="30">
        <v>42116</v>
      </c>
      <c r="BW1843" s="31">
        <v>1169.9880299306101</v>
      </c>
      <c r="BZ1843" s="30">
        <v>42041</v>
      </c>
      <c r="CA1843" s="31">
        <v>1110.5230033851101</v>
      </c>
      <c r="CB1843" s="30">
        <v>42041</v>
      </c>
      <c r="CC1843" s="31">
        <v>1097.60090158976</v>
      </c>
      <c r="CD1843" s="30">
        <v>42041</v>
      </c>
      <c r="CE1843" s="31">
        <v>1110.2815996727099</v>
      </c>
      <c r="CG1843" s="30">
        <v>42116</v>
      </c>
      <c r="CH1843" s="31">
        <f t="shared" si="229"/>
        <v>1094.8823131859201</v>
      </c>
      <c r="CI1843" s="31">
        <f t="shared" si="230"/>
        <v>1103.8266549874099</v>
      </c>
      <c r="CJ1843" s="31">
        <f t="shared" si="235"/>
        <v>1084.2963507673719</v>
      </c>
      <c r="CK1843" s="31">
        <f t="shared" si="235"/>
        <v>1093.5145374065312</v>
      </c>
      <c r="CM1843" s="30">
        <v>42116</v>
      </c>
      <c r="CN1843" s="31">
        <v>1205.0049167637401</v>
      </c>
      <c r="CO1843" s="31">
        <v>1239.10012625442</v>
      </c>
    </row>
    <row r="1844" spans="2:93">
      <c r="B1844" s="29">
        <v>42116</v>
      </c>
      <c r="C1844" s="55">
        <v>1235.7206055775291</v>
      </c>
      <c r="D1844" s="31"/>
      <c r="E1844" s="21">
        <f t="shared" si="232"/>
        <v>-4.5949764945740768E-4</v>
      </c>
      <c r="F1844" s="21">
        <f t="shared" si="233"/>
        <v>-7.0068336299178302E-4</v>
      </c>
      <c r="G1844" s="37">
        <f>(C1843-MAX(C$9:C1843))/MAX(C$9:C1843)</f>
        <v>-1.6941898097634654E-2</v>
      </c>
      <c r="H1844" s="37"/>
      <c r="I1844" s="37"/>
      <c r="N1844" s="30"/>
      <c r="P1844" s="30"/>
      <c r="Q1844" s="30"/>
      <c r="R1844" s="30"/>
      <c r="S1844" s="30"/>
      <c r="T1844" s="30"/>
      <c r="U1844" s="30"/>
      <c r="V1844" s="30"/>
      <c r="W1844" s="30"/>
      <c r="X1844" s="30"/>
      <c r="Y1844" s="30"/>
      <c r="Z1844" s="30"/>
      <c r="AA1844" s="30"/>
      <c r="AB1844" s="30"/>
      <c r="AI1844" s="22"/>
      <c r="AJ1844" s="22"/>
      <c r="AO1844" s="30"/>
      <c r="AS1844" s="23"/>
      <c r="AW1844" s="30"/>
      <c r="BH1844" s="30"/>
      <c r="BN1844" s="30"/>
      <c r="BT1844" s="24"/>
      <c r="BU1844" s="30"/>
      <c r="BV1844" s="30">
        <v>42117</v>
      </c>
      <c r="BW1844" s="31">
        <v>1168.77360972114</v>
      </c>
      <c r="BZ1844" s="30">
        <v>42044</v>
      </c>
      <c r="CA1844" s="31">
        <v>1114.13989511306</v>
      </c>
      <c r="CB1844" s="30">
        <v>42044</v>
      </c>
      <c r="CC1844" s="31">
        <v>1101.1150152512901</v>
      </c>
      <c r="CD1844" s="30">
        <v>42044</v>
      </c>
      <c r="CE1844" s="31">
        <v>1113.98336527787</v>
      </c>
      <c r="CG1844" s="30">
        <v>42117</v>
      </c>
      <c r="CH1844" s="31">
        <f t="shared" si="229"/>
        <v>1094.10833486927</v>
      </c>
      <c r="CI1844" s="31">
        <f t="shared" si="230"/>
        <v>1103.0593309593501</v>
      </c>
      <c r="CJ1844" s="31">
        <f t="shared" si="235"/>
        <v>1083.5298557256585</v>
      </c>
      <c r="CK1844" s="31">
        <f t="shared" si="235"/>
        <v>1092.7543818370007</v>
      </c>
      <c r="CM1844" s="30">
        <v>42117</v>
      </c>
      <c r="CN1844" s="31">
        <v>1204.5167889024799</v>
      </c>
      <c r="CO1844" s="31">
        <v>1238.60569279374</v>
      </c>
    </row>
    <row r="1845" spans="2:93">
      <c r="B1845" s="29">
        <v>42117</v>
      </c>
      <c r="C1845" s="55">
        <v>1235.039056395821</v>
      </c>
      <c r="D1845" s="31"/>
      <c r="E1845" s="21">
        <f t="shared" si="232"/>
        <v>-5.5153986963707435E-4</v>
      </c>
      <c r="F1845" s="21">
        <f t="shared" si="233"/>
        <v>-4.8644225464433699E-4</v>
      </c>
      <c r="G1845" s="37">
        <f>(C1844-MAX(C$9:C1844))/MAX(C$9:C1844)</f>
        <v>-1.739361098473885E-2</v>
      </c>
      <c r="H1845" s="37"/>
      <c r="I1845" s="37"/>
      <c r="N1845" s="30"/>
      <c r="P1845" s="30"/>
      <c r="Q1845" s="30"/>
      <c r="R1845" s="30"/>
      <c r="S1845" s="30"/>
      <c r="T1845" s="30"/>
      <c r="U1845" s="30"/>
      <c r="V1845" s="30"/>
      <c r="W1845" s="30"/>
      <c r="X1845" s="30"/>
      <c r="Y1845" s="30"/>
      <c r="Z1845" s="30"/>
      <c r="AA1845" s="30"/>
      <c r="AB1845" s="30"/>
      <c r="AC1845" s="22"/>
      <c r="AD1845" s="22"/>
      <c r="AE1845" s="22"/>
      <c r="AF1845" s="22"/>
      <c r="AG1845" s="22"/>
      <c r="AI1845" s="22"/>
      <c r="AJ1845" s="22"/>
      <c r="AS1845" s="23"/>
      <c r="AW1845" s="30"/>
      <c r="BH1845" s="30"/>
      <c r="BN1845" s="30"/>
      <c r="BT1845" s="24"/>
      <c r="BU1845" s="30"/>
      <c r="BV1845" s="30">
        <v>42118</v>
      </c>
      <c r="BW1845" s="31">
        <v>1167.93231251918</v>
      </c>
      <c r="BZ1845" s="30">
        <v>42045</v>
      </c>
      <c r="CA1845" s="31">
        <v>1114.0657760426</v>
      </c>
      <c r="CB1845" s="30">
        <v>42045</v>
      </c>
      <c r="CC1845" s="31">
        <v>1100.9769238143399</v>
      </c>
      <c r="CD1845" s="30">
        <v>42045</v>
      </c>
      <c r="CE1845" s="31">
        <v>1113.6583570437599</v>
      </c>
      <c r="CG1845" s="30">
        <v>42118</v>
      </c>
      <c r="CH1845" s="31">
        <f t="shared" si="229"/>
        <v>1093.86241059537</v>
      </c>
      <c r="CI1845" s="31">
        <f t="shared" si="230"/>
        <v>1102.89848566</v>
      </c>
      <c r="CJ1845" s="31">
        <f t="shared" si="235"/>
        <v>1083.2863091914387</v>
      </c>
      <c r="CK1845" s="31">
        <f t="shared" si="235"/>
        <v>1092.5950391790589</v>
      </c>
      <c r="CM1845" s="30">
        <v>42118</v>
      </c>
      <c r="CN1845" s="31">
        <v>1202.69040001182</v>
      </c>
      <c r="CO1845" s="31">
        <v>1236.7353133806901</v>
      </c>
    </row>
    <row r="1846" spans="2:93">
      <c r="B1846" s="29">
        <v>42118</v>
      </c>
      <c r="C1846" s="55">
        <v>1233.383811401178</v>
      </c>
      <c r="D1846" s="31"/>
      <c r="E1846" s="21">
        <f t="shared" si="232"/>
        <v>-1.3402369634151201E-3</v>
      </c>
      <c r="F1846" s="21">
        <f t="shared" si="233"/>
        <v>-1.8294464028406621E-3</v>
      </c>
      <c r="G1846" s="37">
        <f>(C1845-MAX(C$9:C1845))/MAX(C$9:C1845)</f>
        <v>-1.7935557584440886E-2</v>
      </c>
      <c r="H1846" s="37"/>
      <c r="I1846" s="37"/>
      <c r="N1846" s="30"/>
      <c r="P1846" s="30"/>
      <c r="Q1846" s="30"/>
      <c r="R1846" s="30"/>
      <c r="S1846" s="30"/>
      <c r="T1846" s="30"/>
      <c r="U1846" s="30"/>
      <c r="V1846" s="30"/>
      <c r="W1846" s="30"/>
      <c r="X1846" s="30"/>
      <c r="Y1846" s="30"/>
      <c r="Z1846" s="30"/>
      <c r="AA1846" s="30"/>
      <c r="AB1846" s="30"/>
      <c r="AH1846" s="22"/>
      <c r="AI1846" s="22"/>
      <c r="AM1846" s="22"/>
      <c r="AO1846" s="22"/>
      <c r="AS1846" s="23"/>
      <c r="AW1846" s="30"/>
      <c r="BH1846" s="30"/>
      <c r="BN1846" s="30"/>
      <c r="BT1846" s="24"/>
      <c r="BU1846" s="30"/>
      <c r="BV1846" s="30">
        <v>42121</v>
      </c>
      <c r="BW1846" s="31">
        <v>1167.6371533152701</v>
      </c>
      <c r="BZ1846" s="30">
        <v>42046</v>
      </c>
      <c r="CA1846" s="31">
        <v>1113.1976826882899</v>
      </c>
      <c r="CB1846" s="30">
        <v>42046</v>
      </c>
      <c r="CC1846" s="31">
        <v>1100.1219302042</v>
      </c>
      <c r="CD1846" s="30">
        <v>42046</v>
      </c>
      <c r="CE1846" s="31">
        <v>1112.7456803014099</v>
      </c>
      <c r="CG1846" s="30">
        <v>42121</v>
      </c>
      <c r="CH1846" s="31">
        <f t="shared" si="229"/>
        <v>1094.56383865825</v>
      </c>
      <c r="CI1846" s="31">
        <f t="shared" si="230"/>
        <v>1103.4476263731699</v>
      </c>
      <c r="CJ1846" s="31">
        <f t="shared" si="235"/>
        <v>1083.9809554376582</v>
      </c>
      <c r="CK1846" s="31">
        <f t="shared" si="235"/>
        <v>1093.1390497356256</v>
      </c>
      <c r="CM1846" s="30">
        <v>42121</v>
      </c>
      <c r="CN1846" s="31">
        <v>1202.4491677292899</v>
      </c>
      <c r="CO1846" s="31">
        <v>1236.50578322775</v>
      </c>
    </row>
    <row r="1847" spans="2:93">
      <c r="B1847" s="29">
        <v>42121</v>
      </c>
      <c r="C1847" s="55">
        <v>1232.450199896949</v>
      </c>
      <c r="D1847" s="31"/>
      <c r="E1847" s="21">
        <f t="shared" si="232"/>
        <v>-7.5695132009911958E-4</v>
      </c>
      <c r="F1847" s="21">
        <f t="shared" si="233"/>
        <v>-3.1048390980847884E-3</v>
      </c>
      <c r="G1847" s="37">
        <f>(C1846-MAX(C$9:C1846))/MAX(C$9:C1846)</f>
        <v>-1.9251756650621867E-2</v>
      </c>
      <c r="H1847" s="37"/>
      <c r="I1847" s="37"/>
      <c r="N1847" s="30"/>
      <c r="P1847" s="30"/>
      <c r="Q1847" s="30"/>
      <c r="R1847" s="30"/>
      <c r="S1847" s="30"/>
      <c r="T1847" s="30"/>
      <c r="U1847" s="30"/>
      <c r="V1847" s="30"/>
      <c r="W1847" s="30"/>
      <c r="X1847" s="30"/>
      <c r="Y1847" s="30"/>
      <c r="Z1847" s="30"/>
      <c r="AA1847" s="30"/>
      <c r="AB1847" s="30"/>
      <c r="AH1847" s="22"/>
      <c r="AI1847" s="22"/>
      <c r="AN1847" s="22"/>
      <c r="AO1847" s="22"/>
      <c r="AS1847" s="23"/>
      <c r="AW1847" s="30"/>
      <c r="BH1847" s="30"/>
      <c r="BN1847" s="30"/>
      <c r="BT1847" s="24"/>
      <c r="BU1847" s="30"/>
      <c r="BV1847" s="30">
        <v>42122</v>
      </c>
      <c r="BW1847" s="31">
        <v>1165.04843382268</v>
      </c>
      <c r="BZ1847" s="30">
        <v>42047</v>
      </c>
      <c r="CA1847" s="31">
        <v>1114.0946238717099</v>
      </c>
      <c r="CB1847" s="30">
        <v>42047</v>
      </c>
      <c r="CC1847" s="31">
        <v>1100.89270208784</v>
      </c>
      <c r="CD1847" s="30">
        <v>42047</v>
      </c>
      <c r="CE1847" s="31">
        <v>1113.44545788147</v>
      </c>
      <c r="CG1847" s="30">
        <v>42122</v>
      </c>
      <c r="CH1847" s="31">
        <f t="shared" si="229"/>
        <v>1093.05741014399</v>
      </c>
      <c r="CI1847" s="31">
        <f t="shared" si="230"/>
        <v>1102.0604120555499</v>
      </c>
      <c r="CJ1847" s="31">
        <f t="shared" si="235"/>
        <v>1082.4890919551335</v>
      </c>
      <c r="CK1847" s="31">
        <f t="shared" si="235"/>
        <v>1091.7647949865109</v>
      </c>
      <c r="CM1847" s="30">
        <v>42122</v>
      </c>
      <c r="CN1847" s="31">
        <v>1199.99212685258</v>
      </c>
      <c r="CO1847" s="31">
        <v>1233.98893520105</v>
      </c>
    </row>
    <row r="1848" spans="2:93">
      <c r="B1848" s="29">
        <v>42122</v>
      </c>
      <c r="C1848" s="55">
        <v>1230.0831442924091</v>
      </c>
      <c r="D1848" s="31"/>
      <c r="E1848" s="21">
        <f t="shared" si="232"/>
        <v>-1.9206095343551333E-3</v>
      </c>
      <c r="F1848" s="21">
        <f t="shared" si="233"/>
        <v>-4.5620840663130879E-3</v>
      </c>
      <c r="G1848" s="37">
        <f>(C1847-MAX(C$9:C1847))/MAX(C$9:C1847)</f>
        <v>-1.9994135328110084E-2</v>
      </c>
      <c r="H1848" s="37"/>
      <c r="I1848" s="37"/>
      <c r="N1848" s="30"/>
      <c r="P1848" s="22"/>
      <c r="Q1848" s="22"/>
      <c r="R1848" s="22"/>
      <c r="S1848" s="22"/>
      <c r="T1848" s="22"/>
      <c r="U1848" s="22"/>
      <c r="V1848" s="22"/>
      <c r="W1848" s="22"/>
      <c r="X1848" s="22"/>
      <c r="Y1848" s="22"/>
      <c r="Z1848" s="22"/>
      <c r="AA1848" s="22"/>
      <c r="AB1848" s="22"/>
      <c r="AC1848" s="22"/>
      <c r="AD1848" s="22"/>
      <c r="AE1848" s="22"/>
      <c r="AF1848" s="22"/>
      <c r="AG1848" s="22"/>
      <c r="AH1848" s="22"/>
      <c r="AI1848" s="22"/>
      <c r="AL1848" s="22"/>
      <c r="AM1848" s="22"/>
      <c r="AN1848" s="22"/>
      <c r="AO1848" s="22"/>
      <c r="AP1848" s="22"/>
      <c r="AS1848" s="23"/>
      <c r="AW1848" s="30"/>
      <c r="BH1848" s="30"/>
      <c r="BN1848" s="30"/>
      <c r="BT1848" s="24"/>
      <c r="BU1848" s="30"/>
      <c r="BV1848" s="30">
        <v>42123</v>
      </c>
      <c r="BW1848" s="31">
        <v>1163.58468998628</v>
      </c>
      <c r="BZ1848" s="30">
        <v>42048</v>
      </c>
      <c r="CA1848" s="31">
        <v>1114.11734215878</v>
      </c>
      <c r="CB1848" s="30">
        <v>42048</v>
      </c>
      <c r="CC1848" s="31">
        <v>1100.8607026116999</v>
      </c>
      <c r="CD1848" s="30">
        <v>42048</v>
      </c>
      <c r="CE1848" s="31">
        <v>1113.2651111863499</v>
      </c>
      <c r="CG1848" s="30">
        <v>42123</v>
      </c>
      <c r="CH1848" s="31">
        <f t="shared" si="229"/>
        <v>1092.4785443342</v>
      </c>
      <c r="CI1848" s="31">
        <f t="shared" si="230"/>
        <v>1101.4545950061099</v>
      </c>
      <c r="CJ1848" s="31">
        <f t="shared" si="235"/>
        <v>1081.915822958475</v>
      </c>
      <c r="CK1848" s="31">
        <f t="shared" si="235"/>
        <v>1091.1646375726832</v>
      </c>
      <c r="CM1848" s="30">
        <v>42123</v>
      </c>
      <c r="CN1848" s="31">
        <v>1198.32518512242</v>
      </c>
      <c r="CO1848" s="31">
        <v>1232.28097497102</v>
      </c>
    </row>
    <row r="1849" spans="2:93">
      <c r="B1849" s="29">
        <v>42123</v>
      </c>
      <c r="C1849" s="55">
        <v>1226.8335542259219</v>
      </c>
      <c r="D1849" s="31"/>
      <c r="E1849" s="21">
        <f t="shared" si="232"/>
        <v>-2.6417645681637847E-3</v>
      </c>
      <c r="F1849" s="21">
        <f t="shared" si="233"/>
        <v>-6.6439212002290526E-3</v>
      </c>
      <c r="G1849" s="37">
        <f>(C1848-MAX(C$9:C1848))/MAX(C$9:C1848)</f>
        <v>-2.1876343935522829E-2</v>
      </c>
      <c r="H1849" s="37"/>
      <c r="I1849" s="37"/>
      <c r="N1849" s="30"/>
      <c r="P1849" s="30"/>
      <c r="Q1849" s="30"/>
      <c r="R1849" s="30"/>
      <c r="S1849" s="30"/>
      <c r="T1849" s="30"/>
      <c r="U1849" s="30"/>
      <c r="V1849" s="30"/>
      <c r="W1849" s="30"/>
      <c r="X1849" s="30"/>
      <c r="Y1849" s="30"/>
      <c r="Z1849" s="30"/>
      <c r="AA1849" s="30"/>
      <c r="AB1849" s="30"/>
      <c r="AC1849" s="22"/>
      <c r="AD1849" s="22"/>
      <c r="AE1849" s="22"/>
      <c r="AF1849" s="22"/>
      <c r="AG1849" s="22"/>
      <c r="AH1849" s="22"/>
      <c r="AI1849" s="22"/>
      <c r="AL1849" s="22"/>
      <c r="AM1849" s="22"/>
      <c r="AP1849" s="22"/>
      <c r="AR1849" s="22"/>
      <c r="AS1849" s="23"/>
      <c r="AW1849" s="30"/>
      <c r="BB1849" s="22"/>
      <c r="BH1849" s="30"/>
      <c r="BN1849" s="30"/>
      <c r="BT1849" s="24"/>
      <c r="BU1849" s="30"/>
      <c r="BV1849" s="30">
        <v>42124</v>
      </c>
      <c r="BW1849" s="31">
        <v>1165.6218851006699</v>
      </c>
      <c r="BZ1849" s="30">
        <v>42051</v>
      </c>
      <c r="CA1849" s="31">
        <v>1114.1850918472501</v>
      </c>
      <c r="CB1849" s="30">
        <v>42051</v>
      </c>
      <c r="CC1849" s="31">
        <v>1100.87245904566</v>
      </c>
      <c r="CD1849" s="30">
        <v>42051</v>
      </c>
      <c r="CE1849" s="31">
        <v>1113.1929576602499</v>
      </c>
      <c r="CG1849" s="30">
        <v>42124</v>
      </c>
      <c r="CH1849" s="31">
        <f t="shared" si="229"/>
        <v>1092.7519989360501</v>
      </c>
      <c r="CI1849" s="31">
        <f t="shared" si="230"/>
        <v>1101.7214772514701</v>
      </c>
      <c r="CJ1849" s="31">
        <f t="shared" ref="CJ1849:CK1864" si="236">+CJ1848*CH1849/CH1848</f>
        <v>1082.1866336413364</v>
      </c>
      <c r="CK1849" s="31">
        <f t="shared" si="236"/>
        <v>1091.4290265632537</v>
      </c>
      <c r="CM1849" s="30">
        <v>42124</v>
      </c>
      <c r="CN1849" s="31">
        <v>1198.6894319758401</v>
      </c>
      <c r="CO1849" s="31">
        <v>1232.6666935158701</v>
      </c>
    </row>
    <row r="1850" spans="2:93">
      <c r="B1850" s="29">
        <v>42124</v>
      </c>
      <c r="C1850" s="55">
        <v>1230.757057154884</v>
      </c>
      <c r="D1850" s="31"/>
      <c r="E1850" s="21">
        <f t="shared" si="232"/>
        <v>3.1980727258782427E-3</v>
      </c>
      <c r="F1850" s="21">
        <f t="shared" si="233"/>
        <v>-2.1297135749738239E-3</v>
      </c>
      <c r="G1850" s="37">
        <f>(C1849-MAX(C$9:C1849))/MAX(C$9:C1849)</f>
        <v>-2.4460316353396752E-2</v>
      </c>
      <c r="H1850" s="37"/>
      <c r="I1850" s="37"/>
      <c r="N1850" s="30"/>
      <c r="P1850" s="30"/>
      <c r="Q1850" s="30"/>
      <c r="R1850" s="30"/>
      <c r="S1850" s="30"/>
      <c r="T1850" s="30"/>
      <c r="U1850" s="30"/>
      <c r="V1850" s="30"/>
      <c r="W1850" s="30"/>
      <c r="X1850" s="30"/>
      <c r="Y1850" s="30"/>
      <c r="Z1850" s="30"/>
      <c r="AA1850" s="30"/>
      <c r="AB1850" s="30"/>
      <c r="AJ1850" s="22"/>
      <c r="AP1850" s="22"/>
      <c r="AR1850" s="22"/>
      <c r="AS1850" s="23"/>
      <c r="AW1850" s="30"/>
      <c r="BH1850" s="30"/>
      <c r="BN1850" s="30"/>
      <c r="BT1850" s="24"/>
      <c r="BU1850" s="30"/>
      <c r="BV1850" s="30">
        <v>42128</v>
      </c>
      <c r="BW1850" s="31">
        <v>1170.0718671286099</v>
      </c>
      <c r="BZ1850" s="30">
        <v>42052</v>
      </c>
      <c r="CA1850" s="31">
        <v>1114.2321937070301</v>
      </c>
      <c r="CB1850" s="30">
        <v>42052</v>
      </c>
      <c r="CC1850" s="31">
        <v>1100.86271811801</v>
      </c>
      <c r="CD1850" s="30">
        <v>42052</v>
      </c>
      <c r="CE1850" s="31">
        <v>1113.0539086906299</v>
      </c>
      <c r="CG1850" s="30">
        <v>42128</v>
      </c>
      <c r="CH1850" s="31">
        <f t="shared" si="229"/>
        <v>1094.49802815558</v>
      </c>
      <c r="CI1850" s="31">
        <f t="shared" si="230"/>
        <v>1103.2970203385401</v>
      </c>
      <c r="CJ1850" s="31">
        <f t="shared" si="236"/>
        <v>1083.9157812294095</v>
      </c>
      <c r="CK1850" s="31">
        <f t="shared" si="236"/>
        <v>1092.9898506856257</v>
      </c>
      <c r="CM1850" s="30">
        <v>42128</v>
      </c>
      <c r="CN1850" s="31">
        <v>1203.2854839752199</v>
      </c>
      <c r="CO1850" s="31">
        <v>1237.4390658570701</v>
      </c>
    </row>
    <row r="1851" spans="2:93">
      <c r="B1851" s="29">
        <v>42128</v>
      </c>
      <c r="C1851" s="55">
        <v>1235.5883578269111</v>
      </c>
      <c r="D1851" s="31"/>
      <c r="E1851" s="21">
        <f t="shared" si="232"/>
        <v>3.9254706230940073E-3</v>
      </c>
      <c r="F1851" s="21">
        <f t="shared" si="233"/>
        <v>2.5462756468572767E-3</v>
      </c>
      <c r="G1851" s="37">
        <f>(C1850-MAX(C$9:C1850))/MAX(C$9:C1850)</f>
        <v>-2.1340469498114745E-2</v>
      </c>
      <c r="H1851" s="37"/>
      <c r="I1851" s="37"/>
      <c r="N1851" s="30"/>
      <c r="P1851" s="30"/>
      <c r="Q1851" s="30"/>
      <c r="R1851" s="30"/>
      <c r="S1851" s="30"/>
      <c r="T1851" s="30"/>
      <c r="U1851" s="30"/>
      <c r="V1851" s="30"/>
      <c r="W1851" s="30"/>
      <c r="X1851" s="30"/>
      <c r="Y1851" s="30"/>
      <c r="Z1851" s="30"/>
      <c r="AA1851" s="30"/>
      <c r="AB1851" s="30"/>
      <c r="AP1851" s="22"/>
      <c r="AR1851" s="22"/>
      <c r="AS1851" s="23"/>
      <c r="AW1851" s="30"/>
      <c r="BH1851" s="30"/>
      <c r="BN1851" s="30"/>
      <c r="BT1851" s="24"/>
      <c r="BU1851" s="30"/>
      <c r="BV1851" s="30">
        <v>42129</v>
      </c>
      <c r="BW1851" s="31">
        <v>1169.8900699073999</v>
      </c>
      <c r="BZ1851" s="30">
        <v>42053</v>
      </c>
      <c r="CA1851" s="31">
        <v>1114.10960468393</v>
      </c>
      <c r="CB1851" s="30">
        <v>42053</v>
      </c>
      <c r="CC1851" s="31">
        <v>1100.6602529991301</v>
      </c>
      <c r="CD1851" s="30">
        <v>42053</v>
      </c>
      <c r="CE1851" s="31">
        <v>1112.64874989135</v>
      </c>
      <c r="CG1851" s="30">
        <v>42129</v>
      </c>
      <c r="CH1851" s="31">
        <f t="shared" si="229"/>
        <v>1094.7279571931199</v>
      </c>
      <c r="CI1851" s="31">
        <f t="shared" si="230"/>
        <v>1103.66521135976</v>
      </c>
      <c r="CJ1851" s="31">
        <f t="shared" si="236"/>
        <v>1084.1434871785673</v>
      </c>
      <c r="CK1851" s="31">
        <f t="shared" si="236"/>
        <v>1093.3546020099639</v>
      </c>
      <c r="CM1851" s="30">
        <v>42129</v>
      </c>
      <c r="CN1851" s="31">
        <v>1201.5207949125399</v>
      </c>
      <c r="CO1851" s="31">
        <v>1235.6370787101901</v>
      </c>
    </row>
    <row r="1852" spans="2:93">
      <c r="B1852" s="29">
        <v>42129</v>
      </c>
      <c r="C1852" s="55">
        <v>1234.361579664439</v>
      </c>
      <c r="D1852" s="31"/>
      <c r="E1852" s="21">
        <f t="shared" si="232"/>
        <v>-9.9286963550682117E-4</v>
      </c>
      <c r="F1852" s="21">
        <f t="shared" si="233"/>
        <v>3.4781676278403673E-3</v>
      </c>
      <c r="G1852" s="37">
        <f>(C1851-MAX(C$9:C1851))/MAX(C$9:C1851)</f>
        <v>-1.7498770261118679E-2</v>
      </c>
      <c r="H1852" s="37"/>
      <c r="I1852" s="37"/>
      <c r="N1852" s="30"/>
      <c r="P1852" s="30"/>
      <c r="Q1852" s="30"/>
      <c r="R1852" s="30"/>
      <c r="S1852" s="30"/>
      <c r="T1852" s="30"/>
      <c r="U1852" s="30"/>
      <c r="V1852" s="30"/>
      <c r="W1852" s="30"/>
      <c r="X1852" s="30"/>
      <c r="Y1852" s="30"/>
      <c r="Z1852" s="30"/>
      <c r="AA1852" s="30"/>
      <c r="AB1852" s="30"/>
      <c r="AH1852" s="22"/>
      <c r="AP1852" s="22"/>
      <c r="AR1852" s="22"/>
      <c r="AS1852" s="23"/>
      <c r="AW1852" s="30"/>
      <c r="BH1852" s="30"/>
      <c r="BN1852" s="30"/>
      <c r="BT1852" s="24"/>
      <c r="BU1852" s="30"/>
      <c r="BV1852" s="30">
        <v>42130</v>
      </c>
      <c r="BW1852" s="31">
        <v>1166.1656815761801</v>
      </c>
      <c r="BZ1852" s="30">
        <v>42054</v>
      </c>
      <c r="CA1852" s="31">
        <v>1113.8025398953</v>
      </c>
      <c r="CB1852" s="30">
        <v>42054</v>
      </c>
      <c r="CC1852" s="31">
        <v>1100.3067327728099</v>
      </c>
      <c r="CD1852" s="30">
        <v>42054</v>
      </c>
      <c r="CE1852" s="31">
        <v>1112.03955680692</v>
      </c>
      <c r="CG1852" s="30">
        <v>42130</v>
      </c>
      <c r="CH1852" s="31">
        <f t="shared" si="229"/>
        <v>1092.54814956786</v>
      </c>
      <c r="CI1852" s="31">
        <f t="shared" si="230"/>
        <v>1101.54623054536</v>
      </c>
      <c r="CJ1852" s="31">
        <f t="shared" si="236"/>
        <v>1081.9847552080357</v>
      </c>
      <c r="CK1852" s="31">
        <f t="shared" si="236"/>
        <v>1091.2554170386984</v>
      </c>
      <c r="CM1852" s="30">
        <v>42130</v>
      </c>
      <c r="CN1852" s="31">
        <v>1195.9117290812701</v>
      </c>
      <c r="CO1852" s="31">
        <v>1229.8871695328301</v>
      </c>
    </row>
    <row r="1853" spans="2:93">
      <c r="B1853" s="29">
        <v>42130</v>
      </c>
      <c r="C1853" s="55">
        <v>1232.9168867778999</v>
      </c>
      <c r="D1853" s="31"/>
      <c r="E1853" s="21">
        <f t="shared" si="232"/>
        <v>-1.170396835368015E-3</v>
      </c>
      <c r="F1853" s="21">
        <f t="shared" si="233"/>
        <v>4.9585638826257217E-3</v>
      </c>
      <c r="G1853" s="37">
        <f>(C1852-MAX(C$9:C1852))/MAX(C$9:C1852)</f>
        <v>-1.8474265898974548E-2</v>
      </c>
      <c r="H1853" s="37"/>
      <c r="I1853" s="37"/>
      <c r="N1853" s="30"/>
      <c r="P1853" s="30"/>
      <c r="Q1853" s="30"/>
      <c r="R1853" s="30"/>
      <c r="S1853" s="30"/>
      <c r="T1853" s="30"/>
      <c r="U1853" s="30"/>
      <c r="V1853" s="30"/>
      <c r="W1853" s="30"/>
      <c r="X1853" s="30"/>
      <c r="Y1853" s="30"/>
      <c r="Z1853" s="30"/>
      <c r="AA1853" s="30"/>
      <c r="AB1853" s="30"/>
      <c r="AI1853" s="22"/>
      <c r="AJ1853" s="22"/>
      <c r="AR1853" s="22"/>
      <c r="AS1853" s="23"/>
      <c r="AW1853" s="30"/>
      <c r="BH1853" s="30"/>
      <c r="BN1853" s="30"/>
      <c r="BT1853" s="24"/>
      <c r="BU1853" s="30"/>
      <c r="BV1853" s="30">
        <v>42131</v>
      </c>
      <c r="BW1853" s="31">
        <v>1169.9665110748599</v>
      </c>
      <c r="BZ1853" s="30">
        <v>42055</v>
      </c>
      <c r="CA1853" s="31">
        <v>1111.5979879831</v>
      </c>
      <c r="CB1853" s="30">
        <v>42055</v>
      </c>
      <c r="CC1853" s="31">
        <v>1098.1271989239799</v>
      </c>
      <c r="CD1853" s="30">
        <v>42055</v>
      </c>
      <c r="CE1853" s="31">
        <v>1109.79212414619</v>
      </c>
      <c r="CG1853" s="30">
        <v>42131</v>
      </c>
      <c r="CH1853" s="31">
        <f t="shared" si="229"/>
        <v>1093.8851355084701</v>
      </c>
      <c r="CI1853" s="31">
        <f t="shared" si="230"/>
        <v>1103.1484939172601</v>
      </c>
      <c r="CJ1853" s="31">
        <f t="shared" si="236"/>
        <v>1083.308814386791</v>
      </c>
      <c r="CK1853" s="31">
        <f t="shared" si="236"/>
        <v>1092.8427118209092</v>
      </c>
      <c r="CM1853" s="30">
        <v>42131</v>
      </c>
      <c r="CN1853" s="31">
        <v>1202.4152417257701</v>
      </c>
      <c r="CO1853" s="31">
        <v>1236.5966578453299</v>
      </c>
    </row>
    <row r="1854" spans="2:93">
      <c r="B1854" s="29">
        <v>42131</v>
      </c>
      <c r="C1854" s="55">
        <v>1236.2001754704299</v>
      </c>
      <c r="D1854" s="31"/>
      <c r="E1854" s="21">
        <f t="shared" si="232"/>
        <v>2.6630251623129819E-3</v>
      </c>
      <c r="F1854" s="21">
        <f t="shared" si="233"/>
        <v>4.4225773753665543E-3</v>
      </c>
      <c r="G1854" s="37">
        <f>(C1853-MAX(C$9:C1853))/MAX(C$9:C1853)</f>
        <v>-1.9623040511998625E-2</v>
      </c>
      <c r="H1854" s="37"/>
      <c r="I1854" s="37"/>
      <c r="N1854" s="30"/>
      <c r="P1854" s="30"/>
      <c r="Q1854" s="30"/>
      <c r="R1854" s="30"/>
      <c r="S1854" s="30"/>
      <c r="T1854" s="30"/>
      <c r="U1854" s="30"/>
      <c r="V1854" s="30"/>
      <c r="W1854" s="30"/>
      <c r="X1854" s="30"/>
      <c r="Y1854" s="30"/>
      <c r="Z1854" s="30"/>
      <c r="AA1854" s="30"/>
      <c r="AB1854" s="30"/>
      <c r="AC1854" s="22"/>
      <c r="AD1854" s="22"/>
      <c r="AE1854" s="22"/>
      <c r="AF1854" s="22"/>
      <c r="AG1854" s="22"/>
      <c r="AH1854" s="22"/>
      <c r="AI1854" s="22"/>
      <c r="AS1854" s="23"/>
      <c r="AW1854" s="30"/>
      <c r="BH1854" s="30"/>
      <c r="BN1854" s="30"/>
      <c r="BT1854" s="24"/>
      <c r="BU1854" s="30"/>
      <c r="BV1854" s="30">
        <v>42132</v>
      </c>
      <c r="BW1854" s="31">
        <v>1179.2621052081399</v>
      </c>
      <c r="BZ1854" s="30">
        <v>42058</v>
      </c>
      <c r="CA1854" s="31">
        <v>1112.52471196189</v>
      </c>
      <c r="CB1854" s="30">
        <v>42058</v>
      </c>
      <c r="CC1854" s="31">
        <v>1098.9215684063699</v>
      </c>
      <c r="CD1854" s="30">
        <v>42058</v>
      </c>
      <c r="CE1854" s="31">
        <v>1110.36547010049</v>
      </c>
      <c r="CG1854" s="30">
        <v>42132</v>
      </c>
      <c r="CH1854" s="31">
        <f t="shared" si="229"/>
        <v>1099.7622321962699</v>
      </c>
      <c r="CI1854" s="31">
        <f t="shared" si="230"/>
        <v>1108.88775083511</v>
      </c>
      <c r="CJ1854" s="31">
        <f t="shared" si="236"/>
        <v>1089.1290878672764</v>
      </c>
      <c r="CK1854" s="31">
        <f t="shared" si="236"/>
        <v>1098.5283517220867</v>
      </c>
      <c r="CM1854" s="30">
        <v>42132</v>
      </c>
      <c r="CN1854" s="31">
        <v>1212.95625832634</v>
      </c>
      <c r="CO1854" s="31">
        <v>1247.45819564831</v>
      </c>
    </row>
    <row r="1855" spans="2:93">
      <c r="B1855" s="29">
        <v>42132</v>
      </c>
      <c r="C1855" s="55">
        <v>1245.8494269313289</v>
      </c>
      <c r="D1855" s="31"/>
      <c r="E1855" s="21">
        <f t="shared" si="232"/>
        <v>7.8055736056072966E-3</v>
      </c>
      <c r="F1855" s="21">
        <f t="shared" si="233"/>
        <v>8.3046016413301782E-3</v>
      </c>
      <c r="G1855" s="37">
        <f>(C1854-MAX(C$9:C1854))/MAX(C$9:C1854)</f>
        <v>-1.7012272000330248E-2</v>
      </c>
      <c r="H1855" s="37"/>
      <c r="I1855" s="37"/>
      <c r="N1855" s="30"/>
      <c r="P1855" s="30"/>
      <c r="Q1855" s="30"/>
      <c r="R1855" s="30"/>
      <c r="S1855" s="30"/>
      <c r="T1855" s="30"/>
      <c r="U1855" s="30"/>
      <c r="V1855" s="30"/>
      <c r="W1855" s="30"/>
      <c r="X1855" s="30"/>
      <c r="Y1855" s="30"/>
      <c r="Z1855" s="30"/>
      <c r="AA1855" s="30"/>
      <c r="AB1855" s="30"/>
      <c r="AC1855" s="22"/>
      <c r="AD1855" s="22"/>
      <c r="AE1855" s="22"/>
      <c r="AF1855" s="22"/>
      <c r="AG1855" s="22"/>
      <c r="AH1855" s="22"/>
      <c r="AI1855" s="22"/>
      <c r="AS1855" s="23"/>
      <c r="AW1855" s="30"/>
      <c r="BH1855" s="30"/>
      <c r="BN1855" s="30"/>
      <c r="BT1855" s="24"/>
      <c r="BU1855" s="30"/>
      <c r="BV1855" s="30">
        <v>42135</v>
      </c>
      <c r="BW1855" s="31">
        <v>1178.50868259495</v>
      </c>
      <c r="BZ1855" s="30">
        <v>42059</v>
      </c>
      <c r="CA1855" s="31">
        <v>1112.1830927845399</v>
      </c>
      <c r="CB1855" s="30">
        <v>42059</v>
      </c>
      <c r="CC1855" s="31">
        <v>1098.5340382418799</v>
      </c>
      <c r="CD1855" s="30">
        <v>42059</v>
      </c>
      <c r="CE1855" s="31">
        <v>1109.88773168186</v>
      </c>
      <c r="CG1855" s="30">
        <v>42135</v>
      </c>
      <c r="CH1855" s="31">
        <f t="shared" si="229"/>
        <v>1098.3127432900601</v>
      </c>
      <c r="CI1855" s="31">
        <f t="shared" si="230"/>
        <v>1107.3369423506299</v>
      </c>
      <c r="CJ1855" s="31">
        <f t="shared" si="236"/>
        <v>1087.693613467377</v>
      </c>
      <c r="CK1855" s="31">
        <f t="shared" si="236"/>
        <v>1096.9920311278611</v>
      </c>
      <c r="CM1855" s="30">
        <v>42135</v>
      </c>
      <c r="CN1855" s="31">
        <v>1211.4942908343</v>
      </c>
      <c r="CO1855" s="31">
        <v>1246.0017207819501</v>
      </c>
    </row>
    <row r="1856" spans="2:93">
      <c r="B1856" s="29">
        <v>42135</v>
      </c>
      <c r="C1856" s="55">
        <v>1244.7893027666571</v>
      </c>
      <c r="D1856" s="31"/>
      <c r="E1856" s="21">
        <f t="shared" si="232"/>
        <v>-8.5092479215809202E-4</v>
      </c>
      <c r="F1856" s="21">
        <f t="shared" si="233"/>
        <v>8.4478675244030743E-3</v>
      </c>
      <c r="G1856" s="37">
        <f>(C1855-MAX(C$9:C1855))/MAX(C$9:C1855)</f>
        <v>-9.3394889360202231E-3</v>
      </c>
      <c r="H1856" s="37"/>
      <c r="I1856" s="37"/>
      <c r="N1856" s="30"/>
      <c r="P1856" s="30"/>
      <c r="Q1856" s="30"/>
      <c r="R1856" s="30"/>
      <c r="S1856" s="30"/>
      <c r="T1856" s="30"/>
      <c r="U1856" s="30"/>
      <c r="V1856" s="30"/>
      <c r="W1856" s="30"/>
      <c r="X1856" s="30"/>
      <c r="Y1856" s="30"/>
      <c r="Z1856" s="30"/>
      <c r="AA1856" s="30"/>
      <c r="AB1856" s="30"/>
      <c r="AH1856" s="22"/>
      <c r="AI1856" s="22"/>
      <c r="AP1856" s="22"/>
      <c r="AS1856" s="23"/>
      <c r="AW1856" s="30"/>
      <c r="BH1856" s="30"/>
      <c r="BN1856" s="30"/>
      <c r="BT1856" s="24"/>
      <c r="BU1856" s="30"/>
      <c r="BV1856" s="30">
        <v>42136</v>
      </c>
      <c r="BW1856" s="31">
        <v>1177.48019729927</v>
      </c>
      <c r="BZ1856" s="30">
        <v>42060</v>
      </c>
      <c r="CA1856" s="31">
        <v>1111.1444963440499</v>
      </c>
      <c r="CB1856" s="30">
        <v>42060</v>
      </c>
      <c r="CC1856" s="31">
        <v>1097.4912142575799</v>
      </c>
      <c r="CD1856" s="30">
        <v>42060</v>
      </c>
      <c r="CE1856" s="31">
        <v>1108.6564937385799</v>
      </c>
      <c r="CG1856" s="30">
        <v>42136</v>
      </c>
      <c r="CH1856" s="31">
        <f t="shared" si="229"/>
        <v>1097.0409593039001</v>
      </c>
      <c r="CI1856" s="31">
        <f t="shared" si="230"/>
        <v>1106.0512658319999</v>
      </c>
      <c r="CJ1856" s="31">
        <f t="shared" si="236"/>
        <v>1086.4341258324503</v>
      </c>
      <c r="CK1856" s="31">
        <f t="shared" si="236"/>
        <v>1095.7183655960753</v>
      </c>
      <c r="CM1856" s="30">
        <v>42136</v>
      </c>
      <c r="CN1856" s="31">
        <v>1210.53655173467</v>
      </c>
      <c r="CO1856" s="31">
        <v>1245.03178607579</v>
      </c>
    </row>
    <row r="1857" spans="2:93">
      <c r="B1857" s="29">
        <v>42136</v>
      </c>
      <c r="C1857" s="55">
        <v>1243.209656329358</v>
      </c>
      <c r="D1857" s="31"/>
      <c r="E1857" s="21">
        <f t="shared" si="232"/>
        <v>-1.2690070791805397E-3</v>
      </c>
      <c r="F1857" s="21">
        <f t="shared" si="233"/>
        <v>8.3483077098223113E-3</v>
      </c>
      <c r="G1857" s="37">
        <f>(C1856-MAX(C$9:C1856))/MAX(C$9:C1856)</f>
        <v>-1.0182466525496581E-2</v>
      </c>
      <c r="H1857" s="37"/>
      <c r="I1857" s="37"/>
      <c r="N1857" s="30"/>
      <c r="P1857" s="30"/>
      <c r="Q1857" s="30"/>
      <c r="R1857" s="30"/>
      <c r="S1857" s="30"/>
      <c r="T1857" s="30"/>
      <c r="U1857" s="30"/>
      <c r="V1857" s="30"/>
      <c r="W1857" s="30"/>
      <c r="X1857" s="30"/>
      <c r="Y1857" s="30"/>
      <c r="Z1857" s="30"/>
      <c r="AA1857" s="30"/>
      <c r="AB1857" s="30"/>
      <c r="AP1857" s="22"/>
      <c r="AR1857" s="22"/>
      <c r="AS1857" s="23"/>
      <c r="AW1857" s="30"/>
      <c r="BH1857" s="30"/>
      <c r="BN1857" s="30"/>
      <c r="BT1857" s="24"/>
      <c r="BU1857" s="30"/>
      <c r="BV1857" s="30">
        <v>42137</v>
      </c>
      <c r="BW1857" s="31">
        <v>1177.3015659379901</v>
      </c>
      <c r="BZ1857" s="30">
        <v>42061</v>
      </c>
      <c r="CA1857" s="31">
        <v>1112.5493300778101</v>
      </c>
      <c r="CB1857" s="30">
        <v>42061</v>
      </c>
      <c r="CC1857" s="31">
        <v>1098.80373142802</v>
      </c>
      <c r="CD1857" s="30">
        <v>42061</v>
      </c>
      <c r="CE1857" s="31">
        <v>1109.66979340133</v>
      </c>
      <c r="CG1857" s="30">
        <v>42137</v>
      </c>
      <c r="CH1857" s="31">
        <f t="shared" si="229"/>
        <v>1097.1528326255</v>
      </c>
      <c r="CI1857" s="31">
        <f t="shared" si="230"/>
        <v>1106.06581702876</v>
      </c>
      <c r="CJ1857" s="31">
        <f t="shared" si="236"/>
        <v>1086.5449174973608</v>
      </c>
      <c r="CK1857" s="31">
        <f t="shared" si="236"/>
        <v>1095.7327808533278</v>
      </c>
      <c r="CM1857" s="30">
        <v>42137</v>
      </c>
      <c r="CN1857" s="31">
        <v>1209.3877846078899</v>
      </c>
      <c r="CO1857" s="31">
        <v>1243.86930828812</v>
      </c>
    </row>
    <row r="1858" spans="2:93">
      <c r="B1858" s="29">
        <v>42137</v>
      </c>
      <c r="C1858" s="55">
        <v>1243.170549582062</v>
      </c>
      <c r="D1858" s="31"/>
      <c r="E1858" s="21">
        <f t="shared" si="232"/>
        <v>-3.1456276981867148E-5</v>
      </c>
      <c r="F1858" s="21">
        <f t="shared" si="233"/>
        <v>5.6385480684626454E-3</v>
      </c>
      <c r="G1858" s="37">
        <f>(C1857-MAX(C$9:C1857))/MAX(C$9:C1857)</f>
        <v>-1.1438551982572719E-2</v>
      </c>
      <c r="H1858" s="37"/>
      <c r="I1858" s="37"/>
      <c r="N1858" s="30"/>
      <c r="P1858" s="30"/>
      <c r="Q1858" s="30"/>
      <c r="R1858" s="30"/>
      <c r="S1858" s="30"/>
      <c r="T1858" s="30"/>
      <c r="U1858" s="30"/>
      <c r="V1858" s="30"/>
      <c r="W1858" s="30"/>
      <c r="X1858" s="30"/>
      <c r="Y1858" s="30"/>
      <c r="Z1858" s="30"/>
      <c r="AA1858" s="30"/>
      <c r="AB1858" s="30"/>
      <c r="AH1858" s="22"/>
      <c r="AJ1858" s="22"/>
      <c r="AP1858" s="22"/>
      <c r="AR1858" s="22"/>
      <c r="AS1858" s="23"/>
      <c r="AW1858" s="30"/>
      <c r="BH1858" s="30"/>
      <c r="BN1858" s="30"/>
      <c r="BT1858" s="24"/>
      <c r="BU1858" s="30"/>
      <c r="BV1858" s="30">
        <v>42139</v>
      </c>
      <c r="BW1858" s="31">
        <v>1178.07289425249</v>
      </c>
      <c r="BZ1858" s="30">
        <v>42062</v>
      </c>
      <c r="CA1858" s="31">
        <v>1111.8968755871001</v>
      </c>
      <c r="CB1858" s="30">
        <v>42062</v>
      </c>
      <c r="CC1858" s="31">
        <v>1098.1780966065</v>
      </c>
      <c r="CD1858" s="30">
        <v>42062</v>
      </c>
      <c r="CE1858" s="31">
        <v>1109.05375392571</v>
      </c>
      <c r="CG1858" s="30">
        <v>42139</v>
      </c>
      <c r="CH1858" s="31">
        <f t="shared" si="229"/>
        <v>1095.5056298101999</v>
      </c>
      <c r="CI1858" s="31">
        <f t="shared" si="230"/>
        <v>1104.26554576788</v>
      </c>
      <c r="CJ1858" s="31">
        <f t="shared" si="236"/>
        <v>1084.9136408020543</v>
      </c>
      <c r="CK1858" s="31">
        <f t="shared" si="236"/>
        <v>1093.9493280021463</v>
      </c>
      <c r="CM1858" s="30">
        <v>42139</v>
      </c>
      <c r="CN1858" s="31">
        <v>1211.0486358247999</v>
      </c>
      <c r="CO1858" s="31">
        <v>1245.6136638206899</v>
      </c>
    </row>
    <row r="1859" spans="2:93">
      <c r="B1859" s="29">
        <v>42139</v>
      </c>
      <c r="C1859" s="55">
        <v>1246.873880820754</v>
      </c>
      <c r="D1859" s="31"/>
      <c r="E1859" s="21">
        <f t="shared" si="232"/>
        <v>2.9789406127236351E-3</v>
      </c>
      <c r="F1859" s="21">
        <f t="shared" si="233"/>
        <v>8.2229350295448533E-4</v>
      </c>
      <c r="G1859" s="37">
        <f>(C1858-MAX(C$9:C1858))/MAX(C$9:C1858)</f>
        <v>-1.1469648445295164E-2</v>
      </c>
      <c r="H1859" s="37"/>
      <c r="I1859" s="37"/>
      <c r="N1859" s="30"/>
      <c r="P1859" s="30"/>
      <c r="Q1859" s="30"/>
      <c r="R1859" s="30"/>
      <c r="S1859" s="30"/>
      <c r="T1859" s="30"/>
      <c r="U1859" s="30"/>
      <c r="V1859" s="30"/>
      <c r="W1859" s="30"/>
      <c r="X1859" s="30"/>
      <c r="Y1859" s="30"/>
      <c r="Z1859" s="30"/>
      <c r="AA1859" s="30"/>
      <c r="AB1859" s="30"/>
      <c r="AH1859" s="22"/>
      <c r="AI1859" s="22"/>
      <c r="AJ1859" s="22"/>
      <c r="AP1859" s="22"/>
      <c r="AR1859" s="22"/>
      <c r="AS1859" s="23"/>
      <c r="AW1859" s="30"/>
      <c r="BH1859" s="30"/>
      <c r="BN1859" s="30"/>
      <c r="BT1859" s="24"/>
      <c r="BU1859" s="30"/>
      <c r="BV1859" s="30">
        <v>42142</v>
      </c>
      <c r="BW1859" s="31">
        <v>1177.4932454856</v>
      </c>
      <c r="BZ1859" s="30">
        <v>42065</v>
      </c>
      <c r="CA1859" s="31">
        <v>1110.8993253609201</v>
      </c>
      <c r="CB1859" s="30">
        <v>42065</v>
      </c>
      <c r="CC1859" s="31">
        <v>1097.16473914272</v>
      </c>
      <c r="CD1859" s="30">
        <v>42065</v>
      </c>
      <c r="CE1859" s="31">
        <v>1107.7052155502899</v>
      </c>
      <c r="CG1859" s="30">
        <v>42142</v>
      </c>
      <c r="CH1859" s="31">
        <f t="shared" si="229"/>
        <v>1094.63014745702</v>
      </c>
      <c r="CI1859" s="31">
        <f t="shared" si="230"/>
        <v>1103.2688577438901</v>
      </c>
      <c r="CJ1859" s="31">
        <f t="shared" si="236"/>
        <v>1084.046623124189</v>
      </c>
      <c r="CK1859" s="31">
        <f t="shared" si="236"/>
        <v>1092.9619511902461</v>
      </c>
      <c r="CM1859" s="30">
        <v>42142</v>
      </c>
      <c r="CN1859" s="31">
        <v>1210.0586778100001</v>
      </c>
      <c r="CO1859" s="31">
        <v>1244.6125694111799</v>
      </c>
    </row>
    <row r="1860" spans="2:93">
      <c r="B1860" s="29">
        <v>42142</v>
      </c>
      <c r="C1860" s="55">
        <v>1245.9146023656781</v>
      </c>
      <c r="D1860" s="31"/>
      <c r="E1860" s="21">
        <f t="shared" si="232"/>
        <v>-7.6934681994023091E-4</v>
      </c>
      <c r="F1860" s="21">
        <f t="shared" si="233"/>
        <v>9.0400808917623365E-4</v>
      </c>
      <c r="G1860" s="37">
        <f>(C1859-MAX(C$9:C1859))/MAX(C$9:C1859)</f>
        <v>-8.5248752341388206E-3</v>
      </c>
      <c r="H1860" s="37"/>
      <c r="I1860" s="37"/>
      <c r="N1860" s="30"/>
      <c r="P1860" s="30"/>
      <c r="Q1860" s="30"/>
      <c r="R1860" s="30"/>
      <c r="S1860" s="30"/>
      <c r="T1860" s="30"/>
      <c r="U1860" s="30"/>
      <c r="V1860" s="30"/>
      <c r="W1860" s="30"/>
      <c r="X1860" s="30"/>
      <c r="Y1860" s="30"/>
      <c r="Z1860" s="30"/>
      <c r="AA1860" s="30"/>
      <c r="AB1860" s="30"/>
      <c r="AI1860" s="22"/>
      <c r="AJ1860" s="22"/>
      <c r="AR1860" s="22"/>
      <c r="AS1860" s="23"/>
      <c r="AW1860" s="30"/>
      <c r="BH1860" s="30"/>
      <c r="BN1860" s="30"/>
      <c r="BT1860" s="24"/>
      <c r="BU1860" s="30"/>
      <c r="BV1860" s="30">
        <v>42143</v>
      </c>
      <c r="BW1860" s="31">
        <v>1175.71970104721</v>
      </c>
      <c r="BZ1860" s="30">
        <v>42066</v>
      </c>
      <c r="CA1860" s="31">
        <v>1109.4705247396801</v>
      </c>
      <c r="CB1860" s="30">
        <v>42066</v>
      </c>
      <c r="CC1860" s="31">
        <v>1095.82316624034</v>
      </c>
      <c r="CD1860" s="30">
        <v>42066</v>
      </c>
      <c r="CE1860" s="31">
        <v>1106.7642491955701</v>
      </c>
      <c r="CG1860" s="30">
        <v>42143</v>
      </c>
      <c r="CH1860" s="31">
        <f t="shared" si="229"/>
        <v>1092.9013604291399</v>
      </c>
      <c r="CI1860" s="31">
        <f t="shared" si="230"/>
        <v>1101.2291712752201</v>
      </c>
      <c r="CJ1860" s="31">
        <f t="shared" si="236"/>
        <v>1082.3345510201746</v>
      </c>
      <c r="CK1860" s="31">
        <f t="shared" si="236"/>
        <v>1090.9413197847946</v>
      </c>
      <c r="CM1860" s="30">
        <v>42143</v>
      </c>
      <c r="CN1860" s="31">
        <v>1208.1009354662899</v>
      </c>
      <c r="CO1860" s="31">
        <v>1242.6030891493499</v>
      </c>
    </row>
    <row r="1861" spans="2:93">
      <c r="B1861" s="29">
        <v>42143</v>
      </c>
      <c r="C1861" s="55">
        <v>1243.8981909677091</v>
      </c>
      <c r="D1861" s="31"/>
      <c r="E1861" s="21">
        <f t="shared" si="232"/>
        <v>-1.6184186252736765E-3</v>
      </c>
      <c r="F1861" s="21">
        <f t="shared" si="233"/>
        <v>5.5383630174166143E-4</v>
      </c>
      <c r="G1861" s="37">
        <f>(C1860-MAX(C$9:C1860))/MAX(C$9:C1860)</f>
        <v>-9.2876634684272499E-3</v>
      </c>
      <c r="H1861" s="37"/>
      <c r="I1861" s="37"/>
      <c r="N1861" s="30"/>
      <c r="P1861" s="30"/>
      <c r="Q1861" s="30"/>
      <c r="R1861" s="30"/>
      <c r="S1861" s="30"/>
      <c r="T1861" s="30"/>
      <c r="U1861" s="30"/>
      <c r="V1861" s="30"/>
      <c r="W1861" s="30"/>
      <c r="X1861" s="30"/>
      <c r="Y1861" s="30"/>
      <c r="Z1861" s="30"/>
      <c r="AA1861" s="30"/>
      <c r="AB1861" s="30"/>
      <c r="AC1861" s="22"/>
      <c r="AD1861" s="22"/>
      <c r="AE1861" s="22"/>
      <c r="AF1861" s="22"/>
      <c r="AG1861" s="22"/>
      <c r="AH1861" s="22"/>
      <c r="AI1861" s="22"/>
      <c r="AM1861" s="22"/>
      <c r="AO1861" s="22"/>
      <c r="AS1861" s="23"/>
      <c r="AW1861" s="30"/>
      <c r="BH1861" s="30"/>
      <c r="BN1861" s="30"/>
      <c r="BT1861" s="24"/>
      <c r="BU1861" s="30"/>
      <c r="BV1861" s="30">
        <v>42144</v>
      </c>
      <c r="BW1861" s="31">
        <v>1174.93529228702</v>
      </c>
      <c r="BZ1861" s="30">
        <v>42067</v>
      </c>
      <c r="CA1861" s="31">
        <v>1111.5527972080399</v>
      </c>
      <c r="CB1861" s="30">
        <v>42067</v>
      </c>
      <c r="CC1861" s="31">
        <v>1097.81229274508</v>
      </c>
      <c r="CD1861" s="30">
        <v>42067</v>
      </c>
      <c r="CE1861" s="31">
        <v>1108.0047207595401</v>
      </c>
      <c r="CG1861" s="30">
        <v>42144</v>
      </c>
      <c r="CH1861" s="31">
        <f t="shared" si="229"/>
        <v>1092.15288395326</v>
      </c>
      <c r="CI1861" s="31">
        <f t="shared" si="230"/>
        <v>1100.4093052845501</v>
      </c>
      <c r="CJ1861" s="31">
        <f t="shared" si="236"/>
        <v>1081.5933112525231</v>
      </c>
      <c r="CK1861" s="31">
        <f t="shared" si="236"/>
        <v>1090.1291131077116</v>
      </c>
      <c r="CM1861" s="30">
        <v>42144</v>
      </c>
      <c r="CN1861" s="31">
        <v>1207.14262558119</v>
      </c>
      <c r="CO1861" s="31">
        <v>1241.6220571204799</v>
      </c>
    </row>
    <row r="1862" spans="2:93">
      <c r="B1862" s="29">
        <v>42144</v>
      </c>
      <c r="C1862" s="55">
        <v>1243.159917400485</v>
      </c>
      <c r="D1862" s="31"/>
      <c r="E1862" s="21">
        <f t="shared" si="232"/>
        <v>-5.9351607115831762E-4</v>
      </c>
      <c r="F1862" s="21">
        <f t="shared" si="233"/>
        <v>-8.5524722095442485E-6</v>
      </c>
      <c r="G1862" s="37">
        <f>(C1861-MAX(C$9:C1861))/MAX(C$9:C1861)</f>
        <v>-1.089105076615832E-2</v>
      </c>
      <c r="H1862" s="37"/>
      <c r="I1862" s="37"/>
      <c r="N1862" s="30"/>
      <c r="P1862" s="30"/>
      <c r="Q1862" s="30"/>
      <c r="R1862" s="30"/>
      <c r="S1862" s="30"/>
      <c r="T1862" s="30"/>
      <c r="U1862" s="30"/>
      <c r="V1862" s="30"/>
      <c r="W1862" s="30"/>
      <c r="X1862" s="30"/>
      <c r="Y1862" s="30"/>
      <c r="Z1862" s="30"/>
      <c r="AA1862" s="30"/>
      <c r="AB1862" s="30"/>
      <c r="AH1862" s="22"/>
      <c r="AI1862" s="22"/>
      <c r="AN1862" s="22"/>
      <c r="AO1862" s="22"/>
      <c r="AS1862" s="23"/>
      <c r="AW1862" s="30"/>
      <c r="BH1862" s="30"/>
      <c r="BN1862" s="30"/>
      <c r="BT1862" s="24"/>
      <c r="BU1862" s="30"/>
      <c r="BV1862" s="30">
        <v>42145</v>
      </c>
      <c r="BW1862" s="31">
        <v>1173.90981182563</v>
      </c>
      <c r="BZ1862" s="30">
        <v>42068</v>
      </c>
      <c r="CA1862" s="31">
        <v>1112.0987409890399</v>
      </c>
      <c r="CB1862" s="30">
        <v>42068</v>
      </c>
      <c r="CC1862" s="31">
        <v>1098.3169407128</v>
      </c>
      <c r="CD1862" s="30">
        <v>42068</v>
      </c>
      <c r="CE1862" s="31">
        <v>1108.4894611699699</v>
      </c>
      <c r="CG1862" s="30">
        <v>42145</v>
      </c>
      <c r="CH1862" s="31">
        <f t="shared" si="229"/>
        <v>1091.4050698952699</v>
      </c>
      <c r="CI1862" s="31">
        <f t="shared" si="230"/>
        <v>1099.4917727501399</v>
      </c>
      <c r="CJ1862" s="31">
        <f t="shared" si="236"/>
        <v>1080.8527274981177</v>
      </c>
      <c r="CK1862" s="31">
        <f t="shared" si="236"/>
        <v>1089.2201523026906</v>
      </c>
      <c r="CM1862" s="30">
        <v>42145</v>
      </c>
      <c r="CN1862" s="31">
        <v>1206.1553490511701</v>
      </c>
      <c r="CO1862" s="31">
        <v>1240.6129352518701</v>
      </c>
    </row>
    <row r="1863" spans="2:93">
      <c r="B1863" s="29">
        <v>42145</v>
      </c>
      <c r="C1863" s="55">
        <v>1242.29286199426</v>
      </c>
      <c r="D1863" s="31"/>
      <c r="E1863" s="21">
        <f t="shared" si="232"/>
        <v>-6.9746087698685511E-4</v>
      </c>
      <c r="F1863" s="21">
        <f t="shared" si="233"/>
        <v>-3.6740033590876298E-3</v>
      </c>
      <c r="G1863" s="37">
        <f>(C1862-MAX(C$9:C1862))/MAX(C$9:C1862)</f>
        <v>-1.147810282365508E-2</v>
      </c>
      <c r="H1863" s="37"/>
      <c r="I1863" s="37"/>
      <c r="N1863" s="30"/>
      <c r="P1863" s="30"/>
      <c r="Q1863" s="30"/>
      <c r="R1863" s="30"/>
      <c r="S1863" s="30"/>
      <c r="T1863" s="30"/>
      <c r="U1863" s="30"/>
      <c r="V1863" s="30"/>
      <c r="W1863" s="30"/>
      <c r="X1863" s="30"/>
      <c r="Y1863" s="30"/>
      <c r="Z1863" s="30"/>
      <c r="AA1863" s="30"/>
      <c r="AB1863" s="30"/>
      <c r="AI1863" s="22"/>
      <c r="AL1863" s="22"/>
      <c r="AM1863" s="22"/>
      <c r="AP1863" s="22"/>
      <c r="AS1863" s="23"/>
      <c r="AW1863" s="30"/>
      <c r="BH1863" s="30"/>
      <c r="BN1863" s="30"/>
      <c r="BT1863" s="24"/>
      <c r="BU1863" s="30"/>
      <c r="BV1863" s="30">
        <v>42146</v>
      </c>
      <c r="BW1863" s="31">
        <v>1171.56102719039</v>
      </c>
      <c r="BZ1863" s="30">
        <v>42069</v>
      </c>
      <c r="CA1863" s="31">
        <v>1111.2341806782199</v>
      </c>
      <c r="CB1863" s="30">
        <v>42069</v>
      </c>
      <c r="CC1863" s="31">
        <v>1097.48628520323</v>
      </c>
      <c r="CD1863" s="30">
        <v>42069</v>
      </c>
      <c r="CE1863" s="31">
        <v>1107.6367300152299</v>
      </c>
      <c r="CG1863" s="30">
        <v>42146</v>
      </c>
      <c r="CH1863" s="31">
        <f t="shared" si="229"/>
        <v>1089.68656292833</v>
      </c>
      <c r="CI1863" s="31">
        <f t="shared" si="230"/>
        <v>1097.62447449655</v>
      </c>
      <c r="CJ1863" s="31">
        <f t="shared" si="236"/>
        <v>1079.1508360614032</v>
      </c>
      <c r="CK1863" s="31">
        <f t="shared" si="236"/>
        <v>1087.3702986352253</v>
      </c>
      <c r="CM1863" s="30">
        <v>42146</v>
      </c>
      <c r="CN1863" s="31">
        <v>1203.4774431943299</v>
      </c>
      <c r="CO1863" s="31">
        <v>1237.8669003539001</v>
      </c>
    </row>
    <row r="1864" spans="2:93">
      <c r="B1864" s="29">
        <v>42146</v>
      </c>
      <c r="C1864" s="55">
        <v>1239.8973046011311</v>
      </c>
      <c r="D1864" s="31"/>
      <c r="E1864" s="21">
        <f t="shared" si="232"/>
        <v>-1.9283354725899704E-3</v>
      </c>
      <c r="F1864" s="21">
        <f t="shared" si="233"/>
        <v>-4.8296229557962533E-3</v>
      </c>
      <c r="G1864" s="37">
        <f>(C1863-MAX(C$9:C1863))/MAX(C$9:C1863)</f>
        <v>-1.2167558172980417E-2</v>
      </c>
      <c r="H1864" s="37"/>
      <c r="I1864" s="37"/>
      <c r="N1864" s="30"/>
      <c r="P1864" s="30"/>
      <c r="Q1864" s="30"/>
      <c r="R1864" s="30"/>
      <c r="S1864" s="30"/>
      <c r="T1864" s="30"/>
      <c r="U1864" s="30"/>
      <c r="V1864" s="30"/>
      <c r="W1864" s="30"/>
      <c r="X1864" s="30"/>
      <c r="Y1864" s="30"/>
      <c r="Z1864" s="30"/>
      <c r="AA1864" s="30"/>
      <c r="AB1864" s="30"/>
      <c r="AH1864" s="22"/>
      <c r="AN1864" s="30"/>
      <c r="AP1864" s="22"/>
      <c r="AR1864" s="22"/>
      <c r="AS1864" s="23"/>
      <c r="AW1864" s="30"/>
      <c r="BH1864" s="30"/>
      <c r="BN1864" s="30"/>
      <c r="BT1864" s="24"/>
      <c r="BU1864" s="30"/>
      <c r="BV1864" s="30">
        <v>42150</v>
      </c>
      <c r="BW1864" s="31">
        <v>1167.9471876089001</v>
      </c>
      <c r="BZ1864" s="30">
        <v>42072</v>
      </c>
      <c r="CA1864" s="31">
        <v>1112.4276383835099</v>
      </c>
      <c r="CB1864" s="30">
        <v>42072</v>
      </c>
      <c r="CC1864" s="31">
        <v>1098.6398274016201</v>
      </c>
      <c r="CD1864" s="30">
        <v>42072</v>
      </c>
      <c r="CE1864" s="31">
        <v>1108.8379828909699</v>
      </c>
      <c r="CG1864" s="30">
        <v>42150</v>
      </c>
      <c r="CH1864" s="31">
        <f t="shared" ref="CH1864:CH1927" si="237">+VLOOKUP(CG1864,CB:CC,2,FALSE)</f>
        <v>1088.03131399429</v>
      </c>
      <c r="CI1864" s="31">
        <f t="shared" ref="CI1864:CI1927" si="238">+VLOOKUP(CG1864,CD:CE,2,FALSE)</f>
        <v>1096.0164767015301</v>
      </c>
      <c r="CJ1864" s="31">
        <f t="shared" si="236"/>
        <v>1077.5115910419377</v>
      </c>
      <c r="CK1864" s="31">
        <f t="shared" si="236"/>
        <v>1085.7773230017531</v>
      </c>
      <c r="CM1864" s="30">
        <v>42150</v>
      </c>
      <c r="CN1864" s="31">
        <v>1201.4162100733799</v>
      </c>
      <c r="CO1864" s="31">
        <v>1235.78081975381</v>
      </c>
    </row>
    <row r="1865" spans="2:93">
      <c r="B1865" s="29">
        <v>42150</v>
      </c>
      <c r="C1865" s="55">
        <v>1237.731745199311</v>
      </c>
      <c r="D1865" s="31"/>
      <c r="E1865" s="21">
        <f t="shared" si="232"/>
        <v>-1.7465635208527841E-3</v>
      </c>
      <c r="F1865" s="21">
        <f t="shared" si="233"/>
        <v>-4.9573556848738765E-3</v>
      </c>
      <c r="G1865" s="37">
        <f>(C1864-MAX(C$9:C1864))/MAX(C$9:C1864)</f>
        <v>-1.4072430511530676E-2</v>
      </c>
      <c r="H1865" s="37"/>
      <c r="I1865" s="37"/>
      <c r="N1865" s="30"/>
      <c r="P1865" s="30"/>
      <c r="Q1865" s="30"/>
      <c r="R1865" s="30"/>
      <c r="S1865" s="30"/>
      <c r="T1865" s="30"/>
      <c r="U1865" s="30"/>
      <c r="V1865" s="30"/>
      <c r="W1865" s="30"/>
      <c r="X1865" s="30"/>
      <c r="Y1865" s="30"/>
      <c r="Z1865" s="30"/>
      <c r="AA1865" s="30"/>
      <c r="AB1865" s="30"/>
      <c r="AH1865" s="22"/>
      <c r="AP1865" s="22"/>
      <c r="AR1865" s="22"/>
      <c r="AS1865" s="23"/>
      <c r="AW1865" s="30"/>
      <c r="BH1865" s="30"/>
      <c r="BN1865" s="30"/>
      <c r="BQ1865" s="30"/>
      <c r="BT1865" s="24"/>
      <c r="BU1865" s="30"/>
      <c r="BV1865" s="30">
        <v>42151</v>
      </c>
      <c r="BW1865" s="31">
        <v>1169.5424139260499</v>
      </c>
      <c r="BZ1865" s="30">
        <v>42073</v>
      </c>
      <c r="CA1865" s="31">
        <v>1112.0234530084499</v>
      </c>
      <c r="CB1865" s="30">
        <v>42073</v>
      </c>
      <c r="CC1865" s="31">
        <v>1098.2530568997399</v>
      </c>
      <c r="CD1865" s="30">
        <v>42073</v>
      </c>
      <c r="CE1865" s="31">
        <v>1108.5076947636401</v>
      </c>
      <c r="CG1865" s="30">
        <v>42151</v>
      </c>
      <c r="CH1865" s="31">
        <f t="shared" si="237"/>
        <v>1088.94306005973</v>
      </c>
      <c r="CI1865" s="31">
        <f t="shared" si="238"/>
        <v>1096.7910793047699</v>
      </c>
      <c r="CJ1865" s="31">
        <f t="shared" ref="CJ1865:CK1880" si="239">+CJ1864*CH1865/CH1864</f>
        <v>1078.414521813288</v>
      </c>
      <c r="CK1865" s="31">
        <f t="shared" si="239"/>
        <v>1086.5446891488998</v>
      </c>
      <c r="CM1865" s="30">
        <v>42151</v>
      </c>
      <c r="CN1865" s="31">
        <v>1201.94834866356</v>
      </c>
      <c r="CO1865" s="31">
        <v>1236.3345343312101</v>
      </c>
    </row>
    <row r="1866" spans="2:93">
      <c r="B1866" s="29">
        <v>42151</v>
      </c>
      <c r="C1866" s="55">
        <v>1238.5065767010251</v>
      </c>
      <c r="D1866" s="31"/>
      <c r="E1866" s="21">
        <f t="shared" ref="E1866:E1929" si="240">C1866/C1865-1</f>
        <v>6.2600923400357722E-4</v>
      </c>
      <c r="F1866" s="21">
        <f t="shared" si="233"/>
        <v>-3.7431553530058448E-3</v>
      </c>
      <c r="G1866" s="37">
        <f>(C1865-MAX(C$9:C1865))/MAX(C$9:C1865)</f>
        <v>-1.5794415638602278E-2</v>
      </c>
      <c r="H1866" s="37"/>
      <c r="I1866" s="37"/>
      <c r="N1866" s="30"/>
      <c r="P1866" s="30"/>
      <c r="Q1866" s="30"/>
      <c r="R1866" s="30"/>
      <c r="S1866" s="30"/>
      <c r="T1866" s="30"/>
      <c r="U1866" s="30"/>
      <c r="V1866" s="30"/>
      <c r="W1866" s="30"/>
      <c r="X1866" s="30"/>
      <c r="Y1866" s="30"/>
      <c r="Z1866" s="30"/>
      <c r="AA1866" s="30"/>
      <c r="AB1866" s="30"/>
      <c r="AJ1866" s="22"/>
      <c r="AP1866" s="22"/>
      <c r="AR1866" s="30"/>
      <c r="AS1866" s="28"/>
      <c r="AW1866" s="30"/>
      <c r="BH1866" s="30"/>
      <c r="BN1866" s="30"/>
      <c r="BT1866" s="24"/>
      <c r="BU1866" s="30"/>
      <c r="BV1866" s="30">
        <v>42152</v>
      </c>
      <c r="BW1866" s="31">
        <v>1168.4104918462899</v>
      </c>
      <c r="BZ1866" s="30">
        <v>42074</v>
      </c>
      <c r="CA1866" s="31">
        <v>1112.27722387061</v>
      </c>
      <c r="CB1866" s="30">
        <v>42074</v>
      </c>
      <c r="CC1866" s="31">
        <v>1098.5034807388699</v>
      </c>
      <c r="CD1866" s="30">
        <v>42074</v>
      </c>
      <c r="CE1866" s="31">
        <v>1108.6533133637599</v>
      </c>
      <c r="CG1866" s="30">
        <v>42152</v>
      </c>
      <c r="CH1866" s="31">
        <f t="shared" si="237"/>
        <v>1088.7546850459801</v>
      </c>
      <c r="CI1866" s="31">
        <f t="shared" si="238"/>
        <v>1096.6342396155101</v>
      </c>
      <c r="CJ1866" s="31">
        <f t="shared" si="239"/>
        <v>1078.2279681193204</v>
      </c>
      <c r="CK1866" s="31">
        <f t="shared" si="239"/>
        <v>1086.3893146800253</v>
      </c>
      <c r="CM1866" s="30">
        <v>42152</v>
      </c>
      <c r="CN1866" s="31">
        <v>1201.93691514487</v>
      </c>
      <c r="CO1866" s="31">
        <v>1236.33427054862</v>
      </c>
    </row>
    <row r="1867" spans="2:93">
      <c r="B1867" s="29">
        <v>42152</v>
      </c>
      <c r="C1867" s="55">
        <v>1237.4734147167169</v>
      </c>
      <c r="D1867" s="31"/>
      <c r="E1867" s="21">
        <f t="shared" si="240"/>
        <v>-8.3419983691990218E-4</v>
      </c>
      <c r="F1867" s="21">
        <f t="shared" si="233"/>
        <v>-3.8794775571731055E-3</v>
      </c>
      <c r="G1867" s="37">
        <f>(C1866-MAX(C$9:C1866))/MAX(C$9:C1866)</f>
        <v>-1.5178293854634211E-2</v>
      </c>
      <c r="H1867" s="37"/>
      <c r="I1867" s="37"/>
      <c r="N1867" s="30"/>
      <c r="P1867" s="30"/>
      <c r="Q1867" s="30"/>
      <c r="R1867" s="30"/>
      <c r="S1867" s="30"/>
      <c r="T1867" s="30"/>
      <c r="U1867" s="30"/>
      <c r="V1867" s="30"/>
      <c r="W1867" s="30"/>
      <c r="X1867" s="30"/>
      <c r="Y1867" s="30"/>
      <c r="Z1867" s="30"/>
      <c r="AA1867" s="30"/>
      <c r="AB1867" s="30"/>
      <c r="AM1867" s="30"/>
      <c r="AQ1867" s="30"/>
      <c r="AR1867" s="22"/>
      <c r="AS1867" s="23"/>
      <c r="AW1867" s="30"/>
      <c r="BH1867" s="30"/>
      <c r="BN1867" s="30"/>
      <c r="BT1867" s="24"/>
      <c r="BU1867" s="30"/>
      <c r="BV1867" s="30">
        <v>42153</v>
      </c>
      <c r="BW1867" s="31">
        <v>1169.4392932538899</v>
      </c>
      <c r="BZ1867" s="30">
        <v>42075</v>
      </c>
      <c r="CA1867" s="31">
        <v>1112.51915302968</v>
      </c>
      <c r="CB1867" s="30">
        <v>42075</v>
      </c>
      <c r="CC1867" s="31">
        <v>1098.7211515179699</v>
      </c>
      <c r="CD1867" s="30">
        <v>42075</v>
      </c>
      <c r="CE1867" s="31">
        <v>1108.8002413122999</v>
      </c>
      <c r="CG1867" s="30">
        <v>42153</v>
      </c>
      <c r="CH1867" s="31">
        <f t="shared" si="237"/>
        <v>1090.0902410303199</v>
      </c>
      <c r="CI1867" s="31">
        <f t="shared" si="238"/>
        <v>1098.3233329679899</v>
      </c>
      <c r="CJ1867" s="31">
        <f t="shared" si="239"/>
        <v>1079.550611167459</v>
      </c>
      <c r="CK1867" s="31">
        <f t="shared" si="239"/>
        <v>1088.0626282638457</v>
      </c>
      <c r="CM1867" s="30">
        <v>42153</v>
      </c>
      <c r="CN1867" s="31">
        <v>1200.0780669916301</v>
      </c>
      <c r="CO1867" s="31">
        <v>1234.4338521484599</v>
      </c>
    </row>
    <row r="1868" spans="2:93">
      <c r="B1868" s="29">
        <v>42153</v>
      </c>
      <c r="C1868" s="55">
        <v>1235.472121374321</v>
      </c>
      <c r="D1868" s="31"/>
      <c r="E1868" s="21">
        <f t="shared" si="240"/>
        <v>-1.6172414846213901E-3</v>
      </c>
      <c r="F1868" s="21">
        <f t="shared" si="233"/>
        <v>-3.5689917305156138E-3</v>
      </c>
      <c r="G1868" s="37">
        <f>(C1867-MAX(C$9:C1867))/MAX(C$9:C1867)</f>
        <v>-1.5999831961295844E-2</v>
      </c>
      <c r="H1868" s="37"/>
      <c r="I1868" s="37"/>
      <c r="N1868" s="30"/>
      <c r="P1868" s="30"/>
      <c r="Q1868" s="30"/>
      <c r="R1868" s="30"/>
      <c r="S1868" s="30"/>
      <c r="T1868" s="30"/>
      <c r="U1868" s="30"/>
      <c r="V1868" s="30"/>
      <c r="W1868" s="30"/>
      <c r="X1868" s="30"/>
      <c r="Y1868" s="30"/>
      <c r="Z1868" s="30"/>
      <c r="AA1868" s="30"/>
      <c r="AB1868" s="30"/>
      <c r="AJ1868" s="22"/>
      <c r="AO1868" s="30"/>
      <c r="AS1868" s="23"/>
      <c r="AW1868" s="30"/>
      <c r="BH1868" s="30"/>
      <c r="BN1868" s="30"/>
      <c r="BT1868" s="24"/>
      <c r="BU1868" s="30"/>
      <c r="BV1868" s="30">
        <v>42156</v>
      </c>
      <c r="BW1868" s="31">
        <v>1169.78113785607</v>
      </c>
      <c r="BZ1868" s="30">
        <v>42076</v>
      </c>
      <c r="CA1868" s="31">
        <v>1112.3612920709199</v>
      </c>
      <c r="CB1868" s="30">
        <v>42076</v>
      </c>
      <c r="CC1868" s="31">
        <v>1098.55564429367</v>
      </c>
      <c r="CD1868" s="30">
        <v>42076</v>
      </c>
      <c r="CE1868" s="31">
        <v>1108.5866302593299</v>
      </c>
      <c r="CG1868" s="30">
        <v>42156</v>
      </c>
      <c r="CH1868" s="31">
        <f t="shared" si="237"/>
        <v>1090.0352445511201</v>
      </c>
      <c r="CI1868" s="31">
        <f t="shared" si="238"/>
        <v>1098.16982004752</v>
      </c>
      <c r="CJ1868" s="31">
        <f t="shared" si="239"/>
        <v>1079.4961464263783</v>
      </c>
      <c r="CK1868" s="31">
        <f t="shared" si="239"/>
        <v>1087.910549484578</v>
      </c>
      <c r="CM1868" s="30">
        <v>42156</v>
      </c>
      <c r="CN1868" s="31">
        <v>1201.34901027502</v>
      </c>
      <c r="CO1868" s="31">
        <v>1235.75962043042</v>
      </c>
    </row>
    <row r="1869" spans="2:93">
      <c r="B1869" s="29">
        <v>42156</v>
      </c>
      <c r="C1869" s="55">
        <v>1236.5481182534479</v>
      </c>
      <c r="D1869" s="31"/>
      <c r="E1869" s="21">
        <f t="shared" si="240"/>
        <v>8.709195946323689E-4</v>
      </c>
      <c r="F1869" s="21">
        <f t="shared" ref="F1869:F1932" si="241">+C1869/C1865-1</f>
        <v>-9.5628713608908456E-4</v>
      </c>
      <c r="G1869" s="37">
        <f>(C1868-MAX(C$9:C1868))/MAX(C$9:C1868)</f>
        <v>-1.7591197853922415E-2</v>
      </c>
      <c r="H1869" s="37"/>
      <c r="I1869" s="37"/>
      <c r="N1869" s="30"/>
      <c r="P1869" s="30"/>
      <c r="Q1869" s="30"/>
      <c r="R1869" s="30"/>
      <c r="S1869" s="30"/>
      <c r="T1869" s="30"/>
      <c r="U1869" s="30"/>
      <c r="V1869" s="30"/>
      <c r="W1869" s="30"/>
      <c r="X1869" s="30"/>
      <c r="Y1869" s="30"/>
      <c r="Z1869" s="30"/>
      <c r="AA1869" s="30"/>
      <c r="AB1869" s="30"/>
      <c r="AS1869" s="23"/>
      <c r="AW1869" s="30"/>
      <c r="BH1869" s="30"/>
      <c r="BN1869" s="30"/>
      <c r="BT1869" s="24"/>
      <c r="BU1869" s="30"/>
      <c r="BV1869" s="30">
        <v>42157</v>
      </c>
      <c r="BW1869" s="31">
        <v>1169.8709834859601</v>
      </c>
      <c r="BZ1869" s="30">
        <v>42079</v>
      </c>
      <c r="CA1869" s="31">
        <v>1110.17388288457</v>
      </c>
      <c r="CB1869" s="30">
        <v>42079</v>
      </c>
      <c r="CC1869" s="31">
        <v>1096.4374207578801</v>
      </c>
      <c r="CD1869" s="30">
        <v>42079</v>
      </c>
      <c r="CE1869" s="31">
        <v>1106.4013408071601</v>
      </c>
      <c r="CG1869" s="30">
        <v>42157</v>
      </c>
      <c r="CH1869" s="31">
        <f t="shared" si="237"/>
        <v>1090.5320356760101</v>
      </c>
      <c r="CI1869" s="31">
        <f t="shared" si="238"/>
        <v>1098.8512968945799</v>
      </c>
      <c r="CJ1869" s="31">
        <f t="shared" si="239"/>
        <v>1079.9881342841825</v>
      </c>
      <c r="CK1869" s="31">
        <f t="shared" si="239"/>
        <v>1088.5856598706146</v>
      </c>
      <c r="CM1869" s="30">
        <v>42157</v>
      </c>
      <c r="CN1869" s="31">
        <v>1202.18587577219</v>
      </c>
      <c r="CO1869" s="31">
        <v>1236.6273070740999</v>
      </c>
    </row>
    <row r="1870" spans="2:93">
      <c r="B1870" s="29">
        <v>42157</v>
      </c>
      <c r="C1870" s="55">
        <v>1237.894262501243</v>
      </c>
      <c r="D1870" s="31"/>
      <c r="E1870" s="21">
        <f t="shared" si="240"/>
        <v>1.0886307034265741E-3</v>
      </c>
      <c r="F1870" s="21">
        <f t="shared" si="241"/>
        <v>-4.9439721298294437E-4</v>
      </c>
      <c r="G1870" s="37">
        <f>(C1869-MAX(C$9:C1869))/MAX(C$9:C1869)</f>
        <v>-1.6735598778194069E-2</v>
      </c>
      <c r="H1870" s="37"/>
      <c r="I1870" s="37"/>
      <c r="N1870" s="30"/>
      <c r="P1870" s="30"/>
      <c r="Q1870" s="30"/>
      <c r="R1870" s="30"/>
      <c r="S1870" s="30"/>
      <c r="T1870" s="30"/>
      <c r="U1870" s="30"/>
      <c r="V1870" s="30"/>
      <c r="W1870" s="30"/>
      <c r="X1870" s="30"/>
      <c r="Y1870" s="30"/>
      <c r="Z1870" s="30"/>
      <c r="AA1870" s="30"/>
      <c r="AB1870" s="30"/>
      <c r="AS1870" s="23"/>
      <c r="AW1870" s="30"/>
      <c r="BH1870" s="30"/>
      <c r="BN1870" s="30"/>
      <c r="BT1870" s="24"/>
      <c r="BU1870" s="30"/>
      <c r="BV1870" s="30">
        <v>42158</v>
      </c>
      <c r="BW1870" s="31">
        <v>1170.4825073955601</v>
      </c>
      <c r="BZ1870" s="30">
        <v>42080</v>
      </c>
      <c r="CA1870" s="31">
        <v>1110.83590468431</v>
      </c>
      <c r="CB1870" s="30">
        <v>42080</v>
      </c>
      <c r="CC1870" s="31">
        <v>1097.0612773535699</v>
      </c>
      <c r="CD1870" s="30">
        <v>42080</v>
      </c>
      <c r="CE1870" s="31">
        <v>1106.9969508786801</v>
      </c>
      <c r="CG1870" s="30">
        <v>42158</v>
      </c>
      <c r="CH1870" s="31">
        <f t="shared" si="237"/>
        <v>1090.6427491321101</v>
      </c>
      <c r="CI1870" s="31">
        <f t="shared" si="238"/>
        <v>1098.8951946283401</v>
      </c>
      <c r="CJ1870" s="31">
        <f t="shared" si="239"/>
        <v>1080.0977772978511</v>
      </c>
      <c r="CK1870" s="31">
        <f t="shared" si="239"/>
        <v>1088.6291475050261</v>
      </c>
      <c r="CM1870" s="30">
        <v>42158</v>
      </c>
      <c r="CN1870" s="31">
        <v>1202.6417957465201</v>
      </c>
      <c r="CO1870" s="31">
        <v>1237.1029818084701</v>
      </c>
    </row>
    <row r="1871" spans="2:93">
      <c r="B1871" s="29">
        <v>42158</v>
      </c>
      <c r="C1871" s="55">
        <v>1237.8086916676691</v>
      </c>
      <c r="D1871" s="31"/>
      <c r="E1871" s="21">
        <f t="shared" si="240"/>
        <v>-6.9126125038398989E-5</v>
      </c>
      <c r="F1871" s="21">
        <f t="shared" si="241"/>
        <v>2.7093669000466392E-4</v>
      </c>
      <c r="G1871" s="37">
        <f>(C1870-MAX(C$9:C1870))/MAX(C$9:C1870)</f>
        <v>-1.5665186961437622E-2</v>
      </c>
      <c r="H1871" s="37"/>
      <c r="I1871" s="37"/>
      <c r="N1871" s="30"/>
      <c r="P1871" s="30"/>
      <c r="Q1871" s="30"/>
      <c r="R1871" s="30"/>
      <c r="S1871" s="30"/>
      <c r="T1871" s="30"/>
      <c r="U1871" s="30"/>
      <c r="V1871" s="30"/>
      <c r="W1871" s="30"/>
      <c r="X1871" s="30"/>
      <c r="Y1871" s="30"/>
      <c r="Z1871" s="30"/>
      <c r="AA1871" s="30"/>
      <c r="AB1871" s="30"/>
      <c r="AC1871" s="22"/>
      <c r="AD1871" s="22"/>
      <c r="AE1871" s="22"/>
      <c r="AF1871" s="22"/>
      <c r="AG1871" s="22"/>
      <c r="AI1871" s="22"/>
      <c r="AS1871" s="23"/>
      <c r="AW1871" s="30"/>
      <c r="BH1871" s="30"/>
      <c r="BN1871" s="30"/>
      <c r="BT1871" s="24"/>
      <c r="BU1871" s="30"/>
      <c r="BV1871" s="30">
        <v>42159</v>
      </c>
      <c r="BW1871" s="31">
        <v>1172.7114122179501</v>
      </c>
      <c r="BZ1871" s="30">
        <v>42081</v>
      </c>
      <c r="CA1871" s="31">
        <v>1110.1353401213501</v>
      </c>
      <c r="CB1871" s="30">
        <v>42081</v>
      </c>
      <c r="CC1871" s="31">
        <v>1096.3750753188799</v>
      </c>
      <c r="CD1871" s="30">
        <v>42081</v>
      </c>
      <c r="CE1871" s="31">
        <v>1106.2750307301901</v>
      </c>
      <c r="CG1871" s="30">
        <v>42159</v>
      </c>
      <c r="CH1871" s="31">
        <f t="shared" si="237"/>
        <v>1092.23168025731</v>
      </c>
      <c r="CI1871" s="31">
        <f t="shared" si="238"/>
        <v>1100.6221836994901</v>
      </c>
      <c r="CJ1871" s="31">
        <f t="shared" si="239"/>
        <v>1081.6713457078308</v>
      </c>
      <c r="CK1871" s="31">
        <f t="shared" si="239"/>
        <v>1090.3400027799121</v>
      </c>
      <c r="CM1871" s="30">
        <v>42159</v>
      </c>
      <c r="CN1871" s="31">
        <v>1205.0794663327299</v>
      </c>
      <c r="CO1871" s="31">
        <v>1239.6183572524999</v>
      </c>
    </row>
    <row r="1872" spans="2:93">
      <c r="B1872" s="29">
        <v>42159</v>
      </c>
      <c r="C1872" s="55">
        <v>1239.9093828635409</v>
      </c>
      <c r="D1872" s="31"/>
      <c r="E1872" s="21">
        <f t="shared" si="240"/>
        <v>1.69710489998387E-3</v>
      </c>
      <c r="F1872" s="21">
        <f t="shared" si="241"/>
        <v>3.5915512883317735E-3</v>
      </c>
      <c r="G1872" s="37">
        <f>(C1871-MAX(C$9:C1871))/MAX(C$9:C1871)</f>
        <v>-1.5733230212803321E-2</v>
      </c>
      <c r="H1872" s="37"/>
      <c r="I1872" s="37"/>
      <c r="N1872" s="30"/>
      <c r="P1872" s="30"/>
      <c r="Q1872" s="30"/>
      <c r="R1872" s="30"/>
      <c r="S1872" s="30"/>
      <c r="T1872" s="30"/>
      <c r="U1872" s="30"/>
      <c r="V1872" s="30"/>
      <c r="W1872" s="30"/>
      <c r="X1872" s="30"/>
      <c r="Y1872" s="30"/>
      <c r="Z1872" s="30"/>
      <c r="AA1872" s="30"/>
      <c r="AB1872" s="30"/>
      <c r="AH1872" s="22"/>
      <c r="AI1872" s="22"/>
      <c r="AS1872" s="23"/>
      <c r="AW1872" s="30"/>
      <c r="BH1872" s="30"/>
      <c r="BN1872" s="30"/>
      <c r="BT1872" s="24"/>
      <c r="BU1872" s="30"/>
      <c r="BV1872" s="30">
        <v>42160</v>
      </c>
      <c r="BW1872" s="31">
        <v>1171.0347338808299</v>
      </c>
      <c r="BZ1872" s="30">
        <v>42082</v>
      </c>
      <c r="CA1872" s="31">
        <v>1112.0220623006701</v>
      </c>
      <c r="CB1872" s="30">
        <v>42082</v>
      </c>
      <c r="CC1872" s="31">
        <v>1098.1110154314999</v>
      </c>
      <c r="CD1872" s="30">
        <v>42082</v>
      </c>
      <c r="CE1872" s="31">
        <v>1107.88886304676</v>
      </c>
      <c r="CG1872" s="30">
        <v>42160</v>
      </c>
      <c r="CH1872" s="31">
        <f t="shared" si="237"/>
        <v>1091.7332150478101</v>
      </c>
      <c r="CI1872" s="31">
        <f t="shared" si="238"/>
        <v>1100.3858317587799</v>
      </c>
      <c r="CJ1872" s="31">
        <f t="shared" si="239"/>
        <v>1081.1776999514457</v>
      </c>
      <c r="CK1872" s="31">
        <f t="shared" si="239"/>
        <v>1090.1058588752121</v>
      </c>
      <c r="CM1872" s="30">
        <v>42160</v>
      </c>
      <c r="CN1872" s="31">
        <v>1203.93695779317</v>
      </c>
      <c r="CO1872" s="31">
        <v>1238.4531641097799</v>
      </c>
    </row>
    <row r="1873" spans="2:93">
      <c r="B1873" s="29">
        <v>42160</v>
      </c>
      <c r="C1873" s="55">
        <v>1237.762432393075</v>
      </c>
      <c r="D1873" s="31"/>
      <c r="E1873" s="21">
        <f t="shared" si="240"/>
        <v>-1.731538207661365E-3</v>
      </c>
      <c r="F1873" s="21">
        <f t="shared" si="241"/>
        <v>9.8201931789132502E-4</v>
      </c>
      <c r="G1873" s="37">
        <f>(C1872-MAX(C$9:C1872))/MAX(C$9:C1872)</f>
        <v>-1.406282625490617E-2</v>
      </c>
      <c r="H1873" s="37"/>
      <c r="I1873" s="37"/>
      <c r="N1873" s="30"/>
      <c r="P1873" s="30"/>
      <c r="Q1873" s="30"/>
      <c r="R1873" s="30"/>
      <c r="S1873" s="30"/>
      <c r="T1873" s="30"/>
      <c r="U1873" s="30"/>
      <c r="V1873" s="30"/>
      <c r="W1873" s="30"/>
      <c r="X1873" s="30"/>
      <c r="Y1873" s="30"/>
      <c r="Z1873" s="30"/>
      <c r="AA1873" s="30"/>
      <c r="AB1873" s="30"/>
      <c r="AH1873" s="22"/>
      <c r="AI1873" s="22"/>
      <c r="AS1873" s="23"/>
      <c r="AW1873" s="30"/>
      <c r="BH1873" s="30"/>
      <c r="BN1873" s="30"/>
      <c r="BT1873" s="24"/>
      <c r="BU1873" s="30"/>
      <c r="BV1873" s="30">
        <v>42163</v>
      </c>
      <c r="BW1873" s="31">
        <v>1171.74430177164</v>
      </c>
      <c r="BZ1873" s="30">
        <v>42083</v>
      </c>
      <c r="CA1873" s="31">
        <v>1111.3777793764</v>
      </c>
      <c r="CB1873" s="30">
        <v>42083</v>
      </c>
      <c r="CC1873" s="31">
        <v>1097.4154544093899</v>
      </c>
      <c r="CD1873" s="30">
        <v>42083</v>
      </c>
      <c r="CE1873" s="31">
        <v>1106.69916786095</v>
      </c>
      <c r="CG1873" s="30">
        <v>42163</v>
      </c>
      <c r="CH1873" s="31">
        <f t="shared" si="237"/>
        <v>1092.07214365698</v>
      </c>
      <c r="CI1873" s="31">
        <f t="shared" si="238"/>
        <v>1100.65950839218</v>
      </c>
      <c r="CJ1873" s="31">
        <f t="shared" si="239"/>
        <v>1081.5133516006392</v>
      </c>
      <c r="CK1873" s="31">
        <f t="shared" si="239"/>
        <v>1090.3769787796095</v>
      </c>
      <c r="CM1873" s="30">
        <v>42163</v>
      </c>
      <c r="CN1873" s="31">
        <v>1204.8408742261199</v>
      </c>
      <c r="CO1873" s="31">
        <v>1239.42113835085</v>
      </c>
    </row>
    <row r="1874" spans="2:93">
      <c r="B1874" s="29">
        <v>42163</v>
      </c>
      <c r="C1874" s="55">
        <v>1238.476170353576</v>
      </c>
      <c r="D1874" s="31"/>
      <c r="E1874" s="21">
        <f t="shared" si="240"/>
        <v>5.7663566272658784E-4</v>
      </c>
      <c r="F1874" s="21">
        <f t="shared" si="241"/>
        <v>4.7007880233418398E-4</v>
      </c>
      <c r="G1874" s="37">
        <f>(C1873-MAX(C$9:C1873))/MAX(C$9:C1873)</f>
        <v>-1.5770014141599412E-2</v>
      </c>
      <c r="H1874" s="37"/>
      <c r="I1874" s="37"/>
      <c r="N1874" s="30"/>
      <c r="P1874" s="30"/>
      <c r="Q1874" s="30"/>
      <c r="R1874" s="30"/>
      <c r="S1874" s="30"/>
      <c r="T1874" s="30"/>
      <c r="U1874" s="30"/>
      <c r="V1874" s="30"/>
      <c r="W1874" s="30"/>
      <c r="X1874" s="30"/>
      <c r="Y1874" s="30"/>
      <c r="Z1874" s="30"/>
      <c r="AA1874" s="30"/>
      <c r="AB1874" s="30"/>
      <c r="AH1874" s="22"/>
      <c r="AI1874" s="22"/>
      <c r="AP1874" s="22"/>
      <c r="AS1874" s="23"/>
      <c r="AW1874" s="30"/>
      <c r="BH1874" s="30"/>
      <c r="BN1874" s="30"/>
      <c r="BT1874" s="24"/>
      <c r="BU1874" s="30"/>
      <c r="BV1874" s="30">
        <v>42164</v>
      </c>
      <c r="BW1874" s="31">
        <v>1172.3554765481999</v>
      </c>
      <c r="BZ1874" s="30">
        <v>42086</v>
      </c>
      <c r="CA1874" s="31">
        <v>1110.0787815225599</v>
      </c>
      <c r="CB1874" s="30">
        <v>42086</v>
      </c>
      <c r="CC1874" s="31">
        <v>1096.1189643671601</v>
      </c>
      <c r="CD1874" s="30">
        <v>42086</v>
      </c>
      <c r="CE1874" s="31">
        <v>1105.3591675535599</v>
      </c>
      <c r="CG1874" s="30">
        <v>42164</v>
      </c>
      <c r="CH1874" s="31">
        <f t="shared" si="237"/>
        <v>1092.49521723723</v>
      </c>
      <c r="CI1874" s="31">
        <f t="shared" si="238"/>
        <v>1101.11287986707</v>
      </c>
      <c r="CJ1874" s="31">
        <f t="shared" si="239"/>
        <v>1081.93233465813</v>
      </c>
      <c r="CK1874" s="31">
        <f t="shared" si="239"/>
        <v>1090.8261147887806</v>
      </c>
      <c r="CM1874" s="30">
        <v>42164</v>
      </c>
      <c r="CN1874" s="31">
        <v>1205.4757827158901</v>
      </c>
      <c r="CO1874" s="31">
        <v>1240.08925894033</v>
      </c>
    </row>
    <row r="1875" spans="2:93">
      <c r="B1875" s="29">
        <v>42164</v>
      </c>
      <c r="C1875" s="55">
        <v>1239.7348157450569</v>
      </c>
      <c r="D1875" s="31"/>
      <c r="E1875" s="21">
        <f t="shared" si="240"/>
        <v>1.0162855140940508E-3</v>
      </c>
      <c r="F1875" s="21">
        <f t="shared" si="241"/>
        <v>1.5560757412300674E-3</v>
      </c>
      <c r="G1875" s="37">
        <f>(C1874-MAX(C$9:C1874))/MAX(C$9:C1874)</f>
        <v>-1.5202472031428597E-2</v>
      </c>
      <c r="H1875" s="37"/>
      <c r="I1875" s="37"/>
      <c r="N1875" s="30"/>
      <c r="P1875" s="30"/>
      <c r="Q1875" s="30"/>
      <c r="R1875" s="30"/>
      <c r="S1875" s="30"/>
      <c r="T1875" s="30"/>
      <c r="U1875" s="30"/>
      <c r="V1875" s="30"/>
      <c r="W1875" s="30"/>
      <c r="X1875" s="30"/>
      <c r="Y1875" s="30"/>
      <c r="Z1875" s="30"/>
      <c r="AA1875" s="30"/>
      <c r="AB1875" s="30"/>
      <c r="AH1875" s="22"/>
      <c r="AP1875" s="22"/>
      <c r="AR1875" s="22"/>
      <c r="AS1875" s="23"/>
      <c r="AW1875" s="30"/>
      <c r="BH1875" s="30"/>
      <c r="BN1875" s="30"/>
      <c r="BT1875" s="24"/>
      <c r="BU1875" s="30"/>
      <c r="BV1875" s="30">
        <v>42165</v>
      </c>
      <c r="BW1875" s="31">
        <v>1173.5379485215201</v>
      </c>
      <c r="BZ1875" s="30">
        <v>42087</v>
      </c>
      <c r="CA1875" s="31">
        <v>1109.9323659358099</v>
      </c>
      <c r="CB1875" s="30">
        <v>42087</v>
      </c>
      <c r="CC1875" s="31">
        <v>1095.9624855674999</v>
      </c>
      <c r="CD1875" s="30">
        <v>42087</v>
      </c>
      <c r="CE1875" s="31">
        <v>1105.2274838027199</v>
      </c>
      <c r="CG1875" s="30">
        <v>42165</v>
      </c>
      <c r="CH1875" s="31">
        <f t="shared" si="237"/>
        <v>1092.32741912713</v>
      </c>
      <c r="CI1875" s="31">
        <f t="shared" si="238"/>
        <v>1100.6190585771701</v>
      </c>
      <c r="CJ1875" s="31">
        <f t="shared" si="239"/>
        <v>1081.7661589182758</v>
      </c>
      <c r="CK1875" s="31">
        <f t="shared" si="239"/>
        <v>1090.3369068529635</v>
      </c>
      <c r="CM1875" s="30">
        <v>42165</v>
      </c>
      <c r="CN1875" s="31">
        <v>1206.6384334997799</v>
      </c>
      <c r="CO1875" s="31">
        <v>1241.3040220790699</v>
      </c>
    </row>
    <row r="1876" spans="2:93">
      <c r="B1876" s="29">
        <v>42165</v>
      </c>
      <c r="C1876" s="55">
        <v>1241.596057917259</v>
      </c>
      <c r="D1876" s="31"/>
      <c r="E1876" s="21">
        <f t="shared" si="240"/>
        <v>1.5013228220774888E-3</v>
      </c>
      <c r="F1876" s="21">
        <f t="shared" si="241"/>
        <v>1.3603212275261622E-3</v>
      </c>
      <c r="G1876" s="37">
        <f>(C1875-MAX(C$9:C1875))/MAX(C$9:C1875)</f>
        <v>-1.4201636569438545E-2</v>
      </c>
      <c r="H1876" s="37"/>
      <c r="I1876" s="37"/>
      <c r="N1876" s="30"/>
      <c r="P1876" s="30"/>
      <c r="Q1876" s="30"/>
      <c r="R1876" s="30"/>
      <c r="S1876" s="30"/>
      <c r="T1876" s="30"/>
      <c r="U1876" s="30"/>
      <c r="V1876" s="30"/>
      <c r="W1876" s="30"/>
      <c r="X1876" s="30"/>
      <c r="Y1876" s="30"/>
      <c r="Z1876" s="30"/>
      <c r="AA1876" s="30"/>
      <c r="AB1876" s="30"/>
      <c r="AJ1876" s="22"/>
      <c r="AP1876" s="22"/>
      <c r="AR1876" s="22"/>
      <c r="AS1876" s="23"/>
      <c r="AW1876" s="30"/>
      <c r="BH1876" s="30"/>
      <c r="BN1876" s="30"/>
      <c r="BT1876" s="24"/>
      <c r="BU1876" s="30"/>
      <c r="BV1876" s="30">
        <v>42166</v>
      </c>
      <c r="BW1876" s="31">
        <v>1171.57582517736</v>
      </c>
      <c r="BZ1876" s="30">
        <v>42088</v>
      </c>
      <c r="CA1876" s="31">
        <v>1108.47151899908</v>
      </c>
      <c r="CB1876" s="30">
        <v>42088</v>
      </c>
      <c r="CC1876" s="31">
        <v>1094.60158704384</v>
      </c>
      <c r="CD1876" s="30">
        <v>42088</v>
      </c>
      <c r="CE1876" s="31">
        <v>1104.0071890117499</v>
      </c>
      <c r="CG1876" s="30">
        <v>42166</v>
      </c>
      <c r="CH1876" s="31">
        <f t="shared" si="237"/>
        <v>1090.80389217895</v>
      </c>
      <c r="CI1876" s="31">
        <f t="shared" si="238"/>
        <v>1098.99341836708</v>
      </c>
      <c r="CJ1876" s="31">
        <f t="shared" si="239"/>
        <v>1080.2573623194885</v>
      </c>
      <c r="CK1876" s="31">
        <f t="shared" si="239"/>
        <v>1088.7264536225637</v>
      </c>
      <c r="CM1876" s="30">
        <v>42166</v>
      </c>
      <c r="CN1876" s="31">
        <v>1203.8915018978701</v>
      </c>
      <c r="CO1876" s="31">
        <v>1238.49292414246</v>
      </c>
    </row>
    <row r="1877" spans="2:93">
      <c r="B1877" s="29">
        <v>42166</v>
      </c>
      <c r="C1877" s="55">
        <v>1240.048460482617</v>
      </c>
      <c r="D1877" s="31"/>
      <c r="E1877" s="21">
        <f t="shared" si="240"/>
        <v>-1.2464580769031564E-3</v>
      </c>
      <c r="F1877" s="21">
        <f t="shared" si="241"/>
        <v>1.8469037593282778E-3</v>
      </c>
      <c r="G1877" s="37">
        <f>(C1876-MAX(C$9:C1876))/MAX(C$9:C1876)</f>
        <v>-1.2721634988453606E-2</v>
      </c>
      <c r="H1877" s="37"/>
      <c r="I1877" s="37"/>
      <c r="N1877" s="30"/>
      <c r="P1877" s="30"/>
      <c r="Q1877" s="30"/>
      <c r="R1877" s="30"/>
      <c r="S1877" s="30"/>
      <c r="T1877" s="30"/>
      <c r="U1877" s="30"/>
      <c r="V1877" s="30"/>
      <c r="W1877" s="30"/>
      <c r="X1877" s="30"/>
      <c r="Y1877" s="30"/>
      <c r="Z1877" s="30"/>
      <c r="AA1877" s="30"/>
      <c r="AB1877" s="30"/>
      <c r="AI1877" s="22"/>
      <c r="AJ1877" s="22"/>
      <c r="AP1877" s="22"/>
      <c r="AR1877" s="22"/>
      <c r="AS1877" s="23"/>
      <c r="AW1877" s="30"/>
      <c r="BH1877" s="30"/>
      <c r="BN1877" s="30"/>
      <c r="BT1877" s="24"/>
      <c r="BU1877" s="30"/>
      <c r="BV1877" s="30">
        <v>42167</v>
      </c>
      <c r="BW1877" s="31">
        <v>1168.2666119594401</v>
      </c>
      <c r="BZ1877" s="30">
        <v>42089</v>
      </c>
      <c r="CA1877" s="31">
        <v>1107.2402376411001</v>
      </c>
      <c r="CB1877" s="30">
        <v>42089</v>
      </c>
      <c r="CC1877" s="31">
        <v>1093.55604503124</v>
      </c>
      <c r="CD1877" s="30">
        <v>42089</v>
      </c>
      <c r="CE1877" s="31">
        <v>1103.2780334603001</v>
      </c>
      <c r="CG1877" s="30">
        <v>42167</v>
      </c>
      <c r="CH1877" s="31">
        <f t="shared" si="237"/>
        <v>1089.7799874918601</v>
      </c>
      <c r="CI1877" s="31">
        <f t="shared" si="238"/>
        <v>1097.98029807689</v>
      </c>
      <c r="CJ1877" s="31">
        <f t="shared" si="239"/>
        <v>1079.2433573416249</v>
      </c>
      <c r="CK1877" s="31">
        <f t="shared" si="239"/>
        <v>1087.7227980572095</v>
      </c>
      <c r="CM1877" s="30">
        <v>42167</v>
      </c>
      <c r="CN1877" s="31">
        <v>1200.9831500799201</v>
      </c>
      <c r="CO1877" s="31">
        <v>1235.5127390057401</v>
      </c>
    </row>
    <row r="1878" spans="2:93">
      <c r="B1878" s="29">
        <v>42167</v>
      </c>
      <c r="C1878" s="55">
        <v>1234.8045946802331</v>
      </c>
      <c r="D1878" s="31"/>
      <c r="E1878" s="21">
        <f t="shared" si="240"/>
        <v>-4.2287587699136875E-3</v>
      </c>
      <c r="F1878" s="21">
        <f t="shared" si="241"/>
        <v>-2.9645912947156017E-3</v>
      </c>
      <c r="G1878" s="37">
        <f>(C1877-MAX(C$9:C1877))/MAX(C$9:C1877)</f>
        <v>-1.3952236080673967E-2</v>
      </c>
      <c r="H1878" s="37"/>
      <c r="I1878" s="37"/>
      <c r="N1878" s="30"/>
      <c r="P1878" s="30"/>
      <c r="Q1878" s="30"/>
      <c r="R1878" s="30"/>
      <c r="S1878" s="30"/>
      <c r="T1878" s="30"/>
      <c r="U1878" s="30"/>
      <c r="V1878" s="30"/>
      <c r="W1878" s="30"/>
      <c r="X1878" s="30"/>
      <c r="Y1878" s="30"/>
      <c r="Z1878" s="30"/>
      <c r="AA1878" s="30"/>
      <c r="AB1878" s="30"/>
      <c r="AI1878" s="22"/>
      <c r="AJ1878" s="22"/>
      <c r="AR1878" s="22"/>
      <c r="AS1878" s="23"/>
      <c r="AW1878" s="30"/>
      <c r="BH1878" s="30"/>
      <c r="BN1878" s="30"/>
      <c r="BT1878" s="24"/>
      <c r="BU1878" s="30"/>
      <c r="BV1878" s="30">
        <v>42170</v>
      </c>
      <c r="BW1878" s="31">
        <v>1168.8259314009599</v>
      </c>
      <c r="BZ1878" s="30">
        <v>42090</v>
      </c>
      <c r="CA1878" s="31">
        <v>1107.0839648158101</v>
      </c>
      <c r="CB1878" s="30">
        <v>42090</v>
      </c>
      <c r="CC1878" s="31">
        <v>1093.35374801177</v>
      </c>
      <c r="CD1878" s="30">
        <v>42090</v>
      </c>
      <c r="CE1878" s="31">
        <v>1102.92787747841</v>
      </c>
      <c r="CG1878" s="30">
        <v>42170</v>
      </c>
      <c r="CH1878" s="31">
        <f t="shared" si="237"/>
        <v>1089.91208527244</v>
      </c>
      <c r="CI1878" s="31">
        <f t="shared" si="238"/>
        <v>1098.07069166663</v>
      </c>
      <c r="CJ1878" s="31">
        <f t="shared" si="239"/>
        <v>1079.3741779236202</v>
      </c>
      <c r="CK1878" s="31">
        <f t="shared" si="239"/>
        <v>1087.8123471761971</v>
      </c>
      <c r="CM1878" s="30">
        <v>42170</v>
      </c>
      <c r="CN1878" s="31">
        <v>1202.64751069982</v>
      </c>
      <c r="CO1878" s="31">
        <v>1237.2752817564401</v>
      </c>
    </row>
    <row r="1879" spans="2:93">
      <c r="B1879" s="29">
        <v>42170</v>
      </c>
      <c r="C1879" s="55">
        <v>1234.418134025542</v>
      </c>
      <c r="D1879" s="31"/>
      <c r="E1879" s="21">
        <f t="shared" si="240"/>
        <v>-3.1297312656275444E-4</v>
      </c>
      <c r="F1879" s="21">
        <f t="shared" si="241"/>
        <v>-4.2885636928085002E-3</v>
      </c>
      <c r="G1879" s="37">
        <f>(C1878-MAX(C$9:C1878))/MAX(C$9:C1878)</f>
        <v>-1.8121994209901637E-2</v>
      </c>
      <c r="H1879" s="37"/>
      <c r="I1879" s="37"/>
      <c r="N1879" s="30"/>
      <c r="P1879" s="30"/>
      <c r="Q1879" s="30"/>
      <c r="R1879" s="30"/>
      <c r="S1879" s="30"/>
      <c r="T1879" s="30"/>
      <c r="U1879" s="30"/>
      <c r="V1879" s="30"/>
      <c r="W1879" s="30"/>
      <c r="X1879" s="30"/>
      <c r="Y1879" s="30"/>
      <c r="Z1879" s="30"/>
      <c r="AA1879" s="30"/>
      <c r="AB1879" s="30"/>
      <c r="AH1879" s="22"/>
      <c r="AI1879" s="22"/>
      <c r="AJ1879" s="22"/>
      <c r="AM1879" s="22"/>
      <c r="AO1879" s="22"/>
      <c r="AS1879" s="23"/>
      <c r="AW1879" s="30"/>
      <c r="BH1879" s="30"/>
      <c r="BN1879" s="30"/>
      <c r="BT1879" s="24"/>
      <c r="BU1879" s="30"/>
      <c r="BV1879" s="30">
        <v>42171</v>
      </c>
      <c r="BW1879" s="31">
        <v>1168.9349695789799</v>
      </c>
      <c r="BZ1879" s="30">
        <v>42093</v>
      </c>
      <c r="CA1879" s="31">
        <v>1107.29907611265</v>
      </c>
      <c r="CB1879" s="30">
        <v>42093</v>
      </c>
      <c r="CC1879" s="31">
        <v>1093.54880577726</v>
      </c>
      <c r="CD1879" s="30">
        <v>42093</v>
      </c>
      <c r="CE1879" s="31">
        <v>1103.1142959686999</v>
      </c>
      <c r="CG1879" s="30">
        <v>42171</v>
      </c>
      <c r="CH1879" s="31">
        <f t="shared" si="237"/>
        <v>1089.5841892665101</v>
      </c>
      <c r="CI1879" s="31">
        <f t="shared" si="238"/>
        <v>1097.56415522367</v>
      </c>
      <c r="CJ1879" s="31">
        <f t="shared" si="239"/>
        <v>1079.0494522080076</v>
      </c>
      <c r="CK1879" s="31">
        <f t="shared" si="239"/>
        <v>1087.310542874226</v>
      </c>
      <c r="CM1879" s="30">
        <v>42171</v>
      </c>
      <c r="CN1879" s="31">
        <v>1201.86719741508</v>
      </c>
      <c r="CO1879" s="31">
        <v>1236.4944117769501</v>
      </c>
    </row>
    <row r="1880" spans="2:93">
      <c r="B1880" s="29">
        <v>42171</v>
      </c>
      <c r="C1880" s="55">
        <v>1235.0643522280529</v>
      </c>
      <c r="D1880" s="31"/>
      <c r="E1880" s="21">
        <f t="shared" si="240"/>
        <v>5.2350025060277083E-4</v>
      </c>
      <c r="F1880" s="21">
        <f t="shared" si="241"/>
        <v>-5.2607332695328024E-3</v>
      </c>
      <c r="G1880" s="37">
        <f>(C1879-MAX(C$9:C1879))/MAX(C$9:C1879)</f>
        <v>-1.8429295639276914E-2</v>
      </c>
      <c r="H1880" s="37"/>
      <c r="I1880" s="37"/>
      <c r="N1880" s="30"/>
      <c r="P1880" s="30"/>
      <c r="Q1880" s="30"/>
      <c r="R1880" s="30"/>
      <c r="S1880" s="30"/>
      <c r="T1880" s="30"/>
      <c r="U1880" s="30"/>
      <c r="V1880" s="30"/>
      <c r="W1880" s="30"/>
      <c r="X1880" s="30"/>
      <c r="Y1880" s="30"/>
      <c r="Z1880" s="30"/>
      <c r="AA1880" s="30"/>
      <c r="AB1880" s="30"/>
      <c r="AH1880" s="22"/>
      <c r="AI1880" s="22"/>
      <c r="AJ1880" s="22"/>
      <c r="AN1880" s="22"/>
      <c r="AO1880" s="22"/>
      <c r="AS1880" s="23"/>
      <c r="AW1880" s="30"/>
      <c r="BH1880" s="30"/>
      <c r="BN1880" s="30"/>
      <c r="BT1880" s="24"/>
      <c r="BU1880" s="30"/>
      <c r="BV1880" s="30">
        <v>42172</v>
      </c>
      <c r="BW1880" s="31">
        <v>1169.58232897269</v>
      </c>
      <c r="BZ1880" s="30">
        <v>42094</v>
      </c>
      <c r="CA1880" s="31">
        <v>1107.49462271313</v>
      </c>
      <c r="CB1880" s="30">
        <v>42094</v>
      </c>
      <c r="CC1880" s="31">
        <v>1093.79351333368</v>
      </c>
      <c r="CD1880" s="30">
        <v>42094</v>
      </c>
      <c r="CE1880" s="31">
        <v>1103.46860289339</v>
      </c>
      <c r="CG1880" s="30">
        <v>42172</v>
      </c>
      <c r="CH1880" s="31">
        <f t="shared" si="237"/>
        <v>1089.5252532470599</v>
      </c>
      <c r="CI1880" s="31">
        <f t="shared" si="238"/>
        <v>1097.48074249601</v>
      </c>
      <c r="CJ1880" s="31">
        <f t="shared" si="239"/>
        <v>1078.9910860164553</v>
      </c>
      <c r="CK1880" s="31">
        <f t="shared" si="239"/>
        <v>1087.2279094010364</v>
      </c>
      <c r="CM1880" s="30">
        <v>42172</v>
      </c>
      <c r="CN1880" s="31">
        <v>1203.13272572295</v>
      </c>
      <c r="CO1880" s="31">
        <v>1237.81514510544</v>
      </c>
    </row>
    <row r="1881" spans="2:93">
      <c r="B1881" s="29">
        <v>42172</v>
      </c>
      <c r="C1881" s="55">
        <v>1235.144880352882</v>
      </c>
      <c r="D1881" s="31"/>
      <c r="E1881" s="21">
        <f t="shared" si="240"/>
        <v>6.5201561913585948E-5</v>
      </c>
      <c r="F1881" s="21">
        <f t="shared" si="241"/>
        <v>-3.9543455647100823E-3</v>
      </c>
      <c r="G1881" s="37">
        <f>(C1880-MAX(C$9:C1880))/MAX(C$9:C1880)</f>
        <v>-1.791544312955979E-2</v>
      </c>
      <c r="H1881" s="37"/>
      <c r="I1881" s="37"/>
      <c r="N1881" s="30"/>
      <c r="P1881" s="30"/>
      <c r="Q1881" s="30"/>
      <c r="R1881" s="30"/>
      <c r="S1881" s="30"/>
      <c r="T1881" s="30"/>
      <c r="U1881" s="30"/>
      <c r="V1881" s="30"/>
      <c r="W1881" s="30"/>
      <c r="X1881" s="30"/>
      <c r="Y1881" s="30"/>
      <c r="Z1881" s="30"/>
      <c r="AA1881" s="30"/>
      <c r="AB1881" s="30"/>
      <c r="AH1881" s="22"/>
      <c r="AI1881" s="22"/>
      <c r="AL1881" s="22"/>
      <c r="AM1881" s="22"/>
      <c r="AO1881" s="22"/>
      <c r="AP1881" s="22"/>
      <c r="AS1881" s="23"/>
      <c r="AW1881" s="30"/>
      <c r="BH1881" s="30"/>
      <c r="BN1881" s="30"/>
      <c r="BT1881" s="24"/>
      <c r="BU1881" s="30"/>
      <c r="BV1881" s="30">
        <v>42173</v>
      </c>
      <c r="BW1881" s="31">
        <v>1168.9584955504999</v>
      </c>
      <c r="BZ1881" s="30">
        <v>42095</v>
      </c>
      <c r="CA1881" s="31">
        <v>1107.6091566694799</v>
      </c>
      <c r="CB1881" s="30">
        <v>42095</v>
      </c>
      <c r="CC1881" s="31">
        <v>1093.8954471874299</v>
      </c>
      <c r="CD1881" s="30">
        <v>42095</v>
      </c>
      <c r="CE1881" s="31">
        <v>1103.62179402672</v>
      </c>
      <c r="CG1881" s="30">
        <v>42173</v>
      </c>
      <c r="CH1881" s="31">
        <f t="shared" si="237"/>
        <v>1088.92543693895</v>
      </c>
      <c r="CI1881" s="31">
        <f t="shared" si="238"/>
        <v>1096.8183768229801</v>
      </c>
      <c r="CJ1881" s="31">
        <f t="shared" ref="CJ1881:CK1896" si="242">+CJ1880*CH1881/CH1880</f>
        <v>1078.397069083145</v>
      </c>
      <c r="CK1881" s="31">
        <f t="shared" si="242"/>
        <v>1086.5717316495168</v>
      </c>
      <c r="CM1881" s="30">
        <v>42173</v>
      </c>
      <c r="CN1881" s="31">
        <v>1200.0197408147101</v>
      </c>
      <c r="CO1881" s="31">
        <v>1234.6352061007501</v>
      </c>
    </row>
    <row r="1882" spans="2:93">
      <c r="B1882" s="29">
        <v>42173</v>
      </c>
      <c r="C1882" s="55">
        <v>1234.848238802613</v>
      </c>
      <c r="D1882" s="31"/>
      <c r="E1882" s="21">
        <f t="shared" si="240"/>
        <v>-2.4016741273646947E-4</v>
      </c>
      <c r="F1882" s="21">
        <f t="shared" si="241"/>
        <v>3.5344962731720386E-5</v>
      </c>
      <c r="G1882" s="37">
        <f>(C1881-MAX(C$9:C1881))/MAX(C$9:C1881)</f>
        <v>-1.7851409682520664E-2</v>
      </c>
      <c r="H1882" s="37"/>
      <c r="I1882" s="37"/>
      <c r="N1882" s="30"/>
      <c r="P1882" s="30"/>
      <c r="Q1882" s="30"/>
      <c r="R1882" s="30"/>
      <c r="S1882" s="30"/>
      <c r="T1882" s="30"/>
      <c r="U1882" s="30"/>
      <c r="V1882" s="30"/>
      <c r="W1882" s="30"/>
      <c r="X1882" s="30"/>
      <c r="Y1882" s="30"/>
      <c r="Z1882" s="30"/>
      <c r="AA1882" s="30"/>
      <c r="AB1882" s="30"/>
      <c r="AH1882" s="22"/>
      <c r="AI1882" s="22"/>
      <c r="AN1882" s="22"/>
      <c r="AO1882" s="22"/>
      <c r="AP1882" s="22"/>
      <c r="AR1882" s="22"/>
      <c r="AS1882" s="23"/>
      <c r="AW1882" s="30"/>
      <c r="BH1882" s="30"/>
      <c r="BN1882" s="30"/>
      <c r="BT1882" s="24"/>
      <c r="BU1882" s="30"/>
      <c r="BV1882" s="30">
        <v>42174</v>
      </c>
      <c r="BW1882" s="31">
        <v>1166.0920623361101</v>
      </c>
      <c r="BZ1882" s="30">
        <v>42096</v>
      </c>
      <c r="CA1882" s="31">
        <v>1107.2866754000499</v>
      </c>
      <c r="CB1882" s="30">
        <v>42096</v>
      </c>
      <c r="CC1882" s="31">
        <v>1093.5452817722901</v>
      </c>
      <c r="CD1882" s="30">
        <v>42096</v>
      </c>
      <c r="CE1882" s="31">
        <v>1103.17109498728</v>
      </c>
      <c r="CG1882" s="30">
        <v>42174</v>
      </c>
      <c r="CH1882" s="31">
        <f t="shared" si="237"/>
        <v>1085.75548416062</v>
      </c>
      <c r="CI1882" s="31">
        <f t="shared" si="238"/>
        <v>1093.55832973976</v>
      </c>
      <c r="CJ1882" s="31">
        <f t="shared" si="242"/>
        <v>1075.2577652618543</v>
      </c>
      <c r="CK1882" s="31">
        <f t="shared" si="242"/>
        <v>1083.3421404251849</v>
      </c>
      <c r="CM1882" s="30">
        <v>42174</v>
      </c>
      <c r="CN1882" s="31">
        <v>1198.47689076849</v>
      </c>
      <c r="CO1882" s="31">
        <v>1233.0711995276499</v>
      </c>
    </row>
    <row r="1883" spans="2:93">
      <c r="B1883" s="29">
        <v>42174</v>
      </c>
      <c r="C1883" s="55">
        <v>1232.2888926709929</v>
      </c>
      <c r="D1883" s="31"/>
      <c r="E1883" s="21">
        <f t="shared" si="240"/>
        <v>-2.0725997342813107E-3</v>
      </c>
      <c r="F1883" s="21">
        <f t="shared" si="241"/>
        <v>-1.7248947466491638E-3</v>
      </c>
      <c r="G1883" s="37">
        <f>(C1882-MAX(C$9:C1882))/MAX(C$9:C1882)</f>
        <v>-1.8087289768379932E-2</v>
      </c>
      <c r="H1883" s="37"/>
      <c r="I1883" s="37"/>
      <c r="N1883" s="30"/>
      <c r="P1883" s="30"/>
      <c r="Q1883" s="30"/>
      <c r="R1883" s="30"/>
      <c r="S1883" s="30"/>
      <c r="T1883" s="30"/>
      <c r="U1883" s="30"/>
      <c r="V1883" s="30"/>
      <c r="W1883" s="30"/>
      <c r="X1883" s="30"/>
      <c r="Y1883" s="30"/>
      <c r="Z1883" s="30"/>
      <c r="AA1883" s="30"/>
      <c r="AB1883" s="30"/>
      <c r="AL1883" s="22"/>
      <c r="AM1883" s="22"/>
      <c r="AN1883" s="22"/>
      <c r="AO1883" s="22"/>
      <c r="AP1883" s="22"/>
      <c r="AR1883" s="22"/>
      <c r="AS1883" s="23"/>
      <c r="AW1883" s="30"/>
      <c r="BH1883" s="30"/>
      <c r="BN1883" s="30"/>
      <c r="BT1883" s="24"/>
      <c r="BU1883" s="30"/>
      <c r="BV1883" s="30">
        <v>42177</v>
      </c>
      <c r="BW1883" s="31">
        <v>1168.4222493293501</v>
      </c>
      <c r="BZ1883" s="30">
        <v>42101</v>
      </c>
      <c r="CA1883" s="31">
        <v>1108.99148645168</v>
      </c>
      <c r="CB1883" s="30">
        <v>42101</v>
      </c>
      <c r="CC1883" s="31">
        <v>1095.1700512412001</v>
      </c>
      <c r="CD1883" s="30">
        <v>42101</v>
      </c>
      <c r="CE1883" s="31">
        <v>1104.57875340434</v>
      </c>
      <c r="CG1883" s="30">
        <v>42177</v>
      </c>
      <c r="CH1883" s="31">
        <f t="shared" si="237"/>
        <v>1086.67829013501</v>
      </c>
      <c r="CI1883" s="31">
        <f t="shared" si="238"/>
        <v>1094.2229238787399</v>
      </c>
      <c r="CJ1883" s="31">
        <f t="shared" si="242"/>
        <v>1076.1716490084882</v>
      </c>
      <c r="CK1883" s="31">
        <f t="shared" si="242"/>
        <v>1084.0005258239846</v>
      </c>
      <c r="CM1883" s="30">
        <v>42177</v>
      </c>
      <c r="CN1883" s="31">
        <v>1199.4190214058899</v>
      </c>
      <c r="CO1883" s="31">
        <v>1234.07103236851</v>
      </c>
    </row>
    <row r="1884" spans="2:93">
      <c r="B1884" s="29">
        <v>42177</v>
      </c>
      <c r="C1884" s="55">
        <v>1234.959602167309</v>
      </c>
      <c r="D1884" s="31"/>
      <c r="E1884" s="21">
        <f t="shared" si="240"/>
        <v>2.1672754759050061E-3</v>
      </c>
      <c r="F1884" s="21">
        <f t="shared" si="241"/>
        <v>-8.4813443570808111E-5</v>
      </c>
      <c r="G1884" s="37">
        <f>(C1883-MAX(C$9:C1883))/MAX(C$9:C1883)</f>
        <v>-2.0122401790693425E-2</v>
      </c>
      <c r="H1884" s="37"/>
      <c r="I1884" s="37"/>
      <c r="N1884" s="30"/>
      <c r="P1884" s="30"/>
      <c r="Q1884" s="30"/>
      <c r="R1884" s="30"/>
      <c r="S1884" s="30"/>
      <c r="T1884" s="30"/>
      <c r="U1884" s="30"/>
      <c r="V1884" s="30"/>
      <c r="W1884" s="30"/>
      <c r="X1884" s="30"/>
      <c r="Y1884" s="30"/>
      <c r="Z1884" s="30"/>
      <c r="AA1884" s="30"/>
      <c r="AB1884" s="30"/>
      <c r="AH1884" s="22"/>
      <c r="AL1884" s="22"/>
      <c r="AM1884" s="22"/>
      <c r="AP1884" s="22"/>
      <c r="AR1884" s="22"/>
      <c r="AS1884" s="23"/>
      <c r="AW1884" s="30"/>
      <c r="BH1884" s="30"/>
      <c r="BN1884" s="30"/>
      <c r="BQ1884" s="30"/>
      <c r="BT1884" s="24"/>
      <c r="BU1884" s="30"/>
      <c r="BV1884" s="30">
        <v>42178</v>
      </c>
      <c r="BW1884" s="31">
        <v>1167.0490451268199</v>
      </c>
      <c r="BZ1884" s="30">
        <v>42102</v>
      </c>
      <c r="CA1884" s="31">
        <v>1109.32627183767</v>
      </c>
      <c r="CB1884" s="30">
        <v>42102</v>
      </c>
      <c r="CC1884" s="31">
        <v>1095.46297676576</v>
      </c>
      <c r="CD1884" s="30">
        <v>42102</v>
      </c>
      <c r="CE1884" s="31">
        <v>1104.7814419524</v>
      </c>
      <c r="CG1884" s="30">
        <v>42178</v>
      </c>
      <c r="CH1884" s="31">
        <f t="shared" si="237"/>
        <v>1085.35201662996</v>
      </c>
      <c r="CI1884" s="31">
        <f t="shared" si="238"/>
        <v>1092.72555320483</v>
      </c>
      <c r="CJ1884" s="31">
        <f t="shared" si="242"/>
        <v>1074.858198691202</v>
      </c>
      <c r="CK1884" s="31">
        <f t="shared" si="242"/>
        <v>1082.5171438161228</v>
      </c>
      <c r="CM1884" s="30">
        <v>42178</v>
      </c>
      <c r="CN1884" s="31">
        <v>1198.2839249675999</v>
      </c>
      <c r="CO1884" s="31">
        <v>1232.91012615008</v>
      </c>
    </row>
    <row r="1885" spans="2:93">
      <c r="B1885" s="29">
        <v>42178</v>
      </c>
      <c r="C1885" s="55">
        <v>1233.400392559025</v>
      </c>
      <c r="D1885" s="31"/>
      <c r="E1885" s="21">
        <f t="shared" si="240"/>
        <v>-1.2625592007605713E-3</v>
      </c>
      <c r="F1885" s="21">
        <f t="shared" si="241"/>
        <v>-1.4123750351930919E-3</v>
      </c>
      <c r="G1885" s="37">
        <f>(C1884-MAX(C$9:C1884))/MAX(C$9:C1884)</f>
        <v>-1.7998737102705661E-2</v>
      </c>
      <c r="H1885" s="37"/>
      <c r="I1885" s="37"/>
      <c r="N1885" s="30"/>
      <c r="P1885" s="30"/>
      <c r="Q1885" s="30"/>
      <c r="R1885" s="30"/>
      <c r="S1885" s="30"/>
      <c r="T1885" s="30"/>
      <c r="U1885" s="30"/>
      <c r="V1885" s="30"/>
      <c r="W1885" s="30"/>
      <c r="X1885" s="30"/>
      <c r="Y1885" s="30"/>
      <c r="Z1885" s="30"/>
      <c r="AA1885" s="30"/>
      <c r="AB1885" s="30"/>
      <c r="AJ1885" s="22"/>
      <c r="AP1885" s="22"/>
      <c r="AR1885" s="30"/>
      <c r="AS1885" s="28"/>
      <c r="AW1885" s="30"/>
      <c r="BH1885" s="30"/>
      <c r="BN1885" s="30"/>
      <c r="BT1885" s="24"/>
      <c r="BU1885" s="30"/>
      <c r="BV1885" s="30">
        <v>42179</v>
      </c>
      <c r="BW1885" s="31">
        <v>1165.0569438196101</v>
      </c>
      <c r="BZ1885" s="30">
        <v>42103</v>
      </c>
      <c r="CA1885" s="31">
        <v>1110.3169894651901</v>
      </c>
      <c r="CB1885" s="30">
        <v>42103</v>
      </c>
      <c r="CC1885" s="31">
        <v>1096.45042380467</v>
      </c>
      <c r="CD1885" s="30">
        <v>42103</v>
      </c>
      <c r="CE1885" s="31">
        <v>1105.6023592440099</v>
      </c>
      <c r="CG1885" s="30">
        <v>42179</v>
      </c>
      <c r="CH1885" s="31">
        <f t="shared" si="237"/>
        <v>1083.6453169680401</v>
      </c>
      <c r="CI1885" s="31">
        <f t="shared" si="238"/>
        <v>1091.12864682842</v>
      </c>
      <c r="CJ1885" s="31">
        <f t="shared" si="242"/>
        <v>1073.1680003995784</v>
      </c>
      <c r="CK1885" s="31">
        <f t="shared" si="242"/>
        <v>1080.93515598353</v>
      </c>
      <c r="CM1885" s="30">
        <v>42179</v>
      </c>
      <c r="CN1885" s="31">
        <v>1196.3884964993699</v>
      </c>
      <c r="CO1885" s="31">
        <v>1230.96455256525</v>
      </c>
    </row>
    <row r="1886" spans="2:93">
      <c r="B1886" s="29">
        <v>42179</v>
      </c>
      <c r="C1886" s="55">
        <v>1231.310775438815</v>
      </c>
      <c r="D1886" s="31"/>
      <c r="E1886" s="21">
        <f t="shared" si="240"/>
        <v>-1.6941920343276351E-3</v>
      </c>
      <c r="F1886" s="21">
        <f t="shared" si="241"/>
        <v>-2.8646948285954155E-3</v>
      </c>
      <c r="G1886" s="37">
        <f>(C1885-MAX(C$9:C1885))/MAX(C$9:C1885)</f>
        <v>-1.9238571832335131E-2</v>
      </c>
      <c r="H1886" s="37"/>
      <c r="I1886" s="37"/>
      <c r="N1886" s="30"/>
      <c r="P1886" s="30"/>
      <c r="Q1886" s="30"/>
      <c r="R1886" s="30"/>
      <c r="S1886" s="30"/>
      <c r="T1886" s="30"/>
      <c r="U1886" s="30"/>
      <c r="V1886" s="30"/>
      <c r="W1886" s="30"/>
      <c r="X1886" s="30"/>
      <c r="Y1886" s="30"/>
      <c r="Z1886" s="30"/>
      <c r="AA1886" s="30"/>
      <c r="AB1886" s="30"/>
      <c r="AJ1886" s="22"/>
      <c r="AM1886" s="30"/>
      <c r="AQ1886" s="30"/>
      <c r="AR1886" s="22"/>
      <c r="AS1886" s="23"/>
      <c r="AW1886" s="30"/>
      <c r="BH1886" s="30"/>
      <c r="BN1886" s="30"/>
      <c r="BT1886" s="24"/>
      <c r="BU1886" s="30"/>
      <c r="BV1886" s="30">
        <v>42180</v>
      </c>
      <c r="BW1886" s="31">
        <v>1164.56421769075</v>
      </c>
      <c r="BZ1886" s="30">
        <v>42104</v>
      </c>
      <c r="CA1886" s="31">
        <v>1110.71059038918</v>
      </c>
      <c r="CB1886" s="30">
        <v>42104</v>
      </c>
      <c r="CC1886" s="31">
        <v>1096.8330804254399</v>
      </c>
      <c r="CD1886" s="30">
        <v>42104</v>
      </c>
      <c r="CE1886" s="31">
        <v>1105.9601662550999</v>
      </c>
      <c r="CG1886" s="30">
        <v>42180</v>
      </c>
      <c r="CH1886" s="31">
        <f t="shared" si="237"/>
        <v>1083.7365944335399</v>
      </c>
      <c r="CI1886" s="31">
        <f t="shared" si="238"/>
        <v>1091.19027839664</v>
      </c>
      <c r="CJ1886" s="31">
        <f t="shared" si="242"/>
        <v>1073.2583953411688</v>
      </c>
      <c r="CK1886" s="31">
        <f t="shared" si="242"/>
        <v>1080.9962117802054</v>
      </c>
      <c r="CM1886" s="30">
        <v>42180</v>
      </c>
      <c r="CN1886" s="31">
        <v>1195.99909317066</v>
      </c>
      <c r="CO1886" s="31">
        <v>1230.5693341413</v>
      </c>
    </row>
    <row r="1887" spans="2:93">
      <c r="B1887" s="29">
        <v>42180</v>
      </c>
      <c r="C1887" s="55">
        <v>1230.4141569887679</v>
      </c>
      <c r="D1887" s="31"/>
      <c r="E1887" s="21">
        <f t="shared" si="240"/>
        <v>-7.2818208687208674E-4</v>
      </c>
      <c r="F1887" s="21">
        <f t="shared" si="241"/>
        <v>-1.5213442995185567E-3</v>
      </c>
      <c r="G1887" s="37">
        <f>(C1886-MAX(C$9:C1886))/MAX(C$9:C1886)</f>
        <v>-2.0900170031512559E-2</v>
      </c>
      <c r="H1887" s="37"/>
      <c r="I1887" s="37"/>
      <c r="N1887" s="30"/>
      <c r="P1887" s="30"/>
      <c r="Q1887" s="30"/>
      <c r="R1887" s="30"/>
      <c r="S1887" s="30"/>
      <c r="T1887" s="30"/>
      <c r="U1887" s="30"/>
      <c r="V1887" s="30"/>
      <c r="W1887" s="30"/>
      <c r="X1887" s="30"/>
      <c r="Y1887" s="30"/>
      <c r="Z1887" s="30"/>
      <c r="AA1887" s="30"/>
      <c r="AB1887" s="30"/>
      <c r="AI1887" s="22"/>
      <c r="AO1887" s="30"/>
      <c r="AS1887" s="23"/>
      <c r="AW1887" s="30"/>
      <c r="BH1887" s="30"/>
      <c r="BN1887" s="30"/>
      <c r="BT1887" s="24"/>
      <c r="BU1887" s="30"/>
      <c r="BV1887" s="30">
        <v>42181</v>
      </c>
      <c r="BW1887" s="31">
        <v>1162.8880112883501</v>
      </c>
      <c r="BZ1887" s="30">
        <v>42107</v>
      </c>
      <c r="CA1887" s="31">
        <v>1109.09843259288</v>
      </c>
      <c r="CB1887" s="30">
        <v>42107</v>
      </c>
      <c r="CC1887" s="31">
        <v>1095.22551536833</v>
      </c>
      <c r="CD1887" s="30">
        <v>42107</v>
      </c>
      <c r="CE1887" s="31">
        <v>1104.3108248349799</v>
      </c>
      <c r="CG1887" s="30">
        <v>42181</v>
      </c>
      <c r="CH1887" s="31">
        <f t="shared" si="237"/>
        <v>1082.4302231581801</v>
      </c>
      <c r="CI1887" s="31">
        <f t="shared" si="238"/>
        <v>1089.91713395483</v>
      </c>
      <c r="CJ1887" s="31">
        <f t="shared" si="242"/>
        <v>1071.9646548271785</v>
      </c>
      <c r="CK1887" s="31">
        <f t="shared" si="242"/>
        <v>1079.7349612486594</v>
      </c>
      <c r="CM1887" s="30">
        <v>42181</v>
      </c>
      <c r="CN1887" s="31">
        <v>1194.58081709625</v>
      </c>
      <c r="CO1887" s="31">
        <v>1229.11748138281</v>
      </c>
    </row>
    <row r="1888" spans="2:93">
      <c r="B1888" s="29">
        <v>42181</v>
      </c>
      <c r="C1888" s="55">
        <v>1229.161248294321</v>
      </c>
      <c r="D1888" s="31"/>
      <c r="E1888" s="21">
        <f t="shared" si="240"/>
        <v>-1.0182820860198394E-3</v>
      </c>
      <c r="F1888" s="21">
        <f t="shared" si="241"/>
        <v>-4.6951769619120176E-3</v>
      </c>
      <c r="G1888" s="37">
        <f>(C1887-MAX(C$9:C1887))/MAX(C$9:C1887)</f>
        <v>-2.1613132988955078E-2</v>
      </c>
      <c r="H1888" s="37"/>
      <c r="I1888" s="37"/>
      <c r="N1888" s="30"/>
      <c r="P1888" s="30"/>
      <c r="Q1888" s="30"/>
      <c r="R1888" s="30"/>
      <c r="S1888" s="30"/>
      <c r="T1888" s="30"/>
      <c r="U1888" s="30"/>
      <c r="V1888" s="30"/>
      <c r="W1888" s="30"/>
      <c r="X1888" s="30"/>
      <c r="Y1888" s="30"/>
      <c r="Z1888" s="30"/>
      <c r="AA1888" s="30"/>
      <c r="AB1888" s="30"/>
      <c r="AI1888" s="22"/>
      <c r="AO1888" s="22"/>
      <c r="AS1888" s="23"/>
      <c r="AW1888" s="30"/>
      <c r="BH1888" s="30"/>
      <c r="BN1888" s="30"/>
      <c r="BT1888" s="24"/>
      <c r="BU1888" s="30"/>
      <c r="BV1888" s="30">
        <v>42184</v>
      </c>
      <c r="BW1888" s="31">
        <v>1158.0250758704401</v>
      </c>
      <c r="BZ1888" s="30">
        <v>42108</v>
      </c>
      <c r="CA1888" s="31">
        <v>1109.0498903039399</v>
      </c>
      <c r="CB1888" s="30">
        <v>42108</v>
      </c>
      <c r="CC1888" s="31">
        <v>1095.17364223662</v>
      </c>
      <c r="CD1888" s="30">
        <v>42108</v>
      </c>
      <c r="CE1888" s="31">
        <v>1104.3553724456699</v>
      </c>
      <c r="CG1888" s="30">
        <v>42184</v>
      </c>
      <c r="CH1888" s="31">
        <f t="shared" si="237"/>
        <v>1080.37203481143</v>
      </c>
      <c r="CI1888" s="31">
        <f t="shared" si="238"/>
        <v>1088.2097236661</v>
      </c>
      <c r="CJ1888" s="31">
        <f t="shared" si="242"/>
        <v>1069.926366248857</v>
      </c>
      <c r="CK1888" s="31">
        <f t="shared" si="242"/>
        <v>1078.0435018482112</v>
      </c>
      <c r="CM1888" s="30">
        <v>42184</v>
      </c>
      <c r="CN1888" s="31">
        <v>1189.68761542063</v>
      </c>
      <c r="CO1888" s="31">
        <v>1224.1114721802301</v>
      </c>
    </row>
    <row r="1889" spans="2:93">
      <c r="B1889" s="29">
        <v>42184</v>
      </c>
      <c r="C1889" s="55">
        <v>1224.105806198721</v>
      </c>
      <c r="D1889" s="31"/>
      <c r="E1889" s="21">
        <f t="shared" si="240"/>
        <v>-4.1129201743183019E-3</v>
      </c>
      <c r="F1889" s="21">
        <f t="shared" si="241"/>
        <v>-7.5357413670186224E-3</v>
      </c>
      <c r="G1889" s="37">
        <f>(C1888-MAX(C$9:C1888))/MAX(C$9:C1888)</f>
        <v>-2.2609406808829516E-2</v>
      </c>
      <c r="H1889" s="37"/>
      <c r="I1889" s="37"/>
      <c r="N1889" s="30"/>
      <c r="P1889" s="30"/>
      <c r="Q1889" s="30"/>
      <c r="R1889" s="30"/>
      <c r="S1889" s="30"/>
      <c r="T1889" s="30"/>
      <c r="U1889" s="30"/>
      <c r="V1889" s="30"/>
      <c r="W1889" s="30"/>
      <c r="X1889" s="30"/>
      <c r="Y1889" s="30"/>
      <c r="Z1889" s="30"/>
      <c r="AA1889" s="30"/>
      <c r="AB1889" s="30"/>
      <c r="AH1889" s="22"/>
      <c r="AI1889" s="22"/>
      <c r="AO1889" s="22"/>
      <c r="AS1889" s="23"/>
      <c r="AW1889" s="30"/>
      <c r="BH1889" s="30"/>
      <c r="BN1889" s="30"/>
      <c r="BT1889" s="24"/>
      <c r="BU1889" s="30"/>
      <c r="BV1889" s="30">
        <v>42185</v>
      </c>
      <c r="BW1889" s="31">
        <v>1158.1797225222101</v>
      </c>
      <c r="BZ1889" s="30">
        <v>42109</v>
      </c>
      <c r="CA1889" s="31">
        <v>1109.42894698173</v>
      </c>
      <c r="CB1889" s="30">
        <v>42109</v>
      </c>
      <c r="CC1889" s="31">
        <v>1095.49642312628</v>
      </c>
      <c r="CD1889" s="30">
        <v>42109</v>
      </c>
      <c r="CE1889" s="31">
        <v>1104.71060280192</v>
      </c>
      <c r="CG1889" s="30">
        <v>42185</v>
      </c>
      <c r="CH1889" s="31">
        <f t="shared" si="237"/>
        <v>1081.6381382730101</v>
      </c>
      <c r="CI1889" s="31">
        <f t="shared" si="238"/>
        <v>1089.74656632488</v>
      </c>
      <c r="CJ1889" s="31">
        <f t="shared" si="242"/>
        <v>1071.1802282818371</v>
      </c>
      <c r="CK1889" s="31">
        <f t="shared" si="242"/>
        <v>1079.5659870876182</v>
      </c>
      <c r="CM1889" s="30">
        <v>42185</v>
      </c>
      <c r="CN1889" s="31">
        <v>1193.8488731795901</v>
      </c>
      <c r="CO1889" s="31">
        <v>1228.4074877584001</v>
      </c>
    </row>
    <row r="1890" spans="2:93">
      <c r="B1890" s="29">
        <v>42185</v>
      </c>
      <c r="C1890" s="55">
        <v>1222.5173729352159</v>
      </c>
      <c r="D1890" s="31"/>
      <c r="E1890" s="21">
        <f t="shared" si="240"/>
        <v>-1.2976274235947383E-3</v>
      </c>
      <c r="F1890" s="21">
        <f t="shared" si="241"/>
        <v>-7.1414972393669673E-3</v>
      </c>
      <c r="G1890" s="37">
        <f>(C1889-MAX(C$9:C1889))/MAX(C$9:C1889)</f>
        <v>-2.6629336297754453E-2</v>
      </c>
      <c r="H1890" s="37"/>
      <c r="I1890" s="37"/>
      <c r="N1890" s="30"/>
      <c r="P1890" s="30"/>
      <c r="Q1890" s="30"/>
      <c r="R1890" s="30"/>
      <c r="S1890" s="30"/>
      <c r="T1890" s="30"/>
      <c r="U1890" s="30"/>
      <c r="V1890" s="30"/>
      <c r="W1890" s="30"/>
      <c r="X1890" s="30"/>
      <c r="Y1890" s="30"/>
      <c r="Z1890" s="30"/>
      <c r="AA1890" s="30"/>
      <c r="AB1890" s="30"/>
      <c r="AH1890" s="22"/>
      <c r="AI1890" s="22"/>
      <c r="AP1890" s="22"/>
      <c r="AS1890" s="23"/>
      <c r="AW1890" s="30"/>
      <c r="BH1890" s="30"/>
      <c r="BN1890" s="30"/>
      <c r="BT1890" s="24"/>
      <c r="BU1890" s="30"/>
      <c r="BV1890" s="30">
        <v>42186</v>
      </c>
      <c r="BW1890" s="31">
        <v>1165.49639702223</v>
      </c>
      <c r="BZ1890" s="30">
        <v>42110</v>
      </c>
      <c r="CA1890" s="31">
        <v>1107.74811006292</v>
      </c>
      <c r="CB1890" s="30">
        <v>42110</v>
      </c>
      <c r="CC1890" s="31">
        <v>1093.82966270781</v>
      </c>
      <c r="CD1890" s="30">
        <v>42110</v>
      </c>
      <c r="CE1890" s="31">
        <v>1102.8729267598701</v>
      </c>
      <c r="CG1890" s="30">
        <v>42186</v>
      </c>
      <c r="CH1890" s="31">
        <f t="shared" si="237"/>
        <v>1084.1156834164401</v>
      </c>
      <c r="CI1890" s="31">
        <f t="shared" si="238"/>
        <v>1091.8230558519299</v>
      </c>
      <c r="CJ1890" s="31">
        <f t="shared" si="242"/>
        <v>1073.633819070116</v>
      </c>
      <c r="CK1890" s="31">
        <f t="shared" si="242"/>
        <v>1081.6230777316446</v>
      </c>
      <c r="CM1890" s="30">
        <v>42186</v>
      </c>
      <c r="CN1890" s="31">
        <v>1196.30568161153</v>
      </c>
      <c r="CO1890" s="31">
        <v>1230.95568425394</v>
      </c>
    </row>
    <row r="1891" spans="2:93">
      <c r="B1891" s="29">
        <v>42186</v>
      </c>
      <c r="C1891" s="55">
        <v>1231.037119135229</v>
      </c>
      <c r="D1891" s="31"/>
      <c r="E1891" s="21">
        <f t="shared" si="240"/>
        <v>6.9690185093709278E-3</v>
      </c>
      <c r="F1891" s="21">
        <f t="shared" si="241"/>
        <v>5.0630281106789354E-4</v>
      </c>
      <c r="G1891" s="37">
        <f>(C1890-MAX(C$9:C1890))/MAX(C$9:C1890)</f>
        <v>-2.7892408764297147E-2</v>
      </c>
      <c r="H1891" s="37"/>
      <c r="I1891" s="37"/>
      <c r="N1891" s="30"/>
      <c r="P1891" s="30"/>
      <c r="Q1891" s="30"/>
      <c r="R1891" s="30"/>
      <c r="S1891" s="30"/>
      <c r="T1891" s="30"/>
      <c r="U1891" s="30"/>
      <c r="V1891" s="30"/>
      <c r="W1891" s="30"/>
      <c r="X1891" s="30"/>
      <c r="Y1891" s="30"/>
      <c r="Z1891" s="30"/>
      <c r="AA1891" s="30"/>
      <c r="AB1891" s="30"/>
      <c r="AP1891" s="22"/>
      <c r="AR1891" s="22"/>
      <c r="AS1891" s="23"/>
      <c r="AW1891" s="30"/>
      <c r="BH1891" s="30"/>
      <c r="BN1891" s="30"/>
      <c r="BT1891" s="24"/>
      <c r="BU1891" s="30"/>
      <c r="BV1891" s="30">
        <v>42187</v>
      </c>
      <c r="BW1891" s="31">
        <v>1163.4353949475801</v>
      </c>
      <c r="BZ1891" s="30">
        <v>42111</v>
      </c>
      <c r="CA1891" s="31">
        <v>1107.59140372203</v>
      </c>
      <c r="CB1891" s="30">
        <v>42111</v>
      </c>
      <c r="CC1891" s="31">
        <v>1093.7488253999099</v>
      </c>
      <c r="CD1891" s="30">
        <v>42111</v>
      </c>
      <c r="CE1891" s="31">
        <v>1102.7980280356801</v>
      </c>
      <c r="CG1891" s="30">
        <v>42187</v>
      </c>
      <c r="CH1891" s="31">
        <f t="shared" si="237"/>
        <v>1082.9065781464201</v>
      </c>
      <c r="CI1891" s="31">
        <f t="shared" si="238"/>
        <v>1090.5446101067901</v>
      </c>
      <c r="CJ1891" s="31">
        <f t="shared" si="242"/>
        <v>1072.4364041368513</v>
      </c>
      <c r="CK1891" s="31">
        <f t="shared" si="242"/>
        <v>1080.3565754223557</v>
      </c>
      <c r="CM1891" s="30">
        <v>42187</v>
      </c>
      <c r="CN1891" s="31">
        <v>1194.4832469660801</v>
      </c>
      <c r="CO1891" s="31">
        <v>1229.0956418836699</v>
      </c>
    </row>
    <row r="1892" spans="2:93">
      <c r="B1892" s="29">
        <v>42187</v>
      </c>
      <c r="C1892" s="55">
        <v>1228.432096675238</v>
      </c>
      <c r="D1892" s="31"/>
      <c r="E1892" s="21">
        <f t="shared" si="240"/>
        <v>-2.1161201555164322E-3</v>
      </c>
      <c r="F1892" s="21">
        <f t="shared" si="241"/>
        <v>-5.9321071185325369E-4</v>
      </c>
      <c r="G1892" s="37">
        <f>(C1891-MAX(C$9:C1891))/MAX(C$9:C1891)</f>
        <v>-2.111777296787553E-2</v>
      </c>
      <c r="H1892" s="37"/>
      <c r="I1892" s="37"/>
      <c r="N1892" s="30"/>
      <c r="P1892" s="30"/>
      <c r="Q1892" s="30"/>
      <c r="R1892" s="30"/>
      <c r="S1892" s="30"/>
      <c r="T1892" s="30"/>
      <c r="U1892" s="30"/>
      <c r="V1892" s="30"/>
      <c r="W1892" s="30"/>
      <c r="X1892" s="30"/>
      <c r="Y1892" s="30"/>
      <c r="Z1892" s="30"/>
      <c r="AA1892" s="30"/>
      <c r="AB1892" s="30"/>
      <c r="AH1892" s="22"/>
      <c r="AP1892" s="22"/>
      <c r="AR1892" s="22"/>
      <c r="AS1892" s="23"/>
      <c r="AW1892" s="30"/>
      <c r="BH1892" s="30"/>
      <c r="BN1892" s="30"/>
      <c r="BT1892" s="24"/>
      <c r="BU1892" s="30"/>
      <c r="BV1892" s="30">
        <v>42188</v>
      </c>
      <c r="BW1892" s="31">
        <v>1162.0249642941999</v>
      </c>
      <c r="BZ1892" s="30">
        <v>42114</v>
      </c>
      <c r="CA1892" s="31">
        <v>1108.4242159944599</v>
      </c>
      <c r="CB1892" s="30">
        <v>42114</v>
      </c>
      <c r="CC1892" s="31">
        <v>1094.5470414127401</v>
      </c>
      <c r="CD1892" s="30">
        <v>42114</v>
      </c>
      <c r="CE1892" s="31">
        <v>1103.6100039841899</v>
      </c>
      <c r="CG1892" s="30">
        <v>42188</v>
      </c>
      <c r="CH1892" s="31">
        <f t="shared" si="237"/>
        <v>1083.0315077072701</v>
      </c>
      <c r="CI1892" s="31">
        <f t="shared" si="238"/>
        <v>1090.97462272032</v>
      </c>
      <c r="CJ1892" s="31">
        <f t="shared" si="242"/>
        <v>1072.5601258056565</v>
      </c>
      <c r="CK1892" s="31">
        <f t="shared" si="242"/>
        <v>1080.7825707922252</v>
      </c>
      <c r="CM1892" s="30">
        <v>42188</v>
      </c>
      <c r="CN1892" s="31">
        <v>1193.89043959172</v>
      </c>
      <c r="CO1892" s="31">
        <v>1228.49852585809</v>
      </c>
    </row>
    <row r="1893" spans="2:93">
      <c r="B1893" s="29">
        <v>42188</v>
      </c>
      <c r="C1893" s="55">
        <v>1226.3446557805819</v>
      </c>
      <c r="D1893" s="31"/>
      <c r="E1893" s="21">
        <f t="shared" si="240"/>
        <v>-1.6992725119326924E-3</v>
      </c>
      <c r="F1893" s="21">
        <f t="shared" si="241"/>
        <v>1.8289673739995127E-3</v>
      </c>
      <c r="G1893" s="37">
        <f>(C1892-MAX(C$9:C1892))/MAX(C$9:C1892)</f>
        <v>-2.3189205378375072E-2</v>
      </c>
      <c r="H1893" s="37"/>
      <c r="I1893" s="37"/>
      <c r="N1893" s="30"/>
      <c r="P1893" s="30"/>
      <c r="Q1893" s="30"/>
      <c r="R1893" s="30"/>
      <c r="S1893" s="30"/>
      <c r="T1893" s="30"/>
      <c r="U1893" s="30"/>
      <c r="V1893" s="30"/>
      <c r="W1893" s="30"/>
      <c r="X1893" s="30"/>
      <c r="Y1893" s="30"/>
      <c r="Z1893" s="30"/>
      <c r="AA1893" s="30"/>
      <c r="AB1893" s="30"/>
      <c r="AH1893" s="22"/>
      <c r="AJ1893" s="22"/>
      <c r="AP1893" s="22"/>
      <c r="AR1893" s="22"/>
      <c r="AS1893" s="23"/>
      <c r="AW1893" s="30"/>
      <c r="BH1893" s="30"/>
      <c r="BN1893" s="30"/>
      <c r="BT1893" s="24"/>
      <c r="BU1893" s="30"/>
      <c r="BV1893" s="30">
        <v>42191</v>
      </c>
      <c r="BW1893" s="31">
        <v>1166.80740675937</v>
      </c>
      <c r="BZ1893" s="30">
        <v>42115</v>
      </c>
      <c r="CA1893" s="31">
        <v>1108.85043154648</v>
      </c>
      <c r="CB1893" s="30">
        <v>42115</v>
      </c>
      <c r="CC1893" s="31">
        <v>1094.9416201424899</v>
      </c>
      <c r="CD1893" s="30">
        <v>42115</v>
      </c>
      <c r="CE1893" s="31">
        <v>1103.9297946926299</v>
      </c>
      <c r="CG1893" s="30">
        <v>42191</v>
      </c>
      <c r="CH1893" s="31">
        <f t="shared" si="237"/>
        <v>1086.3644987761199</v>
      </c>
      <c r="CI1893" s="31">
        <f t="shared" si="238"/>
        <v>1093.82396821986</v>
      </c>
      <c r="CJ1893" s="31">
        <f t="shared" si="242"/>
        <v>1075.8608915679404</v>
      </c>
      <c r="CK1893" s="31">
        <f t="shared" si="242"/>
        <v>1083.6052972699406</v>
      </c>
      <c r="CM1893" s="30">
        <v>42191</v>
      </c>
      <c r="CN1893" s="31">
        <v>1197.4419775835299</v>
      </c>
      <c r="CO1893" s="31">
        <v>1232.1981173276499</v>
      </c>
    </row>
    <row r="1894" spans="2:93">
      <c r="B1894" s="29">
        <v>42191</v>
      </c>
      <c r="C1894" s="55">
        <v>1232.0724539574869</v>
      </c>
      <c r="D1894" s="31"/>
      <c r="E1894" s="21">
        <f t="shared" si="240"/>
        <v>4.6706267686706937E-3</v>
      </c>
      <c r="F1894" s="21">
        <f t="shared" si="241"/>
        <v>7.8159061243683325E-3</v>
      </c>
      <c r="G1894" s="37">
        <f>(C1893-MAX(C$9:C1893))/MAX(C$9:C1893)</f>
        <v>-2.4849073111034736E-2</v>
      </c>
      <c r="H1894" s="37"/>
      <c r="I1894" s="37"/>
      <c r="N1894" s="30"/>
      <c r="P1894" s="30"/>
      <c r="Q1894" s="30"/>
      <c r="R1894" s="30"/>
      <c r="S1894" s="30"/>
      <c r="T1894" s="30"/>
      <c r="U1894" s="30"/>
      <c r="V1894" s="30"/>
      <c r="W1894" s="30"/>
      <c r="X1894" s="30"/>
      <c r="Y1894" s="30"/>
      <c r="Z1894" s="30"/>
      <c r="AA1894" s="30"/>
      <c r="AB1894" s="30"/>
      <c r="AI1894" s="22"/>
      <c r="AJ1894" s="22"/>
      <c r="AR1894" s="22"/>
      <c r="AS1894" s="23"/>
      <c r="AW1894" s="30"/>
      <c r="BH1894" s="30"/>
      <c r="BN1894" s="30"/>
      <c r="BT1894" s="24"/>
      <c r="BU1894" s="30"/>
      <c r="BV1894" s="30">
        <v>42192</v>
      </c>
      <c r="BW1894" s="31">
        <v>1164.99728028088</v>
      </c>
      <c r="BZ1894" s="30">
        <v>42116</v>
      </c>
      <c r="CA1894" s="31">
        <v>1108.8107939304</v>
      </c>
      <c r="CB1894" s="30">
        <v>42116</v>
      </c>
      <c r="CC1894" s="31">
        <v>1094.8823131859201</v>
      </c>
      <c r="CD1894" s="30">
        <v>42116</v>
      </c>
      <c r="CE1894" s="31">
        <v>1103.8266549874099</v>
      </c>
      <c r="CG1894" s="30">
        <v>42192</v>
      </c>
      <c r="CH1894" s="31">
        <f t="shared" si="237"/>
        <v>1084.77698988778</v>
      </c>
      <c r="CI1894" s="31">
        <f t="shared" si="238"/>
        <v>1092.2384964123801</v>
      </c>
      <c r="CJ1894" s="31">
        <f t="shared" si="242"/>
        <v>1074.288731643803</v>
      </c>
      <c r="CK1894" s="31">
        <f t="shared" si="242"/>
        <v>1082.0346371827848</v>
      </c>
      <c r="CM1894" s="30">
        <v>42192</v>
      </c>
      <c r="CN1894" s="31">
        <v>1196.98259898074</v>
      </c>
      <c r="CO1894" s="31">
        <v>1231.7417296839899</v>
      </c>
    </row>
    <row r="1895" spans="2:93">
      <c r="B1895" s="29">
        <v>42192</v>
      </c>
      <c r="C1895" s="55">
        <v>1229.236625220213</v>
      </c>
      <c r="D1895" s="31"/>
      <c r="E1895" s="21">
        <f t="shared" si="240"/>
        <v>-2.3016736784959857E-3</v>
      </c>
      <c r="F1895" s="21">
        <f t="shared" si="241"/>
        <v>-1.4625829611708552E-3</v>
      </c>
      <c r="G1895" s="37">
        <f>(C1894-MAX(C$9:C1894))/MAX(C$9:C1894)</f>
        <v>-2.0294507088413103E-2</v>
      </c>
      <c r="H1895" s="37"/>
      <c r="I1895" s="37"/>
      <c r="N1895" s="30"/>
      <c r="P1895" s="30"/>
      <c r="Q1895" s="30"/>
      <c r="R1895" s="30"/>
      <c r="S1895" s="30"/>
      <c r="T1895" s="30"/>
      <c r="U1895" s="30"/>
      <c r="V1895" s="30"/>
      <c r="W1895" s="30"/>
      <c r="X1895" s="30"/>
      <c r="Y1895" s="30"/>
      <c r="Z1895" s="30"/>
      <c r="AA1895" s="30"/>
      <c r="AB1895" s="30"/>
      <c r="AI1895" s="22"/>
      <c r="AJ1895" s="22"/>
      <c r="AS1895" s="23"/>
      <c r="AW1895" s="30"/>
      <c r="BH1895" s="30"/>
      <c r="BN1895" s="30"/>
      <c r="BT1895" s="24"/>
      <c r="BU1895" s="30"/>
      <c r="BV1895" s="30">
        <v>42193</v>
      </c>
      <c r="BW1895" s="31">
        <v>1167.3820114376499</v>
      </c>
      <c r="BZ1895" s="30">
        <v>42117</v>
      </c>
      <c r="CA1895" s="31">
        <v>1108.02885359016</v>
      </c>
      <c r="CB1895" s="30">
        <v>42117</v>
      </c>
      <c r="CC1895" s="31">
        <v>1094.10833486927</v>
      </c>
      <c r="CD1895" s="30">
        <v>42117</v>
      </c>
      <c r="CE1895" s="31">
        <v>1103.0593309593501</v>
      </c>
      <c r="CG1895" s="30">
        <v>42193</v>
      </c>
      <c r="CH1895" s="31">
        <f t="shared" si="237"/>
        <v>1086.66180956021</v>
      </c>
      <c r="CI1895" s="31">
        <f t="shared" si="238"/>
        <v>1094.0214693816699</v>
      </c>
      <c r="CJ1895" s="31">
        <f t="shared" si="242"/>
        <v>1076.1553277775222</v>
      </c>
      <c r="CK1895" s="31">
        <f t="shared" si="242"/>
        <v>1083.8009533456643</v>
      </c>
      <c r="CM1895" s="30">
        <v>42193</v>
      </c>
      <c r="CN1895" s="31">
        <v>1198.38669839062</v>
      </c>
      <c r="CO1895" s="31">
        <v>1233.2069181269601</v>
      </c>
    </row>
    <row r="1896" spans="2:93">
      <c r="B1896" s="29">
        <v>42193</v>
      </c>
      <c r="C1896" s="55">
        <v>1231.6498651893901</v>
      </c>
      <c r="D1896" s="31"/>
      <c r="E1896" s="21">
        <f t="shared" si="240"/>
        <v>1.9632021367284036E-3</v>
      </c>
      <c r="F1896" s="21">
        <f t="shared" si="241"/>
        <v>2.6194109734360982E-3</v>
      </c>
      <c r="G1896" s="37">
        <f>(C1895-MAX(C$9:C1895))/MAX(C$9:C1895)</f>
        <v>-2.2549469434125644E-2</v>
      </c>
      <c r="H1896" s="37"/>
      <c r="I1896" s="37"/>
      <c r="N1896" s="30"/>
      <c r="P1896" s="30"/>
      <c r="Q1896" s="30"/>
      <c r="R1896" s="30"/>
      <c r="S1896" s="30"/>
      <c r="T1896" s="30"/>
      <c r="U1896" s="30"/>
      <c r="V1896" s="30"/>
      <c r="W1896" s="30"/>
      <c r="X1896" s="30"/>
      <c r="Y1896" s="30"/>
      <c r="Z1896" s="30"/>
      <c r="AA1896" s="30"/>
      <c r="AB1896" s="30"/>
      <c r="AH1896" s="22"/>
      <c r="AI1896" s="22"/>
      <c r="AJ1896" s="22"/>
      <c r="AM1896" s="22"/>
      <c r="AO1896" s="22"/>
      <c r="AS1896" s="23"/>
      <c r="AW1896" s="30"/>
      <c r="BH1896" s="30"/>
      <c r="BN1896" s="30"/>
      <c r="BT1896" s="24"/>
      <c r="BU1896" s="30"/>
      <c r="BV1896" s="30">
        <v>42194</v>
      </c>
      <c r="BW1896" s="31">
        <v>1167.0949258139101</v>
      </c>
      <c r="BZ1896" s="30">
        <v>42118</v>
      </c>
      <c r="CA1896" s="31">
        <v>1107.78995830489</v>
      </c>
      <c r="CB1896" s="30">
        <v>42118</v>
      </c>
      <c r="CC1896" s="31">
        <v>1093.86241059537</v>
      </c>
      <c r="CD1896" s="30">
        <v>42118</v>
      </c>
      <c r="CE1896" s="31">
        <v>1102.89848566</v>
      </c>
      <c r="CG1896" s="30">
        <v>42194</v>
      </c>
      <c r="CH1896" s="31">
        <f t="shared" si="237"/>
        <v>1086.7518976218601</v>
      </c>
      <c r="CI1896" s="31">
        <f t="shared" si="238"/>
        <v>1093.99050750272</v>
      </c>
      <c r="CJ1896" s="31">
        <f t="shared" si="242"/>
        <v>1076.2445448151145</v>
      </c>
      <c r="CK1896" s="31">
        <f t="shared" si="242"/>
        <v>1083.7702807173271</v>
      </c>
      <c r="CM1896" s="30">
        <v>42194</v>
      </c>
      <c r="CN1896" s="31">
        <v>1197.55326873335</v>
      </c>
      <c r="CO1896" s="31">
        <v>1232.36488932512</v>
      </c>
    </row>
    <row r="1897" spans="2:93">
      <c r="B1897" s="29">
        <v>42194</v>
      </c>
      <c r="C1897" s="55">
        <v>1231.826141702343</v>
      </c>
      <c r="D1897" s="31"/>
      <c r="E1897" s="21">
        <f t="shared" si="240"/>
        <v>1.431222605832172E-4</v>
      </c>
      <c r="F1897" s="21">
        <f t="shared" si="241"/>
        <v>4.4697760094791761E-3</v>
      </c>
      <c r="G1897" s="37">
        <f>(C1896-MAX(C$9:C1896))/MAX(C$9:C1896)</f>
        <v>-2.0630536463972449E-2</v>
      </c>
      <c r="H1897" s="37"/>
      <c r="I1897" s="37"/>
      <c r="N1897" s="30"/>
      <c r="P1897" s="30"/>
      <c r="Q1897" s="30"/>
      <c r="R1897" s="30"/>
      <c r="S1897" s="30"/>
      <c r="T1897" s="30"/>
      <c r="U1897" s="30"/>
      <c r="V1897" s="30"/>
      <c r="W1897" s="30"/>
      <c r="X1897" s="30"/>
      <c r="Y1897" s="30"/>
      <c r="Z1897" s="30"/>
      <c r="AA1897" s="30"/>
      <c r="AB1897" s="30"/>
      <c r="AH1897" s="22"/>
      <c r="AI1897" s="22"/>
      <c r="AJ1897" s="22"/>
      <c r="AN1897" s="22"/>
      <c r="AO1897" s="22"/>
      <c r="AS1897" s="23"/>
      <c r="AW1897" s="30"/>
      <c r="BH1897" s="30"/>
      <c r="BN1897" s="30"/>
      <c r="BT1897" s="24"/>
      <c r="BU1897" s="30"/>
      <c r="BV1897" s="30">
        <v>42195</v>
      </c>
      <c r="BW1897" s="31">
        <v>1169.4381305939201</v>
      </c>
      <c r="BZ1897" s="30">
        <v>42121</v>
      </c>
      <c r="CA1897" s="31">
        <v>1108.56981100391</v>
      </c>
      <c r="CB1897" s="30">
        <v>42121</v>
      </c>
      <c r="CC1897" s="31">
        <v>1094.56383865825</v>
      </c>
      <c r="CD1897" s="30">
        <v>42121</v>
      </c>
      <c r="CE1897" s="31">
        <v>1103.4476263731699</v>
      </c>
      <c r="CG1897" s="30">
        <v>42195</v>
      </c>
      <c r="CH1897" s="31">
        <f t="shared" si="237"/>
        <v>1086.65270839292</v>
      </c>
      <c r="CI1897" s="31">
        <f t="shared" si="238"/>
        <v>1093.8334623578701</v>
      </c>
      <c r="CJ1897" s="31">
        <f t="shared" ref="CJ1897:CK1912" si="243">+CJ1896*CH1897/CH1896</f>
        <v>1076.146314605639</v>
      </c>
      <c r="CK1897" s="31">
        <f t="shared" si="243"/>
        <v>1083.6147027122602</v>
      </c>
      <c r="CM1897" s="30">
        <v>42195</v>
      </c>
      <c r="CN1897" s="31">
        <v>1199.4371911979199</v>
      </c>
      <c r="CO1897" s="31">
        <v>1234.3130087457901</v>
      </c>
    </row>
    <row r="1898" spans="2:93">
      <c r="B1898" s="29">
        <v>42195</v>
      </c>
      <c r="C1898" s="55">
        <v>1233.6079966604291</v>
      </c>
      <c r="D1898" s="31"/>
      <c r="E1898" s="21">
        <f t="shared" si="240"/>
        <v>1.4465149729845361E-3</v>
      </c>
      <c r="F1898" s="21">
        <f t="shared" si="241"/>
        <v>1.2463087686198637E-3</v>
      </c>
      <c r="G1898" s="37">
        <f>(C1897-MAX(C$9:C1897))/MAX(C$9:C1897)</f>
        <v>-2.0490366892405028E-2</v>
      </c>
      <c r="H1898" s="37"/>
      <c r="I1898" s="37"/>
      <c r="N1898" s="30"/>
      <c r="P1898" s="30"/>
      <c r="Q1898" s="30"/>
      <c r="R1898" s="30"/>
      <c r="S1898" s="30"/>
      <c r="T1898" s="30"/>
      <c r="U1898" s="30"/>
      <c r="V1898" s="30"/>
      <c r="W1898" s="30"/>
      <c r="X1898" s="30"/>
      <c r="Y1898" s="30"/>
      <c r="Z1898" s="30"/>
      <c r="AA1898" s="30"/>
      <c r="AB1898" s="30"/>
      <c r="AH1898" s="22"/>
      <c r="AI1898" s="22"/>
      <c r="AJ1898" s="22"/>
      <c r="AL1898" s="22"/>
      <c r="AM1898" s="22"/>
      <c r="AN1898" s="22"/>
      <c r="AO1898" s="22"/>
      <c r="AP1898" s="22"/>
      <c r="AS1898" s="23"/>
      <c r="AW1898" s="30"/>
      <c r="BH1898" s="30"/>
      <c r="BN1898" s="30"/>
      <c r="BT1898" s="24"/>
      <c r="BU1898" s="30"/>
      <c r="BV1898" s="30">
        <v>42198</v>
      </c>
      <c r="BW1898" s="31">
        <v>1170.4610340713</v>
      </c>
      <c r="BZ1898" s="30">
        <v>42122</v>
      </c>
      <c r="CA1898" s="31">
        <v>1106.9662253972101</v>
      </c>
      <c r="CB1898" s="30">
        <v>42122</v>
      </c>
      <c r="CC1898" s="31">
        <v>1093.05741014399</v>
      </c>
      <c r="CD1898" s="30">
        <v>42122</v>
      </c>
      <c r="CE1898" s="31">
        <v>1102.0604120555499</v>
      </c>
      <c r="CG1898" s="30">
        <v>42198</v>
      </c>
      <c r="CH1898" s="31">
        <f t="shared" si="237"/>
        <v>1087.0470744561401</v>
      </c>
      <c r="CI1898" s="31">
        <f t="shared" si="238"/>
        <v>1094.1555543867901</v>
      </c>
      <c r="CJ1898" s="31">
        <f t="shared" si="243"/>
        <v>1076.5368677071608</v>
      </c>
      <c r="CK1898" s="31">
        <f t="shared" si="243"/>
        <v>1083.9337857081412</v>
      </c>
      <c r="CM1898" s="30">
        <v>42198</v>
      </c>
      <c r="CN1898" s="31">
        <v>1200.0997340762401</v>
      </c>
      <c r="CO1898" s="31">
        <v>1235.01865373654</v>
      </c>
    </row>
    <row r="1899" spans="2:93">
      <c r="B1899" s="29">
        <v>42198</v>
      </c>
      <c r="C1899" s="55">
        <v>1233.686523253798</v>
      </c>
      <c r="D1899" s="31"/>
      <c r="E1899" s="21">
        <f t="shared" si="240"/>
        <v>6.3656034640979797E-5</v>
      </c>
      <c r="F1899" s="21">
        <f t="shared" si="241"/>
        <v>3.6200499906091643E-3</v>
      </c>
      <c r="G1899" s="37">
        <f>(C1898-MAX(C$9:C1898))/MAX(C$9:C1898)</f>
        <v>-1.9073491541932379E-2</v>
      </c>
      <c r="H1899" s="37"/>
      <c r="I1899" s="37"/>
      <c r="N1899" s="30"/>
      <c r="P1899" s="30"/>
      <c r="Q1899" s="30"/>
      <c r="R1899" s="30"/>
      <c r="S1899" s="30"/>
      <c r="T1899" s="30"/>
      <c r="U1899" s="30"/>
      <c r="V1899" s="30"/>
      <c r="W1899" s="30"/>
      <c r="X1899" s="30"/>
      <c r="Y1899" s="30"/>
      <c r="Z1899" s="30"/>
      <c r="AA1899" s="30"/>
      <c r="AB1899" s="30"/>
      <c r="AH1899" s="22"/>
      <c r="AI1899" s="22"/>
      <c r="AL1899" s="22"/>
      <c r="AM1899" s="22"/>
      <c r="AO1899" s="22"/>
      <c r="AP1899" s="22"/>
      <c r="AR1899" s="22"/>
      <c r="AS1899" s="23"/>
      <c r="AW1899" s="30"/>
      <c r="BH1899" s="30"/>
      <c r="BN1899" s="30"/>
      <c r="BT1899" s="24"/>
      <c r="BU1899" s="30"/>
      <c r="BV1899" s="30">
        <v>42199</v>
      </c>
      <c r="BW1899" s="31">
        <v>1171.29460081855</v>
      </c>
      <c r="BZ1899" s="30">
        <v>42123</v>
      </c>
      <c r="CA1899" s="31">
        <v>1106.2429775012399</v>
      </c>
      <c r="CB1899" s="30">
        <v>42123</v>
      </c>
      <c r="CC1899" s="31">
        <v>1092.4785443342</v>
      </c>
      <c r="CD1899" s="30">
        <v>42123</v>
      </c>
      <c r="CE1899" s="31">
        <v>1101.4545950061099</v>
      </c>
      <c r="CG1899" s="30">
        <v>42199</v>
      </c>
      <c r="CH1899" s="31">
        <f t="shared" si="237"/>
        <v>1086.75641041159</v>
      </c>
      <c r="CI1899" s="31">
        <f t="shared" si="238"/>
        <v>1093.85150503006</v>
      </c>
      <c r="CJ1899" s="31">
        <f t="shared" si="243"/>
        <v>1076.2490139725544</v>
      </c>
      <c r="CK1899" s="31">
        <f t="shared" si="243"/>
        <v>1083.6325768270447</v>
      </c>
      <c r="CM1899" s="30">
        <v>42199</v>
      </c>
      <c r="CN1899" s="31">
        <v>1200.4070982850899</v>
      </c>
      <c r="CO1899" s="31">
        <v>1235.34646612868</v>
      </c>
    </row>
    <row r="1900" spans="2:93">
      <c r="B1900" s="29">
        <v>42199</v>
      </c>
      <c r="C1900" s="55">
        <v>1234.7919349022829</v>
      </c>
      <c r="D1900" s="31"/>
      <c r="E1900" s="21">
        <f t="shared" si="240"/>
        <v>8.9602312066228151E-4</v>
      </c>
      <c r="F1900" s="21">
        <f t="shared" si="241"/>
        <v>2.5511062857217492E-3</v>
      </c>
      <c r="G1900" s="37">
        <f>(C1899-MAX(C$9:C1899))/MAX(C$9:C1899)</f>
        <v>-1.901104965012964E-2</v>
      </c>
      <c r="H1900" s="37"/>
      <c r="I1900" s="37"/>
      <c r="N1900" s="30"/>
      <c r="P1900" s="30"/>
      <c r="Q1900" s="30"/>
      <c r="R1900" s="30"/>
      <c r="S1900" s="30"/>
      <c r="T1900" s="30"/>
      <c r="U1900" s="30"/>
      <c r="V1900" s="30"/>
      <c r="W1900" s="30"/>
      <c r="X1900" s="30"/>
      <c r="Y1900" s="30"/>
      <c r="Z1900" s="30"/>
      <c r="AA1900" s="30"/>
      <c r="AB1900" s="30"/>
      <c r="AH1900" s="22"/>
      <c r="AI1900" s="22"/>
      <c r="AJ1900" s="22"/>
      <c r="AN1900" s="22"/>
      <c r="AO1900" s="22"/>
      <c r="AP1900" s="22"/>
      <c r="AR1900" s="22"/>
      <c r="AS1900" s="23"/>
      <c r="AW1900" s="30"/>
      <c r="BH1900" s="30"/>
      <c r="BN1900" s="30"/>
      <c r="BT1900" s="24"/>
      <c r="BU1900" s="30"/>
      <c r="BV1900" s="30">
        <v>42200</v>
      </c>
      <c r="BW1900" s="31">
        <v>1172.57539507399</v>
      </c>
      <c r="BZ1900" s="30">
        <v>42124</v>
      </c>
      <c r="CA1900" s="31">
        <v>1106.52354294099</v>
      </c>
      <c r="CB1900" s="30">
        <v>42124</v>
      </c>
      <c r="CC1900" s="31">
        <v>1092.7519989360501</v>
      </c>
      <c r="CD1900" s="30">
        <v>42124</v>
      </c>
      <c r="CE1900" s="31">
        <v>1101.7214772514701</v>
      </c>
      <c r="CG1900" s="30">
        <v>42200</v>
      </c>
      <c r="CH1900" s="31">
        <f t="shared" si="237"/>
        <v>1086.94305765783</v>
      </c>
      <c r="CI1900" s="31">
        <f t="shared" si="238"/>
        <v>1094.0094733338001</v>
      </c>
      <c r="CJ1900" s="31">
        <f t="shared" si="243"/>
        <v>1076.4338566040788</v>
      </c>
      <c r="CK1900" s="31">
        <f t="shared" si="243"/>
        <v>1083.78906936671</v>
      </c>
      <c r="CM1900" s="30">
        <v>42200</v>
      </c>
      <c r="CN1900" s="31">
        <v>1200.0108044945</v>
      </c>
      <c r="CO1900" s="31">
        <v>1234.9530967457699</v>
      </c>
    </row>
    <row r="1901" spans="2:93">
      <c r="B1901" s="29">
        <v>42200</v>
      </c>
      <c r="C1901" s="55">
        <v>1236.882231434807</v>
      </c>
      <c r="D1901" s="31"/>
      <c r="E1901" s="21">
        <f t="shared" si="240"/>
        <v>1.6928329975602896E-3</v>
      </c>
      <c r="F1901" s="21">
        <f t="shared" si="241"/>
        <v>4.1045481673871453E-3</v>
      </c>
      <c r="G1901" s="37">
        <f>(C1900-MAX(C$9:C1900))/MAX(C$9:C1900)</f>
        <v>-1.8132060869501858E-2</v>
      </c>
      <c r="H1901" s="37"/>
      <c r="I1901" s="37"/>
      <c r="N1901" s="30"/>
      <c r="P1901" s="30"/>
      <c r="Q1901" s="30"/>
      <c r="R1901" s="30"/>
      <c r="S1901" s="30"/>
      <c r="T1901" s="30"/>
      <c r="U1901" s="30"/>
      <c r="V1901" s="30"/>
      <c r="W1901" s="30"/>
      <c r="X1901" s="30"/>
      <c r="Y1901" s="30"/>
      <c r="Z1901" s="30"/>
      <c r="AA1901" s="30"/>
      <c r="AB1901" s="30"/>
      <c r="AJ1901" s="22"/>
      <c r="AL1901" s="22"/>
      <c r="AM1901" s="22"/>
      <c r="AN1901" s="22"/>
      <c r="AO1901" s="22"/>
      <c r="AP1901" s="22"/>
      <c r="AR1901" s="22"/>
      <c r="AS1901" s="23"/>
      <c r="AW1901" s="30"/>
      <c r="BH1901" s="30"/>
      <c r="BN1901" s="30"/>
      <c r="BT1901" s="24"/>
      <c r="BU1901" s="30"/>
      <c r="BV1901" s="30">
        <v>42201</v>
      </c>
      <c r="BW1901" s="31">
        <v>1175.10939393334</v>
      </c>
      <c r="BZ1901" s="30">
        <v>42128</v>
      </c>
      <c r="CA1901" s="31">
        <v>1108.3865899566499</v>
      </c>
      <c r="CB1901" s="30">
        <v>42128</v>
      </c>
      <c r="CC1901" s="31">
        <v>1094.49802815558</v>
      </c>
      <c r="CD1901" s="30">
        <v>42128</v>
      </c>
      <c r="CE1901" s="31">
        <v>1103.2970203385401</v>
      </c>
      <c r="CG1901" s="30">
        <v>42201</v>
      </c>
      <c r="CH1901" s="31">
        <f t="shared" si="237"/>
        <v>1088.6119355153701</v>
      </c>
      <c r="CI1901" s="31">
        <f t="shared" si="238"/>
        <v>1095.6532713331101</v>
      </c>
      <c r="CJ1901" s="31">
        <f t="shared" si="243"/>
        <v>1078.0865987746429</v>
      </c>
      <c r="CK1901" s="31">
        <f t="shared" si="243"/>
        <v>1085.4175107534836</v>
      </c>
      <c r="CM1901" s="30">
        <v>42201</v>
      </c>
      <c r="CN1901" s="31">
        <v>1207.0182331118001</v>
      </c>
      <c r="CO1901" s="31">
        <v>1242.1768307683999</v>
      </c>
    </row>
    <row r="1902" spans="2:93">
      <c r="B1902" s="29">
        <v>42201</v>
      </c>
      <c r="C1902" s="55">
        <v>1239.063700067454</v>
      </c>
      <c r="D1902" s="31"/>
      <c r="E1902" s="21">
        <f t="shared" si="240"/>
        <v>1.7636833784220318E-3</v>
      </c>
      <c r="F1902" s="21">
        <f t="shared" si="241"/>
        <v>4.4225583992600903E-3</v>
      </c>
      <c r="G1902" s="37">
        <f>(C1901-MAX(C$9:C1901))/MAX(C$9:C1901)</f>
        <v>-1.6469922422895147E-2</v>
      </c>
      <c r="H1902" s="37"/>
      <c r="I1902" s="37"/>
      <c r="N1902" s="30"/>
      <c r="P1902" s="30"/>
      <c r="Q1902" s="30"/>
      <c r="R1902" s="30"/>
      <c r="S1902" s="30"/>
      <c r="T1902" s="30"/>
      <c r="U1902" s="30"/>
      <c r="V1902" s="30"/>
      <c r="W1902" s="30"/>
      <c r="X1902" s="30"/>
      <c r="Y1902" s="30"/>
      <c r="Z1902" s="30"/>
      <c r="AA1902" s="30"/>
      <c r="AB1902" s="30"/>
      <c r="AJ1902" s="22"/>
      <c r="AL1902" s="22"/>
      <c r="AM1902" s="22"/>
      <c r="AN1902" s="30"/>
      <c r="AP1902" s="22"/>
      <c r="AR1902" s="22"/>
      <c r="AS1902" s="23"/>
      <c r="AW1902" s="30"/>
      <c r="BH1902" s="30"/>
      <c r="BN1902" s="30"/>
      <c r="BT1902" s="24"/>
      <c r="BU1902" s="30"/>
      <c r="BV1902" s="30">
        <v>42202</v>
      </c>
      <c r="BW1902" s="31">
        <v>1175.06851375568</v>
      </c>
      <c r="BZ1902" s="30">
        <v>42129</v>
      </c>
      <c r="CA1902" s="31">
        <v>1108.61453453576</v>
      </c>
      <c r="CB1902" s="30">
        <v>42129</v>
      </c>
      <c r="CC1902" s="31">
        <v>1094.7279571931199</v>
      </c>
      <c r="CD1902" s="30">
        <v>42129</v>
      </c>
      <c r="CE1902" s="31">
        <v>1103.66521135976</v>
      </c>
      <c r="CG1902" s="30">
        <v>42202</v>
      </c>
      <c r="CH1902" s="31">
        <f t="shared" si="237"/>
        <v>1089.4516137942401</v>
      </c>
      <c r="CI1902" s="31">
        <f t="shared" si="238"/>
        <v>1096.33143999304</v>
      </c>
      <c r="CJ1902" s="31">
        <f t="shared" si="243"/>
        <v>1078.9181585529245</v>
      </c>
      <c r="CK1902" s="31">
        <f t="shared" si="243"/>
        <v>1086.0893438579808</v>
      </c>
      <c r="CM1902" s="30">
        <v>42202</v>
      </c>
      <c r="CN1902" s="31">
        <v>1204.0931822011501</v>
      </c>
      <c r="CO1902" s="31">
        <v>1239.1886199723399</v>
      </c>
    </row>
    <row r="1903" spans="2:93">
      <c r="B1903" s="29">
        <v>42202</v>
      </c>
      <c r="C1903" s="55">
        <v>1238.201876958366</v>
      </c>
      <c r="D1903" s="31"/>
      <c r="E1903" s="21">
        <f t="shared" si="240"/>
        <v>-6.9554382800574022E-4</v>
      </c>
      <c r="F1903" s="21">
        <f t="shared" si="241"/>
        <v>3.66004946917875E-3</v>
      </c>
      <c r="G1903" s="37">
        <f>(C1902-MAX(C$9:C1902))/MAX(C$9:C1902)</f>
        <v>-1.4735286772894365E-2</v>
      </c>
      <c r="H1903" s="37"/>
      <c r="I1903" s="37"/>
      <c r="N1903" s="30"/>
      <c r="P1903" s="22"/>
      <c r="Q1903" s="22"/>
      <c r="R1903" s="22"/>
      <c r="S1903" s="22"/>
      <c r="T1903" s="22"/>
      <c r="U1903" s="22"/>
      <c r="V1903" s="22"/>
      <c r="W1903" s="22"/>
      <c r="X1903" s="22"/>
      <c r="Y1903" s="22"/>
      <c r="Z1903" s="22"/>
      <c r="AA1903" s="22"/>
      <c r="AB1903" s="22"/>
      <c r="AI1903" s="22"/>
      <c r="AJ1903" s="22"/>
      <c r="AP1903" s="22"/>
      <c r="AR1903" s="22"/>
      <c r="AS1903" s="23"/>
      <c r="AW1903" s="30"/>
      <c r="BH1903" s="30"/>
      <c r="BN1903" s="30"/>
      <c r="BQ1903" s="30"/>
      <c r="BT1903" s="24"/>
      <c r="BU1903" s="30"/>
      <c r="BV1903" s="30">
        <v>42205</v>
      </c>
      <c r="BW1903" s="31">
        <v>1174.79690837015</v>
      </c>
      <c r="BZ1903" s="30">
        <v>42130</v>
      </c>
      <c r="CA1903" s="31">
        <v>1106.2704293936799</v>
      </c>
      <c r="CB1903" s="30">
        <v>42130</v>
      </c>
      <c r="CC1903" s="31">
        <v>1092.54814956786</v>
      </c>
      <c r="CD1903" s="30">
        <v>42130</v>
      </c>
      <c r="CE1903" s="31">
        <v>1101.54623054536</v>
      </c>
      <c r="CG1903" s="30">
        <v>42205</v>
      </c>
      <c r="CH1903" s="31">
        <f t="shared" si="237"/>
        <v>1088.8663816916701</v>
      </c>
      <c r="CI1903" s="31">
        <f t="shared" si="238"/>
        <v>1095.69548151956</v>
      </c>
      <c r="CJ1903" s="31">
        <f t="shared" si="243"/>
        <v>1078.3385848165271</v>
      </c>
      <c r="CK1903" s="31">
        <f t="shared" si="243"/>
        <v>1085.4593266059103</v>
      </c>
      <c r="CM1903" s="30">
        <v>42205</v>
      </c>
      <c r="CN1903" s="31">
        <v>1203.2500640154699</v>
      </c>
      <c r="CO1903" s="31">
        <v>1238.3542714351299</v>
      </c>
    </row>
    <row r="1904" spans="2:93">
      <c r="B1904" s="29">
        <v>42205</v>
      </c>
      <c r="C1904" s="55">
        <v>1237.7532065450041</v>
      </c>
      <c r="D1904" s="31"/>
      <c r="E1904" s="21">
        <f t="shared" si="240"/>
        <v>-3.6235643129867157E-4</v>
      </c>
      <c r="F1904" s="21">
        <f t="shared" si="241"/>
        <v>2.3981948367322037E-3</v>
      </c>
      <c r="G1904" s="37">
        <f>(C1903-MAX(C$9:C1903))/MAX(C$9:C1903)</f>
        <v>-1.5420581563131374E-2</v>
      </c>
      <c r="H1904" s="37"/>
      <c r="I1904" s="37"/>
      <c r="N1904" s="30"/>
      <c r="P1904" s="30"/>
      <c r="Q1904" s="30"/>
      <c r="R1904" s="30"/>
      <c r="S1904" s="30"/>
      <c r="T1904" s="30"/>
      <c r="U1904" s="30"/>
      <c r="V1904" s="30"/>
      <c r="W1904" s="30"/>
      <c r="X1904" s="30"/>
      <c r="Y1904" s="30"/>
      <c r="Z1904" s="30"/>
      <c r="AA1904" s="30"/>
      <c r="AB1904" s="30"/>
      <c r="AI1904" s="22"/>
      <c r="AJ1904" s="22"/>
      <c r="AO1904" s="22"/>
      <c r="AR1904" s="30"/>
      <c r="AS1904" s="28"/>
      <c r="AW1904" s="30"/>
      <c r="BH1904" s="30"/>
      <c r="BN1904" s="30"/>
      <c r="BT1904" s="24"/>
      <c r="BU1904" s="30"/>
      <c r="BV1904" s="30">
        <v>42206</v>
      </c>
      <c r="BW1904" s="31">
        <v>1173.8108621696599</v>
      </c>
      <c r="BZ1904" s="30">
        <v>42131</v>
      </c>
      <c r="CA1904" s="31">
        <v>1107.6726976939001</v>
      </c>
      <c r="CB1904" s="30">
        <v>42131</v>
      </c>
      <c r="CC1904" s="31">
        <v>1093.8851355084701</v>
      </c>
      <c r="CD1904" s="30">
        <v>42131</v>
      </c>
      <c r="CE1904" s="31">
        <v>1103.1484939172601</v>
      </c>
      <c r="CG1904" s="30">
        <v>42206</v>
      </c>
      <c r="CH1904" s="31">
        <f t="shared" si="237"/>
        <v>1088.0411116569901</v>
      </c>
      <c r="CI1904" s="31">
        <f t="shared" si="238"/>
        <v>1094.9313575223</v>
      </c>
      <c r="CJ1904" s="31">
        <f t="shared" si="243"/>
        <v>1077.5212939751057</v>
      </c>
      <c r="CK1904" s="31">
        <f t="shared" si="243"/>
        <v>1084.7023411720022</v>
      </c>
      <c r="CM1904" s="30">
        <v>42206</v>
      </c>
      <c r="CN1904" s="31">
        <v>1203.34906953161</v>
      </c>
      <c r="CO1904" s="31">
        <v>1238.46792493315</v>
      </c>
    </row>
    <row r="1905" spans="2:93">
      <c r="B1905" s="29">
        <v>42206</v>
      </c>
      <c r="C1905" s="55">
        <v>1236.7643986842129</v>
      </c>
      <c r="D1905" s="31"/>
      <c r="E1905" s="21">
        <f t="shared" si="240"/>
        <v>-7.9887319666194223E-4</v>
      </c>
      <c r="F1905" s="21">
        <f t="shared" si="241"/>
        <v>-9.526594173592251E-5</v>
      </c>
      <c r="G1905" s="37">
        <f>(C1904-MAX(C$9:C1904))/MAX(C$9:C1904)</f>
        <v>-1.5777350247526259E-2</v>
      </c>
      <c r="H1905" s="37"/>
      <c r="I1905" s="37"/>
      <c r="N1905" s="30"/>
      <c r="P1905" s="30"/>
      <c r="Q1905" s="30"/>
      <c r="R1905" s="30"/>
      <c r="S1905" s="30"/>
      <c r="T1905" s="30"/>
      <c r="U1905" s="30"/>
      <c r="V1905" s="30"/>
      <c r="W1905" s="30"/>
      <c r="X1905" s="30"/>
      <c r="Y1905" s="30"/>
      <c r="Z1905" s="30"/>
      <c r="AA1905" s="30"/>
      <c r="AB1905" s="30"/>
      <c r="AI1905" s="22"/>
      <c r="AM1905" s="30"/>
      <c r="AO1905" s="22"/>
      <c r="AQ1905" s="30"/>
      <c r="AS1905" s="23"/>
      <c r="AW1905" s="30"/>
      <c r="BH1905" s="30"/>
      <c r="BN1905" s="30"/>
      <c r="BT1905" s="24"/>
      <c r="BU1905" s="30"/>
      <c r="BV1905" s="30">
        <v>42207</v>
      </c>
      <c r="BW1905" s="31">
        <v>1172.45444125582</v>
      </c>
      <c r="BZ1905" s="30">
        <v>42132</v>
      </c>
      <c r="CA1905" s="31">
        <v>1113.5477347256401</v>
      </c>
      <c r="CB1905" s="30">
        <v>42132</v>
      </c>
      <c r="CC1905" s="31">
        <v>1099.7622321962699</v>
      </c>
      <c r="CD1905" s="30">
        <v>42132</v>
      </c>
      <c r="CE1905" s="31">
        <v>1108.88775083511</v>
      </c>
      <c r="CG1905" s="30">
        <v>42207</v>
      </c>
      <c r="CH1905" s="31">
        <f t="shared" si="237"/>
        <v>1087.13758581052</v>
      </c>
      <c r="CI1905" s="31">
        <f t="shared" si="238"/>
        <v>1094.0930896437601</v>
      </c>
      <c r="CJ1905" s="31">
        <f t="shared" si="243"/>
        <v>1076.6265039448413</v>
      </c>
      <c r="CK1905" s="31">
        <f t="shared" si="243"/>
        <v>1083.8719045203029</v>
      </c>
      <c r="CM1905" s="30">
        <v>42207</v>
      </c>
      <c r="CN1905" s="31">
        <v>1201.2457021703599</v>
      </c>
      <c r="CO1905" s="31">
        <v>1236.31319988566</v>
      </c>
    </row>
    <row r="1906" spans="2:93">
      <c r="B1906" s="29">
        <v>42207</v>
      </c>
      <c r="C1906" s="55">
        <v>1235.2382685709979</v>
      </c>
      <c r="D1906" s="31"/>
      <c r="E1906" s="21">
        <f t="shared" si="240"/>
        <v>-1.2339699580927732E-3</v>
      </c>
      <c r="F1906" s="21">
        <f t="shared" si="241"/>
        <v>-3.0873566034158584E-3</v>
      </c>
      <c r="G1906" s="37">
        <f>(C1905-MAX(C$9:C1905))/MAX(C$9:C1905)</f>
        <v>-1.6563619341961135E-2</v>
      </c>
      <c r="H1906" s="37"/>
      <c r="I1906" s="37"/>
      <c r="N1906" s="30"/>
      <c r="P1906" s="30"/>
      <c r="Q1906" s="30"/>
      <c r="R1906" s="30"/>
      <c r="S1906" s="30"/>
      <c r="T1906" s="30"/>
      <c r="U1906" s="30"/>
      <c r="V1906" s="30"/>
      <c r="W1906" s="30"/>
      <c r="X1906" s="30"/>
      <c r="Y1906" s="30"/>
      <c r="Z1906" s="30"/>
      <c r="AA1906" s="30"/>
      <c r="AB1906" s="30"/>
      <c r="AH1906" s="22"/>
      <c r="AI1906" s="22"/>
      <c r="AJ1906" s="22"/>
      <c r="AO1906" s="22"/>
      <c r="AP1906" s="22"/>
      <c r="AS1906" s="23"/>
      <c r="AW1906" s="30"/>
      <c r="BH1906" s="30"/>
      <c r="BN1906" s="30"/>
      <c r="BT1906" s="24"/>
      <c r="BU1906" s="30"/>
      <c r="BV1906" s="30">
        <v>42208</v>
      </c>
      <c r="BW1906" s="31">
        <v>1171.7442300914399</v>
      </c>
      <c r="BZ1906" s="30">
        <v>42135</v>
      </c>
      <c r="CA1906" s="31">
        <v>1112.1206022051499</v>
      </c>
      <c r="CB1906" s="30">
        <v>42135</v>
      </c>
      <c r="CC1906" s="31">
        <v>1098.3127432900601</v>
      </c>
      <c r="CD1906" s="30">
        <v>42135</v>
      </c>
      <c r="CE1906" s="31">
        <v>1107.3369423506299</v>
      </c>
      <c r="CG1906" s="30">
        <v>42208</v>
      </c>
      <c r="CH1906" s="31">
        <f t="shared" si="237"/>
        <v>1086.4205980362201</v>
      </c>
      <c r="CI1906" s="31">
        <f t="shared" si="238"/>
        <v>1093.2237111735001</v>
      </c>
      <c r="CJ1906" s="31">
        <f t="shared" si="243"/>
        <v>1075.9164484275902</v>
      </c>
      <c r="CK1906" s="31">
        <f t="shared" si="243"/>
        <v>1083.0106479167935</v>
      </c>
      <c r="CM1906" s="30">
        <v>42208</v>
      </c>
      <c r="CN1906" s="31">
        <v>1200.0332887009299</v>
      </c>
      <c r="CO1906" s="31">
        <v>1235.0719705126901</v>
      </c>
    </row>
    <row r="1907" spans="2:93">
      <c r="B1907" s="29">
        <v>42208</v>
      </c>
      <c r="C1907" s="55">
        <v>1235.1216410883339</v>
      </c>
      <c r="D1907" s="31"/>
      <c r="E1907" s="21">
        <f t="shared" si="240"/>
        <v>-9.4416992762802465E-5</v>
      </c>
      <c r="F1907" s="21">
        <f t="shared" si="241"/>
        <v>-2.4876685517539743E-3</v>
      </c>
      <c r="G1907" s="37">
        <f>(C1906-MAX(C$9:C1906))/MAX(C$9:C1906)</f>
        <v>-1.7777150291388651E-2</v>
      </c>
      <c r="H1907" s="37"/>
      <c r="I1907" s="37"/>
      <c r="N1907" s="30"/>
      <c r="P1907" s="30"/>
      <c r="Q1907" s="30"/>
      <c r="R1907" s="30"/>
      <c r="S1907" s="30"/>
      <c r="T1907" s="30"/>
      <c r="U1907" s="30"/>
      <c r="V1907" s="30"/>
      <c r="W1907" s="30"/>
      <c r="X1907" s="30"/>
      <c r="Y1907" s="30"/>
      <c r="Z1907" s="30"/>
      <c r="AA1907" s="30"/>
      <c r="AB1907" s="30"/>
      <c r="AI1907" s="22"/>
      <c r="AJ1907" s="22"/>
      <c r="AN1907" s="22"/>
      <c r="AO1907" s="22"/>
      <c r="AP1907" s="22"/>
      <c r="AR1907" s="22"/>
      <c r="AS1907" s="23"/>
      <c r="AW1907" s="30"/>
      <c r="BH1907" s="30"/>
      <c r="BN1907" s="30"/>
      <c r="BT1907" s="24"/>
      <c r="BU1907" s="30"/>
      <c r="BV1907" s="30">
        <v>42209</v>
      </c>
      <c r="BW1907" s="31">
        <v>1170.17462122043</v>
      </c>
      <c r="BZ1907" s="30">
        <v>42136</v>
      </c>
      <c r="CA1907" s="31">
        <v>1110.7816323218699</v>
      </c>
      <c r="CB1907" s="30">
        <v>42136</v>
      </c>
      <c r="CC1907" s="31">
        <v>1097.0409593039001</v>
      </c>
      <c r="CD1907" s="30">
        <v>42136</v>
      </c>
      <c r="CE1907" s="31">
        <v>1106.0512658319999</v>
      </c>
      <c r="CG1907" s="30">
        <v>42209</v>
      </c>
      <c r="CH1907" s="31">
        <f t="shared" si="237"/>
        <v>1085.25240339882</v>
      </c>
      <c r="CI1907" s="31">
        <f t="shared" si="238"/>
        <v>1092.0013084324501</v>
      </c>
      <c r="CJ1907" s="31">
        <f t="shared" si="243"/>
        <v>1074.7595485790273</v>
      </c>
      <c r="CK1907" s="31">
        <f t="shared" si="243"/>
        <v>1081.7996650492714</v>
      </c>
      <c r="CM1907" s="30">
        <v>42209</v>
      </c>
      <c r="CN1907" s="31">
        <v>1199.27598646607</v>
      </c>
      <c r="CO1907" s="31">
        <v>1234.3012498615001</v>
      </c>
    </row>
    <row r="1908" spans="2:93">
      <c r="B1908" s="29">
        <v>42209</v>
      </c>
      <c r="C1908" s="55">
        <v>1234.1232016926349</v>
      </c>
      <c r="D1908" s="31"/>
      <c r="E1908" s="21">
        <f t="shared" si="240"/>
        <v>-8.0837333140670875E-4</v>
      </c>
      <c r="F1908" s="21">
        <f t="shared" si="241"/>
        <v>-2.9327371831270321E-3</v>
      </c>
      <c r="G1908" s="37">
        <f>(C1907-MAX(C$9:C1907))/MAX(C$9:C1907)</f>
        <v>-1.7869888819081001E-2</v>
      </c>
      <c r="H1908" s="37"/>
      <c r="I1908" s="37"/>
      <c r="N1908" s="30"/>
      <c r="P1908" s="30"/>
      <c r="Q1908" s="30"/>
      <c r="R1908" s="30"/>
      <c r="S1908" s="30"/>
      <c r="T1908" s="30"/>
      <c r="U1908" s="30"/>
      <c r="V1908" s="30"/>
      <c r="W1908" s="30"/>
      <c r="X1908" s="30"/>
      <c r="Y1908" s="30"/>
      <c r="Z1908" s="30"/>
      <c r="AA1908" s="30"/>
      <c r="AB1908" s="30"/>
      <c r="AJ1908" s="22"/>
      <c r="AL1908" s="22"/>
      <c r="AM1908" s="22"/>
      <c r="AP1908" s="22"/>
      <c r="AR1908" s="22"/>
      <c r="AS1908" s="23"/>
      <c r="AW1908" s="30"/>
      <c r="BH1908" s="30"/>
      <c r="BN1908" s="30"/>
      <c r="BT1908" s="24"/>
      <c r="BU1908" s="30"/>
      <c r="BV1908" s="30">
        <v>42212</v>
      </c>
      <c r="BW1908" s="31">
        <v>1164.8266402382501</v>
      </c>
      <c r="BZ1908" s="30">
        <v>42137</v>
      </c>
      <c r="CA1908" s="31">
        <v>1110.9707796698699</v>
      </c>
      <c r="CB1908" s="30">
        <v>42137</v>
      </c>
      <c r="CC1908" s="31">
        <v>1097.1528326255</v>
      </c>
      <c r="CD1908" s="30">
        <v>42137</v>
      </c>
      <c r="CE1908" s="31">
        <v>1106.06581702876</v>
      </c>
      <c r="CG1908" s="30">
        <v>42212</v>
      </c>
      <c r="CH1908" s="31">
        <f t="shared" si="237"/>
        <v>1081.9752839901601</v>
      </c>
      <c r="CI1908" s="31">
        <f t="shared" si="238"/>
        <v>1088.8478791089101</v>
      </c>
      <c r="CJ1908" s="31">
        <f t="shared" si="243"/>
        <v>1071.5141142770526</v>
      </c>
      <c r="CK1908" s="31">
        <f t="shared" si="243"/>
        <v>1078.6756955451881</v>
      </c>
      <c r="CM1908" s="30">
        <v>42212</v>
      </c>
      <c r="CN1908" s="31">
        <v>1194.59990423309</v>
      </c>
      <c r="CO1908" s="31">
        <v>1229.5079964751101</v>
      </c>
    </row>
    <row r="1909" spans="2:93">
      <c r="B1909" s="29">
        <v>42212</v>
      </c>
      <c r="C1909" s="55">
        <v>1229.169754789943</v>
      </c>
      <c r="D1909" s="31"/>
      <c r="E1909" s="21">
        <f t="shared" si="240"/>
        <v>-4.0137377661306761E-3</v>
      </c>
      <c r="F1909" s="21">
        <f t="shared" si="241"/>
        <v>-6.1407361841510077E-3</v>
      </c>
      <c r="G1909" s="37">
        <f>(C1908-MAX(C$9:C1908))/MAX(C$9:C1908)</f>
        <v>-1.8663816608931124E-2</v>
      </c>
      <c r="H1909" s="37"/>
      <c r="I1909" s="37"/>
      <c r="N1909" s="30"/>
      <c r="P1909" s="30"/>
      <c r="Q1909" s="30"/>
      <c r="R1909" s="30"/>
      <c r="S1909" s="30"/>
      <c r="T1909" s="30"/>
      <c r="U1909" s="30"/>
      <c r="V1909" s="30"/>
      <c r="W1909" s="30"/>
      <c r="X1909" s="30"/>
      <c r="Y1909" s="30"/>
      <c r="Z1909" s="30"/>
      <c r="AA1909" s="30"/>
      <c r="AB1909" s="30"/>
      <c r="AI1909" s="22"/>
      <c r="AJ1909" s="22"/>
      <c r="AO1909" s="22"/>
      <c r="AP1909" s="22"/>
      <c r="AR1909" s="22"/>
      <c r="AS1909" s="23"/>
      <c r="AW1909" s="30"/>
      <c r="BH1909" s="30"/>
      <c r="BN1909" s="30"/>
      <c r="BT1909" s="24"/>
      <c r="BU1909" s="30"/>
      <c r="BV1909" s="30">
        <v>42213</v>
      </c>
      <c r="BW1909" s="31">
        <v>1167.4437402661299</v>
      </c>
      <c r="BZ1909" s="30">
        <v>42139</v>
      </c>
      <c r="CA1909" s="31">
        <v>1109.4338473386999</v>
      </c>
      <c r="CB1909" s="30">
        <v>42139</v>
      </c>
      <c r="CC1909" s="31">
        <v>1095.5056298101999</v>
      </c>
      <c r="CD1909" s="30">
        <v>42139</v>
      </c>
      <c r="CE1909" s="31">
        <v>1104.26554576788</v>
      </c>
      <c r="CG1909" s="30">
        <v>42213</v>
      </c>
      <c r="CH1909" s="31">
        <f t="shared" si="237"/>
        <v>1083.61091483976</v>
      </c>
      <c r="CI1909" s="31">
        <f t="shared" si="238"/>
        <v>1090.42110444326</v>
      </c>
      <c r="CJ1909" s="31">
        <f t="shared" si="243"/>
        <v>1073.1339308911899</v>
      </c>
      <c r="CK1909" s="31">
        <f t="shared" si="243"/>
        <v>1080.2342235676406</v>
      </c>
      <c r="CM1909" s="30">
        <v>42213</v>
      </c>
      <c r="CN1909" s="31">
        <v>1197.1987442930099</v>
      </c>
      <c r="CO1909" s="31">
        <v>1232.18804555067</v>
      </c>
    </row>
    <row r="1910" spans="2:93">
      <c r="B1910" s="29">
        <v>42213</v>
      </c>
      <c r="C1910" s="55">
        <v>1231.5798093697219</v>
      </c>
      <c r="D1910" s="31"/>
      <c r="E1910" s="21">
        <f t="shared" si="240"/>
        <v>1.9607174439391084E-3</v>
      </c>
      <c r="F1910" s="21">
        <f t="shared" si="241"/>
        <v>-2.9617437334646946E-3</v>
      </c>
      <c r="G1910" s="37">
        <f>(C1909-MAX(C$9:C1909))/MAX(C$9:C1909)</f>
        <v>-2.2602642709478444E-2</v>
      </c>
      <c r="H1910" s="37"/>
      <c r="I1910" s="37"/>
      <c r="N1910" s="30"/>
      <c r="P1910" s="30"/>
      <c r="Q1910" s="30"/>
      <c r="R1910" s="30"/>
      <c r="S1910" s="30"/>
      <c r="T1910" s="30"/>
      <c r="U1910" s="30"/>
      <c r="V1910" s="30"/>
      <c r="W1910" s="30"/>
      <c r="X1910" s="30"/>
      <c r="Y1910" s="30"/>
      <c r="Z1910" s="30"/>
      <c r="AA1910" s="30"/>
      <c r="AB1910" s="30"/>
      <c r="AH1910" s="22"/>
      <c r="AI1910" s="22"/>
      <c r="AJ1910" s="22"/>
      <c r="AN1910" s="22"/>
      <c r="AO1910" s="22"/>
      <c r="AR1910" s="22"/>
      <c r="AS1910" s="23"/>
      <c r="AW1910" s="30"/>
      <c r="BH1910" s="30"/>
      <c r="BN1910" s="30"/>
      <c r="BT1910" s="24"/>
      <c r="BU1910" s="30"/>
      <c r="BV1910" s="30">
        <v>42214</v>
      </c>
      <c r="BW1910" s="31">
        <v>1167.6793410113601</v>
      </c>
      <c r="BZ1910" s="30">
        <v>42142</v>
      </c>
      <c r="CA1910" s="31">
        <v>1108.5745944350399</v>
      </c>
      <c r="CB1910" s="30">
        <v>42142</v>
      </c>
      <c r="CC1910" s="31">
        <v>1094.63014745702</v>
      </c>
      <c r="CD1910" s="30">
        <v>42142</v>
      </c>
      <c r="CE1910" s="31">
        <v>1103.2688577438901</v>
      </c>
      <c r="CG1910" s="30">
        <v>42214</v>
      </c>
      <c r="CH1910" s="31">
        <f t="shared" si="237"/>
        <v>1083.8970719909</v>
      </c>
      <c r="CI1910" s="31">
        <f t="shared" si="238"/>
        <v>1090.5855985057501</v>
      </c>
      <c r="CJ1910" s="31">
        <f t="shared" si="243"/>
        <v>1073.4173213076672</v>
      </c>
      <c r="CK1910" s="31">
        <f t="shared" si="243"/>
        <v>1080.3971809014186</v>
      </c>
      <c r="CM1910" s="30">
        <v>42214</v>
      </c>
      <c r="CN1910" s="31">
        <v>1197.11996032365</v>
      </c>
      <c r="CO1910" s="31">
        <v>1232.11239608967</v>
      </c>
    </row>
    <row r="1911" spans="2:93">
      <c r="B1911" s="29">
        <v>42214</v>
      </c>
      <c r="C1911" s="55">
        <v>1231.1979662681219</v>
      </c>
      <c r="D1911" s="31"/>
      <c r="E1911" s="21">
        <f t="shared" si="240"/>
        <v>-3.1004332702999626E-4</v>
      </c>
      <c r="F1911" s="21">
        <f t="shared" si="241"/>
        <v>-3.1767517381968702E-3</v>
      </c>
      <c r="G1911" s="37">
        <f>(C1910-MAX(C$9:C1910))/MAX(C$9:C1910)</f>
        <v>-2.0686242661378976E-2</v>
      </c>
      <c r="H1911" s="37"/>
      <c r="I1911" s="37"/>
      <c r="N1911" s="30"/>
      <c r="P1911" s="30"/>
      <c r="Q1911" s="30"/>
      <c r="R1911" s="30"/>
      <c r="S1911" s="30"/>
      <c r="T1911" s="30"/>
      <c r="U1911" s="30"/>
      <c r="V1911" s="30"/>
      <c r="W1911" s="30"/>
      <c r="X1911" s="30"/>
      <c r="Y1911" s="30"/>
      <c r="Z1911" s="30"/>
      <c r="AA1911" s="30"/>
      <c r="AB1911" s="30"/>
      <c r="AH1911" s="22"/>
      <c r="AI1911" s="22"/>
      <c r="AJ1911" s="22"/>
      <c r="AL1911" s="22"/>
      <c r="AM1911" s="22"/>
      <c r="AN1911" s="22"/>
      <c r="AO1911" s="22"/>
      <c r="AS1911" s="23"/>
      <c r="AW1911" s="30"/>
      <c r="BH1911" s="30"/>
      <c r="BN1911" s="30"/>
      <c r="BT1911" s="24"/>
      <c r="BU1911" s="30"/>
      <c r="BV1911" s="30">
        <v>42215</v>
      </c>
      <c r="BW1911" s="31">
        <v>1168.7309828700299</v>
      </c>
      <c r="BZ1911" s="30">
        <v>42143</v>
      </c>
      <c r="CA1911" s="31">
        <v>1106.88202767857</v>
      </c>
      <c r="CB1911" s="30">
        <v>42143</v>
      </c>
      <c r="CC1911" s="31">
        <v>1092.9013604291399</v>
      </c>
      <c r="CD1911" s="30">
        <v>42143</v>
      </c>
      <c r="CE1911" s="31">
        <v>1101.2291712752201</v>
      </c>
      <c r="CG1911" s="30">
        <v>42215</v>
      </c>
      <c r="CH1911" s="31">
        <f t="shared" si="237"/>
        <v>1084.4883809544201</v>
      </c>
      <c r="CI1911" s="31">
        <f t="shared" si="238"/>
        <v>1091.20055244271</v>
      </c>
      <c r="CJ1911" s="31">
        <f t="shared" si="243"/>
        <v>1074.0029131503697</v>
      </c>
      <c r="CK1911" s="31">
        <f t="shared" si="243"/>
        <v>1081.0063898445644</v>
      </c>
      <c r="CM1911" s="30">
        <v>42215</v>
      </c>
      <c r="CN1911" s="31">
        <v>1198.31995017748</v>
      </c>
      <c r="CO1911" s="31">
        <v>1233.3570514804701</v>
      </c>
    </row>
    <row r="1912" spans="2:93">
      <c r="B1912" s="29">
        <v>42215</v>
      </c>
      <c r="C1912" s="55">
        <v>1231.8573678193709</v>
      </c>
      <c r="D1912" s="31"/>
      <c r="E1912" s="21">
        <f t="shared" si="240"/>
        <v>5.3557719336372323E-4</v>
      </c>
      <c r="F1912" s="21">
        <f t="shared" si="241"/>
        <v>-1.835986771949738E-3</v>
      </c>
      <c r="G1912" s="37">
        <f>(C1911-MAX(C$9:C1911))/MAX(C$9:C1911)</f>
        <v>-2.0989872356910522E-2</v>
      </c>
      <c r="H1912" s="37"/>
      <c r="I1912" s="37"/>
      <c r="N1912" s="30"/>
      <c r="P1912" s="30"/>
      <c r="Q1912" s="30"/>
      <c r="R1912" s="30"/>
      <c r="S1912" s="30"/>
      <c r="T1912" s="30"/>
      <c r="U1912" s="30"/>
      <c r="V1912" s="30"/>
      <c r="W1912" s="30"/>
      <c r="X1912" s="30"/>
      <c r="Y1912" s="30"/>
      <c r="Z1912" s="30"/>
      <c r="AA1912" s="30"/>
      <c r="AB1912" s="30"/>
      <c r="AH1912" s="22"/>
      <c r="AI1912" s="22"/>
      <c r="AJ1912" s="22"/>
      <c r="AL1912" s="22"/>
      <c r="AM1912" s="22"/>
      <c r="AN1912" s="22"/>
      <c r="AO1912" s="22"/>
      <c r="AP1912" s="22"/>
      <c r="AS1912" s="23"/>
      <c r="AW1912" s="30"/>
      <c r="BH1912" s="30"/>
      <c r="BN1912" s="30"/>
      <c r="BT1912" s="24"/>
      <c r="BU1912" s="30"/>
      <c r="BV1912" s="30">
        <v>42216</v>
      </c>
      <c r="BW1912" s="31">
        <v>1168.5727426287201</v>
      </c>
      <c r="BZ1912" s="30">
        <v>42144</v>
      </c>
      <c r="CA1912" s="31">
        <v>1106.17920383265</v>
      </c>
      <c r="CB1912" s="30">
        <v>42144</v>
      </c>
      <c r="CC1912" s="31">
        <v>1092.15288395326</v>
      </c>
      <c r="CD1912" s="30">
        <v>42144</v>
      </c>
      <c r="CE1912" s="31">
        <v>1100.4093052845501</v>
      </c>
      <c r="CG1912" s="30">
        <v>42216</v>
      </c>
      <c r="CH1912" s="31">
        <f t="shared" si="237"/>
        <v>1084.1360625484699</v>
      </c>
      <c r="CI1912" s="31">
        <f t="shared" si="238"/>
        <v>1090.7782188351</v>
      </c>
      <c r="CJ1912" s="31">
        <f t="shared" si="243"/>
        <v>1073.6540011647805</v>
      </c>
      <c r="CK1912" s="31">
        <f t="shared" si="243"/>
        <v>1080.5880017421662</v>
      </c>
      <c r="CM1912" s="30">
        <v>42216</v>
      </c>
      <c r="CN1912" s="31">
        <v>1197.7789576800801</v>
      </c>
      <c r="CO1912" s="31">
        <v>1232.8105050239101</v>
      </c>
    </row>
    <row r="1913" spans="2:93">
      <c r="B1913" s="29">
        <v>42216</v>
      </c>
      <c r="C1913" s="55">
        <v>1231.6984411638159</v>
      </c>
      <c r="D1913" s="31"/>
      <c r="E1913" s="21">
        <f t="shared" si="240"/>
        <v>-1.2901384503327673E-4</v>
      </c>
      <c r="F1913" s="21">
        <f t="shared" si="241"/>
        <v>2.0572312034354834E-3</v>
      </c>
      <c r="G1913" s="37">
        <f>(C1912-MAX(C$9:C1912))/MAX(C$9:C1912)</f>
        <v>-2.0465536860472821E-2</v>
      </c>
      <c r="H1913" s="37"/>
      <c r="I1913" s="37"/>
      <c r="N1913" s="30"/>
      <c r="P1913" s="30"/>
      <c r="Q1913" s="30"/>
      <c r="R1913" s="30"/>
      <c r="S1913" s="30"/>
      <c r="T1913" s="30"/>
      <c r="U1913" s="30"/>
      <c r="V1913" s="30"/>
      <c r="W1913" s="30"/>
      <c r="X1913" s="30"/>
      <c r="Y1913" s="30"/>
      <c r="Z1913" s="30"/>
      <c r="AA1913" s="30"/>
      <c r="AB1913" s="30"/>
      <c r="AI1913" s="22"/>
      <c r="AJ1913" s="22"/>
      <c r="AL1913" s="22"/>
      <c r="AM1913" s="22"/>
      <c r="AN1913" s="22"/>
      <c r="AO1913" s="22"/>
      <c r="AP1913" s="22"/>
      <c r="AR1913" s="22"/>
      <c r="AS1913" s="23"/>
      <c r="AW1913" s="30"/>
      <c r="BH1913" s="30"/>
      <c r="BN1913" s="30"/>
      <c r="BT1913" s="24"/>
      <c r="BU1913" s="30"/>
      <c r="BV1913" s="30">
        <v>42219</v>
      </c>
      <c r="BW1913" s="31">
        <v>1169.6831081348801</v>
      </c>
      <c r="BZ1913" s="30">
        <v>42145</v>
      </c>
      <c r="CA1913" s="31">
        <v>1105.4688290666199</v>
      </c>
      <c r="CB1913" s="30">
        <v>42145</v>
      </c>
      <c r="CC1913" s="31">
        <v>1091.4050698952699</v>
      </c>
      <c r="CD1913" s="30">
        <v>42145</v>
      </c>
      <c r="CE1913" s="31">
        <v>1099.4917727501399</v>
      </c>
      <c r="CG1913" s="30">
        <v>42219</v>
      </c>
      <c r="CH1913" s="31">
        <f t="shared" si="237"/>
        <v>1084.94026076913</v>
      </c>
      <c r="CI1913" s="31">
        <f t="shared" si="238"/>
        <v>1091.5683562189299</v>
      </c>
      <c r="CJ1913" s="31">
        <f t="shared" ref="CJ1913:CK1928" si="244">+CJ1912*CH1913/CH1912</f>
        <v>1074.4504239268012</v>
      </c>
      <c r="CK1913" s="31">
        <f t="shared" si="244"/>
        <v>1081.3707575416049</v>
      </c>
      <c r="CM1913" s="30">
        <v>42219</v>
      </c>
      <c r="CN1913" s="31">
        <v>1199.1493561147699</v>
      </c>
      <c r="CO1913" s="31">
        <v>1234.25516555895</v>
      </c>
    </row>
    <row r="1914" spans="2:93">
      <c r="B1914" s="29">
        <v>42219</v>
      </c>
      <c r="C1914" s="55">
        <v>1232.5878217908889</v>
      </c>
      <c r="D1914" s="31"/>
      <c r="E1914" s="21">
        <f t="shared" si="240"/>
        <v>7.2207660361467418E-4</v>
      </c>
      <c r="F1914" s="21">
        <f t="shared" si="241"/>
        <v>8.1847105116383823E-4</v>
      </c>
      <c r="G1914" s="37">
        <f>(C1913-MAX(C$9:C1913))/MAX(C$9:C1913)</f>
        <v>-2.0591910367905079E-2</v>
      </c>
      <c r="H1914" s="37"/>
      <c r="I1914" s="37"/>
      <c r="N1914" s="30"/>
      <c r="P1914" s="30"/>
      <c r="Q1914" s="30"/>
      <c r="R1914" s="30"/>
      <c r="S1914" s="30"/>
      <c r="T1914" s="30"/>
      <c r="U1914" s="30"/>
      <c r="V1914" s="30"/>
      <c r="W1914" s="30"/>
      <c r="X1914" s="30"/>
      <c r="Y1914" s="30"/>
      <c r="Z1914" s="30"/>
      <c r="AA1914" s="30"/>
      <c r="AB1914" s="30"/>
      <c r="AH1914" s="22"/>
      <c r="AI1914" s="22"/>
      <c r="AJ1914" s="22"/>
      <c r="AL1914" s="22"/>
      <c r="AM1914" s="22"/>
      <c r="AO1914" s="22"/>
      <c r="AP1914" s="22"/>
      <c r="AR1914" s="22"/>
      <c r="AS1914" s="23"/>
      <c r="AW1914" s="30"/>
      <c r="BH1914" s="30"/>
      <c r="BN1914" s="30"/>
      <c r="BT1914" s="24"/>
      <c r="BU1914" s="30"/>
      <c r="BV1914" s="30">
        <v>42220</v>
      </c>
      <c r="BW1914" s="31">
        <v>1170.0182223305101</v>
      </c>
      <c r="BZ1914" s="30">
        <v>42146</v>
      </c>
      <c r="CA1914" s="31">
        <v>1103.7816434901399</v>
      </c>
      <c r="CB1914" s="30">
        <v>42146</v>
      </c>
      <c r="CC1914" s="31">
        <v>1089.68656292833</v>
      </c>
      <c r="CD1914" s="30">
        <v>42146</v>
      </c>
      <c r="CE1914" s="31">
        <v>1097.62447449655</v>
      </c>
      <c r="CG1914" s="30">
        <v>42220</v>
      </c>
      <c r="CH1914" s="31">
        <f t="shared" si="237"/>
        <v>1085.3012945887101</v>
      </c>
      <c r="CI1914" s="31">
        <f t="shared" si="238"/>
        <v>1091.8991221834499</v>
      </c>
      <c r="CJ1914" s="31">
        <f t="shared" si="244"/>
        <v>1074.8079670603049</v>
      </c>
      <c r="CK1914" s="31">
        <f t="shared" si="244"/>
        <v>1081.6984334398519</v>
      </c>
      <c r="CM1914" s="30">
        <v>42220</v>
      </c>
      <c r="CN1914" s="31">
        <v>1199.85260749654</v>
      </c>
      <c r="CO1914" s="31">
        <v>1234.9924512207001</v>
      </c>
    </row>
    <row r="1915" spans="2:93">
      <c r="B1915" s="29">
        <v>42220</v>
      </c>
      <c r="C1915" s="55">
        <v>1231.9385212868549</v>
      </c>
      <c r="D1915" s="31"/>
      <c r="E1915" s="21">
        <f t="shared" si="240"/>
        <v>-5.2677828918568093E-4</v>
      </c>
      <c r="F1915" s="21">
        <f t="shared" si="241"/>
        <v>6.01491424630618E-4</v>
      </c>
      <c r="G1915" s="37">
        <f>(C1914-MAX(C$9:C1914))/MAX(C$9:C1914)</f>
        <v>-1.9884702700990829E-2</v>
      </c>
      <c r="H1915" s="37"/>
      <c r="I1915" s="37"/>
      <c r="N1915" s="30"/>
      <c r="P1915" s="30"/>
      <c r="Q1915" s="30"/>
      <c r="R1915" s="30"/>
      <c r="S1915" s="30"/>
      <c r="T1915" s="30"/>
      <c r="U1915" s="30"/>
      <c r="V1915" s="30"/>
      <c r="W1915" s="30"/>
      <c r="X1915" s="30"/>
      <c r="Y1915" s="30"/>
      <c r="Z1915" s="30"/>
      <c r="AA1915" s="30"/>
      <c r="AB1915" s="30"/>
      <c r="AI1915" s="22"/>
      <c r="AJ1915" s="22"/>
      <c r="AO1915" s="22"/>
      <c r="AP1915" s="22"/>
      <c r="AR1915" s="22"/>
      <c r="AS1915" s="23"/>
      <c r="AW1915" s="30"/>
      <c r="BH1915" s="30"/>
      <c r="BN1915" s="30"/>
      <c r="BT1915" s="24"/>
      <c r="BU1915" s="30"/>
      <c r="BV1915" s="30">
        <v>42221</v>
      </c>
      <c r="BW1915" s="31">
        <v>1171.0603346693599</v>
      </c>
      <c r="BZ1915" s="30">
        <v>42150</v>
      </c>
      <c r="CA1915" s="31">
        <v>1102.00144555204</v>
      </c>
      <c r="CB1915" s="30">
        <v>42150</v>
      </c>
      <c r="CC1915" s="31">
        <v>1088.03131399429</v>
      </c>
      <c r="CD1915" s="30">
        <v>42150</v>
      </c>
      <c r="CE1915" s="31">
        <v>1096.0164767015301</v>
      </c>
      <c r="CG1915" s="30">
        <v>42221</v>
      </c>
      <c r="CH1915" s="31">
        <f t="shared" si="237"/>
        <v>1085.5432723542699</v>
      </c>
      <c r="CI1915" s="31">
        <f t="shared" si="238"/>
        <v>1092.0838857415899</v>
      </c>
      <c r="CJ1915" s="31">
        <f t="shared" si="244"/>
        <v>1075.0476052433346</v>
      </c>
      <c r="CK1915" s="31">
        <f t="shared" si="244"/>
        <v>1081.8814709085489</v>
      </c>
      <c r="CM1915" s="30">
        <v>42221</v>
      </c>
      <c r="CN1915" s="31">
        <v>1198.7216453676001</v>
      </c>
      <c r="CO1915" s="31">
        <v>1233.8432438513901</v>
      </c>
    </row>
    <row r="1916" spans="2:93">
      <c r="B1916" s="29">
        <v>42221</v>
      </c>
      <c r="C1916" s="55">
        <v>1232.9867610336501</v>
      </c>
      <c r="D1916" s="31"/>
      <c r="E1916" s="21">
        <f t="shared" si="240"/>
        <v>8.5088641087405215E-4</v>
      </c>
      <c r="F1916" s="21">
        <f t="shared" si="241"/>
        <v>9.1682141438043097E-4</v>
      </c>
      <c r="G1916" s="37">
        <f>(C1915-MAX(C$9:C1915))/MAX(C$9:C1915)</f>
        <v>-2.0401006160506663E-2</v>
      </c>
      <c r="H1916" s="37"/>
      <c r="I1916" s="37"/>
      <c r="N1916" s="30"/>
      <c r="P1916" s="30"/>
      <c r="Q1916" s="30"/>
      <c r="R1916" s="30"/>
      <c r="S1916" s="30"/>
      <c r="T1916" s="30"/>
      <c r="U1916" s="30"/>
      <c r="V1916" s="30"/>
      <c r="W1916" s="30"/>
      <c r="X1916" s="30"/>
      <c r="Y1916" s="30"/>
      <c r="Z1916" s="30"/>
      <c r="AA1916" s="30"/>
      <c r="AB1916" s="30"/>
      <c r="AI1916" s="22"/>
      <c r="AJ1916" s="22"/>
      <c r="AO1916" s="22"/>
      <c r="AP1916" s="22"/>
      <c r="AR1916" s="22"/>
      <c r="AS1916" s="23"/>
      <c r="AW1916" s="30"/>
      <c r="BH1916" s="30"/>
      <c r="BN1916" s="30"/>
      <c r="BT1916" s="24"/>
      <c r="BU1916" s="30"/>
      <c r="BV1916" s="30">
        <v>42222</v>
      </c>
      <c r="BW1916" s="31">
        <v>1170.8043763365099</v>
      </c>
      <c r="BZ1916" s="30">
        <v>42151</v>
      </c>
      <c r="CA1916" s="31">
        <v>1102.9463223958001</v>
      </c>
      <c r="CB1916" s="30">
        <v>42151</v>
      </c>
      <c r="CC1916" s="31">
        <v>1088.94306005973</v>
      </c>
      <c r="CD1916" s="30">
        <v>42151</v>
      </c>
      <c r="CE1916" s="31">
        <v>1096.7910793047699</v>
      </c>
      <c r="CG1916" s="30">
        <v>42222</v>
      </c>
      <c r="CH1916" s="31">
        <f t="shared" si="237"/>
        <v>1085.6462426112</v>
      </c>
      <c r="CI1916" s="31">
        <f t="shared" si="238"/>
        <v>1092.2367372676799</v>
      </c>
      <c r="CJ1916" s="31">
        <f t="shared" si="244"/>
        <v>1075.1495799236106</v>
      </c>
      <c r="CK1916" s="31">
        <f t="shared" si="244"/>
        <v>1082.0328944722842</v>
      </c>
      <c r="CM1916" s="30">
        <v>42222</v>
      </c>
      <c r="CN1916" s="31">
        <v>1199.3711084374499</v>
      </c>
      <c r="CO1916" s="31">
        <v>1234.5273619956599</v>
      </c>
    </row>
    <row r="1917" spans="2:93">
      <c r="B1917" s="29">
        <v>42222</v>
      </c>
      <c r="C1917" s="55">
        <v>1233.005337287633</v>
      </c>
      <c r="D1917" s="31"/>
      <c r="E1917" s="21">
        <f t="shared" si="240"/>
        <v>1.5066061185731172E-5</v>
      </c>
      <c r="F1917" s="21">
        <f t="shared" si="241"/>
        <v>1.0610520238885091E-3</v>
      </c>
      <c r="G1917" s="37">
        <f>(C1916-MAX(C$9:C1916))/MAX(C$9:C1916)</f>
        <v>-1.9567478688542823E-2</v>
      </c>
      <c r="H1917" s="37"/>
      <c r="I1917" s="37"/>
      <c r="N1917" s="30"/>
      <c r="P1917" s="30"/>
      <c r="Q1917" s="30"/>
      <c r="R1917" s="30"/>
      <c r="S1917" s="30"/>
      <c r="T1917" s="30"/>
      <c r="U1917" s="30"/>
      <c r="V1917" s="30"/>
      <c r="W1917" s="30"/>
      <c r="X1917" s="30"/>
      <c r="Y1917" s="30"/>
      <c r="Z1917" s="30"/>
      <c r="AA1917" s="30"/>
      <c r="AB1917" s="30"/>
      <c r="AH1917" s="22"/>
      <c r="AI1917" s="22"/>
      <c r="AJ1917" s="22"/>
      <c r="AO1917" s="22"/>
      <c r="AP1917" s="22"/>
      <c r="AR1917" s="22"/>
      <c r="AS1917" s="23"/>
      <c r="AW1917" s="30"/>
      <c r="BH1917" s="30"/>
      <c r="BN1917" s="30"/>
      <c r="BT1917" s="24"/>
      <c r="BU1917" s="30"/>
      <c r="BV1917" s="30">
        <v>42223</v>
      </c>
      <c r="BW1917" s="31">
        <v>1170.76482678403</v>
      </c>
      <c r="BZ1917" s="30">
        <v>42152</v>
      </c>
      <c r="CA1917" s="31">
        <v>1102.7456758041801</v>
      </c>
      <c r="CB1917" s="30">
        <v>42152</v>
      </c>
      <c r="CC1917" s="31">
        <v>1088.7546850459801</v>
      </c>
      <c r="CD1917" s="30">
        <v>42152</v>
      </c>
      <c r="CE1917" s="31">
        <v>1096.6342396155101</v>
      </c>
      <c r="CG1917" s="30">
        <v>42223</v>
      </c>
      <c r="CH1917" s="31">
        <f t="shared" si="237"/>
        <v>1085.74308659592</v>
      </c>
      <c r="CI1917" s="31">
        <f t="shared" si="238"/>
        <v>1092.31242122359</v>
      </c>
      <c r="CJ1917" s="31">
        <f t="shared" si="244"/>
        <v>1075.2454875640585</v>
      </c>
      <c r="CK1917" s="31">
        <f t="shared" si="244"/>
        <v>1082.1078713770928</v>
      </c>
      <c r="CM1917" s="30">
        <v>42223</v>
      </c>
      <c r="CN1917" s="31">
        <v>1199.9796659005101</v>
      </c>
      <c r="CO1917" s="31">
        <v>1235.1671987764701</v>
      </c>
    </row>
    <row r="1918" spans="2:93">
      <c r="B1918" s="29">
        <v>42223</v>
      </c>
      <c r="C1918" s="55">
        <v>1233.272143832352</v>
      </c>
      <c r="D1918" s="31"/>
      <c r="E1918" s="21">
        <f t="shared" si="240"/>
        <v>2.1638717745209313E-4</v>
      </c>
      <c r="F1918" s="21">
        <f t="shared" si="241"/>
        <v>5.5519130512649006E-4</v>
      </c>
      <c r="G1918" s="37">
        <f>(C1917-MAX(C$9:C1917))/MAX(C$9:C1917)</f>
        <v>-1.9552707432188263E-2</v>
      </c>
      <c r="H1918" s="37"/>
      <c r="I1918" s="37"/>
      <c r="N1918" s="30"/>
      <c r="P1918" s="30"/>
      <c r="Q1918" s="30"/>
      <c r="R1918" s="30"/>
      <c r="S1918" s="30"/>
      <c r="T1918" s="30"/>
      <c r="U1918" s="30"/>
      <c r="V1918" s="30"/>
      <c r="W1918" s="30"/>
      <c r="X1918" s="30"/>
      <c r="Y1918" s="30"/>
      <c r="Z1918" s="30"/>
      <c r="AA1918" s="30"/>
      <c r="AB1918" s="30"/>
      <c r="AI1918" s="22"/>
      <c r="AJ1918" s="22"/>
      <c r="AO1918" s="22"/>
      <c r="AP1918" s="22"/>
      <c r="AR1918" s="22"/>
      <c r="AS1918" s="23"/>
      <c r="AW1918" s="30"/>
      <c r="BH1918" s="30"/>
      <c r="BN1918" s="30"/>
      <c r="BT1918" s="24"/>
      <c r="BU1918" s="30"/>
      <c r="BV1918" s="30">
        <v>42226</v>
      </c>
      <c r="BW1918" s="31">
        <v>1170.43997931474</v>
      </c>
      <c r="BZ1918" s="30">
        <v>42153</v>
      </c>
      <c r="CA1918" s="31">
        <v>1103.9190924613699</v>
      </c>
      <c r="CB1918" s="30">
        <v>42153</v>
      </c>
      <c r="CC1918" s="31">
        <v>1090.0902410303199</v>
      </c>
      <c r="CD1918" s="30">
        <v>42153</v>
      </c>
      <c r="CE1918" s="31">
        <v>1098.3233329679899</v>
      </c>
      <c r="CG1918" s="30">
        <v>42226</v>
      </c>
      <c r="CH1918" s="31">
        <f t="shared" si="237"/>
        <v>1085.18402484538</v>
      </c>
      <c r="CI1918" s="31">
        <f t="shared" si="238"/>
        <v>1091.75150913934</v>
      </c>
      <c r="CJ1918" s="31">
        <f t="shared" si="244"/>
        <v>1074.6918311494251</v>
      </c>
      <c r="CK1918" s="31">
        <f t="shared" si="244"/>
        <v>1081.5521994193962</v>
      </c>
      <c r="CM1918" s="30">
        <v>42226</v>
      </c>
      <c r="CN1918" s="31">
        <v>1198.67222702398</v>
      </c>
      <c r="CO1918" s="31">
        <v>1233.85429632521</v>
      </c>
    </row>
    <row r="1919" spans="2:93">
      <c r="B1919" s="29">
        <v>42226</v>
      </c>
      <c r="C1919" s="55">
        <v>1232.6954410985561</v>
      </c>
      <c r="D1919" s="31"/>
      <c r="E1919" s="21">
        <f t="shared" si="240"/>
        <v>-4.6762001126832153E-4</v>
      </c>
      <c r="F1919" s="21">
        <f t="shared" si="241"/>
        <v>6.1441362423719781E-4</v>
      </c>
      <c r="G1919" s="37">
        <f>(C1918-MAX(C$9:C1918))/MAX(C$9:C1918)</f>
        <v>-1.9340551209909018E-2</v>
      </c>
      <c r="H1919" s="37"/>
      <c r="I1919" s="37"/>
      <c r="N1919" s="30"/>
      <c r="P1919" s="30"/>
      <c r="Q1919" s="30"/>
      <c r="R1919" s="30"/>
      <c r="S1919" s="30"/>
      <c r="T1919" s="30"/>
      <c r="U1919" s="30"/>
      <c r="V1919" s="30"/>
      <c r="W1919" s="30"/>
      <c r="X1919" s="30"/>
      <c r="Y1919" s="30"/>
      <c r="Z1919" s="30"/>
      <c r="AA1919" s="30"/>
      <c r="AB1919" s="30"/>
      <c r="AH1919" s="22"/>
      <c r="AI1919" s="22"/>
      <c r="AO1919" s="22"/>
      <c r="AP1919" s="22"/>
      <c r="AR1919" s="22"/>
      <c r="AS1919" s="23"/>
      <c r="AW1919" s="30"/>
      <c r="BH1919" s="30"/>
      <c r="BN1919" s="30"/>
      <c r="BT1919" s="24"/>
      <c r="BU1919" s="30"/>
      <c r="BV1919" s="30">
        <v>42227</v>
      </c>
      <c r="BW1919" s="31">
        <v>1168.83156378333</v>
      </c>
      <c r="BZ1919" s="30">
        <v>42156</v>
      </c>
      <c r="CA1919" s="31">
        <v>1103.90441283735</v>
      </c>
      <c r="CB1919" s="30">
        <v>42156</v>
      </c>
      <c r="CC1919" s="31">
        <v>1090.0352445511201</v>
      </c>
      <c r="CD1919" s="30">
        <v>42156</v>
      </c>
      <c r="CE1919" s="31">
        <v>1098.16982004752</v>
      </c>
      <c r="CG1919" s="30">
        <v>42227</v>
      </c>
      <c r="CH1919" s="31">
        <f t="shared" si="237"/>
        <v>1084.43942499328</v>
      </c>
      <c r="CI1919" s="31">
        <f t="shared" si="238"/>
        <v>1090.9888552490299</v>
      </c>
      <c r="CJ1919" s="31">
        <f t="shared" si="244"/>
        <v>1073.9544305240879</v>
      </c>
      <c r="CK1919" s="31">
        <f t="shared" si="244"/>
        <v>1080.7966703584739</v>
      </c>
      <c r="CM1919" s="30">
        <v>42227</v>
      </c>
      <c r="CN1919" s="31">
        <v>1197.86929233041</v>
      </c>
      <c r="CO1919" s="31">
        <v>1233.0434323050499</v>
      </c>
    </row>
    <row r="1920" spans="2:93">
      <c r="B1920" s="29">
        <v>42227</v>
      </c>
      <c r="C1920" s="55">
        <v>1231.727436575675</v>
      </c>
      <c r="D1920" s="31"/>
      <c r="E1920" s="21">
        <f t="shared" si="240"/>
        <v>-7.8527468392231015E-4</v>
      </c>
      <c r="F1920" s="21">
        <f t="shared" si="241"/>
        <v>-1.0213608919200645E-3</v>
      </c>
      <c r="G1920" s="37">
        <f>(C1919-MAX(C$9:C1919))/MAX(C$9:C1919)</f>
        <v>-1.9799127192402677E-2</v>
      </c>
      <c r="H1920" s="37"/>
      <c r="I1920" s="37"/>
      <c r="N1920" s="30"/>
      <c r="P1920" s="30"/>
      <c r="Q1920" s="30"/>
      <c r="R1920" s="30"/>
      <c r="S1920" s="30"/>
      <c r="T1920" s="30"/>
      <c r="U1920" s="30"/>
      <c r="V1920" s="30"/>
      <c r="W1920" s="30"/>
      <c r="X1920" s="30"/>
      <c r="Y1920" s="30"/>
      <c r="Z1920" s="30"/>
      <c r="AA1920" s="30"/>
      <c r="AB1920" s="30"/>
      <c r="AM1920" s="22"/>
      <c r="AO1920" s="22"/>
      <c r="AP1920" s="22"/>
      <c r="AR1920" s="22"/>
      <c r="AS1920" s="23"/>
      <c r="AW1920" s="30"/>
      <c r="BH1920" s="30"/>
      <c r="BN1920" s="30"/>
      <c r="BT1920" s="24"/>
      <c r="BU1920" s="30"/>
      <c r="BV1920" s="30">
        <v>42228</v>
      </c>
      <c r="BW1920" s="31">
        <v>1158.9087868819699</v>
      </c>
      <c r="BZ1920" s="30">
        <v>42157</v>
      </c>
      <c r="CA1920" s="31">
        <v>1104.33982639595</v>
      </c>
      <c r="CB1920" s="30">
        <v>42157</v>
      </c>
      <c r="CC1920" s="31">
        <v>1090.5320356760101</v>
      </c>
      <c r="CD1920" s="30">
        <v>42157</v>
      </c>
      <c r="CE1920" s="31">
        <v>1098.8512968945799</v>
      </c>
      <c r="CG1920" s="30">
        <v>42228</v>
      </c>
      <c r="CH1920" s="31">
        <f t="shared" si="237"/>
        <v>1080.08507303237</v>
      </c>
      <c r="CI1920" s="31">
        <f t="shared" si="238"/>
        <v>1086.7165002552099</v>
      </c>
      <c r="CJ1920" s="31">
        <f t="shared" si="244"/>
        <v>1069.6421789840726</v>
      </c>
      <c r="CK1920" s="31">
        <f t="shared" si="244"/>
        <v>1076.5642283590034</v>
      </c>
      <c r="CM1920" s="30">
        <v>42228</v>
      </c>
      <c r="CN1920" s="31">
        <v>1190.9033610828601</v>
      </c>
      <c r="CO1920" s="31">
        <v>1225.8861505219199</v>
      </c>
    </row>
    <row r="1921" spans="2:93">
      <c r="B1921" s="29">
        <v>42228</v>
      </c>
      <c r="C1921" s="55">
        <v>1225.490706777344</v>
      </c>
      <c r="D1921" s="31"/>
      <c r="E1921" s="21">
        <f t="shared" si="240"/>
        <v>-5.0634008897859628E-3</v>
      </c>
      <c r="F1921" s="21">
        <f t="shared" si="241"/>
        <v>-6.0945644621617223E-3</v>
      </c>
      <c r="G1921" s="37">
        <f>(C1920-MAX(C$9:C1920))/MAX(C$9:C1920)</f>
        <v>-2.056885412297698E-2</v>
      </c>
      <c r="H1921" s="37"/>
      <c r="I1921" s="37"/>
      <c r="N1921" s="30"/>
      <c r="P1921" s="30"/>
      <c r="Q1921" s="30"/>
      <c r="R1921" s="30"/>
      <c r="S1921" s="30"/>
      <c r="T1921" s="30"/>
      <c r="U1921" s="30"/>
      <c r="V1921" s="30"/>
      <c r="W1921" s="30"/>
      <c r="X1921" s="30"/>
      <c r="Y1921" s="30"/>
      <c r="Z1921" s="30"/>
      <c r="AA1921" s="30"/>
      <c r="AB1921" s="30"/>
      <c r="AN1921" s="22"/>
      <c r="AO1921" s="22"/>
      <c r="AP1921" s="22"/>
      <c r="AR1921" s="22"/>
      <c r="AS1921" s="23"/>
      <c r="AW1921" s="30"/>
      <c r="BH1921" s="30"/>
      <c r="BN1921" s="30"/>
      <c r="BT1921" s="24"/>
      <c r="BU1921" s="30"/>
      <c r="BV1921" s="30">
        <v>42229</v>
      </c>
      <c r="BW1921" s="31">
        <v>1160.92724394483</v>
      </c>
      <c r="BZ1921" s="30">
        <v>42158</v>
      </c>
      <c r="CA1921" s="31">
        <v>1104.5179347845999</v>
      </c>
      <c r="CB1921" s="30">
        <v>42158</v>
      </c>
      <c r="CC1921" s="31">
        <v>1090.6427491321101</v>
      </c>
      <c r="CD1921" s="30">
        <v>42158</v>
      </c>
      <c r="CE1921" s="31">
        <v>1098.8951946283401</v>
      </c>
      <c r="CG1921" s="30">
        <v>42229</v>
      </c>
      <c r="CH1921" s="31">
        <f t="shared" si="237"/>
        <v>1080.5265847118401</v>
      </c>
      <c r="CI1921" s="31">
        <f t="shared" si="238"/>
        <v>1086.9318085767</v>
      </c>
      <c r="CJ1921" s="31">
        <f t="shared" si="244"/>
        <v>1070.0794218704589</v>
      </c>
      <c r="CK1921" s="31">
        <f t="shared" si="244"/>
        <v>1076.7775252371955</v>
      </c>
      <c r="CM1921" s="30">
        <v>42229</v>
      </c>
      <c r="CN1921" s="31">
        <v>1193.61617939748</v>
      </c>
      <c r="CO1921" s="31">
        <v>1228.6836709111899</v>
      </c>
    </row>
    <row r="1922" spans="2:93">
      <c r="B1922" s="29">
        <v>42229</v>
      </c>
      <c r="C1922" s="55">
        <v>1226.9926556542939</v>
      </c>
      <c r="D1922" s="31"/>
      <c r="E1922" s="21">
        <f t="shared" si="240"/>
        <v>1.2255897728505882E-3</v>
      </c>
      <c r="F1922" s="21">
        <f t="shared" si="241"/>
        <v>-5.0917295176592381E-3</v>
      </c>
      <c r="G1922" s="37">
        <f>(C1921-MAX(C$9:C1921))/MAX(C$9:C1921)</f>
        <v>-2.552810665849474E-2</v>
      </c>
      <c r="H1922" s="37"/>
      <c r="I1922" s="37"/>
      <c r="N1922" s="30"/>
      <c r="P1922" s="30"/>
      <c r="Q1922" s="30"/>
      <c r="R1922" s="30"/>
      <c r="S1922" s="30"/>
      <c r="T1922" s="30"/>
      <c r="U1922" s="30"/>
      <c r="V1922" s="30"/>
      <c r="W1922" s="30"/>
      <c r="X1922" s="30"/>
      <c r="Y1922" s="30"/>
      <c r="Z1922" s="30"/>
      <c r="AA1922" s="30"/>
      <c r="AB1922" s="30"/>
      <c r="AL1922" s="22"/>
      <c r="AM1922" s="22"/>
      <c r="AP1922" s="22"/>
      <c r="AR1922" s="22"/>
      <c r="AS1922" s="23"/>
      <c r="AW1922" s="30"/>
      <c r="BH1922" s="30"/>
      <c r="BN1922" s="30"/>
      <c r="BT1922" s="24"/>
      <c r="BU1922" s="30"/>
      <c r="BV1922" s="30">
        <v>42230</v>
      </c>
      <c r="BW1922" s="31">
        <v>1162.89102300731</v>
      </c>
      <c r="BZ1922" s="30">
        <v>42159</v>
      </c>
      <c r="CA1922" s="31">
        <v>1106.1499036882899</v>
      </c>
      <c r="CB1922" s="30">
        <v>42159</v>
      </c>
      <c r="CC1922" s="31">
        <v>1092.23168025731</v>
      </c>
      <c r="CD1922" s="30">
        <v>42159</v>
      </c>
      <c r="CE1922" s="31">
        <v>1100.6221836994901</v>
      </c>
      <c r="CG1922" s="30">
        <v>42230</v>
      </c>
      <c r="CH1922" s="31">
        <f t="shared" si="237"/>
        <v>1081.0056008377801</v>
      </c>
      <c r="CI1922" s="31">
        <f t="shared" si="238"/>
        <v>1087.3362863264599</v>
      </c>
      <c r="CJ1922" s="31">
        <f t="shared" si="244"/>
        <v>1070.5538065883964</v>
      </c>
      <c r="CK1922" s="31">
        <f t="shared" si="244"/>
        <v>1077.1782242939012</v>
      </c>
      <c r="CM1922" s="30">
        <v>42230</v>
      </c>
      <c r="CN1922" s="31">
        <v>1196.2686735304701</v>
      </c>
      <c r="CO1922" s="31">
        <v>1231.42089064936</v>
      </c>
    </row>
    <row r="1923" spans="2:93">
      <c r="B1923" s="29">
        <v>42230</v>
      </c>
      <c r="C1923" s="55">
        <v>1229.8396097682939</v>
      </c>
      <c r="D1923" s="31"/>
      <c r="E1923" s="21">
        <f t="shared" si="240"/>
        <v>2.3202698898650009E-3</v>
      </c>
      <c r="F1923" s="21">
        <f t="shared" si="241"/>
        <v>-2.3167371558679983E-3</v>
      </c>
      <c r="G1923" s="37">
        <f>(C1922-MAX(C$9:C1922))/MAX(C$9:C1922)</f>
        <v>-2.4333803872084937E-2</v>
      </c>
      <c r="H1923" s="37"/>
      <c r="I1923" s="37"/>
      <c r="N1923" s="30"/>
      <c r="P1923" s="30"/>
      <c r="Q1923" s="30"/>
      <c r="R1923" s="30"/>
      <c r="S1923" s="30"/>
      <c r="T1923" s="30"/>
      <c r="U1923" s="30"/>
      <c r="V1923" s="30"/>
      <c r="W1923" s="30"/>
      <c r="X1923" s="30"/>
      <c r="Y1923" s="30"/>
      <c r="Z1923" s="30"/>
      <c r="AA1923" s="30"/>
      <c r="AB1923" s="30"/>
      <c r="AR1923" s="22"/>
      <c r="AS1923" s="23"/>
      <c r="AW1923" s="30"/>
      <c r="BH1923" s="30"/>
      <c r="BN1923" s="30"/>
      <c r="BT1923" s="24"/>
      <c r="BU1923" s="30"/>
      <c r="BV1923" s="30">
        <v>42233</v>
      </c>
      <c r="BW1923" s="31">
        <v>1163.24146355522</v>
      </c>
      <c r="BZ1923" s="30">
        <v>42160</v>
      </c>
      <c r="CA1923" s="31">
        <v>1105.3790151237499</v>
      </c>
      <c r="CB1923" s="30">
        <v>42160</v>
      </c>
      <c r="CC1923" s="31">
        <v>1091.7332150478101</v>
      </c>
      <c r="CD1923" s="30">
        <v>42160</v>
      </c>
      <c r="CE1923" s="31">
        <v>1100.3858317587799</v>
      </c>
      <c r="CG1923" s="30">
        <v>42233</v>
      </c>
      <c r="CH1923" s="31">
        <f t="shared" si="237"/>
        <v>1080.34880128599</v>
      </c>
      <c r="CI1923" s="31">
        <f t="shared" si="238"/>
        <v>1086.6556689757899</v>
      </c>
      <c r="CJ1923" s="31">
        <f t="shared" si="244"/>
        <v>1069.903357358726</v>
      </c>
      <c r="CK1923" s="31">
        <f t="shared" si="244"/>
        <v>1076.5039653747078</v>
      </c>
      <c r="CM1923" s="30">
        <v>42233</v>
      </c>
      <c r="CN1923" s="31">
        <v>1196.01456685423</v>
      </c>
      <c r="CO1923" s="31">
        <v>1231.18770348011</v>
      </c>
    </row>
    <row r="1924" spans="2:93">
      <c r="B1924" s="29">
        <v>42233</v>
      </c>
      <c r="C1924" s="55">
        <v>1229.9490414027621</v>
      </c>
      <c r="D1924" s="31"/>
      <c r="E1924" s="21">
        <f t="shared" si="240"/>
        <v>8.8980411428352113E-5</v>
      </c>
      <c r="F1924" s="21">
        <f t="shared" si="241"/>
        <v>-1.4438220016086412E-3</v>
      </c>
      <c r="G1924" s="37">
        <f>(C1923-MAX(C$9:C1923))/MAX(C$9:C1923)</f>
        <v>-2.2069994974650314E-2</v>
      </c>
      <c r="H1924" s="37"/>
      <c r="I1924" s="37"/>
      <c r="N1924" s="30"/>
      <c r="P1924" s="30"/>
      <c r="Q1924" s="30"/>
      <c r="R1924" s="30"/>
      <c r="S1924" s="30"/>
      <c r="T1924" s="30"/>
      <c r="U1924" s="30"/>
      <c r="V1924" s="30"/>
      <c r="W1924" s="30"/>
      <c r="X1924" s="30"/>
      <c r="Y1924" s="30"/>
      <c r="Z1924" s="30"/>
      <c r="AA1924" s="30"/>
      <c r="AB1924" s="30"/>
      <c r="AS1924" s="23"/>
      <c r="AW1924" s="30"/>
      <c r="BH1924" s="30"/>
      <c r="BN1924" s="30"/>
      <c r="BT1924" s="24"/>
      <c r="BU1924" s="30"/>
      <c r="BV1924" s="30">
        <v>42234</v>
      </c>
      <c r="BW1924" s="31">
        <v>1163.4035747579201</v>
      </c>
      <c r="BZ1924" s="30">
        <v>42163</v>
      </c>
      <c r="CA1924" s="31">
        <v>1105.8417593464701</v>
      </c>
      <c r="CB1924" s="30">
        <v>42163</v>
      </c>
      <c r="CC1924" s="31">
        <v>1092.07214365698</v>
      </c>
      <c r="CD1924" s="30">
        <v>42163</v>
      </c>
      <c r="CE1924" s="31">
        <v>1100.65950839218</v>
      </c>
      <c r="CG1924" s="30">
        <v>42234</v>
      </c>
      <c r="CH1924" s="31">
        <f t="shared" si="237"/>
        <v>1080.1351464059501</v>
      </c>
      <c r="CI1924" s="31">
        <f t="shared" si="238"/>
        <v>1086.4125200741701</v>
      </c>
      <c r="CJ1924" s="31">
        <f t="shared" si="244"/>
        <v>1069.6917682189974</v>
      </c>
      <c r="CK1924" s="31">
        <f t="shared" si="244"/>
        <v>1076.2630880073473</v>
      </c>
      <c r="CM1924" s="30">
        <v>42234</v>
      </c>
      <c r="CN1924" s="31">
        <v>1195.2688013842101</v>
      </c>
      <c r="CO1924" s="31">
        <v>1230.43191054769</v>
      </c>
    </row>
    <row r="1925" spans="2:93">
      <c r="B1925" s="29">
        <v>42234</v>
      </c>
      <c r="C1925" s="55">
        <v>1229.145105064787</v>
      </c>
      <c r="D1925" s="31"/>
      <c r="E1925" s="21">
        <f t="shared" si="240"/>
        <v>-6.5363385873140611E-4</v>
      </c>
      <c r="F1925" s="21">
        <f t="shared" si="241"/>
        <v>2.9819877598686872E-3</v>
      </c>
      <c r="G1925" s="37">
        <f>(C1924-MAX(C$9:C1924))/MAX(C$9:C1924)</f>
        <v>-2.1982978360454975E-2</v>
      </c>
      <c r="H1925" s="37"/>
      <c r="I1925" s="37"/>
      <c r="N1925" s="30"/>
      <c r="P1925" s="30"/>
      <c r="Q1925" s="30"/>
      <c r="R1925" s="30"/>
      <c r="S1925" s="30"/>
      <c r="T1925" s="30"/>
      <c r="U1925" s="30"/>
      <c r="V1925" s="30"/>
      <c r="W1925" s="30"/>
      <c r="X1925" s="30"/>
      <c r="Y1925" s="30"/>
      <c r="Z1925" s="30"/>
      <c r="AA1925" s="30"/>
      <c r="AB1925" s="30"/>
      <c r="AC1925" s="22"/>
      <c r="AD1925" s="22"/>
      <c r="AE1925" s="22"/>
      <c r="AF1925" s="22"/>
      <c r="AG1925" s="22"/>
      <c r="AO1925" s="30"/>
      <c r="AS1925" s="23"/>
      <c r="AW1925" s="30"/>
      <c r="BB1925" s="22"/>
      <c r="BH1925" s="30"/>
      <c r="BN1925" s="30"/>
      <c r="BT1925" s="24"/>
      <c r="BU1925" s="30"/>
      <c r="BV1925" s="30">
        <v>42235</v>
      </c>
      <c r="BW1925" s="31">
        <v>1158.6446326027799</v>
      </c>
      <c r="BZ1925" s="30">
        <v>42164</v>
      </c>
      <c r="CA1925" s="31">
        <v>1106.3028141960499</v>
      </c>
      <c r="CB1925" s="30">
        <v>42164</v>
      </c>
      <c r="CC1925" s="31">
        <v>1092.49521723723</v>
      </c>
      <c r="CD1925" s="30">
        <v>42164</v>
      </c>
      <c r="CE1925" s="31">
        <v>1101.11287986707</v>
      </c>
      <c r="CG1925" s="30">
        <v>42235</v>
      </c>
      <c r="CH1925" s="31">
        <f t="shared" si="237"/>
        <v>1076.38088541553</v>
      </c>
      <c r="CI1925" s="31">
        <f t="shared" si="238"/>
        <v>1082.6402534062199</v>
      </c>
      <c r="CJ1925" s="31">
        <f t="shared" si="244"/>
        <v>1065.9738056190758</v>
      </c>
      <c r="CK1925" s="31">
        <f t="shared" si="244"/>
        <v>1072.5260624320547</v>
      </c>
      <c r="CM1925" s="30">
        <v>42235</v>
      </c>
      <c r="CN1925" s="31">
        <v>1192.0980185173801</v>
      </c>
      <c r="CO1925" s="31">
        <v>1227.1801008175601</v>
      </c>
    </row>
    <row r="1926" spans="2:93">
      <c r="B1926" s="29">
        <v>42235</v>
      </c>
      <c r="C1926" s="55">
        <v>1224.6319134730129</v>
      </c>
      <c r="D1926" s="31"/>
      <c r="E1926" s="21">
        <f t="shared" si="240"/>
        <v>-3.671813501251564E-3</v>
      </c>
      <c r="F1926" s="21">
        <f t="shared" si="241"/>
        <v>-1.9240067741254085E-3</v>
      </c>
      <c r="G1926" s="37">
        <f>(C1925-MAX(C$9:C1925))/MAX(C$9:C1925)</f>
        <v>-2.262224340021422E-2</v>
      </c>
      <c r="H1926" s="37"/>
      <c r="I1926" s="37"/>
      <c r="N1926" s="30"/>
      <c r="P1926" s="30"/>
      <c r="Q1926" s="30"/>
      <c r="R1926" s="30"/>
      <c r="S1926" s="30"/>
      <c r="T1926" s="30"/>
      <c r="U1926" s="30"/>
      <c r="V1926" s="30"/>
      <c r="W1926" s="30"/>
      <c r="X1926" s="30"/>
      <c r="Y1926" s="30"/>
      <c r="Z1926" s="30"/>
      <c r="AA1926" s="30"/>
      <c r="AB1926" s="30"/>
      <c r="AS1926" s="23"/>
      <c r="AW1926" s="30"/>
      <c r="BH1926" s="30"/>
      <c r="BN1926" s="30"/>
      <c r="BT1926" s="24"/>
      <c r="BU1926" s="30"/>
      <c r="BV1926" s="30">
        <v>42236</v>
      </c>
      <c r="BW1926" s="31">
        <v>1156.1058044757101</v>
      </c>
      <c r="BZ1926" s="30">
        <v>42165</v>
      </c>
      <c r="CA1926" s="31">
        <v>1106.20774314251</v>
      </c>
      <c r="CB1926" s="30">
        <v>42165</v>
      </c>
      <c r="CC1926" s="31">
        <v>1092.32741912713</v>
      </c>
      <c r="CD1926" s="30">
        <v>42165</v>
      </c>
      <c r="CE1926" s="31">
        <v>1100.6190585771701</v>
      </c>
      <c r="CG1926" s="30">
        <v>42236</v>
      </c>
      <c r="CH1926" s="31">
        <f t="shared" si="237"/>
        <v>1075.16856753106</v>
      </c>
      <c r="CI1926" s="31">
        <f t="shared" si="238"/>
        <v>1081.585069475</v>
      </c>
      <c r="CJ1926" s="31">
        <f t="shared" si="244"/>
        <v>1064.7732091327962</v>
      </c>
      <c r="CK1926" s="31">
        <f t="shared" si="244"/>
        <v>1071.4807361906439</v>
      </c>
      <c r="CM1926" s="30">
        <v>42236</v>
      </c>
      <c r="CN1926" s="31">
        <v>1190.2562634594899</v>
      </c>
      <c r="CO1926" s="31">
        <v>1225.2914515083601</v>
      </c>
    </row>
    <row r="1927" spans="2:93">
      <c r="B1927" s="29">
        <v>42236</v>
      </c>
      <c r="C1927" s="55">
        <v>1223.4345325287691</v>
      </c>
      <c r="D1927" s="31"/>
      <c r="E1927" s="21">
        <f t="shared" si="240"/>
        <v>-9.7774762446622976E-4</v>
      </c>
      <c r="F1927" s="21">
        <f t="shared" si="241"/>
        <v>-5.2080589929377474E-3</v>
      </c>
      <c r="G1927" s="37">
        <f>(C1926-MAX(C$9:C1926))/MAX(C$9:C1926)</f>
        <v>-2.6210992242720235E-2</v>
      </c>
      <c r="H1927" s="37"/>
      <c r="I1927" s="37"/>
      <c r="N1927" s="30"/>
      <c r="P1927" s="30"/>
      <c r="Q1927" s="30"/>
      <c r="R1927" s="30"/>
      <c r="S1927" s="30"/>
      <c r="T1927" s="30"/>
      <c r="U1927" s="30"/>
      <c r="V1927" s="30"/>
      <c r="W1927" s="30"/>
      <c r="X1927" s="30"/>
      <c r="Y1927" s="30"/>
      <c r="Z1927" s="30"/>
      <c r="AA1927" s="30"/>
      <c r="AB1927" s="30"/>
      <c r="AJ1927" s="22"/>
      <c r="AN1927" s="30"/>
      <c r="AS1927" s="23"/>
      <c r="AW1927" s="30"/>
      <c r="BH1927" s="30"/>
      <c r="BN1927" s="30"/>
      <c r="BT1927" s="24"/>
      <c r="BU1927" s="30"/>
      <c r="BV1927" s="30">
        <v>42237</v>
      </c>
      <c r="BW1927" s="31">
        <v>1162.0397012630301</v>
      </c>
      <c r="BZ1927" s="30">
        <v>42166</v>
      </c>
      <c r="CA1927" s="31">
        <v>1104.6834888071101</v>
      </c>
      <c r="CB1927" s="30">
        <v>42166</v>
      </c>
      <c r="CC1927" s="31">
        <v>1090.80389217895</v>
      </c>
      <c r="CD1927" s="30">
        <v>42166</v>
      </c>
      <c r="CE1927" s="31">
        <v>1098.99341836708</v>
      </c>
      <c r="CG1927" s="30">
        <v>42237</v>
      </c>
      <c r="CH1927" s="31">
        <f t="shared" si="237"/>
        <v>1083.0615293061601</v>
      </c>
      <c r="CI1927" s="31">
        <f t="shared" si="238"/>
        <v>1090.60036959887</v>
      </c>
      <c r="CJ1927" s="31">
        <f t="shared" si="244"/>
        <v>1072.5898571381733</v>
      </c>
      <c r="CK1927" s="31">
        <f t="shared" si="244"/>
        <v>1080.4118140007256</v>
      </c>
      <c r="CM1927" s="30">
        <v>42237</v>
      </c>
      <c r="CN1927" s="31">
        <v>1201.36440027869</v>
      </c>
      <c r="CO1927" s="31">
        <v>1236.7318219747201</v>
      </c>
    </row>
    <row r="1928" spans="2:93">
      <c r="B1928" s="29">
        <v>42237</v>
      </c>
      <c r="C1928" s="55">
        <v>1223.601630917856</v>
      </c>
      <c r="D1928" s="31"/>
      <c r="E1928" s="21">
        <f t="shared" si="240"/>
        <v>1.3658139004912861E-4</v>
      </c>
      <c r="F1928" s="21">
        <f t="shared" si="241"/>
        <v>-5.160710136142499E-3</v>
      </c>
      <c r="G1928" s="37">
        <f>(C1927-MAX(C$9:C1927))/MAX(C$9:C1927)</f>
        <v>-2.716311213178629E-2</v>
      </c>
      <c r="H1928" s="37"/>
      <c r="I1928" s="37"/>
      <c r="N1928" s="30"/>
      <c r="P1928" s="30"/>
      <c r="Q1928" s="30"/>
      <c r="R1928" s="30"/>
      <c r="S1928" s="30"/>
      <c r="T1928" s="30"/>
      <c r="U1928" s="30"/>
      <c r="V1928" s="30"/>
      <c r="W1928" s="30"/>
      <c r="X1928" s="30"/>
      <c r="Y1928" s="30"/>
      <c r="Z1928" s="30"/>
      <c r="AA1928" s="30"/>
      <c r="AB1928" s="30"/>
      <c r="AI1928" s="22"/>
      <c r="AJ1928" s="22"/>
      <c r="AS1928" s="23"/>
      <c r="AW1928" s="30"/>
      <c r="BH1928" s="30"/>
      <c r="BN1928" s="30"/>
      <c r="BQ1928" s="30"/>
      <c r="BT1928" s="24"/>
      <c r="BU1928" s="30"/>
      <c r="BV1928" s="30">
        <v>42240</v>
      </c>
      <c r="BW1928" s="31">
        <v>1157.5465108671699</v>
      </c>
      <c r="BZ1928" s="30">
        <v>42167</v>
      </c>
      <c r="CA1928" s="31">
        <v>1103.46628369726</v>
      </c>
      <c r="CB1928" s="30">
        <v>42167</v>
      </c>
      <c r="CC1928" s="31">
        <v>1089.7799874918601</v>
      </c>
      <c r="CD1928" s="30">
        <v>42167</v>
      </c>
      <c r="CE1928" s="31">
        <v>1097.98029807689</v>
      </c>
      <c r="CG1928" s="30">
        <v>42240</v>
      </c>
      <c r="CH1928" s="31">
        <f t="shared" ref="CH1928:CH1991" si="245">+VLOOKUP(CG1928,CB:CC,2,FALSE)</f>
        <v>1076.39012461673</v>
      </c>
      <c r="CI1928" s="31">
        <f t="shared" ref="CI1928:CI1991" si="246">+VLOOKUP(CG1928,CD:CE,2,FALSE)</f>
        <v>1086.5957833995201</v>
      </c>
      <c r="CJ1928" s="31">
        <f t="shared" si="244"/>
        <v>1065.9829554902763</v>
      </c>
      <c r="CK1928" s="31">
        <f t="shared" si="244"/>
        <v>1076.4446392586583</v>
      </c>
      <c r="CM1928" s="30">
        <v>42240</v>
      </c>
      <c r="CN1928" s="31">
        <v>1200.6481590618901</v>
      </c>
      <c r="CO1928" s="31">
        <v>1236.0459933523</v>
      </c>
    </row>
    <row r="1929" spans="2:93">
      <c r="B1929" s="29">
        <v>42240</v>
      </c>
      <c r="C1929" s="55">
        <v>1221.99056001912</v>
      </c>
      <c r="D1929" s="31"/>
      <c r="E1929" s="21">
        <f t="shared" si="240"/>
        <v>-1.3166629220062731E-3</v>
      </c>
      <c r="F1929" s="21">
        <f t="shared" si="241"/>
        <v>-5.8207489223087716E-3</v>
      </c>
      <c r="G1929" s="37">
        <f>(C1928-MAX(C$9:C1928))/MAX(C$9:C1928)</f>
        <v>-2.7030240717350124E-2</v>
      </c>
      <c r="H1929" s="37"/>
      <c r="I1929" s="37"/>
      <c r="N1929" s="30"/>
      <c r="P1929" s="30"/>
      <c r="Q1929" s="30"/>
      <c r="R1929" s="30"/>
      <c r="S1929" s="30"/>
      <c r="T1929" s="30"/>
      <c r="U1929" s="30"/>
      <c r="V1929" s="30"/>
      <c r="W1929" s="30"/>
      <c r="X1929" s="30"/>
      <c r="Y1929" s="30"/>
      <c r="Z1929" s="30"/>
      <c r="AA1929" s="30"/>
      <c r="AB1929" s="30"/>
      <c r="AC1929" s="22"/>
      <c r="AD1929" s="22"/>
      <c r="AE1929" s="22"/>
      <c r="AF1929" s="22"/>
      <c r="AG1929" s="22"/>
      <c r="AJ1929" s="22"/>
      <c r="AR1929" s="30"/>
      <c r="AS1929" s="28"/>
      <c r="AW1929" s="30"/>
      <c r="BB1929" s="22"/>
      <c r="BH1929" s="30"/>
      <c r="BN1929" s="30"/>
      <c r="BT1929" s="24"/>
      <c r="BU1929" s="30"/>
      <c r="BV1929" s="30">
        <v>42241</v>
      </c>
      <c r="BW1929" s="31">
        <v>1160.3289773086201</v>
      </c>
      <c r="BZ1929" s="30">
        <v>42170</v>
      </c>
      <c r="CA1929" s="31">
        <v>1103.5998517436699</v>
      </c>
      <c r="CB1929" s="30">
        <v>42170</v>
      </c>
      <c r="CC1929" s="31">
        <v>1089.91208527244</v>
      </c>
      <c r="CD1929" s="30">
        <v>42170</v>
      </c>
      <c r="CE1929" s="31">
        <v>1098.07069166663</v>
      </c>
      <c r="CG1929" s="30">
        <v>42241</v>
      </c>
      <c r="CH1929" s="31">
        <f t="shared" si="245"/>
        <v>1081.5191298902801</v>
      </c>
      <c r="CI1929" s="31">
        <f t="shared" si="246"/>
        <v>1091.5214080236799</v>
      </c>
      <c r="CJ1929" s="31">
        <f t="shared" ref="CJ1929:CK1944" si="247">+CJ1928*CH1929/CH1928</f>
        <v>1071.062370541739</v>
      </c>
      <c r="CK1929" s="31">
        <f t="shared" si="247"/>
        <v>1081.3242479435817</v>
      </c>
      <c r="CM1929" s="30">
        <v>42241</v>
      </c>
      <c r="CN1929" s="31">
        <v>1197.85479530059</v>
      </c>
      <c r="CO1929" s="31">
        <v>1233.1943580191901</v>
      </c>
    </row>
    <row r="1930" spans="2:93">
      <c r="B1930" s="29">
        <v>42241</v>
      </c>
      <c r="C1930" s="55">
        <v>1226.2508450233829</v>
      </c>
      <c r="D1930" s="31"/>
      <c r="E1930" s="21">
        <f t="shared" ref="E1930:E1993" si="248">C1930/C1929-1</f>
        <v>3.4863485395471017E-3</v>
      </c>
      <c r="F1930" s="21">
        <f t="shared" si="241"/>
        <v>1.3219740009704495E-3</v>
      </c>
      <c r="G1930" s="37">
        <f>(C1929-MAX(C$9:C1929))/MAX(C$9:C1929)</f>
        <v>-2.8311313923630992E-2</v>
      </c>
      <c r="H1930" s="37"/>
      <c r="I1930" s="37"/>
      <c r="N1930" s="30"/>
      <c r="P1930" s="22"/>
      <c r="Q1930" s="22"/>
      <c r="R1930" s="22"/>
      <c r="S1930" s="22"/>
      <c r="T1930" s="22"/>
      <c r="U1930" s="22"/>
      <c r="V1930" s="22"/>
      <c r="W1930" s="22"/>
      <c r="X1930" s="22"/>
      <c r="Y1930" s="22"/>
      <c r="Z1930" s="22"/>
      <c r="AA1930" s="22"/>
      <c r="AB1930" s="22"/>
      <c r="AC1930" s="22"/>
      <c r="AD1930" s="22"/>
      <c r="AE1930" s="22"/>
      <c r="AF1930" s="22"/>
      <c r="AG1930" s="22"/>
      <c r="AI1930" s="22"/>
      <c r="AJ1930" s="22"/>
      <c r="AM1930" s="22"/>
      <c r="AO1930" s="22"/>
      <c r="AQ1930" s="30"/>
      <c r="AS1930" s="23"/>
      <c r="AW1930" s="30"/>
      <c r="BB1930" s="22"/>
      <c r="BH1930" s="30"/>
      <c r="BN1930" s="30"/>
      <c r="BT1930" s="24"/>
      <c r="BU1930" s="30"/>
      <c r="BV1930" s="30">
        <v>42242</v>
      </c>
      <c r="BW1930" s="31">
        <v>1157.8287892496301</v>
      </c>
      <c r="BZ1930" s="30">
        <v>42171</v>
      </c>
      <c r="CA1930" s="31">
        <v>1103.39024570264</v>
      </c>
      <c r="CB1930" s="30">
        <v>42171</v>
      </c>
      <c r="CC1930" s="31">
        <v>1089.5841892665101</v>
      </c>
      <c r="CD1930" s="30">
        <v>42171</v>
      </c>
      <c r="CE1930" s="31">
        <v>1097.56415522367</v>
      </c>
      <c r="CG1930" s="30">
        <v>42242</v>
      </c>
      <c r="CH1930" s="31">
        <f t="shared" si="245"/>
        <v>1077.19382524554</v>
      </c>
      <c r="CI1930" s="31">
        <f t="shared" si="246"/>
        <v>1088.54971131607</v>
      </c>
      <c r="CJ1930" s="31">
        <f t="shared" si="247"/>
        <v>1066.7788854714559</v>
      </c>
      <c r="CK1930" s="31">
        <f t="shared" si="247"/>
        <v>1078.3803132815112</v>
      </c>
      <c r="CM1930" s="30">
        <v>42242</v>
      </c>
      <c r="CN1930" s="31">
        <v>1196.4821706640701</v>
      </c>
      <c r="CO1930" s="31">
        <v>1231.79875548925</v>
      </c>
    </row>
    <row r="1931" spans="2:93">
      <c r="B1931" s="29">
        <v>42242</v>
      </c>
      <c r="C1931" s="55">
        <v>1223.802789257757</v>
      </c>
      <c r="D1931" s="31"/>
      <c r="E1931" s="21">
        <f t="shared" si="248"/>
        <v>-1.9963743760593733E-3</v>
      </c>
      <c r="F1931" s="21">
        <f t="shared" si="241"/>
        <v>3.0100239873620538E-4</v>
      </c>
      <c r="G1931" s="37">
        <f>(C1930-MAX(C$9:C1930))/MAX(C$9:C1930)</f>
        <v>-2.4923668492034309E-2</v>
      </c>
      <c r="H1931" s="37"/>
      <c r="I1931" s="37"/>
      <c r="N1931" s="30"/>
      <c r="P1931" s="30"/>
      <c r="Q1931" s="30"/>
      <c r="R1931" s="30"/>
      <c r="S1931" s="30"/>
      <c r="T1931" s="30"/>
      <c r="U1931" s="30"/>
      <c r="V1931" s="30"/>
      <c r="W1931" s="30"/>
      <c r="X1931" s="30"/>
      <c r="Y1931" s="30"/>
      <c r="Z1931" s="30"/>
      <c r="AA1931" s="30"/>
      <c r="AB1931" s="30"/>
      <c r="AI1931" s="22"/>
      <c r="AJ1931" s="22"/>
      <c r="AN1931" s="22"/>
      <c r="AO1931" s="22"/>
      <c r="AS1931" s="23"/>
      <c r="AW1931" s="30"/>
      <c r="BH1931" s="30"/>
      <c r="BN1931" s="30"/>
      <c r="BT1931" s="24"/>
      <c r="BU1931" s="30"/>
      <c r="BV1931" s="30">
        <v>42243</v>
      </c>
      <c r="BW1931" s="31">
        <v>1159.56118379382</v>
      </c>
      <c r="BZ1931" s="30">
        <v>42172</v>
      </c>
      <c r="CA1931" s="31">
        <v>1103.47331164763</v>
      </c>
      <c r="CB1931" s="30">
        <v>42172</v>
      </c>
      <c r="CC1931" s="31">
        <v>1089.5252532470599</v>
      </c>
      <c r="CD1931" s="30">
        <v>42172</v>
      </c>
      <c r="CE1931" s="31">
        <v>1097.48074249601</v>
      </c>
      <c r="CG1931" s="30">
        <v>42243</v>
      </c>
      <c r="CH1931" s="31">
        <f t="shared" si="245"/>
        <v>1082.6847219784499</v>
      </c>
      <c r="CI1931" s="31">
        <f t="shared" si="246"/>
        <v>1093.61847602789</v>
      </c>
      <c r="CJ1931" s="31">
        <f t="shared" si="247"/>
        <v>1072.2166930040391</v>
      </c>
      <c r="CK1931" s="31">
        <f t="shared" si="247"/>
        <v>1083.4017248174844</v>
      </c>
      <c r="CM1931" s="30">
        <v>42243</v>
      </c>
      <c r="CN1931" s="31">
        <v>1196.6748682667601</v>
      </c>
      <c r="CO1931" s="31">
        <v>1232.0180569203001</v>
      </c>
    </row>
    <row r="1932" spans="2:93">
      <c r="B1932" s="29">
        <v>42243</v>
      </c>
      <c r="C1932" s="55">
        <v>1225.964566141316</v>
      </c>
      <c r="D1932" s="31"/>
      <c r="E1932" s="21">
        <f t="shared" si="248"/>
        <v>1.7664421935743579E-3</v>
      </c>
      <c r="F1932" s="21">
        <f t="shared" si="241"/>
        <v>1.9311311490224359E-3</v>
      </c>
      <c r="G1932" s="37">
        <f>(C1931-MAX(C$9:C1931))/MAX(C$9:C1931)</f>
        <v>-2.6870285894958833E-2</v>
      </c>
      <c r="H1932" s="37"/>
      <c r="I1932" s="37"/>
      <c r="N1932" s="30"/>
      <c r="P1932" s="30"/>
      <c r="Q1932" s="30"/>
      <c r="R1932" s="30"/>
      <c r="S1932" s="30"/>
      <c r="T1932" s="30"/>
      <c r="U1932" s="30"/>
      <c r="V1932" s="30"/>
      <c r="W1932" s="30"/>
      <c r="X1932" s="30"/>
      <c r="Y1932" s="30"/>
      <c r="Z1932" s="30"/>
      <c r="AA1932" s="30"/>
      <c r="AB1932" s="30"/>
      <c r="AI1932" s="22"/>
      <c r="AJ1932" s="22"/>
      <c r="AL1932" s="22"/>
      <c r="AM1932" s="22"/>
      <c r="AO1932" s="22"/>
      <c r="AS1932" s="23"/>
      <c r="AW1932" s="30"/>
      <c r="BH1932" s="30"/>
      <c r="BN1932" s="30"/>
      <c r="BT1932" s="24"/>
      <c r="BU1932" s="30"/>
      <c r="BV1932" s="30">
        <v>42244</v>
      </c>
      <c r="BW1932" s="31">
        <v>1159.8549789542101</v>
      </c>
      <c r="BZ1932" s="30">
        <v>42173</v>
      </c>
      <c r="CA1932" s="31">
        <v>1102.93184974523</v>
      </c>
      <c r="CB1932" s="30">
        <v>42173</v>
      </c>
      <c r="CC1932" s="31">
        <v>1088.92543693895</v>
      </c>
      <c r="CD1932" s="30">
        <v>42173</v>
      </c>
      <c r="CE1932" s="31">
        <v>1096.8183768229801</v>
      </c>
      <c r="CG1932" s="30">
        <v>42244</v>
      </c>
      <c r="CH1932" s="31">
        <f t="shared" si="245"/>
        <v>1083.8738856512</v>
      </c>
      <c r="CI1932" s="31">
        <f t="shared" si="246"/>
        <v>1094.6688786059599</v>
      </c>
      <c r="CJ1932" s="31">
        <f t="shared" si="247"/>
        <v>1073.394359147057</v>
      </c>
      <c r="CK1932" s="31">
        <f t="shared" si="247"/>
        <v>1084.4423143738779</v>
      </c>
      <c r="CM1932" s="30">
        <v>42244</v>
      </c>
      <c r="CN1932" s="31">
        <v>1196.6520326959601</v>
      </c>
      <c r="CO1932" s="31">
        <v>1232.0065333139701</v>
      </c>
    </row>
    <row r="1933" spans="2:93">
      <c r="B1933" s="29">
        <v>42244</v>
      </c>
      <c r="C1933" s="55">
        <v>1225.924709019361</v>
      </c>
      <c r="D1933" s="31"/>
      <c r="E1933" s="21">
        <f t="shared" si="248"/>
        <v>-3.2510827030263201E-5</v>
      </c>
      <c r="F1933" s="21">
        <f t="shared" ref="F1933:F1996" si="249">+C1933/C1929-1</f>
        <v>3.2194594041539126E-3</v>
      </c>
      <c r="G1933" s="37">
        <f>(C1932-MAX(C$9:C1932))/MAX(C$9:C1932)</f>
        <v>-2.5151308508142636E-2</v>
      </c>
      <c r="H1933" s="37"/>
      <c r="I1933" s="37"/>
      <c r="N1933" s="30"/>
      <c r="P1933" s="30"/>
      <c r="Q1933" s="30"/>
      <c r="R1933" s="30"/>
      <c r="S1933" s="30"/>
      <c r="T1933" s="30"/>
      <c r="U1933" s="30"/>
      <c r="V1933" s="30"/>
      <c r="W1933" s="30"/>
      <c r="X1933" s="30"/>
      <c r="Y1933" s="30"/>
      <c r="Z1933" s="30"/>
      <c r="AA1933" s="30"/>
      <c r="AB1933" s="30"/>
      <c r="AH1933" s="22"/>
      <c r="AI1933" s="22"/>
      <c r="AJ1933" s="22"/>
      <c r="AN1933" s="22"/>
      <c r="AO1933" s="22"/>
      <c r="AS1933" s="23"/>
      <c r="AW1933" s="30"/>
      <c r="BH1933" s="30"/>
      <c r="BN1933" s="30"/>
      <c r="BT1933" s="24"/>
      <c r="BU1933" s="30"/>
      <c r="BV1933" s="30">
        <v>42247</v>
      </c>
      <c r="BW1933" s="31">
        <v>1158.01176759604</v>
      </c>
      <c r="BZ1933" s="30">
        <v>42174</v>
      </c>
      <c r="CA1933" s="31">
        <v>1099.79663490239</v>
      </c>
      <c r="CB1933" s="30">
        <v>42174</v>
      </c>
      <c r="CC1933" s="31">
        <v>1085.75548416062</v>
      </c>
      <c r="CD1933" s="30">
        <v>42174</v>
      </c>
      <c r="CE1933" s="31">
        <v>1093.55832973976</v>
      </c>
      <c r="CG1933" s="30">
        <v>42247</v>
      </c>
      <c r="CH1933" s="31">
        <f t="shared" si="245"/>
        <v>1084.09292900435</v>
      </c>
      <c r="CI1933" s="31">
        <f t="shared" si="246"/>
        <v>1094.59791991868</v>
      </c>
      <c r="CJ1933" s="31">
        <f t="shared" si="247"/>
        <v>1073.6112846609867</v>
      </c>
      <c r="CK1933" s="31">
        <f t="shared" si="247"/>
        <v>1084.3720185935167</v>
      </c>
      <c r="CM1933" s="30">
        <v>42247</v>
      </c>
      <c r="CN1933" s="31">
        <v>1188.8183525663301</v>
      </c>
      <c r="CO1933" s="31">
        <v>1223.9798654384001</v>
      </c>
    </row>
    <row r="1934" spans="2:93">
      <c r="B1934" s="29">
        <v>42247</v>
      </c>
      <c r="C1934" s="55">
        <v>1224.5079357810071</v>
      </c>
      <c r="D1934" s="31"/>
      <c r="E1934" s="21">
        <f t="shared" si="248"/>
        <v>-1.1556772026295459E-3</v>
      </c>
      <c r="F1934" s="21">
        <f t="shared" si="249"/>
        <v>-1.4213317360385336E-3</v>
      </c>
      <c r="G1934" s="37">
        <f>(C1933-MAX(C$9:C1933))/MAX(C$9:C1933)</f>
        <v>-2.5183001645332395E-2</v>
      </c>
      <c r="H1934" s="37"/>
      <c r="I1934" s="37"/>
      <c r="N1934" s="30"/>
      <c r="P1934" s="30"/>
      <c r="Q1934" s="30"/>
      <c r="R1934" s="30"/>
      <c r="S1934" s="30"/>
      <c r="T1934" s="30"/>
      <c r="U1934" s="30"/>
      <c r="V1934" s="30"/>
      <c r="W1934" s="30"/>
      <c r="X1934" s="30"/>
      <c r="Y1934" s="30"/>
      <c r="Z1934" s="30"/>
      <c r="AA1934" s="30"/>
      <c r="AB1934" s="30"/>
      <c r="AC1934" s="22"/>
      <c r="AD1934" s="22"/>
      <c r="AE1934" s="22"/>
      <c r="AF1934" s="22"/>
      <c r="AG1934" s="22"/>
      <c r="AH1934" s="22"/>
      <c r="AI1934" s="22"/>
      <c r="AJ1934" s="22"/>
      <c r="AL1934" s="22"/>
      <c r="AM1934" s="22"/>
      <c r="AN1934" s="22"/>
      <c r="AO1934" s="22"/>
      <c r="AS1934" s="23"/>
      <c r="AW1934" s="30"/>
      <c r="BB1934" s="22"/>
      <c r="BH1934" s="30"/>
      <c r="BN1934" s="30"/>
      <c r="BT1934" s="24"/>
      <c r="BU1934" s="30"/>
      <c r="BV1934" s="30">
        <v>42248</v>
      </c>
      <c r="BW1934" s="31">
        <v>1155.0984708231499</v>
      </c>
      <c r="BZ1934" s="30">
        <v>42177</v>
      </c>
      <c r="CA1934" s="31">
        <v>1100.8900102658899</v>
      </c>
      <c r="CB1934" s="30">
        <v>42177</v>
      </c>
      <c r="CC1934" s="31">
        <v>1086.67829013501</v>
      </c>
      <c r="CD1934" s="30">
        <v>42177</v>
      </c>
      <c r="CE1934" s="31">
        <v>1094.2229238787399</v>
      </c>
      <c r="CG1934" s="30">
        <v>42248</v>
      </c>
      <c r="CH1934" s="31">
        <f t="shared" si="245"/>
        <v>1080.9992284442101</v>
      </c>
      <c r="CI1934" s="31">
        <f t="shared" si="246"/>
        <v>1092.6818627569201</v>
      </c>
      <c r="CJ1934" s="31">
        <f t="shared" si="247"/>
        <v>1070.5474958068535</v>
      </c>
      <c r="CK1934" s="31">
        <f t="shared" si="247"/>
        <v>1082.4738615310655</v>
      </c>
      <c r="CM1934" s="30">
        <v>42248</v>
      </c>
      <c r="CN1934" s="31">
        <v>1192.4798862190601</v>
      </c>
      <c r="CO1934" s="31">
        <v>1227.7565060842201</v>
      </c>
    </row>
    <row r="1935" spans="2:93">
      <c r="B1935" s="29">
        <v>42248</v>
      </c>
      <c r="C1935" s="55">
        <v>1221.8487341990301</v>
      </c>
      <c r="D1935" s="31"/>
      <c r="E1935" s="21">
        <f t="shared" si="248"/>
        <v>-2.1716491206574817E-3</v>
      </c>
      <c r="F1935" s="21">
        <f t="shared" si="249"/>
        <v>-1.5967074727064601E-3</v>
      </c>
      <c r="G1935" s="37">
        <f>(C1934-MAX(C$9:C1934))/MAX(C$9:C1934)</f>
        <v>-2.6309575427066641E-2</v>
      </c>
      <c r="H1935" s="37"/>
      <c r="I1935" s="37"/>
      <c r="N1935" s="30"/>
      <c r="P1935" s="30"/>
      <c r="Q1935" s="30"/>
      <c r="R1935" s="30"/>
      <c r="S1935" s="30"/>
      <c r="T1935" s="30"/>
      <c r="U1935" s="30"/>
      <c r="V1935" s="30"/>
      <c r="W1935" s="30"/>
      <c r="X1935" s="30"/>
      <c r="Y1935" s="30"/>
      <c r="Z1935" s="30"/>
      <c r="AA1935" s="30"/>
      <c r="AB1935" s="30"/>
      <c r="AH1935" s="22"/>
      <c r="AI1935" s="22"/>
      <c r="AL1935" s="22"/>
      <c r="AM1935" s="22"/>
      <c r="AN1935" s="22"/>
      <c r="AO1935" s="22"/>
      <c r="AP1935" s="22"/>
      <c r="AS1935" s="23"/>
      <c r="AW1935" s="30"/>
      <c r="BH1935" s="30"/>
      <c r="BN1935" s="30"/>
      <c r="BT1935" s="24"/>
      <c r="BU1935" s="30"/>
      <c r="BV1935" s="30">
        <v>42249</v>
      </c>
      <c r="BW1935" s="31">
        <v>1156.9521426911001</v>
      </c>
      <c r="BZ1935" s="30">
        <v>42178</v>
      </c>
      <c r="CA1935" s="31">
        <v>1099.6104587892</v>
      </c>
      <c r="CB1935" s="30">
        <v>42178</v>
      </c>
      <c r="CC1935" s="31">
        <v>1085.35201662996</v>
      </c>
      <c r="CD1935" s="30">
        <v>42178</v>
      </c>
      <c r="CE1935" s="31">
        <v>1092.72555320483</v>
      </c>
      <c r="CG1935" s="30">
        <v>42249</v>
      </c>
      <c r="CH1935" s="31">
        <f t="shared" si="245"/>
        <v>1082.5730172071301</v>
      </c>
      <c r="CI1935" s="31">
        <f t="shared" si="246"/>
        <v>1093.9486911631</v>
      </c>
      <c r="CJ1935" s="31">
        <f t="shared" si="247"/>
        <v>1072.1060682597661</v>
      </c>
      <c r="CK1935" s="31">
        <f t="shared" si="247"/>
        <v>1083.7288550323533</v>
      </c>
      <c r="CM1935" s="30">
        <v>42249</v>
      </c>
      <c r="CN1935" s="31">
        <v>1195.9227237595001</v>
      </c>
      <c r="CO1935" s="31">
        <v>1231.3170349279401</v>
      </c>
    </row>
    <row r="1936" spans="2:93">
      <c r="B1936" s="29">
        <v>42249</v>
      </c>
      <c r="C1936" s="55">
        <v>1224.0850695174661</v>
      </c>
      <c r="D1936" s="31"/>
      <c r="E1936" s="21">
        <f t="shared" si="248"/>
        <v>1.8302881984011421E-3</v>
      </c>
      <c r="F1936" s="21">
        <f t="shared" si="249"/>
        <v>-1.5330758129213917E-3</v>
      </c>
      <c r="G1936" s="37">
        <f>(C1935-MAX(C$9:C1935))/MAX(C$9:C1935)</f>
        <v>-2.8424089381383084E-2</v>
      </c>
      <c r="H1936" s="37"/>
      <c r="I1936" s="37"/>
      <c r="N1936" s="30"/>
      <c r="P1936" s="30"/>
      <c r="Q1936" s="30"/>
      <c r="R1936" s="30"/>
      <c r="S1936" s="30"/>
      <c r="T1936" s="30"/>
      <c r="U1936" s="30"/>
      <c r="V1936" s="30"/>
      <c r="W1936" s="30"/>
      <c r="X1936" s="30"/>
      <c r="Y1936" s="30"/>
      <c r="Z1936" s="30"/>
      <c r="AA1936" s="30"/>
      <c r="AB1936" s="30"/>
      <c r="AH1936" s="22"/>
      <c r="AI1936" s="22"/>
      <c r="AL1936" s="22"/>
      <c r="AM1936" s="22"/>
      <c r="AN1936" s="22"/>
      <c r="AO1936" s="22"/>
      <c r="AP1936" s="22"/>
      <c r="AR1936" s="22"/>
      <c r="AS1936" s="23"/>
      <c r="AW1936" s="30"/>
      <c r="BH1936" s="30"/>
      <c r="BN1936" s="30"/>
      <c r="BT1936" s="24"/>
      <c r="BU1936" s="30"/>
      <c r="BV1936" s="30">
        <v>42250</v>
      </c>
      <c r="BW1936" s="31">
        <v>1156.9122998692701</v>
      </c>
      <c r="BZ1936" s="30">
        <v>42179</v>
      </c>
      <c r="CA1936" s="31">
        <v>1097.74978090165</v>
      </c>
      <c r="CB1936" s="30">
        <v>42179</v>
      </c>
      <c r="CC1936" s="31">
        <v>1083.6453169680401</v>
      </c>
      <c r="CD1936" s="30">
        <v>42179</v>
      </c>
      <c r="CE1936" s="31">
        <v>1091.12864682842</v>
      </c>
      <c r="CG1936" s="30">
        <v>42250</v>
      </c>
      <c r="CH1936" s="31">
        <f t="shared" si="245"/>
        <v>1083.1943416213201</v>
      </c>
      <c r="CI1936" s="31">
        <f t="shared" si="246"/>
        <v>1093.6692574782901</v>
      </c>
      <c r="CJ1936" s="31">
        <f t="shared" si="247"/>
        <v>1072.7213853462104</v>
      </c>
      <c r="CK1936" s="31">
        <f t="shared" si="247"/>
        <v>1083.4520318598015</v>
      </c>
      <c r="CM1936" s="30">
        <v>42250</v>
      </c>
      <c r="CN1936" s="31">
        <v>1195.2160484646199</v>
      </c>
      <c r="CO1936" s="31">
        <v>1230.60643815087</v>
      </c>
    </row>
    <row r="1937" spans="2:93">
      <c r="B1937" s="29">
        <v>42250</v>
      </c>
      <c r="C1937" s="55">
        <v>1224.0591869225909</v>
      </c>
      <c r="D1937" s="31"/>
      <c r="E1937" s="21">
        <f t="shared" si="248"/>
        <v>-2.1144441280873671E-5</v>
      </c>
      <c r="F1937" s="21">
        <f t="shared" si="249"/>
        <v>-1.5217264837269484E-3</v>
      </c>
      <c r="G1937" s="37">
        <f>(C1936-MAX(C$9:C1936))/MAX(C$9:C1936)</f>
        <v>-2.6645825458326892E-2</v>
      </c>
      <c r="H1937" s="37"/>
      <c r="I1937" s="37"/>
      <c r="N1937" s="30"/>
      <c r="P1937" s="30"/>
      <c r="Q1937" s="30"/>
      <c r="R1937" s="30"/>
      <c r="S1937" s="30"/>
      <c r="T1937" s="30"/>
      <c r="U1937" s="30"/>
      <c r="V1937" s="30"/>
      <c r="W1937" s="30"/>
      <c r="X1937" s="30"/>
      <c r="Y1937" s="30"/>
      <c r="Z1937" s="30"/>
      <c r="AA1937" s="30"/>
      <c r="AB1937" s="30"/>
      <c r="AH1937" s="22"/>
      <c r="AI1937" s="22"/>
      <c r="AJ1937" s="22"/>
      <c r="AL1937" s="22"/>
      <c r="AM1937" s="22"/>
      <c r="AN1937" s="22"/>
      <c r="AO1937" s="22"/>
      <c r="AP1937" s="22"/>
      <c r="AR1937" s="22"/>
      <c r="AS1937" s="23"/>
      <c r="AW1937" s="30"/>
      <c r="BH1937" s="30"/>
      <c r="BN1937" s="30"/>
      <c r="BT1937" s="24"/>
      <c r="BU1937" s="30"/>
      <c r="BV1937" s="30">
        <v>42251</v>
      </c>
      <c r="BW1937" s="31">
        <v>1152.1845516390999</v>
      </c>
      <c r="BZ1937" s="30">
        <v>42180</v>
      </c>
      <c r="CA1937" s="31">
        <v>1097.8514279266401</v>
      </c>
      <c r="CB1937" s="30">
        <v>42180</v>
      </c>
      <c r="CC1937" s="31">
        <v>1083.7365944335399</v>
      </c>
      <c r="CD1937" s="30">
        <v>42180</v>
      </c>
      <c r="CE1937" s="31">
        <v>1091.19027839664</v>
      </c>
      <c r="CG1937" s="30">
        <v>42251</v>
      </c>
      <c r="CH1937" s="31">
        <f t="shared" si="245"/>
        <v>1078.97680115758</v>
      </c>
      <c r="CI1937" s="31">
        <f t="shared" si="246"/>
        <v>1090.3463924393</v>
      </c>
      <c r="CJ1937" s="31">
        <f t="shared" si="247"/>
        <v>1068.5446225298122</v>
      </c>
      <c r="CK1937" s="31">
        <f t="shared" si="247"/>
        <v>1080.1602095346584</v>
      </c>
      <c r="CM1937" s="30">
        <v>42251</v>
      </c>
      <c r="CN1937" s="31">
        <v>1189.41734980602</v>
      </c>
      <c r="CO1937" s="31">
        <v>1224.64957888554</v>
      </c>
    </row>
    <row r="1938" spans="2:93">
      <c r="B1938" s="29">
        <v>42251</v>
      </c>
      <c r="C1938" s="55">
        <v>1220.628758351115</v>
      </c>
      <c r="D1938" s="31"/>
      <c r="E1938" s="21">
        <f t="shared" si="248"/>
        <v>-2.8025022058780769E-3</v>
      </c>
      <c r="F1938" s="21">
        <f t="shared" si="249"/>
        <v>-3.1679479703966562E-3</v>
      </c>
      <c r="G1938" s="37">
        <f>(C1937-MAX(C$9:C1937))/MAX(C$9:C1937)</f>
        <v>-2.6666406488515943E-2</v>
      </c>
      <c r="H1938" s="37"/>
      <c r="I1938" s="37"/>
      <c r="N1938" s="30"/>
      <c r="P1938" s="30"/>
      <c r="Q1938" s="30"/>
      <c r="R1938" s="30"/>
      <c r="S1938" s="30"/>
      <c r="T1938" s="30"/>
      <c r="U1938" s="30"/>
      <c r="V1938" s="30"/>
      <c r="W1938" s="30"/>
      <c r="X1938" s="30"/>
      <c r="Y1938" s="30"/>
      <c r="Z1938" s="30"/>
      <c r="AA1938" s="30"/>
      <c r="AB1938" s="30"/>
      <c r="AH1938" s="22"/>
      <c r="AI1938" s="22"/>
      <c r="AJ1938" s="22"/>
      <c r="AL1938" s="22"/>
      <c r="AM1938" s="22"/>
      <c r="AP1938" s="22"/>
      <c r="AR1938" s="22"/>
      <c r="AS1938" s="23"/>
      <c r="AW1938" s="30"/>
      <c r="BH1938" s="30"/>
      <c r="BN1938" s="30"/>
      <c r="BT1938" s="24"/>
      <c r="BU1938" s="30"/>
      <c r="BV1938" s="30">
        <v>42254</v>
      </c>
      <c r="BW1938" s="31">
        <v>1154.2064869784001</v>
      </c>
      <c r="BZ1938" s="30">
        <v>42181</v>
      </c>
      <c r="CA1938" s="31">
        <v>1096.36857684098</v>
      </c>
      <c r="CB1938" s="30">
        <v>42181</v>
      </c>
      <c r="CC1938" s="31">
        <v>1082.4302231581801</v>
      </c>
      <c r="CD1938" s="30">
        <v>42181</v>
      </c>
      <c r="CE1938" s="31">
        <v>1089.91713395483</v>
      </c>
      <c r="CG1938" s="30">
        <v>42254</v>
      </c>
      <c r="CH1938" s="31">
        <f t="shared" si="245"/>
        <v>1081.2908019019601</v>
      </c>
      <c r="CI1938" s="31">
        <f t="shared" si="246"/>
        <v>1091.9459645014899</v>
      </c>
      <c r="CJ1938" s="31">
        <f t="shared" si="247"/>
        <v>1070.8362501619213</v>
      </c>
      <c r="CK1938" s="31">
        <f t="shared" si="247"/>
        <v>1081.7448381497863</v>
      </c>
      <c r="CM1938" s="30">
        <v>42254</v>
      </c>
      <c r="CN1938" s="31">
        <v>1190.8341569894601</v>
      </c>
      <c r="CO1938" s="31">
        <v>1226.15272398549</v>
      </c>
    </row>
    <row r="1939" spans="2:93">
      <c r="B1939" s="29">
        <v>42254</v>
      </c>
      <c r="C1939" s="55">
        <v>1221.141688615658</v>
      </c>
      <c r="D1939" s="31"/>
      <c r="E1939" s="21">
        <f t="shared" si="248"/>
        <v>4.2021807288561419E-4</v>
      </c>
      <c r="F1939" s="21">
        <f t="shared" si="249"/>
        <v>-5.7866867115552445E-4</v>
      </c>
      <c r="G1939" s="37">
        <f>(C1938-MAX(C$9:C1938))/MAX(C$9:C1938)</f>
        <v>-2.9394176031387113E-2</v>
      </c>
      <c r="H1939" s="37"/>
      <c r="I1939" s="37"/>
      <c r="N1939" s="30"/>
      <c r="P1939" s="30"/>
      <c r="Q1939" s="30"/>
      <c r="R1939" s="30"/>
      <c r="S1939" s="30"/>
      <c r="T1939" s="30"/>
      <c r="U1939" s="30"/>
      <c r="V1939" s="30"/>
      <c r="W1939" s="30"/>
      <c r="X1939" s="30"/>
      <c r="Y1939" s="30"/>
      <c r="Z1939" s="30"/>
      <c r="AA1939" s="30"/>
      <c r="AB1939" s="30"/>
      <c r="AI1939" s="22"/>
      <c r="AJ1939" s="22"/>
      <c r="AP1939" s="22"/>
      <c r="AR1939" s="22"/>
      <c r="AS1939" s="23"/>
      <c r="AW1939" s="30"/>
      <c r="BH1939" s="30"/>
      <c r="BN1939" s="30"/>
      <c r="BT1939" s="24"/>
      <c r="BU1939" s="30"/>
      <c r="BV1939" s="30">
        <v>42255</v>
      </c>
      <c r="BW1939" s="31">
        <v>1156.78723037446</v>
      </c>
      <c r="BZ1939" s="30">
        <v>42184</v>
      </c>
      <c r="CA1939" s="31">
        <v>1093.7511058415901</v>
      </c>
      <c r="CB1939" s="30">
        <v>42184</v>
      </c>
      <c r="CC1939" s="31">
        <v>1080.37203481143</v>
      </c>
      <c r="CD1939" s="30">
        <v>42184</v>
      </c>
      <c r="CE1939" s="31">
        <v>1088.2097236661</v>
      </c>
      <c r="CG1939" s="30">
        <v>42255</v>
      </c>
      <c r="CH1939" s="31">
        <f t="shared" si="245"/>
        <v>1084.16858775674</v>
      </c>
      <c r="CI1939" s="31">
        <f t="shared" si="246"/>
        <v>1094.4352933990599</v>
      </c>
      <c r="CJ1939" s="31">
        <f t="shared" si="247"/>
        <v>1073.6862119003185</v>
      </c>
      <c r="CK1939" s="31">
        <f t="shared" si="247"/>
        <v>1084.2109113557374</v>
      </c>
      <c r="CM1939" s="30">
        <v>42255</v>
      </c>
      <c r="CN1939" s="31">
        <v>1194.8090037954601</v>
      </c>
      <c r="CO1939" s="31">
        <v>1230.25652586561</v>
      </c>
    </row>
    <row r="1940" spans="2:93">
      <c r="B1940" s="29">
        <v>42255</v>
      </c>
      <c r="C1940" s="55">
        <v>1221.952564096581</v>
      </c>
      <c r="D1940" s="31"/>
      <c r="E1940" s="21">
        <f t="shared" si="248"/>
        <v>6.6403062681619218E-4</v>
      </c>
      <c r="F1940" s="21">
        <f t="shared" si="249"/>
        <v>-1.7421219112865316E-3</v>
      </c>
      <c r="G1940" s="37">
        <f>(C1939-MAX(C$9:C1939))/MAX(C$9:C1939)</f>
        <v>-2.898630992250752E-2</v>
      </c>
      <c r="H1940" s="37"/>
      <c r="I1940" s="37"/>
      <c r="N1940" s="30"/>
      <c r="P1940" s="30"/>
      <c r="Q1940" s="30"/>
      <c r="R1940" s="30"/>
      <c r="S1940" s="30"/>
      <c r="T1940" s="30"/>
      <c r="U1940" s="30"/>
      <c r="V1940" s="30"/>
      <c r="W1940" s="30"/>
      <c r="X1940" s="30"/>
      <c r="Y1940" s="30"/>
      <c r="Z1940" s="30"/>
      <c r="AA1940" s="30"/>
      <c r="AB1940" s="30"/>
      <c r="AH1940" s="22"/>
      <c r="AI1940" s="22"/>
      <c r="AJ1940" s="22"/>
      <c r="AP1940" s="22"/>
      <c r="AR1940" s="22"/>
      <c r="AS1940" s="23"/>
      <c r="AW1940" s="30"/>
      <c r="BH1940" s="30"/>
      <c r="BN1940" s="30"/>
      <c r="BT1940" s="24"/>
      <c r="BU1940" s="30"/>
      <c r="BV1940" s="30">
        <v>42256</v>
      </c>
      <c r="BW1940" s="31">
        <v>1157.00742788616</v>
      </c>
      <c r="BZ1940" s="30">
        <v>42185</v>
      </c>
      <c r="CA1940" s="31">
        <v>1094.7830406414</v>
      </c>
      <c r="CB1940" s="30">
        <v>42185</v>
      </c>
      <c r="CC1940" s="31">
        <v>1081.6381382730101</v>
      </c>
      <c r="CD1940" s="30">
        <v>42185</v>
      </c>
      <c r="CE1940" s="31">
        <v>1089.74656632488</v>
      </c>
      <c r="CG1940" s="30">
        <v>42256</v>
      </c>
      <c r="CH1940" s="31">
        <f t="shared" si="245"/>
        <v>1083.67813243506</v>
      </c>
      <c r="CI1940" s="31">
        <f t="shared" si="246"/>
        <v>1093.2984295384499</v>
      </c>
      <c r="CJ1940" s="31">
        <f t="shared" si="247"/>
        <v>1073.2004985874744</v>
      </c>
      <c r="CK1940" s="31">
        <f t="shared" si="247"/>
        <v>1083.0846682513404</v>
      </c>
      <c r="CM1940" s="30">
        <v>42256</v>
      </c>
      <c r="CN1940" s="31">
        <v>1193.7474192577999</v>
      </c>
      <c r="CO1940" s="31">
        <v>1229.1757041395001</v>
      </c>
    </row>
    <row r="1941" spans="2:93">
      <c r="B1941" s="29">
        <v>42256</v>
      </c>
      <c r="C1941" s="55">
        <v>1221.454647969849</v>
      </c>
      <c r="D1941" s="31"/>
      <c r="E1941" s="21">
        <f t="shared" si="248"/>
        <v>-4.0747582300804108E-4</v>
      </c>
      <c r="F1941" s="21">
        <f t="shared" si="249"/>
        <v>-2.1277884113511947E-3</v>
      </c>
      <c r="G1941" s="37">
        <f>(C1940-MAX(C$9:C1940))/MAX(C$9:C1940)</f>
        <v>-2.8341527093238162E-2</v>
      </c>
      <c r="H1941" s="37"/>
      <c r="I1941" s="37"/>
      <c r="N1941" s="30"/>
      <c r="P1941" s="30"/>
      <c r="Q1941" s="30"/>
      <c r="R1941" s="30"/>
      <c r="S1941" s="30"/>
      <c r="T1941" s="30"/>
      <c r="U1941" s="30"/>
      <c r="V1941" s="30"/>
      <c r="W1941" s="30"/>
      <c r="X1941" s="30"/>
      <c r="Y1941" s="30"/>
      <c r="Z1941" s="30"/>
      <c r="AA1941" s="30"/>
      <c r="AB1941" s="30"/>
      <c r="AH1941" s="22"/>
      <c r="AI1941" s="22"/>
      <c r="AJ1941" s="22"/>
      <c r="AO1941" s="22"/>
      <c r="AP1941" s="22"/>
      <c r="AR1941" s="22"/>
      <c r="AS1941" s="23"/>
      <c r="AW1941" s="30"/>
      <c r="BH1941" s="30"/>
      <c r="BN1941" s="30"/>
      <c r="BT1941" s="24"/>
      <c r="BU1941" s="30"/>
      <c r="BV1941" s="30">
        <v>42257</v>
      </c>
      <c r="BW1941" s="31">
        <v>1154.4836287359799</v>
      </c>
      <c r="BZ1941" s="30">
        <v>42186</v>
      </c>
      <c r="CA1941" s="31">
        <v>1097.5798439284299</v>
      </c>
      <c r="CB1941" s="30">
        <v>42186</v>
      </c>
      <c r="CC1941" s="31">
        <v>1084.1156834164401</v>
      </c>
      <c r="CD1941" s="30">
        <v>42186</v>
      </c>
      <c r="CE1941" s="31">
        <v>1091.8230558519299</v>
      </c>
      <c r="CG1941" s="30">
        <v>42257</v>
      </c>
      <c r="CH1941" s="31">
        <f t="shared" si="245"/>
        <v>1081.35262591379</v>
      </c>
      <c r="CI1941" s="31">
        <f t="shared" si="246"/>
        <v>1091.3157681125001</v>
      </c>
      <c r="CJ1941" s="31">
        <f t="shared" si="247"/>
        <v>1070.8974764230543</v>
      </c>
      <c r="CK1941" s="31">
        <f t="shared" si="247"/>
        <v>1081.1205291519309</v>
      </c>
      <c r="CM1941" s="30">
        <v>42257</v>
      </c>
      <c r="CN1941" s="31">
        <v>1190.73078420907</v>
      </c>
      <c r="CO1941" s="31">
        <v>1226.0793579482499</v>
      </c>
    </row>
    <row r="1942" spans="2:93">
      <c r="B1942" s="29">
        <v>42257</v>
      </c>
      <c r="C1942" s="55">
        <v>1221.678713974386</v>
      </c>
      <c r="D1942" s="31"/>
      <c r="E1942" s="21">
        <f t="shared" si="248"/>
        <v>1.8344193532637831E-4</v>
      </c>
      <c r="F1942" s="21">
        <f t="shared" si="249"/>
        <v>8.6017604950527904E-4</v>
      </c>
      <c r="G1942" s="37">
        <f>(C1941-MAX(C$9:C1941))/MAX(C$9:C1941)</f>
        <v>-2.8737454429168533E-2</v>
      </c>
      <c r="H1942" s="37"/>
      <c r="I1942" s="37"/>
      <c r="N1942" s="30"/>
      <c r="P1942" s="30"/>
      <c r="Q1942" s="30"/>
      <c r="R1942" s="30"/>
      <c r="S1942" s="30"/>
      <c r="T1942" s="30"/>
      <c r="U1942" s="30"/>
      <c r="V1942" s="30"/>
      <c r="W1942" s="30"/>
      <c r="X1942" s="30"/>
      <c r="Y1942" s="30"/>
      <c r="Z1942" s="30"/>
      <c r="AA1942" s="30"/>
      <c r="AB1942" s="30"/>
      <c r="AC1942" s="22"/>
      <c r="AD1942" s="22"/>
      <c r="AE1942" s="22"/>
      <c r="AF1942" s="22"/>
      <c r="AG1942" s="22"/>
      <c r="AH1942" s="22"/>
      <c r="AI1942" s="22"/>
      <c r="AJ1942" s="22"/>
      <c r="AN1942" s="22"/>
      <c r="AO1942" s="22"/>
      <c r="AP1942" s="22"/>
      <c r="AR1942" s="22"/>
      <c r="AS1942" s="23"/>
      <c r="AW1942" s="30"/>
      <c r="BH1942" s="30"/>
      <c r="BN1942" s="30"/>
      <c r="BT1942" s="24"/>
      <c r="BU1942" s="30"/>
      <c r="BV1942" s="30">
        <v>42258</v>
      </c>
      <c r="BW1942" s="31">
        <v>1156.6351456421901</v>
      </c>
      <c r="BZ1942" s="30">
        <v>42187</v>
      </c>
      <c r="CA1942" s="31">
        <v>1096.3589764580599</v>
      </c>
      <c r="CB1942" s="30">
        <v>42187</v>
      </c>
      <c r="CC1942" s="31">
        <v>1082.9065781464201</v>
      </c>
      <c r="CD1942" s="30">
        <v>42187</v>
      </c>
      <c r="CE1942" s="31">
        <v>1090.5446101067901</v>
      </c>
      <c r="CG1942" s="30">
        <v>42258</v>
      </c>
      <c r="CH1942" s="31">
        <f t="shared" si="245"/>
        <v>1083.20530526518</v>
      </c>
      <c r="CI1942" s="31">
        <f t="shared" si="246"/>
        <v>1093.0257017957299</v>
      </c>
      <c r="CJ1942" s="31">
        <f t="shared" si="247"/>
        <v>1072.7322429871508</v>
      </c>
      <c r="CK1942" s="31">
        <f t="shared" si="247"/>
        <v>1082.814488372941</v>
      </c>
      <c r="CM1942" s="30">
        <v>42258</v>
      </c>
      <c r="CN1942" s="31">
        <v>1193.43292200625</v>
      </c>
      <c r="CO1942" s="31">
        <v>1228.8716741441799</v>
      </c>
    </row>
    <row r="1943" spans="2:93">
      <c r="B1943" s="29">
        <v>42258</v>
      </c>
      <c r="C1943" s="55">
        <v>1223.6072027491689</v>
      </c>
      <c r="D1943" s="31"/>
      <c r="E1943" s="21">
        <f t="shared" si="248"/>
        <v>1.5785564180856859E-3</v>
      </c>
      <c r="F1943" s="21">
        <f t="shared" si="249"/>
        <v>2.0190238008381822E-3</v>
      </c>
      <c r="G1943" s="37">
        <f>(C1942-MAX(C$9:C1942))/MAX(C$9:C1942)</f>
        <v>-2.8559284148098978E-2</v>
      </c>
      <c r="H1943" s="37"/>
      <c r="I1943" s="37"/>
      <c r="N1943" s="30"/>
      <c r="P1943" s="30"/>
      <c r="Q1943" s="30"/>
      <c r="R1943" s="30"/>
      <c r="S1943" s="30"/>
      <c r="T1943" s="30"/>
      <c r="U1943" s="30"/>
      <c r="V1943" s="30"/>
      <c r="W1943" s="30"/>
      <c r="X1943" s="30"/>
      <c r="Y1943" s="30"/>
      <c r="Z1943" s="30"/>
      <c r="AA1943" s="30"/>
      <c r="AB1943" s="30"/>
      <c r="AH1943" s="22"/>
      <c r="AI1943" s="22"/>
      <c r="AJ1943" s="22"/>
      <c r="AL1943" s="22"/>
      <c r="AM1943" s="22"/>
      <c r="AN1943" s="22"/>
      <c r="AO1943" s="22"/>
      <c r="AP1943" s="22"/>
      <c r="AR1943" s="22"/>
      <c r="AS1943" s="23"/>
      <c r="AW1943" s="30"/>
      <c r="BH1943" s="30"/>
      <c r="BN1943" s="30"/>
      <c r="BT1943" s="24"/>
      <c r="BU1943" s="30"/>
      <c r="BV1943" s="30">
        <v>42261</v>
      </c>
      <c r="BW1943" s="31">
        <v>1156.5591932847899</v>
      </c>
      <c r="BZ1943" s="30">
        <v>42188</v>
      </c>
      <c r="CA1943" s="31">
        <v>1096.26715111199</v>
      </c>
      <c r="CB1943" s="30">
        <v>42188</v>
      </c>
      <c r="CC1943" s="31">
        <v>1083.0315077072701</v>
      </c>
      <c r="CD1943" s="30">
        <v>42188</v>
      </c>
      <c r="CE1943" s="31">
        <v>1090.97462272032</v>
      </c>
      <c r="CG1943" s="30">
        <v>42261</v>
      </c>
      <c r="CH1943" s="31">
        <f t="shared" si="245"/>
        <v>1083.3831528774399</v>
      </c>
      <c r="CI1943" s="31">
        <f t="shared" si="246"/>
        <v>1093.0391652170499</v>
      </c>
      <c r="CJ1943" s="31">
        <f t="shared" si="247"/>
        <v>1072.9083710647019</v>
      </c>
      <c r="CK1943" s="31">
        <f t="shared" si="247"/>
        <v>1082.8278260169182</v>
      </c>
      <c r="CM1943" s="30">
        <v>42261</v>
      </c>
      <c r="CN1943" s="31">
        <v>1193.83593714727</v>
      </c>
      <c r="CO1943" s="31">
        <v>1229.3202729101699</v>
      </c>
    </row>
    <row r="1944" spans="2:93">
      <c r="B1944" s="29">
        <v>42261</v>
      </c>
      <c r="C1944" s="55">
        <v>1224.733111327098</v>
      </c>
      <c r="D1944" s="31"/>
      <c r="E1944" s="21">
        <f t="shared" si="248"/>
        <v>9.2015523887023498E-4</v>
      </c>
      <c r="F1944" s="21">
        <f t="shared" si="249"/>
        <v>2.2754952296963893E-3</v>
      </c>
      <c r="G1944" s="37">
        <f>(C1943-MAX(C$9:C1943))/MAX(C$9:C1943)</f>
        <v>-2.7025810171301266E-2</v>
      </c>
      <c r="H1944" s="37"/>
      <c r="I1944" s="37"/>
      <c r="N1944" s="30"/>
      <c r="P1944" s="30"/>
      <c r="Q1944" s="30"/>
      <c r="R1944" s="30"/>
      <c r="S1944" s="30"/>
      <c r="T1944" s="30"/>
      <c r="U1944" s="30"/>
      <c r="V1944" s="30"/>
      <c r="W1944" s="30"/>
      <c r="X1944" s="30"/>
      <c r="Y1944" s="30"/>
      <c r="Z1944" s="30"/>
      <c r="AA1944" s="30"/>
      <c r="AB1944" s="30"/>
      <c r="AH1944" s="22"/>
      <c r="AI1944" s="22"/>
      <c r="AL1944" s="22"/>
      <c r="AM1944" s="22"/>
      <c r="AN1944" s="22"/>
      <c r="AO1944" s="22"/>
      <c r="AP1944" s="22"/>
      <c r="AR1944" s="22"/>
      <c r="AS1944" s="23"/>
      <c r="AW1944" s="30"/>
      <c r="BH1944" s="30"/>
      <c r="BN1944" s="30"/>
      <c r="BT1944" s="24"/>
      <c r="BU1944" s="30"/>
      <c r="BV1944" s="30">
        <v>42262</v>
      </c>
      <c r="BW1944" s="31">
        <v>1159.4228145950599</v>
      </c>
      <c r="BZ1944" s="30">
        <v>42191</v>
      </c>
      <c r="CA1944" s="31">
        <v>1100.34473532637</v>
      </c>
      <c r="CB1944" s="30">
        <v>42191</v>
      </c>
      <c r="CC1944" s="31">
        <v>1086.3644987761199</v>
      </c>
      <c r="CD1944" s="30">
        <v>42191</v>
      </c>
      <c r="CE1944" s="31">
        <v>1093.82396821986</v>
      </c>
      <c r="CG1944" s="30">
        <v>42262</v>
      </c>
      <c r="CH1944" s="31">
        <f t="shared" si="245"/>
        <v>1085.2452283596599</v>
      </c>
      <c r="CI1944" s="31">
        <f t="shared" si="246"/>
        <v>1094.46368960429</v>
      </c>
      <c r="CJ1944" s="31">
        <f t="shared" si="247"/>
        <v>1074.7524429123414</v>
      </c>
      <c r="CK1944" s="31">
        <f t="shared" si="247"/>
        <v>1084.2390422792712</v>
      </c>
      <c r="CM1944" s="30">
        <v>42262</v>
      </c>
      <c r="CN1944" s="31">
        <v>1195.7011591118301</v>
      </c>
      <c r="CO1944" s="31">
        <v>1231.2548725413401</v>
      </c>
    </row>
    <row r="1945" spans="2:93">
      <c r="B1945" s="29">
        <v>42262</v>
      </c>
      <c r="C1945" s="55">
        <v>1225.9421082886861</v>
      </c>
      <c r="D1945" s="31"/>
      <c r="E1945" s="21">
        <f t="shared" si="248"/>
        <v>9.8715136416793747E-4</v>
      </c>
      <c r="F1945" s="21">
        <f t="shared" si="249"/>
        <v>3.6738656865364927E-3</v>
      </c>
      <c r="G1945" s="37">
        <f>(C1944-MAX(C$9:C1944))/MAX(C$9:C1944)</f>
        <v>-2.6130522873244813E-2</v>
      </c>
      <c r="H1945" s="37"/>
      <c r="I1945" s="37"/>
      <c r="N1945" s="30"/>
      <c r="P1945" s="30"/>
      <c r="Q1945" s="30"/>
      <c r="R1945" s="30"/>
      <c r="S1945" s="30"/>
      <c r="T1945" s="30"/>
      <c r="U1945" s="30"/>
      <c r="V1945" s="30"/>
      <c r="W1945" s="30"/>
      <c r="X1945" s="30"/>
      <c r="Y1945" s="30"/>
      <c r="Z1945" s="30"/>
      <c r="AA1945" s="30"/>
      <c r="AB1945" s="30"/>
      <c r="AH1945" s="22"/>
      <c r="AI1945" s="22"/>
      <c r="AL1945" s="22"/>
      <c r="AM1945" s="22"/>
      <c r="AO1945" s="22"/>
      <c r="AP1945" s="22"/>
      <c r="AR1945" s="22"/>
      <c r="AS1945" s="23"/>
      <c r="AW1945" s="30"/>
      <c r="BH1945" s="30"/>
      <c r="BN1945" s="30"/>
      <c r="BT1945" s="24"/>
      <c r="BU1945" s="30"/>
      <c r="BV1945" s="30">
        <v>42263</v>
      </c>
      <c r="BW1945" s="31">
        <v>1161.33864594692</v>
      </c>
      <c r="BZ1945" s="30">
        <v>42192</v>
      </c>
      <c r="CA1945" s="31">
        <v>1098.7099033085101</v>
      </c>
      <c r="CB1945" s="30">
        <v>42192</v>
      </c>
      <c r="CC1945" s="31">
        <v>1084.77698988778</v>
      </c>
      <c r="CD1945" s="30">
        <v>42192</v>
      </c>
      <c r="CE1945" s="31">
        <v>1092.2384964123801</v>
      </c>
      <c r="CG1945" s="30">
        <v>42263</v>
      </c>
      <c r="CH1945" s="31">
        <f t="shared" si="245"/>
        <v>1086.3433592398401</v>
      </c>
      <c r="CI1945" s="31">
        <f t="shared" si="246"/>
        <v>1095.21718528923</v>
      </c>
      <c r="CJ1945" s="31">
        <f t="shared" ref="CJ1945:CK1960" si="250">+CJ1944*CH1945/CH1944</f>
        <v>1075.8399564210579</v>
      </c>
      <c r="CK1945" s="31">
        <f t="shared" si="250"/>
        <v>1084.9854986921798</v>
      </c>
      <c r="CM1945" s="30">
        <v>42263</v>
      </c>
      <c r="CN1945" s="31">
        <v>1195.86227407039</v>
      </c>
      <c r="CO1945" s="31">
        <v>1231.4325741079299</v>
      </c>
    </row>
    <row r="1946" spans="2:93">
      <c r="B1946" s="29">
        <v>42263</v>
      </c>
      <c r="C1946" s="55">
        <v>1227.202248073407</v>
      </c>
      <c r="D1946" s="31"/>
      <c r="E1946" s="21">
        <f t="shared" si="248"/>
        <v>1.0278950173918666E-3</v>
      </c>
      <c r="F1946" s="21">
        <f t="shared" si="249"/>
        <v>4.521265727100765E-3</v>
      </c>
      <c r="G1946" s="37">
        <f>(C1945-MAX(C$9:C1945))/MAX(C$9:C1945)</f>
        <v>-2.5169166290377666E-2</v>
      </c>
      <c r="H1946" s="37"/>
      <c r="I1946" s="37"/>
      <c r="N1946" s="30"/>
      <c r="P1946" s="30"/>
      <c r="Q1946" s="30"/>
      <c r="R1946" s="30"/>
      <c r="S1946" s="30"/>
      <c r="T1946" s="30"/>
      <c r="U1946" s="30"/>
      <c r="V1946" s="30"/>
      <c r="W1946" s="30"/>
      <c r="X1946" s="30"/>
      <c r="Y1946" s="30"/>
      <c r="Z1946" s="30"/>
      <c r="AA1946" s="30"/>
      <c r="AB1946" s="30"/>
      <c r="AH1946" s="22"/>
      <c r="AJ1946" s="22"/>
      <c r="AN1946" s="30"/>
      <c r="AO1946" s="22"/>
      <c r="AP1946" s="22"/>
      <c r="AR1946" s="22"/>
      <c r="AS1946" s="23"/>
      <c r="AW1946" s="30"/>
      <c r="BH1946" s="30"/>
      <c r="BN1946" s="30"/>
      <c r="BT1946" s="24"/>
      <c r="BU1946" s="30"/>
      <c r="BV1946" s="30">
        <v>42264</v>
      </c>
      <c r="BW1946" s="31">
        <v>1162.49626721768</v>
      </c>
      <c r="BZ1946" s="30">
        <v>42193</v>
      </c>
      <c r="CA1946" s="31">
        <v>1100.5939972824001</v>
      </c>
      <c r="CB1946" s="30">
        <v>42193</v>
      </c>
      <c r="CC1946" s="31">
        <v>1086.66180956021</v>
      </c>
      <c r="CD1946" s="30">
        <v>42193</v>
      </c>
      <c r="CE1946" s="31">
        <v>1094.0214693816699</v>
      </c>
      <c r="CG1946" s="30">
        <v>42264</v>
      </c>
      <c r="CH1946" s="31">
        <f t="shared" si="245"/>
        <v>1087.7085853180299</v>
      </c>
      <c r="CI1946" s="31">
        <f t="shared" si="246"/>
        <v>1096.6784313540099</v>
      </c>
      <c r="CJ1946" s="31">
        <f t="shared" si="250"/>
        <v>1077.1919826952299</v>
      </c>
      <c r="CK1946" s="31">
        <f t="shared" si="250"/>
        <v>1086.43309357254</v>
      </c>
      <c r="CM1946" s="30">
        <v>42264</v>
      </c>
      <c r="CN1946" s="31">
        <v>1199.47868409068</v>
      </c>
      <c r="CO1946" s="31">
        <v>1235.16310942369</v>
      </c>
    </row>
    <row r="1947" spans="2:93">
      <c r="B1947" s="29">
        <v>42264</v>
      </c>
      <c r="C1947" s="55">
        <v>1221.5647622877459</v>
      </c>
      <c r="D1947" s="31"/>
      <c r="E1947" s="21">
        <f t="shared" si="248"/>
        <v>-4.5937707452144982E-3</v>
      </c>
      <c r="F1947" s="21">
        <f t="shared" si="249"/>
        <v>-1.6691961740942229E-3</v>
      </c>
      <c r="G1947" s="37">
        <f>(C1946-MAX(C$9:C1946))/MAX(C$9:C1946)</f>
        <v>-2.4167142533607543E-2</v>
      </c>
      <c r="H1947" s="37"/>
      <c r="I1947" s="37"/>
      <c r="N1947" s="30"/>
      <c r="P1947" s="30"/>
      <c r="Q1947" s="30"/>
      <c r="R1947" s="30"/>
      <c r="S1947" s="30"/>
      <c r="T1947" s="30"/>
      <c r="U1947" s="30"/>
      <c r="V1947" s="30"/>
      <c r="W1947" s="30"/>
      <c r="X1947" s="30"/>
      <c r="Y1947" s="30"/>
      <c r="Z1947" s="30"/>
      <c r="AA1947" s="30"/>
      <c r="AB1947" s="30"/>
      <c r="AJ1947" s="22"/>
      <c r="AP1947" s="22"/>
      <c r="AR1947" s="22"/>
      <c r="AS1947" s="23"/>
      <c r="AW1947" s="30"/>
      <c r="BH1947" s="30"/>
      <c r="BN1947" s="30"/>
      <c r="BQ1947" s="30"/>
      <c r="BT1947" s="24"/>
      <c r="BU1947" s="30"/>
      <c r="BV1947" s="30">
        <v>42265</v>
      </c>
      <c r="BW1947" s="31">
        <v>1162.3506319844901</v>
      </c>
      <c r="BZ1947" s="30">
        <v>42194</v>
      </c>
      <c r="CA1947" s="31">
        <v>1100.6930487591901</v>
      </c>
      <c r="CB1947" s="30">
        <v>42194</v>
      </c>
      <c r="CC1947" s="31">
        <v>1086.7518976218601</v>
      </c>
      <c r="CD1947" s="30">
        <v>42194</v>
      </c>
      <c r="CE1947" s="31">
        <v>1093.99050750272</v>
      </c>
      <c r="CG1947" s="30">
        <v>42265</v>
      </c>
      <c r="CH1947" s="31">
        <f t="shared" si="245"/>
        <v>1087.43022533055</v>
      </c>
      <c r="CI1947" s="31">
        <f t="shared" si="246"/>
        <v>1096.11705223689</v>
      </c>
      <c r="CJ1947" s="31">
        <f t="shared" si="250"/>
        <v>1076.9163140548753</v>
      </c>
      <c r="CK1947" s="31">
        <f t="shared" si="250"/>
        <v>1085.876958945066</v>
      </c>
      <c r="CM1947" s="30">
        <v>42265</v>
      </c>
      <c r="CN1947" s="31">
        <v>1196.8571377112701</v>
      </c>
      <c r="CO1947" s="31">
        <v>1232.4760206774499</v>
      </c>
    </row>
    <row r="1948" spans="2:93">
      <c r="B1948" s="29">
        <v>42265</v>
      </c>
      <c r="C1948" s="55">
        <v>1221.0825130783669</v>
      </c>
      <c r="D1948" s="31"/>
      <c r="E1948" s="21">
        <f t="shared" si="248"/>
        <v>-3.9477989564451477E-4</v>
      </c>
      <c r="F1948" s="21">
        <f t="shared" si="249"/>
        <v>-2.9807296095516467E-3</v>
      </c>
      <c r="G1948" s="37">
        <f>(C1947-MAX(C$9:C1947))/MAX(C$9:C1947)</f>
        <v>-2.8649894966455706E-2</v>
      </c>
      <c r="H1948" s="37"/>
      <c r="I1948" s="37"/>
      <c r="N1948" s="30"/>
      <c r="P1948" s="30"/>
      <c r="Q1948" s="30"/>
      <c r="R1948" s="30"/>
      <c r="S1948" s="30"/>
      <c r="T1948" s="30"/>
      <c r="U1948" s="30"/>
      <c r="V1948" s="30"/>
      <c r="W1948" s="30"/>
      <c r="X1948" s="30"/>
      <c r="Y1948" s="30"/>
      <c r="Z1948" s="30"/>
      <c r="AA1948" s="30"/>
      <c r="AB1948" s="30"/>
      <c r="AJ1948" s="22"/>
      <c r="AP1948" s="22"/>
      <c r="AR1948" s="30"/>
      <c r="AS1948" s="28"/>
      <c r="AW1948" s="30"/>
      <c r="BH1948" s="30"/>
      <c r="BN1948" s="30"/>
      <c r="BT1948" s="24"/>
      <c r="BU1948" s="30"/>
      <c r="BV1948" s="30">
        <v>42268</v>
      </c>
      <c r="BW1948" s="31">
        <v>1163.01969730629</v>
      </c>
      <c r="BZ1948" s="30">
        <v>42195</v>
      </c>
      <c r="CA1948" s="31">
        <v>1100.6629690304901</v>
      </c>
      <c r="CB1948" s="30">
        <v>42195</v>
      </c>
      <c r="CC1948" s="31">
        <v>1086.65270839292</v>
      </c>
      <c r="CD1948" s="30">
        <v>42195</v>
      </c>
      <c r="CE1948" s="31">
        <v>1093.8334623578701</v>
      </c>
      <c r="CG1948" s="30">
        <v>42268</v>
      </c>
      <c r="CH1948" s="31">
        <f t="shared" si="245"/>
        <v>1087.5593787003199</v>
      </c>
      <c r="CI1948" s="31">
        <f t="shared" si="246"/>
        <v>1096.1820267963301</v>
      </c>
      <c r="CJ1948" s="31">
        <f t="shared" si="250"/>
        <v>1077.044218694346</v>
      </c>
      <c r="CK1948" s="31">
        <f t="shared" si="250"/>
        <v>1085.9413265022256</v>
      </c>
      <c r="CM1948" s="30">
        <v>42268</v>
      </c>
      <c r="CN1948" s="31">
        <v>1197.4594129828899</v>
      </c>
      <c r="CO1948" s="31">
        <v>1233.1124729712701</v>
      </c>
    </row>
    <row r="1949" spans="2:93">
      <c r="B1949" s="29">
        <v>42268</v>
      </c>
      <c r="C1949" s="55">
        <v>1222.434493834601</v>
      </c>
      <c r="D1949" s="31"/>
      <c r="E1949" s="21">
        <f t="shared" si="248"/>
        <v>1.1071985240584947E-3</v>
      </c>
      <c r="F1949" s="21">
        <f t="shared" si="249"/>
        <v>-2.8611583127537976E-3</v>
      </c>
      <c r="G1949" s="37">
        <f>(C1948-MAX(C$9:C1948))/MAX(C$9:C1948)</f>
        <v>-2.9033364459555164E-2</v>
      </c>
      <c r="H1949" s="37"/>
      <c r="I1949" s="37"/>
      <c r="N1949" s="30"/>
      <c r="P1949" s="30"/>
      <c r="Q1949" s="30"/>
      <c r="R1949" s="30"/>
      <c r="S1949" s="30"/>
      <c r="T1949" s="30"/>
      <c r="U1949" s="30"/>
      <c r="V1949" s="30"/>
      <c r="W1949" s="30"/>
      <c r="X1949" s="30"/>
      <c r="Y1949" s="30"/>
      <c r="Z1949" s="30"/>
      <c r="AA1949" s="30"/>
      <c r="AB1949" s="30"/>
      <c r="AI1949" s="22"/>
      <c r="AJ1949" s="22"/>
      <c r="AM1949" s="30"/>
      <c r="AQ1949" s="30"/>
      <c r="AR1949" s="22"/>
      <c r="AS1949" s="23"/>
      <c r="AW1949" s="30"/>
      <c r="BH1949" s="30"/>
      <c r="BN1949" s="30"/>
      <c r="BT1949" s="24"/>
      <c r="BU1949" s="30"/>
      <c r="BV1949" s="30">
        <v>42269</v>
      </c>
      <c r="BW1949" s="31">
        <v>1161.4975793692599</v>
      </c>
      <c r="BZ1949" s="30">
        <v>42198</v>
      </c>
      <c r="CA1949" s="31">
        <v>1101.25086247327</v>
      </c>
      <c r="CB1949" s="30">
        <v>42198</v>
      </c>
      <c r="CC1949" s="31">
        <v>1087.0470744561401</v>
      </c>
      <c r="CD1949" s="30">
        <v>42198</v>
      </c>
      <c r="CE1949" s="31">
        <v>1094.1555543867901</v>
      </c>
      <c r="CG1949" s="30">
        <v>42269</v>
      </c>
      <c r="CH1949" s="31">
        <f t="shared" si="245"/>
        <v>1086.0696707474399</v>
      </c>
      <c r="CI1949" s="31">
        <f t="shared" si="246"/>
        <v>1095.2614395712101</v>
      </c>
      <c r="CJ1949" s="31">
        <f t="shared" si="250"/>
        <v>1075.568914109037</v>
      </c>
      <c r="CK1949" s="31">
        <f t="shared" si="250"/>
        <v>1085.029339543883</v>
      </c>
      <c r="CM1949" s="30">
        <v>42269</v>
      </c>
      <c r="CN1949" s="31">
        <v>1196.94788119754</v>
      </c>
      <c r="CO1949" s="31">
        <v>1232.5922832270801</v>
      </c>
    </row>
    <row r="1950" spans="2:93">
      <c r="B1950" s="29">
        <v>42269</v>
      </c>
      <c r="C1950" s="55">
        <v>1220.2400595217041</v>
      </c>
      <c r="D1950" s="31"/>
      <c r="E1950" s="21">
        <f t="shared" si="248"/>
        <v>-1.7951344828410765E-3</v>
      </c>
      <c r="F1950" s="21">
        <f t="shared" si="249"/>
        <v>-5.673220174288951E-3</v>
      </c>
      <c r="G1950" s="37">
        <f>(C1949-MAX(C$9:C1949))/MAX(C$9:C1949)</f>
        <v>-2.7958311633774689E-2</v>
      </c>
      <c r="H1950" s="37"/>
      <c r="I1950" s="37"/>
      <c r="N1950" s="30"/>
      <c r="P1950" s="30"/>
      <c r="Q1950" s="30"/>
      <c r="R1950" s="30"/>
      <c r="S1950" s="30"/>
      <c r="T1950" s="30"/>
      <c r="U1950" s="30"/>
      <c r="V1950" s="30"/>
      <c r="W1950" s="30"/>
      <c r="X1950" s="30"/>
      <c r="Y1950" s="30"/>
      <c r="Z1950" s="30"/>
      <c r="AA1950" s="30"/>
      <c r="AB1950" s="30"/>
      <c r="AI1950" s="22"/>
      <c r="AJ1950" s="22"/>
      <c r="AO1950" s="22"/>
      <c r="AS1950" s="23"/>
      <c r="AW1950" s="30"/>
      <c r="BH1950" s="30"/>
      <c r="BN1950" s="30"/>
      <c r="BT1950" s="24"/>
      <c r="BU1950" s="30"/>
      <c r="BV1950" s="30">
        <v>42270</v>
      </c>
      <c r="BW1950" s="31">
        <v>1162.6505518285801</v>
      </c>
      <c r="BZ1950" s="30">
        <v>42199</v>
      </c>
      <c r="CA1950" s="31">
        <v>1101.0412434198199</v>
      </c>
      <c r="CB1950" s="30">
        <v>42199</v>
      </c>
      <c r="CC1950" s="31">
        <v>1086.75641041159</v>
      </c>
      <c r="CD1950" s="30">
        <v>42199</v>
      </c>
      <c r="CE1950" s="31">
        <v>1093.85150503006</v>
      </c>
      <c r="CG1950" s="30">
        <v>42270</v>
      </c>
      <c r="CH1950" s="31">
        <f t="shared" si="245"/>
        <v>1087.1538222290999</v>
      </c>
      <c r="CI1950" s="31">
        <f t="shared" si="246"/>
        <v>1096.2870871758601</v>
      </c>
      <c r="CJ1950" s="31">
        <f t="shared" si="250"/>
        <v>1076.6425833802323</v>
      </c>
      <c r="CK1950" s="31">
        <f t="shared" si="250"/>
        <v>1086.0454053916076</v>
      </c>
      <c r="CM1950" s="30">
        <v>42270</v>
      </c>
      <c r="CN1950" s="31">
        <v>1198.65172337894</v>
      </c>
      <c r="CO1950" s="31">
        <v>1234.3488530484999</v>
      </c>
    </row>
    <row r="1951" spans="2:93">
      <c r="B1951" s="29">
        <v>42270</v>
      </c>
      <c r="C1951" s="55">
        <v>1221.545410326803</v>
      </c>
      <c r="D1951" s="31"/>
      <c r="E1951" s="21">
        <f t="shared" si="248"/>
        <v>1.0697491816573645E-3</v>
      </c>
      <c r="F1951" s="21">
        <f t="shared" si="249"/>
        <v>-1.5841944316252743E-5</v>
      </c>
      <c r="G1951" s="37">
        <f>(C1950-MAX(C$9:C1950))/MAX(C$9:C1950)</f>
        <v>-2.9703257187319962E-2</v>
      </c>
      <c r="H1951" s="37"/>
      <c r="I1951" s="37"/>
      <c r="N1951" s="30"/>
      <c r="P1951" s="30"/>
      <c r="Q1951" s="30"/>
      <c r="R1951" s="30"/>
      <c r="S1951" s="30"/>
      <c r="T1951" s="30"/>
      <c r="U1951" s="30"/>
      <c r="V1951" s="30"/>
      <c r="W1951" s="30"/>
      <c r="X1951" s="30"/>
      <c r="Y1951" s="30"/>
      <c r="Z1951" s="30"/>
      <c r="AA1951" s="30"/>
      <c r="AB1951" s="30"/>
      <c r="AI1951" s="22"/>
      <c r="AJ1951" s="22"/>
      <c r="AO1951" s="22"/>
      <c r="AS1951" s="23"/>
      <c r="AW1951" s="30"/>
      <c r="BH1951" s="30"/>
      <c r="BN1951" s="30"/>
      <c r="BT1951" s="24"/>
      <c r="BU1951" s="30"/>
      <c r="BV1951" s="30">
        <v>42271</v>
      </c>
      <c r="BW1951" s="31">
        <v>1164.35728882371</v>
      </c>
      <c r="BZ1951" s="30">
        <v>42200</v>
      </c>
      <c r="CA1951" s="31">
        <v>1101.2879391756601</v>
      </c>
      <c r="CB1951" s="30">
        <v>42200</v>
      </c>
      <c r="CC1951" s="31">
        <v>1086.94305765783</v>
      </c>
      <c r="CD1951" s="30">
        <v>42200</v>
      </c>
      <c r="CE1951" s="31">
        <v>1094.0094733338001</v>
      </c>
      <c r="CG1951" s="30">
        <v>42271</v>
      </c>
      <c r="CH1951" s="31">
        <f t="shared" si="245"/>
        <v>1089.12469259003</v>
      </c>
      <c r="CI1951" s="31">
        <f t="shared" si="246"/>
        <v>1099.2460297400901</v>
      </c>
      <c r="CJ1951" s="31">
        <f t="shared" si="250"/>
        <v>1078.5943982140784</v>
      </c>
      <c r="CK1951" s="31">
        <f t="shared" si="250"/>
        <v>1088.9767050614578</v>
      </c>
      <c r="CM1951" s="30">
        <v>42271</v>
      </c>
      <c r="CN1951" s="31">
        <v>1200.28264958812</v>
      </c>
      <c r="CO1951" s="31">
        <v>1236.03126734533</v>
      </c>
    </row>
    <row r="1952" spans="2:93">
      <c r="B1952" s="29">
        <v>42271</v>
      </c>
      <c r="C1952" s="55">
        <v>1225.691775901028</v>
      </c>
      <c r="D1952" s="31"/>
      <c r="E1952" s="21">
        <f t="shared" si="248"/>
        <v>3.3943605691382217E-3</v>
      </c>
      <c r="F1952" s="21">
        <f t="shared" si="249"/>
        <v>3.7747349366596961E-3</v>
      </c>
      <c r="G1952" s="37">
        <f>(C1951-MAX(C$9:C1951))/MAX(C$9:C1951)</f>
        <v>-2.8665283040731276E-2</v>
      </c>
      <c r="H1952" s="37"/>
      <c r="I1952" s="37"/>
      <c r="N1952" s="30"/>
      <c r="P1952" s="30"/>
      <c r="Q1952" s="30"/>
      <c r="R1952" s="30"/>
      <c r="S1952" s="30"/>
      <c r="T1952" s="30"/>
      <c r="U1952" s="30"/>
      <c r="V1952" s="30"/>
      <c r="W1952" s="30"/>
      <c r="X1952" s="30"/>
      <c r="Y1952" s="30"/>
      <c r="Z1952" s="30"/>
      <c r="AA1952" s="30"/>
      <c r="AB1952" s="30"/>
      <c r="AH1952" s="22"/>
      <c r="AI1952" s="22"/>
      <c r="AJ1952" s="22"/>
      <c r="AM1952" s="22"/>
      <c r="AO1952" s="22"/>
      <c r="AP1952" s="22"/>
      <c r="AS1952" s="23"/>
      <c r="AW1952" s="30"/>
      <c r="BH1952" s="30"/>
      <c r="BN1952" s="30"/>
      <c r="BT1952" s="24"/>
      <c r="BU1952" s="30"/>
      <c r="BV1952" s="30">
        <v>42272</v>
      </c>
      <c r="BW1952" s="31">
        <v>1160.7690289013699</v>
      </c>
      <c r="BZ1952" s="30">
        <v>42201</v>
      </c>
      <c r="CA1952" s="31">
        <v>1103.01607072971</v>
      </c>
      <c r="CB1952" s="30">
        <v>42201</v>
      </c>
      <c r="CC1952" s="31">
        <v>1088.6119355153701</v>
      </c>
      <c r="CD1952" s="30">
        <v>42201</v>
      </c>
      <c r="CE1952" s="31">
        <v>1095.6532713331101</v>
      </c>
      <c r="CG1952" s="30">
        <v>42272</v>
      </c>
      <c r="CH1952" s="31">
        <f t="shared" si="245"/>
        <v>1087.3926376504501</v>
      </c>
      <c r="CI1952" s="31">
        <f t="shared" si="246"/>
        <v>1096.56322839943</v>
      </c>
      <c r="CJ1952" s="31">
        <f t="shared" si="250"/>
        <v>1076.8790897944455</v>
      </c>
      <c r="CK1952" s="31">
        <f t="shared" si="250"/>
        <v>1086.3189668615962</v>
      </c>
      <c r="CM1952" s="30">
        <v>42272</v>
      </c>
      <c r="CN1952" s="31">
        <v>1196.1656366586201</v>
      </c>
      <c r="CO1952" s="31">
        <v>1231.8006849712999</v>
      </c>
    </row>
    <row r="1953" spans="2:93">
      <c r="B1953" s="29">
        <v>42272</v>
      </c>
      <c r="C1953" s="55">
        <v>1221.3711468603201</v>
      </c>
      <c r="D1953" s="31"/>
      <c r="E1953" s="21">
        <f t="shared" si="248"/>
        <v>-3.5250534642216058E-3</v>
      </c>
      <c r="F1953" s="21">
        <f t="shared" si="249"/>
        <v>-8.6986008628187061E-4</v>
      </c>
      <c r="G1953" s="37">
        <f>(C1952-MAX(C$9:C1952))/MAX(C$9:C1952)</f>
        <v>-2.5368222778049752E-2</v>
      </c>
      <c r="H1953" s="37"/>
      <c r="I1953" s="37"/>
      <c r="N1953" s="30"/>
      <c r="P1953" s="30"/>
      <c r="Q1953" s="30"/>
      <c r="R1953" s="30"/>
      <c r="S1953" s="30"/>
      <c r="T1953" s="30"/>
      <c r="U1953" s="30"/>
      <c r="V1953" s="30"/>
      <c r="W1953" s="30"/>
      <c r="X1953" s="30"/>
      <c r="Y1953" s="30"/>
      <c r="Z1953" s="30"/>
      <c r="AA1953" s="30"/>
      <c r="AB1953" s="30"/>
      <c r="AH1953" s="22"/>
      <c r="AI1953" s="22"/>
      <c r="AJ1953" s="22"/>
      <c r="AN1953" s="22"/>
      <c r="AO1953" s="22"/>
      <c r="AP1953" s="22"/>
      <c r="AR1953" s="22"/>
      <c r="AS1953" s="23"/>
      <c r="AW1953" s="30"/>
      <c r="BH1953" s="30"/>
      <c r="BN1953" s="30"/>
      <c r="BT1953" s="24"/>
      <c r="BU1953" s="30"/>
      <c r="BV1953" s="30">
        <v>42275</v>
      </c>
      <c r="BW1953" s="31">
        <v>1159.5050455529499</v>
      </c>
      <c r="BZ1953" s="30">
        <v>42202</v>
      </c>
      <c r="CA1953" s="31">
        <v>1103.9956956137601</v>
      </c>
      <c r="CB1953" s="30">
        <v>42202</v>
      </c>
      <c r="CC1953" s="31">
        <v>1089.4516137942401</v>
      </c>
      <c r="CD1953" s="30">
        <v>42202</v>
      </c>
      <c r="CE1953" s="31">
        <v>1096.33143999304</v>
      </c>
      <c r="CG1953" s="30">
        <v>42275</v>
      </c>
      <c r="CH1953" s="31">
        <f t="shared" si="245"/>
        <v>1086.91717834467</v>
      </c>
      <c r="CI1953" s="31">
        <f t="shared" si="246"/>
        <v>1096.637345825</v>
      </c>
      <c r="CJ1953" s="31">
        <f t="shared" si="250"/>
        <v>1076.4082275072508</v>
      </c>
      <c r="CK1953" s="31">
        <f t="shared" si="250"/>
        <v>1086.3923918708308</v>
      </c>
      <c r="CM1953" s="30">
        <v>42275</v>
      </c>
      <c r="CN1953" s="31">
        <v>1194.9214619062</v>
      </c>
      <c r="CO1953" s="31">
        <v>1230.53194251375</v>
      </c>
    </row>
    <row r="1954" spans="2:93">
      <c r="B1954" s="29">
        <v>42275</v>
      </c>
      <c r="C1954" s="55">
        <v>1221.829804307429</v>
      </c>
      <c r="D1954" s="31"/>
      <c r="E1954" s="21">
        <f t="shared" si="248"/>
        <v>3.7552667613605095E-4</v>
      </c>
      <c r="F1954" s="21">
        <f t="shared" si="249"/>
        <v>1.3028131418240108E-3</v>
      </c>
      <c r="G1954" s="37">
        <f>(C1953-MAX(C$9:C1953))/MAX(C$9:C1953)</f>
        <v>-2.8803851900686489E-2</v>
      </c>
      <c r="H1954" s="37"/>
      <c r="I1954" s="37"/>
      <c r="N1954" s="30"/>
      <c r="P1954" s="30"/>
      <c r="Q1954" s="30"/>
      <c r="R1954" s="30"/>
      <c r="S1954" s="30"/>
      <c r="T1954" s="30"/>
      <c r="U1954" s="30"/>
      <c r="V1954" s="30"/>
      <c r="W1954" s="30"/>
      <c r="X1954" s="30"/>
      <c r="Y1954" s="30"/>
      <c r="Z1954" s="30"/>
      <c r="AA1954" s="30"/>
      <c r="AB1954" s="30"/>
      <c r="AI1954" s="22"/>
      <c r="AJ1954" s="22"/>
      <c r="AL1954" s="22"/>
      <c r="AM1954" s="22"/>
      <c r="AO1954" s="22"/>
      <c r="AP1954" s="22"/>
      <c r="AR1954" s="22"/>
      <c r="AS1954" s="23"/>
      <c r="AW1954" s="30"/>
      <c r="BH1954" s="30"/>
      <c r="BN1954" s="30"/>
      <c r="BT1954" s="24"/>
      <c r="BU1954" s="30"/>
      <c r="BV1954" s="30">
        <v>42276</v>
      </c>
      <c r="BW1954" s="31">
        <v>1161.3280763943001</v>
      </c>
      <c r="BZ1954" s="30">
        <v>42205</v>
      </c>
      <c r="CA1954" s="31">
        <v>1103.4212631395999</v>
      </c>
      <c r="CB1954" s="30">
        <v>42205</v>
      </c>
      <c r="CC1954" s="31">
        <v>1088.8663816916701</v>
      </c>
      <c r="CD1954" s="30">
        <v>42205</v>
      </c>
      <c r="CE1954" s="31">
        <v>1095.69548151956</v>
      </c>
      <c r="CG1954" s="30">
        <v>42276</v>
      </c>
      <c r="CH1954" s="31">
        <f t="shared" si="245"/>
        <v>1087.7635118681901</v>
      </c>
      <c r="CI1954" s="31">
        <f t="shared" si="246"/>
        <v>1097.67681215639</v>
      </c>
      <c r="CJ1954" s="31">
        <f t="shared" si="250"/>
        <v>1077.2463781833858</v>
      </c>
      <c r="CK1954" s="31">
        <f t="shared" si="250"/>
        <v>1087.422147348635</v>
      </c>
      <c r="CM1954" s="30">
        <v>42276</v>
      </c>
      <c r="CN1954" s="31">
        <v>1197.4703273350201</v>
      </c>
      <c r="CO1954" s="31">
        <v>1233.16453044379</v>
      </c>
    </row>
    <row r="1955" spans="2:93">
      <c r="B1955" s="29">
        <v>42276</v>
      </c>
      <c r="C1955" s="55">
        <v>1224.2446772728831</v>
      </c>
      <c r="D1955" s="31"/>
      <c r="E1955" s="21">
        <f t="shared" si="248"/>
        <v>1.976439727481516E-3</v>
      </c>
      <c r="F1955" s="21">
        <f t="shared" si="249"/>
        <v>2.2097147787227822E-3</v>
      </c>
      <c r="G1955" s="37">
        <f>(C1954-MAX(C$9:C1954))/MAX(C$9:C1954)</f>
        <v>-2.8439141839314671E-2</v>
      </c>
      <c r="H1955" s="37"/>
      <c r="I1955" s="37"/>
      <c r="N1955" s="30"/>
      <c r="P1955" s="30"/>
      <c r="Q1955" s="30"/>
      <c r="R1955" s="30"/>
      <c r="S1955" s="30"/>
      <c r="T1955" s="30"/>
      <c r="U1955" s="30"/>
      <c r="V1955" s="30"/>
      <c r="W1955" s="30"/>
      <c r="X1955" s="30"/>
      <c r="Y1955" s="30"/>
      <c r="Z1955" s="30"/>
      <c r="AA1955" s="30"/>
      <c r="AB1955" s="30"/>
      <c r="AH1955" s="22"/>
      <c r="AI1955" s="22"/>
      <c r="AJ1955" s="22"/>
      <c r="AO1955" s="22"/>
      <c r="AP1955" s="22"/>
      <c r="AR1955" s="22"/>
      <c r="AS1955" s="23"/>
      <c r="AW1955" s="30"/>
      <c r="BH1955" s="30"/>
      <c r="BN1955" s="30"/>
      <c r="BT1955" s="24"/>
      <c r="BU1955" s="30"/>
      <c r="BV1955" s="30">
        <v>42277</v>
      </c>
      <c r="BW1955" s="31">
        <v>1163.18943501949</v>
      </c>
      <c r="BZ1955" s="30">
        <v>42206</v>
      </c>
      <c r="CA1955" s="31">
        <v>1102.5843497349299</v>
      </c>
      <c r="CB1955" s="30">
        <v>42206</v>
      </c>
      <c r="CC1955" s="31">
        <v>1088.0411116569901</v>
      </c>
      <c r="CD1955" s="30">
        <v>42206</v>
      </c>
      <c r="CE1955" s="31">
        <v>1094.9313575223</v>
      </c>
      <c r="CG1955" s="30">
        <v>42277</v>
      </c>
      <c r="CH1955" s="31">
        <f t="shared" si="245"/>
        <v>1090.5102508876801</v>
      </c>
      <c r="CI1955" s="31">
        <f t="shared" si="246"/>
        <v>1099.6233063038201</v>
      </c>
      <c r="CJ1955" s="31">
        <f t="shared" si="250"/>
        <v>1079.9665601239242</v>
      </c>
      <c r="CK1955" s="31">
        <f t="shared" si="250"/>
        <v>1089.3504570497771</v>
      </c>
      <c r="CM1955" s="30">
        <v>42277</v>
      </c>
      <c r="CN1955" s="31">
        <v>1197.33783279417</v>
      </c>
      <c r="CO1955" s="31">
        <v>1233.03859712897</v>
      </c>
    </row>
    <row r="1956" spans="2:93">
      <c r="B1956" s="29">
        <v>42277</v>
      </c>
      <c r="C1956" s="55">
        <v>1224.457861372653</v>
      </c>
      <c r="D1956" s="31"/>
      <c r="E1956" s="21">
        <f t="shared" si="248"/>
        <v>1.7413520657072468E-4</v>
      </c>
      <c r="F1956" s="21">
        <f t="shared" si="249"/>
        <v>-1.0067086625166199E-3</v>
      </c>
      <c r="G1956" s="37">
        <f>(C1955-MAX(C$9:C1955))/MAX(C$9:C1955)</f>
        <v>-2.6518910361579873E-2</v>
      </c>
      <c r="H1956" s="37"/>
      <c r="I1956" s="37"/>
      <c r="N1956" s="30"/>
      <c r="P1956" s="30"/>
      <c r="Q1956" s="30"/>
      <c r="R1956" s="30"/>
      <c r="S1956" s="30"/>
      <c r="T1956" s="30"/>
      <c r="U1956" s="30"/>
      <c r="V1956" s="30"/>
      <c r="W1956" s="30"/>
      <c r="X1956" s="30"/>
      <c r="Y1956" s="30"/>
      <c r="Z1956" s="30"/>
      <c r="AA1956" s="30"/>
      <c r="AB1956" s="30"/>
      <c r="AI1956" s="22"/>
      <c r="AJ1956" s="22"/>
      <c r="AO1956" s="22"/>
      <c r="AP1956" s="22"/>
      <c r="AR1956" s="22"/>
      <c r="AS1956" s="23"/>
      <c r="AW1956" s="30"/>
      <c r="BH1956" s="30"/>
      <c r="BN1956" s="30"/>
      <c r="BT1956" s="24"/>
      <c r="BU1956" s="30"/>
      <c r="BV1956" s="30">
        <v>42278</v>
      </c>
      <c r="BW1956" s="31">
        <v>1160.6661477103901</v>
      </c>
      <c r="BZ1956" s="30">
        <v>42207</v>
      </c>
      <c r="CA1956" s="31">
        <v>1101.58768404125</v>
      </c>
      <c r="CB1956" s="30">
        <v>42207</v>
      </c>
      <c r="CC1956" s="31">
        <v>1087.13758581052</v>
      </c>
      <c r="CD1956" s="30">
        <v>42207</v>
      </c>
      <c r="CE1956" s="31">
        <v>1094.0930896437601</v>
      </c>
      <c r="CG1956" s="30">
        <v>42278</v>
      </c>
      <c r="CH1956" s="31">
        <f t="shared" si="245"/>
        <v>1089.0806910387801</v>
      </c>
      <c r="CI1956" s="31">
        <f t="shared" si="246"/>
        <v>1097.97008935385</v>
      </c>
      <c r="CJ1956" s="31">
        <f t="shared" si="250"/>
        <v>1078.5508220955551</v>
      </c>
      <c r="CK1956" s="31">
        <f t="shared" si="250"/>
        <v>1087.7126847056222</v>
      </c>
      <c r="CM1956" s="30">
        <v>42278</v>
      </c>
      <c r="CN1956" s="31">
        <v>1195.1888500120499</v>
      </c>
      <c r="CO1956" s="31">
        <v>1230.83171274709</v>
      </c>
    </row>
    <row r="1957" spans="2:93">
      <c r="B1957" s="29">
        <v>42278</v>
      </c>
      <c r="C1957" s="55">
        <v>1221.4003074234299</v>
      </c>
      <c r="D1957" s="31"/>
      <c r="E1957" s="21">
        <f t="shared" si="248"/>
        <v>-2.4970675150841615E-3</v>
      </c>
      <c r="F1957" s="21">
        <f t="shared" si="249"/>
        <v>2.3875267714412729E-5</v>
      </c>
      <c r="G1957" s="37">
        <f>(C1956-MAX(C$9:C1956))/MAX(C$9:C1956)</f>
        <v>-2.6349393030943066E-2</v>
      </c>
      <c r="H1957" s="37"/>
      <c r="I1957" s="37"/>
      <c r="N1957" s="30"/>
      <c r="P1957" s="22"/>
      <c r="Q1957" s="22"/>
      <c r="R1957" s="22"/>
      <c r="S1957" s="22"/>
      <c r="T1957" s="22"/>
      <c r="U1957" s="22"/>
      <c r="V1957" s="22"/>
      <c r="W1957" s="22"/>
      <c r="X1957" s="22"/>
      <c r="Y1957" s="22"/>
      <c r="Z1957" s="22"/>
      <c r="AA1957" s="22"/>
      <c r="AB1957" s="22"/>
      <c r="AH1957" s="22"/>
      <c r="AI1957" s="22"/>
      <c r="AL1957" s="22"/>
      <c r="AM1957" s="22"/>
      <c r="AO1957" s="22"/>
      <c r="AP1957" s="22"/>
      <c r="AR1957" s="22"/>
      <c r="AS1957" s="23"/>
      <c r="AW1957" s="30"/>
      <c r="BH1957" s="30"/>
      <c r="BN1957" s="30"/>
      <c r="BT1957" s="24"/>
      <c r="BU1957" s="30"/>
      <c r="BV1957" s="30">
        <v>42279</v>
      </c>
      <c r="BW1957" s="31">
        <v>1161.5869787869699</v>
      </c>
      <c r="BZ1957" s="30">
        <v>42208</v>
      </c>
      <c r="CA1957" s="31">
        <v>1100.89113403959</v>
      </c>
      <c r="CB1957" s="30">
        <v>42208</v>
      </c>
      <c r="CC1957" s="31">
        <v>1086.4205980362201</v>
      </c>
      <c r="CD1957" s="30">
        <v>42208</v>
      </c>
      <c r="CE1957" s="31">
        <v>1093.2237111735001</v>
      </c>
      <c r="CG1957" s="30">
        <v>42279</v>
      </c>
      <c r="CH1957" s="31">
        <f t="shared" si="245"/>
        <v>1089.58944664307</v>
      </c>
      <c r="CI1957" s="31">
        <f t="shared" si="246"/>
        <v>1098.3614953569399</v>
      </c>
      <c r="CJ1957" s="31">
        <f t="shared" si="250"/>
        <v>1079.0546587531762</v>
      </c>
      <c r="CK1957" s="31">
        <f t="shared" si="250"/>
        <v>1088.1004341339165</v>
      </c>
      <c r="CM1957" s="30">
        <v>42279</v>
      </c>
      <c r="CN1957" s="31">
        <v>1195.5298727039301</v>
      </c>
      <c r="CO1957" s="31">
        <v>1231.1890001673901</v>
      </c>
    </row>
    <row r="1958" spans="2:93">
      <c r="B1958" s="29">
        <v>42279</v>
      </c>
      <c r="C1958" s="55">
        <v>1222.885561832361</v>
      </c>
      <c r="D1958" s="31"/>
      <c r="E1958" s="21">
        <f t="shared" si="248"/>
        <v>1.2160259006845919E-3</v>
      </c>
      <c r="F1958" s="21">
        <f t="shared" si="249"/>
        <v>8.6407904047680617E-4</v>
      </c>
      <c r="G1958" s="37">
        <f>(C1957-MAX(C$9:C1957))/MAX(C$9:C1957)</f>
        <v>-2.8780664332647508E-2</v>
      </c>
      <c r="H1958" s="37"/>
      <c r="I1958" s="37"/>
      <c r="N1958" s="30"/>
      <c r="P1958" s="30"/>
      <c r="Q1958" s="30"/>
      <c r="R1958" s="30"/>
      <c r="S1958" s="30"/>
      <c r="T1958" s="30"/>
      <c r="U1958" s="30"/>
      <c r="V1958" s="30"/>
      <c r="W1958" s="30"/>
      <c r="X1958" s="30"/>
      <c r="Y1958" s="30"/>
      <c r="Z1958" s="30"/>
      <c r="AA1958" s="30"/>
      <c r="AB1958" s="30"/>
      <c r="AH1958" s="22"/>
      <c r="AI1958" s="22"/>
      <c r="AJ1958" s="22"/>
      <c r="AO1958" s="22"/>
      <c r="AP1958" s="22"/>
      <c r="AR1958" s="22"/>
      <c r="AS1958" s="23"/>
      <c r="AW1958" s="30"/>
      <c r="BH1958" s="30"/>
      <c r="BN1958" s="30"/>
      <c r="BT1958" s="24"/>
      <c r="BU1958" s="30"/>
      <c r="BV1958" s="30">
        <v>42282</v>
      </c>
      <c r="BW1958" s="31">
        <v>1164.99372939455</v>
      </c>
      <c r="BZ1958" s="30">
        <v>42209</v>
      </c>
      <c r="CA1958" s="31">
        <v>1099.6451213452101</v>
      </c>
      <c r="CB1958" s="30">
        <v>42209</v>
      </c>
      <c r="CC1958" s="31">
        <v>1085.25240339882</v>
      </c>
      <c r="CD1958" s="30">
        <v>42209</v>
      </c>
      <c r="CE1958" s="31">
        <v>1092.0013084324501</v>
      </c>
      <c r="CG1958" s="30">
        <v>42282</v>
      </c>
      <c r="CH1958" s="31">
        <f t="shared" si="245"/>
        <v>1091.7363435708901</v>
      </c>
      <c r="CI1958" s="31">
        <f t="shared" si="246"/>
        <v>1100.0067718488201</v>
      </c>
      <c r="CJ1958" s="31">
        <f t="shared" si="250"/>
        <v>1081.180798226135</v>
      </c>
      <c r="CK1958" s="31">
        <f t="shared" si="250"/>
        <v>1089.7303402009561</v>
      </c>
      <c r="CM1958" s="30">
        <v>42282</v>
      </c>
      <c r="CN1958" s="31">
        <v>1198.1489384384799</v>
      </c>
      <c r="CO1958" s="31">
        <v>1233.9040455939801</v>
      </c>
    </row>
    <row r="1959" spans="2:93">
      <c r="B1959" s="29">
        <v>42282</v>
      </c>
      <c r="C1959" s="55">
        <v>1222.6330561221271</v>
      </c>
      <c r="D1959" s="31"/>
      <c r="E1959" s="21">
        <f t="shared" si="248"/>
        <v>-2.0648351580465629E-4</v>
      </c>
      <c r="F1959" s="21">
        <f t="shared" si="249"/>
        <v>-1.3164207945310924E-3</v>
      </c>
      <c r="G1959" s="37">
        <f>(C1958-MAX(C$9:C1958))/MAX(C$9:C1958)</f>
        <v>-2.7599636465230303E-2</v>
      </c>
      <c r="H1959" s="37"/>
      <c r="I1959" s="37"/>
      <c r="N1959" s="30"/>
      <c r="P1959" s="30"/>
      <c r="Q1959" s="30"/>
      <c r="R1959" s="30"/>
      <c r="S1959" s="30"/>
      <c r="T1959" s="30"/>
      <c r="U1959" s="30"/>
      <c r="V1959" s="30"/>
      <c r="W1959" s="30"/>
      <c r="X1959" s="30"/>
      <c r="Y1959" s="30"/>
      <c r="Z1959" s="30"/>
      <c r="AA1959" s="30"/>
      <c r="AB1959" s="30"/>
      <c r="AJ1959" s="22"/>
      <c r="AO1959" s="22"/>
      <c r="AP1959" s="22"/>
      <c r="AR1959" s="22"/>
      <c r="AS1959" s="23"/>
      <c r="AW1959" s="30"/>
      <c r="BH1959" s="30"/>
      <c r="BN1959" s="30"/>
      <c r="BT1959" s="24"/>
      <c r="BU1959" s="30"/>
      <c r="BV1959" s="30">
        <v>42283</v>
      </c>
      <c r="BW1959" s="31">
        <v>1165.8594910665199</v>
      </c>
      <c r="BZ1959" s="30">
        <v>42212</v>
      </c>
      <c r="CA1959" s="31">
        <v>1096.0792788137801</v>
      </c>
      <c r="CB1959" s="30">
        <v>42212</v>
      </c>
      <c r="CC1959" s="31">
        <v>1081.9752839901601</v>
      </c>
      <c r="CD1959" s="30">
        <v>42212</v>
      </c>
      <c r="CE1959" s="31">
        <v>1088.8478791089101</v>
      </c>
      <c r="CG1959" s="30">
        <v>42283</v>
      </c>
      <c r="CH1959" s="31">
        <f t="shared" si="245"/>
        <v>1092.5873521270801</v>
      </c>
      <c r="CI1959" s="31">
        <f t="shared" si="246"/>
        <v>1100.8513659973701</v>
      </c>
      <c r="CJ1959" s="31">
        <f t="shared" si="250"/>
        <v>1082.0235787339902</v>
      </c>
      <c r="CK1959" s="31">
        <f t="shared" si="250"/>
        <v>1090.5670440216827</v>
      </c>
      <c r="CM1959" s="30">
        <v>42283</v>
      </c>
      <c r="CN1959" s="31">
        <v>1198.30926172515</v>
      </c>
      <c r="CO1959" s="31">
        <v>1234.0747405290799</v>
      </c>
    </row>
    <row r="1960" spans="2:93">
      <c r="B1960" s="29">
        <v>42283</v>
      </c>
      <c r="C1960" s="55">
        <v>1222.413259667316</v>
      </c>
      <c r="D1960" s="31"/>
      <c r="E1960" s="21">
        <f t="shared" si="248"/>
        <v>-1.7977303468974526E-4</v>
      </c>
      <c r="F1960" s="21">
        <f t="shared" si="249"/>
        <v>-1.6698016075824551E-3</v>
      </c>
      <c r="G1960" s="37">
        <f>(C1959-MAX(C$9:C1959))/MAX(C$9:C1959)</f>
        <v>-2.7800421111062682E-2</v>
      </c>
      <c r="H1960" s="37"/>
      <c r="I1960" s="37"/>
      <c r="N1960" s="30"/>
      <c r="P1960" s="30"/>
      <c r="Q1960" s="30"/>
      <c r="R1960" s="30"/>
      <c r="S1960" s="30"/>
      <c r="T1960" s="30"/>
      <c r="U1960" s="30"/>
      <c r="V1960" s="30"/>
      <c r="W1960" s="30"/>
      <c r="X1960" s="30"/>
      <c r="Y1960" s="30"/>
      <c r="Z1960" s="30"/>
      <c r="AA1960" s="30"/>
      <c r="AB1960" s="30"/>
      <c r="AI1960" s="22"/>
      <c r="AJ1960" s="22"/>
      <c r="AP1960" s="22"/>
      <c r="AR1960" s="22"/>
      <c r="AS1960" s="23"/>
      <c r="AW1960" s="30"/>
      <c r="BH1960" s="30"/>
      <c r="BN1960" s="30"/>
      <c r="BT1960" s="24"/>
      <c r="BU1960" s="30"/>
      <c r="BV1960" s="30">
        <v>42284</v>
      </c>
      <c r="BW1960" s="31">
        <v>1170.2499206283301</v>
      </c>
      <c r="BZ1960" s="30">
        <v>42213</v>
      </c>
      <c r="CA1960" s="31">
        <v>1097.8168112799599</v>
      </c>
      <c r="CB1960" s="30">
        <v>42213</v>
      </c>
      <c r="CC1960" s="31">
        <v>1083.61091483976</v>
      </c>
      <c r="CD1960" s="30">
        <v>42213</v>
      </c>
      <c r="CE1960" s="31">
        <v>1090.42110444326</v>
      </c>
      <c r="CG1960" s="30">
        <v>42284</v>
      </c>
      <c r="CH1960" s="31">
        <f t="shared" si="245"/>
        <v>1095.6547538160401</v>
      </c>
      <c r="CI1960" s="31">
        <f t="shared" si="246"/>
        <v>1104.0089288603799</v>
      </c>
      <c r="CJ1960" s="31">
        <f t="shared" si="250"/>
        <v>1085.0613229898081</v>
      </c>
      <c r="CK1960" s="31">
        <f t="shared" si="250"/>
        <v>1093.6951084490775</v>
      </c>
      <c r="CM1960" s="30">
        <v>42284</v>
      </c>
      <c r="CN1960" s="31">
        <v>1203.13291718813</v>
      </c>
      <c r="CO1960" s="31">
        <v>1239.04856673883</v>
      </c>
    </row>
    <row r="1961" spans="2:93">
      <c r="B1961" s="29">
        <v>42284</v>
      </c>
      <c r="C1961" s="55">
        <v>1225.7471880988171</v>
      </c>
      <c r="D1961" s="31"/>
      <c r="E1961" s="21">
        <f t="shared" si="248"/>
        <v>2.7273333343982298E-3</v>
      </c>
      <c r="F1961" s="21">
        <f t="shared" si="249"/>
        <v>3.5589320298738958E-3</v>
      </c>
      <c r="G1961" s="37">
        <f>(C1960-MAX(C$9:C1960))/MAX(C$9:C1960)</f>
        <v>-2.7975196379683664E-2</v>
      </c>
      <c r="H1961" s="37"/>
      <c r="I1961" s="37"/>
      <c r="N1961" s="30"/>
      <c r="P1961" s="30"/>
      <c r="Q1961" s="30"/>
      <c r="R1961" s="30"/>
      <c r="S1961" s="30"/>
      <c r="T1961" s="30"/>
      <c r="U1961" s="30"/>
      <c r="V1961" s="30"/>
      <c r="W1961" s="30"/>
      <c r="X1961" s="30"/>
      <c r="Y1961" s="30"/>
      <c r="Z1961" s="30"/>
      <c r="AA1961" s="30"/>
      <c r="AB1961" s="30"/>
      <c r="AI1961" s="22"/>
      <c r="AJ1961" s="22"/>
      <c r="AO1961" s="22"/>
      <c r="AP1961" s="22"/>
      <c r="AR1961" s="22"/>
      <c r="AS1961" s="23"/>
      <c r="AW1961" s="30"/>
      <c r="BH1961" s="30"/>
      <c r="BN1961" s="30"/>
      <c r="BT1961" s="24"/>
      <c r="BU1961" s="30"/>
      <c r="BV1961" s="30">
        <v>42285</v>
      </c>
      <c r="BW1961" s="31">
        <v>1171.8557762939899</v>
      </c>
      <c r="BZ1961" s="30">
        <v>42214</v>
      </c>
      <c r="CA1961" s="31">
        <v>1098.12719571396</v>
      </c>
      <c r="CB1961" s="30">
        <v>42214</v>
      </c>
      <c r="CC1961" s="31">
        <v>1083.8970719909</v>
      </c>
      <c r="CD1961" s="30">
        <v>42214</v>
      </c>
      <c r="CE1961" s="31">
        <v>1090.5855985057501</v>
      </c>
      <c r="CG1961" s="30">
        <v>42285</v>
      </c>
      <c r="CH1961" s="31">
        <f t="shared" si="245"/>
        <v>1096.9159473396601</v>
      </c>
      <c r="CI1961" s="31">
        <f t="shared" si="246"/>
        <v>1105.0142213899201</v>
      </c>
      <c r="CJ1961" s="31">
        <f t="shared" ref="CJ1961:CK1976" si="251">+CJ1960*CH1961/CH1960</f>
        <v>1086.3103225569794</v>
      </c>
      <c r="CK1961" s="31">
        <f t="shared" si="251"/>
        <v>1094.6910093819199</v>
      </c>
      <c r="CM1961" s="30">
        <v>42285</v>
      </c>
      <c r="CN1961" s="31">
        <v>1204.3810197652199</v>
      </c>
      <c r="CO1961" s="31">
        <v>1240.34025017772</v>
      </c>
    </row>
    <row r="1962" spans="2:93">
      <c r="B1962" s="29">
        <v>42285</v>
      </c>
      <c r="C1962" s="55">
        <v>1228.3147706972909</v>
      </c>
      <c r="D1962" s="31"/>
      <c r="E1962" s="21">
        <f t="shared" si="248"/>
        <v>2.0947081285629388E-3</v>
      </c>
      <c r="F1962" s="21">
        <f t="shared" si="249"/>
        <v>4.4396704273741427E-3</v>
      </c>
      <c r="G1962" s="37">
        <f>(C1961-MAX(C$9:C1961))/MAX(C$9:C1961)</f>
        <v>-2.532416073090803E-2</v>
      </c>
      <c r="H1962" s="37"/>
      <c r="I1962" s="37"/>
      <c r="N1962" s="30"/>
      <c r="P1962" s="30"/>
      <c r="Q1962" s="30"/>
      <c r="R1962" s="30"/>
      <c r="S1962" s="30"/>
      <c r="T1962" s="30"/>
      <c r="U1962" s="30"/>
      <c r="V1962" s="30"/>
      <c r="W1962" s="30"/>
      <c r="X1962" s="30"/>
      <c r="Y1962" s="30"/>
      <c r="Z1962" s="30"/>
      <c r="AA1962" s="30"/>
      <c r="AB1962" s="30"/>
      <c r="AI1962" s="22"/>
      <c r="AJ1962" s="22"/>
      <c r="AO1962" s="22"/>
      <c r="AR1962" s="22"/>
      <c r="AS1962" s="23"/>
      <c r="AW1962" s="30"/>
      <c r="BH1962" s="30"/>
      <c r="BN1962" s="30"/>
      <c r="BT1962" s="24"/>
      <c r="BU1962" s="30"/>
      <c r="BV1962" s="30">
        <v>42286</v>
      </c>
      <c r="BW1962" s="31">
        <v>1170.84481579462</v>
      </c>
      <c r="BZ1962" s="30">
        <v>42215</v>
      </c>
      <c r="CA1962" s="31">
        <v>1098.75561656583</v>
      </c>
      <c r="CB1962" s="30">
        <v>42215</v>
      </c>
      <c r="CC1962" s="31">
        <v>1084.4883809544201</v>
      </c>
      <c r="CD1962" s="30">
        <v>42215</v>
      </c>
      <c r="CE1962" s="31">
        <v>1091.20055244271</v>
      </c>
      <c r="CG1962" s="30">
        <v>42286</v>
      </c>
      <c r="CH1962" s="31">
        <f t="shared" si="245"/>
        <v>1096.5818971993799</v>
      </c>
      <c r="CI1962" s="31">
        <f t="shared" si="246"/>
        <v>1104.60639093397</v>
      </c>
      <c r="CJ1962" s="31">
        <f t="shared" si="251"/>
        <v>1085.9795022087858</v>
      </c>
      <c r="CK1962" s="31">
        <f t="shared" si="251"/>
        <v>1094.2869889405188</v>
      </c>
      <c r="CM1962" s="30">
        <v>42286</v>
      </c>
      <c r="CN1962" s="31">
        <v>1203.1642105956601</v>
      </c>
      <c r="CO1962" s="31">
        <v>1239.0930495658799</v>
      </c>
    </row>
    <row r="1963" spans="2:93">
      <c r="B1963" s="29">
        <v>42286</v>
      </c>
      <c r="C1963" s="55">
        <v>1225.767326791113</v>
      </c>
      <c r="D1963" s="31"/>
      <c r="E1963" s="21">
        <f t="shared" si="248"/>
        <v>-2.0739341144060397E-3</v>
      </c>
      <c r="F1963" s="21">
        <f t="shared" si="249"/>
        <v>2.5635415738938239E-3</v>
      </c>
      <c r="G1963" s="37">
        <f>(C1962-MAX(C$9:C1962))/MAX(C$9:C1962)</f>
        <v>-2.328249932767713E-2</v>
      </c>
      <c r="H1963" s="37"/>
      <c r="I1963" s="37"/>
      <c r="N1963" s="30"/>
      <c r="P1963" s="30"/>
      <c r="Q1963" s="30"/>
      <c r="R1963" s="30"/>
      <c r="S1963" s="30"/>
      <c r="T1963" s="30"/>
      <c r="U1963" s="30"/>
      <c r="V1963" s="30"/>
      <c r="W1963" s="30"/>
      <c r="X1963" s="30"/>
      <c r="Y1963" s="30"/>
      <c r="Z1963" s="30"/>
      <c r="AA1963" s="30"/>
      <c r="AB1963" s="30"/>
      <c r="AI1963" s="22"/>
      <c r="AJ1963" s="22"/>
      <c r="AO1963" s="22"/>
      <c r="AP1963" s="22"/>
      <c r="AS1963" s="23"/>
      <c r="AW1963" s="30"/>
      <c r="BH1963" s="30"/>
      <c r="BN1963" s="30"/>
      <c r="BT1963" s="24"/>
      <c r="BU1963" s="30"/>
      <c r="BV1963" s="30">
        <v>42289</v>
      </c>
      <c r="BW1963" s="31">
        <v>1170.79503069559</v>
      </c>
      <c r="BZ1963" s="30">
        <v>42216</v>
      </c>
      <c r="CA1963" s="31">
        <v>1098.43344846231</v>
      </c>
      <c r="CB1963" s="30">
        <v>42216</v>
      </c>
      <c r="CC1963" s="31">
        <v>1084.1360625484699</v>
      </c>
      <c r="CD1963" s="30">
        <v>42216</v>
      </c>
      <c r="CE1963" s="31">
        <v>1090.7782188351</v>
      </c>
      <c r="CG1963" s="30">
        <v>42289</v>
      </c>
      <c r="CH1963" s="31">
        <f t="shared" si="245"/>
        <v>1095.6087106350799</v>
      </c>
      <c r="CI1963" s="31">
        <f t="shared" si="246"/>
        <v>1103.48056568319</v>
      </c>
      <c r="CJ1963" s="31">
        <f t="shared" si="251"/>
        <v>1085.0157249812444</v>
      </c>
      <c r="CK1963" s="31">
        <f t="shared" si="251"/>
        <v>1093.1716813215689</v>
      </c>
      <c r="CM1963" s="30">
        <v>42289</v>
      </c>
      <c r="CN1963" s="31">
        <v>1202.8086900381199</v>
      </c>
      <c r="CO1963" s="31">
        <v>1238.7475543737501</v>
      </c>
    </row>
    <row r="1964" spans="2:93">
      <c r="B1964" s="29">
        <v>42289</v>
      </c>
      <c r="C1964" s="55">
        <v>1227.601860730188</v>
      </c>
      <c r="D1964" s="31"/>
      <c r="E1964" s="21">
        <f t="shared" si="248"/>
        <v>1.4966412458370382E-3</v>
      </c>
      <c r="F1964" s="21">
        <f t="shared" si="249"/>
        <v>4.2445556131189832E-3</v>
      </c>
      <c r="G1964" s="37">
        <f>(C1963-MAX(C$9:C1963))/MAX(C$9:C1963)</f>
        <v>-2.5308147072458854E-2</v>
      </c>
      <c r="H1964" s="37"/>
      <c r="I1964" s="37"/>
      <c r="N1964" s="30"/>
      <c r="P1964" s="30"/>
      <c r="Q1964" s="30"/>
      <c r="R1964" s="30"/>
      <c r="S1964" s="30"/>
      <c r="T1964" s="30"/>
      <c r="U1964" s="30"/>
      <c r="V1964" s="30"/>
      <c r="W1964" s="30"/>
      <c r="X1964" s="30"/>
      <c r="Y1964" s="30"/>
      <c r="Z1964" s="30"/>
      <c r="AA1964" s="30"/>
      <c r="AB1964" s="30"/>
      <c r="AI1964" s="22"/>
      <c r="AJ1964" s="22"/>
      <c r="AO1964" s="22"/>
      <c r="AP1964" s="22"/>
      <c r="AR1964" s="22"/>
      <c r="AS1964" s="23"/>
      <c r="AW1964" s="30"/>
      <c r="BH1964" s="30"/>
      <c r="BN1964" s="30"/>
      <c r="BT1964" s="24"/>
      <c r="BU1964" s="30"/>
      <c r="BV1964" s="30">
        <v>42290</v>
      </c>
      <c r="BW1964" s="31">
        <v>1171.13743320813</v>
      </c>
      <c r="BZ1964" s="30">
        <v>42219</v>
      </c>
      <c r="CA1964" s="31">
        <v>1099.3276304464</v>
      </c>
      <c r="CB1964" s="30">
        <v>42219</v>
      </c>
      <c r="CC1964" s="31">
        <v>1084.94026076913</v>
      </c>
      <c r="CD1964" s="30">
        <v>42219</v>
      </c>
      <c r="CE1964" s="31">
        <v>1091.5683562189299</v>
      </c>
      <c r="CG1964" s="30">
        <v>42290</v>
      </c>
      <c r="CH1964" s="31">
        <f t="shared" si="245"/>
        <v>1094.9682952158601</v>
      </c>
      <c r="CI1964" s="31">
        <f t="shared" si="246"/>
        <v>1102.96723359263</v>
      </c>
      <c r="CJ1964" s="31">
        <f t="shared" si="251"/>
        <v>1084.38150147277</v>
      </c>
      <c r="CK1964" s="31">
        <f t="shared" si="251"/>
        <v>1092.6631448579781</v>
      </c>
      <c r="CM1964" s="30">
        <v>42290</v>
      </c>
      <c r="CN1964" s="31">
        <v>1202.9055603690499</v>
      </c>
      <c r="CO1964" s="31">
        <v>1238.8547098709701</v>
      </c>
    </row>
    <row r="1965" spans="2:93">
      <c r="B1965" s="29">
        <v>42290</v>
      </c>
      <c r="C1965" s="55">
        <v>1227.5282932816449</v>
      </c>
      <c r="D1965" s="31"/>
      <c r="E1965" s="21">
        <f t="shared" si="248"/>
        <v>-5.9927775361456881E-5</v>
      </c>
      <c r="F1965" s="21">
        <f t="shared" si="249"/>
        <v>1.4530771109420026E-3</v>
      </c>
      <c r="G1965" s="37">
        <f>(C1964-MAX(C$9:C1964))/MAX(C$9:C1964)</f>
        <v>-2.3849383043386102E-2</v>
      </c>
      <c r="H1965" s="37"/>
      <c r="I1965" s="37"/>
      <c r="N1965" s="30"/>
      <c r="P1965" s="30"/>
      <c r="Q1965" s="30"/>
      <c r="R1965" s="30"/>
      <c r="S1965" s="30"/>
      <c r="T1965" s="30"/>
      <c r="U1965" s="30"/>
      <c r="V1965" s="30"/>
      <c r="W1965" s="30"/>
      <c r="X1965" s="30"/>
      <c r="Y1965" s="30"/>
      <c r="Z1965" s="30"/>
      <c r="AA1965" s="30"/>
      <c r="AB1965" s="30"/>
      <c r="AI1965" s="22"/>
      <c r="AJ1965" s="22"/>
      <c r="AO1965" s="22"/>
      <c r="AP1965" s="22"/>
      <c r="AR1965" s="22"/>
      <c r="AS1965" s="23"/>
      <c r="AW1965" s="30"/>
      <c r="BH1965" s="30"/>
      <c r="BN1965" s="30"/>
      <c r="BT1965" s="24"/>
      <c r="BU1965" s="30"/>
      <c r="BV1965" s="30">
        <v>42291</v>
      </c>
      <c r="BW1965" s="31">
        <v>1168.05826879302</v>
      </c>
      <c r="BZ1965" s="30">
        <v>42220</v>
      </c>
      <c r="CA1965" s="31">
        <v>1099.7498800542101</v>
      </c>
      <c r="CB1965" s="30">
        <v>42220</v>
      </c>
      <c r="CC1965" s="31">
        <v>1085.3012945887101</v>
      </c>
      <c r="CD1965" s="30">
        <v>42220</v>
      </c>
      <c r="CE1965" s="31">
        <v>1091.8991221834499</v>
      </c>
      <c r="CG1965" s="30">
        <v>42291</v>
      </c>
      <c r="CH1965" s="31">
        <f t="shared" si="245"/>
        <v>1093.0280565421599</v>
      </c>
      <c r="CI1965" s="31">
        <f t="shared" si="246"/>
        <v>1101.00622839225</v>
      </c>
      <c r="CJ1965" s="31">
        <f t="shared" si="251"/>
        <v>1082.4600221610904</v>
      </c>
      <c r="CK1965" s="31">
        <f t="shared" si="251"/>
        <v>1090.7204596683639</v>
      </c>
      <c r="CM1965" s="30">
        <v>42291</v>
      </c>
      <c r="CN1965" s="31">
        <v>1199.92789267018</v>
      </c>
      <c r="CO1965" s="31">
        <v>1235.7943037815901</v>
      </c>
    </row>
    <row r="1966" spans="2:93">
      <c r="B1966" s="29">
        <v>42291</v>
      </c>
      <c r="C1966" s="55">
        <v>1225.438801808931</v>
      </c>
      <c r="D1966" s="31"/>
      <c r="E1966" s="21">
        <f t="shared" si="248"/>
        <v>-1.7021941442407762E-3</v>
      </c>
      <c r="F1966" s="21">
        <f t="shared" si="249"/>
        <v>-2.3413940440749625E-3</v>
      </c>
      <c r="G1966" s="37">
        <f>(C1965-MAX(C$9:C1965))/MAX(C$9:C1965)</f>
        <v>-2.3907881578278025E-2</v>
      </c>
      <c r="H1966" s="37"/>
      <c r="I1966" s="37"/>
      <c r="N1966" s="30"/>
      <c r="P1966" s="30"/>
      <c r="Q1966" s="30"/>
      <c r="R1966" s="30"/>
      <c r="S1966" s="30"/>
      <c r="T1966" s="30"/>
      <c r="U1966" s="30"/>
      <c r="V1966" s="30"/>
      <c r="W1966" s="30"/>
      <c r="X1966" s="30"/>
      <c r="Y1966" s="30"/>
      <c r="Z1966" s="30"/>
      <c r="AA1966" s="30"/>
      <c r="AB1966" s="30"/>
      <c r="AI1966" s="22"/>
      <c r="AJ1966" s="22"/>
      <c r="AO1966" s="22"/>
      <c r="AP1966" s="22"/>
      <c r="AR1966" s="22"/>
      <c r="AS1966" s="23"/>
      <c r="AW1966" s="30"/>
      <c r="BH1966" s="30"/>
      <c r="BN1966" s="30"/>
      <c r="BT1966" s="24"/>
      <c r="BU1966" s="30"/>
      <c r="BV1966" s="30">
        <v>42292</v>
      </c>
      <c r="BW1966" s="31">
        <v>1170.3597024378801</v>
      </c>
      <c r="BZ1966" s="30">
        <v>42221</v>
      </c>
      <c r="CA1966" s="31">
        <v>1100.0581612687599</v>
      </c>
      <c r="CB1966" s="30">
        <v>42221</v>
      </c>
      <c r="CC1966" s="31">
        <v>1085.5432723542699</v>
      </c>
      <c r="CD1966" s="30">
        <v>42221</v>
      </c>
      <c r="CE1966" s="31">
        <v>1092.0838857415899</v>
      </c>
      <c r="CG1966" s="30">
        <v>42292</v>
      </c>
      <c r="CH1966" s="31">
        <f t="shared" si="245"/>
        <v>1093.8874295932201</v>
      </c>
      <c r="CI1966" s="31">
        <f t="shared" si="246"/>
        <v>1101.5991384901999</v>
      </c>
      <c r="CJ1966" s="31">
        <f t="shared" si="251"/>
        <v>1083.3110862909884</v>
      </c>
      <c r="CK1966" s="31">
        <f t="shared" si="251"/>
        <v>1091.3078307094183</v>
      </c>
      <c r="CM1966" s="30">
        <v>42292</v>
      </c>
      <c r="CN1966" s="31">
        <v>1202.45018011149</v>
      </c>
      <c r="CO1966" s="31">
        <v>1238.39969977129</v>
      </c>
    </row>
    <row r="1967" spans="2:93">
      <c r="B1967" s="29">
        <v>42292</v>
      </c>
      <c r="C1967" s="55">
        <v>1227.6343794343379</v>
      </c>
      <c r="D1967" s="31"/>
      <c r="E1967" s="21">
        <f t="shared" si="248"/>
        <v>1.7916664807462457E-3</v>
      </c>
      <c r="F1967" s="21">
        <f t="shared" si="249"/>
        <v>1.5231705091314218E-3</v>
      </c>
      <c r="G1967" s="37">
        <f>(C1966-MAX(C$9:C1966))/MAX(C$9:C1966)</f>
        <v>-2.5569379866495077E-2</v>
      </c>
      <c r="H1967" s="37"/>
      <c r="I1967" s="37"/>
      <c r="N1967" s="30"/>
      <c r="P1967" s="30"/>
      <c r="Q1967" s="30"/>
      <c r="R1967" s="30"/>
      <c r="S1967" s="30"/>
      <c r="T1967" s="30"/>
      <c r="U1967" s="30"/>
      <c r="V1967" s="30"/>
      <c r="W1967" s="30"/>
      <c r="X1967" s="30"/>
      <c r="Y1967" s="30"/>
      <c r="Z1967" s="30"/>
      <c r="AA1967" s="30"/>
      <c r="AB1967" s="30"/>
      <c r="AI1967" s="22"/>
      <c r="AO1967" s="22"/>
      <c r="AR1967" s="22"/>
      <c r="AS1967" s="23"/>
      <c r="AW1967" s="30"/>
      <c r="BH1967" s="30"/>
      <c r="BN1967" s="30"/>
      <c r="BT1967" s="24"/>
      <c r="BU1967" s="30"/>
      <c r="BV1967" s="30">
        <v>42293</v>
      </c>
      <c r="BW1967" s="31">
        <v>1171.4568996538601</v>
      </c>
      <c r="BZ1967" s="30">
        <v>42222</v>
      </c>
      <c r="CA1967" s="31">
        <v>1100.1283283186599</v>
      </c>
      <c r="CB1967" s="30">
        <v>42222</v>
      </c>
      <c r="CC1967" s="31">
        <v>1085.6462426112</v>
      </c>
      <c r="CD1967" s="30">
        <v>42222</v>
      </c>
      <c r="CE1967" s="31">
        <v>1092.2367372676799</v>
      </c>
      <c r="CG1967" s="30">
        <v>42293</v>
      </c>
      <c r="CH1967" s="31">
        <f t="shared" si="245"/>
        <v>1094.7394780255499</v>
      </c>
      <c r="CI1967" s="31">
        <f t="shared" si="246"/>
        <v>1102.1841717991001</v>
      </c>
      <c r="CJ1967" s="31">
        <f t="shared" si="251"/>
        <v>1084.1548966208529</v>
      </c>
      <c r="CK1967" s="31">
        <f t="shared" si="251"/>
        <v>1091.8873985475918</v>
      </c>
      <c r="CM1967" s="30">
        <v>42293</v>
      </c>
      <c r="CN1967" s="31">
        <v>1203.81017977338</v>
      </c>
      <c r="CO1967" s="31">
        <v>1239.806330229</v>
      </c>
    </row>
    <row r="1968" spans="2:93">
      <c r="B1968" s="29">
        <v>42293</v>
      </c>
      <c r="C1968" s="55">
        <v>1228.997177682937</v>
      </c>
      <c r="D1968" s="31"/>
      <c r="E1968" s="21">
        <f t="shared" si="248"/>
        <v>1.1101010784881904E-3</v>
      </c>
      <c r="F1968" s="21">
        <f t="shared" si="249"/>
        <v>1.1366201024809452E-3</v>
      </c>
      <c r="G1968" s="37">
        <f>(C1967-MAX(C$9:C1967))/MAX(C$9:C1967)</f>
        <v>-2.3823525186589069E-2</v>
      </c>
      <c r="H1968" s="37"/>
      <c r="I1968" s="37"/>
      <c r="N1968" s="30"/>
      <c r="P1968" s="30"/>
      <c r="Q1968" s="30"/>
      <c r="R1968" s="30"/>
      <c r="S1968" s="30"/>
      <c r="T1968" s="30"/>
      <c r="U1968" s="30"/>
      <c r="V1968" s="30"/>
      <c r="W1968" s="30"/>
      <c r="X1968" s="30"/>
      <c r="Y1968" s="30"/>
      <c r="Z1968" s="30"/>
      <c r="AA1968" s="30"/>
      <c r="AB1968" s="30"/>
      <c r="AI1968" s="22"/>
      <c r="AO1968" s="22"/>
      <c r="AP1968" s="22"/>
      <c r="AS1968" s="23"/>
      <c r="AW1968" s="30"/>
      <c r="BH1968" s="30"/>
      <c r="BN1968" s="30"/>
      <c r="BT1968" s="24"/>
      <c r="BU1968" s="30"/>
      <c r="BV1968" s="30">
        <v>42296</v>
      </c>
      <c r="BW1968" s="31">
        <v>1170.8109736425399</v>
      </c>
      <c r="BZ1968" s="30">
        <v>42223</v>
      </c>
      <c r="CA1968" s="31">
        <v>1100.22450642276</v>
      </c>
      <c r="CB1968" s="30">
        <v>42223</v>
      </c>
      <c r="CC1968" s="31">
        <v>1085.74308659592</v>
      </c>
      <c r="CD1968" s="30">
        <v>42223</v>
      </c>
      <c r="CE1968" s="31">
        <v>1092.31242122359</v>
      </c>
      <c r="CG1968" s="30">
        <v>42296</v>
      </c>
      <c r="CH1968" s="31">
        <f t="shared" si="245"/>
        <v>1093.91075185255</v>
      </c>
      <c r="CI1968" s="31">
        <f t="shared" si="246"/>
        <v>1101.2556803007201</v>
      </c>
      <c r="CJ1968" s="31">
        <f t="shared" si="251"/>
        <v>1083.3341830570778</v>
      </c>
      <c r="CK1968" s="31">
        <f t="shared" si="251"/>
        <v>1090.96758115892</v>
      </c>
      <c r="CM1968" s="30">
        <v>42296</v>
      </c>
      <c r="CN1968" s="31">
        <v>1203.07826667158</v>
      </c>
      <c r="CO1968" s="31">
        <v>1239.06219765326</v>
      </c>
    </row>
    <row r="1969" spans="2:93">
      <c r="B1969" s="29">
        <v>42296</v>
      </c>
      <c r="C1969" s="55">
        <v>1227.978233563033</v>
      </c>
      <c r="D1969" s="31"/>
      <c r="E1969" s="21">
        <f t="shared" si="248"/>
        <v>-8.2908580947693711E-4</v>
      </c>
      <c r="F1969" s="21">
        <f t="shared" si="249"/>
        <v>3.6654167879524024E-4</v>
      </c>
      <c r="G1969" s="37">
        <f>(C1968-MAX(C$9:C1968))/MAX(C$9:C1968)</f>
        <v>-2.2739870629103993E-2</v>
      </c>
      <c r="H1969" s="37"/>
      <c r="I1969" s="37"/>
      <c r="N1969" s="30"/>
      <c r="P1969" s="30"/>
      <c r="Q1969" s="30"/>
      <c r="R1969" s="30"/>
      <c r="S1969" s="30"/>
      <c r="T1969" s="30"/>
      <c r="U1969" s="30"/>
      <c r="V1969" s="30"/>
      <c r="W1969" s="30"/>
      <c r="X1969" s="30"/>
      <c r="Y1969" s="30"/>
      <c r="Z1969" s="30"/>
      <c r="AA1969" s="30"/>
      <c r="AB1969" s="30"/>
      <c r="AO1969" s="22"/>
      <c r="AP1969" s="22"/>
      <c r="AR1969" s="22"/>
      <c r="AS1969" s="23"/>
      <c r="AW1969" s="30"/>
      <c r="BH1969" s="30"/>
      <c r="BN1969" s="30"/>
      <c r="BT1969" s="24"/>
      <c r="BU1969" s="30"/>
      <c r="BV1969" s="30">
        <v>42297</v>
      </c>
      <c r="BW1969" s="31">
        <v>1171.39389449538</v>
      </c>
      <c r="BZ1969" s="30">
        <v>42226</v>
      </c>
      <c r="CA1969" s="31">
        <v>1099.65166872801</v>
      </c>
      <c r="CB1969" s="30">
        <v>42226</v>
      </c>
      <c r="CC1969" s="31">
        <v>1085.18402484538</v>
      </c>
      <c r="CD1969" s="30">
        <v>42226</v>
      </c>
      <c r="CE1969" s="31">
        <v>1091.75150913934</v>
      </c>
      <c r="CG1969" s="30">
        <v>42297</v>
      </c>
      <c r="CH1969" s="31">
        <f t="shared" si="245"/>
        <v>1094.2215071414801</v>
      </c>
      <c r="CI1969" s="31">
        <f t="shared" si="246"/>
        <v>1101.61350771036</v>
      </c>
      <c r="CJ1969" s="31">
        <f t="shared" si="251"/>
        <v>1083.6419337821653</v>
      </c>
      <c r="CK1969" s="31">
        <f t="shared" si="251"/>
        <v>1091.322065690124</v>
      </c>
      <c r="CM1969" s="30">
        <v>42297</v>
      </c>
      <c r="CN1969" s="31">
        <v>1203.5719395040601</v>
      </c>
      <c r="CO1969" s="31">
        <v>1239.5738186211099</v>
      </c>
    </row>
    <row r="1970" spans="2:93">
      <c r="B1970" s="29">
        <v>42297</v>
      </c>
      <c r="C1970" s="55">
        <v>1229.068039244683</v>
      </c>
      <c r="D1970" s="31"/>
      <c r="E1970" s="21">
        <f t="shared" si="248"/>
        <v>8.874796408140373E-4</v>
      </c>
      <c r="F1970" s="21">
        <f t="shared" si="249"/>
        <v>2.9615819495798501E-3</v>
      </c>
      <c r="G1970" s="37">
        <f>(C1969-MAX(C$9:C1969))/MAX(C$9:C1969)</f>
        <v>-2.3550103134532947E-2</v>
      </c>
      <c r="H1970" s="37"/>
      <c r="I1970" s="37"/>
      <c r="N1970" s="30"/>
      <c r="P1970" s="30"/>
      <c r="Q1970" s="30"/>
      <c r="R1970" s="30"/>
      <c r="S1970" s="30"/>
      <c r="T1970" s="30"/>
      <c r="U1970" s="30"/>
      <c r="V1970" s="30"/>
      <c r="W1970" s="30"/>
      <c r="X1970" s="30"/>
      <c r="Y1970" s="30"/>
      <c r="Z1970" s="30"/>
      <c r="AA1970" s="30"/>
      <c r="AB1970" s="30"/>
      <c r="AP1970" s="22"/>
      <c r="AR1970" s="22"/>
      <c r="AS1970" s="23"/>
      <c r="AW1970" s="30"/>
      <c r="BH1970" s="30"/>
      <c r="BN1970" s="30"/>
      <c r="BT1970" s="24"/>
      <c r="BU1970" s="30"/>
      <c r="BV1970" s="30">
        <v>42298</v>
      </c>
      <c r="BW1970" s="31">
        <v>1170.9856282759599</v>
      </c>
      <c r="BZ1970" s="30">
        <v>42227</v>
      </c>
      <c r="CA1970" s="31">
        <v>1098.81887063157</v>
      </c>
      <c r="CB1970" s="30">
        <v>42227</v>
      </c>
      <c r="CC1970" s="31">
        <v>1084.43942499328</v>
      </c>
      <c r="CD1970" s="30">
        <v>42227</v>
      </c>
      <c r="CE1970" s="31">
        <v>1090.9888552490299</v>
      </c>
      <c r="CG1970" s="30">
        <v>42298</v>
      </c>
      <c r="CH1970" s="31">
        <f t="shared" si="245"/>
        <v>1093.95020184634</v>
      </c>
      <c r="CI1970" s="31">
        <f t="shared" si="246"/>
        <v>1101.40663516672</v>
      </c>
      <c r="CJ1970" s="31">
        <f t="shared" si="251"/>
        <v>1083.3732516252599</v>
      </c>
      <c r="CK1970" s="31">
        <f t="shared" si="251"/>
        <v>1091.117125781454</v>
      </c>
      <c r="CM1970" s="30">
        <v>42298</v>
      </c>
      <c r="CN1970" s="31">
        <v>1203.26685562184</v>
      </c>
      <c r="CO1970" s="31">
        <v>1239.26440283959</v>
      </c>
    </row>
    <row r="1971" spans="2:93">
      <c r="B1971" s="29">
        <v>42298</v>
      </c>
      <c r="C1971" s="55">
        <v>1228.8510420852081</v>
      </c>
      <c r="D1971" s="31"/>
      <c r="E1971" s="21">
        <f t="shared" si="248"/>
        <v>-1.7655422852602687E-4</v>
      </c>
      <c r="F1971" s="21">
        <f t="shared" si="249"/>
        <v>9.9106270665916263E-4</v>
      </c>
      <c r="G1971" s="37">
        <f>(C1970-MAX(C$9:C1970))/MAX(C$9:C1970)</f>
        <v>-2.2683523730789877E-2</v>
      </c>
      <c r="H1971" s="37"/>
      <c r="I1971" s="37"/>
      <c r="N1971" s="30"/>
      <c r="P1971" s="30"/>
      <c r="Q1971" s="30"/>
      <c r="R1971" s="30"/>
      <c r="S1971" s="30"/>
      <c r="T1971" s="30"/>
      <c r="U1971" s="30"/>
      <c r="V1971" s="30"/>
      <c r="W1971" s="30"/>
      <c r="X1971" s="30"/>
      <c r="Y1971" s="30"/>
      <c r="Z1971" s="30"/>
      <c r="AA1971" s="30"/>
      <c r="AB1971" s="30"/>
      <c r="AN1971" s="30"/>
      <c r="AP1971" s="22"/>
      <c r="AR1971" s="22"/>
      <c r="AS1971" s="23"/>
      <c r="AW1971" s="30"/>
      <c r="BH1971" s="30"/>
      <c r="BN1971" s="30"/>
      <c r="BT1971" s="24"/>
      <c r="BU1971" s="30"/>
      <c r="BV1971" s="30">
        <v>42299</v>
      </c>
      <c r="BW1971" s="31">
        <v>1171.38178657548</v>
      </c>
      <c r="BZ1971" s="30">
        <v>42228</v>
      </c>
      <c r="CA1971" s="31">
        <v>1093.79477098962</v>
      </c>
      <c r="CB1971" s="30">
        <v>42228</v>
      </c>
      <c r="CC1971" s="31">
        <v>1080.08507303237</v>
      </c>
      <c r="CD1971" s="30">
        <v>42228</v>
      </c>
      <c r="CE1971" s="31">
        <v>1086.7165002552099</v>
      </c>
      <c r="CG1971" s="30">
        <v>42299</v>
      </c>
      <c r="CH1971" s="31">
        <f t="shared" si="245"/>
        <v>1094.4897242951099</v>
      </c>
      <c r="CI1971" s="31">
        <f t="shared" si="246"/>
        <v>1101.38402838568</v>
      </c>
      <c r="CJ1971" s="31">
        <f t="shared" si="251"/>
        <v>1083.9075576555181</v>
      </c>
      <c r="CK1971" s="31">
        <f t="shared" si="251"/>
        <v>1091.0947301964229</v>
      </c>
      <c r="CM1971" s="30">
        <v>42299</v>
      </c>
      <c r="CN1971" s="31">
        <v>1203.71627190911</v>
      </c>
      <c r="CO1971" s="31">
        <v>1239.7340603120399</v>
      </c>
    </row>
    <row r="1972" spans="2:93">
      <c r="B1972" s="29">
        <v>42299</v>
      </c>
      <c r="C1972" s="55">
        <v>1229.8176135830331</v>
      </c>
      <c r="D1972" s="31"/>
      <c r="E1972" s="21">
        <f t="shared" si="248"/>
        <v>7.8656522615205837E-4</v>
      </c>
      <c r="F1972" s="21">
        <f t="shared" si="249"/>
        <v>6.6756532479828046E-4</v>
      </c>
      <c r="G1972" s="37">
        <f>(C1971-MAX(C$9:C1971))/MAX(C$9:C1971)</f>
        <v>-2.28560730872834E-2</v>
      </c>
      <c r="H1972" s="37"/>
      <c r="I1972" s="37"/>
      <c r="N1972" s="30"/>
      <c r="P1972" s="30"/>
      <c r="Q1972" s="30"/>
      <c r="R1972" s="30"/>
      <c r="S1972" s="30"/>
      <c r="T1972" s="30"/>
      <c r="U1972" s="30"/>
      <c r="V1972" s="30"/>
      <c r="W1972" s="30"/>
      <c r="X1972" s="30"/>
      <c r="Y1972" s="30"/>
      <c r="Z1972" s="30"/>
      <c r="AA1972" s="30"/>
      <c r="AB1972" s="30"/>
      <c r="AR1972" s="22"/>
      <c r="AS1972" s="23"/>
      <c r="AW1972" s="30"/>
      <c r="BH1972" s="30"/>
      <c r="BN1972" s="30"/>
      <c r="BQ1972" s="30"/>
      <c r="BT1972" s="24"/>
      <c r="BU1972" s="30"/>
      <c r="BV1972" s="30">
        <v>42300</v>
      </c>
      <c r="BW1972" s="31">
        <v>1168.0470939688801</v>
      </c>
      <c r="BZ1972" s="30">
        <v>42229</v>
      </c>
      <c r="CA1972" s="31">
        <v>1094.2613718585501</v>
      </c>
      <c r="CB1972" s="30">
        <v>42229</v>
      </c>
      <c r="CC1972" s="31">
        <v>1080.5265847118401</v>
      </c>
      <c r="CD1972" s="30">
        <v>42229</v>
      </c>
      <c r="CE1972" s="31">
        <v>1086.9318085767</v>
      </c>
      <c r="CG1972" s="30">
        <v>42300</v>
      </c>
      <c r="CH1972" s="31">
        <f t="shared" si="245"/>
        <v>1092.5521232198701</v>
      </c>
      <c r="CI1972" s="31">
        <f t="shared" si="246"/>
        <v>1099.2430270841801</v>
      </c>
      <c r="CJ1972" s="31">
        <f t="shared" si="251"/>
        <v>1081.9886904404545</v>
      </c>
      <c r="CK1972" s="31">
        <f t="shared" si="251"/>
        <v>1088.9737304568187</v>
      </c>
      <c r="CM1972" s="30">
        <v>42300</v>
      </c>
      <c r="CN1972" s="31">
        <v>1200.2080789986601</v>
      </c>
      <c r="CO1972" s="31">
        <v>1236.1246232481001</v>
      </c>
    </row>
    <row r="1973" spans="2:93">
      <c r="B1973" s="29">
        <v>42300</v>
      </c>
      <c r="C1973" s="55">
        <v>1226.0494518105841</v>
      </c>
      <c r="D1973" s="31"/>
      <c r="E1973" s="21">
        <f t="shared" si="248"/>
        <v>-3.0640004914799235E-3</v>
      </c>
      <c r="F1973" s="21">
        <f t="shared" si="249"/>
        <v>-1.5706970202985504E-3</v>
      </c>
      <c r="G1973" s="37">
        <f>(C1972-MAX(C$9:C1972))/MAX(C$9:C1972)</f>
        <v>-2.2087485653428111E-2</v>
      </c>
      <c r="H1973" s="37"/>
      <c r="I1973" s="37"/>
      <c r="N1973" s="30"/>
      <c r="P1973" s="30"/>
      <c r="Q1973" s="30"/>
      <c r="R1973" s="30"/>
      <c r="S1973" s="30"/>
      <c r="T1973" s="30"/>
      <c r="U1973" s="30"/>
      <c r="V1973" s="30"/>
      <c r="W1973" s="30"/>
      <c r="X1973" s="30"/>
      <c r="Y1973" s="30"/>
      <c r="Z1973" s="30"/>
      <c r="AA1973" s="30"/>
      <c r="AB1973" s="30"/>
      <c r="AR1973" s="30"/>
      <c r="AS1973" s="28"/>
      <c r="AW1973" s="30"/>
      <c r="BH1973" s="30"/>
      <c r="BN1973" s="30"/>
      <c r="BT1973" s="24"/>
      <c r="BU1973" s="30"/>
      <c r="BV1973" s="30">
        <v>42303</v>
      </c>
      <c r="BW1973" s="31">
        <v>1169.26507690166</v>
      </c>
      <c r="BZ1973" s="30">
        <v>42230</v>
      </c>
      <c r="CA1973" s="31">
        <v>1094.8317493350301</v>
      </c>
      <c r="CB1973" s="30">
        <v>42230</v>
      </c>
      <c r="CC1973" s="31">
        <v>1081.0056008377801</v>
      </c>
      <c r="CD1973" s="30">
        <v>42230</v>
      </c>
      <c r="CE1973" s="31">
        <v>1087.3362863264599</v>
      </c>
      <c r="CG1973" s="30">
        <v>42303</v>
      </c>
      <c r="CH1973" s="31">
        <f t="shared" si="245"/>
        <v>1093.88963724526</v>
      </c>
      <c r="CI1973" s="31">
        <f t="shared" si="246"/>
        <v>1100.5650375769701</v>
      </c>
      <c r="CJ1973" s="31">
        <f t="shared" si="251"/>
        <v>1083.3132725981575</v>
      </c>
      <c r="CK1973" s="31">
        <f t="shared" si="251"/>
        <v>1090.2833905252162</v>
      </c>
      <c r="CM1973" s="30">
        <v>42303</v>
      </c>
      <c r="CN1973" s="31">
        <v>1201.50404787807</v>
      </c>
      <c r="CO1973" s="31">
        <v>1237.48234271918</v>
      </c>
    </row>
    <row r="1974" spans="2:93">
      <c r="B1974" s="29">
        <v>42303</v>
      </c>
      <c r="C1974" s="55">
        <v>1226.768026479916</v>
      </c>
      <c r="D1974" s="31"/>
      <c r="E1974" s="21">
        <f t="shared" si="248"/>
        <v>5.8608946667759731E-4</v>
      </c>
      <c r="F1974" s="21">
        <f t="shared" si="249"/>
        <v>-1.8713469810673899E-3</v>
      </c>
      <c r="G1974" s="37">
        <f>(C1973-MAX(C$9:C1973))/MAX(C$9:C1973)</f>
        <v>-2.5083810078010346E-2</v>
      </c>
      <c r="H1974" s="37"/>
      <c r="I1974" s="37"/>
      <c r="N1974" s="30"/>
      <c r="P1974" s="30"/>
      <c r="Q1974" s="30"/>
      <c r="R1974" s="30"/>
      <c r="S1974" s="30"/>
      <c r="T1974" s="30"/>
      <c r="U1974" s="30"/>
      <c r="V1974" s="30"/>
      <c r="W1974" s="30"/>
      <c r="X1974" s="30"/>
      <c r="Y1974" s="30"/>
      <c r="Z1974" s="30"/>
      <c r="AA1974" s="30"/>
      <c r="AB1974" s="30"/>
      <c r="AM1974" s="30"/>
      <c r="AQ1974" s="30"/>
      <c r="AS1974" s="23"/>
      <c r="AW1974" s="30"/>
      <c r="BH1974" s="30"/>
      <c r="BN1974" s="30"/>
      <c r="BT1974" s="24"/>
      <c r="BU1974" s="30"/>
      <c r="BV1974" s="30">
        <v>42304</v>
      </c>
      <c r="BW1974" s="31">
        <v>1168.0594900983899</v>
      </c>
      <c r="BZ1974" s="30">
        <v>42233</v>
      </c>
      <c r="CA1974" s="31">
        <v>1094.23734563428</v>
      </c>
      <c r="CB1974" s="30">
        <v>42233</v>
      </c>
      <c r="CC1974" s="31">
        <v>1080.34880128599</v>
      </c>
      <c r="CD1974" s="30">
        <v>42233</v>
      </c>
      <c r="CE1974" s="31">
        <v>1086.6556689757899</v>
      </c>
      <c r="CG1974" s="30">
        <v>42304</v>
      </c>
      <c r="CH1974" s="31">
        <f t="shared" si="245"/>
        <v>1092.4773277792401</v>
      </c>
      <c r="CI1974" s="31">
        <f t="shared" si="246"/>
        <v>1099.19469771747</v>
      </c>
      <c r="CJ1974" s="31">
        <f t="shared" si="251"/>
        <v>1081.91461816588</v>
      </c>
      <c r="CK1974" s="31">
        <f t="shared" si="251"/>
        <v>1088.9258525904504</v>
      </c>
      <c r="CM1974" s="30">
        <v>42304</v>
      </c>
      <c r="CN1974" s="31">
        <v>1200.15637793823</v>
      </c>
      <c r="CO1974" s="31">
        <v>1236.10299983244</v>
      </c>
    </row>
    <row r="1975" spans="2:93">
      <c r="B1975" s="29">
        <v>42304</v>
      </c>
      <c r="C1975" s="55">
        <v>1225.5812635749951</v>
      </c>
      <c r="D1975" s="31"/>
      <c r="E1975" s="21">
        <f t="shared" si="248"/>
        <v>-9.673898237518852E-4</v>
      </c>
      <c r="F1975" s="21">
        <f t="shared" si="249"/>
        <v>-2.6608420371802E-3</v>
      </c>
      <c r="G1975" s="37">
        <f>(C1974-MAX(C$9:C1974))/MAX(C$9:C1974)</f>
        <v>-2.451242196820369E-2</v>
      </c>
      <c r="H1975" s="37"/>
      <c r="I1975" s="37"/>
      <c r="N1975" s="30"/>
      <c r="P1975" s="30"/>
      <c r="Q1975" s="30"/>
      <c r="R1975" s="30"/>
      <c r="S1975" s="30"/>
      <c r="T1975" s="30"/>
      <c r="U1975" s="30"/>
      <c r="V1975" s="30"/>
      <c r="W1975" s="30"/>
      <c r="X1975" s="30"/>
      <c r="Y1975" s="30"/>
      <c r="Z1975" s="30"/>
      <c r="AA1975" s="30"/>
      <c r="AB1975" s="30"/>
      <c r="AO1975" s="30"/>
      <c r="AS1975" s="23"/>
      <c r="AW1975" s="30"/>
      <c r="BH1975" s="30"/>
      <c r="BN1975" s="30"/>
      <c r="BT1975" s="24"/>
      <c r="BU1975" s="30"/>
      <c r="BV1975" s="30">
        <v>42305</v>
      </c>
      <c r="BW1975" s="31">
        <v>1167.2200460905899</v>
      </c>
      <c r="BZ1975" s="30">
        <v>42234</v>
      </c>
      <c r="CA1975" s="31">
        <v>1094.0959622863099</v>
      </c>
      <c r="CB1975" s="30">
        <v>42234</v>
      </c>
      <c r="CC1975" s="31">
        <v>1080.1351464059501</v>
      </c>
      <c r="CD1975" s="30">
        <v>42234</v>
      </c>
      <c r="CE1975" s="31">
        <v>1086.4125200741701</v>
      </c>
      <c r="CG1975" s="30">
        <v>42305</v>
      </c>
      <c r="CH1975" s="31">
        <f t="shared" si="245"/>
        <v>1092.4584377803601</v>
      </c>
      <c r="CI1975" s="31">
        <f t="shared" si="246"/>
        <v>1099.0663819686999</v>
      </c>
      <c r="CJ1975" s="31">
        <f t="shared" si="251"/>
        <v>1081.8959108065549</v>
      </c>
      <c r="CK1975" s="31">
        <f t="shared" si="251"/>
        <v>1088.7987355870475</v>
      </c>
      <c r="CM1975" s="30">
        <v>42305</v>
      </c>
      <c r="CN1975" s="31">
        <v>1199.2816468773101</v>
      </c>
      <c r="CO1975" s="31">
        <v>1235.20949366175</v>
      </c>
    </row>
    <row r="1976" spans="2:93">
      <c r="B1976" s="29">
        <v>42305</v>
      </c>
      <c r="C1976" s="55">
        <v>1224.544471540803</v>
      </c>
      <c r="D1976" s="31"/>
      <c r="E1976" s="21">
        <f t="shared" si="248"/>
        <v>-8.4595943574383714E-4</v>
      </c>
      <c r="F1976" s="21">
        <f t="shared" si="249"/>
        <v>-4.2877431449912518E-3</v>
      </c>
      <c r="G1976" s="37">
        <f>(C1975-MAX(C$9:C1975))/MAX(C$9:C1975)</f>
        <v>-2.5456098724388056E-2</v>
      </c>
      <c r="H1976" s="37"/>
      <c r="I1976" s="37"/>
      <c r="N1976" s="30"/>
      <c r="P1976" s="30"/>
      <c r="Q1976" s="30"/>
      <c r="R1976" s="30"/>
      <c r="S1976" s="30"/>
      <c r="T1976" s="30"/>
      <c r="U1976" s="30"/>
      <c r="V1976" s="30"/>
      <c r="W1976" s="30"/>
      <c r="X1976" s="30"/>
      <c r="Y1976" s="30"/>
      <c r="Z1976" s="30"/>
      <c r="AA1976" s="30"/>
      <c r="AB1976" s="30"/>
      <c r="AS1976" s="23"/>
      <c r="AW1976" s="30"/>
      <c r="BH1976" s="30"/>
      <c r="BN1976" s="30"/>
      <c r="BT1976" s="24"/>
      <c r="BU1976" s="30"/>
      <c r="BV1976" s="30">
        <v>42306</v>
      </c>
      <c r="BW1976" s="31">
        <v>1166.6311299634999</v>
      </c>
      <c r="BZ1976" s="30">
        <v>42235</v>
      </c>
      <c r="CA1976" s="31">
        <v>1090.02281522318</v>
      </c>
      <c r="CB1976" s="30">
        <v>42235</v>
      </c>
      <c r="CC1976" s="31">
        <v>1076.38088541553</v>
      </c>
      <c r="CD1976" s="30">
        <v>42235</v>
      </c>
      <c r="CE1976" s="31">
        <v>1082.6402534062199</v>
      </c>
      <c r="CG1976" s="30">
        <v>42306</v>
      </c>
      <c r="CH1976" s="31">
        <f t="shared" si="245"/>
        <v>1091.9444510257099</v>
      </c>
      <c r="CI1976" s="31">
        <f t="shared" si="246"/>
        <v>1098.57557621203</v>
      </c>
      <c r="CJ1976" s="31">
        <f t="shared" si="251"/>
        <v>1081.386893576394</v>
      </c>
      <c r="CK1976" s="31">
        <f t="shared" si="251"/>
        <v>1088.3125150128872</v>
      </c>
      <c r="CM1976" s="30">
        <v>42306</v>
      </c>
      <c r="CN1976" s="31">
        <v>1199.4576631338</v>
      </c>
      <c r="CO1976" s="31">
        <v>1235.4014036348501</v>
      </c>
    </row>
    <row r="1977" spans="2:93">
      <c r="B1977" s="29">
        <v>42306</v>
      </c>
      <c r="C1977" s="55">
        <v>1224.191369556956</v>
      </c>
      <c r="D1977" s="31"/>
      <c r="E1977" s="21">
        <f t="shared" si="248"/>
        <v>-2.8835374463997976E-4</v>
      </c>
      <c r="F1977" s="21">
        <f t="shared" si="249"/>
        <v>-1.5155035148738394E-3</v>
      </c>
      <c r="G1977" s="37">
        <f>(C1976-MAX(C$9:C1976))/MAX(C$9:C1976)</f>
        <v>-2.6280523333218758E-2</v>
      </c>
      <c r="H1977" s="37"/>
      <c r="I1977" s="37"/>
      <c r="N1977" s="30"/>
      <c r="P1977" s="30"/>
      <c r="Q1977" s="30"/>
      <c r="R1977" s="30"/>
      <c r="S1977" s="30"/>
      <c r="T1977" s="30"/>
      <c r="U1977" s="30"/>
      <c r="V1977" s="30"/>
      <c r="W1977" s="30"/>
      <c r="X1977" s="30"/>
      <c r="Y1977" s="30"/>
      <c r="Z1977" s="30"/>
      <c r="AA1977" s="30"/>
      <c r="AB1977" s="30"/>
      <c r="AC1977" s="22"/>
      <c r="AD1977" s="22"/>
      <c r="AE1977" s="22"/>
      <c r="AF1977" s="22"/>
      <c r="AG1977" s="22"/>
      <c r="AJ1977" s="22"/>
      <c r="AS1977" s="23"/>
      <c r="AW1977" s="30"/>
      <c r="BB1977" s="22"/>
      <c r="BH1977" s="30"/>
      <c r="BN1977" s="30"/>
      <c r="BT1977" s="24"/>
      <c r="BU1977" s="30"/>
      <c r="BV1977" s="30">
        <v>42307</v>
      </c>
      <c r="BW1977" s="31">
        <v>1166.5564425186799</v>
      </c>
      <c r="BZ1977" s="30">
        <v>42236</v>
      </c>
      <c r="CA1977" s="31">
        <v>1088.4857389624799</v>
      </c>
      <c r="CB1977" s="30">
        <v>42236</v>
      </c>
      <c r="CC1977" s="31">
        <v>1075.16856753106</v>
      </c>
      <c r="CD1977" s="30">
        <v>42236</v>
      </c>
      <c r="CE1977" s="31">
        <v>1081.585069475</v>
      </c>
      <c r="CG1977" s="30">
        <v>42307</v>
      </c>
      <c r="CH1977" s="31">
        <f t="shared" si="245"/>
        <v>1092.0608154865699</v>
      </c>
      <c r="CI1977" s="31">
        <f t="shared" si="246"/>
        <v>1098.57887169536</v>
      </c>
      <c r="CJ1977" s="31">
        <f t="shared" ref="CJ1977:CK1992" si="252">+CJ1976*CH1977/CH1976</f>
        <v>1081.5021329576041</v>
      </c>
      <c r="CK1977" s="31">
        <f t="shared" si="252"/>
        <v>1088.3157797093074</v>
      </c>
      <c r="CM1977" s="30">
        <v>42307</v>
      </c>
      <c r="CN1977" s="31">
        <v>1198.6402431089</v>
      </c>
      <c r="CO1977" s="31">
        <v>1234.57065369523</v>
      </c>
    </row>
    <row r="1978" spans="2:93">
      <c r="B1978" s="29">
        <v>42307</v>
      </c>
      <c r="C1978" s="55">
        <v>1223.5572951903659</v>
      </c>
      <c r="D1978" s="31"/>
      <c r="E1978" s="21">
        <f t="shared" si="248"/>
        <v>-5.1795363237983061E-4</v>
      </c>
      <c r="F1978" s="21">
        <f t="shared" si="249"/>
        <v>-2.6172277237799246E-3</v>
      </c>
      <c r="G1978" s="37">
        <f>(C1977-MAX(C$9:C1977))/MAX(C$9:C1977)</f>
        <v>-2.6561298990544487E-2</v>
      </c>
      <c r="H1978" s="37"/>
      <c r="I1978" s="37"/>
      <c r="N1978" s="30"/>
      <c r="P1978" s="22"/>
      <c r="Q1978" s="22"/>
      <c r="R1978" s="22"/>
      <c r="S1978" s="22"/>
      <c r="T1978" s="22"/>
      <c r="U1978" s="22"/>
      <c r="V1978" s="22"/>
      <c r="W1978" s="22"/>
      <c r="X1978" s="22"/>
      <c r="Y1978" s="22"/>
      <c r="Z1978" s="22"/>
      <c r="AA1978" s="22"/>
      <c r="AB1978" s="22"/>
      <c r="AI1978" s="22"/>
      <c r="AJ1978" s="22"/>
      <c r="AS1978" s="23"/>
      <c r="AW1978" s="30"/>
      <c r="BH1978" s="30"/>
      <c r="BN1978" s="30"/>
      <c r="BT1978" s="24"/>
      <c r="BU1978" s="30"/>
      <c r="BV1978" s="30">
        <v>42310</v>
      </c>
      <c r="BW1978" s="31">
        <v>1167.6572922308301</v>
      </c>
      <c r="BZ1978" s="30">
        <v>42237</v>
      </c>
      <c r="CA1978" s="31">
        <v>1095.94198751618</v>
      </c>
      <c r="CB1978" s="30">
        <v>42237</v>
      </c>
      <c r="CC1978" s="31">
        <v>1083.0615293061601</v>
      </c>
      <c r="CD1978" s="30">
        <v>42237</v>
      </c>
      <c r="CE1978" s="31">
        <v>1090.60036959887</v>
      </c>
      <c r="CG1978" s="30">
        <v>42310</v>
      </c>
      <c r="CH1978" s="31">
        <f t="shared" si="245"/>
        <v>1092.62363272171</v>
      </c>
      <c r="CI1978" s="31">
        <f t="shared" si="246"/>
        <v>1099.1688987427001</v>
      </c>
      <c r="CJ1978" s="31">
        <f t="shared" si="252"/>
        <v>1082.0595085466166</v>
      </c>
      <c r="CK1978" s="31">
        <f t="shared" si="252"/>
        <v>1088.900294633652</v>
      </c>
      <c r="CM1978" s="30">
        <v>42310</v>
      </c>
      <c r="CN1978" s="31">
        <v>1200.6119612089899</v>
      </c>
      <c r="CO1978" s="31">
        <v>1236.63360225467</v>
      </c>
    </row>
    <row r="1979" spans="2:93">
      <c r="B1979" s="29">
        <v>42310</v>
      </c>
      <c r="C1979" s="55">
        <v>1225.2240414029011</v>
      </c>
      <c r="D1979" s="31"/>
      <c r="E1979" s="21">
        <f t="shared" si="248"/>
        <v>1.3622134566864119E-3</v>
      </c>
      <c r="F1979" s="21">
        <f t="shared" si="249"/>
        <v>-2.9147163285769828E-4</v>
      </c>
      <c r="G1979" s="37">
        <f>(C1978-MAX(C$9:C1978))/MAX(C$9:C1978)</f>
        <v>-2.7065495101631455E-2</v>
      </c>
      <c r="H1979" s="37"/>
      <c r="I1979" s="37"/>
      <c r="N1979" s="30"/>
      <c r="P1979" s="30"/>
      <c r="Q1979" s="30"/>
      <c r="R1979" s="30"/>
      <c r="S1979" s="30"/>
      <c r="T1979" s="30"/>
      <c r="U1979" s="30"/>
      <c r="V1979" s="30"/>
      <c r="W1979" s="30"/>
      <c r="X1979" s="30"/>
      <c r="Y1979" s="30"/>
      <c r="Z1979" s="30"/>
      <c r="AA1979" s="30"/>
      <c r="AB1979" s="30"/>
      <c r="AI1979" s="22"/>
      <c r="AS1979" s="23"/>
      <c r="AW1979" s="30"/>
      <c r="BH1979" s="30"/>
      <c r="BN1979" s="30"/>
      <c r="BT1979" s="24"/>
      <c r="BU1979" s="30"/>
      <c r="BV1979" s="30">
        <v>42311</v>
      </c>
      <c r="BW1979" s="31">
        <v>1168.3501168524399</v>
      </c>
      <c r="BZ1979" s="30">
        <v>42240</v>
      </c>
      <c r="CA1979" s="31">
        <v>1088.2827803407599</v>
      </c>
      <c r="CB1979" s="30">
        <v>42240</v>
      </c>
      <c r="CC1979" s="31">
        <v>1076.39012461673</v>
      </c>
      <c r="CD1979" s="30">
        <v>42240</v>
      </c>
      <c r="CE1979" s="31">
        <v>1086.5957833995201</v>
      </c>
      <c r="CG1979" s="30">
        <v>42311</v>
      </c>
      <c r="CH1979" s="31">
        <f t="shared" si="245"/>
        <v>1093.1994516772199</v>
      </c>
      <c r="CI1979" s="31">
        <f t="shared" si="246"/>
        <v>1099.5712991016801</v>
      </c>
      <c r="CJ1979" s="31">
        <f t="shared" si="252"/>
        <v>1082.6297601477638</v>
      </c>
      <c r="CK1979" s="31">
        <f t="shared" si="252"/>
        <v>1089.2989357068802</v>
      </c>
      <c r="CM1979" s="30">
        <v>42311</v>
      </c>
      <c r="CN1979" s="31">
        <v>1200.3880132105401</v>
      </c>
      <c r="CO1979" s="31">
        <v>1236.41431565019</v>
      </c>
    </row>
    <row r="1980" spans="2:93">
      <c r="B1980" s="29">
        <v>42311</v>
      </c>
      <c r="C1980" s="55">
        <v>1225.852035039801</v>
      </c>
      <c r="D1980" s="31"/>
      <c r="E1980" s="21">
        <f t="shared" si="248"/>
        <v>5.1255412535056166E-4</v>
      </c>
      <c r="F1980" s="21">
        <f t="shared" si="249"/>
        <v>1.0677958452196545E-3</v>
      </c>
      <c r="G1980" s="37">
        <f>(C1979-MAX(C$9:C1979))/MAX(C$9:C1979)</f>
        <v>-2.5740150626584368E-2</v>
      </c>
      <c r="H1980" s="37"/>
      <c r="I1980" s="37"/>
      <c r="N1980" s="30"/>
      <c r="P1980" s="30"/>
      <c r="Q1980" s="30"/>
      <c r="R1980" s="30"/>
      <c r="S1980" s="30"/>
      <c r="T1980" s="30"/>
      <c r="U1980" s="30"/>
      <c r="V1980" s="30"/>
      <c r="W1980" s="30"/>
      <c r="X1980" s="30"/>
      <c r="Y1980" s="30"/>
      <c r="Z1980" s="30"/>
      <c r="AA1980" s="30"/>
      <c r="AB1980" s="30"/>
      <c r="AH1980" s="22"/>
      <c r="AI1980" s="22"/>
      <c r="AM1980" s="22"/>
      <c r="AO1980" s="22"/>
      <c r="AS1980" s="23"/>
      <c r="AW1980" s="30"/>
      <c r="BH1980" s="30"/>
      <c r="BN1980" s="30"/>
      <c r="BT1980" s="24"/>
      <c r="BU1980" s="30"/>
      <c r="BV1980" s="30">
        <v>42312</v>
      </c>
      <c r="BW1980" s="31">
        <v>1168.6281048486101</v>
      </c>
      <c r="BZ1980" s="30">
        <v>42241</v>
      </c>
      <c r="CA1980" s="31">
        <v>1093.63022754809</v>
      </c>
      <c r="CB1980" s="30">
        <v>42241</v>
      </c>
      <c r="CC1980" s="31">
        <v>1081.5191298902801</v>
      </c>
      <c r="CD1980" s="30">
        <v>42241</v>
      </c>
      <c r="CE1980" s="31">
        <v>1091.5214080236799</v>
      </c>
      <c r="CG1980" s="30">
        <v>42312</v>
      </c>
      <c r="CH1980" s="31">
        <f t="shared" si="245"/>
        <v>1092.7258873337901</v>
      </c>
      <c r="CI1980" s="31">
        <f t="shared" si="246"/>
        <v>1099.00750240457</v>
      </c>
      <c r="CJ1980" s="31">
        <f t="shared" si="252"/>
        <v>1082.1607745013152</v>
      </c>
      <c r="CK1980" s="31">
        <f t="shared" si="252"/>
        <v>1088.7404060848185</v>
      </c>
      <c r="CM1980" s="30">
        <v>42312</v>
      </c>
      <c r="CN1980" s="31">
        <v>1200.4172534312199</v>
      </c>
      <c r="CO1980" s="31">
        <v>1236.45623619398</v>
      </c>
    </row>
    <row r="1981" spans="2:93">
      <c r="B1981" s="29">
        <v>42312</v>
      </c>
      <c r="C1981" s="55">
        <v>1225.928450485839</v>
      </c>
      <c r="D1981" s="31"/>
      <c r="E1981" s="21">
        <f t="shared" si="248"/>
        <v>6.2336598426027123E-5</v>
      </c>
      <c r="F1981" s="21">
        <f t="shared" si="249"/>
        <v>1.4189619140279053E-3</v>
      </c>
      <c r="G1981" s="37">
        <f>(C1980-MAX(C$9:C1980))/MAX(C$9:C1980)</f>
        <v>-2.5240789721624503E-2</v>
      </c>
      <c r="H1981" s="37"/>
      <c r="I1981" s="37"/>
      <c r="N1981" s="30"/>
      <c r="P1981" s="30"/>
      <c r="Q1981" s="30"/>
      <c r="R1981" s="30"/>
      <c r="S1981" s="30"/>
      <c r="T1981" s="30"/>
      <c r="U1981" s="30"/>
      <c r="V1981" s="30"/>
      <c r="W1981" s="30"/>
      <c r="X1981" s="30"/>
      <c r="Y1981" s="30"/>
      <c r="Z1981" s="30"/>
      <c r="AA1981" s="30"/>
      <c r="AB1981" s="30"/>
      <c r="AH1981" s="22"/>
      <c r="AI1981" s="22"/>
      <c r="AN1981" s="22"/>
      <c r="AO1981" s="22"/>
      <c r="AS1981" s="23"/>
      <c r="AW1981" s="30"/>
      <c r="BH1981" s="30"/>
      <c r="BN1981" s="30"/>
      <c r="BT1981" s="24"/>
      <c r="BU1981" s="30"/>
      <c r="BV1981" s="30">
        <v>42313</v>
      </c>
      <c r="BW1981" s="31">
        <v>1170.5301983433601</v>
      </c>
      <c r="BZ1981" s="30">
        <v>42242</v>
      </c>
      <c r="CA1981" s="31">
        <v>1088.84838644313</v>
      </c>
      <c r="CB1981" s="30">
        <v>42242</v>
      </c>
      <c r="CC1981" s="31">
        <v>1077.19382524554</v>
      </c>
      <c r="CD1981" s="30">
        <v>42242</v>
      </c>
      <c r="CE1981" s="31">
        <v>1088.54971131607</v>
      </c>
      <c r="CG1981" s="30">
        <v>42313</v>
      </c>
      <c r="CH1981" s="31">
        <f t="shared" si="245"/>
        <v>1093.1724516341001</v>
      </c>
      <c r="CI1981" s="31">
        <f t="shared" si="246"/>
        <v>1099.3955303801099</v>
      </c>
      <c r="CJ1981" s="31">
        <f t="shared" si="252"/>
        <v>1082.6030211568486</v>
      </c>
      <c r="CK1981" s="31">
        <f t="shared" si="252"/>
        <v>1089.1248090436129</v>
      </c>
      <c r="CM1981" s="30">
        <v>42313</v>
      </c>
      <c r="CN1981" s="31">
        <v>1202.1503319027199</v>
      </c>
      <c r="CO1981" s="31">
        <v>1238.25386520037</v>
      </c>
    </row>
    <row r="1982" spans="2:93">
      <c r="B1982" s="29">
        <v>42313</v>
      </c>
      <c r="C1982" s="55">
        <v>1228.781258238743</v>
      </c>
      <c r="D1982" s="31"/>
      <c r="E1982" s="21">
        <f t="shared" si="248"/>
        <v>2.3270589338011405E-3</v>
      </c>
      <c r="F1982" s="21">
        <f t="shared" si="249"/>
        <v>4.2694878849660611E-3</v>
      </c>
      <c r="G1982" s="37">
        <f>(C1981-MAX(C$9:C1981))/MAX(C$9:C1981)</f>
        <v>-2.5180026548171291E-2</v>
      </c>
      <c r="H1982" s="37"/>
      <c r="I1982" s="37"/>
      <c r="N1982" s="30"/>
      <c r="P1982" s="30"/>
      <c r="Q1982" s="30"/>
      <c r="R1982" s="30"/>
      <c r="S1982" s="30"/>
      <c r="T1982" s="30"/>
      <c r="U1982" s="30"/>
      <c r="V1982" s="30"/>
      <c r="W1982" s="30"/>
      <c r="X1982" s="30"/>
      <c r="Y1982" s="30"/>
      <c r="Z1982" s="30"/>
      <c r="AA1982" s="30"/>
      <c r="AB1982" s="30"/>
      <c r="AL1982" s="22"/>
      <c r="AM1982" s="22"/>
      <c r="AP1982" s="22"/>
      <c r="AS1982" s="23"/>
      <c r="AW1982" s="30"/>
      <c r="BH1982" s="30"/>
      <c r="BN1982" s="30"/>
      <c r="BT1982" s="24"/>
      <c r="BU1982" s="30"/>
      <c r="BV1982" s="30">
        <v>42314</v>
      </c>
      <c r="BW1982" s="31">
        <v>1173.93107822907</v>
      </c>
      <c r="BZ1982" s="30">
        <v>42243</v>
      </c>
      <c r="CA1982" s="31">
        <v>1094.4879049999299</v>
      </c>
      <c r="CB1982" s="30">
        <v>42243</v>
      </c>
      <c r="CC1982" s="31">
        <v>1082.6847219784499</v>
      </c>
      <c r="CD1982" s="30">
        <v>42243</v>
      </c>
      <c r="CE1982" s="31">
        <v>1093.61847602789</v>
      </c>
      <c r="CG1982" s="30">
        <v>42314</v>
      </c>
      <c r="CH1982" s="31">
        <f t="shared" si="245"/>
        <v>1095.2878019370601</v>
      </c>
      <c r="CI1982" s="31">
        <f t="shared" si="246"/>
        <v>1101.7673785756001</v>
      </c>
      <c r="CJ1982" s="31">
        <f t="shared" si="252"/>
        <v>1084.6979190161628</v>
      </c>
      <c r="CK1982" s="31">
        <f t="shared" si="252"/>
        <v>1091.4744990701865</v>
      </c>
      <c r="CM1982" s="30">
        <v>42314</v>
      </c>
      <c r="CN1982" s="31">
        <v>1206.04562169115</v>
      </c>
      <c r="CO1982" s="31">
        <v>1242.2795486397699</v>
      </c>
    </row>
    <row r="1983" spans="2:93">
      <c r="B1983" s="29">
        <v>42314</v>
      </c>
      <c r="C1983" s="55">
        <v>1231.5654921108669</v>
      </c>
      <c r="D1983" s="31"/>
      <c r="E1983" s="21">
        <f t="shared" si="248"/>
        <v>2.2658498845551378E-3</v>
      </c>
      <c r="F1983" s="21">
        <f t="shared" si="249"/>
        <v>5.1757478580853888E-3</v>
      </c>
      <c r="G1983" s="37">
        <f>(C1982-MAX(C$9:C1982))/MAX(C$9:C1982)</f>
        <v>-2.2911563020102447E-2</v>
      </c>
      <c r="H1983" s="37"/>
      <c r="I1983" s="37"/>
      <c r="N1983" s="30"/>
      <c r="P1983" s="30"/>
      <c r="Q1983" s="30"/>
      <c r="R1983" s="30"/>
      <c r="S1983" s="30"/>
      <c r="T1983" s="30"/>
      <c r="U1983" s="30"/>
      <c r="V1983" s="30"/>
      <c r="W1983" s="30"/>
      <c r="X1983" s="30"/>
      <c r="Y1983" s="30"/>
      <c r="Z1983" s="30"/>
      <c r="AA1983" s="30"/>
      <c r="AB1983" s="30"/>
      <c r="AH1983" s="22"/>
      <c r="AP1983" s="22"/>
      <c r="AR1983" s="22"/>
      <c r="AS1983" s="23"/>
      <c r="AW1983" s="30"/>
      <c r="BH1983" s="30"/>
      <c r="BN1983" s="30"/>
      <c r="BT1983" s="24"/>
      <c r="BU1983" s="30"/>
      <c r="BV1983" s="30">
        <v>42317</v>
      </c>
      <c r="BW1983" s="31">
        <v>1173.05129076603</v>
      </c>
      <c r="BZ1983" s="30">
        <v>42244</v>
      </c>
      <c r="CA1983" s="31">
        <v>1095.76688289714</v>
      </c>
      <c r="CB1983" s="30">
        <v>42244</v>
      </c>
      <c r="CC1983" s="31">
        <v>1083.8738856512</v>
      </c>
      <c r="CD1983" s="30">
        <v>42244</v>
      </c>
      <c r="CE1983" s="31">
        <v>1094.6688786059599</v>
      </c>
      <c r="CG1983" s="30">
        <v>42317</v>
      </c>
      <c r="CH1983" s="31">
        <f t="shared" si="245"/>
        <v>1095.1195089484299</v>
      </c>
      <c r="CI1983" s="31">
        <f t="shared" si="246"/>
        <v>1101.6759072468999</v>
      </c>
      <c r="CJ1983" s="31">
        <f t="shared" si="252"/>
        <v>1084.5312531825534</v>
      </c>
      <c r="CK1983" s="31">
        <f t="shared" si="252"/>
        <v>1091.383882280641</v>
      </c>
      <c r="CM1983" s="30">
        <v>42317</v>
      </c>
      <c r="CN1983" s="31">
        <v>1204.6419826282799</v>
      </c>
      <c r="CO1983" s="31">
        <v>1240.8729850025099</v>
      </c>
    </row>
    <row r="1984" spans="2:93">
      <c r="B1984" s="29">
        <v>42317</v>
      </c>
      <c r="C1984" s="55">
        <v>1230.4852785378521</v>
      </c>
      <c r="D1984" s="31"/>
      <c r="E1984" s="21">
        <f t="shared" si="248"/>
        <v>-8.7710607347679659E-4</v>
      </c>
      <c r="F1984" s="21">
        <f t="shared" si="249"/>
        <v>3.7796107243079913E-3</v>
      </c>
      <c r="G1984" s="37">
        <f>(C1983-MAX(C$9:C1983))/MAX(C$9:C1983)</f>
        <v>-2.0697627297971304E-2</v>
      </c>
      <c r="H1984" s="37"/>
      <c r="I1984" s="37"/>
      <c r="N1984" s="30"/>
      <c r="P1984" s="30"/>
      <c r="Q1984" s="30"/>
      <c r="R1984" s="30"/>
      <c r="S1984" s="30"/>
      <c r="T1984" s="30"/>
      <c r="U1984" s="30"/>
      <c r="V1984" s="30"/>
      <c r="W1984" s="30"/>
      <c r="X1984" s="30"/>
      <c r="Y1984" s="30"/>
      <c r="Z1984" s="30"/>
      <c r="AA1984" s="30"/>
      <c r="AB1984" s="30"/>
      <c r="AJ1984" s="22"/>
      <c r="AP1984" s="22"/>
      <c r="AR1984" s="22"/>
      <c r="AS1984" s="23"/>
      <c r="AW1984" s="30"/>
      <c r="BH1984" s="30"/>
      <c r="BN1984" s="30"/>
      <c r="BT1984" s="24"/>
      <c r="BU1984" s="30"/>
      <c r="BV1984" s="30">
        <v>42318</v>
      </c>
      <c r="BW1984" s="31">
        <v>1171.39489988423</v>
      </c>
      <c r="BZ1984" s="30">
        <v>42247</v>
      </c>
      <c r="CA1984" s="31">
        <v>1096.1774631573001</v>
      </c>
      <c r="CB1984" s="30">
        <v>42247</v>
      </c>
      <c r="CC1984" s="31">
        <v>1084.09292900435</v>
      </c>
      <c r="CD1984" s="30">
        <v>42247</v>
      </c>
      <c r="CE1984" s="31">
        <v>1094.59791991868</v>
      </c>
      <c r="CG1984" s="30">
        <v>42318</v>
      </c>
      <c r="CH1984" s="31">
        <f t="shared" si="245"/>
        <v>1094.3269427172399</v>
      </c>
      <c r="CI1984" s="31">
        <f t="shared" si="246"/>
        <v>1100.92425738729</v>
      </c>
      <c r="CJ1984" s="31">
        <f t="shared" si="252"/>
        <v>1083.7463499451269</v>
      </c>
      <c r="CK1984" s="31">
        <f t="shared" si="252"/>
        <v>1090.6392544490798</v>
      </c>
      <c r="CM1984" s="30">
        <v>42318</v>
      </c>
      <c r="CN1984" s="31">
        <v>1203.4613332301999</v>
      </c>
      <c r="CO1984" s="31">
        <v>1239.6671730457899</v>
      </c>
    </row>
    <row r="1985" spans="2:93">
      <c r="B1985" s="29">
        <v>42318</v>
      </c>
      <c r="C1985" s="55">
        <v>1228.960951661003</v>
      </c>
      <c r="D1985" s="31"/>
      <c r="E1985" s="21">
        <f t="shared" si="248"/>
        <v>-1.238801392780875E-3</v>
      </c>
      <c r="F1985" s="21">
        <f t="shared" si="249"/>
        <v>2.4736363479958001E-3</v>
      </c>
      <c r="G1985" s="37">
        <f>(C1984-MAX(C$9:C1984))/MAX(C$9:C1984)</f>
        <v>-2.155657935683844E-2</v>
      </c>
      <c r="H1985" s="37"/>
      <c r="I1985" s="37"/>
      <c r="N1985" s="30"/>
      <c r="P1985" s="30"/>
      <c r="Q1985" s="30"/>
      <c r="R1985" s="30"/>
      <c r="S1985" s="30"/>
      <c r="T1985" s="30"/>
      <c r="U1985" s="30"/>
      <c r="V1985" s="30"/>
      <c r="W1985" s="30"/>
      <c r="X1985" s="30"/>
      <c r="Y1985" s="30"/>
      <c r="Z1985" s="30"/>
      <c r="AA1985" s="30"/>
      <c r="AB1985" s="30"/>
      <c r="AJ1985" s="22"/>
      <c r="AR1985" s="22"/>
      <c r="AS1985" s="23"/>
      <c r="AW1985" s="30"/>
      <c r="BH1985" s="30"/>
      <c r="BN1985" s="30"/>
      <c r="BT1985" s="24"/>
      <c r="BU1985" s="30"/>
      <c r="BV1985" s="30">
        <v>42319</v>
      </c>
      <c r="BW1985" s="31">
        <v>1170.9048195980999</v>
      </c>
      <c r="BZ1985" s="30">
        <v>42248</v>
      </c>
      <c r="CA1985" s="31">
        <v>1092.51654114695</v>
      </c>
      <c r="CB1985" s="30">
        <v>42248</v>
      </c>
      <c r="CC1985" s="31">
        <v>1080.9992284442101</v>
      </c>
      <c r="CD1985" s="30">
        <v>42248</v>
      </c>
      <c r="CE1985" s="31">
        <v>1092.6818627569201</v>
      </c>
      <c r="CG1985" s="30">
        <v>42319</v>
      </c>
      <c r="CH1985" s="31">
        <f t="shared" si="245"/>
        <v>1093.89885414997</v>
      </c>
      <c r="CI1985" s="31">
        <f t="shared" si="246"/>
        <v>1100.35864688788</v>
      </c>
      <c r="CJ1985" s="31">
        <f t="shared" si="252"/>
        <v>1083.3224003884432</v>
      </c>
      <c r="CK1985" s="31">
        <f t="shared" si="252"/>
        <v>1090.0789279695371</v>
      </c>
      <c r="CM1985" s="30">
        <v>42319</v>
      </c>
      <c r="CN1985" s="31">
        <v>1202.8633679085599</v>
      </c>
      <c r="CO1985" s="31">
        <v>1239.0606981092701</v>
      </c>
    </row>
    <row r="1986" spans="2:93">
      <c r="B1986" s="29">
        <v>42319</v>
      </c>
      <c r="C1986" s="55">
        <v>1228.542742112573</v>
      </c>
      <c r="D1986" s="31"/>
      <c r="E1986" s="21">
        <f t="shared" si="248"/>
        <v>-3.4029522896128483E-4</v>
      </c>
      <c r="F1986" s="21">
        <f t="shared" si="249"/>
        <v>-1.9410788093554565E-4</v>
      </c>
      <c r="G1986" s="37">
        <f>(C1985-MAX(C$9:C1985))/MAX(C$9:C1985)</f>
        <v>-2.2768676429088464E-2</v>
      </c>
      <c r="H1986" s="37"/>
      <c r="I1986" s="37"/>
      <c r="N1986" s="30"/>
      <c r="P1986" s="30"/>
      <c r="Q1986" s="30"/>
      <c r="R1986" s="30"/>
      <c r="S1986" s="30"/>
      <c r="T1986" s="30"/>
      <c r="U1986" s="30"/>
      <c r="V1986" s="30"/>
      <c r="W1986" s="30"/>
      <c r="X1986" s="30"/>
      <c r="Y1986" s="30"/>
      <c r="Z1986" s="30"/>
      <c r="AA1986" s="30"/>
      <c r="AB1986" s="30"/>
      <c r="AJ1986" s="22"/>
      <c r="AS1986" s="23"/>
      <c r="AW1986" s="30"/>
      <c r="BH1986" s="30"/>
      <c r="BN1986" s="30"/>
      <c r="BT1986" s="24"/>
      <c r="BU1986" s="30"/>
      <c r="BV1986" s="30">
        <v>42320</v>
      </c>
      <c r="BW1986" s="31">
        <v>1172.3261506833601</v>
      </c>
      <c r="BZ1986" s="30">
        <v>42249</v>
      </c>
      <c r="CA1986" s="31">
        <v>1094.3492588379399</v>
      </c>
      <c r="CB1986" s="30">
        <v>42249</v>
      </c>
      <c r="CC1986" s="31">
        <v>1082.5730172071301</v>
      </c>
      <c r="CD1986" s="30">
        <v>42249</v>
      </c>
      <c r="CE1986" s="31">
        <v>1093.9486911631</v>
      </c>
      <c r="CG1986" s="30">
        <v>42320</v>
      </c>
      <c r="CH1986" s="31">
        <f t="shared" si="245"/>
        <v>1094.6982481924299</v>
      </c>
      <c r="CI1986" s="31">
        <f t="shared" si="246"/>
        <v>1101.2843337699501</v>
      </c>
      <c r="CJ1986" s="31">
        <f t="shared" si="252"/>
        <v>1084.1140654218677</v>
      </c>
      <c r="CK1986" s="31">
        <f t="shared" si="252"/>
        <v>1090.9959669430539</v>
      </c>
      <c r="CM1986" s="30">
        <v>42320</v>
      </c>
      <c r="CN1986" s="31">
        <v>1203.55682490098</v>
      </c>
      <c r="CO1986" s="31">
        <v>1239.7857225801399</v>
      </c>
    </row>
    <row r="1987" spans="2:93">
      <c r="B1987" s="29">
        <v>42320</v>
      </c>
      <c r="C1987" s="55">
        <v>1229.7597288003101</v>
      </c>
      <c r="D1987" s="31"/>
      <c r="E1987" s="21">
        <f t="shared" si="248"/>
        <v>9.9059368959708571E-4</v>
      </c>
      <c r="F1987" s="21">
        <f t="shared" si="249"/>
        <v>-1.4662340915884142E-3</v>
      </c>
      <c r="G1987" s="37">
        <f>(C1986-MAX(C$9:C1986))/MAX(C$9:C1986)</f>
        <v>-2.3101223586091211E-2</v>
      </c>
      <c r="H1987" s="37"/>
      <c r="I1987" s="37"/>
      <c r="N1987" s="30"/>
      <c r="P1987" s="30"/>
      <c r="Q1987" s="30"/>
      <c r="R1987" s="30"/>
      <c r="S1987" s="30"/>
      <c r="T1987" s="30"/>
      <c r="U1987" s="30"/>
      <c r="V1987" s="30"/>
      <c r="W1987" s="30"/>
      <c r="X1987" s="30"/>
      <c r="Y1987" s="30"/>
      <c r="Z1987" s="30"/>
      <c r="AA1987" s="30"/>
      <c r="AB1987" s="30"/>
      <c r="AI1987" s="22"/>
      <c r="AJ1987" s="22"/>
      <c r="AS1987" s="23"/>
      <c r="AW1987" s="30"/>
      <c r="BH1987" s="30"/>
      <c r="BN1987" s="30"/>
      <c r="BT1987" s="24"/>
      <c r="BU1987" s="30"/>
      <c r="BV1987" s="30">
        <v>42321</v>
      </c>
      <c r="BW1987" s="31">
        <v>1171.1231500500101</v>
      </c>
      <c r="BZ1987" s="30">
        <v>42250</v>
      </c>
      <c r="CA1987" s="31">
        <v>1095.23751783496</v>
      </c>
      <c r="CB1987" s="30">
        <v>42250</v>
      </c>
      <c r="CC1987" s="31">
        <v>1083.1943416213201</v>
      </c>
      <c r="CD1987" s="30">
        <v>42250</v>
      </c>
      <c r="CE1987" s="31">
        <v>1093.6692574782901</v>
      </c>
      <c r="CG1987" s="30">
        <v>42321</v>
      </c>
      <c r="CH1987" s="31">
        <f t="shared" si="245"/>
        <v>1093.8675846776</v>
      </c>
      <c r="CI1987" s="31">
        <f t="shared" si="246"/>
        <v>1100.5954650626099</v>
      </c>
      <c r="CJ1987" s="31">
        <f t="shared" si="252"/>
        <v>1083.2914332476164</v>
      </c>
      <c r="CK1987" s="31">
        <f t="shared" si="252"/>
        <v>1090.3135337526273</v>
      </c>
      <c r="CM1987" s="30">
        <v>42321</v>
      </c>
      <c r="CN1987" s="31">
        <v>1203.5264157203201</v>
      </c>
      <c r="CO1987" s="31">
        <v>1239.76333009058</v>
      </c>
    </row>
    <row r="1988" spans="2:93">
      <c r="B1988" s="29">
        <v>42321</v>
      </c>
      <c r="C1988" s="55">
        <v>1229.6062890757021</v>
      </c>
      <c r="D1988" s="31"/>
      <c r="E1988" s="21">
        <f t="shared" si="248"/>
        <v>-1.2477211687333956E-4</v>
      </c>
      <c r="F1988" s="21">
        <f t="shared" si="249"/>
        <v>-7.1434374509093956E-4</v>
      </c>
      <c r="G1988" s="37">
        <f>(C1987-MAX(C$9:C1987))/MAX(C$9:C1987)</f>
        <v>-2.2133513822800439E-2</v>
      </c>
      <c r="H1988" s="37"/>
      <c r="I1988" s="37"/>
      <c r="N1988" s="30"/>
      <c r="P1988" s="30"/>
      <c r="Q1988" s="30"/>
      <c r="R1988" s="30"/>
      <c r="S1988" s="30"/>
      <c r="T1988" s="30"/>
      <c r="U1988" s="30"/>
      <c r="V1988" s="30"/>
      <c r="W1988" s="30"/>
      <c r="X1988" s="30"/>
      <c r="Y1988" s="30"/>
      <c r="Z1988" s="30"/>
      <c r="AA1988" s="30"/>
      <c r="AB1988" s="30"/>
      <c r="AH1988" s="22"/>
      <c r="AI1988" s="22"/>
      <c r="AJ1988" s="22"/>
      <c r="AO1988" s="22"/>
      <c r="AS1988" s="23"/>
      <c r="AW1988" s="30"/>
      <c r="BH1988" s="30"/>
      <c r="BN1988" s="30"/>
      <c r="BT1988" s="24"/>
      <c r="BU1988" s="30"/>
      <c r="BV1988" s="30">
        <v>42324</v>
      </c>
      <c r="BW1988" s="31">
        <v>1172.27344396845</v>
      </c>
      <c r="BZ1988" s="30">
        <v>42251</v>
      </c>
      <c r="CA1988" s="31">
        <v>1090.4346086743601</v>
      </c>
      <c r="CB1988" s="30">
        <v>42251</v>
      </c>
      <c r="CC1988" s="31">
        <v>1078.97680115758</v>
      </c>
      <c r="CD1988" s="30">
        <v>42251</v>
      </c>
      <c r="CE1988" s="31">
        <v>1090.3463924393</v>
      </c>
      <c r="CG1988" s="30">
        <v>42324</v>
      </c>
      <c r="CH1988" s="31">
        <f t="shared" si="245"/>
        <v>1093.6405165572701</v>
      </c>
      <c r="CI1988" s="31">
        <f t="shared" si="246"/>
        <v>1100.24773503404</v>
      </c>
      <c r="CJ1988" s="31">
        <f t="shared" si="252"/>
        <v>1083.066560554648</v>
      </c>
      <c r="CK1988" s="31">
        <f t="shared" si="252"/>
        <v>1089.9690522712137</v>
      </c>
      <c r="CM1988" s="30">
        <v>42324</v>
      </c>
      <c r="CN1988" s="31">
        <v>1204.7558019011999</v>
      </c>
      <c r="CO1988" s="31">
        <v>1241.05275838535</v>
      </c>
    </row>
    <row r="1989" spans="2:93">
      <c r="B1989" s="29">
        <v>42324</v>
      </c>
      <c r="C1989" s="55">
        <v>1229.946022342142</v>
      </c>
      <c r="D1989" s="31"/>
      <c r="E1989" s="21">
        <f t="shared" si="248"/>
        <v>2.762943467826684E-4</v>
      </c>
      <c r="F1989" s="21">
        <f t="shared" si="249"/>
        <v>8.015475835969621E-4</v>
      </c>
      <c r="G1989" s="37">
        <f>(C1988-MAX(C$9:C1988))/MAX(C$9:C1988)</f>
        <v>-2.225552429430027E-2</v>
      </c>
      <c r="H1989" s="37"/>
      <c r="I1989" s="37"/>
      <c r="N1989" s="30"/>
      <c r="P1989" s="30"/>
      <c r="Q1989" s="30"/>
      <c r="R1989" s="30"/>
      <c r="S1989" s="30"/>
      <c r="T1989" s="30"/>
      <c r="U1989" s="30"/>
      <c r="V1989" s="30"/>
      <c r="W1989" s="30"/>
      <c r="X1989" s="30"/>
      <c r="Y1989" s="30"/>
      <c r="Z1989" s="30"/>
      <c r="AA1989" s="30"/>
      <c r="AB1989" s="30"/>
      <c r="AH1989" s="22"/>
      <c r="AI1989" s="22"/>
      <c r="AJ1989" s="22"/>
      <c r="AN1989" s="22"/>
      <c r="AO1989" s="22"/>
      <c r="AS1989" s="23"/>
      <c r="AW1989" s="30"/>
      <c r="BH1989" s="30"/>
      <c r="BN1989" s="30"/>
      <c r="BT1989" s="24"/>
      <c r="BU1989" s="30"/>
      <c r="BV1989" s="30">
        <v>42325</v>
      </c>
      <c r="BW1989" s="31">
        <v>1170.7537035201899</v>
      </c>
      <c r="BZ1989" s="30">
        <v>42254</v>
      </c>
      <c r="CA1989" s="31">
        <v>1093.1387414076401</v>
      </c>
      <c r="CB1989" s="30">
        <v>42254</v>
      </c>
      <c r="CC1989" s="31">
        <v>1081.2908019019601</v>
      </c>
      <c r="CD1989" s="30">
        <v>42254</v>
      </c>
      <c r="CE1989" s="31">
        <v>1091.9459645014899</v>
      </c>
      <c r="CG1989" s="30">
        <v>42325</v>
      </c>
      <c r="CH1989" s="31">
        <f t="shared" si="245"/>
        <v>1092.1245355219901</v>
      </c>
      <c r="CI1989" s="31">
        <f t="shared" si="246"/>
        <v>1098.3862178015299</v>
      </c>
      <c r="CJ1989" s="31">
        <f t="shared" si="252"/>
        <v>1081.5652369104623</v>
      </c>
      <c r="CK1989" s="31">
        <f t="shared" si="252"/>
        <v>1088.1249256176443</v>
      </c>
      <c r="CM1989" s="30">
        <v>42325</v>
      </c>
      <c r="CN1989" s="31">
        <v>1202.99847530329</v>
      </c>
      <c r="CO1989" s="31">
        <v>1239.2508576397599</v>
      </c>
    </row>
    <row r="1990" spans="2:93">
      <c r="B1990" s="29">
        <v>42325</v>
      </c>
      <c r="C1990" s="55">
        <v>1228.3409701829901</v>
      </c>
      <c r="D1990" s="31"/>
      <c r="E1990" s="21">
        <f t="shared" si="248"/>
        <v>-1.304977722595857E-3</v>
      </c>
      <c r="F1990" s="21">
        <f t="shared" si="249"/>
        <v>-1.6423680077748415E-4</v>
      </c>
      <c r="G1990" s="37">
        <f>(C1989-MAX(C$9:C1989))/MAX(C$9:C1989)</f>
        <v>-2.19853790230649E-2</v>
      </c>
      <c r="H1990" s="37"/>
      <c r="I1990" s="37"/>
      <c r="N1990" s="30"/>
      <c r="P1990" s="30"/>
      <c r="Q1990" s="30"/>
      <c r="R1990" s="30"/>
      <c r="S1990" s="30"/>
      <c r="T1990" s="30"/>
      <c r="U1990" s="30"/>
      <c r="V1990" s="30"/>
      <c r="W1990" s="30"/>
      <c r="X1990" s="30"/>
      <c r="Y1990" s="30"/>
      <c r="Z1990" s="30"/>
      <c r="AA1990" s="30"/>
      <c r="AB1990" s="30"/>
      <c r="AH1990" s="22"/>
      <c r="AI1990" s="22"/>
      <c r="AJ1990" s="22"/>
      <c r="AN1990" s="22"/>
      <c r="AO1990" s="22"/>
      <c r="AP1990" s="22"/>
      <c r="AS1990" s="23"/>
      <c r="AW1990" s="30"/>
      <c r="BH1990" s="30"/>
      <c r="BN1990" s="30"/>
      <c r="BT1990" s="24"/>
      <c r="BU1990" s="30"/>
      <c r="BV1990" s="30">
        <v>42326</v>
      </c>
      <c r="BW1990" s="31">
        <v>1170.2501342241101</v>
      </c>
      <c r="BZ1990" s="30">
        <v>42255</v>
      </c>
      <c r="CA1990" s="31">
        <v>1096.40025863137</v>
      </c>
      <c r="CB1990" s="30">
        <v>42255</v>
      </c>
      <c r="CC1990" s="31">
        <v>1084.16858775674</v>
      </c>
      <c r="CD1990" s="30">
        <v>42255</v>
      </c>
      <c r="CE1990" s="31">
        <v>1094.4352933990599</v>
      </c>
      <c r="CG1990" s="30">
        <v>42326</v>
      </c>
      <c r="CH1990" s="31">
        <f t="shared" si="245"/>
        <v>1091.3875837840999</v>
      </c>
      <c r="CI1990" s="31">
        <f t="shared" si="246"/>
        <v>1097.5775724714999</v>
      </c>
      <c r="CJ1990" s="31">
        <f t="shared" si="252"/>
        <v>1080.8354104528946</v>
      </c>
      <c r="CK1990" s="31">
        <f t="shared" si="252"/>
        <v>1087.3238347760721</v>
      </c>
      <c r="CM1990" s="30">
        <v>42326</v>
      </c>
      <c r="CN1990" s="31">
        <v>1202.1127807835401</v>
      </c>
      <c r="CO1990" s="31">
        <v>1238.3517890539399</v>
      </c>
    </row>
    <row r="1991" spans="2:93">
      <c r="B1991" s="29">
        <v>42326</v>
      </c>
      <c r="C1991" s="55">
        <v>1226.962929469006</v>
      </c>
      <c r="D1991" s="31"/>
      <c r="E1991" s="21">
        <f t="shared" si="248"/>
        <v>-1.1218714896229498E-3</v>
      </c>
      <c r="F1991" s="21">
        <f t="shared" si="249"/>
        <v>-2.2742648549993749E-3</v>
      </c>
      <c r="G1991" s="37">
        <f>(C1990-MAX(C$9:C1990))/MAX(C$9:C1990)</f>
        <v>-2.3261666315812852E-2</v>
      </c>
      <c r="H1991" s="37"/>
      <c r="I1991" s="37"/>
      <c r="N1991" s="30"/>
      <c r="P1991" s="30"/>
      <c r="Q1991" s="30"/>
      <c r="R1991" s="30"/>
      <c r="S1991" s="30"/>
      <c r="T1991" s="30"/>
      <c r="U1991" s="30"/>
      <c r="V1991" s="30"/>
      <c r="W1991" s="30"/>
      <c r="X1991" s="30"/>
      <c r="Y1991" s="30"/>
      <c r="Z1991" s="30"/>
      <c r="AA1991" s="30"/>
      <c r="AB1991" s="30"/>
      <c r="AH1991" s="22"/>
      <c r="AI1991" s="22"/>
      <c r="AL1991" s="22"/>
      <c r="AM1991" s="22"/>
      <c r="AN1991" s="22"/>
      <c r="AO1991" s="22"/>
      <c r="AP1991" s="22"/>
      <c r="AR1991" s="22"/>
      <c r="AS1991" s="23"/>
      <c r="AW1991" s="30"/>
      <c r="BH1991" s="30"/>
      <c r="BN1991" s="30"/>
      <c r="BT1991" s="24"/>
      <c r="BU1991" s="30"/>
      <c r="BV1991" s="30">
        <v>42327</v>
      </c>
      <c r="BW1991" s="31">
        <v>1169.61049273761</v>
      </c>
      <c r="BZ1991" s="30">
        <v>42256</v>
      </c>
      <c r="CA1991" s="31">
        <v>1096.00332445044</v>
      </c>
      <c r="CB1991" s="30">
        <v>42256</v>
      </c>
      <c r="CC1991" s="31">
        <v>1083.67813243506</v>
      </c>
      <c r="CD1991" s="30">
        <v>42256</v>
      </c>
      <c r="CE1991" s="31">
        <v>1093.2984295384499</v>
      </c>
      <c r="CG1991" s="30">
        <v>42327</v>
      </c>
      <c r="CH1991" s="31">
        <f t="shared" si="245"/>
        <v>1090.72188219246</v>
      </c>
      <c r="CI1991" s="31">
        <f t="shared" si="246"/>
        <v>1096.84517923365</v>
      </c>
      <c r="CJ1991" s="31">
        <f t="shared" si="252"/>
        <v>1080.1761452535011</v>
      </c>
      <c r="CK1991" s="31">
        <f t="shared" si="252"/>
        <v>1086.5982836679625</v>
      </c>
      <c r="CM1991" s="30">
        <v>42327</v>
      </c>
      <c r="CN1991" s="31">
        <v>1202.23124556282</v>
      </c>
      <c r="CO1991" s="31">
        <v>1238.4886403964499</v>
      </c>
    </row>
    <row r="1992" spans="2:93">
      <c r="B1992" s="29">
        <v>42327</v>
      </c>
      <c r="C1992" s="55">
        <v>1226.786510270884</v>
      </c>
      <c r="D1992" s="31"/>
      <c r="E1992" s="21">
        <f t="shared" si="248"/>
        <v>-1.4378527165304078E-4</v>
      </c>
      <c r="F1992" s="21">
        <f t="shared" si="249"/>
        <v>-2.2932371360410153E-3</v>
      </c>
      <c r="G1992" s="37">
        <f>(C1991-MAX(C$9:C1991))/MAX(C$9:C1991)</f>
        <v>-2.4357441205194973E-2</v>
      </c>
      <c r="H1992" s="37"/>
      <c r="I1992" s="37"/>
      <c r="N1992" s="30"/>
      <c r="P1992" s="30"/>
      <c r="Q1992" s="30"/>
      <c r="R1992" s="30"/>
      <c r="S1992" s="30"/>
      <c r="T1992" s="30"/>
      <c r="U1992" s="30"/>
      <c r="V1992" s="30"/>
      <c r="W1992" s="30"/>
      <c r="X1992" s="30"/>
      <c r="Y1992" s="30"/>
      <c r="Z1992" s="30"/>
      <c r="AA1992" s="30"/>
      <c r="AB1992" s="30"/>
      <c r="AH1992" s="22"/>
      <c r="AI1992" s="22"/>
      <c r="AL1992" s="22"/>
      <c r="AM1992" s="22"/>
      <c r="AO1992" s="22"/>
      <c r="AP1992" s="22"/>
      <c r="AR1992" s="22"/>
      <c r="AS1992" s="23"/>
      <c r="AW1992" s="30"/>
      <c r="BH1992" s="30"/>
      <c r="BN1992" s="30"/>
      <c r="BQ1992" s="30"/>
      <c r="BT1992" s="24"/>
      <c r="BU1992" s="30"/>
      <c r="BV1992" s="30">
        <v>42328</v>
      </c>
      <c r="BW1992" s="31">
        <v>1169.0026226710199</v>
      </c>
      <c r="BZ1992" s="30">
        <v>42257</v>
      </c>
      <c r="CA1992" s="31">
        <v>1093.42301996894</v>
      </c>
      <c r="CB1992" s="30">
        <v>42257</v>
      </c>
      <c r="CC1992" s="31">
        <v>1081.35262591379</v>
      </c>
      <c r="CD1992" s="30">
        <v>42257</v>
      </c>
      <c r="CE1992" s="31">
        <v>1091.3157681125001</v>
      </c>
      <c r="CG1992" s="30">
        <v>42328</v>
      </c>
      <c r="CH1992" s="31">
        <f t="shared" ref="CH1992:CH2055" si="253">+VLOOKUP(CG1992,CB:CC,2,FALSE)</f>
        <v>1089.30577908191</v>
      </c>
      <c r="CI1992" s="31">
        <f t="shared" ref="CI1992:CI2055" si="254">+VLOOKUP(CG1992,CD:CE,2,FALSE)</f>
        <v>1095.20853547092</v>
      </c>
      <c r="CJ1992" s="31">
        <f t="shared" si="252"/>
        <v>1078.7737338558672</v>
      </c>
      <c r="CK1992" s="31">
        <f t="shared" si="252"/>
        <v>1084.9769296817956</v>
      </c>
      <c r="CM1992" s="30">
        <v>42328</v>
      </c>
      <c r="CN1992" s="31">
        <v>1200.29429937073</v>
      </c>
      <c r="CO1992" s="31">
        <v>1236.5093102686301</v>
      </c>
    </row>
    <row r="1993" spans="2:93">
      <c r="B1993" s="29">
        <v>42328</v>
      </c>
      <c r="C1993" s="55">
        <v>1227.472152013587</v>
      </c>
      <c r="D1993" s="31"/>
      <c r="E1993" s="21">
        <f t="shared" si="248"/>
        <v>5.5889246984919261E-4</v>
      </c>
      <c r="F1993" s="21">
        <f t="shared" si="249"/>
        <v>-2.0113649571743553E-3</v>
      </c>
      <c r="G1993" s="37">
        <f>(C1992-MAX(C$9:C1992))/MAX(C$9:C1992)</f>
        <v>-2.449772423554758E-2</v>
      </c>
      <c r="H1993" s="37"/>
      <c r="I1993" s="37"/>
      <c r="N1993" s="30"/>
      <c r="P1993" s="30"/>
      <c r="Q1993" s="30"/>
      <c r="R1993" s="30"/>
      <c r="S1993" s="30"/>
      <c r="T1993" s="30"/>
      <c r="U1993" s="30"/>
      <c r="V1993" s="30"/>
      <c r="W1993" s="30"/>
      <c r="X1993" s="30"/>
      <c r="Y1993" s="30"/>
      <c r="Z1993" s="30"/>
      <c r="AA1993" s="30"/>
      <c r="AB1993" s="30"/>
      <c r="AH1993" s="22"/>
      <c r="AJ1993" s="22"/>
      <c r="AN1993" s="22"/>
      <c r="AO1993" s="22"/>
      <c r="AP1993" s="22"/>
      <c r="AR1993" s="30"/>
      <c r="AS1993" s="28"/>
      <c r="AW1993" s="30"/>
      <c r="BH1993" s="30"/>
      <c r="BN1993" s="30"/>
      <c r="BT1993" s="24"/>
      <c r="BU1993" s="30"/>
      <c r="BV1993" s="30">
        <v>42331</v>
      </c>
      <c r="BW1993" s="31">
        <v>1167.1946264052899</v>
      </c>
      <c r="BZ1993" s="30">
        <v>42258</v>
      </c>
      <c r="CA1993" s="31">
        <v>1095.5049659655001</v>
      </c>
      <c r="CB1993" s="30">
        <v>42258</v>
      </c>
      <c r="CC1993" s="31">
        <v>1083.20530526518</v>
      </c>
      <c r="CD1993" s="30">
        <v>42258</v>
      </c>
      <c r="CE1993" s="31">
        <v>1093.0257017957299</v>
      </c>
      <c r="CG1993" s="30">
        <v>42331</v>
      </c>
      <c r="CH1993" s="31">
        <f t="shared" si="253"/>
        <v>1087.69177748571</v>
      </c>
      <c r="CI1993" s="31">
        <f t="shared" si="254"/>
        <v>1093.58963031453</v>
      </c>
      <c r="CJ1993" s="31">
        <f t="shared" ref="CJ1993:CK2008" si="255">+CJ1992*CH1993/CH1992</f>
        <v>1077.1753373708605</v>
      </c>
      <c r="CK1993" s="31">
        <f t="shared" si="255"/>
        <v>1083.3731485851929</v>
      </c>
      <c r="CM1993" s="30">
        <v>42331</v>
      </c>
      <c r="CN1993" s="31">
        <v>1198.3642742460599</v>
      </c>
      <c r="CO1993" s="31">
        <v>1234.54572212629</v>
      </c>
    </row>
    <row r="1994" spans="2:93">
      <c r="B1994" s="29">
        <v>42331</v>
      </c>
      <c r="C1994" s="55">
        <v>1225.5445047214789</v>
      </c>
      <c r="D1994" s="31"/>
      <c r="E1994" s="21">
        <f t="shared" ref="E1994:E2057" si="256">C1994/C1993-1</f>
        <v>-1.5704203870905431E-3</v>
      </c>
      <c r="F1994" s="21">
        <f t="shared" si="249"/>
        <v>-2.2766198713494168E-3</v>
      </c>
      <c r="G1994" s="37">
        <f>(C1993-MAX(C$9:C1993))/MAX(C$9:C1993)</f>
        <v>-2.3952523359302084E-2</v>
      </c>
      <c r="H1994" s="37"/>
      <c r="I1994" s="37"/>
      <c r="N1994" s="30"/>
      <c r="P1994" s="30"/>
      <c r="Q1994" s="30"/>
      <c r="R1994" s="30"/>
      <c r="S1994" s="30"/>
      <c r="T1994" s="30"/>
      <c r="U1994" s="30"/>
      <c r="V1994" s="30"/>
      <c r="W1994" s="30"/>
      <c r="X1994" s="30"/>
      <c r="Y1994" s="30"/>
      <c r="Z1994" s="30"/>
      <c r="AA1994" s="30"/>
      <c r="AB1994" s="30"/>
      <c r="AJ1994" s="22"/>
      <c r="AL1994" s="22"/>
      <c r="AM1994" s="22"/>
      <c r="AP1994" s="22"/>
      <c r="AQ1994" s="30"/>
      <c r="AR1994" s="22"/>
      <c r="AS1994" s="23"/>
      <c r="AW1994" s="30"/>
      <c r="BH1994" s="30"/>
      <c r="BN1994" s="30"/>
      <c r="BT1994" s="24"/>
      <c r="BU1994" s="30"/>
      <c r="BV1994" s="30">
        <v>42332</v>
      </c>
      <c r="BW1994" s="31">
        <v>1165.3960757330201</v>
      </c>
      <c r="BZ1994" s="30">
        <v>42261</v>
      </c>
      <c r="CA1994" s="31">
        <v>1095.8692389503501</v>
      </c>
      <c r="CB1994" s="30">
        <v>42261</v>
      </c>
      <c r="CC1994" s="31">
        <v>1083.3831528774399</v>
      </c>
      <c r="CD1994" s="30">
        <v>42261</v>
      </c>
      <c r="CE1994" s="31">
        <v>1093.0391652170499</v>
      </c>
      <c r="CG1994" s="30">
        <v>42332</v>
      </c>
      <c r="CH1994" s="31">
        <f t="shared" si="253"/>
        <v>1086.2732598336399</v>
      </c>
      <c r="CI1994" s="31">
        <f t="shared" si="254"/>
        <v>1092.38231479199</v>
      </c>
      <c r="CJ1994" s="31">
        <f t="shared" si="255"/>
        <v>1075.7705347769058</v>
      </c>
      <c r="CK1994" s="31">
        <f t="shared" si="255"/>
        <v>1082.1771119890761</v>
      </c>
      <c r="CM1994" s="30">
        <v>42332</v>
      </c>
      <c r="CN1994" s="31">
        <v>1197.6248594339399</v>
      </c>
      <c r="CO1994" s="31">
        <v>1233.7908374778799</v>
      </c>
    </row>
    <row r="1995" spans="2:93">
      <c r="B1995" s="29">
        <v>42332</v>
      </c>
      <c r="C1995" s="55">
        <v>1224.071635734771</v>
      </c>
      <c r="D1995" s="31"/>
      <c r="E1995" s="21">
        <f t="shared" si="256"/>
        <v>-1.2018078340146898E-3</v>
      </c>
      <c r="F1995" s="21">
        <f t="shared" si="249"/>
        <v>-2.356463805704534E-3</v>
      </c>
      <c r="G1995" s="37">
        <f>(C1994-MAX(C$9:C1994))/MAX(C$9:C1994)</f>
        <v>-2.5485328215386946E-2</v>
      </c>
      <c r="H1995" s="37"/>
      <c r="I1995" s="37"/>
      <c r="N1995" s="30"/>
      <c r="P1995" s="30"/>
      <c r="Q1995" s="30"/>
      <c r="R1995" s="30"/>
      <c r="S1995" s="30"/>
      <c r="T1995" s="30"/>
      <c r="U1995" s="30"/>
      <c r="V1995" s="30"/>
      <c r="W1995" s="30"/>
      <c r="X1995" s="30"/>
      <c r="Y1995" s="30"/>
      <c r="Z1995" s="30"/>
      <c r="AA1995" s="30"/>
      <c r="AB1995" s="30"/>
      <c r="AJ1995" s="22"/>
      <c r="AO1995" s="30"/>
      <c r="AP1995" s="22"/>
      <c r="AR1995" s="22"/>
      <c r="AS1995" s="23"/>
      <c r="AW1995" s="30"/>
      <c r="BH1995" s="30"/>
      <c r="BN1995" s="30"/>
      <c r="BT1995" s="24"/>
      <c r="BU1995" s="30"/>
      <c r="BV1995" s="30">
        <v>42333</v>
      </c>
      <c r="BW1995" s="31">
        <v>1165.08549613791</v>
      </c>
      <c r="BZ1995" s="30">
        <v>42262</v>
      </c>
      <c r="CA1995" s="31">
        <v>1097.9740220748499</v>
      </c>
      <c r="CB1995" s="30">
        <v>42262</v>
      </c>
      <c r="CC1995" s="31">
        <v>1085.2452283596599</v>
      </c>
      <c r="CD1995" s="30">
        <v>42262</v>
      </c>
      <c r="CE1995" s="31">
        <v>1094.46368960429</v>
      </c>
      <c r="CG1995" s="30">
        <v>42333</v>
      </c>
      <c r="CH1995" s="31">
        <f t="shared" si="253"/>
        <v>1085.6805146018201</v>
      </c>
      <c r="CI1995" s="31">
        <f t="shared" si="254"/>
        <v>1091.5640887770201</v>
      </c>
      <c r="CJ1995" s="31">
        <f t="shared" si="255"/>
        <v>1075.1835205525852</v>
      </c>
      <c r="CK1995" s="31">
        <f t="shared" si="255"/>
        <v>1081.3665299667891</v>
      </c>
      <c r="CM1995" s="30">
        <v>42333</v>
      </c>
      <c r="CN1995" s="31">
        <v>1196.47429240264</v>
      </c>
      <c r="CO1995" s="31">
        <v>1232.6101830045</v>
      </c>
    </row>
    <row r="1996" spans="2:93">
      <c r="B1996" s="29">
        <v>42333</v>
      </c>
      <c r="C1996" s="55">
        <v>1223.7489049355011</v>
      </c>
      <c r="D1996" s="31"/>
      <c r="E1996" s="21">
        <f t="shared" si="256"/>
        <v>-2.6365352308499457E-4</v>
      </c>
      <c r="F1996" s="21">
        <f t="shared" si="249"/>
        <v>-2.4760667890880717E-3</v>
      </c>
      <c r="G1996" s="37">
        <f>(C1995-MAX(C$9:C1995))/MAX(C$9:C1995)</f>
        <v>-2.6656507582299933E-2</v>
      </c>
      <c r="H1996" s="37"/>
      <c r="I1996" s="37"/>
      <c r="N1996" s="30"/>
      <c r="P1996" s="30"/>
      <c r="Q1996" s="30"/>
      <c r="R1996" s="30"/>
      <c r="S1996" s="30"/>
      <c r="T1996" s="30"/>
      <c r="U1996" s="30"/>
      <c r="V1996" s="30"/>
      <c r="W1996" s="30"/>
      <c r="X1996" s="30"/>
      <c r="Y1996" s="30"/>
      <c r="Z1996" s="30"/>
      <c r="AA1996" s="30"/>
      <c r="AB1996" s="30"/>
      <c r="AJ1996" s="22"/>
      <c r="AR1996" s="22"/>
      <c r="AS1996" s="23"/>
      <c r="AW1996" s="30"/>
      <c r="BH1996" s="30"/>
      <c r="BN1996" s="30"/>
      <c r="BT1996" s="24"/>
      <c r="BU1996" s="30"/>
      <c r="BV1996" s="30">
        <v>42334</v>
      </c>
      <c r="BW1996" s="31">
        <v>1163.58017031484</v>
      </c>
      <c r="BZ1996" s="30">
        <v>42263</v>
      </c>
      <c r="CA1996" s="31">
        <v>1099.2368462873001</v>
      </c>
      <c r="CB1996" s="30">
        <v>42263</v>
      </c>
      <c r="CC1996" s="31">
        <v>1086.3433592398401</v>
      </c>
      <c r="CD1996" s="30">
        <v>42263</v>
      </c>
      <c r="CE1996" s="31">
        <v>1095.21718528923</v>
      </c>
      <c r="CG1996" s="30">
        <v>42334</v>
      </c>
      <c r="CH1996" s="31">
        <f t="shared" si="253"/>
        <v>1084.6683162931299</v>
      </c>
      <c r="CI1996" s="31">
        <f t="shared" si="254"/>
        <v>1090.23087945417</v>
      </c>
      <c r="CJ1996" s="31">
        <f t="shared" si="255"/>
        <v>1074.1811087690098</v>
      </c>
      <c r="CK1996" s="31">
        <f t="shared" si="255"/>
        <v>1080.0457756895162</v>
      </c>
      <c r="CM1996" s="30">
        <v>42334</v>
      </c>
      <c r="CN1996" s="31">
        <v>1196.31528785152</v>
      </c>
      <c r="CO1996" s="31">
        <v>1232.4540252090101</v>
      </c>
    </row>
    <row r="1997" spans="2:93">
      <c r="B1997" s="29">
        <v>42334</v>
      </c>
      <c r="C1997" s="55">
        <v>1222.897629198435</v>
      </c>
      <c r="D1997" s="31"/>
      <c r="E1997" s="21">
        <f t="shared" si="256"/>
        <v>-6.9562941681322599E-4</v>
      </c>
      <c r="F1997" s="21">
        <f t="shared" ref="F1997:F2060" si="257">+C1997/C1993-1</f>
        <v>-3.7267833796863492E-3</v>
      </c>
      <c r="G1997" s="37">
        <f>(C1996-MAX(C$9:C1996))/MAX(C$9:C1996)</f>
        <v>-2.6913133023247764E-2</v>
      </c>
      <c r="H1997" s="37"/>
      <c r="I1997" s="37"/>
      <c r="N1997" s="30"/>
      <c r="P1997" s="30"/>
      <c r="Q1997" s="30"/>
      <c r="R1997" s="30"/>
      <c r="S1997" s="30"/>
      <c r="T1997" s="30"/>
      <c r="U1997" s="30"/>
      <c r="V1997" s="30"/>
      <c r="W1997" s="30"/>
      <c r="X1997" s="30"/>
      <c r="Y1997" s="30"/>
      <c r="Z1997" s="30"/>
      <c r="AA1997" s="30"/>
      <c r="AB1997" s="30"/>
      <c r="AI1997" s="22"/>
      <c r="AJ1997" s="22"/>
      <c r="AS1997" s="23"/>
      <c r="AW1997" s="30"/>
      <c r="BH1997" s="30"/>
      <c r="BN1997" s="30"/>
      <c r="BT1997" s="24"/>
      <c r="BU1997" s="30"/>
      <c r="BV1997" s="30">
        <v>42335</v>
      </c>
      <c r="BW1997" s="31">
        <v>1163.89893395886</v>
      </c>
      <c r="BZ1997" s="30">
        <v>42264</v>
      </c>
      <c r="CA1997" s="31">
        <v>1100.74206745072</v>
      </c>
      <c r="CB1997" s="30">
        <v>42264</v>
      </c>
      <c r="CC1997" s="31">
        <v>1087.7085853180299</v>
      </c>
      <c r="CD1997" s="30">
        <v>42264</v>
      </c>
      <c r="CE1997" s="31">
        <v>1096.6784313540099</v>
      </c>
      <c r="CG1997" s="30">
        <v>42335</v>
      </c>
      <c r="CH1997" s="31">
        <f t="shared" si="253"/>
        <v>1085.5725347692101</v>
      </c>
      <c r="CI1997" s="31">
        <f t="shared" si="254"/>
        <v>1091.1163622399499</v>
      </c>
      <c r="CJ1997" s="31">
        <f t="shared" si="255"/>
        <v>1075.0765847321361</v>
      </c>
      <c r="CK1997" s="31">
        <f t="shared" si="255"/>
        <v>1080.9229861595647</v>
      </c>
      <c r="CM1997" s="30">
        <v>42335</v>
      </c>
      <c r="CN1997" s="31">
        <v>1196.44795791352</v>
      </c>
      <c r="CO1997" s="31">
        <v>1232.5996794878699</v>
      </c>
    </row>
    <row r="1998" spans="2:93">
      <c r="B1998" s="29">
        <v>42335</v>
      </c>
      <c r="C1998" s="55">
        <v>1222.746168245339</v>
      </c>
      <c r="D1998" s="31"/>
      <c r="E1998" s="21">
        <f t="shared" si="256"/>
        <v>-1.2385415547433443E-4</v>
      </c>
      <c r="F1998" s="21">
        <f t="shared" si="257"/>
        <v>-2.283341376309922E-3</v>
      </c>
      <c r="G1998" s="37">
        <f>(C1997-MAX(C$9:C1997))/MAX(C$9:C1997)</f>
        <v>-2.7590040873031397E-2</v>
      </c>
      <c r="H1998" s="37"/>
      <c r="I1998" s="37"/>
      <c r="N1998" s="30"/>
      <c r="P1998" s="30"/>
      <c r="Q1998" s="30"/>
      <c r="R1998" s="30"/>
      <c r="S1998" s="30"/>
      <c r="T1998" s="30"/>
      <c r="U1998" s="30"/>
      <c r="V1998" s="30"/>
      <c r="W1998" s="30"/>
      <c r="X1998" s="30"/>
      <c r="Y1998" s="30"/>
      <c r="Z1998" s="30"/>
      <c r="AA1998" s="30"/>
      <c r="AB1998" s="30"/>
      <c r="AC1998" s="22"/>
      <c r="AD1998" s="22"/>
      <c r="AE1998" s="22"/>
      <c r="AF1998" s="22"/>
      <c r="AG1998" s="22"/>
      <c r="AH1998" s="22"/>
      <c r="AI1998" s="22"/>
      <c r="AO1998" s="22"/>
      <c r="AS1998" s="23"/>
      <c r="AW1998" s="30"/>
      <c r="BB1998" s="22"/>
      <c r="BH1998" s="30"/>
      <c r="BN1998" s="30"/>
      <c r="BT1998" s="24"/>
      <c r="BU1998" s="30"/>
      <c r="BV1998" s="30">
        <v>42338</v>
      </c>
      <c r="BW1998" s="31">
        <v>1162.9264649198601</v>
      </c>
      <c r="BZ1998" s="30">
        <v>42265</v>
      </c>
      <c r="CA1998" s="31">
        <v>1100.7188039939199</v>
      </c>
      <c r="CB1998" s="30">
        <v>42265</v>
      </c>
      <c r="CC1998" s="31">
        <v>1087.43022533055</v>
      </c>
      <c r="CD1998" s="30">
        <v>42265</v>
      </c>
      <c r="CE1998" s="31">
        <v>1096.11705223689</v>
      </c>
      <c r="CG1998" s="30">
        <v>42338</v>
      </c>
      <c r="CH1998" s="31">
        <f t="shared" si="253"/>
        <v>1085.2724728440701</v>
      </c>
      <c r="CI1998" s="31">
        <f t="shared" si="254"/>
        <v>1090.9136848907699</v>
      </c>
      <c r="CJ1998" s="31">
        <f t="shared" si="255"/>
        <v>1074.7794239811446</v>
      </c>
      <c r="CK1998" s="31">
        <f t="shared" si="255"/>
        <v>1080.722202253206</v>
      </c>
      <c r="CM1998" s="30">
        <v>42338</v>
      </c>
      <c r="CN1998" s="31">
        <v>1194.63418577017</v>
      </c>
      <c r="CO1998" s="31">
        <v>1230.76283303428</v>
      </c>
    </row>
    <row r="1999" spans="2:93">
      <c r="B1999" s="29">
        <v>42338</v>
      </c>
      <c r="C1999" s="55">
        <v>1221.160853005118</v>
      </c>
      <c r="D1999" s="31"/>
      <c r="E1999" s="21">
        <f t="shared" si="256"/>
        <v>-1.2965203092772937E-3</v>
      </c>
      <c r="F1999" s="21">
        <f t="shared" si="257"/>
        <v>-2.3779512935987457E-3</v>
      </c>
      <c r="G1999" s="37">
        <f>(C1998-MAX(C$9:C1998))/MAX(C$9:C1998)</f>
        <v>-2.7710477887293888E-2</v>
      </c>
      <c r="H1999" s="37"/>
      <c r="I1999" s="37"/>
      <c r="N1999" s="30"/>
      <c r="P1999" s="30"/>
      <c r="Q1999" s="30"/>
      <c r="R1999" s="30"/>
      <c r="S1999" s="30"/>
      <c r="T1999" s="30"/>
      <c r="U1999" s="30"/>
      <c r="V1999" s="30"/>
      <c r="W1999" s="30"/>
      <c r="X1999" s="30"/>
      <c r="Y1999" s="30"/>
      <c r="Z1999" s="30"/>
      <c r="AA1999" s="30"/>
      <c r="AB1999" s="30"/>
      <c r="AI1999" s="22"/>
      <c r="AO1999" s="22"/>
      <c r="AS1999" s="23"/>
      <c r="AW1999" s="30"/>
      <c r="BH1999" s="30"/>
      <c r="BN1999" s="30"/>
      <c r="BT1999" s="24"/>
      <c r="BU1999" s="30"/>
      <c r="BV1999" s="30">
        <v>42339</v>
      </c>
      <c r="BW1999" s="31">
        <v>1162.9086587880099</v>
      </c>
      <c r="BZ1999" s="30">
        <v>42268</v>
      </c>
      <c r="CA1999" s="31">
        <v>1100.9851724088201</v>
      </c>
      <c r="CB1999" s="30">
        <v>42268</v>
      </c>
      <c r="CC1999" s="31">
        <v>1087.5593787003199</v>
      </c>
      <c r="CD1999" s="30">
        <v>42268</v>
      </c>
      <c r="CE1999" s="31">
        <v>1096.1820267963301</v>
      </c>
      <c r="CG1999" s="30">
        <v>42339</v>
      </c>
      <c r="CH1999" s="31">
        <f t="shared" si="253"/>
        <v>1084.8864297973701</v>
      </c>
      <c r="CI1999" s="31">
        <f t="shared" si="254"/>
        <v>1090.44477069295</v>
      </c>
      <c r="CJ1999" s="31">
        <f t="shared" si="255"/>
        <v>1074.3971134243525</v>
      </c>
      <c r="CK1999" s="31">
        <f t="shared" si="255"/>
        <v>1080.2576687236019</v>
      </c>
      <c r="CM1999" s="30">
        <v>42339</v>
      </c>
      <c r="CN1999" s="31">
        <v>1196.7190523720501</v>
      </c>
      <c r="CO1999" s="31">
        <v>1232.92167995096</v>
      </c>
    </row>
    <row r="2000" spans="2:93">
      <c r="B2000" s="29">
        <v>42339</v>
      </c>
      <c r="C2000" s="55">
        <v>1222.5523970492779</v>
      </c>
      <c r="D2000" s="31"/>
      <c r="E2000" s="21">
        <f t="shared" si="256"/>
        <v>1.1395255921735625E-3</v>
      </c>
      <c r="F2000" s="21">
        <f t="shared" si="257"/>
        <v>-9.7773969921233217E-4</v>
      </c>
      <c r="G2000" s="37">
        <f>(C1999-MAX(C$9:C1999))/MAX(C$9:C1999)</f>
        <v>-2.8971070999210473E-2</v>
      </c>
      <c r="H2000" s="37"/>
      <c r="I2000" s="37"/>
      <c r="N2000" s="30"/>
      <c r="P2000" s="30"/>
      <c r="Q2000" s="30"/>
      <c r="R2000" s="30"/>
      <c r="S2000" s="30"/>
      <c r="T2000" s="30"/>
      <c r="U2000" s="30"/>
      <c r="V2000" s="30"/>
      <c r="W2000" s="30"/>
      <c r="X2000" s="30"/>
      <c r="Y2000" s="30"/>
      <c r="Z2000" s="30"/>
      <c r="AA2000" s="30"/>
      <c r="AB2000" s="30"/>
      <c r="AO2000" s="22"/>
      <c r="AP2000" s="22"/>
      <c r="AS2000" s="23"/>
      <c r="AW2000" s="30"/>
      <c r="BH2000" s="30"/>
      <c r="BN2000" s="30"/>
      <c r="BT2000" s="24"/>
      <c r="BU2000" s="30"/>
      <c r="BV2000" s="30">
        <v>42340</v>
      </c>
      <c r="BW2000" s="31">
        <v>1163.5183258003301</v>
      </c>
      <c r="BZ2000" s="30">
        <v>42269</v>
      </c>
      <c r="CA2000" s="31">
        <v>1098.32880860673</v>
      </c>
      <c r="CB2000" s="30">
        <v>42269</v>
      </c>
      <c r="CC2000" s="31">
        <v>1086.0696707474399</v>
      </c>
      <c r="CD2000" s="30">
        <v>42269</v>
      </c>
      <c r="CE2000" s="31">
        <v>1095.2614395712101</v>
      </c>
      <c r="CG2000" s="30">
        <v>42340</v>
      </c>
      <c r="CH2000" s="31">
        <f t="shared" si="253"/>
        <v>1084.5037622470099</v>
      </c>
      <c r="CI2000" s="31">
        <f t="shared" si="254"/>
        <v>1089.6693846212399</v>
      </c>
      <c r="CJ2000" s="31">
        <f t="shared" si="255"/>
        <v>1074.0181457276278</v>
      </c>
      <c r="CK2000" s="31">
        <f t="shared" si="255"/>
        <v>1079.4895264272673</v>
      </c>
      <c r="CM2000" s="30">
        <v>42340</v>
      </c>
      <c r="CN2000" s="31">
        <v>1194.9026700613299</v>
      </c>
      <c r="CO2000" s="31">
        <v>1231.0623378528801</v>
      </c>
    </row>
    <row r="2001" spans="2:93">
      <c r="B2001" s="29">
        <v>42340</v>
      </c>
      <c r="C2001" s="55">
        <v>1222.643002388385</v>
      </c>
      <c r="D2001" s="31"/>
      <c r="E2001" s="21">
        <f t="shared" si="256"/>
        <v>7.4111620349093243E-5</v>
      </c>
      <c r="F2001" s="21">
        <f t="shared" si="257"/>
        <v>-2.0821596507381024E-4</v>
      </c>
      <c r="G2001" s="37">
        <f>(C2000-MAX(C$9:C2000))/MAX(C$9:C2000)</f>
        <v>-2.7864558683873133E-2</v>
      </c>
      <c r="H2001" s="37"/>
      <c r="I2001" s="37"/>
      <c r="N2001" s="30"/>
      <c r="P2001" s="30"/>
      <c r="Q2001" s="30"/>
      <c r="R2001" s="30"/>
      <c r="S2001" s="30"/>
      <c r="T2001" s="30"/>
      <c r="U2001" s="30"/>
      <c r="V2001" s="30"/>
      <c r="W2001" s="30"/>
      <c r="X2001" s="30"/>
      <c r="Y2001" s="30"/>
      <c r="Z2001" s="30"/>
      <c r="AA2001" s="30"/>
      <c r="AB2001" s="30"/>
      <c r="AJ2001" s="22"/>
      <c r="AP2001" s="22"/>
      <c r="AR2001" s="22"/>
      <c r="AS2001" s="23"/>
      <c r="AW2001" s="30"/>
      <c r="BH2001" s="30"/>
      <c r="BN2001" s="30"/>
      <c r="BT2001" s="24"/>
      <c r="BU2001" s="30"/>
      <c r="BV2001" s="30">
        <v>42341</v>
      </c>
      <c r="BW2001" s="31">
        <v>1163.0080368828999</v>
      </c>
      <c r="BZ2001" s="30">
        <v>42270</v>
      </c>
      <c r="CA2001" s="31">
        <v>1099.65709643435</v>
      </c>
      <c r="CB2001" s="30">
        <v>42270</v>
      </c>
      <c r="CC2001" s="31">
        <v>1087.1538222290999</v>
      </c>
      <c r="CD2001" s="30">
        <v>42270</v>
      </c>
      <c r="CE2001" s="31">
        <v>1096.2870871758601</v>
      </c>
      <c r="CG2001" s="30">
        <v>42341</v>
      </c>
      <c r="CH2001" s="31">
        <f t="shared" si="253"/>
        <v>1084.0154791653199</v>
      </c>
      <c r="CI2001" s="31">
        <f t="shared" si="254"/>
        <v>1089.3409555411399</v>
      </c>
      <c r="CJ2001" s="31">
        <f t="shared" si="255"/>
        <v>1073.5345836522872</v>
      </c>
      <c r="CK2001" s="31">
        <f t="shared" si="255"/>
        <v>1079.1641655819085</v>
      </c>
      <c r="CM2001" s="30">
        <v>42341</v>
      </c>
      <c r="CN2001" s="31">
        <v>1196.1001442577799</v>
      </c>
      <c r="CO2001" s="31">
        <v>1232.30876990621</v>
      </c>
    </row>
    <row r="2002" spans="2:93">
      <c r="B2002" s="29">
        <v>42341</v>
      </c>
      <c r="C2002" s="55">
        <v>1222.4553379376421</v>
      </c>
      <c r="D2002" s="31"/>
      <c r="E2002" s="21">
        <f t="shared" si="256"/>
        <v>-1.5349079852111647E-4</v>
      </c>
      <c r="F2002" s="21">
        <f t="shared" si="257"/>
        <v>-2.3785010761012693E-4</v>
      </c>
      <c r="G2002" s="37">
        <f>(C2001-MAX(C$9:C2001))/MAX(C$9:C2001)</f>
        <v>-2.7792512151118394E-2</v>
      </c>
      <c r="H2002" s="37"/>
      <c r="I2002" s="37"/>
      <c r="N2002" s="30"/>
      <c r="P2002" s="30"/>
      <c r="Q2002" s="30"/>
      <c r="R2002" s="30"/>
      <c r="S2002" s="30"/>
      <c r="T2002" s="30"/>
      <c r="U2002" s="30"/>
      <c r="V2002" s="30"/>
      <c r="W2002" s="30"/>
      <c r="X2002" s="30"/>
      <c r="Y2002" s="30"/>
      <c r="Z2002" s="30"/>
      <c r="AA2002" s="30"/>
      <c r="AB2002" s="30"/>
      <c r="AI2002" s="22"/>
      <c r="AJ2002" s="22"/>
      <c r="AP2002" s="22"/>
      <c r="AR2002" s="22"/>
      <c r="AS2002" s="23"/>
      <c r="AW2002" s="30"/>
      <c r="BH2002" s="30"/>
      <c r="BN2002" s="30"/>
      <c r="BT2002" s="24"/>
      <c r="BU2002" s="30"/>
      <c r="BV2002" s="30">
        <v>42342</v>
      </c>
      <c r="BW2002" s="31">
        <v>1163.15685743569</v>
      </c>
      <c r="BZ2002" s="30">
        <v>42271</v>
      </c>
      <c r="CA2002" s="31">
        <v>1100.90939835566</v>
      </c>
      <c r="CB2002" s="30">
        <v>42271</v>
      </c>
      <c r="CC2002" s="31">
        <v>1089.12469259003</v>
      </c>
      <c r="CD2002" s="30">
        <v>42271</v>
      </c>
      <c r="CE2002" s="31">
        <v>1099.2460297400901</v>
      </c>
      <c r="CG2002" s="30">
        <v>42342</v>
      </c>
      <c r="CH2002" s="31">
        <f t="shared" si="253"/>
        <v>1083.84812467195</v>
      </c>
      <c r="CI2002" s="31">
        <f t="shared" si="254"/>
        <v>1089.21530452824</v>
      </c>
      <c r="CJ2002" s="31">
        <f t="shared" si="255"/>
        <v>1073.368847240017</v>
      </c>
      <c r="CK2002" s="31">
        <f t="shared" si="255"/>
        <v>1079.0396884200052</v>
      </c>
      <c r="CM2002" s="30">
        <v>42342</v>
      </c>
      <c r="CN2002" s="31">
        <v>1196.2541480816201</v>
      </c>
      <c r="CO2002" s="31">
        <v>1232.4744957134601</v>
      </c>
    </row>
    <row r="2003" spans="2:93">
      <c r="B2003" s="29">
        <v>42342</v>
      </c>
      <c r="C2003" s="55">
        <v>1222.936948957092</v>
      </c>
      <c r="D2003" s="31"/>
      <c r="E2003" s="21">
        <f t="shared" si="256"/>
        <v>3.939702371968945E-4</v>
      </c>
      <c r="F2003" s="21">
        <f t="shared" si="257"/>
        <v>1.4544324341900783E-3</v>
      </c>
      <c r="G2003" s="37">
        <f>(C2002-MAX(C$9:C2002))/MAX(C$9:C2002)</f>
        <v>-2.7941737054756558E-2</v>
      </c>
      <c r="H2003" s="37"/>
      <c r="I2003" s="37"/>
      <c r="N2003" s="30"/>
      <c r="P2003" s="30"/>
      <c r="Q2003" s="30"/>
      <c r="R2003" s="30"/>
      <c r="S2003" s="30"/>
      <c r="T2003" s="30"/>
      <c r="U2003" s="30"/>
      <c r="V2003" s="30"/>
      <c r="W2003" s="30"/>
      <c r="X2003" s="30"/>
      <c r="Y2003" s="30"/>
      <c r="Z2003" s="30"/>
      <c r="AA2003" s="30"/>
      <c r="AB2003" s="30"/>
      <c r="AI2003" s="22"/>
      <c r="AJ2003" s="22"/>
      <c r="AR2003" s="22"/>
      <c r="AS2003" s="23"/>
      <c r="AW2003" s="30"/>
      <c r="BH2003" s="30"/>
      <c r="BN2003" s="30"/>
      <c r="BT2003" s="24"/>
      <c r="BU2003" s="30"/>
      <c r="BV2003" s="30">
        <v>42345</v>
      </c>
      <c r="BW2003" s="31">
        <v>1163.18562179491</v>
      </c>
      <c r="BZ2003" s="30">
        <v>42272</v>
      </c>
      <c r="CA2003" s="31">
        <v>1099.08346017033</v>
      </c>
      <c r="CB2003" s="30">
        <v>42272</v>
      </c>
      <c r="CC2003" s="31">
        <v>1087.3926376504501</v>
      </c>
      <c r="CD2003" s="30">
        <v>42272</v>
      </c>
      <c r="CE2003" s="31">
        <v>1096.56322839943</v>
      </c>
      <c r="CG2003" s="30">
        <v>42345</v>
      </c>
      <c r="CH2003" s="31">
        <f t="shared" si="253"/>
        <v>1083.2646071039001</v>
      </c>
      <c r="CI2003" s="31">
        <f t="shared" si="254"/>
        <v>1088.3357910956099</v>
      </c>
      <c r="CJ2003" s="31">
        <f t="shared" si="255"/>
        <v>1072.7909714610173</v>
      </c>
      <c r="CK2003" s="31">
        <f t="shared" si="255"/>
        <v>1078.1683915364956</v>
      </c>
      <c r="CM2003" s="30">
        <v>42345</v>
      </c>
      <c r="CN2003" s="31">
        <v>1195.88144151657</v>
      </c>
      <c r="CO2003" s="31">
        <v>1232.1093123665</v>
      </c>
    </row>
    <row r="2004" spans="2:93">
      <c r="B2004" s="29">
        <v>42345</v>
      </c>
      <c r="C2004" s="55">
        <v>1223.4229644892009</v>
      </c>
      <c r="D2004" s="31"/>
      <c r="E2004" s="21">
        <f t="shared" si="256"/>
        <v>3.9741667182702223E-4</v>
      </c>
      <c r="F2004" s="21">
        <f t="shared" si="257"/>
        <v>7.120900846655509E-4</v>
      </c>
      <c r="G2004" s="37">
        <f>(C2003-MAX(C$9:C2003))/MAX(C$9:C2003)</f>
        <v>-2.7558775030334798E-2</v>
      </c>
      <c r="H2004" s="37"/>
      <c r="I2004" s="37"/>
      <c r="N2004" s="30"/>
      <c r="P2004" s="30"/>
      <c r="Q2004" s="30"/>
      <c r="R2004" s="30"/>
      <c r="S2004" s="30"/>
      <c r="T2004" s="30"/>
      <c r="U2004" s="30"/>
      <c r="V2004" s="30"/>
      <c r="W2004" s="30"/>
      <c r="X2004" s="30"/>
      <c r="Y2004" s="30"/>
      <c r="Z2004" s="30"/>
      <c r="AA2004" s="30"/>
      <c r="AB2004" s="30"/>
      <c r="AH2004" s="22"/>
      <c r="AI2004" s="22"/>
      <c r="AJ2004" s="22"/>
      <c r="AO2004" s="22"/>
      <c r="AS2004" s="23"/>
      <c r="AW2004" s="30"/>
      <c r="BH2004" s="30"/>
      <c r="BN2004" s="30"/>
      <c r="BT2004" s="24"/>
      <c r="BU2004" s="30"/>
      <c r="BV2004" s="30">
        <v>42346</v>
      </c>
      <c r="BW2004" s="31">
        <v>1161.8300185555599</v>
      </c>
      <c r="BZ2004" s="30">
        <v>42275</v>
      </c>
      <c r="CA2004" s="31">
        <v>1098.1653198804199</v>
      </c>
      <c r="CB2004" s="30">
        <v>42275</v>
      </c>
      <c r="CC2004" s="31">
        <v>1086.91717834467</v>
      </c>
      <c r="CD2004" s="30">
        <v>42275</v>
      </c>
      <c r="CE2004" s="31">
        <v>1096.637345825</v>
      </c>
      <c r="CG2004" s="30">
        <v>42346</v>
      </c>
      <c r="CH2004" s="31">
        <f t="shared" si="253"/>
        <v>1082.86522071935</v>
      </c>
      <c r="CI2004" s="31">
        <f t="shared" si="254"/>
        <v>1088.03843323611</v>
      </c>
      <c r="CJ2004" s="31">
        <f t="shared" si="255"/>
        <v>1072.3954465775678</v>
      </c>
      <c r="CK2004" s="31">
        <f t="shared" si="255"/>
        <v>1077.8738116396378</v>
      </c>
      <c r="CM2004" s="30">
        <v>42346</v>
      </c>
      <c r="CN2004" s="31">
        <v>1194.80015537592</v>
      </c>
      <c r="CO2004" s="31">
        <v>1231.0018558798599</v>
      </c>
    </row>
    <row r="2005" spans="2:93">
      <c r="B2005" s="29">
        <v>42346</v>
      </c>
      <c r="C2005" s="55">
        <v>1220.9255803796059</v>
      </c>
      <c r="D2005" s="31"/>
      <c r="E2005" s="21">
        <f t="shared" si="256"/>
        <v>-2.0413088376494137E-3</v>
      </c>
      <c r="F2005" s="21">
        <f t="shared" si="257"/>
        <v>-1.4046798660150017E-3</v>
      </c>
      <c r="G2005" s="37">
        <f>(C2004-MAX(C$9:C2004))/MAX(C$9:C2004)</f>
        <v>-2.7172310675159881E-2</v>
      </c>
      <c r="H2005" s="37"/>
      <c r="I2005" s="37"/>
      <c r="N2005" s="30"/>
      <c r="P2005" s="30"/>
      <c r="Q2005" s="30"/>
      <c r="R2005" s="30"/>
      <c r="S2005" s="30"/>
      <c r="T2005" s="30"/>
      <c r="U2005" s="30"/>
      <c r="V2005" s="30"/>
      <c r="W2005" s="30"/>
      <c r="X2005" s="30"/>
      <c r="Y2005" s="30"/>
      <c r="Z2005" s="30"/>
      <c r="AA2005" s="30"/>
      <c r="AB2005" s="30"/>
      <c r="AI2005" s="22"/>
      <c r="AJ2005" s="22"/>
      <c r="AN2005" s="22"/>
      <c r="AO2005" s="22"/>
      <c r="AS2005" s="23"/>
      <c r="AW2005" s="30"/>
      <c r="BH2005" s="30"/>
      <c r="BN2005" s="30"/>
      <c r="BT2005" s="24"/>
      <c r="BU2005" s="30"/>
      <c r="BV2005" s="30">
        <v>42347</v>
      </c>
      <c r="BW2005" s="31">
        <v>1161.0746017940901</v>
      </c>
      <c r="BZ2005" s="30">
        <v>42276</v>
      </c>
      <c r="CA2005" s="31">
        <v>1099.10572478629</v>
      </c>
      <c r="CB2005" s="30">
        <v>42276</v>
      </c>
      <c r="CC2005" s="31">
        <v>1087.7635118681901</v>
      </c>
      <c r="CD2005" s="30">
        <v>42276</v>
      </c>
      <c r="CE2005" s="31">
        <v>1097.67681215639</v>
      </c>
      <c r="CG2005" s="30">
        <v>42347</v>
      </c>
      <c r="CH2005" s="31">
        <f t="shared" si="253"/>
        <v>1083.0973596605099</v>
      </c>
      <c r="CI2005" s="31">
        <f t="shared" si="254"/>
        <v>1088.52373295958</v>
      </c>
      <c r="CJ2005" s="31">
        <f t="shared" si="255"/>
        <v>1072.625341063705</v>
      </c>
      <c r="CK2005" s="31">
        <f t="shared" si="255"/>
        <v>1078.354577618803</v>
      </c>
      <c r="CM2005" s="30">
        <v>42347</v>
      </c>
      <c r="CN2005" s="31">
        <v>1193.5358820992501</v>
      </c>
      <c r="CO2005" s="31">
        <v>1229.7088740347799</v>
      </c>
    </row>
    <row r="2006" spans="2:93">
      <c r="B2006" s="29">
        <v>42347</v>
      </c>
      <c r="C2006" s="55">
        <v>1220.3792037488511</v>
      </c>
      <c r="D2006" s="31"/>
      <c r="E2006" s="21">
        <f t="shared" si="256"/>
        <v>-4.4751018369604267E-4</v>
      </c>
      <c r="F2006" s="21">
        <f t="shared" si="257"/>
        <v>-1.6983313208756012E-3</v>
      </c>
      <c r="G2006" s="37">
        <f>(C2005-MAX(C$9:C2005))/MAX(C$9:C2005)</f>
        <v>-2.9158152434888718E-2</v>
      </c>
      <c r="H2006" s="37"/>
      <c r="I2006" s="37"/>
      <c r="N2006" s="30"/>
      <c r="P2006" s="30"/>
      <c r="Q2006" s="30"/>
      <c r="R2006" s="30"/>
      <c r="S2006" s="30"/>
      <c r="T2006" s="30"/>
      <c r="U2006" s="30"/>
      <c r="V2006" s="30"/>
      <c r="W2006" s="30"/>
      <c r="X2006" s="30"/>
      <c r="Y2006" s="30"/>
      <c r="Z2006" s="30"/>
      <c r="AA2006" s="30"/>
      <c r="AB2006" s="30"/>
      <c r="AI2006" s="22"/>
      <c r="AJ2006" s="22"/>
      <c r="AL2006" s="22"/>
      <c r="AM2006" s="22"/>
      <c r="AO2006" s="22"/>
      <c r="AP2006" s="22"/>
      <c r="AS2006" s="23"/>
      <c r="AW2006" s="30"/>
      <c r="BH2006" s="30"/>
      <c r="BN2006" s="30"/>
      <c r="BT2006" s="24"/>
      <c r="BU2006" s="30"/>
      <c r="BV2006" s="30">
        <v>42348</v>
      </c>
      <c r="BW2006" s="31">
        <v>1162.2810250238899</v>
      </c>
      <c r="BZ2006" s="30">
        <v>42277</v>
      </c>
      <c r="CA2006" s="31">
        <v>1102.1458345573501</v>
      </c>
      <c r="CB2006" s="30">
        <v>42277</v>
      </c>
      <c r="CC2006" s="31">
        <v>1090.5102508876801</v>
      </c>
      <c r="CD2006" s="30">
        <v>42277</v>
      </c>
      <c r="CE2006" s="31">
        <v>1099.6233063038201</v>
      </c>
      <c r="CG2006" s="30">
        <v>42348</v>
      </c>
      <c r="CH2006" s="31">
        <f t="shared" si="253"/>
        <v>1082.7798331406</v>
      </c>
      <c r="CI2006" s="31">
        <f t="shared" si="254"/>
        <v>1088.15077881858</v>
      </c>
      <c r="CJ2006" s="31">
        <f t="shared" si="255"/>
        <v>1072.3108845758579</v>
      </c>
      <c r="CK2006" s="31">
        <f t="shared" si="255"/>
        <v>1077.9851076724788</v>
      </c>
      <c r="CM2006" s="30">
        <v>42348</v>
      </c>
      <c r="CN2006" s="31">
        <v>1195.2806471645399</v>
      </c>
      <c r="CO2006" s="31">
        <v>1231.5192045285401</v>
      </c>
    </row>
    <row r="2007" spans="2:93">
      <c r="B2007" s="29">
        <v>42348</v>
      </c>
      <c r="C2007" s="55">
        <v>1221.583788579233</v>
      </c>
      <c r="D2007" s="31"/>
      <c r="E2007" s="21">
        <f t="shared" si="256"/>
        <v>9.870578150477094E-4</v>
      </c>
      <c r="F2007" s="21">
        <f t="shared" si="257"/>
        <v>-1.106484172395783E-3</v>
      </c>
      <c r="G2007" s="37">
        <f>(C2006-MAX(C$9:C2006))/MAX(C$9:C2006)</f>
        <v>-2.9592614048432345E-2</v>
      </c>
      <c r="H2007" s="37"/>
      <c r="I2007" s="37"/>
      <c r="N2007" s="30"/>
      <c r="P2007" s="30"/>
      <c r="Q2007" s="30"/>
      <c r="R2007" s="30"/>
      <c r="S2007" s="30"/>
      <c r="T2007" s="30"/>
      <c r="U2007" s="30"/>
      <c r="V2007" s="30"/>
      <c r="W2007" s="30"/>
      <c r="X2007" s="30"/>
      <c r="Y2007" s="30"/>
      <c r="Z2007" s="30"/>
      <c r="AA2007" s="30"/>
      <c r="AB2007" s="30"/>
      <c r="AH2007" s="22"/>
      <c r="AI2007" s="22"/>
      <c r="AJ2007" s="22"/>
      <c r="AO2007" s="22"/>
      <c r="AP2007" s="22"/>
      <c r="AR2007" s="22"/>
      <c r="AS2007" s="23"/>
      <c r="AW2007" s="30"/>
      <c r="BH2007" s="30"/>
      <c r="BN2007" s="30"/>
      <c r="BT2007" s="24"/>
      <c r="BU2007" s="30"/>
      <c r="BV2007" s="30">
        <v>42349</v>
      </c>
      <c r="BW2007" s="31">
        <v>1160.79700929966</v>
      </c>
      <c r="BZ2007" s="30">
        <v>42278</v>
      </c>
      <c r="CA2007" s="31">
        <v>1100.7649358614899</v>
      </c>
      <c r="CB2007" s="30">
        <v>42278</v>
      </c>
      <c r="CC2007" s="31">
        <v>1089.0806910387801</v>
      </c>
      <c r="CD2007" s="30">
        <v>42278</v>
      </c>
      <c r="CE2007" s="31">
        <v>1097.97008935385</v>
      </c>
      <c r="CG2007" s="30">
        <v>42349</v>
      </c>
      <c r="CH2007" s="31">
        <f t="shared" si="253"/>
        <v>1082.75708745109</v>
      </c>
      <c r="CI2007" s="31">
        <f t="shared" si="254"/>
        <v>1088.2673042169499</v>
      </c>
      <c r="CJ2007" s="31">
        <f t="shared" si="255"/>
        <v>1072.2883588049742</v>
      </c>
      <c r="CK2007" s="31">
        <f t="shared" si="255"/>
        <v>1078.1005444727398</v>
      </c>
      <c r="CM2007" s="30">
        <v>42349</v>
      </c>
      <c r="CN2007" s="31">
        <v>1195.7983862406199</v>
      </c>
      <c r="CO2007" s="31">
        <v>1232.06500340551</v>
      </c>
    </row>
    <row r="2008" spans="2:93">
      <c r="B2008" s="29">
        <v>42349</v>
      </c>
      <c r="C2008" s="55">
        <v>1219.1941956800069</v>
      </c>
      <c r="D2008" s="31"/>
      <c r="E2008" s="21">
        <f t="shared" si="256"/>
        <v>-1.956143263824095E-3</v>
      </c>
      <c r="F2008" s="21">
        <f t="shared" si="257"/>
        <v>-3.4565059933786557E-3</v>
      </c>
      <c r="G2008" s="37">
        <f>(C2007-MAX(C$9:C2007))/MAX(C$9:C2007)</f>
        <v>-2.86347658543489E-2</v>
      </c>
      <c r="H2008" s="37"/>
      <c r="I2008" s="37"/>
      <c r="N2008" s="30"/>
      <c r="P2008" s="30"/>
      <c r="Q2008" s="30"/>
      <c r="R2008" s="30"/>
      <c r="S2008" s="30"/>
      <c r="T2008" s="30"/>
      <c r="U2008" s="30"/>
      <c r="V2008" s="30"/>
      <c r="W2008" s="30"/>
      <c r="X2008" s="30"/>
      <c r="Y2008" s="30"/>
      <c r="Z2008" s="30"/>
      <c r="AA2008" s="30"/>
      <c r="AB2008" s="30"/>
      <c r="AI2008" s="22"/>
      <c r="AJ2008" s="22"/>
      <c r="AO2008" s="22"/>
      <c r="AP2008" s="22"/>
      <c r="AR2008" s="22"/>
      <c r="AS2008" s="23"/>
      <c r="AW2008" s="30"/>
      <c r="BH2008" s="30"/>
      <c r="BN2008" s="30"/>
      <c r="BT2008" s="24"/>
      <c r="BU2008" s="30"/>
      <c r="BV2008" s="30">
        <v>42352</v>
      </c>
      <c r="BW2008" s="31">
        <v>1158.2568714256099</v>
      </c>
      <c r="BZ2008" s="30">
        <v>42279</v>
      </c>
      <c r="CA2008" s="31">
        <v>1101.5648713830601</v>
      </c>
      <c r="CB2008" s="30">
        <v>42279</v>
      </c>
      <c r="CC2008" s="31">
        <v>1089.58944664307</v>
      </c>
      <c r="CD2008" s="30">
        <v>42279</v>
      </c>
      <c r="CE2008" s="31">
        <v>1098.3614953569399</v>
      </c>
      <c r="CG2008" s="30">
        <v>42352</v>
      </c>
      <c r="CH2008" s="31">
        <f t="shared" si="253"/>
        <v>1080.7963056000899</v>
      </c>
      <c r="CI2008" s="31">
        <f t="shared" si="254"/>
        <v>1086.7469426939799</v>
      </c>
      <c r="CJ2008" s="31">
        <f t="shared" si="255"/>
        <v>1070.3465349394451</v>
      </c>
      <c r="CK2008" s="31">
        <f t="shared" si="255"/>
        <v>1076.5943863998491</v>
      </c>
      <c r="CM2008" s="30">
        <v>42352</v>
      </c>
      <c r="CN2008" s="31">
        <v>1192.5674994435999</v>
      </c>
      <c r="CO2008" s="31">
        <v>1228.79022831871</v>
      </c>
    </row>
    <row r="2009" spans="2:93">
      <c r="B2009" s="29">
        <v>42352</v>
      </c>
      <c r="C2009" s="55">
        <v>1217.0027644506649</v>
      </c>
      <c r="D2009" s="31"/>
      <c r="E2009" s="21">
        <f t="shared" si="256"/>
        <v>-1.7974423082942614E-3</v>
      </c>
      <c r="F2009" s="21">
        <f t="shared" si="257"/>
        <v>-3.2129852891781274E-3</v>
      </c>
      <c r="G2009" s="37">
        <f>(C2008-MAX(C$9:C2008))/MAX(C$9:C2008)</f>
        <v>-3.0534895413835878E-2</v>
      </c>
      <c r="H2009" s="37"/>
      <c r="I2009" s="37"/>
      <c r="N2009" s="30"/>
      <c r="P2009" s="30"/>
      <c r="Q2009" s="30"/>
      <c r="R2009" s="30"/>
      <c r="S2009" s="30"/>
      <c r="T2009" s="30"/>
      <c r="U2009" s="30"/>
      <c r="V2009" s="30"/>
      <c r="W2009" s="30"/>
      <c r="X2009" s="30"/>
      <c r="Y2009" s="30"/>
      <c r="Z2009" s="30"/>
      <c r="AA2009" s="30"/>
      <c r="AB2009" s="30"/>
      <c r="AI2009" s="22"/>
      <c r="AO2009" s="22"/>
      <c r="AP2009" s="22"/>
      <c r="AR2009" s="22"/>
      <c r="AS2009" s="23"/>
      <c r="AW2009" s="30"/>
      <c r="BH2009" s="30"/>
      <c r="BN2009" s="30"/>
      <c r="BT2009" s="24"/>
      <c r="BU2009" s="30"/>
      <c r="BV2009" s="30">
        <v>42353</v>
      </c>
      <c r="BW2009" s="31">
        <v>1160.9317638243499</v>
      </c>
      <c r="BZ2009" s="30">
        <v>42282</v>
      </c>
      <c r="CA2009" s="31">
        <v>1103.92032589423</v>
      </c>
      <c r="CB2009" s="30">
        <v>42282</v>
      </c>
      <c r="CC2009" s="31">
        <v>1091.7363435708901</v>
      </c>
      <c r="CD2009" s="30">
        <v>42282</v>
      </c>
      <c r="CE2009" s="31">
        <v>1100.0067718488201</v>
      </c>
      <c r="CG2009" s="30">
        <v>42353</v>
      </c>
      <c r="CH2009" s="31">
        <f t="shared" si="253"/>
        <v>1082.31693678436</v>
      </c>
      <c r="CI2009" s="31">
        <f t="shared" si="254"/>
        <v>1088.04750414309</v>
      </c>
      <c r="CJ2009" s="31">
        <f t="shared" ref="CJ2009:CK2024" si="258">+CJ2008*CH2009/CH2008</f>
        <v>1071.8524637722612</v>
      </c>
      <c r="CK2009" s="31">
        <f t="shared" si="258"/>
        <v>1077.8827978048162</v>
      </c>
      <c r="CM2009" s="30">
        <v>42353</v>
      </c>
      <c r="CN2009" s="31">
        <v>1193.98961750993</v>
      </c>
      <c r="CO2009" s="31">
        <v>1230.27843784124</v>
      </c>
    </row>
    <row r="2010" spans="2:93">
      <c r="B2010" s="29">
        <v>42353</v>
      </c>
      <c r="C2010" s="55">
        <v>1219.4096638506519</v>
      </c>
      <c r="D2010" s="31"/>
      <c r="E2010" s="21">
        <f t="shared" si="256"/>
        <v>1.9777271426932863E-3</v>
      </c>
      <c r="F2010" s="21">
        <f t="shared" si="257"/>
        <v>-7.9445789900456365E-4</v>
      </c>
      <c r="G2010" s="37">
        <f>(C2009-MAX(C$9:C2009))/MAX(C$9:C2009)</f>
        <v>-3.2277453009233951E-2</v>
      </c>
      <c r="H2010" s="37"/>
      <c r="I2010" s="37"/>
      <c r="N2010" s="30"/>
      <c r="P2010" s="30"/>
      <c r="Q2010" s="30"/>
      <c r="R2010" s="30"/>
      <c r="S2010" s="30"/>
      <c r="T2010" s="30"/>
      <c r="U2010" s="30"/>
      <c r="V2010" s="30"/>
      <c r="W2010" s="30"/>
      <c r="X2010" s="30"/>
      <c r="Y2010" s="30"/>
      <c r="Z2010" s="30"/>
      <c r="AA2010" s="30"/>
      <c r="AB2010" s="30"/>
      <c r="AN2010" s="30"/>
      <c r="AO2010" s="22"/>
      <c r="AP2010" s="22"/>
      <c r="AR2010" s="22"/>
      <c r="AS2010" s="23"/>
      <c r="AW2010" s="30"/>
      <c r="BH2010" s="30"/>
      <c r="BN2010" s="30"/>
      <c r="BT2010" s="24"/>
      <c r="BU2010" s="30"/>
      <c r="BV2010" s="30">
        <v>42354</v>
      </c>
      <c r="BW2010" s="31">
        <v>1161.55974949796</v>
      </c>
      <c r="BZ2010" s="30">
        <v>42283</v>
      </c>
      <c r="CA2010" s="31">
        <v>1105.09386416709</v>
      </c>
      <c r="CB2010" s="30">
        <v>42283</v>
      </c>
      <c r="CC2010" s="31">
        <v>1092.5873521270801</v>
      </c>
      <c r="CD2010" s="30">
        <v>42283</v>
      </c>
      <c r="CE2010" s="31">
        <v>1100.8513659973701</v>
      </c>
      <c r="CG2010" s="30">
        <v>42354</v>
      </c>
      <c r="CH2010" s="31">
        <f t="shared" si="253"/>
        <v>1081.5050018899799</v>
      </c>
      <c r="CI2010" s="31">
        <f t="shared" si="254"/>
        <v>1086.8058326451901</v>
      </c>
      <c r="CJ2010" s="31">
        <f t="shared" si="258"/>
        <v>1071.0483791392057</v>
      </c>
      <c r="CK2010" s="31">
        <f t="shared" si="258"/>
        <v>1076.6527261921203</v>
      </c>
      <c r="CM2010" s="30">
        <v>42354</v>
      </c>
      <c r="CN2010" s="31">
        <v>1193.21457576589</v>
      </c>
      <c r="CO2010" s="31">
        <v>1229.49499241373</v>
      </c>
    </row>
    <row r="2011" spans="2:93">
      <c r="B2011" s="29">
        <v>42354</v>
      </c>
      <c r="C2011" s="55">
        <v>1220.5007457952249</v>
      </c>
      <c r="D2011" s="31"/>
      <c r="E2011" s="21">
        <f t="shared" si="256"/>
        <v>8.9476242227548575E-4</v>
      </c>
      <c r="F2011" s="21">
        <f t="shared" si="257"/>
        <v>-8.8658902822191799E-4</v>
      </c>
      <c r="G2011" s="37">
        <f>(C2010-MAX(C$9:C2010))/MAX(C$9:C2010)</f>
        <v>-3.0363561861453937E-2</v>
      </c>
      <c r="H2011" s="37"/>
      <c r="I2011" s="37"/>
      <c r="N2011" s="30"/>
      <c r="P2011" s="30"/>
      <c r="Q2011" s="30"/>
      <c r="R2011" s="30"/>
      <c r="S2011" s="30"/>
      <c r="T2011" s="30"/>
      <c r="U2011" s="30"/>
      <c r="V2011" s="30"/>
      <c r="W2011" s="30"/>
      <c r="X2011" s="30"/>
      <c r="Y2011" s="30"/>
      <c r="Z2011" s="30"/>
      <c r="AA2011" s="30"/>
      <c r="AB2011" s="30"/>
      <c r="AP2011" s="22"/>
      <c r="AR2011" s="22"/>
      <c r="AS2011" s="23"/>
      <c r="AW2011" s="30"/>
      <c r="BH2011" s="30"/>
      <c r="BN2011" s="30"/>
      <c r="BQ2011" s="30"/>
      <c r="BT2011" s="24"/>
      <c r="BU2011" s="30"/>
      <c r="BV2011" s="30">
        <v>42355</v>
      </c>
      <c r="BW2011" s="31">
        <v>1159.94386426301</v>
      </c>
      <c r="BZ2011" s="30">
        <v>42284</v>
      </c>
      <c r="CA2011" s="31">
        <v>1108.1663500388599</v>
      </c>
      <c r="CB2011" s="30">
        <v>42284</v>
      </c>
      <c r="CC2011" s="31">
        <v>1095.6547538160401</v>
      </c>
      <c r="CD2011" s="30">
        <v>42284</v>
      </c>
      <c r="CE2011" s="31">
        <v>1104.0089288603799</v>
      </c>
      <c r="CG2011" s="30">
        <v>42355</v>
      </c>
      <c r="CH2011" s="31">
        <f t="shared" si="253"/>
        <v>1080.0411038060199</v>
      </c>
      <c r="CI2011" s="31">
        <f t="shared" si="254"/>
        <v>1084.6442411960099</v>
      </c>
      <c r="CJ2011" s="31">
        <f t="shared" si="258"/>
        <v>1069.598634877912</v>
      </c>
      <c r="CK2011" s="31">
        <f t="shared" si="258"/>
        <v>1074.5113286611474</v>
      </c>
      <c r="CM2011" s="30">
        <v>42355</v>
      </c>
      <c r="CN2011" s="31">
        <v>1190.85327975422</v>
      </c>
      <c r="CO2011" s="31">
        <v>1227.0765902841299</v>
      </c>
    </row>
    <row r="2012" spans="2:93">
      <c r="B2012" s="29">
        <v>42355</v>
      </c>
      <c r="C2012" s="55">
        <v>1217.2152316839481</v>
      </c>
      <c r="D2012" s="31"/>
      <c r="E2012" s="21">
        <f t="shared" si="256"/>
        <v>-2.6919394540280139E-3</v>
      </c>
      <c r="F2012" s="21">
        <f t="shared" si="257"/>
        <v>-1.6231737348085806E-3</v>
      </c>
      <c r="G2012" s="37">
        <f>(C2011-MAX(C$9:C2011))/MAX(C$9:C2011)</f>
        <v>-2.9495967613338607E-2</v>
      </c>
      <c r="H2012" s="37"/>
      <c r="I2012" s="37"/>
      <c r="N2012" s="30"/>
      <c r="P2012" s="30"/>
      <c r="Q2012" s="30"/>
      <c r="R2012" s="30"/>
      <c r="S2012" s="30"/>
      <c r="T2012" s="30"/>
      <c r="U2012" s="30"/>
      <c r="V2012" s="30"/>
      <c r="W2012" s="30"/>
      <c r="X2012" s="30"/>
      <c r="Y2012" s="30"/>
      <c r="Z2012" s="30"/>
      <c r="AA2012" s="30"/>
      <c r="AB2012" s="30"/>
      <c r="AP2012" s="22"/>
      <c r="AR2012" s="30"/>
      <c r="AS2012" s="28"/>
      <c r="AW2012" s="30"/>
      <c r="BH2012" s="30"/>
      <c r="BN2012" s="30"/>
      <c r="BT2012" s="24"/>
      <c r="BU2012" s="30"/>
      <c r="BV2012" s="30">
        <v>42356</v>
      </c>
      <c r="BW2012" s="31">
        <v>1160.9227304763599</v>
      </c>
      <c r="BZ2012" s="30">
        <v>42285</v>
      </c>
      <c r="CA2012" s="31">
        <v>1109.65623335339</v>
      </c>
      <c r="CB2012" s="30">
        <v>42285</v>
      </c>
      <c r="CC2012" s="31">
        <v>1096.9159473396601</v>
      </c>
      <c r="CD2012" s="30">
        <v>42285</v>
      </c>
      <c r="CE2012" s="31">
        <v>1105.0142213899201</v>
      </c>
      <c r="CG2012" s="30">
        <v>42356</v>
      </c>
      <c r="CH2012" s="31">
        <f t="shared" si="253"/>
        <v>1078.81720999709</v>
      </c>
      <c r="CI2012" s="31">
        <f t="shared" si="254"/>
        <v>1083.4783938634901</v>
      </c>
      <c r="CJ2012" s="31">
        <f t="shared" si="258"/>
        <v>1068.3865743899789</v>
      </c>
      <c r="CK2012" s="31">
        <f t="shared" si="258"/>
        <v>1073.3563728528718</v>
      </c>
      <c r="CM2012" s="30">
        <v>42356</v>
      </c>
      <c r="CN2012" s="31">
        <v>1193.8402282192801</v>
      </c>
      <c r="CO2012" s="31">
        <v>1230.1659127059399</v>
      </c>
    </row>
    <row r="2013" spans="2:93">
      <c r="B2013" s="29">
        <v>42356</v>
      </c>
      <c r="C2013" s="55">
        <v>1217.2791016473359</v>
      </c>
      <c r="D2013" s="31"/>
      <c r="E2013" s="21">
        <f t="shared" si="256"/>
        <v>5.2472201895970016E-5</v>
      </c>
      <c r="F2013" s="21">
        <f t="shared" si="257"/>
        <v>2.2706373785075229E-4</v>
      </c>
      <c r="G2013" s="37">
        <f>(C2012-MAX(C$9:C2012))/MAX(C$9:C2012)</f>
        <v>-3.2108505708413573E-2</v>
      </c>
      <c r="H2013" s="37"/>
      <c r="I2013" s="37"/>
      <c r="N2013" s="30"/>
      <c r="P2013" s="30"/>
      <c r="Q2013" s="30"/>
      <c r="R2013" s="30"/>
      <c r="S2013" s="30"/>
      <c r="T2013" s="30"/>
      <c r="U2013" s="30"/>
      <c r="V2013" s="30"/>
      <c r="W2013" s="30"/>
      <c r="X2013" s="30"/>
      <c r="Y2013" s="30"/>
      <c r="Z2013" s="30"/>
      <c r="AA2013" s="30"/>
      <c r="AB2013" s="30"/>
      <c r="AM2013" s="30"/>
      <c r="AQ2013" s="30"/>
      <c r="AR2013" s="22"/>
      <c r="AS2013" s="23"/>
      <c r="AW2013" s="30"/>
      <c r="BH2013" s="30"/>
      <c r="BN2013" s="30"/>
      <c r="BT2013" s="24"/>
      <c r="BU2013" s="30"/>
      <c r="BV2013" s="30">
        <v>42359</v>
      </c>
      <c r="BW2013" s="31">
        <v>1160.65664825673</v>
      </c>
      <c r="BZ2013" s="30">
        <v>42286</v>
      </c>
      <c r="CA2013" s="31">
        <v>1109.50271187199</v>
      </c>
      <c r="CB2013" s="30">
        <v>42286</v>
      </c>
      <c r="CC2013" s="31">
        <v>1096.5818971993799</v>
      </c>
      <c r="CD2013" s="30">
        <v>42286</v>
      </c>
      <c r="CE2013" s="31">
        <v>1104.60639093397</v>
      </c>
      <c r="CG2013" s="30">
        <v>42359</v>
      </c>
      <c r="CH2013" s="31">
        <f t="shared" si="253"/>
        <v>1078.5818175603099</v>
      </c>
      <c r="CI2013" s="31">
        <f t="shared" si="254"/>
        <v>1083.2327764030199</v>
      </c>
      <c r="CJ2013" s="31">
        <f t="shared" si="258"/>
        <v>1068.1534578649196</v>
      </c>
      <c r="CK2013" s="31">
        <f t="shared" si="258"/>
        <v>1073.1130499883157</v>
      </c>
      <c r="CM2013" s="30">
        <v>42359</v>
      </c>
      <c r="CN2013" s="31">
        <v>1194.1337579593801</v>
      </c>
      <c r="CO2013" s="31">
        <v>1230.49461615822</v>
      </c>
    </row>
    <row r="2014" spans="2:93">
      <c r="B2014" s="29">
        <v>42359</v>
      </c>
      <c r="C2014" s="55">
        <v>1215.8480637870821</v>
      </c>
      <c r="D2014" s="31"/>
      <c r="E2014" s="21">
        <f t="shared" si="256"/>
        <v>-1.1756037364949457E-3</v>
      </c>
      <c r="F2014" s="21">
        <f t="shared" si="257"/>
        <v>-2.920757616700409E-3</v>
      </c>
      <c r="G2014" s="37">
        <f>(C2013-MAX(C$9:C2013))/MAX(C$9:C2013)</f>
        <v>-3.2057718310511699E-2</v>
      </c>
      <c r="H2014" s="37"/>
      <c r="I2014" s="37"/>
      <c r="N2014" s="30"/>
      <c r="P2014" s="30"/>
      <c r="Q2014" s="30"/>
      <c r="R2014" s="30"/>
      <c r="S2014" s="30"/>
      <c r="T2014" s="30"/>
      <c r="U2014" s="30"/>
      <c r="V2014" s="30"/>
      <c r="W2014" s="30"/>
      <c r="X2014" s="30"/>
      <c r="Y2014" s="30"/>
      <c r="Z2014" s="30"/>
      <c r="AA2014" s="30"/>
      <c r="AB2014" s="30"/>
      <c r="AO2014" s="30"/>
      <c r="AS2014" s="23"/>
      <c r="AW2014" s="30"/>
      <c r="BH2014" s="30"/>
      <c r="BN2014" s="30"/>
      <c r="BT2014" s="24"/>
      <c r="BU2014" s="30"/>
      <c r="BV2014" s="30">
        <v>42360</v>
      </c>
      <c r="BW2014" s="31">
        <v>1162.5817800780501</v>
      </c>
      <c r="BZ2014" s="30">
        <v>42289</v>
      </c>
      <c r="CA2014" s="31">
        <v>1108.6960108901401</v>
      </c>
      <c r="CB2014" s="30">
        <v>42289</v>
      </c>
      <c r="CC2014" s="31">
        <v>1095.6087106350799</v>
      </c>
      <c r="CD2014" s="30">
        <v>42289</v>
      </c>
      <c r="CE2014" s="31">
        <v>1103.48056568319</v>
      </c>
      <c r="CG2014" s="30">
        <v>42360</v>
      </c>
      <c r="CH2014" s="31">
        <f t="shared" si="253"/>
        <v>1080.40921925916</v>
      </c>
      <c r="CI2014" s="31">
        <f t="shared" si="254"/>
        <v>1085.28559826937</v>
      </c>
      <c r="CJ2014" s="31">
        <f t="shared" si="258"/>
        <v>1069.9631911756017</v>
      </c>
      <c r="CK2014" s="31">
        <f t="shared" si="258"/>
        <v>1075.1466940785515</v>
      </c>
      <c r="CM2014" s="30">
        <v>42360</v>
      </c>
      <c r="CN2014" s="31">
        <v>1194.9137044876099</v>
      </c>
      <c r="CO2014" s="31">
        <v>1231.3086611102499</v>
      </c>
    </row>
    <row r="2015" spans="2:93">
      <c r="B2015" s="29">
        <v>42360</v>
      </c>
      <c r="C2015" s="55">
        <v>1219.6073115490919</v>
      </c>
      <c r="D2015" s="31"/>
      <c r="E2015" s="21">
        <f t="shared" si="256"/>
        <v>3.0918729683220292E-3</v>
      </c>
      <c r="F2015" s="21">
        <f t="shared" si="257"/>
        <v>-7.3202269577543611E-4</v>
      </c>
      <c r="G2015" s="37">
        <f>(C2014-MAX(C$9:C2014))/MAX(C$9:C2014)</f>
        <v>-3.3195634873577302E-2</v>
      </c>
      <c r="H2015" s="37"/>
      <c r="I2015" s="37"/>
      <c r="N2015" s="30"/>
      <c r="P2015" s="30"/>
      <c r="Q2015" s="30"/>
      <c r="R2015" s="30"/>
      <c r="S2015" s="30"/>
      <c r="T2015" s="30"/>
      <c r="U2015" s="30"/>
      <c r="V2015" s="30"/>
      <c r="W2015" s="30"/>
      <c r="X2015" s="30"/>
      <c r="Y2015" s="30"/>
      <c r="Z2015" s="30"/>
      <c r="AA2015" s="30"/>
      <c r="AB2015" s="30"/>
      <c r="AS2015" s="23"/>
      <c r="AW2015" s="30"/>
      <c r="BH2015" s="30"/>
      <c r="BN2015" s="30"/>
      <c r="BT2015" s="24"/>
      <c r="BU2015" s="30"/>
      <c r="BV2015" s="30">
        <v>42361</v>
      </c>
      <c r="BW2015" s="31">
        <v>1161.7583009365301</v>
      </c>
      <c r="BZ2015" s="30">
        <v>42290</v>
      </c>
      <c r="CA2015" s="31">
        <v>1108.08424219115</v>
      </c>
      <c r="CB2015" s="30">
        <v>42290</v>
      </c>
      <c r="CC2015" s="31">
        <v>1094.9682952158601</v>
      </c>
      <c r="CD2015" s="30">
        <v>42290</v>
      </c>
      <c r="CE2015" s="31">
        <v>1102.96723359263</v>
      </c>
      <c r="CG2015" s="30">
        <v>42361</v>
      </c>
      <c r="CH2015" s="31">
        <f t="shared" si="253"/>
        <v>1079.5818953287901</v>
      </c>
      <c r="CI2015" s="31">
        <f t="shared" si="254"/>
        <v>1084.0262722219099</v>
      </c>
      <c r="CJ2015" s="31">
        <f t="shared" si="258"/>
        <v>1069.1438662967548</v>
      </c>
      <c r="CK2015" s="31">
        <f t="shared" si="258"/>
        <v>1073.8991328478</v>
      </c>
      <c r="CM2015" s="30">
        <v>42361</v>
      </c>
      <c r="CN2015" s="31">
        <v>1193.0213555605001</v>
      </c>
      <c r="CO2015" s="31">
        <v>1229.3713345224901</v>
      </c>
    </row>
    <row r="2016" spans="2:93">
      <c r="B2016" s="29">
        <v>42361</v>
      </c>
      <c r="C2016" s="55">
        <v>1219.55109511914</v>
      </c>
      <c r="D2016" s="31"/>
      <c r="E2016" s="21">
        <f t="shared" si="256"/>
        <v>-4.609387744691773E-5</v>
      </c>
      <c r="F2016" s="21">
        <f t="shared" si="257"/>
        <v>1.9190225149912088E-3</v>
      </c>
      <c r="G2016" s="37">
        <f>(C2015-MAX(C$9:C2015))/MAX(C$9:C2015)</f>
        <v>-3.0206398591387247E-2</v>
      </c>
      <c r="H2016" s="37"/>
      <c r="I2016" s="37"/>
      <c r="N2016" s="30"/>
      <c r="P2016" s="30"/>
      <c r="Q2016" s="30"/>
      <c r="R2016" s="30"/>
      <c r="S2016" s="30"/>
      <c r="T2016" s="30"/>
      <c r="U2016" s="30"/>
      <c r="V2016" s="30"/>
      <c r="W2016" s="30"/>
      <c r="X2016" s="30"/>
      <c r="Y2016" s="30"/>
      <c r="Z2016" s="30"/>
      <c r="AA2016" s="30"/>
      <c r="AB2016" s="30"/>
      <c r="AJ2016" s="22"/>
      <c r="AS2016" s="23"/>
      <c r="AW2016" s="30"/>
      <c r="BH2016" s="30"/>
      <c r="BN2016" s="30"/>
      <c r="BT2016" s="24"/>
      <c r="BU2016" s="30"/>
      <c r="BV2016" s="30">
        <v>42366</v>
      </c>
      <c r="BW2016" s="31">
        <v>1160.83628646796</v>
      </c>
      <c r="BZ2016" s="30">
        <v>42291</v>
      </c>
      <c r="CA2016" s="31">
        <v>1105.9068440729</v>
      </c>
      <c r="CB2016" s="30">
        <v>42291</v>
      </c>
      <c r="CC2016" s="31">
        <v>1093.0280565421599</v>
      </c>
      <c r="CD2016" s="30">
        <v>42291</v>
      </c>
      <c r="CE2016" s="31">
        <v>1101.00622839225</v>
      </c>
      <c r="CG2016" s="30">
        <v>42366</v>
      </c>
      <c r="CH2016" s="31">
        <f t="shared" si="253"/>
        <v>1079.1774849415301</v>
      </c>
      <c r="CI2016" s="31">
        <f t="shared" si="254"/>
        <v>1083.4791063693201</v>
      </c>
      <c r="CJ2016" s="31">
        <f t="shared" si="258"/>
        <v>1068.7433659855913</v>
      </c>
      <c r="CK2016" s="31">
        <f t="shared" si="258"/>
        <v>1073.3570787023632</v>
      </c>
      <c r="CM2016" s="30">
        <v>42366</v>
      </c>
      <c r="CN2016" s="31">
        <v>1191.5822063174601</v>
      </c>
      <c r="CO2016" s="31">
        <v>1227.9211584141301</v>
      </c>
    </row>
    <row r="2017" spans="2:93">
      <c r="B2017" s="29">
        <v>42366</v>
      </c>
      <c r="C2017" s="55">
        <v>1218.559967405419</v>
      </c>
      <c r="D2017" s="31"/>
      <c r="E2017" s="21">
        <f t="shared" si="256"/>
        <v>-8.1269880178669318E-4</v>
      </c>
      <c r="F2017" s="21">
        <f t="shared" si="257"/>
        <v>1.0522367108329878E-3</v>
      </c>
      <c r="G2017" s="37">
        <f>(C2016-MAX(C$9:C2016))/MAX(C$9:C2016)</f>
        <v>-3.0251100138799433E-2</v>
      </c>
      <c r="H2017" s="37"/>
      <c r="I2017" s="37"/>
      <c r="N2017" s="30"/>
      <c r="P2017" s="30"/>
      <c r="Q2017" s="30"/>
      <c r="R2017" s="30"/>
      <c r="S2017" s="30"/>
      <c r="T2017" s="30"/>
      <c r="U2017" s="30"/>
      <c r="V2017" s="30"/>
      <c r="W2017" s="30"/>
      <c r="X2017" s="30"/>
      <c r="Y2017" s="30"/>
      <c r="Z2017" s="30"/>
      <c r="AA2017" s="30"/>
      <c r="AB2017" s="30"/>
      <c r="AI2017" s="22"/>
      <c r="AJ2017" s="22"/>
      <c r="AS2017" s="23"/>
      <c r="AW2017" s="30"/>
      <c r="BH2017" s="30"/>
      <c r="BN2017" s="30"/>
      <c r="BT2017" s="24"/>
      <c r="BU2017" s="30"/>
      <c r="BV2017" s="30">
        <v>42367</v>
      </c>
      <c r="BW2017" s="31">
        <v>1161.1042309532299</v>
      </c>
      <c r="BZ2017" s="30">
        <v>42292</v>
      </c>
      <c r="CA2017" s="31">
        <v>1107.0037657866301</v>
      </c>
      <c r="CB2017" s="30">
        <v>42292</v>
      </c>
      <c r="CC2017" s="31">
        <v>1093.8874295932201</v>
      </c>
      <c r="CD2017" s="30">
        <v>42292</v>
      </c>
      <c r="CE2017" s="31">
        <v>1101.5991384901999</v>
      </c>
      <c r="CG2017" s="30">
        <v>42367</v>
      </c>
      <c r="CH2017" s="31">
        <f t="shared" si="253"/>
        <v>1079.3801777870499</v>
      </c>
      <c r="CI2017" s="31">
        <f t="shared" si="254"/>
        <v>1083.4305183587301</v>
      </c>
      <c r="CJ2017" s="31">
        <f t="shared" si="258"/>
        <v>1068.9440990781591</v>
      </c>
      <c r="CK2017" s="31">
        <f t="shared" si="258"/>
        <v>1073.3089446084057</v>
      </c>
      <c r="CM2017" s="30">
        <v>42367</v>
      </c>
      <c r="CN2017" s="31">
        <v>1191.6831750289</v>
      </c>
      <c r="CO2017" s="31">
        <v>1228.0299013265601</v>
      </c>
    </row>
    <row r="2018" spans="2:93">
      <c r="B2018" s="29">
        <v>42367</v>
      </c>
      <c r="C2018" s="55">
        <v>1219.57620575596</v>
      </c>
      <c r="D2018" s="31"/>
      <c r="E2018" s="21">
        <f t="shared" si="256"/>
        <v>8.3396663087897949E-4</v>
      </c>
      <c r="F2018" s="21">
        <f t="shared" si="257"/>
        <v>3.0662893497281907E-3</v>
      </c>
      <c r="G2018" s="37">
        <f>(C2017-MAX(C$9:C2017))/MAX(C$9:C2017)</f>
        <v>-3.1039213907750589E-2</v>
      </c>
      <c r="H2018" s="37"/>
      <c r="I2018" s="37"/>
      <c r="N2018" s="30"/>
      <c r="P2018" s="30"/>
      <c r="Q2018" s="30"/>
      <c r="R2018" s="30"/>
      <c r="S2018" s="30"/>
      <c r="T2018" s="30"/>
      <c r="U2018" s="30"/>
      <c r="V2018" s="30"/>
      <c r="W2018" s="30"/>
      <c r="X2018" s="30"/>
      <c r="Y2018" s="30"/>
      <c r="Z2018" s="30"/>
      <c r="AA2018" s="30"/>
      <c r="AB2018" s="30"/>
      <c r="AH2018" s="22"/>
      <c r="AI2018" s="22"/>
      <c r="AJ2018" s="22"/>
      <c r="AS2018" s="23"/>
      <c r="AW2018" s="30"/>
      <c r="BH2018" s="30"/>
      <c r="BN2018" s="30"/>
      <c r="BT2018" s="24"/>
      <c r="BU2018" s="30"/>
      <c r="BV2018" s="30">
        <v>42368</v>
      </c>
      <c r="BW2018" s="31">
        <v>1159.62454500118</v>
      </c>
      <c r="BZ2018" s="30">
        <v>42293</v>
      </c>
      <c r="CA2018" s="31">
        <v>1108.0246109655</v>
      </c>
      <c r="CB2018" s="30">
        <v>42293</v>
      </c>
      <c r="CC2018" s="31">
        <v>1094.7394780255499</v>
      </c>
      <c r="CD2018" s="30">
        <v>42293</v>
      </c>
      <c r="CE2018" s="31">
        <v>1102.1841717991001</v>
      </c>
      <c r="CG2018" s="30">
        <v>42368</v>
      </c>
      <c r="CH2018" s="31">
        <f t="shared" si="253"/>
        <v>1079.6541191604299</v>
      </c>
      <c r="CI2018" s="31">
        <f t="shared" si="254"/>
        <v>1083.90178125736</v>
      </c>
      <c r="CJ2018" s="31">
        <f t="shared" si="258"/>
        <v>1069.2153918261586</v>
      </c>
      <c r="CK2018" s="31">
        <f t="shared" si="258"/>
        <v>1073.7758048968972</v>
      </c>
      <c r="CM2018" s="30">
        <v>42368</v>
      </c>
      <c r="CN2018" s="31">
        <v>1189.7688613668199</v>
      </c>
      <c r="CO2018" s="31">
        <v>1226.06323296853</v>
      </c>
    </row>
    <row r="2019" spans="2:93">
      <c r="B2019" s="29">
        <v>42368</v>
      </c>
      <c r="C2019" s="55">
        <v>1216.929779842651</v>
      </c>
      <c r="D2019" s="31"/>
      <c r="E2019" s="21">
        <f t="shared" si="256"/>
        <v>-2.1699553507348313E-3</v>
      </c>
      <c r="F2019" s="21">
        <f t="shared" si="257"/>
        <v>-2.1954047676543409E-3</v>
      </c>
      <c r="G2019" s="37">
        <f>(C2018-MAX(C$9:C2018))/MAX(C$9:C2018)</f>
        <v>-3.0231132945519452E-2</v>
      </c>
      <c r="H2019" s="37"/>
      <c r="I2019" s="37"/>
      <c r="N2019" s="30"/>
      <c r="P2019" s="30"/>
      <c r="Q2019" s="30"/>
      <c r="R2019" s="30"/>
      <c r="S2019" s="30"/>
      <c r="T2019" s="30"/>
      <c r="U2019" s="30"/>
      <c r="V2019" s="30"/>
      <c r="W2019" s="30"/>
      <c r="X2019" s="30"/>
      <c r="Y2019" s="30"/>
      <c r="Z2019" s="30"/>
      <c r="AA2019" s="30"/>
      <c r="AB2019" s="30"/>
      <c r="AI2019" s="22"/>
      <c r="AJ2019" s="22"/>
      <c r="AO2019" s="22"/>
      <c r="AS2019" s="23"/>
      <c r="AW2019" s="30"/>
      <c r="BH2019" s="30"/>
      <c r="BN2019" s="30"/>
      <c r="BT2019" s="24"/>
      <c r="BU2019" s="30"/>
      <c r="BV2019" s="30">
        <v>42373</v>
      </c>
      <c r="BW2019" s="31">
        <v>1151.41876768003</v>
      </c>
      <c r="BZ2019" s="30">
        <v>42296</v>
      </c>
      <c r="CA2019" s="31">
        <v>1107.2706953597799</v>
      </c>
      <c r="CB2019" s="30">
        <v>42296</v>
      </c>
      <c r="CC2019" s="31">
        <v>1093.91075185255</v>
      </c>
      <c r="CD2019" s="30">
        <v>42296</v>
      </c>
      <c r="CE2019" s="31">
        <v>1101.2556803007201</v>
      </c>
      <c r="CG2019" s="30">
        <v>42373</v>
      </c>
      <c r="CH2019" s="31">
        <f t="shared" si="253"/>
        <v>1074.46521793633</v>
      </c>
      <c r="CI2019" s="31">
        <f t="shared" si="254"/>
        <v>1079.0281288317799</v>
      </c>
      <c r="CJ2019" s="31">
        <f t="shared" si="258"/>
        <v>1064.0766599332189</v>
      </c>
      <c r="CK2019" s="31">
        <f t="shared" si="258"/>
        <v>1068.9476828783188</v>
      </c>
      <c r="CM2019" s="30">
        <v>42373</v>
      </c>
      <c r="CN2019" s="31">
        <v>1183.9778103573201</v>
      </c>
      <c r="CO2019" s="31">
        <v>1220.11866620414</v>
      </c>
    </row>
    <row r="2020" spans="2:93">
      <c r="B2020" s="29">
        <v>42373</v>
      </c>
      <c r="C2020" s="55">
        <v>1213.5265904208179</v>
      </c>
      <c r="D2020" s="31"/>
      <c r="E2020" s="21">
        <f t="shared" si="256"/>
        <v>-2.7965372186660176E-3</v>
      </c>
      <c r="F2020" s="21">
        <f t="shared" si="257"/>
        <v>-4.9399362785480516E-3</v>
      </c>
      <c r="G2020" s="37">
        <f>(C2019-MAX(C$9:C2019))/MAX(C$9:C2019)</f>
        <v>-3.2335488087560378E-2</v>
      </c>
      <c r="H2020" s="37"/>
      <c r="I2020" s="37"/>
      <c r="N2020" s="30"/>
      <c r="P2020" s="30"/>
      <c r="Q2020" s="30"/>
      <c r="R2020" s="30"/>
      <c r="S2020" s="30"/>
      <c r="T2020" s="30"/>
      <c r="U2020" s="30"/>
      <c r="V2020" s="30"/>
      <c r="W2020" s="30"/>
      <c r="X2020" s="30"/>
      <c r="Y2020" s="30"/>
      <c r="Z2020" s="30"/>
      <c r="AA2020" s="30"/>
      <c r="AB2020" s="30"/>
      <c r="AH2020" s="22"/>
      <c r="AI2020" s="22"/>
      <c r="AJ2020" s="22"/>
      <c r="AO2020" s="22"/>
      <c r="AP2020" s="22"/>
      <c r="AS2020" s="23"/>
      <c r="AW2020" s="30"/>
      <c r="BH2020" s="30"/>
      <c r="BN2020" s="30"/>
      <c r="BT2020" s="24"/>
      <c r="BU2020" s="30"/>
      <c r="BV2020" s="30">
        <v>42374</v>
      </c>
      <c r="BW2020" s="31">
        <v>1154.60418486567</v>
      </c>
      <c r="BZ2020" s="30">
        <v>42297</v>
      </c>
      <c r="CA2020" s="31">
        <v>1107.63982607964</v>
      </c>
      <c r="CB2020" s="30">
        <v>42297</v>
      </c>
      <c r="CC2020" s="31">
        <v>1094.2215071414801</v>
      </c>
      <c r="CD2020" s="30">
        <v>42297</v>
      </c>
      <c r="CE2020" s="31">
        <v>1101.61350771036</v>
      </c>
      <c r="CG2020" s="30">
        <v>42374</v>
      </c>
      <c r="CH2020" s="31">
        <f t="shared" si="253"/>
        <v>1075.93295623072</v>
      </c>
      <c r="CI2020" s="31">
        <f t="shared" si="254"/>
        <v>1080.17784970396</v>
      </c>
      <c r="CJ2020" s="31">
        <f t="shared" si="258"/>
        <v>1065.5302072755426</v>
      </c>
      <c r="CK2020" s="31">
        <f t="shared" si="258"/>
        <v>1070.0866628821157</v>
      </c>
      <c r="CM2020" s="30">
        <v>42374</v>
      </c>
      <c r="CN2020" s="31">
        <v>1188.38442724422</v>
      </c>
      <c r="CO2020" s="31">
        <v>1224.66493423461</v>
      </c>
    </row>
    <row r="2021" spans="2:93">
      <c r="B2021" s="29">
        <v>42374</v>
      </c>
      <c r="C2021" s="55">
        <v>1214.5411803242639</v>
      </c>
      <c r="D2021" s="31"/>
      <c r="E2021" s="21">
        <f t="shared" si="256"/>
        <v>8.3606730289620401E-4</v>
      </c>
      <c r="F2021" s="21">
        <f t="shared" si="257"/>
        <v>-3.2979805579137489E-3</v>
      </c>
      <c r="G2021" s="37">
        <f>(C2020-MAX(C$9:C2020))/MAX(C$9:C2020)</f>
        <v>-3.5041597910305852E-2</v>
      </c>
      <c r="H2021" s="37"/>
      <c r="I2021" s="37"/>
      <c r="N2021" s="30"/>
      <c r="P2021" s="30"/>
      <c r="Q2021" s="30"/>
      <c r="R2021" s="30"/>
      <c r="S2021" s="30"/>
      <c r="T2021" s="30"/>
      <c r="U2021" s="30"/>
      <c r="V2021" s="30"/>
      <c r="W2021" s="30"/>
      <c r="X2021" s="30"/>
      <c r="Y2021" s="30"/>
      <c r="Z2021" s="30"/>
      <c r="AA2021" s="30"/>
      <c r="AB2021" s="30"/>
      <c r="AC2021" s="22"/>
      <c r="AD2021" s="22"/>
      <c r="AE2021" s="22"/>
      <c r="AF2021" s="22"/>
      <c r="AG2021" s="22"/>
      <c r="AI2021" s="22"/>
      <c r="AJ2021" s="22"/>
      <c r="AN2021" s="22"/>
      <c r="AO2021" s="22"/>
      <c r="AP2021" s="22"/>
      <c r="AR2021" s="22"/>
      <c r="AS2021" s="23"/>
      <c r="AW2021" s="30"/>
      <c r="BB2021" s="22"/>
      <c r="BH2021" s="30"/>
      <c r="BN2021" s="30"/>
      <c r="BT2021" s="24"/>
      <c r="BU2021" s="30"/>
      <c r="BV2021" s="30">
        <v>42375</v>
      </c>
      <c r="BW2021" s="31">
        <v>1152.1825629879399</v>
      </c>
      <c r="BZ2021" s="30">
        <v>42298</v>
      </c>
      <c r="CA2021" s="31">
        <v>1107.33176924175</v>
      </c>
      <c r="CB2021" s="30">
        <v>42298</v>
      </c>
      <c r="CC2021" s="31">
        <v>1093.95020184634</v>
      </c>
      <c r="CD2021" s="30">
        <v>42298</v>
      </c>
      <c r="CE2021" s="31">
        <v>1101.40663516672</v>
      </c>
      <c r="CG2021" s="30">
        <v>42375</v>
      </c>
      <c r="CH2021" s="31">
        <f t="shared" si="253"/>
        <v>1074.20601801256</v>
      </c>
      <c r="CI2021" s="31">
        <f t="shared" si="254"/>
        <v>1078.4113071325801</v>
      </c>
      <c r="CJ2021" s="31">
        <f t="shared" si="258"/>
        <v>1063.8199661058748</v>
      </c>
      <c r="CK2021" s="31">
        <f t="shared" si="258"/>
        <v>1068.336623621854</v>
      </c>
      <c r="CM2021" s="30">
        <v>42375</v>
      </c>
      <c r="CN2021" s="31">
        <v>1185.96673281125</v>
      </c>
      <c r="CO2021" s="31">
        <v>1222.17875420275</v>
      </c>
    </row>
    <row r="2022" spans="2:93">
      <c r="B2022" s="29">
        <v>42375</v>
      </c>
      <c r="C2022" s="55">
        <v>1212.383385492346</v>
      </c>
      <c r="D2022" s="31"/>
      <c r="E2022" s="21">
        <f t="shared" si="256"/>
        <v>-1.7766337336885263E-3</v>
      </c>
      <c r="F2022" s="21">
        <f t="shared" si="257"/>
        <v>-5.8978030480314469E-3</v>
      </c>
      <c r="G2022" s="37">
        <f>(C2021-MAX(C$9:C2021))/MAX(C$9:C2021)</f>
        <v>-3.4234827741663663E-2</v>
      </c>
      <c r="H2022" s="37"/>
      <c r="I2022" s="37"/>
      <c r="N2022" s="30"/>
      <c r="P2022" s="30"/>
      <c r="Q2022" s="30"/>
      <c r="R2022" s="30"/>
      <c r="S2022" s="30"/>
      <c r="T2022" s="30"/>
      <c r="U2022" s="30"/>
      <c r="V2022" s="30"/>
      <c r="W2022" s="30"/>
      <c r="X2022" s="30"/>
      <c r="Y2022" s="30"/>
      <c r="Z2022" s="30"/>
      <c r="AA2022" s="30"/>
      <c r="AB2022" s="30"/>
      <c r="AI2022" s="22"/>
      <c r="AJ2022" s="22"/>
      <c r="AL2022" s="22"/>
      <c r="AM2022" s="22"/>
      <c r="AO2022" s="22"/>
      <c r="AP2022" s="22"/>
      <c r="AR2022" s="22"/>
      <c r="AS2022" s="23"/>
      <c r="AW2022" s="30"/>
      <c r="BH2022" s="30"/>
      <c r="BN2022" s="30"/>
      <c r="BT2022" s="24"/>
      <c r="BU2022" s="30"/>
      <c r="BV2022" s="30">
        <v>42376</v>
      </c>
      <c r="BW2022" s="31">
        <v>1149.3239276802401</v>
      </c>
      <c r="BZ2022" s="30">
        <v>42299</v>
      </c>
      <c r="CA2022" s="31">
        <v>1107.89153163122</v>
      </c>
      <c r="CB2022" s="30">
        <v>42299</v>
      </c>
      <c r="CC2022" s="31">
        <v>1094.4897242951099</v>
      </c>
      <c r="CD2022" s="30">
        <v>42299</v>
      </c>
      <c r="CE2022" s="31">
        <v>1101.38402838568</v>
      </c>
      <c r="CG2022" s="30">
        <v>42376</v>
      </c>
      <c r="CH2022" s="31">
        <f t="shared" si="253"/>
        <v>1073.5687217816901</v>
      </c>
      <c r="CI2022" s="31">
        <f t="shared" si="254"/>
        <v>1078.0316367236101</v>
      </c>
      <c r="CJ2022" s="31">
        <f t="shared" si="258"/>
        <v>1063.1888316276136</v>
      </c>
      <c r="CK2022" s="31">
        <f t="shared" si="258"/>
        <v>1067.9605001519631</v>
      </c>
      <c r="CM2022" s="30">
        <v>42376</v>
      </c>
      <c r="CN2022" s="31">
        <v>1184.7495165349001</v>
      </c>
      <c r="CO2022" s="31">
        <v>1220.9322417994799</v>
      </c>
    </row>
    <row r="2023" spans="2:93">
      <c r="B2023" s="29">
        <v>42376</v>
      </c>
      <c r="C2023" s="55">
        <v>1209.7455488983651</v>
      </c>
      <c r="D2023" s="31"/>
      <c r="E2023" s="21">
        <f t="shared" si="256"/>
        <v>-2.175744591641382E-3</v>
      </c>
      <c r="F2023" s="21">
        <f t="shared" si="257"/>
        <v>-5.9035706605971017E-3</v>
      </c>
      <c r="G2023" s="37">
        <f>(C2022-MAX(C$9:C2022))/MAX(C$9:C2022)</f>
        <v>-3.5950638725519325E-2</v>
      </c>
      <c r="H2023" s="37"/>
      <c r="I2023" s="37"/>
      <c r="N2023" s="30"/>
      <c r="P2023" s="30"/>
      <c r="Q2023" s="30"/>
      <c r="R2023" s="30"/>
      <c r="S2023" s="30"/>
      <c r="T2023" s="30"/>
      <c r="U2023" s="30"/>
      <c r="V2023" s="30"/>
      <c r="W2023" s="30"/>
      <c r="X2023" s="30"/>
      <c r="Y2023" s="30"/>
      <c r="Z2023" s="30"/>
      <c r="AA2023" s="30"/>
      <c r="AB2023" s="30"/>
      <c r="AH2023" s="22"/>
      <c r="AI2023" s="22"/>
      <c r="AO2023" s="22"/>
      <c r="AP2023" s="22"/>
      <c r="AR2023" s="22"/>
      <c r="AS2023" s="23"/>
      <c r="AW2023" s="30"/>
      <c r="BH2023" s="30"/>
      <c r="BN2023" s="30"/>
      <c r="BT2023" s="24"/>
      <c r="BU2023" s="30"/>
      <c r="BV2023" s="30">
        <v>42377</v>
      </c>
      <c r="BW2023" s="31">
        <v>1146.83937221889</v>
      </c>
      <c r="BZ2023" s="30">
        <v>42300</v>
      </c>
      <c r="CA2023" s="31">
        <v>1105.7694306316801</v>
      </c>
      <c r="CB2023" s="30">
        <v>42300</v>
      </c>
      <c r="CC2023" s="31">
        <v>1092.5521232198701</v>
      </c>
      <c r="CD2023" s="30">
        <v>42300</v>
      </c>
      <c r="CE2023" s="31">
        <v>1099.2430270841801</v>
      </c>
      <c r="CG2023" s="30">
        <v>42377</v>
      </c>
      <c r="CH2023" s="31">
        <f t="shared" si="253"/>
        <v>1073.4578803587201</v>
      </c>
      <c r="CI2023" s="31">
        <f t="shared" si="254"/>
        <v>1078.2230453837899</v>
      </c>
      <c r="CJ2023" s="31">
        <f t="shared" si="258"/>
        <v>1063.0790618843337</v>
      </c>
      <c r="CK2023" s="31">
        <f t="shared" si="258"/>
        <v>1068.1501206431394</v>
      </c>
      <c r="CM2023" s="30">
        <v>42377</v>
      </c>
      <c r="CN2023" s="31">
        <v>1186.05617338302</v>
      </c>
      <c r="CO2023" s="31">
        <v>1222.2932702486801</v>
      </c>
    </row>
    <row r="2024" spans="2:93">
      <c r="B2024" s="29">
        <v>42377</v>
      </c>
      <c r="C2024" s="55">
        <v>1204.7906156477229</v>
      </c>
      <c r="D2024" s="31"/>
      <c r="E2024" s="21">
        <f t="shared" si="256"/>
        <v>-4.0958474740033779E-3</v>
      </c>
      <c r="F2024" s="21">
        <f t="shared" si="257"/>
        <v>-7.1988325942372589E-3</v>
      </c>
      <c r="G2024" s="37">
        <f>(C2023-MAX(C$9:C2023))/MAX(C$9:C2023)</f>
        <v>-3.8048163909387624E-2</v>
      </c>
      <c r="H2024" s="37"/>
      <c r="I2024" s="37"/>
      <c r="N2024" s="30"/>
      <c r="P2024" s="30"/>
      <c r="Q2024" s="30"/>
      <c r="R2024" s="30"/>
      <c r="S2024" s="30"/>
      <c r="T2024" s="30"/>
      <c r="U2024" s="30"/>
      <c r="V2024" s="30"/>
      <c r="W2024" s="30"/>
      <c r="X2024" s="30"/>
      <c r="Y2024" s="30"/>
      <c r="Z2024" s="30"/>
      <c r="AA2024" s="30"/>
      <c r="AB2024" s="30"/>
      <c r="AJ2024" s="22"/>
      <c r="AM2024" s="22"/>
      <c r="AO2024" s="22"/>
      <c r="AP2024" s="22"/>
      <c r="AR2024" s="22"/>
      <c r="AS2024" s="23"/>
      <c r="AW2024" s="30"/>
      <c r="BH2024" s="30"/>
      <c r="BN2024" s="30"/>
      <c r="BT2024" s="24"/>
      <c r="BU2024" s="30"/>
      <c r="BV2024" s="30">
        <v>42380</v>
      </c>
      <c r="BW2024" s="31">
        <v>1152.4847726585799</v>
      </c>
      <c r="BZ2024" s="30">
        <v>42303</v>
      </c>
      <c r="CA2024" s="31">
        <v>1107.2650371843499</v>
      </c>
      <c r="CB2024" s="30">
        <v>42303</v>
      </c>
      <c r="CC2024" s="31">
        <v>1093.88963724526</v>
      </c>
      <c r="CD2024" s="30">
        <v>42303</v>
      </c>
      <c r="CE2024" s="31">
        <v>1100.5650375769701</v>
      </c>
      <c r="CG2024" s="30">
        <v>42380</v>
      </c>
      <c r="CH2024" s="31">
        <f t="shared" si="253"/>
        <v>1076.68302018909</v>
      </c>
      <c r="CI2024" s="31">
        <f t="shared" si="254"/>
        <v>1081.29830017014</v>
      </c>
      <c r="CJ2024" s="31">
        <f t="shared" si="258"/>
        <v>1066.2730191769754</v>
      </c>
      <c r="CK2024" s="31">
        <f t="shared" si="258"/>
        <v>1071.1966459285259</v>
      </c>
      <c r="CM2024" s="30">
        <v>42380</v>
      </c>
      <c r="CN2024" s="31">
        <v>1191.0616003360501</v>
      </c>
      <c r="CO2024" s="31">
        <v>1227.5237760984101</v>
      </c>
    </row>
    <row r="2025" spans="2:93">
      <c r="B2025" s="29">
        <v>42380</v>
      </c>
      <c r="C2025" s="55">
        <v>1210.282660037198</v>
      </c>
      <c r="D2025" s="31"/>
      <c r="E2025" s="21">
        <f t="shared" si="256"/>
        <v>4.5585052856029762E-3</v>
      </c>
      <c r="F2025" s="21">
        <f t="shared" si="257"/>
        <v>-3.5062790426990675E-3</v>
      </c>
      <c r="G2025" s="37">
        <f>(C2024-MAX(C$9:C2024))/MAX(C$9:C2024)</f>
        <v>-4.1988171907352247E-2</v>
      </c>
      <c r="H2025" s="37"/>
      <c r="I2025" s="37"/>
      <c r="N2025" s="30"/>
      <c r="P2025" s="30"/>
      <c r="Q2025" s="30"/>
      <c r="R2025" s="30"/>
      <c r="S2025" s="30"/>
      <c r="T2025" s="30"/>
      <c r="U2025" s="30"/>
      <c r="V2025" s="30"/>
      <c r="W2025" s="30"/>
      <c r="X2025" s="30"/>
      <c r="Y2025" s="30"/>
      <c r="Z2025" s="30"/>
      <c r="AA2025" s="30"/>
      <c r="AB2025" s="30"/>
      <c r="AJ2025" s="22"/>
      <c r="AN2025" s="22"/>
      <c r="AO2025" s="22"/>
      <c r="AP2025" s="22"/>
      <c r="AR2025" s="22"/>
      <c r="AS2025" s="23"/>
      <c r="AW2025" s="30"/>
      <c r="BH2025" s="30"/>
      <c r="BN2025" s="30"/>
      <c r="BT2025" s="24"/>
      <c r="BU2025" s="30"/>
      <c r="BV2025" s="30">
        <v>42381</v>
      </c>
      <c r="BW2025" s="31">
        <v>1154.95484387538</v>
      </c>
      <c r="BZ2025" s="30">
        <v>42304</v>
      </c>
      <c r="CA2025" s="31">
        <v>1105.7952236357701</v>
      </c>
      <c r="CB2025" s="30">
        <v>42304</v>
      </c>
      <c r="CC2025" s="31">
        <v>1092.4773277792401</v>
      </c>
      <c r="CD2025" s="30">
        <v>42304</v>
      </c>
      <c r="CE2025" s="31">
        <v>1099.19469771747</v>
      </c>
      <c r="CG2025" s="30">
        <v>42381</v>
      </c>
      <c r="CH2025" s="31">
        <f t="shared" si="253"/>
        <v>1077.2232180662299</v>
      </c>
      <c r="CI2025" s="31">
        <f t="shared" si="254"/>
        <v>1081.2158509278399</v>
      </c>
      <c r="CJ2025" s="31">
        <f t="shared" ref="CJ2025:CK2040" si="259">+CJ2024*CH2025/CH2024</f>
        <v>1066.8079941051672</v>
      </c>
      <c r="CK2025" s="31">
        <f t="shared" si="259"/>
        <v>1071.1149669396684</v>
      </c>
      <c r="CM2025" s="30">
        <v>42381</v>
      </c>
      <c r="CN2025" s="31">
        <v>1189.3113173306399</v>
      </c>
      <c r="CO2025" s="31">
        <v>1225.74733753139</v>
      </c>
    </row>
    <row r="2026" spans="2:93">
      <c r="B2026" s="29">
        <v>42381</v>
      </c>
      <c r="C2026" s="55">
        <v>1212.477813396916</v>
      </c>
      <c r="D2026" s="31"/>
      <c r="E2026" s="21">
        <f t="shared" si="256"/>
        <v>1.8137526316790442E-3</v>
      </c>
      <c r="F2026" s="21">
        <f t="shared" si="257"/>
        <v>7.7886175033459182E-5</v>
      </c>
      <c r="G2026" s="37">
        <f>(C2025-MAX(C$9:C2025))/MAX(C$9:C2025)</f>
        <v>-3.7621069925321715E-2</v>
      </c>
      <c r="H2026" s="37"/>
      <c r="I2026" s="37"/>
      <c r="N2026" s="30"/>
      <c r="P2026" s="30"/>
      <c r="Q2026" s="30"/>
      <c r="R2026" s="30"/>
      <c r="S2026" s="30"/>
      <c r="T2026" s="30"/>
      <c r="U2026" s="30"/>
      <c r="V2026" s="30"/>
      <c r="W2026" s="30"/>
      <c r="X2026" s="30"/>
      <c r="Y2026" s="30"/>
      <c r="Z2026" s="30"/>
      <c r="AA2026" s="30"/>
      <c r="AB2026" s="30"/>
      <c r="AI2026" s="22"/>
      <c r="AJ2026" s="22"/>
      <c r="AL2026" s="22"/>
      <c r="AM2026" s="22"/>
      <c r="AP2026" s="22"/>
      <c r="AR2026" s="22"/>
      <c r="AS2026" s="23"/>
      <c r="AW2026" s="30"/>
      <c r="BH2026" s="30"/>
      <c r="BN2026" s="30"/>
      <c r="BT2026" s="24"/>
      <c r="BU2026" s="30"/>
      <c r="BV2026" s="30">
        <v>42382</v>
      </c>
      <c r="BW2026" s="31">
        <v>1155.2069080828301</v>
      </c>
      <c r="BZ2026" s="30">
        <v>42305</v>
      </c>
      <c r="CA2026" s="31">
        <v>1105.7978078824201</v>
      </c>
      <c r="CB2026" s="30">
        <v>42305</v>
      </c>
      <c r="CC2026" s="31">
        <v>1092.4584377803601</v>
      </c>
      <c r="CD2026" s="30">
        <v>42305</v>
      </c>
      <c r="CE2026" s="31">
        <v>1099.0663819686999</v>
      </c>
      <c r="CG2026" s="30">
        <v>42382</v>
      </c>
      <c r="CH2026" s="31">
        <f t="shared" si="253"/>
        <v>1075.91114966537</v>
      </c>
      <c r="CI2026" s="31">
        <f t="shared" si="254"/>
        <v>1079.6330056758</v>
      </c>
      <c r="CJ2026" s="31">
        <f t="shared" si="259"/>
        <v>1065.5086115488175</v>
      </c>
      <c r="CK2026" s="31">
        <f t="shared" si="259"/>
        <v>1069.5469088702696</v>
      </c>
      <c r="CM2026" s="30">
        <v>42382</v>
      </c>
      <c r="CN2026" s="31">
        <v>1190.1596441204399</v>
      </c>
      <c r="CO2026" s="31">
        <v>1226.6416176759201</v>
      </c>
    </row>
    <row r="2027" spans="2:93">
      <c r="B2027" s="29">
        <v>42382</v>
      </c>
      <c r="C2027" s="55">
        <v>1212.793150254274</v>
      </c>
      <c r="D2027" s="31"/>
      <c r="E2027" s="21">
        <f t="shared" si="256"/>
        <v>2.6007639387204406E-4</v>
      </c>
      <c r="F2027" s="21">
        <f t="shared" si="257"/>
        <v>2.5192085713265921E-3</v>
      </c>
      <c r="G2027" s="37">
        <f>(C2026-MAX(C$9:C2026))/MAX(C$9:C2026)</f>
        <v>-3.5875552608226287E-2</v>
      </c>
      <c r="H2027" s="37"/>
      <c r="I2027" s="37"/>
      <c r="N2027" s="30"/>
      <c r="P2027" s="30"/>
      <c r="Q2027" s="30"/>
      <c r="R2027" s="30"/>
      <c r="S2027" s="30"/>
      <c r="T2027" s="30"/>
      <c r="U2027" s="30"/>
      <c r="V2027" s="30"/>
      <c r="W2027" s="30"/>
      <c r="X2027" s="30"/>
      <c r="Y2027" s="30"/>
      <c r="Z2027" s="30"/>
      <c r="AA2027" s="30"/>
      <c r="AB2027" s="30"/>
      <c r="AH2027" s="22"/>
      <c r="AI2027" s="22"/>
      <c r="AJ2027" s="22"/>
      <c r="AO2027" s="22"/>
      <c r="AR2027" s="22"/>
      <c r="AS2027" s="23"/>
      <c r="AW2027" s="30"/>
      <c r="BH2027" s="30"/>
      <c r="BN2027" s="30"/>
      <c r="BT2027" s="24"/>
      <c r="BU2027" s="30"/>
      <c r="BV2027" s="30">
        <v>42383</v>
      </c>
      <c r="BW2027" s="31">
        <v>1155.66674628032</v>
      </c>
      <c r="BZ2027" s="30">
        <v>42306</v>
      </c>
      <c r="CA2027" s="31">
        <v>1105.27043569182</v>
      </c>
      <c r="CB2027" s="30">
        <v>42306</v>
      </c>
      <c r="CC2027" s="31">
        <v>1091.9444510257099</v>
      </c>
      <c r="CD2027" s="30">
        <v>42306</v>
      </c>
      <c r="CE2027" s="31">
        <v>1098.57557621203</v>
      </c>
      <c r="CG2027" s="30">
        <v>42383</v>
      </c>
      <c r="CH2027" s="31">
        <f t="shared" si="253"/>
        <v>1076.3565836953701</v>
      </c>
      <c r="CI2027" s="31">
        <f t="shared" si="254"/>
        <v>1080.06212395886</v>
      </c>
      <c r="CJ2027" s="31">
        <f t="shared" si="259"/>
        <v>1065.9497388621553</v>
      </c>
      <c r="CK2027" s="31">
        <f t="shared" si="259"/>
        <v>1069.9720182646413</v>
      </c>
      <c r="CM2027" s="30">
        <v>42383</v>
      </c>
      <c r="CN2027" s="31">
        <v>1189.3060649418501</v>
      </c>
      <c r="CO2027" s="31">
        <v>1225.77801231136</v>
      </c>
    </row>
    <row r="2028" spans="2:93">
      <c r="B2028" s="29">
        <v>42383</v>
      </c>
      <c r="C2028" s="55">
        <v>1213.300884010134</v>
      </c>
      <c r="D2028" s="31"/>
      <c r="E2028" s="21">
        <f t="shared" si="256"/>
        <v>4.1864827135085214E-4</v>
      </c>
      <c r="F2028" s="21">
        <f t="shared" si="257"/>
        <v>7.0636907790286863E-3</v>
      </c>
      <c r="G2028" s="37">
        <f>(C2027-MAX(C$9:C2027))/MAX(C$9:C2027)</f>
        <v>-3.5624806598704831E-2</v>
      </c>
      <c r="H2028" s="37"/>
      <c r="I2028" s="37"/>
      <c r="N2028" s="30"/>
      <c r="P2028" s="30"/>
      <c r="Q2028" s="30"/>
      <c r="R2028" s="30"/>
      <c r="S2028" s="30"/>
      <c r="T2028" s="30"/>
      <c r="U2028" s="30"/>
      <c r="V2028" s="30"/>
      <c r="W2028" s="30"/>
      <c r="X2028" s="30"/>
      <c r="Y2028" s="30"/>
      <c r="Z2028" s="30"/>
      <c r="AA2028" s="30"/>
      <c r="AB2028" s="30"/>
      <c r="AH2028" s="22"/>
      <c r="AI2028" s="22"/>
      <c r="AJ2028" s="22"/>
      <c r="AO2028" s="22"/>
      <c r="AS2028" s="23"/>
      <c r="AW2028" s="30"/>
      <c r="BH2028" s="30"/>
      <c r="BN2028" s="30"/>
      <c r="BT2028" s="24"/>
      <c r="BU2028" s="30"/>
      <c r="BV2028" s="30">
        <v>42384</v>
      </c>
      <c r="BW2028" s="31">
        <v>1153.20938404699</v>
      </c>
      <c r="BZ2028" s="30">
        <v>42307</v>
      </c>
      <c r="CA2028" s="31">
        <v>1105.4926617728499</v>
      </c>
      <c r="CB2028" s="30">
        <v>42307</v>
      </c>
      <c r="CC2028" s="31">
        <v>1092.0608154865699</v>
      </c>
      <c r="CD2028" s="30">
        <v>42307</v>
      </c>
      <c r="CE2028" s="31">
        <v>1098.57887169536</v>
      </c>
      <c r="CG2028" s="30">
        <v>42384</v>
      </c>
      <c r="CH2028" s="31">
        <f t="shared" si="253"/>
        <v>1077.51671893247</v>
      </c>
      <c r="CI2028" s="31">
        <f t="shared" si="254"/>
        <v>1081.6131042125601</v>
      </c>
      <c r="CJ2028" s="31">
        <f t="shared" si="259"/>
        <v>1067.0986572334127</v>
      </c>
      <c r="CK2028" s="31">
        <f t="shared" si="259"/>
        <v>1071.5085090233924</v>
      </c>
      <c r="CM2028" s="30">
        <v>42384</v>
      </c>
      <c r="CN2028" s="31">
        <v>1187.28962938168</v>
      </c>
      <c r="CO2028" s="31">
        <v>1223.7204068333001</v>
      </c>
    </row>
    <row r="2029" spans="2:93">
      <c r="B2029" s="29">
        <v>42384</v>
      </c>
      <c r="C2029" s="55">
        <v>1212.252056619368</v>
      </c>
      <c r="D2029" s="31"/>
      <c r="E2029" s="21">
        <f t="shared" si="256"/>
        <v>-8.6444129777563106E-4</v>
      </c>
      <c r="F2029" s="21">
        <f t="shared" si="257"/>
        <v>1.627220357027559E-3</v>
      </c>
      <c r="G2029" s="37">
        <f>(C2028-MAX(C$9:C2028))/MAX(C$9:C2028)</f>
        <v>-3.5221072591053788E-2</v>
      </c>
      <c r="H2029" s="37"/>
      <c r="I2029" s="37"/>
      <c r="N2029" s="30"/>
      <c r="P2029" s="30"/>
      <c r="Q2029" s="30"/>
      <c r="R2029" s="30"/>
      <c r="S2029" s="30"/>
      <c r="T2029" s="30"/>
      <c r="U2029" s="30"/>
      <c r="V2029" s="30"/>
      <c r="W2029" s="30"/>
      <c r="X2029" s="30"/>
      <c r="Y2029" s="30"/>
      <c r="Z2029" s="30"/>
      <c r="AA2029" s="30"/>
      <c r="AB2029" s="30"/>
      <c r="AI2029" s="22"/>
      <c r="AJ2029" s="22"/>
      <c r="AO2029" s="22"/>
      <c r="AP2029" s="22"/>
      <c r="AS2029" s="23"/>
      <c r="AW2029" s="30"/>
      <c r="BH2029" s="30"/>
      <c r="BN2029" s="30"/>
      <c r="BT2029" s="24"/>
      <c r="BU2029" s="30"/>
      <c r="BV2029" s="30">
        <v>42387</v>
      </c>
      <c r="BW2029" s="31">
        <v>1152.82086326082</v>
      </c>
      <c r="BZ2029" s="30">
        <v>42310</v>
      </c>
      <c r="CA2029" s="31">
        <v>1106.14438280574</v>
      </c>
      <c r="CB2029" s="30">
        <v>42310</v>
      </c>
      <c r="CC2029" s="31">
        <v>1092.62363272171</v>
      </c>
      <c r="CD2029" s="30">
        <v>42310</v>
      </c>
      <c r="CE2029" s="31">
        <v>1099.1688987427001</v>
      </c>
      <c r="CG2029" s="30">
        <v>42387</v>
      </c>
      <c r="CH2029" s="31">
        <f t="shared" si="253"/>
        <v>1076.5810486072</v>
      </c>
      <c r="CI2029" s="31">
        <f t="shared" si="254"/>
        <v>1080.47178178831</v>
      </c>
      <c r="CJ2029" s="31">
        <f t="shared" si="259"/>
        <v>1066.1720335159655</v>
      </c>
      <c r="CK2029" s="31">
        <f t="shared" si="259"/>
        <v>1070.3778490079394</v>
      </c>
      <c r="CM2029" s="30">
        <v>42387</v>
      </c>
      <c r="CN2029" s="31">
        <v>1188.60724217591</v>
      </c>
      <c r="CO2029" s="31">
        <v>1225.1058619775099</v>
      </c>
    </row>
    <row r="2030" spans="2:93">
      <c r="B2030" s="29">
        <v>42387</v>
      </c>
      <c r="C2030" s="55">
        <v>1210.528709895184</v>
      </c>
      <c r="D2030" s="31"/>
      <c r="E2030" s="21">
        <f t="shared" si="256"/>
        <v>-1.421607589588203E-3</v>
      </c>
      <c r="F2030" s="21">
        <f t="shared" si="257"/>
        <v>-1.6075374577546597E-3</v>
      </c>
      <c r="G2030" s="37">
        <f>(C2029-MAX(C$9:C2029))/MAX(C$9:C2029)</f>
        <v>-3.6055067339129776E-2</v>
      </c>
      <c r="H2030" s="37"/>
      <c r="I2030" s="37"/>
      <c r="N2030" s="30"/>
      <c r="P2030" s="30"/>
      <c r="Q2030" s="30"/>
      <c r="R2030" s="30"/>
      <c r="S2030" s="30"/>
      <c r="T2030" s="30"/>
      <c r="U2030" s="30"/>
      <c r="V2030" s="30"/>
      <c r="W2030" s="30"/>
      <c r="X2030" s="30"/>
      <c r="Y2030" s="30"/>
      <c r="Z2030" s="30"/>
      <c r="AA2030" s="30"/>
      <c r="AB2030" s="30"/>
      <c r="AI2030" s="22"/>
      <c r="AO2030" s="22"/>
      <c r="AP2030" s="22"/>
      <c r="AR2030" s="22"/>
      <c r="AS2030" s="23"/>
      <c r="AW2030" s="30"/>
      <c r="BH2030" s="30"/>
      <c r="BN2030" s="30"/>
      <c r="BT2030" s="24"/>
      <c r="BU2030" s="30"/>
      <c r="BV2030" s="30">
        <v>42388</v>
      </c>
      <c r="BW2030" s="31">
        <v>1154.0079897159101</v>
      </c>
      <c r="BZ2030" s="30">
        <v>42311</v>
      </c>
      <c r="CA2030" s="31">
        <v>1106.8638518243799</v>
      </c>
      <c r="CB2030" s="30">
        <v>42311</v>
      </c>
      <c r="CC2030" s="31">
        <v>1093.1994516772199</v>
      </c>
      <c r="CD2030" s="30">
        <v>42311</v>
      </c>
      <c r="CE2030" s="31">
        <v>1099.5712991016801</v>
      </c>
      <c r="CG2030" s="30">
        <v>42388</v>
      </c>
      <c r="CH2030" s="31">
        <f t="shared" si="253"/>
        <v>1076.7814552708701</v>
      </c>
      <c r="CI2030" s="31">
        <f t="shared" si="254"/>
        <v>1080.28763730337</v>
      </c>
      <c r="CJ2030" s="31">
        <f t="shared" si="259"/>
        <v>1066.3705025308266</v>
      </c>
      <c r="CK2030" s="31">
        <f t="shared" si="259"/>
        <v>1070.195424828966</v>
      </c>
      <c r="CM2030" s="30">
        <v>42388</v>
      </c>
      <c r="CN2030" s="31">
        <v>1186.8474917405899</v>
      </c>
      <c r="CO2030" s="31">
        <v>1223.3017230759999</v>
      </c>
    </row>
    <row r="2031" spans="2:93">
      <c r="B2031" s="29">
        <v>42388</v>
      </c>
      <c r="C2031" s="55">
        <v>1211.43338869896</v>
      </c>
      <c r="D2031" s="31"/>
      <c r="E2031" s="21">
        <f t="shared" si="256"/>
        <v>7.4734188159353288E-4</v>
      </c>
      <c r="F2031" s="21">
        <f t="shared" si="257"/>
        <v>-1.1211817571932237E-3</v>
      </c>
      <c r="G2031" s="37">
        <f>(C2030-MAX(C$9:C2030))/MAX(C$9:C2030)</f>
        <v>-3.7425418771345566E-2</v>
      </c>
      <c r="H2031" s="37"/>
      <c r="I2031" s="37"/>
      <c r="N2031" s="30"/>
      <c r="P2031" s="30"/>
      <c r="Q2031" s="30"/>
      <c r="R2031" s="30"/>
      <c r="S2031" s="30"/>
      <c r="T2031" s="30"/>
      <c r="U2031" s="30"/>
      <c r="V2031" s="30"/>
      <c r="W2031" s="30"/>
      <c r="X2031" s="30"/>
      <c r="Y2031" s="30"/>
      <c r="Z2031" s="30"/>
      <c r="AA2031" s="30"/>
      <c r="AB2031" s="30"/>
      <c r="AO2031" s="22"/>
      <c r="AP2031" s="22"/>
      <c r="AR2031" s="22"/>
      <c r="AS2031" s="23"/>
      <c r="AW2031" s="30"/>
      <c r="BH2031" s="30"/>
      <c r="BN2031" s="30"/>
      <c r="BT2031" s="24"/>
      <c r="BU2031" s="30"/>
      <c r="BV2031" s="30">
        <v>42389</v>
      </c>
      <c r="BW2031" s="31">
        <v>1150.9327262939</v>
      </c>
      <c r="BZ2031" s="30">
        <v>42312</v>
      </c>
      <c r="CA2031" s="31">
        <v>1106.38265128906</v>
      </c>
      <c r="CB2031" s="30">
        <v>42312</v>
      </c>
      <c r="CC2031" s="31">
        <v>1092.7258873337901</v>
      </c>
      <c r="CD2031" s="30">
        <v>42312</v>
      </c>
      <c r="CE2031" s="31">
        <v>1099.00750240457</v>
      </c>
      <c r="CG2031" s="30">
        <v>42389</v>
      </c>
      <c r="CH2031" s="31">
        <f t="shared" si="253"/>
        <v>1075.8926854672</v>
      </c>
      <c r="CI2031" s="31">
        <f t="shared" si="254"/>
        <v>1080.47336907517</v>
      </c>
      <c r="CJ2031" s="31">
        <f t="shared" si="259"/>
        <v>1065.490325873312</v>
      </c>
      <c r="CK2031" s="31">
        <f t="shared" si="259"/>
        <v>1070.3794214661225</v>
      </c>
      <c r="CM2031" s="30">
        <v>42389</v>
      </c>
      <c r="CN2031" s="31">
        <v>1187.1064333168099</v>
      </c>
      <c r="CO2031" s="31">
        <v>1223.5741165782299</v>
      </c>
    </row>
    <row r="2032" spans="2:93">
      <c r="B2032" s="29">
        <v>42389</v>
      </c>
      <c r="C2032" s="55">
        <v>1208.9651933004491</v>
      </c>
      <c r="D2032" s="31"/>
      <c r="E2032" s="21">
        <f t="shared" si="256"/>
        <v>-2.0374173450524724E-3</v>
      </c>
      <c r="F2032" s="21">
        <f t="shared" si="257"/>
        <v>-3.5734670326414975E-3</v>
      </c>
      <c r="G2032" s="37">
        <f>(C2031-MAX(C$9:C2031))/MAX(C$9:C2031)</f>
        <v>-3.6706046472636041E-2</v>
      </c>
      <c r="H2032" s="37"/>
      <c r="I2032" s="37"/>
      <c r="N2032" s="30"/>
      <c r="P2032" s="30"/>
      <c r="Q2032" s="30"/>
      <c r="R2032" s="30"/>
      <c r="S2032" s="30"/>
      <c r="T2032" s="30"/>
      <c r="U2032" s="30"/>
      <c r="V2032" s="30"/>
      <c r="W2032" s="30"/>
      <c r="X2032" s="30"/>
      <c r="Y2032" s="30"/>
      <c r="Z2032" s="30"/>
      <c r="AA2032" s="30"/>
      <c r="AB2032" s="30"/>
      <c r="AN2032" s="22"/>
      <c r="AO2032" s="22"/>
      <c r="AP2032" s="22"/>
      <c r="AR2032" s="22"/>
      <c r="AS2032" s="23"/>
      <c r="AW2032" s="30"/>
      <c r="BH2032" s="30"/>
      <c r="BN2032" s="30"/>
      <c r="BT2032" s="24"/>
      <c r="BU2032" s="30"/>
      <c r="BV2032" s="30">
        <v>42390</v>
      </c>
      <c r="BW2032" s="31">
        <v>1154.73410910742</v>
      </c>
      <c r="BZ2032" s="30">
        <v>42313</v>
      </c>
      <c r="CA2032" s="31">
        <v>1106.8466484093899</v>
      </c>
      <c r="CB2032" s="30">
        <v>42313</v>
      </c>
      <c r="CC2032" s="31">
        <v>1093.1724516341001</v>
      </c>
      <c r="CD2032" s="30">
        <v>42313</v>
      </c>
      <c r="CE2032" s="31">
        <v>1099.3955303801099</v>
      </c>
      <c r="CG2032" s="30">
        <v>42390</v>
      </c>
      <c r="CH2032" s="31">
        <f t="shared" si="253"/>
        <v>1079.33944949283</v>
      </c>
      <c r="CI2032" s="31">
        <f t="shared" si="254"/>
        <v>1083.49320507176</v>
      </c>
      <c r="CJ2032" s="31">
        <f t="shared" si="259"/>
        <v>1068.9037645689029</v>
      </c>
      <c r="CK2032" s="31">
        <f t="shared" si="259"/>
        <v>1073.3710456925662</v>
      </c>
      <c r="CM2032" s="30">
        <v>42390</v>
      </c>
      <c r="CN2032" s="31">
        <v>1190.95815779947</v>
      </c>
      <c r="CO2032" s="31">
        <v>1227.55525564967</v>
      </c>
    </row>
    <row r="2033" spans="2:93">
      <c r="B2033" s="29">
        <v>42390</v>
      </c>
      <c r="C2033" s="55">
        <v>1211.596474945469</v>
      </c>
      <c r="D2033" s="31"/>
      <c r="E2033" s="21">
        <f t="shared" si="256"/>
        <v>2.1764742770109535E-3</v>
      </c>
      <c r="F2033" s="21">
        <f t="shared" si="257"/>
        <v>-5.4079650376270827E-4</v>
      </c>
      <c r="G2033" s="37">
        <f>(C2032-MAX(C$9:C2032))/MAX(C$9:C2032)</f>
        <v>-3.8668678281936854E-2</v>
      </c>
      <c r="H2033" s="37"/>
      <c r="I2033" s="37"/>
      <c r="N2033" s="30"/>
      <c r="P2033" s="30"/>
      <c r="Q2033" s="30"/>
      <c r="R2033" s="30"/>
      <c r="S2033" s="30"/>
      <c r="T2033" s="30"/>
      <c r="U2033" s="30"/>
      <c r="V2033" s="30"/>
      <c r="W2033" s="30"/>
      <c r="X2033" s="30"/>
      <c r="Y2033" s="30"/>
      <c r="Z2033" s="30"/>
      <c r="AA2033" s="30"/>
      <c r="AB2033" s="30"/>
      <c r="AL2033" s="22"/>
      <c r="AM2033" s="22"/>
      <c r="AP2033" s="22"/>
      <c r="AR2033" s="22"/>
      <c r="AS2033" s="23"/>
      <c r="AW2033" s="30"/>
      <c r="BH2033" s="30"/>
      <c r="BN2033" s="30"/>
      <c r="BQ2033" s="30"/>
      <c r="BT2033" s="24"/>
      <c r="BU2033" s="30"/>
      <c r="BV2033" s="30">
        <v>42391</v>
      </c>
      <c r="BW2033" s="31">
        <v>1156.0371029852499</v>
      </c>
      <c r="BZ2033" s="30">
        <v>42314</v>
      </c>
      <c r="CA2033" s="31">
        <v>1109.0891831336301</v>
      </c>
      <c r="CB2033" s="30">
        <v>42314</v>
      </c>
      <c r="CC2033" s="31">
        <v>1095.2878019370601</v>
      </c>
      <c r="CD2033" s="30">
        <v>42314</v>
      </c>
      <c r="CE2033" s="31">
        <v>1101.7673785756001</v>
      </c>
      <c r="CG2033" s="30">
        <v>42391</v>
      </c>
      <c r="CH2033" s="31">
        <f t="shared" si="253"/>
        <v>1079.7226163891301</v>
      </c>
      <c r="CI2033" s="31">
        <f t="shared" si="254"/>
        <v>1083.2319030490901</v>
      </c>
      <c r="CJ2033" s="31">
        <f t="shared" si="259"/>
        <v>1069.283226783599</v>
      </c>
      <c r="CK2033" s="31">
        <f t="shared" si="259"/>
        <v>1073.1121847933912</v>
      </c>
      <c r="CM2033" s="30">
        <v>42391</v>
      </c>
      <c r="CN2033" s="31">
        <v>1189.6943993776999</v>
      </c>
      <c r="CO2033" s="31">
        <v>1226.2628593063</v>
      </c>
    </row>
    <row r="2034" spans="2:93">
      <c r="B2034" s="29">
        <v>42391</v>
      </c>
      <c r="C2034" s="55">
        <v>1211.43014690069</v>
      </c>
      <c r="D2034" s="31"/>
      <c r="E2034" s="21">
        <f t="shared" si="256"/>
        <v>-1.3728006660507219E-4</v>
      </c>
      <c r="F2034" s="21">
        <f t="shared" si="257"/>
        <v>7.446638796233529E-4</v>
      </c>
      <c r="G2034" s="37">
        <f>(C2033-MAX(C$9:C2033))/MAX(C$9:C2033)</f>
        <v>-3.6576365388532588E-2</v>
      </c>
      <c r="H2034" s="37"/>
      <c r="I2034" s="37"/>
      <c r="N2034" s="30"/>
      <c r="P2034" s="30"/>
      <c r="Q2034" s="30"/>
      <c r="R2034" s="30"/>
      <c r="S2034" s="30"/>
      <c r="T2034" s="30"/>
      <c r="U2034" s="30"/>
      <c r="V2034" s="30"/>
      <c r="W2034" s="30"/>
      <c r="X2034" s="30"/>
      <c r="Y2034" s="30"/>
      <c r="Z2034" s="30"/>
      <c r="AA2034" s="30"/>
      <c r="AB2034" s="30"/>
      <c r="AR2034" s="30"/>
      <c r="AS2034" s="28"/>
      <c r="AW2034" s="30"/>
      <c r="BH2034" s="30"/>
      <c r="BN2034" s="30"/>
      <c r="BT2034" s="24"/>
      <c r="BU2034" s="30"/>
      <c r="BV2034" s="30">
        <v>42394</v>
      </c>
      <c r="BW2034" s="31">
        <v>1154.55482407247</v>
      </c>
      <c r="BZ2034" s="30">
        <v>42317</v>
      </c>
      <c r="CA2034" s="31">
        <v>1108.93561086311</v>
      </c>
      <c r="CB2034" s="30">
        <v>42317</v>
      </c>
      <c r="CC2034" s="31">
        <v>1095.1195089484299</v>
      </c>
      <c r="CD2034" s="30">
        <v>42317</v>
      </c>
      <c r="CE2034" s="31">
        <v>1101.6759072468999</v>
      </c>
      <c r="CG2034" s="30">
        <v>42394</v>
      </c>
      <c r="CH2034" s="31">
        <f t="shared" si="253"/>
        <v>1079.96335040487</v>
      </c>
      <c r="CI2034" s="31">
        <f t="shared" si="254"/>
        <v>1083.36518716403</v>
      </c>
      <c r="CJ2034" s="31">
        <f t="shared" si="259"/>
        <v>1069.5216332421096</v>
      </c>
      <c r="CK2034" s="31">
        <f t="shared" si="259"/>
        <v>1073.2442237477267</v>
      </c>
      <c r="CM2034" s="30">
        <v>42394</v>
      </c>
      <c r="CN2034" s="31">
        <v>1187.0884464209601</v>
      </c>
      <c r="CO2034" s="31">
        <v>1223.58942546703</v>
      </c>
    </row>
    <row r="2035" spans="2:93">
      <c r="B2035" s="29">
        <v>42394</v>
      </c>
      <c r="C2035" s="55">
        <v>1211.1615336377679</v>
      </c>
      <c r="D2035" s="31"/>
      <c r="E2035" s="21">
        <f t="shared" si="256"/>
        <v>-2.2173235791544954E-4</v>
      </c>
      <c r="F2035" s="21">
        <f t="shared" si="257"/>
        <v>-2.2440776664089945E-4</v>
      </c>
      <c r="G2035" s="37">
        <f>(C2034-MAX(C$9:C2034))/MAX(C$9:C2034)</f>
        <v>-3.6708624249260961E-2</v>
      </c>
      <c r="H2035" s="37"/>
      <c r="I2035" s="37"/>
      <c r="N2035" s="30"/>
      <c r="P2035" s="30"/>
      <c r="Q2035" s="30"/>
      <c r="R2035" s="30"/>
      <c r="S2035" s="30"/>
      <c r="T2035" s="30"/>
      <c r="U2035" s="30"/>
      <c r="V2035" s="30"/>
      <c r="W2035" s="30"/>
      <c r="X2035" s="30"/>
      <c r="Y2035" s="30"/>
      <c r="Z2035" s="30"/>
      <c r="AA2035" s="30"/>
      <c r="AB2035" s="30"/>
      <c r="AJ2035" s="22"/>
      <c r="AM2035" s="30"/>
      <c r="AQ2035" s="30"/>
      <c r="AS2035" s="23"/>
      <c r="AW2035" s="30"/>
      <c r="BH2035" s="30"/>
      <c r="BN2035" s="30"/>
      <c r="BT2035" s="24"/>
      <c r="BU2035" s="30"/>
      <c r="BV2035" s="30">
        <v>42395</v>
      </c>
      <c r="BW2035" s="31">
        <v>1157.6933665501001</v>
      </c>
      <c r="BZ2035" s="30">
        <v>42318</v>
      </c>
      <c r="CA2035" s="31">
        <v>1108.1298883315301</v>
      </c>
      <c r="CB2035" s="30">
        <v>42318</v>
      </c>
      <c r="CC2035" s="31">
        <v>1094.3269427172399</v>
      </c>
      <c r="CD2035" s="30">
        <v>42318</v>
      </c>
      <c r="CE2035" s="31">
        <v>1100.92425738729</v>
      </c>
      <c r="CG2035" s="30">
        <v>42395</v>
      </c>
      <c r="CH2035" s="31">
        <f t="shared" si="253"/>
        <v>1081.62063478289</v>
      </c>
      <c r="CI2035" s="31">
        <f t="shared" si="254"/>
        <v>1085.02272729283</v>
      </c>
      <c r="CJ2035" s="31">
        <f t="shared" si="259"/>
        <v>1071.1628940256928</v>
      </c>
      <c r="CK2035" s="31">
        <f t="shared" si="259"/>
        <v>1074.8862788829131</v>
      </c>
      <c r="CM2035" s="30">
        <v>42395</v>
      </c>
      <c r="CN2035" s="31">
        <v>1190.7580802805501</v>
      </c>
      <c r="CO2035" s="31">
        <v>1227.3759145664901</v>
      </c>
    </row>
    <row r="2036" spans="2:93">
      <c r="B2036" s="29">
        <v>42395</v>
      </c>
      <c r="C2036" s="55">
        <v>1211.9366096673391</v>
      </c>
      <c r="D2036" s="31"/>
      <c r="E2036" s="21">
        <f t="shared" si="256"/>
        <v>6.3994439060754971E-4</v>
      </c>
      <c r="F2036" s="21">
        <f t="shared" si="257"/>
        <v>2.4578179614733742E-3</v>
      </c>
      <c r="G2036" s="37">
        <f>(C2035-MAX(C$9:C2035))/MAX(C$9:C2035)</f>
        <v>-3.6922217117365784E-2</v>
      </c>
      <c r="H2036" s="37"/>
      <c r="I2036" s="37"/>
      <c r="N2036" s="30"/>
      <c r="P2036" s="30"/>
      <c r="Q2036" s="30"/>
      <c r="R2036" s="30"/>
      <c r="S2036" s="30"/>
      <c r="T2036" s="30"/>
      <c r="U2036" s="30"/>
      <c r="V2036" s="30"/>
      <c r="W2036" s="30"/>
      <c r="X2036" s="30"/>
      <c r="Y2036" s="30"/>
      <c r="Z2036" s="30"/>
      <c r="AA2036" s="30"/>
      <c r="AB2036" s="30"/>
      <c r="AI2036" s="22"/>
      <c r="AJ2036" s="22"/>
      <c r="AO2036" s="30"/>
      <c r="AS2036" s="23"/>
      <c r="AW2036" s="30"/>
      <c r="BH2036" s="30"/>
      <c r="BN2036" s="30"/>
      <c r="BT2036" s="24"/>
      <c r="BU2036" s="30"/>
      <c r="BV2036" s="30">
        <v>42396</v>
      </c>
      <c r="BW2036" s="31">
        <v>1162.3886309121899</v>
      </c>
      <c r="BZ2036" s="30">
        <v>42319</v>
      </c>
      <c r="CA2036" s="31">
        <v>1107.7728156477599</v>
      </c>
      <c r="CB2036" s="30">
        <v>42319</v>
      </c>
      <c r="CC2036" s="31">
        <v>1093.89885414997</v>
      </c>
      <c r="CD2036" s="30">
        <v>42319</v>
      </c>
      <c r="CE2036" s="31">
        <v>1100.35864688788</v>
      </c>
      <c r="CG2036" s="30">
        <v>42396</v>
      </c>
      <c r="CH2036" s="31">
        <f t="shared" si="253"/>
        <v>1084.0692552005301</v>
      </c>
      <c r="CI2036" s="31">
        <f t="shared" si="254"/>
        <v>1087.31545146284</v>
      </c>
      <c r="CJ2036" s="31">
        <f t="shared" si="259"/>
        <v>1073.5878397493441</v>
      </c>
      <c r="CK2036" s="31">
        <f t="shared" si="259"/>
        <v>1077.1575840727644</v>
      </c>
      <c r="CM2036" s="30">
        <v>42396</v>
      </c>
      <c r="CN2036" s="31">
        <v>1195.3885378120499</v>
      </c>
      <c r="CO2036" s="31">
        <v>1232.1528462896899</v>
      </c>
    </row>
    <row r="2037" spans="2:93">
      <c r="B2037" s="29">
        <v>42396</v>
      </c>
      <c r="C2037" s="55">
        <v>1218.5725188683591</v>
      </c>
      <c r="D2037" s="31"/>
      <c r="E2037" s="21">
        <f t="shared" si="256"/>
        <v>5.4754589869527859E-3</v>
      </c>
      <c r="F2037" s="21">
        <f t="shared" si="257"/>
        <v>5.7577288042243158E-3</v>
      </c>
      <c r="G2037" s="37">
        <f>(C2036-MAX(C$9:C2036))/MAX(C$9:C2036)</f>
        <v>-3.6305900892491222E-2</v>
      </c>
      <c r="H2037" s="37"/>
      <c r="I2037" s="37"/>
      <c r="N2037" s="30"/>
      <c r="P2037" s="30"/>
      <c r="Q2037" s="30"/>
      <c r="R2037" s="30"/>
      <c r="S2037" s="30"/>
      <c r="T2037" s="30"/>
      <c r="U2037" s="30"/>
      <c r="V2037" s="30"/>
      <c r="W2037" s="30"/>
      <c r="X2037" s="30"/>
      <c r="Y2037" s="30"/>
      <c r="Z2037" s="30"/>
      <c r="AA2037" s="30"/>
      <c r="AB2037" s="30"/>
      <c r="AH2037" s="22"/>
      <c r="AI2037" s="22"/>
      <c r="AJ2037" s="22"/>
      <c r="AS2037" s="23"/>
      <c r="AW2037" s="30"/>
      <c r="BH2037" s="30"/>
      <c r="BN2037" s="30"/>
      <c r="BT2037" s="24"/>
      <c r="BU2037" s="30"/>
      <c r="BV2037" s="30">
        <v>42397</v>
      </c>
      <c r="BW2037" s="31">
        <v>1161.4389415896001</v>
      </c>
      <c r="BZ2037" s="30">
        <v>42320</v>
      </c>
      <c r="CA2037" s="31">
        <v>1108.57092105834</v>
      </c>
      <c r="CB2037" s="30">
        <v>42320</v>
      </c>
      <c r="CC2037" s="31">
        <v>1094.6982481924299</v>
      </c>
      <c r="CD2037" s="30">
        <v>42320</v>
      </c>
      <c r="CE2037" s="31">
        <v>1101.2843337699501</v>
      </c>
      <c r="CG2037" s="30">
        <v>42397</v>
      </c>
      <c r="CH2037" s="31">
        <f t="shared" si="253"/>
        <v>1084.2327689562301</v>
      </c>
      <c r="CI2037" s="31">
        <f t="shared" si="254"/>
        <v>1087.82154945509</v>
      </c>
      <c r="CJ2037" s="31">
        <f t="shared" si="259"/>
        <v>1073.7497725584419</v>
      </c>
      <c r="CK2037" s="31">
        <f t="shared" si="259"/>
        <v>1077.6589540200991</v>
      </c>
      <c r="CM2037" s="30">
        <v>42397</v>
      </c>
      <c r="CN2037" s="31">
        <v>1196.20193019721</v>
      </c>
      <c r="CO2037" s="31">
        <v>1232.99596009828</v>
      </c>
    </row>
    <row r="2038" spans="2:93">
      <c r="B2038" s="29">
        <v>42397</v>
      </c>
      <c r="C2038" s="55">
        <v>1217.0726141009129</v>
      </c>
      <c r="D2038" s="31"/>
      <c r="E2038" s="21">
        <f t="shared" si="256"/>
        <v>-1.2308703374003249E-3</v>
      </c>
      <c r="F2038" s="21">
        <f t="shared" si="257"/>
        <v>4.6576909239532949E-3</v>
      </c>
      <c r="G2038" s="37">
        <f>(C2037-MAX(C$9:C2037))/MAX(C$9:C2037)</f>
        <v>-3.1029233376859731E-2</v>
      </c>
      <c r="H2038" s="37"/>
      <c r="I2038" s="37"/>
      <c r="N2038" s="30"/>
      <c r="P2038" s="30"/>
      <c r="Q2038" s="30"/>
      <c r="R2038" s="30"/>
      <c r="S2038" s="30"/>
      <c r="T2038" s="30"/>
      <c r="U2038" s="30"/>
      <c r="V2038" s="30"/>
      <c r="W2038" s="30"/>
      <c r="X2038" s="30"/>
      <c r="Y2038" s="30"/>
      <c r="Z2038" s="30"/>
      <c r="AA2038" s="30"/>
      <c r="AB2038" s="30"/>
      <c r="AI2038" s="22"/>
      <c r="AJ2038" s="22"/>
      <c r="AO2038" s="22"/>
      <c r="AS2038" s="23"/>
      <c r="AW2038" s="30"/>
      <c r="BH2038" s="30"/>
      <c r="BN2038" s="30"/>
      <c r="BT2038" s="24"/>
      <c r="BU2038" s="30"/>
      <c r="BV2038" s="30">
        <v>42398</v>
      </c>
      <c r="BW2038" s="31">
        <v>1165.3192409273099</v>
      </c>
      <c r="BZ2038" s="30">
        <v>42321</v>
      </c>
      <c r="CA2038" s="31">
        <v>1107.57715514489</v>
      </c>
      <c r="CB2038" s="30">
        <v>42321</v>
      </c>
      <c r="CC2038" s="31">
        <v>1093.8675846776</v>
      </c>
      <c r="CD2038" s="30">
        <v>42321</v>
      </c>
      <c r="CE2038" s="31">
        <v>1100.5954650626099</v>
      </c>
      <c r="CG2038" s="30">
        <v>42398</v>
      </c>
      <c r="CH2038" s="31">
        <f t="shared" si="253"/>
        <v>1086.5989203085001</v>
      </c>
      <c r="CI2038" s="31">
        <f t="shared" si="254"/>
        <v>1089.7189917588901</v>
      </c>
      <c r="CJ2038" s="31">
        <f t="shared" si="259"/>
        <v>1076.0930465758695</v>
      </c>
      <c r="CK2038" s="31">
        <f t="shared" si="259"/>
        <v>1079.5386701274433</v>
      </c>
      <c r="CM2038" s="30">
        <v>42398</v>
      </c>
      <c r="CN2038" s="31">
        <v>1196.9610663539499</v>
      </c>
      <c r="CO2038" s="31">
        <v>1233.7879718484801</v>
      </c>
    </row>
    <row r="2039" spans="2:93">
      <c r="B2039" s="29">
        <v>42398</v>
      </c>
      <c r="C2039" s="55">
        <v>1219.86134070604</v>
      </c>
      <c r="D2039" s="31"/>
      <c r="E2039" s="21">
        <f t="shared" si="256"/>
        <v>2.2913395411392479E-3</v>
      </c>
      <c r="F2039" s="21">
        <f t="shared" si="257"/>
        <v>7.1830278841022999E-3</v>
      </c>
      <c r="G2039" s="37">
        <f>(C2038-MAX(C$9:C2038))/MAX(C$9:C2038)</f>
        <v>-3.2221910751304157E-2</v>
      </c>
      <c r="H2039" s="37"/>
      <c r="I2039" s="37"/>
      <c r="N2039" s="30"/>
      <c r="P2039" s="30"/>
      <c r="Q2039" s="30"/>
      <c r="R2039" s="30"/>
      <c r="S2039" s="30"/>
      <c r="T2039" s="30"/>
      <c r="U2039" s="30"/>
      <c r="V2039" s="30"/>
      <c r="W2039" s="30"/>
      <c r="X2039" s="30"/>
      <c r="Y2039" s="30"/>
      <c r="Z2039" s="30"/>
      <c r="AA2039" s="30"/>
      <c r="AB2039" s="30"/>
      <c r="AI2039" s="22"/>
      <c r="AJ2039" s="22"/>
      <c r="AO2039" s="22"/>
      <c r="AP2039" s="22"/>
      <c r="AS2039" s="23"/>
      <c r="AW2039" s="30"/>
      <c r="BH2039" s="30"/>
      <c r="BN2039" s="30"/>
      <c r="BT2039" s="24"/>
      <c r="BU2039" s="30"/>
      <c r="BV2039" s="30">
        <v>42401</v>
      </c>
      <c r="BW2039" s="31">
        <v>1165.30677488383</v>
      </c>
      <c r="BZ2039" s="30">
        <v>42324</v>
      </c>
      <c r="CA2039" s="31">
        <v>1107.5022973108501</v>
      </c>
      <c r="CB2039" s="30">
        <v>42324</v>
      </c>
      <c r="CC2039" s="31">
        <v>1093.6405165572701</v>
      </c>
      <c r="CD2039" s="30">
        <v>42324</v>
      </c>
      <c r="CE2039" s="31">
        <v>1100.24773503404</v>
      </c>
      <c r="CG2039" s="30">
        <v>42401</v>
      </c>
      <c r="CH2039" s="31">
        <f t="shared" si="253"/>
        <v>1086.81908055092</v>
      </c>
      <c r="CI2039" s="31">
        <f t="shared" si="254"/>
        <v>1089.80774822886</v>
      </c>
      <c r="CJ2039" s="31">
        <f t="shared" si="259"/>
        <v>1076.3110781803307</v>
      </c>
      <c r="CK2039" s="31">
        <f t="shared" si="259"/>
        <v>1079.6265974208843</v>
      </c>
      <c r="CM2039" s="30">
        <v>42401</v>
      </c>
      <c r="CN2039" s="31">
        <v>1196.6188891373199</v>
      </c>
      <c r="CO2039" s="31">
        <v>1233.4549969790701</v>
      </c>
    </row>
    <row r="2040" spans="2:93">
      <c r="B2040" s="29">
        <v>42401</v>
      </c>
      <c r="C2040" s="55">
        <v>1217.8712323106899</v>
      </c>
      <c r="D2040" s="31"/>
      <c r="E2040" s="21">
        <f t="shared" si="256"/>
        <v>-1.6314218091362243E-3</v>
      </c>
      <c r="F2040" s="21">
        <f t="shared" si="257"/>
        <v>4.896809450273043E-3</v>
      </c>
      <c r="G2040" s="37">
        <f>(C2039-MAX(C$9:C2039))/MAX(C$9:C2039)</f>
        <v>-3.0004402548360481E-2</v>
      </c>
      <c r="H2040" s="37"/>
      <c r="I2040" s="37"/>
      <c r="N2040" s="30"/>
      <c r="P2040" s="30"/>
      <c r="Q2040" s="30"/>
      <c r="R2040" s="30"/>
      <c r="S2040" s="30"/>
      <c r="T2040" s="30"/>
      <c r="U2040" s="30"/>
      <c r="V2040" s="30"/>
      <c r="W2040" s="30"/>
      <c r="X2040" s="30"/>
      <c r="Y2040" s="30"/>
      <c r="Z2040" s="30"/>
      <c r="AA2040" s="30"/>
      <c r="AB2040" s="30"/>
      <c r="AI2040" s="22"/>
      <c r="AJ2040" s="22"/>
      <c r="AO2040" s="22"/>
      <c r="AP2040" s="22"/>
      <c r="AR2040" s="22"/>
      <c r="AS2040" s="23"/>
      <c r="AW2040" s="30"/>
      <c r="BH2040" s="30"/>
      <c r="BN2040" s="30"/>
      <c r="BT2040" s="24"/>
      <c r="BU2040" s="30"/>
      <c r="BV2040" s="30">
        <v>42402</v>
      </c>
      <c r="BW2040" s="31">
        <v>1162.1589987503501</v>
      </c>
      <c r="BZ2040" s="30">
        <v>42325</v>
      </c>
      <c r="CA2040" s="31">
        <v>1105.6331296868</v>
      </c>
      <c r="CB2040" s="30">
        <v>42325</v>
      </c>
      <c r="CC2040" s="31">
        <v>1092.1245355219901</v>
      </c>
      <c r="CD2040" s="30">
        <v>42325</v>
      </c>
      <c r="CE2040" s="31">
        <v>1098.3862178015299</v>
      </c>
      <c r="CG2040" s="30">
        <v>42402</v>
      </c>
      <c r="CH2040" s="31">
        <f t="shared" si="253"/>
        <v>1086.52619904471</v>
      </c>
      <c r="CI2040" s="31">
        <f t="shared" si="254"/>
        <v>1089.6410271806701</v>
      </c>
      <c r="CJ2040" s="31">
        <f t="shared" si="259"/>
        <v>1076.0210284237805</v>
      </c>
      <c r="CK2040" s="31">
        <f t="shared" si="259"/>
        <v>1079.4614339062477</v>
      </c>
      <c r="CM2040" s="30">
        <v>42402</v>
      </c>
      <c r="CN2040" s="31">
        <v>1194.26988002142</v>
      </c>
      <c r="CO2040" s="31">
        <v>1231.04135326748</v>
      </c>
    </row>
    <row r="2041" spans="2:93">
      <c r="B2041" s="29">
        <v>42402</v>
      </c>
      <c r="C2041" s="55">
        <v>1214.3336673364961</v>
      </c>
      <c r="D2041" s="31"/>
      <c r="E2041" s="21">
        <f t="shared" si="256"/>
        <v>-2.9047118285911999E-3</v>
      </c>
      <c r="F2041" s="21">
        <f t="shared" si="257"/>
        <v>-3.4785385902181831E-3</v>
      </c>
      <c r="G2041" s="37">
        <f>(C2040-MAX(C$9:C2040))/MAX(C$9:C2040)</f>
        <v>-3.1586874520809244E-2</v>
      </c>
      <c r="H2041" s="37"/>
      <c r="I2041" s="37"/>
      <c r="N2041" s="30"/>
      <c r="P2041" s="30"/>
      <c r="Q2041" s="30"/>
      <c r="R2041" s="30"/>
      <c r="S2041" s="30"/>
      <c r="T2041" s="30"/>
      <c r="U2041" s="30"/>
      <c r="V2041" s="30"/>
      <c r="W2041" s="30"/>
      <c r="X2041" s="30"/>
      <c r="Y2041" s="30"/>
      <c r="Z2041" s="30"/>
      <c r="AA2041" s="30"/>
      <c r="AB2041" s="30"/>
      <c r="AH2041" s="22"/>
      <c r="AI2041" s="22"/>
      <c r="AJ2041" s="22"/>
      <c r="AO2041" s="22"/>
      <c r="AP2041" s="22"/>
      <c r="AR2041" s="22"/>
      <c r="AS2041" s="23"/>
      <c r="AW2041" s="30"/>
      <c r="BH2041" s="30"/>
      <c r="BN2041" s="30"/>
      <c r="BT2041" s="24"/>
      <c r="BU2041" s="30"/>
      <c r="BV2041" s="30">
        <v>42403</v>
      </c>
      <c r="BW2041" s="31">
        <v>1158.12973967264</v>
      </c>
      <c r="BZ2041" s="30">
        <v>42326</v>
      </c>
      <c r="CA2041" s="31">
        <v>1104.9269888194799</v>
      </c>
      <c r="CB2041" s="30">
        <v>42326</v>
      </c>
      <c r="CC2041" s="31">
        <v>1091.3875837840999</v>
      </c>
      <c r="CD2041" s="30">
        <v>42326</v>
      </c>
      <c r="CE2041" s="31">
        <v>1097.5775724714999</v>
      </c>
      <c r="CG2041" s="30">
        <v>42403</v>
      </c>
      <c r="CH2041" s="31">
        <f t="shared" si="253"/>
        <v>1083.87530301723</v>
      </c>
      <c r="CI2041" s="31">
        <f t="shared" si="254"/>
        <v>1087.1131949957301</v>
      </c>
      <c r="CJ2041" s="31">
        <f t="shared" ref="CJ2041:CK2056" si="260">+CJ2040*CH2041/CH2040</f>
        <v>1073.3957628091628</v>
      </c>
      <c r="CK2041" s="31">
        <f t="shared" si="260"/>
        <v>1076.9572171165314</v>
      </c>
      <c r="CM2041" s="30">
        <v>42403</v>
      </c>
      <c r="CN2041" s="31">
        <v>1191.0451083246101</v>
      </c>
      <c r="CO2041" s="31">
        <v>1227.72803933301</v>
      </c>
    </row>
    <row r="2042" spans="2:93">
      <c r="B2042" s="29">
        <v>42403</v>
      </c>
      <c r="C2042" s="55">
        <v>1210.7137114797169</v>
      </c>
      <c r="D2042" s="31"/>
      <c r="E2042" s="21">
        <f t="shared" si="256"/>
        <v>-2.9810223945442305E-3</v>
      </c>
      <c r="F2042" s="21">
        <f t="shared" si="257"/>
        <v>-5.2247520382285861E-3</v>
      </c>
      <c r="G2042" s="37">
        <f>(C2041-MAX(C$9:C2041))/MAX(C$9:C2041)</f>
        <v>-3.4399835581351665E-2</v>
      </c>
      <c r="H2042" s="37"/>
      <c r="I2042" s="37"/>
      <c r="N2042" s="30"/>
      <c r="P2042" s="30"/>
      <c r="Q2042" s="30"/>
      <c r="R2042" s="30"/>
      <c r="S2042" s="30"/>
      <c r="T2042" s="30"/>
      <c r="U2042" s="30"/>
      <c r="V2042" s="30"/>
      <c r="W2042" s="30"/>
      <c r="X2042" s="30"/>
      <c r="Y2042" s="30"/>
      <c r="Z2042" s="30"/>
      <c r="AA2042" s="30"/>
      <c r="AB2042" s="30"/>
      <c r="AJ2042" s="22"/>
      <c r="AO2042" s="22"/>
      <c r="AP2042" s="22"/>
      <c r="AR2042" s="22"/>
      <c r="AS2042" s="23"/>
      <c r="AW2042" s="30"/>
      <c r="BH2042" s="30"/>
      <c r="BN2042" s="30"/>
      <c r="BT2042" s="24"/>
      <c r="BU2042" s="30"/>
      <c r="BV2042" s="30">
        <v>42404</v>
      </c>
      <c r="BW2042" s="31">
        <v>1162.5178685076501</v>
      </c>
      <c r="BZ2042" s="30">
        <v>42327</v>
      </c>
      <c r="CA2042" s="31">
        <v>1104.3357705211699</v>
      </c>
      <c r="CB2042" s="30">
        <v>42327</v>
      </c>
      <c r="CC2042" s="31">
        <v>1090.72188219246</v>
      </c>
      <c r="CD2042" s="30">
        <v>42327</v>
      </c>
      <c r="CE2042" s="31">
        <v>1096.84517923365</v>
      </c>
      <c r="CG2042" s="30">
        <v>42404</v>
      </c>
      <c r="CH2042" s="31">
        <f t="shared" si="253"/>
        <v>1085.3702934067001</v>
      </c>
      <c r="CI2042" s="31">
        <f t="shared" si="254"/>
        <v>1088.91635257042</v>
      </c>
      <c r="CJ2042" s="31">
        <f t="shared" si="260"/>
        <v>1074.8762987573762</v>
      </c>
      <c r="CK2042" s="31">
        <f t="shared" si="260"/>
        <v>1078.7435293171375</v>
      </c>
      <c r="CM2042" s="30">
        <v>42404</v>
      </c>
      <c r="CN2042" s="31">
        <v>1196.2554955020801</v>
      </c>
      <c r="CO2042" s="31">
        <v>1233.1108694427101</v>
      </c>
    </row>
    <row r="2043" spans="2:93">
      <c r="B2043" s="29">
        <v>42404</v>
      </c>
      <c r="C2043" s="55">
        <v>1215.243414988799</v>
      </c>
      <c r="D2043" s="31"/>
      <c r="E2043" s="21">
        <f t="shared" si="256"/>
        <v>3.7413498056002581E-3</v>
      </c>
      <c r="F2043" s="21">
        <f t="shared" si="257"/>
        <v>-3.7856152688371392E-3</v>
      </c>
      <c r="G2043" s="37">
        <f>(C2042-MAX(C$9:C2042))/MAX(C$9:C2042)</f>
        <v>-3.7278311295659269E-2</v>
      </c>
      <c r="H2043" s="37"/>
      <c r="I2043" s="37"/>
      <c r="N2043" s="30"/>
      <c r="P2043" s="30"/>
      <c r="Q2043" s="30"/>
      <c r="R2043" s="30"/>
      <c r="S2043" s="30"/>
      <c r="T2043" s="30"/>
      <c r="U2043" s="30"/>
      <c r="V2043" s="30"/>
      <c r="W2043" s="30"/>
      <c r="X2043" s="30"/>
      <c r="Y2043" s="30"/>
      <c r="Z2043" s="30"/>
      <c r="AA2043" s="30"/>
      <c r="AB2043" s="30"/>
      <c r="AI2043" s="22"/>
      <c r="AJ2043" s="22"/>
      <c r="AO2043" s="22"/>
      <c r="AP2043" s="22"/>
      <c r="AR2043" s="22"/>
      <c r="AS2043" s="23"/>
      <c r="AW2043" s="30"/>
      <c r="BH2043" s="30"/>
      <c r="BN2043" s="30"/>
      <c r="BT2043" s="24"/>
      <c r="BU2043" s="30"/>
      <c r="BV2043" s="30">
        <v>42405</v>
      </c>
      <c r="BW2043" s="31">
        <v>1161.2130513501299</v>
      </c>
      <c r="BZ2043" s="30">
        <v>42328</v>
      </c>
      <c r="CA2043" s="31">
        <v>1103.03505600016</v>
      </c>
      <c r="CB2043" s="30">
        <v>42328</v>
      </c>
      <c r="CC2043" s="31">
        <v>1089.30577908191</v>
      </c>
      <c r="CD2043" s="30">
        <v>42328</v>
      </c>
      <c r="CE2043" s="31">
        <v>1095.20853547092</v>
      </c>
      <c r="CG2043" s="30">
        <v>42405</v>
      </c>
      <c r="CH2043" s="31">
        <f t="shared" si="253"/>
        <v>1084.68567961026</v>
      </c>
      <c r="CI2043" s="31">
        <f t="shared" si="254"/>
        <v>1088.0841809706101</v>
      </c>
      <c r="CJ2043" s="31">
        <f t="shared" si="260"/>
        <v>1074.1983042074369</v>
      </c>
      <c r="CK2043" s="31">
        <f t="shared" si="260"/>
        <v>1077.9191319917988</v>
      </c>
      <c r="CM2043" s="30">
        <v>42405</v>
      </c>
      <c r="CN2043" s="31">
        <v>1196.9574479880901</v>
      </c>
      <c r="CO2043" s="31">
        <v>1233.8496030480301</v>
      </c>
    </row>
    <row r="2044" spans="2:93">
      <c r="B2044" s="29">
        <v>42405</v>
      </c>
      <c r="C2044" s="55">
        <v>1213.7559687331959</v>
      </c>
      <c r="D2044" s="31"/>
      <c r="E2044" s="21">
        <f t="shared" si="256"/>
        <v>-1.2239903851829492E-3</v>
      </c>
      <c r="F2044" s="21">
        <f t="shared" si="257"/>
        <v>-3.3790629652086235E-3</v>
      </c>
      <c r="G2044" s="37">
        <f>(C2043-MAX(C$9:C2043))/MAX(C$9:C2043)</f>
        <v>-3.367643269277823E-2</v>
      </c>
      <c r="H2044" s="37"/>
      <c r="I2044" s="37"/>
      <c r="N2044" s="30"/>
      <c r="P2044" s="30"/>
      <c r="Q2044" s="30"/>
      <c r="R2044" s="30"/>
      <c r="S2044" s="30"/>
      <c r="T2044" s="30"/>
      <c r="U2044" s="30"/>
      <c r="V2044" s="30"/>
      <c r="W2044" s="30"/>
      <c r="X2044" s="30"/>
      <c r="Y2044" s="30"/>
      <c r="Z2044" s="30"/>
      <c r="AA2044" s="30"/>
      <c r="AB2044" s="30"/>
      <c r="AJ2044" s="22"/>
      <c r="AO2044" s="22"/>
      <c r="AP2044" s="22"/>
      <c r="AR2044" s="22"/>
      <c r="AS2044" s="23"/>
      <c r="AW2044" s="30"/>
      <c r="BH2044" s="30"/>
      <c r="BN2044" s="30"/>
      <c r="BT2044" s="24"/>
      <c r="BU2044" s="30"/>
      <c r="BV2044" s="30">
        <v>42408</v>
      </c>
      <c r="BW2044" s="31">
        <v>1155.5643331814299</v>
      </c>
      <c r="BZ2044" s="30">
        <v>42331</v>
      </c>
      <c r="CA2044" s="31">
        <v>1101.3715480145399</v>
      </c>
      <c r="CB2044" s="30">
        <v>42331</v>
      </c>
      <c r="CC2044" s="31">
        <v>1087.69177748571</v>
      </c>
      <c r="CD2044" s="30">
        <v>42331</v>
      </c>
      <c r="CE2044" s="31">
        <v>1093.58963031453</v>
      </c>
      <c r="CG2044" s="30">
        <v>42408</v>
      </c>
      <c r="CH2044" s="31">
        <f t="shared" si="253"/>
        <v>1082.5388631212199</v>
      </c>
      <c r="CI2044" s="31">
        <f t="shared" si="254"/>
        <v>1086.7034593948399</v>
      </c>
      <c r="CJ2044" s="31">
        <f t="shared" si="260"/>
        <v>1072.072244395529</v>
      </c>
      <c r="CK2044" s="31">
        <f t="shared" si="260"/>
        <v>1076.5513093283455</v>
      </c>
      <c r="CM2044" s="30">
        <v>42408</v>
      </c>
      <c r="CN2044" s="31">
        <v>1191.64978041983</v>
      </c>
      <c r="CO2044" s="31">
        <v>1228.4301929473399</v>
      </c>
    </row>
    <row r="2045" spans="2:93">
      <c r="B2045" s="29">
        <v>42408</v>
      </c>
      <c r="C2045" s="55">
        <v>1211.0026286160121</v>
      </c>
      <c r="D2045" s="31"/>
      <c r="E2045" s="21">
        <f t="shared" si="256"/>
        <v>-2.2684462017991125E-3</v>
      </c>
      <c r="F2045" s="21">
        <f t="shared" si="257"/>
        <v>-2.7431000309744435E-3</v>
      </c>
      <c r="G2045" s="37">
        <f>(C2044-MAX(C$9:C2044))/MAX(C$9:C2044)</f>
        <v>-3.48592034481379E-2</v>
      </c>
      <c r="H2045" s="37"/>
      <c r="I2045" s="37"/>
      <c r="N2045" s="30"/>
      <c r="P2045" s="30"/>
      <c r="Q2045" s="30"/>
      <c r="R2045" s="30"/>
      <c r="S2045" s="30"/>
      <c r="T2045" s="30"/>
      <c r="U2045" s="30"/>
      <c r="V2045" s="30"/>
      <c r="W2045" s="30"/>
      <c r="X2045" s="30"/>
      <c r="Y2045" s="30"/>
      <c r="Z2045" s="30"/>
      <c r="AA2045" s="30"/>
      <c r="AB2045" s="30"/>
      <c r="AI2045" s="22"/>
      <c r="AM2045" s="22"/>
      <c r="AO2045" s="22"/>
      <c r="AR2045" s="22"/>
      <c r="AS2045" s="23"/>
      <c r="AW2045" s="30"/>
      <c r="BH2045" s="30"/>
      <c r="BN2045" s="30"/>
      <c r="BT2045" s="24"/>
      <c r="BU2045" s="30"/>
      <c r="BV2045" s="30">
        <v>42409</v>
      </c>
      <c r="BW2045" s="31">
        <v>1157.1315561756301</v>
      </c>
      <c r="BZ2045" s="30">
        <v>42332</v>
      </c>
      <c r="CA2045" s="31">
        <v>1099.61256328591</v>
      </c>
      <c r="CB2045" s="30">
        <v>42332</v>
      </c>
      <c r="CC2045" s="31">
        <v>1086.2732598336399</v>
      </c>
      <c r="CD2045" s="30">
        <v>42332</v>
      </c>
      <c r="CE2045" s="31">
        <v>1092.38231479199</v>
      </c>
      <c r="CG2045" s="30">
        <v>42409</v>
      </c>
      <c r="CH2045" s="31">
        <f t="shared" si="253"/>
        <v>1083.4641937015299</v>
      </c>
      <c r="CI2045" s="31">
        <f t="shared" si="254"/>
        <v>1088.5903231546899</v>
      </c>
      <c r="CJ2045" s="31">
        <f t="shared" si="260"/>
        <v>1072.9886283387166</v>
      </c>
      <c r="CK2045" s="31">
        <f t="shared" si="260"/>
        <v>1078.4205457181165</v>
      </c>
      <c r="CM2045" s="30">
        <v>42409</v>
      </c>
      <c r="CN2045" s="31">
        <v>1192.93316846071</v>
      </c>
      <c r="CO2045" s="31">
        <v>1229.77485865524</v>
      </c>
    </row>
    <row r="2046" spans="2:93">
      <c r="B2046" s="29">
        <v>42409</v>
      </c>
      <c r="C2046" s="55">
        <v>1216.9347365267679</v>
      </c>
      <c r="D2046" s="31"/>
      <c r="E2046" s="21">
        <f t="shared" si="256"/>
        <v>4.8985095247360277E-3</v>
      </c>
      <c r="F2046" s="21">
        <f t="shared" si="257"/>
        <v>5.1383122104462498E-3</v>
      </c>
      <c r="G2046" s="37">
        <f>(C2045-MAX(C$9:C2045))/MAX(C$9:C2045)</f>
        <v>-3.7048573422277346E-2</v>
      </c>
      <c r="H2046" s="37"/>
      <c r="I2046" s="37"/>
      <c r="N2046" s="30"/>
      <c r="P2046" s="30"/>
      <c r="Q2046" s="30"/>
      <c r="R2046" s="30"/>
      <c r="S2046" s="30"/>
      <c r="T2046" s="30"/>
      <c r="U2046" s="30"/>
      <c r="V2046" s="30"/>
      <c r="W2046" s="30"/>
      <c r="X2046" s="30"/>
      <c r="Y2046" s="30"/>
      <c r="Z2046" s="30"/>
      <c r="AA2046" s="30"/>
      <c r="AB2046" s="30"/>
      <c r="AI2046" s="22"/>
      <c r="AN2046" s="22"/>
      <c r="AO2046" s="22"/>
      <c r="AS2046" s="23"/>
      <c r="AW2046" s="30"/>
      <c r="BH2046" s="30"/>
      <c r="BN2046" s="30"/>
      <c r="BT2046" s="24"/>
      <c r="BU2046" s="30"/>
      <c r="BV2046" s="30">
        <v>42410</v>
      </c>
      <c r="BW2046" s="31">
        <v>1153.6666065916199</v>
      </c>
      <c r="BZ2046" s="30">
        <v>42333</v>
      </c>
      <c r="CA2046" s="31">
        <v>1099.0441922248301</v>
      </c>
      <c r="CB2046" s="30">
        <v>42333</v>
      </c>
      <c r="CC2046" s="31">
        <v>1085.6805146018201</v>
      </c>
      <c r="CD2046" s="30">
        <v>42333</v>
      </c>
      <c r="CE2046" s="31">
        <v>1091.5640887770201</v>
      </c>
      <c r="CG2046" s="30">
        <v>42410</v>
      </c>
      <c r="CH2046" s="31">
        <f t="shared" si="253"/>
        <v>1080.77309236671</v>
      </c>
      <c r="CI2046" s="31">
        <f t="shared" si="254"/>
        <v>1085.7137675950801</v>
      </c>
      <c r="CJ2046" s="31">
        <f t="shared" si="260"/>
        <v>1070.3235461451795</v>
      </c>
      <c r="CK2046" s="31">
        <f t="shared" si="260"/>
        <v>1075.5708633808777</v>
      </c>
      <c r="CM2046" s="30">
        <v>42410</v>
      </c>
      <c r="CN2046" s="31">
        <v>1194.50686598431</v>
      </c>
      <c r="CO2046" s="31">
        <v>1231.42077868774</v>
      </c>
    </row>
    <row r="2047" spans="2:93">
      <c r="B2047" s="29">
        <v>42410</v>
      </c>
      <c r="C2047" s="55">
        <v>1212.286139865216</v>
      </c>
      <c r="D2047" s="31"/>
      <c r="E2047" s="21">
        <f t="shared" si="256"/>
        <v>-3.8199227304657191E-3</v>
      </c>
      <c r="F2047" s="21">
        <f t="shared" si="257"/>
        <v>-2.4334837672090881E-3</v>
      </c>
      <c r="G2047" s="37">
        <f>(C2046-MAX(C$9:C2046))/MAX(C$9:C2046)</f>
        <v>-3.2331546687328308E-2</v>
      </c>
      <c r="H2047" s="37"/>
      <c r="I2047" s="37"/>
      <c r="N2047" s="30"/>
      <c r="P2047" s="30"/>
      <c r="Q2047" s="30"/>
      <c r="R2047" s="30"/>
      <c r="S2047" s="30"/>
      <c r="T2047" s="30"/>
      <c r="U2047" s="30"/>
      <c r="V2047" s="30"/>
      <c r="W2047" s="30"/>
      <c r="X2047" s="30"/>
      <c r="Y2047" s="30"/>
      <c r="Z2047" s="30"/>
      <c r="AA2047" s="30"/>
      <c r="AB2047" s="30"/>
      <c r="AL2047" s="22"/>
      <c r="AM2047" s="22"/>
      <c r="AO2047" s="22"/>
      <c r="AS2047" s="23"/>
      <c r="AW2047" s="30"/>
      <c r="BH2047" s="30"/>
      <c r="BN2047" s="30"/>
      <c r="BT2047" s="24"/>
      <c r="BU2047" s="30"/>
      <c r="BV2047" s="30">
        <v>42411</v>
      </c>
      <c r="BW2047" s="31">
        <v>1149.2227416317801</v>
      </c>
      <c r="BZ2047" s="30">
        <v>42334</v>
      </c>
      <c r="CA2047" s="31">
        <v>1098.1263032366301</v>
      </c>
      <c r="CB2047" s="30">
        <v>42334</v>
      </c>
      <c r="CC2047" s="31">
        <v>1084.6683162931299</v>
      </c>
      <c r="CD2047" s="30">
        <v>42334</v>
      </c>
      <c r="CE2047" s="31">
        <v>1090.23087945417</v>
      </c>
      <c r="CG2047" s="30">
        <v>42411</v>
      </c>
      <c r="CH2047" s="31">
        <f t="shared" si="253"/>
        <v>1080.46289706367</v>
      </c>
      <c r="CI2047" s="31">
        <f t="shared" si="254"/>
        <v>1086.61005799792</v>
      </c>
      <c r="CJ2047" s="31">
        <f t="shared" si="260"/>
        <v>1070.016349991711</v>
      </c>
      <c r="CK2047" s="31">
        <f t="shared" si="260"/>
        <v>1076.4587805015731</v>
      </c>
      <c r="CM2047" s="30">
        <v>42411</v>
      </c>
      <c r="CN2047" s="31">
        <v>1194.03294737898</v>
      </c>
      <c r="CO2047" s="31">
        <v>1230.9537815132601</v>
      </c>
    </row>
    <row r="2048" spans="2:93">
      <c r="B2048" s="29">
        <v>42411</v>
      </c>
      <c r="C2048" s="55">
        <v>1212.6553923476829</v>
      </c>
      <c r="D2048" s="31"/>
      <c r="E2048" s="21">
        <f t="shared" si="256"/>
        <v>3.0459185362619046E-4</v>
      </c>
      <c r="F2048" s="21">
        <f t="shared" si="257"/>
        <v>-9.0675260420070014E-4</v>
      </c>
      <c r="G2048" s="37">
        <f>(C2047-MAX(C$9:C2047))/MAX(C$9:C2047)</f>
        <v>-3.6027965407691973E-2</v>
      </c>
      <c r="H2048" s="37"/>
      <c r="I2048" s="37"/>
      <c r="N2048" s="30"/>
      <c r="P2048" s="30"/>
      <c r="Q2048" s="30"/>
      <c r="R2048" s="30"/>
      <c r="S2048" s="30"/>
      <c r="T2048" s="30"/>
      <c r="U2048" s="30"/>
      <c r="V2048" s="30"/>
      <c r="W2048" s="30"/>
      <c r="X2048" s="30"/>
      <c r="Y2048" s="30"/>
      <c r="Z2048" s="30"/>
      <c r="AA2048" s="30"/>
      <c r="AB2048" s="30"/>
      <c r="AP2048" s="22"/>
      <c r="AS2048" s="23"/>
      <c r="AW2048" s="30"/>
      <c r="BH2048" s="30"/>
      <c r="BN2048" s="30"/>
      <c r="BT2048" s="24"/>
      <c r="BU2048" s="30"/>
      <c r="BV2048" s="30">
        <v>42412</v>
      </c>
      <c r="BW2048" s="31">
        <v>1151.8437453244601</v>
      </c>
      <c r="BZ2048" s="30">
        <v>42335</v>
      </c>
      <c r="CA2048" s="31">
        <v>1098.9652464865601</v>
      </c>
      <c r="CB2048" s="30">
        <v>42335</v>
      </c>
      <c r="CC2048" s="31">
        <v>1085.5725347692101</v>
      </c>
      <c r="CD2048" s="30">
        <v>42335</v>
      </c>
      <c r="CE2048" s="31">
        <v>1091.1163622399499</v>
      </c>
      <c r="CG2048" s="30">
        <v>42412</v>
      </c>
      <c r="CH2048" s="31">
        <f t="shared" si="253"/>
        <v>1080.4628171733</v>
      </c>
      <c r="CI2048" s="31">
        <f t="shared" si="254"/>
        <v>1086.1853704043699</v>
      </c>
      <c r="CJ2048" s="31">
        <f t="shared" si="260"/>
        <v>1070.0162708737678</v>
      </c>
      <c r="CK2048" s="31">
        <f t="shared" si="260"/>
        <v>1076.0380604045317</v>
      </c>
      <c r="CM2048" s="30">
        <v>42412</v>
      </c>
      <c r="CN2048" s="31">
        <v>1176.50985829448</v>
      </c>
      <c r="CO2048" s="31">
        <v>1212.9224109936599</v>
      </c>
    </row>
    <row r="2049" spans="2:93">
      <c r="B2049" s="29">
        <v>42412</v>
      </c>
      <c r="C2049" s="55">
        <v>1214.3947370958749</v>
      </c>
      <c r="D2049" s="31"/>
      <c r="E2049" s="21">
        <f t="shared" si="256"/>
        <v>1.4343273110959398E-3</v>
      </c>
      <c r="F2049" s="21">
        <f t="shared" si="257"/>
        <v>2.8010744152879852E-3</v>
      </c>
      <c r="G2049" s="37">
        <f>(C2048-MAX(C$9:C2048))/MAX(C$9:C2048)</f>
        <v>-3.5734347378831688E-2</v>
      </c>
      <c r="H2049" s="37"/>
      <c r="I2049" s="37"/>
      <c r="N2049" s="30"/>
      <c r="P2049" s="30"/>
      <c r="Q2049" s="30"/>
      <c r="R2049" s="30"/>
      <c r="S2049" s="30"/>
      <c r="T2049" s="30"/>
      <c r="U2049" s="30"/>
      <c r="V2049" s="30"/>
      <c r="W2049" s="30"/>
      <c r="X2049" s="30"/>
      <c r="Y2049" s="30"/>
      <c r="Z2049" s="30"/>
      <c r="AA2049" s="30"/>
      <c r="AB2049" s="30"/>
      <c r="AO2049" s="30"/>
      <c r="AP2049" s="22"/>
      <c r="AR2049" s="22"/>
      <c r="AS2049" s="23"/>
      <c r="AW2049" s="30"/>
      <c r="BH2049" s="30"/>
      <c r="BN2049" s="30"/>
      <c r="BT2049" s="24"/>
      <c r="BU2049" s="30"/>
      <c r="BV2049" s="30">
        <v>42415</v>
      </c>
      <c r="BW2049" s="31">
        <v>1153.5878232961099</v>
      </c>
      <c r="BZ2049" s="30">
        <v>42338</v>
      </c>
      <c r="CA2049" s="31">
        <v>1098.66028484191</v>
      </c>
      <c r="CB2049" s="30">
        <v>42338</v>
      </c>
      <c r="CC2049" s="31">
        <v>1085.2724728440701</v>
      </c>
      <c r="CD2049" s="30">
        <v>42338</v>
      </c>
      <c r="CE2049" s="31">
        <v>1090.9136848907699</v>
      </c>
      <c r="CG2049" s="30">
        <v>42415</v>
      </c>
      <c r="CH2049" s="31">
        <f t="shared" si="253"/>
        <v>1079.49220463919</v>
      </c>
      <c r="CI2049" s="31">
        <f t="shared" si="254"/>
        <v>1084.58817675673</v>
      </c>
      <c r="CJ2049" s="31">
        <f t="shared" si="260"/>
        <v>1069.0550427891876</v>
      </c>
      <c r="CK2049" s="31">
        <f t="shared" si="260"/>
        <v>1074.455787984441</v>
      </c>
      <c r="CM2049" s="30">
        <v>42415</v>
      </c>
      <c r="CN2049" s="31">
        <v>1185.9018183843</v>
      </c>
      <c r="CO2049" s="31">
        <v>1222.6692393534399</v>
      </c>
    </row>
    <row r="2050" spans="2:93">
      <c r="B2050" s="29">
        <v>42415</v>
      </c>
      <c r="C2050" s="55">
        <v>1212.5531945028019</v>
      </c>
      <c r="D2050" s="31"/>
      <c r="E2050" s="21">
        <f t="shared" si="256"/>
        <v>-1.5164283381834398E-3</v>
      </c>
      <c r="F2050" s="21">
        <f t="shared" si="257"/>
        <v>-3.600474119484165E-3</v>
      </c>
      <c r="G2050" s="37">
        <f>(C2049-MAX(C$9:C2049))/MAX(C$9:C2049)</f>
        <v>-3.4351274818125409E-2</v>
      </c>
      <c r="H2050" s="37"/>
      <c r="I2050" s="37"/>
      <c r="N2050" s="30"/>
      <c r="P2050" s="30"/>
      <c r="Q2050" s="30"/>
      <c r="R2050" s="30"/>
      <c r="S2050" s="30"/>
      <c r="T2050" s="30"/>
      <c r="U2050" s="30"/>
      <c r="V2050" s="30"/>
      <c r="W2050" s="30"/>
      <c r="X2050" s="30"/>
      <c r="Y2050" s="30"/>
      <c r="Z2050" s="30"/>
      <c r="AA2050" s="30"/>
      <c r="AB2050" s="30"/>
      <c r="AR2050" s="22"/>
      <c r="AS2050" s="23"/>
      <c r="AW2050" s="30"/>
      <c r="BH2050" s="30"/>
      <c r="BN2050" s="30"/>
      <c r="BT2050" s="24"/>
      <c r="BU2050" s="30"/>
      <c r="BV2050" s="30">
        <v>42416</v>
      </c>
      <c r="BW2050" s="31">
        <v>1153.5748073540101</v>
      </c>
      <c r="BZ2050" s="30">
        <v>42339</v>
      </c>
      <c r="CA2050" s="31">
        <v>1098.32592475144</v>
      </c>
      <c r="CB2050" s="30">
        <v>42339</v>
      </c>
      <c r="CC2050" s="31">
        <v>1084.8864297973701</v>
      </c>
      <c r="CD2050" s="30">
        <v>42339</v>
      </c>
      <c r="CE2050" s="31">
        <v>1090.44477069295</v>
      </c>
      <c r="CG2050" s="30">
        <v>42416</v>
      </c>
      <c r="CH2050" s="31">
        <f t="shared" si="253"/>
        <v>1079.15545068403</v>
      </c>
      <c r="CI2050" s="31">
        <f t="shared" si="254"/>
        <v>1083.84191011648</v>
      </c>
      <c r="CJ2050" s="31">
        <f t="shared" si="260"/>
        <v>1068.7215447681774</v>
      </c>
      <c r="CK2050" s="31">
        <f t="shared" si="260"/>
        <v>1073.7164930813801</v>
      </c>
      <c r="CM2050" s="30">
        <v>42416</v>
      </c>
      <c r="CN2050" s="31">
        <v>1184.5494917717101</v>
      </c>
      <c r="CO2050" s="31">
        <v>1221.2950474281699</v>
      </c>
    </row>
    <row r="2051" spans="2:93">
      <c r="B2051" s="29">
        <v>42416</v>
      </c>
      <c r="C2051" s="55">
        <v>1212.474032541749</v>
      </c>
      <c r="D2051" s="31"/>
      <c r="E2051" s="21">
        <f t="shared" si="256"/>
        <v>-6.5285351118493651E-5</v>
      </c>
      <c r="F2051" s="21">
        <f t="shared" si="257"/>
        <v>1.5499036931476695E-4</v>
      </c>
      <c r="G2051" s="37">
        <f>(C2050-MAX(C$9:C2050))/MAX(C$9:C2050)</f>
        <v>-3.5815611909721885E-2</v>
      </c>
      <c r="H2051" s="37"/>
      <c r="I2051" s="37"/>
      <c r="N2051" s="30"/>
      <c r="P2051" s="30"/>
      <c r="Q2051" s="30"/>
      <c r="R2051" s="30"/>
      <c r="S2051" s="30"/>
      <c r="T2051" s="30"/>
      <c r="U2051" s="30"/>
      <c r="V2051" s="30"/>
      <c r="W2051" s="30"/>
      <c r="X2051" s="30"/>
      <c r="Y2051" s="30"/>
      <c r="Z2051" s="30"/>
      <c r="AA2051" s="30"/>
      <c r="AB2051" s="30"/>
      <c r="AN2051" s="30"/>
      <c r="AS2051" s="23"/>
      <c r="AW2051" s="30"/>
      <c r="BH2051" s="30"/>
      <c r="BN2051" s="30"/>
      <c r="BT2051" s="24"/>
      <c r="BU2051" s="30"/>
      <c r="BV2051" s="30">
        <v>42417</v>
      </c>
      <c r="BW2051" s="31">
        <v>1155.6415340202</v>
      </c>
      <c r="BZ2051" s="30">
        <v>42340</v>
      </c>
      <c r="CA2051" s="31">
        <v>1098.1633339856501</v>
      </c>
      <c r="CB2051" s="30">
        <v>42340</v>
      </c>
      <c r="CC2051" s="31">
        <v>1084.5037622470099</v>
      </c>
      <c r="CD2051" s="30">
        <v>42340</v>
      </c>
      <c r="CE2051" s="31">
        <v>1089.6693846212399</v>
      </c>
      <c r="CG2051" s="30">
        <v>42417</v>
      </c>
      <c r="CH2051" s="31">
        <f t="shared" si="253"/>
        <v>1078.3173733989699</v>
      </c>
      <c r="CI2051" s="31">
        <f t="shared" si="254"/>
        <v>1082.55872198365</v>
      </c>
      <c r="CJ2051" s="31">
        <f t="shared" si="260"/>
        <v>1067.8915705043614</v>
      </c>
      <c r="CK2051" s="31">
        <f t="shared" si="260"/>
        <v>1072.4452926885131</v>
      </c>
      <c r="CM2051" s="30">
        <v>42417</v>
      </c>
      <c r="CN2051" s="31">
        <v>1187.0357141017701</v>
      </c>
      <c r="CO2051" s="31">
        <v>1223.8777183499899</v>
      </c>
    </row>
    <row r="2052" spans="2:93">
      <c r="B2052" s="29">
        <v>42417</v>
      </c>
      <c r="C2052" s="55">
        <v>1212.827668493373</v>
      </c>
      <c r="D2052" s="31"/>
      <c r="E2052" s="21">
        <f t="shared" si="256"/>
        <v>2.9166476323028157E-4</v>
      </c>
      <c r="F2052" s="21">
        <f t="shared" si="257"/>
        <v>1.4206521224191526E-4</v>
      </c>
      <c r="G2052" s="37">
        <f>(C2051-MAX(C$9:C2051))/MAX(C$9:C2051)</f>
        <v>-3.5878559026041298E-2</v>
      </c>
      <c r="H2052" s="37"/>
      <c r="I2052" s="37"/>
      <c r="N2052" s="30"/>
      <c r="P2052" s="30"/>
      <c r="Q2052" s="30"/>
      <c r="R2052" s="30"/>
      <c r="S2052" s="30"/>
      <c r="T2052" s="30"/>
      <c r="U2052" s="30"/>
      <c r="V2052" s="30"/>
      <c r="W2052" s="30"/>
      <c r="X2052" s="30"/>
      <c r="Y2052" s="30"/>
      <c r="Z2052" s="30"/>
      <c r="AA2052" s="30"/>
      <c r="AB2052" s="30"/>
      <c r="AS2052" s="23"/>
      <c r="AW2052" s="30"/>
      <c r="BH2052" s="30"/>
      <c r="BN2052" s="30"/>
      <c r="BQ2052" s="30"/>
      <c r="BT2052" s="24"/>
      <c r="BU2052" s="30"/>
      <c r="BV2052" s="30">
        <v>42418</v>
      </c>
      <c r="BW2052" s="31">
        <v>1155.9797280027501</v>
      </c>
      <c r="BZ2052" s="30">
        <v>42341</v>
      </c>
      <c r="CA2052" s="31">
        <v>1097.4836305567301</v>
      </c>
      <c r="CB2052" s="30">
        <v>42341</v>
      </c>
      <c r="CC2052" s="31">
        <v>1084.0154791653199</v>
      </c>
      <c r="CD2052" s="30">
        <v>42341</v>
      </c>
      <c r="CE2052" s="31">
        <v>1089.3409555411399</v>
      </c>
      <c r="CG2052" s="30">
        <v>42418</v>
      </c>
      <c r="CH2052" s="31">
        <f t="shared" si="253"/>
        <v>1079.9068303860099</v>
      </c>
      <c r="CI2052" s="31">
        <f t="shared" si="254"/>
        <v>1083.56193488295</v>
      </c>
      <c r="CJ2052" s="31">
        <f t="shared" si="260"/>
        <v>1069.4656596918417</v>
      </c>
      <c r="CK2052" s="31">
        <f t="shared" si="260"/>
        <v>1073.4391334193394</v>
      </c>
      <c r="CM2052" s="30">
        <v>42418</v>
      </c>
      <c r="CN2052" s="31">
        <v>1185.42694331859</v>
      </c>
      <c r="CO2052" s="31">
        <v>1222.2376902932299</v>
      </c>
    </row>
    <row r="2053" spans="2:93">
      <c r="B2053" s="29">
        <v>42418</v>
      </c>
      <c r="C2053" s="55">
        <v>1214.053894489356</v>
      </c>
      <c r="D2053" s="31"/>
      <c r="E2053" s="21">
        <f t="shared" si="256"/>
        <v>1.0110471815887312E-3</v>
      </c>
      <c r="F2053" s="21">
        <f t="shared" si="257"/>
        <v>-2.8066871183418662E-4</v>
      </c>
      <c r="G2053" s="37">
        <f>(C2052-MAX(C$9:C2052))/MAX(C$9:C2052)</f>
        <v>-3.5597358774234492E-2</v>
      </c>
      <c r="H2053" s="37"/>
      <c r="I2053" s="37"/>
      <c r="N2053" s="30"/>
      <c r="P2053" s="30"/>
      <c r="Q2053" s="30"/>
      <c r="R2053" s="30"/>
      <c r="S2053" s="30"/>
      <c r="T2053" s="30"/>
      <c r="U2053" s="30"/>
      <c r="V2053" s="30"/>
      <c r="W2053" s="30"/>
      <c r="X2053" s="30"/>
      <c r="Y2053" s="30"/>
      <c r="Z2053" s="30"/>
      <c r="AA2053" s="30"/>
      <c r="AB2053" s="30"/>
      <c r="AR2053" s="30"/>
      <c r="AS2053" s="28"/>
      <c r="AW2053" s="30"/>
      <c r="BH2053" s="30"/>
      <c r="BN2053" s="30"/>
      <c r="BT2053" s="24"/>
      <c r="BU2053" s="30"/>
      <c r="BV2053" s="30">
        <v>42419</v>
      </c>
      <c r="BW2053" s="31">
        <v>1155.1655362418701</v>
      </c>
      <c r="BZ2053" s="30">
        <v>42342</v>
      </c>
      <c r="CA2053" s="31">
        <v>1097.4912652370899</v>
      </c>
      <c r="CB2053" s="30">
        <v>42342</v>
      </c>
      <c r="CC2053" s="31">
        <v>1083.84812467195</v>
      </c>
      <c r="CD2053" s="30">
        <v>42342</v>
      </c>
      <c r="CE2053" s="31">
        <v>1089.21530452824</v>
      </c>
      <c r="CG2053" s="30">
        <v>42419</v>
      </c>
      <c r="CH2053" s="31">
        <f t="shared" si="253"/>
        <v>1077.73612980998</v>
      </c>
      <c r="CI2053" s="31">
        <f t="shared" si="254"/>
        <v>1081.1184440002301</v>
      </c>
      <c r="CJ2053" s="31">
        <f t="shared" si="260"/>
        <v>1067.3159467182627</v>
      </c>
      <c r="CK2053" s="31">
        <f t="shared" si="260"/>
        <v>1071.018470002487</v>
      </c>
      <c r="CM2053" s="30">
        <v>42419</v>
      </c>
      <c r="CN2053" s="31">
        <v>1186.57282176275</v>
      </c>
      <c r="CO2053" s="31">
        <v>1223.4347404168</v>
      </c>
    </row>
    <row r="2054" spans="2:93">
      <c r="B2054" s="29">
        <v>42419</v>
      </c>
      <c r="C2054" s="55">
        <v>1209.3850243828331</v>
      </c>
      <c r="D2054" s="31"/>
      <c r="E2054" s="21">
        <f t="shared" si="256"/>
        <v>-3.8456860339686205E-3</v>
      </c>
      <c r="F2054" s="21">
        <f t="shared" si="257"/>
        <v>-2.6128091817596566E-3</v>
      </c>
      <c r="G2054" s="37">
        <f>(C2053-MAX(C$9:C2053))/MAX(C$9:C2053)</f>
        <v>-3.4622302201906513E-2</v>
      </c>
      <c r="H2054" s="37"/>
      <c r="I2054" s="37"/>
      <c r="N2054" s="30"/>
      <c r="P2054" s="30"/>
      <c r="Q2054" s="30"/>
      <c r="R2054" s="30"/>
      <c r="S2054" s="30"/>
      <c r="T2054" s="30"/>
      <c r="U2054" s="30"/>
      <c r="V2054" s="30"/>
      <c r="W2054" s="30"/>
      <c r="X2054" s="30"/>
      <c r="Y2054" s="30"/>
      <c r="Z2054" s="30"/>
      <c r="AA2054" s="30"/>
      <c r="AB2054" s="30"/>
      <c r="AM2054" s="30"/>
      <c r="AQ2054" s="30"/>
      <c r="AS2054" s="23"/>
      <c r="AW2054" s="30"/>
      <c r="BH2054" s="30"/>
      <c r="BN2054" s="30"/>
      <c r="BT2054" s="24"/>
      <c r="BU2054" s="30"/>
      <c r="BV2054" s="30">
        <v>42422</v>
      </c>
      <c r="BW2054" s="31">
        <v>1156.2596709163499</v>
      </c>
      <c r="BZ2054" s="30">
        <v>42345</v>
      </c>
      <c r="CA2054" s="31">
        <v>1097.18076149286</v>
      </c>
      <c r="CB2054" s="30">
        <v>42345</v>
      </c>
      <c r="CC2054" s="31">
        <v>1083.2646071039001</v>
      </c>
      <c r="CD2054" s="30">
        <v>42345</v>
      </c>
      <c r="CE2054" s="31">
        <v>1088.3357910956099</v>
      </c>
      <c r="CG2054" s="30">
        <v>42422</v>
      </c>
      <c r="CH2054" s="31">
        <f t="shared" si="253"/>
        <v>1077.95061533024</v>
      </c>
      <c r="CI2054" s="31">
        <f t="shared" si="254"/>
        <v>1081.0924237939601</v>
      </c>
      <c r="CJ2054" s="31">
        <f t="shared" si="260"/>
        <v>1067.528358467096</v>
      </c>
      <c r="CK2054" s="31">
        <f t="shared" si="260"/>
        <v>1070.9926928809671</v>
      </c>
      <c r="CM2054" s="30">
        <v>42422</v>
      </c>
      <c r="CN2054" s="31">
        <v>1187.2812365940899</v>
      </c>
      <c r="CO2054" s="31">
        <v>1224.1785632077101</v>
      </c>
    </row>
    <row r="2055" spans="2:93">
      <c r="B2055" s="29">
        <v>42422</v>
      </c>
      <c r="C2055" s="55">
        <v>1210.9099955381871</v>
      </c>
      <c r="D2055" s="31"/>
      <c r="E2055" s="21">
        <f t="shared" si="256"/>
        <v>1.2609476094118666E-3</v>
      </c>
      <c r="F2055" s="21">
        <f t="shared" si="257"/>
        <v>-1.2899550518893355E-3</v>
      </c>
      <c r="G2055" s="37">
        <f>(C2054-MAX(C$9:C2054))/MAX(C$9:C2054)</f>
        <v>-3.8334841731833429E-2</v>
      </c>
      <c r="H2055" s="37"/>
      <c r="I2055" s="37"/>
      <c r="N2055" s="30"/>
      <c r="P2055" s="30"/>
      <c r="Q2055" s="30"/>
      <c r="R2055" s="30"/>
      <c r="S2055" s="30"/>
      <c r="T2055" s="30"/>
      <c r="U2055" s="30"/>
      <c r="V2055" s="30"/>
      <c r="W2055" s="30"/>
      <c r="X2055" s="30"/>
      <c r="Y2055" s="30"/>
      <c r="Z2055" s="30"/>
      <c r="AA2055" s="30"/>
      <c r="AB2055" s="30"/>
      <c r="AO2055" s="30"/>
      <c r="AS2055" s="23"/>
      <c r="AW2055" s="30"/>
      <c r="BH2055" s="30"/>
      <c r="BN2055" s="30"/>
      <c r="BT2055" s="24"/>
      <c r="BU2055" s="30"/>
      <c r="BV2055" s="30">
        <v>42423</v>
      </c>
      <c r="BW2055" s="31">
        <v>1153.0827866744701</v>
      </c>
      <c r="BZ2055" s="30">
        <v>42346</v>
      </c>
      <c r="CA2055" s="31">
        <v>1096.46881555235</v>
      </c>
      <c r="CB2055" s="30">
        <v>42346</v>
      </c>
      <c r="CC2055" s="31">
        <v>1082.86522071935</v>
      </c>
      <c r="CD2055" s="30">
        <v>42346</v>
      </c>
      <c r="CE2055" s="31">
        <v>1088.03843323611</v>
      </c>
      <c r="CG2055" s="30">
        <v>42423</v>
      </c>
      <c r="CH2055" s="31">
        <f t="shared" si="253"/>
        <v>1074.9879523085999</v>
      </c>
      <c r="CI2055" s="31">
        <f t="shared" si="254"/>
        <v>1078.41281268787</v>
      </c>
      <c r="CJ2055" s="31">
        <f t="shared" si="260"/>
        <v>1064.5943402039184</v>
      </c>
      <c r="CK2055" s="31">
        <f t="shared" si="260"/>
        <v>1068.3381151120157</v>
      </c>
      <c r="CM2055" s="30">
        <v>42423</v>
      </c>
      <c r="CN2055" s="31">
        <v>1184.38658847786</v>
      </c>
      <c r="CO2055" s="31">
        <v>1221.1984292049201</v>
      </c>
    </row>
    <row r="2056" spans="2:93">
      <c r="B2056" s="29">
        <v>42423</v>
      </c>
      <c r="C2056" s="55">
        <v>1207.8575746716119</v>
      </c>
      <c r="D2056" s="31"/>
      <c r="E2056" s="21">
        <f t="shared" si="256"/>
        <v>-2.5207660997286219E-3</v>
      </c>
      <c r="F2056" s="21">
        <f t="shared" si="257"/>
        <v>-4.0979390154705087E-3</v>
      </c>
      <c r="G2056" s="37">
        <f>(C2055-MAX(C$9:C2055))/MAX(C$9:C2055)</f>
        <v>-3.7122232349460521E-2</v>
      </c>
      <c r="H2056" s="37"/>
      <c r="I2056" s="37"/>
      <c r="N2056" s="30"/>
      <c r="P2056" s="30"/>
      <c r="Q2056" s="30"/>
      <c r="R2056" s="30"/>
      <c r="S2056" s="30"/>
      <c r="T2056" s="30"/>
      <c r="U2056" s="30"/>
      <c r="V2056" s="30"/>
      <c r="W2056" s="30"/>
      <c r="X2056" s="30"/>
      <c r="Y2056" s="30"/>
      <c r="Z2056" s="30"/>
      <c r="AA2056" s="30"/>
      <c r="AB2056" s="30"/>
      <c r="AS2056" s="23"/>
      <c r="AW2056" s="30"/>
      <c r="BH2056" s="30"/>
      <c r="BN2056" s="30"/>
      <c r="BT2056" s="24"/>
      <c r="BU2056" s="30"/>
      <c r="BV2056" s="30">
        <v>42424</v>
      </c>
      <c r="BW2056" s="31">
        <v>1150.43229432007</v>
      </c>
      <c r="BZ2056" s="30">
        <v>42347</v>
      </c>
      <c r="CA2056" s="31">
        <v>1096.5353782497</v>
      </c>
      <c r="CB2056" s="30">
        <v>42347</v>
      </c>
      <c r="CC2056" s="31">
        <v>1083.0973596605099</v>
      </c>
      <c r="CD2056" s="30">
        <v>42347</v>
      </c>
      <c r="CE2056" s="31">
        <v>1088.52373295958</v>
      </c>
      <c r="CG2056" s="30">
        <v>42424</v>
      </c>
      <c r="CH2056" s="31">
        <f t="shared" ref="CH2056:CH2119" si="261">+VLOOKUP(CG2056,CB:CC,2,FALSE)</f>
        <v>1072.74440375421</v>
      </c>
      <c r="CI2056" s="31">
        <f t="shared" ref="CI2056:CI2119" si="262">+VLOOKUP(CG2056,CD:CE,2,FALSE)</f>
        <v>1076.55823190313</v>
      </c>
      <c r="CJ2056" s="31">
        <f t="shared" si="260"/>
        <v>1062.3724835888308</v>
      </c>
      <c r="CK2056" s="31">
        <f t="shared" si="260"/>
        <v>1066.5008601048596</v>
      </c>
      <c r="CM2056" s="30">
        <v>42424</v>
      </c>
      <c r="CN2056" s="31">
        <v>1182.0396593626799</v>
      </c>
      <c r="CO2056" s="31">
        <v>1218.7836744072999</v>
      </c>
    </row>
    <row r="2057" spans="2:93">
      <c r="B2057" s="29">
        <v>42424</v>
      </c>
      <c r="C2057" s="55">
        <v>1205.418679993151</v>
      </c>
      <c r="D2057" s="31"/>
      <c r="E2057" s="21">
        <f t="shared" si="256"/>
        <v>-2.0191906145258232E-3</v>
      </c>
      <c r="F2057" s="21">
        <f t="shared" si="257"/>
        <v>-7.1127110051708575E-3</v>
      </c>
      <c r="G2057" s="37">
        <f>(C2056-MAX(C$9:C2056))/MAX(C$9:C2056)</f>
        <v>-3.954942198433635E-2</v>
      </c>
      <c r="H2057" s="37"/>
      <c r="I2057" s="37"/>
      <c r="N2057" s="30"/>
      <c r="P2057" s="30"/>
      <c r="Q2057" s="30"/>
      <c r="R2057" s="30"/>
      <c r="S2057" s="30"/>
      <c r="T2057" s="30"/>
      <c r="U2057" s="30"/>
      <c r="V2057" s="30"/>
      <c r="W2057" s="30"/>
      <c r="X2057" s="30"/>
      <c r="Y2057" s="30"/>
      <c r="Z2057" s="30"/>
      <c r="AA2057" s="30"/>
      <c r="AB2057" s="30"/>
      <c r="AS2057" s="23"/>
      <c r="AW2057" s="30"/>
      <c r="BH2057" s="30"/>
      <c r="BN2057" s="30"/>
      <c r="BT2057" s="24"/>
      <c r="BU2057" s="30"/>
      <c r="BV2057" s="30">
        <v>42425</v>
      </c>
      <c r="BW2057" s="31">
        <v>1145.3114691962001</v>
      </c>
      <c r="BZ2057" s="30">
        <v>42348</v>
      </c>
      <c r="CA2057" s="31">
        <v>1096.44309519593</v>
      </c>
      <c r="CB2057" s="30">
        <v>42348</v>
      </c>
      <c r="CC2057" s="31">
        <v>1082.7798331406</v>
      </c>
      <c r="CD2057" s="30">
        <v>42348</v>
      </c>
      <c r="CE2057" s="31">
        <v>1088.15077881858</v>
      </c>
      <c r="CG2057" s="30">
        <v>42425</v>
      </c>
      <c r="CH2057" s="31">
        <f t="shared" si="261"/>
        <v>1073.71024951905</v>
      </c>
      <c r="CI2057" s="31">
        <f t="shared" si="262"/>
        <v>1076.8235649102101</v>
      </c>
      <c r="CJ2057" s="31">
        <f t="shared" ref="CJ2057:CK2072" si="263">+CJ2056*CH2057/CH2056</f>
        <v>1063.3289909920538</v>
      </c>
      <c r="CK2057" s="31">
        <f t="shared" si="263"/>
        <v>1066.7637143303712</v>
      </c>
      <c r="CM2057" s="30">
        <v>42425</v>
      </c>
      <c r="CN2057" s="31">
        <v>1176.75177082557</v>
      </c>
      <c r="CO2057" s="31">
        <v>1213.3398647771201</v>
      </c>
    </row>
    <row r="2058" spans="2:93">
      <c r="B2058" s="29">
        <v>42425</v>
      </c>
      <c r="C2058" s="55">
        <v>1202.6536383564439</v>
      </c>
      <c r="D2058" s="31"/>
      <c r="E2058" s="21">
        <f t="shared" ref="E2058:E2121" si="264">C2058/C2057-1</f>
        <v>-2.2938433613147735E-3</v>
      </c>
      <c r="F2058" s="21">
        <f t="shared" si="257"/>
        <v>-5.5659578138271826E-3</v>
      </c>
      <c r="G2058" s="37">
        <f>(C2057-MAX(C$9:C2057))/MAX(C$9:C2057)</f>
        <v>-4.1488754777181516E-2</v>
      </c>
      <c r="H2058" s="37"/>
      <c r="I2058" s="37"/>
      <c r="N2058" s="30"/>
      <c r="P2058" s="30"/>
      <c r="Q2058" s="30"/>
      <c r="R2058" s="30"/>
      <c r="S2058" s="30"/>
      <c r="T2058" s="30"/>
      <c r="U2058" s="30"/>
      <c r="V2058" s="30"/>
      <c r="W2058" s="30"/>
      <c r="X2058" s="30"/>
      <c r="Y2058" s="30"/>
      <c r="Z2058" s="30"/>
      <c r="AA2058" s="30"/>
      <c r="AB2058" s="30"/>
      <c r="AS2058" s="23"/>
      <c r="AW2058" s="30"/>
      <c r="BH2058" s="30"/>
      <c r="BN2058" s="30"/>
      <c r="BT2058" s="24"/>
      <c r="BU2058" s="30"/>
      <c r="BV2058" s="30">
        <v>42426</v>
      </c>
      <c r="BW2058" s="31">
        <v>1150.59189335514</v>
      </c>
      <c r="BZ2058" s="30">
        <v>42349</v>
      </c>
      <c r="CA2058" s="31">
        <v>1096.1791594676299</v>
      </c>
      <c r="CB2058" s="30">
        <v>42349</v>
      </c>
      <c r="CC2058" s="31">
        <v>1082.75708745109</v>
      </c>
      <c r="CD2058" s="30">
        <v>42349</v>
      </c>
      <c r="CE2058" s="31">
        <v>1088.2673042169499</v>
      </c>
      <c r="CG2058" s="30">
        <v>42426</v>
      </c>
      <c r="CH2058" s="31">
        <f t="shared" si="261"/>
        <v>1077.8468951499999</v>
      </c>
      <c r="CI2058" s="31">
        <f t="shared" si="262"/>
        <v>1080.6088228270901</v>
      </c>
      <c r="CJ2058" s="31">
        <f t="shared" si="263"/>
        <v>1067.4256411142073</v>
      </c>
      <c r="CK2058" s="31">
        <f t="shared" si="263"/>
        <v>1070.5136097883576</v>
      </c>
      <c r="CM2058" s="30">
        <v>42426</v>
      </c>
      <c r="CN2058" s="31">
        <v>1183.45221284064</v>
      </c>
      <c r="CO2058" s="31">
        <v>1220.25301458119</v>
      </c>
    </row>
    <row r="2059" spans="2:93">
      <c r="B2059" s="29">
        <v>42426</v>
      </c>
      <c r="C2059" s="55">
        <v>1206.296372134266</v>
      </c>
      <c r="D2059" s="31"/>
      <c r="E2059" s="21">
        <f t="shared" si="264"/>
        <v>3.028913447433057E-3</v>
      </c>
      <c r="F2059" s="21">
        <f t="shared" si="257"/>
        <v>-3.8100465112360649E-3</v>
      </c>
      <c r="G2059" s="37">
        <f>(C2058-MAX(C$9:C2058))/MAX(C$9:C2058)</f>
        <v>-4.3687429433781434E-2</v>
      </c>
      <c r="H2059" s="37"/>
      <c r="I2059" s="37"/>
      <c r="N2059" s="30"/>
      <c r="P2059" s="30"/>
      <c r="Q2059" s="30"/>
      <c r="R2059" s="30"/>
      <c r="S2059" s="30"/>
      <c r="T2059" s="30"/>
      <c r="U2059" s="30"/>
      <c r="V2059" s="30"/>
      <c r="W2059" s="30"/>
      <c r="X2059" s="30"/>
      <c r="Y2059" s="30"/>
      <c r="Z2059" s="30"/>
      <c r="AA2059" s="30"/>
      <c r="AB2059" s="30"/>
      <c r="AJ2059" s="22"/>
      <c r="AS2059" s="23"/>
      <c r="AW2059" s="30"/>
      <c r="BH2059" s="30"/>
      <c r="BN2059" s="30"/>
      <c r="BT2059" s="24"/>
      <c r="BU2059" s="30"/>
      <c r="BV2059" s="30">
        <v>42429</v>
      </c>
      <c r="BW2059" s="31">
        <v>1148.0646722336301</v>
      </c>
      <c r="BZ2059" s="30">
        <v>42352</v>
      </c>
      <c r="CA2059" s="31">
        <v>1093.9292688844901</v>
      </c>
      <c r="CB2059" s="30">
        <v>42352</v>
      </c>
      <c r="CC2059" s="31">
        <v>1080.7963056000899</v>
      </c>
      <c r="CD2059" s="30">
        <v>42352</v>
      </c>
      <c r="CE2059" s="31">
        <v>1086.7469426939799</v>
      </c>
      <c r="CG2059" s="30">
        <v>42429</v>
      </c>
      <c r="CH2059" s="31">
        <f t="shared" si="261"/>
        <v>1076.47580230834</v>
      </c>
      <c r="CI2059" s="31">
        <f t="shared" si="262"/>
        <v>1079.3704190277101</v>
      </c>
      <c r="CJ2059" s="31">
        <f t="shared" si="263"/>
        <v>1066.0678047998649</v>
      </c>
      <c r="CK2059" s="31">
        <f t="shared" si="263"/>
        <v>1069.286775346842</v>
      </c>
      <c r="CM2059" s="30">
        <v>42429</v>
      </c>
      <c r="CN2059" s="31">
        <v>1180.5353373640601</v>
      </c>
      <c r="CO2059" s="31">
        <v>1217.26172111246</v>
      </c>
    </row>
    <row r="2060" spans="2:93">
      <c r="B2060" s="29">
        <v>42429</v>
      </c>
      <c r="C2060" s="55">
        <v>1205.1824822213721</v>
      </c>
      <c r="D2060" s="31"/>
      <c r="E2060" s="21">
        <f t="shared" si="264"/>
        <v>-9.2339655380302421E-4</v>
      </c>
      <c r="F2060" s="21">
        <f t="shared" si="257"/>
        <v>-2.2147416271054432E-3</v>
      </c>
      <c r="G2060" s="37">
        <f>(C2059-MAX(C$9:C2059))/MAX(C$9:C2059)</f>
        <v>-4.0790841428844198E-2</v>
      </c>
      <c r="H2060" s="37"/>
      <c r="I2060" s="37"/>
      <c r="N2060" s="30"/>
      <c r="P2060" s="30"/>
      <c r="Q2060" s="30"/>
      <c r="R2060" s="30"/>
      <c r="S2060" s="30"/>
      <c r="T2060" s="30"/>
      <c r="U2060" s="30"/>
      <c r="V2060" s="30"/>
      <c r="W2060" s="30"/>
      <c r="X2060" s="30"/>
      <c r="Y2060" s="30"/>
      <c r="Z2060" s="30"/>
      <c r="AA2060" s="30"/>
      <c r="AB2060" s="30"/>
      <c r="AI2060" s="22"/>
      <c r="AJ2060" s="22"/>
      <c r="AS2060" s="23"/>
      <c r="AW2060" s="30"/>
      <c r="BH2060" s="30"/>
      <c r="BN2060" s="30"/>
      <c r="BT2060" s="24"/>
      <c r="BU2060" s="30"/>
      <c r="BV2060" s="30">
        <v>42430</v>
      </c>
      <c r="BW2060" s="31">
        <v>1146.8069965785301</v>
      </c>
      <c r="BZ2060" s="30">
        <v>42353</v>
      </c>
      <c r="CA2060" s="31">
        <v>1095.1768219635601</v>
      </c>
      <c r="CB2060" s="30">
        <v>42353</v>
      </c>
      <c r="CC2060" s="31">
        <v>1082.31693678436</v>
      </c>
      <c r="CD2060" s="30">
        <v>42353</v>
      </c>
      <c r="CE2060" s="31">
        <v>1088.04750414309</v>
      </c>
      <c r="CG2060" s="30">
        <v>42430</v>
      </c>
      <c r="CH2060" s="31">
        <f t="shared" si="261"/>
        <v>1075.6891768877899</v>
      </c>
      <c r="CI2060" s="31">
        <f t="shared" si="262"/>
        <v>1077.9681599632499</v>
      </c>
      <c r="CJ2060" s="31">
        <f t="shared" si="263"/>
        <v>1065.2887849338472</v>
      </c>
      <c r="CK2060" s="31">
        <f t="shared" si="263"/>
        <v>1067.8976164012149</v>
      </c>
      <c r="CM2060" s="30">
        <v>42430</v>
      </c>
      <c r="CN2060" s="31">
        <v>1178.37589581919</v>
      </c>
      <c r="CO2060" s="31">
        <v>1215.0415199183601</v>
      </c>
    </row>
    <row r="2061" spans="2:93">
      <c r="B2061" s="29">
        <v>42430</v>
      </c>
      <c r="C2061" s="55">
        <v>1203.827080648015</v>
      </c>
      <c r="D2061" s="31"/>
      <c r="E2061" s="21">
        <f t="shared" si="264"/>
        <v>-1.1246442703505277E-3</v>
      </c>
      <c r="F2061" s="21">
        <f t="shared" ref="F2061:F2124" si="265">+C2061/C2057-1</f>
        <v>-1.3203705663040743E-3</v>
      </c>
      <c r="G2061" s="37">
        <f>(C2060-MAX(C$9:C2060))/MAX(C$9:C2060)</f>
        <v>-4.1676571860245128E-2</v>
      </c>
      <c r="H2061" s="37"/>
      <c r="I2061" s="37"/>
      <c r="N2061" s="30"/>
      <c r="P2061" s="30"/>
      <c r="Q2061" s="30"/>
      <c r="R2061" s="30"/>
      <c r="S2061" s="30"/>
      <c r="T2061" s="30"/>
      <c r="U2061" s="30"/>
      <c r="V2061" s="30"/>
      <c r="W2061" s="30"/>
      <c r="X2061" s="30"/>
      <c r="Y2061" s="30"/>
      <c r="Z2061" s="30"/>
      <c r="AA2061" s="30"/>
      <c r="AB2061" s="30"/>
      <c r="AH2061" s="22"/>
      <c r="AI2061" s="22"/>
      <c r="AJ2061" s="22"/>
      <c r="AS2061" s="23"/>
      <c r="AW2061" s="30"/>
      <c r="BH2061" s="30"/>
      <c r="BN2061" s="30"/>
      <c r="BT2061" s="24"/>
      <c r="BU2061" s="30"/>
      <c r="BV2061" s="30">
        <v>42431</v>
      </c>
      <c r="BW2061" s="31">
        <v>1148.80438680669</v>
      </c>
      <c r="BZ2061" s="30">
        <v>42354</v>
      </c>
      <c r="CA2061" s="31">
        <v>1094.57502519072</v>
      </c>
      <c r="CB2061" s="30">
        <v>42354</v>
      </c>
      <c r="CC2061" s="31">
        <v>1081.5050018899799</v>
      </c>
      <c r="CD2061" s="30">
        <v>42354</v>
      </c>
      <c r="CE2061" s="31">
        <v>1086.8058326451901</v>
      </c>
      <c r="CG2061" s="30">
        <v>42431</v>
      </c>
      <c r="CH2061" s="31">
        <f t="shared" si="261"/>
        <v>1076.6261487204899</v>
      </c>
      <c r="CI2061" s="31">
        <f t="shared" si="262"/>
        <v>1078.7138619754601</v>
      </c>
      <c r="CJ2061" s="31">
        <f t="shared" si="263"/>
        <v>1066.2166975749897</v>
      </c>
      <c r="CK2061" s="31">
        <f t="shared" si="263"/>
        <v>1068.6363519510774</v>
      </c>
      <c r="CM2061" s="30">
        <v>42431</v>
      </c>
      <c r="CN2061" s="31">
        <v>1180.19535837738</v>
      </c>
      <c r="CO2061" s="31">
        <v>1216.9236168601601</v>
      </c>
    </row>
    <row r="2062" spans="2:93">
      <c r="B2062" s="29">
        <v>42431</v>
      </c>
      <c r="C2062" s="55">
        <v>1206.9495326124511</v>
      </c>
      <c r="D2062" s="31"/>
      <c r="E2062" s="21">
        <f t="shared" si="264"/>
        <v>2.5937711608507996E-3</v>
      </c>
      <c r="F2062" s="21">
        <f t="shared" si="265"/>
        <v>3.5720128547385155E-3</v>
      </c>
      <c r="G2062" s="37">
        <f>(C2061-MAX(C$9:C2061))/MAX(C$9:C2061)</f>
        <v>-4.2754344812845173E-2</v>
      </c>
      <c r="H2062" s="37"/>
      <c r="I2062" s="37"/>
      <c r="N2062" s="30"/>
      <c r="P2062" s="30"/>
      <c r="Q2062" s="30"/>
      <c r="R2062" s="30"/>
      <c r="S2062" s="30"/>
      <c r="T2062" s="30"/>
      <c r="U2062" s="30"/>
      <c r="V2062" s="30"/>
      <c r="W2062" s="30"/>
      <c r="X2062" s="30"/>
      <c r="Y2062" s="30"/>
      <c r="Z2062" s="30"/>
      <c r="AA2062" s="30"/>
      <c r="AB2062" s="30"/>
      <c r="AH2062" s="22"/>
      <c r="AI2062" s="22"/>
      <c r="AJ2062" s="22"/>
      <c r="AM2062" s="22"/>
      <c r="AO2062" s="22"/>
      <c r="AS2062" s="23"/>
      <c r="AW2062" s="30"/>
      <c r="BH2062" s="30"/>
      <c r="BN2062" s="30"/>
      <c r="BT2062" s="24"/>
      <c r="BU2062" s="30"/>
      <c r="BV2062" s="30">
        <v>42432</v>
      </c>
      <c r="BW2062" s="31">
        <v>1153.3628520349801</v>
      </c>
      <c r="BZ2062" s="30">
        <v>42355</v>
      </c>
      <c r="CA2062" s="31">
        <v>1093.7777843251199</v>
      </c>
      <c r="CB2062" s="30">
        <v>42355</v>
      </c>
      <c r="CC2062" s="31">
        <v>1080.0411038060199</v>
      </c>
      <c r="CD2062" s="30">
        <v>42355</v>
      </c>
      <c r="CE2062" s="31">
        <v>1084.6442411960099</v>
      </c>
      <c r="CG2062" s="30">
        <v>42432</v>
      </c>
      <c r="CH2062" s="31">
        <f t="shared" si="261"/>
        <v>1079.1205725920099</v>
      </c>
      <c r="CI2062" s="31">
        <f t="shared" si="262"/>
        <v>1081.39627536026</v>
      </c>
      <c r="CJ2062" s="31">
        <f t="shared" si="263"/>
        <v>1068.6870038979459</v>
      </c>
      <c r="CK2062" s="31">
        <f t="shared" si="263"/>
        <v>1071.2937058194218</v>
      </c>
      <c r="CM2062" s="30">
        <v>42432</v>
      </c>
      <c r="CN2062" s="31">
        <v>1182.51132437149</v>
      </c>
      <c r="CO2062" s="31">
        <v>1219.3193610537501</v>
      </c>
    </row>
    <row r="2063" spans="2:93">
      <c r="B2063" s="29">
        <v>42432</v>
      </c>
      <c r="C2063" s="55">
        <v>1207.5816791165571</v>
      </c>
      <c r="D2063" s="31"/>
      <c r="E2063" s="21">
        <f t="shared" si="264"/>
        <v>5.237555399169036E-4</v>
      </c>
      <c r="F2063" s="21">
        <f t="shared" si="265"/>
        <v>1.0654985059908029E-3</v>
      </c>
      <c r="G2063" s="37">
        <f>(C2062-MAX(C$9:C2062))/MAX(C$9:C2062)</f>
        <v>-4.0271468638570951E-2</v>
      </c>
      <c r="H2063" s="37"/>
      <c r="I2063" s="37"/>
      <c r="N2063" s="30"/>
      <c r="P2063" s="30"/>
      <c r="Q2063" s="30"/>
      <c r="R2063" s="30"/>
      <c r="S2063" s="30"/>
      <c r="T2063" s="30"/>
      <c r="U2063" s="30"/>
      <c r="V2063" s="30"/>
      <c r="W2063" s="30"/>
      <c r="X2063" s="30"/>
      <c r="Y2063" s="30"/>
      <c r="Z2063" s="30"/>
      <c r="AA2063" s="30"/>
      <c r="AB2063" s="30"/>
      <c r="AH2063" s="22"/>
      <c r="AI2063" s="22"/>
      <c r="AJ2063" s="22"/>
      <c r="AN2063" s="22"/>
      <c r="AO2063" s="22"/>
      <c r="AP2063" s="22"/>
      <c r="AS2063" s="23"/>
      <c r="AW2063" s="30"/>
      <c r="BH2063" s="30"/>
      <c r="BN2063" s="30"/>
      <c r="BT2063" s="24"/>
      <c r="BU2063" s="30"/>
      <c r="BV2063" s="30">
        <v>42433</v>
      </c>
      <c r="BW2063" s="31">
        <v>1155.0624090153001</v>
      </c>
      <c r="BZ2063" s="30">
        <v>42356</v>
      </c>
      <c r="CA2063" s="31">
        <v>1092.6238557665199</v>
      </c>
      <c r="CB2063" s="30">
        <v>42356</v>
      </c>
      <c r="CC2063" s="31">
        <v>1078.81720999709</v>
      </c>
      <c r="CD2063" s="30">
        <v>42356</v>
      </c>
      <c r="CE2063" s="31">
        <v>1083.4783938634901</v>
      </c>
      <c r="CG2063" s="30">
        <v>42433</v>
      </c>
      <c r="CH2063" s="31">
        <f t="shared" si="261"/>
        <v>1080.2462500633201</v>
      </c>
      <c r="CI2063" s="31">
        <f t="shared" si="262"/>
        <v>1082.4191269780899</v>
      </c>
      <c r="CJ2063" s="31">
        <f t="shared" si="263"/>
        <v>1069.8017976612418</v>
      </c>
      <c r="CK2063" s="31">
        <f t="shared" si="263"/>
        <v>1072.3070018008634</v>
      </c>
      <c r="CM2063" s="30">
        <v>42433</v>
      </c>
      <c r="CN2063" s="31">
        <v>1184.14292311438</v>
      </c>
      <c r="CO2063" s="31">
        <v>1221.0083214762701</v>
      </c>
    </row>
    <row r="2064" spans="2:93">
      <c r="B2064" s="29">
        <v>42433</v>
      </c>
      <c r="C2064" s="55">
        <v>1210.3392885596179</v>
      </c>
      <c r="D2064" s="31"/>
      <c r="E2064" s="21">
        <f t="shared" si="264"/>
        <v>2.2835800598417499E-3</v>
      </c>
      <c r="F2064" s="21">
        <f t="shared" si="265"/>
        <v>4.2788593547600229E-3</v>
      </c>
      <c r="G2064" s="37">
        <f>(C2063-MAX(C$9:C2063))/MAX(C$9:C2063)</f>
        <v>-3.9768805503453998E-2</v>
      </c>
      <c r="H2064" s="37"/>
      <c r="I2064" s="37"/>
      <c r="N2064" s="30"/>
      <c r="P2064" s="30"/>
      <c r="Q2064" s="30"/>
      <c r="R2064" s="30"/>
      <c r="S2064" s="30"/>
      <c r="T2064" s="30"/>
      <c r="U2064" s="30"/>
      <c r="V2064" s="30"/>
      <c r="W2064" s="30"/>
      <c r="X2064" s="30"/>
      <c r="Y2064" s="30"/>
      <c r="Z2064" s="30"/>
      <c r="AA2064" s="30"/>
      <c r="AB2064" s="30"/>
      <c r="AH2064" s="22"/>
      <c r="AI2064" s="22"/>
      <c r="AJ2064" s="22"/>
      <c r="AL2064" s="22"/>
      <c r="AM2064" s="22"/>
      <c r="AO2064" s="22"/>
      <c r="AP2064" s="22"/>
      <c r="AR2064" s="22"/>
      <c r="AS2064" s="23"/>
      <c r="AW2064" s="30"/>
      <c r="BH2064" s="30"/>
      <c r="BN2064" s="30"/>
      <c r="BT2064" s="24"/>
      <c r="BU2064" s="30"/>
      <c r="BV2064" s="30">
        <v>42436</v>
      </c>
      <c r="BW2064" s="31">
        <v>1154.2687530338801</v>
      </c>
      <c r="BZ2064" s="30">
        <v>42359</v>
      </c>
      <c r="CA2064" s="31">
        <v>1092.46670245823</v>
      </c>
      <c r="CB2064" s="30">
        <v>42359</v>
      </c>
      <c r="CC2064" s="31">
        <v>1078.5818175603099</v>
      </c>
      <c r="CD2064" s="30">
        <v>42359</v>
      </c>
      <c r="CE2064" s="31">
        <v>1083.2327764030199</v>
      </c>
      <c r="CG2064" s="30">
        <v>42436</v>
      </c>
      <c r="CH2064" s="31">
        <f t="shared" si="261"/>
        <v>1080.26948756718</v>
      </c>
      <c r="CI2064" s="31">
        <f t="shared" si="262"/>
        <v>1082.3825341693801</v>
      </c>
      <c r="CJ2064" s="31">
        <f t="shared" si="263"/>
        <v>1069.8248104913266</v>
      </c>
      <c r="CK2064" s="31">
        <f t="shared" si="263"/>
        <v>1072.270750847774</v>
      </c>
      <c r="CM2064" s="30">
        <v>42436</v>
      </c>
      <c r="CN2064" s="31">
        <v>1183.2766887571199</v>
      </c>
      <c r="CO2064" s="31">
        <v>1220.14092371588</v>
      </c>
    </row>
    <row r="2065" spans="2:93">
      <c r="B2065" s="29">
        <v>42436</v>
      </c>
      <c r="C2065" s="55">
        <v>1209.3045130287101</v>
      </c>
      <c r="D2065" s="31"/>
      <c r="E2065" s="21">
        <f t="shared" si="264"/>
        <v>-8.5494665891516775E-4</v>
      </c>
      <c r="F2065" s="21">
        <f t="shared" si="265"/>
        <v>4.5500159190192679E-3</v>
      </c>
      <c r="G2065" s="37">
        <f>(C2064-MAX(C$9:C2064))/MAX(C$9:C2064)</f>
        <v>-3.7576040694863651E-2</v>
      </c>
      <c r="H2065" s="37"/>
      <c r="I2065" s="37"/>
      <c r="N2065" s="30"/>
      <c r="P2065" s="30"/>
      <c r="Q2065" s="30"/>
      <c r="R2065" s="30"/>
      <c r="S2065" s="30"/>
      <c r="T2065" s="30"/>
      <c r="U2065" s="30"/>
      <c r="V2065" s="30"/>
      <c r="W2065" s="30"/>
      <c r="X2065" s="30"/>
      <c r="Y2065" s="30"/>
      <c r="Z2065" s="30"/>
      <c r="AA2065" s="30"/>
      <c r="AB2065" s="30"/>
      <c r="AH2065" s="22"/>
      <c r="AI2065" s="22"/>
      <c r="AJ2065" s="22"/>
      <c r="AN2065" s="22"/>
      <c r="AO2065" s="22"/>
      <c r="AP2065" s="22"/>
      <c r="AR2065" s="22"/>
      <c r="AS2065" s="23"/>
      <c r="AW2065" s="30"/>
      <c r="BH2065" s="30"/>
      <c r="BN2065" s="30"/>
      <c r="BT2065" s="24"/>
      <c r="BU2065" s="30"/>
      <c r="BV2065" s="30">
        <v>42437</v>
      </c>
      <c r="BW2065" s="31">
        <v>1150.84117279507</v>
      </c>
      <c r="BZ2065" s="30">
        <v>42360</v>
      </c>
      <c r="CA2065" s="31">
        <v>1094.44258280554</v>
      </c>
      <c r="CB2065" s="30">
        <v>42360</v>
      </c>
      <c r="CC2065" s="31">
        <v>1080.40921925916</v>
      </c>
      <c r="CD2065" s="30">
        <v>42360</v>
      </c>
      <c r="CE2065" s="31">
        <v>1085.28559826937</v>
      </c>
      <c r="CG2065" s="30">
        <v>42437</v>
      </c>
      <c r="CH2065" s="31">
        <f t="shared" si="261"/>
        <v>1078.2445696366401</v>
      </c>
      <c r="CI2065" s="31">
        <f t="shared" si="262"/>
        <v>1080.42158655303</v>
      </c>
      <c r="CJ2065" s="31">
        <f t="shared" si="263"/>
        <v>1067.8194706513771</v>
      </c>
      <c r="CK2065" s="31">
        <f t="shared" si="263"/>
        <v>1070.328122704231</v>
      </c>
      <c r="CM2065" s="30">
        <v>42437</v>
      </c>
      <c r="CN2065" s="31">
        <v>1179.9272969062899</v>
      </c>
      <c r="CO2065" s="31">
        <v>1216.69728989488</v>
      </c>
    </row>
    <row r="2066" spans="2:93">
      <c r="B2066" s="29">
        <v>42437</v>
      </c>
      <c r="C2066" s="55">
        <v>1204.12804716249</v>
      </c>
      <c r="D2066" s="31"/>
      <c r="E2066" s="21">
        <f t="shared" si="264"/>
        <v>-4.2805313388399879E-3</v>
      </c>
      <c r="F2066" s="21">
        <f t="shared" si="265"/>
        <v>-2.3376996085776591E-3</v>
      </c>
      <c r="G2066" s="37">
        <f>(C2065-MAX(C$9:C2065))/MAX(C$9:C2065)</f>
        <v>-3.8398861843331508E-2</v>
      </c>
      <c r="H2066" s="37"/>
      <c r="I2066" s="37"/>
      <c r="N2066" s="30"/>
      <c r="P2066" s="30"/>
      <c r="Q2066" s="30"/>
      <c r="R2066" s="30"/>
      <c r="S2066" s="30"/>
      <c r="T2066" s="30"/>
      <c r="U2066" s="30"/>
      <c r="V2066" s="30"/>
      <c r="W2066" s="30"/>
      <c r="X2066" s="30"/>
      <c r="Y2066" s="30"/>
      <c r="Z2066" s="30"/>
      <c r="AA2066" s="30"/>
      <c r="AB2066" s="30"/>
      <c r="AH2066" s="22"/>
      <c r="AI2066" s="22"/>
      <c r="AL2066" s="22"/>
      <c r="AM2066" s="22"/>
      <c r="AN2066" s="22"/>
      <c r="AO2066" s="22"/>
      <c r="AP2066" s="22"/>
      <c r="AR2066" s="22"/>
      <c r="AS2066" s="23"/>
      <c r="AW2066" s="30"/>
      <c r="BH2066" s="30"/>
      <c r="BN2066" s="30"/>
      <c r="BT2066" s="24"/>
      <c r="BU2066" s="30"/>
      <c r="BV2066" s="30">
        <v>42438</v>
      </c>
      <c r="BW2066" s="31">
        <v>1149.5616286269801</v>
      </c>
      <c r="BZ2066" s="30">
        <v>42361</v>
      </c>
      <c r="CA2066" s="31">
        <v>1093.5816446506201</v>
      </c>
      <c r="CB2066" s="30">
        <v>42361</v>
      </c>
      <c r="CC2066" s="31">
        <v>1079.5818953287901</v>
      </c>
      <c r="CD2066" s="30">
        <v>42361</v>
      </c>
      <c r="CE2066" s="31">
        <v>1084.0262722219099</v>
      </c>
      <c r="CG2066" s="30">
        <v>42438</v>
      </c>
      <c r="CH2066" s="31">
        <f t="shared" si="261"/>
        <v>1077.6689652003099</v>
      </c>
      <c r="CI2066" s="31">
        <f t="shared" si="262"/>
        <v>1079.72700244661</v>
      </c>
      <c r="CJ2066" s="31">
        <f t="shared" si="263"/>
        <v>1067.2494314953126</v>
      </c>
      <c r="CK2066" s="31">
        <f t="shared" si="263"/>
        <v>1069.6400275088577</v>
      </c>
      <c r="CM2066" s="30">
        <v>42438</v>
      </c>
      <c r="CN2066" s="31">
        <v>1178.6338112328101</v>
      </c>
      <c r="CO2066" s="31">
        <v>1215.37171212821</v>
      </c>
    </row>
    <row r="2067" spans="2:93">
      <c r="B2067" s="29">
        <v>42438</v>
      </c>
      <c r="C2067" s="55">
        <v>1202.7227915957681</v>
      </c>
      <c r="D2067" s="31"/>
      <c r="E2067" s="21">
        <f t="shared" si="264"/>
        <v>-1.1670316707873551E-3</v>
      </c>
      <c r="F2067" s="21">
        <f t="shared" si="265"/>
        <v>-4.0236512401742308E-3</v>
      </c>
      <c r="G2067" s="37">
        <f>(C2066-MAX(C$9:C2066))/MAX(C$9:C2066)</f>
        <v>-4.2515025650675345E-2</v>
      </c>
      <c r="H2067" s="37"/>
      <c r="I2067" s="37"/>
      <c r="N2067" s="30"/>
      <c r="P2067" s="30"/>
      <c r="Q2067" s="30"/>
      <c r="R2067" s="30"/>
      <c r="S2067" s="30"/>
      <c r="T2067" s="30"/>
      <c r="U2067" s="30"/>
      <c r="V2067" s="30"/>
      <c r="W2067" s="30"/>
      <c r="X2067" s="30"/>
      <c r="Y2067" s="30"/>
      <c r="Z2067" s="30"/>
      <c r="AA2067" s="30"/>
      <c r="AB2067" s="30"/>
      <c r="AH2067" s="22"/>
      <c r="AI2067" s="22"/>
      <c r="AL2067" s="22"/>
      <c r="AM2067" s="22"/>
      <c r="AO2067" s="22"/>
      <c r="AP2067" s="22"/>
      <c r="AR2067" s="22"/>
      <c r="AS2067" s="23"/>
      <c r="AW2067" s="30"/>
      <c r="BH2067" s="30"/>
      <c r="BN2067" s="30"/>
      <c r="BT2067" s="24"/>
      <c r="BU2067" s="30"/>
      <c r="BV2067" s="30">
        <v>42439</v>
      </c>
      <c r="BW2067" s="31">
        <v>1152.27528341217</v>
      </c>
      <c r="BZ2067" s="30">
        <v>42366</v>
      </c>
      <c r="CA2067" s="31">
        <v>1093.26659286071</v>
      </c>
      <c r="CB2067" s="30">
        <v>42366</v>
      </c>
      <c r="CC2067" s="31">
        <v>1079.1774849415301</v>
      </c>
      <c r="CD2067" s="30">
        <v>42366</v>
      </c>
      <c r="CE2067" s="31">
        <v>1083.4791063693201</v>
      </c>
      <c r="CG2067" s="30">
        <v>42439</v>
      </c>
      <c r="CH2067" s="31">
        <f t="shared" si="261"/>
        <v>1080.1470897727399</v>
      </c>
      <c r="CI2067" s="31">
        <f t="shared" si="262"/>
        <v>1082.34832253786</v>
      </c>
      <c r="CJ2067" s="31">
        <f t="shared" si="263"/>
        <v>1069.7035961103331</v>
      </c>
      <c r="CK2067" s="31">
        <f t="shared" si="263"/>
        <v>1072.2368588265526</v>
      </c>
      <c r="CM2067" s="30">
        <v>42439</v>
      </c>
      <c r="CN2067" s="31">
        <v>1180.24201028782</v>
      </c>
      <c r="CO2067" s="31">
        <v>1217.0377275707599</v>
      </c>
    </row>
    <row r="2068" spans="2:93">
      <c r="B2068" s="29">
        <v>42439</v>
      </c>
      <c r="C2068" s="55">
        <v>1201.5604056611189</v>
      </c>
      <c r="D2068" s="31"/>
      <c r="E2068" s="21">
        <f t="shared" si="264"/>
        <v>-9.664620499183485E-4</v>
      </c>
      <c r="F2068" s="21">
        <f t="shared" si="265"/>
        <v>-7.2532412865374818E-3</v>
      </c>
      <c r="G2068" s="37">
        <f>(C2067-MAX(C$9:C2067))/MAX(C$9:C2067)</f>
        <v>-4.363244094004403E-2</v>
      </c>
      <c r="H2068" s="37"/>
      <c r="I2068" s="37"/>
      <c r="N2068" s="30"/>
      <c r="P2068" s="30"/>
      <c r="Q2068" s="30"/>
      <c r="R2068" s="30"/>
      <c r="S2068" s="30"/>
      <c r="T2068" s="30"/>
      <c r="U2068" s="30"/>
      <c r="V2068" s="30"/>
      <c r="W2068" s="30"/>
      <c r="X2068" s="30"/>
      <c r="Y2068" s="30"/>
      <c r="Z2068" s="30"/>
      <c r="AA2068" s="30"/>
      <c r="AB2068" s="30"/>
      <c r="AO2068" s="22"/>
      <c r="AP2068" s="22"/>
      <c r="AR2068" s="22"/>
      <c r="AS2068" s="23"/>
      <c r="AW2068" s="30"/>
      <c r="BH2068" s="30"/>
      <c r="BN2068" s="30"/>
      <c r="BT2068" s="24"/>
      <c r="BU2068" s="30"/>
      <c r="BV2068" s="30">
        <v>42440</v>
      </c>
      <c r="BW2068" s="31">
        <v>1153.11215824387</v>
      </c>
      <c r="BZ2068" s="30">
        <v>42367</v>
      </c>
      <c r="CA2068" s="31">
        <v>1093.38889567197</v>
      </c>
      <c r="CB2068" s="30">
        <v>42367</v>
      </c>
      <c r="CC2068" s="31">
        <v>1079.3801777870499</v>
      </c>
      <c r="CD2068" s="30">
        <v>42367</v>
      </c>
      <c r="CE2068" s="31">
        <v>1083.4305183587301</v>
      </c>
      <c r="CG2068" s="30">
        <v>42440</v>
      </c>
      <c r="CH2068" s="31">
        <f t="shared" si="261"/>
        <v>1079.7021803713201</v>
      </c>
      <c r="CI2068" s="31">
        <f t="shared" si="262"/>
        <v>1081.71003232253</v>
      </c>
      <c r="CJ2068" s="31">
        <f t="shared" si="263"/>
        <v>1069.2629883531597</v>
      </c>
      <c r="CK2068" s="31">
        <f t="shared" si="263"/>
        <v>1071.6045316161217</v>
      </c>
      <c r="CM2068" s="30">
        <v>42440</v>
      </c>
      <c r="CN2068" s="31">
        <v>1180.59302941027</v>
      </c>
      <c r="CO2068" s="31">
        <v>1217.4065220698001</v>
      </c>
    </row>
    <row r="2069" spans="2:93">
      <c r="B2069" s="29">
        <v>42440</v>
      </c>
      <c r="C2069" s="55">
        <v>1205.1384991449711</v>
      </c>
      <c r="D2069" s="31"/>
      <c r="E2069" s="21">
        <f t="shared" si="264"/>
        <v>2.9778723291764564E-3</v>
      </c>
      <c r="F2069" s="21">
        <f t="shared" si="265"/>
        <v>-3.4449667878152512E-3</v>
      </c>
      <c r="G2069" s="37">
        <f>(C2068-MAX(C$9:C2068))/MAX(C$9:C2068)</f>
        <v>-4.4556733891648499E-2</v>
      </c>
      <c r="H2069" s="37"/>
      <c r="I2069" s="37"/>
      <c r="N2069" s="30"/>
      <c r="P2069" s="30"/>
      <c r="Q2069" s="30"/>
      <c r="R2069" s="30"/>
      <c r="S2069" s="30"/>
      <c r="T2069" s="30"/>
      <c r="U2069" s="30"/>
      <c r="V2069" s="30"/>
      <c r="W2069" s="30"/>
      <c r="X2069" s="30"/>
      <c r="Y2069" s="30"/>
      <c r="Z2069" s="30"/>
      <c r="AA2069" s="30"/>
      <c r="AB2069" s="30"/>
      <c r="AO2069" s="30"/>
      <c r="AP2069" s="22"/>
      <c r="AR2069" s="22"/>
      <c r="AS2069" s="23"/>
      <c r="AW2069" s="30"/>
      <c r="BH2069" s="30"/>
      <c r="BN2069" s="30"/>
      <c r="BT2069" s="24"/>
      <c r="BU2069" s="30"/>
      <c r="BV2069" s="30">
        <v>42443</v>
      </c>
      <c r="BW2069" s="31">
        <v>1153.6233525335699</v>
      </c>
      <c r="BZ2069" s="30">
        <v>42368</v>
      </c>
      <c r="CA2069" s="31">
        <v>1093.60009482851</v>
      </c>
      <c r="CB2069" s="30">
        <v>42368</v>
      </c>
      <c r="CC2069" s="31">
        <v>1079.6541191604299</v>
      </c>
      <c r="CD2069" s="30">
        <v>42368</v>
      </c>
      <c r="CE2069" s="31">
        <v>1083.90178125736</v>
      </c>
      <c r="CG2069" s="30">
        <v>42443</v>
      </c>
      <c r="CH2069" s="31">
        <f t="shared" si="261"/>
        <v>1079.28926452053</v>
      </c>
      <c r="CI2069" s="31">
        <f t="shared" si="262"/>
        <v>1081.1930360772801</v>
      </c>
      <c r="CJ2069" s="31">
        <f t="shared" si="263"/>
        <v>1068.8540648142609</v>
      </c>
      <c r="CK2069" s="31">
        <f t="shared" si="263"/>
        <v>1071.0923652289348</v>
      </c>
      <c r="CM2069" s="30">
        <v>42443</v>
      </c>
      <c r="CN2069" s="31">
        <v>1180.84732361234</v>
      </c>
      <c r="CO2069" s="31">
        <v>1217.6955666581</v>
      </c>
    </row>
    <row r="2070" spans="2:93">
      <c r="B2070" s="29">
        <v>42443</v>
      </c>
      <c r="C2070" s="55">
        <v>1207.168121241938</v>
      </c>
      <c r="D2070" s="31"/>
      <c r="E2070" s="21">
        <f t="shared" si="264"/>
        <v>1.6841401203322448E-3</v>
      </c>
      <c r="F2070" s="21">
        <f t="shared" si="265"/>
        <v>2.5247099647016658E-3</v>
      </c>
      <c r="G2070" s="37">
        <f>(C2069-MAX(C$9:C2069))/MAX(C$9:C2069)</f>
        <v>-4.1711545827406549E-2</v>
      </c>
      <c r="H2070" s="37"/>
      <c r="I2070" s="37"/>
      <c r="N2070" s="30"/>
      <c r="P2070" s="30"/>
      <c r="Q2070" s="30"/>
      <c r="R2070" s="30"/>
      <c r="S2070" s="30"/>
      <c r="T2070" s="30"/>
      <c r="U2070" s="30"/>
      <c r="V2070" s="30"/>
      <c r="W2070" s="30"/>
      <c r="X2070" s="30"/>
      <c r="Y2070" s="30"/>
      <c r="Z2070" s="30"/>
      <c r="AA2070" s="30"/>
      <c r="AB2070" s="30"/>
      <c r="AP2070" s="22"/>
      <c r="AR2070" s="22"/>
      <c r="AS2070" s="23"/>
      <c r="AW2070" s="30"/>
      <c r="BH2070" s="30"/>
      <c r="BN2070" s="30"/>
      <c r="BT2070" s="24"/>
      <c r="BU2070" s="30"/>
      <c r="BV2070" s="30">
        <v>42444</v>
      </c>
      <c r="BW2070" s="31">
        <v>1152.3612327927599</v>
      </c>
      <c r="BZ2070" s="30">
        <v>42373</v>
      </c>
      <c r="CA2070" s="31">
        <v>1087.68496347105</v>
      </c>
      <c r="CB2070" s="30">
        <v>42373</v>
      </c>
      <c r="CC2070" s="31">
        <v>1074.46521793633</v>
      </c>
      <c r="CD2070" s="30">
        <v>42373</v>
      </c>
      <c r="CE2070" s="31">
        <v>1079.0281288317799</v>
      </c>
      <c r="CG2070" s="30">
        <v>42444</v>
      </c>
      <c r="CH2070" s="31">
        <f t="shared" si="261"/>
        <v>1078.0161108617101</v>
      </c>
      <c r="CI2070" s="31">
        <f t="shared" si="262"/>
        <v>1079.9628875707399</v>
      </c>
      <c r="CJ2070" s="31">
        <f t="shared" si="263"/>
        <v>1067.5932207494704</v>
      </c>
      <c r="CK2070" s="31">
        <f t="shared" si="263"/>
        <v>1069.8737089580495</v>
      </c>
      <c r="CM2070" s="30">
        <v>42444</v>
      </c>
      <c r="CN2070" s="31">
        <v>1180.3791356622701</v>
      </c>
      <c r="CO2070" s="31">
        <v>1217.22223762967</v>
      </c>
    </row>
    <row r="2071" spans="2:93">
      <c r="B2071" s="29">
        <v>42444</v>
      </c>
      <c r="C2071" s="55">
        <v>1205.750171257811</v>
      </c>
      <c r="D2071" s="31"/>
      <c r="E2071" s="21">
        <f t="shared" si="264"/>
        <v>-1.1746085397519312E-3</v>
      </c>
      <c r="F2071" s="21">
        <f t="shared" si="265"/>
        <v>2.5171050912125015E-3</v>
      </c>
      <c r="G2071" s="37">
        <f>(C2070-MAX(C$9:C2070))/MAX(C$9:C2070)</f>
        <v>-4.0097653794883399E-2</v>
      </c>
      <c r="H2071" s="37"/>
      <c r="I2071" s="37"/>
      <c r="N2071" s="30"/>
      <c r="P2071" s="30"/>
      <c r="Q2071" s="30"/>
      <c r="R2071" s="30"/>
      <c r="S2071" s="30"/>
      <c r="T2071" s="30"/>
      <c r="U2071" s="30"/>
      <c r="V2071" s="30"/>
      <c r="W2071" s="30"/>
      <c r="X2071" s="30"/>
      <c r="Y2071" s="30"/>
      <c r="Z2071" s="30"/>
      <c r="AA2071" s="30"/>
      <c r="AB2071" s="30"/>
      <c r="AN2071" s="30"/>
      <c r="AR2071" s="22"/>
      <c r="AS2071" s="23"/>
      <c r="AW2071" s="30"/>
      <c r="BH2071" s="30"/>
      <c r="BN2071" s="30"/>
      <c r="BT2071" s="24"/>
      <c r="BU2071" s="30"/>
      <c r="BV2071" s="30">
        <v>42445</v>
      </c>
      <c r="BW2071" s="31">
        <v>1151.8541692937099</v>
      </c>
      <c r="BZ2071" s="30">
        <v>42374</v>
      </c>
      <c r="CA2071" s="31">
        <v>1089.4865374650601</v>
      </c>
      <c r="CB2071" s="30">
        <v>42374</v>
      </c>
      <c r="CC2071" s="31">
        <v>1075.93295623072</v>
      </c>
      <c r="CD2071" s="30">
        <v>42374</v>
      </c>
      <c r="CE2071" s="31">
        <v>1080.17784970396</v>
      </c>
      <c r="CG2071" s="30">
        <v>42445</v>
      </c>
      <c r="CH2071" s="31">
        <f t="shared" si="261"/>
        <v>1077.6950723622999</v>
      </c>
      <c r="CI2071" s="31">
        <f t="shared" si="262"/>
        <v>1079.7101261883599</v>
      </c>
      <c r="CJ2071" s="31">
        <f t="shared" si="263"/>
        <v>1067.2752862379946</v>
      </c>
      <c r="CK2071" s="31">
        <f t="shared" si="263"/>
        <v>1069.6233089111956</v>
      </c>
      <c r="CM2071" s="30">
        <v>42445</v>
      </c>
      <c r="CN2071" s="31">
        <v>1179.7886877671999</v>
      </c>
      <c r="CO2071" s="31">
        <v>1216.6208945249</v>
      </c>
    </row>
    <row r="2072" spans="2:93">
      <c r="B2072" s="29">
        <v>42445</v>
      </c>
      <c r="C2072" s="55">
        <v>1204.449296679524</v>
      </c>
      <c r="D2072" s="31"/>
      <c r="E2072" s="21">
        <f t="shared" si="264"/>
        <v>-1.0788923023166141E-3</v>
      </c>
      <c r="F2072" s="21">
        <f t="shared" si="265"/>
        <v>2.4042828015919948E-3</v>
      </c>
      <c r="G2072" s="37">
        <f>(C2071-MAX(C$9:C2071))/MAX(C$9:C2071)</f>
        <v>-4.1225163288063832E-2</v>
      </c>
      <c r="H2072" s="37"/>
      <c r="I2072" s="37"/>
      <c r="N2072" s="30"/>
      <c r="P2072" s="30"/>
      <c r="Q2072" s="30"/>
      <c r="R2072" s="30"/>
      <c r="S2072" s="30"/>
      <c r="T2072" s="30"/>
      <c r="U2072" s="30"/>
      <c r="V2072" s="30"/>
      <c r="W2072" s="30"/>
      <c r="X2072" s="30"/>
      <c r="Y2072" s="30"/>
      <c r="Z2072" s="30"/>
      <c r="AA2072" s="30"/>
      <c r="AB2072" s="30"/>
      <c r="AS2072" s="23"/>
      <c r="AW2072" s="30"/>
      <c r="BH2072" s="30"/>
      <c r="BN2072" s="30"/>
      <c r="BQ2072" s="30"/>
      <c r="BT2072" s="24"/>
      <c r="BU2072" s="30"/>
      <c r="BV2072" s="30">
        <v>42446</v>
      </c>
      <c r="BW2072" s="31">
        <v>1152.3374139023499</v>
      </c>
      <c r="BZ2072" s="30">
        <v>42375</v>
      </c>
      <c r="CA2072" s="31">
        <v>1087.6612746242599</v>
      </c>
      <c r="CB2072" s="30">
        <v>42375</v>
      </c>
      <c r="CC2072" s="31">
        <v>1074.20601801256</v>
      </c>
      <c r="CD2072" s="30">
        <v>42375</v>
      </c>
      <c r="CE2072" s="31">
        <v>1078.4113071325801</v>
      </c>
      <c r="CG2072" s="30">
        <v>42446</v>
      </c>
      <c r="CH2072" s="31">
        <f t="shared" si="261"/>
        <v>1078.3673748932999</v>
      </c>
      <c r="CI2072" s="31">
        <f t="shared" si="262"/>
        <v>1080.427458659</v>
      </c>
      <c r="CJ2072" s="31">
        <f t="shared" si="263"/>
        <v>1067.9410885550069</v>
      </c>
      <c r="CK2072" s="31">
        <f t="shared" si="263"/>
        <v>1070.3339399520883</v>
      </c>
      <c r="CM2072" s="30">
        <v>42446</v>
      </c>
      <c r="CN2072" s="31">
        <v>1180.3298124483599</v>
      </c>
      <c r="CO2072" s="31">
        <v>1217.1855281083499</v>
      </c>
    </row>
    <row r="2073" spans="2:93">
      <c r="B2073" s="29">
        <v>42446</v>
      </c>
      <c r="C2073" s="55">
        <v>1206.156772817146</v>
      </c>
      <c r="D2073" s="31"/>
      <c r="E2073" s="21">
        <f t="shared" si="264"/>
        <v>1.4176405286043803E-3</v>
      </c>
      <c r="F2073" s="21">
        <f t="shared" si="265"/>
        <v>8.4494327655892931E-4</v>
      </c>
      <c r="G2073" s="37">
        <f>(C2072-MAX(C$9:C2072))/MAX(C$9:C2072)</f>
        <v>-4.2259578079047212E-2</v>
      </c>
      <c r="H2073" s="37"/>
      <c r="I2073" s="37"/>
      <c r="N2073" s="30"/>
      <c r="P2073" s="30"/>
      <c r="Q2073" s="30"/>
      <c r="R2073" s="30"/>
      <c r="S2073" s="30"/>
      <c r="T2073" s="30"/>
      <c r="U2073" s="30"/>
      <c r="V2073" s="30"/>
      <c r="W2073" s="30"/>
      <c r="X2073" s="30"/>
      <c r="Y2073" s="30"/>
      <c r="Z2073" s="30"/>
      <c r="AA2073" s="30"/>
      <c r="AB2073" s="30"/>
      <c r="AR2073" s="30"/>
      <c r="AS2073" s="28"/>
      <c r="AW2073" s="30"/>
      <c r="BH2073" s="30"/>
      <c r="BN2073" s="30"/>
      <c r="BT2073" s="24"/>
      <c r="BU2073" s="30"/>
      <c r="BV2073" s="30">
        <v>42447</v>
      </c>
      <c r="BW2073" s="31">
        <v>1153.62233619326</v>
      </c>
      <c r="BZ2073" s="30">
        <v>42376</v>
      </c>
      <c r="CA2073" s="31">
        <v>1086.4561034411599</v>
      </c>
      <c r="CB2073" s="30">
        <v>42376</v>
      </c>
      <c r="CC2073" s="31">
        <v>1073.5687217816901</v>
      </c>
      <c r="CD2073" s="30">
        <v>42376</v>
      </c>
      <c r="CE2073" s="31">
        <v>1078.0316367236101</v>
      </c>
      <c r="CG2073" s="30">
        <v>42447</v>
      </c>
      <c r="CH2073" s="31">
        <f t="shared" si="261"/>
        <v>1079.2214043967699</v>
      </c>
      <c r="CI2073" s="31">
        <f t="shared" si="262"/>
        <v>1081.1693062035599</v>
      </c>
      <c r="CJ2073" s="31">
        <f t="shared" ref="CJ2073:CK2088" si="266">+CJ2072*CH2073/CH2072</f>
        <v>1068.7868608018575</v>
      </c>
      <c r="CK2073" s="31">
        <f t="shared" si="266"/>
        <v>1071.0688570433276</v>
      </c>
      <c r="CM2073" s="30">
        <v>42447</v>
      </c>
      <c r="CN2073" s="31">
        <v>1181.85393767096</v>
      </c>
      <c r="CO2073" s="31">
        <v>1218.76569980726</v>
      </c>
    </row>
    <row r="2074" spans="2:93">
      <c r="B2074" s="29">
        <v>42447</v>
      </c>
      <c r="C2074" s="55">
        <v>1208.7522050271079</v>
      </c>
      <c r="D2074" s="31"/>
      <c r="E2074" s="21">
        <f t="shared" si="264"/>
        <v>2.1518199528076654E-3</v>
      </c>
      <c r="F2074" s="21">
        <f t="shared" si="265"/>
        <v>1.3122312934674696E-3</v>
      </c>
      <c r="G2074" s="37">
        <f>(C2073-MAX(C$9:C2073))/MAX(C$9:C2073)</f>
        <v>-4.0901846441049321E-2</v>
      </c>
      <c r="H2074" s="37"/>
      <c r="I2074" s="37"/>
      <c r="N2074" s="30"/>
      <c r="P2074" s="30"/>
      <c r="Q2074" s="30"/>
      <c r="R2074" s="30"/>
      <c r="S2074" s="30"/>
      <c r="T2074" s="30"/>
      <c r="U2074" s="30"/>
      <c r="V2074" s="30"/>
      <c r="W2074" s="30"/>
      <c r="X2074" s="30"/>
      <c r="Y2074" s="30"/>
      <c r="Z2074" s="30"/>
      <c r="AA2074" s="30"/>
      <c r="AB2074" s="30"/>
      <c r="AJ2074" s="22"/>
      <c r="AM2074" s="30"/>
      <c r="AQ2074" s="30"/>
      <c r="AS2074" s="23"/>
      <c r="AW2074" s="30"/>
      <c r="BH2074" s="30"/>
      <c r="BN2074" s="30"/>
      <c r="BT2074" s="24"/>
      <c r="BU2074" s="30"/>
      <c r="BV2074" s="30">
        <v>42450</v>
      </c>
      <c r="BW2074" s="31">
        <v>1153.5731731615799</v>
      </c>
      <c r="BZ2074" s="30">
        <v>42377</v>
      </c>
      <c r="CA2074" s="31">
        <v>1086.13403169859</v>
      </c>
      <c r="CB2074" s="30">
        <v>42377</v>
      </c>
      <c r="CC2074" s="31">
        <v>1073.4578803587201</v>
      </c>
      <c r="CD2074" s="30">
        <v>42377</v>
      </c>
      <c r="CE2074" s="31">
        <v>1078.2230453837899</v>
      </c>
      <c r="CG2074" s="30">
        <v>42450</v>
      </c>
      <c r="CH2074" s="31">
        <f t="shared" si="261"/>
        <v>1078.90375017818</v>
      </c>
      <c r="CI2074" s="31">
        <f t="shared" si="262"/>
        <v>1080.68674394347</v>
      </c>
      <c r="CJ2074" s="31">
        <f t="shared" si="266"/>
        <v>1068.4722778499961</v>
      </c>
      <c r="CK2074" s="31">
        <f t="shared" si="266"/>
        <v>1070.5908029537404</v>
      </c>
      <c r="CM2074" s="30">
        <v>42450</v>
      </c>
      <c r="CN2074" s="31">
        <v>1181.68062148639</v>
      </c>
      <c r="CO2074" s="31">
        <v>1218.60219134516</v>
      </c>
    </row>
    <row r="2075" spans="2:93">
      <c r="B2075" s="29">
        <v>42450</v>
      </c>
      <c r="C2075" s="55">
        <v>1208.783972235294</v>
      </c>
      <c r="D2075" s="31"/>
      <c r="E2075" s="21">
        <f t="shared" si="264"/>
        <v>2.6280992956095872E-5</v>
      </c>
      <c r="F2075" s="21">
        <f t="shared" si="265"/>
        <v>2.5161107581002096E-3</v>
      </c>
      <c r="G2075" s="37">
        <f>(C2074-MAX(C$9:C2074))/MAX(C$9:C2074)</f>
        <v>-3.8838039897520264E-2</v>
      </c>
      <c r="H2075" s="37"/>
      <c r="I2075" s="37"/>
      <c r="N2075" s="30"/>
      <c r="P2075" s="30"/>
      <c r="Q2075" s="30"/>
      <c r="R2075" s="30"/>
      <c r="S2075" s="30"/>
      <c r="T2075" s="30"/>
      <c r="U2075" s="30"/>
      <c r="V2075" s="30"/>
      <c r="W2075" s="30"/>
      <c r="X2075" s="30"/>
      <c r="Y2075" s="30"/>
      <c r="Z2075" s="30"/>
      <c r="AA2075" s="30"/>
      <c r="AB2075" s="30"/>
      <c r="AC2075" s="22"/>
      <c r="AD2075" s="22"/>
      <c r="AE2075" s="22"/>
      <c r="AF2075" s="22"/>
      <c r="AG2075" s="22"/>
      <c r="AI2075" s="22"/>
      <c r="AJ2075" s="22"/>
      <c r="AO2075" s="30"/>
      <c r="AS2075" s="23"/>
      <c r="AW2075" s="30"/>
      <c r="BH2075" s="30"/>
      <c r="BN2075" s="30"/>
      <c r="BT2075" s="24"/>
      <c r="BU2075" s="30"/>
      <c r="BV2075" s="30">
        <v>42451</v>
      </c>
      <c r="BW2075" s="31">
        <v>1154.1814024764001</v>
      </c>
      <c r="BZ2075" s="30">
        <v>42380</v>
      </c>
      <c r="CA2075" s="31">
        <v>1089.68635242302</v>
      </c>
      <c r="CB2075" s="30">
        <v>42380</v>
      </c>
      <c r="CC2075" s="31">
        <v>1076.68302018909</v>
      </c>
      <c r="CD2075" s="30">
        <v>42380</v>
      </c>
      <c r="CE2075" s="31">
        <v>1081.29830017014</v>
      </c>
      <c r="CG2075" s="30">
        <v>42451</v>
      </c>
      <c r="CH2075" s="31">
        <f t="shared" si="261"/>
        <v>1079.9711737564201</v>
      </c>
      <c r="CI2075" s="31">
        <f t="shared" si="262"/>
        <v>1081.72461016886</v>
      </c>
      <c r="CJ2075" s="31">
        <f t="shared" si="266"/>
        <v>1069.5293809529232</v>
      </c>
      <c r="CK2075" s="31">
        <f t="shared" si="266"/>
        <v>1071.6189732739797</v>
      </c>
      <c r="CM2075" s="30">
        <v>42451</v>
      </c>
      <c r="CN2075" s="31">
        <v>1182.3206797614</v>
      </c>
      <c r="CO2075" s="31">
        <v>1219.2668426855</v>
      </c>
    </row>
    <row r="2076" spans="2:93">
      <c r="B2076" s="29">
        <v>42451</v>
      </c>
      <c r="C2076" s="55">
        <v>1209.7235111009529</v>
      </c>
      <c r="D2076" s="31"/>
      <c r="E2076" s="21">
        <f t="shared" si="264"/>
        <v>7.7725953291851724E-4</v>
      </c>
      <c r="F2076" s="21">
        <f t="shared" si="265"/>
        <v>4.3789426719489377E-3</v>
      </c>
      <c r="G2076" s="37">
        <f>(C2075-MAX(C$9:C2075))/MAX(C$9:C2075)</f>
        <v>-3.8812779606817123E-2</v>
      </c>
      <c r="H2076" s="37"/>
      <c r="I2076" s="37"/>
      <c r="N2076" s="30"/>
      <c r="P2076" s="30"/>
      <c r="Q2076" s="30"/>
      <c r="R2076" s="30"/>
      <c r="S2076" s="30"/>
      <c r="T2076" s="30"/>
      <c r="U2076" s="30"/>
      <c r="V2076" s="30"/>
      <c r="W2076" s="30"/>
      <c r="X2076" s="30"/>
      <c r="Y2076" s="30"/>
      <c r="Z2076" s="30"/>
      <c r="AA2076" s="30"/>
      <c r="AB2076" s="30"/>
      <c r="AH2076" s="22"/>
      <c r="AI2076" s="22"/>
      <c r="AJ2076" s="22"/>
      <c r="AS2076" s="23"/>
      <c r="AW2076" s="30"/>
      <c r="BH2076" s="30"/>
      <c r="BN2076" s="30"/>
      <c r="BT2076" s="24"/>
      <c r="BU2076" s="30"/>
      <c r="BV2076" s="30">
        <v>42452</v>
      </c>
      <c r="BW2076" s="31">
        <v>1153.3981344914</v>
      </c>
      <c r="BZ2076" s="30">
        <v>42381</v>
      </c>
      <c r="CA2076" s="31">
        <v>1090.3564775986799</v>
      </c>
      <c r="CB2076" s="30">
        <v>42381</v>
      </c>
      <c r="CC2076" s="31">
        <v>1077.2232180662299</v>
      </c>
      <c r="CD2076" s="30">
        <v>42381</v>
      </c>
      <c r="CE2076" s="31">
        <v>1081.2158509278399</v>
      </c>
      <c r="CG2076" s="30">
        <v>42452</v>
      </c>
      <c r="CH2076" s="31">
        <f t="shared" si="261"/>
        <v>1079.3166617547599</v>
      </c>
      <c r="CI2076" s="31">
        <f t="shared" si="262"/>
        <v>1080.9150712906201</v>
      </c>
      <c r="CJ2076" s="31">
        <f t="shared" si="266"/>
        <v>1068.8811971560103</v>
      </c>
      <c r="CK2076" s="31">
        <f t="shared" si="266"/>
        <v>1070.8169972318617</v>
      </c>
      <c r="CM2076" s="30">
        <v>42452</v>
      </c>
      <c r="CN2076" s="31">
        <v>1181.3417077618501</v>
      </c>
      <c r="CO2076" s="31">
        <v>1218.26227798697</v>
      </c>
    </row>
    <row r="2077" spans="2:93">
      <c r="B2077" s="29">
        <v>42452</v>
      </c>
      <c r="C2077" s="55">
        <v>1208.5653934900081</v>
      </c>
      <c r="D2077" s="31"/>
      <c r="E2077" s="21">
        <f t="shared" si="264"/>
        <v>-9.5734074796216539E-4</v>
      </c>
      <c r="F2077" s="21">
        <f t="shared" si="265"/>
        <v>1.9969383144418096E-3</v>
      </c>
      <c r="G2077" s="37">
        <f>(C2076-MAX(C$9:C2076))/MAX(C$9:C2076)</f>
        <v>-3.8065687676847093E-2</v>
      </c>
      <c r="H2077" s="37"/>
      <c r="I2077" s="37"/>
      <c r="N2077" s="30"/>
      <c r="P2077" s="30"/>
      <c r="Q2077" s="30"/>
      <c r="R2077" s="30"/>
      <c r="S2077" s="30"/>
      <c r="T2077" s="30"/>
      <c r="U2077" s="30"/>
      <c r="V2077" s="30"/>
      <c r="W2077" s="30"/>
      <c r="X2077" s="30"/>
      <c r="Y2077" s="30"/>
      <c r="Z2077" s="30"/>
      <c r="AA2077" s="30"/>
      <c r="AB2077" s="30"/>
      <c r="AH2077" s="22"/>
      <c r="AI2077" s="22"/>
      <c r="AO2077" s="22"/>
      <c r="AS2077" s="23"/>
      <c r="AW2077" s="30"/>
      <c r="BH2077" s="30"/>
      <c r="BN2077" s="30"/>
      <c r="BT2077" s="24"/>
      <c r="BU2077" s="30"/>
      <c r="BV2077" s="30">
        <v>42453</v>
      </c>
      <c r="BW2077" s="31">
        <v>1149.7623275030501</v>
      </c>
      <c r="BZ2077" s="30">
        <v>42382</v>
      </c>
      <c r="CA2077" s="31">
        <v>1089.1520449800601</v>
      </c>
      <c r="CB2077" s="30">
        <v>42382</v>
      </c>
      <c r="CC2077" s="31">
        <v>1075.91114966537</v>
      </c>
      <c r="CD2077" s="30">
        <v>42382</v>
      </c>
      <c r="CE2077" s="31">
        <v>1079.6330056758</v>
      </c>
      <c r="CG2077" s="30">
        <v>42453</v>
      </c>
      <c r="CH2077" s="31">
        <f t="shared" si="261"/>
        <v>1075.8030912515701</v>
      </c>
      <c r="CI2077" s="31">
        <f t="shared" si="262"/>
        <v>1077.89434675861</v>
      </c>
      <c r="CJ2077" s="31">
        <f t="shared" si="266"/>
        <v>1065.4015979069488</v>
      </c>
      <c r="CK2077" s="31">
        <f t="shared" si="266"/>
        <v>1067.8244927708317</v>
      </c>
      <c r="CM2077" s="30">
        <v>42453</v>
      </c>
      <c r="CN2077" s="31">
        <v>1178.27427845901</v>
      </c>
      <c r="CO2077" s="31">
        <v>1215.1058200100099</v>
      </c>
    </row>
    <row r="2078" spans="2:93">
      <c r="B2078" s="29">
        <v>42453</v>
      </c>
      <c r="C2078" s="55">
        <v>1205.442345268498</v>
      </c>
      <c r="D2078" s="31"/>
      <c r="E2078" s="21">
        <f t="shared" si="264"/>
        <v>-2.5840953566372837E-3</v>
      </c>
      <c r="F2078" s="21">
        <f t="shared" si="265"/>
        <v>-2.7382450636652678E-3</v>
      </c>
      <c r="G2078" s="37">
        <f>(C2077-MAX(C$9:C2077))/MAX(C$9:C2077)</f>
        <v>-3.8986586590897036E-2</v>
      </c>
      <c r="H2078" s="37"/>
      <c r="I2078" s="37"/>
      <c r="N2078" s="30"/>
      <c r="P2078" s="30"/>
      <c r="Q2078" s="30"/>
      <c r="R2078" s="30"/>
      <c r="S2078" s="30"/>
      <c r="T2078" s="30"/>
      <c r="U2078" s="30"/>
      <c r="V2078" s="30"/>
      <c r="W2078" s="30"/>
      <c r="X2078" s="30"/>
      <c r="Y2078" s="30"/>
      <c r="Z2078" s="30"/>
      <c r="AA2078" s="30"/>
      <c r="AB2078" s="30"/>
      <c r="AC2078" s="22"/>
      <c r="AD2078" s="22"/>
      <c r="AE2078" s="22"/>
      <c r="AF2078" s="22"/>
      <c r="AG2078" s="22"/>
      <c r="AH2078" s="22"/>
      <c r="AI2078" s="22"/>
      <c r="AJ2078" s="22"/>
      <c r="AN2078" s="22"/>
      <c r="AO2078" s="22"/>
      <c r="AP2078" s="22"/>
      <c r="AS2078" s="23"/>
      <c r="AW2078" s="30"/>
      <c r="BH2078" s="30"/>
      <c r="BN2078" s="30"/>
      <c r="BT2078" s="24"/>
      <c r="BU2078" s="30"/>
      <c r="BV2078" s="30">
        <v>42458</v>
      </c>
      <c r="BW2078" s="31">
        <v>1151.94643982666</v>
      </c>
      <c r="BZ2078" s="30">
        <v>42383</v>
      </c>
      <c r="CA2078" s="31">
        <v>1089.42045978036</v>
      </c>
      <c r="CB2078" s="30">
        <v>42383</v>
      </c>
      <c r="CC2078" s="31">
        <v>1076.3565836953701</v>
      </c>
      <c r="CD2078" s="30">
        <v>42383</v>
      </c>
      <c r="CE2078" s="31">
        <v>1080.06212395886</v>
      </c>
      <c r="CG2078" s="30">
        <v>42458</v>
      </c>
      <c r="CH2078" s="31">
        <f t="shared" si="261"/>
        <v>1078.60719463032</v>
      </c>
      <c r="CI2078" s="31">
        <f t="shared" si="262"/>
        <v>1080.55730404062</v>
      </c>
      <c r="CJ2078" s="31">
        <f t="shared" si="266"/>
        <v>1068.1785895745791</v>
      </c>
      <c r="CK2078" s="31">
        <f t="shared" si="266"/>
        <v>1070.4625722982769</v>
      </c>
      <c r="CM2078" s="30">
        <v>42458</v>
      </c>
      <c r="CN2078" s="31">
        <v>1180.33659346478</v>
      </c>
      <c r="CO2078" s="31">
        <v>1217.2543289339301</v>
      </c>
    </row>
    <row r="2079" spans="2:93">
      <c r="B2079" s="29">
        <v>42458</v>
      </c>
      <c r="C2079" s="55">
        <v>1207.480236789125</v>
      </c>
      <c r="D2079" s="31"/>
      <c r="E2079" s="21">
        <f t="shared" si="264"/>
        <v>1.6905756866978372E-3</v>
      </c>
      <c r="F2079" s="21">
        <f t="shared" si="265"/>
        <v>-1.0785512350549586E-3</v>
      </c>
      <c r="G2079" s="37">
        <f>(C2078-MAX(C$9:C2078))/MAX(C$9:C2078)</f>
        <v>-4.1469936890153679E-2</v>
      </c>
      <c r="H2079" s="37"/>
      <c r="I2079" s="37"/>
      <c r="N2079" s="30"/>
      <c r="P2079" s="30"/>
      <c r="Q2079" s="30"/>
      <c r="R2079" s="30"/>
      <c r="S2079" s="30"/>
      <c r="T2079" s="30"/>
      <c r="U2079" s="30"/>
      <c r="V2079" s="30"/>
      <c r="W2079" s="30"/>
      <c r="X2079" s="30"/>
      <c r="Y2079" s="30"/>
      <c r="Z2079" s="30"/>
      <c r="AA2079" s="30"/>
      <c r="AB2079" s="30"/>
      <c r="AH2079" s="22"/>
      <c r="AI2079" s="22"/>
      <c r="AJ2079" s="22"/>
      <c r="AL2079" s="22"/>
      <c r="AM2079" s="22"/>
      <c r="AN2079" s="22"/>
      <c r="AO2079" s="22"/>
      <c r="AP2079" s="22"/>
      <c r="AR2079" s="22"/>
      <c r="AS2079" s="23"/>
      <c r="AW2079" s="30"/>
      <c r="BH2079" s="30"/>
      <c r="BN2079" s="30"/>
      <c r="BT2079" s="24"/>
      <c r="BU2079" s="30"/>
      <c r="BV2079" s="30">
        <v>42459</v>
      </c>
      <c r="BW2079" s="31">
        <v>1155.8656267153899</v>
      </c>
      <c r="BZ2079" s="30">
        <v>42384</v>
      </c>
      <c r="CA2079" s="31">
        <v>1090.23887385323</v>
      </c>
      <c r="CB2079" s="30">
        <v>42384</v>
      </c>
      <c r="CC2079" s="31">
        <v>1077.51671893247</v>
      </c>
      <c r="CD2079" s="30">
        <v>42384</v>
      </c>
      <c r="CE2079" s="31">
        <v>1081.6131042125601</v>
      </c>
      <c r="CG2079" s="30">
        <v>42459</v>
      </c>
      <c r="CH2079" s="31">
        <f t="shared" si="261"/>
        <v>1082.63790040191</v>
      </c>
      <c r="CI2079" s="31">
        <f t="shared" si="262"/>
        <v>1084.3120237112701</v>
      </c>
      <c r="CJ2079" s="31">
        <f t="shared" si="266"/>
        <v>1072.1703241258795</v>
      </c>
      <c r="CK2079" s="31">
        <f t="shared" si="266"/>
        <v>1074.1822148030042</v>
      </c>
      <c r="CM2079" s="30">
        <v>42459</v>
      </c>
      <c r="CN2079" s="31">
        <v>1183.7645925667</v>
      </c>
      <c r="CO2079" s="31">
        <v>1220.7954664184999</v>
      </c>
    </row>
    <row r="2080" spans="2:93">
      <c r="B2080" s="29">
        <v>42459</v>
      </c>
      <c r="C2080" s="55">
        <v>1210.5613603258121</v>
      </c>
      <c r="D2080" s="31"/>
      <c r="E2080" s="21">
        <f t="shared" si="264"/>
        <v>2.5516968665924011E-3</v>
      </c>
      <c r="F2080" s="21">
        <f t="shared" si="265"/>
        <v>6.9259563625134746E-4</v>
      </c>
      <c r="G2080" s="37">
        <f>(C2079-MAX(C$9:C2079))/MAX(C$9:C2079)</f>
        <v>-3.9849469270491183E-2</v>
      </c>
      <c r="H2080" s="37"/>
      <c r="I2080" s="37"/>
      <c r="N2080" s="30"/>
      <c r="P2080" s="30"/>
      <c r="Q2080" s="30"/>
      <c r="R2080" s="30"/>
      <c r="S2080" s="30"/>
      <c r="T2080" s="30"/>
      <c r="U2080" s="30"/>
      <c r="V2080" s="30"/>
      <c r="W2080" s="30"/>
      <c r="X2080" s="30"/>
      <c r="Y2080" s="30"/>
      <c r="Z2080" s="30"/>
      <c r="AA2080" s="30"/>
      <c r="AB2080" s="30"/>
      <c r="AI2080" s="22"/>
      <c r="AJ2080" s="22"/>
      <c r="AL2080" s="22"/>
      <c r="AM2080" s="22"/>
      <c r="AP2080" s="22"/>
      <c r="AR2080" s="22"/>
      <c r="AS2080" s="23"/>
      <c r="AW2080" s="30"/>
      <c r="BH2080" s="30"/>
      <c r="BN2080" s="30"/>
      <c r="BT2080" s="24"/>
      <c r="BU2080" s="30"/>
      <c r="BV2080" s="30">
        <v>42460</v>
      </c>
      <c r="BW2080" s="31">
        <v>1153.8410000799399</v>
      </c>
      <c r="BZ2080" s="30">
        <v>42387</v>
      </c>
      <c r="CA2080" s="31">
        <v>1089.4322253722501</v>
      </c>
      <c r="CB2080" s="30">
        <v>42387</v>
      </c>
      <c r="CC2080" s="31">
        <v>1076.5810486072</v>
      </c>
      <c r="CD2080" s="30">
        <v>42387</v>
      </c>
      <c r="CE2080" s="31">
        <v>1080.47178178831</v>
      </c>
      <c r="CG2080" s="30">
        <v>42460</v>
      </c>
      <c r="CH2080" s="31">
        <f t="shared" si="261"/>
        <v>1080.5880950506901</v>
      </c>
      <c r="CI2080" s="31">
        <f t="shared" si="262"/>
        <v>1082.25991431236</v>
      </c>
      <c r="CJ2080" s="31">
        <f t="shared" si="266"/>
        <v>1070.1403374913857</v>
      </c>
      <c r="CK2080" s="31">
        <f t="shared" si="266"/>
        <v>1072.1492765242285</v>
      </c>
      <c r="CM2080" s="30">
        <v>42460</v>
      </c>
      <c r="CN2080" s="31">
        <v>1181.9660342622001</v>
      </c>
      <c r="CO2080" s="31">
        <v>1218.9503168179001</v>
      </c>
    </row>
    <row r="2081" spans="2:93">
      <c r="B2081" s="29">
        <v>42460</v>
      </c>
      <c r="C2081" s="55">
        <v>1208.772341711767</v>
      </c>
      <c r="D2081" s="31"/>
      <c r="E2081" s="21">
        <f t="shared" si="264"/>
        <v>-1.4778421587514634E-3</v>
      </c>
      <c r="F2081" s="21">
        <f t="shared" si="265"/>
        <v>1.7123460829981951E-4</v>
      </c>
      <c r="G2081" s="37">
        <f>(C2080-MAX(C$9:C2080))/MAX(C$9:C2080)</f>
        <v>-3.739945616977166E-2</v>
      </c>
      <c r="H2081" s="37"/>
      <c r="I2081" s="37"/>
      <c r="N2081" s="30"/>
      <c r="P2081" s="30"/>
      <c r="Q2081" s="30"/>
      <c r="R2081" s="30"/>
      <c r="S2081" s="30"/>
      <c r="T2081" s="30"/>
      <c r="U2081" s="30"/>
      <c r="V2081" s="30"/>
      <c r="W2081" s="30"/>
      <c r="X2081" s="30"/>
      <c r="Y2081" s="30"/>
      <c r="Z2081" s="30"/>
      <c r="AA2081" s="30"/>
      <c r="AB2081" s="30"/>
      <c r="AH2081" s="22"/>
      <c r="AI2081" s="22"/>
      <c r="AM2081" s="22"/>
      <c r="AO2081" s="22"/>
      <c r="AP2081" s="22"/>
      <c r="AR2081" s="22"/>
      <c r="AS2081" s="23"/>
      <c r="AW2081" s="30"/>
      <c r="BH2081" s="30"/>
      <c r="BN2081" s="30"/>
      <c r="BT2081" s="24"/>
      <c r="BU2081" s="30"/>
      <c r="BV2081" s="30">
        <v>42461</v>
      </c>
      <c r="BW2081" s="31">
        <v>1150.6810738772399</v>
      </c>
      <c r="BZ2081" s="30">
        <v>42388</v>
      </c>
      <c r="CA2081" s="31">
        <v>1089.9084635761501</v>
      </c>
      <c r="CB2081" s="30">
        <v>42388</v>
      </c>
      <c r="CC2081" s="31">
        <v>1076.7814552708701</v>
      </c>
      <c r="CD2081" s="30">
        <v>42388</v>
      </c>
      <c r="CE2081" s="31">
        <v>1080.28763730337</v>
      </c>
      <c r="CG2081" s="30">
        <v>42461</v>
      </c>
      <c r="CH2081" s="31">
        <f t="shared" si="261"/>
        <v>1078.8990000669601</v>
      </c>
      <c r="CI2081" s="31">
        <f t="shared" si="262"/>
        <v>1080.8722448173401</v>
      </c>
      <c r="CJ2081" s="31">
        <f t="shared" si="266"/>
        <v>1068.4675736656293</v>
      </c>
      <c r="CK2081" s="31">
        <f t="shared" si="266"/>
        <v>1070.7745708500506</v>
      </c>
      <c r="CM2081" s="30">
        <v>42461</v>
      </c>
      <c r="CN2081" s="31">
        <v>1179.9393229059899</v>
      </c>
      <c r="CO2081" s="31">
        <v>1216.86874046458</v>
      </c>
    </row>
    <row r="2082" spans="2:93">
      <c r="B2082" s="29">
        <v>42461</v>
      </c>
      <c r="C2082" s="55">
        <v>1207.019650030996</v>
      </c>
      <c r="D2082" s="31"/>
      <c r="E2082" s="21">
        <f t="shared" si="264"/>
        <v>-1.4499766583747631E-3</v>
      </c>
      <c r="F2082" s="21">
        <f t="shared" si="265"/>
        <v>1.3084862736811864E-3</v>
      </c>
      <c r="G2082" s="37">
        <f>(C2081-MAX(C$9:C2081))/MAX(C$9:C2081)</f>
        <v>-3.8822027835481096E-2</v>
      </c>
      <c r="H2082" s="37"/>
      <c r="I2082" s="37"/>
      <c r="N2082" s="30"/>
      <c r="P2082" s="30"/>
      <c r="Q2082" s="30"/>
      <c r="R2082" s="30"/>
      <c r="S2082" s="30"/>
      <c r="T2082" s="30"/>
      <c r="U2082" s="30"/>
      <c r="V2082" s="30"/>
      <c r="W2082" s="30"/>
      <c r="X2082" s="30"/>
      <c r="Y2082" s="30"/>
      <c r="Z2082" s="30"/>
      <c r="AA2082" s="30"/>
      <c r="AB2082" s="30"/>
      <c r="AN2082" s="22"/>
      <c r="AO2082" s="22"/>
      <c r="AP2082" s="22"/>
      <c r="AR2082" s="22"/>
      <c r="AS2082" s="23"/>
      <c r="AW2082" s="30"/>
      <c r="BH2082" s="30"/>
      <c r="BN2082" s="30"/>
      <c r="BT2082" s="24"/>
      <c r="BU2082" s="30"/>
      <c r="BV2082" s="30">
        <v>42464</v>
      </c>
      <c r="BW2082" s="31">
        <v>1154.92137462303</v>
      </c>
      <c r="BZ2082" s="30">
        <v>42389</v>
      </c>
      <c r="CA2082" s="31">
        <v>1087.9293332695099</v>
      </c>
      <c r="CB2082" s="30">
        <v>42389</v>
      </c>
      <c r="CC2082" s="31">
        <v>1075.8926854672</v>
      </c>
      <c r="CD2082" s="30">
        <v>42389</v>
      </c>
      <c r="CE2082" s="31">
        <v>1080.47336907517</v>
      </c>
      <c r="CG2082" s="30">
        <v>42464</v>
      </c>
      <c r="CH2082" s="31">
        <f t="shared" si="261"/>
        <v>1081.2524037788601</v>
      </c>
      <c r="CI2082" s="31">
        <f t="shared" si="262"/>
        <v>1083.07410989864</v>
      </c>
      <c r="CJ2082" s="31">
        <f t="shared" si="266"/>
        <v>1070.798223294328</v>
      </c>
      <c r="CK2082" s="31">
        <f t="shared" si="266"/>
        <v>1072.9558657707071</v>
      </c>
      <c r="CM2082" s="30">
        <v>42464</v>
      </c>
      <c r="CN2082" s="31">
        <v>1184.5160097606599</v>
      </c>
      <c r="CO2082" s="31">
        <v>1221.61822021167</v>
      </c>
    </row>
    <row r="2083" spans="2:93">
      <c r="B2083" s="29">
        <v>42464</v>
      </c>
      <c r="C2083" s="55">
        <v>1209.994061906614</v>
      </c>
      <c r="D2083" s="31"/>
      <c r="E2083" s="21">
        <f t="shared" si="264"/>
        <v>2.4642613527805501E-3</v>
      </c>
      <c r="F2083" s="21">
        <f t="shared" si="265"/>
        <v>2.0818768215815631E-3</v>
      </c>
      <c r="G2083" s="37">
        <f>(C2082-MAX(C$9:C2082))/MAX(C$9:C2082)</f>
        <v>-4.0215713459663606E-2</v>
      </c>
      <c r="H2083" s="37"/>
      <c r="I2083" s="37"/>
      <c r="N2083" s="30"/>
      <c r="P2083" s="30"/>
      <c r="Q2083" s="30"/>
      <c r="R2083" s="30"/>
      <c r="S2083" s="30"/>
      <c r="T2083" s="30"/>
      <c r="U2083" s="30"/>
      <c r="V2083" s="30"/>
      <c r="W2083" s="30"/>
      <c r="X2083" s="30"/>
      <c r="Y2083" s="30"/>
      <c r="Z2083" s="30"/>
      <c r="AA2083" s="30"/>
      <c r="AB2083" s="30"/>
      <c r="AL2083" s="22"/>
      <c r="AM2083" s="22"/>
      <c r="AP2083" s="22"/>
      <c r="AR2083" s="22"/>
      <c r="AS2083" s="23"/>
      <c r="AW2083" s="30"/>
      <c r="BH2083" s="30"/>
      <c r="BN2083" s="30"/>
      <c r="BT2083" s="24"/>
      <c r="BU2083" s="30"/>
      <c r="BV2083" s="30">
        <v>42465</v>
      </c>
      <c r="BW2083" s="31">
        <v>1151.1424689108801</v>
      </c>
      <c r="BZ2083" s="30">
        <v>42390</v>
      </c>
      <c r="CA2083" s="31">
        <v>1091.93242700254</v>
      </c>
      <c r="CB2083" s="30">
        <v>42390</v>
      </c>
      <c r="CC2083" s="31">
        <v>1079.33944949283</v>
      </c>
      <c r="CD2083" s="30">
        <v>42390</v>
      </c>
      <c r="CE2083" s="31">
        <v>1083.49320507176</v>
      </c>
      <c r="CG2083" s="30">
        <v>42465</v>
      </c>
      <c r="CH2083" s="31">
        <f t="shared" si="261"/>
        <v>1077.6721843236301</v>
      </c>
      <c r="CI2083" s="31">
        <f t="shared" si="262"/>
        <v>1079.5755345725099</v>
      </c>
      <c r="CJ2083" s="31">
        <f t="shared" si="266"/>
        <v>1067.2526194942664</v>
      </c>
      <c r="CK2083" s="31">
        <f t="shared" si="266"/>
        <v>1069.4899746708236</v>
      </c>
      <c r="CM2083" s="30">
        <v>42465</v>
      </c>
      <c r="CN2083" s="31">
        <v>1180.8183946295701</v>
      </c>
      <c r="CO2083" s="31">
        <v>1217.8134911940399</v>
      </c>
    </row>
    <row r="2084" spans="2:93">
      <c r="B2084" s="29">
        <v>42465</v>
      </c>
      <c r="C2084" s="55">
        <v>1207.594951458469</v>
      </c>
      <c r="D2084" s="31"/>
      <c r="E2084" s="21">
        <f t="shared" si="264"/>
        <v>-1.98274563791212E-3</v>
      </c>
      <c r="F2084" s="21">
        <f t="shared" si="265"/>
        <v>-2.4504407331691347E-3</v>
      </c>
      <c r="G2084" s="37">
        <f>(C2083-MAX(C$9:C2083))/MAX(C$9:C2083)</f>
        <v>-3.7850554135336278E-2</v>
      </c>
      <c r="H2084" s="37"/>
      <c r="I2084" s="37"/>
      <c r="N2084" s="30"/>
      <c r="P2084" s="30"/>
      <c r="Q2084" s="30"/>
      <c r="R2084" s="30"/>
      <c r="S2084" s="30"/>
      <c r="T2084" s="30"/>
      <c r="U2084" s="30"/>
      <c r="V2084" s="30"/>
      <c r="W2084" s="30"/>
      <c r="X2084" s="30"/>
      <c r="Y2084" s="30"/>
      <c r="Z2084" s="30"/>
      <c r="AA2084" s="30"/>
      <c r="AB2084" s="30"/>
      <c r="AH2084" s="22"/>
      <c r="AP2084" s="22"/>
      <c r="AR2084" s="22"/>
      <c r="AS2084" s="23"/>
      <c r="AW2084" s="30"/>
      <c r="BH2084" s="30"/>
      <c r="BN2084" s="30"/>
      <c r="BT2084" s="24"/>
      <c r="BU2084" s="30"/>
      <c r="BV2084" s="30">
        <v>42466</v>
      </c>
      <c r="BW2084" s="31">
        <v>1157.0874133754401</v>
      </c>
      <c r="BZ2084" s="30">
        <v>42391</v>
      </c>
      <c r="CA2084" s="31">
        <v>1092.46688341909</v>
      </c>
      <c r="CB2084" s="30">
        <v>42391</v>
      </c>
      <c r="CC2084" s="31">
        <v>1079.7226163891301</v>
      </c>
      <c r="CD2084" s="30">
        <v>42391</v>
      </c>
      <c r="CE2084" s="31">
        <v>1083.2319030490901</v>
      </c>
      <c r="CG2084" s="30">
        <v>42466</v>
      </c>
      <c r="CH2084" s="31">
        <f t="shared" si="261"/>
        <v>1081.7615966809201</v>
      </c>
      <c r="CI2084" s="31">
        <f t="shared" si="262"/>
        <v>1083.2903446678499</v>
      </c>
      <c r="CJ2084" s="31">
        <f t="shared" si="266"/>
        <v>1071.3024930216684</v>
      </c>
      <c r="CK2084" s="31">
        <f t="shared" si="266"/>
        <v>1073.1700804416025</v>
      </c>
      <c r="CM2084" s="30">
        <v>42466</v>
      </c>
      <c r="CN2084" s="31">
        <v>1186.95764189689</v>
      </c>
      <c r="CO2084" s="31">
        <v>1224.15359913461</v>
      </c>
    </row>
    <row r="2085" spans="2:93">
      <c r="B2085" s="29">
        <v>42466</v>
      </c>
      <c r="C2085" s="55">
        <v>1212.603973180195</v>
      </c>
      <c r="D2085" s="31"/>
      <c r="E2085" s="21">
        <f t="shared" si="264"/>
        <v>4.1479319830513006E-3</v>
      </c>
      <c r="F2085" s="21">
        <f t="shared" si="265"/>
        <v>3.1698536905651054E-3</v>
      </c>
      <c r="G2085" s="37">
        <f>(C2084-MAX(C$9:C2084))/MAX(C$9:C2084)</f>
        <v>-3.9758251752144029E-2</v>
      </c>
      <c r="H2085" s="37"/>
      <c r="I2085" s="37"/>
      <c r="N2085" s="30"/>
      <c r="P2085" s="30"/>
      <c r="Q2085" s="30"/>
      <c r="R2085" s="30"/>
      <c r="S2085" s="30"/>
      <c r="T2085" s="30"/>
      <c r="U2085" s="30"/>
      <c r="V2085" s="30"/>
      <c r="W2085" s="30"/>
      <c r="X2085" s="30"/>
      <c r="Y2085" s="30"/>
      <c r="Z2085" s="30"/>
      <c r="AA2085" s="30"/>
      <c r="AB2085" s="30"/>
      <c r="AJ2085" s="22"/>
      <c r="AR2085" s="22"/>
      <c r="AS2085" s="23"/>
      <c r="AW2085" s="30"/>
      <c r="BH2085" s="30"/>
      <c r="BN2085" s="30"/>
      <c r="BT2085" s="24"/>
      <c r="BU2085" s="30"/>
      <c r="BV2085" s="30">
        <v>42467</v>
      </c>
      <c r="BW2085" s="31">
        <v>1155.08600341033</v>
      </c>
      <c r="BZ2085" s="30">
        <v>42394</v>
      </c>
      <c r="CA2085" s="31">
        <v>1092.9501076470001</v>
      </c>
      <c r="CB2085" s="30">
        <v>42394</v>
      </c>
      <c r="CC2085" s="31">
        <v>1079.96335040487</v>
      </c>
      <c r="CD2085" s="30">
        <v>42394</v>
      </c>
      <c r="CE2085" s="31">
        <v>1083.36518716403</v>
      </c>
      <c r="CG2085" s="30">
        <v>42467</v>
      </c>
      <c r="CH2085" s="31">
        <f t="shared" si="261"/>
        <v>1079.75207470648</v>
      </c>
      <c r="CI2085" s="31">
        <f t="shared" si="262"/>
        <v>1081.3894865715099</v>
      </c>
      <c r="CJ2085" s="31">
        <f t="shared" si="266"/>
        <v>1069.3124002807126</v>
      </c>
      <c r="CK2085" s="31">
        <f t="shared" si="266"/>
        <v>1071.2869804525753</v>
      </c>
      <c r="CM2085" s="30">
        <v>42467</v>
      </c>
      <c r="CN2085" s="31">
        <v>1185.0523271248001</v>
      </c>
      <c r="CO2085" s="31">
        <v>1222.1947533545999</v>
      </c>
    </row>
    <row r="2086" spans="2:93">
      <c r="B2086" s="29">
        <v>42467</v>
      </c>
      <c r="C2086" s="55">
        <v>1210.913285898856</v>
      </c>
      <c r="D2086" s="31"/>
      <c r="E2086" s="21">
        <f t="shared" si="264"/>
        <v>-1.3942617035180849E-3</v>
      </c>
      <c r="F2086" s="21">
        <f t="shared" si="265"/>
        <v>3.2258264128177672E-3</v>
      </c>
      <c r="G2086" s="37">
        <f>(C2085-MAX(C$9:C2085))/MAX(C$9:C2085)</f>
        <v>-3.5775234293125582E-2</v>
      </c>
      <c r="H2086" s="37"/>
      <c r="I2086" s="37"/>
      <c r="N2086" s="30"/>
      <c r="P2086" s="30"/>
      <c r="Q2086" s="30"/>
      <c r="R2086" s="30"/>
      <c r="S2086" s="30"/>
      <c r="T2086" s="30"/>
      <c r="U2086" s="30"/>
      <c r="V2086" s="30"/>
      <c r="W2086" s="30"/>
      <c r="X2086" s="30"/>
      <c r="Y2086" s="30"/>
      <c r="Z2086" s="30"/>
      <c r="AA2086" s="30"/>
      <c r="AB2086" s="30"/>
      <c r="AS2086" s="23"/>
      <c r="AW2086" s="30"/>
      <c r="BH2086" s="30"/>
      <c r="BN2086" s="30"/>
      <c r="BT2086" s="24"/>
      <c r="BU2086" s="30"/>
      <c r="BV2086" s="30">
        <v>42468</v>
      </c>
      <c r="BW2086" s="31">
        <v>1157.4019976692</v>
      </c>
      <c r="BZ2086" s="30">
        <v>42395</v>
      </c>
      <c r="CA2086" s="31">
        <v>1094.8092854018901</v>
      </c>
      <c r="CB2086" s="30">
        <v>42395</v>
      </c>
      <c r="CC2086" s="31">
        <v>1081.62063478289</v>
      </c>
      <c r="CD2086" s="30">
        <v>42395</v>
      </c>
      <c r="CE2086" s="31">
        <v>1085.02272729283</v>
      </c>
      <c r="CG2086" s="30">
        <v>42468</v>
      </c>
      <c r="CH2086" s="31">
        <f t="shared" si="261"/>
        <v>1081.3824120961201</v>
      </c>
      <c r="CI2086" s="31">
        <f t="shared" si="262"/>
        <v>1082.86037220037</v>
      </c>
      <c r="CJ2086" s="31">
        <f t="shared" si="266"/>
        <v>1070.9269746151563</v>
      </c>
      <c r="CK2086" s="31">
        <f t="shared" si="266"/>
        <v>1072.7441248427324</v>
      </c>
      <c r="CM2086" s="30">
        <v>42468</v>
      </c>
      <c r="CN2086" s="31">
        <v>1186.84957770609</v>
      </c>
      <c r="CO2086" s="31">
        <v>1224.0532911324999</v>
      </c>
    </row>
    <row r="2087" spans="2:93">
      <c r="B2087" s="29">
        <v>42468</v>
      </c>
      <c r="C2087" s="55">
        <v>1213.112568181004</v>
      </c>
      <c r="D2087" s="31"/>
      <c r="E2087" s="21">
        <f t="shared" si="264"/>
        <v>1.8162178148994901E-3</v>
      </c>
      <c r="F2087" s="21">
        <f t="shared" si="265"/>
        <v>2.5772905608116847E-3</v>
      </c>
      <c r="G2087" s="37">
        <f>(C2086-MAX(C$9:C2086))/MAX(C$9:C2086)</f>
        <v>-3.711961595753438E-2</v>
      </c>
      <c r="H2087" s="37"/>
      <c r="I2087" s="37"/>
      <c r="N2087" s="30"/>
      <c r="P2087" s="30"/>
      <c r="Q2087" s="30"/>
      <c r="R2087" s="30"/>
      <c r="S2087" s="30"/>
      <c r="T2087" s="30"/>
      <c r="U2087" s="30"/>
      <c r="V2087" s="30"/>
      <c r="W2087" s="30"/>
      <c r="X2087" s="30"/>
      <c r="Y2087" s="30"/>
      <c r="Z2087" s="30"/>
      <c r="AA2087" s="30"/>
      <c r="AB2087" s="30"/>
      <c r="AS2087" s="23"/>
      <c r="AW2087" s="30"/>
      <c r="BH2087" s="30"/>
      <c r="BN2087" s="30"/>
      <c r="BT2087" s="24"/>
      <c r="BU2087" s="30"/>
      <c r="BV2087" s="30">
        <v>42471</v>
      </c>
      <c r="BW2087" s="31">
        <v>1157.18215243592</v>
      </c>
      <c r="BZ2087" s="30">
        <v>42396</v>
      </c>
      <c r="CA2087" s="31">
        <v>1097.37533000039</v>
      </c>
      <c r="CB2087" s="30">
        <v>42396</v>
      </c>
      <c r="CC2087" s="31">
        <v>1084.0692552005301</v>
      </c>
      <c r="CD2087" s="30">
        <v>42396</v>
      </c>
      <c r="CE2087" s="31">
        <v>1087.31545146284</v>
      </c>
      <c r="CG2087" s="30">
        <v>42471</v>
      </c>
      <c r="CH2087" s="31">
        <f t="shared" si="261"/>
        <v>1082.89929678624</v>
      </c>
      <c r="CI2087" s="31">
        <f t="shared" si="262"/>
        <v>1084.0450199044101</v>
      </c>
      <c r="CJ2087" s="31">
        <f t="shared" si="266"/>
        <v>1072.4291931771183</v>
      </c>
      <c r="CK2087" s="31">
        <f t="shared" si="266"/>
        <v>1073.9177053865797</v>
      </c>
      <c r="CM2087" s="30">
        <v>42471</v>
      </c>
      <c r="CN2087" s="31">
        <v>1187.24285988152</v>
      </c>
      <c r="CO2087" s="31">
        <v>1224.4798878316799</v>
      </c>
    </row>
    <row r="2088" spans="2:93">
      <c r="B2088" s="29">
        <v>42471</v>
      </c>
      <c r="C2088" s="55">
        <v>1212.8533078116329</v>
      </c>
      <c r="D2088" s="31"/>
      <c r="E2088" s="21">
        <f t="shared" si="264"/>
        <v>-2.1371501389999548E-4</v>
      </c>
      <c r="F2088" s="21">
        <f t="shared" si="265"/>
        <v>4.354404054781158E-3</v>
      </c>
      <c r="G2088" s="37">
        <f>(C2087-MAX(C$9:C2087))/MAX(C$9:C2087)</f>
        <v>-3.5370815450419146E-2</v>
      </c>
      <c r="H2088" s="37"/>
      <c r="I2088" s="37"/>
      <c r="N2088" s="30"/>
      <c r="P2088" s="30"/>
      <c r="Q2088" s="30"/>
      <c r="R2088" s="30"/>
      <c r="S2088" s="30"/>
      <c r="T2088" s="30"/>
      <c r="U2088" s="30"/>
      <c r="V2088" s="30"/>
      <c r="W2088" s="30"/>
      <c r="X2088" s="30"/>
      <c r="Y2088" s="30"/>
      <c r="Z2088" s="30"/>
      <c r="AA2088" s="30"/>
      <c r="AB2088" s="30"/>
      <c r="AI2088" s="22"/>
      <c r="AO2088" s="30"/>
      <c r="AS2088" s="23"/>
      <c r="AW2088" s="30"/>
      <c r="BH2088" s="30"/>
      <c r="BN2088" s="30"/>
      <c r="BT2088" s="24"/>
      <c r="BU2088" s="30"/>
      <c r="BV2088" s="30">
        <v>42472</v>
      </c>
      <c r="BW2088" s="31">
        <v>1158.34070746876</v>
      </c>
      <c r="BZ2088" s="30">
        <v>42397</v>
      </c>
      <c r="CA2088" s="31">
        <v>1097.06898951635</v>
      </c>
      <c r="CB2088" s="30">
        <v>42397</v>
      </c>
      <c r="CC2088" s="31">
        <v>1084.2327689562301</v>
      </c>
      <c r="CD2088" s="30">
        <v>42397</v>
      </c>
      <c r="CE2088" s="31">
        <v>1087.82154945509</v>
      </c>
      <c r="CG2088" s="30">
        <v>42472</v>
      </c>
      <c r="CH2088" s="31">
        <f t="shared" si="261"/>
        <v>1083.34610381012</v>
      </c>
      <c r="CI2088" s="31">
        <f t="shared" si="262"/>
        <v>1084.28713042802</v>
      </c>
      <c r="CJ2088" s="31">
        <f t="shared" si="266"/>
        <v>1072.8716802094282</v>
      </c>
      <c r="CK2088" s="31">
        <f t="shared" si="266"/>
        <v>1074.1575540766166</v>
      </c>
      <c r="CM2088" s="30">
        <v>42472</v>
      </c>
      <c r="CN2088" s="31">
        <v>1188.26637363188</v>
      </c>
      <c r="CO2088" s="31">
        <v>1225.54097579324</v>
      </c>
    </row>
    <row r="2089" spans="2:93">
      <c r="B2089" s="29">
        <v>42472</v>
      </c>
      <c r="C2089" s="55">
        <v>1213.3899716479259</v>
      </c>
      <c r="D2089" s="31"/>
      <c r="E2089" s="21">
        <f t="shared" si="264"/>
        <v>4.4248041608696553E-4</v>
      </c>
      <c r="F2089" s="21">
        <f t="shared" si="265"/>
        <v>6.4819057591369855E-4</v>
      </c>
      <c r="G2089" s="37">
        <f>(C2088-MAX(C$9:C2088))/MAX(C$9:C2088)</f>
        <v>-3.5576971190003519E-2</v>
      </c>
      <c r="H2089" s="37"/>
      <c r="I2089" s="37"/>
      <c r="N2089" s="30"/>
      <c r="P2089" s="30"/>
      <c r="Q2089" s="30"/>
      <c r="R2089" s="30"/>
      <c r="S2089" s="30"/>
      <c r="T2089" s="30"/>
      <c r="U2089" s="30"/>
      <c r="V2089" s="30"/>
      <c r="W2089" s="30"/>
      <c r="X2089" s="30"/>
      <c r="Y2089" s="30"/>
      <c r="Z2089" s="30"/>
      <c r="AA2089" s="30"/>
      <c r="AB2089" s="30"/>
      <c r="AH2089" s="22"/>
      <c r="AI2089" s="22"/>
      <c r="AS2089" s="23"/>
      <c r="AW2089" s="30"/>
      <c r="BH2089" s="30"/>
      <c r="BN2089" s="30"/>
      <c r="BT2089" s="24"/>
      <c r="BU2089" s="30"/>
      <c r="BV2089" s="30">
        <v>42473</v>
      </c>
      <c r="BW2089" s="31">
        <v>1160.0148794045199</v>
      </c>
      <c r="BZ2089" s="30">
        <v>42398</v>
      </c>
      <c r="CA2089" s="31">
        <v>1099.8122013796999</v>
      </c>
      <c r="CB2089" s="30">
        <v>42398</v>
      </c>
      <c r="CC2089" s="31">
        <v>1086.5989203085001</v>
      </c>
      <c r="CD2089" s="30">
        <v>42398</v>
      </c>
      <c r="CE2089" s="31">
        <v>1089.7189917588901</v>
      </c>
      <c r="CG2089" s="30">
        <v>42473</v>
      </c>
      <c r="CH2089" s="31">
        <f t="shared" si="261"/>
        <v>1084.21054636504</v>
      </c>
      <c r="CI2089" s="31">
        <f t="shared" si="262"/>
        <v>1084.7495945564999</v>
      </c>
      <c r="CJ2089" s="31">
        <f t="shared" ref="CJ2089:CK2104" si="267">+CJ2088*CH2089/CH2088</f>
        <v>1073.7277648282586</v>
      </c>
      <c r="CK2089" s="31">
        <f t="shared" si="267"/>
        <v>1074.6156977944158</v>
      </c>
      <c r="CM2089" s="30">
        <v>42473</v>
      </c>
      <c r="CN2089" s="31">
        <v>1189.85436594418</v>
      </c>
      <c r="CO2089" s="31">
        <v>1227.1848080356399</v>
      </c>
    </row>
    <row r="2090" spans="2:93">
      <c r="B2090" s="29">
        <v>42473</v>
      </c>
      <c r="C2090" s="55">
        <v>1214.918452994837</v>
      </c>
      <c r="D2090" s="31"/>
      <c r="E2090" s="21">
        <f t="shared" si="264"/>
        <v>1.259678572120837E-3</v>
      </c>
      <c r="F2090" s="21">
        <f t="shared" si="265"/>
        <v>3.3075589661302196E-3</v>
      </c>
      <c r="G2090" s="37">
        <f>(C2089-MAX(C$9:C2089))/MAX(C$9:C2089)</f>
        <v>-3.5150232886931795E-2</v>
      </c>
      <c r="H2090" s="37"/>
      <c r="I2090" s="37"/>
      <c r="N2090" s="30"/>
      <c r="P2090" s="30"/>
      <c r="Q2090" s="30"/>
      <c r="R2090" s="30"/>
      <c r="S2090" s="30"/>
      <c r="T2090" s="30"/>
      <c r="U2090" s="30"/>
      <c r="V2090" s="30"/>
      <c r="W2090" s="30"/>
      <c r="X2090" s="30"/>
      <c r="Y2090" s="30"/>
      <c r="Z2090" s="30"/>
      <c r="AA2090" s="30"/>
      <c r="AB2090" s="30"/>
      <c r="AH2090" s="22"/>
      <c r="AJ2090" s="22"/>
      <c r="AN2090" s="30"/>
      <c r="AS2090" s="23"/>
      <c r="AW2090" s="30"/>
      <c r="BH2090" s="30"/>
      <c r="BN2090" s="30"/>
      <c r="BT2090" s="24"/>
      <c r="BU2090" s="30"/>
      <c r="BV2090" s="30">
        <v>42474</v>
      </c>
      <c r="BW2090" s="31">
        <v>1159.3706805815</v>
      </c>
      <c r="BZ2090" s="30">
        <v>42401</v>
      </c>
      <c r="CA2090" s="31">
        <v>1100.2772910820399</v>
      </c>
      <c r="CB2090" s="30">
        <v>42401</v>
      </c>
      <c r="CC2090" s="31">
        <v>1086.81908055092</v>
      </c>
      <c r="CD2090" s="30">
        <v>42401</v>
      </c>
      <c r="CE2090" s="31">
        <v>1089.80774822886</v>
      </c>
      <c r="CG2090" s="30">
        <v>42474</v>
      </c>
      <c r="CH2090" s="31">
        <f t="shared" si="261"/>
        <v>1082.57781580764</v>
      </c>
      <c r="CI2090" s="31">
        <f t="shared" si="262"/>
        <v>1082.8169976894201</v>
      </c>
      <c r="CJ2090" s="31">
        <f t="shared" si="267"/>
        <v>1072.1108204646002</v>
      </c>
      <c r="CK2090" s="31">
        <f t="shared" si="267"/>
        <v>1072.7011555431036</v>
      </c>
      <c r="CM2090" s="30">
        <v>42474</v>
      </c>
      <c r="CN2090" s="31">
        <v>1188.5991081454999</v>
      </c>
      <c r="CO2090" s="31">
        <v>1225.9008079543901</v>
      </c>
    </row>
    <row r="2091" spans="2:93">
      <c r="B2091" s="29">
        <v>42474</v>
      </c>
      <c r="C2091" s="55">
        <v>1215.110253561216</v>
      </c>
      <c r="D2091" s="31"/>
      <c r="E2091" s="21">
        <f t="shared" si="264"/>
        <v>1.5787114427823212E-4</v>
      </c>
      <c r="F2091" s="21">
        <f t="shared" si="265"/>
        <v>1.6467436185312323E-3</v>
      </c>
      <c r="G2091" s="37">
        <f>(C2090-MAX(C$9:C2090))/MAX(C$9:C2090)</f>
        <v>-3.3934832309983745E-2</v>
      </c>
      <c r="H2091" s="37"/>
      <c r="I2091" s="37"/>
      <c r="N2091" s="30"/>
      <c r="P2091" s="30"/>
      <c r="Q2091" s="30"/>
      <c r="R2091" s="30"/>
      <c r="S2091" s="30"/>
      <c r="T2091" s="30"/>
      <c r="U2091" s="30"/>
      <c r="V2091" s="30"/>
      <c r="W2091" s="30"/>
      <c r="X2091" s="30"/>
      <c r="Y2091" s="30"/>
      <c r="Z2091" s="30"/>
      <c r="AA2091" s="30"/>
      <c r="AB2091" s="30"/>
      <c r="AI2091" s="22"/>
      <c r="AJ2091" s="22"/>
      <c r="AP2091" s="22"/>
      <c r="AS2091" s="23"/>
      <c r="AW2091" s="30"/>
      <c r="BH2091" s="30"/>
      <c r="BN2091" s="30"/>
      <c r="BQ2091" s="30"/>
      <c r="BT2091" s="24"/>
      <c r="BU2091" s="30"/>
      <c r="BV2091" s="30">
        <v>42475</v>
      </c>
      <c r="BW2091" s="31">
        <v>1159.04466664237</v>
      </c>
      <c r="BZ2091" s="30">
        <v>42402</v>
      </c>
      <c r="CA2091" s="31">
        <v>1099.7214221874499</v>
      </c>
      <c r="CB2091" s="30">
        <v>42402</v>
      </c>
      <c r="CC2091" s="31">
        <v>1086.52619904471</v>
      </c>
      <c r="CD2091" s="30">
        <v>42402</v>
      </c>
      <c r="CE2091" s="31">
        <v>1089.6410271806701</v>
      </c>
      <c r="CG2091" s="30">
        <v>42475</v>
      </c>
      <c r="CH2091" s="31">
        <f t="shared" si="261"/>
        <v>1080.4728607297</v>
      </c>
      <c r="CI2091" s="31">
        <f t="shared" si="262"/>
        <v>1080.57553604342</v>
      </c>
      <c r="CJ2091" s="31">
        <f t="shared" si="267"/>
        <v>1070.026217323192</v>
      </c>
      <c r="CK2091" s="31">
        <f t="shared" si="267"/>
        <v>1070.4806339749157</v>
      </c>
      <c r="CM2091" s="30">
        <v>42475</v>
      </c>
      <c r="CN2091" s="31">
        <v>1188.41136369368</v>
      </c>
      <c r="CO2091" s="31">
        <v>1225.7209610728901</v>
      </c>
    </row>
    <row r="2092" spans="2:93">
      <c r="B2092" s="29">
        <v>42475</v>
      </c>
      <c r="C2092" s="55">
        <v>1215.025909504717</v>
      </c>
      <c r="D2092" s="31"/>
      <c r="E2092" s="21">
        <f t="shared" si="264"/>
        <v>-6.9412677781155452E-5</v>
      </c>
      <c r="F2092" s="21">
        <f t="shared" si="265"/>
        <v>1.7913144805650205E-3</v>
      </c>
      <c r="G2092" s="37">
        <f>(C2091-MAX(C$9:C2091))/MAX(C$9:C2091)</f>
        <v>-3.3782318496513197E-2</v>
      </c>
      <c r="H2092" s="37"/>
      <c r="I2092" s="37"/>
      <c r="N2092" s="30"/>
      <c r="P2092" s="30"/>
      <c r="Q2092" s="30"/>
      <c r="R2092" s="30"/>
      <c r="S2092" s="30"/>
      <c r="T2092" s="30"/>
      <c r="U2092" s="30"/>
      <c r="V2092" s="30"/>
      <c r="W2092" s="30"/>
      <c r="X2092" s="30"/>
      <c r="Y2092" s="30"/>
      <c r="Z2092" s="30"/>
      <c r="AA2092" s="30"/>
      <c r="AB2092" s="30"/>
      <c r="AI2092" s="22"/>
      <c r="AP2092" s="22"/>
      <c r="AR2092" s="30"/>
      <c r="AS2092" s="28"/>
      <c r="AW2092" s="30"/>
      <c r="BH2092" s="30"/>
      <c r="BN2092" s="30"/>
      <c r="BT2092" s="24"/>
      <c r="BU2092" s="30"/>
      <c r="BV2092" s="30">
        <v>42478</v>
      </c>
      <c r="BW2092" s="31">
        <v>1159.1697193626901</v>
      </c>
      <c r="BZ2092" s="30">
        <v>42403</v>
      </c>
      <c r="CA2092" s="31">
        <v>1096.9001614005599</v>
      </c>
      <c r="CB2092" s="30">
        <v>42403</v>
      </c>
      <c r="CC2092" s="31">
        <v>1083.87530301723</v>
      </c>
      <c r="CD2092" s="30">
        <v>42403</v>
      </c>
      <c r="CE2092" s="31">
        <v>1087.1131949957301</v>
      </c>
      <c r="CG2092" s="30">
        <v>42478</v>
      </c>
      <c r="CH2092" s="31">
        <f t="shared" si="261"/>
        <v>1080.1102583039601</v>
      </c>
      <c r="CI2092" s="31">
        <f t="shared" si="262"/>
        <v>1080.0634794566199</v>
      </c>
      <c r="CJ2092" s="31">
        <f t="shared" si="267"/>
        <v>1069.66712074973</v>
      </c>
      <c r="CK2092" s="31">
        <f t="shared" si="267"/>
        <v>1069.9733610991334</v>
      </c>
      <c r="CM2092" s="30">
        <v>42478</v>
      </c>
      <c r="CN2092" s="31">
        <v>1187.73352160836</v>
      </c>
      <c r="CO2092" s="31">
        <v>1225.0466416987199</v>
      </c>
    </row>
    <row r="2093" spans="2:93">
      <c r="B2093" s="29">
        <v>42478</v>
      </c>
      <c r="C2093" s="55">
        <v>1215.621735950861</v>
      </c>
      <c r="D2093" s="31"/>
      <c r="E2093" s="21">
        <f t="shared" si="264"/>
        <v>4.9038167950410383E-4</v>
      </c>
      <c r="F2093" s="21">
        <f t="shared" si="265"/>
        <v>1.839280326261461E-3</v>
      </c>
      <c r="G2093" s="37">
        <f>(C2092-MAX(C$9:C2092))/MAX(C$9:C2092)</f>
        <v>-3.3849386253105872E-2</v>
      </c>
      <c r="H2093" s="37"/>
      <c r="I2093" s="37"/>
      <c r="N2093" s="30"/>
      <c r="P2093" s="30"/>
      <c r="Q2093" s="30"/>
      <c r="R2093" s="30"/>
      <c r="S2093" s="30"/>
      <c r="T2093" s="30"/>
      <c r="U2093" s="30"/>
      <c r="V2093" s="30"/>
      <c r="W2093" s="30"/>
      <c r="X2093" s="30"/>
      <c r="Y2093" s="30"/>
      <c r="Z2093" s="30"/>
      <c r="AA2093" s="30"/>
      <c r="AB2093" s="30"/>
      <c r="AH2093" s="22"/>
      <c r="AI2093" s="22"/>
      <c r="AM2093" s="30"/>
      <c r="AO2093" s="22"/>
      <c r="AQ2093" s="30"/>
      <c r="AR2093" s="22"/>
      <c r="AS2093" s="23"/>
      <c r="AW2093" s="30"/>
      <c r="BH2093" s="30"/>
      <c r="BN2093" s="30"/>
      <c r="BT2093" s="24"/>
      <c r="BU2093" s="30"/>
      <c r="BV2093" s="30">
        <v>42479</v>
      </c>
      <c r="BW2093" s="31">
        <v>1158.3141509396401</v>
      </c>
      <c r="BZ2093" s="30">
        <v>42404</v>
      </c>
      <c r="CA2093" s="31">
        <v>1098.39740594863</v>
      </c>
      <c r="CB2093" s="30">
        <v>42404</v>
      </c>
      <c r="CC2093" s="31">
        <v>1085.3702934067001</v>
      </c>
      <c r="CD2093" s="30">
        <v>42404</v>
      </c>
      <c r="CE2093" s="31">
        <v>1088.91635257042</v>
      </c>
      <c r="CG2093" s="30">
        <v>42479</v>
      </c>
      <c r="CH2093" s="31">
        <f t="shared" si="261"/>
        <v>1079.97891448167</v>
      </c>
      <c r="CI2093" s="31">
        <f t="shared" si="262"/>
        <v>1079.7041898750799</v>
      </c>
      <c r="CJ2093" s="31">
        <f t="shared" si="267"/>
        <v>1069.5370468363151</v>
      </c>
      <c r="CK2093" s="31">
        <f t="shared" si="267"/>
        <v>1069.617428055863</v>
      </c>
      <c r="CM2093" s="30">
        <v>42479</v>
      </c>
      <c r="CN2093" s="31">
        <v>1186.2959877716801</v>
      </c>
      <c r="CO2093" s="31">
        <v>1223.5731051524201</v>
      </c>
    </row>
    <row r="2094" spans="2:93">
      <c r="B2094" s="29">
        <v>42479</v>
      </c>
      <c r="C2094" s="55">
        <v>1214.5916502930691</v>
      </c>
      <c r="D2094" s="31"/>
      <c r="E2094" s="21">
        <f t="shared" si="264"/>
        <v>-8.4737351046637599E-4</v>
      </c>
      <c r="F2094" s="21">
        <f t="shared" si="265"/>
        <v>-2.6899147096037801E-4</v>
      </c>
      <c r="G2094" s="37">
        <f>(C2093-MAX(C$9:C2093))/MAX(C$9:C2093)</f>
        <v>-3.3375603692482714E-2</v>
      </c>
      <c r="H2094" s="37"/>
      <c r="I2094" s="37"/>
      <c r="N2094" s="30"/>
      <c r="P2094" s="30"/>
      <c r="Q2094" s="30"/>
      <c r="R2094" s="30"/>
      <c r="S2094" s="30"/>
      <c r="T2094" s="30"/>
      <c r="U2094" s="30"/>
      <c r="V2094" s="30"/>
      <c r="W2094" s="30"/>
      <c r="X2094" s="30"/>
      <c r="Y2094" s="30"/>
      <c r="Z2094" s="30"/>
      <c r="AA2094" s="30"/>
      <c r="AB2094" s="30"/>
      <c r="AH2094" s="22"/>
      <c r="AI2094" s="22"/>
      <c r="AJ2094" s="22"/>
      <c r="AN2094" s="22"/>
      <c r="AO2094" s="22"/>
      <c r="AS2094" s="23"/>
      <c r="AW2094" s="30"/>
      <c r="BH2094" s="30"/>
      <c r="BN2094" s="30"/>
      <c r="BT2094" s="24"/>
      <c r="BU2094" s="30"/>
      <c r="BV2094" s="30">
        <v>42480</v>
      </c>
      <c r="BW2094" s="31">
        <v>1157.6575021551701</v>
      </c>
      <c r="BZ2094" s="30">
        <v>42405</v>
      </c>
      <c r="CA2094" s="31">
        <v>1097.7432722695401</v>
      </c>
      <c r="CB2094" s="30">
        <v>42405</v>
      </c>
      <c r="CC2094" s="31">
        <v>1084.68567961026</v>
      </c>
      <c r="CD2094" s="30">
        <v>42405</v>
      </c>
      <c r="CE2094" s="31">
        <v>1088.0841809706101</v>
      </c>
      <c r="CG2094" s="30">
        <v>42480</v>
      </c>
      <c r="CH2094" s="31">
        <f t="shared" si="261"/>
        <v>1079.7888850650099</v>
      </c>
      <c r="CI2094" s="31">
        <f t="shared" si="262"/>
        <v>1079.45837572698</v>
      </c>
      <c r="CJ2094" s="31">
        <f t="shared" si="267"/>
        <v>1069.3488547351719</v>
      </c>
      <c r="CK2094" s="31">
        <f t="shared" si="267"/>
        <v>1069.3739103411631</v>
      </c>
      <c r="CM2094" s="30">
        <v>42480</v>
      </c>
      <c r="CN2094" s="31">
        <v>1186.35493400514</v>
      </c>
      <c r="CO2094" s="31">
        <v>1223.64575139461</v>
      </c>
    </row>
    <row r="2095" spans="2:93">
      <c r="B2095" s="29">
        <v>42480</v>
      </c>
      <c r="C2095" s="55">
        <v>1214.280851927424</v>
      </c>
      <c r="D2095" s="31"/>
      <c r="E2095" s="21">
        <f t="shared" si="264"/>
        <v>-2.5588712516677603E-4</v>
      </c>
      <c r="F2095" s="21">
        <f t="shared" si="265"/>
        <v>-6.8257315034681021E-4</v>
      </c>
      <c r="G2095" s="37">
        <f>(C2094-MAX(C$9:C2094))/MAX(C$9:C2094)</f>
        <v>-3.4194695600484257E-2</v>
      </c>
      <c r="H2095" s="37"/>
      <c r="I2095" s="37"/>
      <c r="N2095" s="30"/>
      <c r="P2095" s="30"/>
      <c r="Q2095" s="30"/>
      <c r="R2095" s="30"/>
      <c r="S2095" s="30"/>
      <c r="T2095" s="30"/>
      <c r="U2095" s="30"/>
      <c r="V2095" s="30"/>
      <c r="W2095" s="30"/>
      <c r="X2095" s="30"/>
      <c r="Y2095" s="30"/>
      <c r="Z2095" s="30"/>
      <c r="AA2095" s="30"/>
      <c r="AB2095" s="30"/>
      <c r="AH2095" s="22"/>
      <c r="AI2095" s="22"/>
      <c r="AL2095" s="22"/>
      <c r="AM2095" s="22"/>
      <c r="AP2095" s="22"/>
      <c r="AS2095" s="23"/>
      <c r="AW2095" s="30"/>
      <c r="BH2095" s="30"/>
      <c r="BN2095" s="30"/>
      <c r="BT2095" s="24"/>
      <c r="BU2095" s="30"/>
      <c r="BV2095" s="30">
        <v>42481</v>
      </c>
      <c r="BW2095" s="31">
        <v>1157.5008562190301</v>
      </c>
      <c r="BZ2095" s="30">
        <v>42408</v>
      </c>
      <c r="CA2095" s="31">
        <v>1094.9712116559299</v>
      </c>
      <c r="CB2095" s="30">
        <v>42408</v>
      </c>
      <c r="CC2095" s="31">
        <v>1082.5388631212199</v>
      </c>
      <c r="CD2095" s="30">
        <v>42408</v>
      </c>
      <c r="CE2095" s="31">
        <v>1086.7034593948399</v>
      </c>
      <c r="CG2095" s="30">
        <v>42481</v>
      </c>
      <c r="CH2095" s="31">
        <f t="shared" si="261"/>
        <v>1079.87857230999</v>
      </c>
      <c r="CI2095" s="31">
        <f t="shared" si="262"/>
        <v>1079.57839978017</v>
      </c>
      <c r="CJ2095" s="31">
        <f t="shared" si="267"/>
        <v>1069.4376748314244</v>
      </c>
      <c r="CK2095" s="31">
        <f t="shared" si="267"/>
        <v>1069.4928131112754</v>
      </c>
      <c r="CM2095" s="30">
        <v>42481</v>
      </c>
      <c r="CN2095" s="31">
        <v>1185.40546690363</v>
      </c>
      <c r="CO2095" s="31">
        <v>1222.68037850835</v>
      </c>
    </row>
    <row r="2096" spans="2:93">
      <c r="B2096" s="29">
        <v>42481</v>
      </c>
      <c r="C2096" s="55">
        <v>1213.896748957196</v>
      </c>
      <c r="D2096" s="31"/>
      <c r="E2096" s="21">
        <f t="shared" si="264"/>
        <v>-3.1632135977299747E-4</v>
      </c>
      <c r="F2096" s="21">
        <f t="shared" si="265"/>
        <v>-9.293304271851266E-4</v>
      </c>
      <c r="G2096" s="37">
        <f>(C2095-MAX(C$9:C2095))/MAX(C$9:C2095)</f>
        <v>-3.4441832743297852E-2</v>
      </c>
      <c r="H2096" s="37"/>
      <c r="I2096" s="37"/>
      <c r="N2096" s="30"/>
      <c r="P2096" s="30"/>
      <c r="Q2096" s="30"/>
      <c r="R2096" s="30"/>
      <c r="S2096" s="30"/>
      <c r="T2096" s="30"/>
      <c r="U2096" s="30"/>
      <c r="V2096" s="30"/>
      <c r="W2096" s="30"/>
      <c r="X2096" s="30"/>
      <c r="Y2096" s="30"/>
      <c r="Z2096" s="30"/>
      <c r="AA2096" s="30"/>
      <c r="AB2096" s="30"/>
      <c r="AJ2096" s="22"/>
      <c r="AP2096" s="22"/>
      <c r="AR2096" s="22"/>
      <c r="AS2096" s="23"/>
      <c r="AW2096" s="30"/>
      <c r="BH2096" s="30"/>
      <c r="BN2096" s="30"/>
      <c r="BT2096" s="24"/>
      <c r="BU2096" s="30"/>
      <c r="BV2096" s="30">
        <v>42482</v>
      </c>
      <c r="BW2096" s="31">
        <v>1155.5059133118</v>
      </c>
      <c r="BZ2096" s="30">
        <v>42409</v>
      </c>
      <c r="CA2096" s="31">
        <v>1095.5379235310099</v>
      </c>
      <c r="CB2096" s="30">
        <v>42409</v>
      </c>
      <c r="CC2096" s="31">
        <v>1083.4641937015299</v>
      </c>
      <c r="CD2096" s="30">
        <v>42409</v>
      </c>
      <c r="CE2096" s="31">
        <v>1088.5903231546899</v>
      </c>
      <c r="CG2096" s="30">
        <v>42482</v>
      </c>
      <c r="CH2096" s="31">
        <f t="shared" si="261"/>
        <v>1078.96441875747</v>
      </c>
      <c r="CI2096" s="31">
        <f t="shared" si="262"/>
        <v>1078.8242651702601</v>
      </c>
      <c r="CJ2096" s="31">
        <f t="shared" si="267"/>
        <v>1068.5323598499867</v>
      </c>
      <c r="CK2096" s="31">
        <f t="shared" si="267"/>
        <v>1068.7457237423316</v>
      </c>
      <c r="CM2096" s="30">
        <v>42482</v>
      </c>
      <c r="CN2096" s="31">
        <v>1184.15635608722</v>
      </c>
      <c r="CO2096" s="31">
        <v>1221.40620248293</v>
      </c>
    </row>
    <row r="2097" spans="2:93">
      <c r="B2097" s="29">
        <v>42482</v>
      </c>
      <c r="C2097" s="55">
        <v>1212.7957045760891</v>
      </c>
      <c r="D2097" s="31"/>
      <c r="E2097" s="21">
        <f t="shared" si="264"/>
        <v>-9.070329762830287E-4</v>
      </c>
      <c r="F2097" s="21">
        <f t="shared" si="265"/>
        <v>-2.3247621288717824E-3</v>
      </c>
      <c r="G2097" s="37">
        <f>(C2096-MAX(C$9:C2096))/MAX(C$9:C2096)</f>
        <v>-3.4747259415704432E-2</v>
      </c>
      <c r="H2097" s="37"/>
      <c r="I2097" s="37"/>
      <c r="N2097" s="30"/>
      <c r="P2097" s="30"/>
      <c r="Q2097" s="30"/>
      <c r="R2097" s="30"/>
      <c r="S2097" s="30"/>
      <c r="T2097" s="30"/>
      <c r="U2097" s="30"/>
      <c r="V2097" s="30"/>
      <c r="W2097" s="30"/>
      <c r="X2097" s="30"/>
      <c r="Y2097" s="30"/>
      <c r="Z2097" s="30"/>
      <c r="AA2097" s="30"/>
      <c r="AB2097" s="30"/>
      <c r="AH2097" s="22"/>
      <c r="AJ2097" s="22"/>
      <c r="AP2097" s="22"/>
      <c r="AR2097" s="22"/>
      <c r="AS2097" s="23"/>
      <c r="AW2097" s="30"/>
      <c r="BH2097" s="30"/>
      <c r="BN2097" s="30"/>
      <c r="BT2097" s="24"/>
      <c r="BU2097" s="30"/>
      <c r="BV2097" s="30">
        <v>42485</v>
      </c>
      <c r="BW2097" s="31">
        <v>1154.8954668108499</v>
      </c>
      <c r="BZ2097" s="30">
        <v>42410</v>
      </c>
      <c r="CA2097" s="31">
        <v>1092.7540034758799</v>
      </c>
      <c r="CB2097" s="30">
        <v>42410</v>
      </c>
      <c r="CC2097" s="31">
        <v>1080.77309236671</v>
      </c>
      <c r="CD2097" s="30">
        <v>42410</v>
      </c>
      <c r="CE2097" s="31">
        <v>1085.7137675950801</v>
      </c>
      <c r="CG2097" s="30">
        <v>42485</v>
      </c>
      <c r="CH2097" s="31">
        <f t="shared" si="261"/>
        <v>1078.6163306616399</v>
      </c>
      <c r="CI2097" s="31">
        <f t="shared" si="262"/>
        <v>1078.41700234878</v>
      </c>
      <c r="CJ2097" s="31">
        <f t="shared" si="267"/>
        <v>1068.1876372734062</v>
      </c>
      <c r="CK2097" s="31">
        <f t="shared" si="267"/>
        <v>1068.3422656324722</v>
      </c>
      <c r="CM2097" s="30">
        <v>42485</v>
      </c>
      <c r="CN2097" s="31">
        <v>1181.78021198584</v>
      </c>
      <c r="CO2097" s="31">
        <v>1218.9955247001301</v>
      </c>
    </row>
    <row r="2098" spans="2:93">
      <c r="B2098" s="29">
        <v>42485</v>
      </c>
      <c r="C2098" s="55">
        <v>1211.201117316878</v>
      </c>
      <c r="D2098" s="31"/>
      <c r="E2098" s="21">
        <f t="shared" si="264"/>
        <v>-1.3148028585476812E-3</v>
      </c>
      <c r="F2098" s="21">
        <f t="shared" si="265"/>
        <v>-2.7915003164832308E-3</v>
      </c>
      <c r="G2098" s="37">
        <f>(C2097-MAX(C$9:C2097))/MAX(C$9:C2097)</f>
        <v>-3.5622775481861949E-2</v>
      </c>
      <c r="H2098" s="37"/>
      <c r="I2098" s="37"/>
      <c r="N2098" s="30"/>
      <c r="P2098" s="30"/>
      <c r="Q2098" s="30"/>
      <c r="R2098" s="30"/>
      <c r="S2098" s="30"/>
      <c r="T2098" s="30"/>
      <c r="U2098" s="30"/>
      <c r="V2098" s="30"/>
      <c r="W2098" s="30"/>
      <c r="X2098" s="30"/>
      <c r="Y2098" s="30"/>
      <c r="Z2098" s="30"/>
      <c r="AA2098" s="30"/>
      <c r="AB2098" s="30"/>
      <c r="AH2098" s="22"/>
      <c r="AI2098" s="22"/>
      <c r="AJ2098" s="22"/>
      <c r="AP2098" s="22"/>
      <c r="AR2098" s="22"/>
      <c r="AS2098" s="23"/>
      <c r="AW2098" s="30"/>
      <c r="BH2098" s="30"/>
      <c r="BN2098" s="30"/>
      <c r="BT2098" s="24"/>
      <c r="BU2098" s="30"/>
      <c r="BV2098" s="30">
        <v>42486</v>
      </c>
      <c r="BW2098" s="31">
        <v>1154.62776138565</v>
      </c>
      <c r="BZ2098" s="30">
        <v>42411</v>
      </c>
      <c r="CA2098" s="31">
        <v>1091.75513270338</v>
      </c>
      <c r="CB2098" s="30">
        <v>42411</v>
      </c>
      <c r="CC2098" s="31">
        <v>1080.46289706367</v>
      </c>
      <c r="CD2098" s="30">
        <v>42411</v>
      </c>
      <c r="CE2098" s="31">
        <v>1086.61005799792</v>
      </c>
      <c r="CG2098" s="30">
        <v>42486</v>
      </c>
      <c r="CH2098" s="31">
        <f t="shared" si="261"/>
        <v>1078.4000755715799</v>
      </c>
      <c r="CI2098" s="31">
        <f t="shared" si="262"/>
        <v>1078.1386460987401</v>
      </c>
      <c r="CJ2098" s="31">
        <f t="shared" si="267"/>
        <v>1067.9734730640087</v>
      </c>
      <c r="CK2098" s="31">
        <f t="shared" si="267"/>
        <v>1068.0665098291299</v>
      </c>
      <c r="CM2098" s="30">
        <v>42486</v>
      </c>
      <c r="CN2098" s="31">
        <v>1181.3511157523201</v>
      </c>
      <c r="CO2098" s="31">
        <v>1218.56594251872</v>
      </c>
    </row>
    <row r="2099" spans="2:93">
      <c r="B2099" s="29">
        <v>42486</v>
      </c>
      <c r="C2099" s="55">
        <v>1211.023938311085</v>
      </c>
      <c r="D2099" s="31"/>
      <c r="E2099" s="21">
        <f t="shared" si="264"/>
        <v>-1.4628372056457728E-4</v>
      </c>
      <c r="F2099" s="21">
        <f t="shared" si="265"/>
        <v>-2.6821748948517854E-3</v>
      </c>
      <c r="G2099" s="37">
        <f>(C2098-MAX(C$9:C2098))/MAX(C$9:C2098)</f>
        <v>-3.6890741413376713E-2</v>
      </c>
      <c r="H2099" s="37"/>
      <c r="I2099" s="37"/>
      <c r="N2099" s="30"/>
      <c r="P2099" s="30"/>
      <c r="Q2099" s="30"/>
      <c r="R2099" s="30"/>
      <c r="S2099" s="30"/>
      <c r="T2099" s="30"/>
      <c r="U2099" s="30"/>
      <c r="V2099" s="30"/>
      <c r="W2099" s="30"/>
      <c r="X2099" s="30"/>
      <c r="Y2099" s="30"/>
      <c r="Z2099" s="30"/>
      <c r="AA2099" s="30"/>
      <c r="AB2099" s="30"/>
      <c r="AH2099" s="22"/>
      <c r="AI2099" s="22"/>
      <c r="AJ2099" s="22"/>
      <c r="AO2099" s="22"/>
      <c r="AR2099" s="22"/>
      <c r="AS2099" s="23"/>
      <c r="AW2099" s="30"/>
      <c r="BH2099" s="30"/>
      <c r="BN2099" s="30"/>
      <c r="BT2099" s="24"/>
      <c r="BU2099" s="30"/>
      <c r="BV2099" s="30">
        <v>42487</v>
      </c>
      <c r="BW2099" s="31">
        <v>1152.0390678364899</v>
      </c>
      <c r="BZ2099" s="30">
        <v>42412</v>
      </c>
      <c r="CA2099" s="31">
        <v>1092.0193142854901</v>
      </c>
      <c r="CB2099" s="30">
        <v>42412</v>
      </c>
      <c r="CC2099" s="31">
        <v>1080.4628171733</v>
      </c>
      <c r="CD2099" s="30">
        <v>42412</v>
      </c>
      <c r="CE2099" s="31">
        <v>1086.1853704043699</v>
      </c>
      <c r="CG2099" s="30">
        <v>42487</v>
      </c>
      <c r="CH2099" s="31">
        <f t="shared" si="261"/>
        <v>1076.8647547113201</v>
      </c>
      <c r="CI2099" s="31">
        <f t="shared" si="262"/>
        <v>1076.47607463533</v>
      </c>
      <c r="CJ2099" s="31">
        <f t="shared" si="267"/>
        <v>1066.4529965835798</v>
      </c>
      <c r="CK2099" s="31">
        <f t="shared" si="267"/>
        <v>1066.4194703628316</v>
      </c>
      <c r="CM2099" s="30">
        <v>42487</v>
      </c>
      <c r="CN2099" s="31">
        <v>1181.0633639539201</v>
      </c>
      <c r="CO2099" s="31">
        <v>1218.28209184054</v>
      </c>
    </row>
    <row r="2100" spans="2:93">
      <c r="B2100" s="29">
        <v>42487</v>
      </c>
      <c r="C2100" s="55">
        <v>1209.1077631999131</v>
      </c>
      <c r="D2100" s="31"/>
      <c r="E2100" s="21">
        <f t="shared" si="264"/>
        <v>-1.5822768242255147E-3</v>
      </c>
      <c r="F2100" s="21">
        <f t="shared" si="265"/>
        <v>-3.9451343463906552E-3</v>
      </c>
      <c r="G2100" s="37">
        <f>(C2099-MAX(C$9:C2099))/MAX(C$9:C2099)</f>
        <v>-3.7031628619032926E-2</v>
      </c>
      <c r="H2100" s="37"/>
      <c r="I2100" s="37"/>
      <c r="N2100" s="30"/>
      <c r="P2100" s="30"/>
      <c r="Q2100" s="30"/>
      <c r="R2100" s="30"/>
      <c r="S2100" s="30"/>
      <c r="T2100" s="30"/>
      <c r="U2100" s="30"/>
      <c r="V2100" s="30"/>
      <c r="W2100" s="30"/>
      <c r="X2100" s="30"/>
      <c r="Y2100" s="30"/>
      <c r="Z2100" s="30"/>
      <c r="AA2100" s="30"/>
      <c r="AB2100" s="30"/>
      <c r="AI2100" s="22"/>
      <c r="AJ2100" s="22"/>
      <c r="AO2100" s="22"/>
      <c r="AS2100" s="23"/>
      <c r="AW2100" s="30"/>
      <c r="BH2100" s="30"/>
      <c r="BN2100" s="30"/>
      <c r="BT2100" s="24"/>
      <c r="BU2100" s="30"/>
      <c r="BV2100" s="30">
        <v>42488</v>
      </c>
      <c r="BW2100" s="31">
        <v>1152.69682038008</v>
      </c>
      <c r="BZ2100" s="30">
        <v>42415</v>
      </c>
      <c r="CA2100" s="31">
        <v>1091.18710040217</v>
      </c>
      <c r="CB2100" s="30">
        <v>42415</v>
      </c>
      <c r="CC2100" s="31">
        <v>1079.49220463919</v>
      </c>
      <c r="CD2100" s="30">
        <v>42415</v>
      </c>
      <c r="CE2100" s="31">
        <v>1084.58817675673</v>
      </c>
      <c r="CG2100" s="30">
        <v>42488</v>
      </c>
      <c r="CH2100" s="31">
        <f t="shared" si="261"/>
        <v>1077.37243004838</v>
      </c>
      <c r="CI2100" s="31">
        <f t="shared" si="262"/>
        <v>1076.9270172622601</v>
      </c>
      <c r="CJ2100" s="31">
        <f t="shared" si="267"/>
        <v>1066.955763418626</v>
      </c>
      <c r="CK2100" s="31">
        <f t="shared" si="267"/>
        <v>1066.8662002147121</v>
      </c>
      <c r="CM2100" s="30">
        <v>42488</v>
      </c>
      <c r="CN2100" s="31">
        <v>1180.42197774276</v>
      </c>
      <c r="CO2100" s="31">
        <v>1217.6347856979701</v>
      </c>
    </row>
    <row r="2101" spans="2:93">
      <c r="B2101" s="29">
        <v>42488</v>
      </c>
      <c r="C2101" s="55">
        <v>1209.4827442293911</v>
      </c>
      <c r="D2101" s="31"/>
      <c r="E2101" s="21">
        <f t="shared" si="264"/>
        <v>3.1013036297578012E-4</v>
      </c>
      <c r="F2101" s="21">
        <f t="shared" si="265"/>
        <v>-2.7316722298715845E-3</v>
      </c>
      <c r="G2101" s="37">
        <f>(C2100-MAX(C$9:C2100))/MAX(C$9:C2100)</f>
        <v>-3.8555311155531208E-2</v>
      </c>
      <c r="H2101" s="37"/>
      <c r="I2101" s="37"/>
      <c r="N2101" s="30"/>
      <c r="P2101" s="30"/>
      <c r="Q2101" s="30"/>
      <c r="R2101" s="30"/>
      <c r="S2101" s="30"/>
      <c r="T2101" s="30"/>
      <c r="U2101" s="30"/>
      <c r="V2101" s="30"/>
      <c r="W2101" s="30"/>
      <c r="X2101" s="30"/>
      <c r="Y2101" s="30"/>
      <c r="Z2101" s="30"/>
      <c r="AA2101" s="30"/>
      <c r="AB2101" s="30"/>
      <c r="AH2101" s="22"/>
      <c r="AI2101" s="22"/>
      <c r="AO2101" s="22"/>
      <c r="AP2101" s="22"/>
      <c r="AS2101" s="23"/>
      <c r="AW2101" s="30"/>
      <c r="BH2101" s="30"/>
      <c r="BN2101" s="30"/>
      <c r="BT2101" s="24"/>
      <c r="BU2101" s="30"/>
      <c r="BV2101" s="30">
        <v>42489</v>
      </c>
      <c r="BW2101" s="31">
        <v>1146.1710292533501</v>
      </c>
      <c r="BZ2101" s="30">
        <v>42416</v>
      </c>
      <c r="CA2101" s="31">
        <v>1091.0795364175799</v>
      </c>
      <c r="CB2101" s="30">
        <v>42416</v>
      </c>
      <c r="CC2101" s="31">
        <v>1079.15545068403</v>
      </c>
      <c r="CD2101" s="30">
        <v>42416</v>
      </c>
      <c r="CE2101" s="31">
        <v>1083.84191011648</v>
      </c>
      <c r="CG2101" s="30">
        <v>42489</v>
      </c>
      <c r="CH2101" s="31">
        <f t="shared" si="261"/>
        <v>1074.37323911166</v>
      </c>
      <c r="CI2101" s="31">
        <f t="shared" si="262"/>
        <v>1074.4062371653399</v>
      </c>
      <c r="CJ2101" s="31">
        <f t="shared" si="267"/>
        <v>1063.9855704136105</v>
      </c>
      <c r="CK2101" s="31">
        <f t="shared" si="267"/>
        <v>1064.3689696313297</v>
      </c>
      <c r="CM2101" s="30">
        <v>42489</v>
      </c>
      <c r="CN2101" s="31">
        <v>1175.98407856676</v>
      </c>
      <c r="CO2101" s="31">
        <v>1213.0720193920599</v>
      </c>
    </row>
    <row r="2102" spans="2:93">
      <c r="B2102" s="29">
        <v>42489</v>
      </c>
      <c r="C2102" s="55">
        <v>1204.417892995478</v>
      </c>
      <c r="D2102" s="31"/>
      <c r="E2102" s="21">
        <f t="shared" si="264"/>
        <v>-4.1876176060204884E-3</v>
      </c>
      <c r="F2102" s="21">
        <f t="shared" si="265"/>
        <v>-5.600411215295531E-3</v>
      </c>
      <c r="G2102" s="37">
        <f>(C2101-MAX(C$9:C2101))/MAX(C$9:C2101)</f>
        <v>-3.8257137965198737E-2</v>
      </c>
      <c r="H2102" s="37"/>
      <c r="I2102" s="37"/>
      <c r="N2102" s="30"/>
      <c r="P2102" s="30"/>
      <c r="Q2102" s="30"/>
      <c r="R2102" s="30"/>
      <c r="S2102" s="30"/>
      <c r="T2102" s="30"/>
      <c r="U2102" s="30"/>
      <c r="V2102" s="30"/>
      <c r="W2102" s="30"/>
      <c r="X2102" s="30"/>
      <c r="Y2102" s="30"/>
      <c r="Z2102" s="30"/>
      <c r="AA2102" s="30"/>
      <c r="AB2102" s="30"/>
      <c r="AI2102" s="22"/>
      <c r="AJ2102" s="22"/>
      <c r="AN2102" s="22"/>
      <c r="AO2102" s="22"/>
      <c r="AP2102" s="22"/>
      <c r="AR2102" s="22"/>
      <c r="AS2102" s="23"/>
      <c r="AW2102" s="30"/>
      <c r="BH2102" s="30"/>
      <c r="BN2102" s="30"/>
      <c r="BT2102" s="24"/>
      <c r="BU2102" s="30"/>
      <c r="BV2102" s="30">
        <v>42492</v>
      </c>
      <c r="BW2102" s="31">
        <v>1149.7370325146601</v>
      </c>
      <c r="BZ2102" s="30">
        <v>42417</v>
      </c>
      <c r="CA2102" s="31">
        <v>1090.2545120372499</v>
      </c>
      <c r="CB2102" s="30">
        <v>42417</v>
      </c>
      <c r="CC2102" s="31">
        <v>1078.3173733989699</v>
      </c>
      <c r="CD2102" s="30">
        <v>42417</v>
      </c>
      <c r="CE2102" s="31">
        <v>1082.55872198365</v>
      </c>
      <c r="CG2102" s="30">
        <v>42492</v>
      </c>
      <c r="CH2102" s="31">
        <f t="shared" si="261"/>
        <v>1075.94996360392</v>
      </c>
      <c r="CI2102" s="31">
        <f t="shared" si="262"/>
        <v>1075.85457465533</v>
      </c>
      <c r="CJ2102" s="31">
        <f t="shared" si="267"/>
        <v>1065.5470502115152</v>
      </c>
      <c r="CK2102" s="31">
        <f t="shared" si="267"/>
        <v>1065.8037765307818</v>
      </c>
      <c r="CM2102" s="30">
        <v>42492</v>
      </c>
      <c r="CN2102" s="31">
        <v>1178.38064436727</v>
      </c>
      <c r="CO2102" s="31">
        <v>1215.57026822745</v>
      </c>
    </row>
    <row r="2103" spans="2:93">
      <c r="B2103" s="29">
        <v>42492</v>
      </c>
      <c r="C2103" s="55">
        <v>1206.8594414101351</v>
      </c>
      <c r="D2103" s="31"/>
      <c r="E2103" s="21">
        <f t="shared" si="264"/>
        <v>2.0271605302912832E-3</v>
      </c>
      <c r="F2103" s="21">
        <f t="shared" si="265"/>
        <v>-3.4388229408228721E-3</v>
      </c>
      <c r="G2103" s="37">
        <f>(C2102-MAX(C$9:C2102))/MAX(C$9:C2102)</f>
        <v>-4.2284549306720251E-2</v>
      </c>
      <c r="H2103" s="37"/>
      <c r="I2103" s="37"/>
      <c r="N2103" s="30"/>
      <c r="P2103" s="30"/>
      <c r="Q2103" s="30"/>
      <c r="R2103" s="30"/>
      <c r="S2103" s="30"/>
      <c r="T2103" s="30"/>
      <c r="U2103" s="30"/>
      <c r="V2103" s="30"/>
      <c r="W2103" s="30"/>
      <c r="X2103" s="30"/>
      <c r="Y2103" s="30"/>
      <c r="Z2103" s="30"/>
      <c r="AA2103" s="30"/>
      <c r="AB2103" s="30"/>
      <c r="AI2103" s="22"/>
      <c r="AJ2103" s="22"/>
      <c r="AL2103" s="22"/>
      <c r="AM2103" s="22"/>
      <c r="AO2103" s="22"/>
      <c r="AP2103" s="22"/>
      <c r="AR2103" s="22"/>
      <c r="AS2103" s="23"/>
      <c r="AW2103" s="30"/>
      <c r="BH2103" s="30"/>
      <c r="BN2103" s="30"/>
      <c r="BT2103" s="24"/>
      <c r="BU2103" s="30"/>
      <c r="BV2103" s="30">
        <v>42493</v>
      </c>
      <c r="BW2103" s="31">
        <v>1149.1410468645599</v>
      </c>
      <c r="BZ2103" s="30">
        <v>42418</v>
      </c>
      <c r="CA2103" s="31">
        <v>1092.0181134178999</v>
      </c>
      <c r="CB2103" s="30">
        <v>42418</v>
      </c>
      <c r="CC2103" s="31">
        <v>1079.9068303860099</v>
      </c>
      <c r="CD2103" s="30">
        <v>42418</v>
      </c>
      <c r="CE2103" s="31">
        <v>1083.56193488295</v>
      </c>
      <c r="CG2103" s="30">
        <v>42493</v>
      </c>
      <c r="CH2103" s="31">
        <f t="shared" si="261"/>
        <v>1075.0454619019099</v>
      </c>
      <c r="CI2103" s="31">
        <f t="shared" si="262"/>
        <v>1075.37452359249</v>
      </c>
      <c r="CJ2103" s="31">
        <f t="shared" si="267"/>
        <v>1064.6512937608529</v>
      </c>
      <c r="CK2103" s="31">
        <f t="shared" si="267"/>
        <v>1065.3282101784555</v>
      </c>
      <c r="CM2103" s="30">
        <v>42493</v>
      </c>
      <c r="CN2103" s="31">
        <v>1178.98989608328</v>
      </c>
      <c r="CO2103" s="31">
        <v>1216.20768871204</v>
      </c>
    </row>
    <row r="2104" spans="2:93">
      <c r="B2104" s="29">
        <v>42493</v>
      </c>
      <c r="C2104" s="55">
        <v>1204.712536106493</v>
      </c>
      <c r="D2104" s="31"/>
      <c r="E2104" s="21">
        <f t="shared" si="264"/>
        <v>-1.7789190936217114E-3</v>
      </c>
      <c r="F2104" s="21">
        <f t="shared" si="265"/>
        <v>-3.6350995562116628E-3</v>
      </c>
      <c r="G2104" s="37">
        <f>(C2103-MAX(C$9:C2103))/MAX(C$9:C2103)</f>
        <v>-4.0343106345824678E-2</v>
      </c>
      <c r="H2104" s="37"/>
      <c r="I2104" s="37"/>
      <c r="N2104" s="30"/>
      <c r="P2104" s="30"/>
      <c r="Q2104" s="30"/>
      <c r="R2104" s="30"/>
      <c r="S2104" s="30"/>
      <c r="T2104" s="30"/>
      <c r="U2104" s="30"/>
      <c r="V2104" s="30"/>
      <c r="W2104" s="30"/>
      <c r="X2104" s="30"/>
      <c r="Y2104" s="30"/>
      <c r="Z2104" s="30"/>
      <c r="AA2104" s="30"/>
      <c r="AB2104" s="30"/>
      <c r="AI2104" s="22"/>
      <c r="AJ2104" s="22"/>
      <c r="AP2104" s="22"/>
      <c r="AR2104" s="22"/>
      <c r="AS2104" s="23"/>
      <c r="AW2104" s="30"/>
      <c r="BH2104" s="30"/>
      <c r="BN2104" s="30"/>
      <c r="BT2104" s="24"/>
      <c r="BU2104" s="30"/>
      <c r="BV2104" s="30">
        <v>42494</v>
      </c>
      <c r="BW2104" s="31">
        <v>1149.15427868608</v>
      </c>
      <c r="BZ2104" s="30">
        <v>42419</v>
      </c>
      <c r="CA2104" s="31">
        <v>1089.90782350476</v>
      </c>
      <c r="CB2104" s="30">
        <v>42419</v>
      </c>
      <c r="CC2104" s="31">
        <v>1077.73612980998</v>
      </c>
      <c r="CD2104" s="30">
        <v>42419</v>
      </c>
      <c r="CE2104" s="31">
        <v>1081.1184440002301</v>
      </c>
      <c r="CG2104" s="30">
        <v>42494</v>
      </c>
      <c r="CH2104" s="31">
        <f t="shared" si="261"/>
        <v>1074.63887227432</v>
      </c>
      <c r="CI2104" s="31">
        <f t="shared" si="262"/>
        <v>1075.1430524766399</v>
      </c>
      <c r="CJ2104" s="31">
        <f t="shared" si="267"/>
        <v>1064.2486352795293</v>
      </c>
      <c r="CK2104" s="31">
        <f t="shared" si="267"/>
        <v>1065.0989015012024</v>
      </c>
      <c r="CM2104" s="30">
        <v>42494</v>
      </c>
      <c r="CN2104" s="31">
        <v>1179.41213499379</v>
      </c>
      <c r="CO2104" s="31">
        <v>1216.6476570027601</v>
      </c>
    </row>
    <row r="2105" spans="2:93">
      <c r="B2105" s="29">
        <v>42494</v>
      </c>
      <c r="C2105" s="55">
        <v>1204.115397362141</v>
      </c>
      <c r="D2105" s="31"/>
      <c r="E2105" s="21">
        <f t="shared" si="264"/>
        <v>-4.9566907162912344E-4</v>
      </c>
      <c r="F2105" s="21">
        <f t="shared" si="265"/>
        <v>-4.4377209123969141E-3</v>
      </c>
      <c r="G2105" s="37">
        <f>(C2104-MAX(C$9:C2104))/MAX(C$9:C2104)</f>
        <v>-4.2050258317271806E-2</v>
      </c>
      <c r="H2105" s="37"/>
      <c r="I2105" s="37"/>
      <c r="N2105" s="30"/>
      <c r="P2105" s="30"/>
      <c r="Q2105" s="30"/>
      <c r="R2105" s="30"/>
      <c r="S2105" s="30"/>
      <c r="T2105" s="30"/>
      <c r="U2105" s="30"/>
      <c r="V2105" s="30"/>
      <c r="W2105" s="30"/>
      <c r="X2105" s="30"/>
      <c r="Y2105" s="30"/>
      <c r="Z2105" s="30"/>
      <c r="AA2105" s="30"/>
      <c r="AB2105" s="30"/>
      <c r="AH2105" s="22"/>
      <c r="AI2105" s="22"/>
      <c r="AJ2105" s="22"/>
      <c r="AO2105" s="22"/>
      <c r="AP2105" s="22"/>
      <c r="AR2105" s="22"/>
      <c r="AS2105" s="23"/>
      <c r="AW2105" s="30"/>
      <c r="BH2105" s="30"/>
      <c r="BN2105" s="30"/>
      <c r="BT2105" s="24"/>
      <c r="BU2105" s="30"/>
      <c r="BV2105" s="30">
        <v>42496</v>
      </c>
      <c r="BW2105" s="31">
        <v>1149.7735798987201</v>
      </c>
      <c r="BZ2105" s="30">
        <v>42422</v>
      </c>
      <c r="CA2105" s="31">
        <v>1090.1276928797399</v>
      </c>
      <c r="CB2105" s="30">
        <v>42422</v>
      </c>
      <c r="CC2105" s="31">
        <v>1077.95061533024</v>
      </c>
      <c r="CD2105" s="30">
        <v>42422</v>
      </c>
      <c r="CE2105" s="31">
        <v>1081.0924237939601</v>
      </c>
      <c r="CG2105" s="30">
        <v>42496</v>
      </c>
      <c r="CH2105" s="31">
        <f t="shared" si="261"/>
        <v>1074.04206190577</v>
      </c>
      <c r="CI2105" s="31">
        <f t="shared" si="262"/>
        <v>1074.28865408868</v>
      </c>
      <c r="CJ2105" s="31">
        <f t="shared" ref="CJ2105:CK2120" si="268">+CJ2104*CH2105/CH2104</f>
        <v>1063.6575952225976</v>
      </c>
      <c r="CK2105" s="31">
        <f t="shared" si="268"/>
        <v>1064.2524850337711</v>
      </c>
      <c r="CM2105" s="30">
        <v>42496</v>
      </c>
      <c r="CN2105" s="31">
        <v>1178.6872163248299</v>
      </c>
      <c r="CO2105" s="31">
        <v>1215.91590677866</v>
      </c>
    </row>
    <row r="2106" spans="2:93">
      <c r="B2106" s="29">
        <v>42496</v>
      </c>
      <c r="C2106" s="55">
        <v>1205.693125348017</v>
      </c>
      <c r="D2106" s="31"/>
      <c r="E2106" s="21">
        <f t="shared" si="264"/>
        <v>1.3102797201434147E-3</v>
      </c>
      <c r="F2106" s="21">
        <f t="shared" si="265"/>
        <v>1.0587955891019352E-3</v>
      </c>
      <c r="G2106" s="37">
        <f>(C2105-MAX(C$9:C2105))/MAX(C$9:C2105)</f>
        <v>-4.2525084376399083E-2</v>
      </c>
      <c r="H2106" s="37"/>
      <c r="I2106" s="37"/>
      <c r="N2106" s="30"/>
      <c r="P2106" s="30"/>
      <c r="Q2106" s="30"/>
      <c r="R2106" s="30"/>
      <c r="S2106" s="30"/>
      <c r="T2106" s="30"/>
      <c r="U2106" s="30"/>
      <c r="V2106" s="30"/>
      <c r="W2106" s="30"/>
      <c r="X2106" s="30"/>
      <c r="Y2106" s="30"/>
      <c r="Z2106" s="30"/>
      <c r="AA2106" s="30"/>
      <c r="AB2106" s="30"/>
      <c r="AH2106" s="22"/>
      <c r="AI2106" s="22"/>
      <c r="AN2106" s="22"/>
      <c r="AO2106" s="22"/>
      <c r="AR2106" s="22"/>
      <c r="AS2106" s="23"/>
      <c r="AW2106" s="30"/>
      <c r="BH2106" s="30"/>
      <c r="BN2106" s="30"/>
      <c r="BT2106" s="24"/>
      <c r="BU2106" s="30"/>
      <c r="BV2106" s="30">
        <v>42499</v>
      </c>
      <c r="BW2106" s="31">
        <v>1153.43513482157</v>
      </c>
      <c r="BZ2106" s="30">
        <v>42423</v>
      </c>
      <c r="CA2106" s="31">
        <v>1087.09105737907</v>
      </c>
      <c r="CB2106" s="30">
        <v>42423</v>
      </c>
      <c r="CC2106" s="31">
        <v>1074.9879523085999</v>
      </c>
      <c r="CD2106" s="30">
        <v>42423</v>
      </c>
      <c r="CE2106" s="31">
        <v>1078.41281268787</v>
      </c>
      <c r="CG2106" s="30">
        <v>42499</v>
      </c>
      <c r="CH2106" s="31">
        <f t="shared" si="261"/>
        <v>1076.2075770091301</v>
      </c>
      <c r="CI2106" s="31">
        <f t="shared" si="262"/>
        <v>1076.28632078232</v>
      </c>
      <c r="CJ2106" s="31">
        <f t="shared" si="268"/>
        <v>1065.8021728596887</v>
      </c>
      <c r="CK2106" s="31">
        <f t="shared" si="268"/>
        <v>1066.2314892193631</v>
      </c>
      <c r="CM2106" s="30">
        <v>42499</v>
      </c>
      <c r="CN2106" s="31">
        <v>1182.7778150965401</v>
      </c>
      <c r="CO2106" s="31">
        <v>1220.1623816957999</v>
      </c>
    </row>
    <row r="2107" spans="2:93">
      <c r="B2107" s="29">
        <v>42499</v>
      </c>
      <c r="C2107" s="55">
        <v>1209.1460034179081</v>
      </c>
      <c r="D2107" s="31"/>
      <c r="E2107" s="21">
        <f t="shared" si="264"/>
        <v>2.8638116924606383E-3</v>
      </c>
      <c r="F2107" s="21">
        <f t="shared" si="265"/>
        <v>1.894638206667576E-3</v>
      </c>
      <c r="G2107" s="37">
        <f>(C2106-MAX(C$9:C2106))/MAX(C$9:C2106)</f>
        <v>-4.1270524411911501E-2</v>
      </c>
      <c r="H2107" s="37"/>
      <c r="I2107" s="37"/>
      <c r="N2107" s="30"/>
      <c r="P2107" s="30"/>
      <c r="Q2107" s="30"/>
      <c r="R2107" s="30"/>
      <c r="S2107" s="30"/>
      <c r="T2107" s="30"/>
      <c r="U2107" s="30"/>
      <c r="V2107" s="30"/>
      <c r="W2107" s="30"/>
      <c r="X2107" s="30"/>
      <c r="Y2107" s="30"/>
      <c r="Z2107" s="30"/>
      <c r="AA2107" s="30"/>
      <c r="AB2107" s="30"/>
      <c r="AH2107" s="22"/>
      <c r="AI2107" s="22"/>
      <c r="AL2107" s="22"/>
      <c r="AM2107" s="22"/>
      <c r="AO2107" s="22"/>
      <c r="AP2107" s="22"/>
      <c r="AS2107" s="23"/>
      <c r="AW2107" s="30"/>
      <c r="BH2107" s="30"/>
      <c r="BN2107" s="30"/>
      <c r="BT2107" s="24"/>
      <c r="BU2107" s="30"/>
      <c r="BV2107" s="30">
        <v>42500</v>
      </c>
      <c r="BW2107" s="31">
        <v>1155.3115269351799</v>
      </c>
      <c r="BZ2107" s="30">
        <v>42424</v>
      </c>
      <c r="CA2107" s="31">
        <v>1084.7230677002101</v>
      </c>
      <c r="CB2107" s="30">
        <v>42424</v>
      </c>
      <c r="CC2107" s="31">
        <v>1072.74440375421</v>
      </c>
      <c r="CD2107" s="30">
        <v>42424</v>
      </c>
      <c r="CE2107" s="31">
        <v>1076.55823190313</v>
      </c>
      <c r="CG2107" s="30">
        <v>42500</v>
      </c>
      <c r="CH2107" s="31">
        <f t="shared" si="261"/>
        <v>1076.62014837728</v>
      </c>
      <c r="CI2107" s="31">
        <f t="shared" si="262"/>
        <v>1076.51375598511</v>
      </c>
      <c r="CJ2107" s="31">
        <f t="shared" si="268"/>
        <v>1066.2107552466068</v>
      </c>
      <c r="CK2107" s="31">
        <f t="shared" si="268"/>
        <v>1066.4567996876735</v>
      </c>
      <c r="CM2107" s="30">
        <v>42500</v>
      </c>
      <c r="CN2107" s="31">
        <v>1184.33116779899</v>
      </c>
      <c r="CO2107" s="31">
        <v>1221.76867639992</v>
      </c>
    </row>
    <row r="2108" spans="2:93">
      <c r="B2108" s="29">
        <v>42500</v>
      </c>
      <c r="C2108" s="55">
        <v>1212.559532218535</v>
      </c>
      <c r="D2108" s="31"/>
      <c r="E2108" s="21">
        <f t="shared" si="264"/>
        <v>2.8230906697601643E-3</v>
      </c>
      <c r="F2108" s="21">
        <f t="shared" si="265"/>
        <v>6.5135838441614524E-3</v>
      </c>
      <c r="G2108" s="37">
        <f>(C2107-MAX(C$9:C2107))/MAX(C$9:C2107)</f>
        <v>-3.8524903729815659E-2</v>
      </c>
      <c r="H2108" s="37"/>
      <c r="I2108" s="37"/>
      <c r="N2108" s="30"/>
      <c r="P2108" s="30"/>
      <c r="Q2108" s="30"/>
      <c r="R2108" s="30"/>
      <c r="S2108" s="30"/>
      <c r="T2108" s="30"/>
      <c r="U2108" s="30"/>
      <c r="V2108" s="30"/>
      <c r="W2108" s="30"/>
      <c r="X2108" s="30"/>
      <c r="Y2108" s="30"/>
      <c r="Z2108" s="30"/>
      <c r="AA2108" s="30"/>
      <c r="AB2108" s="30"/>
      <c r="AO2108" s="22"/>
      <c r="AP2108" s="22"/>
      <c r="AR2108" s="22"/>
      <c r="AS2108" s="23"/>
      <c r="AW2108" s="30"/>
      <c r="BH2108" s="30"/>
      <c r="BN2108" s="30"/>
      <c r="BT2108" s="24"/>
      <c r="BU2108" s="30"/>
      <c r="BV2108" s="30">
        <v>42501</v>
      </c>
      <c r="BW2108" s="31">
        <v>1154.5051330024801</v>
      </c>
      <c r="BZ2108" s="30">
        <v>42425</v>
      </c>
      <c r="CA2108" s="31">
        <v>1085.8085828189301</v>
      </c>
      <c r="CB2108" s="30">
        <v>42425</v>
      </c>
      <c r="CC2108" s="31">
        <v>1073.71024951905</v>
      </c>
      <c r="CD2108" s="30">
        <v>42425</v>
      </c>
      <c r="CE2108" s="31">
        <v>1076.8235649102101</v>
      </c>
      <c r="CG2108" s="30">
        <v>42501</v>
      </c>
      <c r="CH2108" s="31">
        <f t="shared" si="261"/>
        <v>1076.0528855289101</v>
      </c>
      <c r="CI2108" s="31">
        <f t="shared" si="262"/>
        <v>1075.84249886929</v>
      </c>
      <c r="CJ2108" s="31">
        <f t="shared" si="268"/>
        <v>1065.6489770271528</v>
      </c>
      <c r="CK2108" s="31">
        <f t="shared" si="268"/>
        <v>1065.791813558583</v>
      </c>
      <c r="CM2108" s="30">
        <v>42501</v>
      </c>
      <c r="CN2108" s="31">
        <v>1183.96186240464</v>
      </c>
      <c r="CO2108" s="31">
        <v>1221.3951251262199</v>
      </c>
    </row>
    <row r="2109" spans="2:93">
      <c r="B2109" s="29">
        <v>42501</v>
      </c>
      <c r="C2109" s="55">
        <v>1211.6947993431111</v>
      </c>
      <c r="D2109" s="31"/>
      <c r="E2109" s="21">
        <f t="shared" si="264"/>
        <v>-7.1314673832278963E-4</v>
      </c>
      <c r="F2109" s="21">
        <f t="shared" si="265"/>
        <v>6.2945810655474776E-3</v>
      </c>
      <c r="G2109" s="37">
        <f>(C2108-MAX(C$9:C2108))/MAX(C$9:C2108)</f>
        <v>-3.5810572356328563E-2</v>
      </c>
      <c r="H2109" s="37"/>
      <c r="I2109" s="37"/>
      <c r="N2109" s="30"/>
      <c r="P2109" s="30"/>
      <c r="Q2109" s="30"/>
      <c r="R2109" s="30"/>
      <c r="S2109" s="30"/>
      <c r="T2109" s="30"/>
      <c r="U2109" s="30"/>
      <c r="V2109" s="30"/>
      <c r="W2109" s="30"/>
      <c r="X2109" s="30"/>
      <c r="Y2109" s="30"/>
      <c r="Z2109" s="30"/>
      <c r="AA2109" s="30"/>
      <c r="AB2109" s="30"/>
      <c r="AP2109" s="22"/>
      <c r="AR2109" s="22"/>
      <c r="AS2109" s="23"/>
      <c r="AW2109" s="30"/>
      <c r="BH2109" s="30"/>
      <c r="BN2109" s="30"/>
      <c r="BT2109" s="24"/>
      <c r="BU2109" s="30"/>
      <c r="BV2109" s="30">
        <v>42502</v>
      </c>
      <c r="BW2109" s="31">
        <v>1154.1985623637099</v>
      </c>
      <c r="BZ2109" s="30">
        <v>42426</v>
      </c>
      <c r="CA2109" s="31">
        <v>1090.10734464556</v>
      </c>
      <c r="CB2109" s="30">
        <v>42426</v>
      </c>
      <c r="CC2109" s="31">
        <v>1077.8468951499999</v>
      </c>
      <c r="CD2109" s="30">
        <v>42426</v>
      </c>
      <c r="CE2109" s="31">
        <v>1080.6088228270901</v>
      </c>
      <c r="CG2109" s="30">
        <v>42502</v>
      </c>
      <c r="CH2109" s="31">
        <f t="shared" si="261"/>
        <v>1075.9072592739601</v>
      </c>
      <c r="CI2109" s="31">
        <f t="shared" si="262"/>
        <v>1076.10334128671</v>
      </c>
      <c r="CJ2109" s="31">
        <f t="shared" si="268"/>
        <v>1065.5047587719882</v>
      </c>
      <c r="CK2109" s="31">
        <f t="shared" si="268"/>
        <v>1066.0502191462106</v>
      </c>
      <c r="CM2109" s="30">
        <v>42502</v>
      </c>
      <c r="CN2109" s="31">
        <v>1184.5395960322901</v>
      </c>
      <c r="CO2109" s="31">
        <v>1221.9987070923601</v>
      </c>
    </row>
    <row r="2110" spans="2:93">
      <c r="B2110" s="29">
        <v>42502</v>
      </c>
      <c r="C2110" s="55">
        <v>1212.1881438665621</v>
      </c>
      <c r="D2110" s="31"/>
      <c r="E2110" s="21">
        <f t="shared" si="264"/>
        <v>4.0715246423306262E-4</v>
      </c>
      <c r="F2110" s="21">
        <f t="shared" si="265"/>
        <v>5.386958241692108E-3</v>
      </c>
      <c r="G2110" s="37">
        <f>(C2109-MAX(C$9:C2109))/MAX(C$9:C2109)</f>
        <v>-3.6498180901777998E-2</v>
      </c>
      <c r="H2110" s="37"/>
      <c r="I2110" s="37"/>
      <c r="N2110" s="30"/>
      <c r="P2110" s="30"/>
      <c r="Q2110" s="30"/>
      <c r="R2110" s="30"/>
      <c r="S2110" s="30"/>
      <c r="T2110" s="30"/>
      <c r="U2110" s="30"/>
      <c r="V2110" s="30"/>
      <c r="W2110" s="30"/>
      <c r="X2110" s="30"/>
      <c r="Y2110" s="30"/>
      <c r="Z2110" s="30"/>
      <c r="AA2110" s="30"/>
      <c r="AB2110" s="30"/>
      <c r="AP2110" s="22"/>
      <c r="AR2110" s="22"/>
      <c r="AS2110" s="23"/>
      <c r="AW2110" s="30"/>
      <c r="BH2110" s="30"/>
      <c r="BN2110" s="30"/>
      <c r="BT2110" s="24"/>
      <c r="BU2110" s="30"/>
      <c r="BV2110" s="30">
        <v>42503</v>
      </c>
      <c r="BW2110" s="31">
        <v>1155.2230374062599</v>
      </c>
      <c r="BZ2110" s="30">
        <v>42429</v>
      </c>
      <c r="CA2110" s="31">
        <v>1088.7359720373699</v>
      </c>
      <c r="CB2110" s="30">
        <v>42429</v>
      </c>
      <c r="CC2110" s="31">
        <v>1076.47580230834</v>
      </c>
      <c r="CD2110" s="30">
        <v>42429</v>
      </c>
      <c r="CE2110" s="31">
        <v>1079.3704190277101</v>
      </c>
      <c r="CG2110" s="30">
        <v>42503</v>
      </c>
      <c r="CH2110" s="31">
        <f t="shared" si="261"/>
        <v>1075.9596229174299</v>
      </c>
      <c r="CI2110" s="31">
        <f t="shared" si="262"/>
        <v>1076.0393104267</v>
      </c>
      <c r="CJ2110" s="31">
        <f t="shared" si="268"/>
        <v>1065.5566161331342</v>
      </c>
      <c r="CK2110" s="31">
        <f t="shared" si="268"/>
        <v>1065.9867864722964</v>
      </c>
      <c r="CM2110" s="30">
        <v>42503</v>
      </c>
      <c r="CN2110" s="31">
        <v>1185.3496857657101</v>
      </c>
      <c r="CO2110" s="31">
        <v>1222.83984181608</v>
      </c>
    </row>
    <row r="2111" spans="2:93">
      <c r="B2111" s="29">
        <v>42503</v>
      </c>
      <c r="C2111" s="55">
        <v>1212.8487697833241</v>
      </c>
      <c r="D2111" s="31"/>
      <c r="E2111" s="21">
        <f t="shared" si="264"/>
        <v>5.4498628789989567E-4</v>
      </c>
      <c r="F2111" s="21">
        <f t="shared" si="265"/>
        <v>3.0622988083732761E-3</v>
      </c>
      <c r="G2111" s="37">
        <f>(C2110-MAX(C$9:C2110))/MAX(C$9:C2110)</f>
        <v>-3.6105888761839053E-2</v>
      </c>
      <c r="H2111" s="37"/>
      <c r="I2111" s="37"/>
      <c r="N2111" s="30"/>
      <c r="P2111" s="30"/>
      <c r="Q2111" s="30"/>
      <c r="R2111" s="30"/>
      <c r="S2111" s="30"/>
      <c r="T2111" s="30"/>
      <c r="U2111" s="30"/>
      <c r="V2111" s="30"/>
      <c r="W2111" s="30"/>
      <c r="X2111" s="30"/>
      <c r="Y2111" s="30"/>
      <c r="Z2111" s="30"/>
      <c r="AA2111" s="30"/>
      <c r="AB2111" s="30"/>
      <c r="AR2111" s="22"/>
      <c r="AS2111" s="23"/>
      <c r="AW2111" s="30"/>
      <c r="BH2111" s="30"/>
      <c r="BN2111" s="30"/>
      <c r="BT2111" s="24"/>
      <c r="BU2111" s="30"/>
      <c r="BV2111" s="30">
        <v>42507</v>
      </c>
      <c r="BW2111" s="31">
        <v>1153.9074022130401</v>
      </c>
      <c r="BZ2111" s="30">
        <v>42430</v>
      </c>
      <c r="CA2111" s="31">
        <v>1087.9911907312701</v>
      </c>
      <c r="CB2111" s="30">
        <v>42430</v>
      </c>
      <c r="CC2111" s="31">
        <v>1075.6891768877899</v>
      </c>
      <c r="CD2111" s="30">
        <v>42430</v>
      </c>
      <c r="CE2111" s="31">
        <v>1077.9681599632499</v>
      </c>
      <c r="CG2111" s="30">
        <v>42507</v>
      </c>
      <c r="CH2111" s="31">
        <f t="shared" si="261"/>
        <v>1074.2796886400099</v>
      </c>
      <c r="CI2111" s="31">
        <f t="shared" si="262"/>
        <v>1074.2878455940699</v>
      </c>
      <c r="CJ2111" s="31">
        <f t="shared" si="268"/>
        <v>1063.8929244426226</v>
      </c>
      <c r="CK2111" s="31">
        <f t="shared" si="268"/>
        <v>1064.251684092241</v>
      </c>
      <c r="CM2111" s="30">
        <v>42507</v>
      </c>
      <c r="CN2111" s="31">
        <v>1184.5066242176499</v>
      </c>
      <c r="CO2111" s="31">
        <v>1222.0023114174201</v>
      </c>
    </row>
    <row r="2112" spans="2:93">
      <c r="B2112" s="29">
        <v>42507</v>
      </c>
      <c r="C2112" s="55">
        <v>1212.2713023340241</v>
      </c>
      <c r="D2112" s="31"/>
      <c r="E2112" s="21">
        <f t="shared" si="264"/>
        <v>-4.761248588339706E-4</v>
      </c>
      <c r="F2112" s="21">
        <f t="shared" si="265"/>
        <v>-2.3770369771747291E-4</v>
      </c>
      <c r="G2112" s="37">
        <f>(C2111-MAX(C$9:C2111))/MAX(C$9:C2111)</f>
        <v>-3.5580579688226879E-2</v>
      </c>
      <c r="H2112" s="37"/>
      <c r="I2112" s="37"/>
      <c r="N2112" s="30"/>
      <c r="P2112" s="30"/>
      <c r="Q2112" s="30"/>
      <c r="R2112" s="30"/>
      <c r="S2112" s="30"/>
      <c r="T2112" s="30"/>
      <c r="U2112" s="30"/>
      <c r="V2112" s="30"/>
      <c r="W2112" s="30"/>
      <c r="X2112" s="30"/>
      <c r="Y2112" s="30"/>
      <c r="Z2112" s="30"/>
      <c r="AA2112" s="30"/>
      <c r="AB2112" s="30"/>
      <c r="AS2112" s="23"/>
      <c r="AW2112" s="30"/>
      <c r="BH2112" s="30"/>
      <c r="BN2112" s="30"/>
      <c r="BT2112" s="24"/>
      <c r="BU2112" s="30"/>
      <c r="BV2112" s="30">
        <v>42508</v>
      </c>
      <c r="BW2112" s="31">
        <v>1155.09210429676</v>
      </c>
      <c r="BZ2112" s="30">
        <v>42431</v>
      </c>
      <c r="CA2112" s="31">
        <v>1088.9976247187799</v>
      </c>
      <c r="CB2112" s="30">
        <v>42431</v>
      </c>
      <c r="CC2112" s="31">
        <v>1076.6261487204899</v>
      </c>
      <c r="CD2112" s="30">
        <v>42431</v>
      </c>
      <c r="CE2112" s="31">
        <v>1078.7138619754601</v>
      </c>
      <c r="CG2112" s="30">
        <v>42508</v>
      </c>
      <c r="CH2112" s="31">
        <f t="shared" si="261"/>
        <v>1074.22690216929</v>
      </c>
      <c r="CI2112" s="31">
        <f t="shared" si="262"/>
        <v>1074.16479672124</v>
      </c>
      <c r="CJ2112" s="31">
        <f t="shared" si="268"/>
        <v>1063.8406483423678</v>
      </c>
      <c r="CK2112" s="31">
        <f t="shared" si="268"/>
        <v>1064.1297847608168</v>
      </c>
      <c r="CM2112" s="30">
        <v>42508</v>
      </c>
      <c r="CN2112" s="31">
        <v>1186.18730606638</v>
      </c>
      <c r="CO2112" s="31">
        <v>1223.7426207701999</v>
      </c>
    </row>
    <row r="2113" spans="2:93">
      <c r="B2113" s="29">
        <v>42508</v>
      </c>
      <c r="C2113" s="55">
        <v>1213.45302430734</v>
      </c>
      <c r="D2113" s="31"/>
      <c r="E2113" s="21">
        <f t="shared" si="264"/>
        <v>9.7479992394511328E-4</v>
      </c>
      <c r="F2113" s="21">
        <f t="shared" si="265"/>
        <v>1.4510460597685348E-3</v>
      </c>
      <c r="G2113" s="37">
        <f>(C2112-MAX(C$9:C2112))/MAX(C$9:C2112)</f>
        <v>-3.6039763748579534E-2</v>
      </c>
      <c r="H2113" s="37"/>
      <c r="I2113" s="37"/>
      <c r="N2113" s="30"/>
      <c r="P2113" s="30"/>
      <c r="Q2113" s="30"/>
      <c r="R2113" s="30"/>
      <c r="S2113" s="30"/>
      <c r="T2113" s="30"/>
      <c r="U2113" s="30"/>
      <c r="V2113" s="30"/>
      <c r="W2113" s="30"/>
      <c r="X2113" s="30"/>
      <c r="Y2113" s="30"/>
      <c r="Z2113" s="30"/>
      <c r="AA2113" s="30"/>
      <c r="AB2113" s="30"/>
      <c r="AO2113" s="30"/>
      <c r="AS2113" s="23"/>
      <c r="AW2113" s="30"/>
      <c r="BH2113" s="30"/>
      <c r="BN2113" s="30"/>
      <c r="BT2113" s="24"/>
      <c r="BU2113" s="30"/>
      <c r="BV2113" s="30">
        <v>42509</v>
      </c>
      <c r="BW2113" s="31">
        <v>1154.51827563496</v>
      </c>
      <c r="BZ2113" s="30">
        <v>42432</v>
      </c>
      <c r="CA2113" s="31">
        <v>1091.54720520865</v>
      </c>
      <c r="CB2113" s="30">
        <v>42432</v>
      </c>
      <c r="CC2113" s="31">
        <v>1079.1205725920099</v>
      </c>
      <c r="CD2113" s="30">
        <v>42432</v>
      </c>
      <c r="CE2113" s="31">
        <v>1081.39627536026</v>
      </c>
      <c r="CG2113" s="30">
        <v>42509</v>
      </c>
      <c r="CH2113" s="31">
        <f t="shared" si="261"/>
        <v>1074.1254793867499</v>
      </c>
      <c r="CI2113" s="31">
        <f t="shared" si="262"/>
        <v>1074.10211594974</v>
      </c>
      <c r="CJ2113" s="31">
        <f t="shared" si="268"/>
        <v>1063.7402061745945</v>
      </c>
      <c r="CK2113" s="31">
        <f t="shared" si="268"/>
        <v>1064.0676895626791</v>
      </c>
      <c r="CM2113" s="30">
        <v>42509</v>
      </c>
      <c r="CN2113" s="31">
        <v>1184.59066907073</v>
      </c>
      <c r="CO2113" s="31">
        <v>1222.10631370787</v>
      </c>
    </row>
    <row r="2114" spans="2:93">
      <c r="B2114" s="29">
        <v>42509</v>
      </c>
      <c r="C2114" s="55">
        <v>1211.6465917264441</v>
      </c>
      <c r="D2114" s="31"/>
      <c r="E2114" s="21">
        <f t="shared" si="264"/>
        <v>-1.4886712091117804E-3</v>
      </c>
      <c r="F2114" s="21">
        <f t="shared" si="265"/>
        <v>-4.4675584632480891E-4</v>
      </c>
      <c r="G2114" s="37">
        <f>(C2113-MAX(C$9:C2113))/MAX(C$9:C2113)</f>
        <v>-3.5100095383595639E-2</v>
      </c>
      <c r="H2114" s="37"/>
      <c r="I2114" s="37"/>
      <c r="N2114" s="30"/>
      <c r="P2114" s="30"/>
      <c r="Q2114" s="30"/>
      <c r="R2114" s="30"/>
      <c r="S2114" s="30"/>
      <c r="T2114" s="30"/>
      <c r="U2114" s="30"/>
      <c r="V2114" s="30"/>
      <c r="W2114" s="30"/>
      <c r="X2114" s="30"/>
      <c r="Y2114" s="30"/>
      <c r="Z2114" s="30"/>
      <c r="AA2114" s="30"/>
      <c r="AB2114" s="30"/>
      <c r="AS2114" s="23"/>
      <c r="AW2114" s="30"/>
      <c r="BH2114" s="30"/>
      <c r="BN2114" s="30"/>
      <c r="BT2114" s="24"/>
      <c r="BU2114" s="30"/>
      <c r="BV2114" s="30">
        <v>42510</v>
      </c>
      <c r="BW2114" s="31">
        <v>1155.4454277509001</v>
      </c>
      <c r="BZ2114" s="30">
        <v>42433</v>
      </c>
      <c r="CA2114" s="31">
        <v>1092.7376302314001</v>
      </c>
      <c r="CB2114" s="30">
        <v>42433</v>
      </c>
      <c r="CC2114" s="31">
        <v>1080.2462500633201</v>
      </c>
      <c r="CD2114" s="30">
        <v>42433</v>
      </c>
      <c r="CE2114" s="31">
        <v>1082.4191269780899</v>
      </c>
      <c r="CG2114" s="30">
        <v>42510</v>
      </c>
      <c r="CH2114" s="31">
        <f t="shared" si="261"/>
        <v>1074.0761717092601</v>
      </c>
      <c r="CI2114" s="31">
        <f t="shared" si="262"/>
        <v>1073.83006476693</v>
      </c>
      <c r="CJ2114" s="31">
        <f t="shared" si="268"/>
        <v>1063.6913752325625</v>
      </c>
      <c r="CK2114" s="31">
        <f t="shared" si="268"/>
        <v>1063.7981799236636</v>
      </c>
      <c r="CM2114" s="30">
        <v>42510</v>
      </c>
      <c r="CN2114" s="31">
        <v>1185.3148879135699</v>
      </c>
      <c r="CO2114" s="31">
        <v>1222.8604133931599</v>
      </c>
    </row>
    <row r="2115" spans="2:93">
      <c r="B2115" s="29">
        <v>42510</v>
      </c>
      <c r="C2115" s="55">
        <v>1213.506573225251</v>
      </c>
      <c r="D2115" s="31"/>
      <c r="E2115" s="21">
        <f t="shared" si="264"/>
        <v>1.5350858175211535E-3</v>
      </c>
      <c r="F2115" s="21">
        <f t="shared" si="265"/>
        <v>5.4236229471915642E-4</v>
      </c>
      <c r="G2115" s="37">
        <f>(C2114-MAX(C$9:C2114))/MAX(C$9:C2114)</f>
        <v>-3.653651409127278E-2</v>
      </c>
      <c r="H2115" s="37"/>
      <c r="I2115" s="37"/>
      <c r="N2115" s="30"/>
      <c r="P2115" s="30"/>
      <c r="Q2115" s="30"/>
      <c r="R2115" s="30"/>
      <c r="S2115" s="30"/>
      <c r="T2115" s="30"/>
      <c r="U2115" s="30"/>
      <c r="V2115" s="30"/>
      <c r="W2115" s="30"/>
      <c r="X2115" s="30"/>
      <c r="Y2115" s="30"/>
      <c r="Z2115" s="30"/>
      <c r="AA2115" s="30"/>
      <c r="AB2115" s="30"/>
      <c r="AI2115" s="22"/>
      <c r="AN2115" s="30"/>
      <c r="AS2115" s="23"/>
      <c r="AW2115" s="30"/>
      <c r="BH2115" s="30"/>
      <c r="BN2115" s="30"/>
      <c r="BT2115" s="24"/>
      <c r="BU2115" s="30"/>
      <c r="BV2115" s="30">
        <v>42513</v>
      </c>
      <c r="BW2115" s="31">
        <v>1157.11357532844</v>
      </c>
      <c r="BZ2115" s="30">
        <v>42436</v>
      </c>
      <c r="CA2115" s="31">
        <v>1092.78178008227</v>
      </c>
      <c r="CB2115" s="30">
        <v>42436</v>
      </c>
      <c r="CC2115" s="31">
        <v>1080.26948756718</v>
      </c>
      <c r="CD2115" s="30">
        <v>42436</v>
      </c>
      <c r="CE2115" s="31">
        <v>1082.3825341693801</v>
      </c>
      <c r="CG2115" s="30">
        <v>42513</v>
      </c>
      <c r="CH2115" s="31">
        <f t="shared" si="261"/>
        <v>1074.5462424352399</v>
      </c>
      <c r="CI2115" s="31">
        <f t="shared" si="262"/>
        <v>1074.37797981737</v>
      </c>
      <c r="CJ2115" s="31">
        <f t="shared" si="268"/>
        <v>1064.1569010398973</v>
      </c>
      <c r="CK2115" s="31">
        <f t="shared" si="268"/>
        <v>1064.3409762678293</v>
      </c>
      <c r="CM2115" s="30">
        <v>42513</v>
      </c>
      <c r="CN2115" s="31">
        <v>1187.09667264118</v>
      </c>
      <c r="CO2115" s="31">
        <v>1224.7082949308499</v>
      </c>
    </row>
    <row r="2116" spans="2:93">
      <c r="B2116" s="29">
        <v>42513</v>
      </c>
      <c r="C2116" s="55">
        <v>1215.423087644029</v>
      </c>
      <c r="D2116" s="31"/>
      <c r="E2116" s="21">
        <f t="shared" si="264"/>
        <v>1.5793193552171569E-3</v>
      </c>
      <c r="F2116" s="21">
        <f t="shared" si="265"/>
        <v>2.599900949512346E-3</v>
      </c>
      <c r="G2116" s="37">
        <f>(C2115-MAX(C$9:C2115))/MAX(C$9:C2115)</f>
        <v>-3.5057514958354907E-2</v>
      </c>
      <c r="H2116" s="37"/>
      <c r="I2116" s="37"/>
      <c r="N2116" s="30"/>
      <c r="P2116" s="30"/>
      <c r="Q2116" s="30"/>
      <c r="R2116" s="30"/>
      <c r="S2116" s="30"/>
      <c r="T2116" s="30"/>
      <c r="U2116" s="30"/>
      <c r="V2116" s="30"/>
      <c r="W2116" s="30"/>
      <c r="X2116" s="30"/>
      <c r="Y2116" s="30"/>
      <c r="Z2116" s="30"/>
      <c r="AA2116" s="30"/>
      <c r="AB2116" s="30"/>
      <c r="AH2116" s="22"/>
      <c r="AI2116" s="22"/>
      <c r="AJ2116" s="22"/>
      <c r="AS2116" s="23"/>
      <c r="AW2116" s="30"/>
      <c r="BH2116" s="30"/>
      <c r="BN2116" s="30"/>
      <c r="BQ2116" s="30"/>
      <c r="BT2116" s="24"/>
      <c r="BU2116" s="30"/>
      <c r="BV2116" s="30">
        <v>42514</v>
      </c>
      <c r="BW2116" s="31">
        <v>1157.56803143875</v>
      </c>
      <c r="BZ2116" s="30">
        <v>42437</v>
      </c>
      <c r="CA2116" s="31">
        <v>1090.68567746179</v>
      </c>
      <c r="CB2116" s="30">
        <v>42437</v>
      </c>
      <c r="CC2116" s="31">
        <v>1078.2445696366401</v>
      </c>
      <c r="CD2116" s="30">
        <v>42437</v>
      </c>
      <c r="CE2116" s="31">
        <v>1080.42158655303</v>
      </c>
      <c r="CG2116" s="30">
        <v>42514</v>
      </c>
      <c r="CH2116" s="31">
        <f t="shared" si="261"/>
        <v>1074.5866206897001</v>
      </c>
      <c r="CI2116" s="31">
        <f t="shared" si="262"/>
        <v>1074.2593642863501</v>
      </c>
      <c r="CJ2116" s="31">
        <f t="shared" si="268"/>
        <v>1064.1968888937829</v>
      </c>
      <c r="CK2116" s="31">
        <f t="shared" si="268"/>
        <v>1064.2234688612575</v>
      </c>
      <c r="CM2116" s="30">
        <v>42514</v>
      </c>
      <c r="CN2116" s="31">
        <v>1186.95066430661</v>
      </c>
      <c r="CO2116" s="31">
        <v>1224.5623084353599</v>
      </c>
    </row>
    <row r="2117" spans="2:93">
      <c r="B2117" s="29">
        <v>42514</v>
      </c>
      <c r="C2117" s="55">
        <v>1216.107374804569</v>
      </c>
      <c r="D2117" s="31"/>
      <c r="E2117" s="21">
        <f t="shared" si="264"/>
        <v>5.6300325993174916E-4</v>
      </c>
      <c r="F2117" s="21">
        <f t="shared" si="265"/>
        <v>2.1874357260298627E-3</v>
      </c>
      <c r="G2117" s="37">
        <f>(C2116-MAX(C$9:C2116))/MAX(C$9:C2116)</f>
        <v>-3.3533562615057216E-2</v>
      </c>
      <c r="H2117" s="37"/>
      <c r="I2117" s="37"/>
      <c r="N2117" s="30"/>
      <c r="P2117" s="30"/>
      <c r="Q2117" s="30"/>
      <c r="R2117" s="30"/>
      <c r="S2117" s="30"/>
      <c r="T2117" s="30"/>
      <c r="U2117" s="30"/>
      <c r="V2117" s="30"/>
      <c r="W2117" s="30"/>
      <c r="X2117" s="30"/>
      <c r="Y2117" s="30"/>
      <c r="Z2117" s="30"/>
      <c r="AA2117" s="30"/>
      <c r="AB2117" s="30"/>
      <c r="AJ2117" s="22"/>
      <c r="AR2117" s="30"/>
      <c r="AS2117" s="28"/>
      <c r="AW2117" s="30"/>
      <c r="BH2117" s="30"/>
      <c r="BN2117" s="30"/>
      <c r="BT2117" s="24"/>
      <c r="BU2117" s="30"/>
      <c r="BV2117" s="30">
        <v>42515</v>
      </c>
      <c r="BW2117" s="31">
        <v>1157.45695310407</v>
      </c>
      <c r="BZ2117" s="30">
        <v>42438</v>
      </c>
      <c r="CA2117" s="31">
        <v>1090.1178334021499</v>
      </c>
      <c r="CB2117" s="30">
        <v>42438</v>
      </c>
      <c r="CC2117" s="31">
        <v>1077.6689652003099</v>
      </c>
      <c r="CD2117" s="30">
        <v>42438</v>
      </c>
      <c r="CE2117" s="31">
        <v>1079.72700244661</v>
      </c>
      <c r="CG2117" s="30">
        <v>42515</v>
      </c>
      <c r="CH2117" s="31">
        <f t="shared" si="261"/>
        <v>1073.9478360993901</v>
      </c>
      <c r="CI2117" s="31">
        <f t="shared" si="262"/>
        <v>1073.5861901241401</v>
      </c>
      <c r="CJ2117" s="31">
        <f t="shared" si="268"/>
        <v>1063.564280446411</v>
      </c>
      <c r="CK2117" s="31">
        <f t="shared" si="268"/>
        <v>1063.5565835951179</v>
      </c>
      <c r="CM2117" s="30">
        <v>42515</v>
      </c>
      <c r="CN2117" s="31">
        <v>1186.8851563133401</v>
      </c>
      <c r="CO2117" s="31">
        <v>1224.50173823364</v>
      </c>
    </row>
    <row r="2118" spans="2:93">
      <c r="B2118" s="29">
        <v>42515</v>
      </c>
      <c r="C2118" s="55">
        <v>1217.119706793975</v>
      </c>
      <c r="D2118" s="31"/>
      <c r="E2118" s="21">
        <f t="shared" si="264"/>
        <v>8.3243635420648943E-4</v>
      </c>
      <c r="F2118" s="21">
        <f t="shared" si="265"/>
        <v>4.5170886501917362E-3</v>
      </c>
      <c r="G2118" s="37">
        <f>(C2117-MAX(C$9:C2117))/MAX(C$9:C2117)</f>
        <v>-3.2989438860194828E-2</v>
      </c>
      <c r="H2118" s="37"/>
      <c r="I2118" s="37"/>
      <c r="N2118" s="30"/>
      <c r="P2118" s="30"/>
      <c r="Q2118" s="30"/>
      <c r="R2118" s="30"/>
      <c r="S2118" s="30"/>
      <c r="T2118" s="30"/>
      <c r="U2118" s="30"/>
      <c r="V2118" s="30"/>
      <c r="W2118" s="30"/>
      <c r="X2118" s="30"/>
      <c r="Y2118" s="30"/>
      <c r="Z2118" s="30"/>
      <c r="AA2118" s="30"/>
      <c r="AB2118" s="30"/>
      <c r="AC2118" s="22"/>
      <c r="AD2118" s="22"/>
      <c r="AE2118" s="22"/>
      <c r="AF2118" s="22"/>
      <c r="AG2118" s="22"/>
      <c r="AI2118" s="22"/>
      <c r="AM2118" s="30"/>
      <c r="AP2118" s="22"/>
      <c r="AQ2118" s="30"/>
      <c r="AS2118" s="23"/>
      <c r="AW2118" s="30"/>
      <c r="BB2118" s="22"/>
      <c r="BH2118" s="30"/>
      <c r="BN2118" s="30"/>
      <c r="BT2118" s="24"/>
      <c r="BU2118" s="30"/>
      <c r="BV2118" s="30">
        <v>42516</v>
      </c>
      <c r="BW2118" s="31">
        <v>1155.6472043455999</v>
      </c>
      <c r="BZ2118" s="30">
        <v>42439</v>
      </c>
      <c r="CA2118" s="31">
        <v>1092.6719929266701</v>
      </c>
      <c r="CB2118" s="30">
        <v>42439</v>
      </c>
      <c r="CC2118" s="31">
        <v>1080.1470897727399</v>
      </c>
      <c r="CD2118" s="30">
        <v>42439</v>
      </c>
      <c r="CE2118" s="31">
        <v>1082.34832253786</v>
      </c>
      <c r="CG2118" s="30">
        <v>42516</v>
      </c>
      <c r="CH2118" s="31">
        <f t="shared" si="261"/>
        <v>1072.3098441214199</v>
      </c>
      <c r="CI2118" s="31">
        <f t="shared" si="262"/>
        <v>1071.7382342837</v>
      </c>
      <c r="CJ2118" s="31">
        <f t="shared" si="268"/>
        <v>1061.9421255326731</v>
      </c>
      <c r="CK2118" s="31">
        <f t="shared" si="268"/>
        <v>1061.7258916410178</v>
      </c>
      <c r="CM2118" s="30">
        <v>42516</v>
      </c>
      <c r="CN2118" s="31">
        <v>1185.49878804681</v>
      </c>
      <c r="CO2118" s="31">
        <v>1223.0806131343099</v>
      </c>
    </row>
    <row r="2119" spans="2:93">
      <c r="B2119" s="29">
        <v>42516</v>
      </c>
      <c r="C2119" s="55">
        <v>1215.3698491720429</v>
      </c>
      <c r="D2119" s="31"/>
      <c r="E2119" s="21">
        <f t="shared" si="264"/>
        <v>-1.4377037954149685E-3</v>
      </c>
      <c r="F2119" s="21">
        <f t="shared" si="265"/>
        <v>1.5354477576825509E-3</v>
      </c>
      <c r="G2119" s="37">
        <f>(C2118-MAX(C$9:C2118))/MAX(C$9:C2118)</f>
        <v>-3.2184464114200395E-2</v>
      </c>
      <c r="H2119" s="37"/>
      <c r="I2119" s="37"/>
      <c r="N2119" s="30"/>
      <c r="P2119" s="22"/>
      <c r="Q2119" s="22"/>
      <c r="R2119" s="22"/>
      <c r="S2119" s="22"/>
      <c r="T2119" s="22"/>
      <c r="U2119" s="22"/>
      <c r="V2119" s="22"/>
      <c r="W2119" s="22"/>
      <c r="X2119" s="22"/>
      <c r="Y2119" s="22"/>
      <c r="Z2119" s="22"/>
      <c r="AA2119" s="22"/>
      <c r="AB2119" s="22"/>
      <c r="AH2119" s="22"/>
      <c r="AI2119" s="22"/>
      <c r="AJ2119" s="22"/>
      <c r="AO2119" s="22"/>
      <c r="AP2119" s="22"/>
      <c r="AR2119" s="22"/>
      <c r="AS2119" s="23"/>
      <c r="AW2119" s="30"/>
      <c r="BH2119" s="30"/>
      <c r="BN2119" s="30"/>
      <c r="BT2119" s="24"/>
      <c r="BU2119" s="30"/>
      <c r="BV2119" s="30">
        <v>42517</v>
      </c>
      <c r="BW2119" s="31">
        <v>1157.9580231678599</v>
      </c>
      <c r="BZ2119" s="30">
        <v>42440</v>
      </c>
      <c r="CA2119" s="31">
        <v>1092.2699848751899</v>
      </c>
      <c r="CB2119" s="30">
        <v>42440</v>
      </c>
      <c r="CC2119" s="31">
        <v>1079.7021803713201</v>
      </c>
      <c r="CD2119" s="30">
        <v>42440</v>
      </c>
      <c r="CE2119" s="31">
        <v>1081.71003232253</v>
      </c>
      <c r="CG2119" s="30">
        <v>42517</v>
      </c>
      <c r="CH2119" s="31">
        <f t="shared" si="261"/>
        <v>1074.3376677440301</v>
      </c>
      <c r="CI2119" s="31">
        <f t="shared" si="262"/>
        <v>1073.9021067415299</v>
      </c>
      <c r="CJ2119" s="31">
        <f t="shared" si="268"/>
        <v>1063.9503429707629</v>
      </c>
      <c r="CK2119" s="31">
        <f t="shared" si="268"/>
        <v>1063.8695488711085</v>
      </c>
      <c r="CM2119" s="30">
        <v>42517</v>
      </c>
      <c r="CN2119" s="31">
        <v>1187.7289822610801</v>
      </c>
      <c r="CO2119" s="31">
        <v>1225.3928862284999</v>
      </c>
    </row>
    <row r="2120" spans="2:93">
      <c r="B2120" s="29">
        <v>42517</v>
      </c>
      <c r="C2120" s="55">
        <v>1217.076205719934</v>
      </c>
      <c r="D2120" s="31"/>
      <c r="E2120" s="21">
        <f t="shared" si="264"/>
        <v>1.4039813058168704E-3</v>
      </c>
      <c r="F2120" s="21">
        <f t="shared" si="265"/>
        <v>1.3601173885131601E-3</v>
      </c>
      <c r="G2120" s="37">
        <f>(C2119-MAX(C$9:C2119))/MAX(C$9:C2119)</f>
        <v>-3.3575896183404987E-2</v>
      </c>
      <c r="H2120" s="37"/>
      <c r="I2120" s="37"/>
      <c r="N2120" s="30"/>
      <c r="P2120" s="30"/>
      <c r="Q2120" s="30"/>
      <c r="R2120" s="30"/>
      <c r="S2120" s="30"/>
      <c r="T2120" s="30"/>
      <c r="U2120" s="30"/>
      <c r="V2120" s="30"/>
      <c r="W2120" s="30"/>
      <c r="X2120" s="30"/>
      <c r="Y2120" s="30"/>
      <c r="Z2120" s="30"/>
      <c r="AA2120" s="30"/>
      <c r="AB2120" s="30"/>
      <c r="AH2120" s="22"/>
      <c r="AI2120" s="22"/>
      <c r="AJ2120" s="22"/>
      <c r="AN2120" s="22"/>
      <c r="AO2120" s="22"/>
      <c r="AR2120" s="22"/>
      <c r="AS2120" s="23"/>
      <c r="AW2120" s="30"/>
      <c r="BH2120" s="30"/>
      <c r="BN2120" s="30"/>
      <c r="BT2120" s="24"/>
      <c r="BU2120" s="30"/>
      <c r="BV2120" s="30">
        <v>42520</v>
      </c>
      <c r="BW2120" s="31">
        <v>1157.0965836385101</v>
      </c>
      <c r="BZ2120" s="30">
        <v>42443</v>
      </c>
      <c r="CA2120" s="31">
        <v>1091.8897232629099</v>
      </c>
      <c r="CB2120" s="30">
        <v>42443</v>
      </c>
      <c r="CC2120" s="31">
        <v>1079.28926452053</v>
      </c>
      <c r="CD2120" s="30">
        <v>42443</v>
      </c>
      <c r="CE2120" s="31">
        <v>1081.1930360772801</v>
      </c>
      <c r="CG2120" s="30">
        <v>42520</v>
      </c>
      <c r="CH2120" s="31">
        <f t="shared" ref="CH2120:CH2183" si="269">+VLOOKUP(CG2120,CB:CC,2,FALSE)</f>
        <v>1074.3082199144601</v>
      </c>
      <c r="CI2120" s="31">
        <f t="shared" ref="CI2120:CI2183" si="270">+VLOOKUP(CG2120,CD:CE,2,FALSE)</f>
        <v>1073.71745609341</v>
      </c>
      <c r="CJ2120" s="31">
        <f t="shared" si="268"/>
        <v>1063.9211798600284</v>
      </c>
      <c r="CK2120" s="31">
        <f t="shared" si="268"/>
        <v>1063.686623257609</v>
      </c>
      <c r="CM2120" s="30">
        <v>42520</v>
      </c>
      <c r="CN2120" s="31">
        <v>1185.8257586846901</v>
      </c>
      <c r="CO2120" s="31">
        <v>1223.4773831856601</v>
      </c>
    </row>
    <row r="2121" spans="2:93">
      <c r="B2121" s="29">
        <v>42520</v>
      </c>
      <c r="C2121" s="55">
        <v>1216.329062588065</v>
      </c>
      <c r="D2121" s="31"/>
      <c r="E2121" s="21">
        <f t="shared" si="264"/>
        <v>-6.1388360758163341E-4</v>
      </c>
      <c r="F2121" s="21">
        <f t="shared" si="265"/>
        <v>1.8229293571359051E-4</v>
      </c>
      <c r="G2121" s="37">
        <f>(C2120-MAX(C$9:C2120))/MAX(C$9:C2120)</f>
        <v>-3.2219054808155581E-2</v>
      </c>
      <c r="H2121" s="37"/>
      <c r="I2121" s="37"/>
      <c r="N2121" s="30"/>
      <c r="P2121" s="30"/>
      <c r="Q2121" s="30"/>
      <c r="R2121" s="30"/>
      <c r="S2121" s="30"/>
      <c r="T2121" s="30"/>
      <c r="U2121" s="30"/>
      <c r="V2121" s="30"/>
      <c r="W2121" s="30"/>
      <c r="X2121" s="30"/>
      <c r="Y2121" s="30"/>
      <c r="Z2121" s="30"/>
      <c r="AA2121" s="30"/>
      <c r="AB2121" s="30"/>
      <c r="AH2121" s="22"/>
      <c r="AI2121" s="22"/>
      <c r="AJ2121" s="22"/>
      <c r="AL2121" s="22"/>
      <c r="AM2121" s="22"/>
      <c r="AP2121" s="22"/>
      <c r="AS2121" s="23"/>
      <c r="AW2121" s="30"/>
      <c r="BH2121" s="30"/>
      <c r="BN2121" s="30"/>
      <c r="BT2121" s="24"/>
      <c r="BU2121" s="30"/>
      <c r="BV2121" s="30">
        <v>42521</v>
      </c>
      <c r="BW2121" s="31">
        <v>1152.7764310555001</v>
      </c>
      <c r="BZ2121" s="30">
        <v>42444</v>
      </c>
      <c r="CA2121" s="31">
        <v>1090.5662446441399</v>
      </c>
      <c r="CB2121" s="30">
        <v>42444</v>
      </c>
      <c r="CC2121" s="31">
        <v>1078.0161108617101</v>
      </c>
      <c r="CD2121" s="30">
        <v>42444</v>
      </c>
      <c r="CE2121" s="31">
        <v>1079.9628875707399</v>
      </c>
      <c r="CG2121" s="30">
        <v>42521</v>
      </c>
      <c r="CH2121" s="31">
        <f t="shared" si="269"/>
        <v>1072.36742531662</v>
      </c>
      <c r="CI2121" s="31">
        <f t="shared" si="270"/>
        <v>1071.70507470914</v>
      </c>
      <c r="CJ2121" s="31">
        <f t="shared" ref="CJ2121:CK2136" si="271">+CJ2120*CH2121/CH2120</f>
        <v>1061.9991499992084</v>
      </c>
      <c r="CK2121" s="31">
        <f t="shared" si="271"/>
        <v>1061.6930418482793</v>
      </c>
      <c r="CM2121" s="30">
        <v>42521</v>
      </c>
      <c r="CN2121" s="31">
        <v>1186.88555486204</v>
      </c>
      <c r="CO2121" s="31">
        <v>1224.5871952013199</v>
      </c>
    </row>
    <row r="2122" spans="2:93">
      <c r="B2122" s="29">
        <v>42521</v>
      </c>
      <c r="C2122" s="55">
        <v>1213.3955409479711</v>
      </c>
      <c r="D2122" s="31"/>
      <c r="E2122" s="21">
        <f t="shared" ref="E2122:E2185" si="272">C2122/C2121-1</f>
        <v>-2.4117829050733786E-3</v>
      </c>
      <c r="F2122" s="21">
        <f t="shared" si="265"/>
        <v>-3.0598188700877715E-3</v>
      </c>
      <c r="G2122" s="37">
        <f>(C2121-MAX(C$9:C2121))/MAX(C$9:C2121)</f>
        <v>-3.281315966613866E-2</v>
      </c>
      <c r="H2122" s="37"/>
      <c r="I2122" s="37"/>
      <c r="N2122" s="30"/>
      <c r="P2122" s="30"/>
      <c r="Q2122" s="30"/>
      <c r="R2122" s="30"/>
      <c r="S2122" s="30"/>
      <c r="T2122" s="30"/>
      <c r="U2122" s="30"/>
      <c r="V2122" s="30"/>
      <c r="W2122" s="30"/>
      <c r="X2122" s="30"/>
      <c r="Y2122" s="30"/>
      <c r="Z2122" s="30"/>
      <c r="AA2122" s="30"/>
      <c r="AB2122" s="30"/>
      <c r="AH2122" s="22"/>
      <c r="AI2122" s="22"/>
      <c r="AJ2122" s="22"/>
      <c r="AM2122" s="22"/>
      <c r="AO2122" s="22"/>
      <c r="AP2122" s="22"/>
      <c r="AR2122" s="22"/>
      <c r="AS2122" s="23"/>
      <c r="AW2122" s="30"/>
      <c r="BH2122" s="30"/>
      <c r="BN2122" s="30"/>
      <c r="BT2122" s="24"/>
      <c r="BU2122" s="30"/>
      <c r="BV2122" s="30">
        <v>42522</v>
      </c>
      <c r="BW2122" s="31">
        <v>1152.97530198549</v>
      </c>
      <c r="BZ2122" s="30">
        <v>42445</v>
      </c>
      <c r="CA2122" s="31">
        <v>1090.2235169205601</v>
      </c>
      <c r="CB2122" s="30">
        <v>42445</v>
      </c>
      <c r="CC2122" s="31">
        <v>1077.6950723622999</v>
      </c>
      <c r="CD2122" s="30">
        <v>42445</v>
      </c>
      <c r="CE2122" s="31">
        <v>1079.7101261883599</v>
      </c>
      <c r="CG2122" s="30">
        <v>42522</v>
      </c>
      <c r="CH2122" s="31">
        <f t="shared" si="269"/>
        <v>1072.49907210731</v>
      </c>
      <c r="CI2122" s="31">
        <f t="shared" si="270"/>
        <v>1071.9142797218601</v>
      </c>
      <c r="CJ2122" s="31">
        <f t="shared" si="271"/>
        <v>1062.1295239517476</v>
      </c>
      <c r="CK2122" s="31">
        <f t="shared" si="271"/>
        <v>1061.9002924357462</v>
      </c>
      <c r="CM2122" s="30">
        <v>42522</v>
      </c>
      <c r="CN2122" s="31">
        <v>1183.5572461946399</v>
      </c>
      <c r="CO2122" s="31">
        <v>1221.16817119642</v>
      </c>
    </row>
    <row r="2123" spans="2:93">
      <c r="B2123" s="29">
        <v>42522</v>
      </c>
      <c r="C2123" s="55">
        <v>1212.148237471725</v>
      </c>
      <c r="D2123" s="31"/>
      <c r="E2123" s="21">
        <f t="shared" si="272"/>
        <v>-1.0279446677969872E-3</v>
      </c>
      <c r="F2123" s="21">
        <f t="shared" si="265"/>
        <v>-2.650725375911378E-3</v>
      </c>
      <c r="G2123" s="37">
        <f>(C2122-MAX(C$9:C2122))/MAX(C$9:C2122)</f>
        <v>-3.5145804353667855E-2</v>
      </c>
      <c r="H2123" s="37"/>
      <c r="I2123" s="37"/>
      <c r="N2123" s="30"/>
      <c r="P2123" s="30"/>
      <c r="Q2123" s="30"/>
      <c r="R2123" s="30"/>
      <c r="S2123" s="30"/>
      <c r="T2123" s="30"/>
      <c r="U2123" s="30"/>
      <c r="V2123" s="30"/>
      <c r="W2123" s="30"/>
      <c r="X2123" s="30"/>
      <c r="Y2123" s="30"/>
      <c r="Z2123" s="30"/>
      <c r="AA2123" s="30"/>
      <c r="AB2123" s="30"/>
      <c r="AH2123" s="22"/>
      <c r="AI2123" s="22"/>
      <c r="AJ2123" s="22"/>
      <c r="AN2123" s="22"/>
      <c r="AO2123" s="22"/>
      <c r="AP2123" s="22"/>
      <c r="AR2123" s="22"/>
      <c r="AS2123" s="23"/>
      <c r="AW2123" s="30"/>
      <c r="BH2123" s="30"/>
      <c r="BN2123" s="30"/>
      <c r="BT2123" s="24"/>
      <c r="BU2123" s="30"/>
      <c r="BV2123" s="30">
        <v>42523</v>
      </c>
      <c r="BW2123" s="31">
        <v>1155.76449579577</v>
      </c>
      <c r="BZ2123" s="30">
        <v>42446</v>
      </c>
      <c r="CA2123" s="31">
        <v>1090.97237513044</v>
      </c>
      <c r="CB2123" s="30">
        <v>42446</v>
      </c>
      <c r="CC2123" s="31">
        <v>1078.3673748932999</v>
      </c>
      <c r="CD2123" s="30">
        <v>42446</v>
      </c>
      <c r="CE2123" s="31">
        <v>1080.427458659</v>
      </c>
      <c r="CG2123" s="30">
        <v>42523</v>
      </c>
      <c r="CH2123" s="31">
        <f t="shared" si="269"/>
        <v>1073.7009478136399</v>
      </c>
      <c r="CI2123" s="31">
        <f t="shared" si="270"/>
        <v>1073.1581546344</v>
      </c>
      <c r="CJ2123" s="31">
        <f t="shared" si="271"/>
        <v>1063.3197792209714</v>
      </c>
      <c r="CK2123" s="31">
        <f t="shared" si="271"/>
        <v>1063.1325468784453</v>
      </c>
      <c r="CM2123" s="30">
        <v>42523</v>
      </c>
      <c r="CN2123" s="31">
        <v>1185.2475282903499</v>
      </c>
      <c r="CO2123" s="31">
        <v>1222.9246541363</v>
      </c>
    </row>
    <row r="2124" spans="2:93">
      <c r="B2124" s="29">
        <v>42523</v>
      </c>
      <c r="C2124" s="55">
        <v>1215.2203738563319</v>
      </c>
      <c r="D2124" s="31"/>
      <c r="E2124" s="21">
        <f t="shared" si="272"/>
        <v>2.5344560092870339E-3</v>
      </c>
      <c r="F2124" s="21">
        <f t="shared" si="265"/>
        <v>-1.5248279893076422E-3</v>
      </c>
      <c r="G2124" s="37">
        <f>(C2123-MAX(C$9:C2123))/MAX(C$9:C2123)</f>
        <v>-3.6137621079284032E-2</v>
      </c>
      <c r="H2124" s="37"/>
      <c r="I2124" s="37"/>
      <c r="N2124" s="30"/>
      <c r="P2124" s="30"/>
      <c r="Q2124" s="30"/>
      <c r="R2124" s="30"/>
      <c r="S2124" s="30"/>
      <c r="T2124" s="30"/>
      <c r="U2124" s="30"/>
      <c r="V2124" s="30"/>
      <c r="W2124" s="30"/>
      <c r="X2124" s="30"/>
      <c r="Y2124" s="30"/>
      <c r="Z2124" s="30"/>
      <c r="AA2124" s="30"/>
      <c r="AB2124" s="30"/>
      <c r="AH2124" s="22"/>
      <c r="AI2124" s="22"/>
      <c r="AJ2124" s="22"/>
      <c r="AL2124" s="22"/>
      <c r="AM2124" s="22"/>
      <c r="AO2124" s="22"/>
      <c r="AP2124" s="22"/>
      <c r="AR2124" s="22"/>
      <c r="AS2124" s="23"/>
      <c r="AW2124" s="30"/>
      <c r="BH2124" s="30"/>
      <c r="BN2124" s="30"/>
      <c r="BT2124" s="24"/>
      <c r="BU2124" s="30"/>
      <c r="BV2124" s="30">
        <v>42524</v>
      </c>
      <c r="BW2124" s="31">
        <v>1155.61841242847</v>
      </c>
      <c r="BZ2124" s="30">
        <v>42447</v>
      </c>
      <c r="CA2124" s="31">
        <v>1091.9138049926601</v>
      </c>
      <c r="CB2124" s="30">
        <v>42447</v>
      </c>
      <c r="CC2124" s="31">
        <v>1079.2214043967699</v>
      </c>
      <c r="CD2124" s="30">
        <v>42447</v>
      </c>
      <c r="CE2124" s="31">
        <v>1081.1693062035599</v>
      </c>
      <c r="CG2124" s="30">
        <v>42524</v>
      </c>
      <c r="CH2124" s="31">
        <f t="shared" si="269"/>
        <v>1073.9263055025001</v>
      </c>
      <c r="CI2124" s="31">
        <f t="shared" si="270"/>
        <v>1073.42028468474</v>
      </c>
      <c r="CJ2124" s="31">
        <f t="shared" si="271"/>
        <v>1063.5429580199216</v>
      </c>
      <c r="CK2124" s="31">
        <f t="shared" si="271"/>
        <v>1063.3922280697288</v>
      </c>
      <c r="CM2124" s="30">
        <v>42524</v>
      </c>
      <c r="CN2124" s="31">
        <v>1186.8741757098301</v>
      </c>
      <c r="CO2124" s="31">
        <v>1224.6165107260399</v>
      </c>
    </row>
    <row r="2125" spans="2:93">
      <c r="B2125" s="29">
        <v>42524</v>
      </c>
      <c r="C2125" s="55">
        <v>1215.81215407782</v>
      </c>
      <c r="D2125" s="31"/>
      <c r="E2125" s="21">
        <f t="shared" si="272"/>
        <v>4.8697358456073481E-4</v>
      </c>
      <c r="F2125" s="21">
        <f t="shared" ref="F2125:F2188" si="273">+C2125/C2121-1</f>
        <v>-4.2497423283227587E-4</v>
      </c>
      <c r="G2125" s="37">
        <f>(C2124-MAX(C$9:C2124))/MAX(C$9:C2124)</f>
        <v>-3.3694754280902739E-2</v>
      </c>
      <c r="H2125" s="37"/>
      <c r="I2125" s="37"/>
      <c r="N2125" s="30"/>
      <c r="P2125" s="30"/>
      <c r="Q2125" s="30"/>
      <c r="R2125" s="30"/>
      <c r="S2125" s="30"/>
      <c r="T2125" s="30"/>
      <c r="U2125" s="30"/>
      <c r="V2125" s="30"/>
      <c r="W2125" s="30"/>
      <c r="X2125" s="30"/>
      <c r="Y2125" s="30"/>
      <c r="Z2125" s="30"/>
      <c r="AA2125" s="30"/>
      <c r="AB2125" s="30"/>
      <c r="AH2125" s="22"/>
      <c r="AI2125" s="22"/>
      <c r="AJ2125" s="22"/>
      <c r="AO2125" s="22"/>
      <c r="AP2125" s="22"/>
      <c r="AR2125" s="22"/>
      <c r="AS2125" s="23"/>
      <c r="AW2125" s="30"/>
      <c r="BH2125" s="30"/>
      <c r="BN2125" s="30"/>
      <c r="BT2125" s="24"/>
      <c r="BU2125" s="30"/>
      <c r="BV2125" s="30">
        <v>42527</v>
      </c>
      <c r="BW2125" s="31">
        <v>1155.2604610998201</v>
      </c>
      <c r="BZ2125" s="30">
        <v>42450</v>
      </c>
      <c r="CA2125" s="31">
        <v>1091.68404483944</v>
      </c>
      <c r="CB2125" s="30">
        <v>42450</v>
      </c>
      <c r="CC2125" s="31">
        <v>1078.90375017818</v>
      </c>
      <c r="CD2125" s="30">
        <v>42450</v>
      </c>
      <c r="CE2125" s="31">
        <v>1080.68674394347</v>
      </c>
      <c r="CG2125" s="30">
        <v>42527</v>
      </c>
      <c r="CH2125" s="31">
        <f t="shared" si="269"/>
        <v>1073.0883975874301</v>
      </c>
      <c r="CI2125" s="31">
        <f t="shared" si="270"/>
        <v>1072.39485386617</v>
      </c>
      <c r="CJ2125" s="31">
        <f t="shared" si="271"/>
        <v>1062.7131514885275</v>
      </c>
      <c r="CK2125" s="31">
        <f t="shared" si="271"/>
        <v>1062.3763769828354</v>
      </c>
      <c r="CM2125" s="30">
        <v>42527</v>
      </c>
      <c r="CN2125" s="31">
        <v>1185.22141900062</v>
      </c>
      <c r="CO2125" s="31">
        <v>1222.94550340921</v>
      </c>
    </row>
    <row r="2126" spans="2:93">
      <c r="B2126" s="29">
        <v>42527</v>
      </c>
      <c r="C2126" s="55">
        <v>1215.7306323232201</v>
      </c>
      <c r="D2126" s="31"/>
      <c r="E2126" s="21">
        <f t="shared" si="272"/>
        <v>-6.705127459571969E-5</v>
      </c>
      <c r="F2126" s="21">
        <f t="shared" si="273"/>
        <v>1.9244271933163137E-3</v>
      </c>
      <c r="G2126" s="37">
        <f>(C2125-MAX(C$9:C2125))/MAX(C$9:C2125)</f>
        <v>-3.3224189151615048E-2</v>
      </c>
      <c r="H2126" s="37"/>
      <c r="I2126" s="37"/>
      <c r="N2126" s="30"/>
      <c r="P2126" s="30"/>
      <c r="Q2126" s="30"/>
      <c r="R2126" s="30"/>
      <c r="S2126" s="30"/>
      <c r="T2126" s="30"/>
      <c r="U2126" s="30"/>
      <c r="V2126" s="30"/>
      <c r="W2126" s="30"/>
      <c r="X2126" s="30"/>
      <c r="Y2126" s="30"/>
      <c r="Z2126" s="30"/>
      <c r="AA2126" s="30"/>
      <c r="AB2126" s="30"/>
      <c r="AH2126" s="22"/>
      <c r="AI2126" s="22"/>
      <c r="AJ2126" s="22"/>
      <c r="AO2126" s="22"/>
      <c r="AP2126" s="22"/>
      <c r="AR2126" s="22"/>
      <c r="AS2126" s="23"/>
      <c r="AW2126" s="30"/>
      <c r="BH2126" s="30"/>
      <c r="BN2126" s="30"/>
      <c r="BT2126" s="24"/>
      <c r="BU2126" s="30"/>
      <c r="BV2126" s="30">
        <v>42528</v>
      </c>
      <c r="BW2126" s="31">
        <v>1153.3282872728801</v>
      </c>
      <c r="BZ2126" s="30">
        <v>42451</v>
      </c>
      <c r="CA2126" s="31">
        <v>1092.75068921709</v>
      </c>
      <c r="CB2126" s="30">
        <v>42451</v>
      </c>
      <c r="CC2126" s="31">
        <v>1079.9711737564201</v>
      </c>
      <c r="CD2126" s="30">
        <v>42451</v>
      </c>
      <c r="CE2126" s="31">
        <v>1081.72461016886</v>
      </c>
      <c r="CG2126" s="30">
        <v>42528</v>
      </c>
      <c r="CH2126" s="31">
        <f t="shared" si="269"/>
        <v>1071.5712564108901</v>
      </c>
      <c r="CI2126" s="31">
        <f t="shared" si="270"/>
        <v>1070.6992466327899</v>
      </c>
      <c r="CJ2126" s="31">
        <f t="shared" si="271"/>
        <v>1061.2106789200059</v>
      </c>
      <c r="CK2126" s="31">
        <f t="shared" si="271"/>
        <v>1060.6966103717873</v>
      </c>
      <c r="CM2126" s="30">
        <v>42528</v>
      </c>
      <c r="CN2126" s="31">
        <v>1184.9079213160901</v>
      </c>
      <c r="CO2126" s="31">
        <v>1222.6339746242299</v>
      </c>
    </row>
    <row r="2127" spans="2:93">
      <c r="B2127" s="29">
        <v>42528</v>
      </c>
      <c r="C2127" s="55">
        <v>1214.4362746839879</v>
      </c>
      <c r="D2127" s="31"/>
      <c r="E2127" s="21">
        <f t="shared" si="272"/>
        <v>-1.0646746942278851E-3</v>
      </c>
      <c r="F2127" s="21">
        <f t="shared" si="273"/>
        <v>1.8875886146032528E-3</v>
      </c>
      <c r="G2127" s="37">
        <f>(C2126-MAX(C$9:C2126))/MAX(C$9:C2126)</f>
        <v>-3.3289012701980723E-2</v>
      </c>
      <c r="H2127" s="37"/>
      <c r="I2127" s="37"/>
      <c r="N2127" s="30"/>
      <c r="P2127" s="30"/>
      <c r="Q2127" s="30"/>
      <c r="R2127" s="30"/>
      <c r="S2127" s="30"/>
      <c r="T2127" s="30"/>
      <c r="U2127" s="30"/>
      <c r="V2127" s="30"/>
      <c r="W2127" s="30"/>
      <c r="X2127" s="30"/>
      <c r="Y2127" s="30"/>
      <c r="Z2127" s="30"/>
      <c r="AA2127" s="30"/>
      <c r="AB2127" s="30"/>
      <c r="AH2127" s="22"/>
      <c r="AI2127" s="22"/>
      <c r="AJ2127" s="22"/>
      <c r="AM2127" s="22"/>
      <c r="AN2127" s="22"/>
      <c r="AO2127" s="22"/>
      <c r="AP2127" s="22"/>
      <c r="AR2127" s="22"/>
      <c r="AS2127" s="23"/>
      <c r="AW2127" s="30"/>
      <c r="BH2127" s="30"/>
      <c r="BN2127" s="30"/>
      <c r="BT2127" s="24"/>
      <c r="BU2127" s="30"/>
      <c r="BV2127" s="30">
        <v>42529</v>
      </c>
      <c r="BW2127" s="31">
        <v>1152.2408882730099</v>
      </c>
      <c r="BZ2127" s="30">
        <v>42452</v>
      </c>
      <c r="CA2127" s="31">
        <v>1092.23378259472</v>
      </c>
      <c r="CB2127" s="30">
        <v>42452</v>
      </c>
      <c r="CC2127" s="31">
        <v>1079.3166617547599</v>
      </c>
      <c r="CD2127" s="30">
        <v>42452</v>
      </c>
      <c r="CE2127" s="31">
        <v>1080.9150712906201</v>
      </c>
      <c r="CG2127" s="30">
        <v>42529</v>
      </c>
      <c r="CH2127" s="31">
        <f t="shared" si="269"/>
        <v>1071.09297265596</v>
      </c>
      <c r="CI2127" s="31">
        <f t="shared" si="270"/>
        <v>1070.21469403685</v>
      </c>
      <c r="CJ2127" s="31">
        <f t="shared" si="271"/>
        <v>1060.7370194920873</v>
      </c>
      <c r="CK2127" s="31">
        <f t="shared" si="271"/>
        <v>1060.2165845403722</v>
      </c>
      <c r="CM2127" s="30">
        <v>42529</v>
      </c>
      <c r="CN2127" s="31">
        <v>1184.37863808885</v>
      </c>
      <c r="CO2127" s="31">
        <v>1222.1023763553601</v>
      </c>
    </row>
    <row r="2128" spans="2:93">
      <c r="B2128" s="29">
        <v>42529</v>
      </c>
      <c r="C2128" s="55">
        <v>1214.0707937242571</v>
      </c>
      <c r="D2128" s="31"/>
      <c r="E2128" s="21">
        <f t="shared" si="272"/>
        <v>-3.0094700508342953E-4</v>
      </c>
      <c r="F2128" s="21">
        <f t="shared" si="273"/>
        <v>-9.4598490677599845E-4</v>
      </c>
      <c r="G2128" s="37">
        <f>(C2127-MAX(C$9:C2127))/MAX(C$9:C2127)</f>
        <v>-3.4318245426788983E-2</v>
      </c>
      <c r="H2128" s="37"/>
      <c r="I2128" s="37"/>
      <c r="N2128" s="30"/>
      <c r="P2128" s="30"/>
      <c r="Q2128" s="30"/>
      <c r="R2128" s="30"/>
      <c r="S2128" s="30"/>
      <c r="T2128" s="30"/>
      <c r="U2128" s="30"/>
      <c r="V2128" s="30"/>
      <c r="W2128" s="30"/>
      <c r="X2128" s="30"/>
      <c r="Y2128" s="30"/>
      <c r="Z2128" s="30"/>
      <c r="AA2128" s="30"/>
      <c r="AB2128" s="30"/>
      <c r="AC2128" s="22"/>
      <c r="AD2128" s="22"/>
      <c r="AE2128" s="22"/>
      <c r="AF2128" s="22"/>
      <c r="AG2128" s="22"/>
      <c r="AH2128" s="22"/>
      <c r="AI2128" s="22"/>
      <c r="AL2128" s="22"/>
      <c r="AM2128" s="22"/>
      <c r="AN2128" s="22"/>
      <c r="AO2128" s="22"/>
      <c r="AP2128" s="22"/>
      <c r="AR2128" s="22"/>
      <c r="AS2128" s="23"/>
      <c r="AW2128" s="30"/>
      <c r="BH2128" s="30"/>
      <c r="BN2128" s="30"/>
      <c r="BT2128" s="24"/>
      <c r="BU2128" s="30"/>
      <c r="BV2128" s="30">
        <v>42530</v>
      </c>
      <c r="BW2128" s="31">
        <v>1150.4869809401</v>
      </c>
      <c r="BZ2128" s="30">
        <v>42453</v>
      </c>
      <c r="CA2128" s="31">
        <v>1087.97248328454</v>
      </c>
      <c r="CB2128" s="30">
        <v>42453</v>
      </c>
      <c r="CC2128" s="31">
        <v>1075.8030912515701</v>
      </c>
      <c r="CD2128" s="30">
        <v>42453</v>
      </c>
      <c r="CE2128" s="31">
        <v>1077.89434675861</v>
      </c>
      <c r="CG2128" s="30">
        <v>42530</v>
      </c>
      <c r="CH2128" s="31">
        <f t="shared" si="269"/>
        <v>1070.68063367628</v>
      </c>
      <c r="CI2128" s="31">
        <f t="shared" si="270"/>
        <v>1069.8557829579099</v>
      </c>
      <c r="CJ2128" s="31">
        <f t="shared" si="271"/>
        <v>1060.3286672467711</v>
      </c>
      <c r="CK2128" s="31">
        <f t="shared" si="271"/>
        <v>1059.8610264636725</v>
      </c>
      <c r="CM2128" s="30">
        <v>42530</v>
      </c>
      <c r="CN2128" s="31">
        <v>1182.2237016542199</v>
      </c>
      <c r="CO2128" s="31">
        <v>1219.89023811319</v>
      </c>
    </row>
    <row r="2129" spans="2:93">
      <c r="B2129" s="29">
        <v>42530</v>
      </c>
      <c r="C2129" s="55">
        <v>1212.476235959919</v>
      </c>
      <c r="D2129" s="31"/>
      <c r="E2129" s="21">
        <f t="shared" si="272"/>
        <v>-1.3133976804158287E-3</v>
      </c>
      <c r="F2129" s="21">
        <f t="shared" si="273"/>
        <v>-2.7437775701717459E-3</v>
      </c>
      <c r="G2129" s="37">
        <f>(C2128-MAX(C$9:C2128))/MAX(C$9:C2128)</f>
        <v>-3.4608864458691484E-2</v>
      </c>
      <c r="H2129" s="37"/>
      <c r="I2129" s="37"/>
      <c r="N2129" s="30"/>
      <c r="P2129" s="30"/>
      <c r="Q2129" s="30"/>
      <c r="R2129" s="30"/>
      <c r="S2129" s="30"/>
      <c r="T2129" s="30"/>
      <c r="U2129" s="30"/>
      <c r="V2129" s="30"/>
      <c r="W2129" s="30"/>
      <c r="X2129" s="30"/>
      <c r="Y2129" s="30"/>
      <c r="Z2129" s="30"/>
      <c r="AA2129" s="30"/>
      <c r="AB2129" s="30"/>
      <c r="AH2129" s="22"/>
      <c r="AI2129" s="22"/>
      <c r="AL2129" s="22"/>
      <c r="AM2129" s="22"/>
      <c r="AO2129" s="22"/>
      <c r="AP2129" s="22"/>
      <c r="AR2129" s="22"/>
      <c r="AS2129" s="23"/>
      <c r="AW2129" s="30"/>
      <c r="BH2129" s="30"/>
      <c r="BN2129" s="30"/>
      <c r="BT2129" s="24"/>
      <c r="BU2129" s="30"/>
      <c r="BV2129" s="30">
        <v>42531</v>
      </c>
      <c r="BW2129" s="31">
        <v>1146.3046782582901</v>
      </c>
      <c r="BZ2129" s="30">
        <v>42458</v>
      </c>
      <c r="CA2129" s="31">
        <v>1091.14544339646</v>
      </c>
      <c r="CB2129" s="30">
        <v>42458</v>
      </c>
      <c r="CC2129" s="31">
        <v>1078.60719463032</v>
      </c>
      <c r="CD2129" s="30">
        <v>42458</v>
      </c>
      <c r="CE2129" s="31">
        <v>1080.55730404062</v>
      </c>
      <c r="CG2129" s="30">
        <v>42531</v>
      </c>
      <c r="CH2129" s="31">
        <f t="shared" si="269"/>
        <v>1069.3530476158301</v>
      </c>
      <c r="CI2129" s="31">
        <f t="shared" si="270"/>
        <v>1068.8042856004199</v>
      </c>
      <c r="CJ2129" s="31">
        <f t="shared" si="271"/>
        <v>1059.013917064638</v>
      </c>
      <c r="CK2129" s="31">
        <f t="shared" si="271"/>
        <v>1058.8193523554557</v>
      </c>
      <c r="CM2129" s="30">
        <v>42531</v>
      </c>
      <c r="CN2129" s="31">
        <v>1178.8308387889599</v>
      </c>
      <c r="CO2129" s="31">
        <v>1216.3979012974901</v>
      </c>
    </row>
    <row r="2130" spans="2:93">
      <c r="B2130" s="29">
        <v>42531</v>
      </c>
      <c r="C2130" s="55">
        <v>1207.432748343766</v>
      </c>
      <c r="D2130" s="31"/>
      <c r="E2130" s="21">
        <f t="shared" si="272"/>
        <v>-4.1596589414060192E-3</v>
      </c>
      <c r="F2130" s="21">
        <f t="shared" si="273"/>
        <v>-6.825429711840969E-3</v>
      </c>
      <c r="G2130" s="37">
        <f>(C2129-MAX(C$9:C2129))/MAX(C$9:C2129)</f>
        <v>-3.5876806936805491E-2</v>
      </c>
      <c r="H2130" s="37"/>
      <c r="I2130" s="37"/>
      <c r="N2130" s="30"/>
      <c r="P2130" s="30"/>
      <c r="Q2130" s="30"/>
      <c r="R2130" s="30"/>
      <c r="S2130" s="30"/>
      <c r="T2130" s="30"/>
      <c r="U2130" s="30"/>
      <c r="V2130" s="30"/>
      <c r="W2130" s="30"/>
      <c r="X2130" s="30"/>
      <c r="Y2130" s="30"/>
      <c r="Z2130" s="30"/>
      <c r="AA2130" s="30"/>
      <c r="AB2130" s="30"/>
      <c r="AH2130" s="22"/>
      <c r="AJ2130" s="22"/>
      <c r="AN2130" s="22"/>
      <c r="AO2130" s="22"/>
      <c r="AP2130" s="22"/>
      <c r="AR2130" s="22"/>
      <c r="AS2130" s="23"/>
      <c r="AW2130" s="30"/>
      <c r="BH2130" s="30"/>
      <c r="BN2130" s="30"/>
      <c r="BT2130" s="24"/>
      <c r="BU2130" s="30"/>
      <c r="BV2130" s="30">
        <v>42534</v>
      </c>
      <c r="BW2130" s="31">
        <v>1145.7405178142899</v>
      </c>
      <c r="BZ2130" s="30">
        <v>42459</v>
      </c>
      <c r="CA2130" s="31">
        <v>1095.68006824949</v>
      </c>
      <c r="CB2130" s="30">
        <v>42459</v>
      </c>
      <c r="CC2130" s="31">
        <v>1082.63790040191</v>
      </c>
      <c r="CD2130" s="30">
        <v>42459</v>
      </c>
      <c r="CE2130" s="31">
        <v>1084.3120237112701</v>
      </c>
      <c r="CG2130" s="30">
        <v>42534</v>
      </c>
      <c r="CH2130" s="31">
        <f t="shared" si="269"/>
        <v>1070.12697067467</v>
      </c>
      <c r="CI2130" s="31">
        <f t="shared" si="270"/>
        <v>1069.5285954199601</v>
      </c>
      <c r="CJ2130" s="31">
        <f t="shared" si="271"/>
        <v>1059.7803573828062</v>
      </c>
      <c r="CK2130" s="31">
        <f t="shared" si="271"/>
        <v>1059.5368955617869</v>
      </c>
      <c r="CM2130" s="30">
        <v>42534</v>
      </c>
      <c r="CN2130" s="31">
        <v>1179.66469395026</v>
      </c>
      <c r="CO2130" s="31">
        <v>1217.26860832548</v>
      </c>
    </row>
    <row r="2131" spans="2:93">
      <c r="B2131" s="29">
        <v>42534</v>
      </c>
      <c r="C2131" s="55">
        <v>1206.018207131468</v>
      </c>
      <c r="D2131" s="31"/>
      <c r="E2131" s="21">
        <f t="shared" si="272"/>
        <v>-1.1715279498906161E-3</v>
      </c>
      <c r="F2131" s="21">
        <f t="shared" si="273"/>
        <v>-6.9316667560102019E-3</v>
      </c>
      <c r="G2131" s="37">
        <f>(C2130-MAX(C$9:C2130))/MAX(C$9:C2130)</f>
        <v>-3.9887230597447754E-2</v>
      </c>
      <c r="H2131" s="37"/>
      <c r="I2131" s="37"/>
      <c r="N2131" s="30"/>
      <c r="P2131" s="30"/>
      <c r="Q2131" s="30"/>
      <c r="R2131" s="30"/>
      <c r="S2131" s="30"/>
      <c r="T2131" s="30"/>
      <c r="U2131" s="30"/>
      <c r="V2131" s="30"/>
      <c r="W2131" s="30"/>
      <c r="X2131" s="30"/>
      <c r="Y2131" s="30"/>
      <c r="Z2131" s="30"/>
      <c r="AA2131" s="30"/>
      <c r="AB2131" s="30"/>
      <c r="AC2131" s="22"/>
      <c r="AD2131" s="22"/>
      <c r="AE2131" s="22"/>
      <c r="AF2131" s="22"/>
      <c r="AG2131" s="22"/>
      <c r="AJ2131" s="22"/>
      <c r="AL2131" s="22"/>
      <c r="AM2131" s="22"/>
      <c r="AP2131" s="22"/>
      <c r="AR2131" s="22"/>
      <c r="AS2131" s="23"/>
      <c r="AW2131" s="30"/>
      <c r="BH2131" s="30"/>
      <c r="BN2131" s="30"/>
      <c r="BT2131" s="24"/>
      <c r="BU2131" s="30"/>
      <c r="BV2131" s="30">
        <v>42535</v>
      </c>
      <c r="BW2131" s="31">
        <v>1142.4888099764501</v>
      </c>
      <c r="BZ2131" s="30">
        <v>42460</v>
      </c>
      <c r="CA2131" s="31">
        <v>1093.5360760215499</v>
      </c>
      <c r="CB2131" s="30">
        <v>42460</v>
      </c>
      <c r="CC2131" s="31">
        <v>1080.5880950506901</v>
      </c>
      <c r="CD2131" s="30">
        <v>42460</v>
      </c>
      <c r="CE2131" s="31">
        <v>1082.25991431236</v>
      </c>
      <c r="CG2131" s="30">
        <v>42535</v>
      </c>
      <c r="CH2131" s="31">
        <f t="shared" si="269"/>
        <v>1068.8446399468401</v>
      </c>
      <c r="CI2131" s="31">
        <f t="shared" si="270"/>
        <v>1068.45338834977</v>
      </c>
      <c r="CJ2131" s="31">
        <f t="shared" si="271"/>
        <v>1058.5104249782751</v>
      </c>
      <c r="CK2131" s="31">
        <f t="shared" si="271"/>
        <v>1058.4717332406353</v>
      </c>
      <c r="CM2131" s="30">
        <v>42535</v>
      </c>
      <c r="CN2131" s="31">
        <v>1177.9956718988101</v>
      </c>
      <c r="CO2131" s="31">
        <v>1215.5551800619401</v>
      </c>
    </row>
    <row r="2132" spans="2:93">
      <c r="B2132" s="29">
        <v>42535</v>
      </c>
      <c r="C2132" s="55">
        <v>1201.2717047630249</v>
      </c>
      <c r="D2132" s="31"/>
      <c r="E2132" s="21">
        <f t="shared" si="272"/>
        <v>-3.9356805232092507E-3</v>
      </c>
      <c r="F2132" s="21">
        <f t="shared" si="273"/>
        <v>-1.0542292119531171E-2</v>
      </c>
      <c r="G2132" s="37">
        <f>(C2131-MAX(C$9:C2131))/MAX(C$9:C2131)</f>
        <v>-4.1012029541849744E-2</v>
      </c>
      <c r="H2132" s="37"/>
      <c r="I2132" s="37"/>
      <c r="N2132" s="30"/>
      <c r="P2132" s="30"/>
      <c r="Q2132" s="30"/>
      <c r="R2132" s="30"/>
      <c r="S2132" s="30"/>
      <c r="T2132" s="30"/>
      <c r="U2132" s="30"/>
      <c r="V2132" s="30"/>
      <c r="W2132" s="30"/>
      <c r="X2132" s="30"/>
      <c r="Y2132" s="30"/>
      <c r="Z2132" s="30"/>
      <c r="AA2132" s="30"/>
      <c r="AB2132" s="30"/>
      <c r="AH2132" s="22"/>
      <c r="AI2132" s="22"/>
      <c r="AJ2132" s="22"/>
      <c r="AO2132" s="30"/>
      <c r="AP2132" s="22"/>
      <c r="AR2132" s="22"/>
      <c r="AS2132" s="23"/>
      <c r="AW2132" s="30"/>
      <c r="BH2132" s="30"/>
      <c r="BN2132" s="30"/>
      <c r="BT2132" s="24"/>
      <c r="BU2132" s="30"/>
      <c r="BV2132" s="30">
        <v>42536</v>
      </c>
      <c r="BW2132" s="31">
        <v>1143.0768770253101</v>
      </c>
      <c r="BZ2132" s="30">
        <v>42461</v>
      </c>
      <c r="CA2132" s="31">
        <v>1091.3068161808301</v>
      </c>
      <c r="CB2132" s="30">
        <v>42461</v>
      </c>
      <c r="CC2132" s="31">
        <v>1078.8990000669601</v>
      </c>
      <c r="CD2132" s="30">
        <v>42461</v>
      </c>
      <c r="CE2132" s="31">
        <v>1080.8722448173401</v>
      </c>
      <c r="CG2132" s="30">
        <v>42536</v>
      </c>
      <c r="CH2132" s="31">
        <f t="shared" si="269"/>
        <v>1067.95035762976</v>
      </c>
      <c r="CI2132" s="31">
        <f t="shared" si="270"/>
        <v>1067.3259589192701</v>
      </c>
      <c r="CJ2132" s="31">
        <f t="shared" si="271"/>
        <v>1057.6247891055536</v>
      </c>
      <c r="CK2132" s="31">
        <f t="shared" si="271"/>
        <v>1057.3548364284582</v>
      </c>
      <c r="CM2132" s="30">
        <v>42536</v>
      </c>
      <c r="CN2132" s="31">
        <v>1179.6354434048301</v>
      </c>
      <c r="CO2132" s="31">
        <v>1217.2627992308401</v>
      </c>
    </row>
    <row r="2133" spans="2:93">
      <c r="B2133" s="29">
        <v>42536</v>
      </c>
      <c r="C2133" s="55">
        <v>1201.956023485687</v>
      </c>
      <c r="D2133" s="31"/>
      <c r="E2133" s="21">
        <f t="shared" si="272"/>
        <v>5.6966190075802281E-4</v>
      </c>
      <c r="F2133" s="21">
        <f t="shared" si="273"/>
        <v>-8.676633951430146E-3</v>
      </c>
      <c r="G2133" s="37">
        <f>(C2132-MAX(C$9:C2132))/MAX(C$9:C2132)</f>
        <v>-4.4786299819173876E-2</v>
      </c>
      <c r="H2133" s="37"/>
      <c r="I2133" s="37"/>
      <c r="N2133" s="30"/>
      <c r="P2133" s="30"/>
      <c r="Q2133" s="30"/>
      <c r="R2133" s="30"/>
      <c r="S2133" s="30"/>
      <c r="T2133" s="30"/>
      <c r="U2133" s="30"/>
      <c r="V2133" s="30"/>
      <c r="W2133" s="30"/>
      <c r="X2133" s="30"/>
      <c r="Y2133" s="30"/>
      <c r="Z2133" s="30"/>
      <c r="AA2133" s="30"/>
      <c r="AB2133" s="30"/>
      <c r="AH2133" s="22"/>
      <c r="AI2133" s="22"/>
      <c r="AJ2133" s="22"/>
      <c r="AO2133" s="22"/>
      <c r="AR2133" s="22"/>
      <c r="AS2133" s="23"/>
      <c r="AW2133" s="30"/>
      <c r="BH2133" s="30"/>
      <c r="BN2133" s="30"/>
      <c r="BT2133" s="24"/>
      <c r="BU2133" s="30"/>
      <c r="BV2133" s="30">
        <v>42537</v>
      </c>
      <c r="BW2133" s="31">
        <v>1139.5497445952101</v>
      </c>
      <c r="BZ2133" s="30">
        <v>42464</v>
      </c>
      <c r="CA2133" s="31">
        <v>1093.97838316002</v>
      </c>
      <c r="CB2133" s="30">
        <v>42464</v>
      </c>
      <c r="CC2133" s="31">
        <v>1081.2524037788601</v>
      </c>
      <c r="CD2133" s="30">
        <v>42464</v>
      </c>
      <c r="CE2133" s="31">
        <v>1083.07410989864</v>
      </c>
      <c r="CG2133" s="30">
        <v>42537</v>
      </c>
      <c r="CH2133" s="31">
        <f t="shared" si="269"/>
        <v>1064.91516768622</v>
      </c>
      <c r="CI2133" s="31">
        <f t="shared" si="270"/>
        <v>1064.57615679636</v>
      </c>
      <c r="CJ2133" s="31">
        <f t="shared" si="271"/>
        <v>1054.6189451531659</v>
      </c>
      <c r="CK2133" s="31">
        <f t="shared" si="271"/>
        <v>1054.6307233779107</v>
      </c>
      <c r="CM2133" s="30">
        <v>42537</v>
      </c>
      <c r="CN2133" s="31">
        <v>1170.0042290034901</v>
      </c>
      <c r="CO2133" s="31">
        <v>1207.3416494328401</v>
      </c>
    </row>
    <row r="2134" spans="2:93">
      <c r="B2134" s="29">
        <v>42537</v>
      </c>
      <c r="C2134" s="55">
        <v>1199.73921468303</v>
      </c>
      <c r="D2134" s="31"/>
      <c r="E2134" s="21">
        <f t="shared" si="272"/>
        <v>-1.8443343677650992E-3</v>
      </c>
      <c r="F2134" s="21">
        <f t="shared" si="273"/>
        <v>-6.3718113255493147E-3</v>
      </c>
      <c r="G2134" s="37">
        <f>(C2133-MAX(C$9:C2133))/MAX(C$9:C2133)</f>
        <v>-4.4242150967098832E-2</v>
      </c>
      <c r="H2134" s="37"/>
      <c r="I2134" s="37"/>
      <c r="N2134" s="30"/>
      <c r="P2134" s="30"/>
      <c r="Q2134" s="30"/>
      <c r="R2134" s="30"/>
      <c r="S2134" s="30"/>
      <c r="T2134" s="30"/>
      <c r="U2134" s="30"/>
      <c r="V2134" s="30"/>
      <c r="W2134" s="30"/>
      <c r="X2134" s="30"/>
      <c r="Y2134" s="30"/>
      <c r="Z2134" s="30"/>
      <c r="AA2134" s="30"/>
      <c r="AB2134" s="30"/>
      <c r="AH2134" s="22"/>
      <c r="AI2134" s="22"/>
      <c r="AN2134" s="30"/>
      <c r="AO2134" s="22"/>
      <c r="AS2134" s="23"/>
      <c r="AW2134" s="30"/>
      <c r="BH2134" s="30"/>
      <c r="BN2134" s="30"/>
      <c r="BT2134" s="24"/>
      <c r="BU2134" s="30"/>
      <c r="BV2134" s="30">
        <v>42538</v>
      </c>
      <c r="BW2134" s="31">
        <v>1138.8498193884</v>
      </c>
      <c r="BZ2134" s="30">
        <v>42465</v>
      </c>
      <c r="CA2134" s="31">
        <v>1090.07203707434</v>
      </c>
      <c r="CB2134" s="30">
        <v>42465</v>
      </c>
      <c r="CC2134" s="31">
        <v>1077.6721843236301</v>
      </c>
      <c r="CD2134" s="30">
        <v>42465</v>
      </c>
      <c r="CE2134" s="31">
        <v>1079.5755345725099</v>
      </c>
      <c r="CG2134" s="30">
        <v>42538</v>
      </c>
      <c r="CH2134" s="31">
        <f t="shared" si="269"/>
        <v>1062.7160193691</v>
      </c>
      <c r="CI2134" s="31">
        <f t="shared" si="270"/>
        <v>1061.8999886557201</v>
      </c>
      <c r="CJ2134" s="31">
        <f t="shared" si="271"/>
        <v>1052.4410594878921</v>
      </c>
      <c r="CK2134" s="31">
        <f t="shared" si="271"/>
        <v>1051.9795564096994</v>
      </c>
      <c r="CM2134" s="30">
        <v>42538</v>
      </c>
      <c r="CN2134" s="31">
        <v>1174.46997722627</v>
      </c>
      <c r="CO2134" s="31">
        <v>1211.96536862671</v>
      </c>
    </row>
    <row r="2135" spans="2:93">
      <c r="B2135" s="29">
        <v>42538</v>
      </c>
      <c r="C2135" s="55">
        <v>1198.732123982388</v>
      </c>
      <c r="D2135" s="31"/>
      <c r="E2135" s="21">
        <f t="shared" si="272"/>
        <v>-8.394246752266854E-4</v>
      </c>
      <c r="F2135" s="21">
        <f t="shared" si="273"/>
        <v>-6.0414371076619178E-3</v>
      </c>
      <c r="G2135" s="37">
        <f>(C2134-MAX(C$9:C2134))/MAX(C$9:C2134)</f>
        <v>-4.6004888015331466E-2</v>
      </c>
      <c r="H2135" s="37"/>
      <c r="I2135" s="37"/>
      <c r="N2135" s="30"/>
      <c r="P2135" s="30"/>
      <c r="Q2135" s="30"/>
      <c r="R2135" s="30"/>
      <c r="S2135" s="30"/>
      <c r="T2135" s="30"/>
      <c r="U2135" s="30"/>
      <c r="V2135" s="30"/>
      <c r="W2135" s="30"/>
      <c r="X2135" s="30"/>
      <c r="Y2135" s="30"/>
      <c r="Z2135" s="30"/>
      <c r="AA2135" s="30"/>
      <c r="AB2135" s="30"/>
      <c r="AH2135" s="22"/>
      <c r="AI2135" s="22"/>
      <c r="AN2135" s="22"/>
      <c r="AO2135" s="22"/>
      <c r="AP2135" s="22"/>
      <c r="AS2135" s="23"/>
      <c r="AW2135" s="30"/>
      <c r="BH2135" s="30"/>
      <c r="BN2135" s="30"/>
      <c r="BQ2135" s="30"/>
      <c r="BT2135" s="24"/>
      <c r="BU2135" s="30"/>
      <c r="BV2135" s="30">
        <v>42541</v>
      </c>
      <c r="BW2135" s="31">
        <v>1140.8978338071299</v>
      </c>
      <c r="BZ2135" s="30">
        <v>42466</v>
      </c>
      <c r="CA2135" s="31">
        <v>1094.48493264786</v>
      </c>
      <c r="CB2135" s="30">
        <v>42466</v>
      </c>
      <c r="CC2135" s="31">
        <v>1081.7615966809201</v>
      </c>
      <c r="CD2135" s="30">
        <v>42466</v>
      </c>
      <c r="CE2135" s="31">
        <v>1083.2903446678499</v>
      </c>
      <c r="CG2135" s="30">
        <v>42541</v>
      </c>
      <c r="CH2135" s="31">
        <f t="shared" si="269"/>
        <v>1063.48674861585</v>
      </c>
      <c r="CI2135" s="31">
        <f t="shared" si="270"/>
        <v>1062.19018852252</v>
      </c>
      <c r="CJ2135" s="31">
        <f t="shared" si="271"/>
        <v>1053.2043368736131</v>
      </c>
      <c r="CK2135" s="31">
        <f t="shared" si="271"/>
        <v>1052.2670451849208</v>
      </c>
      <c r="CM2135" s="30">
        <v>42541</v>
      </c>
      <c r="CN2135" s="31">
        <v>1173.6774040214</v>
      </c>
      <c r="CO2135" s="31">
        <v>1211.1701599274099</v>
      </c>
    </row>
    <row r="2136" spans="2:93">
      <c r="B2136" s="29">
        <v>42541</v>
      </c>
      <c r="C2136" s="55">
        <v>1200.5925051316631</v>
      </c>
      <c r="D2136" s="31"/>
      <c r="E2136" s="21">
        <f t="shared" si="272"/>
        <v>1.5519573656661567E-3</v>
      </c>
      <c r="F2136" s="21">
        <f t="shared" si="273"/>
        <v>-5.6540050736963998E-4</v>
      </c>
      <c r="G2136" s="37">
        <f>(C2135-MAX(C$9:C2135))/MAX(C$9:C2135)</f>
        <v>-4.6805695052377055E-2</v>
      </c>
      <c r="H2136" s="37"/>
      <c r="I2136" s="37"/>
      <c r="N2136" s="30"/>
      <c r="P2136" s="30"/>
      <c r="Q2136" s="30"/>
      <c r="R2136" s="30"/>
      <c r="S2136" s="30"/>
      <c r="T2136" s="30"/>
      <c r="U2136" s="30"/>
      <c r="V2136" s="30"/>
      <c r="W2136" s="30"/>
      <c r="X2136" s="30"/>
      <c r="Y2136" s="30"/>
      <c r="Z2136" s="30"/>
      <c r="AA2136" s="30"/>
      <c r="AB2136" s="30"/>
      <c r="AL2136" s="22"/>
      <c r="AM2136" s="22"/>
      <c r="AO2136" s="22"/>
      <c r="AP2136" s="22"/>
      <c r="AR2136" s="30"/>
      <c r="AS2136" s="28"/>
      <c r="AW2136" s="30"/>
      <c r="BH2136" s="30"/>
      <c r="BN2136" s="30"/>
      <c r="BT2136" s="24"/>
      <c r="BU2136" s="30"/>
      <c r="BV2136" s="30">
        <v>42542</v>
      </c>
      <c r="BW2136" s="31">
        <v>1138.26021411943</v>
      </c>
      <c r="BZ2136" s="30">
        <v>42467</v>
      </c>
      <c r="CA2136" s="31">
        <v>1092.3568081778999</v>
      </c>
      <c r="CB2136" s="30">
        <v>42467</v>
      </c>
      <c r="CC2136" s="31">
        <v>1079.75207470648</v>
      </c>
      <c r="CD2136" s="30">
        <v>42467</v>
      </c>
      <c r="CE2136" s="31">
        <v>1081.3894865715099</v>
      </c>
      <c r="CG2136" s="30">
        <v>42542</v>
      </c>
      <c r="CH2136" s="31">
        <f t="shared" si="269"/>
        <v>1061.4082451474501</v>
      </c>
      <c r="CI2136" s="31">
        <f t="shared" si="270"/>
        <v>1060.05070639413</v>
      </c>
      <c r="CJ2136" s="31">
        <f t="shared" si="271"/>
        <v>1051.1459295921168</v>
      </c>
      <c r="CK2136" s="31">
        <f t="shared" si="271"/>
        <v>1050.1475504260789</v>
      </c>
      <c r="CM2136" s="30">
        <v>42542</v>
      </c>
      <c r="CN2136" s="31">
        <v>1171.3397117289001</v>
      </c>
      <c r="CO2136" s="31">
        <v>1208.7609968034801</v>
      </c>
    </row>
    <row r="2137" spans="2:93">
      <c r="B2137" s="29">
        <v>42542</v>
      </c>
      <c r="C2137" s="55">
        <v>1197.526875152575</v>
      </c>
      <c r="D2137" s="31"/>
      <c r="E2137" s="21">
        <f t="shared" si="272"/>
        <v>-2.5534308818226936E-3</v>
      </c>
      <c r="F2137" s="21">
        <f t="shared" si="273"/>
        <v>-3.6849504029834446E-3</v>
      </c>
      <c r="G2137" s="37">
        <f>(C2136-MAX(C$9:C2136))/MAX(C$9:C2136)</f>
        <v>-4.5326378129902561E-2</v>
      </c>
      <c r="H2137" s="37"/>
      <c r="I2137" s="37"/>
      <c r="N2137" s="30"/>
      <c r="P2137" s="30"/>
      <c r="Q2137" s="30"/>
      <c r="R2137" s="30"/>
      <c r="S2137" s="30"/>
      <c r="T2137" s="30"/>
      <c r="U2137" s="30"/>
      <c r="V2137" s="30"/>
      <c r="W2137" s="30"/>
      <c r="X2137" s="30"/>
      <c r="Y2137" s="30"/>
      <c r="Z2137" s="30"/>
      <c r="AA2137" s="30"/>
      <c r="AB2137" s="30"/>
      <c r="AM2137" s="30"/>
      <c r="AP2137" s="22"/>
      <c r="AQ2137" s="30"/>
      <c r="AR2137" s="22"/>
      <c r="AS2137" s="23"/>
      <c r="AW2137" s="30"/>
      <c r="BH2137" s="30"/>
      <c r="BN2137" s="30"/>
      <c r="BT2137" s="24"/>
      <c r="BU2137" s="30"/>
      <c r="BV2137" s="30">
        <v>42543</v>
      </c>
      <c r="BW2137" s="31">
        <v>1136.9093146692401</v>
      </c>
      <c r="BZ2137" s="30">
        <v>42468</v>
      </c>
      <c r="CA2137" s="31">
        <v>1094.3004732838799</v>
      </c>
      <c r="CB2137" s="30">
        <v>42468</v>
      </c>
      <c r="CC2137" s="31">
        <v>1081.3824120961201</v>
      </c>
      <c r="CD2137" s="30">
        <v>42468</v>
      </c>
      <c r="CE2137" s="31">
        <v>1082.86037220037</v>
      </c>
      <c r="CG2137" s="30">
        <v>42543</v>
      </c>
      <c r="CH2137" s="31">
        <f t="shared" si="269"/>
        <v>1060.6592589272</v>
      </c>
      <c r="CI2137" s="31">
        <f t="shared" si="270"/>
        <v>1059.58665775759</v>
      </c>
      <c r="CJ2137" s="31">
        <f t="shared" ref="CJ2137:CK2152" si="274">+CJ2136*CH2137/CH2136</f>
        <v>1050.4041850086016</v>
      </c>
      <c r="CK2137" s="31">
        <f t="shared" si="274"/>
        <v>1049.6878370029365</v>
      </c>
      <c r="CM2137" s="30">
        <v>42543</v>
      </c>
      <c r="CN2137" s="31">
        <v>1170.42611040524</v>
      </c>
      <c r="CO2137" s="31">
        <v>1207.82020152422</v>
      </c>
    </row>
    <row r="2138" spans="2:93">
      <c r="B2138" s="29">
        <v>42543</v>
      </c>
      <c r="C2138" s="55">
        <v>1195.746242886243</v>
      </c>
      <c r="D2138" s="31"/>
      <c r="E2138" s="21">
        <f t="shared" si="272"/>
        <v>-1.4869246805881975E-3</v>
      </c>
      <c r="F2138" s="21">
        <f t="shared" si="273"/>
        <v>-3.3281997853524814E-3</v>
      </c>
      <c r="G2138" s="37">
        <f>(C2137-MAX(C$9:C2137))/MAX(C$9:C2137)</f>
        <v>-4.7764071238047177E-2</v>
      </c>
      <c r="H2138" s="37"/>
      <c r="I2138" s="37"/>
      <c r="N2138" s="30"/>
      <c r="P2138" s="30"/>
      <c r="Q2138" s="30"/>
      <c r="R2138" s="30"/>
      <c r="S2138" s="30"/>
      <c r="T2138" s="30"/>
      <c r="U2138" s="30"/>
      <c r="V2138" s="30"/>
      <c r="W2138" s="30"/>
      <c r="X2138" s="30"/>
      <c r="Y2138" s="30"/>
      <c r="Z2138" s="30"/>
      <c r="AA2138" s="30"/>
      <c r="AB2138" s="30"/>
      <c r="AJ2138" s="22"/>
      <c r="AO2138" s="30"/>
      <c r="AP2138" s="22"/>
      <c r="AR2138" s="22"/>
      <c r="AS2138" s="23"/>
      <c r="AW2138" s="30"/>
      <c r="BH2138" s="30"/>
      <c r="BN2138" s="30"/>
      <c r="BT2138" s="24"/>
      <c r="BU2138" s="30"/>
      <c r="BV2138" s="30">
        <v>42544</v>
      </c>
      <c r="BW2138" s="31">
        <v>1143.21086100359</v>
      </c>
      <c r="BZ2138" s="30">
        <v>42471</v>
      </c>
      <c r="CA2138" s="31">
        <v>1095.8918818565601</v>
      </c>
      <c r="CB2138" s="30">
        <v>42471</v>
      </c>
      <c r="CC2138" s="31">
        <v>1082.89929678624</v>
      </c>
      <c r="CD2138" s="30">
        <v>42471</v>
      </c>
      <c r="CE2138" s="31">
        <v>1084.0450199044101</v>
      </c>
      <c r="CG2138" s="30">
        <v>42544</v>
      </c>
      <c r="CH2138" s="31">
        <f t="shared" si="269"/>
        <v>1066.16709236304</v>
      </c>
      <c r="CI2138" s="31">
        <f t="shared" si="270"/>
        <v>1064.4236877968599</v>
      </c>
      <c r="CJ2138" s="31">
        <f t="shared" si="274"/>
        <v>1055.8587654901678</v>
      </c>
      <c r="CK2138" s="31">
        <f t="shared" si="274"/>
        <v>1054.4796787671437</v>
      </c>
      <c r="CM2138" s="30">
        <v>42544</v>
      </c>
      <c r="CN2138" s="31">
        <v>1175.5894044970401</v>
      </c>
      <c r="CO2138" s="31">
        <v>1213.1490512938501</v>
      </c>
    </row>
    <row r="2139" spans="2:93">
      <c r="B2139" s="29">
        <v>42544</v>
      </c>
      <c r="C2139" s="55">
        <v>1204.042360454765</v>
      </c>
      <c r="D2139" s="31"/>
      <c r="E2139" s="21">
        <f t="shared" si="272"/>
        <v>6.9380252021509214E-3</v>
      </c>
      <c r="F2139" s="21">
        <f t="shared" si="273"/>
        <v>4.4298775065236828E-3</v>
      </c>
      <c r="G2139" s="37">
        <f>(C2138-MAX(C$9:C2138))/MAX(C$9:C2138)</f>
        <v>-4.9179974342266196E-2</v>
      </c>
      <c r="H2139" s="37"/>
      <c r="I2139" s="37"/>
      <c r="N2139" s="30"/>
      <c r="P2139" s="30"/>
      <c r="Q2139" s="30"/>
      <c r="R2139" s="30"/>
      <c r="S2139" s="30"/>
      <c r="T2139" s="30"/>
      <c r="U2139" s="30"/>
      <c r="V2139" s="30"/>
      <c r="W2139" s="30"/>
      <c r="X2139" s="30"/>
      <c r="Y2139" s="30"/>
      <c r="Z2139" s="30"/>
      <c r="AA2139" s="30"/>
      <c r="AB2139" s="30"/>
      <c r="AI2139" s="22"/>
      <c r="AJ2139" s="22"/>
      <c r="AR2139" s="22"/>
      <c r="AS2139" s="23"/>
      <c r="AW2139" s="30"/>
      <c r="BH2139" s="30"/>
      <c r="BN2139" s="30"/>
      <c r="BT2139" s="24"/>
      <c r="BU2139" s="30"/>
      <c r="BV2139" s="30">
        <v>42545</v>
      </c>
      <c r="BW2139" s="31">
        <v>1152.2373220853899</v>
      </c>
      <c r="BZ2139" s="30">
        <v>42472</v>
      </c>
      <c r="CA2139" s="31">
        <v>1096.4934510077001</v>
      </c>
      <c r="CB2139" s="30">
        <v>42472</v>
      </c>
      <c r="CC2139" s="31">
        <v>1083.34610381012</v>
      </c>
      <c r="CD2139" s="30">
        <v>42472</v>
      </c>
      <c r="CE2139" s="31">
        <v>1084.28713042802</v>
      </c>
      <c r="CG2139" s="30">
        <v>42545</v>
      </c>
      <c r="CH2139" s="31">
        <f t="shared" si="269"/>
        <v>1074.8404324962401</v>
      </c>
      <c r="CI2139" s="31">
        <f t="shared" si="270"/>
        <v>1073.7979724941199</v>
      </c>
      <c r="CJ2139" s="31">
        <f t="shared" si="274"/>
        <v>1064.4482466993652</v>
      </c>
      <c r="CK2139" s="31">
        <f t="shared" si="274"/>
        <v>1063.7663874617785</v>
      </c>
      <c r="CM2139" s="30">
        <v>42545</v>
      </c>
      <c r="CN2139" s="31">
        <v>1185.3686057125401</v>
      </c>
      <c r="CO2139" s="31">
        <v>1223.2417070868601</v>
      </c>
    </row>
    <row r="2140" spans="2:93">
      <c r="B2140" s="29">
        <v>42545</v>
      </c>
      <c r="C2140" s="55">
        <v>1201.8312459497311</v>
      </c>
      <c r="D2140" s="31"/>
      <c r="E2140" s="21">
        <f t="shared" si="272"/>
        <v>-1.836409230817071E-3</v>
      </c>
      <c r="F2140" s="21">
        <f t="shared" si="273"/>
        <v>1.0317745719494731E-3</v>
      </c>
      <c r="G2140" s="37">
        <f>(C2139-MAX(C$9:C2139))/MAX(C$9:C2139)</f>
        <v>-4.2583161041543034E-2</v>
      </c>
      <c r="H2140" s="37"/>
      <c r="I2140" s="37"/>
      <c r="N2140" s="30"/>
      <c r="P2140" s="30"/>
      <c r="Q2140" s="30"/>
      <c r="R2140" s="30"/>
      <c r="S2140" s="30"/>
      <c r="T2140" s="30"/>
      <c r="U2140" s="30"/>
      <c r="V2140" s="30"/>
      <c r="W2140" s="30"/>
      <c r="X2140" s="30"/>
      <c r="Y2140" s="30"/>
      <c r="Z2140" s="30"/>
      <c r="AA2140" s="30"/>
      <c r="AB2140" s="30"/>
      <c r="AH2140" s="22"/>
      <c r="AI2140" s="22"/>
      <c r="AJ2140" s="22"/>
      <c r="AS2140" s="23"/>
      <c r="AW2140" s="30"/>
      <c r="BH2140" s="30"/>
      <c r="BN2140" s="30"/>
      <c r="BT2140" s="24"/>
      <c r="BU2140" s="30"/>
      <c r="BV2140" s="30">
        <v>42548</v>
      </c>
      <c r="BW2140" s="31">
        <v>1146.1918077918599</v>
      </c>
      <c r="BZ2140" s="30">
        <v>42473</v>
      </c>
      <c r="CA2140" s="31">
        <v>1097.30631396993</v>
      </c>
      <c r="CB2140" s="30">
        <v>42473</v>
      </c>
      <c r="CC2140" s="31">
        <v>1084.21054636504</v>
      </c>
      <c r="CD2140" s="30">
        <v>42473</v>
      </c>
      <c r="CE2140" s="31">
        <v>1084.7495945564999</v>
      </c>
      <c r="CG2140" s="30">
        <v>42548</v>
      </c>
      <c r="CH2140" s="31">
        <f t="shared" si="269"/>
        <v>1073.12136690028</v>
      </c>
      <c r="CI2140" s="31">
        <f t="shared" si="270"/>
        <v>1072.2969597482199</v>
      </c>
      <c r="CJ2140" s="31">
        <f t="shared" si="274"/>
        <v>1062.7458020347826</v>
      </c>
      <c r="CK2140" s="31">
        <f t="shared" si="274"/>
        <v>1062.2793974067206</v>
      </c>
      <c r="CM2140" s="30">
        <v>42548</v>
      </c>
      <c r="CN2140" s="31">
        <v>1175.38630245012</v>
      </c>
      <c r="CO2140" s="31">
        <v>1212.9671139396701</v>
      </c>
    </row>
    <row r="2141" spans="2:93">
      <c r="B2141" s="29">
        <v>42548</v>
      </c>
      <c r="C2141" s="55">
        <v>1197.910309787196</v>
      </c>
      <c r="D2141" s="31"/>
      <c r="E2141" s="21">
        <f t="shared" si="272"/>
        <v>-3.2624681507898989E-3</v>
      </c>
      <c r="F2141" s="21">
        <f t="shared" si="273"/>
        <v>3.2018875114769862E-4</v>
      </c>
      <c r="G2141" s="37">
        <f>(C2140-MAX(C$9:C2140))/MAX(C$9:C2140)</f>
        <v>-4.4341370162346079E-2</v>
      </c>
      <c r="H2141" s="37"/>
      <c r="I2141" s="37"/>
      <c r="N2141" s="30"/>
      <c r="P2141" s="30"/>
      <c r="Q2141" s="30"/>
      <c r="R2141" s="30"/>
      <c r="S2141" s="30"/>
      <c r="T2141" s="30"/>
      <c r="U2141" s="30"/>
      <c r="V2141" s="30"/>
      <c r="W2141" s="30"/>
      <c r="X2141" s="30"/>
      <c r="Y2141" s="30"/>
      <c r="Z2141" s="30"/>
      <c r="AA2141" s="30"/>
      <c r="AB2141" s="30"/>
      <c r="AH2141" s="22"/>
      <c r="AI2141" s="22"/>
      <c r="AJ2141" s="22"/>
      <c r="AS2141" s="23"/>
      <c r="AW2141" s="30"/>
      <c r="BH2141" s="30"/>
      <c r="BN2141" s="30"/>
      <c r="BT2141" s="24"/>
      <c r="BU2141" s="30"/>
      <c r="BV2141" s="30">
        <v>42549</v>
      </c>
      <c r="BW2141" s="31">
        <v>1159.0173319382</v>
      </c>
      <c r="BZ2141" s="30">
        <v>42474</v>
      </c>
      <c r="CA2141" s="31">
        <v>1095.71546286788</v>
      </c>
      <c r="CB2141" s="30">
        <v>42474</v>
      </c>
      <c r="CC2141" s="31">
        <v>1082.57781580764</v>
      </c>
      <c r="CD2141" s="30">
        <v>42474</v>
      </c>
      <c r="CE2141" s="31">
        <v>1082.8169976894201</v>
      </c>
      <c r="CG2141" s="30">
        <v>42549</v>
      </c>
      <c r="CH2141" s="31">
        <f t="shared" si="269"/>
        <v>1079.8525058534101</v>
      </c>
      <c r="CI2141" s="31">
        <f t="shared" si="270"/>
        <v>1078.1355638334501</v>
      </c>
      <c r="CJ2141" s="31">
        <f t="shared" si="274"/>
        <v>1069.4118604005896</v>
      </c>
      <c r="CK2141" s="31">
        <f t="shared" si="274"/>
        <v>1068.063456358833</v>
      </c>
      <c r="CM2141" s="30">
        <v>42549</v>
      </c>
      <c r="CN2141" s="31">
        <v>1190.5135687188199</v>
      </c>
      <c r="CO2141" s="31">
        <v>1228.59015319999</v>
      </c>
    </row>
    <row r="2142" spans="2:93">
      <c r="B2142" s="29">
        <v>42549</v>
      </c>
      <c r="C2142" s="55">
        <v>1208.812442058158</v>
      </c>
      <c r="D2142" s="31"/>
      <c r="E2142" s="21">
        <f t="shared" si="272"/>
        <v>9.1009587127592884E-3</v>
      </c>
      <c r="F2142" s="21">
        <f t="shared" si="273"/>
        <v>1.092723414323804E-2</v>
      </c>
      <c r="G2142" s="37">
        <f>(C2141-MAX(C$9:C2141))/MAX(C$9:C2141)</f>
        <v>-4.7459176005218907E-2</v>
      </c>
      <c r="H2142" s="37"/>
      <c r="I2142" s="37"/>
      <c r="N2142" s="30"/>
      <c r="P2142" s="30"/>
      <c r="Q2142" s="30"/>
      <c r="R2142" s="30"/>
      <c r="S2142" s="30"/>
      <c r="T2142" s="30"/>
      <c r="U2142" s="30"/>
      <c r="V2142" s="30"/>
      <c r="W2142" s="30"/>
      <c r="X2142" s="30"/>
      <c r="Y2142" s="30"/>
      <c r="Z2142" s="30"/>
      <c r="AA2142" s="30"/>
      <c r="AB2142" s="30"/>
      <c r="AI2142" s="22"/>
      <c r="AJ2142" s="22"/>
      <c r="AM2142" s="22"/>
      <c r="AO2142" s="22"/>
      <c r="AP2142" s="22"/>
      <c r="AS2142" s="23"/>
      <c r="AW2142" s="30"/>
      <c r="BH2142" s="30"/>
      <c r="BN2142" s="30"/>
      <c r="BT2142" s="24"/>
      <c r="BU2142" s="30"/>
      <c r="BV2142" s="30">
        <v>42550</v>
      </c>
      <c r="BW2142" s="31">
        <v>1162.3476146591599</v>
      </c>
      <c r="BZ2142" s="30">
        <v>42475</v>
      </c>
      <c r="CA2142" s="31">
        <v>1093.6920414912099</v>
      </c>
      <c r="CB2142" s="30">
        <v>42475</v>
      </c>
      <c r="CC2142" s="31">
        <v>1080.4728607297</v>
      </c>
      <c r="CD2142" s="30">
        <v>42475</v>
      </c>
      <c r="CE2142" s="31">
        <v>1080.57553604342</v>
      </c>
      <c r="CG2142" s="30">
        <v>42550</v>
      </c>
      <c r="CH2142" s="31">
        <f t="shared" si="269"/>
        <v>1082.1270937213801</v>
      </c>
      <c r="CI2142" s="31">
        <f t="shared" si="270"/>
        <v>1080.0306050295501</v>
      </c>
      <c r="CJ2142" s="31">
        <f t="shared" si="274"/>
        <v>1071.6644562230238</v>
      </c>
      <c r="CK2142" s="31">
        <f t="shared" si="274"/>
        <v>1069.9407937899928</v>
      </c>
      <c r="CM2142" s="30">
        <v>42550</v>
      </c>
      <c r="CN2142" s="31">
        <v>1190.58073562658</v>
      </c>
      <c r="CO2142" s="31">
        <v>1228.6683576906401</v>
      </c>
    </row>
    <row r="2143" spans="2:93">
      <c r="B2143" s="29">
        <v>42550</v>
      </c>
      <c r="C2143" s="55">
        <v>1209.8299296220889</v>
      </c>
      <c r="D2143" s="31"/>
      <c r="E2143" s="21">
        <f t="shared" si="272"/>
        <v>8.4172492648937336E-4</v>
      </c>
      <c r="F2143" s="21">
        <f t="shared" si="273"/>
        <v>4.8067820181492138E-3</v>
      </c>
      <c r="G2143" s="37">
        <f>(C2142-MAX(C$9:C2142))/MAX(C$9:C2142)</f>
        <v>-3.8790141293824618E-2</v>
      </c>
      <c r="H2143" s="37"/>
      <c r="I2143" s="37"/>
      <c r="N2143" s="30"/>
      <c r="P2143" s="30"/>
      <c r="Q2143" s="30"/>
      <c r="R2143" s="30"/>
      <c r="S2143" s="30"/>
      <c r="T2143" s="30"/>
      <c r="U2143" s="30"/>
      <c r="V2143" s="30"/>
      <c r="W2143" s="30"/>
      <c r="X2143" s="30"/>
      <c r="Y2143" s="30"/>
      <c r="Z2143" s="30"/>
      <c r="AA2143" s="30"/>
      <c r="AB2143" s="30"/>
      <c r="AH2143" s="22"/>
      <c r="AI2143" s="22"/>
      <c r="AJ2143" s="22"/>
      <c r="AN2143" s="22"/>
      <c r="AO2143" s="22"/>
      <c r="AP2143" s="22"/>
      <c r="AR2143" s="22"/>
      <c r="AS2143" s="23"/>
      <c r="AW2143" s="30"/>
      <c r="BH2143" s="30"/>
      <c r="BN2143" s="30"/>
      <c r="BT2143" s="24"/>
      <c r="BU2143" s="30"/>
      <c r="BV2143" s="30">
        <v>42551</v>
      </c>
      <c r="BW2143" s="31">
        <v>1167.49759341871</v>
      </c>
      <c r="BZ2143" s="30">
        <v>42478</v>
      </c>
      <c r="CA2143" s="31">
        <v>1093.3784324604101</v>
      </c>
      <c r="CB2143" s="30">
        <v>42478</v>
      </c>
      <c r="CC2143" s="31">
        <v>1080.1102583039601</v>
      </c>
      <c r="CD2143" s="30">
        <v>42478</v>
      </c>
      <c r="CE2143" s="31">
        <v>1080.0634794566199</v>
      </c>
      <c r="CG2143" s="30">
        <v>42551</v>
      </c>
      <c r="CH2143" s="31">
        <f t="shared" si="269"/>
        <v>1084.73460498702</v>
      </c>
      <c r="CI2143" s="31">
        <f t="shared" si="270"/>
        <v>1082.6002954012999</v>
      </c>
      <c r="CJ2143" s="31">
        <f t="shared" si="274"/>
        <v>1074.2467565450474</v>
      </c>
      <c r="CK2143" s="31">
        <f t="shared" si="274"/>
        <v>1072.4864777209305</v>
      </c>
      <c r="CM2143" s="30">
        <v>42551</v>
      </c>
      <c r="CN2143" s="31">
        <v>1195.41682518315</v>
      </c>
      <c r="CO2143" s="31">
        <v>1233.6655782380501</v>
      </c>
    </row>
    <row r="2144" spans="2:93">
      <c r="B2144" s="29">
        <v>42551</v>
      </c>
      <c r="C2144" s="55">
        <v>1214.681331300266</v>
      </c>
      <c r="D2144" s="31"/>
      <c r="E2144" s="21">
        <f t="shared" si="272"/>
        <v>4.00998649429396E-3</v>
      </c>
      <c r="F2144" s="21">
        <f t="shared" si="273"/>
        <v>1.0692087923192872E-2</v>
      </c>
      <c r="G2144" s="37">
        <f>(C2143-MAX(C$9:C2143))/MAX(C$9:C2143)</f>
        <v>-3.7981066996164256E-2</v>
      </c>
      <c r="H2144" s="37"/>
      <c r="I2144" s="37"/>
      <c r="N2144" s="30"/>
      <c r="P2144" s="30"/>
      <c r="Q2144" s="30"/>
      <c r="R2144" s="30"/>
      <c r="S2144" s="30"/>
      <c r="T2144" s="30"/>
      <c r="U2144" s="30"/>
      <c r="V2144" s="30"/>
      <c r="W2144" s="30"/>
      <c r="X2144" s="30"/>
      <c r="Y2144" s="30"/>
      <c r="Z2144" s="30"/>
      <c r="AA2144" s="30"/>
      <c r="AB2144" s="30"/>
      <c r="AI2144" s="22"/>
      <c r="AJ2144" s="22"/>
      <c r="AL2144" s="22"/>
      <c r="AM2144" s="22"/>
      <c r="AO2144" s="22"/>
      <c r="AP2144" s="22"/>
      <c r="AR2144" s="22"/>
      <c r="AS2144" s="23"/>
      <c r="AW2144" s="30"/>
      <c r="BH2144" s="30"/>
      <c r="BN2144" s="30"/>
      <c r="BT2144" s="24"/>
      <c r="BU2144" s="30"/>
      <c r="BV2144" s="30">
        <v>42552</v>
      </c>
      <c r="BW2144" s="31">
        <v>1169.2977217923899</v>
      </c>
      <c r="BZ2144" s="30">
        <v>42479</v>
      </c>
      <c r="CA2144" s="31">
        <v>1093.2646333428099</v>
      </c>
      <c r="CB2144" s="30">
        <v>42479</v>
      </c>
      <c r="CC2144" s="31">
        <v>1079.97891448167</v>
      </c>
      <c r="CD2144" s="30">
        <v>42479</v>
      </c>
      <c r="CE2144" s="31">
        <v>1079.7041898750799</v>
      </c>
      <c r="CG2144" s="30">
        <v>42552</v>
      </c>
      <c r="CH2144" s="31">
        <f t="shared" si="269"/>
        <v>1085.56009570469</v>
      </c>
      <c r="CI2144" s="31">
        <f t="shared" si="270"/>
        <v>1083.3395408322999</v>
      </c>
      <c r="CJ2144" s="31">
        <f t="shared" si="274"/>
        <v>1075.0642659357668</v>
      </c>
      <c r="CK2144" s="31">
        <f t="shared" si="274"/>
        <v>1073.2188170079528</v>
      </c>
      <c r="CM2144" s="30">
        <v>42552</v>
      </c>
      <c r="CN2144" s="31">
        <v>1196.87446506682</v>
      </c>
      <c r="CO2144" s="31">
        <v>1235.17892119924</v>
      </c>
    </row>
    <row r="2145" spans="2:93">
      <c r="B2145" s="29">
        <v>42552</v>
      </c>
      <c r="C2145" s="55">
        <v>1216.507157280613</v>
      </c>
      <c r="D2145" s="31"/>
      <c r="E2145" s="21">
        <f t="shared" si="272"/>
        <v>1.5031316719031906E-3</v>
      </c>
      <c r="F2145" s="21">
        <f t="shared" si="273"/>
        <v>1.5524407246082284E-2</v>
      </c>
      <c r="G2145" s="37">
        <f>(C2144-MAX(C$9:C2144))/MAX(C$9:C2144)</f>
        <v>-3.4123384067563836E-2</v>
      </c>
      <c r="H2145" s="37"/>
      <c r="I2145" s="37"/>
      <c r="N2145" s="30"/>
      <c r="P2145" s="30"/>
      <c r="Q2145" s="30"/>
      <c r="R2145" s="30"/>
      <c r="S2145" s="30"/>
      <c r="T2145" s="30"/>
      <c r="U2145" s="30"/>
      <c r="V2145" s="30"/>
      <c r="W2145" s="30"/>
      <c r="X2145" s="30"/>
      <c r="Y2145" s="30"/>
      <c r="Z2145" s="30"/>
      <c r="AA2145" s="30"/>
      <c r="AB2145" s="30"/>
      <c r="AJ2145" s="22"/>
      <c r="AO2145" s="22"/>
      <c r="AP2145" s="22"/>
      <c r="AR2145" s="22"/>
      <c r="AS2145" s="23"/>
      <c r="AW2145" s="30"/>
      <c r="BH2145" s="30"/>
      <c r="BN2145" s="30"/>
      <c r="BT2145" s="24"/>
      <c r="BU2145" s="30"/>
      <c r="BV2145" s="30">
        <v>42555</v>
      </c>
      <c r="BW2145" s="31">
        <v>1169.53281417162</v>
      </c>
      <c r="BZ2145" s="30">
        <v>42480</v>
      </c>
      <c r="CA2145" s="31">
        <v>1093.1269522401301</v>
      </c>
      <c r="CB2145" s="30">
        <v>42480</v>
      </c>
      <c r="CC2145" s="31">
        <v>1079.7888850650099</v>
      </c>
      <c r="CD2145" s="30">
        <v>42480</v>
      </c>
      <c r="CE2145" s="31">
        <v>1079.45837572698</v>
      </c>
      <c r="CG2145" s="30">
        <v>42555</v>
      </c>
      <c r="CH2145" s="31">
        <f t="shared" si="269"/>
        <v>1085.5666712570501</v>
      </c>
      <c r="CI2145" s="31">
        <f t="shared" si="270"/>
        <v>1083.4233481234501</v>
      </c>
      <c r="CJ2145" s="31">
        <f t="shared" si="274"/>
        <v>1075.0707779118418</v>
      </c>
      <c r="CK2145" s="31">
        <f t="shared" si="274"/>
        <v>1073.3018413585601</v>
      </c>
      <c r="CM2145" s="30">
        <v>42555</v>
      </c>
      <c r="CN2145" s="31">
        <v>1197.12688505291</v>
      </c>
      <c r="CO2145" s="31">
        <v>1235.4743743253</v>
      </c>
    </row>
    <row r="2146" spans="2:93">
      <c r="B2146" s="29">
        <v>42555</v>
      </c>
      <c r="C2146" s="55">
        <v>1216.769952734729</v>
      </c>
      <c r="D2146" s="31"/>
      <c r="E2146" s="21">
        <f t="shared" si="272"/>
        <v>2.1602458525893375E-4</v>
      </c>
      <c r="F2146" s="21">
        <f t="shared" si="273"/>
        <v>6.5829159261650005E-3</v>
      </c>
      <c r="G2146" s="37">
        <f>(C2145-MAX(C$9:C2145))/MAX(C$9:C2145)</f>
        <v>-3.2671544335005118E-2</v>
      </c>
      <c r="H2146" s="37"/>
      <c r="I2146" s="37"/>
      <c r="N2146" s="30"/>
      <c r="P2146" s="30"/>
      <c r="Q2146" s="30"/>
      <c r="R2146" s="30"/>
      <c r="S2146" s="30"/>
      <c r="T2146" s="30"/>
      <c r="U2146" s="30"/>
      <c r="V2146" s="30"/>
      <c r="W2146" s="30"/>
      <c r="X2146" s="30"/>
      <c r="Y2146" s="30"/>
      <c r="Z2146" s="30"/>
      <c r="AA2146" s="30"/>
      <c r="AB2146" s="30"/>
      <c r="AJ2146" s="22"/>
      <c r="AO2146" s="22"/>
      <c r="AP2146" s="22"/>
      <c r="AR2146" s="22"/>
      <c r="AS2146" s="23"/>
      <c r="AW2146" s="30"/>
      <c r="BH2146" s="30"/>
      <c r="BN2146" s="30"/>
      <c r="BT2146" s="24"/>
      <c r="BU2146" s="30"/>
      <c r="BV2146" s="30">
        <v>42556</v>
      </c>
      <c r="BW2146" s="31">
        <v>1166.4914603024299</v>
      </c>
      <c r="BZ2146" s="30">
        <v>42481</v>
      </c>
      <c r="CA2146" s="31">
        <v>1093.23163670739</v>
      </c>
      <c r="CB2146" s="30">
        <v>42481</v>
      </c>
      <c r="CC2146" s="31">
        <v>1079.87857230999</v>
      </c>
      <c r="CD2146" s="30">
        <v>42481</v>
      </c>
      <c r="CE2146" s="31">
        <v>1079.57839978017</v>
      </c>
      <c r="CG2146" s="30">
        <v>42556</v>
      </c>
      <c r="CH2146" s="31">
        <f t="shared" si="269"/>
        <v>1083.98517264063</v>
      </c>
      <c r="CI2146" s="31">
        <f t="shared" si="270"/>
        <v>1081.8932694708101</v>
      </c>
      <c r="CJ2146" s="31">
        <f t="shared" si="274"/>
        <v>1073.5045701488009</v>
      </c>
      <c r="CK2146" s="31">
        <f t="shared" si="274"/>
        <v>1071.7860569349123</v>
      </c>
      <c r="CM2146" s="30">
        <v>42556</v>
      </c>
      <c r="CN2146" s="31">
        <v>1194.96860371614</v>
      </c>
      <c r="CO2146" s="31">
        <v>1233.2587514822801</v>
      </c>
    </row>
    <row r="2147" spans="2:93">
      <c r="B2147" s="29">
        <v>42556</v>
      </c>
      <c r="C2147" s="55">
        <v>1214.480865345032</v>
      </c>
      <c r="D2147" s="31"/>
      <c r="E2147" s="21">
        <f t="shared" si="272"/>
        <v>-1.8812819831326433E-3</v>
      </c>
      <c r="F2147" s="21">
        <f t="shared" si="273"/>
        <v>3.8442888616549986E-3</v>
      </c>
      <c r="G2147" s="37">
        <f>(C2146-MAX(C$9:C2146))/MAX(C$9:C2146)</f>
        <v>-3.2462577606560954E-2</v>
      </c>
      <c r="H2147" s="37"/>
      <c r="I2147" s="37"/>
      <c r="N2147" s="30"/>
      <c r="P2147" s="30"/>
      <c r="Q2147" s="30"/>
      <c r="R2147" s="30"/>
      <c r="S2147" s="30"/>
      <c r="T2147" s="30"/>
      <c r="U2147" s="30"/>
      <c r="V2147" s="30"/>
      <c r="W2147" s="30"/>
      <c r="X2147" s="30"/>
      <c r="Y2147" s="30"/>
      <c r="Z2147" s="30"/>
      <c r="AA2147" s="30"/>
      <c r="AB2147" s="30"/>
      <c r="AJ2147" s="22"/>
      <c r="AO2147" s="22"/>
      <c r="AP2147" s="22"/>
      <c r="AR2147" s="22"/>
      <c r="AS2147" s="23"/>
      <c r="AW2147" s="30"/>
      <c r="BH2147" s="30"/>
      <c r="BN2147" s="30"/>
      <c r="BT2147" s="24"/>
      <c r="BU2147" s="30"/>
      <c r="BV2147" s="30">
        <v>42557</v>
      </c>
      <c r="BW2147" s="31">
        <v>1167.02290295375</v>
      </c>
      <c r="BZ2147" s="30">
        <v>42482</v>
      </c>
      <c r="CA2147" s="31">
        <v>1092.2506773069099</v>
      </c>
      <c r="CB2147" s="30">
        <v>42482</v>
      </c>
      <c r="CC2147" s="31">
        <v>1078.96441875747</v>
      </c>
      <c r="CD2147" s="30">
        <v>42482</v>
      </c>
      <c r="CE2147" s="31">
        <v>1078.8242651702601</v>
      </c>
      <c r="CG2147" s="30">
        <v>42557</v>
      </c>
      <c r="CH2147" s="31">
        <f t="shared" si="269"/>
        <v>1084.12440722119</v>
      </c>
      <c r="CI2147" s="31">
        <f t="shared" si="270"/>
        <v>1082.10934090401</v>
      </c>
      <c r="CJ2147" s="31">
        <f t="shared" si="274"/>
        <v>1073.6424585280208</v>
      </c>
      <c r="CK2147" s="31">
        <f t="shared" si="274"/>
        <v>1072.0001097957077</v>
      </c>
      <c r="CM2147" s="30">
        <v>42557</v>
      </c>
      <c r="CN2147" s="31">
        <v>1195.78050538464</v>
      </c>
      <c r="CO2147" s="31">
        <v>1234.10445417646</v>
      </c>
    </row>
    <row r="2148" spans="2:93">
      <c r="B2148" s="29">
        <v>42557</v>
      </c>
      <c r="C2148" s="55">
        <v>1213.328102205614</v>
      </c>
      <c r="D2148" s="31"/>
      <c r="E2148" s="21">
        <f t="shared" si="272"/>
        <v>-9.4918180459813151E-4</v>
      </c>
      <c r="F2148" s="21">
        <f t="shared" si="273"/>
        <v>-1.1140609967253967E-3</v>
      </c>
      <c r="G2148" s="37">
        <f>(C2147-MAX(C$9:C2147))/MAX(C$9:C2147)</f>
        <v>-3.4282788327316314E-2</v>
      </c>
      <c r="H2148" s="37"/>
      <c r="I2148" s="37"/>
      <c r="N2148" s="30"/>
      <c r="P2148" s="30"/>
      <c r="Q2148" s="30"/>
      <c r="R2148" s="30"/>
      <c r="S2148" s="30"/>
      <c r="T2148" s="30"/>
      <c r="U2148" s="30"/>
      <c r="V2148" s="30"/>
      <c r="W2148" s="30"/>
      <c r="X2148" s="30"/>
      <c r="Y2148" s="30"/>
      <c r="Z2148" s="30"/>
      <c r="AA2148" s="30"/>
      <c r="AB2148" s="30"/>
      <c r="AI2148" s="22"/>
      <c r="AJ2148" s="22"/>
      <c r="AO2148" s="22"/>
      <c r="AR2148" s="22"/>
      <c r="AS2148" s="23"/>
      <c r="AW2148" s="30"/>
      <c r="BH2148" s="30"/>
      <c r="BN2148" s="30"/>
      <c r="BT2148" s="24"/>
      <c r="BU2148" s="30"/>
      <c r="BV2148" s="30">
        <v>42558</v>
      </c>
      <c r="BW2148" s="31">
        <v>1169.6425262566299</v>
      </c>
      <c r="BZ2148" s="30">
        <v>42485</v>
      </c>
      <c r="CA2148" s="31">
        <v>1091.9283340058</v>
      </c>
      <c r="CB2148" s="30">
        <v>42485</v>
      </c>
      <c r="CC2148" s="31">
        <v>1078.6163306616399</v>
      </c>
      <c r="CD2148" s="30">
        <v>42485</v>
      </c>
      <c r="CE2148" s="31">
        <v>1078.41700234878</v>
      </c>
      <c r="CG2148" s="30">
        <v>42558</v>
      </c>
      <c r="CH2148" s="31">
        <f t="shared" si="269"/>
        <v>1084.8783311951499</v>
      </c>
      <c r="CI2148" s="31">
        <f t="shared" si="270"/>
        <v>1082.7790183367499</v>
      </c>
      <c r="CJ2148" s="31">
        <f t="shared" si="274"/>
        <v>1074.3890931241558</v>
      </c>
      <c r="CK2148" s="31">
        <f t="shared" si="274"/>
        <v>1072.663530999359</v>
      </c>
      <c r="CM2148" s="30">
        <v>42558</v>
      </c>
      <c r="CN2148" s="31">
        <v>1197.8037599306499</v>
      </c>
      <c r="CO2148" s="31">
        <v>1236.20175552501</v>
      </c>
    </row>
    <row r="2149" spans="2:93">
      <c r="B2149" s="29">
        <v>42558</v>
      </c>
      <c r="C2149" s="55">
        <v>1216.987496532053</v>
      </c>
      <c r="D2149" s="31"/>
      <c r="E2149" s="21">
        <f t="shared" si="272"/>
        <v>3.0159973380545768E-3</v>
      </c>
      <c r="F2149" s="21">
        <f t="shared" si="273"/>
        <v>3.9485115115445168E-4</v>
      </c>
      <c r="G2149" s="37">
        <f>(C2148-MAX(C$9:C2148))/MAX(C$9:C2148)</f>
        <v>-3.5199429533023262E-2</v>
      </c>
      <c r="H2149" s="37"/>
      <c r="I2149" s="37"/>
      <c r="N2149" s="30"/>
      <c r="P2149" s="30"/>
      <c r="Q2149" s="30"/>
      <c r="R2149" s="30"/>
      <c r="S2149" s="30"/>
      <c r="T2149" s="30"/>
      <c r="U2149" s="30"/>
      <c r="V2149" s="30"/>
      <c r="W2149" s="30"/>
      <c r="X2149" s="30"/>
      <c r="Y2149" s="30"/>
      <c r="Z2149" s="30"/>
      <c r="AA2149" s="30"/>
      <c r="AB2149" s="30"/>
      <c r="AI2149" s="22"/>
      <c r="AO2149" s="22"/>
      <c r="AS2149" s="23"/>
      <c r="AW2149" s="30"/>
      <c r="BH2149" s="30"/>
      <c r="BN2149" s="30"/>
      <c r="BT2149" s="24"/>
      <c r="BU2149" s="30"/>
      <c r="BV2149" s="30">
        <v>42559</v>
      </c>
      <c r="BW2149" s="31">
        <v>1170.30314302174</v>
      </c>
      <c r="BZ2149" s="30">
        <v>42486</v>
      </c>
      <c r="CA2149" s="31">
        <v>1091.79939606529</v>
      </c>
      <c r="CB2149" s="30">
        <v>42486</v>
      </c>
      <c r="CC2149" s="31">
        <v>1078.4000755715799</v>
      </c>
      <c r="CD2149" s="30">
        <v>42486</v>
      </c>
      <c r="CE2149" s="31">
        <v>1078.1386460987401</v>
      </c>
      <c r="CG2149" s="30">
        <v>42559</v>
      </c>
      <c r="CH2149" s="31">
        <f t="shared" si="269"/>
        <v>1085.00724637043</v>
      </c>
      <c r="CI2149" s="31">
        <f t="shared" si="270"/>
        <v>1082.85577173553</v>
      </c>
      <c r="CJ2149" s="31">
        <f t="shared" si="274"/>
        <v>1074.5167618721403</v>
      </c>
      <c r="CK2149" s="31">
        <f t="shared" si="274"/>
        <v>1072.7395673561384</v>
      </c>
      <c r="CM2149" s="30">
        <v>42559</v>
      </c>
      <c r="CN2149" s="31">
        <v>1198.25670276712</v>
      </c>
      <c r="CO2149" s="31">
        <v>1236.67882647498</v>
      </c>
    </row>
    <row r="2150" spans="2:93">
      <c r="B2150" s="29">
        <v>42559</v>
      </c>
      <c r="C2150" s="55">
        <v>1218.4118908347771</v>
      </c>
      <c r="D2150" s="31"/>
      <c r="E2150" s="21">
        <f t="shared" si="272"/>
        <v>1.170426406830849E-3</v>
      </c>
      <c r="F2150" s="21">
        <f t="shared" si="273"/>
        <v>1.3494236082651767E-3</v>
      </c>
      <c r="G2150" s="37">
        <f>(C2149-MAX(C$9:C2149))/MAX(C$9:C2149)</f>
        <v>-3.2289593580741238E-2</v>
      </c>
      <c r="H2150" s="37"/>
      <c r="I2150" s="37"/>
      <c r="N2150" s="30"/>
      <c r="P2150" s="30"/>
      <c r="Q2150" s="30"/>
      <c r="R2150" s="30"/>
      <c r="S2150" s="30"/>
      <c r="T2150" s="30"/>
      <c r="U2150" s="30"/>
      <c r="V2150" s="30"/>
      <c r="W2150" s="30"/>
      <c r="X2150" s="30"/>
      <c r="Y2150" s="30"/>
      <c r="Z2150" s="30"/>
      <c r="AA2150" s="30"/>
      <c r="AB2150" s="30"/>
      <c r="AI2150" s="22"/>
      <c r="AO2150" s="22"/>
      <c r="AS2150" s="23"/>
      <c r="AW2150" s="30"/>
      <c r="BH2150" s="30"/>
      <c r="BN2150" s="30"/>
      <c r="BT2150" s="24"/>
      <c r="BU2150" s="30"/>
      <c r="BV2150" s="30">
        <v>42562</v>
      </c>
      <c r="BW2150" s="31">
        <v>1172.18155798305</v>
      </c>
      <c r="BZ2150" s="30">
        <v>42487</v>
      </c>
      <c r="CA2150" s="31">
        <v>1090.2421616425199</v>
      </c>
      <c r="CB2150" s="30">
        <v>42487</v>
      </c>
      <c r="CC2150" s="31">
        <v>1076.8647547113201</v>
      </c>
      <c r="CD2150" s="30">
        <v>42487</v>
      </c>
      <c r="CE2150" s="31">
        <v>1076.47607463533</v>
      </c>
      <c r="CG2150" s="30">
        <v>42562</v>
      </c>
      <c r="CH2150" s="31">
        <f t="shared" si="269"/>
        <v>1084.5303186989099</v>
      </c>
      <c r="CI2150" s="31">
        <f t="shared" si="270"/>
        <v>1082.33594951349</v>
      </c>
      <c r="CJ2150" s="31">
        <f t="shared" si="274"/>
        <v>1074.0444454162241</v>
      </c>
      <c r="CK2150" s="31">
        <f t="shared" si="274"/>
        <v>1072.2246013928693</v>
      </c>
      <c r="CM2150" s="30">
        <v>42562</v>
      </c>
      <c r="CN2150" s="31">
        <v>1207.0612786455399</v>
      </c>
      <c r="CO2150" s="31">
        <v>1245.8015552429399</v>
      </c>
    </row>
    <row r="2151" spans="2:93">
      <c r="B2151" s="29">
        <v>42562</v>
      </c>
      <c r="C2151" s="55">
        <v>1222.082882077749</v>
      </c>
      <c r="D2151" s="31"/>
      <c r="E2151" s="21">
        <f t="shared" si="272"/>
        <v>3.0129312349840287E-3</v>
      </c>
      <c r="F2151" s="21">
        <f t="shared" si="273"/>
        <v>6.2594783908409557E-3</v>
      </c>
      <c r="G2151" s="37">
        <f>(C2150-MAX(C$9:C2150))/MAX(C$9:C2150)</f>
        <v>-3.115695976690314E-2</v>
      </c>
      <c r="H2151" s="37"/>
      <c r="I2151" s="37"/>
      <c r="N2151" s="30"/>
      <c r="P2151" s="30"/>
      <c r="Q2151" s="30"/>
      <c r="R2151" s="30"/>
      <c r="S2151" s="30"/>
      <c r="T2151" s="30"/>
      <c r="U2151" s="30"/>
      <c r="V2151" s="30"/>
      <c r="W2151" s="30"/>
      <c r="X2151" s="30"/>
      <c r="Y2151" s="30"/>
      <c r="Z2151" s="30"/>
      <c r="AA2151" s="30"/>
      <c r="AB2151" s="30"/>
      <c r="AO2151" s="22"/>
      <c r="AP2151" s="22"/>
      <c r="AS2151" s="23"/>
      <c r="AW2151" s="30"/>
      <c r="BH2151" s="30"/>
      <c r="BN2151" s="30"/>
      <c r="BT2151" s="24"/>
      <c r="BU2151" s="30"/>
      <c r="BV2151" s="30">
        <v>42563</v>
      </c>
      <c r="BW2151" s="31">
        <v>1172.8891595421601</v>
      </c>
      <c r="BZ2151" s="30">
        <v>42488</v>
      </c>
      <c r="CA2151" s="31">
        <v>1090.87757862851</v>
      </c>
      <c r="CB2151" s="30">
        <v>42488</v>
      </c>
      <c r="CC2151" s="31">
        <v>1077.37243004838</v>
      </c>
      <c r="CD2151" s="30">
        <v>42488</v>
      </c>
      <c r="CE2151" s="31">
        <v>1076.9270172622601</v>
      </c>
      <c r="CG2151" s="30">
        <v>42563</v>
      </c>
      <c r="CH2151" s="31">
        <f t="shared" si="269"/>
        <v>1084.47430251848</v>
      </c>
      <c r="CI2151" s="31">
        <f t="shared" si="270"/>
        <v>1082.1990575664299</v>
      </c>
      <c r="CJ2151" s="31">
        <f t="shared" si="274"/>
        <v>1073.9889708329811</v>
      </c>
      <c r="CK2151" s="31">
        <f t="shared" si="274"/>
        <v>1072.0889883113334</v>
      </c>
      <c r="CM2151" s="30">
        <v>42563</v>
      </c>
      <c r="CN2151" s="31">
        <v>1208.3061891586001</v>
      </c>
      <c r="CO2151" s="31">
        <v>1247.10159726441</v>
      </c>
    </row>
    <row r="2152" spans="2:93">
      <c r="B2152" s="29">
        <v>42563</v>
      </c>
      <c r="C2152" s="55">
        <v>1223.0983352223991</v>
      </c>
      <c r="D2152" s="31"/>
      <c r="E2152" s="21">
        <f t="shared" si="272"/>
        <v>8.3092002968210288E-4</v>
      </c>
      <c r="F2152" s="21">
        <f t="shared" si="273"/>
        <v>8.052424565972327E-3</v>
      </c>
      <c r="G2152" s="37">
        <f>(C2151-MAX(C$9:C2151))/MAX(C$9:C2151)</f>
        <v>-2.8237902309188056E-2</v>
      </c>
      <c r="H2152" s="37"/>
      <c r="I2152" s="37"/>
      <c r="N2152" s="30"/>
      <c r="P2152" s="30"/>
      <c r="Q2152" s="30"/>
      <c r="R2152" s="30"/>
      <c r="S2152" s="30"/>
      <c r="T2152" s="30"/>
      <c r="U2152" s="30"/>
      <c r="V2152" s="30"/>
      <c r="W2152" s="30"/>
      <c r="X2152" s="30"/>
      <c r="Y2152" s="30"/>
      <c r="Z2152" s="30"/>
      <c r="AA2152" s="30"/>
      <c r="AB2152" s="30"/>
      <c r="AP2152" s="22"/>
      <c r="AR2152" s="22"/>
      <c r="AS2152" s="23"/>
      <c r="AW2152" s="30"/>
      <c r="BH2152" s="30"/>
      <c r="BN2152" s="30"/>
      <c r="BT2152" s="24"/>
      <c r="BU2152" s="30"/>
      <c r="BV2152" s="30">
        <v>42564</v>
      </c>
      <c r="BW2152" s="31">
        <v>1171.0864251748001</v>
      </c>
      <c r="BZ2152" s="30">
        <v>42489</v>
      </c>
      <c r="CA2152" s="31">
        <v>1087.2606654467099</v>
      </c>
      <c r="CB2152" s="30">
        <v>42489</v>
      </c>
      <c r="CC2152" s="31">
        <v>1074.37323911166</v>
      </c>
      <c r="CD2152" s="30">
        <v>42489</v>
      </c>
      <c r="CE2152" s="31">
        <v>1074.4062371653399</v>
      </c>
      <c r="CG2152" s="30">
        <v>42564</v>
      </c>
      <c r="CH2152" s="31">
        <f t="shared" si="269"/>
        <v>1083.1964993379099</v>
      </c>
      <c r="CI2152" s="31">
        <f t="shared" si="270"/>
        <v>1080.9237035901101</v>
      </c>
      <c r="CJ2152" s="31">
        <f t="shared" si="274"/>
        <v>1072.7235222007355</v>
      </c>
      <c r="CK2152" s="31">
        <f t="shared" si="274"/>
        <v>1070.8255488870871</v>
      </c>
      <c r="CM2152" s="30">
        <v>42564</v>
      </c>
      <c r="CN2152" s="31">
        <v>1206.8579549855799</v>
      </c>
      <c r="CO2152" s="31">
        <v>1245.62256792477</v>
      </c>
    </row>
    <row r="2153" spans="2:93">
      <c r="B2153" s="29">
        <v>42564</v>
      </c>
      <c r="C2153" s="55">
        <v>1220.531488964117</v>
      </c>
      <c r="D2153" s="31"/>
      <c r="E2153" s="21">
        <f t="shared" si="272"/>
        <v>-2.0986425901849959E-3</v>
      </c>
      <c r="F2153" s="21">
        <f t="shared" si="273"/>
        <v>2.9121025829459413E-3</v>
      </c>
      <c r="G2153" s="37">
        <f>(C2152-MAX(C$9:C2152))/MAX(C$9:C2152)</f>
        <v>-2.7430445718130803E-2</v>
      </c>
      <c r="H2153" s="37"/>
      <c r="I2153" s="37"/>
      <c r="N2153" s="30"/>
      <c r="P2153" s="30"/>
      <c r="Q2153" s="30"/>
      <c r="R2153" s="30"/>
      <c r="S2153" s="30"/>
      <c r="T2153" s="30"/>
      <c r="U2153" s="30"/>
      <c r="V2153" s="30"/>
      <c r="W2153" s="30"/>
      <c r="X2153" s="30"/>
      <c r="Y2153" s="30"/>
      <c r="Z2153" s="30"/>
      <c r="AA2153" s="30"/>
      <c r="AB2153" s="30"/>
      <c r="AP2153" s="22"/>
      <c r="AR2153" s="22"/>
      <c r="AS2153" s="23"/>
      <c r="AW2153" s="30"/>
      <c r="BH2153" s="30"/>
      <c r="BN2153" s="30"/>
      <c r="BT2153" s="24"/>
      <c r="BU2153" s="30"/>
      <c r="BV2153" s="30">
        <v>42565</v>
      </c>
      <c r="BW2153" s="31">
        <v>1172.6950801663099</v>
      </c>
      <c r="BZ2153" s="30">
        <v>42492</v>
      </c>
      <c r="CA2153" s="31">
        <v>1089.08013761095</v>
      </c>
      <c r="CB2153" s="30">
        <v>42492</v>
      </c>
      <c r="CC2153" s="31">
        <v>1075.94996360392</v>
      </c>
      <c r="CD2153" s="30">
        <v>42492</v>
      </c>
      <c r="CE2153" s="31">
        <v>1075.85457465533</v>
      </c>
      <c r="CG2153" s="30">
        <v>42565</v>
      </c>
      <c r="CH2153" s="31">
        <f t="shared" si="269"/>
        <v>1084.62727132547</v>
      </c>
      <c r="CI2153" s="31">
        <f t="shared" si="270"/>
        <v>1082.33192431098</v>
      </c>
      <c r="CJ2153" s="31">
        <f t="shared" ref="CJ2153:CK2168" si="275">+CJ2152*CH2153/CH2152</f>
        <v>1074.1404606480992</v>
      </c>
      <c r="CK2153" s="31">
        <f t="shared" si="275"/>
        <v>1072.220613794417</v>
      </c>
      <c r="CM2153" s="30">
        <v>42565</v>
      </c>
      <c r="CN2153" s="31">
        <v>1207.28904770492</v>
      </c>
      <c r="CO2153" s="31">
        <v>1246.0826986222501</v>
      </c>
    </row>
    <row r="2154" spans="2:93">
      <c r="B2154" s="29">
        <v>42565</v>
      </c>
      <c r="C2154" s="55">
        <v>1222.9084419353351</v>
      </c>
      <c r="D2154" s="31"/>
      <c r="E2154" s="21">
        <f t="shared" si="272"/>
        <v>1.9474736970821471E-3</v>
      </c>
      <c r="F2154" s="21">
        <f t="shared" si="273"/>
        <v>3.6905016557884363E-3</v>
      </c>
      <c r="G2154" s="37">
        <f>(C2153-MAX(C$9:C2153))/MAX(C$9:C2153)</f>
        <v>-2.9471521606663987E-2</v>
      </c>
      <c r="H2154" s="37"/>
      <c r="I2154" s="37"/>
      <c r="N2154" s="30"/>
      <c r="P2154" s="30"/>
      <c r="Q2154" s="30"/>
      <c r="R2154" s="30"/>
      <c r="S2154" s="30"/>
      <c r="T2154" s="30"/>
      <c r="U2154" s="30"/>
      <c r="V2154" s="30"/>
      <c r="W2154" s="30"/>
      <c r="X2154" s="30"/>
      <c r="Y2154" s="30"/>
      <c r="Z2154" s="30"/>
      <c r="AA2154" s="30"/>
      <c r="AB2154" s="30"/>
      <c r="AR2154" s="22"/>
      <c r="AS2154" s="23"/>
      <c r="AW2154" s="30"/>
      <c r="BH2154" s="30"/>
      <c r="BN2154" s="30"/>
      <c r="BT2154" s="24"/>
      <c r="BU2154" s="30"/>
      <c r="BV2154" s="30">
        <v>42566</v>
      </c>
      <c r="BW2154" s="31">
        <v>1172.4459288097701</v>
      </c>
      <c r="BZ2154" s="30">
        <v>42493</v>
      </c>
      <c r="CA2154" s="31">
        <v>1087.7473685525599</v>
      </c>
      <c r="CB2154" s="30">
        <v>42493</v>
      </c>
      <c r="CC2154" s="31">
        <v>1075.0454619019099</v>
      </c>
      <c r="CD2154" s="30">
        <v>42493</v>
      </c>
      <c r="CE2154" s="31">
        <v>1075.37452359249</v>
      </c>
      <c r="CG2154" s="30">
        <v>42566</v>
      </c>
      <c r="CH2154" s="31">
        <f t="shared" si="269"/>
        <v>1084.15927394198</v>
      </c>
      <c r="CI2154" s="31">
        <f t="shared" si="270"/>
        <v>1081.7460026440399</v>
      </c>
      <c r="CJ2154" s="31">
        <f t="shared" si="275"/>
        <v>1073.6769881369667</v>
      </c>
      <c r="CK2154" s="31">
        <f t="shared" si="275"/>
        <v>1071.6401658973803</v>
      </c>
      <c r="CM2154" s="30">
        <v>42566</v>
      </c>
      <c r="CN2154" s="31">
        <v>1207.7064849303799</v>
      </c>
      <c r="CO2154" s="31">
        <v>1246.5296544605701</v>
      </c>
    </row>
    <row r="2155" spans="2:93">
      <c r="B2155" s="29">
        <v>42566</v>
      </c>
      <c r="C2155" s="55">
        <v>1223.99251932328</v>
      </c>
      <c r="D2155" s="31"/>
      <c r="E2155" s="21">
        <f t="shared" si="272"/>
        <v>8.8647469489155917E-4</v>
      </c>
      <c r="F2155" s="21">
        <f t="shared" si="273"/>
        <v>1.5626086197069178E-3</v>
      </c>
      <c r="G2155" s="37">
        <f>(C2154-MAX(C$9:C2154))/MAX(C$9:C2154)</f>
        <v>-2.7581442922723836E-2</v>
      </c>
      <c r="H2155" s="37"/>
      <c r="I2155" s="37"/>
      <c r="N2155" s="30"/>
      <c r="P2155" s="30"/>
      <c r="Q2155" s="30"/>
      <c r="R2155" s="30"/>
      <c r="S2155" s="30"/>
      <c r="T2155" s="30"/>
      <c r="U2155" s="30"/>
      <c r="V2155" s="30"/>
      <c r="W2155" s="30"/>
      <c r="X2155" s="30"/>
      <c r="Y2155" s="30"/>
      <c r="Z2155" s="30"/>
      <c r="AA2155" s="30"/>
      <c r="AB2155" s="30"/>
      <c r="AS2155" s="23"/>
      <c r="AW2155" s="30"/>
      <c r="BH2155" s="30"/>
      <c r="BN2155" s="30"/>
      <c r="BT2155" s="24"/>
      <c r="BU2155" s="30"/>
      <c r="BV2155" s="30">
        <v>42569</v>
      </c>
      <c r="BW2155" s="31">
        <v>1172.5576478678299</v>
      </c>
      <c r="BZ2155" s="30">
        <v>42494</v>
      </c>
      <c r="CA2155" s="31">
        <v>1087.1963464379101</v>
      </c>
      <c r="CB2155" s="30">
        <v>42494</v>
      </c>
      <c r="CC2155" s="31">
        <v>1074.63887227432</v>
      </c>
      <c r="CD2155" s="30">
        <v>42494</v>
      </c>
      <c r="CE2155" s="31">
        <v>1075.1430524766399</v>
      </c>
      <c r="CG2155" s="30">
        <v>42569</v>
      </c>
      <c r="CH2155" s="31">
        <f t="shared" si="269"/>
        <v>1083.8260352183499</v>
      </c>
      <c r="CI2155" s="31">
        <f t="shared" si="270"/>
        <v>1081.3512761905699</v>
      </c>
      <c r="CJ2155" s="31">
        <f t="shared" si="275"/>
        <v>1073.3469713601726</v>
      </c>
      <c r="CK2155" s="31">
        <f t="shared" si="275"/>
        <v>1071.2491270388621</v>
      </c>
      <c r="CM2155" s="30">
        <v>42569</v>
      </c>
      <c r="CN2155" s="31">
        <v>1206.0598390324201</v>
      </c>
      <c r="CO2155" s="31">
        <v>1244.85481687127</v>
      </c>
    </row>
    <row r="2156" spans="2:93">
      <c r="B2156" s="29">
        <v>42569</v>
      </c>
      <c r="C2156" s="55">
        <v>1223.497553296698</v>
      </c>
      <c r="D2156" s="31"/>
      <c r="E2156" s="21">
        <f t="shared" si="272"/>
        <v>-4.0438648011975609E-4</v>
      </c>
      <c r="F2156" s="21">
        <f t="shared" si="273"/>
        <v>3.2639900063835547E-4</v>
      </c>
      <c r="G2156" s="37">
        <f>(C2155-MAX(C$9:C2155))/MAX(C$9:C2155)</f>
        <v>-2.6719418479031865E-2</v>
      </c>
      <c r="H2156" s="37"/>
      <c r="I2156" s="37"/>
      <c r="N2156" s="30"/>
      <c r="P2156" s="30"/>
      <c r="Q2156" s="30"/>
      <c r="R2156" s="30"/>
      <c r="S2156" s="30"/>
      <c r="T2156" s="30"/>
      <c r="U2156" s="30"/>
      <c r="V2156" s="30"/>
      <c r="W2156" s="30"/>
      <c r="X2156" s="30"/>
      <c r="Y2156" s="30"/>
      <c r="Z2156" s="30"/>
      <c r="AA2156" s="30"/>
      <c r="AB2156" s="30"/>
      <c r="AO2156" s="30"/>
      <c r="AS2156" s="23"/>
      <c r="AW2156" s="30"/>
      <c r="BH2156" s="30"/>
      <c r="BN2156" s="30"/>
      <c r="BT2156" s="24"/>
      <c r="BU2156" s="30"/>
      <c r="BV2156" s="30">
        <v>42570</v>
      </c>
      <c r="BW2156" s="31">
        <v>1171.6603896987799</v>
      </c>
      <c r="BZ2156" s="30">
        <v>42496</v>
      </c>
      <c r="CA2156" s="31">
        <v>1086.79118439678</v>
      </c>
      <c r="CB2156" s="30">
        <v>42496</v>
      </c>
      <c r="CC2156" s="31">
        <v>1074.04206190577</v>
      </c>
      <c r="CD2156" s="30">
        <v>42496</v>
      </c>
      <c r="CE2156" s="31">
        <v>1074.28865408868</v>
      </c>
      <c r="CG2156" s="30">
        <v>42570</v>
      </c>
      <c r="CH2156" s="31">
        <f t="shared" si="269"/>
        <v>1082.82535190608</v>
      </c>
      <c r="CI2156" s="31">
        <f t="shared" si="270"/>
        <v>1080.34735852878</v>
      </c>
      <c r="CJ2156" s="31">
        <f t="shared" si="275"/>
        <v>1072.3559632392989</v>
      </c>
      <c r="CK2156" s="31">
        <f t="shared" si="275"/>
        <v>1070.2545881295448</v>
      </c>
      <c r="CM2156" s="30">
        <v>42570</v>
      </c>
      <c r="CN2156" s="31">
        <v>1206.2081719606799</v>
      </c>
      <c r="CO2156" s="31">
        <v>1245.01607680397</v>
      </c>
    </row>
    <row r="2157" spans="2:93">
      <c r="B2157" s="29">
        <v>42570</v>
      </c>
      <c r="C2157" s="55">
        <v>1222.1680795624311</v>
      </c>
      <c r="D2157" s="31"/>
      <c r="E2157" s="21">
        <f t="shared" si="272"/>
        <v>-1.0866174032670983E-3</v>
      </c>
      <c r="F2157" s="21">
        <f t="shared" si="273"/>
        <v>1.3408835520525297E-3</v>
      </c>
      <c r="G2157" s="37">
        <f>(C2156-MAX(C$9:C2156))/MAX(C$9:C2156)</f>
        <v>-2.7112999987562E-2</v>
      </c>
      <c r="H2157" s="37"/>
      <c r="I2157" s="37"/>
      <c r="N2157" s="30"/>
      <c r="P2157" s="30"/>
      <c r="Q2157" s="30"/>
      <c r="R2157" s="30"/>
      <c r="S2157" s="30"/>
      <c r="T2157" s="30"/>
      <c r="U2157" s="30"/>
      <c r="V2157" s="30"/>
      <c r="W2157" s="30"/>
      <c r="X2157" s="30"/>
      <c r="Y2157" s="30"/>
      <c r="Z2157" s="30"/>
      <c r="AA2157" s="30"/>
      <c r="AB2157" s="30"/>
      <c r="AJ2157" s="22"/>
      <c r="AS2157" s="23"/>
      <c r="AW2157" s="30"/>
      <c r="BH2157" s="30"/>
      <c r="BN2157" s="30"/>
      <c r="BT2157" s="24"/>
      <c r="BU2157" s="30"/>
      <c r="BV2157" s="30">
        <v>42571</v>
      </c>
      <c r="BW2157" s="31">
        <v>1171.2632843624101</v>
      </c>
      <c r="BZ2157" s="30">
        <v>42499</v>
      </c>
      <c r="CA2157" s="31">
        <v>1089.2205500683301</v>
      </c>
      <c r="CB2157" s="30">
        <v>42499</v>
      </c>
      <c r="CC2157" s="31">
        <v>1076.2075770091301</v>
      </c>
      <c r="CD2157" s="30">
        <v>42499</v>
      </c>
      <c r="CE2157" s="31">
        <v>1076.28632078232</v>
      </c>
      <c r="CG2157" s="30">
        <v>42571</v>
      </c>
      <c r="CH2157" s="31">
        <f t="shared" si="269"/>
        <v>1082.21574376531</v>
      </c>
      <c r="CI2157" s="31">
        <f t="shared" si="270"/>
        <v>1079.4965676408699</v>
      </c>
      <c r="CJ2157" s="31">
        <f t="shared" si="275"/>
        <v>1071.7522491464924</v>
      </c>
      <c r="CK2157" s="31">
        <f t="shared" si="275"/>
        <v>1069.4117454603456</v>
      </c>
      <c r="CM2157" s="30">
        <v>42571</v>
      </c>
      <c r="CN2157" s="31">
        <v>1205.53423650118</v>
      </c>
      <c r="CO2157" s="31">
        <v>1244.3279532772699</v>
      </c>
    </row>
    <row r="2158" spans="2:93">
      <c r="B2158" s="29">
        <v>42571</v>
      </c>
      <c r="C2158" s="55">
        <v>1221.789773534837</v>
      </c>
      <c r="D2158" s="31"/>
      <c r="E2158" s="21">
        <f t="shared" si="272"/>
        <v>-3.0953682551548845E-4</v>
      </c>
      <c r="F2158" s="21">
        <f t="shared" si="273"/>
        <v>-9.1476055127048816E-4</v>
      </c>
      <c r="G2158" s="37">
        <f>(C2157-MAX(C$9:C2157))/MAX(C$9:C2157)</f>
        <v>-2.8170155933187835E-2</v>
      </c>
      <c r="H2158" s="37"/>
      <c r="I2158" s="37"/>
      <c r="N2158" s="30"/>
      <c r="P2158" s="30"/>
      <c r="Q2158" s="30"/>
      <c r="R2158" s="30"/>
      <c r="S2158" s="30"/>
      <c r="T2158" s="30"/>
      <c r="U2158" s="30"/>
      <c r="V2158" s="30"/>
      <c r="W2158" s="30"/>
      <c r="X2158" s="30"/>
      <c r="Y2158" s="30"/>
      <c r="Z2158" s="30"/>
      <c r="AA2158" s="30"/>
      <c r="AB2158" s="30"/>
      <c r="AI2158" s="22"/>
      <c r="AJ2158" s="22"/>
      <c r="AN2158" s="30"/>
      <c r="AS2158" s="23"/>
      <c r="AW2158" s="30"/>
      <c r="BH2158" s="30"/>
      <c r="BN2158" s="30"/>
      <c r="BT2158" s="24"/>
      <c r="BU2158" s="30"/>
      <c r="BV2158" s="30">
        <v>42572</v>
      </c>
      <c r="BW2158" s="31">
        <v>1170.87825548621</v>
      </c>
      <c r="BZ2158" s="30">
        <v>42500</v>
      </c>
      <c r="CA2158" s="31">
        <v>1089.7174989779701</v>
      </c>
      <c r="CB2158" s="30">
        <v>42500</v>
      </c>
      <c r="CC2158" s="31">
        <v>1076.62014837728</v>
      </c>
      <c r="CD2158" s="30">
        <v>42500</v>
      </c>
      <c r="CE2158" s="31">
        <v>1076.51375598511</v>
      </c>
      <c r="CG2158" s="30">
        <v>42572</v>
      </c>
      <c r="CH2158" s="31">
        <f t="shared" si="269"/>
        <v>1081.90735132996</v>
      </c>
      <c r="CI2158" s="31">
        <f t="shared" si="270"/>
        <v>1079.15621016463</v>
      </c>
      <c r="CJ2158" s="31">
        <f t="shared" si="275"/>
        <v>1071.4468384295349</v>
      </c>
      <c r="CK2158" s="31">
        <f t="shared" si="275"/>
        <v>1069.0745676557497</v>
      </c>
      <c r="CM2158" s="30">
        <v>42572</v>
      </c>
      <c r="CN2158" s="31">
        <v>1204.41800776421</v>
      </c>
      <c r="CO2158" s="31">
        <v>1243.1855031211401</v>
      </c>
    </row>
    <row r="2159" spans="2:93">
      <c r="B2159" s="29">
        <v>42572</v>
      </c>
      <c r="C2159" s="55">
        <v>1221.207496761705</v>
      </c>
      <c r="D2159" s="31"/>
      <c r="E2159" s="21">
        <f t="shared" si="272"/>
        <v>-4.7657689215008237E-4</v>
      </c>
      <c r="F2159" s="21">
        <f t="shared" si="273"/>
        <v>-2.2753591362754122E-3</v>
      </c>
      <c r="G2159" s="37">
        <f>(C2158-MAX(C$9:C2158))/MAX(C$9:C2158)</f>
        <v>-2.8470973058061504E-2</v>
      </c>
      <c r="H2159" s="37"/>
      <c r="I2159" s="37"/>
      <c r="N2159" s="30"/>
      <c r="P2159" s="30"/>
      <c r="Q2159" s="30"/>
      <c r="R2159" s="30"/>
      <c r="S2159" s="30"/>
      <c r="T2159" s="30"/>
      <c r="U2159" s="30"/>
      <c r="V2159" s="30"/>
      <c r="W2159" s="30"/>
      <c r="X2159" s="30"/>
      <c r="Y2159" s="30"/>
      <c r="Z2159" s="30"/>
      <c r="AA2159" s="30"/>
      <c r="AB2159" s="30"/>
      <c r="AI2159" s="22"/>
      <c r="AJ2159" s="22"/>
      <c r="AS2159" s="23"/>
      <c r="AW2159" s="30"/>
      <c r="BH2159" s="30"/>
      <c r="BN2159" s="30"/>
      <c r="BQ2159" s="30"/>
      <c r="BT2159" s="24"/>
      <c r="BU2159" s="30"/>
      <c r="BV2159" s="30">
        <v>42573</v>
      </c>
      <c r="BW2159" s="31">
        <v>1169.2201883575201</v>
      </c>
      <c r="BZ2159" s="30">
        <v>42501</v>
      </c>
      <c r="CA2159" s="31">
        <v>1089.19843636168</v>
      </c>
      <c r="CB2159" s="30">
        <v>42501</v>
      </c>
      <c r="CC2159" s="31">
        <v>1076.0528855289101</v>
      </c>
      <c r="CD2159" s="30">
        <v>42501</v>
      </c>
      <c r="CE2159" s="31">
        <v>1075.84249886929</v>
      </c>
      <c r="CG2159" s="30">
        <v>42573</v>
      </c>
      <c r="CH2159" s="31">
        <f t="shared" si="269"/>
        <v>1080.6856543015999</v>
      </c>
      <c r="CI2159" s="31">
        <f t="shared" si="270"/>
        <v>1077.78257330006</v>
      </c>
      <c r="CJ2159" s="31">
        <f t="shared" si="275"/>
        <v>1070.2369534824124</v>
      </c>
      <c r="CK2159" s="31">
        <f t="shared" si="275"/>
        <v>1067.71376351704</v>
      </c>
      <c r="CM2159" s="30">
        <v>42573</v>
      </c>
      <c r="CN2159" s="31">
        <v>1203.14824763865</v>
      </c>
      <c r="CO2159" s="31">
        <v>1241.88424919669</v>
      </c>
    </row>
    <row r="2160" spans="2:93">
      <c r="B2160" s="29">
        <v>42573</v>
      </c>
      <c r="C2160" s="55">
        <v>1219.606818839897</v>
      </c>
      <c r="D2160" s="31"/>
      <c r="E2160" s="21">
        <f t="shared" si="272"/>
        <v>-1.3107337827950039E-3</v>
      </c>
      <c r="F2160" s="21">
        <f t="shared" si="273"/>
        <v>-3.1800100019142574E-3</v>
      </c>
      <c r="G2160" s="37">
        <f>(C2159-MAX(C$9:C2159))/MAX(C$9:C2159)</f>
        <v>-2.8933981342355083E-2</v>
      </c>
      <c r="H2160" s="37"/>
      <c r="I2160" s="37"/>
      <c r="N2160" s="30"/>
      <c r="P2160" s="30"/>
      <c r="Q2160" s="30"/>
      <c r="R2160" s="30"/>
      <c r="S2160" s="30"/>
      <c r="T2160" s="30"/>
      <c r="U2160" s="30"/>
      <c r="V2160" s="30"/>
      <c r="W2160" s="30"/>
      <c r="X2160" s="30"/>
      <c r="Y2160" s="30"/>
      <c r="Z2160" s="30"/>
      <c r="AA2160" s="30"/>
      <c r="AB2160" s="30"/>
      <c r="AH2160" s="22"/>
      <c r="AI2160" s="22"/>
      <c r="AJ2160" s="22"/>
      <c r="AM2160" s="22"/>
      <c r="AO2160" s="22"/>
      <c r="AR2160" s="30"/>
      <c r="AS2160" s="28"/>
      <c r="AW2160" s="30"/>
      <c r="BH2160" s="30"/>
      <c r="BN2160" s="30"/>
      <c r="BT2160" s="24"/>
      <c r="BU2160" s="30"/>
      <c r="BV2160" s="30">
        <v>42576</v>
      </c>
      <c r="BW2160" s="31">
        <v>1168.0112069321301</v>
      </c>
      <c r="BZ2160" s="30">
        <v>42502</v>
      </c>
      <c r="CA2160" s="31">
        <v>1088.99467436545</v>
      </c>
      <c r="CB2160" s="30">
        <v>42502</v>
      </c>
      <c r="CC2160" s="31">
        <v>1075.9072592739601</v>
      </c>
      <c r="CD2160" s="30">
        <v>42502</v>
      </c>
      <c r="CE2160" s="31">
        <v>1076.10334128671</v>
      </c>
      <c r="CG2160" s="30">
        <v>42576</v>
      </c>
      <c r="CH2160" s="31">
        <f t="shared" si="269"/>
        <v>1080.7423133580501</v>
      </c>
      <c r="CI2160" s="31">
        <f t="shared" si="270"/>
        <v>1077.8218694293901</v>
      </c>
      <c r="CJ2160" s="31">
        <f t="shared" si="275"/>
        <v>1070.2930647259745</v>
      </c>
      <c r="CK2160" s="31">
        <f t="shared" si="275"/>
        <v>1067.7526925359145</v>
      </c>
      <c r="CM2160" s="30">
        <v>42576</v>
      </c>
      <c r="CN2160" s="31">
        <v>1201.68529317309</v>
      </c>
      <c r="CO2160" s="31">
        <v>1240.4055277422001</v>
      </c>
    </row>
    <row r="2161" spans="2:93">
      <c r="B2161" s="29">
        <v>42576</v>
      </c>
      <c r="C2161" s="55">
        <v>1217.902027488456</v>
      </c>
      <c r="D2161" s="31"/>
      <c r="E2161" s="21">
        <f t="shared" si="272"/>
        <v>-1.3978204492678392E-3</v>
      </c>
      <c r="F2161" s="21">
        <f t="shared" si="273"/>
        <v>-3.4905608690929402E-3</v>
      </c>
      <c r="G2161" s="37">
        <f>(C2160-MAX(C$9:C2160))/MAX(C$9:C2160)</f>
        <v>-3.0206790378333855E-2</v>
      </c>
      <c r="H2161" s="37"/>
      <c r="I2161" s="37"/>
      <c r="N2161" s="30"/>
      <c r="P2161" s="30"/>
      <c r="Q2161" s="30"/>
      <c r="R2161" s="30"/>
      <c r="S2161" s="30"/>
      <c r="T2161" s="30"/>
      <c r="U2161" s="30"/>
      <c r="V2161" s="30"/>
      <c r="W2161" s="30"/>
      <c r="X2161" s="30"/>
      <c r="Y2161" s="30"/>
      <c r="Z2161" s="30"/>
      <c r="AA2161" s="30"/>
      <c r="AB2161" s="30"/>
      <c r="AI2161" s="22"/>
      <c r="AM2161" s="30"/>
      <c r="AN2161" s="22"/>
      <c r="AO2161" s="22"/>
      <c r="AQ2161" s="30"/>
      <c r="AS2161" s="23"/>
      <c r="AW2161" s="30"/>
      <c r="BH2161" s="30"/>
      <c r="BN2161" s="30"/>
      <c r="BT2161" s="24"/>
      <c r="BU2161" s="30"/>
      <c r="BV2161" s="30">
        <v>42577</v>
      </c>
      <c r="BW2161" s="31">
        <v>1166.88040911383</v>
      </c>
      <c r="BZ2161" s="30">
        <v>42503</v>
      </c>
      <c r="CA2161" s="31">
        <v>1089.1721193165899</v>
      </c>
      <c r="CB2161" s="30">
        <v>42503</v>
      </c>
      <c r="CC2161" s="31">
        <v>1075.9596229174299</v>
      </c>
      <c r="CD2161" s="30">
        <v>42503</v>
      </c>
      <c r="CE2161" s="31">
        <v>1076.0393104267</v>
      </c>
      <c r="CG2161" s="30">
        <v>42577</v>
      </c>
      <c r="CH2161" s="31">
        <f t="shared" si="269"/>
        <v>1079.8102901944801</v>
      </c>
      <c r="CI2161" s="31">
        <f t="shared" si="270"/>
        <v>1076.80802985225</v>
      </c>
      <c r="CJ2161" s="31">
        <f t="shared" si="275"/>
        <v>1069.3700529073355</v>
      </c>
      <c r="CK2161" s="31">
        <f t="shared" si="275"/>
        <v>1066.7483244032992</v>
      </c>
      <c r="CM2161" s="30">
        <v>42577</v>
      </c>
      <c r="CN2161" s="31">
        <v>1199.79045067983</v>
      </c>
      <c r="CO2161" s="31">
        <v>1238.46108938213</v>
      </c>
    </row>
    <row r="2162" spans="2:93">
      <c r="B2162" s="29">
        <v>42577</v>
      </c>
      <c r="C2162" s="55">
        <v>1217.1163058425091</v>
      </c>
      <c r="D2162" s="31"/>
      <c r="E2162" s="21">
        <f t="shared" si="272"/>
        <v>-6.4514355688138902E-4</v>
      </c>
      <c r="F2162" s="21">
        <f t="shared" si="273"/>
        <v>-3.8250996968216544E-3</v>
      </c>
      <c r="G2162" s="37">
        <f>(C2161-MAX(C$9:C2161))/MAX(C$9:C2161)</f>
        <v>-3.1562387158304124E-2</v>
      </c>
      <c r="H2162" s="37"/>
      <c r="I2162" s="37"/>
      <c r="N2162" s="30"/>
      <c r="P2162" s="30"/>
      <c r="Q2162" s="30"/>
      <c r="R2162" s="30"/>
      <c r="S2162" s="30"/>
      <c r="T2162" s="30"/>
      <c r="U2162" s="30"/>
      <c r="V2162" s="30"/>
      <c r="W2162" s="30"/>
      <c r="X2162" s="30"/>
      <c r="Y2162" s="30"/>
      <c r="Z2162" s="30"/>
      <c r="AA2162" s="30"/>
      <c r="AB2162" s="30"/>
      <c r="AI2162" s="22"/>
      <c r="AL2162" s="22"/>
      <c r="AM2162" s="22"/>
      <c r="AO2162" s="22"/>
      <c r="AP2162" s="22"/>
      <c r="AS2162" s="23"/>
      <c r="AW2162" s="30"/>
      <c r="BH2162" s="30"/>
      <c r="BN2162" s="30"/>
      <c r="BT2162" s="24"/>
      <c r="BU2162" s="30"/>
      <c r="BV2162" s="30">
        <v>42578</v>
      </c>
      <c r="BW2162" s="31">
        <v>1166.81576553072</v>
      </c>
      <c r="BZ2162" s="30">
        <v>42507</v>
      </c>
      <c r="CA2162" s="31">
        <v>1087.6489273489101</v>
      </c>
      <c r="CB2162" s="30">
        <v>42507</v>
      </c>
      <c r="CC2162" s="31">
        <v>1074.2796886400099</v>
      </c>
      <c r="CD2162" s="30">
        <v>42507</v>
      </c>
      <c r="CE2162" s="31">
        <v>1074.2878455940699</v>
      </c>
      <c r="CG2162" s="30">
        <v>42578</v>
      </c>
      <c r="CH2162" s="31">
        <f t="shared" si="269"/>
        <v>1079.667036178</v>
      </c>
      <c r="CI2162" s="31">
        <f t="shared" si="270"/>
        <v>1076.70334030141</v>
      </c>
      <c r="CJ2162" s="31">
        <f t="shared" si="275"/>
        <v>1069.2281839544523</v>
      </c>
      <c r="CK2162" s="31">
        <f t="shared" si="275"/>
        <v>1066.6446128782686</v>
      </c>
      <c r="CM2162" s="30">
        <v>42578</v>
      </c>
      <c r="CN2162" s="31">
        <v>1199.3580801343701</v>
      </c>
      <c r="CO2162" s="31">
        <v>1238.02721744154</v>
      </c>
    </row>
    <row r="2163" spans="2:93">
      <c r="B2163" s="29">
        <v>42578</v>
      </c>
      <c r="C2163" s="55">
        <v>1216.600362526653</v>
      </c>
      <c r="D2163" s="31"/>
      <c r="E2163" s="21">
        <f t="shared" si="272"/>
        <v>-4.2390633777511511E-4</v>
      </c>
      <c r="F2163" s="21">
        <f t="shared" si="273"/>
        <v>-3.7726055950924042E-3</v>
      </c>
      <c r="G2163" s="37">
        <f>(C2162-MAX(C$9:C2162))/MAX(C$9:C2162)</f>
        <v>-3.2187168444470553E-2</v>
      </c>
      <c r="H2163" s="37"/>
      <c r="I2163" s="37"/>
      <c r="N2163" s="30"/>
      <c r="P2163" s="30"/>
      <c r="Q2163" s="30"/>
      <c r="R2163" s="30"/>
      <c r="S2163" s="30"/>
      <c r="T2163" s="30"/>
      <c r="U2163" s="30"/>
      <c r="V2163" s="30"/>
      <c r="W2163" s="30"/>
      <c r="X2163" s="30"/>
      <c r="Y2163" s="30"/>
      <c r="Z2163" s="30"/>
      <c r="AA2163" s="30"/>
      <c r="AB2163" s="30"/>
      <c r="AO2163" s="22"/>
      <c r="AP2163" s="22"/>
      <c r="AR2163" s="22"/>
      <c r="AS2163" s="23"/>
      <c r="AW2163" s="30"/>
      <c r="BH2163" s="30"/>
      <c r="BN2163" s="30"/>
      <c r="BT2163" s="24"/>
      <c r="BU2163" s="30"/>
      <c r="BV2163" s="30">
        <v>42579</v>
      </c>
      <c r="BW2163" s="31">
        <v>1166.11461070735</v>
      </c>
      <c r="BZ2163" s="30">
        <v>42508</v>
      </c>
      <c r="CA2163" s="31">
        <v>1087.7065694205</v>
      </c>
      <c r="CB2163" s="30">
        <v>42508</v>
      </c>
      <c r="CC2163" s="31">
        <v>1074.22690216929</v>
      </c>
      <c r="CD2163" s="30">
        <v>42508</v>
      </c>
      <c r="CE2163" s="31">
        <v>1074.16479672124</v>
      </c>
      <c r="CG2163" s="30">
        <v>42579</v>
      </c>
      <c r="CH2163" s="31">
        <f t="shared" si="269"/>
        <v>1079.57461458905</v>
      </c>
      <c r="CI2163" s="31">
        <f t="shared" si="270"/>
        <v>1076.7998207303499</v>
      </c>
      <c r="CJ2163" s="31">
        <f t="shared" si="275"/>
        <v>1069.1366559514665</v>
      </c>
      <c r="CK2163" s="31">
        <f t="shared" si="275"/>
        <v>1066.7401919722727</v>
      </c>
      <c r="CM2163" s="30">
        <v>42579</v>
      </c>
      <c r="CN2163" s="31">
        <v>1199.6413846425501</v>
      </c>
      <c r="CO2163" s="31">
        <v>1238.3309216504599</v>
      </c>
    </row>
    <row r="2164" spans="2:93">
      <c r="B2164" s="29">
        <v>42579</v>
      </c>
      <c r="C2164" s="55">
        <v>1215.82115971914</v>
      </c>
      <c r="D2164" s="31"/>
      <c r="E2164" s="21">
        <f t="shared" si="272"/>
        <v>-6.4047556742030665E-4</v>
      </c>
      <c r="F2164" s="21">
        <f t="shared" si="273"/>
        <v>-3.1039996351921451E-3</v>
      </c>
      <c r="G2164" s="37">
        <f>(C2163-MAX(C$9:C2163))/MAX(C$9:C2163)</f>
        <v>-3.2597430437546975E-2</v>
      </c>
      <c r="H2164" s="37"/>
      <c r="I2164" s="37"/>
      <c r="N2164" s="30"/>
      <c r="P2164" s="30"/>
      <c r="Q2164" s="30"/>
      <c r="R2164" s="30"/>
      <c r="S2164" s="30"/>
      <c r="T2164" s="30"/>
      <c r="U2164" s="30"/>
      <c r="V2164" s="30"/>
      <c r="W2164" s="30"/>
      <c r="X2164" s="30"/>
      <c r="Y2164" s="30"/>
      <c r="Z2164" s="30"/>
      <c r="AA2164" s="30"/>
      <c r="AB2164" s="30"/>
      <c r="AP2164" s="22"/>
      <c r="AR2164" s="22"/>
      <c r="AS2164" s="23"/>
      <c r="AW2164" s="30"/>
      <c r="BH2164" s="30"/>
      <c r="BN2164" s="30"/>
      <c r="BT2164" s="24"/>
      <c r="BU2164" s="30"/>
      <c r="BV2164" s="30">
        <v>42580</v>
      </c>
      <c r="BW2164" s="31">
        <v>1166.6024979262099</v>
      </c>
      <c r="BZ2164" s="30">
        <v>42509</v>
      </c>
      <c r="CA2164" s="31">
        <v>1087.5462897478101</v>
      </c>
      <c r="CB2164" s="30">
        <v>42509</v>
      </c>
      <c r="CC2164" s="31">
        <v>1074.1254793867499</v>
      </c>
      <c r="CD2164" s="30">
        <v>42509</v>
      </c>
      <c r="CE2164" s="31">
        <v>1074.10211594974</v>
      </c>
      <c r="CG2164" s="30">
        <v>42580</v>
      </c>
      <c r="CH2164" s="31">
        <f t="shared" si="269"/>
        <v>1079.7464026100999</v>
      </c>
      <c r="CI2164" s="31">
        <f t="shared" si="270"/>
        <v>1076.84690935353</v>
      </c>
      <c r="CJ2164" s="31">
        <f t="shared" si="275"/>
        <v>1069.3067830254786</v>
      </c>
      <c r="CK2164" s="31">
        <f t="shared" si="275"/>
        <v>1066.7868406863267</v>
      </c>
      <c r="CM2164" s="30">
        <v>42580</v>
      </c>
      <c r="CN2164" s="31">
        <v>1199.5727965563201</v>
      </c>
      <c r="CO2164" s="31">
        <v>1238.2680467840701</v>
      </c>
    </row>
    <row r="2165" spans="2:93">
      <c r="B2165" s="29">
        <v>42580</v>
      </c>
      <c r="C2165" s="55">
        <v>1217.118353881307</v>
      </c>
      <c r="D2165" s="31"/>
      <c r="E2165" s="21">
        <f t="shared" si="272"/>
        <v>1.0669284308777449E-3</v>
      </c>
      <c r="F2165" s="21">
        <f t="shared" si="273"/>
        <v>-6.4346194477160612E-4</v>
      </c>
      <c r="G2165" s="37">
        <f>(C2164-MAX(C$9:C2164))/MAX(C$9:C2164)</f>
        <v>-3.3217028147211343E-2</v>
      </c>
      <c r="H2165" s="37"/>
      <c r="I2165" s="37"/>
      <c r="N2165" s="30"/>
      <c r="P2165" s="30"/>
      <c r="Q2165" s="30"/>
      <c r="R2165" s="30"/>
      <c r="S2165" s="30"/>
      <c r="T2165" s="30"/>
      <c r="U2165" s="30"/>
      <c r="V2165" s="30"/>
      <c r="W2165" s="30"/>
      <c r="X2165" s="30"/>
      <c r="Y2165" s="30"/>
      <c r="Z2165" s="30"/>
      <c r="AA2165" s="30"/>
      <c r="AB2165" s="30"/>
      <c r="AJ2165" s="22"/>
      <c r="AP2165" s="22"/>
      <c r="AR2165" s="22"/>
      <c r="AS2165" s="23"/>
      <c r="AW2165" s="30"/>
      <c r="BH2165" s="30"/>
      <c r="BN2165" s="30"/>
      <c r="BT2165" s="24"/>
      <c r="BU2165" s="30"/>
      <c r="BV2165" s="30">
        <v>42584</v>
      </c>
      <c r="BW2165" s="31">
        <v>1164.73658083741</v>
      </c>
      <c r="BZ2165" s="30">
        <v>42510</v>
      </c>
      <c r="CA2165" s="31">
        <v>1087.60847961437</v>
      </c>
      <c r="CB2165" s="30">
        <v>42510</v>
      </c>
      <c r="CC2165" s="31">
        <v>1074.0761717092601</v>
      </c>
      <c r="CD2165" s="30">
        <v>42510</v>
      </c>
      <c r="CE2165" s="31">
        <v>1073.83006476693</v>
      </c>
      <c r="CG2165" s="30">
        <v>42584</v>
      </c>
      <c r="CH2165" s="31">
        <f t="shared" si="269"/>
        <v>1078.1792213486899</v>
      </c>
      <c r="CI2165" s="31">
        <f t="shared" si="270"/>
        <v>1075.2785963480801</v>
      </c>
      <c r="CJ2165" s="31">
        <f t="shared" si="275"/>
        <v>1067.7547541888875</v>
      </c>
      <c r="CK2165" s="31">
        <f t="shared" si="275"/>
        <v>1065.2331791010458</v>
      </c>
      <c r="CM2165" s="30">
        <v>42584</v>
      </c>
      <c r="CN2165" s="31">
        <v>1198.77923153095</v>
      </c>
      <c r="CO2165" s="31">
        <v>1237.4825413834101</v>
      </c>
    </row>
    <row r="2166" spans="2:93">
      <c r="B2166" s="29">
        <v>42584</v>
      </c>
      <c r="C2166" s="55">
        <v>1215.413657391071</v>
      </c>
      <c r="D2166" s="31"/>
      <c r="E2166" s="21">
        <f t="shared" si="272"/>
        <v>-1.4006004303525055E-3</v>
      </c>
      <c r="F2166" s="21">
        <f t="shared" si="273"/>
        <v>-1.3989200894481968E-3</v>
      </c>
      <c r="G2166" s="37">
        <f>(C2165-MAX(C$9:C2165))/MAX(C$9:C2165)</f>
        <v>-3.2185539908053215E-2</v>
      </c>
      <c r="H2166" s="37"/>
      <c r="I2166" s="37"/>
      <c r="N2166" s="30"/>
      <c r="P2166" s="30"/>
      <c r="Q2166" s="30"/>
      <c r="R2166" s="30"/>
      <c r="S2166" s="30"/>
      <c r="T2166" s="30"/>
      <c r="U2166" s="30"/>
      <c r="V2166" s="30"/>
      <c r="W2166" s="30"/>
      <c r="X2166" s="30"/>
      <c r="Y2166" s="30"/>
      <c r="Z2166" s="30"/>
      <c r="AA2166" s="30"/>
      <c r="AB2166" s="30"/>
      <c r="AC2166" s="22"/>
      <c r="AD2166" s="22"/>
      <c r="AE2166" s="22"/>
      <c r="AF2166" s="22"/>
      <c r="AG2166" s="22"/>
      <c r="AI2166" s="22"/>
      <c r="AJ2166" s="22"/>
      <c r="AR2166" s="22"/>
      <c r="AS2166" s="23"/>
      <c r="AW2166" s="30"/>
      <c r="BH2166" s="30"/>
      <c r="BN2166" s="30"/>
      <c r="BT2166" s="24"/>
      <c r="BU2166" s="30"/>
      <c r="BV2166" s="30">
        <v>42585</v>
      </c>
      <c r="BW2166" s="31">
        <v>1164.90465611947</v>
      </c>
      <c r="BZ2166" s="30">
        <v>42513</v>
      </c>
      <c r="CA2166" s="31">
        <v>1088.1431107001899</v>
      </c>
      <c r="CB2166" s="30">
        <v>42513</v>
      </c>
      <c r="CC2166" s="31">
        <v>1074.5462424352399</v>
      </c>
      <c r="CD2166" s="30">
        <v>42513</v>
      </c>
      <c r="CE2166" s="31">
        <v>1074.37797981737</v>
      </c>
      <c r="CG2166" s="30">
        <v>42585</v>
      </c>
      <c r="CH2166" s="31">
        <f t="shared" si="269"/>
        <v>1078.3844763034499</v>
      </c>
      <c r="CI2166" s="31">
        <f t="shared" si="270"/>
        <v>1075.43173458762</v>
      </c>
      <c r="CJ2166" s="31">
        <f t="shared" si="275"/>
        <v>1067.9580246187254</v>
      </c>
      <c r="CK2166" s="31">
        <f t="shared" si="275"/>
        <v>1065.38488669971</v>
      </c>
      <c r="CM2166" s="30">
        <v>42585</v>
      </c>
      <c r="CN2166" s="31">
        <v>1198.85546129097</v>
      </c>
      <c r="CO2166" s="31">
        <v>1237.5670992656701</v>
      </c>
    </row>
    <row r="2167" spans="2:93">
      <c r="B2167" s="29">
        <v>42585</v>
      </c>
      <c r="C2167" s="55">
        <v>1215.107223991366</v>
      </c>
      <c r="D2167" s="31"/>
      <c r="E2167" s="21">
        <f t="shared" si="272"/>
        <v>-2.5212272203911645E-4</v>
      </c>
      <c r="F2167" s="21">
        <f t="shared" si="273"/>
        <v>-1.2273040361306942E-3</v>
      </c>
      <c r="G2167" s="37">
        <f>(C2166-MAX(C$9:C2166))/MAX(C$9:C2166)</f>
        <v>-3.354106125735936E-2</v>
      </c>
      <c r="H2167" s="37"/>
      <c r="I2167" s="37"/>
      <c r="N2167" s="30"/>
      <c r="P2167" s="30"/>
      <c r="Q2167" s="30"/>
      <c r="R2167" s="30"/>
      <c r="S2167" s="30"/>
      <c r="T2167" s="30"/>
      <c r="U2167" s="30"/>
      <c r="V2167" s="30"/>
      <c r="W2167" s="30"/>
      <c r="X2167" s="30"/>
      <c r="Y2167" s="30"/>
      <c r="Z2167" s="30"/>
      <c r="AA2167" s="30"/>
      <c r="AB2167" s="30"/>
      <c r="AH2167" s="22"/>
      <c r="AI2167" s="22"/>
      <c r="AJ2167" s="22"/>
      <c r="AS2167" s="23"/>
      <c r="AW2167" s="30"/>
      <c r="BH2167" s="30"/>
      <c r="BN2167" s="30"/>
      <c r="BT2167" s="24"/>
      <c r="BU2167" s="30"/>
      <c r="BV2167" s="30">
        <v>42586</v>
      </c>
      <c r="BW2167" s="31">
        <v>1167.09278871693</v>
      </c>
      <c r="BZ2167" s="30">
        <v>42514</v>
      </c>
      <c r="CA2167" s="31">
        <v>1088.31885080859</v>
      </c>
      <c r="CB2167" s="30">
        <v>42514</v>
      </c>
      <c r="CC2167" s="31">
        <v>1074.5866206897001</v>
      </c>
      <c r="CD2167" s="30">
        <v>42514</v>
      </c>
      <c r="CE2167" s="31">
        <v>1074.2593642863501</v>
      </c>
      <c r="CG2167" s="30">
        <v>42586</v>
      </c>
      <c r="CH2167" s="31">
        <f t="shared" si="269"/>
        <v>1078.7157966653799</v>
      </c>
      <c r="CI2167" s="31">
        <f t="shared" si="270"/>
        <v>1075.57260330233</v>
      </c>
      <c r="CJ2167" s="31">
        <f t="shared" si="275"/>
        <v>1068.2861415816622</v>
      </c>
      <c r="CK2167" s="31">
        <f t="shared" si="275"/>
        <v>1065.5244393973235</v>
      </c>
      <c r="CM2167" s="30">
        <v>42586</v>
      </c>
      <c r="CN2167" s="31">
        <v>1200.7439570932099</v>
      </c>
      <c r="CO2167" s="31">
        <v>1239.52243288976</v>
      </c>
    </row>
    <row r="2168" spans="2:93">
      <c r="B2168" s="29">
        <v>42586</v>
      </c>
      <c r="C2168" s="55">
        <v>1217.8303670490441</v>
      </c>
      <c r="D2168" s="31"/>
      <c r="E2168" s="21">
        <f t="shared" si="272"/>
        <v>2.2410722312498077E-3</v>
      </c>
      <c r="F2168" s="21">
        <f t="shared" si="273"/>
        <v>1.6525517045353766E-3</v>
      </c>
      <c r="G2168" s="37">
        <f>(C2167-MAX(C$9:C2167))/MAX(C$9:C2167)</f>
        <v>-3.3784727515734171E-2</v>
      </c>
      <c r="H2168" s="37"/>
      <c r="I2168" s="37"/>
      <c r="N2168" s="30"/>
      <c r="P2168" s="30"/>
      <c r="Q2168" s="30"/>
      <c r="R2168" s="30"/>
      <c r="S2168" s="30"/>
      <c r="T2168" s="30"/>
      <c r="U2168" s="30"/>
      <c r="V2168" s="30"/>
      <c r="W2168" s="30"/>
      <c r="X2168" s="30"/>
      <c r="Y2168" s="30"/>
      <c r="Z2168" s="30"/>
      <c r="AA2168" s="30"/>
      <c r="AB2168" s="30"/>
      <c r="AH2168" s="22"/>
      <c r="AI2168" s="22"/>
      <c r="AJ2168" s="22"/>
      <c r="AM2168" s="22"/>
      <c r="AO2168" s="22"/>
      <c r="AS2168" s="23"/>
      <c r="AW2168" s="30"/>
      <c r="BH2168" s="30"/>
      <c r="BN2168" s="30"/>
      <c r="BT2168" s="24"/>
      <c r="BU2168" s="30"/>
      <c r="BV2168" s="30">
        <v>42587</v>
      </c>
      <c r="BW2168" s="31">
        <v>1167.7796726908</v>
      </c>
      <c r="BZ2168" s="30">
        <v>42515</v>
      </c>
      <c r="CA2168" s="31">
        <v>1087.7401100811001</v>
      </c>
      <c r="CB2168" s="30">
        <v>42515</v>
      </c>
      <c r="CC2168" s="31">
        <v>1073.9478360993901</v>
      </c>
      <c r="CD2168" s="30">
        <v>42515</v>
      </c>
      <c r="CE2168" s="31">
        <v>1073.5861901241401</v>
      </c>
      <c r="CG2168" s="30">
        <v>42587</v>
      </c>
      <c r="CH2168" s="31">
        <f t="shared" si="269"/>
        <v>1077.81609744652</v>
      </c>
      <c r="CI2168" s="31">
        <f t="shared" si="270"/>
        <v>1074.6563134820301</v>
      </c>
      <c r="CJ2168" s="31">
        <f t="shared" si="275"/>
        <v>1067.3951411809346</v>
      </c>
      <c r="CK2168" s="31">
        <f t="shared" si="275"/>
        <v>1064.6167096967874</v>
      </c>
      <c r="CM2168" s="30">
        <v>42587</v>
      </c>
      <c r="CN2168" s="31">
        <v>1200.8453066699899</v>
      </c>
      <c r="CO2168" s="31">
        <v>1239.6353810488299</v>
      </c>
    </row>
    <row r="2169" spans="2:93">
      <c r="B2169" s="29">
        <v>42587</v>
      </c>
      <c r="C2169" s="55">
        <v>1220.022541627726</v>
      </c>
      <c r="D2169" s="31"/>
      <c r="E2169" s="21">
        <f t="shared" si="272"/>
        <v>1.8000656232557422E-3</v>
      </c>
      <c r="F2169" s="21">
        <f t="shared" si="273"/>
        <v>2.3861177815269752E-3</v>
      </c>
      <c r="G2169" s="37">
        <f>(C2168-MAX(C$9:C2168))/MAX(C$9:C2168)</f>
        <v>-3.1619369299160253E-2</v>
      </c>
      <c r="H2169" s="37"/>
      <c r="I2169" s="37"/>
      <c r="N2169" s="30"/>
      <c r="P2169" s="30"/>
      <c r="Q2169" s="30"/>
      <c r="R2169" s="30"/>
      <c r="S2169" s="30"/>
      <c r="T2169" s="30"/>
      <c r="U2169" s="30"/>
      <c r="V2169" s="30"/>
      <c r="W2169" s="30"/>
      <c r="X2169" s="30"/>
      <c r="Y2169" s="30"/>
      <c r="Z2169" s="30"/>
      <c r="AA2169" s="30"/>
      <c r="AB2169" s="30"/>
      <c r="AH2169" s="22"/>
      <c r="AI2169" s="22"/>
      <c r="AJ2169" s="22"/>
      <c r="AN2169" s="22"/>
      <c r="AO2169" s="22"/>
      <c r="AP2169" s="22"/>
      <c r="AS2169" s="23"/>
      <c r="AW2169" s="30"/>
      <c r="BH2169" s="30"/>
      <c r="BN2169" s="30"/>
      <c r="BT2169" s="24"/>
      <c r="BU2169" s="30"/>
      <c r="BV2169" s="30">
        <v>42590</v>
      </c>
      <c r="BW2169" s="31">
        <v>1168.41711394717</v>
      </c>
      <c r="BZ2169" s="30">
        <v>42516</v>
      </c>
      <c r="CA2169" s="31">
        <v>1086.0784698207499</v>
      </c>
      <c r="CB2169" s="30">
        <v>42516</v>
      </c>
      <c r="CC2169" s="31">
        <v>1072.3098441214199</v>
      </c>
      <c r="CD2169" s="30">
        <v>42516</v>
      </c>
      <c r="CE2169" s="31">
        <v>1071.7382342837</v>
      </c>
      <c r="CG2169" s="30">
        <v>42590</v>
      </c>
      <c r="CH2169" s="31">
        <f t="shared" si="269"/>
        <v>1079.00968912608</v>
      </c>
      <c r="CI2169" s="31">
        <f t="shared" si="270"/>
        <v>1075.91055557908</v>
      </c>
      <c r="CJ2169" s="31">
        <f t="shared" ref="CJ2169:CK2184" si="276">+CJ2168*CH2169/CH2168</f>
        <v>1068.5771925182032</v>
      </c>
      <c r="CK2169" s="31">
        <f t="shared" si="276"/>
        <v>1065.8592344721715</v>
      </c>
      <c r="CM2169" s="30">
        <v>42590</v>
      </c>
      <c r="CN2169" s="31">
        <v>1202.1848563077299</v>
      </c>
      <c r="CO2169" s="31">
        <v>1241.0513489362299</v>
      </c>
    </row>
    <row r="2170" spans="2:93">
      <c r="B2170" s="29">
        <v>42590</v>
      </c>
      <c r="C2170" s="55">
        <v>1220.052010746361</v>
      </c>
      <c r="D2170" s="31"/>
      <c r="E2170" s="21">
        <f t="shared" si="272"/>
        <v>2.4154568976753055E-5</v>
      </c>
      <c r="F2170" s="21">
        <f t="shared" si="273"/>
        <v>3.8162754936015286E-3</v>
      </c>
      <c r="G2170" s="37">
        <f>(C2169-MAX(C$9:C2169))/MAX(C$9:C2169)</f>
        <v>-2.987622061560893E-2</v>
      </c>
      <c r="H2170" s="37"/>
      <c r="I2170" s="37"/>
      <c r="N2170" s="30"/>
      <c r="P2170" s="30"/>
      <c r="Q2170" s="30"/>
      <c r="R2170" s="30"/>
      <c r="S2170" s="30"/>
      <c r="T2170" s="30"/>
      <c r="U2170" s="30"/>
      <c r="V2170" s="30"/>
      <c r="W2170" s="30"/>
      <c r="X2170" s="30"/>
      <c r="Y2170" s="30"/>
      <c r="Z2170" s="30"/>
      <c r="AA2170" s="30"/>
      <c r="AB2170" s="30"/>
      <c r="AH2170" s="22"/>
      <c r="AI2170" s="22"/>
      <c r="AJ2170" s="22"/>
      <c r="AL2170" s="22"/>
      <c r="AM2170" s="22"/>
      <c r="AO2170" s="22"/>
      <c r="AP2170" s="22"/>
      <c r="AR2170" s="22"/>
      <c r="AS2170" s="23"/>
      <c r="AW2170" s="30"/>
      <c r="BH2170" s="30"/>
      <c r="BN2170" s="30"/>
      <c r="BT2170" s="24"/>
      <c r="BU2170" s="30"/>
      <c r="BV2170" s="30">
        <v>42591</v>
      </c>
      <c r="BW2170" s="31">
        <v>1167.6501624623399</v>
      </c>
      <c r="BZ2170" s="30">
        <v>42517</v>
      </c>
      <c r="CA2170" s="31">
        <v>1088.1620833541499</v>
      </c>
      <c r="CB2170" s="30">
        <v>42517</v>
      </c>
      <c r="CC2170" s="31">
        <v>1074.3376677440301</v>
      </c>
      <c r="CD2170" s="30">
        <v>42517</v>
      </c>
      <c r="CE2170" s="31">
        <v>1073.9021067415299</v>
      </c>
      <c r="CG2170" s="30">
        <v>42591</v>
      </c>
      <c r="CH2170" s="31">
        <f t="shared" si="269"/>
        <v>1078.43897214703</v>
      </c>
      <c r="CI2170" s="31">
        <f t="shared" si="270"/>
        <v>1075.34423367779</v>
      </c>
      <c r="CJ2170" s="31">
        <f t="shared" si="276"/>
        <v>1068.0119935646242</v>
      </c>
      <c r="CK2170" s="31">
        <f t="shared" si="276"/>
        <v>1065.298203236774</v>
      </c>
      <c r="CM2170" s="30">
        <v>42591</v>
      </c>
      <c r="CN2170" s="31">
        <v>1200.7858153248901</v>
      </c>
      <c r="CO2170" s="31">
        <v>1239.6183838336999</v>
      </c>
    </row>
    <row r="2171" spans="2:93">
      <c r="B2171" s="29">
        <v>42591</v>
      </c>
      <c r="C2171" s="55">
        <v>1219.228997801838</v>
      </c>
      <c r="D2171" s="31"/>
      <c r="E2171" s="21">
        <f t="shared" si="272"/>
        <v>-6.7457201600740202E-4</v>
      </c>
      <c r="F2171" s="21">
        <f t="shared" si="273"/>
        <v>3.3921070742488624E-3</v>
      </c>
      <c r="G2171" s="37">
        <f>(C2170-MAX(C$9:C2170))/MAX(C$9:C2170)</f>
        <v>-2.985278769386375E-2</v>
      </c>
      <c r="H2171" s="37"/>
      <c r="I2171" s="37"/>
      <c r="N2171" s="30"/>
      <c r="P2171" s="30"/>
      <c r="Q2171" s="30"/>
      <c r="R2171" s="30"/>
      <c r="S2171" s="30"/>
      <c r="T2171" s="30"/>
      <c r="U2171" s="30"/>
      <c r="V2171" s="30"/>
      <c r="W2171" s="30"/>
      <c r="X2171" s="30"/>
      <c r="Y2171" s="30"/>
      <c r="Z2171" s="30"/>
      <c r="AA2171" s="30"/>
      <c r="AB2171" s="30"/>
      <c r="AH2171" s="22"/>
      <c r="AI2171" s="22"/>
      <c r="AJ2171" s="22"/>
      <c r="AM2171" s="22"/>
      <c r="AN2171" s="22"/>
      <c r="AO2171" s="22"/>
      <c r="AP2171" s="22"/>
      <c r="AR2171" s="22"/>
      <c r="AS2171" s="23"/>
      <c r="AW2171" s="30"/>
      <c r="BH2171" s="30"/>
      <c r="BN2171" s="30"/>
      <c r="BT2171" s="24"/>
      <c r="BU2171" s="30"/>
      <c r="BV2171" s="30">
        <v>42592</v>
      </c>
      <c r="BW2171" s="31">
        <v>1166.7135288643501</v>
      </c>
      <c r="BZ2171" s="30">
        <v>42520</v>
      </c>
      <c r="CA2171" s="31">
        <v>1088.19229628157</v>
      </c>
      <c r="CB2171" s="30">
        <v>42520</v>
      </c>
      <c r="CC2171" s="31">
        <v>1074.3082199144601</v>
      </c>
      <c r="CD2171" s="30">
        <v>42520</v>
      </c>
      <c r="CE2171" s="31">
        <v>1073.71745609341</v>
      </c>
      <c r="CG2171" s="30">
        <v>42592</v>
      </c>
      <c r="CH2171" s="31">
        <f t="shared" si="269"/>
        <v>1078.0463431191599</v>
      </c>
      <c r="CI2171" s="31">
        <f t="shared" si="270"/>
        <v>1074.8979981868799</v>
      </c>
      <c r="CJ2171" s="31">
        <f t="shared" si="276"/>
        <v>1067.6231607037791</v>
      </c>
      <c r="CK2171" s="31">
        <f t="shared" si="276"/>
        <v>1064.8561365461283</v>
      </c>
      <c r="CM2171" s="30">
        <v>42592</v>
      </c>
      <c r="CN2171" s="31">
        <v>1201.0678317187201</v>
      </c>
      <c r="CO2171" s="31">
        <v>1239.9223793612</v>
      </c>
    </row>
    <row r="2172" spans="2:93">
      <c r="B2172" s="29">
        <v>42592</v>
      </c>
      <c r="C2172" s="55">
        <v>1217.8302928131029</v>
      </c>
      <c r="D2172" s="31"/>
      <c r="E2172" s="21">
        <f t="shared" si="272"/>
        <v>-1.1472044966588379E-3</v>
      </c>
      <c r="F2172" s="21">
        <f t="shared" si="273"/>
        <v>-6.0957538239314601E-8</v>
      </c>
      <c r="G2172" s="37">
        <f>(C2171-MAX(C$9:C2171))/MAX(C$9:C2171)</f>
        <v>-3.050722185469305E-2</v>
      </c>
      <c r="H2172" s="37"/>
      <c r="I2172" s="37"/>
      <c r="N2172" s="30"/>
      <c r="P2172" s="30"/>
      <c r="Q2172" s="30"/>
      <c r="R2172" s="30"/>
      <c r="S2172" s="30"/>
      <c r="T2172" s="30"/>
      <c r="U2172" s="30"/>
      <c r="V2172" s="30"/>
      <c r="W2172" s="30"/>
      <c r="X2172" s="30"/>
      <c r="Y2172" s="30"/>
      <c r="Z2172" s="30"/>
      <c r="AA2172" s="30"/>
      <c r="AB2172" s="30"/>
      <c r="AH2172" s="22"/>
      <c r="AI2172" s="22"/>
      <c r="AJ2172" s="22"/>
      <c r="AL2172" s="22"/>
      <c r="AM2172" s="22"/>
      <c r="AN2172" s="22"/>
      <c r="AO2172" s="22"/>
      <c r="AP2172" s="22"/>
      <c r="AR2172" s="22"/>
      <c r="AS2172" s="23"/>
      <c r="AW2172" s="30"/>
      <c r="BH2172" s="30"/>
      <c r="BN2172" s="30"/>
      <c r="BT2172" s="24"/>
      <c r="BU2172" s="30"/>
      <c r="BV2172" s="30">
        <v>42593</v>
      </c>
      <c r="BW2172" s="31">
        <v>1167.74518382627</v>
      </c>
      <c r="BZ2172" s="30">
        <v>42521</v>
      </c>
      <c r="CA2172" s="31">
        <v>1086.09533805298</v>
      </c>
      <c r="CB2172" s="30">
        <v>42521</v>
      </c>
      <c r="CC2172" s="31">
        <v>1072.36742531662</v>
      </c>
      <c r="CD2172" s="30">
        <v>42521</v>
      </c>
      <c r="CE2172" s="31">
        <v>1071.70507470914</v>
      </c>
      <c r="CG2172" s="30">
        <v>42593</v>
      </c>
      <c r="CH2172" s="31">
        <f t="shared" si="269"/>
        <v>1079.1675914504101</v>
      </c>
      <c r="CI2172" s="31">
        <f t="shared" si="270"/>
        <v>1075.89288875344</v>
      </c>
      <c r="CJ2172" s="31">
        <f t="shared" si="276"/>
        <v>1068.733568150531</v>
      </c>
      <c r="CK2172" s="31">
        <f t="shared" si="276"/>
        <v>1065.8417326927211</v>
      </c>
      <c r="CM2172" s="30">
        <v>42593</v>
      </c>
      <c r="CN2172" s="31">
        <v>1201.8874372008099</v>
      </c>
      <c r="CO2172" s="31">
        <v>1240.78046080063</v>
      </c>
    </row>
    <row r="2173" spans="2:93">
      <c r="B2173" s="29">
        <v>42593</v>
      </c>
      <c r="C2173" s="55">
        <v>1219.0259628290121</v>
      </c>
      <c r="D2173" s="31"/>
      <c r="E2173" s="21">
        <f t="shared" si="272"/>
        <v>9.8180347702414572E-4</v>
      </c>
      <c r="F2173" s="21">
        <f t="shared" si="273"/>
        <v>-8.168527750186394E-4</v>
      </c>
      <c r="G2173" s="37">
        <f>(C2172-MAX(C$9:C2172))/MAX(C$9:C2172)</f>
        <v>-3.1619428329259569E-2</v>
      </c>
      <c r="H2173" s="37"/>
      <c r="I2173" s="37"/>
      <c r="N2173" s="30"/>
      <c r="P2173" s="30"/>
      <c r="Q2173" s="30"/>
      <c r="R2173" s="30"/>
      <c r="S2173" s="30"/>
      <c r="T2173" s="30"/>
      <c r="U2173" s="30"/>
      <c r="V2173" s="30"/>
      <c r="W2173" s="30"/>
      <c r="X2173" s="30"/>
      <c r="Y2173" s="30"/>
      <c r="Z2173" s="30"/>
      <c r="AA2173" s="30"/>
      <c r="AB2173" s="30"/>
      <c r="AH2173" s="22"/>
      <c r="AI2173" s="22"/>
      <c r="AJ2173" s="22"/>
      <c r="AL2173" s="22"/>
      <c r="AM2173" s="22"/>
      <c r="AO2173" s="22"/>
      <c r="AP2173" s="22"/>
      <c r="AR2173" s="22"/>
      <c r="AS2173" s="23"/>
      <c r="AW2173" s="30"/>
      <c r="BH2173" s="30"/>
      <c r="BN2173" s="30"/>
      <c r="BT2173" s="24"/>
      <c r="BU2173" s="30"/>
      <c r="BV2173" s="30">
        <v>42594</v>
      </c>
      <c r="BW2173" s="31">
        <v>1168.43993230606</v>
      </c>
      <c r="BZ2173" s="30">
        <v>42522</v>
      </c>
      <c r="CA2173" s="31">
        <v>1086.18338061443</v>
      </c>
      <c r="CB2173" s="30">
        <v>42522</v>
      </c>
      <c r="CC2173" s="31">
        <v>1072.49907210731</v>
      </c>
      <c r="CD2173" s="30">
        <v>42522</v>
      </c>
      <c r="CE2173" s="31">
        <v>1071.9142797218601</v>
      </c>
      <c r="CG2173" s="30">
        <v>42594</v>
      </c>
      <c r="CH2173" s="31">
        <f t="shared" si="269"/>
        <v>1078.8312921867901</v>
      </c>
      <c r="CI2173" s="31">
        <f t="shared" si="270"/>
        <v>1075.54141102782</v>
      </c>
      <c r="CJ2173" s="31">
        <f t="shared" si="276"/>
        <v>1068.4005204248372</v>
      </c>
      <c r="CK2173" s="31">
        <f t="shared" si="276"/>
        <v>1065.4935385258166</v>
      </c>
      <c r="CM2173" s="30">
        <v>42594</v>
      </c>
      <c r="CN2173" s="31">
        <v>1202.4128303518901</v>
      </c>
      <c r="CO2173" s="31">
        <v>1241.3386944802</v>
      </c>
    </row>
    <row r="2174" spans="2:93">
      <c r="B2174" s="29">
        <v>42594</v>
      </c>
      <c r="C2174" s="55">
        <v>1220.205839764435</v>
      </c>
      <c r="D2174" s="31"/>
      <c r="E2174" s="21">
        <f t="shared" si="272"/>
        <v>9.6788499293709584E-4</v>
      </c>
      <c r="F2174" s="21">
        <f t="shared" si="273"/>
        <v>1.2608398389502007E-4</v>
      </c>
      <c r="G2174" s="37">
        <f>(C2173-MAX(C$9:C2173))/MAX(C$9:C2173)</f>
        <v>-3.0668668916910662E-2</v>
      </c>
      <c r="H2174" s="37"/>
      <c r="I2174" s="37"/>
      <c r="N2174" s="30"/>
      <c r="P2174" s="30"/>
      <c r="Q2174" s="30"/>
      <c r="R2174" s="30"/>
      <c r="S2174" s="30"/>
      <c r="T2174" s="30"/>
      <c r="U2174" s="30"/>
      <c r="V2174" s="30"/>
      <c r="W2174" s="30"/>
      <c r="X2174" s="30"/>
      <c r="Y2174" s="30"/>
      <c r="Z2174" s="30"/>
      <c r="AA2174" s="30"/>
      <c r="AB2174" s="30"/>
      <c r="AH2174" s="22"/>
      <c r="AI2174" s="22"/>
      <c r="AM2174" s="22"/>
      <c r="AN2174" s="22"/>
      <c r="AO2174" s="22"/>
      <c r="AP2174" s="22"/>
      <c r="AR2174" s="22"/>
      <c r="AS2174" s="23"/>
      <c r="AW2174" s="30"/>
      <c r="BH2174" s="30"/>
      <c r="BN2174" s="30"/>
      <c r="BT2174" s="24"/>
      <c r="BU2174" s="30"/>
      <c r="BV2174" s="30">
        <v>42597</v>
      </c>
      <c r="BW2174" s="31">
        <v>1167.2699671610701</v>
      </c>
      <c r="BZ2174" s="30">
        <v>42523</v>
      </c>
      <c r="CA2174" s="31">
        <v>1087.60739172841</v>
      </c>
      <c r="CB2174" s="30">
        <v>42523</v>
      </c>
      <c r="CC2174" s="31">
        <v>1073.7009478136399</v>
      </c>
      <c r="CD2174" s="30">
        <v>42523</v>
      </c>
      <c r="CE2174" s="31">
        <v>1073.1581546344</v>
      </c>
      <c r="CG2174" s="30">
        <v>42597</v>
      </c>
      <c r="CH2174" s="31">
        <f t="shared" si="269"/>
        <v>1077.5414998670201</v>
      </c>
      <c r="CI2174" s="31">
        <f t="shared" si="270"/>
        <v>1074.2333027228699</v>
      </c>
      <c r="CJ2174" s="31">
        <f t="shared" si="276"/>
        <v>1067.1231985714001</v>
      </c>
      <c r="CK2174" s="31">
        <f t="shared" si="276"/>
        <v>1064.1976507688921</v>
      </c>
      <c r="CM2174" s="30">
        <v>42597</v>
      </c>
      <c r="CN2174" s="31">
        <v>1201.2310813188101</v>
      </c>
      <c r="CO2174" s="31">
        <v>1240.16686362408</v>
      </c>
    </row>
    <row r="2175" spans="2:93">
      <c r="B2175" s="29">
        <v>42597</v>
      </c>
      <c r="C2175" s="55">
        <v>1219.4556232439249</v>
      </c>
      <c r="D2175" s="31"/>
      <c r="E2175" s="21">
        <f t="shared" si="272"/>
        <v>-6.1482783974786681E-4</v>
      </c>
      <c r="F2175" s="21">
        <f t="shared" si="273"/>
        <v>1.85876026977283E-4</v>
      </c>
      <c r="G2175" s="37">
        <f>(C2174-MAX(C$9:C2174))/MAX(C$9:C2174)</f>
        <v>-2.9730467668371553E-2</v>
      </c>
      <c r="H2175" s="37"/>
      <c r="I2175" s="37"/>
      <c r="N2175" s="30"/>
      <c r="P2175" s="30"/>
      <c r="Q2175" s="30"/>
      <c r="R2175" s="30"/>
      <c r="S2175" s="30"/>
      <c r="T2175" s="30"/>
      <c r="U2175" s="30"/>
      <c r="V2175" s="30"/>
      <c r="W2175" s="30"/>
      <c r="X2175" s="30"/>
      <c r="Y2175" s="30"/>
      <c r="Z2175" s="30"/>
      <c r="AA2175" s="30"/>
      <c r="AB2175" s="30"/>
      <c r="AH2175" s="22"/>
      <c r="AI2175" s="22"/>
      <c r="AJ2175" s="22"/>
      <c r="AL2175" s="22"/>
      <c r="AM2175" s="22"/>
      <c r="AN2175" s="22"/>
      <c r="AO2175" s="22"/>
      <c r="AP2175" s="22"/>
      <c r="AR2175" s="22"/>
      <c r="AS2175" s="23"/>
      <c r="AW2175" s="30"/>
      <c r="BH2175" s="30"/>
      <c r="BN2175" s="30"/>
      <c r="BT2175" s="24"/>
      <c r="BU2175" s="30"/>
      <c r="BV2175" s="30">
        <v>42598</v>
      </c>
      <c r="BW2175" s="31">
        <v>1167.5361461248499</v>
      </c>
      <c r="BZ2175" s="30">
        <v>42524</v>
      </c>
      <c r="CA2175" s="31">
        <v>1087.88262893661</v>
      </c>
      <c r="CB2175" s="30">
        <v>42524</v>
      </c>
      <c r="CC2175" s="31">
        <v>1073.9263055025001</v>
      </c>
      <c r="CD2175" s="30">
        <v>42524</v>
      </c>
      <c r="CE2175" s="31">
        <v>1073.42028468474</v>
      </c>
      <c r="CG2175" s="30">
        <v>42598</v>
      </c>
      <c r="CH2175" s="31">
        <f t="shared" si="269"/>
        <v>1077.7033049630199</v>
      </c>
      <c r="CI2175" s="31">
        <f t="shared" si="270"/>
        <v>1074.4551071184501</v>
      </c>
      <c r="CJ2175" s="31">
        <f t="shared" si="276"/>
        <v>1067.2834392411189</v>
      </c>
      <c r="CK2175" s="31">
        <f t="shared" si="276"/>
        <v>1064.4173830338557</v>
      </c>
      <c r="CM2175" s="30">
        <v>42598</v>
      </c>
      <c r="CN2175" s="31">
        <v>1200.3609276048801</v>
      </c>
      <c r="CO2175" s="31">
        <v>1239.28548434752</v>
      </c>
    </row>
    <row r="2176" spans="2:93">
      <c r="B2176" s="29">
        <v>42598</v>
      </c>
      <c r="C2176" s="55">
        <v>1219.450189490675</v>
      </c>
      <c r="D2176" s="31"/>
      <c r="E2176" s="21">
        <f t="shared" si="272"/>
        <v>-4.4558843687036997E-6</v>
      </c>
      <c r="F2176" s="21">
        <f t="shared" si="273"/>
        <v>1.3301497648168237E-3</v>
      </c>
      <c r="G2176" s="37">
        <f>(C2175-MAX(C$9:C2175))/MAX(C$9:C2175)</f>
        <v>-3.0327016388908175E-2</v>
      </c>
      <c r="H2176" s="37"/>
      <c r="I2176" s="37"/>
      <c r="N2176" s="30"/>
      <c r="P2176" s="30"/>
      <c r="Q2176" s="30"/>
      <c r="R2176" s="30"/>
      <c r="S2176" s="30"/>
      <c r="T2176" s="30"/>
      <c r="U2176" s="30"/>
      <c r="V2176" s="30"/>
      <c r="W2176" s="30"/>
      <c r="X2176" s="30"/>
      <c r="Y2176" s="30"/>
      <c r="Z2176" s="30"/>
      <c r="AA2176" s="30"/>
      <c r="AB2176" s="30"/>
      <c r="AI2176" s="22"/>
      <c r="AJ2176" s="22"/>
      <c r="AL2176" s="22"/>
      <c r="AM2176" s="22"/>
      <c r="AO2176" s="30"/>
      <c r="AP2176" s="22"/>
      <c r="AR2176" s="22"/>
      <c r="AS2176" s="23"/>
      <c r="AW2176" s="30"/>
      <c r="BH2176" s="30"/>
      <c r="BN2176" s="30"/>
      <c r="BT2176" s="24"/>
      <c r="BU2176" s="30"/>
      <c r="BV2176" s="30">
        <v>42599</v>
      </c>
      <c r="BW2176" s="31">
        <v>1166.41107957382</v>
      </c>
      <c r="BZ2176" s="30">
        <v>42527</v>
      </c>
      <c r="CA2176" s="31">
        <v>1087.2049562017401</v>
      </c>
      <c r="CB2176" s="30">
        <v>42527</v>
      </c>
      <c r="CC2176" s="31">
        <v>1073.0883975874301</v>
      </c>
      <c r="CD2176" s="30">
        <v>42527</v>
      </c>
      <c r="CE2176" s="31">
        <v>1072.39485386617</v>
      </c>
      <c r="CG2176" s="30">
        <v>42599</v>
      </c>
      <c r="CH2176" s="31">
        <f t="shared" si="269"/>
        <v>1076.3507856113399</v>
      </c>
      <c r="CI2176" s="31">
        <f t="shared" si="270"/>
        <v>1073.15814373377</v>
      </c>
      <c r="CJ2176" s="31">
        <f t="shared" si="276"/>
        <v>1065.9439968373947</v>
      </c>
      <c r="CK2176" s="31">
        <f t="shared" si="276"/>
        <v>1063.13253607965</v>
      </c>
      <c r="CM2176" s="30">
        <v>42599</v>
      </c>
      <c r="CN2176" s="31">
        <v>1200.1132577684</v>
      </c>
      <c r="CO2176" s="31">
        <v>1239.04336302824</v>
      </c>
    </row>
    <row r="2177" spans="2:93">
      <c r="B2177" s="29">
        <v>42599</v>
      </c>
      <c r="C2177" s="55">
        <v>1219.150074165002</v>
      </c>
      <c r="D2177" s="31"/>
      <c r="E2177" s="21">
        <f t="shared" si="272"/>
        <v>-2.4610708027228423E-4</v>
      </c>
      <c r="F2177" s="21">
        <f t="shared" si="273"/>
        <v>1.0181188897884219E-4</v>
      </c>
      <c r="G2177" s="37">
        <f>(C2176-MAX(C$9:C2176))/MAX(C$9:C2176)</f>
        <v>-3.0331337139598583E-2</v>
      </c>
      <c r="H2177" s="37"/>
      <c r="I2177" s="37"/>
      <c r="N2177" s="30"/>
      <c r="P2177" s="30"/>
      <c r="Q2177" s="30"/>
      <c r="R2177" s="30"/>
      <c r="S2177" s="30"/>
      <c r="T2177" s="30"/>
      <c r="U2177" s="30"/>
      <c r="V2177" s="30"/>
      <c r="W2177" s="30"/>
      <c r="X2177" s="30"/>
      <c r="Y2177" s="30"/>
      <c r="Z2177" s="30"/>
      <c r="AA2177" s="30"/>
      <c r="AB2177" s="30"/>
      <c r="AH2177" s="22"/>
      <c r="AI2177" s="22"/>
      <c r="AJ2177" s="22"/>
      <c r="AP2177" s="22"/>
      <c r="AR2177" s="22"/>
      <c r="AS2177" s="23"/>
      <c r="AW2177" s="30"/>
      <c r="BH2177" s="30"/>
      <c r="BN2177" s="30"/>
      <c r="BT2177" s="24"/>
      <c r="BU2177" s="30"/>
      <c r="BV2177" s="30">
        <v>42600</v>
      </c>
      <c r="BW2177" s="31">
        <v>1167.5403912977799</v>
      </c>
      <c r="BZ2177" s="30">
        <v>42528</v>
      </c>
      <c r="CA2177" s="31">
        <v>1085.736945651</v>
      </c>
      <c r="CB2177" s="30">
        <v>42528</v>
      </c>
      <c r="CC2177" s="31">
        <v>1071.5712564108901</v>
      </c>
      <c r="CD2177" s="30">
        <v>42528</v>
      </c>
      <c r="CE2177" s="31">
        <v>1070.6992466327899</v>
      </c>
      <c r="CG2177" s="30">
        <v>42600</v>
      </c>
      <c r="CH2177" s="31">
        <f t="shared" si="269"/>
        <v>1076.8642774586899</v>
      </c>
      <c r="CI2177" s="31">
        <f t="shared" si="270"/>
        <v>1073.52264425877</v>
      </c>
      <c r="CJ2177" s="31">
        <f t="shared" si="276"/>
        <v>1066.4525239453085</v>
      </c>
      <c r="CK2177" s="31">
        <f t="shared" si="276"/>
        <v>1063.4936313849489</v>
      </c>
      <c r="CM2177" s="30">
        <v>42600</v>
      </c>
      <c r="CN2177" s="31">
        <v>1200.8941399734799</v>
      </c>
      <c r="CO2177" s="31">
        <v>1239.8608987272701</v>
      </c>
    </row>
    <row r="2178" spans="2:93">
      <c r="B2178" s="29">
        <v>42600</v>
      </c>
      <c r="C2178" s="55">
        <v>1221.242180572418</v>
      </c>
      <c r="D2178" s="31"/>
      <c r="E2178" s="21">
        <f t="shared" si="272"/>
        <v>1.7160368126531989E-3</v>
      </c>
      <c r="F2178" s="21">
        <f t="shared" si="273"/>
        <v>8.4931638106477969E-4</v>
      </c>
      <c r="G2178" s="37">
        <f>(C2177-MAX(C$9:C2177))/MAX(C$9:C2177)</f>
        <v>-3.0569979463046664E-2</v>
      </c>
      <c r="H2178" s="37"/>
      <c r="I2178" s="37"/>
      <c r="N2178" s="30"/>
      <c r="P2178" s="30"/>
      <c r="Q2178" s="30"/>
      <c r="R2178" s="30"/>
      <c r="S2178" s="30"/>
      <c r="T2178" s="30"/>
      <c r="U2178" s="30"/>
      <c r="V2178" s="30"/>
      <c r="W2178" s="30"/>
      <c r="X2178" s="30"/>
      <c r="Y2178" s="30"/>
      <c r="Z2178" s="30"/>
      <c r="AA2178" s="30"/>
      <c r="AB2178" s="30"/>
      <c r="AH2178" s="22"/>
      <c r="AI2178" s="22"/>
      <c r="AJ2178" s="22"/>
      <c r="AM2178" s="22"/>
      <c r="AN2178" s="30"/>
      <c r="AO2178" s="22"/>
      <c r="AP2178" s="22"/>
      <c r="AR2178" s="22"/>
      <c r="AS2178" s="23"/>
      <c r="AW2178" s="30"/>
      <c r="BH2178" s="30"/>
      <c r="BN2178" s="30"/>
      <c r="BT2178" s="24"/>
      <c r="BU2178" s="30"/>
      <c r="BV2178" s="30">
        <v>42601</v>
      </c>
      <c r="BW2178" s="31">
        <v>1163.5582668161801</v>
      </c>
      <c r="BZ2178" s="30">
        <v>42529</v>
      </c>
      <c r="CA2178" s="31">
        <v>1085.22104778535</v>
      </c>
      <c r="CB2178" s="30">
        <v>42529</v>
      </c>
      <c r="CC2178" s="31">
        <v>1071.09297265596</v>
      </c>
      <c r="CD2178" s="30">
        <v>42529</v>
      </c>
      <c r="CE2178" s="31">
        <v>1070.21469403685</v>
      </c>
      <c r="CG2178" s="30">
        <v>42601</v>
      </c>
      <c r="CH2178" s="31">
        <f t="shared" si="269"/>
        <v>1073.6208806273701</v>
      </c>
      <c r="CI2178" s="31">
        <f t="shared" si="270"/>
        <v>1070.2131464218</v>
      </c>
      <c r="CJ2178" s="31">
        <f t="shared" si="276"/>
        <v>1063.2404861710775</v>
      </c>
      <c r="CK2178" s="31">
        <f t="shared" si="276"/>
        <v>1060.2150513833785</v>
      </c>
      <c r="CM2178" s="30">
        <v>42601</v>
      </c>
      <c r="CN2178" s="31">
        <v>1197.81458077343</v>
      </c>
      <c r="CO2178" s="31">
        <v>1236.69602121608</v>
      </c>
    </row>
    <row r="2179" spans="2:93">
      <c r="B2179" s="29">
        <v>42601</v>
      </c>
      <c r="C2179" s="55">
        <v>1218.174320784382</v>
      </c>
      <c r="D2179" s="31"/>
      <c r="E2179" s="21">
        <f t="shared" si="272"/>
        <v>-2.5120814174613981E-3</v>
      </c>
      <c r="F2179" s="21">
        <f t="shared" si="273"/>
        <v>-1.0507167584619115E-3</v>
      </c>
      <c r="G2179" s="37">
        <f>(C2178-MAX(C$9:C2178))/MAX(C$9:C2178)</f>
        <v>-2.8906401860514169E-2</v>
      </c>
      <c r="H2179" s="37"/>
      <c r="I2179" s="37"/>
      <c r="N2179" s="30"/>
      <c r="P2179" s="30"/>
      <c r="Q2179" s="30"/>
      <c r="R2179" s="30"/>
      <c r="S2179" s="30"/>
      <c r="T2179" s="30"/>
      <c r="U2179" s="30"/>
      <c r="V2179" s="30"/>
      <c r="W2179" s="30"/>
      <c r="X2179" s="30"/>
      <c r="Y2179" s="30"/>
      <c r="Z2179" s="30"/>
      <c r="AA2179" s="30"/>
      <c r="AB2179" s="30"/>
      <c r="AC2179" s="22"/>
      <c r="AD2179" s="22"/>
      <c r="AE2179" s="22"/>
      <c r="AF2179" s="22"/>
      <c r="AG2179" s="22"/>
      <c r="AI2179" s="22"/>
      <c r="AJ2179" s="22"/>
      <c r="AN2179" s="22"/>
      <c r="AO2179" s="22"/>
      <c r="AR2179" s="22"/>
      <c r="AS2179" s="23"/>
      <c r="AW2179" s="30"/>
      <c r="BB2179" s="22"/>
      <c r="BH2179" s="30"/>
      <c r="BN2179" s="30"/>
      <c r="BQ2179" s="30"/>
      <c r="BT2179" s="24"/>
      <c r="BU2179" s="30"/>
      <c r="BV2179" s="30">
        <v>42604</v>
      </c>
      <c r="BW2179" s="31">
        <v>1162.40285569599</v>
      </c>
      <c r="BZ2179" s="30">
        <v>42530</v>
      </c>
      <c r="CA2179" s="31">
        <v>1084.70902599535</v>
      </c>
      <c r="CB2179" s="30">
        <v>42530</v>
      </c>
      <c r="CC2179" s="31">
        <v>1070.68063367628</v>
      </c>
      <c r="CD2179" s="30">
        <v>42530</v>
      </c>
      <c r="CE2179" s="31">
        <v>1069.8557829579099</v>
      </c>
      <c r="CG2179" s="30">
        <v>42604</v>
      </c>
      <c r="CH2179" s="31">
        <f t="shared" si="269"/>
        <v>1072.39466746482</v>
      </c>
      <c r="CI2179" s="31">
        <f t="shared" si="270"/>
        <v>1068.90146892446</v>
      </c>
      <c r="CJ2179" s="31">
        <f t="shared" si="276"/>
        <v>1062.0261287543913</v>
      </c>
      <c r="CK2179" s="31">
        <f t="shared" si="276"/>
        <v>1058.9156277780057</v>
      </c>
      <c r="CM2179" s="30">
        <v>42604</v>
      </c>
      <c r="CN2179" s="31">
        <v>1196.6046515129699</v>
      </c>
      <c r="CO2179" s="31">
        <v>1235.46202352715</v>
      </c>
    </row>
    <row r="2180" spans="2:93">
      <c r="B2180" s="29">
        <v>42604</v>
      </c>
      <c r="C2180" s="55">
        <v>1216.4012416259679</v>
      </c>
      <c r="D2180" s="31"/>
      <c r="E2180" s="21">
        <f t="shared" si="272"/>
        <v>-1.4555217001064324E-3</v>
      </c>
      <c r="F2180" s="21">
        <f t="shared" si="273"/>
        <v>-2.5002643740459352E-3</v>
      </c>
      <c r="G2180" s="37">
        <f>(C2179-MAX(C$9:C2179))/MAX(C$9:C2179)</f>
        <v>-3.1345868043016097E-2</v>
      </c>
      <c r="H2180" s="37"/>
      <c r="I2180" s="37"/>
      <c r="N2180" s="30"/>
      <c r="P2180" s="22"/>
      <c r="Q2180" s="22"/>
      <c r="R2180" s="22"/>
      <c r="S2180" s="22"/>
      <c r="T2180" s="22"/>
      <c r="U2180" s="22"/>
      <c r="V2180" s="22"/>
      <c r="W2180" s="22"/>
      <c r="X2180" s="22"/>
      <c r="Y2180" s="22"/>
      <c r="Z2180" s="22"/>
      <c r="AA2180" s="22"/>
      <c r="AB2180" s="22"/>
      <c r="AI2180" s="22"/>
      <c r="AJ2180" s="22"/>
      <c r="AL2180" s="22"/>
      <c r="AM2180" s="22"/>
      <c r="AO2180" s="22"/>
      <c r="AP2180" s="22"/>
      <c r="AR2180" s="30"/>
      <c r="AS2180" s="28"/>
      <c r="AW2180" s="30"/>
      <c r="BH2180" s="30"/>
      <c r="BN2180" s="30"/>
      <c r="BT2180" s="24"/>
      <c r="BU2180" s="30"/>
      <c r="BV2180" s="30">
        <v>42605</v>
      </c>
      <c r="BW2180" s="31">
        <v>1162.2606469059699</v>
      </c>
      <c r="BZ2180" s="30">
        <v>42531</v>
      </c>
      <c r="CA2180" s="31">
        <v>1082.73538593643</v>
      </c>
      <c r="CB2180" s="30">
        <v>42531</v>
      </c>
      <c r="CC2180" s="31">
        <v>1069.3530476158301</v>
      </c>
      <c r="CD2180" s="30">
        <v>42531</v>
      </c>
      <c r="CE2180" s="31">
        <v>1068.8042856004199</v>
      </c>
      <c r="CG2180" s="30">
        <v>42605</v>
      </c>
      <c r="CH2180" s="31">
        <f t="shared" si="269"/>
        <v>1072.44292783168</v>
      </c>
      <c r="CI2180" s="31">
        <f t="shared" si="270"/>
        <v>1068.72958550821</v>
      </c>
      <c r="CJ2180" s="31">
        <f t="shared" si="276"/>
        <v>1062.073922511805</v>
      </c>
      <c r="CK2180" s="31">
        <f t="shared" si="276"/>
        <v>1058.7453501229415</v>
      </c>
      <c r="CM2180" s="30">
        <v>42605</v>
      </c>
      <c r="CN2180" s="31">
        <v>1196.2818715562701</v>
      </c>
      <c r="CO2180" s="31">
        <v>1235.1332472696099</v>
      </c>
    </row>
    <row r="2181" spans="2:93">
      <c r="B2181" s="29">
        <v>42605</v>
      </c>
      <c r="C2181" s="55">
        <v>1216.1546358949181</v>
      </c>
      <c r="D2181" s="31"/>
      <c r="E2181" s="21">
        <f t="shared" si="272"/>
        <v>-2.0273386988667319E-4</v>
      </c>
      <c r="F2181" s="21">
        <f t="shared" si="273"/>
        <v>-2.4569889577668036E-3</v>
      </c>
      <c r="G2181" s="37">
        <f>(C2180-MAX(C$9:C2180))/MAX(C$9:C2180)</f>
        <v>-3.2755765151977194E-2</v>
      </c>
      <c r="H2181" s="37"/>
      <c r="I2181" s="37"/>
      <c r="N2181" s="30"/>
      <c r="P2181" s="30"/>
      <c r="Q2181" s="30"/>
      <c r="R2181" s="30"/>
      <c r="S2181" s="30"/>
      <c r="T2181" s="30"/>
      <c r="U2181" s="30"/>
      <c r="V2181" s="30"/>
      <c r="W2181" s="30"/>
      <c r="X2181" s="30"/>
      <c r="Y2181" s="30"/>
      <c r="Z2181" s="30"/>
      <c r="AA2181" s="30"/>
      <c r="AB2181" s="30"/>
      <c r="AI2181" s="22"/>
      <c r="AJ2181" s="22"/>
      <c r="AM2181" s="30"/>
      <c r="AO2181" s="22"/>
      <c r="AP2181" s="22"/>
      <c r="AQ2181" s="30"/>
      <c r="AR2181" s="22"/>
      <c r="AS2181" s="23"/>
      <c r="AW2181" s="30"/>
      <c r="BH2181" s="30"/>
      <c r="BN2181" s="30"/>
      <c r="BT2181" s="24"/>
      <c r="BU2181" s="30"/>
      <c r="BV2181" s="30">
        <v>42606</v>
      </c>
      <c r="BW2181" s="31">
        <v>1161.82914077188</v>
      </c>
      <c r="BZ2181" s="30">
        <v>42534</v>
      </c>
      <c r="CA2181" s="31">
        <v>1083.2918813275301</v>
      </c>
      <c r="CB2181" s="30">
        <v>42534</v>
      </c>
      <c r="CC2181" s="31">
        <v>1070.12697067467</v>
      </c>
      <c r="CD2181" s="30">
        <v>42534</v>
      </c>
      <c r="CE2181" s="31">
        <v>1069.5285954199601</v>
      </c>
      <c r="CG2181" s="30">
        <v>42606</v>
      </c>
      <c r="CH2181" s="31">
        <f t="shared" si="269"/>
        <v>1072.25178145012</v>
      </c>
      <c r="CI2181" s="31">
        <f t="shared" si="270"/>
        <v>1068.5545593587699</v>
      </c>
      <c r="CJ2181" s="31">
        <f t="shared" si="276"/>
        <v>1061.8846242452319</v>
      </c>
      <c r="CK2181" s="31">
        <f t="shared" si="276"/>
        <v>1058.5719590945819</v>
      </c>
      <c r="CM2181" s="30">
        <v>42606</v>
      </c>
      <c r="CN2181" s="31">
        <v>1196.0270922932</v>
      </c>
      <c r="CO2181" s="31">
        <v>1234.8753277283299</v>
      </c>
    </row>
    <row r="2182" spans="2:93">
      <c r="B2182" s="29">
        <v>42606</v>
      </c>
      <c r="C2182" s="55">
        <v>1216.158951328636</v>
      </c>
      <c r="D2182" s="31"/>
      <c r="E2182" s="21">
        <f t="shared" si="272"/>
        <v>3.54842516769871E-6</v>
      </c>
      <c r="F2182" s="21">
        <f t="shared" si="273"/>
        <v>-4.1623433293135337E-3</v>
      </c>
      <c r="G2182" s="37">
        <f>(C2181-MAX(C$9:C2181))/MAX(C$9:C2181)</f>
        <v>-3.295185831883355E-2</v>
      </c>
      <c r="H2182" s="37"/>
      <c r="I2182" s="37"/>
      <c r="N2182" s="30"/>
      <c r="P2182" s="30"/>
      <c r="Q2182" s="30"/>
      <c r="R2182" s="30"/>
      <c r="S2182" s="30"/>
      <c r="T2182" s="30"/>
      <c r="U2182" s="30"/>
      <c r="V2182" s="30"/>
      <c r="W2182" s="30"/>
      <c r="X2182" s="30"/>
      <c r="Y2182" s="30"/>
      <c r="Z2182" s="30"/>
      <c r="AA2182" s="30"/>
      <c r="AB2182" s="30"/>
      <c r="AI2182" s="22"/>
      <c r="AJ2182" s="22"/>
      <c r="AO2182" s="22"/>
      <c r="AP2182" s="22"/>
      <c r="AR2182" s="22"/>
      <c r="AS2182" s="23"/>
      <c r="AW2182" s="30"/>
      <c r="BH2182" s="30"/>
      <c r="BN2182" s="30"/>
      <c r="BT2182" s="24"/>
      <c r="BU2182" s="30"/>
      <c r="BV2182" s="30">
        <v>42607</v>
      </c>
      <c r="BW2182" s="31">
        <v>1161.0218909205</v>
      </c>
      <c r="BZ2182" s="30">
        <v>42535</v>
      </c>
      <c r="CA2182" s="31">
        <v>1081.59498509883</v>
      </c>
      <c r="CB2182" s="30">
        <v>42535</v>
      </c>
      <c r="CC2182" s="31">
        <v>1068.8446399468401</v>
      </c>
      <c r="CD2182" s="30">
        <v>42535</v>
      </c>
      <c r="CE2182" s="31">
        <v>1068.45338834977</v>
      </c>
      <c r="CG2182" s="30">
        <v>42607</v>
      </c>
      <c r="CH2182" s="31">
        <f t="shared" si="269"/>
        <v>1071.8486964551901</v>
      </c>
      <c r="CI2182" s="31">
        <f t="shared" si="270"/>
        <v>1068.3408012698201</v>
      </c>
      <c r="CJ2182" s="31">
        <f t="shared" si="276"/>
        <v>1061.4854365117303</v>
      </c>
      <c r="CK2182" s="31">
        <f t="shared" si="276"/>
        <v>1058.3601979664204</v>
      </c>
      <c r="CM2182" s="30">
        <v>42607</v>
      </c>
      <c r="CN2182" s="31">
        <v>1195.2148140710799</v>
      </c>
      <c r="CO2182" s="31">
        <v>1234.04258322126</v>
      </c>
    </row>
    <row r="2183" spans="2:93">
      <c r="B2183" s="29">
        <v>42607</v>
      </c>
      <c r="C2183" s="55">
        <v>1215.1649967235201</v>
      </c>
      <c r="D2183" s="31"/>
      <c r="E2183" s="21">
        <f t="shared" si="272"/>
        <v>-8.1729004586950094E-4</v>
      </c>
      <c r="F2183" s="21">
        <f t="shared" si="273"/>
        <v>-2.4703558509788781E-3</v>
      </c>
      <c r="G2183" s="37">
        <f>(C2182-MAX(C$9:C2182))/MAX(C$9:C2182)</f>
        <v>-3.2948426820869153E-2</v>
      </c>
      <c r="H2183" s="37"/>
      <c r="I2183" s="37"/>
      <c r="N2183" s="30"/>
      <c r="P2183" s="30"/>
      <c r="Q2183" s="30"/>
      <c r="R2183" s="30"/>
      <c r="S2183" s="30"/>
      <c r="T2183" s="30"/>
      <c r="U2183" s="30"/>
      <c r="V2183" s="30"/>
      <c r="W2183" s="30"/>
      <c r="X2183" s="30"/>
      <c r="Y2183" s="30"/>
      <c r="Z2183" s="30"/>
      <c r="AA2183" s="30"/>
      <c r="AB2183" s="30"/>
      <c r="AI2183" s="22"/>
      <c r="AJ2183" s="22"/>
      <c r="AO2183" s="22"/>
      <c r="AR2183" s="22"/>
      <c r="AS2183" s="23"/>
      <c r="AW2183" s="30"/>
      <c r="BH2183" s="30"/>
      <c r="BN2183" s="30"/>
      <c r="BT2183" s="24"/>
      <c r="BU2183" s="30"/>
      <c r="BV2183" s="30">
        <v>42608</v>
      </c>
      <c r="BW2183" s="31">
        <v>1161.5677216408501</v>
      </c>
      <c r="BZ2183" s="30">
        <v>42536</v>
      </c>
      <c r="CA2183" s="31">
        <v>1080.9520557856799</v>
      </c>
      <c r="CB2183" s="30">
        <v>42536</v>
      </c>
      <c r="CC2183" s="31">
        <v>1067.95035762976</v>
      </c>
      <c r="CD2183" s="30">
        <v>42536</v>
      </c>
      <c r="CE2183" s="31">
        <v>1067.3259589192701</v>
      </c>
      <c r="CG2183" s="30">
        <v>42608</v>
      </c>
      <c r="CH2183" s="31">
        <f t="shared" si="269"/>
        <v>1072.5905336242899</v>
      </c>
      <c r="CI2183" s="31">
        <f t="shared" si="270"/>
        <v>1068.9053281547101</v>
      </c>
      <c r="CJ2183" s="31">
        <f t="shared" si="276"/>
        <v>1062.2201011653021</v>
      </c>
      <c r="CK2183" s="31">
        <f t="shared" si="276"/>
        <v>1058.919450954736</v>
      </c>
      <c r="CM2183" s="30">
        <v>42608</v>
      </c>
      <c r="CN2183" s="31">
        <v>1195.6225728750201</v>
      </c>
      <c r="CO2183" s="31">
        <v>1234.4702891255299</v>
      </c>
    </row>
    <row r="2184" spans="2:93">
      <c r="B2184" s="29">
        <v>42608</v>
      </c>
      <c r="C2184" s="55">
        <v>1216.0606532105239</v>
      </c>
      <c r="D2184" s="31"/>
      <c r="E2184" s="21">
        <f t="shared" si="272"/>
        <v>7.3706573956533461E-4</v>
      </c>
      <c r="F2184" s="21">
        <f t="shared" si="273"/>
        <v>-2.799967673403625E-4</v>
      </c>
      <c r="G2184" s="37">
        <f>(C2183-MAX(C$9:C2183))/MAX(C$9:C2183)</f>
        <v>-3.3738788445470881E-2</v>
      </c>
      <c r="H2184" s="37"/>
      <c r="I2184" s="37"/>
      <c r="N2184" s="30"/>
      <c r="P2184" s="30"/>
      <c r="Q2184" s="30"/>
      <c r="R2184" s="30"/>
      <c r="S2184" s="30"/>
      <c r="T2184" s="30"/>
      <c r="U2184" s="30"/>
      <c r="V2184" s="30"/>
      <c r="W2184" s="30"/>
      <c r="X2184" s="30"/>
      <c r="Y2184" s="30"/>
      <c r="Z2184" s="30"/>
      <c r="AA2184" s="30"/>
      <c r="AB2184" s="30"/>
      <c r="AJ2184" s="22"/>
      <c r="AO2184" s="22"/>
      <c r="AS2184" s="23"/>
      <c r="AW2184" s="30"/>
      <c r="BH2184" s="30"/>
      <c r="BN2184" s="30"/>
      <c r="BT2184" s="24"/>
      <c r="BU2184" s="30"/>
      <c r="BV2184" s="30">
        <v>42611</v>
      </c>
      <c r="BW2184" s="31">
        <v>1160.04201470259</v>
      </c>
      <c r="BZ2184" s="30">
        <v>42537</v>
      </c>
      <c r="CA2184" s="31">
        <v>1077.61641368952</v>
      </c>
      <c r="CB2184" s="30">
        <v>42537</v>
      </c>
      <c r="CC2184" s="31">
        <v>1064.91516768622</v>
      </c>
      <c r="CD2184" s="30">
        <v>42537</v>
      </c>
      <c r="CE2184" s="31">
        <v>1064.57615679636</v>
      </c>
      <c r="CG2184" s="30">
        <v>42611</v>
      </c>
      <c r="CH2184" s="31">
        <f t="shared" ref="CH2184:CH2247" si="277">+VLOOKUP(CG2184,CB:CC,2,FALSE)</f>
        <v>1071.50143340978</v>
      </c>
      <c r="CI2184" s="31">
        <f t="shared" ref="CI2184:CI2247" si="278">+VLOOKUP(CG2184,CD:CE,2,FALSE)</f>
        <v>1067.6608208812199</v>
      </c>
      <c r="CJ2184" s="31">
        <f t="shared" si="276"/>
        <v>1061.1415310084997</v>
      </c>
      <c r="CK2184" s="31">
        <f t="shared" si="276"/>
        <v>1057.6865700586995</v>
      </c>
      <c r="CM2184" s="30">
        <v>42611</v>
      </c>
      <c r="CN2184" s="31">
        <v>1193.92162355508</v>
      </c>
      <c r="CO2184" s="31">
        <v>1232.73403127395</v>
      </c>
    </row>
    <row r="2185" spans="2:93">
      <c r="B2185" s="29">
        <v>42611</v>
      </c>
      <c r="C2185" s="55">
        <v>1214.557788238244</v>
      </c>
      <c r="D2185" s="31"/>
      <c r="E2185" s="21">
        <f t="shared" si="272"/>
        <v>-1.2358470511418806E-3</v>
      </c>
      <c r="F2185" s="21">
        <f t="shared" si="273"/>
        <v>-1.3130301110919618E-3</v>
      </c>
      <c r="G2185" s="37">
        <f>(C2184-MAX(C$9:C2184))/MAX(C$9:C2184)</f>
        <v>-3.3026590410963202E-2</v>
      </c>
      <c r="H2185" s="37"/>
      <c r="I2185" s="37"/>
      <c r="N2185" s="30"/>
      <c r="P2185" s="30"/>
      <c r="Q2185" s="30"/>
      <c r="R2185" s="30"/>
      <c r="S2185" s="30"/>
      <c r="T2185" s="30"/>
      <c r="U2185" s="30"/>
      <c r="V2185" s="30"/>
      <c r="W2185" s="30"/>
      <c r="X2185" s="30"/>
      <c r="Y2185" s="30"/>
      <c r="Z2185" s="30"/>
      <c r="AA2185" s="30"/>
      <c r="AB2185" s="30"/>
      <c r="AJ2185" s="22"/>
      <c r="AO2185" s="22"/>
      <c r="AS2185" s="23"/>
      <c r="AW2185" s="30"/>
      <c r="BH2185" s="30"/>
      <c r="BN2185" s="30"/>
      <c r="BT2185" s="24"/>
      <c r="BU2185" s="30"/>
      <c r="BV2185" s="30">
        <v>42612</v>
      </c>
      <c r="BW2185" s="31">
        <v>1159.7733106047101</v>
      </c>
      <c r="BZ2185" s="30">
        <v>42538</v>
      </c>
      <c r="CA2185" s="31">
        <v>1075.5379836707</v>
      </c>
      <c r="CB2185" s="30">
        <v>42538</v>
      </c>
      <c r="CC2185" s="31">
        <v>1062.7160193691</v>
      </c>
      <c r="CD2185" s="30">
        <v>42538</v>
      </c>
      <c r="CE2185" s="31">
        <v>1061.8999886557201</v>
      </c>
      <c r="CG2185" s="30">
        <v>42612</v>
      </c>
      <c r="CH2185" s="31">
        <f t="shared" si="277"/>
        <v>1070.9924992884801</v>
      </c>
      <c r="CI2185" s="31">
        <f t="shared" si="278"/>
        <v>1067.01442182044</v>
      </c>
      <c r="CJ2185" s="31">
        <f t="shared" ref="CJ2185:CK2200" si="279">+CJ2184*CH2185/CH2184</f>
        <v>1060.6375175598755</v>
      </c>
      <c r="CK2185" s="31">
        <f t="shared" si="279"/>
        <v>1057.0462097568941</v>
      </c>
      <c r="CM2185" s="30">
        <v>42612</v>
      </c>
      <c r="CN2185" s="31">
        <v>1193.2423519265601</v>
      </c>
      <c r="CO2185" s="31">
        <v>1232.0391950084099</v>
      </c>
    </row>
    <row r="2186" spans="2:93">
      <c r="B2186" s="29">
        <v>42612</v>
      </c>
      <c r="C2186" s="55">
        <v>1213.429082490328</v>
      </c>
      <c r="D2186" s="31"/>
      <c r="E2186" s="21">
        <f t="shared" ref="E2186:E2249" si="280">C2186/C2185-1</f>
        <v>-9.2931415766817071E-4</v>
      </c>
      <c r="F2186" s="21">
        <f t="shared" si="273"/>
        <v>-2.2446645114322372E-3</v>
      </c>
      <c r="G2186" s="37">
        <f>(C2185-MAX(C$9:C2185))/MAX(C$9:C2185)</f>
        <v>-3.4221621647736421E-2</v>
      </c>
      <c r="H2186" s="37"/>
      <c r="I2186" s="37"/>
      <c r="N2186" s="30"/>
      <c r="P2186" s="30"/>
      <c r="Q2186" s="30"/>
      <c r="R2186" s="30"/>
      <c r="S2186" s="30"/>
      <c r="T2186" s="30"/>
      <c r="U2186" s="30"/>
      <c r="V2186" s="30"/>
      <c r="W2186" s="30"/>
      <c r="X2186" s="30"/>
      <c r="Y2186" s="30"/>
      <c r="Z2186" s="30"/>
      <c r="AA2186" s="30"/>
      <c r="AB2186" s="30"/>
      <c r="AJ2186" s="22"/>
      <c r="AO2186" s="22"/>
      <c r="AR2186" s="22"/>
      <c r="AS2186" s="23"/>
      <c r="AW2186" s="30"/>
      <c r="BH2186" s="30"/>
      <c r="BN2186" s="30"/>
      <c r="BT2186" s="24"/>
      <c r="BU2186" s="30"/>
      <c r="BV2186" s="30">
        <v>42613</v>
      </c>
      <c r="BW2186" s="31">
        <v>1159.67557034486</v>
      </c>
      <c r="BZ2186" s="30">
        <v>42541</v>
      </c>
      <c r="CA2186" s="31">
        <v>1076.6071101861401</v>
      </c>
      <c r="CB2186" s="30">
        <v>42541</v>
      </c>
      <c r="CC2186" s="31">
        <v>1063.48674861585</v>
      </c>
      <c r="CD2186" s="30">
        <v>42541</v>
      </c>
      <c r="CE2186" s="31">
        <v>1062.19018852252</v>
      </c>
      <c r="CG2186" s="30">
        <v>42613</v>
      </c>
      <c r="CH2186" s="31">
        <f t="shared" si="277"/>
        <v>1071.25697226837</v>
      </c>
      <c r="CI2186" s="31">
        <f t="shared" si="278"/>
        <v>1067.32847739871</v>
      </c>
      <c r="CJ2186" s="31">
        <f t="shared" si="279"/>
        <v>1060.8994334603497</v>
      </c>
      <c r="CK2186" s="31">
        <f t="shared" si="279"/>
        <v>1057.3573313798775</v>
      </c>
      <c r="CM2186" s="30">
        <v>42613</v>
      </c>
      <c r="CN2186" s="31">
        <v>1194.0899816744</v>
      </c>
      <c r="CO2186" s="31">
        <v>1232.9223660329901</v>
      </c>
    </row>
    <row r="2187" spans="2:93">
      <c r="B2187" s="29">
        <v>42613</v>
      </c>
      <c r="C2187" s="55">
        <v>1214.837431381033</v>
      </c>
      <c r="D2187" s="31"/>
      <c r="E2187" s="21">
        <f t="shared" si="280"/>
        <v>1.1606355171696059E-3</v>
      </c>
      <c r="F2187" s="21">
        <f t="shared" si="273"/>
        <v>-2.6956449813020367E-4</v>
      </c>
      <c r="G2187" s="37">
        <f>(C2186-MAX(C$9:C2186))/MAX(C$9:C2186)</f>
        <v>-3.5119133167909031E-2</v>
      </c>
      <c r="H2187" s="37"/>
      <c r="I2187" s="37"/>
      <c r="N2187" s="30"/>
      <c r="P2187" s="30"/>
      <c r="Q2187" s="30"/>
      <c r="R2187" s="30"/>
      <c r="S2187" s="30"/>
      <c r="T2187" s="30"/>
      <c r="U2187" s="30"/>
      <c r="V2187" s="30"/>
      <c r="W2187" s="30"/>
      <c r="X2187" s="30"/>
      <c r="Y2187" s="30"/>
      <c r="Z2187" s="30"/>
      <c r="AA2187" s="30"/>
      <c r="AB2187" s="30"/>
      <c r="AI2187" s="22"/>
      <c r="AJ2187" s="22"/>
      <c r="AO2187" s="22"/>
      <c r="AS2187" s="23"/>
      <c r="AW2187" s="30"/>
      <c r="BH2187" s="30"/>
      <c r="BN2187" s="30"/>
      <c r="BT2187" s="24"/>
      <c r="BU2187" s="30"/>
      <c r="BV2187" s="30">
        <v>42614</v>
      </c>
      <c r="BW2187" s="31">
        <v>1159.40826692717</v>
      </c>
      <c r="BZ2187" s="30">
        <v>42542</v>
      </c>
      <c r="CA2187" s="31">
        <v>1074.40206223465</v>
      </c>
      <c r="CB2187" s="30">
        <v>42542</v>
      </c>
      <c r="CC2187" s="31">
        <v>1061.4082451474501</v>
      </c>
      <c r="CD2187" s="30">
        <v>42542</v>
      </c>
      <c r="CE2187" s="31">
        <v>1060.05070639413</v>
      </c>
      <c r="CG2187" s="30">
        <v>42614</v>
      </c>
      <c r="CH2187" s="31">
        <f t="shared" si="277"/>
        <v>1071.3360368497099</v>
      </c>
      <c r="CI2187" s="31">
        <f t="shared" si="278"/>
        <v>1067.5543013777601</v>
      </c>
      <c r="CJ2187" s="31">
        <f t="shared" si="279"/>
        <v>1060.9777335990855</v>
      </c>
      <c r="CK2187" s="31">
        <f t="shared" si="279"/>
        <v>1057.581045676747</v>
      </c>
      <c r="CM2187" s="30">
        <v>42614</v>
      </c>
      <c r="CN2187" s="31">
        <v>1193.9311197269899</v>
      </c>
      <c r="CO2187" s="31">
        <v>1232.7673963531199</v>
      </c>
    </row>
    <row r="2188" spans="2:93">
      <c r="B2188" s="29">
        <v>42614</v>
      </c>
      <c r="C2188" s="55">
        <v>1214.132145531478</v>
      </c>
      <c r="D2188" s="31"/>
      <c r="E2188" s="21">
        <f t="shared" si="280"/>
        <v>-5.805598603865203E-4</v>
      </c>
      <c r="F2188" s="21">
        <f t="shared" si="273"/>
        <v>-1.5858647132068748E-3</v>
      </c>
      <c r="G2188" s="37">
        <f>(C2187-MAX(C$9:C2187))/MAX(C$9:C2187)</f>
        <v>-3.3999258164026214E-2</v>
      </c>
      <c r="H2188" s="37"/>
      <c r="I2188" s="37"/>
      <c r="N2188" s="30"/>
      <c r="P2188" s="30"/>
      <c r="Q2188" s="30"/>
      <c r="R2188" s="30"/>
      <c r="S2188" s="30"/>
      <c r="T2188" s="30"/>
      <c r="U2188" s="30"/>
      <c r="V2188" s="30"/>
      <c r="W2188" s="30"/>
      <c r="X2188" s="30"/>
      <c r="Y2188" s="30"/>
      <c r="Z2188" s="30"/>
      <c r="AA2188" s="30"/>
      <c r="AB2188" s="30"/>
      <c r="AI2188" s="22"/>
      <c r="AJ2188" s="22"/>
      <c r="AO2188" s="22"/>
      <c r="AS2188" s="23"/>
      <c r="AW2188" s="30"/>
      <c r="BH2188" s="30"/>
      <c r="BN2188" s="30"/>
      <c r="BT2188" s="24"/>
      <c r="BU2188" s="30"/>
      <c r="BV2188" s="30">
        <v>42615</v>
      </c>
      <c r="BW2188" s="31">
        <v>1162.04523857151</v>
      </c>
      <c r="BZ2188" s="30">
        <v>42543</v>
      </c>
      <c r="CA2188" s="31">
        <v>1073.2750094062601</v>
      </c>
      <c r="CB2188" s="30">
        <v>42543</v>
      </c>
      <c r="CC2188" s="31">
        <v>1060.6592589272</v>
      </c>
      <c r="CD2188" s="30">
        <v>42543</v>
      </c>
      <c r="CE2188" s="31">
        <v>1059.58665775759</v>
      </c>
      <c r="CG2188" s="30">
        <v>42615</v>
      </c>
      <c r="CH2188" s="31">
        <f t="shared" si="277"/>
        <v>1073.0851947155099</v>
      </c>
      <c r="CI2188" s="31">
        <f t="shared" si="278"/>
        <v>1069.1534865135</v>
      </c>
      <c r="CJ2188" s="31">
        <f t="shared" si="279"/>
        <v>1062.7099795838471</v>
      </c>
      <c r="CK2188" s="31">
        <f t="shared" si="279"/>
        <v>1059.165290980151</v>
      </c>
      <c r="CM2188" s="30">
        <v>42615</v>
      </c>
      <c r="CN2188" s="31">
        <v>1196.31192046006</v>
      </c>
      <c r="CO2188" s="31">
        <v>1235.23509676453</v>
      </c>
    </row>
    <row r="2189" spans="2:93">
      <c r="B2189" s="29">
        <v>42615</v>
      </c>
      <c r="C2189" s="55">
        <v>1215.5694858989909</v>
      </c>
      <c r="D2189" s="31"/>
      <c r="E2189" s="21">
        <f t="shared" si="280"/>
        <v>1.1838417859233452E-3</v>
      </c>
      <c r="F2189" s="21">
        <f t="shared" ref="F2189:F2252" si="281">+C2189/C2185-1</f>
        <v>8.3297614205291026E-4</v>
      </c>
      <c r="G2189" s="37">
        <f>(C2188-MAX(C$9:C2188))/MAX(C$9:C2188)</f>
        <v>-3.4560079419839795E-2</v>
      </c>
      <c r="H2189" s="37"/>
      <c r="I2189" s="37"/>
      <c r="N2189" s="30"/>
      <c r="P2189" s="30"/>
      <c r="Q2189" s="30"/>
      <c r="R2189" s="30"/>
      <c r="S2189" s="30"/>
      <c r="T2189" s="30"/>
      <c r="U2189" s="30"/>
      <c r="V2189" s="30"/>
      <c r="W2189" s="30"/>
      <c r="X2189" s="30"/>
      <c r="Y2189" s="30"/>
      <c r="Z2189" s="30"/>
      <c r="AA2189" s="30"/>
      <c r="AB2189" s="30"/>
      <c r="AJ2189" s="22"/>
      <c r="AO2189" s="22"/>
      <c r="AS2189" s="23"/>
      <c r="AW2189" s="30"/>
      <c r="BH2189" s="30"/>
      <c r="BN2189" s="30"/>
      <c r="BT2189" s="24"/>
      <c r="BU2189" s="30"/>
      <c r="BV2189" s="30">
        <v>42618</v>
      </c>
      <c r="BW2189" s="31">
        <v>1161.79925569023</v>
      </c>
      <c r="BZ2189" s="30">
        <v>42544</v>
      </c>
      <c r="CA2189" s="31">
        <v>1079.8411442250199</v>
      </c>
      <c r="CB2189" s="30">
        <v>42544</v>
      </c>
      <c r="CC2189" s="31">
        <v>1066.16709236304</v>
      </c>
      <c r="CD2189" s="30">
        <v>42544</v>
      </c>
      <c r="CE2189" s="31">
        <v>1064.4236877968599</v>
      </c>
      <c r="CG2189" s="30">
        <v>42618</v>
      </c>
      <c r="CH2189" s="31">
        <f t="shared" si="277"/>
        <v>1072.7017454669001</v>
      </c>
      <c r="CI2189" s="31">
        <f t="shared" si="278"/>
        <v>1068.6927681980701</v>
      </c>
      <c r="CJ2189" s="31">
        <f t="shared" si="279"/>
        <v>1062.3302377467887</v>
      </c>
      <c r="CK2189" s="31">
        <f t="shared" si="279"/>
        <v>1058.7088767657492</v>
      </c>
      <c r="CM2189" s="30">
        <v>42618</v>
      </c>
      <c r="CN2189" s="31">
        <v>1194.84638382504</v>
      </c>
      <c r="CO2189" s="31">
        <v>1233.75782775789</v>
      </c>
    </row>
    <row r="2190" spans="2:93">
      <c r="B2190" s="29">
        <v>42618</v>
      </c>
      <c r="C2190" s="55">
        <v>1214.582118143866</v>
      </c>
      <c r="D2190" s="31"/>
      <c r="E2190" s="21">
        <f t="shared" si="280"/>
        <v>-8.122676379909155E-4</v>
      </c>
      <c r="F2190" s="21">
        <f t="shared" si="281"/>
        <v>9.5022912354436606E-4</v>
      </c>
      <c r="G2190" s="37">
        <f>(C2189-MAX(C$9:C2189))/MAX(C$9:C2189)</f>
        <v>-3.3417151300058519E-2</v>
      </c>
      <c r="H2190" s="37"/>
      <c r="I2190" s="37"/>
      <c r="N2190" s="30"/>
      <c r="P2190" s="30"/>
      <c r="Q2190" s="30"/>
      <c r="R2190" s="30"/>
      <c r="S2190" s="30"/>
      <c r="T2190" s="30"/>
      <c r="U2190" s="30"/>
      <c r="V2190" s="30"/>
      <c r="W2190" s="30"/>
      <c r="X2190" s="30"/>
      <c r="Y2190" s="30"/>
      <c r="Z2190" s="30"/>
      <c r="AA2190" s="30"/>
      <c r="AB2190" s="30"/>
      <c r="AN2190" s="22"/>
      <c r="AO2190" s="22"/>
      <c r="AR2190" s="22"/>
      <c r="AS2190" s="23"/>
      <c r="AW2190" s="30"/>
      <c r="BH2190" s="30"/>
      <c r="BN2190" s="30"/>
      <c r="BT2190" s="24"/>
      <c r="BU2190" s="30"/>
      <c r="BV2190" s="30">
        <v>42619</v>
      </c>
      <c r="BW2190" s="31">
        <v>1160.7827700017799</v>
      </c>
      <c r="BZ2190" s="30">
        <v>42545</v>
      </c>
      <c r="CA2190" s="31">
        <v>1088.41374488222</v>
      </c>
      <c r="CB2190" s="30">
        <v>42545</v>
      </c>
      <c r="CC2190" s="31">
        <v>1074.8404324962401</v>
      </c>
      <c r="CD2190" s="30">
        <v>42545</v>
      </c>
      <c r="CE2190" s="31">
        <v>1073.7979724941199</v>
      </c>
      <c r="CG2190" s="30">
        <v>42619</v>
      </c>
      <c r="CH2190" s="31">
        <f t="shared" si="277"/>
        <v>1071.8069338145201</v>
      </c>
      <c r="CI2190" s="31">
        <f t="shared" si="278"/>
        <v>1067.7274536242901</v>
      </c>
      <c r="CJ2190" s="31">
        <f t="shared" si="279"/>
        <v>1061.4440776566908</v>
      </c>
      <c r="CK2190" s="31">
        <f t="shared" si="279"/>
        <v>1057.7525803084845</v>
      </c>
      <c r="CM2190" s="30">
        <v>42619</v>
      </c>
      <c r="CN2190" s="31">
        <v>1193.8548220007999</v>
      </c>
      <c r="CO2190" s="31">
        <v>1232.74671156253</v>
      </c>
    </row>
    <row r="2191" spans="2:93">
      <c r="B2191" s="29">
        <v>42619</v>
      </c>
      <c r="C2191" s="55">
        <v>1213.8704581618069</v>
      </c>
      <c r="D2191" s="31"/>
      <c r="E2191" s="21">
        <f t="shared" si="280"/>
        <v>-5.8592990249728416E-4</v>
      </c>
      <c r="F2191" s="21">
        <f t="shared" si="281"/>
        <v>-7.9596923361735517E-4</v>
      </c>
      <c r="G2191" s="37">
        <f>(C2190-MAX(C$9:C2190))/MAX(C$9:C2190)</f>
        <v>-3.4202275267494531E-2</v>
      </c>
      <c r="H2191" s="37"/>
      <c r="I2191" s="37"/>
      <c r="N2191" s="30"/>
      <c r="P2191" s="30"/>
      <c r="Q2191" s="30"/>
      <c r="R2191" s="30"/>
      <c r="S2191" s="30"/>
      <c r="T2191" s="30"/>
      <c r="U2191" s="30"/>
      <c r="V2191" s="30"/>
      <c r="W2191" s="30"/>
      <c r="X2191" s="30"/>
      <c r="Y2191" s="30"/>
      <c r="Z2191" s="30"/>
      <c r="AA2191" s="30"/>
      <c r="AB2191" s="30"/>
      <c r="AL2191" s="22"/>
      <c r="AM2191" s="22"/>
      <c r="AO2191" s="22"/>
      <c r="AS2191" s="23"/>
      <c r="AW2191" s="30"/>
      <c r="BH2191" s="30"/>
      <c r="BN2191" s="30"/>
      <c r="BT2191" s="24"/>
      <c r="BU2191" s="30"/>
      <c r="BV2191" s="30">
        <v>42620</v>
      </c>
      <c r="BW2191" s="31">
        <v>1160.8825281188999</v>
      </c>
      <c r="BZ2191" s="30">
        <v>42548</v>
      </c>
      <c r="CA2191" s="31">
        <v>1086.23587173486</v>
      </c>
      <c r="CB2191" s="30">
        <v>42548</v>
      </c>
      <c r="CC2191" s="31">
        <v>1073.12136690028</v>
      </c>
      <c r="CD2191" s="30">
        <v>42548</v>
      </c>
      <c r="CE2191" s="31">
        <v>1072.2969597482199</v>
      </c>
      <c r="CG2191" s="30">
        <v>42620</v>
      </c>
      <c r="CH2191" s="31">
        <f t="shared" si="277"/>
        <v>1071.41881419948</v>
      </c>
      <c r="CI2191" s="31">
        <f t="shared" si="278"/>
        <v>1067.27821926254</v>
      </c>
      <c r="CJ2191" s="31">
        <f t="shared" si="279"/>
        <v>1061.0597106090356</v>
      </c>
      <c r="CK2191" s="31">
        <f t="shared" si="279"/>
        <v>1057.3075427629092</v>
      </c>
      <c r="CM2191" s="30">
        <v>42620</v>
      </c>
      <c r="CN2191" s="31">
        <v>1193.9326643730799</v>
      </c>
      <c r="CO2191" s="31">
        <v>1232.8391642740401</v>
      </c>
    </row>
    <row r="2192" spans="2:93">
      <c r="B2192" s="29">
        <v>42620</v>
      </c>
      <c r="C2192" s="55">
        <v>1214.3016042583281</v>
      </c>
      <c r="D2192" s="31"/>
      <c r="E2192" s="21">
        <f t="shared" si="280"/>
        <v>3.5518295516800968E-4</v>
      </c>
      <c r="F2192" s="21">
        <f t="shared" si="281"/>
        <v>1.3957189707380913E-4</v>
      </c>
      <c r="G2192" s="37">
        <f>(C2191-MAX(C$9:C2191))/MAX(C$9:C2191)</f>
        <v>-3.4768165034179177E-2</v>
      </c>
      <c r="H2192" s="37"/>
      <c r="I2192" s="37"/>
      <c r="N2192" s="30"/>
      <c r="P2192" s="30"/>
      <c r="Q2192" s="30"/>
      <c r="R2192" s="30"/>
      <c r="S2192" s="30"/>
      <c r="T2192" s="30"/>
      <c r="U2192" s="30"/>
      <c r="V2192" s="30"/>
      <c r="W2192" s="30"/>
      <c r="X2192" s="30"/>
      <c r="Y2192" s="30"/>
      <c r="Z2192" s="30"/>
      <c r="AA2192" s="30"/>
      <c r="AB2192" s="30"/>
      <c r="AI2192" s="22"/>
      <c r="AO2192" s="22"/>
      <c r="AS2192" s="23"/>
      <c r="AW2192" s="30"/>
      <c r="BH2192" s="30"/>
      <c r="BN2192" s="30"/>
      <c r="BT2192" s="24"/>
      <c r="BU2192" s="30"/>
      <c r="BV2192" s="30">
        <v>42621</v>
      </c>
      <c r="BW2192" s="31">
        <v>1161.2247596836</v>
      </c>
      <c r="BZ2192" s="30">
        <v>42549</v>
      </c>
      <c r="CA2192" s="31">
        <v>1093.7991006925399</v>
      </c>
      <c r="CB2192" s="30">
        <v>42549</v>
      </c>
      <c r="CC2192" s="31">
        <v>1079.8525058534101</v>
      </c>
      <c r="CD2192" s="30">
        <v>42549</v>
      </c>
      <c r="CE2192" s="31">
        <v>1078.1355638334501</v>
      </c>
      <c r="CG2192" s="30">
        <v>42621</v>
      </c>
      <c r="CH2192" s="31">
        <f t="shared" si="277"/>
        <v>1071.81141683079</v>
      </c>
      <c r="CI2192" s="31">
        <f t="shared" si="278"/>
        <v>1067.77576567868</v>
      </c>
      <c r="CJ2192" s="31">
        <f t="shared" si="279"/>
        <v>1061.4485173285379</v>
      </c>
      <c r="CK2192" s="31">
        <f t="shared" si="279"/>
        <v>1057.8004410242668</v>
      </c>
      <c r="CM2192" s="30">
        <v>42621</v>
      </c>
      <c r="CN2192" s="31">
        <v>1194.1083936124701</v>
      </c>
      <c r="CO2192" s="31">
        <v>1233.0334129481801</v>
      </c>
    </row>
    <row r="2193" spans="2:93">
      <c r="B2193" s="29">
        <v>42621</v>
      </c>
      <c r="C2193" s="55">
        <v>1214.3992447417349</v>
      </c>
      <c r="D2193" s="31"/>
      <c r="E2193" s="21">
        <f t="shared" si="280"/>
        <v>8.0408757646699414E-5</v>
      </c>
      <c r="F2193" s="21">
        <f t="shared" si="281"/>
        <v>-9.6271021182348093E-4</v>
      </c>
      <c r="G2193" s="37">
        <f>(C2192-MAX(C$9:C2192))/MAX(C$9:C2192)</f>
        <v>-3.4425331138613693E-2</v>
      </c>
      <c r="H2193" s="37"/>
      <c r="I2193" s="37"/>
      <c r="N2193" s="30"/>
      <c r="P2193" s="30"/>
      <c r="Q2193" s="30"/>
      <c r="R2193" s="30"/>
      <c r="S2193" s="30"/>
      <c r="T2193" s="30"/>
      <c r="U2193" s="30"/>
      <c r="V2193" s="30"/>
      <c r="W2193" s="30"/>
      <c r="X2193" s="30"/>
      <c r="Y2193" s="30"/>
      <c r="Z2193" s="30"/>
      <c r="AA2193" s="30"/>
      <c r="AB2193" s="30"/>
      <c r="AH2193" s="22"/>
      <c r="AI2193" s="22"/>
      <c r="AS2193" s="23"/>
      <c r="AW2193" s="30"/>
      <c r="BH2193" s="30"/>
      <c r="BN2193" s="30"/>
      <c r="BT2193" s="24"/>
      <c r="BU2193" s="30"/>
      <c r="BV2193" s="30">
        <v>42622</v>
      </c>
      <c r="BW2193" s="31">
        <v>1159.79957372636</v>
      </c>
      <c r="BZ2193" s="30">
        <v>42550</v>
      </c>
      <c r="CA2193" s="31">
        <v>1096.0751655751001</v>
      </c>
      <c r="CB2193" s="30">
        <v>42550</v>
      </c>
      <c r="CC2193" s="31">
        <v>1082.1270937213801</v>
      </c>
      <c r="CD2193" s="30">
        <v>42550</v>
      </c>
      <c r="CE2193" s="31">
        <v>1080.0306050295501</v>
      </c>
      <c r="CG2193" s="30">
        <v>42622</v>
      </c>
      <c r="CH2193" s="31">
        <f t="shared" si="277"/>
        <v>1070.2907574160399</v>
      </c>
      <c r="CI2193" s="31">
        <f t="shared" si="278"/>
        <v>1066.21225988985</v>
      </c>
      <c r="CJ2193" s="31">
        <f t="shared" si="279"/>
        <v>1059.9425605381907</v>
      </c>
      <c r="CK2193" s="31">
        <f t="shared" si="279"/>
        <v>1056.2515417458519</v>
      </c>
      <c r="CM2193" s="30">
        <v>42622</v>
      </c>
      <c r="CN2193" s="31">
        <v>1193.60986903658</v>
      </c>
      <c r="CO2193" s="31">
        <v>1232.5316354183601</v>
      </c>
    </row>
    <row r="2194" spans="2:93">
      <c r="B2194" s="29">
        <v>42622</v>
      </c>
      <c r="C2194" s="55">
        <v>1213.612081695612</v>
      </c>
      <c r="D2194" s="31"/>
      <c r="E2194" s="21">
        <f t="shared" si="280"/>
        <v>-6.4819131725524226E-4</v>
      </c>
      <c r="F2194" s="21">
        <f t="shared" si="281"/>
        <v>-7.9865859521821569E-4</v>
      </c>
      <c r="G2194" s="37">
        <f>(C2193-MAX(C$9:C2193))/MAX(C$9:C2193)</f>
        <v>-3.4347690479075391E-2</v>
      </c>
      <c r="H2194" s="37"/>
      <c r="I2194" s="37"/>
      <c r="N2194" s="30"/>
      <c r="P2194" s="30"/>
      <c r="Q2194" s="30"/>
      <c r="R2194" s="30"/>
      <c r="S2194" s="30"/>
      <c r="T2194" s="30"/>
      <c r="U2194" s="30"/>
      <c r="V2194" s="30"/>
      <c r="W2194" s="30"/>
      <c r="X2194" s="30"/>
      <c r="Y2194" s="30"/>
      <c r="Z2194" s="30"/>
      <c r="AA2194" s="30"/>
      <c r="AB2194" s="30"/>
      <c r="AS2194" s="23"/>
      <c r="AW2194" s="30"/>
      <c r="BH2194" s="30"/>
      <c r="BN2194" s="30"/>
      <c r="BT2194" s="24"/>
      <c r="BU2194" s="30"/>
      <c r="BV2194" s="30">
        <v>42625</v>
      </c>
      <c r="BW2194" s="31">
        <v>1157.77499603553</v>
      </c>
      <c r="BZ2194" s="30">
        <v>42551</v>
      </c>
      <c r="CA2194" s="31">
        <v>1099.0421713810799</v>
      </c>
      <c r="CB2194" s="30">
        <v>42551</v>
      </c>
      <c r="CC2194" s="31">
        <v>1084.73460498702</v>
      </c>
      <c r="CD2194" s="30">
        <v>42551</v>
      </c>
      <c r="CE2194" s="31">
        <v>1082.6002954012999</v>
      </c>
      <c r="CG2194" s="30">
        <v>42625</v>
      </c>
      <c r="CH2194" s="31">
        <f t="shared" si="277"/>
        <v>1069.8221919493001</v>
      </c>
      <c r="CI2194" s="31">
        <f t="shared" si="278"/>
        <v>1065.94443975334</v>
      </c>
      <c r="CJ2194" s="31">
        <f t="shared" si="279"/>
        <v>1059.4785254363694</v>
      </c>
      <c r="CK2194" s="31">
        <f t="shared" si="279"/>
        <v>1055.9862236260542</v>
      </c>
      <c r="CM2194" s="30">
        <v>42625</v>
      </c>
      <c r="CN2194" s="31">
        <v>1192.02619759355</v>
      </c>
      <c r="CO2194" s="31">
        <v>1230.93309641727</v>
      </c>
    </row>
    <row r="2195" spans="2:93">
      <c r="B2195" s="29">
        <v>42625</v>
      </c>
      <c r="C2195" s="55">
        <v>1210.8047477517521</v>
      </c>
      <c r="D2195" s="31"/>
      <c r="E2195" s="21">
        <f t="shared" si="280"/>
        <v>-2.3132053365335636E-3</v>
      </c>
      <c r="F2195" s="21">
        <f t="shared" si="281"/>
        <v>-2.5255663727885569E-3</v>
      </c>
      <c r="G2195" s="37">
        <f>(C2194-MAX(C$9:C2194))/MAX(C$9:C2194)</f>
        <v>-3.4973617921594348E-2</v>
      </c>
      <c r="H2195" s="37"/>
      <c r="I2195" s="37"/>
      <c r="N2195" s="30"/>
      <c r="P2195" s="30"/>
      <c r="Q2195" s="30"/>
      <c r="R2195" s="30"/>
      <c r="S2195" s="30"/>
      <c r="T2195" s="30"/>
      <c r="U2195" s="30"/>
      <c r="V2195" s="30"/>
      <c r="W2195" s="30"/>
      <c r="X2195" s="30"/>
      <c r="Y2195" s="30"/>
      <c r="Z2195" s="30"/>
      <c r="AA2195" s="30"/>
      <c r="AB2195" s="30"/>
      <c r="AO2195" s="30"/>
      <c r="AP2195" s="22"/>
      <c r="AS2195" s="23"/>
      <c r="AW2195" s="30"/>
      <c r="BH2195" s="30"/>
      <c r="BN2195" s="30"/>
      <c r="BT2195" s="24"/>
      <c r="BU2195" s="30"/>
      <c r="BV2195" s="30">
        <v>42626</v>
      </c>
      <c r="BW2195" s="31">
        <v>1157.56420349626</v>
      </c>
      <c r="BZ2195" s="30">
        <v>42552</v>
      </c>
      <c r="CA2195" s="31">
        <v>1100.05042837632</v>
      </c>
      <c r="CB2195" s="30">
        <v>42552</v>
      </c>
      <c r="CC2195" s="31">
        <v>1085.56009570469</v>
      </c>
      <c r="CD2195" s="30">
        <v>42552</v>
      </c>
      <c r="CE2195" s="31">
        <v>1083.3395408322999</v>
      </c>
      <c r="CG2195" s="30">
        <v>42626</v>
      </c>
      <c r="CH2195" s="31">
        <f t="shared" si="277"/>
        <v>1069.0984922770101</v>
      </c>
      <c r="CI2195" s="31">
        <f t="shared" si="278"/>
        <v>1065.08613777342</v>
      </c>
      <c r="CJ2195" s="31">
        <f t="shared" si="279"/>
        <v>1058.7618229156828</v>
      </c>
      <c r="CK2195" s="31">
        <f t="shared" si="279"/>
        <v>1055.1359400346164</v>
      </c>
      <c r="CM2195" s="30">
        <v>42626</v>
      </c>
      <c r="CN2195" s="31">
        <v>1191.1918670856901</v>
      </c>
      <c r="CO2195" s="31">
        <v>1230.0819513925401</v>
      </c>
    </row>
    <row r="2196" spans="2:93">
      <c r="B2196" s="29">
        <v>42626</v>
      </c>
      <c r="C2196" s="55">
        <v>1210.002956935029</v>
      </c>
      <c r="D2196" s="31"/>
      <c r="E2196" s="21">
        <f t="shared" si="280"/>
        <v>-6.6219662436228788E-4</v>
      </c>
      <c r="F2196" s="21">
        <f t="shared" si="281"/>
        <v>-3.5400161773849748E-3</v>
      </c>
      <c r="G2196" s="37">
        <f>(C2195-MAX(C$9:C2195))/MAX(C$9:C2195)</f>
        <v>-3.7205922098513818E-2</v>
      </c>
      <c r="H2196" s="37"/>
      <c r="I2196" s="37"/>
      <c r="N2196" s="30"/>
      <c r="P2196" s="30"/>
      <c r="Q2196" s="30"/>
      <c r="R2196" s="30"/>
      <c r="S2196" s="30"/>
      <c r="T2196" s="30"/>
      <c r="U2196" s="30"/>
      <c r="V2196" s="30"/>
      <c r="W2196" s="30"/>
      <c r="X2196" s="30"/>
      <c r="Y2196" s="30"/>
      <c r="Z2196" s="30"/>
      <c r="AA2196" s="30"/>
      <c r="AB2196" s="30"/>
      <c r="AP2196" s="22"/>
      <c r="AR2196" s="22"/>
      <c r="AS2196" s="23"/>
      <c r="AW2196" s="30"/>
      <c r="BH2196" s="30"/>
      <c r="BN2196" s="30"/>
      <c r="BT2196" s="24"/>
      <c r="BU2196" s="30"/>
      <c r="BV2196" s="30">
        <v>42627</v>
      </c>
      <c r="BW2196" s="31">
        <v>1158.7869870298</v>
      </c>
      <c r="BZ2196" s="30">
        <v>42555</v>
      </c>
      <c r="CA2196" s="31">
        <v>1100.1865474057599</v>
      </c>
      <c r="CB2196" s="30">
        <v>42555</v>
      </c>
      <c r="CC2196" s="31">
        <v>1085.5666712570501</v>
      </c>
      <c r="CD2196" s="30">
        <v>42555</v>
      </c>
      <c r="CE2196" s="31">
        <v>1083.4233481234501</v>
      </c>
      <c r="CG2196" s="30">
        <v>42627</v>
      </c>
      <c r="CH2196" s="31">
        <f t="shared" si="277"/>
        <v>1069.4540180239601</v>
      </c>
      <c r="CI2196" s="31">
        <f t="shared" si="278"/>
        <v>1065.3235658568201</v>
      </c>
      <c r="CJ2196" s="31">
        <f t="shared" si="279"/>
        <v>1059.1139112318233</v>
      </c>
      <c r="CK2196" s="31">
        <f t="shared" si="279"/>
        <v>1055.3711500285167</v>
      </c>
      <c r="CM2196" s="30">
        <v>42627</v>
      </c>
      <c r="CN2196" s="31">
        <v>1192.5727396187899</v>
      </c>
      <c r="CO2196" s="31">
        <v>1231.5175974004201</v>
      </c>
    </row>
    <row r="2197" spans="2:93">
      <c r="B2197" s="29">
        <v>42627</v>
      </c>
      <c r="C2197" s="55">
        <v>1212.6462290694849</v>
      </c>
      <c r="D2197" s="31"/>
      <c r="E2197" s="21">
        <f t="shared" si="280"/>
        <v>2.1845170867609287E-3</v>
      </c>
      <c r="F2197" s="21">
        <f t="shared" si="281"/>
        <v>-1.443525002045698E-3</v>
      </c>
      <c r="G2197" s="37">
        <f>(C2196-MAX(C$9:C2196))/MAX(C$9:C2196)</f>
        <v>-3.784348108685618E-2</v>
      </c>
      <c r="H2197" s="37"/>
      <c r="I2197" s="37"/>
      <c r="N2197" s="30"/>
      <c r="P2197" s="30"/>
      <c r="Q2197" s="30"/>
      <c r="R2197" s="30"/>
      <c r="S2197" s="30"/>
      <c r="T2197" s="30"/>
      <c r="U2197" s="30"/>
      <c r="V2197" s="30"/>
      <c r="W2197" s="30"/>
      <c r="X2197" s="30"/>
      <c r="Y2197" s="30"/>
      <c r="Z2197" s="30"/>
      <c r="AA2197" s="30"/>
      <c r="AB2197" s="30"/>
      <c r="AJ2197" s="22"/>
      <c r="AN2197" s="30"/>
      <c r="AR2197" s="22"/>
      <c r="AS2197" s="23"/>
      <c r="AW2197" s="30"/>
      <c r="BH2197" s="30"/>
      <c r="BN2197" s="30"/>
      <c r="BT2197" s="24"/>
      <c r="BU2197" s="30"/>
      <c r="BV2197" s="30">
        <v>42628</v>
      </c>
      <c r="BW2197" s="31">
        <v>1160.5855987574901</v>
      </c>
      <c r="BZ2197" s="30">
        <v>42556</v>
      </c>
      <c r="CA2197" s="31">
        <v>1098.2949385731399</v>
      </c>
      <c r="CB2197" s="30">
        <v>42556</v>
      </c>
      <c r="CC2197" s="31">
        <v>1083.98517264063</v>
      </c>
      <c r="CD2197" s="30">
        <v>42556</v>
      </c>
      <c r="CE2197" s="31">
        <v>1081.8932694708101</v>
      </c>
      <c r="CG2197" s="30">
        <v>42628</v>
      </c>
      <c r="CH2197" s="31">
        <f t="shared" si="277"/>
        <v>1070.27332214783</v>
      </c>
      <c r="CI2197" s="31">
        <f t="shared" si="278"/>
        <v>1066.1265441880601</v>
      </c>
      <c r="CJ2197" s="31">
        <f t="shared" si="279"/>
        <v>1059.925293844349</v>
      </c>
      <c r="CK2197" s="31">
        <f t="shared" si="279"/>
        <v>1056.166626813269</v>
      </c>
      <c r="CM2197" s="30">
        <v>42628</v>
      </c>
      <c r="CN2197" s="31">
        <v>1194.3828603862701</v>
      </c>
      <c r="CO2197" s="31">
        <v>1233.39512775962</v>
      </c>
    </row>
    <row r="2198" spans="2:93">
      <c r="B2198" s="29">
        <v>42628</v>
      </c>
      <c r="C2198" s="55">
        <v>1215.557519222489</v>
      </c>
      <c r="D2198" s="31"/>
      <c r="E2198" s="21">
        <f t="shared" si="280"/>
        <v>2.4007745072014419E-3</v>
      </c>
      <c r="F2198" s="21">
        <f t="shared" si="281"/>
        <v>1.6030143043392897E-3</v>
      </c>
      <c r="G2198" s="37">
        <f>(C2197-MAX(C$9:C2197))/MAX(C$9:C2197)</f>
        <v>-3.5741633731151974E-2</v>
      </c>
      <c r="H2198" s="37"/>
      <c r="I2198" s="37"/>
      <c r="N2198" s="30"/>
      <c r="P2198" s="30"/>
      <c r="Q2198" s="30"/>
      <c r="R2198" s="30"/>
      <c r="S2198" s="30"/>
      <c r="T2198" s="30"/>
      <c r="U2198" s="30"/>
      <c r="V2198" s="30"/>
      <c r="W2198" s="30"/>
      <c r="X2198" s="30"/>
      <c r="Y2198" s="30"/>
      <c r="Z2198" s="30"/>
      <c r="AA2198" s="30"/>
      <c r="AB2198" s="30"/>
      <c r="AJ2198" s="22"/>
      <c r="AS2198" s="23"/>
      <c r="AW2198" s="30"/>
      <c r="BH2198" s="30"/>
      <c r="BN2198" s="30"/>
      <c r="BQ2198" s="30"/>
      <c r="BT2198" s="24"/>
      <c r="BU2198" s="30"/>
      <c r="BV2198" s="30">
        <v>42629</v>
      </c>
      <c r="BW2198" s="31">
        <v>1160.73842224908</v>
      </c>
      <c r="BZ2198" s="30">
        <v>42557</v>
      </c>
      <c r="CA2198" s="31">
        <v>1098.41035788773</v>
      </c>
      <c r="CB2198" s="30">
        <v>42557</v>
      </c>
      <c r="CC2198" s="31">
        <v>1084.12440722119</v>
      </c>
      <c r="CD2198" s="30">
        <v>42557</v>
      </c>
      <c r="CE2198" s="31">
        <v>1082.10934090401</v>
      </c>
      <c r="CG2198" s="30">
        <v>42629</v>
      </c>
      <c r="CH2198" s="31">
        <f t="shared" si="277"/>
        <v>1069.3276977723301</v>
      </c>
      <c r="CI2198" s="31">
        <f t="shared" si="278"/>
        <v>1065.2189611052499</v>
      </c>
      <c r="CJ2198" s="31">
        <f t="shared" si="279"/>
        <v>1058.98881231825</v>
      </c>
      <c r="CK2198" s="31">
        <f t="shared" si="279"/>
        <v>1055.2675225105481</v>
      </c>
      <c r="CM2198" s="30">
        <v>42629</v>
      </c>
      <c r="CN2198" s="31">
        <v>1194.3637693742401</v>
      </c>
      <c r="CO2198" s="31">
        <v>1233.38519842905</v>
      </c>
    </row>
    <row r="2199" spans="2:93">
      <c r="B2199" s="29">
        <v>42629</v>
      </c>
      <c r="C2199" s="55">
        <v>1215.8420226231281</v>
      </c>
      <c r="D2199" s="31"/>
      <c r="E2199" s="21">
        <f t="shared" si="280"/>
        <v>2.3405177964841428E-4</v>
      </c>
      <c r="F2199" s="21">
        <f t="shared" si="281"/>
        <v>4.1602701680261145E-3</v>
      </c>
      <c r="G2199" s="37">
        <f>(C2198-MAX(C$9:C2198))/MAX(C$9:C2198)</f>
        <v>-3.3426666827057937E-2</v>
      </c>
      <c r="H2199" s="37"/>
      <c r="I2199" s="37"/>
      <c r="N2199" s="30"/>
      <c r="P2199" s="30"/>
      <c r="Q2199" s="30"/>
      <c r="R2199" s="30"/>
      <c r="S2199" s="30"/>
      <c r="T2199" s="30"/>
      <c r="U2199" s="30"/>
      <c r="V2199" s="30"/>
      <c r="W2199" s="30"/>
      <c r="X2199" s="30"/>
      <c r="Y2199" s="30"/>
      <c r="Z2199" s="30"/>
      <c r="AA2199" s="30"/>
      <c r="AB2199" s="30"/>
      <c r="AJ2199" s="22"/>
      <c r="AR2199" s="30"/>
      <c r="AS2199" s="28"/>
      <c r="AW2199" s="30"/>
      <c r="BH2199" s="30"/>
      <c r="BN2199" s="30"/>
      <c r="BT2199" s="24"/>
      <c r="BU2199" s="30"/>
      <c r="BV2199" s="30">
        <v>42632</v>
      </c>
      <c r="BW2199" s="31">
        <v>1160.38574412042</v>
      </c>
      <c r="BZ2199" s="30">
        <v>42558</v>
      </c>
      <c r="CA2199" s="31">
        <v>1099.4095973813601</v>
      </c>
      <c r="CB2199" s="30">
        <v>42558</v>
      </c>
      <c r="CC2199" s="31">
        <v>1084.8783311951499</v>
      </c>
      <c r="CD2199" s="30">
        <v>42558</v>
      </c>
      <c r="CE2199" s="31">
        <v>1082.7790183367499</v>
      </c>
      <c r="CG2199" s="30">
        <v>42632</v>
      </c>
      <c r="CH2199" s="31">
        <f t="shared" si="277"/>
        <v>1068.72747787562</v>
      </c>
      <c r="CI2199" s="31">
        <f t="shared" si="278"/>
        <v>1064.4070543522801</v>
      </c>
      <c r="CJ2199" s="31">
        <f t="shared" si="279"/>
        <v>1058.3943956984701</v>
      </c>
      <c r="CK2199" s="31">
        <f t="shared" si="279"/>
        <v>1054.4632007147484</v>
      </c>
      <c r="CM2199" s="30">
        <v>42632</v>
      </c>
      <c r="CN2199" s="31">
        <v>1193.80518643497</v>
      </c>
      <c r="CO2199" s="31">
        <v>1232.8151962464699</v>
      </c>
    </row>
    <row r="2200" spans="2:93">
      <c r="B2200" s="29">
        <v>42632</v>
      </c>
      <c r="C2200" s="55">
        <v>1215.584465901632</v>
      </c>
      <c r="D2200" s="31"/>
      <c r="E2200" s="21">
        <f t="shared" si="280"/>
        <v>-2.1183403493518771E-4</v>
      </c>
      <c r="F2200" s="21">
        <f t="shared" si="281"/>
        <v>4.6128060552357297E-3</v>
      </c>
      <c r="G2200" s="37">
        <f>(C2199-MAX(C$9:C2199))/MAX(C$9:C2199)</f>
        <v>-3.3200438618268067E-2</v>
      </c>
      <c r="H2200" s="37"/>
      <c r="I2200" s="37"/>
      <c r="N2200" s="30"/>
      <c r="P2200" s="30"/>
      <c r="Q2200" s="30"/>
      <c r="R2200" s="30"/>
      <c r="S2200" s="30"/>
      <c r="T2200" s="30"/>
      <c r="U2200" s="30"/>
      <c r="V2200" s="30"/>
      <c r="W2200" s="30"/>
      <c r="X2200" s="30"/>
      <c r="Y2200" s="30"/>
      <c r="Z2200" s="30"/>
      <c r="AA2200" s="30"/>
      <c r="AB2200" s="30"/>
      <c r="AJ2200" s="22"/>
      <c r="AM2200" s="30"/>
      <c r="AO2200" s="22"/>
      <c r="AQ2200" s="30"/>
      <c r="AS2200" s="23"/>
      <c r="AW2200" s="30"/>
      <c r="BH2200" s="30"/>
      <c r="BN2200" s="30"/>
      <c r="BT2200" s="24"/>
      <c r="BU2200" s="30"/>
      <c r="BV2200" s="30">
        <v>42633</v>
      </c>
      <c r="BW2200" s="31">
        <v>1160.23076525086</v>
      </c>
      <c r="BZ2200" s="30">
        <v>42559</v>
      </c>
      <c r="CA2200" s="31">
        <v>1099.65902566872</v>
      </c>
      <c r="CB2200" s="30">
        <v>42559</v>
      </c>
      <c r="CC2200" s="31">
        <v>1085.00724637043</v>
      </c>
      <c r="CD2200" s="30">
        <v>42559</v>
      </c>
      <c r="CE2200" s="31">
        <v>1082.85577173553</v>
      </c>
      <c r="CG2200" s="30">
        <v>42633</v>
      </c>
      <c r="CH2200" s="31">
        <f t="shared" si="277"/>
        <v>1068.6139725784899</v>
      </c>
      <c r="CI2200" s="31">
        <f t="shared" si="278"/>
        <v>1064.20923533116</v>
      </c>
      <c r="CJ2200" s="31">
        <f t="shared" si="279"/>
        <v>1058.2819878369232</v>
      </c>
      <c r="CK2200" s="31">
        <f t="shared" si="279"/>
        <v>1054.2672297492052</v>
      </c>
      <c r="CM2200" s="30">
        <v>42633</v>
      </c>
      <c r="CN2200" s="31">
        <v>1193.4768557100399</v>
      </c>
      <c r="CO2200" s="31">
        <v>1232.4787142150301</v>
      </c>
    </row>
    <row r="2201" spans="2:93">
      <c r="B2201" s="29">
        <v>42633</v>
      </c>
      <c r="C2201" s="55">
        <v>1215.506190145205</v>
      </c>
      <c r="D2201" s="31"/>
      <c r="E2201" s="21">
        <f t="shared" si="280"/>
        <v>-6.4393514908056559E-5</v>
      </c>
      <c r="F2201" s="21">
        <f t="shared" si="281"/>
        <v>2.3584463524162214E-3</v>
      </c>
      <c r="G2201" s="37">
        <f>(C2200-MAX(C$9:C2200))/MAX(C$9:C2200)</f>
        <v>-3.3405239670329136E-2</v>
      </c>
      <c r="H2201" s="37"/>
      <c r="I2201" s="37"/>
      <c r="N2201" s="30"/>
      <c r="P2201" s="30"/>
      <c r="Q2201" s="30"/>
      <c r="R2201" s="30"/>
      <c r="S2201" s="30"/>
      <c r="T2201" s="30"/>
      <c r="U2201" s="30"/>
      <c r="V2201" s="30"/>
      <c r="W2201" s="30"/>
      <c r="X2201" s="30"/>
      <c r="Y2201" s="30"/>
      <c r="Z2201" s="30"/>
      <c r="AA2201" s="30"/>
      <c r="AB2201" s="30"/>
      <c r="AI2201" s="22"/>
      <c r="AJ2201" s="22"/>
      <c r="AO2201" s="22"/>
      <c r="AS2201" s="23"/>
      <c r="AW2201" s="30"/>
      <c r="BH2201" s="30"/>
      <c r="BN2201" s="30"/>
      <c r="BT2201" s="24"/>
      <c r="BU2201" s="30"/>
      <c r="BV2201" s="30">
        <v>42634</v>
      </c>
      <c r="BW2201" s="31">
        <v>1159.53530383015</v>
      </c>
      <c r="BZ2201" s="30">
        <v>42562</v>
      </c>
      <c r="CA2201" s="31">
        <v>1099.23359942723</v>
      </c>
      <c r="CB2201" s="30">
        <v>42562</v>
      </c>
      <c r="CC2201" s="31">
        <v>1084.5303186989099</v>
      </c>
      <c r="CD2201" s="30">
        <v>42562</v>
      </c>
      <c r="CE2201" s="31">
        <v>1082.33594951349</v>
      </c>
      <c r="CG2201" s="30">
        <v>42634</v>
      </c>
      <c r="CH2201" s="31">
        <f t="shared" si="277"/>
        <v>1068.01483069853</v>
      </c>
      <c r="CI2201" s="31">
        <f t="shared" si="278"/>
        <v>1063.63135730966</v>
      </c>
      <c r="CJ2201" s="31">
        <f t="shared" ref="CJ2201:CK2216" si="282">+CJ2200*CH2201/CH2200</f>
        <v>1057.6886388109974</v>
      </c>
      <c r="CK2201" s="31">
        <f t="shared" si="282"/>
        <v>1053.6947503526414</v>
      </c>
      <c r="CM2201" s="30">
        <v>42634</v>
      </c>
      <c r="CN2201" s="31">
        <v>1192.9072228791599</v>
      </c>
      <c r="CO2201" s="31">
        <v>1231.89351101077</v>
      </c>
    </row>
    <row r="2202" spans="2:93">
      <c r="B2202" s="29">
        <v>42634</v>
      </c>
      <c r="C2202" s="55">
        <v>1215.074484142086</v>
      </c>
      <c r="D2202" s="31"/>
      <c r="E2202" s="21">
        <f t="shared" si="280"/>
        <v>-3.5516561463777574E-4</v>
      </c>
      <c r="F2202" s="21">
        <f t="shared" si="281"/>
        <v>-3.973773949520476E-4</v>
      </c>
      <c r="G2202" s="37">
        <f>(C2201-MAX(C$9:C2201))/MAX(C$9:C2201)</f>
        <v>-3.3467482104438478E-2</v>
      </c>
      <c r="H2202" s="37"/>
      <c r="I2202" s="37"/>
      <c r="N2202" s="30"/>
      <c r="P2202" s="30"/>
      <c r="Q2202" s="30"/>
      <c r="R2202" s="30"/>
      <c r="S2202" s="30"/>
      <c r="T2202" s="30"/>
      <c r="U2202" s="30"/>
      <c r="V2202" s="30"/>
      <c r="W2202" s="30"/>
      <c r="X2202" s="30"/>
      <c r="Y2202" s="30"/>
      <c r="Z2202" s="30"/>
      <c r="AA2202" s="30"/>
      <c r="AB2202" s="30"/>
      <c r="AI2202" s="22"/>
      <c r="AJ2202" s="22"/>
      <c r="AO2202" s="22"/>
      <c r="AS2202" s="23"/>
      <c r="AW2202" s="30"/>
      <c r="BH2202" s="30"/>
      <c r="BN2202" s="30"/>
      <c r="BT2202" s="24"/>
      <c r="BU2202" s="30"/>
      <c r="BV2202" s="30">
        <v>42635</v>
      </c>
      <c r="BW2202" s="31">
        <v>1159.9806404143501</v>
      </c>
      <c r="BZ2202" s="30">
        <v>42563</v>
      </c>
      <c r="CA2202" s="31">
        <v>1099.2414684917501</v>
      </c>
      <c r="CB2202" s="30">
        <v>42563</v>
      </c>
      <c r="CC2202" s="31">
        <v>1084.47430251848</v>
      </c>
      <c r="CD2202" s="30">
        <v>42563</v>
      </c>
      <c r="CE2202" s="31">
        <v>1082.1990575664299</v>
      </c>
      <c r="CG2202" s="30">
        <v>42635</v>
      </c>
      <c r="CH2202" s="31">
        <f t="shared" si="277"/>
        <v>1068.3540818399599</v>
      </c>
      <c r="CI2202" s="31">
        <f t="shared" si="278"/>
        <v>1063.7960926558401</v>
      </c>
      <c r="CJ2202" s="31">
        <f t="shared" si="282"/>
        <v>1058.0246098740204</v>
      </c>
      <c r="CK2202" s="31">
        <f t="shared" si="282"/>
        <v>1053.8579467160005</v>
      </c>
      <c r="CM2202" s="30">
        <v>42635</v>
      </c>
      <c r="CN2202" s="31">
        <v>1192.8353693270201</v>
      </c>
      <c r="CO2202" s="31">
        <v>1231.8220317272601</v>
      </c>
    </row>
    <row r="2203" spans="2:93">
      <c r="B2203" s="29">
        <v>42635</v>
      </c>
      <c r="C2203" s="55">
        <v>1215.222547892181</v>
      </c>
      <c r="D2203" s="31"/>
      <c r="E2203" s="21">
        <f t="shared" si="280"/>
        <v>1.2185569858247369E-4</v>
      </c>
      <c r="F2203" s="21">
        <f t="shared" si="281"/>
        <v>-5.0950264871629791E-4</v>
      </c>
      <c r="G2203" s="37">
        <f>(C2202-MAX(C$9:C2202))/MAX(C$9:C2202)</f>
        <v>-3.3810761220224271E-2</v>
      </c>
      <c r="H2203" s="37"/>
      <c r="I2203" s="37"/>
      <c r="N2203" s="30"/>
      <c r="P2203" s="30"/>
      <c r="Q2203" s="30"/>
      <c r="R2203" s="30"/>
      <c r="S2203" s="30"/>
      <c r="T2203" s="30"/>
      <c r="U2203" s="30"/>
      <c r="V2203" s="30"/>
      <c r="W2203" s="30"/>
      <c r="X2203" s="30"/>
      <c r="Y2203" s="30"/>
      <c r="Z2203" s="30"/>
      <c r="AA2203" s="30"/>
      <c r="AB2203" s="30"/>
      <c r="AI2203" s="22"/>
      <c r="AJ2203" s="22"/>
      <c r="AO2203" s="22"/>
      <c r="AS2203" s="23"/>
      <c r="AW2203" s="30"/>
      <c r="BH2203" s="30"/>
      <c r="BN2203" s="30"/>
      <c r="BT2203" s="24"/>
      <c r="BU2203" s="30"/>
      <c r="BV2203" s="30">
        <v>42636</v>
      </c>
      <c r="BW2203" s="31">
        <v>1158.2480787448501</v>
      </c>
      <c r="BZ2203" s="30">
        <v>42564</v>
      </c>
      <c r="CA2203" s="31">
        <v>1097.96208513134</v>
      </c>
      <c r="CB2203" s="30">
        <v>42564</v>
      </c>
      <c r="CC2203" s="31">
        <v>1083.1964993379099</v>
      </c>
      <c r="CD2203" s="30">
        <v>42564</v>
      </c>
      <c r="CE2203" s="31">
        <v>1080.9237035901101</v>
      </c>
      <c r="CG2203" s="30">
        <v>42636</v>
      </c>
      <c r="CH2203" s="31">
        <f t="shared" si="277"/>
        <v>1067.11179423466</v>
      </c>
      <c r="CI2203" s="31">
        <f t="shared" si="278"/>
        <v>1062.4669083559199</v>
      </c>
      <c r="CJ2203" s="31">
        <f t="shared" si="282"/>
        <v>1056.794333431696</v>
      </c>
      <c r="CK2203" s="31">
        <f t="shared" si="282"/>
        <v>1052.541179859277</v>
      </c>
      <c r="CM2203" s="30">
        <v>42636</v>
      </c>
      <c r="CN2203" s="31">
        <v>1192.26725302962</v>
      </c>
      <c r="CO2203" s="31">
        <v>1231.24134171435</v>
      </c>
    </row>
    <row r="2204" spans="2:93">
      <c r="B2204" s="29">
        <v>42636</v>
      </c>
      <c r="C2204" s="55">
        <v>1214.943562841554</v>
      </c>
      <c r="D2204" s="31"/>
      <c r="E2204" s="21">
        <f t="shared" si="280"/>
        <v>-2.2957527500688801E-4</v>
      </c>
      <c r="F2204" s="21">
        <f t="shared" si="281"/>
        <v>-5.2723860665881972E-4</v>
      </c>
      <c r="G2204" s="37">
        <f>(C2203-MAX(C$9:C2203))/MAX(C$9:C2203)</f>
        <v>-3.3693025555569842E-2</v>
      </c>
      <c r="H2204" s="37"/>
      <c r="I2204" s="37"/>
      <c r="N2204" s="30"/>
      <c r="P2204" s="30"/>
      <c r="Q2204" s="30"/>
      <c r="R2204" s="30"/>
      <c r="S2204" s="30"/>
      <c r="T2204" s="30"/>
      <c r="U2204" s="30"/>
      <c r="V2204" s="30"/>
      <c r="W2204" s="30"/>
      <c r="X2204" s="30"/>
      <c r="Y2204" s="30"/>
      <c r="Z2204" s="30"/>
      <c r="AA2204" s="30"/>
      <c r="AB2204" s="30"/>
      <c r="AC2204" s="22"/>
      <c r="AD2204" s="22"/>
      <c r="AE2204" s="22"/>
      <c r="AF2204" s="22"/>
      <c r="AG2204" s="22"/>
      <c r="AI2204" s="22"/>
      <c r="AJ2204" s="22"/>
      <c r="AO2204" s="22"/>
      <c r="AP2204" s="22"/>
      <c r="AS2204" s="23"/>
      <c r="AW2204" s="30"/>
      <c r="BB2204" s="22"/>
      <c r="BH2204" s="30"/>
      <c r="BN2204" s="30"/>
      <c r="BT2204" s="24"/>
      <c r="BU2204" s="30"/>
      <c r="BV2204" s="30">
        <v>42639</v>
      </c>
      <c r="BW2204" s="31">
        <v>1157.41528717805</v>
      </c>
      <c r="BZ2204" s="30">
        <v>42565</v>
      </c>
      <c r="CA2204" s="31">
        <v>1099.5862210079899</v>
      </c>
      <c r="CB2204" s="30">
        <v>42565</v>
      </c>
      <c r="CC2204" s="31">
        <v>1084.62727132547</v>
      </c>
      <c r="CD2204" s="30">
        <v>42565</v>
      </c>
      <c r="CE2204" s="31">
        <v>1082.33192431098</v>
      </c>
      <c r="CG2204" s="30">
        <v>42639</v>
      </c>
      <c r="CH2204" s="31">
        <f t="shared" si="277"/>
        <v>1067.5188639278399</v>
      </c>
      <c r="CI2204" s="31">
        <f t="shared" si="278"/>
        <v>1063.21601846515</v>
      </c>
      <c r="CJ2204" s="31">
        <f t="shared" si="282"/>
        <v>1057.1974673370548</v>
      </c>
      <c r="CK2204" s="31">
        <f t="shared" si="282"/>
        <v>1053.2832916671955</v>
      </c>
      <c r="CM2204" s="30">
        <v>42639</v>
      </c>
      <c r="CN2204" s="31">
        <v>1191.10305255754</v>
      </c>
      <c r="CO2204" s="31">
        <v>1230.05609453702</v>
      </c>
    </row>
    <row r="2205" spans="2:93">
      <c r="B2205" s="29">
        <v>42639</v>
      </c>
      <c r="C2205" s="55">
        <v>1212.203271229539</v>
      </c>
      <c r="D2205" s="31"/>
      <c r="E2205" s="21">
        <f t="shared" si="280"/>
        <v>-2.2554888110242199E-3</v>
      </c>
      <c r="F2205" s="21">
        <f t="shared" si="281"/>
        <v>-2.7173196997634097E-3</v>
      </c>
      <c r="G2205" s="37">
        <f>(C2204-MAX(C$9:C2204))/MAX(C$9:C2204)</f>
        <v>-3.3914865744969019E-2</v>
      </c>
      <c r="H2205" s="37"/>
      <c r="I2205" s="37"/>
      <c r="N2205" s="30"/>
      <c r="P2205" s="22"/>
      <c r="Q2205" s="22"/>
      <c r="R2205" s="22"/>
      <c r="S2205" s="22"/>
      <c r="T2205" s="22"/>
      <c r="U2205" s="22"/>
      <c r="V2205" s="22"/>
      <c r="W2205" s="22"/>
      <c r="X2205" s="22"/>
      <c r="Y2205" s="22"/>
      <c r="Z2205" s="22"/>
      <c r="AA2205" s="22"/>
      <c r="AB2205" s="22"/>
      <c r="AI2205" s="22"/>
      <c r="AJ2205" s="22"/>
      <c r="AO2205" s="22"/>
      <c r="AP2205" s="22"/>
      <c r="AR2205" s="22"/>
      <c r="AS2205" s="23"/>
      <c r="AW2205" s="30"/>
      <c r="BH2205" s="30"/>
      <c r="BN2205" s="30"/>
      <c r="BT2205" s="24"/>
      <c r="BU2205" s="30"/>
      <c r="BV2205" s="30">
        <v>42640</v>
      </c>
      <c r="BW2205" s="31">
        <v>1156.8238101371201</v>
      </c>
      <c r="BZ2205" s="30">
        <v>42566</v>
      </c>
      <c r="CA2205" s="31">
        <v>1099.1789967659199</v>
      </c>
      <c r="CB2205" s="30">
        <v>42566</v>
      </c>
      <c r="CC2205" s="31">
        <v>1084.15927394198</v>
      </c>
      <c r="CD2205" s="30">
        <v>42566</v>
      </c>
      <c r="CE2205" s="31">
        <v>1081.7460026440399</v>
      </c>
      <c r="CG2205" s="30">
        <v>42640</v>
      </c>
      <c r="CH2205" s="31">
        <f t="shared" si="277"/>
        <v>1066.92348002733</v>
      </c>
      <c r="CI2205" s="31">
        <f t="shared" si="278"/>
        <v>1062.5152309313401</v>
      </c>
      <c r="CJ2205" s="31">
        <f t="shared" si="282"/>
        <v>1056.6078399562361</v>
      </c>
      <c r="CK2205" s="31">
        <f t="shared" si="282"/>
        <v>1052.5890509978005</v>
      </c>
      <c r="CM2205" s="30">
        <v>42640</v>
      </c>
      <c r="CN2205" s="31">
        <v>1190.25396182242</v>
      </c>
      <c r="CO2205" s="31">
        <v>1229.1821487851601</v>
      </c>
    </row>
    <row r="2206" spans="2:93">
      <c r="B2206" s="29">
        <v>42640</v>
      </c>
      <c r="C2206" s="55">
        <v>1212.7272971637831</v>
      </c>
      <c r="D2206" s="31"/>
      <c r="E2206" s="21">
        <f t="shared" si="280"/>
        <v>4.322921301083138E-4</v>
      </c>
      <c r="F2206" s="21">
        <f t="shared" si="281"/>
        <v>-1.9317227124230341E-3</v>
      </c>
      <c r="G2206" s="37">
        <f>(C2205-MAX(C$9:C2205))/MAX(C$9:C2205)</f>
        <v>-3.6093859955778025E-2</v>
      </c>
      <c r="H2206" s="37"/>
      <c r="I2206" s="37"/>
      <c r="N2206" s="30"/>
      <c r="P2206" s="30"/>
      <c r="Q2206" s="30"/>
      <c r="R2206" s="30"/>
      <c r="S2206" s="30"/>
      <c r="T2206" s="30"/>
      <c r="U2206" s="30"/>
      <c r="V2206" s="30"/>
      <c r="W2206" s="30"/>
      <c r="X2206" s="30"/>
      <c r="Y2206" s="30"/>
      <c r="Z2206" s="30"/>
      <c r="AA2206" s="30"/>
      <c r="AB2206" s="30"/>
      <c r="AH2206" s="22"/>
      <c r="AI2206" s="22"/>
      <c r="AJ2206" s="22"/>
      <c r="AO2206" s="22"/>
      <c r="AP2206" s="22"/>
      <c r="AR2206" s="22"/>
      <c r="AS2206" s="23"/>
      <c r="AW2206" s="30"/>
      <c r="BH2206" s="30"/>
      <c r="BN2206" s="30"/>
      <c r="BT2206" s="24"/>
      <c r="BU2206" s="30"/>
      <c r="BV2206" s="30">
        <v>42641</v>
      </c>
      <c r="BW2206" s="31">
        <v>1158.75119817118</v>
      </c>
      <c r="BZ2206" s="30">
        <v>42569</v>
      </c>
      <c r="CA2206" s="31">
        <v>1098.9507872803399</v>
      </c>
      <c r="CB2206" s="30">
        <v>42569</v>
      </c>
      <c r="CC2206" s="31">
        <v>1083.8260352183499</v>
      </c>
      <c r="CD2206" s="30">
        <v>42569</v>
      </c>
      <c r="CE2206" s="31">
        <v>1081.3512761905699</v>
      </c>
      <c r="CG2206" s="30">
        <v>42641</v>
      </c>
      <c r="CH2206" s="31">
        <f t="shared" si="277"/>
        <v>1067.81147141511</v>
      </c>
      <c r="CI2206" s="31">
        <f t="shared" si="278"/>
        <v>1063.3349139750401</v>
      </c>
      <c r="CJ2206" s="31">
        <f t="shared" si="282"/>
        <v>1057.4872457240403</v>
      </c>
      <c r="CK2206" s="31">
        <f t="shared" si="282"/>
        <v>1053.4010764370321</v>
      </c>
      <c r="CM2206" s="30">
        <v>42641</v>
      </c>
      <c r="CN2206" s="31">
        <v>1192.0449643671</v>
      </c>
      <c r="CO2206" s="31">
        <v>1231.0330763029699</v>
      </c>
    </row>
    <row r="2207" spans="2:93">
      <c r="B2207" s="29">
        <v>42641</v>
      </c>
      <c r="C2207" s="55">
        <v>1213.9156100418211</v>
      </c>
      <c r="D2207" s="31"/>
      <c r="E2207" s="21">
        <f t="shared" si="280"/>
        <v>9.7986817054174224E-4</v>
      </c>
      <c r="F2207" s="21">
        <f t="shared" si="281"/>
        <v>-1.0754720216694658E-3</v>
      </c>
      <c r="G2207" s="37">
        <f>(C2206-MAX(C$9:C2206))/MAX(C$9:C2206)</f>
        <v>-3.5677170917273862E-2</v>
      </c>
      <c r="H2207" s="37"/>
      <c r="I2207" s="37"/>
      <c r="N2207" s="30"/>
      <c r="P2207" s="30"/>
      <c r="Q2207" s="30"/>
      <c r="R2207" s="30"/>
      <c r="S2207" s="30"/>
      <c r="T2207" s="30"/>
      <c r="U2207" s="30"/>
      <c r="V2207" s="30"/>
      <c r="W2207" s="30"/>
      <c r="X2207" s="30"/>
      <c r="Y2207" s="30"/>
      <c r="Z2207" s="30"/>
      <c r="AA2207" s="30"/>
      <c r="AB2207" s="30"/>
      <c r="AI2207" s="22"/>
      <c r="AO2207" s="22"/>
      <c r="AP2207" s="22"/>
      <c r="AR2207" s="22"/>
      <c r="AS2207" s="23"/>
      <c r="AW2207" s="30"/>
      <c r="BH2207" s="30"/>
      <c r="BN2207" s="30"/>
      <c r="BT2207" s="24"/>
      <c r="BU2207" s="30"/>
      <c r="BV2207" s="30">
        <v>42642</v>
      </c>
      <c r="BW2207" s="31">
        <v>1157.46821927375</v>
      </c>
      <c r="BZ2207" s="30">
        <v>42570</v>
      </c>
      <c r="CA2207" s="31">
        <v>1097.9430424278601</v>
      </c>
      <c r="CB2207" s="30">
        <v>42570</v>
      </c>
      <c r="CC2207" s="31">
        <v>1082.82535190608</v>
      </c>
      <c r="CD2207" s="30">
        <v>42570</v>
      </c>
      <c r="CE2207" s="31">
        <v>1080.34735852878</v>
      </c>
      <c r="CG2207" s="30">
        <v>42642</v>
      </c>
      <c r="CH2207" s="31">
        <f t="shared" si="277"/>
        <v>1067.0757725160499</v>
      </c>
      <c r="CI2207" s="31">
        <f t="shared" si="278"/>
        <v>1062.58244489148</v>
      </c>
      <c r="CJ2207" s="31">
        <f t="shared" si="282"/>
        <v>1056.7586599921244</v>
      </c>
      <c r="CK2207" s="31">
        <f t="shared" si="282"/>
        <v>1052.655637034836</v>
      </c>
      <c r="CM2207" s="30">
        <v>42642</v>
      </c>
      <c r="CN2207" s="31">
        <v>1191.26422202089</v>
      </c>
      <c r="CO2207" s="31">
        <v>1230.2300351940801</v>
      </c>
    </row>
    <row r="2208" spans="2:93">
      <c r="B2208" s="29">
        <v>42642</v>
      </c>
      <c r="C2208" s="55">
        <v>1214.9641615391481</v>
      </c>
      <c r="D2208" s="31"/>
      <c r="E2208" s="21">
        <f t="shared" si="280"/>
        <v>8.6377626966260834E-4</v>
      </c>
      <c r="F2208" s="21">
        <f t="shared" si="281"/>
        <v>1.6954448111006215E-5</v>
      </c>
      <c r="G2208" s="37">
        <f>(C2207-MAX(C$9:C2207))/MAX(C$9:C2207)</f>
        <v>-3.4732261670928861E-2</v>
      </c>
      <c r="H2208" s="37"/>
      <c r="I2208" s="37"/>
      <c r="N2208" s="30"/>
      <c r="P2208" s="30"/>
      <c r="Q2208" s="30"/>
      <c r="R2208" s="30"/>
      <c r="S2208" s="30"/>
      <c r="T2208" s="30"/>
      <c r="U2208" s="30"/>
      <c r="V2208" s="30"/>
      <c r="W2208" s="30"/>
      <c r="X2208" s="30"/>
      <c r="Y2208" s="30"/>
      <c r="Z2208" s="30"/>
      <c r="AA2208" s="30"/>
      <c r="AB2208" s="30"/>
      <c r="AM2208" s="22"/>
      <c r="AO2208" s="22"/>
      <c r="AP2208" s="22"/>
      <c r="AR2208" s="22"/>
      <c r="AS2208" s="23"/>
      <c r="AW2208" s="30"/>
      <c r="BH2208" s="30"/>
      <c r="BN2208" s="30"/>
      <c r="BT2208" s="24"/>
      <c r="BU2208" s="30"/>
      <c r="BV2208" s="30">
        <v>42643</v>
      </c>
      <c r="BW2208" s="31">
        <v>1159.41332786608</v>
      </c>
      <c r="BZ2208" s="30">
        <v>42571</v>
      </c>
      <c r="CA2208" s="31">
        <v>1097.4393798368801</v>
      </c>
      <c r="CB2208" s="30">
        <v>42571</v>
      </c>
      <c r="CC2208" s="31">
        <v>1082.21574376531</v>
      </c>
      <c r="CD2208" s="30">
        <v>42571</v>
      </c>
      <c r="CE2208" s="31">
        <v>1079.4965676408699</v>
      </c>
      <c r="CG2208" s="30">
        <v>42643</v>
      </c>
      <c r="CH2208" s="31">
        <f t="shared" si="277"/>
        <v>1068.07696015234</v>
      </c>
      <c r="CI2208" s="31">
        <f t="shared" si="278"/>
        <v>1063.6857984860401</v>
      </c>
      <c r="CJ2208" s="31">
        <f t="shared" si="282"/>
        <v>1057.7501675609185</v>
      </c>
      <c r="CK2208" s="31">
        <f t="shared" si="282"/>
        <v>1053.7486829312181</v>
      </c>
      <c r="CM2208" s="30">
        <v>42643</v>
      </c>
      <c r="CN2208" s="31">
        <v>1193.54195839913</v>
      </c>
      <c r="CO2208" s="31">
        <v>1232.58424389775</v>
      </c>
    </row>
    <row r="2209" spans="2:93">
      <c r="B2209" s="29">
        <v>42643</v>
      </c>
      <c r="C2209" s="55">
        <v>1217.035059164016</v>
      </c>
      <c r="D2209" s="31"/>
      <c r="E2209" s="21">
        <f t="shared" si="280"/>
        <v>1.7044927664733311E-3</v>
      </c>
      <c r="F2209" s="21">
        <f t="shared" si="281"/>
        <v>3.9859552017016409E-3</v>
      </c>
      <c r="G2209" s="37">
        <f>(C2208-MAX(C$9:C2208))/MAX(C$9:C2208)</f>
        <v>-3.3898486304689397E-2</v>
      </c>
      <c r="H2209" s="37"/>
      <c r="I2209" s="37"/>
      <c r="N2209" s="30"/>
      <c r="P2209" s="30"/>
      <c r="Q2209" s="30"/>
      <c r="R2209" s="30"/>
      <c r="S2209" s="30"/>
      <c r="T2209" s="30"/>
      <c r="U2209" s="30"/>
      <c r="V2209" s="30"/>
      <c r="W2209" s="30"/>
      <c r="X2209" s="30"/>
      <c r="Y2209" s="30"/>
      <c r="Z2209" s="30"/>
      <c r="AA2209" s="30"/>
      <c r="AB2209" s="30"/>
      <c r="AN2209" s="22"/>
      <c r="AO2209" s="22"/>
      <c r="AP2209" s="22"/>
      <c r="AR2209" s="22"/>
      <c r="AS2209" s="23"/>
      <c r="AW2209" s="30"/>
      <c r="BH2209" s="30"/>
      <c r="BN2209" s="30"/>
      <c r="BT2209" s="24"/>
      <c r="BU2209" s="30"/>
      <c r="BV2209" s="30">
        <v>42646</v>
      </c>
      <c r="BW2209" s="31">
        <v>1159.1715880407501</v>
      </c>
      <c r="BZ2209" s="30">
        <v>42572</v>
      </c>
      <c r="CA2209" s="31">
        <v>1097.25773349006</v>
      </c>
      <c r="CB2209" s="30">
        <v>42572</v>
      </c>
      <c r="CC2209" s="31">
        <v>1081.90735132996</v>
      </c>
      <c r="CD2209" s="30">
        <v>42572</v>
      </c>
      <c r="CE2209" s="31">
        <v>1079.15621016463</v>
      </c>
      <c r="CG2209" s="30">
        <v>42646</v>
      </c>
      <c r="CH2209" s="31">
        <f t="shared" si="277"/>
        <v>1067.36298853637</v>
      </c>
      <c r="CI2209" s="31">
        <f t="shared" si="278"/>
        <v>1062.8417462042501</v>
      </c>
      <c r="CJ2209" s="31">
        <f t="shared" si="282"/>
        <v>1057.043099040015</v>
      </c>
      <c r="CK2209" s="31">
        <f t="shared" si="282"/>
        <v>1052.9125159150492</v>
      </c>
      <c r="CM2209" s="30">
        <v>42646</v>
      </c>
      <c r="CN2209" s="31">
        <v>1192.7738134732399</v>
      </c>
      <c r="CO2209" s="31">
        <v>1231.8035176424401</v>
      </c>
    </row>
    <row r="2210" spans="2:93">
      <c r="B2210" s="29">
        <v>42646</v>
      </c>
      <c r="C2210" s="55">
        <v>1216.730829655806</v>
      </c>
      <c r="D2210" s="31"/>
      <c r="E2210" s="21">
        <f t="shared" si="280"/>
        <v>-2.4997596077391826E-4</v>
      </c>
      <c r="F2210" s="21">
        <f t="shared" si="281"/>
        <v>3.3012636075613333E-3</v>
      </c>
      <c r="G2210" s="37">
        <f>(C2209-MAX(C$9:C2209))/MAX(C$9:C2209)</f>
        <v>-3.2251773262916707E-2</v>
      </c>
      <c r="H2210" s="37"/>
      <c r="I2210" s="37"/>
      <c r="N2210" s="30"/>
      <c r="P2210" s="30"/>
      <c r="Q2210" s="30"/>
      <c r="R2210" s="30"/>
      <c r="S2210" s="30"/>
      <c r="T2210" s="30"/>
      <c r="U2210" s="30"/>
      <c r="V2210" s="30"/>
      <c r="W2210" s="30"/>
      <c r="X2210" s="30"/>
      <c r="Y2210" s="30"/>
      <c r="Z2210" s="30"/>
      <c r="AA2210" s="30"/>
      <c r="AB2210" s="30"/>
      <c r="AL2210" s="22"/>
      <c r="AM2210" s="22"/>
      <c r="AP2210" s="22"/>
      <c r="AR2210" s="22"/>
      <c r="AS2210" s="23"/>
      <c r="AW2210" s="30"/>
      <c r="BH2210" s="30"/>
      <c r="BN2210" s="30"/>
      <c r="BT2210" s="24"/>
      <c r="BU2210" s="30"/>
      <c r="BV2210" s="30">
        <v>42647</v>
      </c>
      <c r="BW2210" s="31">
        <v>1158.8443494549499</v>
      </c>
      <c r="BZ2210" s="30">
        <v>42573</v>
      </c>
      <c r="CA2210" s="31">
        <v>1096.1063323824901</v>
      </c>
      <c r="CB2210" s="30">
        <v>42573</v>
      </c>
      <c r="CC2210" s="31">
        <v>1080.6856543015999</v>
      </c>
      <c r="CD2210" s="30">
        <v>42573</v>
      </c>
      <c r="CE2210" s="31">
        <v>1077.78257330006</v>
      </c>
      <c r="CG2210" s="30">
        <v>42647</v>
      </c>
      <c r="CH2210" s="31">
        <f t="shared" si="277"/>
        <v>1067.2325289550399</v>
      </c>
      <c r="CI2210" s="31">
        <f t="shared" si="278"/>
        <v>1062.51027395755</v>
      </c>
      <c r="CJ2210" s="31">
        <f t="shared" si="282"/>
        <v>1056.9139008182015</v>
      </c>
      <c r="CK2210" s="31">
        <f t="shared" si="282"/>
        <v>1052.5841403328184</v>
      </c>
      <c r="CM2210" s="30">
        <v>42647</v>
      </c>
      <c r="CN2210" s="31">
        <v>1192.0332442771901</v>
      </c>
      <c r="CO2210" s="31">
        <v>1231.0416856024499</v>
      </c>
    </row>
    <row r="2211" spans="2:93">
      <c r="B2211" s="29">
        <v>42647</v>
      </c>
      <c r="C2211" s="55">
        <v>1216.1123947273179</v>
      </c>
      <c r="D2211" s="31"/>
      <c r="E2211" s="21">
        <f t="shared" si="280"/>
        <v>-5.0827587615498437E-4</v>
      </c>
      <c r="F2211" s="21">
        <f t="shared" si="281"/>
        <v>1.8096683717752082E-3</v>
      </c>
      <c r="G2211" s="37">
        <f>(C2210-MAX(C$9:C2210))/MAX(C$9:C2210)</f>
        <v>-3.2493687055682535E-2</v>
      </c>
      <c r="H2211" s="37"/>
      <c r="I2211" s="37"/>
      <c r="N2211" s="30"/>
      <c r="P2211" s="30"/>
      <c r="Q2211" s="30"/>
      <c r="R2211" s="30"/>
      <c r="S2211" s="30"/>
      <c r="T2211" s="30"/>
      <c r="U2211" s="30"/>
      <c r="V2211" s="30"/>
      <c r="W2211" s="30"/>
      <c r="X2211" s="30"/>
      <c r="Y2211" s="30"/>
      <c r="Z2211" s="30"/>
      <c r="AA2211" s="30"/>
      <c r="AB2211" s="30"/>
      <c r="AR2211" s="22"/>
      <c r="AS2211" s="23"/>
      <c r="AW2211" s="30"/>
      <c r="BH2211" s="30"/>
      <c r="BN2211" s="30"/>
      <c r="BT2211" s="24"/>
      <c r="BU2211" s="30"/>
      <c r="BV2211" s="30">
        <v>42648</v>
      </c>
      <c r="BW2211" s="31">
        <v>1159.40621041964</v>
      </c>
      <c r="BZ2211" s="30">
        <v>42576</v>
      </c>
      <c r="CA2211" s="31">
        <v>1096.2389155707299</v>
      </c>
      <c r="CB2211" s="30">
        <v>42576</v>
      </c>
      <c r="CC2211" s="31">
        <v>1080.7423133580501</v>
      </c>
      <c r="CD2211" s="30">
        <v>42576</v>
      </c>
      <c r="CE2211" s="31">
        <v>1077.8218694293901</v>
      </c>
      <c r="CG2211" s="30">
        <v>42648</v>
      </c>
      <c r="CH2211" s="31">
        <f t="shared" si="277"/>
        <v>1067.4854850107199</v>
      </c>
      <c r="CI2211" s="31">
        <f t="shared" si="278"/>
        <v>1062.7726378043601</v>
      </c>
      <c r="CJ2211" s="31">
        <f t="shared" si="282"/>
        <v>1057.1644111468233</v>
      </c>
      <c r="CK2211" s="31">
        <f t="shared" si="282"/>
        <v>1052.8440531364099</v>
      </c>
      <c r="CM2211" s="30">
        <v>42648</v>
      </c>
      <c r="CN2211" s="31">
        <v>1191.9670718099501</v>
      </c>
      <c r="CO2211" s="31">
        <v>1230.97726219778</v>
      </c>
    </row>
    <row r="2212" spans="2:93">
      <c r="B2212" s="29">
        <v>42648</v>
      </c>
      <c r="C2212" s="55">
        <v>1215.8100428997161</v>
      </c>
      <c r="D2212" s="31"/>
      <c r="E2212" s="21">
        <f t="shared" si="280"/>
        <v>-2.4862161500260882E-4</v>
      </c>
      <c r="F2212" s="21">
        <f t="shared" si="281"/>
        <v>6.9621918682472028E-4</v>
      </c>
      <c r="G2212" s="37">
        <f>(C2211-MAX(C$9:C2211))/MAX(C$9:C2211)</f>
        <v>-3.2985447174579803E-2</v>
      </c>
      <c r="H2212" s="37"/>
      <c r="I2212" s="37"/>
      <c r="N2212" s="30"/>
      <c r="P2212" s="30"/>
      <c r="Q2212" s="30"/>
      <c r="R2212" s="30"/>
      <c r="S2212" s="30"/>
      <c r="T2212" s="30"/>
      <c r="U2212" s="30"/>
      <c r="V2212" s="30"/>
      <c r="W2212" s="30"/>
      <c r="X2212" s="30"/>
      <c r="Y2212" s="30"/>
      <c r="Z2212" s="30"/>
      <c r="AA2212" s="30"/>
      <c r="AB2212" s="30"/>
      <c r="AS2212" s="23"/>
      <c r="AW2212" s="30"/>
      <c r="BH2212" s="30"/>
      <c r="BN2212" s="30"/>
      <c r="BT2212" s="24"/>
      <c r="BU2212" s="30"/>
      <c r="BV2212" s="30">
        <v>42649</v>
      </c>
      <c r="BW2212" s="31">
        <v>1158.96952486024</v>
      </c>
      <c r="BZ2212" s="30">
        <v>42577</v>
      </c>
      <c r="CA2212" s="31">
        <v>1095.3581267935299</v>
      </c>
      <c r="CB2212" s="30">
        <v>42577</v>
      </c>
      <c r="CC2212" s="31">
        <v>1079.8102901944801</v>
      </c>
      <c r="CD2212" s="30">
        <v>42577</v>
      </c>
      <c r="CE2212" s="31">
        <v>1076.80802985225</v>
      </c>
      <c r="CG2212" s="30">
        <v>42649</v>
      </c>
      <c r="CH2212" s="31">
        <f t="shared" si="277"/>
        <v>1067.2835550146699</v>
      </c>
      <c r="CI2212" s="31">
        <f t="shared" si="278"/>
        <v>1062.5576798617899</v>
      </c>
      <c r="CJ2212" s="31">
        <f t="shared" si="282"/>
        <v>1056.9644335280504</v>
      </c>
      <c r="CK2212" s="31">
        <f t="shared" si="282"/>
        <v>1052.6311033638442</v>
      </c>
      <c r="CM2212" s="30">
        <v>42649</v>
      </c>
      <c r="CN2212" s="31">
        <v>1191.5860856915499</v>
      </c>
      <c r="CO2212" s="31">
        <v>1230.58806019025</v>
      </c>
    </row>
    <row r="2213" spans="2:93">
      <c r="B2213" s="29">
        <v>42649</v>
      </c>
      <c r="C2213" s="55">
        <v>1216.059536228046</v>
      </c>
      <c r="D2213" s="31"/>
      <c r="E2213" s="21">
        <f t="shared" si="280"/>
        <v>2.0520749091268442E-4</v>
      </c>
      <c r="F2213" s="21">
        <f t="shared" si="281"/>
        <v>-8.0155697128403425E-4</v>
      </c>
      <c r="G2213" s="37">
        <f>(C2212-MAX(C$9:C2212))/MAX(C$9:C2212)</f>
        <v>-3.322586789443429E-2</v>
      </c>
      <c r="H2213" s="37"/>
      <c r="I2213" s="37"/>
      <c r="N2213" s="30"/>
      <c r="P2213" s="30"/>
      <c r="Q2213" s="30"/>
      <c r="R2213" s="30"/>
      <c r="S2213" s="30"/>
      <c r="T2213" s="30"/>
      <c r="U2213" s="30"/>
      <c r="V2213" s="30"/>
      <c r="W2213" s="30"/>
      <c r="X2213" s="30"/>
      <c r="Y2213" s="30"/>
      <c r="Z2213" s="30"/>
      <c r="AA2213" s="30"/>
      <c r="AB2213" s="30"/>
      <c r="AS2213" s="23"/>
      <c r="AW2213" s="30"/>
      <c r="BH2213" s="30"/>
      <c r="BN2213" s="30"/>
      <c r="BT2213" s="24"/>
      <c r="BU2213" s="30"/>
      <c r="BV2213" s="30">
        <v>42650</v>
      </c>
      <c r="BW2213" s="31">
        <v>1160.46098015649</v>
      </c>
      <c r="BZ2213" s="30">
        <v>42578</v>
      </c>
      <c r="CA2213" s="31">
        <v>1095.20691624901</v>
      </c>
      <c r="CB2213" s="30">
        <v>42578</v>
      </c>
      <c r="CC2213" s="31">
        <v>1079.667036178</v>
      </c>
      <c r="CD2213" s="30">
        <v>42578</v>
      </c>
      <c r="CE2213" s="31">
        <v>1076.70334030141</v>
      </c>
      <c r="CG2213" s="30">
        <v>42650</v>
      </c>
      <c r="CH2213" s="31">
        <f t="shared" si="277"/>
        <v>1068.16023067332</v>
      </c>
      <c r="CI2213" s="31">
        <f t="shared" si="278"/>
        <v>1063.5807437830999</v>
      </c>
      <c r="CJ2213" s="31">
        <f t="shared" si="282"/>
        <v>1057.8326329738109</v>
      </c>
      <c r="CK2213" s="31">
        <f t="shared" si="282"/>
        <v>1053.6446096653942</v>
      </c>
      <c r="CM2213" s="30">
        <v>42650</v>
      </c>
      <c r="CN2213" s="31">
        <v>1193.29339218377</v>
      </c>
      <c r="CO2213" s="31">
        <v>1232.35507482201</v>
      </c>
    </row>
    <row r="2214" spans="2:93">
      <c r="B2214" s="29">
        <v>42650</v>
      </c>
      <c r="C2214" s="55">
        <v>1218.026558670794</v>
      </c>
      <c r="D2214" s="31"/>
      <c r="E2214" s="21">
        <f t="shared" si="280"/>
        <v>1.6175379446052851E-3</v>
      </c>
      <c r="F2214" s="21">
        <f t="shared" si="281"/>
        <v>1.0649265913271755E-3</v>
      </c>
      <c r="G2214" s="37">
        <f>(C2213-MAX(C$9:C2213))/MAX(C$9:C2213)</f>
        <v>-3.3027478600505616E-2</v>
      </c>
      <c r="H2214" s="37"/>
      <c r="I2214" s="37"/>
      <c r="N2214" s="30"/>
      <c r="P2214" s="30"/>
      <c r="Q2214" s="30"/>
      <c r="R2214" s="30"/>
      <c r="S2214" s="30"/>
      <c r="T2214" s="30"/>
      <c r="U2214" s="30"/>
      <c r="V2214" s="30"/>
      <c r="W2214" s="30"/>
      <c r="X2214" s="30"/>
      <c r="Y2214" s="30"/>
      <c r="Z2214" s="30"/>
      <c r="AA2214" s="30"/>
      <c r="AB2214" s="30"/>
      <c r="AJ2214" s="22"/>
      <c r="AS2214" s="23"/>
      <c r="AW2214" s="30"/>
      <c r="BH2214" s="30"/>
      <c r="BN2214" s="30"/>
      <c r="BT2214" s="24"/>
      <c r="BU2214" s="30"/>
      <c r="BV2214" s="30">
        <v>42653</v>
      </c>
      <c r="BW2214" s="31">
        <v>1162.01075644549</v>
      </c>
      <c r="BZ2214" s="30">
        <v>42579</v>
      </c>
      <c r="CA2214" s="31">
        <v>1094.82554602244</v>
      </c>
      <c r="CB2214" s="30">
        <v>42579</v>
      </c>
      <c r="CC2214" s="31">
        <v>1079.57461458905</v>
      </c>
      <c r="CD2214" s="30">
        <v>42579</v>
      </c>
      <c r="CE2214" s="31">
        <v>1076.7998207303499</v>
      </c>
      <c r="CG2214" s="30">
        <v>42653</v>
      </c>
      <c r="CH2214" s="31">
        <f t="shared" si="277"/>
        <v>1068.43367973919</v>
      </c>
      <c r="CI2214" s="31">
        <f t="shared" si="278"/>
        <v>1063.8168022678899</v>
      </c>
      <c r="CJ2214" s="31">
        <f t="shared" si="282"/>
        <v>1058.103438174217</v>
      </c>
      <c r="CK2214" s="31">
        <f t="shared" si="282"/>
        <v>1053.8784628556841</v>
      </c>
      <c r="CM2214" s="30">
        <v>42653</v>
      </c>
      <c r="CN2214" s="31">
        <v>1195.0851632406</v>
      </c>
      <c r="CO2214" s="31">
        <v>1234.2251514699501</v>
      </c>
    </row>
    <row r="2215" spans="2:93">
      <c r="B2215" s="29">
        <v>42653</v>
      </c>
      <c r="C2215" s="55">
        <v>1220.8548261605811</v>
      </c>
      <c r="D2215" s="31"/>
      <c r="E2215" s="21">
        <f t="shared" si="280"/>
        <v>2.3220080626760176E-3</v>
      </c>
      <c r="F2215" s="21">
        <f t="shared" si="281"/>
        <v>3.8996654041394407E-3</v>
      </c>
      <c r="G2215" s="37">
        <f>(C2214-MAX(C$9:C2214))/MAX(C$9:C2214)</f>
        <v>-3.1463363855751283E-2</v>
      </c>
      <c r="H2215" s="37"/>
      <c r="I2215" s="37"/>
      <c r="N2215" s="30"/>
      <c r="P2215" s="30"/>
      <c r="Q2215" s="30"/>
      <c r="R2215" s="30"/>
      <c r="S2215" s="30"/>
      <c r="T2215" s="30"/>
      <c r="U2215" s="30"/>
      <c r="V2215" s="30"/>
      <c r="W2215" s="30"/>
      <c r="X2215" s="30"/>
      <c r="Y2215" s="30"/>
      <c r="Z2215" s="30"/>
      <c r="AA2215" s="30"/>
      <c r="AB2215" s="30"/>
      <c r="AI2215" s="22"/>
      <c r="AJ2215" s="22"/>
      <c r="AS2215" s="23"/>
      <c r="AW2215" s="30"/>
      <c r="BH2215" s="30"/>
      <c r="BN2215" s="30"/>
      <c r="BT2215" s="24"/>
      <c r="BU2215" s="30"/>
      <c r="BV2215" s="30">
        <v>42654</v>
      </c>
      <c r="BW2215" s="31">
        <v>1161.26711534881</v>
      </c>
      <c r="BZ2215" s="30">
        <v>42580</v>
      </c>
      <c r="CA2215" s="31">
        <v>1095.1264880942199</v>
      </c>
      <c r="CB2215" s="30">
        <v>42580</v>
      </c>
      <c r="CC2215" s="31">
        <v>1079.7464026100999</v>
      </c>
      <c r="CD2215" s="30">
        <v>42580</v>
      </c>
      <c r="CE2215" s="31">
        <v>1076.84690935353</v>
      </c>
      <c r="CG2215" s="30">
        <v>42654</v>
      </c>
      <c r="CH2215" s="31">
        <f t="shared" si="277"/>
        <v>1067.8509157398901</v>
      </c>
      <c r="CI2215" s="31">
        <f t="shared" si="278"/>
        <v>1063.31090251825</v>
      </c>
      <c r="CJ2215" s="31">
        <f t="shared" si="282"/>
        <v>1057.526308678024</v>
      </c>
      <c r="CK2215" s="31">
        <f t="shared" si="282"/>
        <v>1053.3772892989468</v>
      </c>
      <c r="CM2215" s="30">
        <v>42654</v>
      </c>
      <c r="CN2215" s="31">
        <v>1194.42245182342</v>
      </c>
      <c r="CO2215" s="31">
        <v>1233.5465975894199</v>
      </c>
    </row>
    <row r="2216" spans="2:93">
      <c r="B2216" s="29">
        <v>42654</v>
      </c>
      <c r="C2216" s="55">
        <v>1220.2185799313061</v>
      </c>
      <c r="D2216" s="31"/>
      <c r="E2216" s="21">
        <f t="shared" si="280"/>
        <v>-5.2114814607062687E-4</v>
      </c>
      <c r="F2216" s="21">
        <f t="shared" si="281"/>
        <v>3.6260080736589817E-3</v>
      </c>
      <c r="G2216" s="37">
        <f>(C2215-MAX(C$9:C2215))/MAX(C$9:C2215)</f>
        <v>-2.9214413977627241E-2</v>
      </c>
      <c r="H2216" s="37"/>
      <c r="I2216" s="37"/>
      <c r="N2216" s="30"/>
      <c r="P2216" s="30"/>
      <c r="Q2216" s="30"/>
      <c r="R2216" s="30"/>
      <c r="S2216" s="30"/>
      <c r="T2216" s="30"/>
      <c r="U2216" s="30"/>
      <c r="V2216" s="30"/>
      <c r="W2216" s="30"/>
      <c r="X2216" s="30"/>
      <c r="Y2216" s="30"/>
      <c r="Z2216" s="30"/>
      <c r="AA2216" s="30"/>
      <c r="AB2216" s="30"/>
      <c r="AI2216" s="22"/>
      <c r="AJ2216" s="22"/>
      <c r="AS2216" s="23"/>
      <c r="AW2216" s="30"/>
      <c r="BH2216" s="30"/>
      <c r="BN2216" s="30"/>
      <c r="BT2216" s="24"/>
      <c r="BU2216" s="30"/>
      <c r="BV2216" s="30">
        <v>42655</v>
      </c>
      <c r="BW2216" s="31">
        <v>1160.66914999801</v>
      </c>
      <c r="BZ2216" s="30">
        <v>42584</v>
      </c>
      <c r="CA2216" s="31">
        <v>1093.28606117243</v>
      </c>
      <c r="CB2216" s="30">
        <v>42584</v>
      </c>
      <c r="CC2216" s="31">
        <v>1078.1792213486899</v>
      </c>
      <c r="CD2216" s="30">
        <v>42584</v>
      </c>
      <c r="CE2216" s="31">
        <v>1075.2785963480801</v>
      </c>
      <c r="CG2216" s="30">
        <v>42655</v>
      </c>
      <c r="CH2216" s="31">
        <f t="shared" si="277"/>
        <v>1067.79311637705</v>
      </c>
      <c r="CI2216" s="31">
        <f t="shared" si="278"/>
        <v>1063.30277944004</v>
      </c>
      <c r="CJ2216" s="31">
        <f t="shared" si="282"/>
        <v>1057.4690681532211</v>
      </c>
      <c r="CK2216" s="31">
        <f t="shared" si="282"/>
        <v>1053.3692421077769</v>
      </c>
      <c r="CM2216" s="30">
        <v>42655</v>
      </c>
      <c r="CN2216" s="31">
        <v>1194.1851107546299</v>
      </c>
      <c r="CO2216" s="31">
        <v>1233.30871711494</v>
      </c>
    </row>
    <row r="2217" spans="2:93">
      <c r="B2217" s="29">
        <v>42655</v>
      </c>
      <c r="C2217" s="55">
        <v>1218.213793931204</v>
      </c>
      <c r="D2217" s="31"/>
      <c r="E2217" s="21">
        <f t="shared" si="280"/>
        <v>-1.6429728518105868E-3</v>
      </c>
      <c r="F2217" s="21">
        <f t="shared" si="281"/>
        <v>1.7715067716503885E-3</v>
      </c>
      <c r="G2217" s="37">
        <f>(C2216-MAX(C$9:C2216))/MAX(C$9:C2216)</f>
        <v>-2.972033708601492E-2</v>
      </c>
      <c r="H2217" s="37"/>
      <c r="I2217" s="37"/>
      <c r="N2217" s="30"/>
      <c r="P2217" s="30"/>
      <c r="Q2217" s="30"/>
      <c r="R2217" s="30"/>
      <c r="S2217" s="30"/>
      <c r="T2217" s="30"/>
      <c r="U2217" s="30"/>
      <c r="V2217" s="30"/>
      <c r="W2217" s="30"/>
      <c r="X2217" s="30"/>
      <c r="Y2217" s="30"/>
      <c r="Z2217" s="30"/>
      <c r="AA2217" s="30"/>
      <c r="AB2217" s="30"/>
      <c r="AH2217" s="22"/>
      <c r="AI2217" s="22"/>
      <c r="AO2217" s="22"/>
      <c r="AS2217" s="23"/>
      <c r="AW2217" s="30"/>
      <c r="BH2217" s="30"/>
      <c r="BN2217" s="30"/>
      <c r="BT2217" s="24"/>
      <c r="BU2217" s="30"/>
      <c r="BV2217" s="30">
        <v>42656</v>
      </c>
      <c r="BW2217" s="31">
        <v>1161.46627535926</v>
      </c>
      <c r="BZ2217" s="30">
        <v>42585</v>
      </c>
      <c r="CA2217" s="31">
        <v>1093.5765774828101</v>
      </c>
      <c r="CB2217" s="30">
        <v>42585</v>
      </c>
      <c r="CC2217" s="31">
        <v>1078.3844763034499</v>
      </c>
      <c r="CD2217" s="30">
        <v>42585</v>
      </c>
      <c r="CE2217" s="31">
        <v>1075.43173458762</v>
      </c>
      <c r="CG2217" s="30">
        <v>42656</v>
      </c>
      <c r="CH2217" s="31">
        <f t="shared" si="277"/>
        <v>1068.38604260432</v>
      </c>
      <c r="CI2217" s="31">
        <f t="shared" si="278"/>
        <v>1064.0375319079501</v>
      </c>
      <c r="CJ2217" s="31">
        <f t="shared" ref="CJ2217:CK2232" si="283">+CJ2216*CH2217/CH2216</f>
        <v>1058.0562616230218</v>
      </c>
      <c r="CK2217" s="31">
        <f t="shared" si="283"/>
        <v>1054.0971304056584</v>
      </c>
      <c r="CM2217" s="30">
        <v>42656</v>
      </c>
      <c r="CN2217" s="31">
        <v>1194.60086434358</v>
      </c>
      <c r="CO2217" s="31">
        <v>1233.7493929965001</v>
      </c>
    </row>
    <row r="2218" spans="2:93">
      <c r="B2218" s="29">
        <v>42656</v>
      </c>
      <c r="C2218" s="55">
        <v>1219.638817506891</v>
      </c>
      <c r="D2218" s="31"/>
      <c r="E2218" s="21">
        <f t="shared" si="280"/>
        <v>1.1697647677164635E-3</v>
      </c>
      <c r="F2218" s="21">
        <f t="shared" si="281"/>
        <v>1.3236647629888409E-3</v>
      </c>
      <c r="G2218" s="37">
        <f>(C2217-MAX(C$9:C2217))/MAX(C$9:C2217)</f>
        <v>-3.131448023084657E-2</v>
      </c>
      <c r="H2218" s="37"/>
      <c r="I2218" s="37"/>
      <c r="N2218" s="30"/>
      <c r="P2218" s="30"/>
      <c r="Q2218" s="30"/>
      <c r="R2218" s="30"/>
      <c r="S2218" s="30"/>
      <c r="T2218" s="30"/>
      <c r="U2218" s="30"/>
      <c r="V2218" s="30"/>
      <c r="W2218" s="30"/>
      <c r="X2218" s="30"/>
      <c r="Y2218" s="30"/>
      <c r="Z2218" s="30"/>
      <c r="AA2218" s="30"/>
      <c r="AB2218" s="30"/>
      <c r="AI2218" s="22"/>
      <c r="AN2218" s="22"/>
      <c r="AO2218" s="22"/>
      <c r="AS2218" s="23"/>
      <c r="AW2218" s="30"/>
      <c r="BH2218" s="30"/>
      <c r="BN2218" s="30"/>
      <c r="BT2218" s="24"/>
      <c r="BU2218" s="30"/>
      <c r="BV2218" s="30">
        <v>42657</v>
      </c>
      <c r="BW2218" s="31">
        <v>1160.55704269022</v>
      </c>
      <c r="BZ2218" s="30">
        <v>42586</v>
      </c>
      <c r="CA2218" s="31">
        <v>1094.08496809645</v>
      </c>
      <c r="CB2218" s="30">
        <v>42586</v>
      </c>
      <c r="CC2218" s="31">
        <v>1078.7157966653799</v>
      </c>
      <c r="CD2218" s="30">
        <v>42586</v>
      </c>
      <c r="CE2218" s="31">
        <v>1075.57260330233</v>
      </c>
      <c r="CG2218" s="30">
        <v>42657</v>
      </c>
      <c r="CH2218" s="31">
        <f t="shared" si="277"/>
        <v>1067.21593095802</v>
      </c>
      <c r="CI2218" s="31">
        <f t="shared" si="278"/>
        <v>1062.6111164593899</v>
      </c>
      <c r="CJ2218" s="31">
        <f t="shared" si="283"/>
        <v>1056.897463300322</v>
      </c>
      <c r="CK2218" s="31">
        <f t="shared" si="283"/>
        <v>1052.6840407485693</v>
      </c>
      <c r="CM2218" s="30">
        <v>42657</v>
      </c>
      <c r="CN2218" s="31">
        <v>1194.85301718151</v>
      </c>
      <c r="CO2218" s="31">
        <v>1234.02356793024</v>
      </c>
    </row>
    <row r="2219" spans="2:93">
      <c r="B2219" s="29">
        <v>42657</v>
      </c>
      <c r="C2219" s="55">
        <v>1219.03053827034</v>
      </c>
      <c r="D2219" s="31"/>
      <c r="E2219" s="21">
        <f t="shared" si="280"/>
        <v>-4.9873718991200189E-4</v>
      </c>
      <c r="F2219" s="21">
        <f t="shared" si="281"/>
        <v>-1.4942709412700816E-3</v>
      </c>
      <c r="G2219" s="37">
        <f>(C2218-MAX(C$9:C2218))/MAX(C$9:C2218)</f>
        <v>-3.0181346038823473E-2</v>
      </c>
      <c r="H2219" s="37"/>
      <c r="I2219" s="37"/>
      <c r="N2219" s="30"/>
      <c r="P2219" s="30"/>
      <c r="Q2219" s="30"/>
      <c r="R2219" s="30"/>
      <c r="S2219" s="30"/>
      <c r="T2219" s="30"/>
      <c r="U2219" s="30"/>
      <c r="V2219" s="30"/>
      <c r="W2219" s="30"/>
      <c r="X2219" s="30"/>
      <c r="Y2219" s="30"/>
      <c r="Z2219" s="30"/>
      <c r="AA2219" s="30"/>
      <c r="AB2219" s="30"/>
      <c r="AL2219" s="22"/>
      <c r="AM2219" s="22"/>
      <c r="AO2219" s="22"/>
      <c r="AP2219" s="22"/>
      <c r="AS2219" s="23"/>
      <c r="AW2219" s="30"/>
      <c r="BH2219" s="30"/>
      <c r="BN2219" s="30"/>
      <c r="BT2219" s="24"/>
      <c r="BU2219" s="30"/>
      <c r="BV2219" s="30">
        <v>42660</v>
      </c>
      <c r="BW2219" s="31">
        <v>1161.1386602115399</v>
      </c>
      <c r="BZ2219" s="30">
        <v>42587</v>
      </c>
      <c r="CA2219" s="31">
        <v>1093.15114738642</v>
      </c>
      <c r="CB2219" s="30">
        <v>42587</v>
      </c>
      <c r="CC2219" s="31">
        <v>1077.81609744652</v>
      </c>
      <c r="CD2219" s="30">
        <v>42587</v>
      </c>
      <c r="CE2219" s="31">
        <v>1074.6563134820301</v>
      </c>
      <c r="CG2219" s="30">
        <v>42660</v>
      </c>
      <c r="CH2219" s="31">
        <f t="shared" si="277"/>
        <v>1067.41303970837</v>
      </c>
      <c r="CI2219" s="31">
        <f t="shared" si="278"/>
        <v>1062.9165567335201</v>
      </c>
      <c r="CJ2219" s="31">
        <f t="shared" si="283"/>
        <v>1057.0926662880177</v>
      </c>
      <c r="CK2219" s="31">
        <f t="shared" si="283"/>
        <v>1052.9866275529027</v>
      </c>
      <c r="CM2219" s="30">
        <v>42660</v>
      </c>
      <c r="CN2219" s="31">
        <v>1195.8307794037501</v>
      </c>
      <c r="CO2219" s="31">
        <v>1235.0623427852699</v>
      </c>
    </row>
    <row r="2220" spans="2:93">
      <c r="B2220" s="29">
        <v>42660</v>
      </c>
      <c r="C2220" s="55">
        <v>1218.778249889074</v>
      </c>
      <c r="D2220" s="31"/>
      <c r="E2220" s="21">
        <f t="shared" si="280"/>
        <v>-2.0695821256777602E-4</v>
      </c>
      <c r="F2220" s="21">
        <f t="shared" si="281"/>
        <v>-1.1803869125752708E-3</v>
      </c>
      <c r="G2220" s="37">
        <f>(C2219-MAX(C$9:C2219))/MAX(C$9:C2219)</f>
        <v>-3.0665030669024301E-2</v>
      </c>
      <c r="H2220" s="37"/>
      <c r="I2220" s="37"/>
      <c r="N2220" s="30"/>
      <c r="P2220" s="30"/>
      <c r="Q2220" s="30"/>
      <c r="R2220" s="30"/>
      <c r="S2220" s="30"/>
      <c r="T2220" s="30"/>
      <c r="U2220" s="30"/>
      <c r="V2220" s="30"/>
      <c r="W2220" s="30"/>
      <c r="X2220" s="30"/>
      <c r="Y2220" s="30"/>
      <c r="Z2220" s="30"/>
      <c r="AA2220" s="30"/>
      <c r="AB2220" s="30"/>
      <c r="AH2220" s="22"/>
      <c r="AJ2220" s="22"/>
      <c r="AO2220" s="30"/>
      <c r="AP2220" s="22"/>
      <c r="AR2220" s="22"/>
      <c r="AS2220" s="23"/>
      <c r="AW2220" s="30"/>
      <c r="BH2220" s="30"/>
      <c r="BN2220" s="30"/>
      <c r="BT2220" s="24"/>
      <c r="BU2220" s="30"/>
      <c r="BV2220" s="30">
        <v>42661</v>
      </c>
      <c r="BW2220" s="31">
        <v>1160.7375121490099</v>
      </c>
      <c r="BZ2220" s="30">
        <v>42590</v>
      </c>
      <c r="CA2220" s="31">
        <v>1094.43929523166</v>
      </c>
      <c r="CB2220" s="30">
        <v>42590</v>
      </c>
      <c r="CC2220" s="31">
        <v>1079.00968912608</v>
      </c>
      <c r="CD2220" s="30">
        <v>42590</v>
      </c>
      <c r="CE2220" s="31">
        <v>1075.91055557908</v>
      </c>
      <c r="CG2220" s="30">
        <v>42661</v>
      </c>
      <c r="CH2220" s="31">
        <f t="shared" si="277"/>
        <v>1066.5057064028999</v>
      </c>
      <c r="CI2220" s="31">
        <f t="shared" si="278"/>
        <v>1061.75713988249</v>
      </c>
      <c r="CJ2220" s="31">
        <f t="shared" si="283"/>
        <v>1056.1941056114933</v>
      </c>
      <c r="CK2220" s="31">
        <f t="shared" si="283"/>
        <v>1051.8380421515747</v>
      </c>
      <c r="CM2220" s="30">
        <v>42661</v>
      </c>
      <c r="CN2220" s="31">
        <v>1194.0908043535001</v>
      </c>
      <c r="CO2220" s="31">
        <v>1233.27965108433</v>
      </c>
    </row>
    <row r="2221" spans="2:93">
      <c r="B2221" s="29">
        <v>42661</v>
      </c>
      <c r="C2221" s="55">
        <v>1218.639928098414</v>
      </c>
      <c r="D2221" s="31"/>
      <c r="E2221" s="21">
        <f t="shared" si="280"/>
        <v>-1.1349217191281014E-4</v>
      </c>
      <c r="F2221" s="21">
        <f t="shared" si="281"/>
        <v>3.4980244792248705E-4</v>
      </c>
      <c r="G2221" s="37">
        <f>(C2220-MAX(C$9:C2220))/MAX(C$9:C2220)</f>
        <v>-3.0865642501656507E-2</v>
      </c>
      <c r="H2221" s="37"/>
      <c r="I2221" s="37"/>
      <c r="N2221" s="30"/>
      <c r="P2221" s="30"/>
      <c r="Q2221" s="30"/>
      <c r="R2221" s="30"/>
      <c r="S2221" s="30"/>
      <c r="T2221" s="30"/>
      <c r="U2221" s="30"/>
      <c r="V2221" s="30"/>
      <c r="W2221" s="30"/>
      <c r="X2221" s="30"/>
      <c r="Y2221" s="30"/>
      <c r="Z2221" s="30"/>
      <c r="AA2221" s="30"/>
      <c r="AB2221" s="30"/>
      <c r="AJ2221" s="22"/>
      <c r="AP2221" s="22"/>
      <c r="AR2221" s="22"/>
      <c r="AS2221" s="23"/>
      <c r="AW2221" s="30"/>
      <c r="BH2221" s="30"/>
      <c r="BN2221" s="30"/>
      <c r="BT2221" s="24"/>
      <c r="BU2221" s="30"/>
      <c r="BV2221" s="30">
        <v>42662</v>
      </c>
      <c r="BW2221" s="31">
        <v>1160.7707305659901</v>
      </c>
      <c r="BZ2221" s="30">
        <v>42591</v>
      </c>
      <c r="CA2221" s="31">
        <v>1093.8931648722901</v>
      </c>
      <c r="CB2221" s="30">
        <v>42591</v>
      </c>
      <c r="CC2221" s="31">
        <v>1078.43897214703</v>
      </c>
      <c r="CD2221" s="30">
        <v>42591</v>
      </c>
      <c r="CE2221" s="31">
        <v>1075.34423367779</v>
      </c>
      <c r="CG2221" s="30">
        <v>42662</v>
      </c>
      <c r="CH2221" s="31">
        <f t="shared" si="277"/>
        <v>1065.70690746029</v>
      </c>
      <c r="CI2221" s="31">
        <f t="shared" si="278"/>
        <v>1060.7977189615699</v>
      </c>
      <c r="CJ2221" s="31">
        <f t="shared" si="283"/>
        <v>1055.4030299241451</v>
      </c>
      <c r="CK2221" s="31">
        <f t="shared" si="283"/>
        <v>1050.8875842877626</v>
      </c>
      <c r="CM2221" s="30">
        <v>42662</v>
      </c>
      <c r="CN2221" s="31">
        <v>1193.9338296133201</v>
      </c>
      <c r="CO2221" s="31">
        <v>1233.1292564119401</v>
      </c>
    </row>
    <row r="2222" spans="2:93">
      <c r="B2222" s="29">
        <v>42662</v>
      </c>
      <c r="C2222" s="55">
        <v>1218.940248560051</v>
      </c>
      <c r="D2222" s="31"/>
      <c r="E2222" s="21">
        <f t="shared" si="280"/>
        <v>2.4643904627819069E-4</v>
      </c>
      <c r="F2222" s="21">
        <f t="shared" si="281"/>
        <v>-5.7276706580056125E-4</v>
      </c>
      <c r="G2222" s="37">
        <f>(C2221-MAX(C$9:C2221))/MAX(C$9:C2221)</f>
        <v>-3.0975631664764337E-2</v>
      </c>
      <c r="H2222" s="37"/>
      <c r="I2222" s="37"/>
      <c r="N2222" s="30"/>
      <c r="P2222" s="30"/>
      <c r="Q2222" s="30"/>
      <c r="R2222" s="30"/>
      <c r="S2222" s="30"/>
      <c r="T2222" s="30"/>
      <c r="U2222" s="30"/>
      <c r="V2222" s="30"/>
      <c r="W2222" s="30"/>
      <c r="X2222" s="30"/>
      <c r="Y2222" s="30"/>
      <c r="Z2222" s="30"/>
      <c r="AA2222" s="30"/>
      <c r="AB2222" s="30"/>
      <c r="AI2222" s="22"/>
      <c r="AN2222" s="30"/>
      <c r="AR2222" s="22"/>
      <c r="AS2222" s="23"/>
      <c r="AW2222" s="30"/>
      <c r="BH2222" s="30"/>
      <c r="BN2222" s="30"/>
      <c r="BT2222" s="24"/>
      <c r="BU2222" s="30"/>
      <c r="BV2222" s="30">
        <v>42663</v>
      </c>
      <c r="BW2222" s="31">
        <v>1158.6245204816701</v>
      </c>
      <c r="BZ2222" s="30">
        <v>42592</v>
      </c>
      <c r="CA2222" s="31">
        <v>1093.4651130678701</v>
      </c>
      <c r="CB2222" s="30">
        <v>42592</v>
      </c>
      <c r="CC2222" s="31">
        <v>1078.0463431191599</v>
      </c>
      <c r="CD2222" s="30">
        <v>42592</v>
      </c>
      <c r="CE2222" s="31">
        <v>1074.8979981868799</v>
      </c>
      <c r="CG2222" s="30">
        <v>42663</v>
      </c>
      <c r="CH2222" s="31">
        <f t="shared" si="277"/>
        <v>1063.29879715939</v>
      </c>
      <c r="CI2222" s="31">
        <f t="shared" si="278"/>
        <v>1058.1812140803399</v>
      </c>
      <c r="CJ2222" s="31">
        <f t="shared" si="283"/>
        <v>1053.0182026417376</v>
      </c>
      <c r="CK2222" s="31">
        <f t="shared" si="283"/>
        <v>1048.2955231956587</v>
      </c>
      <c r="CM2222" s="30">
        <v>42663</v>
      </c>
      <c r="CN2222" s="31">
        <v>1191.9920948553799</v>
      </c>
      <c r="CO2222" s="31">
        <v>1231.1365504027799</v>
      </c>
    </row>
    <row r="2223" spans="2:93">
      <c r="B2223" s="29">
        <v>42663</v>
      </c>
      <c r="C2223" s="55">
        <v>1216.221709251193</v>
      </c>
      <c r="D2223" s="31"/>
      <c r="E2223" s="21">
        <f t="shared" si="280"/>
        <v>-2.2302482111566935E-3</v>
      </c>
      <c r="F2223" s="21">
        <f t="shared" si="281"/>
        <v>-2.3041498395375282E-3</v>
      </c>
      <c r="G2223" s="37">
        <f>(C2222-MAX(C$9:C2222))/MAX(C$9:C2222)</f>
        <v>-3.073682622361151E-2</v>
      </c>
      <c r="H2223" s="37"/>
      <c r="I2223" s="37"/>
      <c r="N2223" s="30"/>
      <c r="P2223" s="30"/>
      <c r="Q2223" s="30"/>
      <c r="R2223" s="30"/>
      <c r="S2223" s="30"/>
      <c r="T2223" s="30"/>
      <c r="U2223" s="30"/>
      <c r="V2223" s="30"/>
      <c r="W2223" s="30"/>
      <c r="X2223" s="30"/>
      <c r="Y2223" s="30"/>
      <c r="Z2223" s="30"/>
      <c r="AA2223" s="30"/>
      <c r="AB2223" s="30"/>
      <c r="AI2223" s="22"/>
      <c r="AO2223" s="22"/>
      <c r="AS2223" s="23"/>
      <c r="AW2223" s="30"/>
      <c r="BH2223" s="30"/>
      <c r="BN2223" s="30"/>
      <c r="BQ2223" s="30"/>
      <c r="BT2223" s="24"/>
      <c r="BU2223" s="30"/>
      <c r="BV2223" s="30">
        <v>42664</v>
      </c>
      <c r="BW2223" s="31">
        <v>1157.92395381546</v>
      </c>
      <c r="BZ2223" s="30">
        <v>42593</v>
      </c>
      <c r="CA2223" s="31">
        <v>1094.58487833341</v>
      </c>
      <c r="CB2223" s="30">
        <v>42593</v>
      </c>
      <c r="CC2223" s="31">
        <v>1079.1675914504101</v>
      </c>
      <c r="CD2223" s="30">
        <v>42593</v>
      </c>
      <c r="CE2223" s="31">
        <v>1075.89288875344</v>
      </c>
      <c r="CG2223" s="30">
        <v>42664</v>
      </c>
      <c r="CH2223" s="31">
        <f t="shared" si="277"/>
        <v>1062.38781402772</v>
      </c>
      <c r="CI2223" s="31">
        <f t="shared" si="278"/>
        <v>1057.1753093412201</v>
      </c>
      <c r="CJ2223" s="31">
        <f t="shared" si="283"/>
        <v>1052.1160274276672</v>
      </c>
      <c r="CK2223" s="31">
        <f t="shared" si="283"/>
        <v>1047.2990157725922</v>
      </c>
      <c r="CM2223" s="30">
        <v>42664</v>
      </c>
      <c r="CN2223" s="31">
        <v>1190.7207756535799</v>
      </c>
      <c r="CO2223" s="31">
        <v>1229.83745471265</v>
      </c>
    </row>
    <row r="2224" spans="2:93">
      <c r="B2224" s="29">
        <v>42664</v>
      </c>
      <c r="C2224" s="55">
        <v>1216.8097892317451</v>
      </c>
      <c r="D2224" s="31"/>
      <c r="E2224" s="21">
        <f t="shared" si="280"/>
        <v>4.8353024459180105E-4</v>
      </c>
      <c r="F2224" s="21">
        <f t="shared" si="281"/>
        <v>-1.6151097687443494E-3</v>
      </c>
      <c r="G2224" s="37">
        <f>(C2223-MAX(C$9:C2223))/MAX(C$9:C2223)</f>
        <v>-3.2898523683066394E-2</v>
      </c>
      <c r="H2224" s="37"/>
      <c r="I2224" s="37"/>
      <c r="N2224" s="30"/>
      <c r="P2224" s="30"/>
      <c r="Q2224" s="30"/>
      <c r="R2224" s="30"/>
      <c r="S2224" s="30"/>
      <c r="T2224" s="30"/>
      <c r="U2224" s="30"/>
      <c r="V2224" s="30"/>
      <c r="W2224" s="30"/>
      <c r="X2224" s="30"/>
      <c r="Y2224" s="30"/>
      <c r="Z2224" s="30"/>
      <c r="AA2224" s="30"/>
      <c r="AB2224" s="30"/>
      <c r="AO2224" s="22"/>
      <c r="AR2224" s="30"/>
      <c r="AS2224" s="28"/>
      <c r="AW2224" s="30"/>
      <c r="BH2224" s="30"/>
      <c r="BN2224" s="30"/>
      <c r="BT2224" s="24"/>
      <c r="BU2224" s="30"/>
      <c r="BV2224" s="30">
        <v>42667</v>
      </c>
      <c r="BW2224" s="31">
        <v>1157.9497706756199</v>
      </c>
      <c r="BZ2224" s="30">
        <v>42594</v>
      </c>
      <c r="CA2224" s="31">
        <v>1094.30186668019</v>
      </c>
      <c r="CB2224" s="30">
        <v>42594</v>
      </c>
      <c r="CC2224" s="31">
        <v>1078.8312921867901</v>
      </c>
      <c r="CD2224" s="30">
        <v>42594</v>
      </c>
      <c r="CE2224" s="31">
        <v>1075.54141102782</v>
      </c>
      <c r="CG2224" s="30">
        <v>42667</v>
      </c>
      <c r="CH2224" s="31">
        <f t="shared" si="277"/>
        <v>1062.11327735706</v>
      </c>
      <c r="CI2224" s="31">
        <f t="shared" si="278"/>
        <v>1057.0882450638101</v>
      </c>
      <c r="CJ2224" s="31">
        <f t="shared" si="283"/>
        <v>1051.84414513807</v>
      </c>
      <c r="CK2224" s="31">
        <f t="shared" si="283"/>
        <v>1047.2127648629892</v>
      </c>
      <c r="CM2224" s="30">
        <v>42667</v>
      </c>
      <c r="CN2224" s="31">
        <v>1191.0635022297099</v>
      </c>
      <c r="CO2224" s="31">
        <v>1230.2114300235501</v>
      </c>
    </row>
    <row r="2225" spans="2:93">
      <c r="B2225" s="29">
        <v>42667</v>
      </c>
      <c r="C2225" s="55">
        <v>1218.015677924803</v>
      </c>
      <c r="D2225" s="31"/>
      <c r="E2225" s="21">
        <f t="shared" si="280"/>
        <v>9.910248123654597E-4</v>
      </c>
      <c r="F2225" s="21">
        <f t="shared" si="281"/>
        <v>-5.122515348607859E-4</v>
      </c>
      <c r="G2225" s="37">
        <f>(C2224-MAX(C$9:C2224))/MAX(C$9:C2224)</f>
        <v>-3.2430900869677814E-2</v>
      </c>
      <c r="H2225" s="37"/>
      <c r="I2225" s="37"/>
      <c r="N2225" s="30"/>
      <c r="P2225" s="30"/>
      <c r="Q2225" s="30"/>
      <c r="R2225" s="30"/>
      <c r="S2225" s="30"/>
      <c r="T2225" s="30"/>
      <c r="U2225" s="30"/>
      <c r="V2225" s="30"/>
      <c r="W2225" s="30"/>
      <c r="X2225" s="30"/>
      <c r="Y2225" s="30"/>
      <c r="Z2225" s="30"/>
      <c r="AA2225" s="30"/>
      <c r="AB2225" s="30"/>
      <c r="AM2225" s="30"/>
      <c r="AP2225" s="22"/>
      <c r="AQ2225" s="30"/>
      <c r="AS2225" s="23"/>
      <c r="AW2225" s="30"/>
      <c r="BH2225" s="30"/>
      <c r="BN2225" s="30"/>
      <c r="BT2225" s="24"/>
      <c r="BU2225" s="30"/>
      <c r="BV2225" s="30">
        <v>42668</v>
      </c>
      <c r="BW2225" s="31">
        <v>1158.0279633236801</v>
      </c>
      <c r="BZ2225" s="30">
        <v>42597</v>
      </c>
      <c r="CA2225" s="31">
        <v>1093.04373424904</v>
      </c>
      <c r="CB2225" s="30">
        <v>42597</v>
      </c>
      <c r="CC2225" s="31">
        <v>1077.5414998670201</v>
      </c>
      <c r="CD2225" s="30">
        <v>42597</v>
      </c>
      <c r="CE2225" s="31">
        <v>1074.2333027228699</v>
      </c>
      <c r="CG2225" s="30">
        <v>42668</v>
      </c>
      <c r="CH2225" s="31">
        <f t="shared" si="277"/>
        <v>1062.2658882721701</v>
      </c>
      <c r="CI2225" s="31">
        <f t="shared" si="278"/>
        <v>1057.07527668989</v>
      </c>
      <c r="CJ2225" s="31">
        <f t="shared" si="283"/>
        <v>1051.995280521616</v>
      </c>
      <c r="CK2225" s="31">
        <f t="shared" si="283"/>
        <v>1047.1999176416034</v>
      </c>
      <c r="CM2225" s="30">
        <v>42668</v>
      </c>
      <c r="CN2225" s="31">
        <v>1190.9424466867499</v>
      </c>
      <c r="CO2225" s="31">
        <v>1230.09423037959</v>
      </c>
    </row>
    <row r="2226" spans="2:93">
      <c r="B2226" s="29">
        <v>42668</v>
      </c>
      <c r="C2226" s="55">
        <v>1216.9835178132021</v>
      </c>
      <c r="D2226" s="31"/>
      <c r="E2226" s="21">
        <f t="shared" si="280"/>
        <v>-8.4741118715270236E-4</v>
      </c>
      <c r="F2226" s="21">
        <f t="shared" si="281"/>
        <v>-1.6052720788902741E-3</v>
      </c>
      <c r="G2226" s="37">
        <f>(C2225-MAX(C$9:C2225))/MAX(C$9:C2225)</f>
        <v>-3.1472015884761541E-2</v>
      </c>
      <c r="H2226" s="37"/>
      <c r="I2226" s="37"/>
      <c r="N2226" s="30"/>
      <c r="P2226" s="22"/>
      <c r="Q2226" s="22"/>
      <c r="R2226" s="22"/>
      <c r="S2226" s="22"/>
      <c r="T2226" s="22"/>
      <c r="U2226" s="22"/>
      <c r="V2226" s="22"/>
      <c r="W2226" s="22"/>
      <c r="X2226" s="22"/>
      <c r="Y2226" s="22"/>
      <c r="Z2226" s="22"/>
      <c r="AA2226" s="22"/>
      <c r="AB2226" s="22"/>
      <c r="AI2226" s="22"/>
      <c r="AO2226" s="30"/>
      <c r="AP2226" s="22"/>
      <c r="AR2226" s="22"/>
      <c r="AS2226" s="23"/>
      <c r="AW2226" s="30"/>
      <c r="BH2226" s="30"/>
      <c r="BN2226" s="30"/>
      <c r="BT2226" s="24"/>
      <c r="BU2226" s="30"/>
      <c r="BV2226" s="30">
        <v>42669</v>
      </c>
      <c r="BW2226" s="31">
        <v>1157.2735886893599</v>
      </c>
      <c r="BZ2226" s="30">
        <v>42598</v>
      </c>
      <c r="CA2226" s="31">
        <v>1093.0916562577199</v>
      </c>
      <c r="CB2226" s="30">
        <v>42598</v>
      </c>
      <c r="CC2226" s="31">
        <v>1077.7033049630199</v>
      </c>
      <c r="CD2226" s="30">
        <v>42598</v>
      </c>
      <c r="CE2226" s="31">
        <v>1074.4551071184501</v>
      </c>
      <c r="CG2226" s="30">
        <v>42669</v>
      </c>
      <c r="CH2226" s="31">
        <f t="shared" si="277"/>
        <v>1061.9014468118601</v>
      </c>
      <c r="CI2226" s="31">
        <f t="shared" si="278"/>
        <v>1056.7086223251599</v>
      </c>
      <c r="CJ2226" s="31">
        <f t="shared" si="283"/>
        <v>1051.6343626944454</v>
      </c>
      <c r="CK2226" s="31">
        <f t="shared" si="283"/>
        <v>1046.8366886180747</v>
      </c>
      <c r="CM2226" s="30">
        <v>42669</v>
      </c>
      <c r="CN2226" s="31">
        <v>1189.3923648318801</v>
      </c>
      <c r="CO2226" s="31">
        <v>1228.5040466169501</v>
      </c>
    </row>
    <row r="2227" spans="2:93">
      <c r="B2227" s="29">
        <v>42669</v>
      </c>
      <c r="C2227" s="55">
        <v>1216.508604466206</v>
      </c>
      <c r="D2227" s="31"/>
      <c r="E2227" s="21">
        <f t="shared" si="280"/>
        <v>-3.9023810926341884E-4</v>
      </c>
      <c r="F2227" s="21">
        <f t="shared" si="281"/>
        <v>2.3589055583417284E-4</v>
      </c>
      <c r="G2227" s="37">
        <f>(C2226-MAX(C$9:C2226))/MAX(C$9:C2226)</f>
        <v>-3.2292757333571273E-2</v>
      </c>
      <c r="H2227" s="37"/>
      <c r="I2227" s="37"/>
      <c r="N2227" s="30"/>
      <c r="P2227" s="30"/>
      <c r="Q2227" s="30"/>
      <c r="R2227" s="30"/>
      <c r="S2227" s="30"/>
      <c r="T2227" s="30"/>
      <c r="U2227" s="30"/>
      <c r="V2227" s="30"/>
      <c r="W2227" s="30"/>
      <c r="X2227" s="30"/>
      <c r="Y2227" s="30"/>
      <c r="Z2227" s="30"/>
      <c r="AA2227" s="30"/>
      <c r="AB2227" s="30"/>
      <c r="AH2227" s="22"/>
      <c r="AI2227" s="22"/>
      <c r="AJ2227" s="22"/>
      <c r="AR2227" s="22"/>
      <c r="AS2227" s="23"/>
      <c r="AW2227" s="30"/>
      <c r="BH2227" s="30"/>
      <c r="BN2227" s="30"/>
      <c r="BT2227" s="24"/>
      <c r="BU2227" s="30"/>
      <c r="BV2227" s="30">
        <v>42670</v>
      </c>
      <c r="BW2227" s="31">
        <v>1160.28378312104</v>
      </c>
      <c r="BZ2227" s="30">
        <v>42599</v>
      </c>
      <c r="CA2227" s="31">
        <v>1091.6824257902899</v>
      </c>
      <c r="CB2227" s="30">
        <v>42599</v>
      </c>
      <c r="CC2227" s="31">
        <v>1076.3507856113399</v>
      </c>
      <c r="CD2227" s="30">
        <v>42599</v>
      </c>
      <c r="CE2227" s="31">
        <v>1073.15814373377</v>
      </c>
      <c r="CG2227" s="30">
        <v>42670</v>
      </c>
      <c r="CH2227" s="31">
        <f t="shared" si="277"/>
        <v>1065.5413942108701</v>
      </c>
      <c r="CI2227" s="31">
        <f t="shared" si="278"/>
        <v>1060.4170549631899</v>
      </c>
      <c r="CJ2227" s="31">
        <f t="shared" si="283"/>
        <v>1055.2391169536018</v>
      </c>
      <c r="CK2227" s="31">
        <f t="shared" si="283"/>
        <v>1050.5104765107262</v>
      </c>
      <c r="CM2227" s="30">
        <v>42670</v>
      </c>
      <c r="CN2227" s="31">
        <v>1193.93722533296</v>
      </c>
      <c r="CO2227" s="31">
        <v>1233.21057724651</v>
      </c>
    </row>
    <row r="2228" spans="2:93">
      <c r="B2228" s="29">
        <v>42670</v>
      </c>
      <c r="C2228" s="55">
        <v>1220.630983066786</v>
      </c>
      <c r="D2228" s="31"/>
      <c r="E2228" s="21">
        <f t="shared" si="280"/>
        <v>3.3886966236371663E-3</v>
      </c>
      <c r="F2228" s="21">
        <f t="shared" si="281"/>
        <v>3.1403378480818755E-3</v>
      </c>
      <c r="G2228" s="37">
        <f>(C2227-MAX(C$9:C2227))/MAX(C$9:C2227)</f>
        <v>-3.2670393578269896E-2</v>
      </c>
      <c r="H2228" s="37"/>
      <c r="I2228" s="37"/>
      <c r="N2228" s="30"/>
      <c r="P2228" s="30"/>
      <c r="Q2228" s="30"/>
      <c r="R2228" s="30"/>
      <c r="S2228" s="30"/>
      <c r="T2228" s="30"/>
      <c r="U2228" s="30"/>
      <c r="V2228" s="30"/>
      <c r="W2228" s="30"/>
      <c r="X2228" s="30"/>
      <c r="Y2228" s="30"/>
      <c r="Z2228" s="30"/>
      <c r="AA2228" s="30"/>
      <c r="AB2228" s="30"/>
      <c r="AJ2228" s="22"/>
      <c r="AS2228" s="23"/>
      <c r="AW2228" s="30"/>
      <c r="BH2228" s="30"/>
      <c r="BN2228" s="30"/>
      <c r="BT2228" s="24"/>
      <c r="BU2228" s="30"/>
      <c r="BV2228" s="30">
        <v>42671</v>
      </c>
      <c r="BW2228" s="31">
        <v>1159.4588720679801</v>
      </c>
      <c r="BZ2228" s="30">
        <v>42600</v>
      </c>
      <c r="CA2228" s="31">
        <v>1092.3083496880599</v>
      </c>
      <c r="CB2228" s="30">
        <v>42600</v>
      </c>
      <c r="CC2228" s="31">
        <v>1076.8642774586899</v>
      </c>
      <c r="CD2228" s="30">
        <v>42600</v>
      </c>
      <c r="CE2228" s="31">
        <v>1073.52264425877</v>
      </c>
      <c r="CG2228" s="30">
        <v>42671</v>
      </c>
      <c r="CH2228" s="31">
        <f t="shared" si="277"/>
        <v>1065.4066889913699</v>
      </c>
      <c r="CI2228" s="31">
        <f t="shared" si="278"/>
        <v>1060.2887332263799</v>
      </c>
      <c r="CJ2228" s="31">
        <f t="shared" si="283"/>
        <v>1055.1057141429305</v>
      </c>
      <c r="CK2228" s="31">
        <f t="shared" si="283"/>
        <v>1050.3833535752246</v>
      </c>
      <c r="CM2228" s="30">
        <v>42671</v>
      </c>
      <c r="CN2228" s="31">
        <v>1192.69168217675</v>
      </c>
      <c r="CO2228" s="31">
        <v>1231.93655749292</v>
      </c>
    </row>
    <row r="2229" spans="2:93">
      <c r="B2229" s="29">
        <v>42671</v>
      </c>
      <c r="C2229" s="55">
        <v>1219.907838755395</v>
      </c>
      <c r="D2229" s="31"/>
      <c r="E2229" s="21">
        <f t="shared" si="280"/>
        <v>-5.9243483200310809E-4</v>
      </c>
      <c r="F2229" s="21">
        <f t="shared" si="281"/>
        <v>1.5534782227235588E-3</v>
      </c>
      <c r="G2229" s="37">
        <f>(C2228-MAX(C$9:C2228))/MAX(C$9:C2228)</f>
        <v>-2.9392407007044399E-2</v>
      </c>
      <c r="H2229" s="37"/>
      <c r="I2229" s="37"/>
      <c r="N2229" s="30"/>
      <c r="P2229" s="30"/>
      <c r="Q2229" s="30"/>
      <c r="R2229" s="30"/>
      <c r="S2229" s="30"/>
      <c r="T2229" s="30"/>
      <c r="U2229" s="30"/>
      <c r="V2229" s="30"/>
      <c r="W2229" s="30"/>
      <c r="X2229" s="30"/>
      <c r="Y2229" s="30"/>
      <c r="Z2229" s="30"/>
      <c r="AA2229" s="30"/>
      <c r="AB2229" s="30"/>
      <c r="AI2229" s="22"/>
      <c r="AP2229" s="22"/>
      <c r="AS2229" s="23"/>
      <c r="AW2229" s="30"/>
      <c r="BH2229" s="30"/>
      <c r="BN2229" s="30"/>
      <c r="BT2229" s="24"/>
      <c r="BU2229" s="30"/>
      <c r="BV2229" s="30">
        <v>42674</v>
      </c>
      <c r="BW2229" s="31">
        <v>1157.3329849311699</v>
      </c>
      <c r="BZ2229" s="30">
        <v>42601</v>
      </c>
      <c r="CA2229" s="31">
        <v>1088.95299245511</v>
      </c>
      <c r="CB2229" s="30">
        <v>42601</v>
      </c>
      <c r="CC2229" s="31">
        <v>1073.6208806273701</v>
      </c>
      <c r="CD2229" s="30">
        <v>42601</v>
      </c>
      <c r="CE2229" s="31">
        <v>1070.2131464218</v>
      </c>
      <c r="CG2229" s="30">
        <v>42674</v>
      </c>
      <c r="CH2229" s="31">
        <f t="shared" si="277"/>
        <v>1064.11338805525</v>
      </c>
      <c r="CI2229" s="31">
        <f t="shared" si="278"/>
        <v>1059.3881019339599</v>
      </c>
      <c r="CJ2229" s="31">
        <f t="shared" si="283"/>
        <v>1053.8249175964977</v>
      </c>
      <c r="CK2229" s="31">
        <f t="shared" si="283"/>
        <v>1049.4911361182039</v>
      </c>
      <c r="CM2229" s="30">
        <v>42674</v>
      </c>
      <c r="CN2229" s="31">
        <v>1192.1655899275099</v>
      </c>
      <c r="CO2229" s="31">
        <v>1231.43606368109</v>
      </c>
    </row>
    <row r="2230" spans="2:93">
      <c r="B2230" s="29">
        <v>42674</v>
      </c>
      <c r="C2230" s="55">
        <v>1216.6654471270849</v>
      </c>
      <c r="D2230" s="31"/>
      <c r="E2230" s="21">
        <f t="shared" si="280"/>
        <v>-2.6578988389960312E-3</v>
      </c>
      <c r="F2230" s="21">
        <f t="shared" si="281"/>
        <v>-2.6135989638442769E-4</v>
      </c>
      <c r="G2230" s="37">
        <f>(C2229-MAX(C$9:C2229))/MAX(C$9:C2229)</f>
        <v>-2.9967428753340172E-2</v>
      </c>
      <c r="H2230" s="37"/>
      <c r="I2230" s="37"/>
      <c r="N2230" s="30"/>
      <c r="P2230" s="30"/>
      <c r="Q2230" s="30"/>
      <c r="R2230" s="30"/>
      <c r="S2230" s="30"/>
      <c r="T2230" s="30"/>
      <c r="U2230" s="30"/>
      <c r="V2230" s="30"/>
      <c r="W2230" s="30"/>
      <c r="X2230" s="30"/>
      <c r="Y2230" s="30"/>
      <c r="Z2230" s="30"/>
      <c r="AA2230" s="30"/>
      <c r="AB2230" s="30"/>
      <c r="AC2230" s="22"/>
      <c r="AD2230" s="22"/>
      <c r="AE2230" s="22"/>
      <c r="AF2230" s="22"/>
      <c r="AG2230" s="22"/>
      <c r="AH2230" s="22"/>
      <c r="AI2230" s="22"/>
      <c r="AJ2230" s="22"/>
      <c r="AO2230" s="22"/>
      <c r="AP2230" s="22"/>
      <c r="AR2230" s="22"/>
      <c r="AS2230" s="23"/>
      <c r="AW2230" s="30"/>
      <c r="BB2230" s="22"/>
      <c r="BH2230" s="30"/>
      <c r="BN2230" s="30"/>
      <c r="BT2230" s="24"/>
      <c r="BU2230" s="30"/>
      <c r="BV2230" s="30">
        <v>42675</v>
      </c>
      <c r="BW2230" s="31">
        <v>1156.2892687910501</v>
      </c>
      <c r="BZ2230" s="30">
        <v>42604</v>
      </c>
      <c r="CA2230" s="31">
        <v>1087.720907677</v>
      </c>
      <c r="CB2230" s="30">
        <v>42604</v>
      </c>
      <c r="CC2230" s="31">
        <v>1072.39466746482</v>
      </c>
      <c r="CD2230" s="30">
        <v>42604</v>
      </c>
      <c r="CE2230" s="31">
        <v>1068.90146892446</v>
      </c>
      <c r="CG2230" s="30">
        <v>42675</v>
      </c>
      <c r="CH2230" s="31">
        <f t="shared" si="277"/>
        <v>1063.4169212668201</v>
      </c>
      <c r="CI2230" s="31">
        <f t="shared" si="278"/>
        <v>1058.8682210311699</v>
      </c>
      <c r="CJ2230" s="31">
        <f t="shared" si="283"/>
        <v>1053.1351846562259</v>
      </c>
      <c r="CK2230" s="31">
        <f t="shared" si="283"/>
        <v>1048.9761120223895</v>
      </c>
      <c r="CM2230" s="30">
        <v>42675</v>
      </c>
      <c r="CN2230" s="31">
        <v>1191.16701436787</v>
      </c>
      <c r="CO2230" s="31">
        <v>1230.4237405097001</v>
      </c>
    </row>
    <row r="2231" spans="2:93">
      <c r="B2231" s="29">
        <v>42675</v>
      </c>
      <c r="C2231" s="55">
        <v>1216.603596505948</v>
      </c>
      <c r="D2231" s="31"/>
      <c r="E2231" s="21">
        <f t="shared" si="280"/>
        <v>-5.0836177918123227E-5</v>
      </c>
      <c r="F2231" s="21">
        <f t="shared" si="281"/>
        <v>7.8085793551618821E-5</v>
      </c>
      <c r="G2231" s="37">
        <f>(C2230-MAX(C$9:C2230))/MAX(C$9:C2230)</f>
        <v>-3.2545677198244978E-2</v>
      </c>
      <c r="H2231" s="37"/>
      <c r="I2231" s="37"/>
      <c r="N2231" s="30"/>
      <c r="P2231" s="22"/>
      <c r="Q2231" s="22"/>
      <c r="R2231" s="22"/>
      <c r="S2231" s="22"/>
      <c r="T2231" s="22"/>
      <c r="U2231" s="22"/>
      <c r="V2231" s="22"/>
      <c r="W2231" s="22"/>
      <c r="X2231" s="22"/>
      <c r="Y2231" s="22"/>
      <c r="Z2231" s="22"/>
      <c r="AA2231" s="22"/>
      <c r="AB2231" s="22"/>
      <c r="AC2231" s="22"/>
      <c r="AD2231" s="22"/>
      <c r="AE2231" s="22"/>
      <c r="AF2231" s="22"/>
      <c r="AG2231" s="22"/>
      <c r="AI2231" s="22"/>
      <c r="AJ2231" s="22"/>
      <c r="AO2231" s="22"/>
      <c r="AR2231" s="22"/>
      <c r="AS2231" s="23"/>
      <c r="AW2231" s="30"/>
      <c r="BH2231" s="30"/>
      <c r="BN2231" s="30"/>
      <c r="BT2231" s="24"/>
      <c r="BU2231" s="30"/>
      <c r="BV2231" s="30">
        <v>42676</v>
      </c>
      <c r="BW2231" s="31">
        <v>1156.4361278013901</v>
      </c>
      <c r="BZ2231" s="30">
        <v>42605</v>
      </c>
      <c r="CA2231" s="31">
        <v>1087.8292984863699</v>
      </c>
      <c r="CB2231" s="30">
        <v>42605</v>
      </c>
      <c r="CC2231" s="31">
        <v>1072.44292783168</v>
      </c>
      <c r="CD2231" s="30">
        <v>42605</v>
      </c>
      <c r="CE2231" s="31">
        <v>1068.72958550821</v>
      </c>
      <c r="CG2231" s="30">
        <v>42676</v>
      </c>
      <c r="CH2231" s="31">
        <f t="shared" si="277"/>
        <v>1063.07422737806</v>
      </c>
      <c r="CI2231" s="31">
        <f t="shared" si="278"/>
        <v>1058.6050949842399</v>
      </c>
      <c r="CJ2231" s="31">
        <f t="shared" si="283"/>
        <v>1052.795804132367</v>
      </c>
      <c r="CK2231" s="31">
        <f t="shared" si="283"/>
        <v>1048.7154441392684</v>
      </c>
      <c r="CM2231" s="30">
        <v>42676</v>
      </c>
      <c r="CN2231" s="31">
        <v>1191.3119668299801</v>
      </c>
      <c r="CO2231" s="31">
        <v>1230.5950393601499</v>
      </c>
    </row>
    <row r="2232" spans="2:93">
      <c r="B2232" s="29">
        <v>42676</v>
      </c>
      <c r="C2232" s="55">
        <v>1215.776724115032</v>
      </c>
      <c r="D2232" s="31"/>
      <c r="E2232" s="21">
        <f t="shared" si="280"/>
        <v>-6.7965637557765302E-4</v>
      </c>
      <c r="F2232" s="21">
        <f t="shared" si="281"/>
        <v>-3.9768439594723981E-3</v>
      </c>
      <c r="G2232" s="37">
        <f>(C2231-MAX(C$9:C2231))/MAX(C$9:C2231)</f>
        <v>-3.2594858878326562E-2</v>
      </c>
      <c r="H2232" s="37"/>
      <c r="I2232" s="37"/>
      <c r="N2232" s="30"/>
      <c r="P2232" s="30"/>
      <c r="Q2232" s="30"/>
      <c r="R2232" s="30"/>
      <c r="S2232" s="30"/>
      <c r="T2232" s="30"/>
      <c r="U2232" s="30"/>
      <c r="V2232" s="30"/>
      <c r="W2232" s="30"/>
      <c r="X2232" s="30"/>
      <c r="Y2232" s="30"/>
      <c r="Z2232" s="30"/>
      <c r="AA2232" s="30"/>
      <c r="AB2232" s="30"/>
      <c r="AH2232" s="22"/>
      <c r="AI2232" s="22"/>
      <c r="AP2232" s="22"/>
      <c r="AS2232" s="23"/>
      <c r="AW2232" s="30"/>
      <c r="BH2232" s="30"/>
      <c r="BN2232" s="30"/>
      <c r="BT2232" s="24"/>
      <c r="BU2232" s="30"/>
      <c r="BV2232" s="30">
        <v>42677</v>
      </c>
      <c r="BW2232" s="31">
        <v>1153.8066095316699</v>
      </c>
      <c r="BZ2232" s="30">
        <v>42606</v>
      </c>
      <c r="CA2232" s="31">
        <v>1087.6314426372301</v>
      </c>
      <c r="CB2232" s="30">
        <v>42606</v>
      </c>
      <c r="CC2232" s="31">
        <v>1072.25178145012</v>
      </c>
      <c r="CD2232" s="30">
        <v>42606</v>
      </c>
      <c r="CE2232" s="31">
        <v>1068.5545593587699</v>
      </c>
      <c r="CG2232" s="30">
        <v>42677</v>
      </c>
      <c r="CH2232" s="31">
        <f t="shared" si="277"/>
        <v>1061.48797067641</v>
      </c>
      <c r="CI2232" s="31">
        <f t="shared" si="278"/>
        <v>1056.9946450136699</v>
      </c>
      <c r="CJ2232" s="31">
        <f t="shared" si="283"/>
        <v>1051.2248842880465</v>
      </c>
      <c r="CK2232" s="31">
        <f t="shared" si="283"/>
        <v>1047.1200392388455</v>
      </c>
      <c r="CM2232" s="30">
        <v>42677</v>
      </c>
      <c r="CN2232" s="31">
        <v>1189.1171941559301</v>
      </c>
      <c r="CO2232" s="31">
        <v>1228.3513866369599</v>
      </c>
    </row>
    <row r="2233" spans="2:93">
      <c r="B2233" s="29">
        <v>42677</v>
      </c>
      <c r="C2233" s="55">
        <v>1213.3265170752079</v>
      </c>
      <c r="D2233" s="31"/>
      <c r="E2233" s="21">
        <f t="shared" si="280"/>
        <v>-2.0153429418610092E-3</v>
      </c>
      <c r="F2233" s="21">
        <f t="shared" si="281"/>
        <v>-5.3949335114541475E-3</v>
      </c>
      <c r="G2233" s="37">
        <f>(C2232-MAX(C$9:C2232))/MAX(C$9:C2232)</f>
        <v>-3.3252361950256472E-2</v>
      </c>
      <c r="H2233" s="37"/>
      <c r="I2233" s="37"/>
      <c r="N2233" s="30"/>
      <c r="P2233" s="30"/>
      <c r="Q2233" s="30"/>
      <c r="R2233" s="30"/>
      <c r="S2233" s="30"/>
      <c r="T2233" s="30"/>
      <c r="U2233" s="30"/>
      <c r="V2233" s="30"/>
      <c r="W2233" s="30"/>
      <c r="X2233" s="30"/>
      <c r="Y2233" s="30"/>
      <c r="Z2233" s="30"/>
      <c r="AA2233" s="30"/>
      <c r="AB2233" s="30"/>
      <c r="AH2233" s="22"/>
      <c r="AI2233" s="22"/>
      <c r="AJ2233" s="22"/>
      <c r="AO2233" s="22"/>
      <c r="AP2233" s="22"/>
      <c r="AR2233" s="22"/>
      <c r="AS2233" s="23"/>
      <c r="AW2233" s="30"/>
      <c r="BH2233" s="30"/>
      <c r="BN2233" s="30"/>
      <c r="BT2233" s="24"/>
      <c r="BU2233" s="30"/>
      <c r="BV2233" s="30">
        <v>42678</v>
      </c>
      <c r="BW2233" s="31">
        <v>1151.6985750645399</v>
      </c>
      <c r="BZ2233" s="30">
        <v>42607</v>
      </c>
      <c r="CA2233" s="31">
        <v>1087.1275075538999</v>
      </c>
      <c r="CB2233" s="30">
        <v>42607</v>
      </c>
      <c r="CC2233" s="31">
        <v>1071.8486964551901</v>
      </c>
      <c r="CD2233" s="30">
        <v>42607</v>
      </c>
      <c r="CE2233" s="31">
        <v>1068.3408012698201</v>
      </c>
      <c r="CG2233" s="30">
        <v>42678</v>
      </c>
      <c r="CH2233" s="31">
        <f t="shared" si="277"/>
        <v>1061.13550147312</v>
      </c>
      <c r="CI2233" s="31">
        <f t="shared" si="278"/>
        <v>1056.85064541776</v>
      </c>
      <c r="CJ2233" s="31">
        <f t="shared" ref="CJ2233:CK2248" si="284">+CJ2232*CH2233/CH2232</f>
        <v>1050.8758229631146</v>
      </c>
      <c r="CK2233" s="31">
        <f t="shared" si="284"/>
        <v>1046.9773849092035</v>
      </c>
      <c r="CM2233" s="30">
        <v>42678</v>
      </c>
      <c r="CN2233" s="31">
        <v>1186.74861628707</v>
      </c>
      <c r="CO2233" s="31">
        <v>1225.9308938839499</v>
      </c>
    </row>
    <row r="2234" spans="2:93">
      <c r="B2234" s="29">
        <v>42678</v>
      </c>
      <c r="C2234" s="55">
        <v>1211.7665471932539</v>
      </c>
      <c r="D2234" s="31"/>
      <c r="E2234" s="21">
        <f t="shared" si="280"/>
        <v>-1.2856966859294827E-3</v>
      </c>
      <c r="F2234" s="21">
        <f t="shared" si="281"/>
        <v>-4.0264971323042964E-3</v>
      </c>
      <c r="G2234" s="37">
        <f>(C2233-MAX(C$9:C2233))/MAX(C$9:C2233)</f>
        <v>-3.5200689979160829E-2</v>
      </c>
      <c r="H2234" s="37"/>
      <c r="I2234" s="37"/>
      <c r="N2234" s="30"/>
      <c r="P2234" s="30"/>
      <c r="Q2234" s="30"/>
      <c r="R2234" s="30"/>
      <c r="S2234" s="30"/>
      <c r="T2234" s="30"/>
      <c r="U2234" s="30"/>
      <c r="V2234" s="30"/>
      <c r="W2234" s="30"/>
      <c r="X2234" s="30"/>
      <c r="Y2234" s="30"/>
      <c r="Z2234" s="30"/>
      <c r="AA2234" s="30"/>
      <c r="AB2234" s="30"/>
      <c r="AC2234" s="22"/>
      <c r="AD2234" s="22"/>
      <c r="AE2234" s="22"/>
      <c r="AF2234" s="22"/>
      <c r="AG2234" s="22"/>
      <c r="AH2234" s="22"/>
      <c r="AI2234" s="22"/>
      <c r="AJ2234" s="22"/>
      <c r="AO2234" s="22"/>
      <c r="AP2234" s="22"/>
      <c r="AR2234" s="22"/>
      <c r="AS2234" s="23"/>
      <c r="AW2234" s="30"/>
      <c r="BH2234" s="30"/>
      <c r="BN2234" s="30"/>
      <c r="BT2234" s="24"/>
      <c r="BU2234" s="30"/>
      <c r="BV2234" s="30">
        <v>42681</v>
      </c>
      <c r="BW2234" s="31">
        <v>1152.17398658304</v>
      </c>
      <c r="BZ2234" s="30">
        <v>42608</v>
      </c>
      <c r="CA2234" s="31">
        <v>1087.96925101535</v>
      </c>
      <c r="CB2234" s="30">
        <v>42608</v>
      </c>
      <c r="CC2234" s="31">
        <v>1072.5905336242899</v>
      </c>
      <c r="CD2234" s="30">
        <v>42608</v>
      </c>
      <c r="CE2234" s="31">
        <v>1068.9053281547101</v>
      </c>
      <c r="CG2234" s="30">
        <v>42681</v>
      </c>
      <c r="CH2234" s="31">
        <f t="shared" si="277"/>
        <v>1060.49828094653</v>
      </c>
      <c r="CI2234" s="31">
        <f t="shared" si="278"/>
        <v>1055.5980750429201</v>
      </c>
      <c r="CJ2234" s="31">
        <f t="shared" si="284"/>
        <v>1050.2447634571802</v>
      </c>
      <c r="CK2234" s="31">
        <f t="shared" si="284"/>
        <v>1045.7365162385445</v>
      </c>
      <c r="CM2234" s="30">
        <v>42681</v>
      </c>
      <c r="CN2234" s="31">
        <v>1182.7343962032</v>
      </c>
      <c r="CO2234" s="31">
        <v>1221.8707693409101</v>
      </c>
    </row>
    <row r="2235" spans="2:93">
      <c r="B2235" s="29">
        <v>42681</v>
      </c>
      <c r="C2235" s="55">
        <v>1212.2315258563151</v>
      </c>
      <c r="D2235" s="31"/>
      <c r="E2235" s="21">
        <f t="shared" si="280"/>
        <v>3.8371967285133479E-4</v>
      </c>
      <c r="F2235" s="21">
        <f t="shared" si="281"/>
        <v>-3.5936690160947027E-3</v>
      </c>
      <c r="G2235" s="37">
        <f>(C2234-MAX(C$9:C2234))/MAX(C$9:C2234)</f>
        <v>-3.6441129254641685E-2</v>
      </c>
      <c r="H2235" s="37"/>
      <c r="I2235" s="37"/>
      <c r="N2235" s="30"/>
      <c r="P2235" s="30"/>
      <c r="Q2235" s="30"/>
      <c r="R2235" s="30"/>
      <c r="S2235" s="30"/>
      <c r="T2235" s="30"/>
      <c r="U2235" s="30"/>
      <c r="V2235" s="30"/>
      <c r="W2235" s="30"/>
      <c r="X2235" s="30"/>
      <c r="Y2235" s="30"/>
      <c r="Z2235" s="30"/>
      <c r="AA2235" s="30"/>
      <c r="AB2235" s="30"/>
      <c r="AH2235" s="22"/>
      <c r="AI2235" s="22"/>
      <c r="AJ2235" s="22"/>
      <c r="AL2235" s="22"/>
      <c r="AP2235" s="22"/>
      <c r="AR2235" s="22"/>
      <c r="AS2235" s="23"/>
      <c r="AW2235" s="30"/>
      <c r="BH2235" s="30"/>
      <c r="BN2235" s="30"/>
      <c r="BT2235" s="24"/>
      <c r="BU2235" s="30"/>
      <c r="BV2235" s="30">
        <v>42682</v>
      </c>
      <c r="BW2235" s="31">
        <v>1150.3703107680501</v>
      </c>
      <c r="BZ2235" s="30">
        <v>42611</v>
      </c>
      <c r="CA2235" s="31">
        <v>1086.9161262774101</v>
      </c>
      <c r="CB2235" s="30">
        <v>42611</v>
      </c>
      <c r="CC2235" s="31">
        <v>1071.50143340978</v>
      </c>
      <c r="CD2235" s="30">
        <v>42611</v>
      </c>
      <c r="CE2235" s="31">
        <v>1067.6608208812199</v>
      </c>
      <c r="CG2235" s="30">
        <v>42682</v>
      </c>
      <c r="CH2235" s="31">
        <f t="shared" si="277"/>
        <v>1059.88377481205</v>
      </c>
      <c r="CI2235" s="31">
        <f t="shared" si="278"/>
        <v>1054.68928173519</v>
      </c>
      <c r="CJ2235" s="31">
        <f t="shared" si="284"/>
        <v>1049.6361987273308</v>
      </c>
      <c r="CK2235" s="31">
        <f t="shared" si="284"/>
        <v>1044.8362130170103</v>
      </c>
      <c r="CM2235" s="30">
        <v>42682</v>
      </c>
      <c r="CN2235" s="31">
        <v>1180.16056739842</v>
      </c>
      <c r="CO2235" s="31">
        <v>1219.2357943751199</v>
      </c>
    </row>
    <row r="2236" spans="2:93">
      <c r="B2236" s="29">
        <v>42682</v>
      </c>
      <c r="C2236" s="55">
        <v>1210.376584377967</v>
      </c>
      <c r="D2236" s="31"/>
      <c r="E2236" s="21">
        <f t="shared" si="280"/>
        <v>-1.5301874590646358E-3</v>
      </c>
      <c r="F2236" s="21">
        <f t="shared" si="281"/>
        <v>-4.4417199556077147E-3</v>
      </c>
      <c r="G2236" s="37">
        <f>(C2235-MAX(C$9:C2235))/MAX(C$9:C2235)</f>
        <v>-3.6071392759986283E-2</v>
      </c>
      <c r="H2236" s="37"/>
      <c r="I2236" s="37"/>
      <c r="N2236" s="30"/>
      <c r="P2236" s="30"/>
      <c r="Q2236" s="30"/>
      <c r="R2236" s="30"/>
      <c r="S2236" s="30"/>
      <c r="T2236" s="30"/>
      <c r="U2236" s="30"/>
      <c r="V2236" s="30"/>
      <c r="W2236" s="30"/>
      <c r="X2236" s="30"/>
      <c r="Y2236" s="30"/>
      <c r="Z2236" s="30"/>
      <c r="AA2236" s="30"/>
      <c r="AB2236" s="30"/>
      <c r="AH2236" s="22"/>
      <c r="AI2236" s="22"/>
      <c r="AJ2236" s="22"/>
      <c r="AO2236" s="22"/>
      <c r="AP2236" s="22"/>
      <c r="AR2236" s="22"/>
      <c r="AS2236" s="23"/>
      <c r="AW2236" s="30"/>
      <c r="BH2236" s="30"/>
      <c r="BN2236" s="30"/>
      <c r="BT2236" s="24"/>
      <c r="BU2236" s="30"/>
      <c r="BV2236" s="30">
        <v>42683</v>
      </c>
      <c r="BW2236" s="31">
        <v>1165.0677576506901</v>
      </c>
      <c r="BZ2236" s="30">
        <v>42612</v>
      </c>
      <c r="CA2236" s="31">
        <v>1086.4458696121901</v>
      </c>
      <c r="CB2236" s="30">
        <v>42612</v>
      </c>
      <c r="CC2236" s="31">
        <v>1070.9924992884801</v>
      </c>
      <c r="CD2236" s="30">
        <v>42612</v>
      </c>
      <c r="CE2236" s="31">
        <v>1067.01442182044</v>
      </c>
      <c r="CG2236" s="30">
        <v>42683</v>
      </c>
      <c r="CH2236" s="31">
        <f t="shared" si="277"/>
        <v>1071.36645620488</v>
      </c>
      <c r="CI2236" s="31">
        <f t="shared" si="278"/>
        <v>1066.04338325196</v>
      </c>
      <c r="CJ2236" s="31">
        <f t="shared" si="284"/>
        <v>1061.0078588421434</v>
      </c>
      <c r="CK2236" s="31">
        <f t="shared" si="284"/>
        <v>1056.0842427793639</v>
      </c>
      <c r="CM2236" s="30">
        <v>42683</v>
      </c>
      <c r="CN2236" s="31">
        <v>1197.0115373180499</v>
      </c>
      <c r="CO2236" s="31">
        <v>1236.6620864750701</v>
      </c>
    </row>
    <row r="2237" spans="2:93">
      <c r="B2237" s="29">
        <v>42683</v>
      </c>
      <c r="C2237" s="55">
        <v>1224.1136088064729</v>
      </c>
      <c r="D2237" s="31"/>
      <c r="E2237" s="21">
        <f t="shared" si="280"/>
        <v>1.1349380519919405E-2</v>
      </c>
      <c r="F2237" s="21">
        <f t="shared" si="281"/>
        <v>8.8905101631404637E-3</v>
      </c>
      <c r="G2237" s="37">
        <f>(C2236-MAX(C$9:C2236))/MAX(C$9:C2236)</f>
        <v>-3.7546384226218588E-2</v>
      </c>
      <c r="H2237" s="37"/>
      <c r="I2237" s="37"/>
      <c r="N2237" s="30"/>
      <c r="P2237" s="30"/>
      <c r="Q2237" s="30"/>
      <c r="R2237" s="30"/>
      <c r="S2237" s="30"/>
      <c r="T2237" s="30"/>
      <c r="U2237" s="30"/>
      <c r="V2237" s="30"/>
      <c r="W2237" s="30"/>
      <c r="X2237" s="30"/>
      <c r="Y2237" s="30"/>
      <c r="Z2237" s="30"/>
      <c r="AA2237" s="30"/>
      <c r="AB2237" s="30"/>
      <c r="AH2237" s="22"/>
      <c r="AI2237" s="22"/>
      <c r="AJ2237" s="22"/>
      <c r="AO2237" s="22"/>
      <c r="AP2237" s="22"/>
      <c r="AR2237" s="22"/>
      <c r="AS2237" s="23"/>
      <c r="AW2237" s="30"/>
      <c r="BH2237" s="30"/>
      <c r="BN2237" s="30"/>
      <c r="BT2237" s="24"/>
      <c r="BU2237" s="30"/>
      <c r="BV2237" s="30">
        <v>42684</v>
      </c>
      <c r="BW2237" s="31">
        <v>1172.02520491987</v>
      </c>
      <c r="BZ2237" s="30">
        <v>42613</v>
      </c>
      <c r="CA2237" s="31">
        <v>1086.70779958089</v>
      </c>
      <c r="CB2237" s="30">
        <v>42613</v>
      </c>
      <c r="CC2237" s="31">
        <v>1071.25697226837</v>
      </c>
      <c r="CD2237" s="30">
        <v>42613</v>
      </c>
      <c r="CE2237" s="31">
        <v>1067.32847739871</v>
      </c>
      <c r="CG2237" s="30">
        <v>42684</v>
      </c>
      <c r="CH2237" s="31">
        <f t="shared" si="277"/>
        <v>1074.7896516692899</v>
      </c>
      <c r="CI2237" s="31">
        <f t="shared" si="278"/>
        <v>1070.4635794303499</v>
      </c>
      <c r="CJ2237" s="31">
        <f t="shared" si="284"/>
        <v>1064.3979568511454</v>
      </c>
      <c r="CK2237" s="31">
        <f t="shared" si="284"/>
        <v>1060.4631448084267</v>
      </c>
      <c r="CM2237" s="30">
        <v>42684</v>
      </c>
      <c r="CN2237" s="31">
        <v>1200.8677255622999</v>
      </c>
      <c r="CO2237" s="31">
        <v>1240.6609723623901</v>
      </c>
    </row>
    <row r="2238" spans="2:93">
      <c r="B2238" s="29">
        <v>42684</v>
      </c>
      <c r="C2238" s="55">
        <v>1230.711171595719</v>
      </c>
      <c r="D2238" s="31"/>
      <c r="E2238" s="21">
        <f t="shared" si="280"/>
        <v>5.3896654213971829E-3</v>
      </c>
      <c r="F2238" s="21">
        <f t="shared" si="281"/>
        <v>1.5633889585700667E-2</v>
      </c>
      <c r="G2238" s="37">
        <f>(C2237-MAX(C$9:C2237))/MAX(C$9:C2237)</f>
        <v>-2.6623131908029587E-2</v>
      </c>
      <c r="H2238" s="37"/>
      <c r="I2238" s="37"/>
      <c r="N2238" s="30"/>
      <c r="P2238" s="30"/>
      <c r="Q2238" s="30"/>
      <c r="R2238" s="30"/>
      <c r="S2238" s="30"/>
      <c r="T2238" s="30"/>
      <c r="U2238" s="30"/>
      <c r="V2238" s="30"/>
      <c r="W2238" s="30"/>
      <c r="X2238" s="30"/>
      <c r="Y2238" s="30"/>
      <c r="Z2238" s="30"/>
      <c r="AA2238" s="30"/>
      <c r="AB2238" s="30"/>
      <c r="AH2238" s="22"/>
      <c r="AI2238" s="22"/>
      <c r="AJ2238" s="22"/>
      <c r="AO2238" s="22"/>
      <c r="AP2238" s="22"/>
      <c r="AR2238" s="22"/>
      <c r="AS2238" s="23"/>
      <c r="AW2238" s="30"/>
      <c r="BH2238" s="30"/>
      <c r="BN2238" s="30"/>
      <c r="BT2238" s="24"/>
      <c r="BU2238" s="30"/>
      <c r="BV2238" s="30">
        <v>42685</v>
      </c>
      <c r="BW2238" s="31">
        <v>1173.9737204626199</v>
      </c>
      <c r="BZ2238" s="30">
        <v>42614</v>
      </c>
      <c r="CA2238" s="31">
        <v>1086.70892319619</v>
      </c>
      <c r="CB2238" s="30">
        <v>42614</v>
      </c>
      <c r="CC2238" s="31">
        <v>1071.3360368497099</v>
      </c>
      <c r="CD2238" s="30">
        <v>42614</v>
      </c>
      <c r="CE2238" s="31">
        <v>1067.5543013777601</v>
      </c>
      <c r="CG2238" s="30">
        <v>42685</v>
      </c>
      <c r="CH2238" s="31">
        <f t="shared" si="277"/>
        <v>1075.7975217769599</v>
      </c>
      <c r="CI2238" s="31">
        <f t="shared" si="278"/>
        <v>1071.5449384911601</v>
      </c>
      <c r="CJ2238" s="31">
        <f t="shared" si="284"/>
        <v>1065.3960822812787</v>
      </c>
      <c r="CK2238" s="31">
        <f t="shared" si="284"/>
        <v>1061.53440164736</v>
      </c>
      <c r="CM2238" s="30">
        <v>42685</v>
      </c>
      <c r="CN2238" s="31">
        <v>1204.69833305626</v>
      </c>
      <c r="CO2238" s="31">
        <v>1244.6352499571201</v>
      </c>
    </row>
    <row r="2239" spans="2:93">
      <c r="B2239" s="29">
        <v>42685</v>
      </c>
      <c r="C2239" s="55">
        <v>1231.937126038699</v>
      </c>
      <c r="D2239" s="31"/>
      <c r="E2239" s="21">
        <f t="shared" si="280"/>
        <v>9.9613497567463405E-4</v>
      </c>
      <c r="F2239" s="21">
        <f t="shared" si="281"/>
        <v>1.6255640743598088E-2</v>
      </c>
      <c r="G2239" s="37">
        <f>(C2238-MAX(C$9:C2238))/MAX(C$9:C2238)</f>
        <v>-2.1376956260086368E-2</v>
      </c>
      <c r="H2239" s="37"/>
      <c r="I2239" s="37"/>
      <c r="N2239" s="30"/>
      <c r="P2239" s="30"/>
      <c r="Q2239" s="30"/>
      <c r="R2239" s="30"/>
      <c r="S2239" s="30"/>
      <c r="T2239" s="30"/>
      <c r="U2239" s="30"/>
      <c r="V2239" s="30"/>
      <c r="W2239" s="30"/>
      <c r="X2239" s="30"/>
      <c r="Y2239" s="30"/>
      <c r="Z2239" s="30"/>
      <c r="AA2239" s="30"/>
      <c r="AB2239" s="30"/>
      <c r="AH2239" s="22"/>
      <c r="AI2239" s="22"/>
      <c r="AJ2239" s="22"/>
      <c r="AO2239" s="22"/>
      <c r="AP2239" s="22"/>
      <c r="AR2239" s="22"/>
      <c r="AS2239" s="23"/>
      <c r="AW2239" s="30"/>
      <c r="BH2239" s="30"/>
      <c r="BN2239" s="30"/>
      <c r="BT2239" s="24"/>
      <c r="BU2239" s="30"/>
      <c r="BV2239" s="30">
        <v>42688</v>
      </c>
      <c r="BW2239" s="31">
        <v>1175.5758550517901</v>
      </c>
      <c r="BZ2239" s="30">
        <v>42615</v>
      </c>
      <c r="CA2239" s="31">
        <v>1088.4757778467999</v>
      </c>
      <c r="CB2239" s="30">
        <v>42615</v>
      </c>
      <c r="CC2239" s="31">
        <v>1073.0851947155099</v>
      </c>
      <c r="CD2239" s="30">
        <v>42615</v>
      </c>
      <c r="CE2239" s="31">
        <v>1069.1534865135</v>
      </c>
      <c r="CG2239" s="30">
        <v>42688</v>
      </c>
      <c r="CH2239" s="31">
        <f t="shared" si="277"/>
        <v>1075.76149162825</v>
      </c>
      <c r="CI2239" s="31">
        <f t="shared" si="278"/>
        <v>1071.4795122343201</v>
      </c>
      <c r="CJ2239" s="31">
        <f t="shared" si="284"/>
        <v>1065.3604004931146</v>
      </c>
      <c r="CK2239" s="31">
        <f t="shared" si="284"/>
        <v>1061.4695866126265</v>
      </c>
      <c r="CM2239" s="30">
        <v>42688</v>
      </c>
      <c r="CN2239" s="31">
        <v>1206.3752691270099</v>
      </c>
      <c r="CO2239" s="31">
        <v>1246.4272720304</v>
      </c>
    </row>
    <row r="2240" spans="2:93">
      <c r="B2240" s="29">
        <v>42688</v>
      </c>
      <c r="C2240" s="55">
        <v>1233.0995473595281</v>
      </c>
      <c r="D2240" s="31"/>
      <c r="E2240" s="21">
        <f t="shared" si="280"/>
        <v>9.4357195368144353E-4</v>
      </c>
      <c r="F2240" s="21">
        <f t="shared" si="281"/>
        <v>1.8773465444425153E-2</v>
      </c>
      <c r="G2240" s="37">
        <f>(C2239-MAX(C$9:C2239))/MAX(C$9:C2239)</f>
        <v>-2.040211561821581E-2</v>
      </c>
      <c r="H2240" s="37"/>
      <c r="I2240" s="37"/>
      <c r="N2240" s="30"/>
      <c r="P2240" s="30"/>
      <c r="Q2240" s="30"/>
      <c r="R2240" s="30"/>
      <c r="S2240" s="30"/>
      <c r="T2240" s="30"/>
      <c r="U2240" s="30"/>
      <c r="V2240" s="30"/>
      <c r="W2240" s="30"/>
      <c r="X2240" s="30"/>
      <c r="Y2240" s="30"/>
      <c r="Z2240" s="30"/>
      <c r="AA2240" s="30"/>
      <c r="AB2240" s="30"/>
      <c r="AI2240" s="22"/>
      <c r="AO2240" s="22"/>
      <c r="AP2240" s="22"/>
      <c r="AR2240" s="22"/>
      <c r="AS2240" s="23"/>
      <c r="AW2240" s="30"/>
      <c r="BH2240" s="30"/>
      <c r="BN2240" s="30"/>
      <c r="BT2240" s="24"/>
      <c r="BU2240" s="30"/>
      <c r="BV2240" s="30">
        <v>42689</v>
      </c>
      <c r="BW2240" s="31">
        <v>1175.6973500695201</v>
      </c>
      <c r="BZ2240" s="30">
        <v>42618</v>
      </c>
      <c r="CA2240" s="31">
        <v>1088.13711047729</v>
      </c>
      <c r="CB2240" s="30">
        <v>42618</v>
      </c>
      <c r="CC2240" s="31">
        <v>1072.7017454669001</v>
      </c>
      <c r="CD2240" s="30">
        <v>42618</v>
      </c>
      <c r="CE2240" s="31">
        <v>1068.6927681980701</v>
      </c>
      <c r="CG2240" s="30">
        <v>42689</v>
      </c>
      <c r="CH2240" s="31">
        <f t="shared" si="277"/>
        <v>1074.73383814471</v>
      </c>
      <c r="CI2240" s="31">
        <f t="shared" si="278"/>
        <v>1070.24168250911</v>
      </c>
      <c r="CJ2240" s="31">
        <f t="shared" si="284"/>
        <v>1064.3426829643572</v>
      </c>
      <c r="CK2240" s="31">
        <f t="shared" si="284"/>
        <v>1060.2433208821919</v>
      </c>
      <c r="CM2240" s="30">
        <v>42689</v>
      </c>
      <c r="CN2240" s="31">
        <v>1205.8919365608999</v>
      </c>
      <c r="CO2240" s="31">
        <v>1245.9504467455799</v>
      </c>
    </row>
    <row r="2241" spans="2:93">
      <c r="B2241" s="29">
        <v>42689</v>
      </c>
      <c r="C2241" s="55">
        <v>1233.402077744654</v>
      </c>
      <c r="D2241" s="31"/>
      <c r="E2241" s="21">
        <f t="shared" si="280"/>
        <v>2.4534141284360267E-4</v>
      </c>
      <c r="F2241" s="21">
        <f t="shared" si="281"/>
        <v>7.5879141211716572E-3</v>
      </c>
      <c r="G2241" s="37">
        <f>(C2240-MAX(C$9:C2240))/MAX(C$9:C2240)</f>
        <v>-1.9477794528627489E-2</v>
      </c>
      <c r="H2241" s="37"/>
      <c r="I2241" s="37"/>
      <c r="N2241" s="30"/>
      <c r="P2241" s="30"/>
      <c r="Q2241" s="30"/>
      <c r="R2241" s="30"/>
      <c r="S2241" s="30"/>
      <c r="T2241" s="30"/>
      <c r="U2241" s="30"/>
      <c r="V2241" s="30"/>
      <c r="W2241" s="30"/>
      <c r="X2241" s="30"/>
      <c r="Y2241" s="30"/>
      <c r="Z2241" s="30"/>
      <c r="AA2241" s="30"/>
      <c r="AB2241" s="30"/>
      <c r="AH2241" s="22"/>
      <c r="AI2241" s="22"/>
      <c r="AO2241" s="22"/>
      <c r="AP2241" s="22"/>
      <c r="AR2241" s="22"/>
      <c r="AS2241" s="23"/>
      <c r="AW2241" s="30"/>
      <c r="BH2241" s="30"/>
      <c r="BN2241" s="30"/>
      <c r="BT2241" s="24"/>
      <c r="BU2241" s="30"/>
      <c r="BV2241" s="30">
        <v>42690</v>
      </c>
      <c r="BW2241" s="31">
        <v>1176.0278247098199</v>
      </c>
      <c r="BZ2241" s="30">
        <v>42619</v>
      </c>
      <c r="CA2241" s="31">
        <v>1087.2381897278999</v>
      </c>
      <c r="CB2241" s="30">
        <v>42619</v>
      </c>
      <c r="CC2241" s="31">
        <v>1071.8069338145201</v>
      </c>
      <c r="CD2241" s="30">
        <v>42619</v>
      </c>
      <c r="CE2241" s="31">
        <v>1067.7274536242901</v>
      </c>
      <c r="CG2241" s="30">
        <v>42690</v>
      </c>
      <c r="CH2241" s="31">
        <f t="shared" si="277"/>
        <v>1074.7427528890601</v>
      </c>
      <c r="CI2241" s="31">
        <f t="shared" si="278"/>
        <v>1070.0731174529501</v>
      </c>
      <c r="CJ2241" s="31">
        <f t="shared" si="284"/>
        <v>1064.3515115157461</v>
      </c>
      <c r="CK2241" s="31">
        <f t="shared" si="284"/>
        <v>1060.0763305865901</v>
      </c>
      <c r="CM2241" s="30">
        <v>42690</v>
      </c>
      <c r="CN2241" s="31">
        <v>1208.13920502926</v>
      </c>
      <c r="CO2241" s="31">
        <v>1248.29300949246</v>
      </c>
    </row>
    <row r="2242" spans="2:93">
      <c r="B2242" s="29">
        <v>42690</v>
      </c>
      <c r="C2242" s="55">
        <v>1233.832123595811</v>
      </c>
      <c r="D2242" s="31"/>
      <c r="E2242" s="21">
        <f t="shared" si="280"/>
        <v>3.4866639104702557E-4</v>
      </c>
      <c r="F2242" s="21">
        <f t="shared" si="281"/>
        <v>2.5358931259602535E-3</v>
      </c>
      <c r="G2242" s="37">
        <f>(C2241-MAX(C$9:C2241))/MAX(C$9:C2241)</f>
        <v>-1.9237231825412676E-2</v>
      </c>
      <c r="H2242" s="37"/>
      <c r="I2242" s="37"/>
      <c r="N2242" s="30"/>
      <c r="P2242" s="30"/>
      <c r="Q2242" s="30"/>
      <c r="R2242" s="30"/>
      <c r="S2242" s="30"/>
      <c r="T2242" s="30"/>
      <c r="U2242" s="30"/>
      <c r="V2242" s="30"/>
      <c r="W2242" s="30"/>
      <c r="X2242" s="30"/>
      <c r="Y2242" s="30"/>
      <c r="Z2242" s="30"/>
      <c r="AA2242" s="30"/>
      <c r="AB2242" s="30"/>
      <c r="AH2242" s="22"/>
      <c r="AM2242" s="22"/>
      <c r="AN2242" s="30"/>
      <c r="AO2242" s="22"/>
      <c r="AP2242" s="22"/>
      <c r="AR2242" s="22"/>
      <c r="AS2242" s="23"/>
      <c r="AW2242" s="30"/>
      <c r="BH2242" s="30"/>
      <c r="BN2242" s="30"/>
      <c r="BT2242" s="24"/>
      <c r="BU2242" s="30"/>
      <c r="BV2242" s="30">
        <v>42691</v>
      </c>
      <c r="BW2242" s="31">
        <v>1176.05572125361</v>
      </c>
      <c r="BZ2242" s="30">
        <v>42620</v>
      </c>
      <c r="CA2242" s="31">
        <v>1086.8609208446201</v>
      </c>
      <c r="CB2242" s="30">
        <v>42620</v>
      </c>
      <c r="CC2242" s="31">
        <v>1071.41881419948</v>
      </c>
      <c r="CD2242" s="30">
        <v>42620</v>
      </c>
      <c r="CE2242" s="31">
        <v>1067.27821926254</v>
      </c>
      <c r="CG2242" s="30">
        <v>42691</v>
      </c>
      <c r="CH2242" s="31">
        <f t="shared" si="277"/>
        <v>1074.1982195754599</v>
      </c>
      <c r="CI2242" s="31">
        <f t="shared" si="278"/>
        <v>1069.2733162786001</v>
      </c>
      <c r="CJ2242" s="31">
        <f t="shared" si="284"/>
        <v>1063.812243068629</v>
      </c>
      <c r="CK2242" s="31">
        <f t="shared" si="284"/>
        <v>1059.2840012772417</v>
      </c>
      <c r="CM2242" s="30">
        <v>42691</v>
      </c>
      <c r="CN2242" s="31">
        <v>1207.1767025859001</v>
      </c>
      <c r="CO2242" s="31">
        <v>1247.3192612343901</v>
      </c>
    </row>
    <row r="2243" spans="2:93">
      <c r="B2243" s="29">
        <v>42691</v>
      </c>
      <c r="C2243" s="55">
        <v>1235.0220557540749</v>
      </c>
      <c r="D2243" s="31"/>
      <c r="E2243" s="21">
        <f t="shared" si="280"/>
        <v>9.6441982301120888E-4</v>
      </c>
      <c r="F2243" s="21">
        <f t="shared" si="281"/>
        <v>2.504129188228621E-3</v>
      </c>
      <c r="G2243" s="37">
        <f>(C2242-MAX(C$9:C2242))/MAX(C$9:C2242)</f>
        <v>-1.889527281056002E-2</v>
      </c>
      <c r="H2243" s="37"/>
      <c r="I2243" s="37"/>
      <c r="N2243" s="30"/>
      <c r="P2243" s="30"/>
      <c r="Q2243" s="30"/>
      <c r="R2243" s="30"/>
      <c r="S2243" s="30"/>
      <c r="T2243" s="30"/>
      <c r="U2243" s="30"/>
      <c r="V2243" s="30"/>
      <c r="W2243" s="30"/>
      <c r="X2243" s="30"/>
      <c r="Y2243" s="30"/>
      <c r="Z2243" s="30"/>
      <c r="AA2243" s="30"/>
      <c r="AB2243" s="30"/>
      <c r="AN2243" s="22"/>
      <c r="AP2243" s="22"/>
      <c r="AR2243" s="22"/>
      <c r="AS2243" s="23"/>
      <c r="AW2243" s="30"/>
      <c r="BH2243" s="30"/>
      <c r="BN2243" s="30"/>
      <c r="BQ2243" s="30"/>
      <c r="BT2243" s="24"/>
      <c r="BU2243" s="30"/>
      <c r="BV2243" s="30">
        <v>42692</v>
      </c>
      <c r="BW2243" s="31">
        <v>1176.9166956817301</v>
      </c>
      <c r="BZ2243" s="30">
        <v>42621</v>
      </c>
      <c r="CA2243" s="31">
        <v>1087.3230469172299</v>
      </c>
      <c r="CB2243" s="30">
        <v>42621</v>
      </c>
      <c r="CC2243" s="31">
        <v>1071.81141683079</v>
      </c>
      <c r="CD2243" s="30">
        <v>42621</v>
      </c>
      <c r="CE2243" s="31">
        <v>1067.77576567868</v>
      </c>
      <c r="CG2243" s="30">
        <v>42692</v>
      </c>
      <c r="CH2243" s="31">
        <f t="shared" si="277"/>
        <v>1073.8292960107501</v>
      </c>
      <c r="CI2243" s="31">
        <f t="shared" si="278"/>
        <v>1068.6631288102301</v>
      </c>
      <c r="CJ2243" s="31">
        <f t="shared" si="284"/>
        <v>1063.4468864726648</v>
      </c>
      <c r="CK2243" s="31">
        <f t="shared" si="284"/>
        <v>1058.6795142736066</v>
      </c>
      <c r="CM2243" s="30">
        <v>42692</v>
      </c>
      <c r="CN2243" s="31">
        <v>1208.4852930321399</v>
      </c>
      <c r="CO2243" s="31">
        <v>1248.68965711073</v>
      </c>
    </row>
    <row r="2244" spans="2:93">
      <c r="B2244" s="29">
        <v>42692</v>
      </c>
      <c r="C2244" s="55">
        <v>1235.509757941795</v>
      </c>
      <c r="D2244" s="31"/>
      <c r="E2244" s="21">
        <f t="shared" si="280"/>
        <v>3.9489350449062322E-4</v>
      </c>
      <c r="F2244" s="21">
        <f t="shared" si="281"/>
        <v>1.9545953020807527E-3</v>
      </c>
      <c r="G2244" s="37">
        <f>(C2243-MAX(C$9:C2243))/MAX(C$9:C2243)</f>
        <v>-1.7949075963208452E-2</v>
      </c>
      <c r="H2244" s="37"/>
      <c r="I2244" s="37"/>
      <c r="N2244" s="30"/>
      <c r="P2244" s="30"/>
      <c r="Q2244" s="30"/>
      <c r="R2244" s="30"/>
      <c r="S2244" s="30"/>
      <c r="T2244" s="30"/>
      <c r="U2244" s="30"/>
      <c r="V2244" s="30"/>
      <c r="W2244" s="30"/>
      <c r="X2244" s="30"/>
      <c r="Y2244" s="30"/>
      <c r="Z2244" s="30"/>
      <c r="AA2244" s="30"/>
      <c r="AB2244" s="30"/>
      <c r="AL2244" s="22"/>
      <c r="AM2244" s="22"/>
      <c r="AP2244" s="22"/>
      <c r="AR2244" s="30"/>
      <c r="AS2244" s="28"/>
      <c r="AW2244" s="30"/>
      <c r="BH2244" s="30"/>
      <c r="BN2244" s="30"/>
      <c r="BT2244" s="24"/>
      <c r="BU2244" s="30"/>
      <c r="BV2244" s="30">
        <v>42695</v>
      </c>
      <c r="BW2244" s="31">
        <v>1175.10369649739</v>
      </c>
      <c r="BZ2244" s="30">
        <v>42622</v>
      </c>
      <c r="CA2244" s="31">
        <v>1085.7224545776</v>
      </c>
      <c r="CB2244" s="30">
        <v>42622</v>
      </c>
      <c r="CC2244" s="31">
        <v>1070.2907574160399</v>
      </c>
      <c r="CD2244" s="30">
        <v>42622</v>
      </c>
      <c r="CE2244" s="31">
        <v>1066.21225988985</v>
      </c>
      <c r="CG2244" s="30">
        <v>42695</v>
      </c>
      <c r="CH2244" s="31">
        <f t="shared" si="277"/>
        <v>1072.3175800259501</v>
      </c>
      <c r="CI2244" s="31">
        <f t="shared" si="278"/>
        <v>1067.1226599582201</v>
      </c>
      <c r="CJ2244" s="31">
        <f t="shared" si="284"/>
        <v>1061.9497866419572</v>
      </c>
      <c r="CK2244" s="31">
        <f t="shared" si="284"/>
        <v>1057.153436717422</v>
      </c>
      <c r="CM2244" s="30">
        <v>42695</v>
      </c>
      <c r="CN2244" s="31">
        <v>1206.3495254295699</v>
      </c>
      <c r="CO2244" s="31">
        <v>1246.50919685542</v>
      </c>
    </row>
    <row r="2245" spans="2:93">
      <c r="B2245" s="29">
        <v>42695</v>
      </c>
      <c r="C2245" s="55">
        <v>1233.134489763095</v>
      </c>
      <c r="D2245" s="31"/>
      <c r="E2245" s="21">
        <f t="shared" si="280"/>
        <v>-1.9225005415229868E-3</v>
      </c>
      <c r="F2245" s="21">
        <f t="shared" si="281"/>
        <v>-2.1695113571429392E-4</v>
      </c>
      <c r="G2245" s="37">
        <f>(C2244-MAX(C$9:C2244))/MAX(C$9:C2244)</f>
        <v>-1.7561270432227213E-2</v>
      </c>
      <c r="H2245" s="37"/>
      <c r="I2245" s="37"/>
      <c r="N2245" s="30"/>
      <c r="P2245" s="30"/>
      <c r="Q2245" s="30"/>
      <c r="R2245" s="30"/>
      <c r="S2245" s="30"/>
      <c r="T2245" s="30"/>
      <c r="U2245" s="30"/>
      <c r="V2245" s="30"/>
      <c r="W2245" s="30"/>
      <c r="X2245" s="30"/>
      <c r="Y2245" s="30"/>
      <c r="Z2245" s="30"/>
      <c r="AA2245" s="30"/>
      <c r="AB2245" s="30"/>
      <c r="AM2245" s="30"/>
      <c r="AQ2245" s="30"/>
      <c r="AR2245" s="22"/>
      <c r="AS2245" s="23"/>
      <c r="AW2245" s="30"/>
      <c r="BH2245" s="30"/>
      <c r="BN2245" s="30"/>
      <c r="BT2245" s="24"/>
      <c r="BU2245" s="30"/>
      <c r="BV2245" s="30">
        <v>42696</v>
      </c>
      <c r="BW2245" s="31">
        <v>1176.83443122526</v>
      </c>
      <c r="BZ2245" s="30">
        <v>42625</v>
      </c>
      <c r="CA2245" s="31">
        <v>1085.17082902365</v>
      </c>
      <c r="CB2245" s="30">
        <v>42625</v>
      </c>
      <c r="CC2245" s="31">
        <v>1069.8221919493001</v>
      </c>
      <c r="CD2245" s="30">
        <v>42625</v>
      </c>
      <c r="CE2245" s="31">
        <v>1065.94443975334</v>
      </c>
      <c r="CG2245" s="30">
        <v>42696</v>
      </c>
      <c r="CH2245" s="31">
        <f t="shared" si="277"/>
        <v>1074.0374128568501</v>
      </c>
      <c r="CI2245" s="31">
        <f t="shared" si="278"/>
        <v>1068.8914471473499</v>
      </c>
      <c r="CJ2245" s="31">
        <f t="shared" si="284"/>
        <v>1063.6529911234038</v>
      </c>
      <c r="CK2245" s="31">
        <f t="shared" si="284"/>
        <v>1058.9056996258712</v>
      </c>
      <c r="CM2245" s="30">
        <v>42696</v>
      </c>
      <c r="CN2245" s="31">
        <v>1208.66237741386</v>
      </c>
      <c r="CO2245" s="31">
        <v>1248.9075062305999</v>
      </c>
    </row>
    <row r="2246" spans="2:93">
      <c r="B2246" s="29">
        <v>42696</v>
      </c>
      <c r="C2246" s="55">
        <v>1234.847271171237</v>
      </c>
      <c r="D2246" s="31"/>
      <c r="E2246" s="21">
        <f t="shared" si="280"/>
        <v>1.3889656175873899E-3</v>
      </c>
      <c r="F2246" s="21">
        <f t="shared" si="281"/>
        <v>8.2275988443836212E-4</v>
      </c>
      <c r="G2246" s="37">
        <f>(C2245-MAX(C$9:C2245))/MAX(C$9:C2245)</f>
        <v>-1.9450009421834405E-2</v>
      </c>
      <c r="H2246" s="37"/>
      <c r="I2246" s="37"/>
      <c r="N2246" s="30"/>
      <c r="P2246" s="30"/>
      <c r="Q2246" s="30"/>
      <c r="R2246" s="30"/>
      <c r="S2246" s="30"/>
      <c r="T2246" s="30"/>
      <c r="U2246" s="30"/>
      <c r="V2246" s="30"/>
      <c r="W2246" s="30"/>
      <c r="X2246" s="30"/>
      <c r="Y2246" s="30"/>
      <c r="Z2246" s="30"/>
      <c r="AA2246" s="30"/>
      <c r="AB2246" s="30"/>
      <c r="AO2246" s="30"/>
      <c r="AS2246" s="23"/>
      <c r="AW2246" s="30"/>
      <c r="BH2246" s="30"/>
      <c r="BN2246" s="30"/>
      <c r="BT2246" s="24"/>
      <c r="BU2246" s="30"/>
      <c r="BV2246" s="30">
        <v>42697</v>
      </c>
      <c r="BW2246" s="31">
        <v>1178.07041542307</v>
      </c>
      <c r="BZ2246" s="30">
        <v>42626</v>
      </c>
      <c r="CA2246" s="31">
        <v>1084.4949645655799</v>
      </c>
      <c r="CB2246" s="30">
        <v>42626</v>
      </c>
      <c r="CC2246" s="31">
        <v>1069.0984922770101</v>
      </c>
      <c r="CD2246" s="30">
        <v>42626</v>
      </c>
      <c r="CE2246" s="31">
        <v>1065.08613777342</v>
      </c>
      <c r="CG2246" s="30">
        <v>42697</v>
      </c>
      <c r="CH2246" s="31">
        <f t="shared" si="277"/>
        <v>1075.1478459833299</v>
      </c>
      <c r="CI2246" s="31">
        <f t="shared" si="278"/>
        <v>1070.01323454716</v>
      </c>
      <c r="CJ2246" s="31">
        <f t="shared" si="284"/>
        <v>1064.7526879331092</v>
      </c>
      <c r="CK2246" s="31">
        <f t="shared" si="284"/>
        <v>1060.0170071160728</v>
      </c>
      <c r="CM2246" s="30">
        <v>42697</v>
      </c>
      <c r="CN2246" s="31">
        <v>1208.9775077711299</v>
      </c>
      <c r="CO2246" s="31">
        <v>1249.24703265327</v>
      </c>
    </row>
    <row r="2247" spans="2:93">
      <c r="B2247" s="29">
        <v>42697</v>
      </c>
      <c r="C2247" s="55">
        <v>1236.7020017113009</v>
      </c>
      <c r="D2247" s="31"/>
      <c r="E2247" s="21">
        <f t="shared" si="280"/>
        <v>1.5019918522432008E-3</v>
      </c>
      <c r="F2247" s="21">
        <f t="shared" si="281"/>
        <v>1.3602558346217375E-3</v>
      </c>
      <c r="G2247" s="37">
        <f>(C2246-MAX(C$9:C2246))/MAX(C$9:C2246)</f>
        <v>-1.808805919859573E-2</v>
      </c>
      <c r="H2247" s="37"/>
      <c r="I2247" s="37"/>
      <c r="N2247" s="30"/>
      <c r="P2247" s="30"/>
      <c r="Q2247" s="30"/>
      <c r="R2247" s="30"/>
      <c r="S2247" s="30"/>
      <c r="T2247" s="30"/>
      <c r="U2247" s="30"/>
      <c r="V2247" s="30"/>
      <c r="W2247" s="30"/>
      <c r="X2247" s="30"/>
      <c r="Y2247" s="30"/>
      <c r="Z2247" s="30"/>
      <c r="AA2247" s="30"/>
      <c r="AB2247" s="30"/>
      <c r="AS2247" s="23"/>
      <c r="AW2247" s="30"/>
      <c r="BH2247" s="30"/>
      <c r="BN2247" s="30"/>
      <c r="BT2247" s="24"/>
      <c r="BU2247" s="30"/>
      <c r="BV2247" s="30">
        <v>42698</v>
      </c>
      <c r="BW2247" s="31">
        <v>1176.22403431163</v>
      </c>
      <c r="BZ2247" s="30">
        <v>42627</v>
      </c>
      <c r="CA2247" s="31">
        <v>1084.9200526699101</v>
      </c>
      <c r="CB2247" s="30">
        <v>42627</v>
      </c>
      <c r="CC2247" s="31">
        <v>1069.4540180239601</v>
      </c>
      <c r="CD2247" s="30">
        <v>42627</v>
      </c>
      <c r="CE2247" s="31">
        <v>1065.3235658568201</v>
      </c>
      <c r="CG2247" s="30">
        <v>42698</v>
      </c>
      <c r="CH2247" s="31">
        <f t="shared" si="277"/>
        <v>1073.50386624476</v>
      </c>
      <c r="CI2247" s="31">
        <f t="shared" si="278"/>
        <v>1068.2418395259201</v>
      </c>
      <c r="CJ2247" s="31">
        <f t="shared" si="284"/>
        <v>1063.1246031519422</v>
      </c>
      <c r="CK2247" s="31">
        <f t="shared" si="284"/>
        <v>1058.2621607382805</v>
      </c>
      <c r="CM2247" s="30">
        <v>42698</v>
      </c>
      <c r="CN2247" s="31">
        <v>1206.0190695316401</v>
      </c>
      <c r="CO2247" s="31">
        <v>1246.2055556600401</v>
      </c>
    </row>
    <row r="2248" spans="2:93">
      <c r="B2248" s="29">
        <v>42698</v>
      </c>
      <c r="C2248" s="55">
        <v>1235.617801963539</v>
      </c>
      <c r="D2248" s="31"/>
      <c r="E2248" s="21">
        <f t="shared" si="280"/>
        <v>-8.7668633693616105E-4</v>
      </c>
      <c r="F2248" s="21">
        <f t="shared" si="281"/>
        <v>8.7448942470480517E-5</v>
      </c>
      <c r="G2248" s="37">
        <f>(C2247-MAX(C$9:C2247))/MAX(C$9:C2247)</f>
        <v>-1.6613235463891762E-2</v>
      </c>
      <c r="H2248" s="37"/>
      <c r="I2248" s="37"/>
      <c r="N2248" s="30"/>
      <c r="P2248" s="30"/>
      <c r="Q2248" s="30"/>
      <c r="R2248" s="30"/>
      <c r="S2248" s="30"/>
      <c r="T2248" s="30"/>
      <c r="U2248" s="30"/>
      <c r="V2248" s="30"/>
      <c r="W2248" s="30"/>
      <c r="X2248" s="30"/>
      <c r="Y2248" s="30"/>
      <c r="Z2248" s="30"/>
      <c r="AA2248" s="30"/>
      <c r="AB2248" s="30"/>
      <c r="AS2248" s="23"/>
      <c r="AW2248" s="30"/>
      <c r="BH2248" s="30"/>
      <c r="BN2248" s="30"/>
      <c r="BT2248" s="24"/>
      <c r="BU2248" s="30"/>
      <c r="BV2248" s="30">
        <v>42699</v>
      </c>
      <c r="BW2248" s="31">
        <v>1176.3777973082399</v>
      </c>
      <c r="BZ2248" s="30">
        <v>42628</v>
      </c>
      <c r="CA2248" s="31">
        <v>1085.8768034893999</v>
      </c>
      <c r="CB2248" s="30">
        <v>42628</v>
      </c>
      <c r="CC2248" s="31">
        <v>1070.27332214783</v>
      </c>
      <c r="CD2248" s="30">
        <v>42628</v>
      </c>
      <c r="CE2248" s="31">
        <v>1066.1265441880601</v>
      </c>
      <c r="CG2248" s="30">
        <v>42699</v>
      </c>
      <c r="CH2248" s="31">
        <f t="shared" ref="CH2248:CH2311" si="285">+VLOOKUP(CG2248,CB:CC,2,FALSE)</f>
        <v>1074.73257244812</v>
      </c>
      <c r="CI2248" s="31">
        <f t="shared" ref="CI2248:CI2311" si="286">+VLOOKUP(CG2248,CD:CE,2,FALSE)</f>
        <v>1069.6484256654901</v>
      </c>
      <c r="CJ2248" s="31">
        <f t="shared" si="284"/>
        <v>1064.3414295052621</v>
      </c>
      <c r="CK2248" s="31">
        <f t="shared" si="284"/>
        <v>1059.6556063348191</v>
      </c>
      <c r="CM2248" s="30">
        <v>42699</v>
      </c>
      <c r="CN2248" s="31">
        <v>1207.3241468076001</v>
      </c>
      <c r="CO2248" s="31">
        <v>1247.5667504837299</v>
      </c>
    </row>
    <row r="2249" spans="2:93">
      <c r="B2249" s="29">
        <v>42699</v>
      </c>
      <c r="C2249" s="55">
        <v>1234.860324733994</v>
      </c>
      <c r="D2249" s="31"/>
      <c r="E2249" s="21">
        <f t="shared" si="280"/>
        <v>-6.1303521877176248E-4</v>
      </c>
      <c r="F2249" s="21">
        <f t="shared" si="281"/>
        <v>1.3995512940609967E-3</v>
      </c>
      <c r="G2249" s="37">
        <f>(C2248-MAX(C$9:C2248))/MAX(C$9:C2248)</f>
        <v>-1.7475357204284416E-2</v>
      </c>
      <c r="H2249" s="37"/>
      <c r="I2249" s="37"/>
      <c r="N2249" s="30"/>
      <c r="P2249" s="30"/>
      <c r="Q2249" s="30"/>
      <c r="R2249" s="30"/>
      <c r="S2249" s="30"/>
      <c r="T2249" s="30"/>
      <c r="U2249" s="30"/>
      <c r="V2249" s="30"/>
      <c r="W2249" s="30"/>
      <c r="X2249" s="30"/>
      <c r="Y2249" s="30"/>
      <c r="Z2249" s="30"/>
      <c r="AA2249" s="30"/>
      <c r="AB2249" s="30"/>
      <c r="AI2249" s="22"/>
      <c r="AS2249" s="23"/>
      <c r="AW2249" s="30"/>
      <c r="BH2249" s="30"/>
      <c r="BN2249" s="30"/>
      <c r="BT2249" s="24"/>
      <c r="BU2249" s="30"/>
      <c r="BV2249" s="30">
        <v>42702</v>
      </c>
      <c r="BW2249" s="31">
        <v>1172.46797155491</v>
      </c>
      <c r="BZ2249" s="30">
        <v>42629</v>
      </c>
      <c r="CA2249" s="31">
        <v>1084.9636868185901</v>
      </c>
      <c r="CB2249" s="30">
        <v>42629</v>
      </c>
      <c r="CC2249" s="31">
        <v>1069.3276977723301</v>
      </c>
      <c r="CD2249" s="30">
        <v>42629</v>
      </c>
      <c r="CE2249" s="31">
        <v>1065.2189611052499</v>
      </c>
      <c r="CG2249" s="30">
        <v>42702</v>
      </c>
      <c r="CH2249" s="31">
        <f t="shared" si="285"/>
        <v>1072.2652191751799</v>
      </c>
      <c r="CI2249" s="31">
        <f t="shared" si="286"/>
        <v>1067.2580424862099</v>
      </c>
      <c r="CJ2249" s="31">
        <f t="shared" ref="CJ2249:CK2264" si="287">+CJ2248*CH2249/CH2248</f>
        <v>1061.8979320465096</v>
      </c>
      <c r="CK2249" s="31">
        <f t="shared" si="287"/>
        <v>1057.2875544811113</v>
      </c>
      <c r="CM2249" s="30">
        <v>42702</v>
      </c>
      <c r="CN2249" s="31">
        <v>1202.97015238116</v>
      </c>
      <c r="CO2249" s="31">
        <v>1243.0966119510699</v>
      </c>
    </row>
    <row r="2250" spans="2:93">
      <c r="B2250" s="29">
        <v>42702</v>
      </c>
      <c r="C2250" s="55">
        <v>1231.2953091874731</v>
      </c>
      <c r="D2250" s="31"/>
      <c r="E2250" s="21">
        <f t="shared" ref="E2250:E2313" si="288">C2250/C2249-1</f>
        <v>-2.8869787741289121E-3</v>
      </c>
      <c r="F2250" s="21">
        <f t="shared" si="281"/>
        <v>-2.8764382986367076E-3</v>
      </c>
      <c r="G2250" s="37">
        <f>(C2249-MAX(C$9:C2249))/MAX(C$9:C2249)</f>
        <v>-1.8077679413629314E-2</v>
      </c>
      <c r="H2250" s="37"/>
      <c r="I2250" s="37"/>
      <c r="N2250" s="30"/>
      <c r="P2250" s="30"/>
      <c r="Q2250" s="30"/>
      <c r="R2250" s="30"/>
      <c r="S2250" s="30"/>
      <c r="T2250" s="30"/>
      <c r="U2250" s="30"/>
      <c r="V2250" s="30"/>
      <c r="W2250" s="30"/>
      <c r="X2250" s="30"/>
      <c r="Y2250" s="30"/>
      <c r="Z2250" s="30"/>
      <c r="AA2250" s="30"/>
      <c r="AB2250" s="30"/>
      <c r="AH2250" s="22"/>
      <c r="AI2250" s="22"/>
      <c r="AJ2250" s="22"/>
      <c r="AS2250" s="23"/>
      <c r="AW2250" s="30"/>
      <c r="BH2250" s="30"/>
      <c r="BN2250" s="30"/>
      <c r="BT2250" s="24"/>
      <c r="BU2250" s="30"/>
      <c r="BV2250" s="30">
        <v>42703</v>
      </c>
      <c r="BW2250" s="31">
        <v>1172.71508328042</v>
      </c>
      <c r="BZ2250" s="30">
        <v>42632</v>
      </c>
      <c r="CA2250" s="31">
        <v>1084.4312424376801</v>
      </c>
      <c r="CB2250" s="30">
        <v>42632</v>
      </c>
      <c r="CC2250" s="31">
        <v>1068.72747787562</v>
      </c>
      <c r="CD2250" s="30">
        <v>42632</v>
      </c>
      <c r="CE2250" s="31">
        <v>1064.4070543522801</v>
      </c>
      <c r="CG2250" s="30">
        <v>42703</v>
      </c>
      <c r="CH2250" s="31">
        <f t="shared" si="285"/>
        <v>1072.89795721412</v>
      </c>
      <c r="CI2250" s="31">
        <f t="shared" si="286"/>
        <v>1067.9615656419701</v>
      </c>
      <c r="CJ2250" s="31">
        <f t="shared" si="287"/>
        <v>1062.5245524041059</v>
      </c>
      <c r="CK2250" s="31">
        <f t="shared" si="287"/>
        <v>1057.9845052158576</v>
      </c>
      <c r="CM2250" s="30">
        <v>42703</v>
      </c>
      <c r="CN2250" s="31">
        <v>1203.1836298262201</v>
      </c>
      <c r="CO2250" s="31">
        <v>1243.32880011512</v>
      </c>
    </row>
    <row r="2251" spans="2:93">
      <c r="B2251" s="29">
        <v>42703</v>
      </c>
      <c r="C2251" s="55">
        <v>1231.547065421923</v>
      </c>
      <c r="D2251" s="31"/>
      <c r="E2251" s="21">
        <f t="shared" si="288"/>
        <v>2.0446454442835105E-4</v>
      </c>
      <c r="F2251" s="21">
        <f t="shared" si="281"/>
        <v>-4.1682929939829139E-3</v>
      </c>
      <c r="G2251" s="37">
        <f>(C2250-MAX(C$9:C2250))/MAX(C$9:C2250)</f>
        <v>-2.0912468311005555E-2</v>
      </c>
      <c r="H2251" s="37"/>
      <c r="I2251" s="37"/>
      <c r="N2251" s="30"/>
      <c r="P2251" s="30"/>
      <c r="Q2251" s="30"/>
      <c r="R2251" s="30"/>
      <c r="S2251" s="30"/>
      <c r="T2251" s="30"/>
      <c r="U2251" s="30"/>
      <c r="V2251" s="30"/>
      <c r="W2251" s="30"/>
      <c r="X2251" s="30"/>
      <c r="Y2251" s="30"/>
      <c r="Z2251" s="30"/>
      <c r="AA2251" s="30"/>
      <c r="AB2251" s="30"/>
      <c r="AI2251" s="22"/>
      <c r="AJ2251" s="22"/>
      <c r="AS2251" s="23"/>
      <c r="AW2251" s="30"/>
      <c r="BH2251" s="30"/>
      <c r="BN2251" s="30"/>
      <c r="BT2251" s="24"/>
      <c r="BU2251" s="30"/>
      <c r="BV2251" s="30">
        <v>42704</v>
      </c>
      <c r="BW2251" s="31">
        <v>1175.57496376981</v>
      </c>
      <c r="BZ2251" s="30">
        <v>42633</v>
      </c>
      <c r="CA2251" s="31">
        <v>1084.35195993305</v>
      </c>
      <c r="CB2251" s="30">
        <v>42633</v>
      </c>
      <c r="CC2251" s="31">
        <v>1068.6139725784899</v>
      </c>
      <c r="CD2251" s="30">
        <v>42633</v>
      </c>
      <c r="CE2251" s="31">
        <v>1064.20923533116</v>
      </c>
      <c r="CG2251" s="30">
        <v>42704</v>
      </c>
      <c r="CH2251" s="31">
        <f t="shared" si="285"/>
        <v>1074.7676856640301</v>
      </c>
      <c r="CI2251" s="31">
        <f t="shared" si="286"/>
        <v>1069.8071304464499</v>
      </c>
      <c r="CJ2251" s="31">
        <f t="shared" si="287"/>
        <v>1064.376203226069</v>
      </c>
      <c r="CK2251" s="31">
        <f t="shared" si="287"/>
        <v>1059.8128284714214</v>
      </c>
      <c r="CM2251" s="30">
        <v>42704</v>
      </c>
      <c r="CN2251" s="31">
        <v>1206.6406716538499</v>
      </c>
      <c r="CO2251" s="31">
        <v>1246.9122952693799</v>
      </c>
    </row>
    <row r="2252" spans="2:93">
      <c r="B2252" s="29">
        <v>42704</v>
      </c>
      <c r="C2252" s="55">
        <v>1234.418445316687</v>
      </c>
      <c r="D2252" s="31"/>
      <c r="E2252" s="21">
        <f t="shared" si="288"/>
        <v>2.3315226639595288E-3</v>
      </c>
      <c r="F2252" s="21">
        <f t="shared" si="281"/>
        <v>-9.7065342126512189E-4</v>
      </c>
      <c r="G2252" s="37">
        <f>(C2251-MAX(C$9:C2251))/MAX(C$9:C2251)</f>
        <v>-2.0712279624883204E-2</v>
      </c>
      <c r="H2252" s="37"/>
      <c r="I2252" s="37"/>
      <c r="N2252" s="30"/>
      <c r="P2252" s="30"/>
      <c r="Q2252" s="30"/>
      <c r="R2252" s="30"/>
      <c r="S2252" s="30"/>
      <c r="T2252" s="30"/>
      <c r="U2252" s="30"/>
      <c r="V2252" s="30"/>
      <c r="W2252" s="30"/>
      <c r="X2252" s="30"/>
      <c r="Y2252" s="30"/>
      <c r="Z2252" s="30"/>
      <c r="AA2252" s="30"/>
      <c r="AB2252" s="30"/>
      <c r="AH2252" s="22"/>
      <c r="AI2252" s="22"/>
      <c r="AP2252" s="22"/>
      <c r="AS2252" s="23"/>
      <c r="AW2252" s="30"/>
      <c r="BH2252" s="30"/>
      <c r="BN2252" s="30"/>
      <c r="BT2252" s="24"/>
      <c r="BU2252" s="30"/>
      <c r="BV2252" s="30">
        <v>42705</v>
      </c>
      <c r="BW2252" s="31">
        <v>1172.0027255482701</v>
      </c>
      <c r="BZ2252" s="30">
        <v>42634</v>
      </c>
      <c r="CA2252" s="31">
        <v>1083.7929629155799</v>
      </c>
      <c r="CB2252" s="30">
        <v>42634</v>
      </c>
      <c r="CC2252" s="31">
        <v>1068.01483069853</v>
      </c>
      <c r="CD2252" s="30">
        <v>42634</v>
      </c>
      <c r="CE2252" s="31">
        <v>1063.63135730966</v>
      </c>
      <c r="CG2252" s="30">
        <v>42705</v>
      </c>
      <c r="CH2252" s="31">
        <f t="shared" si="285"/>
        <v>1072.50695870712</v>
      </c>
      <c r="CI2252" s="31">
        <f t="shared" si="286"/>
        <v>1067.5806593509201</v>
      </c>
      <c r="CJ2252" s="31">
        <f t="shared" si="287"/>
        <v>1062.137334299302</v>
      </c>
      <c r="CK2252" s="31">
        <f t="shared" si="287"/>
        <v>1057.6071574096866</v>
      </c>
      <c r="CM2252" s="30">
        <v>42705</v>
      </c>
      <c r="CN2252" s="31">
        <v>1202.47334027951</v>
      </c>
      <c r="CO2252" s="31">
        <v>1242.6183635167399</v>
      </c>
    </row>
    <row r="2253" spans="2:93">
      <c r="B2253" s="29">
        <v>42705</v>
      </c>
      <c r="C2253" s="55">
        <v>1233.118164082078</v>
      </c>
      <c r="D2253" s="31"/>
      <c r="E2253" s="21">
        <f t="shared" si="288"/>
        <v>-1.0533553184839395E-3</v>
      </c>
      <c r="F2253" s="21">
        <f t="shared" ref="F2253:F2316" si="289">+C2253/C2249-1</f>
        <v>-1.4108159579030444E-3</v>
      </c>
      <c r="G2253" s="37">
        <f>(C2252-MAX(C$9:C2252))/MAX(C$9:C2252)</f>
        <v>-1.8429048110291401E-2</v>
      </c>
      <c r="H2253" s="37"/>
      <c r="I2253" s="37"/>
      <c r="N2253" s="30"/>
      <c r="P2253" s="30"/>
      <c r="Q2253" s="30"/>
      <c r="R2253" s="30"/>
      <c r="S2253" s="30"/>
      <c r="T2253" s="30"/>
      <c r="U2253" s="30"/>
      <c r="V2253" s="30"/>
      <c r="W2253" s="30"/>
      <c r="X2253" s="30"/>
      <c r="Y2253" s="30"/>
      <c r="Z2253" s="30"/>
      <c r="AA2253" s="30"/>
      <c r="AB2253" s="30"/>
      <c r="AI2253" s="22"/>
      <c r="AJ2253" s="22"/>
      <c r="AO2253" s="22"/>
      <c r="AP2253" s="22"/>
      <c r="AR2253" s="22"/>
      <c r="AS2253" s="23"/>
      <c r="AW2253" s="30"/>
      <c r="BH2253" s="30"/>
      <c r="BN2253" s="30"/>
      <c r="BT2253" s="24"/>
      <c r="BU2253" s="30"/>
      <c r="BV2253" s="30">
        <v>42706</v>
      </c>
      <c r="BW2253" s="31">
        <v>1177.0070200662999</v>
      </c>
      <c r="BZ2253" s="30">
        <v>42635</v>
      </c>
      <c r="CA2253" s="31">
        <v>1084.3491580150701</v>
      </c>
      <c r="CB2253" s="30">
        <v>42635</v>
      </c>
      <c r="CC2253" s="31">
        <v>1068.3540818399599</v>
      </c>
      <c r="CD2253" s="30">
        <v>42635</v>
      </c>
      <c r="CE2253" s="31">
        <v>1063.7960926558401</v>
      </c>
      <c r="CG2253" s="30">
        <v>42706</v>
      </c>
      <c r="CH2253" s="31">
        <f t="shared" si="285"/>
        <v>1075.35700912383</v>
      </c>
      <c r="CI2253" s="31">
        <f t="shared" si="286"/>
        <v>1070.3413305715001</v>
      </c>
      <c r="CJ2253" s="31">
        <f t="shared" si="287"/>
        <v>1064.9598287620624</v>
      </c>
      <c r="CK2253" s="31">
        <f t="shared" si="287"/>
        <v>1060.3420380171299</v>
      </c>
      <c r="CM2253" s="30">
        <v>42706</v>
      </c>
      <c r="CN2253" s="31">
        <v>1209.8238522035599</v>
      </c>
      <c r="CO2253" s="31">
        <v>1250.2295139945199</v>
      </c>
    </row>
    <row r="2254" spans="2:93">
      <c r="B2254" s="29">
        <v>42706</v>
      </c>
      <c r="C2254" s="55">
        <v>1237.295949288015</v>
      </c>
      <c r="D2254" s="31"/>
      <c r="E2254" s="21">
        <f t="shared" si="288"/>
        <v>3.3879844832607198E-3</v>
      </c>
      <c r="F2254" s="21">
        <f t="shared" si="289"/>
        <v>4.8734369860481408E-3</v>
      </c>
      <c r="G2254" s="37">
        <f>(C2253-MAX(C$9:C2253))/MAX(C$9:C2253)</f>
        <v>-1.9462991092933743E-2</v>
      </c>
      <c r="H2254" s="37"/>
      <c r="I2254" s="37"/>
      <c r="N2254" s="30"/>
      <c r="P2254" s="30"/>
      <c r="Q2254" s="30"/>
      <c r="R2254" s="30"/>
      <c r="S2254" s="30"/>
      <c r="T2254" s="30"/>
      <c r="U2254" s="30"/>
      <c r="V2254" s="30"/>
      <c r="W2254" s="30"/>
      <c r="X2254" s="30"/>
      <c r="Y2254" s="30"/>
      <c r="Z2254" s="30"/>
      <c r="AA2254" s="30"/>
      <c r="AB2254" s="30"/>
      <c r="AJ2254" s="22"/>
      <c r="AO2254" s="22"/>
      <c r="AP2254" s="22"/>
      <c r="AR2254" s="22"/>
      <c r="AS2254" s="23"/>
      <c r="AW2254" s="30"/>
      <c r="BH2254" s="30"/>
      <c r="BN2254" s="30"/>
      <c r="BT2254" s="24"/>
      <c r="BU2254" s="30"/>
      <c r="BV2254" s="30">
        <v>42709</v>
      </c>
      <c r="BW2254" s="31">
        <v>1177.9550494365001</v>
      </c>
      <c r="BZ2254" s="30">
        <v>42636</v>
      </c>
      <c r="CA2254" s="31">
        <v>1083.0983501314599</v>
      </c>
      <c r="CB2254" s="30">
        <v>42636</v>
      </c>
      <c r="CC2254" s="31">
        <v>1067.11179423466</v>
      </c>
      <c r="CD2254" s="30">
        <v>42636</v>
      </c>
      <c r="CE2254" s="31">
        <v>1062.4669083559199</v>
      </c>
      <c r="CG2254" s="30">
        <v>42709</v>
      </c>
      <c r="CH2254" s="31">
        <f t="shared" si="285"/>
        <v>1075.65875541834</v>
      </c>
      <c r="CI2254" s="31">
        <f t="shared" si="286"/>
        <v>1070.5400751667</v>
      </c>
      <c r="CJ2254" s="31">
        <f t="shared" si="287"/>
        <v>1065.2586575969558</v>
      </c>
      <c r="CK2254" s="31">
        <f t="shared" si="287"/>
        <v>1060.5389259098984</v>
      </c>
      <c r="CM2254" s="30">
        <v>42709</v>
      </c>
      <c r="CN2254" s="31">
        <v>1210.8000037668601</v>
      </c>
      <c r="CO2254" s="31">
        <v>1251.2887483137699</v>
      </c>
    </row>
    <row r="2255" spans="2:93">
      <c r="B2255" s="29">
        <v>42709</v>
      </c>
      <c r="C2255" s="55">
        <v>1239.454282861235</v>
      </c>
      <c r="D2255" s="31"/>
      <c r="E2255" s="21">
        <f t="shared" si="288"/>
        <v>1.7443955704066205E-3</v>
      </c>
      <c r="F2255" s="21">
        <f t="shared" si="289"/>
        <v>6.4205564377703972E-3</v>
      </c>
      <c r="G2255" s="37">
        <f>(C2254-MAX(C$9:C2254))/MAX(C$9:C2254)</f>
        <v>-1.614094692149377E-2</v>
      </c>
      <c r="H2255" s="37"/>
      <c r="I2255" s="37"/>
      <c r="N2255" s="30"/>
      <c r="P2255" s="30"/>
      <c r="Q2255" s="30"/>
      <c r="R2255" s="30"/>
      <c r="S2255" s="30"/>
      <c r="T2255" s="30"/>
      <c r="U2255" s="30"/>
      <c r="V2255" s="30"/>
      <c r="W2255" s="30"/>
      <c r="X2255" s="30"/>
      <c r="Y2255" s="30"/>
      <c r="Z2255" s="30"/>
      <c r="AA2255" s="30"/>
      <c r="AB2255" s="30"/>
      <c r="AI2255" s="22"/>
      <c r="AJ2255" s="22"/>
      <c r="AP2255" s="22"/>
      <c r="AR2255" s="22"/>
      <c r="AS2255" s="23"/>
      <c r="AW2255" s="30"/>
      <c r="BH2255" s="30"/>
      <c r="BN2255" s="30"/>
      <c r="BT2255" s="24"/>
      <c r="BU2255" s="30"/>
      <c r="BV2255" s="30">
        <v>42710</v>
      </c>
      <c r="BW2255" s="31">
        <v>1177.4487416541101</v>
      </c>
      <c r="BZ2255" s="30">
        <v>42639</v>
      </c>
      <c r="CA2255" s="31">
        <v>1083.2921482798099</v>
      </c>
      <c r="CB2255" s="30">
        <v>42639</v>
      </c>
      <c r="CC2255" s="31">
        <v>1067.5188639278399</v>
      </c>
      <c r="CD2255" s="30">
        <v>42639</v>
      </c>
      <c r="CE2255" s="31">
        <v>1063.21601846515</v>
      </c>
      <c r="CG2255" s="30">
        <v>42710</v>
      </c>
      <c r="CH2255" s="31">
        <f t="shared" si="285"/>
        <v>1074.4798839610201</v>
      </c>
      <c r="CI2255" s="31">
        <f t="shared" si="286"/>
        <v>1069.1984981430601</v>
      </c>
      <c r="CJ2255" s="31">
        <f t="shared" si="287"/>
        <v>1064.0911841582113</v>
      </c>
      <c r="CK2255" s="31">
        <f t="shared" si="287"/>
        <v>1059.2098821041773</v>
      </c>
      <c r="CM2255" s="30">
        <v>42710</v>
      </c>
      <c r="CN2255" s="31">
        <v>1209.42096478757</v>
      </c>
      <c r="CO2255" s="31">
        <v>1249.8792250471899</v>
      </c>
    </row>
    <row r="2256" spans="2:93">
      <c r="B2256" s="29">
        <v>42710</v>
      </c>
      <c r="C2256" s="55">
        <v>1239.322149813647</v>
      </c>
      <c r="D2256" s="31"/>
      <c r="E2256" s="21">
        <f t="shared" si="288"/>
        <v>-1.0660582597932233E-4</v>
      </c>
      <c r="F2256" s="21">
        <f t="shared" si="289"/>
        <v>3.9724815483472842E-3</v>
      </c>
      <c r="G2256" s="37">
        <f>(C2255-MAX(C$9:C2255))/MAX(C$9:C2255)</f>
        <v>-1.4424707547399197E-2</v>
      </c>
      <c r="H2256" s="37"/>
      <c r="I2256" s="37"/>
      <c r="N2256" s="30"/>
      <c r="P2256" s="30"/>
      <c r="Q2256" s="30"/>
      <c r="R2256" s="30"/>
      <c r="S2256" s="30"/>
      <c r="T2256" s="30"/>
      <c r="U2256" s="30"/>
      <c r="V2256" s="30"/>
      <c r="W2256" s="30"/>
      <c r="X2256" s="30"/>
      <c r="Y2256" s="30"/>
      <c r="Z2256" s="30"/>
      <c r="AA2256" s="30"/>
      <c r="AB2256" s="30"/>
      <c r="AH2256" s="22"/>
      <c r="AI2256" s="22"/>
      <c r="AJ2256" s="22"/>
      <c r="AO2256" s="22"/>
      <c r="AP2256" s="22"/>
      <c r="AR2256" s="22"/>
      <c r="AS2256" s="23"/>
      <c r="AW2256" s="30"/>
      <c r="BH2256" s="30"/>
      <c r="BN2256" s="30"/>
      <c r="BT2256" s="24"/>
      <c r="BU2256" s="30"/>
      <c r="BV2256" s="30">
        <v>42711</v>
      </c>
      <c r="BW2256" s="31">
        <v>1179.1351363363201</v>
      </c>
      <c r="BZ2256" s="30">
        <v>42640</v>
      </c>
      <c r="CA2256" s="31">
        <v>1082.6915914296901</v>
      </c>
      <c r="CB2256" s="30">
        <v>42640</v>
      </c>
      <c r="CC2256" s="31">
        <v>1066.92348002733</v>
      </c>
      <c r="CD2256" s="30">
        <v>42640</v>
      </c>
      <c r="CE2256" s="31">
        <v>1062.5152309313401</v>
      </c>
      <c r="CG2256" s="30">
        <v>42711</v>
      </c>
      <c r="CH2256" s="31">
        <f t="shared" si="285"/>
        <v>1075.42299520917</v>
      </c>
      <c r="CI2256" s="31">
        <f t="shared" si="286"/>
        <v>1070.1393507732</v>
      </c>
      <c r="CJ2256" s="31">
        <f t="shared" si="287"/>
        <v>1065.0251768553451</v>
      </c>
      <c r="CK2256" s="31">
        <f t="shared" si="287"/>
        <v>1060.141945145024</v>
      </c>
      <c r="CM2256" s="30">
        <v>42711</v>
      </c>
      <c r="CN2256" s="31">
        <v>1211.0984497910199</v>
      </c>
      <c r="CO2256" s="31">
        <v>1251.6260011721699</v>
      </c>
    </row>
    <row r="2257" spans="2:93">
      <c r="B2257" s="29">
        <v>42711</v>
      </c>
      <c r="C2257" s="55">
        <v>1241.3517412939859</v>
      </c>
      <c r="D2257" s="31"/>
      <c r="E2257" s="21">
        <f t="shared" si="288"/>
        <v>1.6376625566194569E-3</v>
      </c>
      <c r="F2257" s="21">
        <f t="shared" si="289"/>
        <v>6.6770383015457568E-3</v>
      </c>
      <c r="G2257" s="37">
        <f>(C2256-MAX(C$9:C2256))/MAX(C$9:C2256)</f>
        <v>-1.4529775615515906E-2</v>
      </c>
      <c r="H2257" s="37"/>
      <c r="I2257" s="37"/>
      <c r="N2257" s="30"/>
      <c r="P2257" s="30"/>
      <c r="Q2257" s="30"/>
      <c r="R2257" s="30"/>
      <c r="S2257" s="30"/>
      <c r="T2257" s="30"/>
      <c r="U2257" s="30"/>
      <c r="V2257" s="30"/>
      <c r="W2257" s="30"/>
      <c r="X2257" s="30"/>
      <c r="Y2257" s="30"/>
      <c r="Z2257" s="30"/>
      <c r="AA2257" s="30"/>
      <c r="AB2257" s="30"/>
      <c r="AH2257" s="22"/>
      <c r="AI2257" s="22"/>
      <c r="AJ2257" s="22"/>
      <c r="AO2257" s="22"/>
      <c r="AR2257" s="22"/>
      <c r="AS2257" s="23"/>
      <c r="AW2257" s="30"/>
      <c r="BH2257" s="30"/>
      <c r="BN2257" s="30"/>
      <c r="BT2257" s="24"/>
      <c r="BU2257" s="30"/>
      <c r="BV2257" s="30">
        <v>42712</v>
      </c>
      <c r="BW2257" s="31">
        <v>1179.91367531231</v>
      </c>
      <c r="BZ2257" s="30">
        <v>42641</v>
      </c>
      <c r="CA2257" s="31">
        <v>1083.7102031438001</v>
      </c>
      <c r="CB2257" s="30">
        <v>42641</v>
      </c>
      <c r="CC2257" s="31">
        <v>1067.81147141511</v>
      </c>
      <c r="CD2257" s="30">
        <v>42641</v>
      </c>
      <c r="CE2257" s="31">
        <v>1063.3349139750401</v>
      </c>
      <c r="CG2257" s="30">
        <v>42712</v>
      </c>
      <c r="CH2257" s="31">
        <f t="shared" si="285"/>
        <v>1075.7485512667699</v>
      </c>
      <c r="CI2257" s="31">
        <f t="shared" si="286"/>
        <v>1070.4179048629601</v>
      </c>
      <c r="CJ2257" s="31">
        <f t="shared" si="287"/>
        <v>1065.3475852466165</v>
      </c>
      <c r="CK2257" s="31">
        <f t="shared" si="287"/>
        <v>1060.4178969398374</v>
      </c>
      <c r="CM2257" s="30">
        <v>42712</v>
      </c>
      <c r="CN2257" s="31">
        <v>1211.8924059692499</v>
      </c>
      <c r="CO2257" s="31">
        <v>1252.4625444496901</v>
      </c>
    </row>
    <row r="2258" spans="2:93">
      <c r="B2258" s="29">
        <v>42712</v>
      </c>
      <c r="C2258" s="55">
        <v>1242.144781811887</v>
      </c>
      <c r="D2258" s="31"/>
      <c r="E2258" s="21">
        <f t="shared" si="288"/>
        <v>6.3885238286642831E-4</v>
      </c>
      <c r="F2258" s="21">
        <f t="shared" si="289"/>
        <v>3.9188946885846399E-3</v>
      </c>
      <c r="G2258" s="37">
        <f>(C2257-MAX(C$9:C2257))/MAX(C$9:C2257)</f>
        <v>-1.2915907928378073E-2</v>
      </c>
      <c r="H2258" s="37"/>
      <c r="I2258" s="37"/>
      <c r="N2258" s="30"/>
      <c r="P2258" s="30"/>
      <c r="Q2258" s="30"/>
      <c r="R2258" s="30"/>
      <c r="S2258" s="30"/>
      <c r="T2258" s="30"/>
      <c r="U2258" s="30"/>
      <c r="V2258" s="30"/>
      <c r="W2258" s="30"/>
      <c r="X2258" s="30"/>
      <c r="Y2258" s="30"/>
      <c r="Z2258" s="30"/>
      <c r="AA2258" s="30"/>
      <c r="AB2258" s="30"/>
      <c r="AI2258" s="22"/>
      <c r="AJ2258" s="22"/>
      <c r="AO2258" s="22"/>
      <c r="AP2258" s="22"/>
      <c r="AS2258" s="23"/>
      <c r="AW2258" s="30"/>
      <c r="BH2258" s="30"/>
      <c r="BN2258" s="30"/>
      <c r="BT2258" s="24"/>
      <c r="BU2258" s="30"/>
      <c r="BV2258" s="30">
        <v>42713</v>
      </c>
      <c r="BW2258" s="31">
        <v>1186.71244291881</v>
      </c>
      <c r="BZ2258" s="30">
        <v>42642</v>
      </c>
      <c r="CA2258" s="31">
        <v>1082.87051272556</v>
      </c>
      <c r="CB2258" s="30">
        <v>42642</v>
      </c>
      <c r="CC2258" s="31">
        <v>1067.0757725160499</v>
      </c>
      <c r="CD2258" s="30">
        <v>42642</v>
      </c>
      <c r="CE2258" s="31">
        <v>1062.58244489148</v>
      </c>
      <c r="CG2258" s="30">
        <v>42713</v>
      </c>
      <c r="CH2258" s="31">
        <f t="shared" si="285"/>
        <v>1081.1004065597101</v>
      </c>
      <c r="CI2258" s="31">
        <f t="shared" si="286"/>
        <v>1075.64767858203</v>
      </c>
      <c r="CJ2258" s="31">
        <f t="shared" si="287"/>
        <v>1070.647695673174</v>
      </c>
      <c r="CK2258" s="31">
        <f t="shared" si="287"/>
        <v>1065.598813312268</v>
      </c>
      <c r="CM2258" s="30">
        <v>42713</v>
      </c>
      <c r="CN2258" s="31">
        <v>1218.7874349639001</v>
      </c>
      <c r="CO2258" s="31">
        <v>1259.6024396361499</v>
      </c>
    </row>
    <row r="2259" spans="2:93">
      <c r="B2259" s="29">
        <v>42713</v>
      </c>
      <c r="C2259" s="55">
        <v>1246.556791376724</v>
      </c>
      <c r="D2259" s="31"/>
      <c r="E2259" s="21">
        <f t="shared" si="288"/>
        <v>3.5519285911271847E-3</v>
      </c>
      <c r="F2259" s="21">
        <f t="shared" si="289"/>
        <v>5.7303513438939913E-3</v>
      </c>
      <c r="G2259" s="37">
        <f>(C2258-MAX(C$9:C2258))/MAX(C$9:C2258)</f>
        <v>-1.2285306904068543E-2</v>
      </c>
      <c r="H2259" s="37"/>
      <c r="I2259" s="37"/>
      <c r="N2259" s="30"/>
      <c r="P2259" s="30"/>
      <c r="Q2259" s="30"/>
      <c r="R2259" s="30"/>
      <c r="S2259" s="30"/>
      <c r="T2259" s="30"/>
      <c r="U2259" s="30"/>
      <c r="V2259" s="30"/>
      <c r="W2259" s="30"/>
      <c r="X2259" s="30"/>
      <c r="Y2259" s="30"/>
      <c r="Z2259" s="30"/>
      <c r="AA2259" s="30"/>
      <c r="AB2259" s="30"/>
      <c r="AI2259" s="22"/>
      <c r="AO2259" s="22"/>
      <c r="AP2259" s="22"/>
      <c r="AR2259" s="22"/>
      <c r="AS2259" s="23"/>
      <c r="AW2259" s="30"/>
      <c r="BH2259" s="30"/>
      <c r="BN2259" s="30"/>
      <c r="BT2259" s="24"/>
      <c r="BU2259" s="30"/>
      <c r="BV2259" s="30">
        <v>42716</v>
      </c>
      <c r="BW2259" s="31">
        <v>1185.2678319776501</v>
      </c>
      <c r="BZ2259" s="30">
        <v>42643</v>
      </c>
      <c r="CA2259" s="31">
        <v>1083.87959265265</v>
      </c>
      <c r="CB2259" s="30">
        <v>42643</v>
      </c>
      <c r="CC2259" s="31">
        <v>1068.07696015234</v>
      </c>
      <c r="CD2259" s="30">
        <v>42643</v>
      </c>
      <c r="CE2259" s="31">
        <v>1063.6857984860401</v>
      </c>
      <c r="CG2259" s="30">
        <v>42716</v>
      </c>
      <c r="CH2259" s="31">
        <f t="shared" si="285"/>
        <v>1079.46675609414</v>
      </c>
      <c r="CI2259" s="31">
        <f t="shared" si="286"/>
        <v>1073.9624097072001</v>
      </c>
      <c r="CJ2259" s="31">
        <f t="shared" si="287"/>
        <v>1069.0298402955557</v>
      </c>
      <c r="CK2259" s="31">
        <f t="shared" si="287"/>
        <v>1063.9292884772419</v>
      </c>
      <c r="CM2259" s="30">
        <v>42716</v>
      </c>
      <c r="CN2259" s="31">
        <v>1218.81537161343</v>
      </c>
      <c r="CO2259" s="31">
        <v>1259.6797064702801</v>
      </c>
    </row>
    <row r="2260" spans="2:93">
      <c r="B2260" s="29">
        <v>42716</v>
      </c>
      <c r="C2260" s="55">
        <v>1245.827690202311</v>
      </c>
      <c r="D2260" s="31"/>
      <c r="E2260" s="21">
        <f t="shared" si="288"/>
        <v>-5.8489206384870762E-4</v>
      </c>
      <c r="F2260" s="21">
        <f t="shared" si="289"/>
        <v>5.2492730720921088E-3</v>
      </c>
      <c r="G2260" s="37">
        <f>(C2259-MAX(C$9:C2259))/MAX(C$9:C2259)</f>
        <v>-8.7770148457847284E-3</v>
      </c>
      <c r="H2260" s="37"/>
      <c r="I2260" s="37"/>
      <c r="N2260" s="30"/>
      <c r="P2260" s="30"/>
      <c r="Q2260" s="30"/>
      <c r="R2260" s="30"/>
      <c r="S2260" s="30"/>
      <c r="T2260" s="30"/>
      <c r="U2260" s="30"/>
      <c r="V2260" s="30"/>
      <c r="W2260" s="30"/>
      <c r="X2260" s="30"/>
      <c r="Y2260" s="30"/>
      <c r="Z2260" s="30"/>
      <c r="AA2260" s="30"/>
      <c r="AB2260" s="30"/>
      <c r="AI2260" s="22"/>
      <c r="AO2260" s="22"/>
      <c r="AP2260" s="22"/>
      <c r="AR2260" s="22"/>
      <c r="AS2260" s="23"/>
      <c r="AW2260" s="30"/>
      <c r="BH2260" s="30"/>
      <c r="BN2260" s="30"/>
      <c r="BT2260" s="24"/>
      <c r="BU2260" s="30"/>
      <c r="BV2260" s="30">
        <v>42717</v>
      </c>
      <c r="BW2260" s="31">
        <v>1186.2768274637599</v>
      </c>
      <c r="BZ2260" s="30">
        <v>42646</v>
      </c>
      <c r="CA2260" s="31">
        <v>1083.2800430054699</v>
      </c>
      <c r="CB2260" s="30">
        <v>42646</v>
      </c>
      <c r="CC2260" s="31">
        <v>1067.36298853637</v>
      </c>
      <c r="CD2260" s="30">
        <v>42646</v>
      </c>
      <c r="CE2260" s="31">
        <v>1062.8417462042501</v>
      </c>
      <c r="CG2260" s="30">
        <v>42717</v>
      </c>
      <c r="CH2260" s="31">
        <f t="shared" si="285"/>
        <v>1079.2337825617899</v>
      </c>
      <c r="CI2260" s="31">
        <f t="shared" si="286"/>
        <v>1073.7001254119</v>
      </c>
      <c r="CJ2260" s="31">
        <f t="shared" si="287"/>
        <v>1068.7991192875438</v>
      </c>
      <c r="CK2260" s="31">
        <f t="shared" si="287"/>
        <v>1063.6694544819782</v>
      </c>
      <c r="CM2260" s="30">
        <v>42717</v>
      </c>
      <c r="CN2260" s="31">
        <v>1219.2445052425801</v>
      </c>
      <c r="CO2260" s="31">
        <v>1260.137334859</v>
      </c>
    </row>
    <row r="2261" spans="2:93">
      <c r="B2261" s="29">
        <v>42717</v>
      </c>
      <c r="C2261" s="55">
        <v>1246.954498539644</v>
      </c>
      <c r="D2261" s="31"/>
      <c r="E2261" s="21">
        <f t="shared" si="288"/>
        <v>9.0446563854262862E-4</v>
      </c>
      <c r="F2261" s="21">
        <f t="shared" si="289"/>
        <v>4.5134324617916999E-3</v>
      </c>
      <c r="G2261" s="37">
        <f>(C2260-MAX(C$9:C2260))/MAX(C$9:C2260)</f>
        <v>-9.3567733033059035E-3</v>
      </c>
      <c r="H2261" s="37"/>
      <c r="I2261" s="37"/>
      <c r="N2261" s="30"/>
      <c r="P2261" s="30"/>
      <c r="Q2261" s="30"/>
      <c r="R2261" s="30"/>
      <c r="S2261" s="30"/>
      <c r="T2261" s="30"/>
      <c r="U2261" s="30"/>
      <c r="V2261" s="30"/>
      <c r="W2261" s="30"/>
      <c r="X2261" s="30"/>
      <c r="Y2261" s="30"/>
      <c r="Z2261" s="30"/>
      <c r="AA2261" s="30"/>
      <c r="AB2261" s="30"/>
      <c r="AJ2261" s="22"/>
      <c r="AN2261" s="30"/>
      <c r="AO2261" s="22"/>
      <c r="AP2261" s="22"/>
      <c r="AR2261" s="22"/>
      <c r="AS2261" s="23"/>
      <c r="AW2261" s="30"/>
      <c r="BH2261" s="30"/>
      <c r="BN2261" s="30"/>
      <c r="BT2261" s="24"/>
      <c r="BU2261" s="30"/>
      <c r="BV2261" s="30">
        <v>42718</v>
      </c>
      <c r="BW2261" s="31">
        <v>1186.0336584838301</v>
      </c>
      <c r="BZ2261" s="30">
        <v>42647</v>
      </c>
      <c r="CA2261" s="31">
        <v>1083.2664702337499</v>
      </c>
      <c r="CB2261" s="30">
        <v>42647</v>
      </c>
      <c r="CC2261" s="31">
        <v>1067.2325289550399</v>
      </c>
      <c r="CD2261" s="30">
        <v>42647</v>
      </c>
      <c r="CE2261" s="31">
        <v>1062.51027395755</v>
      </c>
      <c r="CG2261" s="30">
        <v>42718</v>
      </c>
      <c r="CH2261" s="31">
        <f t="shared" si="285"/>
        <v>1078.5759834227399</v>
      </c>
      <c r="CI2261" s="31">
        <f t="shared" si="286"/>
        <v>1073.12381948451</v>
      </c>
      <c r="CJ2261" s="31">
        <f t="shared" si="287"/>
        <v>1068.1476801352076</v>
      </c>
      <c r="CK2261" s="31">
        <f t="shared" si="287"/>
        <v>1063.0985324927808</v>
      </c>
      <c r="CM2261" s="30">
        <v>42718</v>
      </c>
      <c r="CN2261" s="31">
        <v>1220.83916849612</v>
      </c>
      <c r="CO2261" s="31">
        <v>1261.8017891153199</v>
      </c>
    </row>
    <row r="2262" spans="2:93">
      <c r="B2262" s="29">
        <v>42718</v>
      </c>
      <c r="C2262" s="55">
        <v>1248.007763635919</v>
      </c>
      <c r="D2262" s="31"/>
      <c r="E2262" s="21">
        <f t="shared" si="288"/>
        <v>8.4467003207300273E-4</v>
      </c>
      <c r="F2262" s="21">
        <f t="shared" si="289"/>
        <v>4.7200470588297794E-3</v>
      </c>
      <c r="G2262" s="37">
        <f>(C2261-MAX(C$9:C2261))/MAX(C$9:C2261)</f>
        <v>-8.4607705447037398E-3</v>
      </c>
      <c r="H2262" s="37"/>
      <c r="I2262" s="37"/>
      <c r="N2262" s="30"/>
      <c r="P2262" s="30"/>
      <c r="Q2262" s="30"/>
      <c r="R2262" s="30"/>
      <c r="S2262" s="30"/>
      <c r="T2262" s="30"/>
      <c r="U2262" s="30"/>
      <c r="V2262" s="30"/>
      <c r="W2262" s="30"/>
      <c r="X2262" s="30"/>
      <c r="Y2262" s="30"/>
      <c r="Z2262" s="30"/>
      <c r="AA2262" s="30"/>
      <c r="AB2262" s="30"/>
      <c r="AJ2262" s="22"/>
      <c r="AP2262" s="22"/>
      <c r="AR2262" s="22"/>
      <c r="AS2262" s="23"/>
      <c r="AW2262" s="30"/>
      <c r="BH2262" s="30"/>
      <c r="BN2262" s="30"/>
      <c r="BQ2262" s="30"/>
      <c r="BT2262" s="24"/>
      <c r="BU2262" s="30"/>
      <c r="BV2262" s="30">
        <v>42719</v>
      </c>
      <c r="BW2262" s="31">
        <v>1184.9658515247099</v>
      </c>
      <c r="BZ2262" s="30">
        <v>42648</v>
      </c>
      <c r="CA2262" s="31">
        <v>1083.5746027760999</v>
      </c>
      <c r="CB2262" s="30">
        <v>42648</v>
      </c>
      <c r="CC2262" s="31">
        <v>1067.4854850107199</v>
      </c>
      <c r="CD2262" s="30">
        <v>42648</v>
      </c>
      <c r="CE2262" s="31">
        <v>1062.7726378043601</v>
      </c>
      <c r="CG2262" s="30">
        <v>42719</v>
      </c>
      <c r="CH2262" s="31">
        <f t="shared" si="285"/>
        <v>1077.28234632407</v>
      </c>
      <c r="CI2262" s="31">
        <f t="shared" si="286"/>
        <v>1071.6975789523201</v>
      </c>
      <c r="CJ2262" s="31">
        <f t="shared" si="287"/>
        <v>1066.8665506764407</v>
      </c>
      <c r="CK2262" s="31">
        <f t="shared" si="287"/>
        <v>1061.6856161179667</v>
      </c>
      <c r="CM2262" s="30">
        <v>42719</v>
      </c>
      <c r="CN2262" s="31">
        <v>1218.44031221775</v>
      </c>
      <c r="CO2262" s="31">
        <v>1259.3389256447001</v>
      </c>
    </row>
    <row r="2263" spans="2:93">
      <c r="B2263" s="29">
        <v>42719</v>
      </c>
      <c r="C2263" s="55">
        <v>1247.6589307423869</v>
      </c>
      <c r="D2263" s="31"/>
      <c r="E2263" s="21">
        <f t="shared" si="288"/>
        <v>-2.7951179767971013E-4</v>
      </c>
      <c r="F2263" s="21">
        <f t="shared" si="289"/>
        <v>8.8414693440941328E-4</v>
      </c>
      <c r="G2263" s="37">
        <f>(C2262-MAX(C$9:C2262))/MAX(C$9:C2262)</f>
        <v>-7.6232470719581171E-3</v>
      </c>
      <c r="H2263" s="37"/>
      <c r="I2263" s="37"/>
      <c r="N2263" s="30"/>
      <c r="P2263" s="30"/>
      <c r="Q2263" s="30"/>
      <c r="R2263" s="30"/>
      <c r="S2263" s="30"/>
      <c r="T2263" s="30"/>
      <c r="U2263" s="30"/>
      <c r="V2263" s="30"/>
      <c r="W2263" s="30"/>
      <c r="X2263" s="30"/>
      <c r="Y2263" s="30"/>
      <c r="Z2263" s="30"/>
      <c r="AA2263" s="30"/>
      <c r="AB2263" s="30"/>
      <c r="AI2263" s="22"/>
      <c r="AP2263" s="22"/>
      <c r="AR2263" s="30"/>
      <c r="AS2263" s="28"/>
      <c r="AW2263" s="30"/>
      <c r="BH2263" s="30"/>
      <c r="BN2263" s="30"/>
      <c r="BT2263" s="24"/>
      <c r="BU2263" s="30"/>
      <c r="BV2263" s="30">
        <v>42720</v>
      </c>
      <c r="BW2263" s="31">
        <v>1183.2072624340699</v>
      </c>
      <c r="BZ2263" s="30">
        <v>42649</v>
      </c>
      <c r="CA2263" s="31">
        <v>1083.3956924127999</v>
      </c>
      <c r="CB2263" s="30">
        <v>42649</v>
      </c>
      <c r="CC2263" s="31">
        <v>1067.2835550146699</v>
      </c>
      <c r="CD2263" s="30">
        <v>42649</v>
      </c>
      <c r="CE2263" s="31">
        <v>1062.5576798617899</v>
      </c>
      <c r="CG2263" s="30">
        <v>42720</v>
      </c>
      <c r="CH2263" s="31">
        <f t="shared" si="285"/>
        <v>1075.25193301127</v>
      </c>
      <c r="CI2263" s="31">
        <f t="shared" si="286"/>
        <v>1069.5116171723901</v>
      </c>
      <c r="CJ2263" s="31">
        <f t="shared" si="287"/>
        <v>1064.8557685868002</v>
      </c>
      <c r="CK2263" s="31">
        <f t="shared" si="287"/>
        <v>1059.5200759276042</v>
      </c>
      <c r="CM2263" s="30">
        <v>42720</v>
      </c>
      <c r="CN2263" s="31">
        <v>1216.4331718107701</v>
      </c>
      <c r="CO2263" s="31">
        <v>1257.28423790443</v>
      </c>
    </row>
    <row r="2264" spans="2:93">
      <c r="B2264" s="29">
        <v>42720</v>
      </c>
      <c r="C2264" s="55">
        <v>1246.559204994159</v>
      </c>
      <c r="D2264" s="31"/>
      <c r="E2264" s="21">
        <f t="shared" si="288"/>
        <v>-8.8143139213014976E-4</v>
      </c>
      <c r="F2264" s="21">
        <f t="shared" si="289"/>
        <v>5.8717172334588064E-4</v>
      </c>
      <c r="G2264" s="37">
        <f>(C2263-MAX(C$9:C2263))/MAX(C$9:C2263)</f>
        <v>-7.9006280821445497E-3</v>
      </c>
      <c r="H2264" s="37"/>
      <c r="I2264" s="37"/>
      <c r="N2264" s="30"/>
      <c r="P2264" s="30"/>
      <c r="Q2264" s="30"/>
      <c r="R2264" s="30"/>
      <c r="S2264" s="30"/>
      <c r="T2264" s="30"/>
      <c r="U2264" s="30"/>
      <c r="V2264" s="30"/>
      <c r="W2264" s="30"/>
      <c r="X2264" s="30"/>
      <c r="Y2264" s="30"/>
      <c r="Z2264" s="30"/>
      <c r="AA2264" s="30"/>
      <c r="AB2264" s="30"/>
      <c r="AI2264" s="22"/>
      <c r="AM2264" s="30"/>
      <c r="AO2264" s="22"/>
      <c r="AQ2264" s="30"/>
      <c r="AR2264" s="22"/>
      <c r="AS2264" s="23"/>
      <c r="AW2264" s="30"/>
      <c r="BH2264" s="30"/>
      <c r="BN2264" s="30"/>
      <c r="BT2264" s="24"/>
      <c r="BU2264" s="30"/>
      <c r="BV2264" s="30">
        <v>42723</v>
      </c>
      <c r="BW2264" s="31">
        <v>1182.3642108742499</v>
      </c>
      <c r="BZ2264" s="30">
        <v>42650</v>
      </c>
      <c r="CA2264" s="31">
        <v>1084.2330050445401</v>
      </c>
      <c r="CB2264" s="30">
        <v>42650</v>
      </c>
      <c r="CC2264" s="31">
        <v>1068.16023067332</v>
      </c>
      <c r="CD2264" s="30">
        <v>42650</v>
      </c>
      <c r="CE2264" s="31">
        <v>1063.5807437830999</v>
      </c>
      <c r="CG2264" s="30">
        <v>42723</v>
      </c>
      <c r="CH2264" s="31">
        <f t="shared" si="285"/>
        <v>1074.3801141684901</v>
      </c>
      <c r="CI2264" s="31">
        <f t="shared" si="286"/>
        <v>1068.6365854088499</v>
      </c>
      <c r="CJ2264" s="31">
        <f t="shared" si="287"/>
        <v>1063.9923789983741</v>
      </c>
      <c r="CK2264" s="31">
        <f t="shared" si="287"/>
        <v>1058.6532188447459</v>
      </c>
      <c r="CM2264" s="30">
        <v>42723</v>
      </c>
      <c r="CN2264" s="31">
        <v>1215.76767082214</v>
      </c>
      <c r="CO2264" s="31">
        <v>1256.62900283623</v>
      </c>
    </row>
    <row r="2265" spans="2:93">
      <c r="B2265" s="29">
        <v>42723</v>
      </c>
      <c r="C2265" s="55">
        <v>1245.244148454912</v>
      </c>
      <c r="D2265" s="31"/>
      <c r="E2265" s="21">
        <f t="shared" si="288"/>
        <v>-1.0549491223348362E-3</v>
      </c>
      <c r="F2265" s="21">
        <f t="shared" si="289"/>
        <v>-1.3716218889583409E-3</v>
      </c>
      <c r="G2265" s="37">
        <f>(C2264-MAX(C$9:C2264))/MAX(C$9:C2264)</f>
        <v>-8.7750956126655798E-3</v>
      </c>
      <c r="H2265" s="37"/>
      <c r="I2265" s="37"/>
      <c r="N2265" s="30"/>
      <c r="P2265" s="30"/>
      <c r="Q2265" s="30"/>
      <c r="R2265" s="30"/>
      <c r="S2265" s="30"/>
      <c r="T2265" s="30"/>
      <c r="U2265" s="30"/>
      <c r="V2265" s="30"/>
      <c r="W2265" s="30"/>
      <c r="X2265" s="30"/>
      <c r="Y2265" s="30"/>
      <c r="Z2265" s="30"/>
      <c r="AA2265" s="30"/>
      <c r="AB2265" s="30"/>
      <c r="AO2265" s="22"/>
      <c r="AS2265" s="23"/>
      <c r="AW2265" s="30"/>
      <c r="BH2265" s="30"/>
      <c r="BN2265" s="30"/>
      <c r="BT2265" s="24"/>
      <c r="BU2265" s="30"/>
      <c r="BV2265" s="30">
        <v>42724</v>
      </c>
      <c r="BW2265" s="31">
        <v>1182.51143536821</v>
      </c>
      <c r="BZ2265" s="30">
        <v>42653</v>
      </c>
      <c r="CA2265" s="31">
        <v>1084.61435831576</v>
      </c>
      <c r="CB2265" s="30">
        <v>42653</v>
      </c>
      <c r="CC2265" s="31">
        <v>1068.43367973919</v>
      </c>
      <c r="CD2265" s="30">
        <v>42653</v>
      </c>
      <c r="CE2265" s="31">
        <v>1063.8168022678899</v>
      </c>
      <c r="CG2265" s="30">
        <v>42724</v>
      </c>
      <c r="CH2265" s="31">
        <f t="shared" si="285"/>
        <v>1074.4131889868199</v>
      </c>
      <c r="CI2265" s="31">
        <f t="shared" si="286"/>
        <v>1068.68144313174</v>
      </c>
      <c r="CJ2265" s="31">
        <f t="shared" ref="CJ2265:CK2280" si="290">+CJ2264*CH2265/CH2264</f>
        <v>1064.0251340300204</v>
      </c>
      <c r="CK2265" s="31">
        <f t="shared" si="290"/>
        <v>1058.6976574999221</v>
      </c>
      <c r="CM2265" s="30">
        <v>42724</v>
      </c>
      <c r="CN2265" s="31">
        <v>1214.41892087833</v>
      </c>
      <c r="CO2265" s="31">
        <v>1255.24633221205</v>
      </c>
    </row>
    <row r="2266" spans="2:93">
      <c r="B2266" s="29">
        <v>42724</v>
      </c>
      <c r="C2266" s="55">
        <v>1244.688669840865</v>
      </c>
      <c r="D2266" s="31"/>
      <c r="E2266" s="21">
        <f t="shared" si="288"/>
        <v>-4.4608008376201269E-4</v>
      </c>
      <c r="F2266" s="21">
        <f t="shared" si="289"/>
        <v>-2.6595137400301505E-3</v>
      </c>
      <c r="G2266" s="37">
        <f>(C2265-MAX(C$9:C2265))/MAX(C$9:C2265)</f>
        <v>-9.8207874555854731E-3</v>
      </c>
      <c r="H2266" s="37"/>
      <c r="I2266" s="37"/>
      <c r="N2266" s="30"/>
      <c r="P2266" s="30"/>
      <c r="Q2266" s="30"/>
      <c r="R2266" s="30"/>
      <c r="S2266" s="30"/>
      <c r="T2266" s="30"/>
      <c r="U2266" s="30"/>
      <c r="V2266" s="30"/>
      <c r="W2266" s="30"/>
      <c r="X2266" s="30"/>
      <c r="Y2266" s="30"/>
      <c r="Z2266" s="30"/>
      <c r="AA2266" s="30"/>
      <c r="AB2266" s="30"/>
      <c r="AP2266" s="22"/>
      <c r="AS2266" s="23"/>
      <c r="AW2266" s="30"/>
      <c r="BH2266" s="30"/>
      <c r="BN2266" s="30"/>
      <c r="BT2266" s="24"/>
      <c r="BU2266" s="30"/>
      <c r="BV2266" s="30">
        <v>42725</v>
      </c>
      <c r="BW2266" s="31">
        <v>1180.7454992110199</v>
      </c>
      <c r="BZ2266" s="30">
        <v>42654</v>
      </c>
      <c r="CA2266" s="31">
        <v>1084.0406147907399</v>
      </c>
      <c r="CB2266" s="30">
        <v>42654</v>
      </c>
      <c r="CC2266" s="31">
        <v>1067.8509157398901</v>
      </c>
      <c r="CD2266" s="30">
        <v>42654</v>
      </c>
      <c r="CE2266" s="31">
        <v>1063.31090251825</v>
      </c>
      <c r="CG2266" s="30">
        <v>42725</v>
      </c>
      <c r="CH2266" s="31">
        <f t="shared" si="285"/>
        <v>1072.9683787977001</v>
      </c>
      <c r="CI2266" s="31">
        <f t="shared" si="286"/>
        <v>1067.19229111357</v>
      </c>
      <c r="CJ2266" s="31">
        <f t="shared" si="290"/>
        <v>1062.5942931106383</v>
      </c>
      <c r="CK2266" s="31">
        <f t="shared" si="290"/>
        <v>1057.2224173678603</v>
      </c>
      <c r="CM2266" s="30">
        <v>42725</v>
      </c>
      <c r="CN2266" s="31">
        <v>1215.02167280615</v>
      </c>
      <c r="CO2266" s="31">
        <v>1255.8805347135301</v>
      </c>
    </row>
    <row r="2267" spans="2:93">
      <c r="B2267" s="29">
        <v>42725</v>
      </c>
      <c r="C2267" s="55">
        <v>1243.1105037021539</v>
      </c>
      <c r="D2267" s="31"/>
      <c r="E2267" s="21">
        <f t="shared" si="288"/>
        <v>-1.2679203859973232E-3</v>
      </c>
      <c r="F2267" s="21">
        <f t="shared" si="289"/>
        <v>-3.6455692562763486E-3</v>
      </c>
      <c r="G2267" s="37">
        <f>(C2266-MAX(C$9:C2266))/MAX(C$9:C2266)</f>
        <v>-1.0262486681656696E-2</v>
      </c>
      <c r="H2267" s="37"/>
      <c r="I2267" s="37"/>
      <c r="N2267" s="30"/>
      <c r="P2267" s="30"/>
      <c r="Q2267" s="30"/>
      <c r="R2267" s="30"/>
      <c r="S2267" s="30"/>
      <c r="T2267" s="30"/>
      <c r="U2267" s="30"/>
      <c r="V2267" s="30"/>
      <c r="W2267" s="30"/>
      <c r="X2267" s="30"/>
      <c r="Y2267" s="30"/>
      <c r="Z2267" s="30"/>
      <c r="AA2267" s="30"/>
      <c r="AB2267" s="30"/>
      <c r="AP2267" s="22"/>
      <c r="AR2267" s="22"/>
      <c r="AS2267" s="23"/>
      <c r="AW2267" s="30"/>
      <c r="BH2267" s="30"/>
      <c r="BN2267" s="30"/>
      <c r="BT2267" s="24"/>
      <c r="BU2267" s="30"/>
      <c r="BV2267" s="30">
        <v>42726</v>
      </c>
      <c r="BW2267" s="31">
        <v>1179.4884091178101</v>
      </c>
      <c r="BZ2267" s="30">
        <v>42655</v>
      </c>
      <c r="CA2267" s="31">
        <v>1083.9488204404699</v>
      </c>
      <c r="CB2267" s="30">
        <v>42655</v>
      </c>
      <c r="CC2267" s="31">
        <v>1067.79311637705</v>
      </c>
      <c r="CD2267" s="30">
        <v>42655</v>
      </c>
      <c r="CE2267" s="31">
        <v>1063.30277944004</v>
      </c>
      <c r="CG2267" s="30">
        <v>42726</v>
      </c>
      <c r="CH2267" s="31">
        <f t="shared" si="285"/>
        <v>1072.08662717067</v>
      </c>
      <c r="CI2267" s="31">
        <f t="shared" si="286"/>
        <v>1066.2996433615799</v>
      </c>
      <c r="CJ2267" s="31">
        <f t="shared" si="290"/>
        <v>1061.7210667739282</v>
      </c>
      <c r="CK2267" s="31">
        <f t="shared" si="290"/>
        <v>1056.3381088678127</v>
      </c>
      <c r="CM2267" s="30">
        <v>42726</v>
      </c>
      <c r="CN2267" s="31">
        <v>1212.5320421935901</v>
      </c>
      <c r="CO2267" s="31">
        <v>1253.31938213015</v>
      </c>
    </row>
    <row r="2268" spans="2:93">
      <c r="B2268" s="29">
        <v>42726</v>
      </c>
      <c r="C2268" s="55">
        <v>1241.391584255952</v>
      </c>
      <c r="D2268" s="31"/>
      <c r="E2268" s="21">
        <f t="shared" si="288"/>
        <v>-1.3827567549969944E-3</v>
      </c>
      <c r="F2268" s="21">
        <f t="shared" si="289"/>
        <v>-4.1455076642198385E-3</v>
      </c>
      <c r="G2268" s="37">
        <f>(C2267-MAX(C$9:C2267))/MAX(C$9:C2267)</f>
        <v>-1.1517395051579334E-2</v>
      </c>
      <c r="H2268" s="37"/>
      <c r="I2268" s="37"/>
      <c r="N2268" s="30"/>
      <c r="P2268" s="30"/>
      <c r="Q2268" s="30"/>
      <c r="R2268" s="30"/>
      <c r="S2268" s="30"/>
      <c r="T2268" s="30"/>
      <c r="U2268" s="30"/>
      <c r="V2268" s="30"/>
      <c r="W2268" s="30"/>
      <c r="X2268" s="30"/>
      <c r="Y2268" s="30"/>
      <c r="Z2268" s="30"/>
      <c r="AA2268" s="30"/>
      <c r="AB2268" s="30"/>
      <c r="AI2268" s="22"/>
      <c r="AJ2268" s="22"/>
      <c r="AR2268" s="22"/>
      <c r="AS2268" s="23"/>
      <c r="AW2268" s="30"/>
      <c r="BH2268" s="30"/>
      <c r="BN2268" s="30"/>
      <c r="BT2268" s="24"/>
      <c r="BU2268" s="30"/>
      <c r="BV2268" s="30">
        <v>42727</v>
      </c>
      <c r="BW2268" s="31">
        <v>1177.6533170375999</v>
      </c>
      <c r="BZ2268" s="30">
        <v>42656</v>
      </c>
      <c r="CA2268" s="31">
        <v>1084.4802003156101</v>
      </c>
      <c r="CB2268" s="30">
        <v>42656</v>
      </c>
      <c r="CC2268" s="31">
        <v>1068.38604260432</v>
      </c>
      <c r="CD2268" s="30">
        <v>42656</v>
      </c>
      <c r="CE2268" s="31">
        <v>1064.0375319079501</v>
      </c>
      <c r="CG2268" s="30">
        <v>42727</v>
      </c>
      <c r="CH2268" s="31">
        <f t="shared" si="285"/>
        <v>1070.91441751461</v>
      </c>
      <c r="CI2268" s="31">
        <f t="shared" si="286"/>
        <v>1065.11181269344</v>
      </c>
      <c r="CJ2268" s="31">
        <f t="shared" si="290"/>
        <v>1060.5601907262535</v>
      </c>
      <c r="CK2268" s="31">
        <f t="shared" si="290"/>
        <v>1055.1613750956037</v>
      </c>
      <c r="CM2268" s="30">
        <v>42727</v>
      </c>
      <c r="CN2268" s="31">
        <v>1210.72215665115</v>
      </c>
      <c r="CO2268" s="31">
        <v>1251.4608979437101</v>
      </c>
    </row>
    <row r="2269" spans="2:93">
      <c r="B2269" s="29">
        <v>42727</v>
      </c>
      <c r="C2269" s="55">
        <v>1239.5861024408539</v>
      </c>
      <c r="D2269" s="31"/>
      <c r="E2269" s="21">
        <f t="shared" si="288"/>
        <v>-1.4544015264774668E-3</v>
      </c>
      <c r="F2269" s="21">
        <f t="shared" si="289"/>
        <v>-4.5437242335798489E-3</v>
      </c>
      <c r="G2269" s="37">
        <f>(C2268-MAX(C$9:C2268))/MAX(C$9:C2268)</f>
        <v>-1.2884226050768796E-2</v>
      </c>
      <c r="H2269" s="37"/>
      <c r="I2269" s="37"/>
      <c r="N2269" s="30"/>
      <c r="P2269" s="30"/>
      <c r="Q2269" s="30"/>
      <c r="R2269" s="30"/>
      <c r="S2269" s="30"/>
      <c r="T2269" s="30"/>
      <c r="U2269" s="30"/>
      <c r="V2269" s="30"/>
      <c r="W2269" s="30"/>
      <c r="X2269" s="30"/>
      <c r="Y2269" s="30"/>
      <c r="Z2269" s="30"/>
      <c r="AA2269" s="30"/>
      <c r="AB2269" s="30"/>
      <c r="AH2269" s="22"/>
      <c r="AI2269" s="22"/>
      <c r="AJ2269" s="22"/>
      <c r="AS2269" s="23"/>
      <c r="AW2269" s="30"/>
      <c r="BH2269" s="30"/>
      <c r="BN2269" s="30"/>
      <c r="BT2269" s="24"/>
      <c r="BU2269" s="30"/>
      <c r="BV2269" s="30">
        <v>42731</v>
      </c>
      <c r="BW2269" s="31">
        <v>1176.32476052272</v>
      </c>
      <c r="BZ2269" s="30">
        <v>42657</v>
      </c>
      <c r="CA2269" s="31">
        <v>1083.2921051048299</v>
      </c>
      <c r="CB2269" s="30">
        <v>42657</v>
      </c>
      <c r="CC2269" s="31">
        <v>1067.21593095802</v>
      </c>
      <c r="CD2269" s="30">
        <v>42657</v>
      </c>
      <c r="CE2269" s="31">
        <v>1062.6111164593899</v>
      </c>
      <c r="CG2269" s="30">
        <v>42731</v>
      </c>
      <c r="CH2269" s="31">
        <f t="shared" si="285"/>
        <v>1069.67666925149</v>
      </c>
      <c r="CI2269" s="31">
        <f t="shared" si="286"/>
        <v>1063.8625607865399</v>
      </c>
      <c r="CJ2269" s="31">
        <f t="shared" si="290"/>
        <v>1059.3344097370943</v>
      </c>
      <c r="CK2269" s="31">
        <f t="shared" si="290"/>
        <v>1053.923793891249</v>
      </c>
      <c r="CM2269" s="30">
        <v>42731</v>
      </c>
      <c r="CN2269" s="31">
        <v>1208.0160808703399</v>
      </c>
      <c r="CO2269" s="31">
        <v>1248.7133602558399</v>
      </c>
    </row>
    <row r="2270" spans="2:93">
      <c r="B2270" s="29">
        <v>42731</v>
      </c>
      <c r="C2270" s="55">
        <v>1237.452711870061</v>
      </c>
      <c r="D2270" s="31"/>
      <c r="E2270" s="21">
        <f t="shared" si="288"/>
        <v>-1.7210507334601832E-3</v>
      </c>
      <c r="F2270" s="21">
        <f t="shared" si="289"/>
        <v>-5.8134681757239237E-3</v>
      </c>
      <c r="G2270" s="37">
        <f>(C2269-MAX(C$9:C2269))/MAX(C$9:C2269)</f>
        <v>-1.4319888739210529E-2</v>
      </c>
      <c r="H2270" s="37"/>
      <c r="I2270" s="37"/>
      <c r="N2270" s="30"/>
      <c r="P2270" s="30"/>
      <c r="Q2270" s="30"/>
      <c r="R2270" s="30"/>
      <c r="S2270" s="30"/>
      <c r="T2270" s="30"/>
      <c r="U2270" s="30"/>
      <c r="V2270" s="30"/>
      <c r="W2270" s="30"/>
      <c r="X2270" s="30"/>
      <c r="Y2270" s="30"/>
      <c r="Z2270" s="30"/>
      <c r="AA2270" s="30"/>
      <c r="AB2270" s="30"/>
      <c r="AI2270" s="22"/>
      <c r="AJ2270" s="22"/>
      <c r="AS2270" s="23"/>
      <c r="AW2270" s="30"/>
      <c r="BH2270" s="30"/>
      <c r="BN2270" s="30"/>
      <c r="BT2270" s="24"/>
      <c r="BU2270" s="30"/>
      <c r="BV2270" s="30">
        <v>42732</v>
      </c>
      <c r="BW2270" s="31">
        <v>1175.5427144130599</v>
      </c>
      <c r="BZ2270" s="30">
        <v>42660</v>
      </c>
      <c r="CA2270" s="31">
        <v>1083.4583315087</v>
      </c>
      <c r="CB2270" s="30">
        <v>42660</v>
      </c>
      <c r="CC2270" s="31">
        <v>1067.41303970837</v>
      </c>
      <c r="CD2270" s="30">
        <v>42660</v>
      </c>
      <c r="CE2270" s="31">
        <v>1062.9165567335201</v>
      </c>
      <c r="CG2270" s="30">
        <v>42732</v>
      </c>
      <c r="CH2270" s="31">
        <f t="shared" si="285"/>
        <v>1068.86649672573</v>
      </c>
      <c r="CI2270" s="31">
        <f t="shared" si="286"/>
        <v>1063.0397698936599</v>
      </c>
      <c r="CJ2270" s="31">
        <f t="shared" si="290"/>
        <v>1058.5320704330488</v>
      </c>
      <c r="CK2270" s="31">
        <f t="shared" si="290"/>
        <v>1053.1086896368404</v>
      </c>
      <c r="CM2270" s="30">
        <v>42732</v>
      </c>
      <c r="CN2270" s="31">
        <v>1208.3378165379299</v>
      </c>
      <c r="CO2270" s="31">
        <v>1249.0595893674199</v>
      </c>
    </row>
    <row r="2271" spans="2:93">
      <c r="B2271" s="29">
        <v>42732</v>
      </c>
      <c r="C2271" s="55">
        <v>1237.653598743424</v>
      </c>
      <c r="D2271" s="31"/>
      <c r="E2271" s="21">
        <f t="shared" si="288"/>
        <v>1.623390303613359E-4</v>
      </c>
      <c r="F2271" s="21">
        <f t="shared" si="289"/>
        <v>-4.3897183255056094E-3</v>
      </c>
      <c r="G2271" s="37">
        <f>(C2270-MAX(C$9:C2270))/MAX(C$9:C2270)</f>
        <v>-1.6016294217653063E-2</v>
      </c>
      <c r="H2271" s="37"/>
      <c r="I2271" s="37"/>
      <c r="N2271" s="30"/>
      <c r="P2271" s="30"/>
      <c r="Q2271" s="30"/>
      <c r="R2271" s="30"/>
      <c r="S2271" s="30"/>
      <c r="T2271" s="30"/>
      <c r="U2271" s="30"/>
      <c r="V2271" s="30"/>
      <c r="W2271" s="30"/>
      <c r="X2271" s="30"/>
      <c r="Y2271" s="30"/>
      <c r="Z2271" s="30"/>
      <c r="AA2271" s="30"/>
      <c r="AB2271" s="30"/>
      <c r="AH2271" s="22"/>
      <c r="AI2271" s="22"/>
      <c r="AJ2271" s="22"/>
      <c r="AO2271" s="22"/>
      <c r="AP2271" s="22"/>
      <c r="AS2271" s="23"/>
      <c r="AW2271" s="30"/>
      <c r="BH2271" s="30"/>
      <c r="BN2271" s="30"/>
      <c r="BT2271" s="24"/>
      <c r="BU2271" s="30"/>
      <c r="BV2271" s="30">
        <v>42733</v>
      </c>
      <c r="BW2271" s="31">
        <v>1174.01715886793</v>
      </c>
      <c r="BZ2271" s="30">
        <v>42661</v>
      </c>
      <c r="CA2271" s="31">
        <v>1082.57581828096</v>
      </c>
      <c r="CB2271" s="30">
        <v>42661</v>
      </c>
      <c r="CC2271" s="31">
        <v>1066.5057064028999</v>
      </c>
      <c r="CD2271" s="30">
        <v>42661</v>
      </c>
      <c r="CE2271" s="31">
        <v>1061.75713988249</v>
      </c>
      <c r="CG2271" s="30">
        <v>42733</v>
      </c>
      <c r="CH2271" s="31">
        <f t="shared" si="285"/>
        <v>1067.71440964572</v>
      </c>
      <c r="CI2271" s="31">
        <f t="shared" si="286"/>
        <v>1061.9051808950301</v>
      </c>
      <c r="CJ2271" s="31">
        <f t="shared" si="290"/>
        <v>1057.3911224045926</v>
      </c>
      <c r="CK2271" s="31">
        <f t="shared" si="290"/>
        <v>1051.9847001423148</v>
      </c>
      <c r="CM2271" s="30">
        <v>42733</v>
      </c>
      <c r="CN2271" s="31">
        <v>1207.2307140800001</v>
      </c>
      <c r="CO2271" s="31">
        <v>1247.9291137667201</v>
      </c>
    </row>
    <row r="2272" spans="2:93">
      <c r="B2272" s="29">
        <v>42733</v>
      </c>
      <c r="C2272" s="55">
        <v>1235.3548068634959</v>
      </c>
      <c r="D2272" s="31"/>
      <c r="E2272" s="21">
        <f t="shared" si="288"/>
        <v>-1.8573790616873698E-3</v>
      </c>
      <c r="F2272" s="21">
        <f t="shared" si="289"/>
        <v>-4.8629114849964017E-3</v>
      </c>
      <c r="G2272" s="37">
        <f>(C2271-MAX(C$9:C2271))/MAX(C$9:C2271)</f>
        <v>-1.5856555256964947E-2</v>
      </c>
      <c r="H2272" s="37"/>
      <c r="I2272" s="37"/>
      <c r="N2272" s="30"/>
      <c r="P2272" s="30"/>
      <c r="Q2272" s="30"/>
      <c r="R2272" s="30"/>
      <c r="S2272" s="30"/>
      <c r="T2272" s="30"/>
      <c r="U2272" s="30"/>
      <c r="V2272" s="30"/>
      <c r="W2272" s="30"/>
      <c r="X2272" s="30"/>
      <c r="Y2272" s="30"/>
      <c r="Z2272" s="30"/>
      <c r="AA2272" s="30"/>
      <c r="AB2272" s="30"/>
      <c r="AI2272" s="22"/>
      <c r="AJ2272" s="22"/>
      <c r="AN2272" s="22"/>
      <c r="AO2272" s="22"/>
      <c r="AP2272" s="22"/>
      <c r="AR2272" s="22"/>
      <c r="AS2272" s="23"/>
      <c r="AW2272" s="30"/>
      <c r="BH2272" s="30"/>
      <c r="BN2272" s="30"/>
      <c r="BT2272" s="24"/>
      <c r="BU2272" s="30"/>
      <c r="BV2272" s="30">
        <v>42734</v>
      </c>
      <c r="BW2272" s="31">
        <v>1174.3489559895199</v>
      </c>
      <c r="BZ2272" s="30">
        <v>42662</v>
      </c>
      <c r="CA2272" s="31">
        <v>1081.8590579107499</v>
      </c>
      <c r="CB2272" s="30">
        <v>42662</v>
      </c>
      <c r="CC2272" s="31">
        <v>1065.70690746029</v>
      </c>
      <c r="CD2272" s="30">
        <v>42662</v>
      </c>
      <c r="CE2272" s="31">
        <v>1060.7977189615699</v>
      </c>
      <c r="CG2272" s="30">
        <v>42734</v>
      </c>
      <c r="CH2272" s="31">
        <f t="shared" si="285"/>
        <v>1067.9857956225101</v>
      </c>
      <c r="CI2272" s="31">
        <f t="shared" si="286"/>
        <v>1062.18786269873</v>
      </c>
      <c r="CJ2272" s="31">
        <f t="shared" si="290"/>
        <v>1057.6598844630705</v>
      </c>
      <c r="CK2272" s="31">
        <f t="shared" si="290"/>
        <v>1052.2647410893326</v>
      </c>
      <c r="CM2272" s="30">
        <v>42734</v>
      </c>
      <c r="CN2272" s="31">
        <v>1202.6792243048401</v>
      </c>
      <c r="CO2272" s="31">
        <v>1243.2396890572099</v>
      </c>
    </row>
    <row r="2273" spans="2:93">
      <c r="B2273" s="29">
        <v>42734</v>
      </c>
      <c r="C2273" s="55">
        <v>1233.9770410062249</v>
      </c>
      <c r="D2273" s="31"/>
      <c r="E2273" s="21">
        <f t="shared" si="288"/>
        <v>-1.1152794724368364E-3</v>
      </c>
      <c r="F2273" s="21">
        <f t="shared" si="289"/>
        <v>-4.5249470154467009E-3</v>
      </c>
      <c r="G2273" s="37">
        <f>(C2272-MAX(C$9:C2272))/MAX(C$9:C2272)</f>
        <v>-1.7684482684927578E-2</v>
      </c>
      <c r="H2273" s="37"/>
      <c r="I2273" s="37"/>
      <c r="N2273" s="30"/>
      <c r="P2273" s="30"/>
      <c r="Q2273" s="30"/>
      <c r="R2273" s="30"/>
      <c r="S2273" s="30"/>
      <c r="T2273" s="30"/>
      <c r="U2273" s="30"/>
      <c r="V2273" s="30"/>
      <c r="W2273" s="30"/>
      <c r="X2273" s="30"/>
      <c r="Y2273" s="30"/>
      <c r="Z2273" s="30"/>
      <c r="AA2273" s="30"/>
      <c r="AB2273" s="30"/>
      <c r="AH2273" s="22"/>
      <c r="AI2273" s="22"/>
      <c r="AJ2273" s="22"/>
      <c r="AL2273" s="22"/>
      <c r="AM2273" s="22"/>
      <c r="AO2273" s="22"/>
      <c r="AP2273" s="22"/>
      <c r="AR2273" s="22"/>
      <c r="AS2273" s="23"/>
      <c r="AW2273" s="30"/>
      <c r="BH2273" s="30"/>
      <c r="BN2273" s="30"/>
      <c r="BT2273" s="24"/>
      <c r="BU2273" s="30"/>
      <c r="BV2273" s="30">
        <v>42738</v>
      </c>
      <c r="BW2273" s="31">
        <v>1177.95177449529</v>
      </c>
      <c r="BZ2273" s="30">
        <v>42663</v>
      </c>
      <c r="CA2273" s="31">
        <v>1079.5440128467001</v>
      </c>
      <c r="CB2273" s="30">
        <v>42663</v>
      </c>
      <c r="CC2273" s="31">
        <v>1063.29879715939</v>
      </c>
      <c r="CD2273" s="30">
        <v>42663</v>
      </c>
      <c r="CE2273" s="31">
        <v>1058.1812140803399</v>
      </c>
      <c r="CG2273" s="30">
        <v>42738</v>
      </c>
      <c r="CH2273" s="31">
        <f t="shared" si="285"/>
        <v>1070.2733217217899</v>
      </c>
      <c r="CI2273" s="31">
        <f t="shared" si="286"/>
        <v>1064.4384427897201</v>
      </c>
      <c r="CJ2273" s="31">
        <f t="shared" si="290"/>
        <v>1059.9252934224287</v>
      </c>
      <c r="CK2273" s="31">
        <f t="shared" si="290"/>
        <v>1054.4942959166015</v>
      </c>
      <c r="CM2273" s="30">
        <v>42738</v>
      </c>
      <c r="CN2273" s="31">
        <v>1211.63823982945</v>
      </c>
      <c r="CO2273" s="31">
        <v>1252.54619705097</v>
      </c>
    </row>
    <row r="2274" spans="2:93">
      <c r="B2274" s="29">
        <v>42738</v>
      </c>
      <c r="C2274" s="55">
        <v>1238.5136382230839</v>
      </c>
      <c r="D2274" s="31"/>
      <c r="E2274" s="21">
        <f t="shared" si="288"/>
        <v>3.6764032604363894E-3</v>
      </c>
      <c r="F2274" s="21">
        <f t="shared" si="289"/>
        <v>8.5734698614836624E-4</v>
      </c>
      <c r="G2274" s="37">
        <f>(C2273-MAX(C$9:C2273))/MAX(C$9:C2273)</f>
        <v>-1.8780039016845239E-2</v>
      </c>
      <c r="H2274" s="37"/>
      <c r="I2274" s="37"/>
      <c r="N2274" s="30"/>
      <c r="P2274" s="30"/>
      <c r="Q2274" s="30"/>
      <c r="R2274" s="30"/>
      <c r="S2274" s="30"/>
      <c r="T2274" s="30"/>
      <c r="U2274" s="30"/>
      <c r="V2274" s="30"/>
      <c r="W2274" s="30"/>
      <c r="X2274" s="30"/>
      <c r="Y2274" s="30"/>
      <c r="Z2274" s="30"/>
      <c r="AA2274" s="30"/>
      <c r="AB2274" s="30"/>
      <c r="AI2274" s="22"/>
      <c r="AJ2274" s="22"/>
      <c r="AO2274" s="22"/>
      <c r="AP2274" s="22"/>
      <c r="AR2274" s="22"/>
      <c r="AS2274" s="23"/>
      <c r="AW2274" s="30"/>
      <c r="BH2274" s="30"/>
      <c r="BN2274" s="30"/>
      <c r="BT2274" s="24"/>
      <c r="BU2274" s="30"/>
      <c r="BV2274" s="30">
        <v>42739</v>
      </c>
      <c r="BW2274" s="31">
        <v>1180.7788764275299</v>
      </c>
      <c r="BZ2274" s="30">
        <v>42664</v>
      </c>
      <c r="CA2274" s="31">
        <v>1078.66795689271</v>
      </c>
      <c r="CB2274" s="30">
        <v>42664</v>
      </c>
      <c r="CC2274" s="31">
        <v>1062.38781402772</v>
      </c>
      <c r="CD2274" s="30">
        <v>42664</v>
      </c>
      <c r="CE2274" s="31">
        <v>1057.1753093412201</v>
      </c>
      <c r="CG2274" s="30">
        <v>42739</v>
      </c>
      <c r="CH2274" s="31">
        <f t="shared" si="285"/>
        <v>1071.43482040342</v>
      </c>
      <c r="CI2274" s="31">
        <f t="shared" si="286"/>
        <v>1065.5445661700401</v>
      </c>
      <c r="CJ2274" s="31">
        <f t="shared" si="290"/>
        <v>1061.0755620556372</v>
      </c>
      <c r="CK2274" s="31">
        <f t="shared" si="290"/>
        <v>1055.590085722981</v>
      </c>
      <c r="CM2274" s="30">
        <v>42739</v>
      </c>
      <c r="CN2274" s="31">
        <v>1214.2124582061299</v>
      </c>
      <c r="CO2274" s="31">
        <v>1255.2239519508</v>
      </c>
    </row>
    <row r="2275" spans="2:93">
      <c r="B2275" s="29">
        <v>42739</v>
      </c>
      <c r="C2275" s="55">
        <v>1241.6218080727999</v>
      </c>
      <c r="D2275" s="31"/>
      <c r="E2275" s="21">
        <f t="shared" si="288"/>
        <v>2.5095967890795823E-3</v>
      </c>
      <c r="F2275" s="21">
        <f t="shared" si="289"/>
        <v>3.2062358428923687E-3</v>
      </c>
      <c r="G2275" s="37">
        <f>(C2274-MAX(C$9:C2274))/MAX(C$9:C2274)</f>
        <v>-1.5172678753081419E-2</v>
      </c>
      <c r="H2275" s="37"/>
      <c r="I2275" s="37"/>
      <c r="N2275" s="30"/>
      <c r="P2275" s="30"/>
      <c r="Q2275" s="30"/>
      <c r="R2275" s="30"/>
      <c r="S2275" s="30"/>
      <c r="T2275" s="30"/>
      <c r="U2275" s="30"/>
      <c r="V2275" s="30"/>
      <c r="W2275" s="30"/>
      <c r="X2275" s="30"/>
      <c r="Y2275" s="30"/>
      <c r="Z2275" s="30"/>
      <c r="AA2275" s="30"/>
      <c r="AB2275" s="30"/>
      <c r="AI2275" s="22"/>
      <c r="AJ2275" s="22"/>
      <c r="AO2275" s="22"/>
      <c r="AP2275" s="22"/>
      <c r="AR2275" s="22"/>
      <c r="AS2275" s="23"/>
      <c r="AW2275" s="30"/>
      <c r="BH2275" s="30"/>
      <c r="BN2275" s="30"/>
      <c r="BT2275" s="24"/>
      <c r="BU2275" s="30"/>
      <c r="BV2275" s="30">
        <v>42740</v>
      </c>
      <c r="BW2275" s="31">
        <v>1182.32169644085</v>
      </c>
      <c r="BZ2275" s="30">
        <v>42667</v>
      </c>
      <c r="CA2275" s="31">
        <v>1078.4141735348901</v>
      </c>
      <c r="CB2275" s="30">
        <v>42667</v>
      </c>
      <c r="CC2275" s="31">
        <v>1062.11327735706</v>
      </c>
      <c r="CD2275" s="30">
        <v>42667</v>
      </c>
      <c r="CE2275" s="31">
        <v>1057.0882450638101</v>
      </c>
      <c r="CG2275" s="30">
        <v>42740</v>
      </c>
      <c r="CH2275" s="31">
        <f t="shared" si="285"/>
        <v>1071.67092268343</v>
      </c>
      <c r="CI2275" s="31">
        <f t="shared" si="286"/>
        <v>1065.7466379457001</v>
      </c>
      <c r="CJ2275" s="31">
        <f t="shared" si="290"/>
        <v>1061.3093815607472</v>
      </c>
      <c r="CK2275" s="31">
        <f t="shared" si="290"/>
        <v>1055.7902697131804</v>
      </c>
      <c r="CM2275" s="30">
        <v>42740</v>
      </c>
      <c r="CN2275" s="31">
        <v>1214.8822884660401</v>
      </c>
      <c r="CO2275" s="31">
        <v>1255.93585798188</v>
      </c>
    </row>
    <row r="2276" spans="2:93">
      <c r="B2276" s="29">
        <v>42740</v>
      </c>
      <c r="C2276" s="55">
        <v>1243.288995529155</v>
      </c>
      <c r="D2276" s="31"/>
      <c r="E2276" s="21">
        <f t="shared" si="288"/>
        <v>1.3427498176299402E-3</v>
      </c>
      <c r="F2276" s="21">
        <f t="shared" si="289"/>
        <v>6.422599095885273E-3</v>
      </c>
      <c r="G2276" s="37">
        <f>(C2275-MAX(C$9:C2275))/MAX(C$9:C2275)</f>
        <v>-1.2701159269882262E-2</v>
      </c>
      <c r="H2276" s="37"/>
      <c r="I2276" s="37"/>
      <c r="N2276" s="30"/>
      <c r="P2276" s="30"/>
      <c r="Q2276" s="30"/>
      <c r="R2276" s="30"/>
      <c r="S2276" s="30"/>
      <c r="T2276" s="30"/>
      <c r="U2276" s="30"/>
      <c r="V2276" s="30"/>
      <c r="W2276" s="30"/>
      <c r="X2276" s="30"/>
      <c r="Y2276" s="30"/>
      <c r="Z2276" s="30"/>
      <c r="AA2276" s="30"/>
      <c r="AB2276" s="30"/>
      <c r="AI2276" s="22"/>
      <c r="AJ2276" s="22"/>
      <c r="AO2276" s="22"/>
      <c r="AP2276" s="22"/>
      <c r="AR2276" s="22"/>
      <c r="AS2276" s="23"/>
      <c r="AW2276" s="30"/>
      <c r="BH2276" s="30"/>
      <c r="BN2276" s="30"/>
      <c r="BT2276" s="24"/>
      <c r="BU2276" s="30"/>
      <c r="BV2276" s="30">
        <v>42741</v>
      </c>
      <c r="BW2276" s="31">
        <v>1182.1449170619201</v>
      </c>
      <c r="BZ2276" s="30">
        <v>42668</v>
      </c>
      <c r="CA2276" s="31">
        <v>1078.55972541395</v>
      </c>
      <c r="CB2276" s="30">
        <v>42668</v>
      </c>
      <c r="CC2276" s="31">
        <v>1062.2658882721701</v>
      </c>
      <c r="CD2276" s="30">
        <v>42668</v>
      </c>
      <c r="CE2276" s="31">
        <v>1057.07527668989</v>
      </c>
      <c r="CG2276" s="30">
        <v>42741</v>
      </c>
      <c r="CH2276" s="31">
        <f t="shared" si="285"/>
        <v>1071.18285223218</v>
      </c>
      <c r="CI2276" s="31">
        <f t="shared" si="286"/>
        <v>1065.2554327176799</v>
      </c>
      <c r="CJ2276" s="31">
        <f t="shared" si="290"/>
        <v>1060.8260300600111</v>
      </c>
      <c r="CK2276" s="31">
        <f t="shared" si="290"/>
        <v>1055.3036533995923</v>
      </c>
      <c r="CM2276" s="30">
        <v>42741</v>
      </c>
      <c r="CN2276" s="31">
        <v>1212.65256466543</v>
      </c>
      <c r="CO2276" s="31">
        <v>1253.6532990446101</v>
      </c>
    </row>
    <row r="2277" spans="2:93">
      <c r="B2277" s="29">
        <v>42741</v>
      </c>
      <c r="C2277" s="55">
        <v>1243.7568101882059</v>
      </c>
      <c r="D2277" s="31"/>
      <c r="E2277" s="21">
        <f t="shared" si="288"/>
        <v>3.7627185693200893E-4</v>
      </c>
      <c r="F2277" s="21">
        <f t="shared" si="289"/>
        <v>7.9254061112890017E-3</v>
      </c>
      <c r="G2277" s="37">
        <f>(C2276-MAX(C$9:C2276))/MAX(C$9:C2276)</f>
        <v>-1.1375463931545635E-2</v>
      </c>
      <c r="H2277" s="37"/>
      <c r="I2277" s="37"/>
      <c r="N2277" s="30"/>
      <c r="P2277" s="30"/>
      <c r="Q2277" s="30"/>
      <c r="R2277" s="30"/>
      <c r="S2277" s="30"/>
      <c r="T2277" s="30"/>
      <c r="U2277" s="30"/>
      <c r="V2277" s="30"/>
      <c r="W2277" s="30"/>
      <c r="X2277" s="30"/>
      <c r="Y2277" s="30"/>
      <c r="Z2277" s="30"/>
      <c r="AA2277" s="30"/>
      <c r="AB2277" s="30"/>
      <c r="AI2277" s="22"/>
      <c r="AJ2277" s="22"/>
      <c r="AO2277" s="22"/>
      <c r="AP2277" s="22"/>
      <c r="AR2277" s="22"/>
      <c r="AS2277" s="23"/>
      <c r="AW2277" s="30"/>
      <c r="BH2277" s="30"/>
      <c r="BN2277" s="30"/>
      <c r="BT2277" s="24"/>
      <c r="BU2277" s="30"/>
      <c r="BV2277" s="30">
        <v>42744</v>
      </c>
      <c r="BW2277" s="31">
        <v>1180.4083087353099</v>
      </c>
      <c r="BZ2277" s="30">
        <v>42669</v>
      </c>
      <c r="CA2277" s="31">
        <v>1078.0873613440999</v>
      </c>
      <c r="CB2277" s="30">
        <v>42669</v>
      </c>
      <c r="CC2277" s="31">
        <v>1061.9014468118601</v>
      </c>
      <c r="CD2277" s="30">
        <v>42669</v>
      </c>
      <c r="CE2277" s="31">
        <v>1056.7086223251599</v>
      </c>
      <c r="CG2277" s="30">
        <v>42744</v>
      </c>
      <c r="CH2277" s="31">
        <f t="shared" si="285"/>
        <v>1069.69155422423</v>
      </c>
      <c r="CI2277" s="31">
        <f t="shared" si="286"/>
        <v>1063.7612180030301</v>
      </c>
      <c r="CJ2277" s="31">
        <f t="shared" si="290"/>
        <v>1059.3491507932144</v>
      </c>
      <c r="CK2277" s="31">
        <f t="shared" si="290"/>
        <v>1053.823397867536</v>
      </c>
      <c r="CM2277" s="30">
        <v>42744</v>
      </c>
      <c r="CN2277" s="31">
        <v>1209.88698179941</v>
      </c>
      <c r="CO2277" s="31">
        <v>1250.8628087490499</v>
      </c>
    </row>
    <row r="2278" spans="2:93">
      <c r="B2278" s="29">
        <v>42744</v>
      </c>
      <c r="C2278" s="55">
        <v>1241.8391221111949</v>
      </c>
      <c r="D2278" s="31"/>
      <c r="E2278" s="21">
        <f t="shared" si="288"/>
        <v>-1.5418513179604743E-3</v>
      </c>
      <c r="F2278" s="21">
        <f t="shared" si="289"/>
        <v>2.6850603703338916E-3</v>
      </c>
      <c r="G2278" s="37">
        <f>(C2277-MAX(C$9:C2277))/MAX(C$9:C2277)</f>
        <v>-1.1003472341550623E-2</v>
      </c>
      <c r="H2278" s="37"/>
      <c r="I2278" s="37"/>
      <c r="N2278" s="30"/>
      <c r="P2278" s="30"/>
      <c r="Q2278" s="30"/>
      <c r="R2278" s="30"/>
      <c r="S2278" s="30"/>
      <c r="T2278" s="30"/>
      <c r="U2278" s="30"/>
      <c r="V2278" s="30"/>
      <c r="W2278" s="30"/>
      <c r="X2278" s="30"/>
      <c r="Y2278" s="30"/>
      <c r="Z2278" s="30"/>
      <c r="AA2278" s="30"/>
      <c r="AB2278" s="30"/>
      <c r="AI2278" s="22"/>
      <c r="AJ2278" s="22"/>
      <c r="AO2278" s="22"/>
      <c r="AP2278" s="22"/>
      <c r="AR2278" s="22"/>
      <c r="AS2278" s="23"/>
      <c r="AW2278" s="30"/>
      <c r="BH2278" s="30"/>
      <c r="BN2278" s="30"/>
      <c r="BT2278" s="24"/>
      <c r="BU2278" s="30"/>
      <c r="BV2278" s="30">
        <v>42745</v>
      </c>
      <c r="BW2278" s="31">
        <v>1179.68862451619</v>
      </c>
      <c r="BZ2278" s="30">
        <v>42670</v>
      </c>
      <c r="CA2278" s="31">
        <v>1081.8807358085801</v>
      </c>
      <c r="CB2278" s="30">
        <v>42670</v>
      </c>
      <c r="CC2278" s="31">
        <v>1065.5413942108701</v>
      </c>
      <c r="CD2278" s="30">
        <v>42670</v>
      </c>
      <c r="CE2278" s="31">
        <v>1060.4170549631899</v>
      </c>
      <c r="CG2278" s="30">
        <v>42745</v>
      </c>
      <c r="CH2278" s="31">
        <f t="shared" si="285"/>
        <v>1069.7800915268101</v>
      </c>
      <c r="CI2278" s="31">
        <f t="shared" si="286"/>
        <v>1063.8503246463199</v>
      </c>
      <c r="CJ2278" s="31">
        <f t="shared" si="290"/>
        <v>1059.4368320653825</v>
      </c>
      <c r="CK2278" s="31">
        <f t="shared" si="290"/>
        <v>1053.911672062924</v>
      </c>
      <c r="CM2278" s="30">
        <v>42745</v>
      </c>
      <c r="CN2278" s="31">
        <v>1211.21413067353</v>
      </c>
      <c r="CO2278" s="31">
        <v>1252.25737130741</v>
      </c>
    </row>
    <row r="2279" spans="2:93">
      <c r="B2279" s="29">
        <v>42745</v>
      </c>
      <c r="C2279" s="55">
        <v>1241.050653191174</v>
      </c>
      <c r="D2279" s="31"/>
      <c r="E2279" s="21">
        <f t="shared" si="288"/>
        <v>-6.3492034192036417E-4</v>
      </c>
      <c r="F2279" s="21">
        <f t="shared" si="289"/>
        <v>-4.600071277037765E-4</v>
      </c>
      <c r="G2279" s="37">
        <f>(C2278-MAX(C$9:C2278))/MAX(C$9:C2278)</f>
        <v>-1.252835794117914E-2</v>
      </c>
      <c r="H2279" s="37"/>
      <c r="I2279" s="37"/>
      <c r="N2279" s="30"/>
      <c r="P2279" s="30"/>
      <c r="Q2279" s="30"/>
      <c r="R2279" s="30"/>
      <c r="S2279" s="30"/>
      <c r="T2279" s="30"/>
      <c r="U2279" s="30"/>
      <c r="V2279" s="30"/>
      <c r="W2279" s="30"/>
      <c r="X2279" s="30"/>
      <c r="Y2279" s="30"/>
      <c r="Z2279" s="30"/>
      <c r="AA2279" s="30"/>
      <c r="AB2279" s="30"/>
      <c r="AI2279" s="22"/>
      <c r="AJ2279" s="22"/>
      <c r="AO2279" s="22"/>
      <c r="AP2279" s="22"/>
      <c r="AR2279" s="22"/>
      <c r="AS2279" s="23"/>
      <c r="AW2279" s="30"/>
      <c r="BH2279" s="30"/>
      <c r="BN2279" s="30"/>
      <c r="BT2279" s="24"/>
      <c r="BU2279" s="30"/>
      <c r="BV2279" s="30">
        <v>42746</v>
      </c>
      <c r="BW2279" s="31">
        <v>1179.2705759852399</v>
      </c>
      <c r="BZ2279" s="30">
        <v>42671</v>
      </c>
      <c r="CA2279" s="31">
        <v>1081.7269392988601</v>
      </c>
      <c r="CB2279" s="30">
        <v>42671</v>
      </c>
      <c r="CC2279" s="31">
        <v>1065.4066889913699</v>
      </c>
      <c r="CD2279" s="30">
        <v>42671</v>
      </c>
      <c r="CE2279" s="31">
        <v>1060.2887332263799</v>
      </c>
      <c r="CG2279" s="30">
        <v>42746</v>
      </c>
      <c r="CH2279" s="31">
        <f t="shared" si="285"/>
        <v>1068.73421991532</v>
      </c>
      <c r="CI2279" s="31">
        <f t="shared" si="286"/>
        <v>1062.82587008256</v>
      </c>
      <c r="CJ2279" s="31">
        <f t="shared" si="290"/>
        <v>1058.4010725521887</v>
      </c>
      <c r="CK2279" s="31">
        <f t="shared" si="290"/>
        <v>1052.8967881105186</v>
      </c>
      <c r="CM2279" s="30">
        <v>42746</v>
      </c>
      <c r="CN2279" s="31">
        <v>1202.2020378226</v>
      </c>
      <c r="CO2279" s="31">
        <v>1242.9689848140999</v>
      </c>
    </row>
    <row r="2280" spans="2:93">
      <c r="B2280" s="29">
        <v>42746</v>
      </c>
      <c r="C2280" s="55">
        <v>1239.046914691761</v>
      </c>
      <c r="D2280" s="31"/>
      <c r="E2280" s="21">
        <f t="shared" si="288"/>
        <v>-1.6145501348077129E-3</v>
      </c>
      <c r="F2280" s="21">
        <f t="shared" si="289"/>
        <v>-3.4119829361061171E-3</v>
      </c>
      <c r="G2280" s="37">
        <f>(C2279-MAX(C$9:C2279))/MAX(C$9:C2279)</f>
        <v>-1.3155323773791796E-2</v>
      </c>
      <c r="H2280" s="37"/>
      <c r="I2280" s="37"/>
      <c r="N2280" s="30"/>
      <c r="P2280" s="30"/>
      <c r="Q2280" s="30"/>
      <c r="R2280" s="30"/>
      <c r="S2280" s="30"/>
      <c r="T2280" s="30"/>
      <c r="U2280" s="30"/>
      <c r="V2280" s="30"/>
      <c r="W2280" s="30"/>
      <c r="X2280" s="30"/>
      <c r="Y2280" s="30"/>
      <c r="Z2280" s="30"/>
      <c r="AA2280" s="30"/>
      <c r="AB2280" s="30"/>
      <c r="AH2280" s="22"/>
      <c r="AI2280" s="22"/>
      <c r="AJ2280" s="22"/>
      <c r="AO2280" s="22"/>
      <c r="AP2280" s="22"/>
      <c r="AR2280" s="22"/>
      <c r="AS2280" s="23"/>
      <c r="AW2280" s="30"/>
      <c r="BH2280" s="30"/>
      <c r="BN2280" s="30"/>
      <c r="BT2280" s="24"/>
      <c r="BU2280" s="30"/>
      <c r="BV2280" s="30">
        <v>42747</v>
      </c>
      <c r="BW2280" s="31">
        <v>1182.6614326364399</v>
      </c>
      <c r="BZ2280" s="30">
        <v>42674</v>
      </c>
      <c r="CA2280" s="31">
        <v>1080.20625097224</v>
      </c>
      <c r="CB2280" s="30">
        <v>42674</v>
      </c>
      <c r="CC2280" s="31">
        <v>1064.11338805525</v>
      </c>
      <c r="CD2280" s="30">
        <v>42674</v>
      </c>
      <c r="CE2280" s="31">
        <v>1059.3881019339599</v>
      </c>
      <c r="CG2280" s="30">
        <v>42747</v>
      </c>
      <c r="CH2280" s="31">
        <f t="shared" si="285"/>
        <v>1070.95540467366</v>
      </c>
      <c r="CI2280" s="31">
        <f t="shared" si="286"/>
        <v>1065.12569400657</v>
      </c>
      <c r="CJ2280" s="31">
        <f t="shared" si="290"/>
        <v>1060.6007815974833</v>
      </c>
      <c r="CK2280" s="31">
        <f t="shared" si="290"/>
        <v>1055.1751267273814</v>
      </c>
      <c r="CM2280" s="30">
        <v>42747</v>
      </c>
      <c r="CN2280" s="31">
        <v>1214.9638897124401</v>
      </c>
      <c r="CO2280" s="31">
        <v>1256.18038613577</v>
      </c>
    </row>
    <row r="2281" spans="2:93">
      <c r="B2281" s="29">
        <v>42747</v>
      </c>
      <c r="C2281" s="55">
        <v>1243.2395976356279</v>
      </c>
      <c r="D2281" s="31"/>
      <c r="E2281" s="21">
        <f t="shared" si="288"/>
        <v>3.38379676681555E-3</v>
      </c>
      <c r="F2281" s="21">
        <f t="shared" si="289"/>
        <v>-4.1584701152286296E-4</v>
      </c>
      <c r="G2281" s="37">
        <f>(C2280-MAX(C$9:C2280))/MAX(C$9:C2280)</f>
        <v>-1.4748633978827067E-2</v>
      </c>
      <c r="H2281" s="37"/>
      <c r="I2281" s="37"/>
      <c r="N2281" s="30"/>
      <c r="P2281" s="30"/>
      <c r="Q2281" s="30"/>
      <c r="R2281" s="30"/>
      <c r="S2281" s="30"/>
      <c r="T2281" s="30"/>
      <c r="U2281" s="30"/>
      <c r="V2281" s="30"/>
      <c r="W2281" s="30"/>
      <c r="X2281" s="30"/>
      <c r="Y2281" s="30"/>
      <c r="Z2281" s="30"/>
      <c r="AA2281" s="30"/>
      <c r="AB2281" s="30"/>
      <c r="AI2281" s="22"/>
      <c r="AJ2281" s="22"/>
      <c r="AO2281" s="22"/>
      <c r="AP2281" s="22"/>
      <c r="AR2281" s="22"/>
      <c r="AS2281" s="23"/>
      <c r="AW2281" s="30"/>
      <c r="BH2281" s="30"/>
      <c r="BN2281" s="30"/>
      <c r="BT2281" s="24"/>
      <c r="BU2281" s="30"/>
      <c r="BV2281" s="30">
        <v>42748</v>
      </c>
      <c r="BW2281" s="31">
        <v>1183.1585619336499</v>
      </c>
      <c r="BZ2281" s="30">
        <v>42675</v>
      </c>
      <c r="CA2281" s="31">
        <v>1079.33525301891</v>
      </c>
      <c r="CB2281" s="30">
        <v>42675</v>
      </c>
      <c r="CC2281" s="31">
        <v>1063.4169212668201</v>
      </c>
      <c r="CD2281" s="30">
        <v>42675</v>
      </c>
      <c r="CE2281" s="31">
        <v>1058.8682210311699</v>
      </c>
      <c r="CG2281" s="30">
        <v>42748</v>
      </c>
      <c r="CH2281" s="31">
        <f t="shared" si="285"/>
        <v>1071.04289950419</v>
      </c>
      <c r="CI2281" s="31">
        <f t="shared" si="286"/>
        <v>1065.1812585360501</v>
      </c>
      <c r="CJ2281" s="31">
        <f t="shared" ref="CJ2281:CK2296" si="291">+CJ2280*CH2281/CH2280</f>
        <v>1060.6874304768307</v>
      </c>
      <c r="CK2281" s="31">
        <f t="shared" si="291"/>
        <v>1055.2301721645215</v>
      </c>
      <c r="CM2281" s="30">
        <v>42748</v>
      </c>
      <c r="CN2281" s="31">
        <v>1215.00914110699</v>
      </c>
      <c r="CO2281" s="31">
        <v>1256.2485014813001</v>
      </c>
    </row>
    <row r="2282" spans="2:93">
      <c r="B2282" s="29">
        <v>42748</v>
      </c>
      <c r="C2282" s="55">
        <v>1244.217999323231</v>
      </c>
      <c r="D2282" s="31"/>
      <c r="E2282" s="21">
        <f t="shared" si="288"/>
        <v>7.8697757814638614E-4</v>
      </c>
      <c r="F2282" s="21">
        <f t="shared" si="289"/>
        <v>1.9156082053461976E-3</v>
      </c>
      <c r="G2282" s="37">
        <f>(C2281-MAX(C$9:C2281))/MAX(C$9:C2281)</f>
        <v>-1.1414743591983922E-2</v>
      </c>
      <c r="H2282" s="37"/>
      <c r="I2282" s="37"/>
      <c r="N2282" s="30"/>
      <c r="P2282" s="30"/>
      <c r="Q2282" s="30"/>
      <c r="R2282" s="30"/>
      <c r="S2282" s="30"/>
      <c r="T2282" s="30"/>
      <c r="U2282" s="30"/>
      <c r="V2282" s="30"/>
      <c r="W2282" s="30"/>
      <c r="X2282" s="30"/>
      <c r="Y2282" s="30"/>
      <c r="Z2282" s="30"/>
      <c r="AA2282" s="30"/>
      <c r="AB2282" s="30"/>
      <c r="AH2282" s="22"/>
      <c r="AI2282" s="22"/>
      <c r="AJ2282" s="22"/>
      <c r="AO2282" s="22"/>
      <c r="AP2282" s="22"/>
      <c r="AR2282" s="22"/>
      <c r="AS2282" s="23"/>
      <c r="AW2282" s="30"/>
      <c r="BH2282" s="30"/>
      <c r="BN2282" s="30"/>
      <c r="BT2282" s="24"/>
      <c r="BU2282" s="30"/>
      <c r="BV2282" s="30">
        <v>42751</v>
      </c>
      <c r="BW2282" s="31">
        <v>1184.97537464524</v>
      </c>
      <c r="BZ2282" s="30">
        <v>42676</v>
      </c>
      <c r="CA2282" s="31">
        <v>1078.93234509339</v>
      </c>
      <c r="CB2282" s="30">
        <v>42676</v>
      </c>
      <c r="CC2282" s="31">
        <v>1063.07422737806</v>
      </c>
      <c r="CD2282" s="30">
        <v>42676</v>
      </c>
      <c r="CE2282" s="31">
        <v>1058.6050949842399</v>
      </c>
      <c r="CG2282" s="30">
        <v>42751</v>
      </c>
      <c r="CH2282" s="31">
        <f t="shared" si="285"/>
        <v>1071.37520500249</v>
      </c>
      <c r="CI2282" s="31">
        <f t="shared" si="286"/>
        <v>1065.5015310055701</v>
      </c>
      <c r="CJ2282" s="31">
        <f t="shared" si="291"/>
        <v>1061.016523051263</v>
      </c>
      <c r="CK2282" s="31">
        <f t="shared" si="291"/>
        <v>1055.5474525996049</v>
      </c>
      <c r="CM2282" s="30">
        <v>42751</v>
      </c>
      <c r="CN2282" s="31">
        <v>1214.08706561895</v>
      </c>
      <c r="CO2282" s="31">
        <v>1255.3708210879499</v>
      </c>
    </row>
    <row r="2283" spans="2:93">
      <c r="B2283" s="29">
        <v>42751</v>
      </c>
      <c r="C2283" s="55">
        <v>1246.2678801904631</v>
      </c>
      <c r="D2283" s="31"/>
      <c r="E2283" s="21">
        <f t="shared" si="288"/>
        <v>1.6475254885777169E-3</v>
      </c>
      <c r="F2283" s="21">
        <f t="shared" si="289"/>
        <v>4.2038791775933504E-3</v>
      </c>
      <c r="G2283" s="37">
        <f>(C2282-MAX(C$9:C2282))/MAX(C$9:C2282)</f>
        <v>-1.0636749161104631E-2</v>
      </c>
      <c r="H2283" s="37"/>
      <c r="I2283" s="37"/>
      <c r="N2283" s="30"/>
      <c r="P2283" s="30"/>
      <c r="Q2283" s="30"/>
      <c r="R2283" s="30"/>
      <c r="S2283" s="30"/>
      <c r="T2283" s="30"/>
      <c r="U2283" s="30"/>
      <c r="V2283" s="30"/>
      <c r="W2283" s="30"/>
      <c r="X2283" s="30"/>
      <c r="Y2283" s="30"/>
      <c r="Z2283" s="30"/>
      <c r="AA2283" s="30"/>
      <c r="AB2283" s="30"/>
      <c r="AI2283" s="22"/>
      <c r="AJ2283" s="22"/>
      <c r="AN2283" s="30"/>
      <c r="AO2283" s="22"/>
      <c r="AP2283" s="22"/>
      <c r="AR2283" s="22"/>
      <c r="AS2283" s="23"/>
      <c r="AW2283" s="30"/>
      <c r="BH2283" s="30"/>
      <c r="BN2283" s="30"/>
      <c r="BT2283" s="24"/>
      <c r="BU2283" s="30"/>
      <c r="BV2283" s="30">
        <v>42752</v>
      </c>
      <c r="BW2283" s="31">
        <v>1184.0516687904701</v>
      </c>
      <c r="BZ2283" s="30">
        <v>42677</v>
      </c>
      <c r="CA2283" s="31">
        <v>1077.2686186861199</v>
      </c>
      <c r="CB2283" s="30">
        <v>42677</v>
      </c>
      <c r="CC2283" s="31">
        <v>1061.48797067641</v>
      </c>
      <c r="CD2283" s="30">
        <v>42677</v>
      </c>
      <c r="CE2283" s="31">
        <v>1056.9946450136699</v>
      </c>
      <c r="CG2283" s="30">
        <v>42752</v>
      </c>
      <c r="CH2283" s="31">
        <f t="shared" si="285"/>
        <v>1070.3668468297201</v>
      </c>
      <c r="CI2283" s="31">
        <f t="shared" si="286"/>
        <v>1064.50795229768</v>
      </c>
      <c r="CJ2283" s="31">
        <f t="shared" si="291"/>
        <v>1060.0179142749284</v>
      </c>
      <c r="CK2283" s="31">
        <f t="shared" si="291"/>
        <v>1054.5631560560976</v>
      </c>
      <c r="CM2283" s="30">
        <v>42752</v>
      </c>
      <c r="CN2283" s="31">
        <v>1215.04689184823</v>
      </c>
      <c r="CO2283" s="31">
        <v>1256.3838902293301</v>
      </c>
    </row>
    <row r="2284" spans="2:93">
      <c r="B2284" s="29">
        <v>42752</v>
      </c>
      <c r="C2284" s="55">
        <v>1245.6563722339699</v>
      </c>
      <c r="D2284" s="31"/>
      <c r="E2284" s="21">
        <f t="shared" si="288"/>
        <v>-4.9067136063851713E-4</v>
      </c>
      <c r="F2284" s="21">
        <f t="shared" si="289"/>
        <v>5.3343077359206958E-3</v>
      </c>
      <c r="G2284" s="37">
        <f>(C2283-MAX(C$9:C2283))/MAX(C$9:C2283)</f>
        <v>-9.0067479878855137E-3</v>
      </c>
      <c r="H2284" s="37"/>
      <c r="I2284" s="37"/>
      <c r="N2284" s="30"/>
      <c r="P2284" s="30"/>
      <c r="Q2284" s="30"/>
      <c r="R2284" s="30"/>
      <c r="S2284" s="30"/>
      <c r="T2284" s="30"/>
      <c r="U2284" s="30"/>
      <c r="V2284" s="30"/>
      <c r="W2284" s="30"/>
      <c r="X2284" s="30"/>
      <c r="Y2284" s="30"/>
      <c r="Z2284" s="30"/>
      <c r="AA2284" s="30"/>
      <c r="AB2284" s="30"/>
      <c r="AH2284" s="22"/>
      <c r="AI2284" s="22"/>
      <c r="AO2284" s="22"/>
      <c r="AP2284" s="22"/>
      <c r="AR2284" s="22"/>
      <c r="AS2284" s="23"/>
      <c r="AW2284" s="30"/>
      <c r="BH2284" s="30"/>
      <c r="BN2284" s="30"/>
      <c r="BQ2284" s="30"/>
      <c r="BT2284" s="24"/>
      <c r="BU2284" s="30"/>
      <c r="BV2284" s="30">
        <v>42753</v>
      </c>
      <c r="BW2284" s="31">
        <v>1185.0397609637801</v>
      </c>
      <c r="BZ2284" s="30">
        <v>42678</v>
      </c>
      <c r="CA2284" s="31">
        <v>1076.7776146486001</v>
      </c>
      <c r="CB2284" s="30">
        <v>42678</v>
      </c>
      <c r="CC2284" s="31">
        <v>1061.13550147312</v>
      </c>
      <c r="CD2284" s="30">
        <v>42678</v>
      </c>
      <c r="CE2284" s="31">
        <v>1056.85064541776</v>
      </c>
      <c r="CG2284" s="30">
        <v>42753</v>
      </c>
      <c r="CH2284" s="31">
        <f t="shared" si="285"/>
        <v>1070.05093950885</v>
      </c>
      <c r="CI2284" s="31">
        <f t="shared" si="286"/>
        <v>1064.13240425256</v>
      </c>
      <c r="CJ2284" s="31">
        <f t="shared" si="291"/>
        <v>1059.7050613307581</v>
      </c>
      <c r="CK2284" s="31">
        <f t="shared" si="291"/>
        <v>1054.1911164383027</v>
      </c>
      <c r="CM2284" s="30">
        <v>42753</v>
      </c>
      <c r="CN2284" s="31">
        <v>1217.5192185994499</v>
      </c>
      <c r="CO2284" s="31">
        <v>1258.9579738244599</v>
      </c>
    </row>
    <row r="2285" spans="2:93">
      <c r="B2285" s="29">
        <v>42753</v>
      </c>
      <c r="C2285" s="55">
        <v>1247.6304864587271</v>
      </c>
      <c r="D2285" s="31"/>
      <c r="E2285" s="21">
        <f t="shared" si="288"/>
        <v>1.5847983992702819E-3</v>
      </c>
      <c r="F2285" s="21">
        <f t="shared" si="289"/>
        <v>3.5318122359115911E-3</v>
      </c>
      <c r="G2285" s="37">
        <f>(C2284-MAX(C$9:C2284))/MAX(C$9:C2284)</f>
        <v>-9.4929999952338921E-3</v>
      </c>
      <c r="H2285" s="37"/>
      <c r="I2285" s="37"/>
      <c r="N2285" s="30"/>
      <c r="P2285" s="30"/>
      <c r="Q2285" s="30"/>
      <c r="R2285" s="30"/>
      <c r="S2285" s="30"/>
      <c r="T2285" s="30"/>
      <c r="U2285" s="30"/>
      <c r="V2285" s="30"/>
      <c r="W2285" s="30"/>
      <c r="X2285" s="30"/>
      <c r="Y2285" s="30"/>
      <c r="Z2285" s="30"/>
      <c r="AA2285" s="30"/>
      <c r="AB2285" s="30"/>
      <c r="AI2285" s="22"/>
      <c r="AO2285" s="22"/>
      <c r="AP2285" s="22"/>
      <c r="AR2285" s="30"/>
      <c r="AS2285" s="28"/>
      <c r="AW2285" s="30"/>
      <c r="BH2285" s="30"/>
      <c r="BN2285" s="30"/>
      <c r="BT2285" s="24"/>
      <c r="BU2285" s="30"/>
      <c r="BV2285" s="30">
        <v>42754</v>
      </c>
      <c r="BW2285" s="31">
        <v>1183.83814471136</v>
      </c>
      <c r="BZ2285" s="30">
        <v>42681</v>
      </c>
      <c r="CA2285" s="31">
        <v>1076.01412220971</v>
      </c>
      <c r="CB2285" s="30">
        <v>42681</v>
      </c>
      <c r="CC2285" s="31">
        <v>1060.49828094653</v>
      </c>
      <c r="CD2285" s="30">
        <v>42681</v>
      </c>
      <c r="CE2285" s="31">
        <v>1055.5980750429201</v>
      </c>
      <c r="CG2285" s="30">
        <v>42754</v>
      </c>
      <c r="CH2285" s="31">
        <f t="shared" si="285"/>
        <v>1069.00427758572</v>
      </c>
      <c r="CI2285" s="31">
        <f t="shared" si="286"/>
        <v>1063.1417729314201</v>
      </c>
      <c r="CJ2285" s="31">
        <f t="shared" si="291"/>
        <v>1058.6685191471195</v>
      </c>
      <c r="CK2285" s="31">
        <f t="shared" si="291"/>
        <v>1053.2097397466073</v>
      </c>
      <c r="CM2285" s="30">
        <v>42754</v>
      </c>
      <c r="CN2285" s="31">
        <v>1217.0215616313401</v>
      </c>
      <c r="CO2285" s="31">
        <v>1258.4624729206801</v>
      </c>
    </row>
    <row r="2286" spans="2:93">
      <c r="B2286" s="29">
        <v>42754</v>
      </c>
      <c r="C2286" s="55">
        <v>1248.1601467641669</v>
      </c>
      <c r="D2286" s="31"/>
      <c r="E2286" s="21">
        <f t="shared" si="288"/>
        <v>4.2453299369360487E-4</v>
      </c>
      <c r="F2286" s="21">
        <f t="shared" si="289"/>
        <v>3.1683735833112348E-3</v>
      </c>
      <c r="G2286" s="37">
        <f>(C2285-MAX(C$9:C2285))/MAX(C$9:C2285)</f>
        <v>-7.9232460871603815E-3</v>
      </c>
      <c r="H2286" s="37"/>
      <c r="I2286" s="37"/>
      <c r="N2286" s="30"/>
      <c r="P2286" s="30"/>
      <c r="Q2286" s="30"/>
      <c r="R2286" s="30"/>
      <c r="S2286" s="30"/>
      <c r="T2286" s="30"/>
      <c r="U2286" s="30"/>
      <c r="V2286" s="30"/>
      <c r="W2286" s="30"/>
      <c r="X2286" s="30"/>
      <c r="Y2286" s="30"/>
      <c r="Z2286" s="30"/>
      <c r="AA2286" s="30"/>
      <c r="AB2286" s="30"/>
      <c r="AJ2286" s="22"/>
      <c r="AM2286" s="30"/>
      <c r="AO2286" s="22"/>
      <c r="AP2286" s="22"/>
      <c r="AQ2286" s="30"/>
      <c r="AR2286" s="22"/>
      <c r="AS2286" s="23"/>
      <c r="AW2286" s="30"/>
      <c r="BH2286" s="30"/>
      <c r="BN2286" s="30"/>
      <c r="BT2286" s="24"/>
      <c r="BU2286" s="30"/>
      <c r="BV2286" s="30">
        <v>42755</v>
      </c>
      <c r="BW2286" s="31">
        <v>1182.1910109353701</v>
      </c>
      <c r="BZ2286" s="30">
        <v>42682</v>
      </c>
      <c r="CA2286" s="31">
        <v>1075.4202868474699</v>
      </c>
      <c r="CB2286" s="30">
        <v>42682</v>
      </c>
      <c r="CC2286" s="31">
        <v>1059.88377481205</v>
      </c>
      <c r="CD2286" s="30">
        <v>42682</v>
      </c>
      <c r="CE2286" s="31">
        <v>1054.68928173519</v>
      </c>
      <c r="CG2286" s="30">
        <v>42755</v>
      </c>
      <c r="CH2286" s="31">
        <f t="shared" si="285"/>
        <v>1066.6975204539201</v>
      </c>
      <c r="CI2286" s="31">
        <f t="shared" si="286"/>
        <v>1060.6850810752401</v>
      </c>
      <c r="CJ2286" s="31">
        <f t="shared" si="291"/>
        <v>1056.3840650921086</v>
      </c>
      <c r="CK2286" s="31">
        <f t="shared" si="291"/>
        <v>1050.7759986818096</v>
      </c>
      <c r="CM2286" s="30">
        <v>42755</v>
      </c>
      <c r="CN2286" s="31">
        <v>1213.42422252181</v>
      </c>
      <c r="CO2286" s="31">
        <v>1254.76324638453</v>
      </c>
    </row>
    <row r="2287" spans="2:93">
      <c r="B2287" s="29">
        <v>42755</v>
      </c>
      <c r="C2287" s="55">
        <v>1247.780962954562</v>
      </c>
      <c r="D2287" s="31"/>
      <c r="E2287" s="21">
        <f t="shared" si="288"/>
        <v>-3.0379419707315947E-4</v>
      </c>
      <c r="F2287" s="21">
        <f t="shared" si="289"/>
        <v>1.2140911180891223E-3</v>
      </c>
      <c r="G2287" s="37">
        <f>(C2286-MAX(C$9:C2286))/MAX(C$9:C2286)</f>
        <v>-7.5020767728478377E-3</v>
      </c>
      <c r="H2287" s="37"/>
      <c r="I2287" s="37"/>
      <c r="N2287" s="30"/>
      <c r="P2287" s="30"/>
      <c r="Q2287" s="30"/>
      <c r="R2287" s="30"/>
      <c r="S2287" s="30"/>
      <c r="T2287" s="30"/>
      <c r="U2287" s="30"/>
      <c r="V2287" s="30"/>
      <c r="W2287" s="30"/>
      <c r="X2287" s="30"/>
      <c r="Y2287" s="30"/>
      <c r="Z2287" s="30"/>
      <c r="AA2287" s="30"/>
      <c r="AB2287" s="30"/>
      <c r="AI2287" s="22"/>
      <c r="AJ2287" s="22"/>
      <c r="AO2287" s="30"/>
      <c r="AP2287" s="22"/>
      <c r="AR2287" s="22"/>
      <c r="AS2287" s="23"/>
      <c r="AW2287" s="30"/>
      <c r="BH2287" s="30"/>
      <c r="BN2287" s="30"/>
      <c r="BT2287" s="24"/>
      <c r="BU2287" s="30"/>
      <c r="BV2287" s="30">
        <v>42758</v>
      </c>
      <c r="BW2287" s="31">
        <v>1180.7950956396201</v>
      </c>
      <c r="BZ2287" s="30">
        <v>42683</v>
      </c>
      <c r="CA2287" s="31">
        <v>1087.41231550934</v>
      </c>
      <c r="CB2287" s="30">
        <v>42683</v>
      </c>
      <c r="CC2287" s="31">
        <v>1071.36645620488</v>
      </c>
      <c r="CD2287" s="30">
        <v>42683</v>
      </c>
      <c r="CE2287" s="31">
        <v>1066.04338325196</v>
      </c>
      <c r="CG2287" s="30">
        <v>42758</v>
      </c>
      <c r="CH2287" s="31">
        <f t="shared" si="285"/>
        <v>1065.42455638</v>
      </c>
      <c r="CI2287" s="31">
        <f t="shared" si="286"/>
        <v>1059.45656223985</v>
      </c>
      <c r="CJ2287" s="31">
        <f t="shared" si="291"/>
        <v>1055.1234087792002</v>
      </c>
      <c r="CK2287" s="31">
        <f t="shared" si="291"/>
        <v>1049.5589568574371</v>
      </c>
      <c r="CM2287" s="30">
        <v>42758</v>
      </c>
      <c r="CN2287" s="31">
        <v>1212.2951547688699</v>
      </c>
      <c r="CO2287" s="31">
        <v>1253.6131774847399</v>
      </c>
    </row>
    <row r="2288" spans="2:93">
      <c r="B2288" s="29">
        <v>42758</v>
      </c>
      <c r="C2288" s="55">
        <v>1246.2418833230561</v>
      </c>
      <c r="D2288" s="31"/>
      <c r="E2288" s="21">
        <f t="shared" si="288"/>
        <v>-1.2334533681790383E-3</v>
      </c>
      <c r="F2288" s="21">
        <f t="shared" si="289"/>
        <v>4.7004222202629009E-4</v>
      </c>
      <c r="G2288" s="37">
        <f>(C2287-MAX(C$9:C2287))/MAX(C$9:C2287)</f>
        <v>-7.8035918825313869E-3</v>
      </c>
      <c r="H2288" s="37"/>
      <c r="I2288" s="37"/>
      <c r="N2288" s="30"/>
      <c r="P2288" s="30"/>
      <c r="Q2288" s="30"/>
      <c r="R2288" s="30"/>
      <c r="S2288" s="30"/>
      <c r="T2288" s="30"/>
      <c r="U2288" s="30"/>
      <c r="V2288" s="30"/>
      <c r="W2288" s="30"/>
      <c r="X2288" s="30"/>
      <c r="Y2288" s="30"/>
      <c r="Z2288" s="30"/>
      <c r="AA2288" s="30"/>
      <c r="AB2288" s="30"/>
      <c r="AP2288" s="22"/>
      <c r="AR2288" s="22"/>
      <c r="AS2288" s="23"/>
      <c r="AW2288" s="30"/>
      <c r="BH2288" s="30"/>
      <c r="BN2288" s="30"/>
      <c r="BT2288" s="24"/>
      <c r="BU2288" s="30"/>
      <c r="BV2288" s="30">
        <v>42759</v>
      </c>
      <c r="BW2288" s="31">
        <v>1179.8575020457599</v>
      </c>
      <c r="BZ2288" s="30">
        <v>42684</v>
      </c>
      <c r="CA2288" s="31">
        <v>1090.92107024184</v>
      </c>
      <c r="CB2288" s="30">
        <v>42684</v>
      </c>
      <c r="CC2288" s="31">
        <v>1074.7896516692899</v>
      </c>
      <c r="CD2288" s="30">
        <v>42684</v>
      </c>
      <c r="CE2288" s="31">
        <v>1070.4635794303499</v>
      </c>
      <c r="CG2288" s="30">
        <v>42759</v>
      </c>
      <c r="CH2288" s="31">
        <f t="shared" si="285"/>
        <v>1064.68378944857</v>
      </c>
      <c r="CI2288" s="31">
        <f t="shared" si="286"/>
        <v>1058.65127743826</v>
      </c>
      <c r="CJ2288" s="31">
        <f t="shared" si="291"/>
        <v>1054.3898040156148</v>
      </c>
      <c r="CK2288" s="31">
        <f t="shared" si="291"/>
        <v>1048.7611951497338</v>
      </c>
      <c r="CM2288" s="30">
        <v>42759</v>
      </c>
      <c r="CN2288" s="31">
        <v>1211.16599986596</v>
      </c>
      <c r="CO2288" s="31">
        <v>1252.4509766809399</v>
      </c>
    </row>
    <row r="2289" spans="2:93">
      <c r="B2289" s="29">
        <v>42759</v>
      </c>
      <c r="C2289" s="55">
        <v>1244.9551139907769</v>
      </c>
      <c r="D2289" s="31"/>
      <c r="E2289" s="21">
        <f t="shared" si="288"/>
        <v>-1.0325197295151245E-3</v>
      </c>
      <c r="F2289" s="21">
        <f t="shared" si="289"/>
        <v>-2.1443628518119651E-3</v>
      </c>
      <c r="G2289" s="37">
        <f>(C2288-MAX(C$9:C2288))/MAX(C$9:C2288)</f>
        <v>-9.027419884018997E-3</v>
      </c>
      <c r="H2289" s="37"/>
      <c r="I2289" s="37"/>
      <c r="N2289" s="30"/>
      <c r="P2289" s="30"/>
      <c r="Q2289" s="30"/>
      <c r="R2289" s="30"/>
      <c r="S2289" s="30"/>
      <c r="T2289" s="30"/>
      <c r="U2289" s="30"/>
      <c r="V2289" s="30"/>
      <c r="W2289" s="30"/>
      <c r="X2289" s="30"/>
      <c r="Y2289" s="30"/>
      <c r="Z2289" s="30"/>
      <c r="AA2289" s="30"/>
      <c r="AB2289" s="30"/>
      <c r="AM2289" s="22"/>
      <c r="AO2289" s="22"/>
      <c r="AR2289" s="22"/>
      <c r="AS2289" s="23"/>
      <c r="AW2289" s="30"/>
      <c r="BH2289" s="30"/>
      <c r="BN2289" s="30"/>
      <c r="BT2289" s="24"/>
      <c r="BU2289" s="30"/>
      <c r="BV2289" s="30">
        <v>42760</v>
      </c>
      <c r="BW2289" s="31">
        <v>1178.7506338559299</v>
      </c>
      <c r="BZ2289" s="30">
        <v>42685</v>
      </c>
      <c r="CA2289" s="31">
        <v>1091.9989256230999</v>
      </c>
      <c r="CB2289" s="30">
        <v>42685</v>
      </c>
      <c r="CC2289" s="31">
        <v>1075.7975217769599</v>
      </c>
      <c r="CD2289" s="30">
        <v>42685</v>
      </c>
      <c r="CE2289" s="31">
        <v>1071.5449384911601</v>
      </c>
      <c r="CG2289" s="30">
        <v>42760</v>
      </c>
      <c r="CH2289" s="31">
        <f t="shared" si="285"/>
        <v>1063.3967493457901</v>
      </c>
      <c r="CI2289" s="31">
        <f t="shared" si="286"/>
        <v>1057.16988027759</v>
      </c>
      <c r="CJ2289" s="31">
        <f t="shared" si="291"/>
        <v>1053.1152077691245</v>
      </c>
      <c r="CK2289" s="31">
        <f t="shared" si="291"/>
        <v>1047.293637428106</v>
      </c>
      <c r="CM2289" s="30">
        <v>42760</v>
      </c>
      <c r="CN2289" s="31">
        <v>1210.0574405734901</v>
      </c>
      <c r="CO2289" s="31">
        <v>1251.3111319991101</v>
      </c>
    </row>
    <row r="2290" spans="2:93">
      <c r="B2290" s="29">
        <v>42760</v>
      </c>
      <c r="C2290" s="55">
        <v>1243.6317308224079</v>
      </c>
      <c r="D2290" s="31"/>
      <c r="E2290" s="21">
        <f t="shared" si="288"/>
        <v>-1.0629966924082801E-3</v>
      </c>
      <c r="F2290" s="21">
        <f t="shared" si="289"/>
        <v>-3.6280728506665749E-3</v>
      </c>
      <c r="G2290" s="37">
        <f>(C2289-MAX(C$9:C2289))/MAX(C$9:C2289)</f>
        <v>-1.0050618624397272E-2</v>
      </c>
      <c r="H2290" s="37"/>
      <c r="I2290" s="37"/>
      <c r="N2290" s="30"/>
      <c r="P2290" s="30"/>
      <c r="Q2290" s="30"/>
      <c r="R2290" s="30"/>
      <c r="S2290" s="30"/>
      <c r="T2290" s="30"/>
      <c r="U2290" s="30"/>
      <c r="V2290" s="30"/>
      <c r="W2290" s="30"/>
      <c r="X2290" s="30"/>
      <c r="Y2290" s="30"/>
      <c r="Z2290" s="30"/>
      <c r="AA2290" s="30"/>
      <c r="AB2290" s="30"/>
      <c r="AJ2290" s="22"/>
      <c r="AN2290" s="22"/>
      <c r="AO2290" s="22"/>
      <c r="AS2290" s="23"/>
      <c r="AW2290" s="30"/>
      <c r="BH2290" s="30"/>
      <c r="BN2290" s="30"/>
      <c r="BT2290" s="24"/>
      <c r="BU2290" s="30"/>
      <c r="BV2290" s="30">
        <v>42761</v>
      </c>
      <c r="BW2290" s="31">
        <v>1180.93616163001</v>
      </c>
      <c r="BZ2290" s="30">
        <v>42688</v>
      </c>
      <c r="CA2290" s="31">
        <v>1092.1240755015499</v>
      </c>
      <c r="CB2290" s="30">
        <v>42688</v>
      </c>
      <c r="CC2290" s="31">
        <v>1075.76149162825</v>
      </c>
      <c r="CD2290" s="30">
        <v>42688</v>
      </c>
      <c r="CE2290" s="31">
        <v>1071.4795122343201</v>
      </c>
      <c r="CG2290" s="30">
        <v>42761</v>
      </c>
      <c r="CH2290" s="31">
        <f t="shared" si="285"/>
        <v>1066.3384630195101</v>
      </c>
      <c r="CI2290" s="31">
        <f t="shared" si="286"/>
        <v>1060.04711265637</v>
      </c>
      <c r="CJ2290" s="31">
        <f t="shared" si="291"/>
        <v>1056.0284792349275</v>
      </c>
      <c r="CK2290" s="31">
        <f t="shared" si="291"/>
        <v>1050.1439902615666</v>
      </c>
      <c r="CM2290" s="30">
        <v>42761</v>
      </c>
      <c r="CN2290" s="31">
        <v>1209.7220301535399</v>
      </c>
      <c r="CO2290" s="31">
        <v>1250.9743705356</v>
      </c>
    </row>
    <row r="2291" spans="2:93">
      <c r="B2291" s="29">
        <v>42761</v>
      </c>
      <c r="C2291" s="55">
        <v>1244.442634209727</v>
      </c>
      <c r="D2291" s="31"/>
      <c r="E2291" s="21">
        <f t="shared" si="288"/>
        <v>6.5204462641266225E-4</v>
      </c>
      <c r="F2291" s="21">
        <f t="shared" si="289"/>
        <v>-2.6754124673695756E-3</v>
      </c>
      <c r="G2291" s="37">
        <f>(C2290-MAX(C$9:C2290))/MAX(C$9:C2290)</f>
        <v>-1.1102931542451179E-2</v>
      </c>
      <c r="H2291" s="37"/>
      <c r="I2291" s="37"/>
      <c r="N2291" s="30"/>
      <c r="P2291" s="30"/>
      <c r="Q2291" s="30"/>
      <c r="R2291" s="30"/>
      <c r="S2291" s="30"/>
      <c r="T2291" s="30"/>
      <c r="U2291" s="30"/>
      <c r="V2291" s="30"/>
      <c r="W2291" s="30"/>
      <c r="X2291" s="30"/>
      <c r="Y2291" s="30"/>
      <c r="Z2291" s="30"/>
      <c r="AA2291" s="30"/>
      <c r="AB2291" s="30"/>
      <c r="AI2291" s="22"/>
      <c r="AJ2291" s="22"/>
      <c r="AL2291" s="22"/>
      <c r="AM2291" s="22"/>
      <c r="AS2291" s="23"/>
      <c r="AW2291" s="30"/>
      <c r="BH2291" s="30"/>
      <c r="BN2291" s="30"/>
      <c r="BT2291" s="24"/>
      <c r="BU2291" s="30"/>
      <c r="BV2291" s="30">
        <v>42762</v>
      </c>
      <c r="BW2291" s="31">
        <v>1179.0024784382099</v>
      </c>
      <c r="BZ2291" s="30">
        <v>42689</v>
      </c>
      <c r="CA2291" s="31">
        <v>1091.1966173809799</v>
      </c>
      <c r="CB2291" s="30">
        <v>42689</v>
      </c>
      <c r="CC2291" s="31">
        <v>1074.73383814471</v>
      </c>
      <c r="CD2291" s="30">
        <v>42689</v>
      </c>
      <c r="CE2291" s="31">
        <v>1070.24168250911</v>
      </c>
      <c r="CG2291" s="30">
        <v>42762</v>
      </c>
      <c r="CH2291" s="31">
        <f t="shared" si="285"/>
        <v>1065.3075376720601</v>
      </c>
      <c r="CI2291" s="31">
        <f t="shared" si="286"/>
        <v>1058.88257452434</v>
      </c>
      <c r="CJ2291" s="31">
        <f t="shared" si="291"/>
        <v>1055.0075214765536</v>
      </c>
      <c r="CK2291" s="31">
        <f t="shared" si="291"/>
        <v>1048.9903314230296</v>
      </c>
      <c r="CM2291" s="30">
        <v>42762</v>
      </c>
      <c r="CN2291" s="31">
        <v>1210.41848461837</v>
      </c>
      <c r="CO2291" s="31">
        <v>1251.7057664807901</v>
      </c>
    </row>
    <row r="2292" spans="2:93">
      <c r="B2292" s="29">
        <v>42762</v>
      </c>
      <c r="C2292" s="55">
        <v>1243.3661012108739</v>
      </c>
      <c r="D2292" s="31"/>
      <c r="E2292" s="21">
        <f t="shared" si="288"/>
        <v>-8.6507241817268543E-4</v>
      </c>
      <c r="F2292" s="21">
        <f t="shared" si="289"/>
        <v>-2.3075633636336912E-3</v>
      </c>
      <c r="G2292" s="37">
        <f>(C2291-MAX(C$9:C2291))/MAX(C$9:C2291)</f>
        <v>-1.0458126522888177E-2</v>
      </c>
      <c r="H2292" s="37"/>
      <c r="I2292" s="37"/>
      <c r="N2292" s="30"/>
      <c r="P2292" s="30"/>
      <c r="Q2292" s="30"/>
      <c r="R2292" s="30"/>
      <c r="S2292" s="30"/>
      <c r="T2292" s="30"/>
      <c r="U2292" s="30"/>
      <c r="V2292" s="30"/>
      <c r="W2292" s="30"/>
      <c r="X2292" s="30"/>
      <c r="Y2292" s="30"/>
      <c r="Z2292" s="30"/>
      <c r="AA2292" s="30"/>
      <c r="AB2292" s="30"/>
      <c r="AI2292" s="22"/>
      <c r="AJ2292" s="22"/>
      <c r="AS2292" s="23"/>
      <c r="AW2292" s="30"/>
      <c r="BH2292" s="30"/>
      <c r="BN2292" s="30"/>
      <c r="BT2292" s="24"/>
      <c r="BU2292" s="30"/>
      <c r="BV2292" s="30">
        <v>42765</v>
      </c>
      <c r="BW2292" s="31">
        <v>1177.05996387345</v>
      </c>
      <c r="BZ2292" s="30">
        <v>42690</v>
      </c>
      <c r="CA2292" s="31">
        <v>1091.27811818142</v>
      </c>
      <c r="CB2292" s="30">
        <v>42690</v>
      </c>
      <c r="CC2292" s="31">
        <v>1074.7427528890601</v>
      </c>
      <c r="CD2292" s="30">
        <v>42690</v>
      </c>
      <c r="CE2292" s="31">
        <v>1070.0731174529501</v>
      </c>
      <c r="CG2292" s="30">
        <v>42765</v>
      </c>
      <c r="CH2292" s="31">
        <f t="shared" si="285"/>
        <v>1064.1497187804</v>
      </c>
      <c r="CI2292" s="31">
        <f t="shared" si="286"/>
        <v>1057.7979039628201</v>
      </c>
      <c r="CJ2292" s="31">
        <f t="shared" si="291"/>
        <v>1053.860897054954</v>
      </c>
      <c r="CK2292" s="31">
        <f t="shared" si="291"/>
        <v>1047.9157940199329</v>
      </c>
      <c r="CM2292" s="30">
        <v>42765</v>
      </c>
      <c r="CN2292" s="31">
        <v>1206.8532656002899</v>
      </c>
      <c r="CO2292" s="31">
        <v>1248.0536473551199</v>
      </c>
    </row>
    <row r="2293" spans="2:93">
      <c r="B2293" s="29">
        <v>42765</v>
      </c>
      <c r="C2293" s="55">
        <v>1240.3756496917831</v>
      </c>
      <c r="D2293" s="31"/>
      <c r="E2293" s="21">
        <f t="shared" si="288"/>
        <v>-2.4051255026001916E-3</v>
      </c>
      <c r="F2293" s="21">
        <f t="shared" si="289"/>
        <v>-3.6784171955517309E-3</v>
      </c>
      <c r="G2293" s="37">
        <f>(C2292-MAX(C$9:C2292))/MAX(C$9:C2292)</f>
        <v>-1.1314151904260198E-2</v>
      </c>
      <c r="H2293" s="37"/>
      <c r="I2293" s="37"/>
      <c r="N2293" s="30"/>
      <c r="P2293" s="30"/>
      <c r="Q2293" s="30"/>
      <c r="R2293" s="30"/>
      <c r="S2293" s="30"/>
      <c r="T2293" s="30"/>
      <c r="U2293" s="30"/>
      <c r="V2293" s="30"/>
      <c r="W2293" s="30"/>
      <c r="X2293" s="30"/>
      <c r="Y2293" s="30"/>
      <c r="Z2293" s="30"/>
      <c r="AA2293" s="30"/>
      <c r="AB2293" s="30"/>
      <c r="AH2293" s="22"/>
      <c r="AI2293" s="22"/>
      <c r="AJ2293" s="22"/>
      <c r="AO2293" s="22"/>
      <c r="AS2293" s="23"/>
      <c r="AW2293" s="30"/>
      <c r="BH2293" s="30"/>
      <c r="BN2293" s="30"/>
      <c r="BT2293" s="24"/>
      <c r="BU2293" s="30"/>
      <c r="BV2293" s="30">
        <v>42766</v>
      </c>
      <c r="BW2293" s="31">
        <v>1177.6985411365099</v>
      </c>
      <c r="BZ2293" s="30">
        <v>42691</v>
      </c>
      <c r="CA2293" s="31">
        <v>1090.78386423764</v>
      </c>
      <c r="CB2293" s="30">
        <v>42691</v>
      </c>
      <c r="CC2293" s="31">
        <v>1074.1982195754599</v>
      </c>
      <c r="CD2293" s="30">
        <v>42691</v>
      </c>
      <c r="CE2293" s="31">
        <v>1069.2733162786001</v>
      </c>
      <c r="CG2293" s="30">
        <v>42766</v>
      </c>
      <c r="CH2293" s="31">
        <f t="shared" si="285"/>
        <v>1064.73807206278</v>
      </c>
      <c r="CI2293" s="31">
        <f t="shared" si="286"/>
        <v>1058.3793719406799</v>
      </c>
      <c r="CJ2293" s="31">
        <f t="shared" si="291"/>
        <v>1054.44356179377</v>
      </c>
      <c r="CK2293" s="31">
        <f t="shared" si="291"/>
        <v>1048.4918298349346</v>
      </c>
      <c r="CM2293" s="30">
        <v>42766</v>
      </c>
      <c r="CN2293" s="31">
        <v>1207.4492499574001</v>
      </c>
      <c r="CO2293" s="31">
        <v>1248.68075821354</v>
      </c>
    </row>
    <row r="2294" spans="2:93">
      <c r="B2294" s="29">
        <v>42766</v>
      </c>
      <c r="C2294" s="55">
        <v>1240.2596105125731</v>
      </c>
      <c r="D2294" s="31"/>
      <c r="E2294" s="21">
        <f t="shared" si="288"/>
        <v>-9.3551642390665712E-5</v>
      </c>
      <c r="F2294" s="21">
        <f t="shared" si="289"/>
        <v>-2.7115103500976456E-3</v>
      </c>
      <c r="G2294" s="37">
        <f>(C2293-MAX(C$9:C2293))/MAX(C$9:C2293)</f>
        <v>-1.3692065451575135E-2</v>
      </c>
      <c r="H2294" s="37"/>
      <c r="I2294" s="37"/>
      <c r="N2294" s="30"/>
      <c r="P2294" s="30"/>
      <c r="Q2294" s="30"/>
      <c r="R2294" s="30"/>
      <c r="S2294" s="30"/>
      <c r="T2294" s="30"/>
      <c r="U2294" s="30"/>
      <c r="V2294" s="30"/>
      <c r="W2294" s="30"/>
      <c r="X2294" s="30"/>
      <c r="Y2294" s="30"/>
      <c r="Z2294" s="30"/>
      <c r="AA2294" s="30"/>
      <c r="AB2294" s="30"/>
      <c r="AH2294" s="22"/>
      <c r="AI2294" s="22"/>
      <c r="AJ2294" s="22"/>
      <c r="AN2294" s="22"/>
      <c r="AO2294" s="22"/>
      <c r="AS2294" s="23"/>
      <c r="AW2294" s="30"/>
      <c r="BH2294" s="30"/>
      <c r="BN2294" s="30"/>
      <c r="BT2294" s="24"/>
      <c r="BU2294" s="30"/>
      <c r="BV2294" s="30">
        <v>42767</v>
      </c>
      <c r="BW2294" s="31">
        <v>1177.55069823232</v>
      </c>
      <c r="BZ2294" s="30">
        <v>42692</v>
      </c>
      <c r="CA2294" s="31">
        <v>1090.44926689863</v>
      </c>
      <c r="CB2294" s="30">
        <v>42692</v>
      </c>
      <c r="CC2294" s="31">
        <v>1073.8292960107501</v>
      </c>
      <c r="CD2294" s="30">
        <v>42692</v>
      </c>
      <c r="CE2294" s="31">
        <v>1068.6631288102301</v>
      </c>
      <c r="CG2294" s="30">
        <v>42767</v>
      </c>
      <c r="CH2294" s="31">
        <f t="shared" si="285"/>
        <v>1063.44585576861</v>
      </c>
      <c r="CI2294" s="31">
        <f t="shared" si="286"/>
        <v>1056.9548359370301</v>
      </c>
      <c r="CJ2294" s="31">
        <f t="shared" si="291"/>
        <v>1053.1638394023346</v>
      </c>
      <c r="CK2294" s="31">
        <f t="shared" si="291"/>
        <v>1047.0806020646939</v>
      </c>
      <c r="CM2294" s="30">
        <v>42767</v>
      </c>
      <c r="CN2294" s="31">
        <v>1206.7035027454399</v>
      </c>
      <c r="CO2294" s="31">
        <v>1247.92029749944</v>
      </c>
    </row>
    <row r="2295" spans="2:93">
      <c r="B2295" s="29">
        <v>42767</v>
      </c>
      <c r="C2295" s="55">
        <v>1241.3085591825979</v>
      </c>
      <c r="D2295" s="31"/>
      <c r="E2295" s="21">
        <f t="shared" si="288"/>
        <v>8.4574927792036014E-4</v>
      </c>
      <c r="F2295" s="21">
        <f t="shared" si="289"/>
        <v>-2.5184568102806226E-3</v>
      </c>
      <c r="G2295" s="37">
        <f>(C2294-MAX(C$9:C2294))/MAX(C$9:C2294)</f>
        <v>-1.3784336178755057E-2</v>
      </c>
      <c r="H2295" s="37"/>
      <c r="I2295" s="37"/>
      <c r="N2295" s="30"/>
      <c r="P2295" s="30"/>
      <c r="Q2295" s="30"/>
      <c r="R2295" s="30"/>
      <c r="S2295" s="30"/>
      <c r="T2295" s="30"/>
      <c r="U2295" s="30"/>
      <c r="V2295" s="30"/>
      <c r="W2295" s="30"/>
      <c r="X2295" s="30"/>
      <c r="Y2295" s="30"/>
      <c r="Z2295" s="30"/>
      <c r="AA2295" s="30"/>
      <c r="AB2295" s="30"/>
      <c r="AH2295" s="22"/>
      <c r="AI2295" s="22"/>
      <c r="AJ2295" s="22"/>
      <c r="AL2295" s="22"/>
      <c r="AM2295" s="22"/>
      <c r="AN2295" s="22"/>
      <c r="AO2295" s="22"/>
      <c r="AP2295" s="22"/>
      <c r="AS2295" s="23"/>
      <c r="AW2295" s="30"/>
      <c r="BH2295" s="30"/>
      <c r="BN2295" s="30"/>
      <c r="BT2295" s="24"/>
      <c r="BU2295" s="30"/>
      <c r="BV2295" s="30">
        <v>42768</v>
      </c>
      <c r="BW2295" s="31">
        <v>1178.18581797209</v>
      </c>
      <c r="BZ2295" s="30">
        <v>42695</v>
      </c>
      <c r="CA2295" s="31">
        <v>1088.92412692529</v>
      </c>
      <c r="CB2295" s="30">
        <v>42695</v>
      </c>
      <c r="CC2295" s="31">
        <v>1072.3175800259501</v>
      </c>
      <c r="CD2295" s="30">
        <v>42695</v>
      </c>
      <c r="CE2295" s="31">
        <v>1067.1226599582201</v>
      </c>
      <c r="CG2295" s="30">
        <v>42768</v>
      </c>
      <c r="CH2295" s="31">
        <f t="shared" si="285"/>
        <v>1063.7240477328701</v>
      </c>
      <c r="CI2295" s="31">
        <f t="shared" si="286"/>
        <v>1057.36923280415</v>
      </c>
      <c r="CJ2295" s="31">
        <f t="shared" si="291"/>
        <v>1053.4393416440159</v>
      </c>
      <c r="CK2295" s="31">
        <f t="shared" si="291"/>
        <v>1047.4911275728468</v>
      </c>
      <c r="CM2295" s="30">
        <v>42768</v>
      </c>
      <c r="CN2295" s="31">
        <v>1207.52432883295</v>
      </c>
      <c r="CO2295" s="31">
        <v>1248.78150745943</v>
      </c>
    </row>
    <row r="2296" spans="2:93">
      <c r="B2296" s="29">
        <v>42768</v>
      </c>
      <c r="C2296" s="55">
        <v>1241.990475431181</v>
      </c>
      <c r="D2296" s="31"/>
      <c r="E2296" s="21">
        <f t="shared" si="288"/>
        <v>5.4935273227485482E-4</v>
      </c>
      <c r="F2296" s="21">
        <f t="shared" si="289"/>
        <v>-1.1063722731006198E-3</v>
      </c>
      <c r="G2296" s="37">
        <f>(C2295-MAX(C$9:C2295))/MAX(C$9:C2295)</f>
        <v>-1.2950244993204442E-2</v>
      </c>
      <c r="H2296" s="37"/>
      <c r="I2296" s="37"/>
      <c r="N2296" s="30"/>
      <c r="P2296" s="30"/>
      <c r="Q2296" s="30"/>
      <c r="R2296" s="30"/>
      <c r="S2296" s="30"/>
      <c r="T2296" s="30"/>
      <c r="U2296" s="30"/>
      <c r="V2296" s="30"/>
      <c r="W2296" s="30"/>
      <c r="X2296" s="30"/>
      <c r="Y2296" s="30"/>
      <c r="Z2296" s="30"/>
      <c r="AA2296" s="30"/>
      <c r="AB2296" s="30"/>
      <c r="AH2296" s="22"/>
      <c r="AI2296" s="22"/>
      <c r="AJ2296" s="22"/>
      <c r="AL2296" s="22"/>
      <c r="AM2296" s="22"/>
      <c r="AO2296" s="22"/>
      <c r="AP2296" s="22"/>
      <c r="AR2296" s="22"/>
      <c r="AS2296" s="23"/>
      <c r="AW2296" s="30"/>
      <c r="BH2296" s="30"/>
      <c r="BN2296" s="30"/>
      <c r="BT2296" s="24"/>
      <c r="BU2296" s="30"/>
      <c r="BV2296" s="30">
        <v>42769</v>
      </c>
      <c r="BW2296" s="31">
        <v>1178.6249140156799</v>
      </c>
      <c r="BZ2296" s="30">
        <v>42696</v>
      </c>
      <c r="CA2296" s="31">
        <v>1090.6695919385299</v>
      </c>
      <c r="CB2296" s="30">
        <v>42696</v>
      </c>
      <c r="CC2296" s="31">
        <v>1074.0374128568501</v>
      </c>
      <c r="CD2296" s="30">
        <v>42696</v>
      </c>
      <c r="CE2296" s="31">
        <v>1068.8914471473499</v>
      </c>
      <c r="CG2296" s="30">
        <v>42769</v>
      </c>
      <c r="CH2296" s="31">
        <f t="shared" si="285"/>
        <v>1063.4285851013501</v>
      </c>
      <c r="CI2296" s="31">
        <f t="shared" si="286"/>
        <v>1056.9194625804901</v>
      </c>
      <c r="CJ2296" s="31">
        <f t="shared" si="291"/>
        <v>1053.1467357179845</v>
      </c>
      <c r="CK2296" s="31">
        <f t="shared" si="291"/>
        <v>1047.0455591714656</v>
      </c>
      <c r="CM2296" s="30">
        <v>42769</v>
      </c>
      <c r="CN2296" s="31">
        <v>1207.6396010293499</v>
      </c>
      <c r="CO2296" s="31">
        <v>1248.91131714927</v>
      </c>
    </row>
    <row r="2297" spans="2:93">
      <c r="B2297" s="29">
        <v>42769</v>
      </c>
      <c r="C2297" s="55">
        <v>1242.908772721476</v>
      </c>
      <c r="D2297" s="31"/>
      <c r="E2297" s="21">
        <f t="shared" si="288"/>
        <v>7.3937546902369533E-4</v>
      </c>
      <c r="F2297" s="21">
        <f t="shared" si="289"/>
        <v>2.042222475362454E-3</v>
      </c>
      <c r="G2297" s="37">
        <f>(C2296-MAX(C$9:C2296))/MAX(C$9:C2296)</f>
        <v>-1.2408006513400257E-2</v>
      </c>
      <c r="H2297" s="37"/>
      <c r="I2297" s="37"/>
      <c r="N2297" s="30"/>
      <c r="P2297" s="30"/>
      <c r="Q2297" s="30"/>
      <c r="R2297" s="30"/>
      <c r="S2297" s="30"/>
      <c r="T2297" s="30"/>
      <c r="U2297" s="30"/>
      <c r="V2297" s="30"/>
      <c r="W2297" s="30"/>
      <c r="X2297" s="30"/>
      <c r="Y2297" s="30"/>
      <c r="Z2297" s="30"/>
      <c r="AA2297" s="30"/>
      <c r="AB2297" s="30"/>
      <c r="AH2297" s="22"/>
      <c r="AI2297" s="22"/>
      <c r="AJ2297" s="22"/>
      <c r="AO2297" s="22"/>
      <c r="AP2297" s="22"/>
      <c r="AR2297" s="22"/>
      <c r="AS2297" s="23"/>
      <c r="AW2297" s="30"/>
      <c r="BH2297" s="30"/>
      <c r="BN2297" s="30"/>
      <c r="BT2297" s="24"/>
      <c r="BU2297" s="30"/>
      <c r="BV2297" s="30">
        <v>42772</v>
      </c>
      <c r="BW2297" s="31">
        <v>1176.0549952553699</v>
      </c>
      <c r="BZ2297" s="30">
        <v>42697</v>
      </c>
      <c r="CA2297" s="31">
        <v>1091.79827795968</v>
      </c>
      <c r="CB2297" s="30">
        <v>42697</v>
      </c>
      <c r="CC2297" s="31">
        <v>1075.1478459833299</v>
      </c>
      <c r="CD2297" s="30">
        <v>42697</v>
      </c>
      <c r="CE2297" s="31">
        <v>1070.01323454716</v>
      </c>
      <c r="CG2297" s="30">
        <v>42772</v>
      </c>
      <c r="CH2297" s="31">
        <f t="shared" si="285"/>
        <v>1062.09536128074</v>
      </c>
      <c r="CI2297" s="31">
        <f t="shared" si="286"/>
        <v>1055.5235264329699</v>
      </c>
      <c r="CJ2297" s="31">
        <f t="shared" ref="CJ2297:CK2312" si="292">+CJ2296*CH2297/CH2296</f>
        <v>1051.826402284853</v>
      </c>
      <c r="CK2297" s="31">
        <f t="shared" si="292"/>
        <v>1045.6626640731206</v>
      </c>
      <c r="CM2297" s="30">
        <v>42772</v>
      </c>
      <c r="CN2297" s="31">
        <v>1206.52469996114</v>
      </c>
      <c r="CO2297" s="31">
        <v>1247.7955123393001</v>
      </c>
    </row>
    <row r="2298" spans="2:93">
      <c r="B2298" s="29">
        <v>42772</v>
      </c>
      <c r="C2298" s="55">
        <v>1241.6083277202649</v>
      </c>
      <c r="D2298" s="31"/>
      <c r="E2298" s="21">
        <f t="shared" si="288"/>
        <v>-1.0462915941639173E-3</v>
      </c>
      <c r="F2298" s="21">
        <f t="shared" si="289"/>
        <v>1.0874474958790792E-3</v>
      </c>
      <c r="G2298" s="37">
        <f>(C2297-MAX(C$9:C2297))/MAX(C$9:C2297)</f>
        <v>-1.1677805220012005E-2</v>
      </c>
      <c r="H2298" s="37"/>
      <c r="I2298" s="37"/>
      <c r="N2298" s="30"/>
      <c r="P2298" s="30"/>
      <c r="Q2298" s="30"/>
      <c r="R2298" s="30"/>
      <c r="S2298" s="30"/>
      <c r="T2298" s="30"/>
      <c r="U2298" s="30"/>
      <c r="V2298" s="30"/>
      <c r="W2298" s="30"/>
      <c r="X2298" s="30"/>
      <c r="Y2298" s="30"/>
      <c r="Z2298" s="30"/>
      <c r="AA2298" s="30"/>
      <c r="AB2298" s="30"/>
      <c r="AH2298" s="22"/>
      <c r="AI2298" s="22"/>
      <c r="AJ2298" s="22"/>
      <c r="AO2298" s="22"/>
      <c r="AP2298" s="22"/>
      <c r="AR2298" s="22"/>
      <c r="AS2298" s="23"/>
      <c r="AW2298" s="30"/>
      <c r="BH2298" s="30"/>
      <c r="BN2298" s="30"/>
      <c r="BT2298" s="24"/>
      <c r="BU2298" s="30"/>
      <c r="BV2298" s="30">
        <v>42773</v>
      </c>
      <c r="BW2298" s="31">
        <v>1175.9007117029901</v>
      </c>
      <c r="BZ2298" s="30">
        <v>42698</v>
      </c>
      <c r="CA2298" s="31">
        <v>1090.1275631590399</v>
      </c>
      <c r="CB2298" s="30">
        <v>42698</v>
      </c>
      <c r="CC2298" s="31">
        <v>1073.50386624476</v>
      </c>
      <c r="CD2298" s="30">
        <v>42698</v>
      </c>
      <c r="CE2298" s="31">
        <v>1068.2418395259201</v>
      </c>
      <c r="CG2298" s="30">
        <v>42773</v>
      </c>
      <c r="CH2298" s="31">
        <f t="shared" si="285"/>
        <v>1060.9270878160701</v>
      </c>
      <c r="CI2298" s="31">
        <f t="shared" si="286"/>
        <v>1054.25934864691</v>
      </c>
      <c r="CJ2298" s="31">
        <f t="shared" si="292"/>
        <v>1050.6694243711684</v>
      </c>
      <c r="CK2298" s="31">
        <f t="shared" si="292"/>
        <v>1044.4102964294541</v>
      </c>
      <c r="CM2298" s="30">
        <v>42773</v>
      </c>
      <c r="CN2298" s="31">
        <v>1205.4114275955401</v>
      </c>
      <c r="CO2298" s="31">
        <v>1246.6568532976</v>
      </c>
    </row>
    <row r="2299" spans="2:93">
      <c r="B2299" s="29">
        <v>42773</v>
      </c>
      <c r="C2299" s="55">
        <v>1240.9108990926891</v>
      </c>
      <c r="D2299" s="31"/>
      <c r="E2299" s="21">
        <f t="shared" si="288"/>
        <v>-5.617138770778185E-4</v>
      </c>
      <c r="F2299" s="21">
        <f t="shared" si="289"/>
        <v>-3.2035555299059215E-4</v>
      </c>
      <c r="G2299" s="37">
        <f>(C2298-MAX(C$9:C2298))/MAX(C$9:C2298)</f>
        <v>-1.2711878424735942E-2</v>
      </c>
      <c r="H2299" s="37"/>
      <c r="I2299" s="37"/>
      <c r="N2299" s="30"/>
      <c r="P2299" s="30"/>
      <c r="Q2299" s="30"/>
      <c r="R2299" s="30"/>
      <c r="S2299" s="30"/>
      <c r="T2299" s="30"/>
      <c r="U2299" s="30"/>
      <c r="V2299" s="30"/>
      <c r="W2299" s="30"/>
      <c r="X2299" s="30"/>
      <c r="Y2299" s="30"/>
      <c r="Z2299" s="30"/>
      <c r="AA2299" s="30"/>
      <c r="AB2299" s="30"/>
      <c r="AI2299" s="22"/>
      <c r="AJ2299" s="22"/>
      <c r="AO2299" s="22"/>
      <c r="AP2299" s="22"/>
      <c r="AR2299" s="22"/>
      <c r="AS2299" s="23"/>
      <c r="AW2299" s="30"/>
      <c r="BH2299" s="30"/>
      <c r="BN2299" s="30"/>
      <c r="BT2299" s="24"/>
      <c r="BU2299" s="30"/>
      <c r="BV2299" s="30">
        <v>42774</v>
      </c>
      <c r="BW2299" s="31">
        <v>1176.6746293091701</v>
      </c>
      <c r="BZ2299" s="30">
        <v>42699</v>
      </c>
      <c r="CA2299" s="31">
        <v>1091.3810812044601</v>
      </c>
      <c r="CB2299" s="30">
        <v>42699</v>
      </c>
      <c r="CC2299" s="31">
        <v>1074.73257244812</v>
      </c>
      <c r="CD2299" s="30">
        <v>42699</v>
      </c>
      <c r="CE2299" s="31">
        <v>1069.6484256654901</v>
      </c>
      <c r="CG2299" s="30">
        <v>42774</v>
      </c>
      <c r="CH2299" s="31">
        <f t="shared" si="285"/>
        <v>1061.70546625001</v>
      </c>
      <c r="CI2299" s="31">
        <f t="shared" si="286"/>
        <v>1054.9177036363201</v>
      </c>
      <c r="CJ2299" s="31">
        <f t="shared" si="292"/>
        <v>1051.440276987265</v>
      </c>
      <c r="CK2299" s="31">
        <f t="shared" si="292"/>
        <v>1045.0625009657742</v>
      </c>
      <c r="CM2299" s="30">
        <v>42774</v>
      </c>
      <c r="CN2299" s="31">
        <v>1207.6830719008799</v>
      </c>
      <c r="CO2299" s="31">
        <v>1249.0190428139199</v>
      </c>
    </row>
    <row r="2300" spans="2:93">
      <c r="B2300" s="29">
        <v>42774</v>
      </c>
      <c r="C2300" s="55">
        <v>1241.1291008721989</v>
      </c>
      <c r="D2300" s="31"/>
      <c r="E2300" s="21">
        <f t="shared" si="288"/>
        <v>1.7584000565173952E-4</v>
      </c>
      <c r="F2300" s="21">
        <f t="shared" si="289"/>
        <v>-6.9354361085827154E-4</v>
      </c>
      <c r="G2300" s="37">
        <f>(C2299-MAX(C$9:C2299))/MAX(C$9:C2299)</f>
        <v>-1.3266451863298851E-2</v>
      </c>
      <c r="H2300" s="37"/>
      <c r="I2300" s="37"/>
      <c r="N2300" s="30"/>
      <c r="P2300" s="30"/>
      <c r="Q2300" s="30"/>
      <c r="R2300" s="30"/>
      <c r="S2300" s="30"/>
      <c r="T2300" s="30"/>
      <c r="U2300" s="30"/>
      <c r="V2300" s="30"/>
      <c r="W2300" s="30"/>
      <c r="X2300" s="30"/>
      <c r="Y2300" s="30"/>
      <c r="Z2300" s="30"/>
      <c r="AA2300" s="30"/>
      <c r="AB2300" s="30"/>
      <c r="AH2300" s="22"/>
      <c r="AI2300" s="22"/>
      <c r="AO2300" s="22"/>
      <c r="AP2300" s="22"/>
      <c r="AR2300" s="22"/>
      <c r="AS2300" s="23"/>
      <c r="AW2300" s="30"/>
      <c r="BH2300" s="30"/>
      <c r="BN2300" s="30"/>
      <c r="BT2300" s="24"/>
      <c r="BU2300" s="30"/>
      <c r="BV2300" s="30">
        <v>42775</v>
      </c>
      <c r="BW2300" s="31">
        <v>1177.5108077975799</v>
      </c>
      <c r="BZ2300" s="30">
        <v>42702</v>
      </c>
      <c r="CA2300" s="31">
        <v>1088.88307520584</v>
      </c>
      <c r="CB2300" s="30">
        <v>42702</v>
      </c>
      <c r="CC2300" s="31">
        <v>1072.2652191751799</v>
      </c>
      <c r="CD2300" s="30">
        <v>42702</v>
      </c>
      <c r="CE2300" s="31">
        <v>1067.2580424862099</v>
      </c>
      <c r="CG2300" s="30">
        <v>42775</v>
      </c>
      <c r="CH2300" s="31">
        <f t="shared" si="285"/>
        <v>1061.6099107744601</v>
      </c>
      <c r="CI2300" s="31">
        <f t="shared" si="286"/>
        <v>1054.78041009709</v>
      </c>
      <c r="CJ2300" s="31">
        <f t="shared" si="292"/>
        <v>1051.3456453979272</v>
      </c>
      <c r="CK2300" s="31">
        <f t="shared" si="292"/>
        <v>1044.9264900438041</v>
      </c>
      <c r="CM2300" s="30">
        <v>42775</v>
      </c>
      <c r="CN2300" s="31">
        <v>1208.57450921089</v>
      </c>
      <c r="CO2300" s="31">
        <v>1249.9539354824101</v>
      </c>
    </row>
    <row r="2301" spans="2:93">
      <c r="B2301" s="29">
        <v>42775</v>
      </c>
      <c r="C2301" s="55">
        <v>1242.27054498653</v>
      </c>
      <c r="D2301" s="31"/>
      <c r="E2301" s="21">
        <f t="shared" si="288"/>
        <v>9.1968201658398918E-4</v>
      </c>
      <c r="F2301" s="21">
        <f t="shared" si="289"/>
        <v>-5.1349523710297884E-4</v>
      </c>
      <c r="G2301" s="37">
        <f>(C2300-MAX(C$9:C2300))/MAX(C$9:C2300)</f>
        <v>-1.3092944630617659E-2</v>
      </c>
      <c r="H2301" s="37"/>
      <c r="I2301" s="37"/>
      <c r="N2301" s="30"/>
      <c r="P2301" s="30"/>
      <c r="Q2301" s="30"/>
      <c r="R2301" s="30"/>
      <c r="S2301" s="30"/>
      <c r="T2301" s="30"/>
      <c r="U2301" s="30"/>
      <c r="V2301" s="30"/>
      <c r="W2301" s="30"/>
      <c r="X2301" s="30"/>
      <c r="Y2301" s="30"/>
      <c r="Z2301" s="30"/>
      <c r="AA2301" s="30"/>
      <c r="AB2301" s="30"/>
      <c r="AO2301" s="22"/>
      <c r="AP2301" s="22"/>
      <c r="AR2301" s="22"/>
      <c r="AS2301" s="23"/>
      <c r="AW2301" s="30"/>
      <c r="BH2301" s="30"/>
      <c r="BN2301" s="30"/>
      <c r="BT2301" s="24"/>
      <c r="BU2301" s="30"/>
      <c r="BV2301" s="30">
        <v>42776</v>
      </c>
      <c r="BW2301" s="31">
        <v>1177.1165610346</v>
      </c>
      <c r="BZ2301" s="30">
        <v>42703</v>
      </c>
      <c r="CA2301" s="31">
        <v>1089.5232331549601</v>
      </c>
      <c r="CB2301" s="30">
        <v>42703</v>
      </c>
      <c r="CC2301" s="31">
        <v>1072.89795721412</v>
      </c>
      <c r="CD2301" s="30">
        <v>42703</v>
      </c>
      <c r="CE2301" s="31">
        <v>1067.9615656419701</v>
      </c>
      <c r="CG2301" s="30">
        <v>42776</v>
      </c>
      <c r="CH2301" s="31">
        <f t="shared" si="285"/>
        <v>1061.0415265228901</v>
      </c>
      <c r="CI2301" s="31">
        <f t="shared" si="286"/>
        <v>1054.19268118233</v>
      </c>
      <c r="CJ2301" s="31">
        <f t="shared" si="292"/>
        <v>1050.782756617655</v>
      </c>
      <c r="CK2301" s="31">
        <f t="shared" si="292"/>
        <v>1044.3442517825333</v>
      </c>
      <c r="CM2301" s="30">
        <v>42776</v>
      </c>
      <c r="CN2301" s="31">
        <v>1207.5656261184699</v>
      </c>
      <c r="CO2301" s="31">
        <v>1248.92702255428</v>
      </c>
    </row>
    <row r="2302" spans="2:93">
      <c r="B2302" s="29">
        <v>42776</v>
      </c>
      <c r="C2302" s="55">
        <v>1241.7124610721389</v>
      </c>
      <c r="D2302" s="31"/>
      <c r="E2302" s="21">
        <f t="shared" si="288"/>
        <v>-4.492450671420567E-4</v>
      </c>
      <c r="F2302" s="21">
        <f t="shared" si="289"/>
        <v>8.3869727311780551E-5</v>
      </c>
      <c r="G2302" s="37">
        <f>(C2301-MAX(C$9:C2301))/MAX(C$9:C2301)</f>
        <v>-1.2185303959754689E-2</v>
      </c>
      <c r="H2302" s="37"/>
      <c r="I2302" s="37"/>
      <c r="N2302" s="30"/>
      <c r="P2302" s="30"/>
      <c r="Q2302" s="30"/>
      <c r="R2302" s="30"/>
      <c r="S2302" s="30"/>
      <c r="T2302" s="30"/>
      <c r="U2302" s="30"/>
      <c r="V2302" s="30"/>
      <c r="W2302" s="30"/>
      <c r="X2302" s="30"/>
      <c r="Y2302" s="30"/>
      <c r="Z2302" s="30"/>
      <c r="AA2302" s="30"/>
      <c r="AB2302" s="30"/>
      <c r="AN2302" s="30"/>
      <c r="AO2302" s="22"/>
      <c r="AP2302" s="22"/>
      <c r="AR2302" s="22"/>
      <c r="AS2302" s="23"/>
      <c r="AW2302" s="30"/>
      <c r="BH2302" s="30"/>
      <c r="BN2302" s="30"/>
      <c r="BT2302" s="24"/>
      <c r="BU2302" s="30"/>
      <c r="BV2302" s="30">
        <v>42779</v>
      </c>
      <c r="BW2302" s="31">
        <v>1176.60016230876</v>
      </c>
      <c r="BZ2302" s="30">
        <v>42704</v>
      </c>
      <c r="CA2302" s="31">
        <v>1091.41500769248</v>
      </c>
      <c r="CB2302" s="30">
        <v>42704</v>
      </c>
      <c r="CC2302" s="31">
        <v>1074.7676856640301</v>
      </c>
      <c r="CD2302" s="30">
        <v>42704</v>
      </c>
      <c r="CE2302" s="31">
        <v>1069.8071304464499</v>
      </c>
      <c r="CG2302" s="30">
        <v>42779</v>
      </c>
      <c r="CH2302" s="31">
        <f t="shared" si="285"/>
        <v>1059.93175122144</v>
      </c>
      <c r="CI2302" s="31">
        <f t="shared" si="286"/>
        <v>1053.08048166508</v>
      </c>
      <c r="CJ2302" s="31">
        <f t="shared" si="292"/>
        <v>1049.6837112727424</v>
      </c>
      <c r="CK2302" s="31">
        <f t="shared" si="292"/>
        <v>1043.2424426034252</v>
      </c>
      <c r="CM2302" s="30">
        <v>42779</v>
      </c>
      <c r="CN2302" s="31">
        <v>1204.6262107279999</v>
      </c>
      <c r="CO2302" s="31">
        <v>1245.9395260788001</v>
      </c>
    </row>
    <row r="2303" spans="2:93">
      <c r="B2303" s="29">
        <v>42779</v>
      </c>
      <c r="C2303" s="55">
        <v>1240.5657365392551</v>
      </c>
      <c r="D2303" s="31"/>
      <c r="E2303" s="21">
        <f t="shared" si="288"/>
        <v>-9.2350247648609329E-4</v>
      </c>
      <c r="F2303" s="21">
        <f t="shared" si="289"/>
        <v>-2.7815256815488798E-4</v>
      </c>
      <c r="G2303" s="37">
        <f>(C2302-MAX(C$9:C2302))/MAX(C$9:C2302)</f>
        <v>-1.2629074839201214E-2</v>
      </c>
      <c r="H2303" s="37"/>
      <c r="I2303" s="37"/>
      <c r="N2303" s="30"/>
      <c r="P2303" s="30"/>
      <c r="Q2303" s="30"/>
      <c r="R2303" s="30"/>
      <c r="S2303" s="30"/>
      <c r="T2303" s="30"/>
      <c r="U2303" s="30"/>
      <c r="V2303" s="30"/>
      <c r="W2303" s="30"/>
      <c r="X2303" s="30"/>
      <c r="Y2303" s="30"/>
      <c r="Z2303" s="30"/>
      <c r="AA2303" s="30"/>
      <c r="AB2303" s="30"/>
      <c r="AP2303" s="22"/>
      <c r="AR2303" s="22"/>
      <c r="AS2303" s="23"/>
      <c r="AW2303" s="30"/>
      <c r="BH2303" s="30"/>
      <c r="BN2303" s="30"/>
      <c r="BQ2303" s="30"/>
      <c r="BT2303" s="24"/>
      <c r="BU2303" s="30"/>
      <c r="BV2303" s="30">
        <v>42780</v>
      </c>
      <c r="BW2303" s="31">
        <v>1174.9396181832201</v>
      </c>
      <c r="BZ2303" s="30">
        <v>42705</v>
      </c>
      <c r="CA2303" s="31">
        <v>1089.1335020161901</v>
      </c>
      <c r="CB2303" s="30">
        <v>42705</v>
      </c>
      <c r="CC2303" s="31">
        <v>1072.50695870712</v>
      </c>
      <c r="CD2303" s="30">
        <v>42705</v>
      </c>
      <c r="CE2303" s="31">
        <v>1067.5806593509201</v>
      </c>
      <c r="CG2303" s="30">
        <v>42780</v>
      </c>
      <c r="CH2303" s="31">
        <f t="shared" si="285"/>
        <v>1059.0854269336201</v>
      </c>
      <c r="CI2303" s="31">
        <f t="shared" si="286"/>
        <v>1052.2293873235501</v>
      </c>
      <c r="CJ2303" s="31">
        <f t="shared" si="292"/>
        <v>1048.8455697430113</v>
      </c>
      <c r="CK2303" s="31">
        <f t="shared" si="292"/>
        <v>1042.3992993155164</v>
      </c>
      <c r="CM2303" s="30">
        <v>42780</v>
      </c>
      <c r="CN2303" s="31">
        <v>1204.1570561214901</v>
      </c>
      <c r="CO2303" s="31">
        <v>1245.47188336761</v>
      </c>
    </row>
    <row r="2304" spans="2:93">
      <c r="B2304" s="29">
        <v>42780</v>
      </c>
      <c r="C2304" s="55">
        <v>1239.330222453676</v>
      </c>
      <c r="D2304" s="31"/>
      <c r="E2304" s="21">
        <f t="shared" si="288"/>
        <v>-9.9592794576586208E-4</v>
      </c>
      <c r="F2304" s="21">
        <f t="shared" si="289"/>
        <v>-1.4493886391502286E-3</v>
      </c>
      <c r="G2304" s="37">
        <f>(C2303-MAX(C$9:C2303))/MAX(C$9:C2303)</f>
        <v>-1.3540914333797614E-2</v>
      </c>
      <c r="H2304" s="37"/>
      <c r="I2304" s="37"/>
      <c r="N2304" s="30"/>
      <c r="P2304" s="30"/>
      <c r="Q2304" s="30"/>
      <c r="R2304" s="30"/>
      <c r="S2304" s="30"/>
      <c r="T2304" s="30"/>
      <c r="U2304" s="30"/>
      <c r="V2304" s="30"/>
      <c r="W2304" s="30"/>
      <c r="X2304" s="30"/>
      <c r="Y2304" s="30"/>
      <c r="Z2304" s="30"/>
      <c r="AA2304" s="30"/>
      <c r="AB2304" s="30"/>
      <c r="AR2304" s="30"/>
      <c r="AS2304" s="28"/>
      <c r="AW2304" s="30"/>
      <c r="BH2304" s="30"/>
      <c r="BN2304" s="30"/>
      <c r="BT2304" s="24"/>
      <c r="BU2304" s="30"/>
      <c r="BV2304" s="30">
        <v>42781</v>
      </c>
      <c r="BW2304" s="31">
        <v>1173.48687636965</v>
      </c>
      <c r="BZ2304" s="30">
        <v>42706</v>
      </c>
      <c r="CA2304" s="31">
        <v>1092.01957677562</v>
      </c>
      <c r="CB2304" s="30">
        <v>42706</v>
      </c>
      <c r="CC2304" s="31">
        <v>1075.35700912383</v>
      </c>
      <c r="CD2304" s="30">
        <v>42706</v>
      </c>
      <c r="CE2304" s="31">
        <v>1070.3413305715001</v>
      </c>
      <c r="CG2304" s="30">
        <v>42781</v>
      </c>
      <c r="CH2304" s="31">
        <f t="shared" si="285"/>
        <v>1057.0708303896399</v>
      </c>
      <c r="CI2304" s="31">
        <f t="shared" si="286"/>
        <v>1050.1122422937201</v>
      </c>
      <c r="CJ2304" s="31">
        <f t="shared" si="292"/>
        <v>1046.8504514964209</v>
      </c>
      <c r="CK2304" s="31">
        <f t="shared" si="292"/>
        <v>1040.3019329786403</v>
      </c>
      <c r="CM2304" s="30">
        <v>42781</v>
      </c>
      <c r="CN2304" s="31">
        <v>1202.6607751695799</v>
      </c>
      <c r="CO2304" s="31">
        <v>1243.94100889531</v>
      </c>
    </row>
    <row r="2305" spans="2:93">
      <c r="B2305" s="29">
        <v>42781</v>
      </c>
      <c r="C2305" s="55">
        <v>1238.0614059591969</v>
      </c>
      <c r="D2305" s="31"/>
      <c r="E2305" s="21">
        <f t="shared" si="288"/>
        <v>-1.0237921027754782E-3</v>
      </c>
      <c r="F2305" s="21">
        <f t="shared" si="289"/>
        <v>-3.388262761537808E-3</v>
      </c>
      <c r="G2305" s="37">
        <f>(C2304-MAX(C$9:C2304))/MAX(C$9:C2304)</f>
        <v>-1.4523356504567261E-2</v>
      </c>
      <c r="H2305" s="37"/>
      <c r="I2305" s="37"/>
      <c r="N2305" s="30"/>
      <c r="P2305" s="30"/>
      <c r="Q2305" s="30"/>
      <c r="R2305" s="30"/>
      <c r="S2305" s="30"/>
      <c r="T2305" s="30"/>
      <c r="U2305" s="30"/>
      <c r="V2305" s="30"/>
      <c r="W2305" s="30"/>
      <c r="X2305" s="30"/>
      <c r="Y2305" s="30"/>
      <c r="Z2305" s="30"/>
      <c r="AA2305" s="30"/>
      <c r="AB2305" s="30"/>
      <c r="AM2305" s="30"/>
      <c r="AQ2305" s="30"/>
      <c r="AS2305" s="23"/>
      <c r="AW2305" s="30"/>
      <c r="BH2305" s="30"/>
      <c r="BN2305" s="30"/>
      <c r="BT2305" s="24"/>
      <c r="BU2305" s="30"/>
      <c r="BV2305" s="30">
        <v>42782</v>
      </c>
      <c r="BW2305" s="31">
        <v>1170.5166866182799</v>
      </c>
      <c r="BZ2305" s="30">
        <v>42709</v>
      </c>
      <c r="CA2305" s="31">
        <v>1092.31583934633</v>
      </c>
      <c r="CB2305" s="30">
        <v>42709</v>
      </c>
      <c r="CC2305" s="31">
        <v>1075.65875541834</v>
      </c>
      <c r="CD2305" s="30">
        <v>42709</v>
      </c>
      <c r="CE2305" s="31">
        <v>1070.5400751667</v>
      </c>
      <c r="CG2305" s="30">
        <v>42782</v>
      </c>
      <c r="CH2305" s="31">
        <f t="shared" si="285"/>
        <v>1053.43384338995</v>
      </c>
      <c r="CI2305" s="31">
        <f t="shared" si="286"/>
        <v>1046.4293123791199</v>
      </c>
      <c r="CJ2305" s="31">
        <f t="shared" si="292"/>
        <v>1043.2486290137131</v>
      </c>
      <c r="CK2305" s="31">
        <f t="shared" si="292"/>
        <v>1036.6534095590725</v>
      </c>
      <c r="CM2305" s="30">
        <v>42782</v>
      </c>
      <c r="CN2305" s="31">
        <v>1200.7273930998499</v>
      </c>
      <c r="CO2305" s="31">
        <v>1241.96093605132</v>
      </c>
    </row>
    <row r="2306" spans="2:93">
      <c r="B2306" s="29">
        <v>42782</v>
      </c>
      <c r="C2306" s="55">
        <v>1235.605807423354</v>
      </c>
      <c r="D2306" s="31"/>
      <c r="E2306" s="21">
        <f t="shared" si="288"/>
        <v>-1.9834222470899165E-3</v>
      </c>
      <c r="F2306" s="21">
        <f t="shared" si="289"/>
        <v>-4.9179289410626881E-3</v>
      </c>
      <c r="G2306" s="37">
        <f>(C2305-MAX(C$9:C2305))/MAX(C$9:C2305)</f>
        <v>-1.5532279709647606E-2</v>
      </c>
      <c r="H2306" s="37"/>
      <c r="I2306" s="37"/>
      <c r="N2306" s="30"/>
      <c r="P2306" s="30"/>
      <c r="Q2306" s="30"/>
      <c r="R2306" s="30"/>
      <c r="S2306" s="30"/>
      <c r="T2306" s="30"/>
      <c r="U2306" s="30"/>
      <c r="V2306" s="30"/>
      <c r="W2306" s="30"/>
      <c r="X2306" s="30"/>
      <c r="Y2306" s="30"/>
      <c r="Z2306" s="30"/>
      <c r="AA2306" s="30"/>
      <c r="AB2306" s="30"/>
      <c r="AC2306" s="22"/>
      <c r="AD2306" s="22"/>
      <c r="AE2306" s="22"/>
      <c r="AF2306" s="22"/>
      <c r="AG2306" s="22"/>
      <c r="AI2306" s="22"/>
      <c r="AO2306" s="30"/>
      <c r="AS2306" s="23"/>
      <c r="AW2306" s="30"/>
      <c r="BH2306" s="30"/>
      <c r="BN2306" s="30"/>
      <c r="BT2306" s="24"/>
      <c r="BU2306" s="30"/>
      <c r="BV2306" s="30">
        <v>42783</v>
      </c>
      <c r="BW2306" s="31">
        <v>1173.00268291066</v>
      </c>
      <c r="BZ2306" s="30">
        <v>42710</v>
      </c>
      <c r="CA2306" s="31">
        <v>1091.1149716321599</v>
      </c>
      <c r="CB2306" s="30">
        <v>42710</v>
      </c>
      <c r="CC2306" s="31">
        <v>1074.4798839610201</v>
      </c>
      <c r="CD2306" s="30">
        <v>42710</v>
      </c>
      <c r="CE2306" s="31">
        <v>1069.1984981430601</v>
      </c>
      <c r="CG2306" s="30">
        <v>42783</v>
      </c>
      <c r="CH2306" s="31">
        <f t="shared" si="285"/>
        <v>1055.0809703048301</v>
      </c>
      <c r="CI2306" s="31">
        <f t="shared" si="286"/>
        <v>1047.9783809199</v>
      </c>
      <c r="CJ2306" s="31">
        <f t="shared" si="292"/>
        <v>1044.8798305424493</v>
      </c>
      <c r="CK2306" s="31">
        <f t="shared" si="292"/>
        <v>1038.1880064644188</v>
      </c>
      <c r="CM2306" s="30">
        <v>42783</v>
      </c>
      <c r="CN2306" s="31">
        <v>1202.40400409874</v>
      </c>
      <c r="CO2306" s="31">
        <v>1243.7146160222301</v>
      </c>
    </row>
    <row r="2307" spans="2:93">
      <c r="B2307" s="29">
        <v>42783</v>
      </c>
      <c r="C2307" s="55">
        <v>1238.7657843396539</v>
      </c>
      <c r="D2307" s="31"/>
      <c r="E2307" s="21">
        <f t="shared" si="288"/>
        <v>2.5574312594802695E-3</v>
      </c>
      <c r="F2307" s="21">
        <f t="shared" si="289"/>
        <v>-1.4509123914887567E-3</v>
      </c>
      <c r="G2307" s="37">
        <f>(C2306-MAX(C$9:C2306))/MAX(C$9:C2306)</f>
        <v>-1.74848948876134E-2</v>
      </c>
      <c r="H2307" s="37"/>
      <c r="I2307" s="37"/>
      <c r="N2307" s="30"/>
      <c r="P2307" s="30"/>
      <c r="Q2307" s="30"/>
      <c r="R2307" s="30"/>
      <c r="S2307" s="30"/>
      <c r="T2307" s="30"/>
      <c r="U2307" s="30"/>
      <c r="V2307" s="30"/>
      <c r="W2307" s="30"/>
      <c r="X2307" s="30"/>
      <c r="Y2307" s="30"/>
      <c r="Z2307" s="30"/>
      <c r="AA2307" s="30"/>
      <c r="AB2307" s="30"/>
      <c r="AH2307" s="22"/>
      <c r="AI2307" s="22"/>
      <c r="AS2307" s="23"/>
      <c r="AW2307" s="30"/>
      <c r="BH2307" s="30"/>
      <c r="BN2307" s="30"/>
      <c r="BT2307" s="24"/>
      <c r="BU2307" s="30"/>
      <c r="BV2307" s="30">
        <v>42786</v>
      </c>
      <c r="BW2307" s="31">
        <v>1172.3388228282299</v>
      </c>
      <c r="BZ2307" s="30">
        <v>42711</v>
      </c>
      <c r="CA2307" s="31">
        <v>1092.07106978907</v>
      </c>
      <c r="CB2307" s="30">
        <v>42711</v>
      </c>
      <c r="CC2307" s="31">
        <v>1075.42299520917</v>
      </c>
      <c r="CD2307" s="30">
        <v>42711</v>
      </c>
      <c r="CE2307" s="31">
        <v>1070.1393507732</v>
      </c>
      <c r="CG2307" s="30">
        <v>42786</v>
      </c>
      <c r="CH2307" s="31">
        <f t="shared" si="285"/>
        <v>1054.5026402916301</v>
      </c>
      <c r="CI2307" s="31">
        <f t="shared" si="286"/>
        <v>1047.36158033426</v>
      </c>
      <c r="CJ2307" s="31">
        <f t="shared" si="292"/>
        <v>1044.307092161986</v>
      </c>
      <c r="CK2307" s="31">
        <f t="shared" si="292"/>
        <v>1037.5769681242675</v>
      </c>
      <c r="CM2307" s="30">
        <v>42786</v>
      </c>
      <c r="CN2307" s="31">
        <v>1200.88799412554</v>
      </c>
      <c r="CO2307" s="31">
        <v>1242.1798872387999</v>
      </c>
    </row>
    <row r="2308" spans="2:93">
      <c r="B2308" s="29">
        <v>42786</v>
      </c>
      <c r="C2308" s="55">
        <v>1238.0768902848449</v>
      </c>
      <c r="D2308" s="31"/>
      <c r="E2308" s="21">
        <f t="shared" si="288"/>
        <v>-5.5611324070936607E-4</v>
      </c>
      <c r="F2308" s="21">
        <f t="shared" si="289"/>
        <v>-1.0112979947747291E-3</v>
      </c>
      <c r="G2308" s="37">
        <f>(C2307-MAX(C$9:C2307))/MAX(C$9:C2307)</f>
        <v>-1.4972180044887385E-2</v>
      </c>
      <c r="H2308" s="37"/>
      <c r="I2308" s="37"/>
      <c r="N2308" s="30"/>
      <c r="P2308" s="30"/>
      <c r="Q2308" s="30"/>
      <c r="R2308" s="30"/>
      <c r="S2308" s="30"/>
      <c r="T2308" s="30"/>
      <c r="U2308" s="30"/>
      <c r="V2308" s="30"/>
      <c r="W2308" s="30"/>
      <c r="X2308" s="30"/>
      <c r="Y2308" s="30"/>
      <c r="Z2308" s="30"/>
      <c r="AA2308" s="30"/>
      <c r="AB2308" s="30"/>
      <c r="AH2308" s="22"/>
      <c r="AI2308" s="22"/>
      <c r="AJ2308" s="22"/>
      <c r="AS2308" s="23"/>
      <c r="AW2308" s="30"/>
      <c r="BH2308" s="30"/>
      <c r="BN2308" s="30"/>
      <c r="BT2308" s="24"/>
      <c r="BU2308" s="30"/>
      <c r="BV2308" s="30">
        <v>42787</v>
      </c>
      <c r="BW2308" s="31">
        <v>1172.45397620873</v>
      </c>
      <c r="BZ2308" s="30">
        <v>42712</v>
      </c>
      <c r="CA2308" s="31">
        <v>1092.3963679353999</v>
      </c>
      <c r="CB2308" s="30">
        <v>42712</v>
      </c>
      <c r="CC2308" s="31">
        <v>1075.7485512667699</v>
      </c>
      <c r="CD2308" s="30">
        <v>42712</v>
      </c>
      <c r="CE2308" s="31">
        <v>1070.4179048629601</v>
      </c>
      <c r="CG2308" s="30">
        <v>42787</v>
      </c>
      <c r="CH2308" s="31">
        <f t="shared" si="285"/>
        <v>1053.86841004854</v>
      </c>
      <c r="CI2308" s="31">
        <f t="shared" si="286"/>
        <v>1046.65046995035</v>
      </c>
      <c r="CJ2308" s="31">
        <f t="shared" si="292"/>
        <v>1043.678994027742</v>
      </c>
      <c r="CK2308" s="31">
        <f t="shared" si="292"/>
        <v>1036.8725010424182</v>
      </c>
      <c r="CM2308" s="30">
        <v>42787</v>
      </c>
      <c r="CN2308" s="31">
        <v>1200.06551850291</v>
      </c>
      <c r="CO2308" s="31">
        <v>1241.3410017654801</v>
      </c>
    </row>
    <row r="2309" spans="2:93">
      <c r="B2309" s="29">
        <v>42787</v>
      </c>
      <c r="C2309" s="55">
        <v>1237.930642085028</v>
      </c>
      <c r="D2309" s="31"/>
      <c r="E2309" s="21">
        <f t="shared" si="288"/>
        <v>-1.1812529655019777E-4</v>
      </c>
      <c r="F2309" s="21">
        <f t="shared" si="289"/>
        <v>-1.0561986145396496E-4</v>
      </c>
      <c r="G2309" s="37">
        <f>(C2308-MAX(C$9:C2308))/MAX(C$9:C2308)</f>
        <v>-1.5519967058031499E-2</v>
      </c>
      <c r="H2309" s="37"/>
      <c r="I2309" s="37"/>
      <c r="N2309" s="30"/>
      <c r="P2309" s="30"/>
      <c r="Q2309" s="30"/>
      <c r="R2309" s="30"/>
      <c r="S2309" s="30"/>
      <c r="T2309" s="30"/>
      <c r="U2309" s="30"/>
      <c r="V2309" s="30"/>
      <c r="W2309" s="30"/>
      <c r="X2309" s="30"/>
      <c r="Y2309" s="30"/>
      <c r="Z2309" s="30"/>
      <c r="AA2309" s="30"/>
      <c r="AB2309" s="30"/>
      <c r="AJ2309" s="22"/>
      <c r="AP2309" s="22"/>
      <c r="AS2309" s="23"/>
      <c r="AW2309" s="30"/>
      <c r="BH2309" s="30"/>
      <c r="BN2309" s="30"/>
      <c r="BT2309" s="24"/>
      <c r="BU2309" s="30"/>
      <c r="BV2309" s="30">
        <v>42788</v>
      </c>
      <c r="BW2309" s="31">
        <v>1171.4859665638301</v>
      </c>
      <c r="BZ2309" s="30">
        <v>42713</v>
      </c>
      <c r="CA2309" s="31">
        <v>1097.84435332617</v>
      </c>
      <c r="CB2309" s="30">
        <v>42713</v>
      </c>
      <c r="CC2309" s="31">
        <v>1081.1004065597101</v>
      </c>
      <c r="CD2309" s="30">
        <v>42713</v>
      </c>
      <c r="CE2309" s="31">
        <v>1075.64767858203</v>
      </c>
      <c r="CG2309" s="30">
        <v>42788</v>
      </c>
      <c r="CH2309" s="31">
        <f t="shared" si="285"/>
        <v>1052.72230403659</v>
      </c>
      <c r="CI2309" s="31">
        <f t="shared" si="286"/>
        <v>1045.44007008159</v>
      </c>
      <c r="CJ2309" s="31">
        <f t="shared" si="292"/>
        <v>1042.5439692388823</v>
      </c>
      <c r="CK2309" s="31">
        <f t="shared" si="292"/>
        <v>1035.6734089145159</v>
      </c>
      <c r="CM2309" s="30">
        <v>42788</v>
      </c>
      <c r="CN2309" s="31">
        <v>1200.58639933771</v>
      </c>
      <c r="CO2309" s="31">
        <v>1241.89307160822</v>
      </c>
    </row>
    <row r="2310" spans="2:93">
      <c r="B2310" s="29">
        <v>42788</v>
      </c>
      <c r="C2310" s="55">
        <v>1236.4710622364771</v>
      </c>
      <c r="D2310" s="31"/>
      <c r="E2310" s="21">
        <f t="shared" si="288"/>
        <v>-1.1790481622561133E-3</v>
      </c>
      <c r="F2310" s="21">
        <f t="shared" si="289"/>
        <v>7.0026768078035317E-4</v>
      </c>
      <c r="G2310" s="37">
        <f>(C2309-MAX(C$9:C2309))/MAX(C$9:C2309)</f>
        <v>-1.5636259053870571E-2</v>
      </c>
      <c r="H2310" s="37"/>
      <c r="I2310" s="37"/>
      <c r="N2310" s="30"/>
      <c r="P2310" s="30"/>
      <c r="Q2310" s="30"/>
      <c r="R2310" s="30"/>
      <c r="S2310" s="30"/>
      <c r="T2310" s="30"/>
      <c r="U2310" s="30"/>
      <c r="V2310" s="30"/>
      <c r="W2310" s="30"/>
      <c r="X2310" s="30"/>
      <c r="Y2310" s="30"/>
      <c r="Z2310" s="30"/>
      <c r="AA2310" s="30"/>
      <c r="AB2310" s="30"/>
      <c r="AH2310" s="22"/>
      <c r="AI2310" s="22"/>
      <c r="AP2310" s="22"/>
      <c r="AR2310" s="22"/>
      <c r="AS2310" s="23"/>
      <c r="AW2310" s="30"/>
      <c r="BH2310" s="30"/>
      <c r="BN2310" s="30"/>
      <c r="BT2310" s="24"/>
      <c r="BU2310" s="30"/>
      <c r="BV2310" s="30">
        <v>42789</v>
      </c>
      <c r="BW2310" s="31">
        <v>1170.8971537606701</v>
      </c>
      <c r="BZ2310" s="30">
        <v>42716</v>
      </c>
      <c r="CA2310" s="31">
        <v>1096.1829151811801</v>
      </c>
      <c r="CB2310" s="30">
        <v>42716</v>
      </c>
      <c r="CC2310" s="31">
        <v>1079.46675609414</v>
      </c>
      <c r="CD2310" s="30">
        <v>42716</v>
      </c>
      <c r="CE2310" s="31">
        <v>1073.9624097072001</v>
      </c>
      <c r="CG2310" s="30">
        <v>42789</v>
      </c>
      <c r="CH2310" s="31">
        <f t="shared" si="285"/>
        <v>1052.72626556451</v>
      </c>
      <c r="CI2310" s="31">
        <f t="shared" si="286"/>
        <v>1045.4174361883099</v>
      </c>
      <c r="CJ2310" s="31">
        <f t="shared" si="292"/>
        <v>1042.5478924644337</v>
      </c>
      <c r="CK2310" s="31">
        <f t="shared" si="292"/>
        <v>1035.6509864705315</v>
      </c>
      <c r="CM2310" s="30">
        <v>42789</v>
      </c>
      <c r="CN2310" s="31">
        <v>1198.9856500793101</v>
      </c>
      <c r="CO2310" s="31">
        <v>1240.2527486578499</v>
      </c>
    </row>
    <row r="2311" spans="2:93">
      <c r="B2311" s="29">
        <v>42789</v>
      </c>
      <c r="C2311" s="55">
        <v>1234.9406676979561</v>
      </c>
      <c r="D2311" s="31"/>
      <c r="E2311" s="21">
        <f t="shared" si="288"/>
        <v>-1.2377115690462848E-3</v>
      </c>
      <c r="F2311" s="21">
        <f t="shared" si="289"/>
        <v>-3.0878449260179908E-3</v>
      </c>
      <c r="G2311" s="37">
        <f>(C2310-MAX(C$9:C2310))/MAX(C$9:C2310)</f>
        <v>-1.6796871313624673E-2</v>
      </c>
      <c r="H2311" s="37"/>
      <c r="I2311" s="37"/>
      <c r="N2311" s="30"/>
      <c r="P2311" s="30"/>
      <c r="Q2311" s="30"/>
      <c r="R2311" s="30"/>
      <c r="S2311" s="30"/>
      <c r="T2311" s="30"/>
      <c r="U2311" s="30"/>
      <c r="V2311" s="30"/>
      <c r="W2311" s="30"/>
      <c r="X2311" s="30"/>
      <c r="Y2311" s="30"/>
      <c r="Z2311" s="30"/>
      <c r="AA2311" s="30"/>
      <c r="AB2311" s="30"/>
      <c r="AH2311" s="22"/>
      <c r="AI2311" s="22"/>
      <c r="AJ2311" s="22"/>
      <c r="AO2311" s="22"/>
      <c r="AP2311" s="22"/>
      <c r="AR2311" s="22"/>
      <c r="AS2311" s="23"/>
      <c r="AW2311" s="30"/>
      <c r="BH2311" s="30"/>
      <c r="BN2311" s="30"/>
      <c r="BT2311" s="24"/>
      <c r="BU2311" s="30"/>
      <c r="BV2311" s="30">
        <v>42790</v>
      </c>
      <c r="BW2311" s="31">
        <v>1168.7098579660901</v>
      </c>
      <c r="BZ2311" s="30">
        <v>42717</v>
      </c>
      <c r="CA2311" s="31">
        <v>1095.9378939582</v>
      </c>
      <c r="CB2311" s="30">
        <v>42717</v>
      </c>
      <c r="CC2311" s="31">
        <v>1079.2337825617899</v>
      </c>
      <c r="CD2311" s="30">
        <v>42717</v>
      </c>
      <c r="CE2311" s="31">
        <v>1073.7001254119</v>
      </c>
      <c r="CG2311" s="30">
        <v>42790</v>
      </c>
      <c r="CH2311" s="31">
        <f t="shared" si="285"/>
        <v>1051.2989757661501</v>
      </c>
      <c r="CI2311" s="31">
        <f t="shared" si="286"/>
        <v>1044.03471804537</v>
      </c>
      <c r="CJ2311" s="31">
        <f t="shared" si="292"/>
        <v>1041.134402538429</v>
      </c>
      <c r="CK2311" s="31">
        <f t="shared" si="292"/>
        <v>1034.2811858921448</v>
      </c>
      <c r="CM2311" s="30">
        <v>42790</v>
      </c>
      <c r="CN2311" s="31">
        <v>1198.3144473621501</v>
      </c>
      <c r="CO2311" s="31">
        <v>1239.57431524251</v>
      </c>
    </row>
    <row r="2312" spans="2:93">
      <c r="B2312" s="29">
        <v>42790</v>
      </c>
      <c r="C2312" s="55">
        <v>1232.9818390178759</v>
      </c>
      <c r="D2312" s="31"/>
      <c r="E2312" s="21">
        <f t="shared" si="288"/>
        <v>-1.5861723006754813E-3</v>
      </c>
      <c r="F2312" s="21">
        <f t="shared" si="289"/>
        <v>-4.1152947017666364E-3</v>
      </c>
      <c r="G2312" s="37">
        <f>(C2311-MAX(C$9:C2311))/MAX(C$9:C2311)</f>
        <v>-1.801379320072229E-2</v>
      </c>
      <c r="H2312" s="37"/>
      <c r="I2312" s="37"/>
      <c r="N2312" s="30"/>
      <c r="P2312" s="30"/>
      <c r="Q2312" s="30"/>
      <c r="R2312" s="30"/>
      <c r="S2312" s="30"/>
      <c r="T2312" s="30"/>
      <c r="U2312" s="30"/>
      <c r="V2312" s="30"/>
      <c r="W2312" s="30"/>
      <c r="X2312" s="30"/>
      <c r="Y2312" s="30"/>
      <c r="Z2312" s="30"/>
      <c r="AA2312" s="30"/>
      <c r="AB2312" s="30"/>
      <c r="AJ2312" s="22"/>
      <c r="AO2312" s="22"/>
      <c r="AR2312" s="22"/>
      <c r="AS2312" s="23"/>
      <c r="AW2312" s="30"/>
      <c r="BH2312" s="30"/>
      <c r="BN2312" s="30"/>
      <c r="BT2312" s="24"/>
      <c r="BU2312" s="30"/>
      <c r="BV2312" s="30">
        <v>42793</v>
      </c>
      <c r="BW2312" s="31">
        <v>1168.3693159710599</v>
      </c>
      <c r="BZ2312" s="30">
        <v>42718</v>
      </c>
      <c r="CA2312" s="31">
        <v>1095.25888124115</v>
      </c>
      <c r="CB2312" s="30">
        <v>42718</v>
      </c>
      <c r="CC2312" s="31">
        <v>1078.5759834227399</v>
      </c>
      <c r="CD2312" s="30">
        <v>42718</v>
      </c>
      <c r="CE2312" s="31">
        <v>1073.12381948451</v>
      </c>
      <c r="CG2312" s="30">
        <v>42793</v>
      </c>
      <c r="CH2312" s="31">
        <f t="shared" ref="CH2312:CH2375" si="293">+VLOOKUP(CG2312,CB:CC,2,FALSE)</f>
        <v>1050.7987906353601</v>
      </c>
      <c r="CI2312" s="31">
        <f t="shared" ref="CI2312:CI2375" si="294">+VLOOKUP(CG2312,CD:CE,2,FALSE)</f>
        <v>1043.6012526839199</v>
      </c>
      <c r="CJ2312" s="31">
        <f t="shared" si="292"/>
        <v>1040.6390534899588</v>
      </c>
      <c r="CK2312" s="31">
        <f t="shared" si="292"/>
        <v>1033.8517700304546</v>
      </c>
      <c r="CM2312" s="30">
        <v>42793</v>
      </c>
      <c r="CN2312" s="31">
        <v>1197.72243518135</v>
      </c>
      <c r="CO2312" s="31">
        <v>1239.0095400407999</v>
      </c>
    </row>
    <row r="2313" spans="2:93">
      <c r="B2313" s="29">
        <v>42793</v>
      </c>
      <c r="C2313" s="55">
        <v>1231.6552704466201</v>
      </c>
      <c r="D2313" s="31"/>
      <c r="E2313" s="21">
        <f t="shared" si="288"/>
        <v>-1.0759027661855214E-3</v>
      </c>
      <c r="F2313" s="21">
        <f t="shared" si="289"/>
        <v>-5.0692433203191056E-3</v>
      </c>
      <c r="G2313" s="37">
        <f>(C2312-MAX(C$9:C2312))/MAX(C$9:C2312)</f>
        <v>-1.9571392521592672E-2</v>
      </c>
      <c r="H2313" s="37"/>
      <c r="I2313" s="37"/>
      <c r="N2313" s="30"/>
      <c r="P2313" s="30"/>
      <c r="Q2313" s="30"/>
      <c r="R2313" s="30"/>
      <c r="S2313" s="30"/>
      <c r="T2313" s="30"/>
      <c r="U2313" s="30"/>
      <c r="V2313" s="30"/>
      <c r="W2313" s="30"/>
      <c r="X2313" s="30"/>
      <c r="Y2313" s="30"/>
      <c r="Z2313" s="30"/>
      <c r="AA2313" s="30"/>
      <c r="AB2313" s="30"/>
      <c r="AP2313" s="22"/>
      <c r="AS2313" s="23"/>
      <c r="AW2313" s="30"/>
      <c r="BH2313" s="30"/>
      <c r="BN2313" s="30"/>
      <c r="BT2313" s="24"/>
      <c r="BU2313" s="30"/>
      <c r="BV2313" s="30">
        <v>42794</v>
      </c>
      <c r="BW2313" s="31">
        <v>1166.2239616075899</v>
      </c>
      <c r="BZ2313" s="30">
        <v>42719</v>
      </c>
      <c r="CA2313" s="31">
        <v>1093.98610241342</v>
      </c>
      <c r="CB2313" s="30">
        <v>42719</v>
      </c>
      <c r="CC2313" s="31">
        <v>1077.28234632407</v>
      </c>
      <c r="CD2313" s="30">
        <v>42719</v>
      </c>
      <c r="CE2313" s="31">
        <v>1071.6975789523201</v>
      </c>
      <c r="CG2313" s="30">
        <v>42794</v>
      </c>
      <c r="CH2313" s="31">
        <f t="shared" si="293"/>
        <v>1049.08805894732</v>
      </c>
      <c r="CI2313" s="31">
        <f t="shared" si="294"/>
        <v>1041.7687003077699</v>
      </c>
      <c r="CJ2313" s="31">
        <f t="shared" ref="CJ2313:CK2328" si="295">+CJ2312*CH2313/CH2312</f>
        <v>1038.944862156201</v>
      </c>
      <c r="CK2313" s="31">
        <f t="shared" si="295"/>
        <v>1032.0363376391233</v>
      </c>
      <c r="CM2313" s="30">
        <v>42794</v>
      </c>
      <c r="CN2313" s="31">
        <v>1198.1608974877699</v>
      </c>
      <c r="CO2313" s="31">
        <v>1239.4798325583099</v>
      </c>
    </row>
    <row r="2314" spans="2:93">
      <c r="B2314" s="29">
        <v>42794</v>
      </c>
      <c r="C2314" s="55">
        <v>1230.519508195332</v>
      </c>
      <c r="D2314" s="31"/>
      <c r="E2314" s="21">
        <f t="shared" ref="E2314:E2377" si="296">C2314/C2313-1</f>
        <v>-9.2214297177184434E-4</v>
      </c>
      <c r="F2314" s="21">
        <f t="shared" si="289"/>
        <v>-4.8133387209079448E-3</v>
      </c>
      <c r="G2314" s="37">
        <f>(C2313-MAX(C$9:C2313))/MAX(C$9:C2313)</f>
        <v>-2.0626238372426112E-2</v>
      </c>
      <c r="H2314" s="37"/>
      <c r="I2314" s="37"/>
      <c r="N2314" s="30"/>
      <c r="P2314" s="30"/>
      <c r="Q2314" s="30"/>
      <c r="R2314" s="30"/>
      <c r="S2314" s="30"/>
      <c r="T2314" s="30"/>
      <c r="U2314" s="30"/>
      <c r="V2314" s="30"/>
      <c r="W2314" s="30"/>
      <c r="X2314" s="30"/>
      <c r="Y2314" s="30"/>
      <c r="Z2314" s="30"/>
      <c r="AA2314" s="30"/>
      <c r="AB2314" s="30"/>
      <c r="AJ2314" s="22"/>
      <c r="AP2314" s="22"/>
      <c r="AR2314" s="22"/>
      <c r="AS2314" s="23"/>
      <c r="AW2314" s="30"/>
      <c r="BH2314" s="30"/>
      <c r="BN2314" s="30"/>
      <c r="BT2314" s="24"/>
      <c r="BU2314" s="30"/>
      <c r="BV2314" s="30">
        <v>42795</v>
      </c>
      <c r="BW2314" s="31">
        <v>1171.15020314561</v>
      </c>
      <c r="BZ2314" s="30">
        <v>42720</v>
      </c>
      <c r="CA2314" s="31">
        <v>1091.96071595699</v>
      </c>
      <c r="CB2314" s="30">
        <v>42720</v>
      </c>
      <c r="CC2314" s="31">
        <v>1075.25193301127</v>
      </c>
      <c r="CD2314" s="30">
        <v>42720</v>
      </c>
      <c r="CE2314" s="31">
        <v>1069.5116171723901</v>
      </c>
      <c r="CG2314" s="30">
        <v>42795</v>
      </c>
      <c r="CH2314" s="31">
        <f t="shared" si="293"/>
        <v>1051.78832798552</v>
      </c>
      <c r="CI2314" s="31">
        <f t="shared" si="294"/>
        <v>1044.3806153913099</v>
      </c>
      <c r="CJ2314" s="31">
        <f t="shared" si="295"/>
        <v>1041.6190234144012</v>
      </c>
      <c r="CK2314" s="31">
        <f t="shared" si="295"/>
        <v>1034.6238518121299</v>
      </c>
      <c r="CM2314" s="30">
        <v>42795</v>
      </c>
      <c r="CN2314" s="31">
        <v>1200.8884318713001</v>
      </c>
      <c r="CO2314" s="31">
        <v>1242.31947129325</v>
      </c>
    </row>
    <row r="2315" spans="2:93">
      <c r="B2315" s="29">
        <v>42795</v>
      </c>
      <c r="C2315" s="55">
        <v>1235.511284400771</v>
      </c>
      <c r="D2315" s="31"/>
      <c r="E2315" s="21">
        <f t="shared" si="296"/>
        <v>4.0566412577724975E-3</v>
      </c>
      <c r="F2315" s="21">
        <f t="shared" si="289"/>
        <v>4.6206001449333733E-4</v>
      </c>
      <c r="G2315" s="37">
        <f>(C2314-MAX(C$9:C2314))/MAX(C$9:C2314)</f>
        <v>-2.1529361003448686E-2</v>
      </c>
      <c r="H2315" s="37"/>
      <c r="I2315" s="37"/>
      <c r="N2315" s="30"/>
      <c r="P2315" s="30"/>
      <c r="Q2315" s="30"/>
      <c r="R2315" s="30"/>
      <c r="S2315" s="30"/>
      <c r="T2315" s="30"/>
      <c r="U2315" s="30"/>
      <c r="V2315" s="30"/>
      <c r="W2315" s="30"/>
      <c r="X2315" s="30"/>
      <c r="Y2315" s="30"/>
      <c r="Z2315" s="30"/>
      <c r="AA2315" s="30"/>
      <c r="AB2315" s="30"/>
      <c r="AI2315" s="22"/>
      <c r="AJ2315" s="22"/>
      <c r="AR2315" s="22"/>
      <c r="AS2315" s="23"/>
      <c r="AW2315" s="30"/>
      <c r="BH2315" s="30"/>
      <c r="BN2315" s="30"/>
      <c r="BT2315" s="24"/>
      <c r="BU2315" s="30"/>
      <c r="BV2315" s="30">
        <v>42796</v>
      </c>
      <c r="BW2315" s="31">
        <v>1176.2324634793599</v>
      </c>
      <c r="BZ2315" s="30">
        <v>42723</v>
      </c>
      <c r="CA2315" s="31">
        <v>1091.1046573935901</v>
      </c>
      <c r="CB2315" s="30">
        <v>42723</v>
      </c>
      <c r="CC2315" s="31">
        <v>1074.3801141684901</v>
      </c>
      <c r="CD2315" s="30">
        <v>42723</v>
      </c>
      <c r="CE2315" s="31">
        <v>1068.6365854088499</v>
      </c>
      <c r="CG2315" s="30">
        <v>42796</v>
      </c>
      <c r="CH2315" s="31">
        <f t="shared" si="293"/>
        <v>1055.7271803845799</v>
      </c>
      <c r="CI2315" s="31">
        <f t="shared" si="294"/>
        <v>1048.1076834513699</v>
      </c>
      <c r="CJ2315" s="31">
        <f t="shared" si="295"/>
        <v>1045.5197926852868</v>
      </c>
      <c r="CK2315" s="31">
        <f t="shared" si="295"/>
        <v>1038.3161010318461</v>
      </c>
      <c r="CM2315" s="30">
        <v>42796</v>
      </c>
      <c r="CN2315" s="31">
        <v>1210.1031565507801</v>
      </c>
      <c r="CO2315" s="31">
        <v>1251.87053601057</v>
      </c>
    </row>
    <row r="2316" spans="2:93">
      <c r="B2316" s="29">
        <v>42796</v>
      </c>
      <c r="C2316" s="55">
        <v>1241.152250013813</v>
      </c>
      <c r="D2316" s="31"/>
      <c r="E2316" s="21">
        <f t="shared" si="296"/>
        <v>4.5656933160087565E-3</v>
      </c>
      <c r="F2316" s="21">
        <f t="shared" si="289"/>
        <v>6.6265460993693015E-3</v>
      </c>
      <c r="G2316" s="37">
        <f>(C2315-MAX(C$9:C2315))/MAX(C$9:C2315)</f>
        <v>-1.7560056639776337E-2</v>
      </c>
      <c r="H2316" s="37"/>
      <c r="I2316" s="37"/>
      <c r="N2316" s="30"/>
      <c r="P2316" s="30"/>
      <c r="Q2316" s="30"/>
      <c r="R2316" s="30"/>
      <c r="S2316" s="30"/>
      <c r="T2316" s="30"/>
      <c r="U2316" s="30"/>
      <c r="V2316" s="30"/>
      <c r="W2316" s="30"/>
      <c r="X2316" s="30"/>
      <c r="Y2316" s="30"/>
      <c r="Z2316" s="30"/>
      <c r="AA2316" s="30"/>
      <c r="AB2316" s="30"/>
      <c r="AH2316" s="22"/>
      <c r="AI2316" s="22"/>
      <c r="AJ2316" s="22"/>
      <c r="AS2316" s="23"/>
      <c r="AW2316" s="30"/>
      <c r="BH2316" s="30"/>
      <c r="BN2316" s="30"/>
      <c r="BT2316" s="24"/>
      <c r="BU2316" s="30"/>
      <c r="BV2316" s="30">
        <v>42797</v>
      </c>
      <c r="BW2316" s="31">
        <v>1175.03394899255</v>
      </c>
      <c r="BZ2316" s="30">
        <v>42724</v>
      </c>
      <c r="CA2316" s="31">
        <v>1091.15003649545</v>
      </c>
      <c r="CB2316" s="30">
        <v>42724</v>
      </c>
      <c r="CC2316" s="31">
        <v>1074.4131889868199</v>
      </c>
      <c r="CD2316" s="30">
        <v>42724</v>
      </c>
      <c r="CE2316" s="31">
        <v>1068.68144313174</v>
      </c>
      <c r="CG2316" s="30">
        <v>42797</v>
      </c>
      <c r="CH2316" s="31">
        <f t="shared" si="293"/>
        <v>1054.3143942517499</v>
      </c>
      <c r="CI2316" s="31">
        <f t="shared" si="294"/>
        <v>1046.6577651082901</v>
      </c>
      <c r="CJ2316" s="31">
        <f t="shared" si="295"/>
        <v>1044.1206661948927</v>
      </c>
      <c r="CK2316" s="31">
        <f t="shared" si="295"/>
        <v>1036.8797280478759</v>
      </c>
      <c r="CM2316" s="30">
        <v>42797</v>
      </c>
      <c r="CN2316" s="31">
        <v>1210.70642671314</v>
      </c>
      <c r="CO2316" s="31">
        <v>1252.51802115548</v>
      </c>
    </row>
    <row r="2317" spans="2:93">
      <c r="B2317" s="29">
        <v>42797</v>
      </c>
      <c r="C2317" s="55">
        <v>1241.0330904144921</v>
      </c>
      <c r="D2317" s="31"/>
      <c r="E2317" s="21">
        <f t="shared" si="296"/>
        <v>-9.6007237886941432E-5</v>
      </c>
      <c r="F2317" s="21">
        <f t="shared" ref="F2317:F2380" si="297">+C2317/C2313-1</f>
        <v>7.6139973520930049E-3</v>
      </c>
      <c r="G2317" s="37">
        <f>(C2316-MAX(C$9:C2316))/MAX(C$9:C2316)</f>
        <v>-1.3074537156996538E-2</v>
      </c>
      <c r="H2317" s="37"/>
      <c r="I2317" s="37"/>
      <c r="N2317" s="30"/>
      <c r="P2317" s="30"/>
      <c r="Q2317" s="30"/>
      <c r="R2317" s="30"/>
      <c r="S2317" s="30"/>
      <c r="T2317" s="30"/>
      <c r="U2317" s="30"/>
      <c r="V2317" s="30"/>
      <c r="W2317" s="30"/>
      <c r="X2317" s="30"/>
      <c r="Y2317" s="30"/>
      <c r="Z2317" s="30"/>
      <c r="AA2317" s="30"/>
      <c r="AB2317" s="30"/>
      <c r="AH2317" s="22"/>
      <c r="AI2317" s="22"/>
      <c r="AO2317" s="22"/>
      <c r="AS2317" s="23"/>
      <c r="AW2317" s="30"/>
      <c r="BH2317" s="30"/>
      <c r="BN2317" s="30"/>
      <c r="BT2317" s="24"/>
      <c r="BU2317" s="30"/>
      <c r="BV2317" s="30">
        <v>42800</v>
      </c>
      <c r="BW2317" s="31">
        <v>1174.8288454265901</v>
      </c>
      <c r="BZ2317" s="30">
        <v>42725</v>
      </c>
      <c r="CA2317" s="31">
        <v>1089.6848323454001</v>
      </c>
      <c r="CB2317" s="30">
        <v>42725</v>
      </c>
      <c r="CC2317" s="31">
        <v>1072.9683787977001</v>
      </c>
      <c r="CD2317" s="30">
        <v>42725</v>
      </c>
      <c r="CE2317" s="31">
        <v>1067.19229111357</v>
      </c>
      <c r="CG2317" s="30">
        <v>42800</v>
      </c>
      <c r="CH2317" s="31">
        <f t="shared" si="293"/>
        <v>1054.5066351785099</v>
      </c>
      <c r="CI2317" s="31">
        <f t="shared" si="294"/>
        <v>1046.8025238047201</v>
      </c>
      <c r="CJ2317" s="31">
        <f t="shared" si="295"/>
        <v>1044.3110484239628</v>
      </c>
      <c r="CK2317" s="31">
        <f t="shared" si="295"/>
        <v>1037.0231343864048</v>
      </c>
      <c r="CM2317" s="30">
        <v>42800</v>
      </c>
      <c r="CN2317" s="31">
        <v>1209.49895679376</v>
      </c>
      <c r="CO2317" s="31">
        <v>1251.3401465121799</v>
      </c>
    </row>
    <row r="2318" spans="2:93">
      <c r="B2318" s="29">
        <v>42800</v>
      </c>
      <c r="C2318" s="55">
        <v>1241.4838387064719</v>
      </c>
      <c r="D2318" s="31"/>
      <c r="E2318" s="21">
        <f t="shared" si="296"/>
        <v>3.6320408815959659E-4</v>
      </c>
      <c r="F2318" s="21">
        <f t="shared" si="297"/>
        <v>8.9103264418946004E-3</v>
      </c>
      <c r="G2318" s="37">
        <f>(C2317-MAX(C$9:C2317))/MAX(C$9:C2317)</f>
        <v>-1.3169289144684345E-2</v>
      </c>
      <c r="H2318" s="37"/>
      <c r="I2318" s="37"/>
      <c r="N2318" s="30"/>
      <c r="P2318" s="30"/>
      <c r="Q2318" s="30"/>
      <c r="R2318" s="30"/>
      <c r="S2318" s="30"/>
      <c r="T2318" s="30"/>
      <c r="U2318" s="30"/>
      <c r="V2318" s="30"/>
      <c r="W2318" s="30"/>
      <c r="X2318" s="30"/>
      <c r="Y2318" s="30"/>
      <c r="Z2318" s="30"/>
      <c r="AA2318" s="30"/>
      <c r="AB2318" s="30"/>
      <c r="AH2318" s="22"/>
      <c r="AI2318" s="22"/>
      <c r="AM2318" s="22"/>
      <c r="AO2318" s="22"/>
      <c r="AP2318" s="22"/>
      <c r="AS2318" s="23"/>
      <c r="AW2318" s="30"/>
      <c r="BH2318" s="30"/>
      <c r="BN2318" s="30"/>
      <c r="BT2318" s="24"/>
      <c r="BU2318" s="30"/>
      <c r="BV2318" s="30">
        <v>42801</v>
      </c>
      <c r="BW2318" s="31">
        <v>1175.23730961772</v>
      </c>
      <c r="BZ2318" s="30">
        <v>42726</v>
      </c>
      <c r="CA2318" s="31">
        <v>1088.79337646978</v>
      </c>
      <c r="CB2318" s="30">
        <v>42726</v>
      </c>
      <c r="CC2318" s="31">
        <v>1072.08662717067</v>
      </c>
      <c r="CD2318" s="30">
        <v>42726</v>
      </c>
      <c r="CE2318" s="31">
        <v>1066.2996433615799</v>
      </c>
      <c r="CG2318" s="30">
        <v>42801</v>
      </c>
      <c r="CH2318" s="31">
        <f t="shared" si="293"/>
        <v>1054.4155885930099</v>
      </c>
      <c r="CI2318" s="31">
        <f t="shared" si="294"/>
        <v>1046.7331419613499</v>
      </c>
      <c r="CJ2318" s="31">
        <f t="shared" si="295"/>
        <v>1044.2208821300894</v>
      </c>
      <c r="CK2318" s="31">
        <f t="shared" si="295"/>
        <v>1036.9544007188363</v>
      </c>
      <c r="CM2318" s="30">
        <v>42801</v>
      </c>
      <c r="CN2318" s="31">
        <v>1208.19874619501</v>
      </c>
      <c r="CO2318" s="31">
        <v>1250.0196274587699</v>
      </c>
    </row>
    <row r="2319" spans="2:93">
      <c r="B2319" s="29">
        <v>42801</v>
      </c>
      <c r="C2319" s="55">
        <v>1241.0283647876131</v>
      </c>
      <c r="D2319" s="31"/>
      <c r="E2319" s="21">
        <f t="shared" si="296"/>
        <v>-3.6687865331652691E-4</v>
      </c>
      <c r="F2319" s="21">
        <f t="shared" si="297"/>
        <v>4.4654229034564175E-3</v>
      </c>
      <c r="G2319" s="37">
        <f>(C2318-MAX(C$9:C2318))/MAX(C$9:C2318)</f>
        <v>-1.281086819618029E-2</v>
      </c>
      <c r="H2319" s="37"/>
      <c r="I2319" s="37"/>
      <c r="N2319" s="30"/>
      <c r="P2319" s="30"/>
      <c r="Q2319" s="30"/>
      <c r="R2319" s="30"/>
      <c r="S2319" s="30"/>
      <c r="T2319" s="30"/>
      <c r="U2319" s="30"/>
      <c r="V2319" s="30"/>
      <c r="W2319" s="30"/>
      <c r="X2319" s="30"/>
      <c r="Y2319" s="30"/>
      <c r="Z2319" s="30"/>
      <c r="AA2319" s="30"/>
      <c r="AB2319" s="30"/>
      <c r="AH2319" s="22"/>
      <c r="AI2319" s="22"/>
      <c r="AN2319" s="22"/>
      <c r="AO2319" s="22"/>
      <c r="AP2319" s="22"/>
      <c r="AR2319" s="22"/>
      <c r="AS2319" s="23"/>
      <c r="AW2319" s="30"/>
      <c r="BH2319" s="30"/>
      <c r="BN2319" s="30"/>
      <c r="BT2319" s="24"/>
      <c r="BU2319" s="30"/>
      <c r="BV2319" s="30">
        <v>42802</v>
      </c>
      <c r="BW2319" s="31">
        <v>1174.2732810678699</v>
      </c>
      <c r="BZ2319" s="30">
        <v>42727</v>
      </c>
      <c r="CA2319" s="31">
        <v>1087.61373866556</v>
      </c>
      <c r="CB2319" s="30">
        <v>42727</v>
      </c>
      <c r="CC2319" s="31">
        <v>1070.91441751461</v>
      </c>
      <c r="CD2319" s="30">
        <v>42727</v>
      </c>
      <c r="CE2319" s="31">
        <v>1065.11181269344</v>
      </c>
      <c r="CG2319" s="30">
        <v>42802</v>
      </c>
      <c r="CH2319" s="31">
        <f t="shared" si="293"/>
        <v>1053.8615562770101</v>
      </c>
      <c r="CI2319" s="31">
        <f t="shared" si="294"/>
        <v>1046.1732616212901</v>
      </c>
      <c r="CJ2319" s="31">
        <f t="shared" si="295"/>
        <v>1043.6722065224819</v>
      </c>
      <c r="CK2319" s="31">
        <f t="shared" si="295"/>
        <v>1036.3997508666178</v>
      </c>
      <c r="CM2319" s="30">
        <v>42802</v>
      </c>
      <c r="CN2319" s="31">
        <v>1206.9523096926901</v>
      </c>
      <c r="CO2319" s="31">
        <v>1248.75364363477</v>
      </c>
    </row>
    <row r="2320" spans="2:93">
      <c r="B2320" s="29">
        <v>42802</v>
      </c>
      <c r="C2320" s="55">
        <v>1240.2133153444811</v>
      </c>
      <c r="D2320" s="31"/>
      <c r="E2320" s="21">
        <f t="shared" si="296"/>
        <v>-6.567532751530214E-4</v>
      </c>
      <c r="F2320" s="21">
        <f t="shared" si="297"/>
        <v>-7.5650241082148018E-4</v>
      </c>
      <c r="G2320" s="37">
        <f>(C2319-MAX(C$9:C2319))/MAX(C$9:C2319)</f>
        <v>-1.3173046815425171E-2</v>
      </c>
      <c r="H2320" s="37"/>
      <c r="I2320" s="37"/>
      <c r="N2320" s="30"/>
      <c r="P2320" s="30"/>
      <c r="Q2320" s="30"/>
      <c r="R2320" s="30"/>
      <c r="S2320" s="30"/>
      <c r="T2320" s="30"/>
      <c r="U2320" s="30"/>
      <c r="V2320" s="30"/>
      <c r="W2320" s="30"/>
      <c r="X2320" s="30"/>
      <c r="Y2320" s="30"/>
      <c r="Z2320" s="30"/>
      <c r="AA2320" s="30"/>
      <c r="AB2320" s="30"/>
      <c r="AL2320" s="22"/>
      <c r="AM2320" s="22"/>
      <c r="AO2320" s="30"/>
      <c r="AP2320" s="22"/>
      <c r="AR2320" s="22"/>
      <c r="AS2320" s="23"/>
      <c r="AW2320" s="30"/>
      <c r="BH2320" s="30"/>
      <c r="BN2320" s="30"/>
      <c r="BT2320" s="24"/>
      <c r="BU2320" s="30"/>
      <c r="BV2320" s="30">
        <v>42803</v>
      </c>
      <c r="BW2320" s="31">
        <v>1173.57080436151</v>
      </c>
      <c r="BZ2320" s="30">
        <v>42731</v>
      </c>
      <c r="CA2320" s="31">
        <v>1086.3670027762</v>
      </c>
      <c r="CB2320" s="30">
        <v>42731</v>
      </c>
      <c r="CC2320" s="31">
        <v>1069.67666925149</v>
      </c>
      <c r="CD2320" s="30">
        <v>42731</v>
      </c>
      <c r="CE2320" s="31">
        <v>1063.8625607865399</v>
      </c>
      <c r="CG2320" s="30">
        <v>42803</v>
      </c>
      <c r="CH2320" s="31">
        <f t="shared" si="293"/>
        <v>1053.94430638061</v>
      </c>
      <c r="CI2320" s="31">
        <f t="shared" si="294"/>
        <v>1046.27845066749</v>
      </c>
      <c r="CJ2320" s="31">
        <f t="shared" si="295"/>
        <v>1043.7541565496933</v>
      </c>
      <c r="CK2320" s="31">
        <f t="shared" si="295"/>
        <v>1036.503957220646</v>
      </c>
      <c r="CM2320" s="30">
        <v>42803</v>
      </c>
      <c r="CN2320" s="31">
        <v>1207.8075366652499</v>
      </c>
      <c r="CO2320" s="31">
        <v>1249.66116697951</v>
      </c>
    </row>
    <row r="2321" spans="2:93">
      <c r="B2321" s="29">
        <v>42803</v>
      </c>
      <c r="C2321" s="55">
        <v>1239.4453952344611</v>
      </c>
      <c r="D2321" s="31"/>
      <c r="E2321" s="21">
        <f t="shared" si="296"/>
        <v>-6.1918389402770835E-4</v>
      </c>
      <c r="F2321" s="21">
        <f t="shared" si="297"/>
        <v>-1.2793334781272536E-3</v>
      </c>
      <c r="G2321" s="37">
        <f>(C2320-MAX(C$9:C2320))/MAX(C$9:C2320)</f>
        <v>-1.3821148648938377E-2</v>
      </c>
      <c r="H2321" s="37"/>
      <c r="I2321" s="37"/>
      <c r="N2321" s="30"/>
      <c r="P2321" s="30"/>
      <c r="Q2321" s="30"/>
      <c r="R2321" s="30"/>
      <c r="S2321" s="30"/>
      <c r="T2321" s="30"/>
      <c r="U2321" s="30"/>
      <c r="V2321" s="30"/>
      <c r="W2321" s="30"/>
      <c r="X2321" s="30"/>
      <c r="Y2321" s="30"/>
      <c r="Z2321" s="30"/>
      <c r="AA2321" s="30"/>
      <c r="AB2321" s="30"/>
      <c r="AP2321" s="22"/>
      <c r="AR2321" s="22"/>
      <c r="AS2321" s="23"/>
      <c r="AW2321" s="30"/>
      <c r="BH2321" s="30"/>
      <c r="BN2321" s="30"/>
      <c r="BT2321" s="24"/>
      <c r="BU2321" s="30"/>
      <c r="BV2321" s="30">
        <v>42804</v>
      </c>
      <c r="BW2321" s="31">
        <v>1173.59563841772</v>
      </c>
      <c r="BZ2321" s="30">
        <v>42732</v>
      </c>
      <c r="CA2321" s="31">
        <v>1085.5365450889101</v>
      </c>
      <c r="CB2321" s="30">
        <v>42732</v>
      </c>
      <c r="CC2321" s="31">
        <v>1068.86649672573</v>
      </c>
      <c r="CD2321" s="30">
        <v>42732</v>
      </c>
      <c r="CE2321" s="31">
        <v>1063.0397698936599</v>
      </c>
      <c r="CG2321" s="30">
        <v>42804</v>
      </c>
      <c r="CH2321" s="31">
        <f t="shared" si="293"/>
        <v>1053.47089830967</v>
      </c>
      <c r="CI2321" s="31">
        <f t="shared" si="294"/>
        <v>1045.76416359626</v>
      </c>
      <c r="CJ2321" s="31">
        <f t="shared" si="295"/>
        <v>1043.2853256648009</v>
      </c>
      <c r="CK2321" s="31">
        <f t="shared" si="295"/>
        <v>1035.9944746979609</v>
      </c>
      <c r="CM2321" s="30">
        <v>42804</v>
      </c>
      <c r="CN2321" s="31">
        <v>1209.22167495038</v>
      </c>
      <c r="CO2321" s="31">
        <v>1251.1471439700199</v>
      </c>
    </row>
    <row r="2322" spans="2:93">
      <c r="B2322" s="29">
        <v>42804</v>
      </c>
      <c r="C2322" s="55">
        <v>1239.174105028457</v>
      </c>
      <c r="D2322" s="31"/>
      <c r="E2322" s="21">
        <f t="shared" si="296"/>
        <v>-2.1888032102679311E-4</v>
      </c>
      <c r="F2322" s="21">
        <f t="shared" si="297"/>
        <v>-1.8604621389365361E-3</v>
      </c>
      <c r="G2322" s="37">
        <f>(C2321-MAX(C$9:C2321))/MAX(C$9:C2321)</f>
        <v>-1.443177471032568E-2</v>
      </c>
      <c r="H2322" s="37"/>
      <c r="I2322" s="37"/>
      <c r="N2322" s="30"/>
      <c r="P2322" s="30"/>
      <c r="Q2322" s="30"/>
      <c r="R2322" s="30"/>
      <c r="S2322" s="30"/>
      <c r="T2322" s="30"/>
      <c r="U2322" s="30"/>
      <c r="V2322" s="30"/>
      <c r="W2322" s="30"/>
      <c r="X2322" s="30"/>
      <c r="Y2322" s="30"/>
      <c r="Z2322" s="30"/>
      <c r="AA2322" s="30"/>
      <c r="AB2322" s="30"/>
      <c r="AN2322" s="30"/>
      <c r="AP2322" s="22"/>
      <c r="AR2322" s="22"/>
      <c r="AS2322" s="23"/>
      <c r="AW2322" s="30"/>
      <c r="BH2322" s="30"/>
      <c r="BN2322" s="30"/>
      <c r="BT2322" s="24"/>
      <c r="BU2322" s="30"/>
      <c r="BV2322" s="30">
        <v>42807</v>
      </c>
      <c r="BW2322" s="31">
        <v>1172.9161284731199</v>
      </c>
      <c r="BZ2322" s="30">
        <v>42733</v>
      </c>
      <c r="CA2322" s="31">
        <v>1084.35272304047</v>
      </c>
      <c r="CB2322" s="30">
        <v>42733</v>
      </c>
      <c r="CC2322" s="31">
        <v>1067.71440964572</v>
      </c>
      <c r="CD2322" s="30">
        <v>42733</v>
      </c>
      <c r="CE2322" s="31">
        <v>1061.9051808950301</v>
      </c>
      <c r="CG2322" s="30">
        <v>42807</v>
      </c>
      <c r="CH2322" s="31">
        <f t="shared" si="293"/>
        <v>1052.75435465494</v>
      </c>
      <c r="CI2322" s="31">
        <f t="shared" si="294"/>
        <v>1044.9739905056399</v>
      </c>
      <c r="CJ2322" s="31">
        <f t="shared" si="295"/>
        <v>1042.575709973112</v>
      </c>
      <c r="CK2322" s="31">
        <f t="shared" si="295"/>
        <v>1035.2116835253103</v>
      </c>
      <c r="CM2322" s="30">
        <v>42807</v>
      </c>
      <c r="CN2322" s="31">
        <v>1206.0346853641699</v>
      </c>
      <c r="CO2322" s="31">
        <v>1247.9248239876199</v>
      </c>
    </row>
    <row r="2323" spans="2:93">
      <c r="B2323" s="29">
        <v>42807</v>
      </c>
      <c r="C2323" s="55">
        <v>1237.636562259908</v>
      </c>
      <c r="D2323" s="31"/>
      <c r="E2323" s="21">
        <f t="shared" si="296"/>
        <v>-1.2407802602635298E-3</v>
      </c>
      <c r="F2323" s="21">
        <f t="shared" si="297"/>
        <v>-2.7330580218329903E-3</v>
      </c>
      <c r="G2323" s="37">
        <f>(C2322-MAX(C$9:C2322))/MAX(C$9:C2322)</f>
        <v>-1.4647496199870888E-2</v>
      </c>
      <c r="H2323" s="37"/>
      <c r="I2323" s="37"/>
      <c r="N2323" s="30"/>
      <c r="P2323" s="30"/>
      <c r="Q2323" s="30"/>
      <c r="R2323" s="30"/>
      <c r="S2323" s="30"/>
      <c r="T2323" s="30"/>
      <c r="U2323" s="30"/>
      <c r="V2323" s="30"/>
      <c r="W2323" s="30"/>
      <c r="X2323" s="30"/>
      <c r="Y2323" s="30"/>
      <c r="Z2323" s="30"/>
      <c r="AA2323" s="30"/>
      <c r="AB2323" s="30"/>
      <c r="AR2323" s="22"/>
      <c r="AS2323" s="23"/>
      <c r="AW2323" s="30"/>
      <c r="BH2323" s="30"/>
      <c r="BN2323" s="30"/>
      <c r="BQ2323" s="30"/>
      <c r="BT2323" s="24"/>
      <c r="BU2323" s="30"/>
      <c r="BV2323" s="30">
        <v>42808</v>
      </c>
      <c r="BW2323" s="31">
        <v>1171.5213119868899</v>
      </c>
      <c r="BZ2323" s="30">
        <v>42734</v>
      </c>
      <c r="CA2323" s="31">
        <v>1084.6379858489199</v>
      </c>
      <c r="CB2323" s="30">
        <v>42734</v>
      </c>
      <c r="CC2323" s="31">
        <v>1067.9857956225101</v>
      </c>
      <c r="CD2323" s="30">
        <v>42734</v>
      </c>
      <c r="CE2323" s="31">
        <v>1062.18786269873</v>
      </c>
      <c r="CG2323" s="30">
        <v>42808</v>
      </c>
      <c r="CH2323" s="31">
        <f t="shared" si="293"/>
        <v>1051.47460647458</v>
      </c>
      <c r="CI2323" s="31">
        <f t="shared" si="294"/>
        <v>1043.68259462845</v>
      </c>
      <c r="CJ2323" s="31">
        <f t="shared" si="295"/>
        <v>1041.3083351464716</v>
      </c>
      <c r="CK2323" s="31">
        <f t="shared" si="295"/>
        <v>1033.9323520660876</v>
      </c>
      <c r="CM2323" s="30">
        <v>42808</v>
      </c>
      <c r="CN2323" s="31">
        <v>1203.8208271370499</v>
      </c>
      <c r="CO2323" s="31">
        <v>1245.6610334151001</v>
      </c>
    </row>
    <row r="2324" spans="2:93">
      <c r="B2324" s="29">
        <v>42808</v>
      </c>
      <c r="C2324" s="55">
        <v>1236.005790962173</v>
      </c>
      <c r="D2324" s="31"/>
      <c r="E2324" s="21">
        <f t="shared" si="296"/>
        <v>-1.3176495810347522E-3</v>
      </c>
      <c r="F2324" s="21">
        <f t="shared" si="297"/>
        <v>-3.3925812037741698E-3</v>
      </c>
      <c r="G2324" s="37">
        <f>(C2323-MAX(C$9:C2323))/MAX(C$9:C2323)</f>
        <v>-1.5870102135987284E-2</v>
      </c>
      <c r="H2324" s="37"/>
      <c r="I2324" s="37"/>
      <c r="N2324" s="30"/>
      <c r="P2324" s="30"/>
      <c r="Q2324" s="30"/>
      <c r="R2324" s="30"/>
      <c r="S2324" s="30"/>
      <c r="T2324" s="30"/>
      <c r="U2324" s="30"/>
      <c r="V2324" s="30"/>
      <c r="W2324" s="30"/>
      <c r="X2324" s="30"/>
      <c r="Y2324" s="30"/>
      <c r="Z2324" s="30"/>
      <c r="AA2324" s="30"/>
      <c r="AB2324" s="30"/>
      <c r="AR2324" s="30"/>
      <c r="AS2324" s="28"/>
      <c r="AW2324" s="30"/>
      <c r="BH2324" s="30"/>
      <c r="BN2324" s="30"/>
      <c r="BT2324" s="24"/>
      <c r="BU2324" s="30"/>
      <c r="BV2324" s="30">
        <v>42809</v>
      </c>
      <c r="BW2324" s="31">
        <v>1171.4819191527799</v>
      </c>
      <c r="BZ2324" s="30">
        <v>42738</v>
      </c>
      <c r="CA2324" s="31">
        <v>1087.0041912153599</v>
      </c>
      <c r="CB2324" s="30">
        <v>42738</v>
      </c>
      <c r="CC2324" s="31">
        <v>1070.2733217217899</v>
      </c>
      <c r="CD2324" s="30">
        <v>42738</v>
      </c>
      <c r="CE2324" s="31">
        <v>1064.4384427897201</v>
      </c>
      <c r="CG2324" s="30">
        <v>42809</v>
      </c>
      <c r="CH2324" s="31">
        <f t="shared" si="293"/>
        <v>1051.1943422423101</v>
      </c>
      <c r="CI2324" s="31">
        <f t="shared" si="294"/>
        <v>1043.4542325718201</v>
      </c>
      <c r="CJ2324" s="31">
        <f t="shared" si="295"/>
        <v>1041.0307806726792</v>
      </c>
      <c r="CK2324" s="31">
        <f t="shared" si="295"/>
        <v>1033.7061234027474</v>
      </c>
      <c r="CM2324" s="30">
        <v>42809</v>
      </c>
      <c r="CN2324" s="31">
        <v>1205.41786672129</v>
      </c>
      <c r="CO2324" s="31">
        <v>1247.3382586812199</v>
      </c>
    </row>
    <row r="2325" spans="2:93">
      <c r="B2325" s="29">
        <v>42809</v>
      </c>
      <c r="C2325" s="55">
        <v>1235.732363988182</v>
      </c>
      <c r="D2325" s="31"/>
      <c r="E2325" s="21">
        <f t="shared" si="296"/>
        <v>-2.2121819815923427E-4</v>
      </c>
      <c r="F2325" s="21">
        <f t="shared" si="297"/>
        <v>-2.9957199087231601E-3</v>
      </c>
      <c r="G2325" s="37">
        <f>(C2324-MAX(C$9:C2324))/MAX(C$9:C2324)</f>
        <v>-1.7166840483591534E-2</v>
      </c>
      <c r="H2325" s="37"/>
      <c r="I2325" s="37"/>
      <c r="N2325" s="30"/>
      <c r="P2325" s="30"/>
      <c r="Q2325" s="30"/>
      <c r="R2325" s="30"/>
      <c r="S2325" s="30"/>
      <c r="T2325" s="30"/>
      <c r="U2325" s="30"/>
      <c r="V2325" s="30"/>
      <c r="W2325" s="30"/>
      <c r="X2325" s="30"/>
      <c r="Y2325" s="30"/>
      <c r="Z2325" s="30"/>
      <c r="AA2325" s="30"/>
      <c r="AB2325" s="30"/>
      <c r="AJ2325" s="22"/>
      <c r="AM2325" s="30"/>
      <c r="AQ2325" s="30"/>
      <c r="AS2325" s="23"/>
      <c r="AW2325" s="30"/>
      <c r="BH2325" s="30"/>
      <c r="BN2325" s="30"/>
      <c r="BT2325" s="24"/>
      <c r="BU2325" s="30"/>
      <c r="BV2325" s="30">
        <v>42810</v>
      </c>
      <c r="BW2325" s="31">
        <v>1171.86893457152</v>
      </c>
      <c r="BZ2325" s="30">
        <v>42739</v>
      </c>
      <c r="CA2325" s="31">
        <v>1088.2382662012401</v>
      </c>
      <c r="CB2325" s="30">
        <v>42739</v>
      </c>
      <c r="CC2325" s="31">
        <v>1071.43482040342</v>
      </c>
      <c r="CD2325" s="30">
        <v>42739</v>
      </c>
      <c r="CE2325" s="31">
        <v>1065.5445661700401</v>
      </c>
      <c r="CG2325" s="30">
        <v>42810</v>
      </c>
      <c r="CH2325" s="31">
        <f t="shared" si="293"/>
        <v>1050.87591716513</v>
      </c>
      <c r="CI2325" s="31">
        <f t="shared" si="294"/>
        <v>1043.30357189027</v>
      </c>
      <c r="CJ2325" s="31">
        <f t="shared" si="295"/>
        <v>1040.7154343153391</v>
      </c>
      <c r="CK2325" s="31">
        <f t="shared" si="295"/>
        <v>1033.5568702163469</v>
      </c>
      <c r="CM2325" s="30">
        <v>42810</v>
      </c>
      <c r="CN2325" s="31">
        <v>1212.4843439425799</v>
      </c>
      <c r="CO2325" s="31">
        <v>1254.6724597351499</v>
      </c>
    </row>
    <row r="2326" spans="2:93">
      <c r="B2326" s="29">
        <v>42810</v>
      </c>
      <c r="C2326" s="55">
        <v>1235.8741642243349</v>
      </c>
      <c r="D2326" s="31"/>
      <c r="E2326" s="21">
        <f t="shared" si="296"/>
        <v>1.1474995742211114E-4</v>
      </c>
      <c r="F2326" s="21">
        <f t="shared" si="297"/>
        <v>-2.6630162708624061E-3</v>
      </c>
      <c r="G2326" s="37">
        <f>(C2325-MAX(C$9:C2325))/MAX(C$9:C2325)</f>
        <v>-1.7384261064230907E-2</v>
      </c>
      <c r="H2326" s="37"/>
      <c r="I2326" s="37"/>
      <c r="N2326" s="30"/>
      <c r="P2326" s="30"/>
      <c r="Q2326" s="30"/>
      <c r="R2326" s="30"/>
      <c r="S2326" s="30"/>
      <c r="T2326" s="30"/>
      <c r="U2326" s="30"/>
      <c r="V2326" s="30"/>
      <c r="W2326" s="30"/>
      <c r="X2326" s="30"/>
      <c r="Y2326" s="30"/>
      <c r="Z2326" s="30"/>
      <c r="AA2326" s="30"/>
      <c r="AB2326" s="30"/>
      <c r="AI2326" s="22"/>
      <c r="AJ2326" s="22"/>
      <c r="AO2326" s="30"/>
      <c r="AS2326" s="23"/>
      <c r="AW2326" s="30"/>
      <c r="BH2326" s="30"/>
      <c r="BN2326" s="30"/>
      <c r="BT2326" s="24"/>
      <c r="BU2326" s="30"/>
      <c r="BV2326" s="30">
        <v>42811</v>
      </c>
      <c r="BW2326" s="31">
        <v>1172.2359756645401</v>
      </c>
      <c r="BZ2326" s="30">
        <v>42740</v>
      </c>
      <c r="CA2326" s="31">
        <v>1088.5053537625599</v>
      </c>
      <c r="CB2326" s="30">
        <v>42740</v>
      </c>
      <c r="CC2326" s="31">
        <v>1071.67092268343</v>
      </c>
      <c r="CD2326" s="30">
        <v>42740</v>
      </c>
      <c r="CE2326" s="31">
        <v>1065.7466379457001</v>
      </c>
      <c r="CG2326" s="30">
        <v>42811</v>
      </c>
      <c r="CH2326" s="31">
        <f t="shared" si="293"/>
        <v>1050.27350354787</v>
      </c>
      <c r="CI2326" s="31">
        <f t="shared" si="294"/>
        <v>1042.55911351037</v>
      </c>
      <c r="CJ2326" s="31">
        <f t="shared" si="295"/>
        <v>1040.1188451851822</v>
      </c>
      <c r="CK2326" s="31">
        <f t="shared" si="295"/>
        <v>1032.8193666805912</v>
      </c>
      <c r="CM2326" s="30">
        <v>42811</v>
      </c>
      <c r="CN2326" s="31">
        <v>1210.1444920372401</v>
      </c>
      <c r="CO2326" s="31">
        <v>1252.2786283952901</v>
      </c>
    </row>
    <row r="2327" spans="2:93">
      <c r="B2327" s="29">
        <v>42811</v>
      </c>
      <c r="C2327" s="55">
        <v>1237.047516140133</v>
      </c>
      <c r="D2327" s="31"/>
      <c r="E2327" s="21">
        <f t="shared" si="296"/>
        <v>9.4941050615338085E-4</v>
      </c>
      <c r="F2327" s="21">
        <f t="shared" si="297"/>
        <v>-4.7594434241615691E-4</v>
      </c>
      <c r="G2327" s="37">
        <f>(C2326-MAX(C$9:C2326))/MAX(C$9:C2326)</f>
        <v>-1.7271505950025624E-2</v>
      </c>
      <c r="H2327" s="37"/>
      <c r="I2327" s="37"/>
      <c r="N2327" s="30"/>
      <c r="P2327" s="30"/>
      <c r="Q2327" s="30"/>
      <c r="R2327" s="30"/>
      <c r="S2327" s="30"/>
      <c r="T2327" s="30"/>
      <c r="U2327" s="30"/>
      <c r="V2327" s="30"/>
      <c r="W2327" s="30"/>
      <c r="X2327" s="30"/>
      <c r="Y2327" s="30"/>
      <c r="Z2327" s="30"/>
      <c r="AA2327" s="30"/>
      <c r="AB2327" s="30"/>
      <c r="AI2327" s="22"/>
      <c r="AJ2327" s="22"/>
      <c r="AS2327" s="23"/>
      <c r="AW2327" s="30"/>
      <c r="BH2327" s="30"/>
      <c r="BN2327" s="30"/>
      <c r="BT2327" s="24"/>
      <c r="BU2327" s="30"/>
      <c r="BV2327" s="30">
        <v>42814</v>
      </c>
      <c r="BW2327" s="31">
        <v>1170.89673169102</v>
      </c>
      <c r="BZ2327" s="30">
        <v>42741</v>
      </c>
      <c r="CA2327" s="31">
        <v>1088.0301314327</v>
      </c>
      <c r="CB2327" s="30">
        <v>42741</v>
      </c>
      <c r="CC2327" s="31">
        <v>1071.18285223218</v>
      </c>
      <c r="CD2327" s="30">
        <v>42741</v>
      </c>
      <c r="CE2327" s="31">
        <v>1065.2554327176799</v>
      </c>
      <c r="CG2327" s="30">
        <v>42814</v>
      </c>
      <c r="CH2327" s="31">
        <f t="shared" si="293"/>
        <v>1048.7535191433401</v>
      </c>
      <c r="CI2327" s="31">
        <f t="shared" si="294"/>
        <v>1041.00105084546</v>
      </c>
      <c r="CJ2327" s="31">
        <f t="shared" si="295"/>
        <v>1038.6135568786615</v>
      </c>
      <c r="CK2327" s="31">
        <f t="shared" si="295"/>
        <v>1031.2758596755996</v>
      </c>
      <c r="CM2327" s="30">
        <v>42814</v>
      </c>
      <c r="CN2327" s="31">
        <v>1208.47099049231</v>
      </c>
      <c r="CO2327" s="31">
        <v>1250.57836442547</v>
      </c>
    </row>
    <row r="2328" spans="2:93">
      <c r="B2328" s="29">
        <v>42814</v>
      </c>
      <c r="C2328" s="55">
        <v>1234.760645934934</v>
      </c>
      <c r="D2328" s="31"/>
      <c r="E2328" s="21">
        <f t="shared" si="296"/>
        <v>-1.84865187097627E-3</v>
      </c>
      <c r="F2328" s="21">
        <f t="shared" si="297"/>
        <v>-1.0073941694639377E-3</v>
      </c>
      <c r="G2328" s="37">
        <f>(C2327-MAX(C$9:C2327))/MAX(C$9:C2327)</f>
        <v>-1.6338493193078302E-2</v>
      </c>
      <c r="H2328" s="37"/>
      <c r="I2328" s="37"/>
      <c r="N2328" s="30"/>
      <c r="P2328" s="30"/>
      <c r="Q2328" s="30"/>
      <c r="R2328" s="30"/>
      <c r="S2328" s="30"/>
      <c r="T2328" s="30"/>
      <c r="U2328" s="30"/>
      <c r="V2328" s="30"/>
      <c r="W2328" s="30"/>
      <c r="X2328" s="30"/>
      <c r="Y2328" s="30"/>
      <c r="Z2328" s="30"/>
      <c r="AA2328" s="30"/>
      <c r="AB2328" s="30"/>
      <c r="AH2328" s="22"/>
      <c r="AI2328" s="22"/>
      <c r="AO2328" s="22"/>
      <c r="AS2328" s="23"/>
      <c r="AW2328" s="30"/>
      <c r="BH2328" s="30"/>
      <c r="BN2328" s="30"/>
      <c r="BT2328" s="24"/>
      <c r="BU2328" s="30"/>
      <c r="BV2328" s="30">
        <v>42815</v>
      </c>
      <c r="BW2328" s="31">
        <v>1168.2931519976801</v>
      </c>
      <c r="BZ2328" s="30">
        <v>42744</v>
      </c>
      <c r="CA2328" s="31">
        <v>1086.53404305957</v>
      </c>
      <c r="CB2328" s="30">
        <v>42744</v>
      </c>
      <c r="CC2328" s="31">
        <v>1069.69155422423</v>
      </c>
      <c r="CD2328" s="30">
        <v>42744</v>
      </c>
      <c r="CE2328" s="31">
        <v>1063.7612180030301</v>
      </c>
      <c r="CG2328" s="30">
        <v>42815</v>
      </c>
      <c r="CH2328" s="31">
        <f t="shared" si="293"/>
        <v>1046.6282971235701</v>
      </c>
      <c r="CI2328" s="31">
        <f t="shared" si="294"/>
        <v>1038.9207154047001</v>
      </c>
      <c r="CJ2328" s="31">
        <f t="shared" si="295"/>
        <v>1036.5088827480677</v>
      </c>
      <c r="CK2328" s="31">
        <f t="shared" si="295"/>
        <v>1029.2149590469778</v>
      </c>
      <c r="CM2328" s="30">
        <v>42815</v>
      </c>
      <c r="CN2328" s="31">
        <v>1205.86302965045</v>
      </c>
      <c r="CO2328" s="31">
        <v>1247.89084190993</v>
      </c>
    </row>
    <row r="2329" spans="2:93">
      <c r="B2329" s="29">
        <v>42815</v>
      </c>
      <c r="C2329" s="55">
        <v>1232.210475898346</v>
      </c>
      <c r="D2329" s="31"/>
      <c r="E2329" s="21">
        <f t="shared" si="296"/>
        <v>-2.0653152859897439E-3</v>
      </c>
      <c r="F2329" s="21">
        <f t="shared" si="297"/>
        <v>-2.8500411516855229E-3</v>
      </c>
      <c r="G2329" s="37">
        <f>(C2328-MAX(C$9:C2328))/MAX(C$9:C2328)</f>
        <v>-1.8156940878044224E-2</v>
      </c>
      <c r="H2329" s="37"/>
      <c r="I2329" s="37"/>
      <c r="N2329" s="30"/>
      <c r="P2329" s="30"/>
      <c r="Q2329" s="30"/>
      <c r="R2329" s="30"/>
      <c r="S2329" s="30"/>
      <c r="T2329" s="30"/>
      <c r="U2329" s="30"/>
      <c r="V2329" s="30"/>
      <c r="W2329" s="30"/>
      <c r="X2329" s="30"/>
      <c r="Y2329" s="30"/>
      <c r="Z2329" s="30"/>
      <c r="AA2329" s="30"/>
      <c r="AB2329" s="30"/>
      <c r="AH2329" s="22"/>
      <c r="AI2329" s="22"/>
      <c r="AN2329" s="22"/>
      <c r="AO2329" s="22"/>
      <c r="AS2329" s="23"/>
      <c r="AW2329" s="30"/>
      <c r="BH2329" s="30"/>
      <c r="BN2329" s="30"/>
      <c r="BT2329" s="24"/>
      <c r="BU2329" s="30"/>
      <c r="BV2329" s="30">
        <v>42816</v>
      </c>
      <c r="BW2329" s="31">
        <v>1167.58617715892</v>
      </c>
      <c r="BZ2329" s="30">
        <v>42745</v>
      </c>
      <c r="CA2329" s="31">
        <v>1086.63256782555</v>
      </c>
      <c r="CB2329" s="30">
        <v>42745</v>
      </c>
      <c r="CC2329" s="31">
        <v>1069.7800915268101</v>
      </c>
      <c r="CD2329" s="30">
        <v>42745</v>
      </c>
      <c r="CE2329" s="31">
        <v>1063.8503246463199</v>
      </c>
      <c r="CG2329" s="30">
        <v>42816</v>
      </c>
      <c r="CH2329" s="31">
        <f t="shared" si="293"/>
        <v>1046.31264403251</v>
      </c>
      <c r="CI2329" s="31">
        <f t="shared" si="294"/>
        <v>1038.86957845594</v>
      </c>
      <c r="CJ2329" s="31">
        <f t="shared" ref="CJ2329:CK2344" si="298">+CJ2328*CH2329/CH2328</f>
        <v>1036.1962815756649</v>
      </c>
      <c r="CK2329" s="31">
        <f t="shared" si="298"/>
        <v>1029.1642998274208</v>
      </c>
      <c r="CM2329" s="30">
        <v>42816</v>
      </c>
      <c r="CN2329" s="31">
        <v>1205.18018139218</v>
      </c>
      <c r="CO2329" s="31">
        <v>1247.1941457728799</v>
      </c>
    </row>
    <row r="2330" spans="2:93">
      <c r="B2330" s="29">
        <v>42816</v>
      </c>
      <c r="C2330" s="55">
        <v>1231.2184670009669</v>
      </c>
      <c r="D2330" s="31"/>
      <c r="E2330" s="21">
        <f t="shared" si="296"/>
        <v>-8.0506448921058293E-4</v>
      </c>
      <c r="F2330" s="21">
        <f t="shared" si="297"/>
        <v>-3.7671288535188197E-3</v>
      </c>
      <c r="G2330" s="37">
        <f>(C2329-MAX(C$9:C2329))/MAX(C$9:C2329)</f>
        <v>-2.0184756356491775E-2</v>
      </c>
      <c r="H2330" s="37"/>
      <c r="I2330" s="37"/>
      <c r="N2330" s="30"/>
      <c r="P2330" s="30"/>
      <c r="Q2330" s="30"/>
      <c r="R2330" s="30"/>
      <c r="S2330" s="30"/>
      <c r="T2330" s="30"/>
      <c r="U2330" s="30"/>
      <c r="V2330" s="30"/>
      <c r="W2330" s="30"/>
      <c r="X2330" s="30"/>
      <c r="Y2330" s="30"/>
      <c r="Z2330" s="30"/>
      <c r="AA2330" s="30"/>
      <c r="AB2330" s="30"/>
      <c r="AH2330" s="22"/>
      <c r="AI2330" s="22"/>
      <c r="AL2330" s="22"/>
      <c r="AM2330" s="22"/>
      <c r="AN2330" s="22"/>
      <c r="AO2330" s="22"/>
      <c r="AP2330" s="22"/>
      <c r="AS2330" s="23"/>
      <c r="AW2330" s="30"/>
      <c r="BH2330" s="30"/>
      <c r="BN2330" s="30"/>
      <c r="BT2330" s="24"/>
      <c r="BU2330" s="30"/>
      <c r="BV2330" s="30">
        <v>42817</v>
      </c>
      <c r="BW2330" s="31">
        <v>1167.6697857568099</v>
      </c>
      <c r="BZ2330" s="30">
        <v>42746</v>
      </c>
      <c r="CA2330" s="31">
        <v>1085.5689149618099</v>
      </c>
      <c r="CB2330" s="30">
        <v>42746</v>
      </c>
      <c r="CC2330" s="31">
        <v>1068.73421991532</v>
      </c>
      <c r="CD2330" s="30">
        <v>42746</v>
      </c>
      <c r="CE2330" s="31">
        <v>1062.82587008256</v>
      </c>
      <c r="CG2330" s="30">
        <v>42817</v>
      </c>
      <c r="CH2330" s="31">
        <f t="shared" si="293"/>
        <v>1046.5489530801699</v>
      </c>
      <c r="CI2330" s="31">
        <f t="shared" si="294"/>
        <v>1038.8033824184599</v>
      </c>
      <c r="CJ2330" s="31">
        <f t="shared" si="298"/>
        <v>1036.4303058492742</v>
      </c>
      <c r="CK2330" s="31">
        <f t="shared" si="298"/>
        <v>1029.098722203456</v>
      </c>
      <c r="CM2330" s="30">
        <v>42817</v>
      </c>
      <c r="CN2330" s="31">
        <v>1205.5754170816101</v>
      </c>
      <c r="CO2330" s="31">
        <v>1247.6131230322901</v>
      </c>
    </row>
    <row r="2331" spans="2:93">
      <c r="B2331" s="29">
        <v>42817</v>
      </c>
      <c r="C2331" s="55">
        <v>1231.2076253922851</v>
      </c>
      <c r="D2331" s="31"/>
      <c r="E2331" s="21">
        <f t="shared" si="296"/>
        <v>-8.8055929734487393E-6</v>
      </c>
      <c r="F2331" s="21">
        <f t="shared" si="297"/>
        <v>-4.7208297754557371E-3</v>
      </c>
      <c r="G2331" s="37">
        <f>(C2330-MAX(C$9:C2330))/MAX(C$9:C2330)</f>
        <v>-2.0973570815136382E-2</v>
      </c>
      <c r="H2331" s="37"/>
      <c r="I2331" s="37"/>
      <c r="N2331" s="30"/>
      <c r="P2331" s="30"/>
      <c r="Q2331" s="30"/>
      <c r="R2331" s="30"/>
      <c r="S2331" s="30"/>
      <c r="T2331" s="30"/>
      <c r="U2331" s="30"/>
      <c r="V2331" s="30"/>
      <c r="W2331" s="30"/>
      <c r="X2331" s="30"/>
      <c r="Y2331" s="30"/>
      <c r="Z2331" s="30"/>
      <c r="AA2331" s="30"/>
      <c r="AB2331" s="30"/>
      <c r="AL2331" s="22"/>
      <c r="AM2331" s="22"/>
      <c r="AP2331" s="22"/>
      <c r="AR2331" s="22"/>
      <c r="AS2331" s="23"/>
      <c r="AW2331" s="30"/>
      <c r="BH2331" s="30"/>
      <c r="BN2331" s="30"/>
      <c r="BT2331" s="24"/>
      <c r="BU2331" s="30"/>
      <c r="BV2331" s="30">
        <v>42818</v>
      </c>
      <c r="BW2331" s="31">
        <v>1166.95376078206</v>
      </c>
      <c r="BZ2331" s="30">
        <v>42747</v>
      </c>
      <c r="CA2331" s="31">
        <v>1087.8104741156601</v>
      </c>
      <c r="CB2331" s="30">
        <v>42747</v>
      </c>
      <c r="CC2331" s="31">
        <v>1070.95540467366</v>
      </c>
      <c r="CD2331" s="30">
        <v>42747</v>
      </c>
      <c r="CE2331" s="31">
        <v>1065.12569400657</v>
      </c>
      <c r="CG2331" s="30">
        <v>42818</v>
      </c>
      <c r="CH2331" s="31">
        <f t="shared" si="293"/>
        <v>1046.0580188152301</v>
      </c>
      <c r="CI2331" s="31">
        <f t="shared" si="294"/>
        <v>1038.3079992303001</v>
      </c>
      <c r="CJ2331" s="31">
        <f t="shared" si="298"/>
        <v>1035.9441182238736</v>
      </c>
      <c r="CK2331" s="31">
        <f t="shared" si="298"/>
        <v>1028.6079669608714</v>
      </c>
      <c r="CM2331" s="30">
        <v>42818</v>
      </c>
      <c r="CN2331" s="31">
        <v>1204.6977645264999</v>
      </c>
      <c r="CO2331" s="31">
        <v>1246.7172501573</v>
      </c>
    </row>
    <row r="2332" spans="2:93">
      <c r="B2332" s="29">
        <v>42818</v>
      </c>
      <c r="C2332" s="55">
        <v>1230.4078957074039</v>
      </c>
      <c r="D2332" s="31"/>
      <c r="E2332" s="21">
        <f t="shared" si="296"/>
        <v>-6.4954900244906799E-4</v>
      </c>
      <c r="F2332" s="21">
        <f t="shared" si="297"/>
        <v>-3.5251773223095029E-3</v>
      </c>
      <c r="G2332" s="37">
        <f>(C2331-MAX(C$9:C2331))/MAX(C$9:C2331)</f>
        <v>-2.0982191723382077E-2</v>
      </c>
      <c r="H2332" s="37"/>
      <c r="I2332" s="37"/>
      <c r="N2332" s="30"/>
      <c r="P2332" s="30"/>
      <c r="Q2332" s="30"/>
      <c r="R2332" s="30"/>
      <c r="S2332" s="30"/>
      <c r="T2332" s="30"/>
      <c r="U2332" s="30"/>
      <c r="V2332" s="30"/>
      <c r="W2332" s="30"/>
      <c r="X2332" s="30"/>
      <c r="Y2332" s="30"/>
      <c r="Z2332" s="30"/>
      <c r="AA2332" s="30"/>
      <c r="AB2332" s="30"/>
      <c r="AJ2332" s="22"/>
      <c r="AP2332" s="22"/>
      <c r="AR2332" s="22"/>
      <c r="AS2332" s="23"/>
      <c r="AW2332" s="30"/>
      <c r="BH2332" s="30"/>
      <c r="BN2332" s="30"/>
      <c r="BT2332" s="24"/>
      <c r="BU2332" s="30"/>
      <c r="BV2332" s="30">
        <v>42821</v>
      </c>
      <c r="BW2332" s="31">
        <v>1164.68149721585</v>
      </c>
      <c r="BZ2332" s="30">
        <v>42748</v>
      </c>
      <c r="CA2332" s="31">
        <v>1087.9166501535999</v>
      </c>
      <c r="CB2332" s="30">
        <v>42748</v>
      </c>
      <c r="CC2332" s="31">
        <v>1071.04289950419</v>
      </c>
      <c r="CD2332" s="30">
        <v>42748</v>
      </c>
      <c r="CE2332" s="31">
        <v>1065.1812585360501</v>
      </c>
      <c r="CG2332" s="30">
        <v>42821</v>
      </c>
      <c r="CH2332" s="31">
        <f t="shared" si="293"/>
        <v>1045.42000727135</v>
      </c>
      <c r="CI2332" s="31">
        <f t="shared" si="294"/>
        <v>1037.6333476055499</v>
      </c>
      <c r="CJ2332" s="31">
        <f t="shared" si="298"/>
        <v>1035.3122753486666</v>
      </c>
      <c r="CK2332" s="31">
        <f t="shared" si="298"/>
        <v>1027.9396180348731</v>
      </c>
      <c r="CM2332" s="30">
        <v>42821</v>
      </c>
      <c r="CN2332" s="31">
        <v>1202.54098843884</v>
      </c>
      <c r="CO2332" s="31">
        <v>1244.52407811538</v>
      </c>
    </row>
    <row r="2333" spans="2:93">
      <c r="B2333" s="29">
        <v>42821</v>
      </c>
      <c r="C2333" s="55">
        <v>1228.49588649163</v>
      </c>
      <c r="D2333" s="31"/>
      <c r="E2333" s="21">
        <f t="shared" si="296"/>
        <v>-1.5539637078438862E-3</v>
      </c>
      <c r="F2333" s="21">
        <f t="shared" si="297"/>
        <v>-3.0145737918741977E-3</v>
      </c>
      <c r="G2333" s="37">
        <f>(C2332-MAX(C$9:C2332))/MAX(C$9:C2332)</f>
        <v>-2.1618111764127979E-2</v>
      </c>
      <c r="H2333" s="37"/>
      <c r="I2333" s="37"/>
      <c r="N2333" s="30"/>
      <c r="P2333" s="30"/>
      <c r="Q2333" s="30"/>
      <c r="R2333" s="30"/>
      <c r="S2333" s="30"/>
      <c r="T2333" s="30"/>
      <c r="U2333" s="30"/>
      <c r="V2333" s="30"/>
      <c r="W2333" s="30"/>
      <c r="X2333" s="30"/>
      <c r="Y2333" s="30"/>
      <c r="Z2333" s="30"/>
      <c r="AA2333" s="30"/>
      <c r="AB2333" s="30"/>
      <c r="AI2333" s="22"/>
      <c r="AJ2333" s="22"/>
      <c r="AP2333" s="22"/>
      <c r="AR2333" s="22"/>
      <c r="AS2333" s="23"/>
      <c r="AW2333" s="30"/>
      <c r="BH2333" s="30"/>
      <c r="BN2333" s="30"/>
      <c r="BT2333" s="24"/>
      <c r="BU2333" s="30"/>
      <c r="BV2333" s="30">
        <v>42822</v>
      </c>
      <c r="BW2333" s="31">
        <v>1168.0622853233899</v>
      </c>
      <c r="BZ2333" s="30">
        <v>42751</v>
      </c>
      <c r="CA2333" s="31">
        <v>1088.2370779279499</v>
      </c>
      <c r="CB2333" s="30">
        <v>42751</v>
      </c>
      <c r="CC2333" s="31">
        <v>1071.37520500249</v>
      </c>
      <c r="CD2333" s="30">
        <v>42751</v>
      </c>
      <c r="CE2333" s="31">
        <v>1065.5015310055701</v>
      </c>
      <c r="CG2333" s="30">
        <v>42822</v>
      </c>
      <c r="CH2333" s="31">
        <f t="shared" si="293"/>
        <v>1047.0977081485401</v>
      </c>
      <c r="CI2333" s="31">
        <f t="shared" si="294"/>
        <v>1039.2864060515201</v>
      </c>
      <c r="CJ2333" s="31">
        <f t="shared" si="298"/>
        <v>1036.9737552327676</v>
      </c>
      <c r="CK2333" s="31">
        <f t="shared" si="298"/>
        <v>1029.5772333557966</v>
      </c>
      <c r="CM2333" s="30">
        <v>42822</v>
      </c>
      <c r="CN2333" s="31">
        <v>1204.3164882906999</v>
      </c>
      <c r="CO2333" s="31">
        <v>1246.37440083929</v>
      </c>
    </row>
    <row r="2334" spans="2:93">
      <c r="B2334" s="29">
        <v>42822</v>
      </c>
      <c r="C2334" s="55">
        <v>1230.7937421591989</v>
      </c>
      <c r="D2334" s="31"/>
      <c r="E2334" s="21">
        <f t="shared" si="296"/>
        <v>1.8704626469130403E-3</v>
      </c>
      <c r="F2334" s="21">
        <f t="shared" si="297"/>
        <v>-3.4496302090281095E-4</v>
      </c>
      <c r="G2334" s="37">
        <f>(C2333-MAX(C$9:C2333))/MAX(C$9:C2333)</f>
        <v>-2.3138481710858302E-2</v>
      </c>
      <c r="H2334" s="37"/>
      <c r="I2334" s="37"/>
      <c r="N2334" s="30"/>
      <c r="P2334" s="30"/>
      <c r="Q2334" s="30"/>
      <c r="R2334" s="30"/>
      <c r="S2334" s="30"/>
      <c r="T2334" s="30"/>
      <c r="U2334" s="30"/>
      <c r="V2334" s="30"/>
      <c r="W2334" s="30"/>
      <c r="X2334" s="30"/>
      <c r="Y2334" s="30"/>
      <c r="Z2334" s="30"/>
      <c r="AA2334" s="30"/>
      <c r="AB2334" s="30"/>
      <c r="AI2334" s="22"/>
      <c r="AJ2334" s="22"/>
      <c r="AR2334" s="22"/>
      <c r="AS2334" s="23"/>
      <c r="AW2334" s="30"/>
      <c r="BH2334" s="30"/>
      <c r="BN2334" s="30"/>
      <c r="BT2334" s="24"/>
      <c r="BU2334" s="30"/>
      <c r="BV2334" s="30">
        <v>42823</v>
      </c>
      <c r="BW2334" s="31">
        <v>1169.1132660196699</v>
      </c>
      <c r="BZ2334" s="30">
        <v>42752</v>
      </c>
      <c r="CA2334" s="31">
        <v>1087.19813509761</v>
      </c>
      <c r="CB2334" s="30">
        <v>42752</v>
      </c>
      <c r="CC2334" s="31">
        <v>1070.3668468297201</v>
      </c>
      <c r="CD2334" s="30">
        <v>42752</v>
      </c>
      <c r="CE2334" s="31">
        <v>1064.50795229768</v>
      </c>
      <c r="CG2334" s="30">
        <v>42823</v>
      </c>
      <c r="CH2334" s="31">
        <f t="shared" si="293"/>
        <v>1047.0267803816801</v>
      </c>
      <c r="CI2334" s="31">
        <f t="shared" si="294"/>
        <v>1039.0373905337899</v>
      </c>
      <c r="CJ2334" s="31">
        <f t="shared" si="298"/>
        <v>1036.9035132370316</v>
      </c>
      <c r="CK2334" s="31">
        <f t="shared" si="298"/>
        <v>1029.3305441791515</v>
      </c>
      <c r="CM2334" s="30">
        <v>42823</v>
      </c>
      <c r="CN2334" s="31">
        <v>1205.9767711919801</v>
      </c>
      <c r="CO2334" s="31">
        <v>1248.10512250076</v>
      </c>
    </row>
    <row r="2335" spans="2:93">
      <c r="B2335" s="29">
        <v>42823</v>
      </c>
      <c r="C2335" s="55">
        <v>1231.8533077208699</v>
      </c>
      <c r="D2335" s="31"/>
      <c r="E2335" s="21">
        <f t="shared" si="296"/>
        <v>8.6087987400085275E-4</v>
      </c>
      <c r="F2335" s="21">
        <f t="shared" si="297"/>
        <v>5.2443009226732507E-4</v>
      </c>
      <c r="G2335" s="37">
        <f>(C2334-MAX(C$9:C2334))/MAX(C$9:C2334)</f>
        <v>-2.1311298729691709E-2</v>
      </c>
      <c r="H2335" s="37"/>
      <c r="I2335" s="37"/>
      <c r="N2335" s="30"/>
      <c r="P2335" s="30"/>
      <c r="Q2335" s="30"/>
      <c r="R2335" s="30"/>
      <c r="S2335" s="30"/>
      <c r="T2335" s="30"/>
      <c r="U2335" s="30"/>
      <c r="V2335" s="30"/>
      <c r="W2335" s="30"/>
      <c r="X2335" s="30"/>
      <c r="Y2335" s="30"/>
      <c r="Z2335" s="30"/>
      <c r="AA2335" s="30"/>
      <c r="AB2335" s="30"/>
      <c r="AH2335" s="22"/>
      <c r="AI2335" s="22"/>
      <c r="AJ2335" s="22"/>
      <c r="AM2335" s="22"/>
      <c r="AO2335" s="22"/>
      <c r="AS2335" s="23"/>
      <c r="AW2335" s="30"/>
      <c r="BH2335" s="30"/>
      <c r="BN2335" s="30"/>
      <c r="BT2335" s="24"/>
      <c r="BU2335" s="30"/>
      <c r="BV2335" s="30">
        <v>42824</v>
      </c>
      <c r="BW2335" s="31">
        <v>1170.1461236150601</v>
      </c>
      <c r="BZ2335" s="30">
        <v>42753</v>
      </c>
      <c r="CA2335" s="31">
        <v>1086.90523421127</v>
      </c>
      <c r="CB2335" s="30">
        <v>42753</v>
      </c>
      <c r="CC2335" s="31">
        <v>1070.05093950885</v>
      </c>
      <c r="CD2335" s="30">
        <v>42753</v>
      </c>
      <c r="CE2335" s="31">
        <v>1064.13240425256</v>
      </c>
      <c r="CG2335" s="30">
        <v>42824</v>
      </c>
      <c r="CH2335" s="31">
        <f t="shared" si="293"/>
        <v>1048.0061483258501</v>
      </c>
      <c r="CI2335" s="31">
        <f t="shared" si="294"/>
        <v>1039.90547747548</v>
      </c>
      <c r="CJ2335" s="31">
        <f t="shared" si="298"/>
        <v>1037.8734120792478</v>
      </c>
      <c r="CK2335" s="31">
        <f t="shared" si="298"/>
        <v>1030.1905213197485</v>
      </c>
      <c r="CM2335" s="30">
        <v>42824</v>
      </c>
      <c r="CN2335" s="31">
        <v>1206.38652572054</v>
      </c>
      <c r="CO2335" s="31">
        <v>1248.54413776671</v>
      </c>
    </row>
    <row r="2336" spans="2:93">
      <c r="B2336" s="29">
        <v>42824</v>
      </c>
      <c r="C2336" s="55">
        <v>1231.5125707204541</v>
      </c>
      <c r="D2336" s="31"/>
      <c r="E2336" s="21">
        <f t="shared" si="296"/>
        <v>-2.7660517553529385E-4</v>
      </c>
      <c r="F2336" s="21">
        <f t="shared" si="297"/>
        <v>8.9781203201311222E-4</v>
      </c>
      <c r="G2336" s="37">
        <f>(C2335-MAX(C$9:C2335))/MAX(C$9:C2335)</f>
        <v>-2.0468765323856122E-2</v>
      </c>
      <c r="H2336" s="37"/>
      <c r="I2336" s="37"/>
      <c r="N2336" s="30"/>
      <c r="P2336" s="30"/>
      <c r="Q2336" s="30"/>
      <c r="R2336" s="30"/>
      <c r="S2336" s="30"/>
      <c r="T2336" s="30"/>
      <c r="U2336" s="30"/>
      <c r="V2336" s="30"/>
      <c r="W2336" s="30"/>
      <c r="X2336" s="30"/>
      <c r="Y2336" s="30"/>
      <c r="Z2336" s="30"/>
      <c r="AA2336" s="30"/>
      <c r="AB2336" s="30"/>
      <c r="AH2336" s="22"/>
      <c r="AI2336" s="22"/>
      <c r="AJ2336" s="22"/>
      <c r="AN2336" s="22"/>
      <c r="AO2336" s="22"/>
      <c r="AS2336" s="23"/>
      <c r="AW2336" s="30"/>
      <c r="BH2336" s="30"/>
      <c r="BN2336" s="30"/>
      <c r="BT2336" s="24"/>
      <c r="BU2336" s="30"/>
      <c r="BV2336" s="30">
        <v>42825</v>
      </c>
      <c r="BW2336" s="31">
        <v>1168.4039930715801</v>
      </c>
      <c r="BZ2336" s="30">
        <v>42754</v>
      </c>
      <c r="CA2336" s="31">
        <v>1085.8383351892501</v>
      </c>
      <c r="CB2336" s="30">
        <v>42754</v>
      </c>
      <c r="CC2336" s="31">
        <v>1069.00427758572</v>
      </c>
      <c r="CD2336" s="30">
        <v>42754</v>
      </c>
      <c r="CE2336" s="31">
        <v>1063.1417729314201</v>
      </c>
      <c r="CG2336" s="30">
        <v>42825</v>
      </c>
      <c r="CH2336" s="31">
        <f t="shared" si="293"/>
        <v>1047.3719831672399</v>
      </c>
      <c r="CI2336" s="31">
        <f t="shared" si="294"/>
        <v>1039.4485810185099</v>
      </c>
      <c r="CJ2336" s="31">
        <f t="shared" si="298"/>
        <v>1037.2453784002089</v>
      </c>
      <c r="CK2336" s="31">
        <f t="shared" si="298"/>
        <v>1029.7378932594197</v>
      </c>
      <c r="CM2336" s="30">
        <v>42825</v>
      </c>
      <c r="CN2336" s="31">
        <v>1205.78513489543</v>
      </c>
      <c r="CO2336" s="31">
        <v>1247.9376840238001</v>
      </c>
    </row>
    <row r="2337" spans="2:93">
      <c r="B2337" s="29">
        <v>42825</v>
      </c>
      <c r="C2337" s="55">
        <v>1230.2445875402741</v>
      </c>
      <c r="D2337" s="31"/>
      <c r="E2337" s="21">
        <f t="shared" si="296"/>
        <v>-1.0296144841120958E-3</v>
      </c>
      <c r="F2337" s="21">
        <f t="shared" si="297"/>
        <v>1.4234488433153558E-3</v>
      </c>
      <c r="G2337" s="37">
        <f>(C2336-MAX(C$9:C2336))/MAX(C$9:C2336)</f>
        <v>-2.0739708732966017E-2</v>
      </c>
      <c r="H2337" s="37"/>
      <c r="I2337" s="37"/>
      <c r="N2337" s="30"/>
      <c r="P2337" s="30"/>
      <c r="Q2337" s="30"/>
      <c r="R2337" s="30"/>
      <c r="S2337" s="30"/>
      <c r="T2337" s="30"/>
      <c r="U2337" s="30"/>
      <c r="V2337" s="30"/>
      <c r="W2337" s="30"/>
      <c r="X2337" s="30"/>
      <c r="Y2337" s="30"/>
      <c r="Z2337" s="30"/>
      <c r="AA2337" s="30"/>
      <c r="AB2337" s="30"/>
      <c r="AI2337" s="22"/>
      <c r="AJ2337" s="22"/>
      <c r="AL2337" s="22"/>
      <c r="AM2337" s="22"/>
      <c r="AO2337" s="22"/>
      <c r="AP2337" s="22"/>
      <c r="AS2337" s="23"/>
      <c r="AW2337" s="30"/>
      <c r="BH2337" s="30"/>
      <c r="BN2337" s="30"/>
      <c r="BT2337" s="24"/>
      <c r="BU2337" s="30"/>
      <c r="BV2337" s="30">
        <v>42828</v>
      </c>
      <c r="BW2337" s="31">
        <v>1166.4490633284399</v>
      </c>
      <c r="BZ2337" s="30">
        <v>42755</v>
      </c>
      <c r="CA2337" s="31">
        <v>1083.5173205026499</v>
      </c>
      <c r="CB2337" s="30">
        <v>42755</v>
      </c>
      <c r="CC2337" s="31">
        <v>1066.6975204539201</v>
      </c>
      <c r="CD2337" s="30">
        <v>42755</v>
      </c>
      <c r="CE2337" s="31">
        <v>1060.6850810752401</v>
      </c>
      <c r="CG2337" s="30">
        <v>42828</v>
      </c>
      <c r="CH2337" s="31">
        <f t="shared" si="293"/>
        <v>1045.66530813911</v>
      </c>
      <c r="CI2337" s="31">
        <f t="shared" si="294"/>
        <v>1037.71288618732</v>
      </c>
      <c r="CJ2337" s="31">
        <f t="shared" si="298"/>
        <v>1035.5552045042014</v>
      </c>
      <c r="CK2337" s="31">
        <f t="shared" si="298"/>
        <v>1028.0184135550371</v>
      </c>
      <c r="CM2337" s="30">
        <v>42828</v>
      </c>
      <c r="CN2337" s="31">
        <v>1204.1071611208899</v>
      </c>
      <c r="CO2337" s="31">
        <v>1246.2473648324001</v>
      </c>
    </row>
    <row r="2338" spans="2:93">
      <c r="B2338" s="29">
        <v>42828</v>
      </c>
      <c r="C2338" s="55">
        <v>1229.125827638534</v>
      </c>
      <c r="D2338" s="31"/>
      <c r="E2338" s="21">
        <f t="shared" si="296"/>
        <v>-9.0938006398944005E-4</v>
      </c>
      <c r="F2338" s="21">
        <f t="shared" si="297"/>
        <v>-1.3551535594735764E-3</v>
      </c>
      <c r="G2338" s="37">
        <f>(C2337-MAX(C$9:C2337))/MAX(C$9:C2337)</f>
        <v>-2.1747969312570423E-2</v>
      </c>
      <c r="H2338" s="37"/>
      <c r="I2338" s="37"/>
      <c r="N2338" s="30"/>
      <c r="P2338" s="30"/>
      <c r="Q2338" s="30"/>
      <c r="R2338" s="30"/>
      <c r="S2338" s="30"/>
      <c r="T2338" s="30"/>
      <c r="U2338" s="30"/>
      <c r="V2338" s="30"/>
      <c r="W2338" s="30"/>
      <c r="X2338" s="30"/>
      <c r="Y2338" s="30"/>
      <c r="Z2338" s="30"/>
      <c r="AA2338" s="30"/>
      <c r="AB2338" s="30"/>
      <c r="AH2338" s="22"/>
      <c r="AI2338" s="22"/>
      <c r="AJ2338" s="22"/>
      <c r="AO2338" s="22"/>
      <c r="AP2338" s="22"/>
      <c r="AR2338" s="22"/>
      <c r="AS2338" s="23"/>
      <c r="AW2338" s="30"/>
      <c r="BH2338" s="30"/>
      <c r="BN2338" s="30"/>
      <c r="BT2338" s="24"/>
      <c r="BU2338" s="30"/>
      <c r="BV2338" s="30">
        <v>42829</v>
      </c>
      <c r="BW2338" s="31">
        <v>1167.6806585700299</v>
      </c>
      <c r="BZ2338" s="30">
        <v>42758</v>
      </c>
      <c r="CA2338" s="31">
        <v>1082.2108696103701</v>
      </c>
      <c r="CB2338" s="30">
        <v>42758</v>
      </c>
      <c r="CC2338" s="31">
        <v>1065.42455638</v>
      </c>
      <c r="CD2338" s="30">
        <v>42758</v>
      </c>
      <c r="CE2338" s="31">
        <v>1059.45656223985</v>
      </c>
      <c r="CG2338" s="30">
        <v>42829</v>
      </c>
      <c r="CH2338" s="31">
        <f t="shared" si="293"/>
        <v>1045.81662375015</v>
      </c>
      <c r="CI2338" s="31">
        <f t="shared" si="294"/>
        <v>1037.8551651621201</v>
      </c>
      <c r="CJ2338" s="31">
        <f t="shared" si="298"/>
        <v>1035.7050571074344</v>
      </c>
      <c r="CK2338" s="31">
        <f t="shared" si="298"/>
        <v>1028.159363337875</v>
      </c>
      <c r="CM2338" s="30">
        <v>42829</v>
      </c>
      <c r="CN2338" s="31">
        <v>1204.9122107697699</v>
      </c>
      <c r="CO2338" s="31">
        <v>1247.09491235874</v>
      </c>
    </row>
    <row r="2339" spans="2:93">
      <c r="B2339" s="29">
        <v>42829</v>
      </c>
      <c r="C2339" s="55">
        <v>1229.5018429282829</v>
      </c>
      <c r="D2339" s="31"/>
      <c r="E2339" s="21">
        <f t="shared" si="296"/>
        <v>3.0592090841619068E-4</v>
      </c>
      <c r="F2339" s="21">
        <f t="shared" si="297"/>
        <v>-1.9088837752423427E-3</v>
      </c>
      <c r="G2339" s="37">
        <f>(C2338-MAX(C$9:C2338))/MAX(C$9:C2338)</f>
        <v>-2.2637572206834791E-2</v>
      </c>
      <c r="H2339" s="37"/>
      <c r="I2339" s="37"/>
      <c r="N2339" s="30"/>
      <c r="P2339" s="30"/>
      <c r="Q2339" s="30"/>
      <c r="R2339" s="30"/>
      <c r="S2339" s="30"/>
      <c r="T2339" s="30"/>
      <c r="U2339" s="30"/>
      <c r="V2339" s="30"/>
      <c r="W2339" s="30"/>
      <c r="X2339" s="30"/>
      <c r="Y2339" s="30"/>
      <c r="Z2339" s="30"/>
      <c r="AA2339" s="30"/>
      <c r="AB2339" s="30"/>
      <c r="AH2339" s="22"/>
      <c r="AI2339" s="22"/>
      <c r="AO2339" s="22"/>
      <c r="AP2339" s="22"/>
      <c r="AR2339" s="22"/>
      <c r="AS2339" s="23"/>
      <c r="AW2339" s="30"/>
      <c r="BH2339" s="30"/>
      <c r="BN2339" s="30"/>
      <c r="BT2339" s="24"/>
      <c r="BU2339" s="30"/>
      <c r="BV2339" s="30">
        <v>42830</v>
      </c>
      <c r="BW2339" s="31">
        <v>1168.90272903098</v>
      </c>
      <c r="BZ2339" s="30">
        <v>42759</v>
      </c>
      <c r="CA2339" s="31">
        <v>1081.4737617016799</v>
      </c>
      <c r="CB2339" s="30">
        <v>42759</v>
      </c>
      <c r="CC2339" s="31">
        <v>1064.68378944857</v>
      </c>
      <c r="CD2339" s="30">
        <v>42759</v>
      </c>
      <c r="CE2339" s="31">
        <v>1058.65127743826</v>
      </c>
      <c r="CG2339" s="30">
        <v>42830</v>
      </c>
      <c r="CH2339" s="31">
        <f t="shared" si="293"/>
        <v>1046.0918474395501</v>
      </c>
      <c r="CI2339" s="31">
        <f t="shared" si="294"/>
        <v>1038.1410075355</v>
      </c>
      <c r="CJ2339" s="31">
        <f t="shared" si="298"/>
        <v>1035.9776197732726</v>
      </c>
      <c r="CK2339" s="31">
        <f t="shared" si="298"/>
        <v>1028.4425353280469</v>
      </c>
      <c r="CM2339" s="30">
        <v>42830</v>
      </c>
      <c r="CN2339" s="31">
        <v>1204.98440937944</v>
      </c>
      <c r="CO2339" s="31">
        <v>1247.18452663683</v>
      </c>
    </row>
    <row r="2340" spans="2:93">
      <c r="B2340" s="29">
        <v>42830</v>
      </c>
      <c r="C2340" s="55">
        <v>1230.286475021808</v>
      </c>
      <c r="D2340" s="31"/>
      <c r="E2340" s="21">
        <f t="shared" si="296"/>
        <v>6.3817073397487434E-4</v>
      </c>
      <c r="F2340" s="21">
        <f t="shared" si="297"/>
        <v>-9.9560144800536765E-4</v>
      </c>
      <c r="G2340" s="37">
        <f>(C2339-MAX(C$9:C2339))/MAX(C$9:C2339)</f>
        <v>-2.2338576605072501E-2</v>
      </c>
      <c r="H2340" s="37"/>
      <c r="I2340" s="37"/>
      <c r="N2340" s="30"/>
      <c r="P2340" s="30"/>
      <c r="Q2340" s="30"/>
      <c r="R2340" s="30"/>
      <c r="S2340" s="30"/>
      <c r="T2340" s="30"/>
      <c r="U2340" s="30"/>
      <c r="V2340" s="30"/>
      <c r="W2340" s="30"/>
      <c r="X2340" s="30"/>
      <c r="Y2340" s="30"/>
      <c r="Z2340" s="30"/>
      <c r="AA2340" s="30"/>
      <c r="AB2340" s="30"/>
      <c r="AH2340" s="22"/>
      <c r="AI2340" s="22"/>
      <c r="AO2340" s="22"/>
      <c r="AP2340" s="22"/>
      <c r="AR2340" s="22"/>
      <c r="AS2340" s="23"/>
      <c r="AW2340" s="30"/>
      <c r="BH2340" s="30"/>
      <c r="BN2340" s="30"/>
      <c r="BT2340" s="24"/>
      <c r="BU2340" s="30"/>
      <c r="BV2340" s="30">
        <v>42831</v>
      </c>
      <c r="BW2340" s="31">
        <v>1166.95799398451</v>
      </c>
      <c r="BZ2340" s="30">
        <v>42760</v>
      </c>
      <c r="CA2340" s="31">
        <v>1080.1288075745299</v>
      </c>
      <c r="CB2340" s="30">
        <v>42760</v>
      </c>
      <c r="CC2340" s="31">
        <v>1063.3967493457901</v>
      </c>
      <c r="CD2340" s="30">
        <v>42760</v>
      </c>
      <c r="CE2340" s="31">
        <v>1057.16988027759</v>
      </c>
      <c r="CG2340" s="30">
        <v>42831</v>
      </c>
      <c r="CH2340" s="31">
        <f t="shared" si="293"/>
        <v>1044.4800577098699</v>
      </c>
      <c r="CI2340" s="31">
        <f t="shared" si="294"/>
        <v>1036.4922535425801</v>
      </c>
      <c r="CJ2340" s="31">
        <f t="shared" si="298"/>
        <v>1034.3814137691668</v>
      </c>
      <c r="CK2340" s="31">
        <f t="shared" si="298"/>
        <v>1026.8091842473145</v>
      </c>
      <c r="CM2340" s="30">
        <v>42831</v>
      </c>
      <c r="CN2340" s="31">
        <v>1204.7629279332</v>
      </c>
      <c r="CO2340" s="31">
        <v>1246.9696332236499</v>
      </c>
    </row>
    <row r="2341" spans="2:93">
      <c r="B2341" s="29">
        <v>42831</v>
      </c>
      <c r="C2341" s="55">
        <v>1229.7997541617181</v>
      </c>
      <c r="D2341" s="31"/>
      <c r="E2341" s="21">
        <f t="shared" si="296"/>
        <v>-3.956158748158467E-4</v>
      </c>
      <c r="F2341" s="21">
        <f t="shared" si="297"/>
        <v>-3.6158125226581905E-4</v>
      </c>
      <c r="G2341" s="37">
        <f>(C2340-MAX(C$9:C2340))/MAX(C$9:C2340)</f>
        <v>-2.1714661696925618E-2</v>
      </c>
      <c r="H2341" s="37"/>
      <c r="I2341" s="37"/>
      <c r="N2341" s="30"/>
      <c r="P2341" s="30"/>
      <c r="Q2341" s="30"/>
      <c r="R2341" s="30"/>
      <c r="S2341" s="30"/>
      <c r="T2341" s="30"/>
      <c r="U2341" s="30"/>
      <c r="V2341" s="30"/>
      <c r="W2341" s="30"/>
      <c r="X2341" s="30"/>
      <c r="Y2341" s="30"/>
      <c r="Z2341" s="30"/>
      <c r="AA2341" s="30"/>
      <c r="AB2341" s="30"/>
      <c r="AO2341" s="22"/>
      <c r="AP2341" s="22"/>
      <c r="AR2341" s="22"/>
      <c r="AS2341" s="23"/>
      <c r="AW2341" s="30"/>
      <c r="BH2341" s="30"/>
      <c r="BN2341" s="30"/>
      <c r="BT2341" s="24"/>
      <c r="BU2341" s="30"/>
      <c r="BV2341" s="30">
        <v>42832</v>
      </c>
      <c r="BW2341" s="31">
        <v>1164.82641590666</v>
      </c>
      <c r="BZ2341" s="30">
        <v>42761</v>
      </c>
      <c r="CA2341" s="31">
        <v>1083.16411489184</v>
      </c>
      <c r="CB2341" s="30">
        <v>42761</v>
      </c>
      <c r="CC2341" s="31">
        <v>1066.3384630195101</v>
      </c>
      <c r="CD2341" s="30">
        <v>42761</v>
      </c>
      <c r="CE2341" s="31">
        <v>1060.04711265637</v>
      </c>
      <c r="CG2341" s="30">
        <v>42832</v>
      </c>
      <c r="CH2341" s="31">
        <f t="shared" si="293"/>
        <v>1043.9210508383901</v>
      </c>
      <c r="CI2341" s="31">
        <f t="shared" si="294"/>
        <v>1035.9567332864499</v>
      </c>
      <c r="CJ2341" s="31">
        <f t="shared" si="298"/>
        <v>1033.8278117029906</v>
      </c>
      <c r="CK2341" s="31">
        <f t="shared" si="298"/>
        <v>1026.2786669033926</v>
      </c>
      <c r="CM2341" s="30">
        <v>42832</v>
      </c>
      <c r="CN2341" s="31">
        <v>1202.6911060924001</v>
      </c>
      <c r="CO2341" s="31">
        <v>1244.8404732830199</v>
      </c>
    </row>
    <row r="2342" spans="2:93">
      <c r="B2342" s="29">
        <v>42832</v>
      </c>
      <c r="C2342" s="55">
        <v>1226.3765546049581</v>
      </c>
      <c r="D2342" s="31"/>
      <c r="E2342" s="21">
        <f t="shared" si="296"/>
        <v>-2.7835422353725825E-3</v>
      </c>
      <c r="F2342" s="21">
        <f t="shared" si="297"/>
        <v>-2.2367710219367565E-3</v>
      </c>
      <c r="G2342" s="37">
        <f>(C2341-MAX(C$9:C2341))/MAX(C$9:C2341)</f>
        <v>-2.2101686906857952E-2</v>
      </c>
      <c r="H2342" s="37"/>
      <c r="I2342" s="37"/>
      <c r="N2342" s="30"/>
      <c r="P2342" s="30"/>
      <c r="Q2342" s="30"/>
      <c r="R2342" s="30"/>
      <c r="S2342" s="30"/>
      <c r="T2342" s="30"/>
      <c r="U2342" s="30"/>
      <c r="V2342" s="30"/>
      <c r="W2342" s="30"/>
      <c r="X2342" s="30"/>
      <c r="Y2342" s="30"/>
      <c r="Z2342" s="30"/>
      <c r="AA2342" s="30"/>
      <c r="AB2342" s="30"/>
      <c r="AP2342" s="22"/>
      <c r="AR2342" s="22"/>
      <c r="AS2342" s="23"/>
      <c r="AW2342" s="30"/>
      <c r="BH2342" s="30"/>
      <c r="BN2342" s="30"/>
      <c r="BT2342" s="24"/>
      <c r="BU2342" s="30"/>
      <c r="BV2342" s="30">
        <v>42835</v>
      </c>
      <c r="BW2342" s="31">
        <v>1162.7967376342001</v>
      </c>
      <c r="BZ2342" s="30">
        <v>42762</v>
      </c>
      <c r="CA2342" s="31">
        <v>1082.12195335053</v>
      </c>
      <c r="CB2342" s="30">
        <v>42762</v>
      </c>
      <c r="CC2342" s="31">
        <v>1065.3075376720601</v>
      </c>
      <c r="CD2342" s="30">
        <v>42762</v>
      </c>
      <c r="CE2342" s="31">
        <v>1058.88257452434</v>
      </c>
      <c r="CG2342" s="30">
        <v>42835</v>
      </c>
      <c r="CH2342" s="31">
        <f t="shared" si="293"/>
        <v>1043.9251204979</v>
      </c>
      <c r="CI2342" s="31">
        <f t="shared" si="294"/>
        <v>1035.93370843103</v>
      </c>
      <c r="CJ2342" s="31">
        <f t="shared" si="298"/>
        <v>1033.8318420146529</v>
      </c>
      <c r="CK2342" s="31">
        <f t="shared" si="298"/>
        <v>1026.2558571496968</v>
      </c>
      <c r="CM2342" s="30">
        <v>42835</v>
      </c>
      <c r="CN2342" s="31">
        <v>1205.1565762089899</v>
      </c>
      <c r="CO2342" s="31">
        <v>1247.4345979485099</v>
      </c>
    </row>
    <row r="2343" spans="2:93">
      <c r="B2343" s="29">
        <v>42835</v>
      </c>
      <c r="C2343" s="55">
        <v>1223.257967036441</v>
      </c>
      <c r="D2343" s="31"/>
      <c r="E2343" s="21">
        <f t="shared" si="296"/>
        <v>-2.5429282358726546E-3</v>
      </c>
      <c r="F2343" s="21">
        <f t="shared" si="297"/>
        <v>-5.07837863583116E-3</v>
      </c>
      <c r="G2343" s="37">
        <f>(C2342-MAX(C$9:C2342))/MAX(C$9:C2342)</f>
        <v>-2.4823708163252332E-2</v>
      </c>
      <c r="H2343" s="37"/>
      <c r="I2343" s="37"/>
      <c r="N2343" s="30"/>
      <c r="P2343" s="30"/>
      <c r="Q2343" s="30"/>
      <c r="R2343" s="30"/>
      <c r="S2343" s="30"/>
      <c r="T2343" s="30"/>
      <c r="U2343" s="30"/>
      <c r="V2343" s="30"/>
      <c r="W2343" s="30"/>
      <c r="X2343" s="30"/>
      <c r="Y2343" s="30"/>
      <c r="Z2343" s="30"/>
      <c r="AA2343" s="30"/>
      <c r="AB2343" s="30"/>
      <c r="AP2343" s="22"/>
      <c r="AR2343" s="22"/>
      <c r="AS2343" s="23"/>
      <c r="AW2343" s="30"/>
      <c r="BH2343" s="30"/>
      <c r="BN2343" s="30"/>
      <c r="BT2343" s="24"/>
      <c r="BU2343" s="30"/>
      <c r="BV2343" s="30">
        <v>42836</v>
      </c>
      <c r="BW2343" s="31">
        <v>1163.3838357439599</v>
      </c>
      <c r="BZ2343" s="30">
        <v>42765</v>
      </c>
      <c r="CA2343" s="31">
        <v>1080.91318137297</v>
      </c>
      <c r="CB2343" s="30">
        <v>42765</v>
      </c>
      <c r="CC2343" s="31">
        <v>1064.1497187804</v>
      </c>
      <c r="CD2343" s="30">
        <v>42765</v>
      </c>
      <c r="CE2343" s="31">
        <v>1057.7979039628201</v>
      </c>
      <c r="CG2343" s="30">
        <v>42836</v>
      </c>
      <c r="CH2343" s="31">
        <f t="shared" si="293"/>
        <v>1044.1128824280199</v>
      </c>
      <c r="CI2343" s="31">
        <f t="shared" si="294"/>
        <v>1036.1222402952901</v>
      </c>
      <c r="CJ2343" s="31">
        <f t="shared" si="298"/>
        <v>1034.0177885526418</v>
      </c>
      <c r="CK2343" s="31">
        <f t="shared" si="298"/>
        <v>1026.4426277204211</v>
      </c>
      <c r="CM2343" s="30">
        <v>42836</v>
      </c>
      <c r="CN2343" s="31">
        <v>1205.9064258475701</v>
      </c>
      <c r="CO2343" s="31">
        <v>1248.2241651261099</v>
      </c>
    </row>
    <row r="2344" spans="2:93">
      <c r="B2344" s="29">
        <v>42836</v>
      </c>
      <c r="C2344" s="55">
        <v>1224.2961765605521</v>
      </c>
      <c r="D2344" s="31"/>
      <c r="E2344" s="21">
        <f t="shared" si="296"/>
        <v>8.4872492318721626E-4</v>
      </c>
      <c r="F2344" s="21">
        <f t="shared" si="297"/>
        <v>-4.8690273223963576E-3</v>
      </c>
      <c r="G2344" s="37">
        <f>(C2343-MAX(C$9:C2343))/MAX(C$9:C2343)</f>
        <v>-2.7303511490717546E-2</v>
      </c>
      <c r="H2344" s="37"/>
      <c r="I2344" s="37"/>
      <c r="N2344" s="30"/>
      <c r="P2344" s="30"/>
      <c r="Q2344" s="30"/>
      <c r="R2344" s="30"/>
      <c r="S2344" s="30"/>
      <c r="T2344" s="30"/>
      <c r="U2344" s="30"/>
      <c r="V2344" s="30"/>
      <c r="W2344" s="30"/>
      <c r="X2344" s="30"/>
      <c r="Y2344" s="30"/>
      <c r="Z2344" s="30"/>
      <c r="AA2344" s="30"/>
      <c r="AB2344" s="30"/>
      <c r="AO2344" s="30"/>
      <c r="AR2344" s="22"/>
      <c r="AS2344" s="23"/>
      <c r="AW2344" s="30"/>
      <c r="BH2344" s="30"/>
      <c r="BN2344" s="30"/>
      <c r="BT2344" s="24"/>
      <c r="BU2344" s="30"/>
      <c r="BV2344" s="30">
        <v>42837</v>
      </c>
      <c r="BW2344" s="31">
        <v>1165.6959595338201</v>
      </c>
      <c r="BZ2344" s="30">
        <v>42766</v>
      </c>
      <c r="CA2344" s="31">
        <v>1081.52402560839</v>
      </c>
      <c r="CB2344" s="30">
        <v>42766</v>
      </c>
      <c r="CC2344" s="31">
        <v>1064.73807206278</v>
      </c>
      <c r="CD2344" s="30">
        <v>42766</v>
      </c>
      <c r="CE2344" s="31">
        <v>1058.3793719406799</v>
      </c>
      <c r="CG2344" s="30">
        <v>42837</v>
      </c>
      <c r="CH2344" s="31">
        <f t="shared" si="293"/>
        <v>1044.9668046403599</v>
      </c>
      <c r="CI2344" s="31">
        <f t="shared" si="294"/>
        <v>1036.9712605612399</v>
      </c>
      <c r="CJ2344" s="31">
        <f t="shared" si="298"/>
        <v>1034.8634545457157</v>
      </c>
      <c r="CK2344" s="31">
        <f t="shared" si="298"/>
        <v>1027.2837163090812</v>
      </c>
      <c r="CM2344" s="30">
        <v>42837</v>
      </c>
      <c r="CN2344" s="31">
        <v>1207.9239793066399</v>
      </c>
      <c r="CO2344" s="31">
        <v>1250.32663047759</v>
      </c>
    </row>
    <row r="2345" spans="2:93">
      <c r="B2345" s="29">
        <v>42837</v>
      </c>
      <c r="C2345" s="55">
        <v>1226.7732421187329</v>
      </c>
      <c r="D2345" s="31"/>
      <c r="E2345" s="21">
        <f t="shared" si="296"/>
        <v>2.0232567948874625E-3</v>
      </c>
      <c r="F2345" s="21">
        <f t="shared" si="297"/>
        <v>-2.4609795478842678E-3</v>
      </c>
      <c r="G2345" s="37">
        <f>(C2344-MAX(C$9:C2344))/MAX(C$9:C2344)</f>
        <v>-2.647795973822303E-2</v>
      </c>
      <c r="H2345" s="37"/>
      <c r="I2345" s="37"/>
      <c r="N2345" s="30"/>
      <c r="P2345" s="30"/>
      <c r="Q2345" s="30"/>
      <c r="R2345" s="30"/>
      <c r="S2345" s="30"/>
      <c r="T2345" s="30"/>
      <c r="U2345" s="30"/>
      <c r="V2345" s="30"/>
      <c r="W2345" s="30"/>
      <c r="X2345" s="30"/>
      <c r="Y2345" s="30"/>
      <c r="Z2345" s="30"/>
      <c r="AA2345" s="30"/>
      <c r="AB2345" s="30"/>
      <c r="AJ2345" s="22"/>
      <c r="AS2345" s="23"/>
      <c r="AW2345" s="30"/>
      <c r="BH2345" s="30"/>
      <c r="BN2345" s="30"/>
      <c r="BT2345" s="24"/>
      <c r="BU2345" s="30"/>
      <c r="BV2345" s="30">
        <v>42838</v>
      </c>
      <c r="BW2345" s="31">
        <v>1164.2747101999</v>
      </c>
      <c r="BZ2345" s="30">
        <v>42767</v>
      </c>
      <c r="CA2345" s="31">
        <v>1080.24112483883</v>
      </c>
      <c r="CB2345" s="30">
        <v>42767</v>
      </c>
      <c r="CC2345" s="31">
        <v>1063.44585576861</v>
      </c>
      <c r="CD2345" s="30">
        <v>42767</v>
      </c>
      <c r="CE2345" s="31">
        <v>1056.9548359370301</v>
      </c>
      <c r="CG2345" s="30">
        <v>42838</v>
      </c>
      <c r="CH2345" s="31">
        <f t="shared" si="293"/>
        <v>1043.74749859953</v>
      </c>
      <c r="CI2345" s="31">
        <f t="shared" si="294"/>
        <v>1035.7675313197699</v>
      </c>
      <c r="CJ2345" s="31">
        <f t="shared" ref="CJ2345:CK2360" si="299">+CJ2344*CH2345/CH2344</f>
        <v>1033.6559374686578</v>
      </c>
      <c r="CK2345" s="31">
        <f t="shared" si="299"/>
        <v>1026.091232490448</v>
      </c>
      <c r="CM2345" s="30">
        <v>42838</v>
      </c>
      <c r="CN2345" s="31">
        <v>1207.0431455256801</v>
      </c>
      <c r="CO2345" s="31">
        <v>1249.4314238085201</v>
      </c>
    </row>
    <row r="2346" spans="2:93">
      <c r="B2346" s="29">
        <v>42838</v>
      </c>
      <c r="C2346" s="55">
        <v>1226.348732443397</v>
      </c>
      <c r="D2346" s="31"/>
      <c r="E2346" s="21">
        <f t="shared" si="296"/>
        <v>-3.4603760561546792E-4</v>
      </c>
      <c r="F2346" s="21">
        <f t="shared" si="297"/>
        <v>-2.2686475419475549E-5</v>
      </c>
      <c r="G2346" s="37">
        <f>(C2345-MAX(C$9:C2345))/MAX(C$9:C2345)</f>
        <v>-2.4508274655290735E-2</v>
      </c>
      <c r="H2346" s="37"/>
      <c r="I2346" s="37"/>
      <c r="N2346" s="30"/>
      <c r="P2346" s="30"/>
      <c r="Q2346" s="30"/>
      <c r="R2346" s="30"/>
      <c r="S2346" s="30"/>
      <c r="T2346" s="30"/>
      <c r="U2346" s="30"/>
      <c r="V2346" s="30"/>
      <c r="W2346" s="30"/>
      <c r="X2346" s="30"/>
      <c r="Y2346" s="30"/>
      <c r="Z2346" s="30"/>
      <c r="AA2346" s="30"/>
      <c r="AB2346" s="30"/>
      <c r="AJ2346" s="22"/>
      <c r="AN2346" s="30"/>
      <c r="AS2346" s="23"/>
      <c r="AW2346" s="30"/>
      <c r="BH2346" s="30"/>
      <c r="BN2346" s="30"/>
      <c r="BT2346" s="24"/>
      <c r="BU2346" s="30"/>
      <c r="BV2346" s="30">
        <v>42843</v>
      </c>
      <c r="BW2346" s="31">
        <v>1163.1405937586601</v>
      </c>
      <c r="BZ2346" s="30">
        <v>42768</v>
      </c>
      <c r="CA2346" s="31">
        <v>1080.53198761048</v>
      </c>
      <c r="CB2346" s="30">
        <v>42768</v>
      </c>
      <c r="CC2346" s="31">
        <v>1063.7240477328701</v>
      </c>
      <c r="CD2346" s="30">
        <v>42768</v>
      </c>
      <c r="CE2346" s="31">
        <v>1057.36923280415</v>
      </c>
      <c r="CG2346" s="30">
        <v>42843</v>
      </c>
      <c r="CH2346" s="31">
        <f t="shared" si="293"/>
        <v>1042.4621728622701</v>
      </c>
      <c r="CI2346" s="31">
        <f t="shared" si="294"/>
        <v>1034.5001980873301</v>
      </c>
      <c r="CJ2346" s="31">
        <f t="shared" si="299"/>
        <v>1032.3830390121993</v>
      </c>
      <c r="CK2346" s="31">
        <f t="shared" si="299"/>
        <v>1024.8357388790646</v>
      </c>
      <c r="CM2346" s="30">
        <v>42843</v>
      </c>
      <c r="CN2346" s="31">
        <v>1205.3222750201801</v>
      </c>
      <c r="CO2346" s="31">
        <v>1247.72623623094</v>
      </c>
    </row>
    <row r="2347" spans="2:93">
      <c r="B2347" s="29">
        <v>42843</v>
      </c>
      <c r="C2347" s="55">
        <v>1224.315546862287</v>
      </c>
      <c r="D2347" s="31"/>
      <c r="E2347" s="21">
        <f t="shared" si="296"/>
        <v>-1.6579179537773436E-3</v>
      </c>
      <c r="F2347" s="21">
        <f t="shared" si="297"/>
        <v>8.6455993285561306E-4</v>
      </c>
      <c r="G2347" s="37">
        <f>(C2346-MAX(C$9:C2346))/MAX(C$9:C2346)</f>
        <v>-2.4845831476226737E-2</v>
      </c>
      <c r="H2347" s="37"/>
      <c r="I2347" s="37"/>
      <c r="N2347" s="30"/>
      <c r="P2347" s="30"/>
      <c r="Q2347" s="30"/>
      <c r="R2347" s="30"/>
      <c r="S2347" s="30"/>
      <c r="T2347" s="30"/>
      <c r="U2347" s="30"/>
      <c r="V2347" s="30"/>
      <c r="W2347" s="30"/>
      <c r="X2347" s="30"/>
      <c r="Y2347" s="30"/>
      <c r="Z2347" s="30"/>
      <c r="AA2347" s="30"/>
      <c r="AB2347" s="30"/>
      <c r="AI2347" s="22"/>
      <c r="AS2347" s="23"/>
      <c r="AW2347" s="30"/>
      <c r="BH2347" s="30"/>
      <c r="BN2347" s="30"/>
      <c r="BQ2347" s="30"/>
      <c r="BT2347" s="24"/>
      <c r="BU2347" s="30"/>
      <c r="BV2347" s="30">
        <v>42844</v>
      </c>
      <c r="BW2347" s="31">
        <v>1163.7351045010601</v>
      </c>
      <c r="BZ2347" s="30">
        <v>42769</v>
      </c>
      <c r="CA2347" s="31">
        <v>1080.23642903272</v>
      </c>
      <c r="CB2347" s="30">
        <v>42769</v>
      </c>
      <c r="CC2347" s="31">
        <v>1063.4285851013501</v>
      </c>
      <c r="CD2347" s="30">
        <v>42769</v>
      </c>
      <c r="CE2347" s="31">
        <v>1056.9194625804901</v>
      </c>
      <c r="CG2347" s="30">
        <v>42844</v>
      </c>
      <c r="CH2347" s="31">
        <f t="shared" si="293"/>
        <v>1043.1017720362699</v>
      </c>
      <c r="CI2347" s="31">
        <f t="shared" si="294"/>
        <v>1035.0803812096599</v>
      </c>
      <c r="CJ2347" s="31">
        <f t="shared" si="299"/>
        <v>1033.0164541673898</v>
      </c>
      <c r="CK2347" s="31">
        <f t="shared" si="299"/>
        <v>1025.4105018418531</v>
      </c>
      <c r="CM2347" s="30">
        <v>42844</v>
      </c>
      <c r="CN2347" s="31">
        <v>1206.5357262477601</v>
      </c>
      <c r="CO2347" s="31">
        <v>1248.99381790965</v>
      </c>
    </row>
    <row r="2348" spans="2:93">
      <c r="B2348" s="29">
        <v>42844</v>
      </c>
      <c r="C2348" s="55">
        <v>1225.2442521083019</v>
      </c>
      <c r="D2348" s="31"/>
      <c r="E2348" s="21">
        <f t="shared" si="296"/>
        <v>7.5855056189966241E-4</v>
      </c>
      <c r="F2348" s="21">
        <f t="shared" si="297"/>
        <v>7.7438414486707963E-4</v>
      </c>
      <c r="G2348" s="37">
        <f>(C2347-MAX(C$9:C2347))/MAX(C$9:C2347)</f>
        <v>-2.646255707992316E-2</v>
      </c>
      <c r="H2348" s="37"/>
      <c r="I2348" s="37"/>
      <c r="N2348" s="30"/>
      <c r="P2348" s="30"/>
      <c r="Q2348" s="30"/>
      <c r="R2348" s="30"/>
      <c r="S2348" s="30"/>
      <c r="T2348" s="30"/>
      <c r="U2348" s="30"/>
      <c r="V2348" s="30"/>
      <c r="W2348" s="30"/>
      <c r="X2348" s="30"/>
      <c r="Y2348" s="30"/>
      <c r="Z2348" s="30"/>
      <c r="AA2348" s="30"/>
      <c r="AB2348" s="30"/>
      <c r="AH2348" s="22"/>
      <c r="AI2348" s="22"/>
      <c r="AO2348" s="22"/>
      <c r="AR2348" s="30"/>
      <c r="AS2348" s="28"/>
      <c r="AW2348" s="30"/>
      <c r="BH2348" s="30"/>
      <c r="BN2348" s="30"/>
      <c r="BT2348" s="24"/>
      <c r="BU2348" s="30"/>
      <c r="BV2348" s="30">
        <v>42845</v>
      </c>
      <c r="BW2348" s="31">
        <v>1163.3597366182601</v>
      </c>
      <c r="BZ2348" s="30">
        <v>42772</v>
      </c>
      <c r="CA2348" s="31">
        <v>1078.88637584056</v>
      </c>
      <c r="CB2348" s="30">
        <v>42772</v>
      </c>
      <c r="CC2348" s="31">
        <v>1062.09536128074</v>
      </c>
      <c r="CD2348" s="30">
        <v>42772</v>
      </c>
      <c r="CE2348" s="31">
        <v>1055.5235264329699</v>
      </c>
      <c r="CG2348" s="30">
        <v>42845</v>
      </c>
      <c r="CH2348" s="31">
        <f t="shared" si="293"/>
        <v>1042.4220155631899</v>
      </c>
      <c r="CI2348" s="31">
        <f t="shared" si="294"/>
        <v>1034.36556852745</v>
      </c>
      <c r="CJ2348" s="31">
        <f t="shared" si="299"/>
        <v>1032.343269977368</v>
      </c>
      <c r="CK2348" s="31">
        <f t="shared" si="299"/>
        <v>1024.7023670491417</v>
      </c>
      <c r="CM2348" s="30">
        <v>42845</v>
      </c>
      <c r="CN2348" s="31">
        <v>1205.77268985663</v>
      </c>
      <c r="CO2348" s="31">
        <v>1248.2171112589999</v>
      </c>
    </row>
    <row r="2349" spans="2:93">
      <c r="B2349" s="29">
        <v>42845</v>
      </c>
      <c r="C2349" s="55">
        <v>1223.4681218988489</v>
      </c>
      <c r="D2349" s="31"/>
      <c r="E2349" s="21">
        <f t="shared" si="296"/>
        <v>-1.4496131741869034E-3</v>
      </c>
      <c r="F2349" s="21">
        <f t="shared" si="297"/>
        <v>-2.6941574093805043E-3</v>
      </c>
      <c r="G2349" s="37">
        <f>(C2348-MAX(C$9:C2348))/MAX(C$9:C2348)</f>
        <v>-2.5724079705565724E-2</v>
      </c>
      <c r="H2349" s="37"/>
      <c r="I2349" s="37"/>
      <c r="N2349" s="30"/>
      <c r="P2349" s="30"/>
      <c r="Q2349" s="30"/>
      <c r="R2349" s="30"/>
      <c r="S2349" s="30"/>
      <c r="T2349" s="30"/>
      <c r="U2349" s="30"/>
      <c r="V2349" s="30"/>
      <c r="W2349" s="30"/>
      <c r="X2349" s="30"/>
      <c r="Y2349" s="30"/>
      <c r="Z2349" s="30"/>
      <c r="AA2349" s="30"/>
      <c r="AB2349" s="30"/>
      <c r="AI2349" s="22"/>
      <c r="AM2349" s="30"/>
      <c r="AO2349" s="22"/>
      <c r="AQ2349" s="30"/>
      <c r="AS2349" s="23"/>
      <c r="AW2349" s="30"/>
      <c r="BH2349" s="30"/>
      <c r="BN2349" s="30"/>
      <c r="BT2349" s="24"/>
      <c r="BU2349" s="30"/>
      <c r="BV2349" s="30">
        <v>42846</v>
      </c>
      <c r="BW2349" s="31">
        <v>1164.0659660827</v>
      </c>
      <c r="BZ2349" s="30">
        <v>42773</v>
      </c>
      <c r="CA2349" s="31">
        <v>1077.70623371747</v>
      </c>
      <c r="CB2349" s="30">
        <v>42773</v>
      </c>
      <c r="CC2349" s="31">
        <v>1060.9270878160701</v>
      </c>
      <c r="CD2349" s="30">
        <v>42773</v>
      </c>
      <c r="CE2349" s="31">
        <v>1054.25934864691</v>
      </c>
      <c r="CG2349" s="30">
        <v>42846</v>
      </c>
      <c r="CH2349" s="31">
        <f t="shared" si="293"/>
        <v>1042.20784236185</v>
      </c>
      <c r="CI2349" s="31">
        <f t="shared" si="294"/>
        <v>1034.0955579167901</v>
      </c>
      <c r="CJ2349" s="31">
        <f t="shared" si="299"/>
        <v>1032.131167527773</v>
      </c>
      <c r="CK2349" s="31">
        <f t="shared" si="299"/>
        <v>1024.4348789189389</v>
      </c>
      <c r="CM2349" s="30">
        <v>42846</v>
      </c>
      <c r="CN2349" s="31">
        <v>1206.2644979245199</v>
      </c>
      <c r="CO2349" s="31">
        <v>1248.73991568419</v>
      </c>
    </row>
    <row r="2350" spans="2:93">
      <c r="B2350" s="29">
        <v>42846</v>
      </c>
      <c r="C2350" s="55">
        <v>1224.8859210903161</v>
      </c>
      <c r="D2350" s="31"/>
      <c r="E2350" s="21">
        <f t="shared" si="296"/>
        <v>1.1588362345449355E-3</v>
      </c>
      <c r="F2350" s="21">
        <f t="shared" si="297"/>
        <v>-1.1928184164763378E-3</v>
      </c>
      <c r="G2350" s="37">
        <f>(C2349-MAX(C$9:C2349))/MAX(C$9:C2349)</f>
        <v>-2.7136402914917594E-2</v>
      </c>
      <c r="H2350" s="37"/>
      <c r="I2350" s="37"/>
      <c r="N2350" s="30"/>
      <c r="P2350" s="30"/>
      <c r="Q2350" s="30"/>
      <c r="R2350" s="30"/>
      <c r="S2350" s="30"/>
      <c r="T2350" s="30"/>
      <c r="U2350" s="30"/>
      <c r="V2350" s="30"/>
      <c r="W2350" s="30"/>
      <c r="X2350" s="30"/>
      <c r="Y2350" s="30"/>
      <c r="Z2350" s="30"/>
      <c r="AA2350" s="30"/>
      <c r="AB2350" s="30"/>
      <c r="AH2350" s="22"/>
      <c r="AI2350" s="22"/>
      <c r="AJ2350" s="22"/>
      <c r="AO2350" s="30"/>
      <c r="AP2350" s="22"/>
      <c r="AS2350" s="23"/>
      <c r="AW2350" s="30"/>
      <c r="BH2350" s="30"/>
      <c r="BN2350" s="30"/>
      <c r="BT2350" s="24"/>
      <c r="BU2350" s="30"/>
      <c r="BV2350" s="30">
        <v>42849</v>
      </c>
      <c r="BW2350" s="31">
        <v>1168.4283993443801</v>
      </c>
      <c r="BZ2350" s="30">
        <v>42774</v>
      </c>
      <c r="CA2350" s="31">
        <v>1078.5156862589099</v>
      </c>
      <c r="CB2350" s="30">
        <v>42774</v>
      </c>
      <c r="CC2350" s="31">
        <v>1061.70546625001</v>
      </c>
      <c r="CD2350" s="30">
        <v>42774</v>
      </c>
      <c r="CE2350" s="31">
        <v>1054.9177036363201</v>
      </c>
      <c r="CG2350" s="30">
        <v>42849</v>
      </c>
      <c r="CH2350" s="31">
        <f t="shared" si="293"/>
        <v>1044.98696523832</v>
      </c>
      <c r="CI2350" s="31">
        <f t="shared" si="294"/>
        <v>1036.69602776893</v>
      </c>
      <c r="CJ2350" s="31">
        <f t="shared" si="299"/>
        <v>1034.8834202192261</v>
      </c>
      <c r="CK2350" s="31">
        <f t="shared" si="299"/>
        <v>1027.0110547836493</v>
      </c>
      <c r="CM2350" s="30">
        <v>42849</v>
      </c>
      <c r="CN2350" s="31">
        <v>1210.30964186761</v>
      </c>
      <c r="CO2350" s="31">
        <v>1252.93982588626</v>
      </c>
    </row>
    <row r="2351" spans="2:93">
      <c r="B2351" s="29">
        <v>42849</v>
      </c>
      <c r="C2351" s="55">
        <v>1230.3276973780571</v>
      </c>
      <c r="D2351" s="31"/>
      <c r="E2351" s="21">
        <f t="shared" si="296"/>
        <v>4.4426800847683356E-3</v>
      </c>
      <c r="F2351" s="21">
        <f t="shared" si="297"/>
        <v>4.9106217193584101E-3</v>
      </c>
      <c r="G2351" s="37">
        <f>(C2350-MAX(C$9:C2350))/MAX(C$9:C2350)</f>
        <v>-2.6009013327345606E-2</v>
      </c>
      <c r="H2351" s="37"/>
      <c r="I2351" s="37"/>
      <c r="N2351" s="30"/>
      <c r="P2351" s="30"/>
      <c r="Q2351" s="30"/>
      <c r="R2351" s="30"/>
      <c r="S2351" s="30"/>
      <c r="T2351" s="30"/>
      <c r="U2351" s="30"/>
      <c r="V2351" s="30"/>
      <c r="W2351" s="30"/>
      <c r="X2351" s="30"/>
      <c r="Y2351" s="30"/>
      <c r="Z2351" s="30"/>
      <c r="AA2351" s="30"/>
      <c r="AB2351" s="30"/>
      <c r="AH2351" s="22"/>
      <c r="AI2351" s="22"/>
      <c r="AJ2351" s="22"/>
      <c r="AP2351" s="22"/>
      <c r="AR2351" s="22"/>
      <c r="AS2351" s="23"/>
      <c r="AW2351" s="30"/>
      <c r="BH2351" s="30"/>
      <c r="BN2351" s="30"/>
      <c r="BT2351" s="24"/>
      <c r="BU2351" s="30"/>
      <c r="BV2351" s="30">
        <v>42850</v>
      </c>
      <c r="BW2351" s="31">
        <v>1168.1366654532401</v>
      </c>
      <c r="BZ2351" s="30">
        <v>42775</v>
      </c>
      <c r="CA2351" s="31">
        <v>1078.43362596925</v>
      </c>
      <c r="CB2351" s="30">
        <v>42775</v>
      </c>
      <c r="CC2351" s="31">
        <v>1061.6099107744601</v>
      </c>
      <c r="CD2351" s="30">
        <v>42775</v>
      </c>
      <c r="CE2351" s="31">
        <v>1054.78041009709</v>
      </c>
      <c r="CG2351" s="30">
        <v>42850</v>
      </c>
      <c r="CH2351" s="31">
        <f t="shared" si="293"/>
        <v>1044.3177370196399</v>
      </c>
      <c r="CI2351" s="31">
        <f t="shared" si="294"/>
        <v>1036.00106986286</v>
      </c>
      <c r="CJ2351" s="31">
        <f t="shared" si="299"/>
        <v>1034.2206624902847</v>
      </c>
      <c r="CK2351" s="31">
        <f t="shared" si="299"/>
        <v>1026.3225892807197</v>
      </c>
      <c r="CM2351" s="30">
        <v>42850</v>
      </c>
      <c r="CN2351" s="31">
        <v>1209.4706048100099</v>
      </c>
      <c r="CO2351" s="31">
        <v>1252.0784665266799</v>
      </c>
    </row>
    <row r="2352" spans="2:93">
      <c r="B2352" s="29">
        <v>42850</v>
      </c>
      <c r="C2352" s="55">
        <v>1228.9171708397639</v>
      </c>
      <c r="D2352" s="31"/>
      <c r="E2352" s="21">
        <f t="shared" si="296"/>
        <v>-1.1464641016366572E-3</v>
      </c>
      <c r="F2352" s="21">
        <f t="shared" si="297"/>
        <v>2.9977032947854365E-3</v>
      </c>
      <c r="G2352" s="37">
        <f>(C2351-MAX(C$9:C2351))/MAX(C$9:C2351)</f>
        <v>-2.1681882968111157E-2</v>
      </c>
      <c r="H2352" s="37"/>
      <c r="I2352" s="37"/>
      <c r="N2352" s="30"/>
      <c r="P2352" s="30"/>
      <c r="Q2352" s="30"/>
      <c r="R2352" s="30"/>
      <c r="S2352" s="30"/>
      <c r="T2352" s="30"/>
      <c r="U2352" s="30"/>
      <c r="V2352" s="30"/>
      <c r="W2352" s="30"/>
      <c r="X2352" s="30"/>
      <c r="Y2352" s="30"/>
      <c r="Z2352" s="30"/>
      <c r="AA2352" s="30"/>
      <c r="AB2352" s="30"/>
      <c r="AI2352" s="22"/>
      <c r="AJ2352" s="22"/>
      <c r="AP2352" s="22"/>
      <c r="AR2352" s="22"/>
      <c r="AS2352" s="23"/>
      <c r="AW2352" s="30"/>
      <c r="BH2352" s="30"/>
      <c r="BN2352" s="30"/>
      <c r="BT2352" s="24"/>
      <c r="BU2352" s="30"/>
      <c r="BV2352" s="30">
        <v>42851</v>
      </c>
      <c r="BW2352" s="31">
        <v>1167.4274315078801</v>
      </c>
      <c r="BZ2352" s="30">
        <v>42776</v>
      </c>
      <c r="CA2352" s="31">
        <v>1077.8900048954899</v>
      </c>
      <c r="CB2352" s="30">
        <v>42776</v>
      </c>
      <c r="CC2352" s="31">
        <v>1061.0415265228901</v>
      </c>
      <c r="CD2352" s="30">
        <v>42776</v>
      </c>
      <c r="CE2352" s="31">
        <v>1054.19268118233</v>
      </c>
      <c r="CG2352" s="30">
        <v>42851</v>
      </c>
      <c r="CH2352" s="31">
        <f t="shared" si="293"/>
        <v>1043.9691037166201</v>
      </c>
      <c r="CI2352" s="31">
        <f t="shared" si="294"/>
        <v>1035.61367721491</v>
      </c>
      <c r="CJ2352" s="31">
        <f t="shared" si="299"/>
        <v>1033.875399977896</v>
      </c>
      <c r="CK2352" s="31">
        <f t="shared" si="299"/>
        <v>1025.9388157141877</v>
      </c>
      <c r="CM2352" s="30">
        <v>42851</v>
      </c>
      <c r="CN2352" s="31">
        <v>1209.2527888538</v>
      </c>
      <c r="CO2352" s="31">
        <v>1251.86080930769</v>
      </c>
    </row>
    <row r="2353" spans="2:93">
      <c r="B2353" s="29">
        <v>42851</v>
      </c>
      <c r="C2353" s="55">
        <v>1227.0674728908321</v>
      </c>
      <c r="D2353" s="31"/>
      <c r="E2353" s="21">
        <f t="shared" si="296"/>
        <v>-1.505144523017643E-3</v>
      </c>
      <c r="F2353" s="21">
        <f t="shared" si="297"/>
        <v>2.9419246219484219E-3</v>
      </c>
      <c r="G2353" s="37">
        <f>(C2352-MAX(C$9:C2352))/MAX(C$9:C2352)</f>
        <v>-2.2803489569268962E-2</v>
      </c>
      <c r="H2353" s="37"/>
      <c r="I2353" s="37"/>
      <c r="N2353" s="30"/>
      <c r="P2353" s="30"/>
      <c r="Q2353" s="30"/>
      <c r="R2353" s="30"/>
      <c r="S2353" s="30"/>
      <c r="T2353" s="30"/>
      <c r="U2353" s="30"/>
      <c r="V2353" s="30"/>
      <c r="W2353" s="30"/>
      <c r="X2353" s="30"/>
      <c r="Y2353" s="30"/>
      <c r="Z2353" s="30"/>
      <c r="AA2353" s="30"/>
      <c r="AB2353" s="30"/>
      <c r="AH2353" s="22"/>
      <c r="AI2353" s="22"/>
      <c r="AJ2353" s="22"/>
      <c r="AO2353" s="22"/>
      <c r="AP2353" s="22"/>
      <c r="AR2353" s="22"/>
      <c r="AS2353" s="23"/>
      <c r="AW2353" s="30"/>
      <c r="BH2353" s="30"/>
      <c r="BN2353" s="30"/>
      <c r="BT2353" s="24"/>
      <c r="BU2353" s="30"/>
      <c r="BV2353" s="30">
        <v>42852</v>
      </c>
      <c r="BW2353" s="31">
        <v>1167.4630435372901</v>
      </c>
      <c r="BZ2353" s="30">
        <v>42779</v>
      </c>
      <c r="CA2353" s="31">
        <v>1076.7801668295201</v>
      </c>
      <c r="CB2353" s="30">
        <v>42779</v>
      </c>
      <c r="CC2353" s="31">
        <v>1059.93175122144</v>
      </c>
      <c r="CD2353" s="30">
        <v>42779</v>
      </c>
      <c r="CE2353" s="31">
        <v>1053.08048166508</v>
      </c>
      <c r="CG2353" s="30">
        <v>42852</v>
      </c>
      <c r="CH2353" s="31">
        <f t="shared" si="293"/>
        <v>1043.74478567496</v>
      </c>
      <c r="CI2353" s="31">
        <f t="shared" si="294"/>
        <v>1035.39144158208</v>
      </c>
      <c r="CJ2353" s="31">
        <f t="shared" si="299"/>
        <v>1033.6532507742288</v>
      </c>
      <c r="CK2353" s="31">
        <f t="shared" si="299"/>
        <v>1025.7186562406587</v>
      </c>
      <c r="CM2353" s="30">
        <v>42852</v>
      </c>
      <c r="CN2353" s="31">
        <v>1208.4753798274201</v>
      </c>
      <c r="CO2353" s="31">
        <v>1251.0672759051099</v>
      </c>
    </row>
    <row r="2354" spans="2:93">
      <c r="B2354" s="29">
        <v>42852</v>
      </c>
      <c r="C2354" s="55">
        <v>1226.6969965516159</v>
      </c>
      <c r="D2354" s="31"/>
      <c r="E2354" s="21">
        <f t="shared" si="296"/>
        <v>-3.0192010415153181E-4</v>
      </c>
      <c r="F2354" s="21">
        <f t="shared" si="297"/>
        <v>1.4785666404653064E-3</v>
      </c>
      <c r="G2354" s="37">
        <f>(C2353-MAX(C$9:C2353))/MAX(C$9:C2353)</f>
        <v>-2.4274311544855771E-2</v>
      </c>
      <c r="H2354" s="37"/>
      <c r="I2354" s="37"/>
      <c r="N2354" s="30"/>
      <c r="P2354" s="30"/>
      <c r="Q2354" s="30"/>
      <c r="R2354" s="30"/>
      <c r="S2354" s="30"/>
      <c r="T2354" s="30"/>
      <c r="U2354" s="30"/>
      <c r="V2354" s="30"/>
      <c r="W2354" s="30"/>
      <c r="X2354" s="30"/>
      <c r="Y2354" s="30"/>
      <c r="Z2354" s="30"/>
      <c r="AA2354" s="30"/>
      <c r="AB2354" s="30"/>
      <c r="AC2354" s="22"/>
      <c r="AD2354" s="22"/>
      <c r="AE2354" s="22"/>
      <c r="AF2354" s="22"/>
      <c r="AG2354" s="22"/>
      <c r="AI2354" s="22"/>
      <c r="AJ2354" s="22"/>
      <c r="AO2354" s="22"/>
      <c r="AP2354" s="22"/>
      <c r="AR2354" s="22"/>
      <c r="AS2354" s="23"/>
      <c r="AW2354" s="30"/>
      <c r="BH2354" s="30"/>
      <c r="BN2354" s="30"/>
      <c r="BT2354" s="24"/>
      <c r="BU2354" s="30"/>
      <c r="BV2354" s="30">
        <v>42853</v>
      </c>
      <c r="BW2354" s="31">
        <v>1164.47529028497</v>
      </c>
      <c r="BZ2354" s="30">
        <v>42780</v>
      </c>
      <c r="CA2354" s="31">
        <v>1075.92290877963</v>
      </c>
      <c r="CB2354" s="30">
        <v>42780</v>
      </c>
      <c r="CC2354" s="31">
        <v>1059.0854269336201</v>
      </c>
      <c r="CD2354" s="30">
        <v>42780</v>
      </c>
      <c r="CE2354" s="31">
        <v>1052.2293873235501</v>
      </c>
      <c r="CG2354" s="30">
        <v>42853</v>
      </c>
      <c r="CH2354" s="31">
        <f t="shared" si="293"/>
        <v>1042.74233292437</v>
      </c>
      <c r="CI2354" s="31">
        <f t="shared" si="294"/>
        <v>1034.3260715859601</v>
      </c>
      <c r="CJ2354" s="31">
        <f t="shared" si="299"/>
        <v>1032.6604903229995</v>
      </c>
      <c r="CK2354" s="31">
        <f t="shared" si="299"/>
        <v>1024.6632390941256</v>
      </c>
      <c r="CM2354" s="30">
        <v>42853</v>
      </c>
      <c r="CN2354" s="31">
        <v>1207.6998234027899</v>
      </c>
      <c r="CO2354" s="31">
        <v>1250.2773463230001</v>
      </c>
    </row>
    <row r="2355" spans="2:93">
      <c r="B2355" s="29">
        <v>42853</v>
      </c>
      <c r="C2355" s="55">
        <v>1224.0380446518841</v>
      </c>
      <c r="D2355" s="31"/>
      <c r="E2355" s="21">
        <f t="shared" si="296"/>
        <v>-2.1675702371543037E-3</v>
      </c>
      <c r="F2355" s="21">
        <f t="shared" si="297"/>
        <v>-5.1121768123865152E-3</v>
      </c>
      <c r="G2355" s="37">
        <f>(C2354-MAX(C$9:C2354))/MAX(C$9:C2354)</f>
        <v>-2.456890274633744E-2</v>
      </c>
      <c r="H2355" s="37"/>
      <c r="I2355" s="37"/>
      <c r="N2355" s="30"/>
      <c r="P2355" s="30"/>
      <c r="Q2355" s="30"/>
      <c r="R2355" s="30"/>
      <c r="S2355" s="30"/>
      <c r="T2355" s="30"/>
      <c r="U2355" s="30"/>
      <c r="V2355" s="30"/>
      <c r="W2355" s="30"/>
      <c r="X2355" s="30"/>
      <c r="Y2355" s="30"/>
      <c r="Z2355" s="30"/>
      <c r="AA2355" s="30"/>
      <c r="AB2355" s="30"/>
      <c r="AH2355" s="22"/>
      <c r="AI2355" s="22"/>
      <c r="AJ2355" s="22"/>
      <c r="AO2355" s="22"/>
      <c r="AP2355" s="22"/>
      <c r="AR2355" s="22"/>
      <c r="AS2355" s="23"/>
      <c r="AW2355" s="30"/>
      <c r="BH2355" s="30"/>
      <c r="BN2355" s="30"/>
      <c r="BT2355" s="24"/>
      <c r="BU2355" s="30"/>
      <c r="BV2355" s="30">
        <v>42857</v>
      </c>
      <c r="BW2355" s="31">
        <v>1165.63074427994</v>
      </c>
      <c r="BZ2355" s="30">
        <v>42781</v>
      </c>
      <c r="CA2355" s="31">
        <v>1073.8924906503401</v>
      </c>
      <c r="CB2355" s="30">
        <v>42781</v>
      </c>
      <c r="CC2355" s="31">
        <v>1057.0708303896399</v>
      </c>
      <c r="CD2355" s="30">
        <v>42781</v>
      </c>
      <c r="CE2355" s="31">
        <v>1050.1122422937201</v>
      </c>
      <c r="CG2355" s="30">
        <v>42857</v>
      </c>
      <c r="CH2355" s="31">
        <f t="shared" si="293"/>
        <v>1043.99152642389</v>
      </c>
      <c r="CI2355" s="31">
        <f t="shared" si="294"/>
        <v>1035.56525481229</v>
      </c>
      <c r="CJ2355" s="31">
        <f t="shared" si="299"/>
        <v>1033.8976058893206</v>
      </c>
      <c r="CK2355" s="31">
        <f t="shared" si="299"/>
        <v>1025.8908456810652</v>
      </c>
      <c r="CM2355" s="30">
        <v>42857</v>
      </c>
      <c r="CN2355" s="31">
        <v>1208.7727902548099</v>
      </c>
      <c r="CO2355" s="31">
        <v>1251.43942283058</v>
      </c>
    </row>
    <row r="2356" spans="2:93">
      <c r="B2356" s="29">
        <v>42857</v>
      </c>
      <c r="C2356" s="55">
        <v>1222.882596168547</v>
      </c>
      <c r="D2356" s="31"/>
      <c r="E2356" s="21">
        <f t="shared" si="296"/>
        <v>-9.4396451841138873E-4</v>
      </c>
      <c r="F2356" s="21">
        <f t="shared" si="297"/>
        <v>-4.9104812060630776E-3</v>
      </c>
      <c r="G2356" s="37">
        <f>(C2355-MAX(C$9:C2355))/MAX(C$9:C2355)</f>
        <v>-2.6683218161139232E-2</v>
      </c>
      <c r="H2356" s="37"/>
      <c r="I2356" s="37"/>
      <c r="N2356" s="30"/>
      <c r="P2356" s="30"/>
      <c r="Q2356" s="30"/>
      <c r="R2356" s="30"/>
      <c r="S2356" s="30"/>
      <c r="T2356" s="30"/>
      <c r="U2356" s="30"/>
      <c r="V2356" s="30"/>
      <c r="W2356" s="30"/>
      <c r="X2356" s="30"/>
      <c r="Y2356" s="30"/>
      <c r="Z2356" s="30"/>
      <c r="AA2356" s="30"/>
      <c r="AB2356" s="30"/>
      <c r="AH2356" s="22"/>
      <c r="AI2356" s="22"/>
      <c r="AJ2356" s="22"/>
      <c r="AO2356" s="22"/>
      <c r="AP2356" s="22"/>
      <c r="AR2356" s="22"/>
      <c r="AS2356" s="23"/>
      <c r="AW2356" s="30"/>
      <c r="BH2356" s="30"/>
      <c r="BN2356" s="30"/>
      <c r="BT2356" s="24"/>
      <c r="BU2356" s="30"/>
      <c r="BV2356" s="30">
        <v>42858</v>
      </c>
      <c r="BW2356" s="31">
        <v>1164.86314944376</v>
      </c>
      <c r="BZ2356" s="30">
        <v>42782</v>
      </c>
      <c r="CA2356" s="31">
        <v>1070.20304667901</v>
      </c>
      <c r="CB2356" s="30">
        <v>42782</v>
      </c>
      <c r="CC2356" s="31">
        <v>1053.43384338995</v>
      </c>
      <c r="CD2356" s="30">
        <v>42782</v>
      </c>
      <c r="CE2356" s="31">
        <v>1046.4293123791199</v>
      </c>
      <c r="CG2356" s="30">
        <v>42858</v>
      </c>
      <c r="CH2356" s="31">
        <f t="shared" si="293"/>
        <v>1044.01508364236</v>
      </c>
      <c r="CI2356" s="31">
        <f t="shared" si="294"/>
        <v>1035.54200037233</v>
      </c>
      <c r="CJ2356" s="31">
        <f t="shared" si="299"/>
        <v>1033.9209353428275</v>
      </c>
      <c r="CK2356" s="31">
        <f t="shared" si="299"/>
        <v>1025.8678084876428</v>
      </c>
      <c r="CM2356" s="30">
        <v>42858</v>
      </c>
      <c r="CN2356" s="31">
        <v>1206.60962143558</v>
      </c>
      <c r="CO2356" s="31">
        <v>1249.21748154703</v>
      </c>
    </row>
    <row r="2357" spans="2:93">
      <c r="B2357" s="29">
        <v>42858</v>
      </c>
      <c r="C2357" s="55">
        <v>1222.0274452053329</v>
      </c>
      <c r="D2357" s="31"/>
      <c r="E2357" s="21">
        <f t="shared" si="296"/>
        <v>-6.9929113873512527E-4</v>
      </c>
      <c r="F2357" s="21">
        <f t="shared" si="297"/>
        <v>-4.1073761605182613E-3</v>
      </c>
      <c r="G2357" s="37">
        <f>(C2356-MAX(C$9:C2356))/MAX(C$9:C2356)</f>
        <v>-2.7601994668369503E-2</v>
      </c>
      <c r="H2357" s="37"/>
      <c r="I2357" s="37"/>
      <c r="N2357" s="30"/>
      <c r="P2357" s="30"/>
      <c r="Q2357" s="30"/>
      <c r="R2357" s="30"/>
      <c r="S2357" s="30"/>
      <c r="T2357" s="30"/>
      <c r="U2357" s="30"/>
      <c r="V2357" s="30"/>
      <c r="W2357" s="30"/>
      <c r="X2357" s="30"/>
      <c r="Y2357" s="30"/>
      <c r="Z2357" s="30"/>
      <c r="AA2357" s="30"/>
      <c r="AB2357" s="30"/>
      <c r="AH2357" s="22"/>
      <c r="AI2357" s="22"/>
      <c r="AN2357" s="22"/>
      <c r="AO2357" s="22"/>
      <c r="AP2357" s="22"/>
      <c r="AR2357" s="22"/>
      <c r="AS2357" s="23"/>
      <c r="AW2357" s="30"/>
      <c r="BH2357" s="30"/>
      <c r="BN2357" s="30"/>
      <c r="BT2357" s="24"/>
      <c r="BU2357" s="30"/>
      <c r="BV2357" s="30">
        <v>42859</v>
      </c>
      <c r="BW2357" s="31">
        <v>1169.52283196947</v>
      </c>
      <c r="BZ2357" s="30">
        <v>42783</v>
      </c>
      <c r="CA2357" s="31">
        <v>1071.9283158759299</v>
      </c>
      <c r="CB2357" s="30">
        <v>42783</v>
      </c>
      <c r="CC2357" s="31">
        <v>1055.0809703048301</v>
      </c>
      <c r="CD2357" s="30">
        <v>42783</v>
      </c>
      <c r="CE2357" s="31">
        <v>1047.9783809199</v>
      </c>
      <c r="CG2357" s="30">
        <v>42859</v>
      </c>
      <c r="CH2357" s="31">
        <f t="shared" si="293"/>
        <v>1046.08213577263</v>
      </c>
      <c r="CI2357" s="31">
        <f t="shared" si="294"/>
        <v>1037.56832307696</v>
      </c>
      <c r="CJ2357" s="31">
        <f t="shared" si="299"/>
        <v>1035.9680020044268</v>
      </c>
      <c r="CK2357" s="31">
        <f t="shared" si="299"/>
        <v>1027.8752009753837</v>
      </c>
      <c r="CM2357" s="30">
        <v>42859</v>
      </c>
      <c r="CN2357" s="31">
        <v>1213.5355996409501</v>
      </c>
      <c r="CO2357" s="31">
        <v>1256.4047869896999</v>
      </c>
    </row>
    <row r="2358" spans="2:93">
      <c r="B2358" s="29">
        <v>42859</v>
      </c>
      <c r="C2358" s="55">
        <v>1225.2464990921369</v>
      </c>
      <c r="D2358" s="31"/>
      <c r="E2358" s="21">
        <f t="shared" si="296"/>
        <v>2.6341911545719743E-3</v>
      </c>
      <c r="F2358" s="21">
        <f t="shared" si="297"/>
        <v>-1.1824415186117987E-3</v>
      </c>
      <c r="G2358" s="37">
        <f>(C2357-MAX(C$9:C2357))/MAX(C$9:C2357)</f>
        <v>-2.8281983976821648E-2</v>
      </c>
      <c r="H2358" s="37"/>
      <c r="I2358" s="37"/>
      <c r="N2358" s="30"/>
      <c r="P2358" s="30"/>
      <c r="Q2358" s="30"/>
      <c r="R2358" s="30"/>
      <c r="S2358" s="30"/>
      <c r="T2358" s="30"/>
      <c r="U2358" s="30"/>
      <c r="V2358" s="30"/>
      <c r="W2358" s="30"/>
      <c r="X2358" s="30"/>
      <c r="Y2358" s="30"/>
      <c r="Z2358" s="30"/>
      <c r="AA2358" s="30"/>
      <c r="AB2358" s="30"/>
      <c r="AH2358" s="22"/>
      <c r="AI2358" s="22"/>
      <c r="AL2358" s="22"/>
      <c r="AM2358" s="22"/>
      <c r="AN2358" s="22"/>
      <c r="AO2358" s="22"/>
      <c r="AP2358" s="22"/>
      <c r="AR2358" s="22"/>
      <c r="AS2358" s="23"/>
      <c r="AW2358" s="30"/>
      <c r="BH2358" s="30"/>
      <c r="BN2358" s="30"/>
      <c r="BT2358" s="24"/>
      <c r="BU2358" s="30"/>
      <c r="BV2358" s="30">
        <v>42860</v>
      </c>
      <c r="BW2358" s="31">
        <v>1169.11069125622</v>
      </c>
      <c r="BZ2358" s="30">
        <v>42786</v>
      </c>
      <c r="CA2358" s="31">
        <v>1071.37524299503</v>
      </c>
      <c r="CB2358" s="30">
        <v>42786</v>
      </c>
      <c r="CC2358" s="31">
        <v>1054.5026402916301</v>
      </c>
      <c r="CD2358" s="30">
        <v>42786</v>
      </c>
      <c r="CE2358" s="31">
        <v>1047.36158033426</v>
      </c>
      <c r="CG2358" s="30">
        <v>42860</v>
      </c>
      <c r="CH2358" s="31">
        <f t="shared" si="293"/>
        <v>1045.5817059621199</v>
      </c>
      <c r="CI2358" s="31">
        <f t="shared" si="294"/>
        <v>1037.06728792935</v>
      </c>
      <c r="CJ2358" s="31">
        <f t="shared" si="299"/>
        <v>1035.472410641943</v>
      </c>
      <c r="CK2358" s="31">
        <f t="shared" si="299"/>
        <v>1027.3788465748194</v>
      </c>
      <c r="CM2358" s="30">
        <v>42860</v>
      </c>
      <c r="CN2358" s="31">
        <v>1210.5390664575</v>
      </c>
      <c r="CO2358" s="31">
        <v>1253.3262814746699</v>
      </c>
    </row>
    <row r="2359" spans="2:93">
      <c r="B2359" s="29">
        <v>42860</v>
      </c>
      <c r="C2359" s="55">
        <v>1224.381119610551</v>
      </c>
      <c r="D2359" s="31"/>
      <c r="E2359" s="21">
        <f t="shared" si="296"/>
        <v>-7.0629010752298882E-4</v>
      </c>
      <c r="F2359" s="21">
        <f t="shared" si="297"/>
        <v>2.802812871429694E-4</v>
      </c>
      <c r="G2359" s="37">
        <f>(C2358-MAX(C$9:C2358))/MAX(C$9:C2358)</f>
        <v>-2.5722292974275241E-2</v>
      </c>
      <c r="H2359" s="37"/>
      <c r="I2359" s="37"/>
      <c r="N2359" s="30"/>
      <c r="P2359" s="30"/>
      <c r="Q2359" s="30"/>
      <c r="R2359" s="30"/>
      <c r="S2359" s="30"/>
      <c r="T2359" s="30"/>
      <c r="U2359" s="30"/>
      <c r="V2359" s="30"/>
      <c r="W2359" s="30"/>
      <c r="X2359" s="30"/>
      <c r="Y2359" s="30"/>
      <c r="Z2359" s="30"/>
      <c r="AA2359" s="30"/>
      <c r="AB2359" s="30"/>
      <c r="AJ2359" s="22"/>
      <c r="AL2359" s="22"/>
      <c r="AM2359" s="22"/>
      <c r="AO2359" s="22"/>
      <c r="AP2359" s="22"/>
      <c r="AR2359" s="22"/>
      <c r="AS2359" s="23"/>
      <c r="AW2359" s="30"/>
      <c r="BH2359" s="30"/>
      <c r="BN2359" s="30"/>
      <c r="BT2359" s="24"/>
      <c r="BU2359" s="30"/>
      <c r="BV2359" s="30">
        <v>42863</v>
      </c>
      <c r="BW2359" s="31">
        <v>1173.44070033209</v>
      </c>
      <c r="BZ2359" s="30">
        <v>42787</v>
      </c>
      <c r="CA2359" s="31">
        <v>1070.7857697725699</v>
      </c>
      <c r="CB2359" s="30">
        <v>42787</v>
      </c>
      <c r="CC2359" s="31">
        <v>1053.86841004854</v>
      </c>
      <c r="CD2359" s="30">
        <v>42787</v>
      </c>
      <c r="CE2359" s="31">
        <v>1046.65046995035</v>
      </c>
      <c r="CG2359" s="30">
        <v>42863</v>
      </c>
      <c r="CH2359" s="31">
        <f t="shared" si="293"/>
        <v>1047.3025170378801</v>
      </c>
      <c r="CI2359" s="31">
        <f t="shared" si="294"/>
        <v>1038.74289489804</v>
      </c>
      <c r="CJ2359" s="31">
        <f t="shared" si="299"/>
        <v>1037.1765839100062</v>
      </c>
      <c r="CK2359" s="31">
        <f t="shared" si="299"/>
        <v>1029.0387997667117</v>
      </c>
      <c r="CM2359" s="30">
        <v>42863</v>
      </c>
      <c r="CN2359" s="31">
        <v>1215.4971228851</v>
      </c>
      <c r="CO2359" s="31">
        <v>1258.53241981009</v>
      </c>
    </row>
    <row r="2360" spans="2:93">
      <c r="B2360" s="29">
        <v>42863</v>
      </c>
      <c r="C2360" s="55">
        <v>1227.9575136689771</v>
      </c>
      <c r="D2360" s="31"/>
      <c r="E2360" s="21">
        <f t="shared" si="296"/>
        <v>2.9209810582211393E-3</v>
      </c>
      <c r="F2360" s="21">
        <f t="shared" si="297"/>
        <v>4.1499629779100378E-3</v>
      </c>
      <c r="G2360" s="37">
        <f>(C2359-MAX(C$9:C2359))/MAX(C$9:C2359)</f>
        <v>-2.6410415680727679E-2</v>
      </c>
      <c r="H2360" s="37"/>
      <c r="I2360" s="37"/>
      <c r="N2360" s="30"/>
      <c r="P2360" s="30"/>
      <c r="Q2360" s="30"/>
      <c r="R2360" s="30"/>
      <c r="S2360" s="30"/>
      <c r="T2360" s="30"/>
      <c r="U2360" s="30"/>
      <c r="V2360" s="30"/>
      <c r="W2360" s="30"/>
      <c r="X2360" s="30"/>
      <c r="Y2360" s="30"/>
      <c r="Z2360" s="30"/>
      <c r="AA2360" s="30"/>
      <c r="AB2360" s="30"/>
      <c r="AH2360" s="22"/>
      <c r="AP2360" s="22"/>
      <c r="AR2360" s="22"/>
      <c r="AS2360" s="23"/>
      <c r="AW2360" s="30"/>
      <c r="BH2360" s="30"/>
      <c r="BN2360" s="30"/>
      <c r="BT2360" s="24"/>
      <c r="BU2360" s="30"/>
      <c r="BV2360" s="30">
        <v>42864</v>
      </c>
      <c r="BW2360" s="31">
        <v>1171.60823062029</v>
      </c>
      <c r="BZ2360" s="30">
        <v>42788</v>
      </c>
      <c r="CA2360" s="31">
        <v>1069.6162032729301</v>
      </c>
      <c r="CB2360" s="30">
        <v>42788</v>
      </c>
      <c r="CC2360" s="31">
        <v>1052.72230403659</v>
      </c>
      <c r="CD2360" s="30">
        <v>42788</v>
      </c>
      <c r="CE2360" s="31">
        <v>1045.44007008159</v>
      </c>
      <c r="CG2360" s="30">
        <v>42864</v>
      </c>
      <c r="CH2360" s="31">
        <f t="shared" si="293"/>
        <v>1046.4550127899199</v>
      </c>
      <c r="CI2360" s="31">
        <f t="shared" si="294"/>
        <v>1037.98150880772</v>
      </c>
      <c r="CJ2360" s="31">
        <f t="shared" si="299"/>
        <v>1036.3372738286796</v>
      </c>
      <c r="CK2360" s="31">
        <f t="shared" si="299"/>
        <v>1028.2845266617978</v>
      </c>
      <c r="CM2360" s="30">
        <v>42864</v>
      </c>
      <c r="CN2360" s="31">
        <v>1212.1266710581001</v>
      </c>
      <c r="CO2360" s="31">
        <v>1255.0702800599199</v>
      </c>
    </row>
    <row r="2361" spans="2:93">
      <c r="B2361" s="29">
        <v>42864</v>
      </c>
      <c r="C2361" s="55">
        <v>1226.7261788619301</v>
      </c>
      <c r="D2361" s="31"/>
      <c r="E2361" s="21">
        <f t="shared" si="296"/>
        <v>-1.0027503340632737E-3</v>
      </c>
      <c r="F2361" s="21">
        <f t="shared" si="297"/>
        <v>3.8450312020672506E-3</v>
      </c>
      <c r="G2361" s="37">
        <f>(C2360-MAX(C$9:C2360))/MAX(C$9:C2360)</f>
        <v>-2.3566578946449618E-2</v>
      </c>
      <c r="H2361" s="37"/>
      <c r="I2361" s="37"/>
      <c r="N2361" s="30"/>
      <c r="P2361" s="30"/>
      <c r="Q2361" s="30"/>
      <c r="R2361" s="30"/>
      <c r="S2361" s="30"/>
      <c r="T2361" s="30"/>
      <c r="U2361" s="30"/>
      <c r="V2361" s="30"/>
      <c r="W2361" s="30"/>
      <c r="X2361" s="30"/>
      <c r="Y2361" s="30"/>
      <c r="Z2361" s="30"/>
      <c r="AA2361" s="30"/>
      <c r="AB2361" s="30"/>
      <c r="AJ2361" s="22"/>
      <c r="AP2361" s="22"/>
      <c r="AR2361" s="22"/>
      <c r="AS2361" s="23"/>
      <c r="AW2361" s="30"/>
      <c r="BH2361" s="30"/>
      <c r="BN2361" s="30"/>
      <c r="BT2361" s="24"/>
      <c r="BU2361" s="30"/>
      <c r="BV2361" s="30">
        <v>42865</v>
      </c>
      <c r="BW2361" s="31">
        <v>1172.41679053345</v>
      </c>
      <c r="BZ2361" s="30">
        <v>42789</v>
      </c>
      <c r="CA2361" s="31">
        <v>1069.62653043108</v>
      </c>
      <c r="CB2361" s="30">
        <v>42789</v>
      </c>
      <c r="CC2361" s="31">
        <v>1052.72626556451</v>
      </c>
      <c r="CD2361" s="30">
        <v>42789</v>
      </c>
      <c r="CE2361" s="31">
        <v>1045.4174361883099</v>
      </c>
      <c r="CG2361" s="30">
        <v>42865</v>
      </c>
      <c r="CH2361" s="31">
        <f t="shared" si="293"/>
        <v>1047.01248109432</v>
      </c>
      <c r="CI2361" s="31">
        <f t="shared" si="294"/>
        <v>1038.5555703417499</v>
      </c>
      <c r="CJ2361" s="31">
        <f t="shared" ref="CJ2361:CK2376" si="300">+CJ2360*CH2361/CH2360</f>
        <v>1036.8893522035423</v>
      </c>
      <c r="CK2361" s="31">
        <f t="shared" si="300"/>
        <v>1028.8532252251014</v>
      </c>
      <c r="CM2361" s="30">
        <v>42865</v>
      </c>
      <c r="CN2361" s="31">
        <v>1216.99828668954</v>
      </c>
      <c r="CO2361" s="31">
        <v>1260.14203955018</v>
      </c>
    </row>
    <row r="2362" spans="2:93">
      <c r="B2362" s="29">
        <v>42865</v>
      </c>
      <c r="C2362" s="55">
        <v>1227.9389640411359</v>
      </c>
      <c r="D2362" s="31"/>
      <c r="E2362" s="21">
        <f t="shared" si="296"/>
        <v>9.8863560597606259E-4</v>
      </c>
      <c r="F2362" s="21">
        <f t="shared" si="297"/>
        <v>2.1974883837612147E-3</v>
      </c>
      <c r="G2362" s="37">
        <f>(C2361-MAX(C$9:C2361))/MAX(C$9:C2361)</f>
        <v>-2.4545697885601556E-2</v>
      </c>
      <c r="H2362" s="37"/>
      <c r="I2362" s="37"/>
      <c r="N2362" s="30"/>
      <c r="P2362" s="30"/>
      <c r="Q2362" s="30"/>
      <c r="R2362" s="30"/>
      <c r="S2362" s="30"/>
      <c r="T2362" s="30"/>
      <c r="U2362" s="30"/>
      <c r="V2362" s="30"/>
      <c r="W2362" s="30"/>
      <c r="X2362" s="30"/>
      <c r="Y2362" s="30"/>
      <c r="Z2362" s="30"/>
      <c r="AA2362" s="30"/>
      <c r="AB2362" s="30"/>
      <c r="AC2362" s="22"/>
      <c r="AD2362" s="22"/>
      <c r="AE2362" s="22"/>
      <c r="AF2362" s="22"/>
      <c r="AG2362" s="22"/>
      <c r="AI2362" s="22"/>
      <c r="AJ2362" s="22"/>
      <c r="AR2362" s="22"/>
      <c r="AS2362" s="23"/>
      <c r="AW2362" s="30"/>
      <c r="BH2362" s="30"/>
      <c r="BN2362" s="30"/>
      <c r="BT2362" s="24"/>
      <c r="BU2362" s="30"/>
      <c r="BV2362" s="30">
        <v>42866</v>
      </c>
      <c r="BW2362" s="31">
        <v>1171.3085295736901</v>
      </c>
      <c r="BZ2362" s="30">
        <v>42790</v>
      </c>
      <c r="CA2362" s="31">
        <v>1068.0366839396199</v>
      </c>
      <c r="CB2362" s="30">
        <v>42790</v>
      </c>
      <c r="CC2362" s="31">
        <v>1051.2989757661501</v>
      </c>
      <c r="CD2362" s="30">
        <v>42790</v>
      </c>
      <c r="CE2362" s="31">
        <v>1044.03471804537</v>
      </c>
      <c r="CG2362" s="30">
        <v>42866</v>
      </c>
      <c r="CH2362" s="31">
        <f t="shared" si="293"/>
        <v>1046.3690892710499</v>
      </c>
      <c r="CI2362" s="31">
        <f t="shared" si="294"/>
        <v>1037.8482812100001</v>
      </c>
      <c r="CJ2362" s="31">
        <f t="shared" si="300"/>
        <v>1036.2521810686326</v>
      </c>
      <c r="CK2362" s="31">
        <f t="shared" si="300"/>
        <v>1028.1525436966899</v>
      </c>
      <c r="CM2362" s="30">
        <v>42866</v>
      </c>
      <c r="CN2362" s="31">
        <v>1211.9278029617701</v>
      </c>
      <c r="CO2362" s="31">
        <v>1254.9227963314099</v>
      </c>
    </row>
    <row r="2363" spans="2:93">
      <c r="B2363" s="29">
        <v>42866</v>
      </c>
      <c r="C2363" s="55">
        <v>1226.784438838092</v>
      </c>
      <c r="D2363" s="31"/>
      <c r="E2363" s="21">
        <f t="shared" si="296"/>
        <v>-9.4021383542097769E-4</v>
      </c>
      <c r="F2363" s="21">
        <f t="shared" si="297"/>
        <v>1.9628849130779447E-3</v>
      </c>
      <c r="G2363" s="37">
        <f>(C2362-MAX(C$9:C2362))/MAX(C$9:C2362)</f>
        <v>-2.3581329030528727E-2</v>
      </c>
      <c r="H2363" s="37"/>
      <c r="I2363" s="37"/>
      <c r="N2363" s="30"/>
      <c r="P2363" s="30"/>
      <c r="Q2363" s="30"/>
      <c r="R2363" s="30"/>
      <c r="S2363" s="30"/>
      <c r="T2363" s="30"/>
      <c r="U2363" s="30"/>
      <c r="V2363" s="30"/>
      <c r="W2363" s="30"/>
      <c r="X2363" s="30"/>
      <c r="Y2363" s="30"/>
      <c r="Z2363" s="30"/>
      <c r="AA2363" s="30"/>
      <c r="AB2363" s="30"/>
      <c r="AH2363" s="22"/>
      <c r="AI2363" s="22"/>
      <c r="AJ2363" s="22"/>
      <c r="AS2363" s="23"/>
      <c r="AW2363" s="30"/>
      <c r="BH2363" s="30"/>
      <c r="BN2363" s="30"/>
      <c r="BT2363" s="24"/>
      <c r="BU2363" s="30"/>
      <c r="BV2363" s="30">
        <v>42867</v>
      </c>
      <c r="BW2363" s="31">
        <v>1174.69237020576</v>
      </c>
      <c r="BZ2363" s="30">
        <v>42793</v>
      </c>
      <c r="CA2363" s="31">
        <v>1067.5704423909899</v>
      </c>
      <c r="CB2363" s="30">
        <v>42793</v>
      </c>
      <c r="CC2363" s="31">
        <v>1050.7987906353601</v>
      </c>
      <c r="CD2363" s="30">
        <v>42793</v>
      </c>
      <c r="CE2363" s="31">
        <v>1043.6012526839199</v>
      </c>
      <c r="CG2363" s="30">
        <v>42867</v>
      </c>
      <c r="CH2363" s="31">
        <f t="shared" si="293"/>
        <v>1047.33972121803</v>
      </c>
      <c r="CI2363" s="31">
        <f t="shared" si="294"/>
        <v>1039.0299613151899</v>
      </c>
      <c r="CJ2363" s="31">
        <f t="shared" si="300"/>
        <v>1037.213428378388</v>
      </c>
      <c r="CK2363" s="31">
        <f t="shared" si="300"/>
        <v>1029.3231843654494</v>
      </c>
      <c r="CM2363" s="30">
        <v>42867</v>
      </c>
      <c r="CN2363" s="31">
        <v>1219.7281136788199</v>
      </c>
      <c r="CO2363" s="31">
        <v>1263.0243458990601</v>
      </c>
    </row>
    <row r="2364" spans="2:93">
      <c r="B2364" s="29">
        <v>42867</v>
      </c>
      <c r="C2364" s="55">
        <v>1230.353774079528</v>
      </c>
      <c r="D2364" s="31"/>
      <c r="E2364" s="21">
        <f t="shared" si="296"/>
        <v>2.909504822881992E-3</v>
      </c>
      <c r="F2364" s="21">
        <f t="shared" si="297"/>
        <v>1.9514196410519435E-3</v>
      </c>
      <c r="G2364" s="37">
        <f>(C2363-MAX(C$9:C2363))/MAX(C$9:C2363)</f>
        <v>-2.449937137413755E-2</v>
      </c>
      <c r="H2364" s="37"/>
      <c r="I2364" s="37"/>
      <c r="N2364" s="30"/>
      <c r="P2364" s="30"/>
      <c r="Q2364" s="30"/>
      <c r="R2364" s="30"/>
      <c r="S2364" s="30"/>
      <c r="T2364" s="30"/>
      <c r="U2364" s="30"/>
      <c r="V2364" s="30"/>
      <c r="W2364" s="30"/>
      <c r="X2364" s="30"/>
      <c r="Y2364" s="30"/>
      <c r="Z2364" s="30"/>
      <c r="AA2364" s="30"/>
      <c r="AB2364" s="30"/>
      <c r="AH2364" s="22"/>
      <c r="AI2364" s="22"/>
      <c r="AJ2364" s="22"/>
      <c r="AO2364" s="22"/>
      <c r="AS2364" s="23"/>
      <c r="AW2364" s="30"/>
      <c r="BH2364" s="30"/>
      <c r="BN2364" s="30"/>
      <c r="BT2364" s="24"/>
      <c r="BU2364" s="30"/>
      <c r="BV2364" s="30">
        <v>42870</v>
      </c>
      <c r="BW2364" s="31">
        <v>1174.94105386349</v>
      </c>
      <c r="BZ2364" s="30">
        <v>42794</v>
      </c>
      <c r="CA2364" s="31">
        <v>1065.83580522906</v>
      </c>
      <c r="CB2364" s="30">
        <v>42794</v>
      </c>
      <c r="CC2364" s="31">
        <v>1049.08805894732</v>
      </c>
      <c r="CD2364" s="30">
        <v>42794</v>
      </c>
      <c r="CE2364" s="31">
        <v>1041.7687003077699</v>
      </c>
      <c r="CG2364" s="30">
        <v>42870</v>
      </c>
      <c r="CH2364" s="31">
        <f t="shared" si="293"/>
        <v>1047.1231815291601</v>
      </c>
      <c r="CI2364" s="31">
        <f t="shared" si="294"/>
        <v>1038.7849119355601</v>
      </c>
      <c r="CJ2364" s="31">
        <f t="shared" si="300"/>
        <v>1036.9989823218482</v>
      </c>
      <c r="CK2364" s="31">
        <f t="shared" si="300"/>
        <v>1029.0804242746356</v>
      </c>
      <c r="CM2364" s="30">
        <v>42870</v>
      </c>
      <c r="CN2364" s="31">
        <v>1217.3731623025401</v>
      </c>
      <c r="CO2364" s="31">
        <v>1260.67934226495</v>
      </c>
    </row>
    <row r="2365" spans="2:93">
      <c r="B2365" s="29">
        <v>42870</v>
      </c>
      <c r="C2365" s="55">
        <v>1229.786664500826</v>
      </c>
      <c r="D2365" s="31"/>
      <c r="E2365" s="21">
        <f t="shared" si="296"/>
        <v>-4.6093212427966712E-4</v>
      </c>
      <c r="F2365" s="21">
        <f t="shared" si="297"/>
        <v>2.4948400805591131E-3</v>
      </c>
      <c r="G2365" s="37">
        <f>(C2364-MAX(C$9:C2364))/MAX(C$9:C2364)</f>
        <v>-2.1661147590426224E-2</v>
      </c>
      <c r="H2365" s="37"/>
      <c r="I2365" s="37"/>
      <c r="N2365" s="30"/>
      <c r="P2365" s="30"/>
      <c r="Q2365" s="30"/>
      <c r="R2365" s="30"/>
      <c r="S2365" s="30"/>
      <c r="T2365" s="30"/>
      <c r="U2365" s="30"/>
      <c r="V2365" s="30"/>
      <c r="W2365" s="30"/>
      <c r="X2365" s="30"/>
      <c r="Y2365" s="30"/>
      <c r="Z2365" s="30"/>
      <c r="AA2365" s="30"/>
      <c r="AB2365" s="30"/>
      <c r="AH2365" s="22"/>
      <c r="AI2365" s="22"/>
      <c r="AJ2365" s="22"/>
      <c r="AO2365" s="22"/>
      <c r="AP2365" s="22"/>
      <c r="AS2365" s="23"/>
      <c r="AW2365" s="30"/>
      <c r="BH2365" s="30"/>
      <c r="BN2365" s="30"/>
      <c r="BT2365" s="24"/>
      <c r="BU2365" s="30"/>
      <c r="BV2365" s="30">
        <v>42871</v>
      </c>
      <c r="BW2365" s="31">
        <v>1175.71979137784</v>
      </c>
      <c r="BZ2365" s="30">
        <v>42795</v>
      </c>
      <c r="CA2365" s="31">
        <v>1068.75944360365</v>
      </c>
      <c r="CB2365" s="30">
        <v>42795</v>
      </c>
      <c r="CC2365" s="31">
        <v>1051.78832798552</v>
      </c>
      <c r="CD2365" s="30">
        <v>42795</v>
      </c>
      <c r="CE2365" s="31">
        <v>1044.3806153913099</v>
      </c>
      <c r="CG2365" s="30">
        <v>42871</v>
      </c>
      <c r="CH2365" s="31">
        <f t="shared" si="293"/>
        <v>1046.8125074785</v>
      </c>
      <c r="CI2365" s="31">
        <f t="shared" si="294"/>
        <v>1038.4274886161199</v>
      </c>
      <c r="CJ2365" s="31">
        <f t="shared" si="300"/>
        <v>1036.6913120495715</v>
      </c>
      <c r="CK2365" s="31">
        <f t="shared" si="300"/>
        <v>1028.7263400585589</v>
      </c>
      <c r="CM2365" s="30">
        <v>42871</v>
      </c>
      <c r="CN2365" s="31">
        <v>1216.19220803145</v>
      </c>
      <c r="CO2365" s="31">
        <v>1259.48809319674</v>
      </c>
    </row>
    <row r="2366" spans="2:93">
      <c r="B2366" s="29">
        <v>42871</v>
      </c>
      <c r="C2366" s="55">
        <v>1231.086845326088</v>
      </c>
      <c r="D2366" s="31"/>
      <c r="E2366" s="21">
        <f t="shared" si="296"/>
        <v>1.0572409530800186E-3</v>
      </c>
      <c r="F2366" s="21">
        <f t="shared" si="297"/>
        <v>2.5635486592854306E-3</v>
      </c>
      <c r="G2366" s="37">
        <f>(C2365-MAX(C$9:C2365))/MAX(C$9:C2365)</f>
        <v>-2.2112095395932715E-2</v>
      </c>
      <c r="H2366" s="37"/>
      <c r="I2366" s="37"/>
      <c r="N2366" s="30"/>
      <c r="P2366" s="30"/>
      <c r="Q2366" s="30"/>
      <c r="R2366" s="30"/>
      <c r="S2366" s="30"/>
      <c r="T2366" s="30"/>
      <c r="U2366" s="30"/>
      <c r="V2366" s="30"/>
      <c r="W2366" s="30"/>
      <c r="X2366" s="30"/>
      <c r="Y2366" s="30"/>
      <c r="Z2366" s="30"/>
      <c r="AA2366" s="30"/>
      <c r="AB2366" s="30"/>
      <c r="AH2366" s="22"/>
      <c r="AI2366" s="22"/>
      <c r="AJ2366" s="22"/>
      <c r="AN2366" s="30"/>
      <c r="AO2366" s="22"/>
      <c r="AP2366" s="22"/>
      <c r="AR2366" s="22"/>
      <c r="AS2366" s="23"/>
      <c r="AW2366" s="30"/>
      <c r="BH2366" s="30"/>
      <c r="BN2366" s="30"/>
      <c r="BT2366" s="24"/>
      <c r="BU2366" s="30"/>
      <c r="BV2366" s="30">
        <v>42872</v>
      </c>
      <c r="BW2366" s="31">
        <v>1172.6471949883501</v>
      </c>
      <c r="BZ2366" s="30">
        <v>42796</v>
      </c>
      <c r="CA2366" s="31">
        <v>1072.8558584249899</v>
      </c>
      <c r="CB2366" s="30">
        <v>42796</v>
      </c>
      <c r="CC2366" s="31">
        <v>1055.7271803845799</v>
      </c>
      <c r="CD2366" s="30">
        <v>42796</v>
      </c>
      <c r="CE2366" s="31">
        <v>1048.1076834513699</v>
      </c>
      <c r="CG2366" s="30">
        <v>42872</v>
      </c>
      <c r="CH2366" s="31">
        <f t="shared" si="293"/>
        <v>1045.38223572939</v>
      </c>
      <c r="CI2366" s="31">
        <f t="shared" si="294"/>
        <v>1037.2050558287599</v>
      </c>
      <c r="CJ2366" s="31">
        <f t="shared" si="300"/>
        <v>1035.2748690040601</v>
      </c>
      <c r="CK2366" s="31">
        <f t="shared" si="300"/>
        <v>1027.5153274254242</v>
      </c>
      <c r="CM2366" s="30">
        <v>42872</v>
      </c>
      <c r="CN2366" s="31">
        <v>1217.90368842774</v>
      </c>
      <c r="CO2366" s="31">
        <v>1261.2914253675799</v>
      </c>
    </row>
    <row r="2367" spans="2:93">
      <c r="B2367" s="29">
        <v>42872</v>
      </c>
      <c r="C2367" s="55">
        <v>1229.7638585015959</v>
      </c>
      <c r="D2367" s="31"/>
      <c r="E2367" s="21">
        <f t="shared" si="296"/>
        <v>-1.0746494688940178E-3</v>
      </c>
      <c r="F2367" s="21">
        <f t="shared" si="297"/>
        <v>2.428641551995625E-3</v>
      </c>
      <c r="G2367" s="37">
        <f>(C2366-MAX(C$9:C2366))/MAX(C$9:C2366)</f>
        <v>-2.1078232255663625E-2</v>
      </c>
      <c r="H2367" s="37"/>
      <c r="I2367" s="37"/>
      <c r="N2367" s="30"/>
      <c r="P2367" s="30"/>
      <c r="Q2367" s="30"/>
      <c r="R2367" s="30"/>
      <c r="S2367" s="30"/>
      <c r="T2367" s="30"/>
      <c r="U2367" s="30"/>
      <c r="V2367" s="30"/>
      <c r="W2367" s="30"/>
      <c r="X2367" s="30"/>
      <c r="Y2367" s="30"/>
      <c r="Z2367" s="30"/>
      <c r="AA2367" s="30"/>
      <c r="AB2367" s="30"/>
      <c r="AH2367" s="22"/>
      <c r="AI2367" s="22"/>
      <c r="AJ2367" s="22"/>
      <c r="AN2367" s="22"/>
      <c r="AO2367" s="22"/>
      <c r="AP2367" s="22"/>
      <c r="AR2367" s="22"/>
      <c r="AS2367" s="23"/>
      <c r="AW2367" s="30"/>
      <c r="BH2367" s="30"/>
      <c r="BN2367" s="30"/>
      <c r="BQ2367" s="30"/>
      <c r="BT2367" s="24"/>
      <c r="BU2367" s="30"/>
      <c r="BV2367" s="30">
        <v>42873</v>
      </c>
      <c r="BW2367" s="31">
        <v>1174.9435810923501</v>
      </c>
      <c r="BZ2367" s="30">
        <v>42797</v>
      </c>
      <c r="CA2367" s="31">
        <v>1071.44029328897</v>
      </c>
      <c r="CB2367" s="30">
        <v>42797</v>
      </c>
      <c r="CC2367" s="31">
        <v>1054.3143942517499</v>
      </c>
      <c r="CD2367" s="30">
        <v>42797</v>
      </c>
      <c r="CE2367" s="31">
        <v>1046.6577651082901</v>
      </c>
      <c r="CG2367" s="30">
        <v>42873</v>
      </c>
      <c r="CH2367" s="31">
        <f t="shared" si="293"/>
        <v>1047.2116914896901</v>
      </c>
      <c r="CI2367" s="31">
        <f t="shared" si="294"/>
        <v>1039.1615980081499</v>
      </c>
      <c r="CJ2367" s="31">
        <f t="shared" si="300"/>
        <v>1037.0866365163251</v>
      </c>
      <c r="CK2367" s="31">
        <f t="shared" si="300"/>
        <v>1029.4535912882736</v>
      </c>
      <c r="CM2367" s="30">
        <v>42873</v>
      </c>
      <c r="CN2367" s="31">
        <v>1219.4953901173999</v>
      </c>
      <c r="CO2367" s="31">
        <v>1262.9661625199501</v>
      </c>
    </row>
    <row r="2368" spans="2:93">
      <c r="B2368" s="29">
        <v>42873</v>
      </c>
      <c r="C2368" s="55">
        <v>1232.6694053509341</v>
      </c>
      <c r="D2368" s="31"/>
      <c r="E2368" s="21">
        <f t="shared" si="296"/>
        <v>2.3626868111723542E-3</v>
      </c>
      <c r="F2368" s="21">
        <f t="shared" si="297"/>
        <v>1.8820857221644172E-3</v>
      </c>
      <c r="G2368" s="37">
        <f>(C2367-MAX(C$9:C2367))/MAX(C$9:C2367)</f>
        <v>-2.2130230013458867E-2</v>
      </c>
      <c r="H2368" s="37"/>
      <c r="I2368" s="37"/>
      <c r="N2368" s="30"/>
      <c r="P2368" s="30"/>
      <c r="Q2368" s="30"/>
      <c r="R2368" s="30"/>
      <c r="S2368" s="30"/>
      <c r="T2368" s="30"/>
      <c r="U2368" s="30"/>
      <c r="V2368" s="30"/>
      <c r="W2368" s="30"/>
      <c r="X2368" s="30"/>
      <c r="Y2368" s="30"/>
      <c r="Z2368" s="30"/>
      <c r="AA2368" s="30"/>
      <c r="AB2368" s="30"/>
      <c r="AH2368" s="22"/>
      <c r="AI2368" s="22"/>
      <c r="AL2368" s="22"/>
      <c r="AM2368" s="22"/>
      <c r="AN2368" s="22"/>
      <c r="AO2368" s="22"/>
      <c r="AP2368" s="22"/>
      <c r="AR2368" s="30"/>
      <c r="AS2368" s="28"/>
      <c r="AW2368" s="30"/>
      <c r="BH2368" s="30"/>
      <c r="BN2368" s="30"/>
      <c r="BT2368" s="24"/>
      <c r="BU2368" s="30"/>
      <c r="BV2368" s="30">
        <v>42874</v>
      </c>
      <c r="BW2368" s="31">
        <v>1173.64183910161</v>
      </c>
      <c r="BZ2368" s="30">
        <v>42800</v>
      </c>
      <c r="CA2368" s="31">
        <v>1071.68118841829</v>
      </c>
      <c r="CB2368" s="30">
        <v>42800</v>
      </c>
      <c r="CC2368" s="31">
        <v>1054.5066351785099</v>
      </c>
      <c r="CD2368" s="30">
        <v>42800</v>
      </c>
      <c r="CE2368" s="31">
        <v>1046.8025238047201</v>
      </c>
      <c r="CG2368" s="30">
        <v>42874</v>
      </c>
      <c r="CH2368" s="31">
        <f t="shared" si="293"/>
        <v>1045.8234343568799</v>
      </c>
      <c r="CI2368" s="31">
        <f t="shared" si="294"/>
        <v>1037.5283789842399</v>
      </c>
      <c r="CJ2368" s="31">
        <f t="shared" si="300"/>
        <v>1035.7118018652359</v>
      </c>
      <c r="CK2368" s="31">
        <f t="shared" si="300"/>
        <v>1027.8356300464925</v>
      </c>
      <c r="CM2368" s="30">
        <v>42874</v>
      </c>
      <c r="CN2368" s="31">
        <v>1217.7617612419001</v>
      </c>
      <c r="CO2368" s="31">
        <v>1261.1953785967501</v>
      </c>
    </row>
    <row r="2369" spans="2:93">
      <c r="B2369" s="29">
        <v>42874</v>
      </c>
      <c r="C2369" s="55">
        <v>1233.3287595206159</v>
      </c>
      <c r="D2369" s="31"/>
      <c r="E2369" s="21">
        <f t="shared" si="296"/>
        <v>5.3489943598794554E-4</v>
      </c>
      <c r="F2369" s="21">
        <f t="shared" si="297"/>
        <v>2.8802516095161046E-3</v>
      </c>
      <c r="G2369" s="37">
        <f>(C2368-MAX(C$9:C2368))/MAX(C$9:C2368)</f>
        <v>-1.9819830004867495E-2</v>
      </c>
      <c r="H2369" s="37"/>
      <c r="I2369" s="37"/>
      <c r="N2369" s="30"/>
      <c r="P2369" s="30"/>
      <c r="Q2369" s="30"/>
      <c r="R2369" s="30"/>
      <c r="S2369" s="30"/>
      <c r="T2369" s="30"/>
      <c r="U2369" s="30"/>
      <c r="V2369" s="30"/>
      <c r="W2369" s="30"/>
      <c r="X2369" s="30"/>
      <c r="Y2369" s="30"/>
      <c r="Z2369" s="30"/>
      <c r="AA2369" s="30"/>
      <c r="AB2369" s="30"/>
      <c r="AI2369" s="22"/>
      <c r="AL2369" s="22"/>
      <c r="AM2369" s="22"/>
      <c r="AN2369" s="22"/>
      <c r="AO2369" s="22"/>
      <c r="AP2369" s="22"/>
      <c r="AQ2369" s="30"/>
      <c r="AR2369" s="22"/>
      <c r="AS2369" s="23"/>
      <c r="AW2369" s="30"/>
      <c r="BH2369" s="30"/>
      <c r="BN2369" s="30"/>
      <c r="BT2369" s="24"/>
      <c r="BU2369" s="30"/>
      <c r="BV2369" s="30">
        <v>42877</v>
      </c>
      <c r="BW2369" s="31">
        <v>1172.5907055319999</v>
      </c>
      <c r="BZ2369" s="30">
        <v>42801</v>
      </c>
      <c r="CA2369" s="31">
        <v>1071.59934704128</v>
      </c>
      <c r="CB2369" s="30">
        <v>42801</v>
      </c>
      <c r="CC2369" s="31">
        <v>1054.4155885930099</v>
      </c>
      <c r="CD2369" s="30">
        <v>42801</v>
      </c>
      <c r="CE2369" s="31">
        <v>1046.7331419613499</v>
      </c>
      <c r="CG2369" s="30">
        <v>42877</v>
      </c>
      <c r="CH2369" s="31">
        <f t="shared" si="293"/>
        <v>1045.3634502267701</v>
      </c>
      <c r="CI2369" s="31">
        <f t="shared" si="294"/>
        <v>1036.97138937108</v>
      </c>
      <c r="CJ2369" s="31">
        <f t="shared" si="300"/>
        <v>1035.2562651306641</v>
      </c>
      <c r="CK2369" s="31">
        <f t="shared" si="300"/>
        <v>1027.2838439155607</v>
      </c>
      <c r="CM2369" s="30">
        <v>42877</v>
      </c>
      <c r="CN2369" s="31">
        <v>1215.82493563347</v>
      </c>
      <c r="CO2369" s="31">
        <v>1259.22926723163</v>
      </c>
    </row>
    <row r="2370" spans="2:93">
      <c r="B2370" s="29">
        <v>42877</v>
      </c>
      <c r="C2370" s="55">
        <v>1232.182280115755</v>
      </c>
      <c r="D2370" s="31"/>
      <c r="E2370" s="21">
        <f t="shared" si="296"/>
        <v>-9.2958134318255059E-4</v>
      </c>
      <c r="F2370" s="21">
        <f t="shared" si="297"/>
        <v>8.8981114031549957E-4</v>
      </c>
      <c r="G2370" s="37">
        <f>(C2369-MAX(C$9:C2369))/MAX(C$9:C2369)</f>
        <v>-1.9295532184770522E-2</v>
      </c>
      <c r="H2370" s="37"/>
      <c r="I2370" s="37"/>
      <c r="N2370" s="30"/>
      <c r="P2370" s="30"/>
      <c r="Q2370" s="30"/>
      <c r="R2370" s="30"/>
      <c r="S2370" s="30"/>
      <c r="T2370" s="30"/>
      <c r="U2370" s="30"/>
      <c r="V2370" s="30"/>
      <c r="W2370" s="30"/>
      <c r="X2370" s="30"/>
      <c r="Y2370" s="30"/>
      <c r="Z2370" s="30"/>
      <c r="AA2370" s="30"/>
      <c r="AB2370" s="30"/>
      <c r="AH2370" s="22"/>
      <c r="AI2370" s="22"/>
      <c r="AJ2370" s="22"/>
      <c r="AL2370" s="22"/>
      <c r="AM2370" s="22"/>
      <c r="AO2370" s="30"/>
      <c r="AP2370" s="22"/>
      <c r="AR2370" s="22"/>
      <c r="AS2370" s="23"/>
      <c r="AW2370" s="30"/>
      <c r="BH2370" s="30"/>
      <c r="BN2370" s="30"/>
      <c r="BT2370" s="24"/>
      <c r="BU2370" s="30"/>
      <c r="BV2370" s="30">
        <v>42878</v>
      </c>
      <c r="BW2370" s="31">
        <v>1172.4674131890199</v>
      </c>
      <c r="BZ2370" s="30">
        <v>42802</v>
      </c>
      <c r="CA2370" s="31">
        <v>1071.0577438861801</v>
      </c>
      <c r="CB2370" s="30">
        <v>42802</v>
      </c>
      <c r="CC2370" s="31">
        <v>1053.8615562770101</v>
      </c>
      <c r="CD2370" s="30">
        <v>42802</v>
      </c>
      <c r="CE2370" s="31">
        <v>1046.1732616212901</v>
      </c>
      <c r="CG2370" s="30">
        <v>42878</v>
      </c>
      <c r="CH2370" s="31">
        <f t="shared" si="293"/>
        <v>1045.0061222229201</v>
      </c>
      <c r="CI2370" s="31">
        <f t="shared" si="294"/>
        <v>1036.52632716114</v>
      </c>
      <c r="CJ2370" s="31">
        <f t="shared" si="300"/>
        <v>1034.9023919828971</v>
      </c>
      <c r="CK2370" s="31">
        <f t="shared" si="300"/>
        <v>1026.8429395449148</v>
      </c>
      <c r="CM2370" s="30">
        <v>42878</v>
      </c>
      <c r="CN2370" s="31">
        <v>1216.68368154275</v>
      </c>
      <c r="CO2370" s="31">
        <v>1260.13257733609</v>
      </c>
    </row>
    <row r="2371" spans="2:93">
      <c r="B2371" s="29">
        <v>42878</v>
      </c>
      <c r="C2371" s="55">
        <v>1231.8579798218159</v>
      </c>
      <c r="D2371" s="31"/>
      <c r="E2371" s="21">
        <f t="shared" si="296"/>
        <v>-2.6319181761702559E-4</v>
      </c>
      <c r="F2371" s="21">
        <f t="shared" si="297"/>
        <v>1.7028645831009825E-3</v>
      </c>
      <c r="G2371" s="37">
        <f>(C2370-MAX(C$9:C2370))/MAX(C$9:C2370)</f>
        <v>-2.0207176761227366E-2</v>
      </c>
      <c r="H2371" s="37"/>
      <c r="I2371" s="37"/>
      <c r="N2371" s="30"/>
      <c r="P2371" s="30"/>
      <c r="Q2371" s="30"/>
      <c r="R2371" s="30"/>
      <c r="S2371" s="30"/>
      <c r="T2371" s="30"/>
      <c r="U2371" s="30"/>
      <c r="V2371" s="30"/>
      <c r="W2371" s="30"/>
      <c r="X2371" s="30"/>
      <c r="Y2371" s="30"/>
      <c r="Z2371" s="30"/>
      <c r="AA2371" s="30"/>
      <c r="AB2371" s="30"/>
      <c r="AP2371" s="22"/>
      <c r="AR2371" s="22"/>
      <c r="AS2371" s="23"/>
      <c r="AW2371" s="30"/>
      <c r="BH2371" s="30"/>
      <c r="BN2371" s="30"/>
      <c r="BT2371" s="24"/>
      <c r="BU2371" s="30"/>
      <c r="BV2371" s="30">
        <v>42879</v>
      </c>
      <c r="BW2371" s="31">
        <v>1172.46055178242</v>
      </c>
      <c r="BZ2371" s="30">
        <v>42803</v>
      </c>
      <c r="CA2371" s="31">
        <v>1071.1546552991499</v>
      </c>
      <c r="CB2371" s="30">
        <v>42803</v>
      </c>
      <c r="CC2371" s="31">
        <v>1053.94430638061</v>
      </c>
      <c r="CD2371" s="30">
        <v>42803</v>
      </c>
      <c r="CE2371" s="31">
        <v>1046.27845066749</v>
      </c>
      <c r="CG2371" s="30">
        <v>42879</v>
      </c>
      <c r="CH2371" s="31">
        <f t="shared" si="293"/>
        <v>1045.0023890912801</v>
      </c>
      <c r="CI2371" s="31">
        <f t="shared" si="294"/>
        <v>1036.56612635693</v>
      </c>
      <c r="CJ2371" s="31">
        <f t="shared" si="300"/>
        <v>1034.8986949453567</v>
      </c>
      <c r="CK2371" s="31">
        <f t="shared" si="300"/>
        <v>1026.8823669305252</v>
      </c>
      <c r="CM2371" s="30">
        <v>42879</v>
      </c>
      <c r="CN2371" s="31">
        <v>1215.6463149793601</v>
      </c>
      <c r="CO2371" s="31">
        <v>1259.07254772735</v>
      </c>
    </row>
    <row r="2372" spans="2:93">
      <c r="B2372" s="29">
        <v>42879</v>
      </c>
      <c r="C2372" s="55">
        <v>1231.714843338933</v>
      </c>
      <c r="D2372" s="31"/>
      <c r="E2372" s="21">
        <f t="shared" si="296"/>
        <v>-1.1619560471054502E-4</v>
      </c>
      <c r="F2372" s="21">
        <f t="shared" si="297"/>
        <v>-7.7438606641611063E-4</v>
      </c>
      <c r="G2372" s="37">
        <f>(C2371-MAX(C$9:C2371))/MAX(C$9:C2371)</f>
        <v>-2.0465050215263673E-2</v>
      </c>
      <c r="H2372" s="37"/>
      <c r="I2372" s="37"/>
      <c r="N2372" s="30"/>
      <c r="P2372" s="30"/>
      <c r="Q2372" s="30"/>
      <c r="R2372" s="30"/>
      <c r="S2372" s="30"/>
      <c r="T2372" s="30"/>
      <c r="U2372" s="30"/>
      <c r="V2372" s="30"/>
      <c r="W2372" s="30"/>
      <c r="X2372" s="30"/>
      <c r="Y2372" s="30"/>
      <c r="Z2372" s="30"/>
      <c r="AA2372" s="30"/>
      <c r="AB2372" s="30"/>
      <c r="AP2372" s="22"/>
      <c r="AR2372" s="22"/>
      <c r="AS2372" s="23"/>
      <c r="AW2372" s="30"/>
      <c r="BH2372" s="30"/>
      <c r="BN2372" s="30"/>
      <c r="BT2372" s="24"/>
      <c r="BU2372" s="30"/>
      <c r="BV2372" s="30">
        <v>42881</v>
      </c>
      <c r="BW2372" s="31">
        <v>1171.89027431876</v>
      </c>
      <c r="BZ2372" s="30">
        <v>42804</v>
      </c>
      <c r="CA2372" s="31">
        <v>1070.7100828887701</v>
      </c>
      <c r="CB2372" s="30">
        <v>42804</v>
      </c>
      <c r="CC2372" s="31">
        <v>1053.47089830967</v>
      </c>
      <c r="CD2372" s="30">
        <v>42804</v>
      </c>
      <c r="CE2372" s="31">
        <v>1045.76416359626</v>
      </c>
      <c r="CG2372" s="30">
        <v>42881</v>
      </c>
      <c r="CH2372" s="31">
        <f t="shared" si="293"/>
        <v>1044.33207693947</v>
      </c>
      <c r="CI2372" s="31">
        <f t="shared" si="294"/>
        <v>1035.85179785175</v>
      </c>
      <c r="CJ2372" s="31">
        <f t="shared" si="300"/>
        <v>1034.2348637633845</v>
      </c>
      <c r="CK2372" s="31">
        <f t="shared" si="300"/>
        <v>1026.1747117915875</v>
      </c>
      <c r="CM2372" s="30">
        <v>42881</v>
      </c>
      <c r="CN2372" s="31">
        <v>1214.6724173254299</v>
      </c>
      <c r="CO2372" s="31">
        <v>1258.0910285438999</v>
      </c>
    </row>
    <row r="2373" spans="2:93">
      <c r="B2373" s="29">
        <v>42881</v>
      </c>
      <c r="C2373" s="55">
        <v>1230.686318653188</v>
      </c>
      <c r="D2373" s="31"/>
      <c r="E2373" s="21">
        <f t="shared" si="296"/>
        <v>-8.3503474144785983E-4</v>
      </c>
      <c r="F2373" s="21">
        <f t="shared" si="297"/>
        <v>-2.142527567795427E-3</v>
      </c>
      <c r="G2373" s="37">
        <f>(C2372-MAX(C$9:C2372))/MAX(C$9:C2372)</f>
        <v>-2.0578867871089052E-2</v>
      </c>
      <c r="H2373" s="37"/>
      <c r="I2373" s="37"/>
      <c r="N2373" s="30"/>
      <c r="P2373" s="30"/>
      <c r="Q2373" s="30"/>
      <c r="R2373" s="30"/>
      <c r="S2373" s="30"/>
      <c r="T2373" s="30"/>
      <c r="U2373" s="30"/>
      <c r="V2373" s="30"/>
      <c r="W2373" s="30"/>
      <c r="X2373" s="30"/>
      <c r="Y2373" s="30"/>
      <c r="Z2373" s="30"/>
      <c r="AA2373" s="30"/>
      <c r="AB2373" s="30"/>
      <c r="AH2373" s="22"/>
      <c r="AP2373" s="22"/>
      <c r="AR2373" s="22"/>
      <c r="AS2373" s="23"/>
      <c r="AW2373" s="30"/>
      <c r="BH2373" s="30"/>
      <c r="BN2373" s="30"/>
      <c r="BT2373" s="24"/>
      <c r="BU2373" s="30"/>
      <c r="BV2373" s="30">
        <v>42884</v>
      </c>
      <c r="BW2373" s="31">
        <v>1171.5583248048199</v>
      </c>
      <c r="BZ2373" s="30">
        <v>42807</v>
      </c>
      <c r="CA2373" s="31">
        <v>1070.0153839459799</v>
      </c>
      <c r="CB2373" s="30">
        <v>42807</v>
      </c>
      <c r="CC2373" s="31">
        <v>1052.75435465494</v>
      </c>
      <c r="CD2373" s="30">
        <v>42807</v>
      </c>
      <c r="CE2373" s="31">
        <v>1044.9739905056399</v>
      </c>
      <c r="CG2373" s="30">
        <v>42884</v>
      </c>
      <c r="CH2373" s="31">
        <f t="shared" si="293"/>
        <v>1044.9204486731401</v>
      </c>
      <c r="CI2373" s="31">
        <f t="shared" si="294"/>
        <v>1036.3667998498099</v>
      </c>
      <c r="CJ2373" s="31">
        <f t="shared" si="300"/>
        <v>1034.8175467750928</v>
      </c>
      <c r="CK2373" s="31">
        <f t="shared" si="300"/>
        <v>1026.6849025621468</v>
      </c>
      <c r="CM2373" s="30">
        <v>42884</v>
      </c>
      <c r="CN2373" s="31">
        <v>1213.8453640442499</v>
      </c>
      <c r="CO2373" s="31">
        <v>1257.2764457670801</v>
      </c>
    </row>
    <row r="2374" spans="2:93">
      <c r="B2374" s="29">
        <v>42884</v>
      </c>
      <c r="C2374" s="55">
        <v>1229.8389998634809</v>
      </c>
      <c r="D2374" s="31"/>
      <c r="E2374" s="21">
        <f t="shared" si="296"/>
        <v>-6.8849289771444333E-4</v>
      </c>
      <c r="F2374" s="21">
        <f t="shared" si="297"/>
        <v>-1.901731821735031E-3</v>
      </c>
      <c r="G2374" s="37">
        <f>(C2373-MAX(C$9:C2373))/MAX(C$9:C2373)</f>
        <v>-2.139671854292485E-2</v>
      </c>
      <c r="H2374" s="37"/>
      <c r="I2374" s="37"/>
      <c r="N2374" s="30"/>
      <c r="P2374" s="30"/>
      <c r="Q2374" s="30"/>
      <c r="R2374" s="30"/>
      <c r="S2374" s="30"/>
      <c r="T2374" s="30"/>
      <c r="U2374" s="30"/>
      <c r="V2374" s="30"/>
      <c r="W2374" s="30"/>
      <c r="X2374" s="30"/>
      <c r="Y2374" s="30"/>
      <c r="Z2374" s="30"/>
      <c r="AA2374" s="30"/>
      <c r="AB2374" s="30"/>
      <c r="AI2374" s="22"/>
      <c r="AJ2374" s="22"/>
      <c r="AR2374" s="22"/>
      <c r="AS2374" s="23"/>
      <c r="AW2374" s="30"/>
      <c r="BH2374" s="30"/>
      <c r="BN2374" s="30"/>
      <c r="BT2374" s="24"/>
      <c r="BU2374" s="30"/>
      <c r="BV2374" s="30">
        <v>42885</v>
      </c>
      <c r="BW2374" s="31">
        <v>1170.6884905351901</v>
      </c>
      <c r="BZ2374" s="30">
        <v>42808</v>
      </c>
      <c r="CA2374" s="31">
        <v>1068.7137406813999</v>
      </c>
      <c r="CB2374" s="30">
        <v>42808</v>
      </c>
      <c r="CC2374" s="31">
        <v>1051.47460647458</v>
      </c>
      <c r="CD2374" s="30">
        <v>42808</v>
      </c>
      <c r="CE2374" s="31">
        <v>1043.68259462845</v>
      </c>
      <c r="CG2374" s="30">
        <v>42885</v>
      </c>
      <c r="CH2374" s="31">
        <f t="shared" si="293"/>
        <v>1044.5139511962</v>
      </c>
      <c r="CI2374" s="31">
        <f t="shared" si="294"/>
        <v>1035.96784115318</v>
      </c>
      <c r="CJ2374" s="31">
        <f t="shared" si="300"/>
        <v>1034.4149795534524</v>
      </c>
      <c r="CK2374" s="31">
        <f t="shared" si="300"/>
        <v>1026.2896709987319</v>
      </c>
      <c r="CM2374" s="30">
        <v>42885</v>
      </c>
      <c r="CN2374" s="31">
        <v>1212.9656974751599</v>
      </c>
      <c r="CO2374" s="31">
        <v>1256.3790936841399</v>
      </c>
    </row>
    <row r="2375" spans="2:93">
      <c r="B2375" s="29">
        <v>42885</v>
      </c>
      <c r="C2375" s="55">
        <v>1228.8633429197359</v>
      </c>
      <c r="D2375" s="31"/>
      <c r="E2375" s="21">
        <f t="shared" si="296"/>
        <v>-7.9332086870986807E-4</v>
      </c>
      <c r="F2375" s="21">
        <f t="shared" si="297"/>
        <v>-2.4309920064917723E-3</v>
      </c>
      <c r="G2375" s="37">
        <f>(C2374-MAX(C$9:C2374))/MAX(C$9:C2374)</f>
        <v>-2.2070479951888097E-2</v>
      </c>
      <c r="H2375" s="37"/>
      <c r="I2375" s="37"/>
      <c r="N2375" s="30"/>
      <c r="P2375" s="30"/>
      <c r="Q2375" s="30"/>
      <c r="R2375" s="30"/>
      <c r="S2375" s="30"/>
      <c r="T2375" s="30"/>
      <c r="U2375" s="30"/>
      <c r="V2375" s="30"/>
      <c r="W2375" s="30"/>
      <c r="X2375" s="30"/>
      <c r="Y2375" s="30"/>
      <c r="Z2375" s="30"/>
      <c r="AA2375" s="30"/>
      <c r="AB2375" s="30"/>
      <c r="AH2375" s="22"/>
      <c r="AI2375" s="22"/>
      <c r="AS2375" s="23"/>
      <c r="AW2375" s="30"/>
      <c r="BH2375" s="30"/>
      <c r="BN2375" s="30"/>
      <c r="BT2375" s="24"/>
      <c r="BU2375" s="30"/>
      <c r="BV2375" s="30">
        <v>42886</v>
      </c>
      <c r="BW2375" s="31">
        <v>1170.9542135730701</v>
      </c>
      <c r="BZ2375" s="30">
        <v>42809</v>
      </c>
      <c r="CA2375" s="31">
        <v>1068.4627101501701</v>
      </c>
      <c r="CB2375" s="30">
        <v>42809</v>
      </c>
      <c r="CC2375" s="31">
        <v>1051.1943422423101</v>
      </c>
      <c r="CD2375" s="30">
        <v>42809</v>
      </c>
      <c r="CE2375" s="31">
        <v>1043.4542325718201</v>
      </c>
      <c r="CG2375" s="30">
        <v>42886</v>
      </c>
      <c r="CH2375" s="31">
        <f t="shared" si="293"/>
        <v>1044.5225872747501</v>
      </c>
      <c r="CI2375" s="31">
        <f t="shared" si="294"/>
        <v>1035.99789223683</v>
      </c>
      <c r="CJ2375" s="31">
        <f t="shared" si="300"/>
        <v>1034.4235321333454</v>
      </c>
      <c r="CK2375" s="31">
        <f t="shared" si="300"/>
        <v>1026.3194413405583</v>
      </c>
      <c r="CM2375" s="30">
        <v>42886</v>
      </c>
      <c r="CN2375" s="31">
        <v>1213.4185725904799</v>
      </c>
      <c r="CO2375" s="31">
        <v>1256.86051189103</v>
      </c>
    </row>
    <row r="2376" spans="2:93">
      <c r="B2376" s="29">
        <v>42886</v>
      </c>
      <c r="C2376" s="55">
        <v>1229.2946452307599</v>
      </c>
      <c r="D2376" s="31"/>
      <c r="E2376" s="21">
        <f t="shared" si="296"/>
        <v>3.5097662690408704E-4</v>
      </c>
      <c r="F2376" s="21">
        <f t="shared" si="297"/>
        <v>-1.9649013091475043E-3</v>
      </c>
      <c r="G2376" s="37">
        <f>(C2375-MAX(C$9:C2375))/MAX(C$9:C2375)</f>
        <v>-2.2846291848269695E-2</v>
      </c>
      <c r="H2376" s="37"/>
      <c r="I2376" s="37"/>
      <c r="N2376" s="30"/>
      <c r="P2376" s="30"/>
      <c r="Q2376" s="30"/>
      <c r="R2376" s="30"/>
      <c r="S2376" s="30"/>
      <c r="T2376" s="30"/>
      <c r="U2376" s="30"/>
      <c r="V2376" s="30"/>
      <c r="W2376" s="30"/>
      <c r="X2376" s="30"/>
      <c r="Y2376" s="30"/>
      <c r="Z2376" s="30"/>
      <c r="AA2376" s="30"/>
      <c r="AB2376" s="30"/>
      <c r="AH2376" s="22"/>
      <c r="AI2376" s="22"/>
      <c r="AS2376" s="23"/>
      <c r="AW2376" s="30"/>
      <c r="BH2376" s="30"/>
      <c r="BN2376" s="30"/>
      <c r="BT2376" s="24"/>
      <c r="BU2376" s="30"/>
      <c r="BV2376" s="30">
        <v>42887</v>
      </c>
      <c r="BW2376" s="31">
        <v>1169.5320055915199</v>
      </c>
      <c r="BZ2376" s="30">
        <v>42810</v>
      </c>
      <c r="CA2376" s="31">
        <v>1068.19011512164</v>
      </c>
      <c r="CB2376" s="30">
        <v>42810</v>
      </c>
      <c r="CC2376" s="31">
        <v>1050.87591716513</v>
      </c>
      <c r="CD2376" s="30">
        <v>42810</v>
      </c>
      <c r="CE2376" s="31">
        <v>1043.30357189027</v>
      </c>
      <c r="CG2376" s="30">
        <v>42887</v>
      </c>
      <c r="CH2376" s="31">
        <f t="shared" ref="CH2376:CH2439" si="301">+VLOOKUP(CG2376,CB:CC,2,FALSE)</f>
        <v>1043.2509351107799</v>
      </c>
      <c r="CI2376" s="31">
        <f t="shared" ref="CI2376:CI2439" si="302">+VLOOKUP(CG2376,CD:CE,2,FALSE)</f>
        <v>1034.65929720548</v>
      </c>
      <c r="CJ2376" s="31">
        <f t="shared" si="300"/>
        <v>1033.1641750460744</v>
      </c>
      <c r="CK2376" s="31">
        <f t="shared" si="300"/>
        <v>1024.9933516688989</v>
      </c>
      <c r="CM2376" s="30">
        <v>42887</v>
      </c>
      <c r="CN2376" s="31">
        <v>1211.7125271284001</v>
      </c>
      <c r="CO2376" s="31">
        <v>1255.1076122596101</v>
      </c>
    </row>
    <row r="2377" spans="2:93">
      <c r="B2377" s="29">
        <v>42887</v>
      </c>
      <c r="C2377" s="55">
        <v>1227.971360714982</v>
      </c>
      <c r="D2377" s="31"/>
      <c r="E2377" s="21">
        <f t="shared" si="296"/>
        <v>-1.0764583746555312E-3</v>
      </c>
      <c r="F2377" s="21">
        <f t="shared" si="297"/>
        <v>-2.2060519378952481E-3</v>
      </c>
      <c r="G2377" s="37">
        <f>(C2376-MAX(C$9:C2376))/MAX(C$9:C2376)</f>
        <v>-2.2503333735815857E-2</v>
      </c>
      <c r="H2377" s="37"/>
      <c r="I2377" s="37"/>
      <c r="N2377" s="30"/>
      <c r="P2377" s="30"/>
      <c r="Q2377" s="30"/>
      <c r="R2377" s="30"/>
      <c r="S2377" s="30"/>
      <c r="T2377" s="30"/>
      <c r="U2377" s="30"/>
      <c r="V2377" s="30"/>
      <c r="W2377" s="30"/>
      <c r="X2377" s="30"/>
      <c r="Y2377" s="30"/>
      <c r="Z2377" s="30"/>
      <c r="AA2377" s="30"/>
      <c r="AB2377" s="30"/>
      <c r="AP2377" s="22"/>
      <c r="AS2377" s="23"/>
      <c r="AW2377" s="30"/>
      <c r="BH2377" s="30"/>
      <c r="BN2377" s="30"/>
      <c r="BT2377" s="24"/>
      <c r="BU2377" s="30"/>
      <c r="BV2377" s="30">
        <v>42888</v>
      </c>
      <c r="BW2377" s="31">
        <v>1170.51141175403</v>
      </c>
      <c r="BZ2377" s="30">
        <v>42811</v>
      </c>
      <c r="CA2377" s="31">
        <v>1067.6313637205001</v>
      </c>
      <c r="CB2377" s="30">
        <v>42811</v>
      </c>
      <c r="CC2377" s="31">
        <v>1050.27350354787</v>
      </c>
      <c r="CD2377" s="30">
        <v>42811</v>
      </c>
      <c r="CE2377" s="31">
        <v>1042.55911351037</v>
      </c>
      <c r="CG2377" s="30">
        <v>42888</v>
      </c>
      <c r="CH2377" s="31">
        <f t="shared" si="301"/>
        <v>1043.11368608612</v>
      </c>
      <c r="CI2377" s="31">
        <f t="shared" si="302"/>
        <v>1034.5068030431601</v>
      </c>
      <c r="CJ2377" s="31">
        <f t="shared" ref="CJ2377:CK2392" si="303">+CJ2376*CH2377/CH2376</f>
        <v>1033.0282530252391</v>
      </c>
      <c r="CK2377" s="31">
        <f t="shared" si="303"/>
        <v>1024.8422821303866</v>
      </c>
      <c r="CM2377" s="30">
        <v>42888</v>
      </c>
      <c r="CN2377" s="31">
        <v>1213.4498046696301</v>
      </c>
      <c r="CO2377" s="31">
        <v>1256.92012789255</v>
      </c>
    </row>
    <row r="2378" spans="2:93">
      <c r="B2378" s="29">
        <v>42888</v>
      </c>
      <c r="C2378" s="55">
        <v>1229.101944739866</v>
      </c>
      <c r="D2378" s="31"/>
      <c r="E2378" s="21">
        <f t="shared" ref="E2378:E2441" si="304">C2378/C2377-1</f>
        <v>9.2069250232817978E-4</v>
      </c>
      <c r="F2378" s="21">
        <f t="shared" si="297"/>
        <v>-5.9931025418513695E-4</v>
      </c>
      <c r="G2378" s="37">
        <f>(C2377-MAX(C$9:C2377))/MAX(C$9:C2377)</f>
        <v>-2.3555568208413848E-2</v>
      </c>
      <c r="H2378" s="37"/>
      <c r="I2378" s="37"/>
      <c r="N2378" s="30"/>
      <c r="P2378" s="30"/>
      <c r="Q2378" s="30"/>
      <c r="R2378" s="30"/>
      <c r="S2378" s="30"/>
      <c r="T2378" s="30"/>
      <c r="U2378" s="30"/>
      <c r="V2378" s="30"/>
      <c r="W2378" s="30"/>
      <c r="X2378" s="30"/>
      <c r="Y2378" s="30"/>
      <c r="Z2378" s="30"/>
      <c r="AA2378" s="30"/>
      <c r="AB2378" s="30"/>
      <c r="AH2378" s="22"/>
      <c r="AP2378" s="22"/>
      <c r="AR2378" s="22"/>
      <c r="AS2378" s="23"/>
      <c r="AW2378" s="30"/>
      <c r="BH2378" s="30"/>
      <c r="BN2378" s="30"/>
      <c r="BT2378" s="24"/>
      <c r="BU2378" s="30"/>
      <c r="BV2378" s="30">
        <v>42892</v>
      </c>
      <c r="BW2378" s="31">
        <v>1176.0823408895501</v>
      </c>
      <c r="BZ2378" s="30">
        <v>42814</v>
      </c>
      <c r="CA2378" s="31">
        <v>1066.0907773997001</v>
      </c>
      <c r="CB2378" s="30">
        <v>42814</v>
      </c>
      <c r="CC2378" s="31">
        <v>1048.7535191433401</v>
      </c>
      <c r="CD2378" s="30">
        <v>42814</v>
      </c>
      <c r="CE2378" s="31">
        <v>1041.00105084546</v>
      </c>
      <c r="CG2378" s="30">
        <v>42892</v>
      </c>
      <c r="CH2378" s="31">
        <f t="shared" si="301"/>
        <v>1046.6546632778</v>
      </c>
      <c r="CI2378" s="31">
        <f t="shared" si="302"/>
        <v>1038.3942705888601</v>
      </c>
      <c r="CJ2378" s="31">
        <f t="shared" si="303"/>
        <v>1036.534993978901</v>
      </c>
      <c r="CK2378" s="31">
        <f t="shared" si="303"/>
        <v>1028.6934323591945</v>
      </c>
      <c r="CM2378" s="30">
        <v>42892</v>
      </c>
      <c r="CN2378" s="31">
        <v>1219.1726616620899</v>
      </c>
      <c r="CO2378" s="31">
        <v>1262.90618897626</v>
      </c>
    </row>
    <row r="2379" spans="2:93">
      <c r="B2379" s="29">
        <v>42892</v>
      </c>
      <c r="C2379" s="55">
        <v>1234.5590301220309</v>
      </c>
      <c r="D2379" s="31"/>
      <c r="E2379" s="21">
        <f t="shared" si="304"/>
        <v>4.439896467107074E-3</v>
      </c>
      <c r="F2379" s="21">
        <f t="shared" si="297"/>
        <v>4.6349231874409647E-3</v>
      </c>
      <c r="G2379" s="37">
        <f>(C2378-MAX(C$9:C2378))/MAX(C$9:C2378)</f>
        <v>-2.265656314112325E-2</v>
      </c>
      <c r="H2379" s="37"/>
      <c r="I2379" s="37"/>
      <c r="N2379" s="30"/>
      <c r="P2379" s="30"/>
      <c r="Q2379" s="30"/>
      <c r="R2379" s="30"/>
      <c r="S2379" s="30"/>
      <c r="T2379" s="30"/>
      <c r="U2379" s="30"/>
      <c r="V2379" s="30"/>
      <c r="W2379" s="30"/>
      <c r="X2379" s="30"/>
      <c r="Y2379" s="30"/>
      <c r="Z2379" s="30"/>
      <c r="AA2379" s="30"/>
      <c r="AB2379" s="30"/>
      <c r="AI2379" s="22"/>
      <c r="AJ2379" s="22"/>
      <c r="AP2379" s="22"/>
      <c r="AR2379" s="22"/>
      <c r="AS2379" s="23"/>
      <c r="AW2379" s="30"/>
      <c r="BH2379" s="30"/>
      <c r="BN2379" s="30"/>
      <c r="BT2379" s="24"/>
      <c r="BU2379" s="30"/>
      <c r="BV2379" s="30">
        <v>42893</v>
      </c>
      <c r="BW2379" s="31">
        <v>1176.6392202662701</v>
      </c>
      <c r="BZ2379" s="30">
        <v>42815</v>
      </c>
      <c r="CA2379" s="31">
        <v>1063.8606360231099</v>
      </c>
      <c r="CB2379" s="30">
        <v>42815</v>
      </c>
      <c r="CC2379" s="31">
        <v>1046.6282971235701</v>
      </c>
      <c r="CD2379" s="30">
        <v>42815</v>
      </c>
      <c r="CE2379" s="31">
        <v>1038.9207154047001</v>
      </c>
      <c r="CG2379" s="30">
        <v>42893</v>
      </c>
      <c r="CH2379" s="31">
        <f t="shared" si="301"/>
        <v>1047.3040830770201</v>
      </c>
      <c r="CI2379" s="31">
        <f t="shared" si="302"/>
        <v>1038.9419456512801</v>
      </c>
      <c r="CJ2379" s="31">
        <f t="shared" si="303"/>
        <v>1037.1781348077645</v>
      </c>
      <c r="CK2379" s="31">
        <f t="shared" si="303"/>
        <v>1029.2359909573452</v>
      </c>
      <c r="CM2379" s="30">
        <v>42893</v>
      </c>
      <c r="CN2379" s="31">
        <v>1218.76400359238</v>
      </c>
      <c r="CO2379" s="31">
        <v>1262.4963173142501</v>
      </c>
    </row>
    <row r="2380" spans="2:93">
      <c r="B2380" s="29">
        <v>42893</v>
      </c>
      <c r="C2380" s="55">
        <v>1234.443618518068</v>
      </c>
      <c r="D2380" s="31"/>
      <c r="E2380" s="21">
        <f t="shared" si="304"/>
        <v>-9.3484070949223508E-5</v>
      </c>
      <c r="F2380" s="21">
        <f t="shared" si="297"/>
        <v>4.1885591117509779E-3</v>
      </c>
      <c r="G2380" s="37">
        <f>(C2379-MAX(C$9:C2379))/MAX(C$9:C2379)</f>
        <v>-1.8317259468663284E-2</v>
      </c>
      <c r="H2380" s="37"/>
      <c r="I2380" s="37"/>
      <c r="N2380" s="30"/>
      <c r="P2380" s="30"/>
      <c r="Q2380" s="30"/>
      <c r="R2380" s="30"/>
      <c r="S2380" s="30"/>
      <c r="T2380" s="30"/>
      <c r="U2380" s="30"/>
      <c r="V2380" s="30"/>
      <c r="W2380" s="30"/>
      <c r="X2380" s="30"/>
      <c r="Y2380" s="30"/>
      <c r="Z2380" s="30"/>
      <c r="AA2380" s="30"/>
      <c r="AB2380" s="30"/>
      <c r="AH2380" s="22"/>
      <c r="AI2380" s="22"/>
      <c r="AJ2380" s="22"/>
      <c r="AR2380" s="22"/>
      <c r="AS2380" s="23"/>
      <c r="AW2380" s="30"/>
      <c r="BH2380" s="30"/>
      <c r="BN2380" s="30"/>
      <c r="BT2380" s="24"/>
      <c r="BU2380" s="30"/>
      <c r="BV2380" s="30">
        <v>42894</v>
      </c>
      <c r="BW2380" s="31">
        <v>1177.7544621280199</v>
      </c>
      <c r="BZ2380" s="30">
        <v>42816</v>
      </c>
      <c r="CA2380" s="31">
        <v>1063.4708412058601</v>
      </c>
      <c r="CB2380" s="30">
        <v>42816</v>
      </c>
      <c r="CC2380" s="31">
        <v>1046.31264403251</v>
      </c>
      <c r="CD2380" s="30">
        <v>42816</v>
      </c>
      <c r="CE2380" s="31">
        <v>1038.86957845594</v>
      </c>
      <c r="CG2380" s="30">
        <v>42894</v>
      </c>
      <c r="CH2380" s="31">
        <f t="shared" si="301"/>
        <v>1049.0111464420299</v>
      </c>
      <c r="CI2380" s="31">
        <f t="shared" si="302"/>
        <v>1040.4927336477001</v>
      </c>
      <c r="CJ2380" s="31">
        <f t="shared" si="303"/>
        <v>1038.8686932859839</v>
      </c>
      <c r="CK2380" s="31">
        <f t="shared" si="303"/>
        <v>1030.7722912549134</v>
      </c>
      <c r="CM2380" s="30">
        <v>42894</v>
      </c>
      <c r="CN2380" s="31">
        <v>1221.3687124399</v>
      </c>
      <c r="CO2380" s="31">
        <v>1265.20433657989</v>
      </c>
    </row>
    <row r="2381" spans="2:93">
      <c r="B2381" s="29">
        <v>42894</v>
      </c>
      <c r="C2381" s="55">
        <v>1236.0382874977049</v>
      </c>
      <c r="D2381" s="31"/>
      <c r="E2381" s="21">
        <f t="shared" si="304"/>
        <v>1.2918119189204713E-3</v>
      </c>
      <c r="F2381" s="21">
        <f t="shared" ref="F2381:F2444" si="305">+C2381/C2377-1</f>
        <v>6.5693118266423323E-3</v>
      </c>
      <c r="G2381" s="37">
        <f>(C2380-MAX(C$9:C2380))/MAX(C$9:C2380)</f>
        <v>-1.8409031167628726E-2</v>
      </c>
      <c r="H2381" s="37"/>
      <c r="I2381" s="37"/>
      <c r="N2381" s="30"/>
      <c r="P2381" s="30"/>
      <c r="Q2381" s="30"/>
      <c r="R2381" s="30"/>
      <c r="S2381" s="30"/>
      <c r="T2381" s="30"/>
      <c r="U2381" s="30"/>
      <c r="V2381" s="30"/>
      <c r="W2381" s="30"/>
      <c r="X2381" s="30"/>
      <c r="Y2381" s="30"/>
      <c r="Z2381" s="30"/>
      <c r="AA2381" s="30"/>
      <c r="AB2381" s="30"/>
      <c r="AH2381" s="22"/>
      <c r="AI2381" s="22"/>
      <c r="AJ2381" s="22"/>
      <c r="AS2381" s="23"/>
      <c r="AW2381" s="30"/>
      <c r="BH2381" s="30"/>
      <c r="BN2381" s="30"/>
      <c r="BT2381" s="24"/>
      <c r="BU2381" s="30"/>
      <c r="BV2381" s="30">
        <v>42895</v>
      </c>
      <c r="BW2381" s="31">
        <v>1178.0835584419599</v>
      </c>
      <c r="BZ2381" s="30">
        <v>42817</v>
      </c>
      <c r="CA2381" s="31">
        <v>1063.7591182359599</v>
      </c>
      <c r="CB2381" s="30">
        <v>42817</v>
      </c>
      <c r="CC2381" s="31">
        <v>1046.5489530801699</v>
      </c>
      <c r="CD2381" s="30">
        <v>42817</v>
      </c>
      <c r="CE2381" s="31">
        <v>1038.8033824184599</v>
      </c>
      <c r="CG2381" s="30">
        <v>42895</v>
      </c>
      <c r="CH2381" s="31">
        <f t="shared" si="301"/>
        <v>1048.6961492830901</v>
      </c>
      <c r="CI2381" s="31">
        <f t="shared" si="302"/>
        <v>1040.08487770333</v>
      </c>
      <c r="CJ2381" s="31">
        <f t="shared" si="303"/>
        <v>1038.556741703766</v>
      </c>
      <c r="CK2381" s="31">
        <f t="shared" si="303"/>
        <v>1030.3682455632088</v>
      </c>
      <c r="CM2381" s="30">
        <v>42895</v>
      </c>
      <c r="CN2381" s="31">
        <v>1221.14370605879</v>
      </c>
      <c r="CO2381" s="31">
        <v>1264.9803728849699</v>
      </c>
    </row>
    <row r="2382" spans="2:93">
      <c r="B2382" s="29">
        <v>42895</v>
      </c>
      <c r="C2382" s="55">
        <v>1236.898684288846</v>
      </c>
      <c r="D2382" s="31"/>
      <c r="E2382" s="21">
        <f t="shared" si="304"/>
        <v>6.9609234587941771E-4</v>
      </c>
      <c r="F2382" s="21">
        <f t="shared" si="305"/>
        <v>6.343444156400091E-3</v>
      </c>
      <c r="G2382" s="37">
        <f>(C2381-MAX(C$9:C2381))/MAX(C$9:C2381)</f>
        <v>-1.7141000254586394E-2</v>
      </c>
      <c r="H2382" s="37"/>
      <c r="I2382" s="37"/>
      <c r="N2382" s="30"/>
      <c r="P2382" s="30"/>
      <c r="Q2382" s="30"/>
      <c r="R2382" s="30"/>
      <c r="S2382" s="30"/>
      <c r="T2382" s="30"/>
      <c r="U2382" s="30"/>
      <c r="V2382" s="30"/>
      <c r="W2382" s="30"/>
      <c r="X2382" s="30"/>
      <c r="Y2382" s="30"/>
      <c r="Z2382" s="30"/>
      <c r="AA2382" s="30"/>
      <c r="AB2382" s="30"/>
      <c r="AH2382" s="22"/>
      <c r="AI2382" s="22"/>
      <c r="AJ2382" s="22"/>
      <c r="AO2382" s="22"/>
      <c r="AP2382" s="22"/>
      <c r="AS2382" s="23"/>
      <c r="AW2382" s="30"/>
      <c r="BH2382" s="30"/>
      <c r="BN2382" s="30"/>
      <c r="BT2382" s="24"/>
      <c r="BU2382" s="30"/>
      <c r="BV2382" s="30">
        <v>42898</v>
      </c>
      <c r="BW2382" s="31">
        <v>1176.36641111483</v>
      </c>
      <c r="BZ2382" s="30">
        <v>42818</v>
      </c>
      <c r="CA2382" s="31">
        <v>1063.2644061399601</v>
      </c>
      <c r="CB2382" s="30">
        <v>42818</v>
      </c>
      <c r="CC2382" s="31">
        <v>1046.0580188152301</v>
      </c>
      <c r="CD2382" s="30">
        <v>42818</v>
      </c>
      <c r="CE2382" s="31">
        <v>1038.3079992303001</v>
      </c>
      <c r="CG2382" s="30">
        <v>42898</v>
      </c>
      <c r="CH2382" s="31">
        <f t="shared" si="301"/>
        <v>1047.9191112179001</v>
      </c>
      <c r="CI2382" s="31">
        <f t="shared" si="302"/>
        <v>1039.2693818155301</v>
      </c>
      <c r="CJ2382" s="31">
        <f t="shared" si="303"/>
        <v>1037.7872164969506</v>
      </c>
      <c r="CK2382" s="31">
        <f t="shared" si="303"/>
        <v>1029.5603681628261</v>
      </c>
      <c r="CM2382" s="30">
        <v>42898</v>
      </c>
      <c r="CN2382" s="31">
        <v>1219.31556893942</v>
      </c>
      <c r="CO2382" s="31">
        <v>1263.11430980351</v>
      </c>
    </row>
    <row r="2383" spans="2:93">
      <c r="B2383" s="29">
        <v>42898</v>
      </c>
      <c r="C2383" s="55">
        <v>1234.954132470159</v>
      </c>
      <c r="D2383" s="31"/>
      <c r="E2383" s="21">
        <f t="shared" si="304"/>
        <v>-1.5721189159522142E-3</v>
      </c>
      <c r="F2383" s="21">
        <f t="shared" si="305"/>
        <v>3.2003520162904309E-4</v>
      </c>
      <c r="G2383" s="37">
        <f>(C2382-MAX(C$9:C2382))/MAX(C$9:C2382)</f>
        <v>-1.6456839627784908E-2</v>
      </c>
      <c r="H2383" s="37"/>
      <c r="I2383" s="37"/>
      <c r="N2383" s="30"/>
      <c r="P2383" s="30"/>
      <c r="Q2383" s="30"/>
      <c r="R2383" s="30"/>
      <c r="S2383" s="30"/>
      <c r="T2383" s="30"/>
      <c r="U2383" s="30"/>
      <c r="V2383" s="30"/>
      <c r="W2383" s="30"/>
      <c r="X2383" s="30"/>
      <c r="Y2383" s="30"/>
      <c r="Z2383" s="30"/>
      <c r="AA2383" s="30"/>
      <c r="AB2383" s="30"/>
      <c r="AH2383" s="22"/>
      <c r="AI2383" s="22"/>
      <c r="AJ2383" s="22"/>
      <c r="AO2383" s="22"/>
      <c r="AP2383" s="22"/>
      <c r="AR2383" s="22"/>
      <c r="AS2383" s="23"/>
      <c r="AW2383" s="30"/>
      <c r="BH2383" s="30"/>
      <c r="BN2383" s="30"/>
      <c r="BT2383" s="24"/>
      <c r="BU2383" s="30"/>
      <c r="BV2383" s="30">
        <v>42899</v>
      </c>
      <c r="BW2383" s="31">
        <v>1176.08091123246</v>
      </c>
      <c r="BZ2383" s="30">
        <v>42821</v>
      </c>
      <c r="CA2383" s="31">
        <v>1062.6052701321901</v>
      </c>
      <c r="CB2383" s="30">
        <v>42821</v>
      </c>
      <c r="CC2383" s="31">
        <v>1045.42000727135</v>
      </c>
      <c r="CD2383" s="30">
        <v>42821</v>
      </c>
      <c r="CE2383" s="31">
        <v>1037.6333476055499</v>
      </c>
      <c r="CG2383" s="30">
        <v>42899</v>
      </c>
      <c r="CH2383" s="31">
        <f t="shared" si="301"/>
        <v>1047.2922086477499</v>
      </c>
      <c r="CI2383" s="31">
        <f t="shared" si="302"/>
        <v>1038.5633202357501</v>
      </c>
      <c r="CJ2383" s="31">
        <f t="shared" si="303"/>
        <v>1037.1663751874198</v>
      </c>
      <c r="CK2383" s="31">
        <f t="shared" si="303"/>
        <v>1028.8609027184059</v>
      </c>
      <c r="CM2383" s="30">
        <v>42899</v>
      </c>
      <c r="CN2383" s="31">
        <v>1218.5961071556601</v>
      </c>
      <c r="CO2383" s="31">
        <v>1262.3769321375501</v>
      </c>
    </row>
    <row r="2384" spans="2:93">
      <c r="B2384" s="29">
        <v>42899</v>
      </c>
      <c r="C2384" s="55">
        <v>1234.4986929527629</v>
      </c>
      <c r="D2384" s="31"/>
      <c r="E2384" s="21">
        <f t="shared" si="304"/>
        <v>-3.6879063393646661E-4</v>
      </c>
      <c r="F2384" s="21">
        <f t="shared" si="305"/>
        <v>4.4614783428542637E-5</v>
      </c>
      <c r="G2384" s="37">
        <f>(C2383-MAX(C$9:C2383))/MAX(C$9:C2383)</f>
        <v>-1.8003086434861516E-2</v>
      </c>
      <c r="H2384" s="37"/>
      <c r="I2384" s="37"/>
      <c r="N2384" s="30"/>
      <c r="P2384" s="30"/>
      <c r="Q2384" s="30"/>
      <c r="R2384" s="30"/>
      <c r="S2384" s="30"/>
      <c r="T2384" s="30"/>
      <c r="U2384" s="30"/>
      <c r="V2384" s="30"/>
      <c r="W2384" s="30"/>
      <c r="X2384" s="30"/>
      <c r="Y2384" s="30"/>
      <c r="Z2384" s="30"/>
      <c r="AA2384" s="30"/>
      <c r="AB2384" s="30"/>
      <c r="AH2384" s="22"/>
      <c r="AI2384" s="22"/>
      <c r="AJ2384" s="22"/>
      <c r="AO2384" s="22"/>
      <c r="AP2384" s="22"/>
      <c r="AR2384" s="22"/>
      <c r="AS2384" s="23"/>
      <c r="AW2384" s="30"/>
      <c r="BH2384" s="30"/>
      <c r="BN2384" s="30"/>
      <c r="BT2384" s="24"/>
      <c r="BU2384" s="30"/>
      <c r="BV2384" s="30">
        <v>42900</v>
      </c>
      <c r="BW2384" s="31">
        <v>1175.35718739657</v>
      </c>
      <c r="BZ2384" s="30">
        <v>42822</v>
      </c>
      <c r="CA2384" s="31">
        <v>1064.4149920300299</v>
      </c>
      <c r="CB2384" s="30">
        <v>42822</v>
      </c>
      <c r="CC2384" s="31">
        <v>1047.0977081485401</v>
      </c>
      <c r="CD2384" s="30">
        <v>42822</v>
      </c>
      <c r="CE2384" s="31">
        <v>1039.2864060515201</v>
      </c>
      <c r="CG2384" s="30">
        <v>42900</v>
      </c>
      <c r="CH2384" s="31">
        <f t="shared" si="301"/>
        <v>1046.45016689459</v>
      </c>
      <c r="CI2384" s="31">
        <f t="shared" si="302"/>
        <v>1037.67336375273</v>
      </c>
      <c r="CJ2384" s="31">
        <f t="shared" si="303"/>
        <v>1036.3324747862996</v>
      </c>
      <c r="CK2384" s="31">
        <f t="shared" si="303"/>
        <v>1027.9792603450817</v>
      </c>
      <c r="CM2384" s="30">
        <v>42900</v>
      </c>
      <c r="CN2384" s="31">
        <v>1217.4670939769801</v>
      </c>
      <c r="CO2384" s="31">
        <v>1261.21705710628</v>
      </c>
    </row>
    <row r="2385" spans="2:93">
      <c r="B2385" s="29">
        <v>42900</v>
      </c>
      <c r="C2385" s="55">
        <v>1232.4561422159011</v>
      </c>
      <c r="D2385" s="31"/>
      <c r="E2385" s="21">
        <f t="shared" si="304"/>
        <v>-1.6545588492898888E-3</v>
      </c>
      <c r="F2385" s="21">
        <f t="shared" si="305"/>
        <v>-2.8980860205032322E-3</v>
      </c>
      <c r="G2385" s="37">
        <f>(C2384-MAX(C$9:C2384))/MAX(C$9:C2384)</f>
        <v>-1.8365237699138868E-2</v>
      </c>
      <c r="H2385" s="37"/>
      <c r="I2385" s="37"/>
      <c r="N2385" s="30"/>
      <c r="P2385" s="30"/>
      <c r="Q2385" s="30"/>
      <c r="R2385" s="30"/>
      <c r="S2385" s="30"/>
      <c r="T2385" s="30"/>
      <c r="U2385" s="30"/>
      <c r="V2385" s="30"/>
      <c r="W2385" s="30"/>
      <c r="X2385" s="30"/>
      <c r="Y2385" s="30"/>
      <c r="Z2385" s="30"/>
      <c r="AA2385" s="30"/>
      <c r="AB2385" s="30"/>
      <c r="AI2385" s="22"/>
      <c r="AN2385" s="30"/>
      <c r="AO2385" s="22"/>
      <c r="AP2385" s="22"/>
      <c r="AR2385" s="22"/>
      <c r="AS2385" s="23"/>
      <c r="AW2385" s="30"/>
      <c r="BH2385" s="30"/>
      <c r="BN2385" s="30"/>
      <c r="BT2385" s="24"/>
      <c r="BU2385" s="30"/>
      <c r="BV2385" s="30">
        <v>42901</v>
      </c>
      <c r="BW2385" s="31">
        <v>1174.05377754966</v>
      </c>
      <c r="BZ2385" s="30">
        <v>42823</v>
      </c>
      <c r="CA2385" s="31">
        <v>1064.4011052691901</v>
      </c>
      <c r="CB2385" s="30">
        <v>42823</v>
      </c>
      <c r="CC2385" s="31">
        <v>1047.0267803816801</v>
      </c>
      <c r="CD2385" s="30">
        <v>42823</v>
      </c>
      <c r="CE2385" s="31">
        <v>1039.0373905337899</v>
      </c>
      <c r="CG2385" s="30">
        <v>42901</v>
      </c>
      <c r="CH2385" s="31">
        <f t="shared" si="301"/>
        <v>1045.9531853097999</v>
      </c>
      <c r="CI2385" s="31">
        <f t="shared" si="302"/>
        <v>1037.18784347784</v>
      </c>
      <c r="CJ2385" s="31">
        <f t="shared" si="303"/>
        <v>1035.8402983100732</v>
      </c>
      <c r="CK2385" s="31">
        <f t="shared" si="303"/>
        <v>1027.4982758749215</v>
      </c>
      <c r="CM2385" s="30">
        <v>42901</v>
      </c>
      <c r="CN2385" s="31">
        <v>1216.4277589373601</v>
      </c>
      <c r="CO2385" s="31">
        <v>1260.1479016984699</v>
      </c>
    </row>
    <row r="2386" spans="2:93">
      <c r="B2386" s="29">
        <v>42901</v>
      </c>
      <c r="C2386" s="55">
        <v>1231.5995692391</v>
      </c>
      <c r="D2386" s="31"/>
      <c r="E2386" s="21">
        <f t="shared" si="304"/>
        <v>-6.9501294809648506E-4</v>
      </c>
      <c r="F2386" s="21">
        <f t="shared" si="305"/>
        <v>-4.2841949118836986E-3</v>
      </c>
      <c r="G2386" s="37">
        <f>(C2385-MAX(C$9:C2385))/MAX(C$9:C2385)</f>
        <v>-1.9989410181874348E-2</v>
      </c>
      <c r="H2386" s="37"/>
      <c r="I2386" s="37"/>
      <c r="N2386" s="30"/>
      <c r="P2386" s="30"/>
      <c r="Q2386" s="30"/>
      <c r="R2386" s="30"/>
      <c r="S2386" s="30"/>
      <c r="T2386" s="30"/>
      <c r="U2386" s="30"/>
      <c r="V2386" s="30"/>
      <c r="W2386" s="30"/>
      <c r="X2386" s="30"/>
      <c r="Y2386" s="30"/>
      <c r="Z2386" s="30"/>
      <c r="AA2386" s="30"/>
      <c r="AB2386" s="30"/>
      <c r="AI2386" s="22"/>
      <c r="AO2386" s="22"/>
      <c r="AP2386" s="22"/>
      <c r="AR2386" s="22"/>
      <c r="AS2386" s="23"/>
      <c r="AW2386" s="30"/>
      <c r="BH2386" s="30"/>
      <c r="BN2386" s="30"/>
      <c r="BQ2386" s="30"/>
      <c r="BT2386" s="24"/>
      <c r="BU2386" s="30"/>
      <c r="BV2386" s="30">
        <v>42902</v>
      </c>
      <c r="BW2386" s="31">
        <v>1175.4214517851501</v>
      </c>
      <c r="BZ2386" s="30">
        <v>42824</v>
      </c>
      <c r="CA2386" s="31">
        <v>1065.4456293804001</v>
      </c>
      <c r="CB2386" s="30">
        <v>42824</v>
      </c>
      <c r="CC2386" s="31">
        <v>1048.0061483258501</v>
      </c>
      <c r="CD2386" s="30">
        <v>42824</v>
      </c>
      <c r="CE2386" s="31">
        <v>1039.90547747548</v>
      </c>
      <c r="CG2386" s="30">
        <v>42902</v>
      </c>
      <c r="CH2386" s="31">
        <f t="shared" si="301"/>
        <v>1049.08184959337</v>
      </c>
      <c r="CI2386" s="31">
        <f t="shared" si="302"/>
        <v>1040.0871859638501</v>
      </c>
      <c r="CJ2386" s="31">
        <f t="shared" si="303"/>
        <v>1038.9387128379142</v>
      </c>
      <c r="CK2386" s="31">
        <f t="shared" si="303"/>
        <v>1030.3705322596059</v>
      </c>
      <c r="CM2386" s="30">
        <v>42902</v>
      </c>
      <c r="CN2386" s="31">
        <v>1219.4806306672001</v>
      </c>
      <c r="CO2386" s="31">
        <v>1263.31739275427</v>
      </c>
    </row>
    <row r="2387" spans="2:93">
      <c r="B2387" s="29">
        <v>42902</v>
      </c>
      <c r="C2387" s="55">
        <v>1232.8384217025341</v>
      </c>
      <c r="D2387" s="31"/>
      <c r="E2387" s="21">
        <f t="shared" si="304"/>
        <v>1.0058890035171686E-3</v>
      </c>
      <c r="F2387" s="21">
        <f t="shared" si="305"/>
        <v>-1.7131897549855779E-3</v>
      </c>
      <c r="G2387" s="37">
        <f>(C2386-MAX(C$9:C2386))/MAX(C$9:C2386)</f>
        <v>-2.0670530231069614E-2</v>
      </c>
      <c r="H2387" s="37"/>
      <c r="I2387" s="37"/>
      <c r="N2387" s="30"/>
      <c r="P2387" s="30"/>
      <c r="Q2387" s="30"/>
      <c r="R2387" s="30"/>
      <c r="S2387" s="30"/>
      <c r="T2387" s="30"/>
      <c r="U2387" s="30"/>
      <c r="V2387" s="30"/>
      <c r="W2387" s="30"/>
      <c r="X2387" s="30"/>
      <c r="Y2387" s="30"/>
      <c r="Z2387" s="30"/>
      <c r="AA2387" s="30"/>
      <c r="AB2387" s="30"/>
      <c r="AO2387" s="22"/>
      <c r="AP2387" s="22"/>
      <c r="AR2387" s="30"/>
      <c r="AS2387" s="28"/>
      <c r="AW2387" s="30"/>
      <c r="BH2387" s="30"/>
      <c r="BN2387" s="30"/>
      <c r="BT2387" s="24"/>
      <c r="BU2387" s="30"/>
      <c r="BV2387" s="30">
        <v>42905</v>
      </c>
      <c r="BW2387" s="31">
        <v>1175.71704550753</v>
      </c>
      <c r="BZ2387" s="30">
        <v>42825</v>
      </c>
      <c r="CA2387" s="31">
        <v>1064.79444513931</v>
      </c>
      <c r="CB2387" s="30">
        <v>42825</v>
      </c>
      <c r="CC2387" s="31">
        <v>1047.3719831672399</v>
      </c>
      <c r="CD2387" s="30">
        <v>42825</v>
      </c>
      <c r="CE2387" s="31">
        <v>1039.4485810185099</v>
      </c>
      <c r="CG2387" s="30">
        <v>42905</v>
      </c>
      <c r="CH2387" s="31">
        <f t="shared" si="301"/>
        <v>1048.87899883462</v>
      </c>
      <c r="CI2387" s="31">
        <f t="shared" si="302"/>
        <v>1039.7636872514199</v>
      </c>
      <c r="CJ2387" s="31">
        <f t="shared" si="303"/>
        <v>1038.7378233589136</v>
      </c>
      <c r="CK2387" s="31">
        <f t="shared" si="303"/>
        <v>1030.0500557216674</v>
      </c>
      <c r="CM2387" s="30">
        <v>42905</v>
      </c>
      <c r="CN2387" s="31">
        <v>1219.6870333961299</v>
      </c>
      <c r="CO2387" s="31">
        <v>1263.54733151404</v>
      </c>
    </row>
    <row r="2388" spans="2:93">
      <c r="B2388" s="29">
        <v>42905</v>
      </c>
      <c r="C2388" s="55">
        <v>1232.7695950804609</v>
      </c>
      <c r="D2388" s="31"/>
      <c r="E2388" s="21">
        <f t="shared" si="304"/>
        <v>-5.5827771800021075E-5</v>
      </c>
      <c r="F2388" s="21">
        <f t="shared" si="305"/>
        <v>-1.4006477950707641E-3</v>
      </c>
      <c r="G2388" s="37">
        <f>(C2387-MAX(C$9:C2387))/MAX(C$9:C2387)</f>
        <v>-1.9685433486608731E-2</v>
      </c>
      <c r="H2388" s="37"/>
      <c r="I2388" s="37"/>
      <c r="N2388" s="30"/>
      <c r="P2388" s="30"/>
      <c r="Q2388" s="30"/>
      <c r="R2388" s="30"/>
      <c r="S2388" s="30"/>
      <c r="T2388" s="30"/>
      <c r="U2388" s="30"/>
      <c r="V2388" s="30"/>
      <c r="W2388" s="30"/>
      <c r="X2388" s="30"/>
      <c r="Y2388" s="30"/>
      <c r="Z2388" s="30"/>
      <c r="AA2388" s="30"/>
      <c r="AB2388" s="30"/>
      <c r="AJ2388" s="22"/>
      <c r="AM2388" s="30"/>
      <c r="AP2388" s="22"/>
      <c r="AQ2388" s="30"/>
      <c r="AR2388" s="22"/>
      <c r="AS2388" s="23"/>
      <c r="AW2388" s="30"/>
      <c r="BH2388" s="30"/>
      <c r="BN2388" s="30"/>
      <c r="BT2388" s="24"/>
      <c r="BU2388" s="30"/>
      <c r="BV2388" s="30">
        <v>42906</v>
      </c>
      <c r="BW2388" s="31">
        <v>1175.6855780445601</v>
      </c>
      <c r="BZ2388" s="30">
        <v>42828</v>
      </c>
      <c r="CA2388" s="31">
        <v>1063.04580224457</v>
      </c>
      <c r="CB2388" s="30">
        <v>42828</v>
      </c>
      <c r="CC2388" s="31">
        <v>1045.66530813911</v>
      </c>
      <c r="CD2388" s="30">
        <v>42828</v>
      </c>
      <c r="CE2388" s="31">
        <v>1037.71288618732</v>
      </c>
      <c r="CG2388" s="30">
        <v>42906</v>
      </c>
      <c r="CH2388" s="31">
        <f t="shared" si="301"/>
        <v>1048.80230379575</v>
      </c>
      <c r="CI2388" s="31">
        <f t="shared" si="302"/>
        <v>1039.72352029797</v>
      </c>
      <c r="CJ2388" s="31">
        <f t="shared" si="303"/>
        <v>1038.6618698525256</v>
      </c>
      <c r="CK2388" s="31">
        <f t="shared" si="303"/>
        <v>1030.0102640140451</v>
      </c>
      <c r="CM2388" s="30">
        <v>42906</v>
      </c>
      <c r="CN2388" s="31">
        <v>1219.71943297748</v>
      </c>
      <c r="CO2388" s="31">
        <v>1263.58497283325</v>
      </c>
    </row>
    <row r="2389" spans="2:93">
      <c r="B2389" s="29">
        <v>42906</v>
      </c>
      <c r="C2389" s="55">
        <v>1232.3492201019139</v>
      </c>
      <c r="D2389" s="31"/>
      <c r="E2389" s="21">
        <f t="shared" si="304"/>
        <v>-3.4100044341178748E-4</v>
      </c>
      <c r="F2389" s="21">
        <f t="shared" si="305"/>
        <v>-8.6755309438357742E-5</v>
      </c>
      <c r="G2389" s="37">
        <f>(C2388-MAX(C$9:C2388))/MAX(C$9:C2388)</f>
        <v>-1.9740162264520331E-2</v>
      </c>
      <c r="H2389" s="37"/>
      <c r="I2389" s="37"/>
      <c r="N2389" s="30"/>
      <c r="P2389" s="30"/>
      <c r="Q2389" s="30"/>
      <c r="R2389" s="30"/>
      <c r="S2389" s="30"/>
      <c r="T2389" s="30"/>
      <c r="U2389" s="30"/>
      <c r="V2389" s="30"/>
      <c r="W2389" s="30"/>
      <c r="X2389" s="30"/>
      <c r="Y2389" s="30"/>
      <c r="Z2389" s="30"/>
      <c r="AA2389" s="30"/>
      <c r="AB2389" s="30"/>
      <c r="AJ2389" s="22"/>
      <c r="AO2389" s="30"/>
      <c r="AP2389" s="22"/>
      <c r="AR2389" s="22"/>
      <c r="AS2389" s="23"/>
      <c r="AW2389" s="30"/>
      <c r="BH2389" s="30"/>
      <c r="BN2389" s="30"/>
      <c r="BT2389" s="24"/>
      <c r="BU2389" s="30"/>
      <c r="BV2389" s="30">
        <v>42907</v>
      </c>
      <c r="BW2389" s="31">
        <v>1174.6043018876401</v>
      </c>
      <c r="BZ2389" s="30">
        <v>42829</v>
      </c>
      <c r="CA2389" s="31">
        <v>1063.2404122794601</v>
      </c>
      <c r="CB2389" s="30">
        <v>42829</v>
      </c>
      <c r="CC2389" s="31">
        <v>1045.81662375015</v>
      </c>
      <c r="CD2389" s="30">
        <v>42829</v>
      </c>
      <c r="CE2389" s="31">
        <v>1037.8551651621201</v>
      </c>
      <c r="CG2389" s="30">
        <v>42907</v>
      </c>
      <c r="CH2389" s="31">
        <f t="shared" si="301"/>
        <v>1047.94924863656</v>
      </c>
      <c r="CI2389" s="31">
        <f t="shared" si="302"/>
        <v>1038.92064528741</v>
      </c>
      <c r="CJ2389" s="31">
        <f t="shared" si="303"/>
        <v>1037.8170625294247</v>
      </c>
      <c r="CK2389" s="31">
        <f t="shared" si="303"/>
        <v>1029.2148895847351</v>
      </c>
      <c r="CM2389" s="30">
        <v>42907</v>
      </c>
      <c r="CN2389" s="31">
        <v>1218.6191868282101</v>
      </c>
      <c r="CO2389" s="31">
        <v>1262.4498415861899</v>
      </c>
    </row>
    <row r="2390" spans="2:93">
      <c r="B2390" s="29">
        <v>42907</v>
      </c>
      <c r="C2390" s="55">
        <v>1232.136495257244</v>
      </c>
      <c r="D2390" s="31"/>
      <c r="E2390" s="21">
        <f t="shared" si="304"/>
        <v>-1.7261734027984588E-4</v>
      </c>
      <c r="F2390" s="21">
        <f t="shared" si="305"/>
        <v>4.3595827049180969E-4</v>
      </c>
      <c r="G2390" s="37">
        <f>(C2389-MAX(C$9:C2389))/MAX(C$9:C2389)</f>
        <v>-2.0074431303846882E-2</v>
      </c>
      <c r="H2390" s="37"/>
      <c r="I2390" s="37"/>
      <c r="N2390" s="30"/>
      <c r="P2390" s="30"/>
      <c r="Q2390" s="30"/>
      <c r="R2390" s="30"/>
      <c r="S2390" s="30"/>
      <c r="T2390" s="30"/>
      <c r="U2390" s="30"/>
      <c r="V2390" s="30"/>
      <c r="W2390" s="30"/>
      <c r="X2390" s="30"/>
      <c r="Y2390" s="30"/>
      <c r="Z2390" s="30"/>
      <c r="AA2390" s="30"/>
      <c r="AB2390" s="30"/>
      <c r="AI2390" s="22"/>
      <c r="AJ2390" s="22"/>
      <c r="AR2390" s="22"/>
      <c r="AS2390" s="23"/>
      <c r="AW2390" s="30"/>
      <c r="BH2390" s="30"/>
      <c r="BN2390" s="30"/>
      <c r="BT2390" s="24"/>
      <c r="BU2390" s="30"/>
      <c r="BV2390" s="30">
        <v>42908</v>
      </c>
      <c r="BW2390" s="31">
        <v>1180.1236083000499</v>
      </c>
      <c r="BZ2390" s="30">
        <v>42830</v>
      </c>
      <c r="CA2390" s="31">
        <v>1063.54735742311</v>
      </c>
      <c r="CB2390" s="30">
        <v>42830</v>
      </c>
      <c r="CC2390" s="31">
        <v>1046.0918474395501</v>
      </c>
      <c r="CD2390" s="30">
        <v>42830</v>
      </c>
      <c r="CE2390" s="31">
        <v>1038.1410075355</v>
      </c>
      <c r="CG2390" s="30">
        <v>42908</v>
      </c>
      <c r="CH2390" s="31">
        <f t="shared" si="301"/>
        <v>1052.53196591096</v>
      </c>
      <c r="CI2390" s="31">
        <f t="shared" si="302"/>
        <v>1044.0940699477501</v>
      </c>
      <c r="CJ2390" s="31">
        <f t="shared" si="303"/>
        <v>1042.3554714135462</v>
      </c>
      <c r="CK2390" s="31">
        <f t="shared" si="303"/>
        <v>1034.3399833199683</v>
      </c>
      <c r="CM2390" s="30">
        <v>42908</v>
      </c>
      <c r="CN2390" s="31">
        <v>1224.60856614255</v>
      </c>
      <c r="CO2390" s="31">
        <v>1268.6600026608</v>
      </c>
    </row>
    <row r="2391" spans="2:93">
      <c r="B2391" s="29">
        <v>42908</v>
      </c>
      <c r="C2391" s="55">
        <v>1236.2360541113551</v>
      </c>
      <c r="D2391" s="31"/>
      <c r="E2391" s="21">
        <f t="shared" si="304"/>
        <v>3.327195379644321E-3</v>
      </c>
      <c r="F2391" s="21">
        <f t="shared" si="305"/>
        <v>2.755942992212157E-3</v>
      </c>
      <c r="G2391" s="37">
        <f>(C2390-MAX(C$9:C2390))/MAX(C$9:C2390)</f>
        <v>-2.0243583449187474E-2</v>
      </c>
      <c r="H2391" s="37"/>
      <c r="I2391" s="37"/>
      <c r="N2391" s="30"/>
      <c r="P2391" s="30"/>
      <c r="Q2391" s="30"/>
      <c r="R2391" s="30"/>
      <c r="S2391" s="30"/>
      <c r="T2391" s="30"/>
      <c r="U2391" s="30"/>
      <c r="V2391" s="30"/>
      <c r="W2391" s="30"/>
      <c r="X2391" s="30"/>
      <c r="Y2391" s="30"/>
      <c r="Z2391" s="30"/>
      <c r="AA2391" s="30"/>
      <c r="AB2391" s="30"/>
      <c r="AI2391" s="22"/>
      <c r="AJ2391" s="22"/>
      <c r="AM2391" s="22"/>
      <c r="AO2391" s="22"/>
      <c r="AS2391" s="23"/>
      <c r="AW2391" s="30"/>
      <c r="BH2391" s="30"/>
      <c r="BN2391" s="30"/>
      <c r="BT2391" s="24"/>
      <c r="BU2391" s="30"/>
      <c r="BV2391" s="30">
        <v>42909</v>
      </c>
      <c r="BW2391" s="31">
        <v>1181.3009390924501</v>
      </c>
      <c r="BZ2391" s="30">
        <v>42831</v>
      </c>
      <c r="CA2391" s="31">
        <v>1061.87287099794</v>
      </c>
      <c r="CB2391" s="30">
        <v>42831</v>
      </c>
      <c r="CC2391" s="31">
        <v>1044.4800577098699</v>
      </c>
      <c r="CD2391" s="30">
        <v>42831</v>
      </c>
      <c r="CE2391" s="31">
        <v>1036.4922535425801</v>
      </c>
      <c r="CG2391" s="30">
        <v>42909</v>
      </c>
      <c r="CH2391" s="31">
        <f t="shared" si="301"/>
        <v>1053.8177395044199</v>
      </c>
      <c r="CI2391" s="31">
        <f t="shared" si="302"/>
        <v>1045.3121553357901</v>
      </c>
      <c r="CJ2391" s="31">
        <f t="shared" si="303"/>
        <v>1043.6288133960693</v>
      </c>
      <c r="CK2391" s="31">
        <f t="shared" si="303"/>
        <v>1035.5466891678527</v>
      </c>
      <c r="CM2391" s="30">
        <v>42909</v>
      </c>
      <c r="CN2391" s="31">
        <v>1225.7585081045299</v>
      </c>
      <c r="CO2391" s="31">
        <v>1269.8598072397699</v>
      </c>
    </row>
    <row r="2392" spans="2:93">
      <c r="B2392" s="29">
        <v>42909</v>
      </c>
      <c r="C2392" s="55">
        <v>1236.9306491599459</v>
      </c>
      <c r="D2392" s="31"/>
      <c r="E2392" s="21">
        <f t="shared" si="304"/>
        <v>5.6186279819359086E-4</v>
      </c>
      <c r="F2392" s="21">
        <f t="shared" si="305"/>
        <v>3.3753704634591486E-3</v>
      </c>
      <c r="G2392" s="37">
        <f>(C2391-MAX(C$9:C2391))/MAX(C$9:C2391)</f>
        <v>-1.6983742426862663E-2</v>
      </c>
      <c r="H2392" s="37"/>
      <c r="I2392" s="37"/>
      <c r="N2392" s="30"/>
      <c r="P2392" s="30"/>
      <c r="Q2392" s="30"/>
      <c r="R2392" s="30"/>
      <c r="S2392" s="30"/>
      <c r="T2392" s="30"/>
      <c r="U2392" s="30"/>
      <c r="V2392" s="30"/>
      <c r="W2392" s="30"/>
      <c r="X2392" s="30"/>
      <c r="Y2392" s="30"/>
      <c r="Z2392" s="30"/>
      <c r="AA2392" s="30"/>
      <c r="AB2392" s="30"/>
      <c r="AI2392" s="22"/>
      <c r="AJ2392" s="22"/>
      <c r="AO2392" s="22"/>
      <c r="AS2392" s="23"/>
      <c r="AW2392" s="30"/>
      <c r="BH2392" s="30"/>
      <c r="BN2392" s="30"/>
      <c r="BT2392" s="24"/>
      <c r="BU2392" s="30"/>
      <c r="BV2392" s="30">
        <v>42912</v>
      </c>
      <c r="BW2392" s="31">
        <v>1189.52215195144</v>
      </c>
      <c r="BZ2392" s="30">
        <v>42832</v>
      </c>
      <c r="CA2392" s="31">
        <v>1061.32655487801</v>
      </c>
      <c r="CB2392" s="30">
        <v>42832</v>
      </c>
      <c r="CC2392" s="31">
        <v>1043.9210508383901</v>
      </c>
      <c r="CD2392" s="30">
        <v>42832</v>
      </c>
      <c r="CE2392" s="31">
        <v>1035.9567332864499</v>
      </c>
      <c r="CG2392" s="30">
        <v>42912</v>
      </c>
      <c r="CH2392" s="31">
        <f t="shared" si="301"/>
        <v>1059.8491260342601</v>
      </c>
      <c r="CI2392" s="31">
        <f t="shared" si="302"/>
        <v>1051.2815723461799</v>
      </c>
      <c r="CJ2392" s="31">
        <f t="shared" si="303"/>
        <v>1049.6018849541836</v>
      </c>
      <c r="CK2392" s="31">
        <f t="shared" si="303"/>
        <v>1041.4603389707536</v>
      </c>
      <c r="CM2392" s="30">
        <v>42912</v>
      </c>
      <c r="CN2392" s="31">
        <v>1234.3896765550501</v>
      </c>
      <c r="CO2392" s="31">
        <v>1278.8287074694299</v>
      </c>
    </row>
    <row r="2393" spans="2:93">
      <c r="B2393" s="29">
        <v>42912</v>
      </c>
      <c r="C2393" s="55">
        <v>1243.8198163729469</v>
      </c>
      <c r="D2393" s="31"/>
      <c r="E2393" s="21">
        <f t="shared" si="304"/>
        <v>5.5695662628132414E-3</v>
      </c>
      <c r="F2393" s="21">
        <f t="shared" si="305"/>
        <v>9.3079105207567459E-3</v>
      </c>
      <c r="G2393" s="37">
        <f>(C2392-MAX(C$9:C2392))/MAX(C$9:C2392)</f>
        <v>-1.6431422161712814E-2</v>
      </c>
      <c r="H2393" s="37"/>
      <c r="I2393" s="37"/>
      <c r="N2393" s="30"/>
      <c r="P2393" s="30"/>
      <c r="Q2393" s="30"/>
      <c r="R2393" s="30"/>
      <c r="S2393" s="30"/>
      <c r="T2393" s="30"/>
      <c r="U2393" s="30"/>
      <c r="V2393" s="30"/>
      <c r="W2393" s="30"/>
      <c r="X2393" s="30"/>
      <c r="Y2393" s="30"/>
      <c r="Z2393" s="30"/>
      <c r="AA2393" s="30"/>
      <c r="AB2393" s="30"/>
      <c r="AI2393" s="22"/>
      <c r="AJ2393" s="22"/>
      <c r="AO2393" s="22"/>
      <c r="AP2393" s="22"/>
      <c r="AS2393" s="23"/>
      <c r="AW2393" s="30"/>
      <c r="BH2393" s="30"/>
      <c r="BN2393" s="30"/>
      <c r="BT2393" s="24"/>
      <c r="BU2393" s="30"/>
      <c r="BV2393" s="30">
        <v>42913</v>
      </c>
      <c r="BW2393" s="31">
        <v>1189.9122242455701</v>
      </c>
      <c r="BZ2393" s="30">
        <v>42835</v>
      </c>
      <c r="CA2393" s="31">
        <v>1061.35179229042</v>
      </c>
      <c r="CB2393" s="30">
        <v>42835</v>
      </c>
      <c r="CC2393" s="31">
        <v>1043.9251204979</v>
      </c>
      <c r="CD2393" s="30">
        <v>42835</v>
      </c>
      <c r="CE2393" s="31">
        <v>1035.93370843103</v>
      </c>
      <c r="CG2393" s="30">
        <v>42913</v>
      </c>
      <c r="CH2393" s="31">
        <f t="shared" si="301"/>
        <v>1060.24987069489</v>
      </c>
      <c r="CI2393" s="31">
        <f t="shared" si="302"/>
        <v>1051.7387372135599</v>
      </c>
      <c r="CJ2393" s="31">
        <f t="shared" ref="CJ2393:CK2408" si="306">+CJ2392*CH2393/CH2392</f>
        <v>1049.9987549811055</v>
      </c>
      <c r="CK2393" s="31">
        <f t="shared" si="306"/>
        <v>1041.9132329339614</v>
      </c>
      <c r="CM2393" s="30">
        <v>42913</v>
      </c>
      <c r="CN2393" s="31">
        <v>1234.5787291301299</v>
      </c>
      <c r="CO2393" s="31">
        <v>1279.03674699934</v>
      </c>
    </row>
    <row r="2394" spans="2:93">
      <c r="B2394" s="29">
        <v>42913</v>
      </c>
      <c r="C2394" s="55">
        <v>1244.276857522369</v>
      </c>
      <c r="D2394" s="31"/>
      <c r="E2394" s="21">
        <f t="shared" si="304"/>
        <v>3.6744964455937001E-4</v>
      </c>
      <c r="F2394" s="21">
        <f t="shared" si="305"/>
        <v>9.8530985096667578E-3</v>
      </c>
      <c r="G2394" s="37">
        <f>(C2393-MAX(C$9:C2393))/MAX(C$9:C2393)</f>
        <v>-1.0953371793421445E-2</v>
      </c>
      <c r="H2394" s="37"/>
      <c r="I2394" s="37"/>
      <c r="N2394" s="30"/>
      <c r="P2394" s="30"/>
      <c r="Q2394" s="30"/>
      <c r="R2394" s="30"/>
      <c r="S2394" s="30"/>
      <c r="T2394" s="30"/>
      <c r="U2394" s="30"/>
      <c r="V2394" s="30"/>
      <c r="W2394" s="30"/>
      <c r="X2394" s="30"/>
      <c r="Y2394" s="30"/>
      <c r="Z2394" s="30"/>
      <c r="AA2394" s="30"/>
      <c r="AB2394" s="30"/>
      <c r="AI2394" s="22"/>
      <c r="AO2394" s="22"/>
      <c r="AP2394" s="22"/>
      <c r="AR2394" s="22"/>
      <c r="AS2394" s="23"/>
      <c r="AW2394" s="30"/>
      <c r="BH2394" s="30"/>
      <c r="BN2394" s="30"/>
      <c r="BT2394" s="24"/>
      <c r="BU2394" s="30"/>
      <c r="BV2394" s="30">
        <v>42914</v>
      </c>
      <c r="BW2394" s="31">
        <v>1191.6143975758</v>
      </c>
      <c r="BZ2394" s="30">
        <v>42836</v>
      </c>
      <c r="CA2394" s="31">
        <v>1061.5507564551201</v>
      </c>
      <c r="CB2394" s="30">
        <v>42836</v>
      </c>
      <c r="CC2394" s="31">
        <v>1044.1128824280199</v>
      </c>
      <c r="CD2394" s="30">
        <v>42836</v>
      </c>
      <c r="CE2394" s="31">
        <v>1036.1222402952901</v>
      </c>
      <c r="CG2394" s="30">
        <v>42914</v>
      </c>
      <c r="CH2394" s="31">
        <f t="shared" si="301"/>
        <v>1061.0633558417501</v>
      </c>
      <c r="CI2394" s="31">
        <f t="shared" si="302"/>
        <v>1052.5278317626701</v>
      </c>
      <c r="CJ2394" s="31">
        <f t="shared" si="306"/>
        <v>1050.8043748778937</v>
      </c>
      <c r="CK2394" s="31">
        <f t="shared" si="306"/>
        <v>1042.6949556410018</v>
      </c>
      <c r="CM2394" s="30">
        <v>42914</v>
      </c>
      <c r="CN2394" s="31">
        <v>1236.6492015321901</v>
      </c>
      <c r="CO2394" s="31">
        <v>1281.1906935571401</v>
      </c>
    </row>
    <row r="2395" spans="2:93">
      <c r="B2395" s="29">
        <v>42914</v>
      </c>
      <c r="C2395" s="55">
        <v>1245.594351593295</v>
      </c>
      <c r="D2395" s="31"/>
      <c r="E2395" s="21">
        <f t="shared" si="304"/>
        <v>1.0588431850684366E-3</v>
      </c>
      <c r="F2395" s="21">
        <f t="shared" si="305"/>
        <v>7.5699923577030592E-3</v>
      </c>
      <c r="G2395" s="37">
        <f>(C2394-MAX(C$9:C2394))/MAX(C$9:C2394)</f>
        <v>-1.0589946961434294E-2</v>
      </c>
      <c r="H2395" s="37"/>
      <c r="I2395" s="37"/>
      <c r="N2395" s="30"/>
      <c r="P2395" s="30"/>
      <c r="Q2395" s="30"/>
      <c r="R2395" s="30"/>
      <c r="S2395" s="30"/>
      <c r="T2395" s="30"/>
      <c r="U2395" s="30"/>
      <c r="V2395" s="30"/>
      <c r="W2395" s="30"/>
      <c r="X2395" s="30"/>
      <c r="Y2395" s="30"/>
      <c r="Z2395" s="30"/>
      <c r="AA2395" s="30"/>
      <c r="AB2395" s="30"/>
      <c r="AO2395" s="22"/>
      <c r="AP2395" s="22"/>
      <c r="AR2395" s="22"/>
      <c r="AS2395" s="23"/>
      <c r="AW2395" s="30"/>
      <c r="BH2395" s="30"/>
      <c r="BN2395" s="30"/>
      <c r="BT2395" s="24"/>
      <c r="BU2395" s="30"/>
      <c r="BV2395" s="30">
        <v>42915</v>
      </c>
      <c r="BW2395" s="31">
        <v>1192.67686781682</v>
      </c>
      <c r="BZ2395" s="30">
        <v>42837</v>
      </c>
      <c r="CA2395" s="31">
        <v>1062.45449221228</v>
      </c>
      <c r="CB2395" s="30">
        <v>42837</v>
      </c>
      <c r="CC2395" s="31">
        <v>1044.9668046403599</v>
      </c>
      <c r="CD2395" s="30">
        <v>42837</v>
      </c>
      <c r="CE2395" s="31">
        <v>1036.9712605612399</v>
      </c>
      <c r="CG2395" s="30">
        <v>42915</v>
      </c>
      <c r="CH2395" s="31">
        <f t="shared" si="301"/>
        <v>1062.5196158204601</v>
      </c>
      <c r="CI2395" s="31">
        <f t="shared" si="302"/>
        <v>1054.2216935945</v>
      </c>
      <c r="CJ2395" s="31">
        <f t="shared" si="306"/>
        <v>1052.2465548836051</v>
      </c>
      <c r="CK2395" s="31">
        <f t="shared" si="306"/>
        <v>1044.3729931563082</v>
      </c>
      <c r="CM2395" s="30">
        <v>42915</v>
      </c>
      <c r="CN2395" s="31">
        <v>1238.1504505252101</v>
      </c>
      <c r="CO2395" s="31">
        <v>1282.7560193225399</v>
      </c>
    </row>
    <row r="2396" spans="2:93">
      <c r="B2396" s="29">
        <v>42915</v>
      </c>
      <c r="C2396" s="55">
        <v>1245.723404885686</v>
      </c>
      <c r="D2396" s="31"/>
      <c r="E2396" s="21">
        <f t="shared" si="304"/>
        <v>1.03607801549499E-4</v>
      </c>
      <c r="F2396" s="21">
        <f t="shared" si="305"/>
        <v>7.1085276540860942E-3</v>
      </c>
      <c r="G2396" s="37">
        <f>(C2395-MAX(C$9:C2395))/MAX(C$9:C2395)</f>
        <v>-9.542316869536209E-3</v>
      </c>
      <c r="H2396" s="37"/>
      <c r="I2396" s="37"/>
      <c r="N2396" s="30"/>
      <c r="P2396" s="30"/>
      <c r="Q2396" s="30"/>
      <c r="R2396" s="30"/>
      <c r="S2396" s="30"/>
      <c r="T2396" s="30"/>
      <c r="U2396" s="30"/>
      <c r="V2396" s="30"/>
      <c r="W2396" s="30"/>
      <c r="X2396" s="30"/>
      <c r="Y2396" s="30"/>
      <c r="Z2396" s="30"/>
      <c r="AA2396" s="30"/>
      <c r="AB2396" s="30"/>
      <c r="AO2396" s="22"/>
      <c r="AP2396" s="22"/>
      <c r="AR2396" s="22"/>
      <c r="AS2396" s="23"/>
      <c r="AW2396" s="30"/>
      <c r="BH2396" s="30"/>
      <c r="BN2396" s="30"/>
      <c r="BT2396" s="24"/>
      <c r="BU2396" s="30"/>
      <c r="BV2396" s="30">
        <v>42916</v>
      </c>
      <c r="BW2396" s="31">
        <v>1191.7022286347001</v>
      </c>
      <c r="BZ2396" s="30">
        <v>42838</v>
      </c>
      <c r="CA2396" s="31">
        <v>1061.18827421987</v>
      </c>
      <c r="CB2396" s="30">
        <v>42838</v>
      </c>
      <c r="CC2396" s="31">
        <v>1043.74749859953</v>
      </c>
      <c r="CD2396" s="30">
        <v>42838</v>
      </c>
      <c r="CE2396" s="31">
        <v>1035.7675313197699</v>
      </c>
      <c r="CG2396" s="30">
        <v>42916</v>
      </c>
      <c r="CH2396" s="31">
        <f t="shared" si="301"/>
        <v>1062.60581419867</v>
      </c>
      <c r="CI2396" s="31">
        <f t="shared" si="302"/>
        <v>1054.3521889247399</v>
      </c>
      <c r="CJ2396" s="31">
        <f t="shared" si="306"/>
        <v>1052.3319198454915</v>
      </c>
      <c r="CK2396" s="31">
        <f t="shared" si="306"/>
        <v>1044.5022693791971</v>
      </c>
      <c r="CM2396" s="30">
        <v>42916</v>
      </c>
      <c r="CN2396" s="31">
        <v>1236.84598781569</v>
      </c>
      <c r="CO2396" s="31">
        <v>1281.4161458497499</v>
      </c>
    </row>
    <row r="2397" spans="2:93">
      <c r="B2397" s="29">
        <v>42916</v>
      </c>
      <c r="C2397" s="55">
        <v>1244.871709011788</v>
      </c>
      <c r="D2397" s="31"/>
      <c r="E2397" s="21">
        <f t="shared" si="304"/>
        <v>-6.8369581125127254E-4</v>
      </c>
      <c r="F2397" s="21">
        <f t="shared" si="305"/>
        <v>8.4569535313283595E-4</v>
      </c>
      <c r="G2397" s="37">
        <f>(C2396-MAX(C$9:C2396))/MAX(C$9:C2396)</f>
        <v>-9.4396977264592438E-3</v>
      </c>
      <c r="H2397" s="37"/>
      <c r="I2397" s="37"/>
      <c r="N2397" s="30"/>
      <c r="P2397" s="30"/>
      <c r="Q2397" s="30"/>
      <c r="R2397" s="30"/>
      <c r="S2397" s="30"/>
      <c r="T2397" s="30"/>
      <c r="U2397" s="30"/>
      <c r="V2397" s="30"/>
      <c r="W2397" s="30"/>
      <c r="X2397" s="30"/>
      <c r="Y2397" s="30"/>
      <c r="Z2397" s="30"/>
      <c r="AA2397" s="30"/>
      <c r="AB2397" s="30"/>
      <c r="AP2397" s="22"/>
      <c r="AR2397" s="22"/>
      <c r="AS2397" s="23"/>
      <c r="AW2397" s="30"/>
      <c r="BH2397" s="30"/>
      <c r="BN2397" s="30"/>
      <c r="BT2397" s="24"/>
      <c r="BU2397" s="30"/>
      <c r="BV2397" s="30">
        <v>42919</v>
      </c>
      <c r="BW2397" s="31">
        <v>1192.98721577474</v>
      </c>
      <c r="BZ2397" s="30">
        <v>42843</v>
      </c>
      <c r="CA2397" s="31">
        <v>1059.7959846209999</v>
      </c>
      <c r="CB2397" s="30">
        <v>42843</v>
      </c>
      <c r="CC2397" s="31">
        <v>1042.4621728622701</v>
      </c>
      <c r="CD2397" s="30">
        <v>42843</v>
      </c>
      <c r="CE2397" s="31">
        <v>1034.5001980873301</v>
      </c>
      <c r="CG2397" s="30">
        <v>42919</v>
      </c>
      <c r="CH2397" s="31">
        <f t="shared" si="301"/>
        <v>1062.4992040852901</v>
      </c>
      <c r="CI2397" s="31">
        <f t="shared" si="302"/>
        <v>1054.0644007868</v>
      </c>
      <c r="CJ2397" s="31">
        <f t="shared" si="306"/>
        <v>1052.2263405010262</v>
      </c>
      <c r="CK2397" s="31">
        <f t="shared" si="306"/>
        <v>1044.2171698020954</v>
      </c>
      <c r="CM2397" s="30">
        <v>42919</v>
      </c>
      <c r="CN2397" s="31">
        <v>1238.68713933136</v>
      </c>
      <c r="CO2397" s="31">
        <v>1283.3602972686499</v>
      </c>
    </row>
    <row r="2398" spans="2:93">
      <c r="B2398" s="29">
        <v>42919</v>
      </c>
      <c r="C2398" s="55">
        <v>1246.5797065019731</v>
      </c>
      <c r="D2398" s="31"/>
      <c r="E2398" s="21">
        <f t="shared" si="304"/>
        <v>1.3720269147581288E-3</v>
      </c>
      <c r="F2398" s="21">
        <f t="shared" si="305"/>
        <v>1.8507528816291696E-3</v>
      </c>
      <c r="G2398" s="37">
        <f>(C2397-MAX(C$9:C2397))/MAX(C$9:C2397)</f>
        <v>-1.0116939655915487E-2</v>
      </c>
      <c r="H2398" s="37"/>
      <c r="I2398" s="37"/>
      <c r="N2398" s="30"/>
      <c r="P2398" s="30"/>
      <c r="Q2398" s="30"/>
      <c r="R2398" s="30"/>
      <c r="S2398" s="30"/>
      <c r="T2398" s="30"/>
      <c r="U2398" s="30"/>
      <c r="V2398" s="30"/>
      <c r="W2398" s="30"/>
      <c r="X2398" s="30"/>
      <c r="Y2398" s="30"/>
      <c r="Z2398" s="30"/>
      <c r="AA2398" s="30"/>
      <c r="AB2398" s="30"/>
      <c r="AR2398" s="22"/>
      <c r="AS2398" s="23"/>
      <c r="AW2398" s="30"/>
      <c r="BH2398" s="30"/>
      <c r="BN2398" s="30"/>
      <c r="BT2398" s="24"/>
      <c r="BU2398" s="30"/>
      <c r="BV2398" s="30">
        <v>42920</v>
      </c>
      <c r="BW2398" s="31">
        <v>1193.03841474352</v>
      </c>
      <c r="BZ2398" s="30">
        <v>42844</v>
      </c>
      <c r="CA2398" s="31">
        <v>1060.5340880922299</v>
      </c>
      <c r="CB2398" s="30">
        <v>42844</v>
      </c>
      <c r="CC2398" s="31">
        <v>1043.1017720362699</v>
      </c>
      <c r="CD2398" s="30">
        <v>42844</v>
      </c>
      <c r="CE2398" s="31">
        <v>1035.0803812096599</v>
      </c>
      <c r="CG2398" s="30">
        <v>42920</v>
      </c>
      <c r="CH2398" s="31">
        <f t="shared" si="301"/>
        <v>1062.07254825264</v>
      </c>
      <c r="CI2398" s="31">
        <f t="shared" si="302"/>
        <v>1053.6584078927001</v>
      </c>
      <c r="CJ2398" s="31">
        <f t="shared" si="306"/>
        <v>1051.8038098264462</v>
      </c>
      <c r="CK2398" s="31">
        <f t="shared" si="306"/>
        <v>1043.8149697557603</v>
      </c>
      <c r="CM2398" s="30">
        <v>42920</v>
      </c>
      <c r="CN2398" s="31">
        <v>1238.89646783546</v>
      </c>
      <c r="CO2398" s="31">
        <v>1283.5868153286301</v>
      </c>
    </row>
    <row r="2399" spans="2:93">
      <c r="B2399" s="29">
        <v>42920</v>
      </c>
      <c r="C2399" s="55">
        <v>1246.363357551483</v>
      </c>
      <c r="D2399" s="31"/>
      <c r="E2399" s="21">
        <f t="shared" si="304"/>
        <v>-1.735540450094053E-4</v>
      </c>
      <c r="F2399" s="21">
        <f t="shared" si="305"/>
        <v>6.1738073651684822E-4</v>
      </c>
      <c r="G2399" s="37">
        <f>(C2398-MAX(C$9:C2398))/MAX(C$9:C2398)</f>
        <v>-8.7587934546602703E-3</v>
      </c>
      <c r="H2399" s="37"/>
      <c r="I2399" s="37"/>
      <c r="N2399" s="30"/>
      <c r="P2399" s="30"/>
      <c r="Q2399" s="30"/>
      <c r="R2399" s="30"/>
      <c r="S2399" s="30"/>
      <c r="T2399" s="30"/>
      <c r="U2399" s="30"/>
      <c r="V2399" s="30"/>
      <c r="W2399" s="30"/>
      <c r="X2399" s="30"/>
      <c r="Y2399" s="30"/>
      <c r="Z2399" s="30"/>
      <c r="AA2399" s="30"/>
      <c r="AB2399" s="30"/>
      <c r="AS2399" s="23"/>
      <c r="AW2399" s="30"/>
      <c r="BH2399" s="30"/>
      <c r="BN2399" s="30"/>
      <c r="BT2399" s="24"/>
      <c r="BU2399" s="30"/>
      <c r="BV2399" s="30">
        <v>42921</v>
      </c>
      <c r="BW2399" s="31">
        <v>1192.4011014765899</v>
      </c>
      <c r="BZ2399" s="30">
        <v>42845</v>
      </c>
      <c r="CA2399" s="31">
        <v>1059.92161657921</v>
      </c>
      <c r="CB2399" s="30">
        <v>42845</v>
      </c>
      <c r="CC2399" s="31">
        <v>1042.4220155631899</v>
      </c>
      <c r="CD2399" s="30">
        <v>42845</v>
      </c>
      <c r="CE2399" s="31">
        <v>1034.36556852745</v>
      </c>
      <c r="CG2399" s="30">
        <v>42921</v>
      </c>
      <c r="CH2399" s="31">
        <f t="shared" si="301"/>
        <v>1061.9857230053501</v>
      </c>
      <c r="CI2399" s="31">
        <f t="shared" si="302"/>
        <v>1053.578100746</v>
      </c>
      <c r="CJ2399" s="31">
        <f t="shared" si="306"/>
        <v>1051.7178240564167</v>
      </c>
      <c r="CK2399" s="31">
        <f t="shared" si="306"/>
        <v>1043.7354128507179</v>
      </c>
      <c r="CM2399" s="30">
        <v>42921</v>
      </c>
      <c r="CN2399" s="31">
        <v>1237.4945297924201</v>
      </c>
      <c r="CO2399" s="31">
        <v>1282.14630030391</v>
      </c>
    </row>
    <row r="2400" spans="2:93">
      <c r="B2400" s="29">
        <v>42921</v>
      </c>
      <c r="C2400" s="55">
        <v>1246.1744505373449</v>
      </c>
      <c r="D2400" s="31"/>
      <c r="E2400" s="21">
        <f t="shared" si="304"/>
        <v>-1.5156656603676488E-4</v>
      </c>
      <c r="F2400" s="21">
        <f t="shared" si="305"/>
        <v>3.6207528082865537E-4</v>
      </c>
      <c r="G2400" s="37">
        <f>(C2399-MAX(C$9:C2399))/MAX(C$9:C2399)</f>
        <v>-8.9308273756362536E-3</v>
      </c>
      <c r="H2400" s="37"/>
      <c r="I2400" s="37"/>
      <c r="N2400" s="30"/>
      <c r="P2400" s="30"/>
      <c r="Q2400" s="30"/>
      <c r="R2400" s="30"/>
      <c r="S2400" s="30"/>
      <c r="T2400" s="30"/>
      <c r="U2400" s="30"/>
      <c r="V2400" s="30"/>
      <c r="W2400" s="30"/>
      <c r="X2400" s="30"/>
      <c r="Y2400" s="30"/>
      <c r="Z2400" s="30"/>
      <c r="AA2400" s="30"/>
      <c r="AB2400" s="30"/>
      <c r="AS2400" s="23"/>
      <c r="AW2400" s="30"/>
      <c r="BH2400" s="30"/>
      <c r="BN2400" s="30"/>
      <c r="BT2400" s="24"/>
      <c r="BU2400" s="30"/>
      <c r="BV2400" s="30">
        <v>42922</v>
      </c>
      <c r="BW2400" s="31">
        <v>1191.97632002573</v>
      </c>
      <c r="BZ2400" s="30">
        <v>42846</v>
      </c>
      <c r="CA2400" s="31">
        <v>1059.7888505364399</v>
      </c>
      <c r="CB2400" s="30">
        <v>42846</v>
      </c>
      <c r="CC2400" s="31">
        <v>1042.20784236185</v>
      </c>
      <c r="CD2400" s="30">
        <v>42846</v>
      </c>
      <c r="CE2400" s="31">
        <v>1034.0955579167901</v>
      </c>
      <c r="CG2400" s="30">
        <v>42922</v>
      </c>
      <c r="CH2400" s="31">
        <f t="shared" si="301"/>
        <v>1062.16949846642</v>
      </c>
      <c r="CI2400" s="31">
        <f t="shared" si="302"/>
        <v>1053.8065775309601</v>
      </c>
      <c r="CJ2400" s="31">
        <f t="shared" si="306"/>
        <v>1051.8998226688693</v>
      </c>
      <c r="CK2400" s="31">
        <f t="shared" si="306"/>
        <v>1043.9617551705783</v>
      </c>
      <c r="CM2400" s="30">
        <v>42922</v>
      </c>
      <c r="CN2400" s="31">
        <v>1236.8933648026</v>
      </c>
      <c r="CO2400" s="31">
        <v>1281.53643226903</v>
      </c>
    </row>
    <row r="2401" spans="2:93">
      <c r="B2401" s="29">
        <v>42922</v>
      </c>
      <c r="C2401" s="55">
        <v>1246.1917073010709</v>
      </c>
      <c r="D2401" s="31"/>
      <c r="E2401" s="21">
        <f t="shared" si="304"/>
        <v>1.3847791309196111E-5</v>
      </c>
      <c r="F2401" s="21">
        <f t="shared" si="305"/>
        <v>1.0603488534017824E-3</v>
      </c>
      <c r="G2401" s="37">
        <f>(C2400-MAX(C$9:C2400))/MAX(C$9:C2400)</f>
        <v>-9.0810403268357758E-3</v>
      </c>
      <c r="H2401" s="37"/>
      <c r="I2401" s="37"/>
      <c r="N2401" s="30"/>
      <c r="P2401" s="30"/>
      <c r="Q2401" s="30"/>
      <c r="R2401" s="30"/>
      <c r="S2401" s="30"/>
      <c r="T2401" s="30"/>
      <c r="U2401" s="30"/>
      <c r="V2401" s="30"/>
      <c r="W2401" s="30"/>
      <c r="X2401" s="30"/>
      <c r="Y2401" s="30"/>
      <c r="Z2401" s="30"/>
      <c r="AA2401" s="30"/>
      <c r="AB2401" s="30"/>
      <c r="AS2401" s="23"/>
      <c r="AW2401" s="30"/>
      <c r="BH2401" s="30"/>
      <c r="BN2401" s="30"/>
      <c r="BT2401" s="24"/>
      <c r="BU2401" s="30"/>
      <c r="BV2401" s="30">
        <v>42923</v>
      </c>
      <c r="BW2401" s="31">
        <v>1191.7006962185701</v>
      </c>
      <c r="BZ2401" s="30">
        <v>42849</v>
      </c>
      <c r="CA2401" s="31">
        <v>1062.9852662323501</v>
      </c>
      <c r="CB2401" s="30">
        <v>42849</v>
      </c>
      <c r="CC2401" s="31">
        <v>1044.98696523832</v>
      </c>
      <c r="CD2401" s="30">
        <v>42849</v>
      </c>
      <c r="CE2401" s="31">
        <v>1036.69602776893</v>
      </c>
      <c r="CG2401" s="30">
        <v>42923</v>
      </c>
      <c r="CH2401" s="31">
        <f t="shared" si="301"/>
        <v>1061.86639808052</v>
      </c>
      <c r="CI2401" s="31">
        <f t="shared" si="302"/>
        <v>1053.4850854891099</v>
      </c>
      <c r="CJ2401" s="31">
        <f t="shared" si="306"/>
        <v>1051.5996528347332</v>
      </c>
      <c r="CK2401" s="31">
        <f t="shared" si="306"/>
        <v>1043.6432665565958</v>
      </c>
      <c r="CM2401" s="30">
        <v>42923</v>
      </c>
      <c r="CN2401" s="31">
        <v>1236.8369550861701</v>
      </c>
      <c r="CO2401" s="31">
        <v>1281.49406695575</v>
      </c>
    </row>
    <row r="2402" spans="2:93">
      <c r="B2402" s="29">
        <v>42923</v>
      </c>
      <c r="C2402" s="55">
        <v>1245.441577725697</v>
      </c>
      <c r="D2402" s="31"/>
      <c r="E2402" s="21">
        <f t="shared" si="304"/>
        <v>-6.0193754378168318E-4</v>
      </c>
      <c r="F2402" s="21">
        <f t="shared" si="305"/>
        <v>-9.1300120669357554E-4</v>
      </c>
      <c r="G2402" s="37">
        <f>(C2401-MAX(C$9:C2401))/MAX(C$9:C2401)</f>
        <v>-9.0673182878778253E-3</v>
      </c>
      <c r="H2402" s="37"/>
      <c r="I2402" s="37"/>
      <c r="N2402" s="30"/>
      <c r="P2402" s="30"/>
      <c r="Q2402" s="30"/>
      <c r="R2402" s="30"/>
      <c r="S2402" s="30"/>
      <c r="T2402" s="30"/>
      <c r="U2402" s="30"/>
      <c r="V2402" s="30"/>
      <c r="W2402" s="30"/>
      <c r="X2402" s="30"/>
      <c r="Y2402" s="30"/>
      <c r="Z2402" s="30"/>
      <c r="AA2402" s="30"/>
      <c r="AB2402" s="30"/>
      <c r="AS2402" s="23"/>
      <c r="AW2402" s="30"/>
      <c r="BH2402" s="30"/>
      <c r="BN2402" s="30"/>
      <c r="BT2402" s="24"/>
      <c r="BU2402" s="30"/>
      <c r="BV2402" s="30">
        <v>42926</v>
      </c>
      <c r="BW2402" s="31">
        <v>1192.7549765094</v>
      </c>
      <c r="BZ2402" s="30">
        <v>42850</v>
      </c>
      <c r="CA2402" s="31">
        <v>1062.3116475060201</v>
      </c>
      <c r="CB2402" s="30">
        <v>42850</v>
      </c>
      <c r="CC2402" s="31">
        <v>1044.3177370196399</v>
      </c>
      <c r="CD2402" s="30">
        <v>42850</v>
      </c>
      <c r="CE2402" s="31">
        <v>1036.00106986286</v>
      </c>
      <c r="CG2402" s="30">
        <v>42926</v>
      </c>
      <c r="CH2402" s="31">
        <f t="shared" si="301"/>
        <v>1062.0758442633401</v>
      </c>
      <c r="CI2402" s="31">
        <f t="shared" si="302"/>
        <v>1053.5821863598101</v>
      </c>
      <c r="CJ2402" s="31">
        <f t="shared" si="306"/>
        <v>1051.8070739693876</v>
      </c>
      <c r="CK2402" s="31">
        <f t="shared" si="306"/>
        <v>1043.7394602960981</v>
      </c>
      <c r="CM2402" s="30">
        <v>42926</v>
      </c>
      <c r="CN2402" s="31">
        <v>1238.67953399513</v>
      </c>
      <c r="CO2402" s="31">
        <v>1283.4528735624799</v>
      </c>
    </row>
    <row r="2403" spans="2:93">
      <c r="B2403" s="29">
        <v>42926</v>
      </c>
      <c r="C2403" s="55">
        <v>1246.3630939202001</v>
      </c>
      <c r="D2403" s="31"/>
      <c r="E2403" s="21">
        <f t="shared" si="304"/>
        <v>7.3991121782346347E-4</v>
      </c>
      <c r="F2403" s="21">
        <f t="shared" si="305"/>
        <v>-2.1152040563521268E-7</v>
      </c>
      <c r="G2403" s="37">
        <f>(C2402-MAX(C$9:C2402))/MAX(C$9:C2402)</f>
        <v>-9.66379787236059E-3</v>
      </c>
      <c r="H2403" s="37"/>
      <c r="I2403" s="37"/>
      <c r="N2403" s="30"/>
      <c r="P2403" s="30"/>
      <c r="Q2403" s="30"/>
      <c r="R2403" s="30"/>
      <c r="S2403" s="30"/>
      <c r="T2403" s="30"/>
      <c r="U2403" s="30"/>
      <c r="V2403" s="30"/>
      <c r="W2403" s="30"/>
      <c r="X2403" s="30"/>
      <c r="Y2403" s="30"/>
      <c r="Z2403" s="30"/>
      <c r="AA2403" s="30"/>
      <c r="AB2403" s="30"/>
      <c r="AS2403" s="23"/>
      <c r="AW2403" s="30"/>
      <c r="BH2403" s="30"/>
      <c r="BN2403" s="30"/>
      <c r="BT2403" s="24"/>
      <c r="BU2403" s="30"/>
      <c r="BV2403" s="30">
        <v>42927</v>
      </c>
      <c r="BW2403" s="31">
        <v>1192.2220252423699</v>
      </c>
      <c r="BZ2403" s="30">
        <v>42851</v>
      </c>
      <c r="CA2403" s="31">
        <v>1061.9618443193001</v>
      </c>
      <c r="CB2403" s="30">
        <v>42851</v>
      </c>
      <c r="CC2403" s="31">
        <v>1043.9691037166201</v>
      </c>
      <c r="CD2403" s="30">
        <v>42851</v>
      </c>
      <c r="CE2403" s="31">
        <v>1035.61367721491</v>
      </c>
      <c r="CG2403" s="30">
        <v>42927</v>
      </c>
      <c r="CH2403" s="31">
        <f t="shared" si="301"/>
        <v>1061.7624324537801</v>
      </c>
      <c r="CI2403" s="31">
        <f t="shared" si="302"/>
        <v>1053.2591668462701</v>
      </c>
      <c r="CJ2403" s="31">
        <f t="shared" si="306"/>
        <v>1051.4966924084649</v>
      </c>
      <c r="CK2403" s="31">
        <f t="shared" si="306"/>
        <v>1043.4194584803001</v>
      </c>
      <c r="CM2403" s="30">
        <v>42927</v>
      </c>
      <c r="CN2403" s="31">
        <v>1238.3493030930599</v>
      </c>
      <c r="CO2403" s="31">
        <v>1283.12387544432</v>
      </c>
    </row>
    <row r="2404" spans="2:93">
      <c r="B2404" s="29">
        <v>42927</v>
      </c>
      <c r="C2404" s="55">
        <v>1245.9586592290741</v>
      </c>
      <c r="D2404" s="31"/>
      <c r="E2404" s="21">
        <f t="shared" si="304"/>
        <v>-3.2449187006489133E-4</v>
      </c>
      <c r="F2404" s="21">
        <f t="shared" si="305"/>
        <v>-1.7316300151859476E-4</v>
      </c>
      <c r="G2404" s="37">
        <f>(C2403-MAX(C$9:C2403))/MAX(C$9:C2403)</f>
        <v>-8.9310370069896183E-3</v>
      </c>
      <c r="H2404" s="37"/>
      <c r="I2404" s="37"/>
      <c r="N2404" s="30"/>
      <c r="P2404" s="30"/>
      <c r="Q2404" s="30"/>
      <c r="R2404" s="30"/>
      <c r="S2404" s="30"/>
      <c r="T2404" s="30"/>
      <c r="U2404" s="30"/>
      <c r="V2404" s="30"/>
      <c r="W2404" s="30"/>
      <c r="X2404" s="30"/>
      <c r="Y2404" s="30"/>
      <c r="Z2404" s="30"/>
      <c r="AA2404" s="30"/>
      <c r="AB2404" s="30"/>
      <c r="AS2404" s="23"/>
      <c r="AW2404" s="30"/>
      <c r="BH2404" s="30"/>
      <c r="BN2404" s="30"/>
      <c r="BT2404" s="24"/>
      <c r="BU2404" s="30"/>
      <c r="BV2404" s="30">
        <v>42928</v>
      </c>
      <c r="BW2404" s="31">
        <v>1192.8537045964999</v>
      </c>
      <c r="BZ2404" s="30">
        <v>42852</v>
      </c>
      <c r="CA2404" s="31">
        <v>1061.71575563645</v>
      </c>
      <c r="CB2404" s="30">
        <v>42852</v>
      </c>
      <c r="CC2404" s="31">
        <v>1043.74478567496</v>
      </c>
      <c r="CD2404" s="30">
        <v>42852</v>
      </c>
      <c r="CE2404" s="31">
        <v>1035.39144158208</v>
      </c>
      <c r="CG2404" s="30">
        <v>42928</v>
      </c>
      <c r="CH2404" s="31">
        <f t="shared" si="301"/>
        <v>1062.14490034088</v>
      </c>
      <c r="CI2404" s="31">
        <f t="shared" si="302"/>
        <v>1053.6222459154501</v>
      </c>
      <c r="CJ2404" s="31">
        <f t="shared" si="306"/>
        <v>1051.8754623723905</v>
      </c>
      <c r="CK2404" s="31">
        <f t="shared" si="306"/>
        <v>1043.779145609237</v>
      </c>
      <c r="CM2404" s="30">
        <v>42928</v>
      </c>
      <c r="CN2404" s="31">
        <v>1238.7058095683699</v>
      </c>
      <c r="CO2404" s="31">
        <v>1283.5101394989499</v>
      </c>
    </row>
    <row r="2405" spans="2:93">
      <c r="B2405" s="29">
        <v>42928</v>
      </c>
      <c r="C2405" s="55">
        <v>1246.7856675461439</v>
      </c>
      <c r="D2405" s="31"/>
      <c r="E2405" s="21">
        <f t="shared" si="304"/>
        <v>6.6375261405671182E-4</v>
      </c>
      <c r="F2405" s="21">
        <f t="shared" si="305"/>
        <v>4.7662028369566123E-4</v>
      </c>
      <c r="G2405" s="37">
        <f>(C2404-MAX(C$9:C2404))/MAX(C$9:C2404)</f>
        <v>-9.2526308281544456E-3</v>
      </c>
      <c r="H2405" s="37"/>
      <c r="I2405" s="37"/>
      <c r="N2405" s="30"/>
      <c r="P2405" s="30"/>
      <c r="Q2405" s="30"/>
      <c r="R2405" s="30"/>
      <c r="S2405" s="30"/>
      <c r="T2405" s="30"/>
      <c r="U2405" s="30"/>
      <c r="V2405" s="30"/>
      <c r="W2405" s="30"/>
      <c r="X2405" s="30"/>
      <c r="Y2405" s="30"/>
      <c r="Z2405" s="30"/>
      <c r="AA2405" s="30"/>
      <c r="AB2405" s="30"/>
      <c r="AS2405" s="23"/>
      <c r="AW2405" s="30"/>
      <c r="BH2405" s="30"/>
      <c r="BN2405" s="30"/>
      <c r="BT2405" s="24"/>
      <c r="BU2405" s="30"/>
      <c r="BV2405" s="30">
        <v>42929</v>
      </c>
      <c r="BW2405" s="31">
        <v>1192.7436382446299</v>
      </c>
      <c r="BZ2405" s="30">
        <v>42853</v>
      </c>
      <c r="CA2405" s="31">
        <v>1060.5791658139101</v>
      </c>
      <c r="CB2405" s="30">
        <v>42853</v>
      </c>
      <c r="CC2405" s="31">
        <v>1042.74233292437</v>
      </c>
      <c r="CD2405" s="30">
        <v>42853</v>
      </c>
      <c r="CE2405" s="31">
        <v>1034.3260715859601</v>
      </c>
      <c r="CG2405" s="30">
        <v>42929</v>
      </c>
      <c r="CH2405" s="31">
        <f t="shared" si="301"/>
        <v>1062.0509093078899</v>
      </c>
      <c r="CI2405" s="31">
        <f t="shared" si="302"/>
        <v>1053.4814286815099</v>
      </c>
      <c r="CJ2405" s="31">
        <f t="shared" si="306"/>
        <v>1051.7823800996673</v>
      </c>
      <c r="CK2405" s="31">
        <f t="shared" si="306"/>
        <v>1043.6396439114521</v>
      </c>
      <c r="CM2405" s="30">
        <v>42929</v>
      </c>
      <c r="CN2405" s="31">
        <v>1238.55813911262</v>
      </c>
      <c r="CO2405" s="31">
        <v>1283.36727423455</v>
      </c>
    </row>
    <row r="2406" spans="2:93">
      <c r="B2406" s="29">
        <v>42929</v>
      </c>
      <c r="C2406" s="55">
        <v>1246.4801506912779</v>
      </c>
      <c r="D2406" s="31"/>
      <c r="E2406" s="21">
        <f t="shared" si="304"/>
        <v>-2.4504360518307067E-4</v>
      </c>
      <c r="F2406" s="21">
        <f t="shared" si="305"/>
        <v>8.3389938488931392E-4</v>
      </c>
      <c r="G2406" s="37">
        <f>(C2405-MAX(C$9:C2405))/MAX(C$9:C2405)</f>
        <v>-8.595019671996865E-3</v>
      </c>
      <c r="H2406" s="37"/>
      <c r="I2406" s="37"/>
      <c r="N2406" s="30"/>
      <c r="P2406" s="30"/>
      <c r="Q2406" s="30"/>
      <c r="R2406" s="30"/>
      <c r="S2406" s="30"/>
      <c r="T2406" s="30"/>
      <c r="U2406" s="30"/>
      <c r="V2406" s="30"/>
      <c r="W2406" s="30"/>
      <c r="X2406" s="30"/>
      <c r="Y2406" s="30"/>
      <c r="Z2406" s="30"/>
      <c r="AA2406" s="30"/>
      <c r="AB2406" s="30"/>
      <c r="AS2406" s="23"/>
      <c r="AW2406" s="30"/>
      <c r="BH2406" s="30"/>
      <c r="BN2406" s="30"/>
      <c r="BT2406" s="24"/>
      <c r="BU2406" s="30"/>
      <c r="BV2406" s="30">
        <v>42930</v>
      </c>
      <c r="BW2406" s="31">
        <v>1192.9952441134701</v>
      </c>
      <c r="BZ2406" s="30">
        <v>42857</v>
      </c>
      <c r="CA2406" s="31">
        <v>1061.9530983788</v>
      </c>
      <c r="CB2406" s="30">
        <v>42857</v>
      </c>
      <c r="CC2406" s="31">
        <v>1043.99152642389</v>
      </c>
      <c r="CD2406" s="30">
        <v>42857</v>
      </c>
      <c r="CE2406" s="31">
        <v>1035.56525481229</v>
      </c>
      <c r="CG2406" s="30">
        <v>42930</v>
      </c>
      <c r="CH2406" s="31">
        <f t="shared" si="301"/>
        <v>1061.9493842207701</v>
      </c>
      <c r="CI2406" s="31">
        <f t="shared" si="302"/>
        <v>1053.3681283869701</v>
      </c>
      <c r="CJ2406" s="31">
        <f t="shared" si="306"/>
        <v>1051.6818366164548</v>
      </c>
      <c r="CK2406" s="31">
        <f t="shared" si="306"/>
        <v>1043.5274020856077</v>
      </c>
      <c r="CM2406" s="30">
        <v>42930</v>
      </c>
      <c r="CN2406" s="31">
        <v>1238.58038588062</v>
      </c>
      <c r="CO2406" s="31">
        <v>1283.4003897617799</v>
      </c>
    </row>
    <row r="2407" spans="2:93">
      <c r="B2407" s="29">
        <v>42930</v>
      </c>
      <c r="C2407" s="55">
        <v>1247.100467293081</v>
      </c>
      <c r="D2407" s="31"/>
      <c r="E2407" s="21">
        <f t="shared" si="304"/>
        <v>4.976546168498075E-4</v>
      </c>
      <c r="F2407" s="21">
        <f t="shared" si="305"/>
        <v>5.9162003149637599E-4</v>
      </c>
      <c r="G2407" s="37">
        <f>(C2406-MAX(C$9:C2406))/MAX(C$9:C2406)</f>
        <v>-8.837957122572843E-3</v>
      </c>
      <c r="H2407" s="37"/>
      <c r="I2407" s="37"/>
      <c r="N2407" s="30"/>
      <c r="P2407" s="30"/>
      <c r="Q2407" s="30"/>
      <c r="R2407" s="30"/>
      <c r="S2407" s="30"/>
      <c r="T2407" s="30"/>
      <c r="U2407" s="30"/>
      <c r="V2407" s="30"/>
      <c r="W2407" s="30"/>
      <c r="X2407" s="30"/>
      <c r="Y2407" s="30"/>
      <c r="Z2407" s="30"/>
      <c r="AA2407" s="30"/>
      <c r="AB2407" s="30"/>
      <c r="AO2407" s="30"/>
      <c r="AS2407" s="23"/>
      <c r="AW2407" s="30"/>
      <c r="BH2407" s="30"/>
      <c r="BN2407" s="30"/>
      <c r="BT2407" s="24"/>
      <c r="BU2407" s="30"/>
      <c r="BV2407" s="30">
        <v>42933</v>
      </c>
      <c r="BW2407" s="31">
        <v>1193.6626548445499</v>
      </c>
      <c r="BZ2407" s="30">
        <v>42858</v>
      </c>
      <c r="CA2407" s="31">
        <v>1061.99266003505</v>
      </c>
      <c r="CB2407" s="30">
        <v>42858</v>
      </c>
      <c r="CC2407" s="31">
        <v>1044.01508364236</v>
      </c>
      <c r="CD2407" s="30">
        <v>42858</v>
      </c>
      <c r="CE2407" s="31">
        <v>1035.54200037233</v>
      </c>
      <c r="CG2407" s="30">
        <v>42933</v>
      </c>
      <c r="CH2407" s="31">
        <f t="shared" si="301"/>
        <v>1061.9427357229499</v>
      </c>
      <c r="CI2407" s="31">
        <f t="shared" si="302"/>
        <v>1053.34252599144</v>
      </c>
      <c r="CJ2407" s="31">
        <f t="shared" si="306"/>
        <v>1051.6752524001993</v>
      </c>
      <c r="CK2407" s="31">
        <f t="shared" si="306"/>
        <v>1043.5020388715757</v>
      </c>
      <c r="CM2407" s="30">
        <v>42933</v>
      </c>
      <c r="CN2407" s="31">
        <v>1239.1911049319101</v>
      </c>
      <c r="CO2407" s="31">
        <v>1284.06003560564</v>
      </c>
    </row>
    <row r="2408" spans="2:93">
      <c r="B2408" s="29">
        <v>42933</v>
      </c>
      <c r="C2408" s="55">
        <v>1247.3104832310951</v>
      </c>
      <c r="D2408" s="31"/>
      <c r="E2408" s="21">
        <f t="shared" si="304"/>
        <v>1.6840338330559312E-4</v>
      </c>
      <c r="F2408" s="21">
        <f t="shared" si="305"/>
        <v>1.084966978645463E-3</v>
      </c>
      <c r="G2408" s="37">
        <f>(C2407-MAX(C$9:C2407))/MAX(C$9:C2407)</f>
        <v>-8.3447007558886521E-3</v>
      </c>
      <c r="H2408" s="37"/>
      <c r="I2408" s="37"/>
      <c r="N2408" s="30"/>
      <c r="P2408" s="30"/>
      <c r="Q2408" s="30"/>
      <c r="R2408" s="30"/>
      <c r="S2408" s="30"/>
      <c r="T2408" s="30"/>
      <c r="U2408" s="30"/>
      <c r="V2408" s="30"/>
      <c r="W2408" s="30"/>
      <c r="X2408" s="30"/>
      <c r="Y2408" s="30"/>
      <c r="Z2408" s="30"/>
      <c r="AA2408" s="30"/>
      <c r="AB2408" s="30"/>
      <c r="AJ2408" s="22"/>
      <c r="AS2408" s="23"/>
      <c r="AW2408" s="30"/>
      <c r="BH2408" s="30"/>
      <c r="BN2408" s="30"/>
      <c r="BT2408" s="24"/>
      <c r="BU2408" s="30"/>
      <c r="BV2408" s="30">
        <v>42934</v>
      </c>
      <c r="BW2408" s="31">
        <v>1190.6820013787501</v>
      </c>
      <c r="BZ2408" s="30">
        <v>42859</v>
      </c>
      <c r="CA2408" s="31">
        <v>1064.13288379964</v>
      </c>
      <c r="CB2408" s="30">
        <v>42859</v>
      </c>
      <c r="CC2408" s="31">
        <v>1046.08213577263</v>
      </c>
      <c r="CD2408" s="30">
        <v>42859</v>
      </c>
      <c r="CE2408" s="31">
        <v>1037.56832307696</v>
      </c>
      <c r="CG2408" s="30">
        <v>42934</v>
      </c>
      <c r="CH2408" s="31">
        <f t="shared" si="301"/>
        <v>1059.64573195867</v>
      </c>
      <c r="CI2408" s="31">
        <f t="shared" si="302"/>
        <v>1051.02353125169</v>
      </c>
      <c r="CJ2408" s="31">
        <f t="shared" si="306"/>
        <v>1049.4004574114481</v>
      </c>
      <c r="CK2408" s="31">
        <f t="shared" si="306"/>
        <v>1041.2047085356683</v>
      </c>
      <c r="CM2408" s="30">
        <v>42934</v>
      </c>
      <c r="CN2408" s="31">
        <v>1236.3739276368101</v>
      </c>
      <c r="CO2408" s="31">
        <v>1281.1520866450401</v>
      </c>
    </row>
    <row r="2409" spans="2:93">
      <c r="B2409" s="29">
        <v>42934</v>
      </c>
      <c r="C2409" s="55">
        <v>1245.202610074823</v>
      </c>
      <c r="D2409" s="31"/>
      <c r="E2409" s="21">
        <f t="shared" si="304"/>
        <v>-1.6899346109973123E-3</v>
      </c>
      <c r="F2409" s="21">
        <f t="shared" si="305"/>
        <v>-1.2697109956649744E-3</v>
      </c>
      <c r="G2409" s="37">
        <f>(C2408-MAX(C$9:C2408))/MAX(C$9:C2408)</f>
        <v>-8.1777026484230828E-3</v>
      </c>
      <c r="H2409" s="37"/>
      <c r="I2409" s="37"/>
      <c r="N2409" s="30"/>
      <c r="P2409" s="30"/>
      <c r="Q2409" s="30"/>
      <c r="R2409" s="30"/>
      <c r="S2409" s="30"/>
      <c r="T2409" s="30"/>
      <c r="U2409" s="30"/>
      <c r="V2409" s="30"/>
      <c r="W2409" s="30"/>
      <c r="X2409" s="30"/>
      <c r="Y2409" s="30"/>
      <c r="Z2409" s="30"/>
      <c r="AA2409" s="30"/>
      <c r="AB2409" s="30"/>
      <c r="AI2409" s="22"/>
      <c r="AJ2409" s="22"/>
      <c r="AN2409" s="30"/>
      <c r="AS2409" s="23"/>
      <c r="AW2409" s="30"/>
      <c r="BH2409" s="30"/>
      <c r="BN2409" s="30"/>
      <c r="BT2409" s="24"/>
      <c r="BU2409" s="30"/>
      <c r="BV2409" s="30">
        <v>42935</v>
      </c>
      <c r="BW2409" s="31">
        <v>1190.00224994785</v>
      </c>
      <c r="BZ2409" s="30">
        <v>42860</v>
      </c>
      <c r="CA2409" s="31">
        <v>1063.5657792409099</v>
      </c>
      <c r="CB2409" s="30">
        <v>42860</v>
      </c>
      <c r="CC2409" s="31">
        <v>1045.5817059621199</v>
      </c>
      <c r="CD2409" s="30">
        <v>42860</v>
      </c>
      <c r="CE2409" s="31">
        <v>1037.06728792935</v>
      </c>
      <c r="CG2409" s="30">
        <v>42935</v>
      </c>
      <c r="CH2409" s="31">
        <f t="shared" si="301"/>
        <v>1058.3385424569501</v>
      </c>
      <c r="CI2409" s="31">
        <f t="shared" si="302"/>
        <v>1049.7173463186</v>
      </c>
      <c r="CJ2409" s="31">
        <f t="shared" ref="CJ2409:CK2424" si="307">+CJ2408*CH2409/CH2408</f>
        <v>1048.1059065821887</v>
      </c>
      <c r="CK2409" s="31">
        <f t="shared" si="307"/>
        <v>1039.9107261821696</v>
      </c>
      <c r="CM2409" s="30">
        <v>42935</v>
      </c>
      <c r="CN2409" s="31">
        <v>1236.35914186488</v>
      </c>
      <c r="CO2409" s="31">
        <v>1281.1492363381799</v>
      </c>
    </row>
    <row r="2410" spans="2:93">
      <c r="B2410" s="29">
        <v>42935</v>
      </c>
      <c r="C2410" s="55">
        <v>1244.2685548528809</v>
      </c>
      <c r="D2410" s="31"/>
      <c r="E2410" s="21">
        <f t="shared" si="304"/>
        <v>-7.5012308389399429E-4</v>
      </c>
      <c r="F2410" s="21">
        <f t="shared" si="305"/>
        <v>-1.7742728090539561E-3</v>
      </c>
      <c r="G2410" s="37">
        <f>(C2409-MAX(C$9:C2409))/MAX(C$9:C2409)</f>
        <v>-9.8538174766764006E-3</v>
      </c>
      <c r="H2410" s="37"/>
      <c r="I2410" s="37"/>
      <c r="N2410" s="30"/>
      <c r="P2410" s="30"/>
      <c r="Q2410" s="30"/>
      <c r="R2410" s="30"/>
      <c r="S2410" s="30"/>
      <c r="T2410" s="30"/>
      <c r="U2410" s="30"/>
      <c r="V2410" s="30"/>
      <c r="W2410" s="30"/>
      <c r="X2410" s="30"/>
      <c r="Y2410" s="30"/>
      <c r="Z2410" s="30"/>
      <c r="AA2410" s="30"/>
      <c r="AB2410" s="30"/>
      <c r="AI2410" s="22"/>
      <c r="AS2410" s="23"/>
      <c r="AW2410" s="30"/>
      <c r="BH2410" s="30"/>
      <c r="BN2410" s="30"/>
      <c r="BQ2410" s="30"/>
      <c r="BT2410" s="24"/>
      <c r="BU2410" s="30"/>
      <c r="BV2410" s="30">
        <v>42936</v>
      </c>
      <c r="BW2410" s="31">
        <v>1188.5577442112799</v>
      </c>
      <c r="BZ2410" s="30">
        <v>42863</v>
      </c>
      <c r="CA2410" s="31">
        <v>1065.52794926822</v>
      </c>
      <c r="CB2410" s="30">
        <v>42863</v>
      </c>
      <c r="CC2410" s="31">
        <v>1047.3025170378801</v>
      </c>
      <c r="CD2410" s="30">
        <v>42863</v>
      </c>
      <c r="CE2410" s="31">
        <v>1038.74289489804</v>
      </c>
      <c r="CG2410" s="30">
        <v>42936</v>
      </c>
      <c r="CH2410" s="31">
        <f t="shared" si="301"/>
        <v>1057.13803330409</v>
      </c>
      <c r="CI2410" s="31">
        <f t="shared" si="302"/>
        <v>1048.4599095129199</v>
      </c>
      <c r="CJ2410" s="31">
        <f t="shared" si="307"/>
        <v>1046.9170046537968</v>
      </c>
      <c r="CK2410" s="31">
        <f t="shared" si="307"/>
        <v>1038.6650365436124</v>
      </c>
      <c r="CM2410" s="30">
        <v>42936</v>
      </c>
      <c r="CN2410" s="31">
        <v>1234.8014916598299</v>
      </c>
      <c r="CO2410" s="31">
        <v>1279.5470236614599</v>
      </c>
    </row>
    <row r="2411" spans="2:93">
      <c r="B2411" s="29">
        <v>42936</v>
      </c>
      <c r="C2411" s="55">
        <v>1243.362482780926</v>
      </c>
      <c r="D2411" s="31"/>
      <c r="E2411" s="21">
        <f t="shared" si="304"/>
        <v>-7.2819655244127368E-4</v>
      </c>
      <c r="F2411" s="21">
        <f t="shared" si="305"/>
        <v>-2.9973403187544267E-3</v>
      </c>
      <c r="G2411" s="37">
        <f>(C2410-MAX(C$9:C2410))/MAX(C$9:C2410)</f>
        <v>-1.0596548984616615E-2</v>
      </c>
      <c r="H2411" s="37"/>
      <c r="I2411" s="37"/>
      <c r="N2411" s="30"/>
      <c r="P2411" s="30"/>
      <c r="Q2411" s="30"/>
      <c r="R2411" s="30"/>
      <c r="S2411" s="30"/>
      <c r="T2411" s="30"/>
      <c r="U2411" s="30"/>
      <c r="V2411" s="30"/>
      <c r="W2411" s="30"/>
      <c r="X2411" s="30"/>
      <c r="Y2411" s="30"/>
      <c r="Z2411" s="30"/>
      <c r="AA2411" s="30"/>
      <c r="AB2411" s="30"/>
      <c r="AH2411" s="22"/>
      <c r="AI2411" s="22"/>
      <c r="AM2411" s="22"/>
      <c r="AO2411" s="22"/>
      <c r="AR2411" s="30"/>
      <c r="AS2411" s="28"/>
      <c r="AW2411" s="30"/>
      <c r="BH2411" s="30"/>
      <c r="BN2411" s="30"/>
      <c r="BT2411" s="24"/>
      <c r="BU2411" s="30"/>
      <c r="BV2411" s="30">
        <v>42937</v>
      </c>
      <c r="BW2411" s="31">
        <v>1189.70318373187</v>
      </c>
      <c r="BZ2411" s="30">
        <v>42864</v>
      </c>
      <c r="CA2411" s="31">
        <v>1064.5758580295101</v>
      </c>
      <c r="CB2411" s="30">
        <v>42864</v>
      </c>
      <c r="CC2411" s="31">
        <v>1046.4550127899199</v>
      </c>
      <c r="CD2411" s="30">
        <v>42864</v>
      </c>
      <c r="CE2411" s="31">
        <v>1037.98150880772</v>
      </c>
      <c r="CG2411" s="30">
        <v>42937</v>
      </c>
      <c r="CH2411" s="31">
        <f t="shared" si="301"/>
        <v>1058.29704327126</v>
      </c>
      <c r="CI2411" s="31">
        <f t="shared" si="302"/>
        <v>1049.74186708567</v>
      </c>
      <c r="CJ2411" s="31">
        <f t="shared" si="307"/>
        <v>1048.064808634892</v>
      </c>
      <c r="CK2411" s="31">
        <f t="shared" si="307"/>
        <v>1039.9350178724801</v>
      </c>
      <c r="CM2411" s="30">
        <v>42937</v>
      </c>
      <c r="CN2411" s="31">
        <v>1236.0507075303899</v>
      </c>
      <c r="CO2411" s="31">
        <v>1280.85291121251</v>
      </c>
    </row>
    <row r="2412" spans="2:93">
      <c r="B2412" s="29">
        <v>42937</v>
      </c>
      <c r="C2412" s="55">
        <v>1244.9648133946789</v>
      </c>
      <c r="D2412" s="31"/>
      <c r="E2412" s="21">
        <f t="shared" si="304"/>
        <v>1.288707545822998E-3</v>
      </c>
      <c r="F2412" s="21">
        <f t="shared" si="305"/>
        <v>-1.8805821549257029E-3</v>
      </c>
      <c r="G2412" s="37">
        <f>(C2411-MAX(C$9:C2411))/MAX(C$9:C2411)</f>
        <v>-1.1317029166619468E-2</v>
      </c>
      <c r="H2412" s="37"/>
      <c r="I2412" s="37"/>
      <c r="N2412" s="30"/>
      <c r="P2412" s="30"/>
      <c r="Q2412" s="30"/>
      <c r="R2412" s="30"/>
      <c r="S2412" s="30"/>
      <c r="T2412" s="30"/>
      <c r="U2412" s="30"/>
      <c r="V2412" s="30"/>
      <c r="W2412" s="30"/>
      <c r="X2412" s="30"/>
      <c r="Y2412" s="30"/>
      <c r="Z2412" s="30"/>
      <c r="AA2412" s="30"/>
      <c r="AB2412" s="30"/>
      <c r="AI2412" s="22"/>
      <c r="AM2412" s="30"/>
      <c r="AN2412" s="22"/>
      <c r="AO2412" s="22"/>
      <c r="AQ2412" s="30"/>
      <c r="AS2412" s="23"/>
      <c r="AW2412" s="30"/>
      <c r="BH2412" s="30"/>
      <c r="BN2412" s="30"/>
      <c r="BT2412" s="24"/>
      <c r="BU2412" s="30"/>
      <c r="BV2412" s="30">
        <v>42940</v>
      </c>
      <c r="BW2412" s="31">
        <v>1190.0329583717401</v>
      </c>
      <c r="BZ2412" s="30">
        <v>42865</v>
      </c>
      <c r="CA2412" s="31">
        <v>1065.1709464191499</v>
      </c>
      <c r="CB2412" s="30">
        <v>42865</v>
      </c>
      <c r="CC2412" s="31">
        <v>1047.01248109432</v>
      </c>
      <c r="CD2412" s="30">
        <v>42865</v>
      </c>
      <c r="CE2412" s="31">
        <v>1038.5555703417499</v>
      </c>
      <c r="CG2412" s="30">
        <v>42940</v>
      </c>
      <c r="CH2412" s="31">
        <f t="shared" si="301"/>
        <v>1058.2278254964899</v>
      </c>
      <c r="CI2412" s="31">
        <f t="shared" si="302"/>
        <v>1049.6493605768801</v>
      </c>
      <c r="CJ2412" s="31">
        <f t="shared" si="307"/>
        <v>1047.9962600980423</v>
      </c>
      <c r="CK2412" s="31">
        <f t="shared" si="307"/>
        <v>1039.8433755736557</v>
      </c>
      <c r="CM2412" s="30">
        <v>42940</v>
      </c>
      <c r="CN2412" s="31">
        <v>1236.38267398679</v>
      </c>
      <c r="CO2412" s="31">
        <v>1281.21509224089</v>
      </c>
    </row>
    <row r="2413" spans="2:93">
      <c r="B2413" s="29">
        <v>42940</v>
      </c>
      <c r="C2413" s="55">
        <v>1244.982974340757</v>
      </c>
      <c r="D2413" s="31"/>
      <c r="E2413" s="21">
        <f t="shared" si="304"/>
        <v>1.4587517560782359E-5</v>
      </c>
      <c r="F2413" s="21">
        <f t="shared" si="305"/>
        <v>-1.7638553942067592E-4</v>
      </c>
      <c r="G2413" s="37">
        <f>(C2412-MAX(C$9:C2412))/MAX(C$9:C2412)</f>
        <v>-1.0042905961679881E-2</v>
      </c>
      <c r="H2413" s="37"/>
      <c r="I2413" s="37"/>
      <c r="N2413" s="30"/>
      <c r="P2413" s="30"/>
      <c r="Q2413" s="30"/>
      <c r="R2413" s="30"/>
      <c r="S2413" s="30"/>
      <c r="T2413" s="30"/>
      <c r="U2413" s="30"/>
      <c r="V2413" s="30"/>
      <c r="W2413" s="30"/>
      <c r="X2413" s="30"/>
      <c r="Y2413" s="30"/>
      <c r="Z2413" s="30"/>
      <c r="AA2413" s="30"/>
      <c r="AB2413" s="30"/>
      <c r="AH2413" s="22"/>
      <c r="AI2413" s="22"/>
      <c r="AL2413" s="22"/>
      <c r="AM2413" s="22"/>
      <c r="AO2413" s="30"/>
      <c r="AP2413" s="22"/>
      <c r="AS2413" s="23"/>
      <c r="AW2413" s="30"/>
      <c r="BH2413" s="30"/>
      <c r="BN2413" s="30"/>
      <c r="BT2413" s="24"/>
      <c r="BU2413" s="30"/>
      <c r="BV2413" s="30">
        <v>42941</v>
      </c>
      <c r="BW2413" s="31">
        <v>1189.9477764139799</v>
      </c>
      <c r="BZ2413" s="30">
        <v>42866</v>
      </c>
      <c r="CA2413" s="31">
        <v>1064.50659527471</v>
      </c>
      <c r="CB2413" s="30">
        <v>42866</v>
      </c>
      <c r="CC2413" s="31">
        <v>1046.3690892710499</v>
      </c>
      <c r="CD2413" s="30">
        <v>42866</v>
      </c>
      <c r="CE2413" s="31">
        <v>1037.8482812100001</v>
      </c>
      <c r="CG2413" s="30">
        <v>42941</v>
      </c>
      <c r="CH2413" s="31">
        <f t="shared" si="301"/>
        <v>1058.1728152057401</v>
      </c>
      <c r="CI2413" s="31">
        <f t="shared" si="302"/>
        <v>1049.4929061881401</v>
      </c>
      <c r="CJ2413" s="31">
        <f t="shared" si="307"/>
        <v>1047.9417816789498</v>
      </c>
      <c r="CK2413" s="31">
        <f t="shared" si="307"/>
        <v>1039.6883828057648</v>
      </c>
      <c r="CM2413" s="30">
        <v>42941</v>
      </c>
      <c r="CN2413" s="31">
        <v>1236.2115058070799</v>
      </c>
      <c r="CO2413" s="31">
        <v>1281.04556595385</v>
      </c>
    </row>
    <row r="2414" spans="2:93">
      <c r="B2414" s="29">
        <v>42941</v>
      </c>
      <c r="C2414" s="55">
        <v>1245.625920797446</v>
      </c>
      <c r="D2414" s="31"/>
      <c r="E2414" s="21">
        <f t="shared" si="304"/>
        <v>5.164299190754118E-4</v>
      </c>
      <c r="F2414" s="21">
        <f t="shared" si="305"/>
        <v>1.0908946780590068E-3</v>
      </c>
      <c r="G2414" s="37">
        <f>(C2413-MAX(C$9:C2413))/MAX(C$9:C2413)</f>
        <v>-1.0028464945186083E-2</v>
      </c>
      <c r="H2414" s="37"/>
      <c r="I2414" s="37"/>
      <c r="N2414" s="30"/>
      <c r="P2414" s="30"/>
      <c r="Q2414" s="30"/>
      <c r="R2414" s="30"/>
      <c r="S2414" s="30"/>
      <c r="T2414" s="30"/>
      <c r="U2414" s="30"/>
      <c r="V2414" s="30"/>
      <c r="W2414" s="30"/>
      <c r="X2414" s="30"/>
      <c r="Y2414" s="30"/>
      <c r="Z2414" s="30"/>
      <c r="AA2414" s="30"/>
      <c r="AB2414" s="30"/>
      <c r="AH2414" s="22"/>
      <c r="AI2414" s="22"/>
      <c r="AP2414" s="22"/>
      <c r="AR2414" s="22"/>
      <c r="AS2414" s="23"/>
      <c r="AW2414" s="30"/>
      <c r="BH2414" s="30"/>
      <c r="BN2414" s="30"/>
      <c r="BT2414" s="24"/>
      <c r="BU2414" s="30"/>
      <c r="BV2414" s="30">
        <v>42942</v>
      </c>
      <c r="BW2414" s="31">
        <v>1189.4881969206299</v>
      </c>
      <c r="BZ2414" s="30">
        <v>42867</v>
      </c>
      <c r="CA2414" s="31">
        <v>1065.4973496754301</v>
      </c>
      <c r="CB2414" s="30">
        <v>42867</v>
      </c>
      <c r="CC2414" s="31">
        <v>1047.33972121803</v>
      </c>
      <c r="CD2414" s="30">
        <v>42867</v>
      </c>
      <c r="CE2414" s="31">
        <v>1039.0299613151899</v>
      </c>
      <c r="CG2414" s="30">
        <v>42942</v>
      </c>
      <c r="CH2414" s="31">
        <f t="shared" si="301"/>
        <v>1057.5767325942199</v>
      </c>
      <c r="CI2414" s="31">
        <f t="shared" si="302"/>
        <v>1048.86980065848</v>
      </c>
      <c r="CJ2414" s="31">
        <f t="shared" si="307"/>
        <v>1047.3514623426674</v>
      </c>
      <c r="CK2414" s="31">
        <f t="shared" si="307"/>
        <v>1039.0710984233458</v>
      </c>
      <c r="CM2414" s="30">
        <v>42942</v>
      </c>
      <c r="CN2414" s="31">
        <v>1235.70726265912</v>
      </c>
      <c r="CO2414" s="31">
        <v>1280.53038449414</v>
      </c>
    </row>
    <row r="2415" spans="2:93">
      <c r="B2415" s="29">
        <v>42942</v>
      </c>
      <c r="C2415" s="55">
        <v>1245.8511746418139</v>
      </c>
      <c r="D2415" s="31"/>
      <c r="E2415" s="21">
        <f t="shared" si="304"/>
        <v>1.8083586782102756E-4</v>
      </c>
      <c r="F2415" s="21">
        <f t="shared" si="305"/>
        <v>2.0015819162579884E-3</v>
      </c>
      <c r="G2415" s="37">
        <f>(C2414-MAX(C$9:C2414))/MAX(C$9:C2414)</f>
        <v>-9.517214025450766E-3</v>
      </c>
      <c r="H2415" s="37"/>
      <c r="I2415" s="37"/>
      <c r="N2415" s="30"/>
      <c r="P2415" s="22"/>
      <c r="Q2415" s="22"/>
      <c r="R2415" s="22"/>
      <c r="S2415" s="22"/>
      <c r="T2415" s="22"/>
      <c r="U2415" s="22"/>
      <c r="V2415" s="22"/>
      <c r="W2415" s="22"/>
      <c r="X2415" s="22"/>
      <c r="Y2415" s="22"/>
      <c r="Z2415" s="22"/>
      <c r="AA2415" s="22"/>
      <c r="AB2415" s="22"/>
      <c r="AC2415" s="22"/>
      <c r="AD2415" s="22"/>
      <c r="AE2415" s="22"/>
      <c r="AF2415" s="22"/>
      <c r="AG2415" s="22"/>
      <c r="AH2415" s="22"/>
      <c r="AI2415" s="22"/>
      <c r="AP2415" s="22"/>
      <c r="AR2415" s="22"/>
      <c r="AS2415" s="23"/>
      <c r="AW2415" s="30"/>
      <c r="BH2415" s="30"/>
      <c r="BN2415" s="30"/>
      <c r="BT2415" s="24"/>
      <c r="BU2415" s="30"/>
      <c r="BV2415" s="30">
        <v>42943</v>
      </c>
      <c r="BW2415" s="31">
        <v>1187.1746235508999</v>
      </c>
      <c r="BZ2415" s="30">
        <v>42870</v>
      </c>
      <c r="CA2415" s="31">
        <v>1065.31890435122</v>
      </c>
      <c r="CB2415" s="30">
        <v>42870</v>
      </c>
      <c r="CC2415" s="31">
        <v>1047.1231815291601</v>
      </c>
      <c r="CD2415" s="30">
        <v>42870</v>
      </c>
      <c r="CE2415" s="31">
        <v>1038.7849119355601</v>
      </c>
      <c r="CG2415" s="30">
        <v>42943</v>
      </c>
      <c r="CH2415" s="31">
        <f t="shared" si="301"/>
        <v>1055.62080996243</v>
      </c>
      <c r="CI2415" s="31">
        <f t="shared" si="302"/>
        <v>1046.83383821643</v>
      </c>
      <c r="CJ2415" s="31">
        <f t="shared" si="307"/>
        <v>1045.4144507145759</v>
      </c>
      <c r="CK2415" s="31">
        <f t="shared" si="307"/>
        <v>1037.0541562540875</v>
      </c>
      <c r="CM2415" s="30">
        <v>42943</v>
      </c>
      <c r="CN2415" s="31">
        <v>1233.2093436657001</v>
      </c>
      <c r="CO2415" s="31">
        <v>1277.94917033858</v>
      </c>
    </row>
    <row r="2416" spans="2:93">
      <c r="B2416" s="29">
        <v>42943</v>
      </c>
      <c r="C2416" s="55">
        <v>1243.332185123659</v>
      </c>
      <c r="D2416" s="31"/>
      <c r="E2416" s="21">
        <f t="shared" si="304"/>
        <v>-2.0219024305846434E-3</v>
      </c>
      <c r="F2416" s="21">
        <f t="shared" si="305"/>
        <v>-1.3113850716537367E-3</v>
      </c>
      <c r="G2416" s="37">
        <f>(C2415-MAX(C$9:C2415))/MAX(C$9:C2415)</f>
        <v>-9.3380992112871691E-3</v>
      </c>
      <c r="H2416" s="37"/>
      <c r="I2416" s="37"/>
      <c r="N2416" s="30"/>
      <c r="P2416" s="30"/>
      <c r="Q2416" s="30"/>
      <c r="R2416" s="30"/>
      <c r="S2416" s="30"/>
      <c r="T2416" s="30"/>
      <c r="U2416" s="30"/>
      <c r="V2416" s="30"/>
      <c r="W2416" s="30"/>
      <c r="X2416" s="30"/>
      <c r="Y2416" s="30"/>
      <c r="Z2416" s="30"/>
      <c r="AA2416" s="30"/>
      <c r="AB2416" s="30"/>
      <c r="AH2416" s="22"/>
      <c r="AI2416" s="22"/>
      <c r="AP2416" s="22"/>
      <c r="AR2416" s="22"/>
      <c r="AS2416" s="23"/>
      <c r="AW2416" s="30"/>
      <c r="BH2416" s="30"/>
      <c r="BN2416" s="30"/>
      <c r="BT2416" s="24"/>
      <c r="BU2416" s="30"/>
      <c r="BV2416" s="30">
        <v>42944</v>
      </c>
      <c r="BW2416" s="31">
        <v>1184.6169647760601</v>
      </c>
      <c r="BZ2416" s="30">
        <v>42871</v>
      </c>
      <c r="CA2416" s="31">
        <v>1065.0128650458601</v>
      </c>
      <c r="CB2416" s="30">
        <v>42871</v>
      </c>
      <c r="CC2416" s="31">
        <v>1046.8125074785</v>
      </c>
      <c r="CD2416" s="30">
        <v>42871</v>
      </c>
      <c r="CE2416" s="31">
        <v>1038.4274886161199</v>
      </c>
      <c r="CG2416" s="30">
        <v>42944</v>
      </c>
      <c r="CH2416" s="31">
        <f t="shared" si="301"/>
        <v>1053.6516181643999</v>
      </c>
      <c r="CI2416" s="31">
        <f t="shared" si="302"/>
        <v>1044.87983698421</v>
      </c>
      <c r="CJ2416" s="31">
        <f t="shared" si="307"/>
        <v>1043.4642982143021</v>
      </c>
      <c r="CK2416" s="31">
        <f t="shared" si="307"/>
        <v>1035.1184096004906</v>
      </c>
      <c r="CM2416" s="30">
        <v>42944</v>
      </c>
      <c r="CN2416" s="31">
        <v>1230.7741755434799</v>
      </c>
      <c r="CO2416" s="31">
        <v>1275.4357006597199</v>
      </c>
    </row>
    <row r="2417" spans="2:93">
      <c r="B2417" s="29">
        <v>42944</v>
      </c>
      <c r="C2417" s="55">
        <v>1240.8960985610729</v>
      </c>
      <c r="D2417" s="31"/>
      <c r="E2417" s="21">
        <f t="shared" si="304"/>
        <v>-1.9593207605607121E-3</v>
      </c>
      <c r="F2417" s="21">
        <f t="shared" si="305"/>
        <v>-3.2826760396849064E-3</v>
      </c>
      <c r="G2417" s="37">
        <f>(C2416-MAX(C$9:C2416))/MAX(C$9:C2416)</f>
        <v>-1.1341120916379432E-2</v>
      </c>
      <c r="H2417" s="37"/>
      <c r="I2417" s="37"/>
      <c r="N2417" s="30"/>
      <c r="P2417" s="30"/>
      <c r="Q2417" s="30"/>
      <c r="R2417" s="30"/>
      <c r="S2417" s="30"/>
      <c r="T2417" s="30"/>
      <c r="U2417" s="30"/>
      <c r="V2417" s="30"/>
      <c r="W2417" s="30"/>
      <c r="X2417" s="30"/>
      <c r="Y2417" s="30"/>
      <c r="Z2417" s="30"/>
      <c r="AA2417" s="30"/>
      <c r="AB2417" s="30"/>
      <c r="AP2417" s="22"/>
      <c r="AR2417" s="22"/>
      <c r="AS2417" s="23"/>
      <c r="AW2417" s="30"/>
      <c r="BH2417" s="30"/>
      <c r="BN2417" s="30"/>
      <c r="BT2417" s="24"/>
      <c r="BU2417" s="30"/>
      <c r="BV2417" s="30">
        <v>42947</v>
      </c>
      <c r="BW2417" s="31">
        <v>1184.2593440790899</v>
      </c>
      <c r="BZ2417" s="30">
        <v>42872</v>
      </c>
      <c r="CA2417" s="31">
        <v>1063.3234538106401</v>
      </c>
      <c r="CB2417" s="30">
        <v>42872</v>
      </c>
      <c r="CC2417" s="31">
        <v>1045.38223572939</v>
      </c>
      <c r="CD2417" s="30">
        <v>42872</v>
      </c>
      <c r="CE2417" s="31">
        <v>1037.2050558287599</v>
      </c>
      <c r="CG2417" s="30">
        <v>42947</v>
      </c>
      <c r="CH2417" s="31">
        <f t="shared" si="301"/>
        <v>1053.7945842327799</v>
      </c>
      <c r="CI2417" s="31">
        <f t="shared" si="302"/>
        <v>1044.94885843785</v>
      </c>
      <c r="CJ2417" s="31">
        <f t="shared" si="307"/>
        <v>1043.6058820031358</v>
      </c>
      <c r="CK2417" s="31">
        <f t="shared" si="307"/>
        <v>1035.1867862451452</v>
      </c>
      <c r="CM2417" s="30">
        <v>42947</v>
      </c>
      <c r="CN2417" s="31">
        <v>1230.46959543037</v>
      </c>
      <c r="CO2417" s="31">
        <v>1275.1505479208599</v>
      </c>
    </row>
    <row r="2418" spans="2:93">
      <c r="B2418" s="29">
        <v>42947</v>
      </c>
      <c r="C2418" s="55">
        <v>1240.016196581061</v>
      </c>
      <c r="D2418" s="31"/>
      <c r="E2418" s="21">
        <f t="shared" si="304"/>
        <v>-7.0908594283780602E-4</v>
      </c>
      <c r="F2418" s="21">
        <f t="shared" si="305"/>
        <v>-4.5035384401712619E-3</v>
      </c>
      <c r="G2418" s="37">
        <f>(C2417-MAX(C$9:C2417))/MAX(C$9:C2417)</f>
        <v>-1.3278220783280628E-2</v>
      </c>
      <c r="H2418" s="37"/>
      <c r="I2418" s="37"/>
      <c r="N2418" s="30"/>
      <c r="P2418" s="30"/>
      <c r="Q2418" s="30"/>
      <c r="R2418" s="30"/>
      <c r="S2418" s="30"/>
      <c r="T2418" s="30"/>
      <c r="U2418" s="30"/>
      <c r="V2418" s="30"/>
      <c r="W2418" s="30"/>
      <c r="X2418" s="30"/>
      <c r="Y2418" s="30"/>
      <c r="Z2418" s="30"/>
      <c r="AA2418" s="30"/>
      <c r="AB2418" s="30"/>
      <c r="AI2418" s="22"/>
      <c r="AP2418" s="22"/>
      <c r="AR2418" s="22"/>
      <c r="AS2418" s="23"/>
      <c r="AW2418" s="30"/>
      <c r="BH2418" s="30"/>
      <c r="BN2418" s="30"/>
      <c r="BT2418" s="24"/>
      <c r="BU2418" s="30"/>
      <c r="BV2418" s="30">
        <v>42949</v>
      </c>
      <c r="BW2418" s="31">
        <v>1185.76427209654</v>
      </c>
      <c r="BZ2418" s="30">
        <v>42873</v>
      </c>
      <c r="CA2418" s="31">
        <v>1065.20806544586</v>
      </c>
      <c r="CB2418" s="30">
        <v>42873</v>
      </c>
      <c r="CC2418" s="31">
        <v>1047.2116914896901</v>
      </c>
      <c r="CD2418" s="30">
        <v>42873</v>
      </c>
      <c r="CE2418" s="31">
        <v>1039.1615980081499</v>
      </c>
      <c r="CG2418" s="30">
        <v>42949</v>
      </c>
      <c r="CH2418" s="31">
        <f t="shared" si="301"/>
        <v>1054.16409726905</v>
      </c>
      <c r="CI2418" s="31">
        <f t="shared" si="302"/>
        <v>1045.2689897307</v>
      </c>
      <c r="CJ2418" s="31">
        <f t="shared" si="307"/>
        <v>1043.9718223713044</v>
      </c>
      <c r="CK2418" s="31">
        <f t="shared" si="307"/>
        <v>1035.5039268224527</v>
      </c>
      <c r="CM2418" s="30">
        <v>42949</v>
      </c>
      <c r="CN2418" s="31">
        <v>1231.7990741362</v>
      </c>
      <c r="CO2418" s="31">
        <v>1276.5525051162999</v>
      </c>
    </row>
    <row r="2419" spans="2:93">
      <c r="B2419" s="29">
        <v>42949</v>
      </c>
      <c r="C2419" s="55">
        <v>1241.0310297606311</v>
      </c>
      <c r="D2419" s="31"/>
      <c r="E2419" s="21">
        <f t="shared" si="304"/>
        <v>8.184031647071599E-4</v>
      </c>
      <c r="F2419" s="21">
        <f t="shared" si="305"/>
        <v>-3.8689572071629597E-3</v>
      </c>
      <c r="G2419" s="37">
        <f>(C2418-MAX(C$9:C2418))/MAX(C$9:C2418)</f>
        <v>-1.3977891326415116E-2</v>
      </c>
      <c r="H2419" s="37"/>
      <c r="I2419" s="37"/>
      <c r="N2419" s="30"/>
      <c r="P2419" s="30"/>
      <c r="Q2419" s="30"/>
      <c r="R2419" s="30"/>
      <c r="S2419" s="30"/>
      <c r="T2419" s="30"/>
      <c r="U2419" s="30"/>
      <c r="V2419" s="30"/>
      <c r="W2419" s="30"/>
      <c r="X2419" s="30"/>
      <c r="Y2419" s="30"/>
      <c r="Z2419" s="30"/>
      <c r="AA2419" s="30"/>
      <c r="AB2419" s="30"/>
      <c r="AH2419" s="22"/>
      <c r="AI2419" s="22"/>
      <c r="AP2419" s="22"/>
      <c r="AR2419" s="22"/>
      <c r="AS2419" s="23"/>
      <c r="AW2419" s="30"/>
      <c r="BH2419" s="30"/>
      <c r="BN2419" s="30"/>
      <c r="BT2419" s="24"/>
      <c r="BU2419" s="30"/>
      <c r="BV2419" s="30">
        <v>42950</v>
      </c>
      <c r="BW2419" s="31">
        <v>1185.5314787141799</v>
      </c>
      <c r="BZ2419" s="30">
        <v>42874</v>
      </c>
      <c r="CA2419" s="31">
        <v>1063.8402825855601</v>
      </c>
      <c r="CB2419" s="30">
        <v>42874</v>
      </c>
      <c r="CC2419" s="31">
        <v>1045.8234343568799</v>
      </c>
      <c r="CD2419" s="30">
        <v>42874</v>
      </c>
      <c r="CE2419" s="31">
        <v>1037.5283789842399</v>
      </c>
      <c r="CG2419" s="30">
        <v>42950</v>
      </c>
      <c r="CH2419" s="31">
        <f t="shared" si="301"/>
        <v>1053.6712061322701</v>
      </c>
      <c r="CI2419" s="31">
        <f t="shared" si="302"/>
        <v>1044.7697247782201</v>
      </c>
      <c r="CJ2419" s="31">
        <f t="shared" si="307"/>
        <v>1043.4836967942449</v>
      </c>
      <c r="CK2419" s="31">
        <f t="shared" si="307"/>
        <v>1035.0093260795845</v>
      </c>
      <c r="CM2419" s="30">
        <v>42950</v>
      </c>
      <c r="CN2419" s="31">
        <v>1229.7386940802101</v>
      </c>
      <c r="CO2419" s="31">
        <v>1274.43223547106</v>
      </c>
    </row>
    <row r="2420" spans="2:93">
      <c r="B2420" s="29">
        <v>42950</v>
      </c>
      <c r="C2420" s="55">
        <v>1240.575194537131</v>
      </c>
      <c r="D2420" s="31"/>
      <c r="E2420" s="21">
        <f t="shared" si="304"/>
        <v>-3.6730364718440267E-4</v>
      </c>
      <c r="F2420" s="21">
        <f t="shared" si="305"/>
        <v>-2.2174207500739174E-3</v>
      </c>
      <c r="G2420" s="37">
        <f>(C2419-MAX(C$9:C2419))/MAX(C$9:C2419)</f>
        <v>-1.3170927712205382E-2</v>
      </c>
      <c r="H2420" s="37"/>
      <c r="I2420" s="37"/>
      <c r="N2420" s="30"/>
      <c r="P2420" s="30"/>
      <c r="Q2420" s="30"/>
      <c r="R2420" s="30"/>
      <c r="S2420" s="30"/>
      <c r="T2420" s="30"/>
      <c r="U2420" s="30"/>
      <c r="V2420" s="30"/>
      <c r="W2420" s="30"/>
      <c r="X2420" s="30"/>
      <c r="Y2420" s="30"/>
      <c r="Z2420" s="30"/>
      <c r="AA2420" s="30"/>
      <c r="AB2420" s="30"/>
      <c r="AH2420" s="22"/>
      <c r="AI2420" s="22"/>
      <c r="AJ2420" s="22"/>
      <c r="AR2420" s="22"/>
      <c r="AS2420" s="23"/>
      <c r="AW2420" s="30"/>
      <c r="BH2420" s="30"/>
      <c r="BN2420" s="30"/>
      <c r="BT2420" s="24"/>
      <c r="BU2420" s="30"/>
      <c r="BV2420" s="30">
        <v>42951</v>
      </c>
      <c r="BW2420" s="31">
        <v>1186.6290643648499</v>
      </c>
      <c r="BZ2420" s="30">
        <v>42877</v>
      </c>
      <c r="CA2420" s="31">
        <v>1063.3909788773699</v>
      </c>
      <c r="CB2420" s="30">
        <v>42877</v>
      </c>
      <c r="CC2420" s="31">
        <v>1045.3634502267701</v>
      </c>
      <c r="CD2420" s="30">
        <v>42877</v>
      </c>
      <c r="CE2420" s="31">
        <v>1036.97138937108</v>
      </c>
      <c r="CG2420" s="30">
        <v>42951</v>
      </c>
      <c r="CH2420" s="31">
        <f t="shared" si="301"/>
        <v>1054.2027812210399</v>
      </c>
      <c r="CI2420" s="31">
        <f t="shared" si="302"/>
        <v>1045.2815000578601</v>
      </c>
      <c r="CJ2420" s="31">
        <f t="shared" si="307"/>
        <v>1044.0101323042268</v>
      </c>
      <c r="CK2420" s="31">
        <f t="shared" si="307"/>
        <v>1035.5163202762214</v>
      </c>
      <c r="CM2420" s="30">
        <v>42951</v>
      </c>
      <c r="CN2420" s="31">
        <v>1231.7672588180501</v>
      </c>
      <c r="CO2420" s="31">
        <v>1276.5486256870799</v>
      </c>
    </row>
    <row r="2421" spans="2:93">
      <c r="B2421" s="29">
        <v>42951</v>
      </c>
      <c r="C2421" s="55">
        <v>1242.003582066015</v>
      </c>
      <c r="D2421" s="31"/>
      <c r="E2421" s="21">
        <f t="shared" si="304"/>
        <v>1.1513913345793103E-3</v>
      </c>
      <c r="F2421" s="21">
        <f t="shared" si="305"/>
        <v>8.9248689412935178E-4</v>
      </c>
      <c r="G2421" s="37">
        <f>(C2420-MAX(C$9:C2420))/MAX(C$9:C2420)</f>
        <v>-1.3533393629604307E-2</v>
      </c>
      <c r="H2421" s="37"/>
      <c r="I2421" s="37"/>
      <c r="N2421" s="30"/>
      <c r="P2421" s="30"/>
      <c r="Q2421" s="30"/>
      <c r="R2421" s="30"/>
      <c r="S2421" s="30"/>
      <c r="T2421" s="30"/>
      <c r="U2421" s="30"/>
      <c r="V2421" s="30"/>
      <c r="W2421" s="30"/>
      <c r="X2421" s="30"/>
      <c r="Y2421" s="30"/>
      <c r="Z2421" s="30"/>
      <c r="AA2421" s="30"/>
      <c r="AB2421" s="30"/>
      <c r="AP2421" s="22"/>
      <c r="AS2421" s="23"/>
      <c r="AW2421" s="30"/>
      <c r="BH2421" s="30"/>
      <c r="BN2421" s="30"/>
      <c r="BT2421" s="24"/>
      <c r="BU2421" s="30"/>
      <c r="BV2421" s="30">
        <v>42954</v>
      </c>
      <c r="BW2421" s="31">
        <v>1187.13439096663</v>
      </c>
      <c r="BZ2421" s="30">
        <v>42878</v>
      </c>
      <c r="CA2421" s="31">
        <v>1063.0872315459201</v>
      </c>
      <c r="CB2421" s="30">
        <v>42878</v>
      </c>
      <c r="CC2421" s="31">
        <v>1045.0061222229201</v>
      </c>
      <c r="CD2421" s="30">
        <v>42878</v>
      </c>
      <c r="CE2421" s="31">
        <v>1036.52632716114</v>
      </c>
      <c r="CG2421" s="30">
        <v>42954</v>
      </c>
      <c r="CH2421" s="31">
        <f t="shared" si="301"/>
        <v>1053.92705707406</v>
      </c>
      <c r="CI2421" s="31">
        <f t="shared" si="302"/>
        <v>1044.9729630361101</v>
      </c>
      <c r="CJ2421" s="31">
        <f t="shared" si="307"/>
        <v>1043.7370740195252</v>
      </c>
      <c r="CK2421" s="31">
        <f t="shared" si="307"/>
        <v>1035.2106656545584</v>
      </c>
      <c r="CM2421" s="30">
        <v>42954</v>
      </c>
      <c r="CN2421" s="31">
        <v>1232.0468169973799</v>
      </c>
      <c r="CO2421" s="31">
        <v>1276.8859328210201</v>
      </c>
    </row>
    <row r="2422" spans="2:93">
      <c r="B2422" s="29">
        <v>42954</v>
      </c>
      <c r="C2422" s="55">
        <v>1242.176942702936</v>
      </c>
      <c r="D2422" s="31"/>
      <c r="E2422" s="21">
        <f t="shared" si="304"/>
        <v>1.3958143070125217E-4</v>
      </c>
      <c r="F2422" s="21">
        <f t="shared" si="305"/>
        <v>1.7425144347571475E-3</v>
      </c>
      <c r="G2422" s="37">
        <f>(C2421-MAX(C$9:C2421))/MAX(C$9:C2421)</f>
        <v>-1.2397584527177602E-2</v>
      </c>
      <c r="H2422" s="37"/>
      <c r="I2422" s="37"/>
      <c r="N2422" s="30"/>
      <c r="P2422" s="30"/>
      <c r="Q2422" s="30"/>
      <c r="R2422" s="30"/>
      <c r="S2422" s="30"/>
      <c r="T2422" s="30"/>
      <c r="U2422" s="30"/>
      <c r="V2422" s="30"/>
      <c r="W2422" s="30"/>
      <c r="X2422" s="30"/>
      <c r="Y2422" s="30"/>
      <c r="Z2422" s="30"/>
      <c r="AA2422" s="30"/>
      <c r="AB2422" s="30"/>
      <c r="AP2422" s="22"/>
      <c r="AR2422" s="22"/>
      <c r="AS2422" s="23"/>
      <c r="AW2422" s="30"/>
      <c r="BH2422" s="30"/>
      <c r="BN2422" s="30"/>
      <c r="BT2422" s="24"/>
      <c r="BU2422" s="30"/>
      <c r="BV2422" s="30">
        <v>42955</v>
      </c>
      <c r="BW2422" s="31">
        <v>1185.9127421452699</v>
      </c>
      <c r="BZ2422" s="30">
        <v>42879</v>
      </c>
      <c r="CA2422" s="31">
        <v>1063.1266807167499</v>
      </c>
      <c r="CB2422" s="30">
        <v>42879</v>
      </c>
      <c r="CC2422" s="31">
        <v>1045.0023890912801</v>
      </c>
      <c r="CD2422" s="30">
        <v>42879</v>
      </c>
      <c r="CE2422" s="31">
        <v>1036.56612635693</v>
      </c>
      <c r="CG2422" s="30">
        <v>42955</v>
      </c>
      <c r="CH2422" s="31">
        <f t="shared" si="301"/>
        <v>1053.2707309699799</v>
      </c>
      <c r="CI2422" s="31">
        <f t="shared" si="302"/>
        <v>1044.3002715177399</v>
      </c>
      <c r="CJ2422" s="31">
        <f t="shared" si="307"/>
        <v>1043.0870936599954</v>
      </c>
      <c r="CK2422" s="31">
        <f t="shared" si="307"/>
        <v>1034.5442585233261</v>
      </c>
      <c r="CM2422" s="30">
        <v>42955</v>
      </c>
      <c r="CN2422" s="31">
        <v>1229.2629355690899</v>
      </c>
      <c r="CO2422" s="31">
        <v>1274.0163997120101</v>
      </c>
    </row>
    <row r="2423" spans="2:93">
      <c r="B2423" s="29">
        <v>42955</v>
      </c>
      <c r="C2423" s="55">
        <v>1240.837947886374</v>
      </c>
      <c r="D2423" s="31"/>
      <c r="E2423" s="21">
        <f t="shared" si="304"/>
        <v>-1.0779420954702967E-3</v>
      </c>
      <c r="F2423" s="21">
        <f t="shared" si="305"/>
        <v>-1.5558182642250173E-4</v>
      </c>
      <c r="G2423" s="37">
        <f>(C2422-MAX(C$9:C2422))/MAX(C$9:C2422)</f>
        <v>-1.2259733569061808E-2</v>
      </c>
      <c r="H2423" s="37"/>
      <c r="I2423" s="37"/>
      <c r="N2423" s="30"/>
      <c r="P2423" s="30"/>
      <c r="Q2423" s="30"/>
      <c r="R2423" s="30"/>
      <c r="S2423" s="30"/>
      <c r="T2423" s="30"/>
      <c r="U2423" s="30"/>
      <c r="V2423" s="30"/>
      <c r="W2423" s="30"/>
      <c r="X2423" s="30"/>
      <c r="Y2423" s="30"/>
      <c r="Z2423" s="30"/>
      <c r="AA2423" s="30"/>
      <c r="AB2423" s="30"/>
      <c r="AP2423" s="22"/>
      <c r="AR2423" s="22"/>
      <c r="AS2423" s="23"/>
      <c r="AW2423" s="30"/>
      <c r="BH2423" s="30"/>
      <c r="BN2423" s="30"/>
      <c r="BT2423" s="24"/>
      <c r="BU2423" s="30"/>
      <c r="BV2423" s="30">
        <v>42956</v>
      </c>
      <c r="BW2423" s="31">
        <v>1183.14688556756</v>
      </c>
      <c r="BZ2423" s="30">
        <v>42881</v>
      </c>
      <c r="CA2423" s="31">
        <v>1062.46185965325</v>
      </c>
      <c r="CB2423" s="30">
        <v>42881</v>
      </c>
      <c r="CC2423" s="31">
        <v>1044.33207693947</v>
      </c>
      <c r="CD2423" s="30">
        <v>42881</v>
      </c>
      <c r="CE2423" s="31">
        <v>1035.85179785175</v>
      </c>
      <c r="CG2423" s="30">
        <v>42956</v>
      </c>
      <c r="CH2423" s="31">
        <f t="shared" si="301"/>
        <v>1052.04755292153</v>
      </c>
      <c r="CI2423" s="31">
        <f t="shared" si="302"/>
        <v>1043.15320101474</v>
      </c>
      <c r="CJ2423" s="31">
        <f t="shared" si="307"/>
        <v>1041.8757420121515</v>
      </c>
      <c r="CK2423" s="31">
        <f t="shared" si="307"/>
        <v>1033.4079041285549</v>
      </c>
      <c r="CM2423" s="30">
        <v>42956</v>
      </c>
      <c r="CN2423" s="31">
        <v>1230.20019721685</v>
      </c>
      <c r="CO2423" s="31">
        <v>1275.00304626711</v>
      </c>
    </row>
    <row r="2424" spans="2:93">
      <c r="B2424" s="29">
        <v>42956</v>
      </c>
      <c r="C2424" s="55">
        <v>1239.837831392183</v>
      </c>
      <c r="D2424" s="31"/>
      <c r="E2424" s="21">
        <f t="shared" si="304"/>
        <v>-8.0600089310167711E-4</v>
      </c>
      <c r="F2424" s="21">
        <f t="shared" si="305"/>
        <v>-5.9437198824785487E-4</v>
      </c>
      <c r="G2424" s="37">
        <f>(C2423-MAX(C$9:C2423))/MAX(C$9:C2423)</f>
        <v>-1.332446038163872E-2</v>
      </c>
      <c r="H2424" s="37"/>
      <c r="I2424" s="37"/>
      <c r="N2424" s="30"/>
      <c r="P2424" s="30"/>
      <c r="Q2424" s="30"/>
      <c r="R2424" s="30"/>
      <c r="S2424" s="30"/>
      <c r="T2424" s="30"/>
      <c r="U2424" s="30"/>
      <c r="V2424" s="30"/>
      <c r="W2424" s="30"/>
      <c r="X2424" s="30"/>
      <c r="Y2424" s="30"/>
      <c r="Z2424" s="30"/>
      <c r="AA2424" s="30"/>
      <c r="AB2424" s="30"/>
      <c r="AI2424" s="22"/>
      <c r="AR2424" s="22"/>
      <c r="AS2424" s="23"/>
      <c r="AW2424" s="30"/>
      <c r="BH2424" s="30"/>
      <c r="BN2424" s="30"/>
      <c r="BT2424" s="24"/>
      <c r="BU2424" s="30"/>
      <c r="BV2424" s="30">
        <v>42957</v>
      </c>
      <c r="BW2424" s="31">
        <v>1179.0857030080399</v>
      </c>
      <c r="BZ2424" s="30">
        <v>42884</v>
      </c>
      <c r="CA2424" s="31">
        <v>1063.1216638395799</v>
      </c>
      <c r="CB2424" s="30">
        <v>42884</v>
      </c>
      <c r="CC2424" s="31">
        <v>1044.9204486731401</v>
      </c>
      <c r="CD2424" s="30">
        <v>42884</v>
      </c>
      <c r="CE2424" s="31">
        <v>1036.3667998498099</v>
      </c>
      <c r="CG2424" s="30">
        <v>42957</v>
      </c>
      <c r="CH2424" s="31">
        <f t="shared" si="301"/>
        <v>1050.9892574308001</v>
      </c>
      <c r="CI2424" s="31">
        <f t="shared" si="302"/>
        <v>1042.13451137266</v>
      </c>
      <c r="CJ2424" s="31">
        <f t="shared" si="307"/>
        <v>1040.8276787410471</v>
      </c>
      <c r="CK2424" s="31">
        <f t="shared" si="307"/>
        <v>1032.3987312410488</v>
      </c>
      <c r="CM2424" s="30">
        <v>42957</v>
      </c>
      <c r="CN2424" s="31">
        <v>1226.0791862951</v>
      </c>
      <c r="CO2424" s="31">
        <v>1270.7425530918599</v>
      </c>
    </row>
    <row r="2425" spans="2:93">
      <c r="B2425" s="29">
        <v>42957</v>
      </c>
      <c r="C2425" s="55">
        <v>1235.6271581830899</v>
      </c>
      <c r="D2425" s="31"/>
      <c r="E2425" s="21">
        <f t="shared" si="304"/>
        <v>-3.3961483530189351E-3</v>
      </c>
      <c r="F2425" s="21">
        <f t="shared" si="305"/>
        <v>-5.1339818781506175E-3</v>
      </c>
      <c r="G2425" s="37">
        <f>(C2424-MAX(C$9:C2424))/MAX(C$9:C2424)</f>
        <v>-1.4119721747772748E-2</v>
      </c>
      <c r="H2425" s="37"/>
      <c r="I2425" s="37"/>
      <c r="N2425" s="30"/>
      <c r="P2425" s="30"/>
      <c r="Q2425" s="30"/>
      <c r="R2425" s="30"/>
      <c r="S2425" s="30"/>
      <c r="T2425" s="30"/>
      <c r="U2425" s="30"/>
      <c r="V2425" s="30"/>
      <c r="W2425" s="30"/>
      <c r="X2425" s="30"/>
      <c r="Y2425" s="30"/>
      <c r="Z2425" s="30"/>
      <c r="AA2425" s="30"/>
      <c r="AB2425" s="30"/>
      <c r="AC2425" s="22"/>
      <c r="AD2425" s="22"/>
      <c r="AE2425" s="22"/>
      <c r="AF2425" s="22"/>
      <c r="AG2425" s="22"/>
      <c r="AH2425" s="22"/>
      <c r="AI2425" s="22"/>
      <c r="AS2425" s="23"/>
      <c r="AW2425" s="30"/>
      <c r="BH2425" s="30"/>
      <c r="BN2425" s="30"/>
      <c r="BT2425" s="24"/>
      <c r="BU2425" s="30"/>
      <c r="BV2425" s="30">
        <v>42958</v>
      </c>
      <c r="BW2425" s="31">
        <v>1179.33591029903</v>
      </c>
      <c r="BZ2425" s="30">
        <v>42885</v>
      </c>
      <c r="CA2425" s="31">
        <v>1062.72327299928</v>
      </c>
      <c r="CB2425" s="30">
        <v>42885</v>
      </c>
      <c r="CC2425" s="31">
        <v>1044.5139511962</v>
      </c>
      <c r="CD2425" s="30">
        <v>42885</v>
      </c>
      <c r="CE2425" s="31">
        <v>1035.96784115318</v>
      </c>
      <c r="CG2425" s="30">
        <v>42958</v>
      </c>
      <c r="CH2425" s="31">
        <f t="shared" si="301"/>
        <v>1051.31694350098</v>
      </c>
      <c r="CI2425" s="31">
        <f t="shared" si="302"/>
        <v>1042.51815835818</v>
      </c>
      <c r="CJ2425" s="31">
        <f t="shared" ref="CJ2425:CK2440" si="308">+CJ2424*CH2425/CH2424</f>
        <v>1041.1521965506915</v>
      </c>
      <c r="CK2425" s="31">
        <f t="shared" si="308"/>
        <v>1032.7787941377028</v>
      </c>
      <c r="CM2425" s="30">
        <v>42958</v>
      </c>
      <c r="CN2425" s="31">
        <v>1226.7869879730499</v>
      </c>
      <c r="CO2425" s="31">
        <v>1271.4835086661601</v>
      </c>
    </row>
    <row r="2426" spans="2:93">
      <c r="B2426" s="29">
        <v>42958</v>
      </c>
      <c r="C2426" s="55">
        <v>1237.624219520688</v>
      </c>
      <c r="D2426" s="31"/>
      <c r="E2426" s="21">
        <f t="shared" si="304"/>
        <v>1.6162329586011381E-3</v>
      </c>
      <c r="F2426" s="21">
        <f t="shared" si="305"/>
        <v>-3.6651164787694368E-3</v>
      </c>
      <c r="G2426" s="37">
        <f>(C2425-MAX(C$9:C2425))/MAX(C$9:C2425)</f>
        <v>-1.7467917431032876E-2</v>
      </c>
      <c r="H2426" s="37"/>
      <c r="I2426" s="37"/>
      <c r="N2426" s="30"/>
      <c r="P2426" s="30"/>
      <c r="Q2426" s="30"/>
      <c r="R2426" s="30"/>
      <c r="S2426" s="30"/>
      <c r="T2426" s="30"/>
      <c r="U2426" s="30"/>
      <c r="V2426" s="30"/>
      <c r="W2426" s="30"/>
      <c r="X2426" s="30"/>
      <c r="Y2426" s="30"/>
      <c r="Z2426" s="30"/>
      <c r="AA2426" s="30"/>
      <c r="AB2426" s="30"/>
      <c r="AH2426" s="22"/>
      <c r="AI2426" s="22"/>
      <c r="AJ2426" s="22"/>
      <c r="AS2426" s="23"/>
      <c r="AW2426" s="30"/>
      <c r="BH2426" s="30"/>
      <c r="BN2426" s="30"/>
      <c r="BT2426" s="24"/>
      <c r="BU2426" s="30"/>
      <c r="BV2426" s="30">
        <v>42961</v>
      </c>
      <c r="BW2426" s="31">
        <v>1181.8427601511</v>
      </c>
      <c r="BZ2426" s="30">
        <v>42886</v>
      </c>
      <c r="CA2426" s="31">
        <v>1062.75432416797</v>
      </c>
      <c r="CB2426" s="30">
        <v>42886</v>
      </c>
      <c r="CC2426" s="31">
        <v>1044.5225872747501</v>
      </c>
      <c r="CD2426" s="30">
        <v>42886</v>
      </c>
      <c r="CE2426" s="31">
        <v>1035.99789223683</v>
      </c>
      <c r="CG2426" s="30">
        <v>42961</v>
      </c>
      <c r="CH2426" s="31">
        <f t="shared" si="301"/>
        <v>1051.15762741502</v>
      </c>
      <c r="CI2426" s="31">
        <f t="shared" si="302"/>
        <v>1042.21027132677</v>
      </c>
      <c r="CJ2426" s="31">
        <f t="shared" si="308"/>
        <v>1040.9944208258082</v>
      </c>
      <c r="CK2426" s="31">
        <f t="shared" si="308"/>
        <v>1032.4737834340704</v>
      </c>
      <c r="CM2426" s="30">
        <v>42961</v>
      </c>
      <c r="CN2426" s="31">
        <v>1228.27925735041</v>
      </c>
      <c r="CO2426" s="31">
        <v>1273.0605958888</v>
      </c>
    </row>
    <row r="2427" spans="2:93">
      <c r="B2427" s="29">
        <v>42961</v>
      </c>
      <c r="C2427" s="55">
        <v>1238.1492704573529</v>
      </c>
      <c r="D2427" s="31"/>
      <c r="E2427" s="21">
        <f t="shared" si="304"/>
        <v>4.2424100012228294E-4</v>
      </c>
      <c r="F2427" s="21">
        <f t="shared" si="305"/>
        <v>-2.1668239866461381E-3</v>
      </c>
      <c r="G2427" s="37">
        <f>(C2426-MAX(C$9:C2426))/MAX(C$9:C2426)</f>
        <v>-1.5879916696301958E-2</v>
      </c>
      <c r="H2427" s="37"/>
      <c r="I2427" s="37"/>
      <c r="N2427" s="30"/>
      <c r="P2427" s="30"/>
      <c r="Q2427" s="30"/>
      <c r="R2427" s="30"/>
      <c r="S2427" s="30"/>
      <c r="T2427" s="30"/>
      <c r="U2427" s="30"/>
      <c r="V2427" s="30"/>
      <c r="W2427" s="30"/>
      <c r="X2427" s="30"/>
      <c r="Y2427" s="30"/>
      <c r="Z2427" s="30"/>
      <c r="AA2427" s="30"/>
      <c r="AB2427" s="30"/>
      <c r="AI2427" s="22"/>
      <c r="AO2427" s="30"/>
      <c r="AP2427" s="22"/>
      <c r="AS2427" s="23"/>
      <c r="AW2427" s="30"/>
      <c r="BH2427" s="30"/>
      <c r="BN2427" s="30"/>
      <c r="BT2427" s="24"/>
      <c r="BU2427" s="30"/>
      <c r="BV2427" s="30">
        <v>42962</v>
      </c>
      <c r="BW2427" s="31">
        <v>1182.5424513160499</v>
      </c>
      <c r="BZ2427" s="30">
        <v>42887</v>
      </c>
      <c r="CA2427" s="31">
        <v>1061.44001365196</v>
      </c>
      <c r="CB2427" s="30">
        <v>42887</v>
      </c>
      <c r="CC2427" s="31">
        <v>1043.2509351107799</v>
      </c>
      <c r="CD2427" s="30">
        <v>42887</v>
      </c>
      <c r="CE2427" s="31">
        <v>1034.65929720548</v>
      </c>
      <c r="CG2427" s="30">
        <v>42962</v>
      </c>
      <c r="CH2427" s="31">
        <f t="shared" si="301"/>
        <v>1050.8329195347801</v>
      </c>
      <c r="CI2427" s="31">
        <f t="shared" si="302"/>
        <v>1041.8827551020099</v>
      </c>
      <c r="CJ2427" s="31">
        <f t="shared" si="308"/>
        <v>1040.6728524112223</v>
      </c>
      <c r="CK2427" s="31">
        <f t="shared" si="308"/>
        <v>1032.1493269160169</v>
      </c>
      <c r="CM2427" s="30">
        <v>42962</v>
      </c>
      <c r="CN2427" s="31">
        <v>1229.0365064909099</v>
      </c>
      <c r="CO2427" s="31">
        <v>1273.8555505997999</v>
      </c>
    </row>
    <row r="2428" spans="2:93">
      <c r="B2428" s="29">
        <v>42962</v>
      </c>
      <c r="C2428" s="55">
        <v>1239.793254061997</v>
      </c>
      <c r="D2428" s="31"/>
      <c r="E2428" s="21">
        <f t="shared" si="304"/>
        <v>1.3277749653213267E-3</v>
      </c>
      <c r="F2428" s="21">
        <f t="shared" si="305"/>
        <v>-3.5954161953566377E-5</v>
      </c>
      <c r="G2428" s="37">
        <f>(C2427-MAX(C$9:C2427))/MAX(C$9:C2427)</f>
        <v>-1.5462412607920856E-2</v>
      </c>
      <c r="H2428" s="37"/>
      <c r="I2428" s="37"/>
      <c r="N2428" s="30"/>
      <c r="P2428" s="30"/>
      <c r="Q2428" s="30"/>
      <c r="R2428" s="30"/>
      <c r="S2428" s="30"/>
      <c r="T2428" s="30"/>
      <c r="U2428" s="30"/>
      <c r="V2428" s="30"/>
      <c r="W2428" s="30"/>
      <c r="X2428" s="30"/>
      <c r="Y2428" s="30"/>
      <c r="Z2428" s="30"/>
      <c r="AA2428" s="30"/>
      <c r="AB2428" s="30"/>
      <c r="AH2428" s="22"/>
      <c r="AI2428" s="22"/>
      <c r="AP2428" s="22"/>
      <c r="AR2428" s="22"/>
      <c r="AS2428" s="23"/>
      <c r="AW2428" s="30"/>
      <c r="BH2428" s="30"/>
      <c r="BN2428" s="30"/>
      <c r="BT2428" s="24"/>
      <c r="BU2428" s="30"/>
      <c r="BV2428" s="30">
        <v>42963</v>
      </c>
      <c r="BW2428" s="31">
        <v>1181.8183031875601</v>
      </c>
      <c r="BZ2428" s="30">
        <v>42888</v>
      </c>
      <c r="CA2428" s="31">
        <v>1061.36667317725</v>
      </c>
      <c r="CB2428" s="30">
        <v>42888</v>
      </c>
      <c r="CC2428" s="31">
        <v>1043.11368608612</v>
      </c>
      <c r="CD2428" s="30">
        <v>42888</v>
      </c>
      <c r="CE2428" s="31">
        <v>1034.5068030431601</v>
      </c>
      <c r="CG2428" s="30">
        <v>42963</v>
      </c>
      <c r="CH2428" s="31">
        <f t="shared" si="301"/>
        <v>1049.7054941563799</v>
      </c>
      <c r="CI2428" s="31">
        <f t="shared" si="302"/>
        <v>1040.70327975489</v>
      </c>
      <c r="CJ2428" s="31">
        <f t="shared" si="308"/>
        <v>1039.5563276406242</v>
      </c>
      <c r="CK2428" s="31">
        <f t="shared" si="308"/>
        <v>1030.9808704081397</v>
      </c>
      <c r="CM2428" s="30">
        <v>42963</v>
      </c>
      <c r="CN2428" s="31">
        <v>1227.7495947837699</v>
      </c>
      <c r="CO2428" s="31">
        <v>1272.5324469828799</v>
      </c>
    </row>
    <row r="2429" spans="2:93">
      <c r="B2429" s="29">
        <v>42963</v>
      </c>
      <c r="C2429" s="55">
        <v>1238.336030278509</v>
      </c>
      <c r="D2429" s="31"/>
      <c r="E2429" s="21">
        <f t="shared" si="304"/>
        <v>-1.1753764417684609E-3</v>
      </c>
      <c r="F2429" s="21">
        <f t="shared" si="305"/>
        <v>2.1923054033567979E-3</v>
      </c>
      <c r="G2429" s="37">
        <f>(C2428-MAX(C$9:C2428))/MAX(C$9:C2428)</f>
        <v>-1.4155168246963855E-2</v>
      </c>
      <c r="H2429" s="37"/>
      <c r="I2429" s="37"/>
      <c r="N2429" s="30"/>
      <c r="P2429" s="30"/>
      <c r="Q2429" s="30"/>
      <c r="R2429" s="30"/>
      <c r="S2429" s="30"/>
      <c r="T2429" s="30"/>
      <c r="U2429" s="30"/>
      <c r="V2429" s="30"/>
      <c r="W2429" s="30"/>
      <c r="X2429" s="30"/>
      <c r="Y2429" s="30"/>
      <c r="Z2429" s="30"/>
      <c r="AA2429" s="30"/>
      <c r="AB2429" s="30"/>
      <c r="AH2429" s="22"/>
      <c r="AI2429" s="22"/>
      <c r="AJ2429" s="22"/>
      <c r="AN2429" s="30"/>
      <c r="AO2429" s="22"/>
      <c r="AP2429" s="22"/>
      <c r="AR2429" s="22"/>
      <c r="AS2429" s="23"/>
      <c r="AW2429" s="30"/>
      <c r="BH2429" s="30"/>
      <c r="BN2429" s="30"/>
      <c r="BT2429" s="24"/>
      <c r="BU2429" s="30"/>
      <c r="BV2429" s="30">
        <v>42964</v>
      </c>
      <c r="BW2429" s="31">
        <v>1181.29667664002</v>
      </c>
      <c r="BZ2429" s="30">
        <v>42892</v>
      </c>
      <c r="CA2429" s="31">
        <v>1064.68443824933</v>
      </c>
      <c r="CB2429" s="30">
        <v>42892</v>
      </c>
      <c r="CC2429" s="31">
        <v>1046.6546632778</v>
      </c>
      <c r="CD2429" s="30">
        <v>42892</v>
      </c>
      <c r="CE2429" s="31">
        <v>1038.3942705888601</v>
      </c>
      <c r="CG2429" s="30">
        <v>42964</v>
      </c>
      <c r="CH2429" s="31">
        <f t="shared" si="301"/>
        <v>1049.5600394498699</v>
      </c>
      <c r="CI2429" s="31">
        <f t="shared" si="302"/>
        <v>1040.6419726562999</v>
      </c>
      <c r="CJ2429" s="31">
        <f t="shared" si="308"/>
        <v>1039.4122792752692</v>
      </c>
      <c r="CK2429" s="31">
        <f t="shared" si="308"/>
        <v>1030.9201360498494</v>
      </c>
      <c r="CM2429" s="30">
        <v>42964</v>
      </c>
      <c r="CN2429" s="31">
        <v>1227.4132036297599</v>
      </c>
      <c r="CO2429" s="31">
        <v>1272.1952477995201</v>
      </c>
    </row>
    <row r="2430" spans="2:93">
      <c r="B2430" s="29">
        <v>42964</v>
      </c>
      <c r="C2430" s="55">
        <v>1237.2075232440429</v>
      </c>
      <c r="D2430" s="31"/>
      <c r="E2430" s="21">
        <f t="shared" si="304"/>
        <v>-9.1130921403648202E-4</v>
      </c>
      <c r="F2430" s="21">
        <f t="shared" si="305"/>
        <v>-3.3669046716500173E-4</v>
      </c>
      <c r="G2430" s="37">
        <f>(C2429-MAX(C$9:C2429))/MAX(C$9:C2429)</f>
        <v>-1.5313907037445588E-2</v>
      </c>
      <c r="H2430" s="37"/>
      <c r="I2430" s="37"/>
      <c r="N2430" s="30"/>
      <c r="P2430" s="30"/>
      <c r="Q2430" s="30"/>
      <c r="R2430" s="30"/>
      <c r="S2430" s="30"/>
      <c r="T2430" s="30"/>
      <c r="U2430" s="30"/>
      <c r="V2430" s="30"/>
      <c r="W2430" s="30"/>
      <c r="X2430" s="30"/>
      <c r="Y2430" s="30"/>
      <c r="Z2430" s="30"/>
      <c r="AA2430" s="30"/>
      <c r="AB2430" s="30"/>
      <c r="AH2430" s="22"/>
      <c r="AI2430" s="22"/>
      <c r="AJ2430" s="22"/>
      <c r="AN2430" s="22"/>
      <c r="AP2430" s="22"/>
      <c r="AR2430" s="22"/>
      <c r="AS2430" s="23"/>
      <c r="AW2430" s="30"/>
      <c r="BH2430" s="30"/>
      <c r="BN2430" s="30"/>
      <c r="BQ2430" s="30"/>
      <c r="BT2430" s="24"/>
      <c r="BU2430" s="30"/>
      <c r="BV2430" s="30">
        <v>42965</v>
      </c>
      <c r="BW2430" s="31">
        <v>1177.3846640153099</v>
      </c>
      <c r="BZ2430" s="30">
        <v>42893</v>
      </c>
      <c r="CA2430" s="31">
        <v>1065.4679969071699</v>
      </c>
      <c r="CB2430" s="30">
        <v>42893</v>
      </c>
      <c r="CC2430" s="31">
        <v>1047.3040830770201</v>
      </c>
      <c r="CD2430" s="30">
        <v>42893</v>
      </c>
      <c r="CE2430" s="31">
        <v>1038.9419456512801</v>
      </c>
      <c r="CG2430" s="30">
        <v>42965</v>
      </c>
      <c r="CH2430" s="31">
        <f t="shared" si="301"/>
        <v>1046.82519820161</v>
      </c>
      <c r="CI2430" s="31">
        <f t="shared" si="302"/>
        <v>1037.9569455424801</v>
      </c>
      <c r="CJ2430" s="31">
        <f t="shared" si="308"/>
        <v>1036.7038800713515</v>
      </c>
      <c r="CK2430" s="31">
        <f t="shared" si="308"/>
        <v>1028.2601928703416</v>
      </c>
      <c r="CM2430" s="30">
        <v>42965</v>
      </c>
      <c r="CN2430" s="31">
        <v>1223.61689547638</v>
      </c>
      <c r="CO2430" s="31">
        <v>1268.2693837327199</v>
      </c>
    </row>
    <row r="2431" spans="2:93">
      <c r="B2431" s="29">
        <v>42965</v>
      </c>
      <c r="C2431" s="55">
        <v>1233.51400346679</v>
      </c>
      <c r="D2431" s="31"/>
      <c r="E2431" s="21">
        <f t="shared" si="304"/>
        <v>-2.9853680226323842E-3</v>
      </c>
      <c r="F2431" s="21">
        <f t="shared" si="305"/>
        <v>-3.7437061113404502E-3</v>
      </c>
      <c r="G2431" s="37">
        <f>(C2430-MAX(C$9:C2430))/MAX(C$9:C2430)</f>
        <v>-1.6211260546895905E-2</v>
      </c>
      <c r="H2431" s="37"/>
      <c r="I2431" s="37"/>
      <c r="N2431" s="30"/>
      <c r="P2431" s="30"/>
      <c r="Q2431" s="30"/>
      <c r="R2431" s="30"/>
      <c r="S2431" s="30"/>
      <c r="T2431" s="30"/>
      <c r="U2431" s="30"/>
      <c r="V2431" s="30"/>
      <c r="W2431" s="30"/>
      <c r="X2431" s="30"/>
      <c r="Y2431" s="30"/>
      <c r="Z2431" s="30"/>
      <c r="AA2431" s="30"/>
      <c r="AB2431" s="30"/>
      <c r="AH2431" s="22"/>
      <c r="AJ2431" s="22"/>
      <c r="AL2431" s="22"/>
      <c r="AM2431" s="22"/>
      <c r="AP2431" s="22"/>
      <c r="AR2431" s="30"/>
      <c r="AS2431" s="28"/>
      <c r="AW2431" s="30"/>
      <c r="BH2431" s="30"/>
      <c r="BN2431" s="30"/>
      <c r="BT2431" s="24"/>
      <c r="BU2431" s="30"/>
      <c r="BV2431" s="30">
        <v>42968</v>
      </c>
      <c r="BW2431" s="31">
        <v>1177.01358611347</v>
      </c>
      <c r="BZ2431" s="30">
        <v>42894</v>
      </c>
      <c r="CA2431" s="31">
        <v>1067.2133211114501</v>
      </c>
      <c r="CB2431" s="30">
        <v>42894</v>
      </c>
      <c r="CC2431" s="31">
        <v>1049.0111464420299</v>
      </c>
      <c r="CD2431" s="30">
        <v>42894</v>
      </c>
      <c r="CE2431" s="31">
        <v>1040.4927336477001</v>
      </c>
      <c r="CG2431" s="30">
        <v>42968</v>
      </c>
      <c r="CH2431" s="31">
        <f t="shared" si="301"/>
        <v>1046.3287959362799</v>
      </c>
      <c r="CI2431" s="31">
        <f t="shared" si="302"/>
        <v>1037.4155322123099</v>
      </c>
      <c r="CJ2431" s="31">
        <f t="shared" si="308"/>
        <v>1036.2122773133856</v>
      </c>
      <c r="CK2431" s="31">
        <f t="shared" si="308"/>
        <v>1027.7238375063796</v>
      </c>
      <c r="CM2431" s="30">
        <v>42968</v>
      </c>
      <c r="CN2431" s="31">
        <v>1223.1494716239699</v>
      </c>
      <c r="CO2431" s="31">
        <v>1267.7928968727999</v>
      </c>
    </row>
    <row r="2432" spans="2:93">
      <c r="B2432" s="29">
        <v>42968</v>
      </c>
      <c r="C2432" s="55">
        <v>1232.252955070159</v>
      </c>
      <c r="D2432" s="31"/>
      <c r="E2432" s="21">
        <f t="shared" si="304"/>
        <v>-1.0223219137251993E-3</v>
      </c>
      <c r="F2432" s="21">
        <f t="shared" si="305"/>
        <v>-6.0819003226008084E-3</v>
      </c>
      <c r="G2432" s="37">
        <f>(C2431-MAX(C$9:C2431))/MAX(C$9:C2431)</f>
        <v>-1.9148231990685008E-2</v>
      </c>
      <c r="H2432" s="37"/>
      <c r="I2432" s="37"/>
      <c r="N2432" s="30"/>
      <c r="P2432" s="30"/>
      <c r="Q2432" s="30"/>
      <c r="R2432" s="30"/>
      <c r="S2432" s="30"/>
      <c r="T2432" s="30"/>
      <c r="U2432" s="30"/>
      <c r="V2432" s="30"/>
      <c r="W2432" s="30"/>
      <c r="X2432" s="30"/>
      <c r="Y2432" s="30"/>
      <c r="Z2432" s="30"/>
      <c r="AA2432" s="30"/>
      <c r="AB2432" s="30"/>
      <c r="AI2432" s="22"/>
      <c r="AJ2432" s="22"/>
      <c r="AM2432" s="30"/>
      <c r="AP2432" s="22"/>
      <c r="AQ2432" s="30"/>
      <c r="AR2432" s="22"/>
      <c r="AS2432" s="23"/>
      <c r="AW2432" s="30"/>
      <c r="BH2432" s="30"/>
      <c r="BN2432" s="30"/>
      <c r="BT2432" s="24"/>
      <c r="BU2432" s="30"/>
      <c r="BV2432" s="30">
        <v>42969</v>
      </c>
      <c r="BW2432" s="31">
        <v>1176.84767293911</v>
      </c>
      <c r="BZ2432" s="30">
        <v>42895</v>
      </c>
      <c r="CA2432" s="31">
        <v>1066.9806194129801</v>
      </c>
      <c r="CB2432" s="30">
        <v>42895</v>
      </c>
      <c r="CC2432" s="31">
        <v>1048.6961492830901</v>
      </c>
      <c r="CD2432" s="30">
        <v>42895</v>
      </c>
      <c r="CE2432" s="31">
        <v>1040.08487770333</v>
      </c>
      <c r="CG2432" s="30">
        <v>42969</v>
      </c>
      <c r="CH2432" s="31">
        <f t="shared" si="301"/>
        <v>1046.2185449915701</v>
      </c>
      <c r="CI2432" s="31">
        <f t="shared" si="302"/>
        <v>1037.1533951961101</v>
      </c>
      <c r="CJ2432" s="31">
        <f t="shared" si="308"/>
        <v>1036.1030923392768</v>
      </c>
      <c r="CK2432" s="31">
        <f t="shared" si="308"/>
        <v>1027.464149414312</v>
      </c>
      <c r="CM2432" s="30">
        <v>42969</v>
      </c>
      <c r="CN2432" s="31">
        <v>1222.74163639225</v>
      </c>
      <c r="CO2432" s="31">
        <v>1267.3722226161699</v>
      </c>
    </row>
    <row r="2433" spans="2:93">
      <c r="B2433" s="29">
        <v>42969</v>
      </c>
      <c r="C2433" s="55">
        <v>1232.7495955761181</v>
      </c>
      <c r="D2433" s="31"/>
      <c r="E2433" s="21">
        <f t="shared" si="304"/>
        <v>4.030345424741455E-4</v>
      </c>
      <c r="F2433" s="21">
        <f t="shared" si="305"/>
        <v>-4.5112429629738937E-3</v>
      </c>
      <c r="G2433" s="37">
        <f>(C2432-MAX(C$9:C2432))/MAX(C$9:C2432)</f>
        <v>-2.0150978247236988E-2</v>
      </c>
      <c r="H2433" s="37"/>
      <c r="I2433" s="37"/>
      <c r="N2433" s="30"/>
      <c r="P2433" s="30"/>
      <c r="Q2433" s="30"/>
      <c r="R2433" s="30"/>
      <c r="S2433" s="30"/>
      <c r="T2433" s="30"/>
      <c r="U2433" s="30"/>
      <c r="V2433" s="30"/>
      <c r="W2433" s="30"/>
      <c r="X2433" s="30"/>
      <c r="Y2433" s="30"/>
      <c r="Z2433" s="30"/>
      <c r="AA2433" s="30"/>
      <c r="AB2433" s="30"/>
      <c r="AH2433" s="22"/>
      <c r="AI2433" s="22"/>
      <c r="AJ2433" s="22"/>
      <c r="AO2433" s="30"/>
      <c r="AP2433" s="22"/>
      <c r="AR2433" s="22"/>
      <c r="AS2433" s="23"/>
      <c r="AW2433" s="30"/>
      <c r="BH2433" s="30"/>
      <c r="BN2433" s="30"/>
      <c r="BT2433" s="24"/>
      <c r="BU2433" s="30"/>
      <c r="BV2433" s="30">
        <v>42970</v>
      </c>
      <c r="BW2433" s="31">
        <v>1176.2134439808999</v>
      </c>
      <c r="BZ2433" s="30">
        <v>42898</v>
      </c>
      <c r="CA2433" s="31">
        <v>1066.20901962332</v>
      </c>
      <c r="CB2433" s="30">
        <v>42898</v>
      </c>
      <c r="CC2433" s="31">
        <v>1047.9191112179001</v>
      </c>
      <c r="CD2433" s="30">
        <v>42898</v>
      </c>
      <c r="CE2433" s="31">
        <v>1039.2693818155301</v>
      </c>
      <c r="CG2433" s="30">
        <v>42970</v>
      </c>
      <c r="CH2433" s="31">
        <f t="shared" si="301"/>
        <v>1045.8260711010901</v>
      </c>
      <c r="CI2433" s="31">
        <f t="shared" si="302"/>
        <v>1036.6608318216399</v>
      </c>
      <c r="CJ2433" s="31">
        <f t="shared" si="308"/>
        <v>1035.7144131158627</v>
      </c>
      <c r="CK2433" s="31">
        <f t="shared" si="308"/>
        <v>1026.9761876422863</v>
      </c>
      <c r="CM2433" s="30">
        <v>42970</v>
      </c>
      <c r="CN2433" s="31">
        <v>1222.18890600237</v>
      </c>
      <c r="CO2433" s="31">
        <v>1266.8030703709601</v>
      </c>
    </row>
    <row r="2434" spans="2:93">
      <c r="B2434" s="29">
        <v>42970</v>
      </c>
      <c r="C2434" s="55">
        <v>1231.9891953141921</v>
      </c>
      <c r="D2434" s="31"/>
      <c r="E2434" s="21">
        <f t="shared" si="304"/>
        <v>-6.1683270037549143E-4</v>
      </c>
      <c r="F2434" s="21">
        <f t="shared" si="305"/>
        <v>-4.2178275122091158E-3</v>
      </c>
      <c r="G2434" s="37">
        <f>(C2433-MAX(C$9:C2433))/MAX(C$9:C2433)</f>
        <v>-1.97560652450612E-2</v>
      </c>
      <c r="H2434" s="37"/>
      <c r="I2434" s="37"/>
      <c r="N2434" s="30"/>
      <c r="P2434" s="30"/>
      <c r="Q2434" s="30"/>
      <c r="R2434" s="30"/>
      <c r="S2434" s="30"/>
      <c r="T2434" s="30"/>
      <c r="U2434" s="30"/>
      <c r="V2434" s="30"/>
      <c r="W2434" s="30"/>
      <c r="X2434" s="30"/>
      <c r="Y2434" s="30"/>
      <c r="Z2434" s="30"/>
      <c r="AA2434" s="30"/>
      <c r="AB2434" s="30"/>
      <c r="AH2434" s="22"/>
      <c r="AI2434" s="22"/>
      <c r="AJ2434" s="22"/>
      <c r="AM2434" s="22"/>
      <c r="AO2434" s="22"/>
      <c r="AR2434" s="22"/>
      <c r="AS2434" s="23"/>
      <c r="AW2434" s="30"/>
      <c r="BH2434" s="30"/>
      <c r="BN2434" s="30"/>
      <c r="BT2434" s="24"/>
      <c r="BU2434" s="30"/>
      <c r="BV2434" s="30">
        <v>42971</v>
      </c>
      <c r="BW2434" s="31">
        <v>1177.29289944579</v>
      </c>
      <c r="BZ2434" s="30">
        <v>42899</v>
      </c>
      <c r="CA2434" s="31">
        <v>1065.6082636920601</v>
      </c>
      <c r="CB2434" s="30">
        <v>42899</v>
      </c>
      <c r="CC2434" s="31">
        <v>1047.2922086477499</v>
      </c>
      <c r="CD2434" s="30">
        <v>42899</v>
      </c>
      <c r="CE2434" s="31">
        <v>1038.5633202357501</v>
      </c>
      <c r="CG2434" s="30">
        <v>42971</v>
      </c>
      <c r="CH2434" s="31">
        <f t="shared" si="301"/>
        <v>1047.1883068520001</v>
      </c>
      <c r="CI2434" s="31">
        <f t="shared" si="302"/>
        <v>1038.0094837286999</v>
      </c>
      <c r="CJ2434" s="31">
        <f t="shared" si="308"/>
        <v>1037.0634779749878</v>
      </c>
      <c r="CK2434" s="31">
        <f t="shared" si="308"/>
        <v>1028.3122402367835</v>
      </c>
      <c r="CM2434" s="30">
        <v>42971</v>
      </c>
      <c r="CN2434" s="31">
        <v>1222.66501154809</v>
      </c>
      <c r="CO2434" s="31">
        <v>1267.3003170961599</v>
      </c>
    </row>
    <row r="2435" spans="2:93">
      <c r="B2435" s="29">
        <v>42971</v>
      </c>
      <c r="C2435" s="55">
        <v>1232.0633157412819</v>
      </c>
      <c r="D2435" s="31"/>
      <c r="E2435" s="21">
        <f t="shared" si="304"/>
        <v>6.0163211959674001E-5</v>
      </c>
      <c r="F2435" s="21">
        <f t="shared" si="305"/>
        <v>-1.1760610106013036E-3</v>
      </c>
      <c r="G2435" s="37">
        <f>(C2434-MAX(C$9:C2434))/MAX(C$9:C2434)</f>
        <v>-2.0360711758362737E-2</v>
      </c>
      <c r="H2435" s="37"/>
      <c r="I2435" s="37"/>
      <c r="N2435" s="30"/>
      <c r="P2435" s="30"/>
      <c r="Q2435" s="30"/>
      <c r="R2435" s="30"/>
      <c r="S2435" s="30"/>
      <c r="T2435" s="30"/>
      <c r="U2435" s="30"/>
      <c r="V2435" s="30"/>
      <c r="W2435" s="30"/>
      <c r="X2435" s="30"/>
      <c r="Y2435" s="30"/>
      <c r="Z2435" s="30"/>
      <c r="AA2435" s="30"/>
      <c r="AB2435" s="30"/>
      <c r="AH2435" s="22"/>
      <c r="AI2435" s="22"/>
      <c r="AJ2435" s="22"/>
      <c r="AN2435" s="22"/>
      <c r="AO2435" s="22"/>
      <c r="AP2435" s="22"/>
      <c r="AS2435" s="23"/>
      <c r="AW2435" s="30"/>
      <c r="BH2435" s="30"/>
      <c r="BN2435" s="30"/>
      <c r="BT2435" s="24"/>
      <c r="BU2435" s="30"/>
      <c r="BV2435" s="30">
        <v>42972</v>
      </c>
      <c r="BW2435" s="31">
        <v>1177.1272945418</v>
      </c>
      <c r="BZ2435" s="30">
        <v>42900</v>
      </c>
      <c r="CA2435" s="31">
        <v>1064.78138050094</v>
      </c>
      <c r="CB2435" s="30">
        <v>42900</v>
      </c>
      <c r="CC2435" s="31">
        <v>1046.45016689459</v>
      </c>
      <c r="CD2435" s="30">
        <v>42900</v>
      </c>
      <c r="CE2435" s="31">
        <v>1037.67336375273</v>
      </c>
      <c r="CG2435" s="30">
        <v>42972</v>
      </c>
      <c r="CH2435" s="31">
        <f t="shared" si="301"/>
        <v>1047.76769541407</v>
      </c>
      <c r="CI2435" s="31">
        <f t="shared" si="302"/>
        <v>1038.6900230198501</v>
      </c>
      <c r="CJ2435" s="31">
        <f t="shared" si="308"/>
        <v>1037.6372646696516</v>
      </c>
      <c r="CK2435" s="31">
        <f t="shared" si="308"/>
        <v>1028.9864218257012</v>
      </c>
      <c r="CM2435" s="30">
        <v>42972</v>
      </c>
      <c r="CN2435" s="31">
        <v>1222.6696535781</v>
      </c>
      <c r="CO2435" s="31">
        <v>1267.30960866039</v>
      </c>
    </row>
    <row r="2436" spans="2:93">
      <c r="B2436" s="29">
        <v>42972</v>
      </c>
      <c r="C2436" s="55">
        <v>1231.221414560009</v>
      </c>
      <c r="D2436" s="31"/>
      <c r="E2436" s="21">
        <f t="shared" si="304"/>
        <v>-6.8332623049205399E-4</v>
      </c>
      <c r="F2436" s="21">
        <f t="shared" si="305"/>
        <v>-8.3711749759318721E-4</v>
      </c>
      <c r="G2436" s="37">
        <f>(C2435-MAX(C$9:C2435))/MAX(C$9:C2435)</f>
        <v>-2.0301773512220136E-2</v>
      </c>
      <c r="H2436" s="37"/>
      <c r="I2436" s="37"/>
      <c r="N2436" s="30"/>
      <c r="P2436" s="30"/>
      <c r="Q2436" s="30"/>
      <c r="R2436" s="30"/>
      <c r="S2436" s="30"/>
      <c r="T2436" s="30"/>
      <c r="U2436" s="30"/>
      <c r="V2436" s="30"/>
      <c r="W2436" s="30"/>
      <c r="X2436" s="30"/>
      <c r="Y2436" s="30"/>
      <c r="Z2436" s="30"/>
      <c r="AA2436" s="30"/>
      <c r="AB2436" s="30"/>
      <c r="AH2436" s="22"/>
      <c r="AI2436" s="22"/>
      <c r="AL2436" s="22"/>
      <c r="AM2436" s="22"/>
      <c r="AO2436" s="22"/>
      <c r="AP2436" s="22"/>
      <c r="AR2436" s="22"/>
      <c r="AS2436" s="23"/>
      <c r="AW2436" s="30"/>
      <c r="BH2436" s="30"/>
      <c r="BN2436" s="30"/>
      <c r="BT2436" s="24"/>
      <c r="BU2436" s="30"/>
      <c r="BV2436" s="30">
        <v>42975</v>
      </c>
      <c r="BW2436" s="31">
        <v>1174.52265157226</v>
      </c>
      <c r="BZ2436" s="30">
        <v>42901</v>
      </c>
      <c r="CA2436" s="31">
        <v>1064.2810174876499</v>
      </c>
      <c r="CB2436" s="30">
        <v>42901</v>
      </c>
      <c r="CC2436" s="31">
        <v>1045.9531853097999</v>
      </c>
      <c r="CD2436" s="30">
        <v>42901</v>
      </c>
      <c r="CE2436" s="31">
        <v>1037.18784347784</v>
      </c>
      <c r="CG2436" s="30">
        <v>42975</v>
      </c>
      <c r="CH2436" s="31">
        <f t="shared" si="301"/>
        <v>1046.3843381562499</v>
      </c>
      <c r="CI2436" s="31">
        <f t="shared" si="302"/>
        <v>1037.3464159438699</v>
      </c>
      <c r="CJ2436" s="31">
        <f t="shared" si="308"/>
        <v>1036.267282518696</v>
      </c>
      <c r="CK2436" s="31">
        <f t="shared" si="308"/>
        <v>1027.6553669326997</v>
      </c>
      <c r="CM2436" s="30">
        <v>42975</v>
      </c>
      <c r="CN2436" s="31">
        <v>1220.01310116062</v>
      </c>
      <c r="CO2436" s="31">
        <v>1264.57074890938</v>
      </c>
    </row>
    <row r="2437" spans="2:93">
      <c r="B2437" s="29">
        <v>42975</v>
      </c>
      <c r="C2437" s="55">
        <v>1229.05614141102</v>
      </c>
      <c r="D2437" s="31"/>
      <c r="E2437" s="21">
        <f t="shared" si="304"/>
        <v>-1.7586383110163029E-3</v>
      </c>
      <c r="F2437" s="21">
        <f t="shared" si="305"/>
        <v>-2.9961106281052308E-3</v>
      </c>
      <c r="G2437" s="37">
        <f>(C2436-MAX(C$9:C2436))/MAX(C$9:C2436)</f>
        <v>-2.0971227008345746E-2</v>
      </c>
      <c r="H2437" s="37"/>
      <c r="I2437" s="37"/>
      <c r="N2437" s="30"/>
      <c r="P2437" s="30"/>
      <c r="Q2437" s="30"/>
      <c r="R2437" s="30"/>
      <c r="S2437" s="30"/>
      <c r="T2437" s="30"/>
      <c r="U2437" s="30"/>
      <c r="V2437" s="30"/>
      <c r="W2437" s="30"/>
      <c r="X2437" s="30"/>
      <c r="Y2437" s="30"/>
      <c r="Z2437" s="30"/>
      <c r="AA2437" s="30"/>
      <c r="AB2437" s="30"/>
      <c r="AH2437" s="22"/>
      <c r="AI2437" s="22"/>
      <c r="AJ2437" s="22"/>
      <c r="AL2437" s="22"/>
      <c r="AM2437" s="22"/>
      <c r="AN2437" s="22"/>
      <c r="AO2437" s="22"/>
      <c r="AP2437" s="22"/>
      <c r="AR2437" s="22"/>
      <c r="AS2437" s="23"/>
      <c r="AW2437" s="30"/>
      <c r="BH2437" s="30"/>
      <c r="BN2437" s="30"/>
      <c r="BT2437" s="24"/>
      <c r="BU2437" s="30"/>
      <c r="BV2437" s="30">
        <v>42976</v>
      </c>
      <c r="BW2437" s="31">
        <v>1175.9040189938701</v>
      </c>
      <c r="BZ2437" s="30">
        <v>42902</v>
      </c>
      <c r="CA2437" s="31">
        <v>1067.48614406345</v>
      </c>
      <c r="CB2437" s="30">
        <v>42902</v>
      </c>
      <c r="CC2437" s="31">
        <v>1049.08184959337</v>
      </c>
      <c r="CD2437" s="30">
        <v>42902</v>
      </c>
      <c r="CE2437" s="31">
        <v>1040.0871859638501</v>
      </c>
      <c r="CG2437" s="30">
        <v>42976</v>
      </c>
      <c r="CH2437" s="31">
        <f t="shared" si="301"/>
        <v>1047.12619933514</v>
      </c>
      <c r="CI2437" s="31">
        <f t="shared" si="302"/>
        <v>1038.3381351586099</v>
      </c>
      <c r="CJ2437" s="31">
        <f t="shared" si="308"/>
        <v>1037.0019709499172</v>
      </c>
      <c r="CK2437" s="31">
        <f t="shared" si="308"/>
        <v>1028.6378213547266</v>
      </c>
      <c r="CM2437" s="30">
        <v>42976</v>
      </c>
      <c r="CN2437" s="31">
        <v>1222.01874377575</v>
      </c>
      <c r="CO2437" s="31">
        <v>1266.65577068584</v>
      </c>
    </row>
    <row r="2438" spans="2:93">
      <c r="B2438" s="29">
        <v>42976</v>
      </c>
      <c r="C2438" s="55">
        <v>1230.745953801536</v>
      </c>
      <c r="D2438" s="31"/>
      <c r="E2438" s="21">
        <f t="shared" si="304"/>
        <v>1.3748862509861404E-3</v>
      </c>
      <c r="F2438" s="21">
        <f t="shared" si="305"/>
        <v>-1.0091334545666575E-3</v>
      </c>
      <c r="G2438" s="37">
        <f>(C2437-MAX(C$9:C2437))/MAX(C$9:C2437)</f>
        <v>-2.2692984516116173E-2</v>
      </c>
      <c r="H2438" s="37"/>
      <c r="I2438" s="37"/>
      <c r="N2438" s="30"/>
      <c r="P2438" s="30"/>
      <c r="Q2438" s="30"/>
      <c r="R2438" s="30"/>
      <c r="S2438" s="30"/>
      <c r="T2438" s="30"/>
      <c r="U2438" s="30"/>
      <c r="V2438" s="30"/>
      <c r="W2438" s="30"/>
      <c r="X2438" s="30"/>
      <c r="Y2438" s="30"/>
      <c r="Z2438" s="30"/>
      <c r="AA2438" s="30"/>
      <c r="AB2438" s="30"/>
      <c r="AL2438" s="22"/>
      <c r="AM2438" s="22"/>
      <c r="AN2438" s="22"/>
      <c r="AO2438" s="22"/>
      <c r="AP2438" s="22"/>
      <c r="AR2438" s="22"/>
      <c r="AS2438" s="23"/>
      <c r="AW2438" s="30"/>
      <c r="BH2438" s="30"/>
      <c r="BN2438" s="30"/>
      <c r="BT2438" s="24"/>
      <c r="BU2438" s="30"/>
      <c r="BV2438" s="30">
        <v>42977</v>
      </c>
      <c r="BW2438" s="31">
        <v>1176.79729600418</v>
      </c>
      <c r="BZ2438" s="30">
        <v>42905</v>
      </c>
      <c r="CA2438" s="31">
        <v>1067.3391816656999</v>
      </c>
      <c r="CB2438" s="30">
        <v>42905</v>
      </c>
      <c r="CC2438" s="31">
        <v>1048.87899883462</v>
      </c>
      <c r="CD2438" s="30">
        <v>42905</v>
      </c>
      <c r="CE2438" s="31">
        <v>1039.7636872514199</v>
      </c>
      <c r="CG2438" s="30">
        <v>42977</v>
      </c>
      <c r="CH2438" s="31">
        <f t="shared" si="301"/>
        <v>1047.0680159579799</v>
      </c>
      <c r="CI2438" s="31">
        <f t="shared" si="302"/>
        <v>1038.0511974743099</v>
      </c>
      <c r="CJ2438" s="31">
        <f t="shared" si="308"/>
        <v>1036.9443501236694</v>
      </c>
      <c r="CK2438" s="31">
        <f t="shared" si="308"/>
        <v>1028.3535642861968</v>
      </c>
      <c r="CM2438" s="30">
        <v>42977</v>
      </c>
      <c r="CN2438" s="31">
        <v>1222.27410379717</v>
      </c>
      <c r="CO2438" s="31">
        <v>1266.92853686785</v>
      </c>
    </row>
    <row r="2439" spans="2:93">
      <c r="B2439" s="29">
        <v>42977</v>
      </c>
      <c r="C2439" s="55">
        <v>1231.772207386229</v>
      </c>
      <c r="D2439" s="31"/>
      <c r="E2439" s="21">
        <f t="shared" si="304"/>
        <v>8.3384680772113917E-4</v>
      </c>
      <c r="F2439" s="21">
        <f t="shared" si="305"/>
        <v>-2.3627710632534438E-4</v>
      </c>
      <c r="G2439" s="37">
        <f>(C2438-MAX(C$9:C2438))/MAX(C$9:C2438)</f>
        <v>-2.1349298537535189E-2</v>
      </c>
      <c r="H2439" s="37"/>
      <c r="I2439" s="37"/>
      <c r="N2439" s="30"/>
      <c r="P2439" s="30"/>
      <c r="Q2439" s="30"/>
      <c r="R2439" s="30"/>
      <c r="S2439" s="30"/>
      <c r="T2439" s="30"/>
      <c r="U2439" s="30"/>
      <c r="V2439" s="30"/>
      <c r="W2439" s="30"/>
      <c r="X2439" s="30"/>
      <c r="Y2439" s="30"/>
      <c r="Z2439" s="30"/>
      <c r="AA2439" s="30"/>
      <c r="AB2439" s="30"/>
      <c r="AI2439" s="22"/>
      <c r="AL2439" s="22"/>
      <c r="AM2439" s="22"/>
      <c r="AP2439" s="22"/>
      <c r="AR2439" s="22"/>
      <c r="AS2439" s="23"/>
      <c r="AW2439" s="30"/>
      <c r="BH2439" s="30"/>
      <c r="BN2439" s="30"/>
      <c r="BT2439" s="24"/>
      <c r="BU2439" s="30"/>
      <c r="BV2439" s="30">
        <v>42978</v>
      </c>
      <c r="BW2439" s="31">
        <v>1177.9787224470299</v>
      </c>
      <c r="BZ2439" s="30">
        <v>42906</v>
      </c>
      <c r="CA2439" s="31">
        <v>1067.2550175517099</v>
      </c>
      <c r="CB2439" s="30">
        <v>42906</v>
      </c>
      <c r="CC2439" s="31">
        <v>1048.80230379575</v>
      </c>
      <c r="CD2439" s="30">
        <v>42906</v>
      </c>
      <c r="CE2439" s="31">
        <v>1039.72352029797</v>
      </c>
      <c r="CG2439" s="30">
        <v>42978</v>
      </c>
      <c r="CH2439" s="31">
        <f t="shared" si="301"/>
        <v>1047.5303887714699</v>
      </c>
      <c r="CI2439" s="31">
        <f t="shared" si="302"/>
        <v>1038.4095924288599</v>
      </c>
      <c r="CJ2439" s="31">
        <f t="shared" si="308"/>
        <v>1037.4022524464337</v>
      </c>
      <c r="CK2439" s="31">
        <f t="shared" si="308"/>
        <v>1028.7086110602195</v>
      </c>
      <c r="CM2439" s="30">
        <v>42978</v>
      </c>
      <c r="CN2439" s="31">
        <v>1223.1458069677001</v>
      </c>
      <c r="CO2439" s="31">
        <v>1267.8383376806701</v>
      </c>
    </row>
    <row r="2440" spans="2:93">
      <c r="B2440" s="29">
        <v>42978</v>
      </c>
      <c r="C2440" s="55">
        <v>1232.592975653281</v>
      </c>
      <c r="D2440" s="31"/>
      <c r="E2440" s="21">
        <f t="shared" si="304"/>
        <v>6.663312113477371E-4</v>
      </c>
      <c r="F2440" s="21">
        <f t="shared" si="305"/>
        <v>1.1139841112675075E-3</v>
      </c>
      <c r="G2440" s="37">
        <f>(C2439-MAX(C$9:C2439))/MAX(C$9:C2439)</f>
        <v>-2.0533253774246758E-2</v>
      </c>
      <c r="H2440" s="37"/>
      <c r="I2440" s="37"/>
      <c r="N2440" s="30"/>
      <c r="P2440" s="30"/>
      <c r="Q2440" s="30"/>
      <c r="R2440" s="30"/>
      <c r="S2440" s="30"/>
      <c r="T2440" s="30"/>
      <c r="U2440" s="30"/>
      <c r="V2440" s="30"/>
      <c r="W2440" s="30"/>
      <c r="X2440" s="30"/>
      <c r="Y2440" s="30"/>
      <c r="Z2440" s="30"/>
      <c r="AA2440" s="30"/>
      <c r="AB2440" s="30"/>
      <c r="AH2440" s="22"/>
      <c r="AI2440" s="22"/>
      <c r="AP2440" s="22"/>
      <c r="AR2440" s="22"/>
      <c r="AS2440" s="23"/>
      <c r="AW2440" s="30"/>
      <c r="BH2440" s="30"/>
      <c r="BN2440" s="30"/>
      <c r="BT2440" s="24"/>
      <c r="BU2440" s="30"/>
      <c r="BV2440" s="30">
        <v>42979</v>
      </c>
      <c r="BW2440" s="31">
        <v>1180.40063353439</v>
      </c>
      <c r="BZ2440" s="30">
        <v>42907</v>
      </c>
      <c r="CA2440" s="31">
        <v>1066.32974949855</v>
      </c>
      <c r="CB2440" s="30">
        <v>42907</v>
      </c>
      <c r="CC2440" s="31">
        <v>1047.94924863656</v>
      </c>
      <c r="CD2440" s="30">
        <v>42907</v>
      </c>
      <c r="CE2440" s="31">
        <v>1038.92064528741</v>
      </c>
      <c r="CG2440" s="30">
        <v>42979</v>
      </c>
      <c r="CH2440" s="31">
        <f t="shared" ref="CH2440:CH2503" si="309">+VLOOKUP(CG2440,CB:CC,2,FALSE)</f>
        <v>1048.60796498538</v>
      </c>
      <c r="CI2440" s="31">
        <f t="shared" ref="CI2440:CI2503" si="310">+VLOOKUP(CG2440,CD:CE,2,FALSE)</f>
        <v>1039.4130535347099</v>
      </c>
      <c r="CJ2440" s="31">
        <f t="shared" si="308"/>
        <v>1038.4694100234126</v>
      </c>
      <c r="CK2440" s="31">
        <f t="shared" si="308"/>
        <v>1029.702697678812</v>
      </c>
      <c r="CM2440" s="30">
        <v>42979</v>
      </c>
      <c r="CN2440" s="31">
        <v>1225.3451316706</v>
      </c>
      <c r="CO2440" s="31">
        <v>1270.1240021758699</v>
      </c>
    </row>
    <row r="2441" spans="2:93">
      <c r="B2441" s="29">
        <v>42979</v>
      </c>
      <c r="C2441" s="55">
        <v>1234.783089226831</v>
      </c>
      <c r="D2441" s="31"/>
      <c r="E2441" s="21">
        <f t="shared" si="304"/>
        <v>1.7768343782660345E-3</v>
      </c>
      <c r="F2441" s="21">
        <f t="shared" si="305"/>
        <v>4.6596307710045082E-3</v>
      </c>
      <c r="G2441" s="37">
        <f>(C2440-MAX(C$9:C2440))/MAX(C$9:C2440)</f>
        <v>-1.9880604510759427E-2</v>
      </c>
      <c r="H2441" s="37"/>
      <c r="I2441" s="37"/>
      <c r="N2441" s="30"/>
      <c r="P2441" s="30"/>
      <c r="Q2441" s="30"/>
      <c r="R2441" s="30"/>
      <c r="S2441" s="30"/>
      <c r="T2441" s="30"/>
      <c r="U2441" s="30"/>
      <c r="V2441" s="30"/>
      <c r="W2441" s="30"/>
      <c r="X2441" s="30"/>
      <c r="Y2441" s="30"/>
      <c r="Z2441" s="30"/>
      <c r="AA2441" s="30"/>
      <c r="AB2441" s="30"/>
      <c r="AH2441" s="22"/>
      <c r="AI2441" s="22"/>
      <c r="AR2441" s="22"/>
      <c r="AS2441" s="23"/>
      <c r="AW2441" s="30"/>
      <c r="BH2441" s="30"/>
      <c r="BN2441" s="30"/>
      <c r="BT2441" s="24"/>
      <c r="BU2441" s="30"/>
      <c r="BV2441" s="30">
        <v>42982</v>
      </c>
      <c r="BW2441" s="31">
        <v>1178.10346220016</v>
      </c>
      <c r="BZ2441" s="30">
        <v>42908</v>
      </c>
      <c r="CA2441" s="31">
        <v>1070.98088479274</v>
      </c>
      <c r="CB2441" s="30">
        <v>42908</v>
      </c>
      <c r="CC2441" s="31">
        <v>1052.53196591096</v>
      </c>
      <c r="CD2441" s="30">
        <v>42908</v>
      </c>
      <c r="CE2441" s="31">
        <v>1044.0940699477501</v>
      </c>
      <c r="CG2441" s="30">
        <v>42982</v>
      </c>
      <c r="CH2441" s="31">
        <f t="shared" si="309"/>
        <v>1048.29293548997</v>
      </c>
      <c r="CI2441" s="31">
        <f t="shared" si="310"/>
        <v>1039.1867180321301</v>
      </c>
      <c r="CJ2441" s="31">
        <f t="shared" ref="CJ2441:CK2456" si="311">+CJ2440*CH2441/CH2440</f>
        <v>1038.1574264173726</v>
      </c>
      <c r="CK2441" s="31">
        <f t="shared" si="311"/>
        <v>1029.478476637144</v>
      </c>
      <c r="CM2441" s="30">
        <v>42982</v>
      </c>
      <c r="CN2441" s="31">
        <v>1223.2856959155399</v>
      </c>
      <c r="CO2441" s="31">
        <v>1268.0117014564401</v>
      </c>
    </row>
    <row r="2442" spans="2:93">
      <c r="B2442" s="29">
        <v>42982</v>
      </c>
      <c r="C2442" s="55">
        <v>1232.0791967971491</v>
      </c>
      <c r="D2442" s="31"/>
      <c r="E2442" s="21">
        <f t="shared" ref="E2442:E2505" si="312">C2442/C2441-1</f>
        <v>-2.1897711859456548E-3</v>
      </c>
      <c r="F2442" s="21">
        <f t="shared" si="305"/>
        <v>1.0832804215159531E-3</v>
      </c>
      <c r="G2442" s="37">
        <f>(C2441-MAX(C$9:C2441))/MAX(C$9:C2441)</f>
        <v>-1.8139094674048818E-2</v>
      </c>
      <c r="H2442" s="37"/>
      <c r="I2442" s="37"/>
      <c r="N2442" s="30"/>
      <c r="P2442" s="30"/>
      <c r="Q2442" s="30"/>
      <c r="R2442" s="30"/>
      <c r="S2442" s="30"/>
      <c r="T2442" s="30"/>
      <c r="U2442" s="30"/>
      <c r="V2442" s="30"/>
      <c r="W2442" s="30"/>
      <c r="X2442" s="30"/>
      <c r="Y2442" s="30"/>
      <c r="Z2442" s="30"/>
      <c r="AA2442" s="30"/>
      <c r="AB2442" s="30"/>
      <c r="AP2442" s="22"/>
      <c r="AS2442" s="23"/>
      <c r="AW2442" s="30"/>
      <c r="BH2442" s="30"/>
      <c r="BN2442" s="30"/>
      <c r="BT2442" s="24"/>
      <c r="BU2442" s="30"/>
      <c r="BV2442" s="30">
        <v>42983</v>
      </c>
      <c r="BW2442" s="31">
        <v>1177.5640510660401</v>
      </c>
      <c r="BZ2442" s="30">
        <v>42909</v>
      </c>
      <c r="CA2442" s="31">
        <v>1072.3478195535499</v>
      </c>
      <c r="CB2442" s="30">
        <v>42909</v>
      </c>
      <c r="CC2442" s="31">
        <v>1053.8177395044199</v>
      </c>
      <c r="CD2442" s="30">
        <v>42909</v>
      </c>
      <c r="CE2442" s="31">
        <v>1045.3121553357901</v>
      </c>
      <c r="CG2442" s="30">
        <v>42983</v>
      </c>
      <c r="CH2442" s="31">
        <f t="shared" si="309"/>
        <v>1047.8985702365001</v>
      </c>
      <c r="CI2442" s="31">
        <f t="shared" si="310"/>
        <v>1038.7864231267399</v>
      </c>
      <c r="CJ2442" s="31">
        <f t="shared" si="311"/>
        <v>1037.766874117772</v>
      </c>
      <c r="CK2442" s="31">
        <f t="shared" si="311"/>
        <v>1029.0819213480358</v>
      </c>
      <c r="CM2442" s="30">
        <v>42983</v>
      </c>
      <c r="CN2442" s="31">
        <v>1222.8087032578801</v>
      </c>
      <c r="CO2442" s="31">
        <v>1267.52382669863</v>
      </c>
    </row>
    <row r="2443" spans="2:93">
      <c r="B2443" s="29">
        <v>42983</v>
      </c>
      <c r="C2443" s="55">
        <v>1231.653894372974</v>
      </c>
      <c r="D2443" s="31"/>
      <c r="E2443" s="21">
        <f t="shared" si="312"/>
        <v>-3.4519081669470708E-4</v>
      </c>
      <c r="F2443" s="21">
        <f t="shared" si="305"/>
        <v>-9.6051049492285046E-5</v>
      </c>
      <c r="G2443" s="37">
        <f>(C2442-MAX(C$9:C2442))/MAX(C$9:C2442)</f>
        <v>-2.0289145393138121E-2</v>
      </c>
      <c r="H2443" s="37"/>
      <c r="I2443" s="37"/>
      <c r="N2443" s="30"/>
      <c r="P2443" s="30"/>
      <c r="Q2443" s="30"/>
      <c r="R2443" s="30"/>
      <c r="S2443" s="30"/>
      <c r="T2443" s="30"/>
      <c r="U2443" s="30"/>
      <c r="V2443" s="30"/>
      <c r="W2443" s="30"/>
      <c r="X2443" s="30"/>
      <c r="Y2443" s="30"/>
      <c r="Z2443" s="30"/>
      <c r="AA2443" s="30"/>
      <c r="AB2443" s="30"/>
      <c r="AH2443" s="22"/>
      <c r="AJ2443" s="22"/>
      <c r="AP2443" s="22"/>
      <c r="AR2443" s="22"/>
      <c r="AS2443" s="23"/>
      <c r="AW2443" s="30"/>
      <c r="BH2443" s="30"/>
      <c r="BN2443" s="30"/>
      <c r="BT2443" s="24"/>
      <c r="BU2443" s="30"/>
      <c r="BV2443" s="30">
        <v>42984</v>
      </c>
      <c r="BW2443" s="31">
        <v>1178.7921510789699</v>
      </c>
      <c r="BZ2443" s="30">
        <v>42912</v>
      </c>
      <c r="CA2443" s="31">
        <v>1078.5099275110199</v>
      </c>
      <c r="CB2443" s="30">
        <v>42912</v>
      </c>
      <c r="CC2443" s="31">
        <v>1059.8491260342601</v>
      </c>
      <c r="CD2443" s="30">
        <v>42912</v>
      </c>
      <c r="CE2443" s="31">
        <v>1051.2815723461799</v>
      </c>
      <c r="CG2443" s="30">
        <v>42984</v>
      </c>
      <c r="CH2443" s="31">
        <f t="shared" si="309"/>
        <v>1048.8958734466501</v>
      </c>
      <c r="CI2443" s="31">
        <f t="shared" si="310"/>
        <v>1039.8282734322599</v>
      </c>
      <c r="CJ2443" s="31">
        <f t="shared" si="311"/>
        <v>1038.7545348173294</v>
      </c>
      <c r="CK2443" s="31">
        <f t="shared" si="311"/>
        <v>1030.1140385285189</v>
      </c>
      <c r="CM2443" s="30">
        <v>42984</v>
      </c>
      <c r="CN2443" s="31">
        <v>1224.2040384453101</v>
      </c>
      <c r="CO2443" s="31">
        <v>1268.97588234412</v>
      </c>
    </row>
    <row r="2444" spans="2:93">
      <c r="B2444" s="29">
        <v>42984</v>
      </c>
      <c r="C2444" s="55">
        <v>1233.087919537166</v>
      </c>
      <c r="D2444" s="31"/>
      <c r="E2444" s="21">
        <f t="shared" si="312"/>
        <v>1.1643085535177899E-3</v>
      </c>
      <c r="F2444" s="21">
        <f t="shared" si="305"/>
        <v>4.0154689638960406E-4</v>
      </c>
      <c r="G2444" s="37">
        <f>(C2443-MAX(C$9:C2443))/MAX(C$9:C2443)</f>
        <v>-2.062733258316457E-2</v>
      </c>
      <c r="H2444" s="37"/>
      <c r="I2444" s="37"/>
      <c r="N2444" s="30"/>
      <c r="P2444" s="30"/>
      <c r="Q2444" s="30"/>
      <c r="R2444" s="30"/>
      <c r="S2444" s="30"/>
      <c r="T2444" s="30"/>
      <c r="U2444" s="30"/>
      <c r="V2444" s="30"/>
      <c r="W2444" s="30"/>
      <c r="X2444" s="30"/>
      <c r="Y2444" s="30"/>
      <c r="Z2444" s="30"/>
      <c r="AA2444" s="30"/>
      <c r="AB2444" s="30"/>
      <c r="AH2444" s="22"/>
      <c r="AI2444" s="22"/>
      <c r="AJ2444" s="22"/>
      <c r="AP2444" s="22"/>
      <c r="AR2444" s="22"/>
      <c r="AS2444" s="23"/>
      <c r="AW2444" s="30"/>
      <c r="BH2444" s="30"/>
      <c r="BN2444" s="30"/>
      <c r="BT2444" s="24"/>
      <c r="BU2444" s="30"/>
      <c r="BV2444" s="30">
        <v>42985</v>
      </c>
      <c r="BW2444" s="31">
        <v>1180.62185785513</v>
      </c>
      <c r="BZ2444" s="30">
        <v>42913</v>
      </c>
      <c r="CA2444" s="31">
        <v>1078.88745084326</v>
      </c>
      <c r="CB2444" s="30">
        <v>42913</v>
      </c>
      <c r="CC2444" s="31">
        <v>1060.24987069489</v>
      </c>
      <c r="CD2444" s="30">
        <v>42913</v>
      </c>
      <c r="CE2444" s="31">
        <v>1051.7387372135599</v>
      </c>
      <c r="CG2444" s="30">
        <v>42985</v>
      </c>
      <c r="CH2444" s="31">
        <f t="shared" si="309"/>
        <v>1049.5938841949601</v>
      </c>
      <c r="CI2444" s="31">
        <f t="shared" si="310"/>
        <v>1040.4624488894499</v>
      </c>
      <c r="CJ2444" s="31">
        <f t="shared" si="311"/>
        <v>1039.4457967895742</v>
      </c>
      <c r="CK2444" s="31">
        <f t="shared" si="311"/>
        <v>1030.7422894215103</v>
      </c>
      <c r="CM2444" s="30">
        <v>42985</v>
      </c>
      <c r="CN2444" s="31">
        <v>1226.0303638239</v>
      </c>
      <c r="CO2444" s="31">
        <v>1270.87591149692</v>
      </c>
    </row>
    <row r="2445" spans="2:93">
      <c r="B2445" s="29">
        <v>42985</v>
      </c>
      <c r="C2445" s="55">
        <v>1234.8441791527539</v>
      </c>
      <c r="D2445" s="31"/>
      <c r="E2445" s="21">
        <f t="shared" si="312"/>
        <v>1.4242776916078004E-3</v>
      </c>
      <c r="F2445" s="21">
        <f t="shared" ref="F2445:F2508" si="313">+C2445/C2441-1</f>
        <v>4.9474216529121762E-5</v>
      </c>
      <c r="G2445" s="37">
        <f>(C2444-MAX(C$9:C2444))/MAX(C$9:C2444)</f>
        <v>-1.9487040609409572E-2</v>
      </c>
      <c r="H2445" s="37"/>
      <c r="I2445" s="37"/>
      <c r="N2445" s="30"/>
      <c r="P2445" s="22"/>
      <c r="Q2445" s="22"/>
      <c r="R2445" s="22"/>
      <c r="S2445" s="22"/>
      <c r="T2445" s="22"/>
      <c r="U2445" s="22"/>
      <c r="V2445" s="22"/>
      <c r="W2445" s="22"/>
      <c r="X2445" s="22"/>
      <c r="Y2445" s="22"/>
      <c r="Z2445" s="22"/>
      <c r="AA2445" s="22"/>
      <c r="AB2445" s="22"/>
      <c r="AH2445" s="22"/>
      <c r="AI2445" s="22"/>
      <c r="AJ2445" s="22"/>
      <c r="AR2445" s="22"/>
      <c r="AS2445" s="23"/>
      <c r="AW2445" s="30"/>
      <c r="BH2445" s="30"/>
      <c r="BN2445" s="30"/>
      <c r="BT2445" s="24"/>
      <c r="BU2445" s="30"/>
      <c r="BV2445" s="30">
        <v>42986</v>
      </c>
      <c r="BW2445" s="31">
        <v>1179.22132201354</v>
      </c>
      <c r="BZ2445" s="30">
        <v>42914</v>
      </c>
      <c r="CA2445" s="31">
        <v>1079.7234276634099</v>
      </c>
      <c r="CB2445" s="30">
        <v>42914</v>
      </c>
      <c r="CC2445" s="31">
        <v>1061.0633558417501</v>
      </c>
      <c r="CD2445" s="30">
        <v>42914</v>
      </c>
      <c r="CE2445" s="31">
        <v>1052.5278317626701</v>
      </c>
      <c r="CG2445" s="30">
        <v>42986</v>
      </c>
      <c r="CH2445" s="31">
        <f t="shared" si="309"/>
        <v>1048.8832724287199</v>
      </c>
      <c r="CI2445" s="31">
        <f t="shared" si="310"/>
        <v>1039.70495884962</v>
      </c>
      <c r="CJ2445" s="31">
        <f t="shared" si="311"/>
        <v>1038.7420556334087</v>
      </c>
      <c r="CK2445" s="31">
        <f t="shared" si="311"/>
        <v>1029.9918759695865</v>
      </c>
      <c r="CM2445" s="30">
        <v>42986</v>
      </c>
      <c r="CN2445" s="31">
        <v>1224.6056890146899</v>
      </c>
      <c r="CO2445" s="31">
        <v>1269.4074660092399</v>
      </c>
    </row>
    <row r="2446" spans="2:93">
      <c r="B2446" s="29">
        <v>42986</v>
      </c>
      <c r="C2446" s="55">
        <v>1233.3753496727479</v>
      </c>
      <c r="D2446" s="31"/>
      <c r="E2446" s="21">
        <f t="shared" si="312"/>
        <v>-1.1894856896145223E-3</v>
      </c>
      <c r="F2446" s="21">
        <f t="shared" si="313"/>
        <v>1.0520045131581224E-3</v>
      </c>
      <c r="G2446" s="37">
        <f>(C2445-MAX(C$9:C2445))/MAX(C$9:C2445)</f>
        <v>-1.8090517875017215E-2</v>
      </c>
      <c r="H2446" s="37"/>
      <c r="I2446" s="37"/>
      <c r="N2446" s="30"/>
      <c r="P2446" s="30"/>
      <c r="Q2446" s="30"/>
      <c r="R2446" s="30"/>
      <c r="S2446" s="30"/>
      <c r="T2446" s="30"/>
      <c r="U2446" s="30"/>
      <c r="V2446" s="30"/>
      <c r="W2446" s="30"/>
      <c r="X2446" s="30"/>
      <c r="Y2446" s="30"/>
      <c r="Z2446" s="30"/>
      <c r="AA2446" s="30"/>
      <c r="AB2446" s="30"/>
      <c r="AI2446" s="22"/>
      <c r="AJ2446" s="22"/>
      <c r="AO2446" s="22"/>
      <c r="AS2446" s="23"/>
      <c r="AW2446" s="30"/>
      <c r="BH2446" s="30"/>
      <c r="BN2446" s="30"/>
      <c r="BT2446" s="24"/>
      <c r="BU2446" s="30"/>
      <c r="BV2446" s="30">
        <v>42989</v>
      </c>
      <c r="BW2446" s="31">
        <v>1181.7594755734699</v>
      </c>
      <c r="BZ2446" s="30">
        <v>42915</v>
      </c>
      <c r="CA2446" s="31">
        <v>1081.0644127610401</v>
      </c>
      <c r="CB2446" s="30">
        <v>42915</v>
      </c>
      <c r="CC2446" s="31">
        <v>1062.5196158204601</v>
      </c>
      <c r="CD2446" s="30">
        <v>42915</v>
      </c>
      <c r="CE2446" s="31">
        <v>1054.2216935945</v>
      </c>
      <c r="CG2446" s="30">
        <v>42989</v>
      </c>
      <c r="CH2446" s="31">
        <f t="shared" si="309"/>
        <v>1049.51181427146</v>
      </c>
      <c r="CI2446" s="31">
        <f t="shared" si="310"/>
        <v>1040.2583081648399</v>
      </c>
      <c r="CJ2446" s="31">
        <f t="shared" si="311"/>
        <v>1039.3645203660835</v>
      </c>
      <c r="CK2446" s="31">
        <f t="shared" si="311"/>
        <v>1030.5400558107988</v>
      </c>
      <c r="CM2446" s="30">
        <v>42989</v>
      </c>
      <c r="CN2446" s="31">
        <v>1226.9383403197401</v>
      </c>
      <c r="CO2446" s="31">
        <v>1271.851176209</v>
      </c>
    </row>
    <row r="2447" spans="2:93">
      <c r="B2447" s="29">
        <v>42989</v>
      </c>
      <c r="C2447" s="55">
        <v>1235.542398007279</v>
      </c>
      <c r="D2447" s="31"/>
      <c r="E2447" s="21">
        <f t="shared" si="312"/>
        <v>1.7570063607206254E-3</v>
      </c>
      <c r="F2447" s="21">
        <f t="shared" si="313"/>
        <v>3.1571398848899701E-3</v>
      </c>
      <c r="G2447" s="37">
        <f>(C2446-MAX(C$9:C2446))/MAX(C$9:C2446)</f>
        <v>-1.9258485152501677E-2</v>
      </c>
      <c r="H2447" s="37"/>
      <c r="I2447" s="37"/>
      <c r="N2447" s="30"/>
      <c r="P2447" s="30"/>
      <c r="Q2447" s="30"/>
      <c r="R2447" s="30"/>
      <c r="S2447" s="30"/>
      <c r="T2447" s="30"/>
      <c r="U2447" s="30"/>
      <c r="V2447" s="30"/>
      <c r="W2447" s="30"/>
      <c r="X2447" s="30"/>
      <c r="Y2447" s="30"/>
      <c r="Z2447" s="30"/>
      <c r="AA2447" s="30"/>
      <c r="AB2447" s="30"/>
      <c r="AI2447" s="22"/>
      <c r="AJ2447" s="22"/>
      <c r="AO2447" s="22"/>
      <c r="AP2447" s="22"/>
      <c r="AS2447" s="23"/>
      <c r="AW2447" s="30"/>
      <c r="BH2447" s="30"/>
      <c r="BN2447" s="30"/>
      <c r="BT2447" s="24"/>
      <c r="BU2447" s="30"/>
      <c r="BV2447" s="30">
        <v>42990</v>
      </c>
      <c r="BW2447" s="31">
        <v>1182.2921704274199</v>
      </c>
      <c r="BZ2447" s="30">
        <v>42916</v>
      </c>
      <c r="CA2447" s="31">
        <v>1081.16210068297</v>
      </c>
      <c r="CB2447" s="30">
        <v>42916</v>
      </c>
      <c r="CC2447" s="31">
        <v>1062.60581419867</v>
      </c>
      <c r="CD2447" s="30">
        <v>42916</v>
      </c>
      <c r="CE2447" s="31">
        <v>1054.3521889247399</v>
      </c>
      <c r="CG2447" s="30">
        <v>42990</v>
      </c>
      <c r="CH2447" s="31">
        <f t="shared" si="309"/>
        <v>1049.4471968072501</v>
      </c>
      <c r="CI2447" s="31">
        <f t="shared" si="310"/>
        <v>1040.1721915457099</v>
      </c>
      <c r="CJ2447" s="31">
        <f t="shared" si="311"/>
        <v>1039.3005276613014</v>
      </c>
      <c r="CK2447" s="31">
        <f t="shared" si="311"/>
        <v>1030.454743706307</v>
      </c>
      <c r="CM2447" s="30">
        <v>42990</v>
      </c>
      <c r="CN2447" s="31">
        <v>1227.5943666599201</v>
      </c>
      <c r="CO2447" s="31">
        <v>1272.54077690899</v>
      </c>
    </row>
    <row r="2448" spans="2:93">
      <c r="B2448" s="29">
        <v>42990</v>
      </c>
      <c r="C2448" s="55">
        <v>1236.2161540963159</v>
      </c>
      <c r="D2448" s="31"/>
      <c r="E2448" s="21">
        <f t="shared" si="312"/>
        <v>5.4531199424934229E-4</v>
      </c>
      <c r="F2448" s="21">
        <f t="shared" si="313"/>
        <v>2.5369112044533182E-3</v>
      </c>
      <c r="G2448" s="37">
        <f>(C2447-MAX(C$9:C2447))/MAX(C$9:C2447)</f>
        <v>-1.7535316072691841E-2</v>
      </c>
      <c r="H2448" s="37"/>
      <c r="I2448" s="37"/>
      <c r="N2448" s="30"/>
      <c r="P2448" s="30"/>
      <c r="Q2448" s="30"/>
      <c r="R2448" s="30"/>
      <c r="S2448" s="30"/>
      <c r="T2448" s="30"/>
      <c r="U2448" s="30"/>
      <c r="V2448" s="30"/>
      <c r="W2448" s="30"/>
      <c r="X2448" s="30"/>
      <c r="Y2448" s="30"/>
      <c r="Z2448" s="30"/>
      <c r="AA2448" s="30"/>
      <c r="AB2448" s="30"/>
      <c r="AH2448" s="22"/>
      <c r="AI2448" s="22"/>
      <c r="AJ2448" s="22"/>
      <c r="AO2448" s="22"/>
      <c r="AP2448" s="22"/>
      <c r="AR2448" s="22"/>
      <c r="AS2448" s="23"/>
      <c r="AW2448" s="30"/>
      <c r="BH2448" s="30"/>
      <c r="BN2448" s="30"/>
      <c r="BT2448" s="24"/>
      <c r="BU2448" s="30"/>
      <c r="BV2448" s="30">
        <v>42991</v>
      </c>
      <c r="BW2448" s="31">
        <v>1182.3401232640899</v>
      </c>
      <c r="BZ2448" s="30">
        <v>42919</v>
      </c>
      <c r="CA2448" s="31">
        <v>1081.13946411959</v>
      </c>
      <c r="CB2448" s="30">
        <v>42919</v>
      </c>
      <c r="CC2448" s="31">
        <v>1062.4992040852901</v>
      </c>
      <c r="CD2448" s="30">
        <v>42919</v>
      </c>
      <c r="CE2448" s="31">
        <v>1054.0644007868</v>
      </c>
      <c r="CG2448" s="30">
        <v>42991</v>
      </c>
      <c r="CH2448" s="31">
        <f t="shared" si="309"/>
        <v>1049.00698548112</v>
      </c>
      <c r="CI2448" s="31">
        <f t="shared" si="310"/>
        <v>1039.70417456777</v>
      </c>
      <c r="CJ2448" s="31">
        <f t="shared" si="311"/>
        <v>1038.8645725556787</v>
      </c>
      <c r="CK2448" s="31">
        <f t="shared" si="311"/>
        <v>1029.9910990146175</v>
      </c>
      <c r="CM2448" s="30">
        <v>42991</v>
      </c>
      <c r="CN2448" s="31">
        <v>1227.0410575886301</v>
      </c>
      <c r="CO2448" s="31">
        <v>1271.9809221394901</v>
      </c>
    </row>
    <row r="2449" spans="2:93">
      <c r="B2449" s="29">
        <v>42991</v>
      </c>
      <c r="C2449" s="55">
        <v>1235.6886986916491</v>
      </c>
      <c r="D2449" s="31"/>
      <c r="E2449" s="21">
        <f t="shared" si="312"/>
        <v>-4.2666923815792845E-4</v>
      </c>
      <c r="F2449" s="21">
        <f t="shared" si="313"/>
        <v>6.839077781251035E-4</v>
      </c>
      <c r="G2449" s="37">
        <f>(C2448-MAX(C$9:C2448))/MAX(C$9:C2448)</f>
        <v>-1.6999566296619906E-2</v>
      </c>
      <c r="H2449" s="37"/>
      <c r="I2449" s="37"/>
      <c r="N2449" s="30"/>
      <c r="P2449" s="30"/>
      <c r="Q2449" s="30"/>
      <c r="R2449" s="30"/>
      <c r="S2449" s="30"/>
      <c r="T2449" s="30"/>
      <c r="U2449" s="30"/>
      <c r="V2449" s="30"/>
      <c r="W2449" s="30"/>
      <c r="X2449" s="30"/>
      <c r="Y2449" s="30"/>
      <c r="Z2449" s="30"/>
      <c r="AA2449" s="30"/>
      <c r="AB2449" s="30"/>
      <c r="AI2449" s="22"/>
      <c r="AO2449" s="22"/>
      <c r="AP2449" s="22"/>
      <c r="AR2449" s="22"/>
      <c r="AS2449" s="23"/>
      <c r="AW2449" s="30"/>
      <c r="BH2449" s="30"/>
      <c r="BN2449" s="30"/>
      <c r="BT2449" s="24"/>
      <c r="BU2449" s="30"/>
      <c r="BV2449" s="30">
        <v>42992</v>
      </c>
      <c r="BW2449" s="31">
        <v>1181.82181979391</v>
      </c>
      <c r="BZ2449" s="30">
        <v>42920</v>
      </c>
      <c r="CA2449" s="31">
        <v>1080.70831471258</v>
      </c>
      <c r="CB2449" s="30">
        <v>42920</v>
      </c>
      <c r="CC2449" s="31">
        <v>1062.07254825264</v>
      </c>
      <c r="CD2449" s="30">
        <v>42920</v>
      </c>
      <c r="CE2449" s="31">
        <v>1053.6584078927001</v>
      </c>
      <c r="CG2449" s="30">
        <v>42992</v>
      </c>
      <c r="CH2449" s="31">
        <f t="shared" si="309"/>
        <v>1048.60419494231</v>
      </c>
      <c r="CI2449" s="31">
        <f t="shared" si="310"/>
        <v>1039.2945039081201</v>
      </c>
      <c r="CJ2449" s="31">
        <f t="shared" si="311"/>
        <v>1038.4656764313231</v>
      </c>
      <c r="CK2449" s="31">
        <f t="shared" si="311"/>
        <v>1029.5852555609811</v>
      </c>
      <c r="CM2449" s="30">
        <v>42992</v>
      </c>
      <c r="CN2449" s="31">
        <v>1227.60612105822</v>
      </c>
      <c r="CO2449" s="31">
        <v>1272.58051355272</v>
      </c>
    </row>
    <row r="2450" spans="2:93">
      <c r="B2450" s="29">
        <v>42992</v>
      </c>
      <c r="C2450" s="55">
        <v>1235.290492125918</v>
      </c>
      <c r="D2450" s="31"/>
      <c r="E2450" s="21">
        <f t="shared" si="312"/>
        <v>-3.2225476056602087E-4</v>
      </c>
      <c r="F2450" s="21">
        <f t="shared" si="313"/>
        <v>1.5527653067479719E-3</v>
      </c>
      <c r="G2450" s="37">
        <f>(C2449-MAX(C$9:C2449))/MAX(C$9:C2449)</f>
        <v>-1.7418982342777084E-2</v>
      </c>
      <c r="H2450" s="37"/>
      <c r="I2450" s="37"/>
      <c r="N2450" s="30"/>
      <c r="P2450" s="30"/>
      <c r="Q2450" s="30"/>
      <c r="R2450" s="30"/>
      <c r="S2450" s="30"/>
      <c r="T2450" s="30"/>
      <c r="U2450" s="30"/>
      <c r="V2450" s="30"/>
      <c r="W2450" s="30"/>
      <c r="X2450" s="30"/>
      <c r="Y2450" s="30"/>
      <c r="Z2450" s="30"/>
      <c r="AA2450" s="30"/>
      <c r="AB2450" s="30"/>
      <c r="AO2450" s="22"/>
      <c r="AP2450" s="22"/>
      <c r="AR2450" s="22"/>
      <c r="AS2450" s="23"/>
      <c r="AW2450" s="30"/>
      <c r="BH2450" s="30"/>
      <c r="BN2450" s="30"/>
      <c r="BT2450" s="24"/>
      <c r="BU2450" s="30"/>
      <c r="BV2450" s="30">
        <v>42993</v>
      </c>
      <c r="BW2450" s="31">
        <v>1180.1297270448499</v>
      </c>
      <c r="BZ2450" s="30">
        <v>42921</v>
      </c>
      <c r="CA2450" s="31">
        <v>1080.62622881062</v>
      </c>
      <c r="CB2450" s="30">
        <v>42921</v>
      </c>
      <c r="CC2450" s="31">
        <v>1061.9857230053501</v>
      </c>
      <c r="CD2450" s="30">
        <v>42921</v>
      </c>
      <c r="CE2450" s="31">
        <v>1053.578100746</v>
      </c>
      <c r="CG2450" s="30">
        <v>42993</v>
      </c>
      <c r="CH2450" s="31">
        <f t="shared" si="309"/>
        <v>1047.0290636969401</v>
      </c>
      <c r="CI2450" s="31">
        <f t="shared" si="310"/>
        <v>1037.6504296355199</v>
      </c>
      <c r="CJ2450" s="31">
        <f t="shared" si="311"/>
        <v>1036.9057744758659</v>
      </c>
      <c r="CK2450" s="31">
        <f t="shared" si="311"/>
        <v>1027.9565404819048</v>
      </c>
      <c r="CM2450" s="30">
        <v>42993</v>
      </c>
      <c r="CN2450" s="31">
        <v>1225.61191397484</v>
      </c>
      <c r="CO2450" s="31">
        <v>1270.5292395685001</v>
      </c>
    </row>
    <row r="2451" spans="2:93">
      <c r="B2451" s="29">
        <v>42993</v>
      </c>
      <c r="C2451" s="55">
        <v>1233.939710520616</v>
      </c>
      <c r="D2451" s="31"/>
      <c r="E2451" s="21">
        <f t="shared" si="312"/>
        <v>-1.0934930803015996E-3</v>
      </c>
      <c r="F2451" s="21">
        <f t="shared" si="313"/>
        <v>-1.2971529663796666E-3</v>
      </c>
      <c r="G2451" s="37">
        <f>(C2450-MAX(C$9:C2450))/MAX(C$9:C2450)</f>
        <v>-1.773562375335893E-2</v>
      </c>
      <c r="H2451" s="37"/>
      <c r="I2451" s="37"/>
      <c r="N2451" s="30"/>
      <c r="P2451" s="30"/>
      <c r="Q2451" s="30"/>
      <c r="R2451" s="30"/>
      <c r="S2451" s="30"/>
      <c r="T2451" s="30"/>
      <c r="U2451" s="30"/>
      <c r="V2451" s="30"/>
      <c r="W2451" s="30"/>
      <c r="X2451" s="30"/>
      <c r="Y2451" s="30"/>
      <c r="Z2451" s="30"/>
      <c r="AA2451" s="30"/>
      <c r="AB2451" s="30"/>
      <c r="AO2451" s="22"/>
      <c r="AP2451" s="22"/>
      <c r="AR2451" s="22"/>
      <c r="AS2451" s="23"/>
      <c r="AW2451" s="30"/>
      <c r="BH2451" s="30"/>
      <c r="BN2451" s="30"/>
      <c r="BT2451" s="24"/>
      <c r="BU2451" s="30"/>
      <c r="BV2451" s="30">
        <v>42996</v>
      </c>
      <c r="BW2451" s="31">
        <v>1180.19495152283</v>
      </c>
      <c r="BZ2451" s="30">
        <v>42922</v>
      </c>
      <c r="CA2451" s="31">
        <v>1080.76893604068</v>
      </c>
      <c r="CB2451" s="30">
        <v>42922</v>
      </c>
      <c r="CC2451" s="31">
        <v>1062.16949846642</v>
      </c>
      <c r="CD2451" s="30">
        <v>42922</v>
      </c>
      <c r="CE2451" s="31">
        <v>1053.8065775309601</v>
      </c>
      <c r="CG2451" s="30">
        <v>42996</v>
      </c>
      <c r="CH2451" s="31">
        <f t="shared" si="309"/>
        <v>1046.5674840863801</v>
      </c>
      <c r="CI2451" s="31">
        <f t="shared" si="310"/>
        <v>1037.1337787361699</v>
      </c>
      <c r="CJ2451" s="31">
        <f t="shared" si="311"/>
        <v>1036.4486576868819</v>
      </c>
      <c r="CK2451" s="31">
        <f t="shared" si="311"/>
        <v>1027.4447162143438</v>
      </c>
      <c r="CM2451" s="30">
        <v>42996</v>
      </c>
      <c r="CN2451" s="31">
        <v>1225.21463105917</v>
      </c>
      <c r="CO2451" s="31">
        <v>1270.1371742722199</v>
      </c>
    </row>
    <row r="2452" spans="2:93">
      <c r="B2452" s="29">
        <v>42996</v>
      </c>
      <c r="C2452" s="55">
        <v>1233.043752432867</v>
      </c>
      <c r="D2452" s="31"/>
      <c r="E2452" s="21">
        <f t="shared" si="312"/>
        <v>-7.2609551350855117E-4</v>
      </c>
      <c r="F2452" s="21">
        <f t="shared" si="313"/>
        <v>-2.5662192270639039E-3</v>
      </c>
      <c r="G2452" s="37">
        <f>(C2451-MAX(C$9:C2451))/MAX(C$9:C2451)</f>
        <v>-1.8809723051811375E-2</v>
      </c>
      <c r="H2452" s="37"/>
      <c r="I2452" s="37"/>
      <c r="N2452" s="30"/>
      <c r="P2452" s="30"/>
      <c r="Q2452" s="30"/>
      <c r="R2452" s="30"/>
      <c r="S2452" s="30"/>
      <c r="T2452" s="30"/>
      <c r="U2452" s="30"/>
      <c r="V2452" s="30"/>
      <c r="W2452" s="30"/>
      <c r="X2452" s="30"/>
      <c r="Y2452" s="30"/>
      <c r="Z2452" s="30"/>
      <c r="AA2452" s="30"/>
      <c r="AB2452" s="30"/>
      <c r="AP2452" s="22"/>
      <c r="AR2452" s="22"/>
      <c r="AS2452" s="23"/>
      <c r="AW2452" s="30"/>
      <c r="BH2452" s="30"/>
      <c r="BN2452" s="30"/>
      <c r="BT2452" s="24"/>
      <c r="BU2452" s="30"/>
      <c r="BV2452" s="30">
        <v>42997</v>
      </c>
      <c r="BW2452" s="31">
        <v>1180.16063490182</v>
      </c>
      <c r="BZ2452" s="30">
        <v>42923</v>
      </c>
      <c r="CA2452" s="31">
        <v>1080.4873379253099</v>
      </c>
      <c r="CB2452" s="30">
        <v>42923</v>
      </c>
      <c r="CC2452" s="31">
        <v>1061.86639808052</v>
      </c>
      <c r="CD2452" s="30">
        <v>42923</v>
      </c>
      <c r="CE2452" s="31">
        <v>1053.4850854891099</v>
      </c>
      <c r="CG2452" s="30">
        <v>42997</v>
      </c>
      <c r="CH2452" s="31">
        <f t="shared" si="309"/>
        <v>1046.5797146068501</v>
      </c>
      <c r="CI2452" s="31">
        <f t="shared" si="310"/>
        <v>1037.12499835577</v>
      </c>
      <c r="CJ2452" s="31">
        <f t="shared" si="311"/>
        <v>1036.4607699555283</v>
      </c>
      <c r="CK2452" s="31">
        <f t="shared" si="311"/>
        <v>1027.4360178616016</v>
      </c>
      <c r="CM2452" s="30">
        <v>42997</v>
      </c>
      <c r="CN2452" s="31">
        <v>1224.90442253674</v>
      </c>
      <c r="CO2452" s="31">
        <v>1269.8225116983599</v>
      </c>
    </row>
    <row r="2453" spans="2:93">
      <c r="B2453" s="29">
        <v>42997</v>
      </c>
      <c r="C2453" s="55">
        <v>1233.1927401270621</v>
      </c>
      <c r="D2453" s="31"/>
      <c r="E2453" s="21">
        <f t="shared" si="312"/>
        <v>1.2082920326306201E-4</v>
      </c>
      <c r="F2453" s="21">
        <f t="shared" si="313"/>
        <v>-2.0198926859408273E-3</v>
      </c>
      <c r="G2453" s="37">
        <f>(C2452-MAX(C$9:C2452))/MAX(C$9:C2452)</f>
        <v>-1.9522160909801637E-2</v>
      </c>
      <c r="H2453" s="37"/>
      <c r="I2453" s="37"/>
      <c r="N2453" s="30"/>
      <c r="P2453" s="30"/>
      <c r="Q2453" s="30"/>
      <c r="R2453" s="30"/>
      <c r="S2453" s="30"/>
      <c r="T2453" s="30"/>
      <c r="U2453" s="30"/>
      <c r="V2453" s="30"/>
      <c r="W2453" s="30"/>
      <c r="X2453" s="30"/>
      <c r="Y2453" s="30"/>
      <c r="Z2453" s="30"/>
      <c r="AA2453" s="30"/>
      <c r="AB2453" s="30"/>
      <c r="AN2453" s="30"/>
      <c r="AR2453" s="22"/>
      <c r="AS2453" s="23"/>
      <c r="AW2453" s="30"/>
      <c r="BH2453" s="30"/>
      <c r="BN2453" s="30"/>
      <c r="BT2453" s="24"/>
      <c r="BU2453" s="30"/>
      <c r="BV2453" s="30">
        <v>42998</v>
      </c>
      <c r="BW2453" s="31">
        <v>1181.2296002164701</v>
      </c>
      <c r="BZ2453" s="30">
        <v>42926</v>
      </c>
      <c r="CA2453" s="31">
        <v>1080.73378152446</v>
      </c>
      <c r="CB2453" s="30">
        <v>42926</v>
      </c>
      <c r="CC2453" s="31">
        <v>1062.0758442633401</v>
      </c>
      <c r="CD2453" s="30">
        <v>42926</v>
      </c>
      <c r="CE2453" s="31">
        <v>1053.5821863598101</v>
      </c>
      <c r="CG2453" s="30">
        <v>42998</v>
      </c>
      <c r="CH2453" s="31">
        <f t="shared" si="309"/>
        <v>1047.2734657728399</v>
      </c>
      <c r="CI2453" s="31">
        <f t="shared" si="310"/>
        <v>1037.8370728556699</v>
      </c>
      <c r="CJ2453" s="31">
        <f t="shared" si="311"/>
        <v>1037.1478135295856</v>
      </c>
      <c r="CK2453" s="31">
        <f t="shared" si="311"/>
        <v>1028.1414400525214</v>
      </c>
      <c r="CM2453" s="30">
        <v>42998</v>
      </c>
      <c r="CN2453" s="31">
        <v>1226.2332103210499</v>
      </c>
      <c r="CO2453" s="31">
        <v>1271.2083885351301</v>
      </c>
    </row>
    <row r="2454" spans="2:93">
      <c r="B2454" s="29">
        <v>42998</v>
      </c>
      <c r="C2454" s="55">
        <v>1234.373686254728</v>
      </c>
      <c r="D2454" s="31"/>
      <c r="E2454" s="21">
        <f t="shared" si="312"/>
        <v>9.5763305218965478E-4</v>
      </c>
      <c r="F2454" s="21">
        <f t="shared" si="313"/>
        <v>-7.4217835969270229E-4</v>
      </c>
      <c r="G2454" s="37">
        <f>(C2453-MAX(C$9:C2453))/MAX(C$9:C2453)</f>
        <v>-1.9403690553687201E-2</v>
      </c>
      <c r="H2454" s="37"/>
      <c r="I2454" s="37"/>
      <c r="N2454" s="30"/>
      <c r="P2454" s="30"/>
      <c r="Q2454" s="30"/>
      <c r="R2454" s="30"/>
      <c r="S2454" s="30"/>
      <c r="T2454" s="30"/>
      <c r="U2454" s="30"/>
      <c r="V2454" s="30"/>
      <c r="W2454" s="30"/>
      <c r="X2454" s="30"/>
      <c r="Y2454" s="30"/>
      <c r="Z2454" s="30"/>
      <c r="AA2454" s="30"/>
      <c r="AB2454" s="30"/>
      <c r="AJ2454" s="22"/>
      <c r="AS2454" s="23"/>
      <c r="AW2454" s="30"/>
      <c r="BH2454" s="30"/>
      <c r="BN2454" s="30"/>
      <c r="BQ2454" s="30"/>
      <c r="BT2454" s="24"/>
      <c r="BU2454" s="30"/>
      <c r="BV2454" s="30">
        <v>42999</v>
      </c>
      <c r="BW2454" s="31">
        <v>1181.9537222269601</v>
      </c>
      <c r="BZ2454" s="30">
        <v>42927</v>
      </c>
      <c r="CA2454" s="31">
        <v>1080.4105737847699</v>
      </c>
      <c r="CB2454" s="30">
        <v>42927</v>
      </c>
      <c r="CC2454" s="31">
        <v>1061.7624324537801</v>
      </c>
      <c r="CD2454" s="30">
        <v>42927</v>
      </c>
      <c r="CE2454" s="31">
        <v>1053.2591668462701</v>
      </c>
      <c r="CG2454" s="30">
        <v>42999</v>
      </c>
      <c r="CH2454" s="31">
        <f t="shared" si="309"/>
        <v>1048.0990698212299</v>
      </c>
      <c r="CI2454" s="31">
        <f t="shared" si="310"/>
        <v>1038.6365137835801</v>
      </c>
      <c r="CJ2454" s="31">
        <f t="shared" si="311"/>
        <v>1037.9654351552772</v>
      </c>
      <c r="CK2454" s="31">
        <f t="shared" si="311"/>
        <v>1028.9334124809072</v>
      </c>
      <c r="CM2454" s="30">
        <v>42999</v>
      </c>
      <c r="CN2454" s="31">
        <v>1227.02481807394</v>
      </c>
      <c r="CO2454" s="31">
        <v>1272.0390495158299</v>
      </c>
    </row>
    <row r="2455" spans="2:93">
      <c r="B2455" s="29">
        <v>42999</v>
      </c>
      <c r="C2455" s="55">
        <v>1235.5430182755269</v>
      </c>
      <c r="D2455" s="31"/>
      <c r="E2455" s="21">
        <f t="shared" si="312"/>
        <v>9.4730796177855403E-4</v>
      </c>
      <c r="F2455" s="21">
        <f t="shared" si="313"/>
        <v>1.299340430688023E-3</v>
      </c>
      <c r="G2455" s="37">
        <f>(C2454-MAX(C$9:C2454))/MAX(C$9:C2454)</f>
        <v>-1.846463911690626E-2</v>
      </c>
      <c r="H2455" s="37"/>
      <c r="I2455" s="37"/>
      <c r="N2455" s="30"/>
      <c r="P2455" s="30"/>
      <c r="Q2455" s="30"/>
      <c r="R2455" s="30"/>
      <c r="S2455" s="30"/>
      <c r="T2455" s="30"/>
      <c r="U2455" s="30"/>
      <c r="V2455" s="30"/>
      <c r="W2455" s="30"/>
      <c r="X2455" s="30"/>
      <c r="Y2455" s="30"/>
      <c r="Z2455" s="30"/>
      <c r="AA2455" s="30"/>
      <c r="AB2455" s="30"/>
      <c r="AI2455" s="22"/>
      <c r="AJ2455" s="22"/>
      <c r="AR2455" s="30"/>
      <c r="AS2455" s="28"/>
      <c r="AW2455" s="30"/>
      <c r="BH2455" s="30"/>
      <c r="BN2455" s="30"/>
      <c r="BT2455" s="24"/>
      <c r="BU2455" s="30"/>
      <c r="BV2455" s="30">
        <v>43000</v>
      </c>
      <c r="BW2455" s="31">
        <v>1181.71152612632</v>
      </c>
      <c r="BZ2455" s="30">
        <v>42928</v>
      </c>
      <c r="CA2455" s="31">
        <v>1080.71744391482</v>
      </c>
      <c r="CB2455" s="30">
        <v>42928</v>
      </c>
      <c r="CC2455" s="31">
        <v>1062.14490034088</v>
      </c>
      <c r="CD2455" s="30">
        <v>42928</v>
      </c>
      <c r="CE2455" s="31">
        <v>1053.6222459154501</v>
      </c>
      <c r="CG2455" s="30">
        <v>43000</v>
      </c>
      <c r="CH2455" s="31">
        <f t="shared" si="309"/>
        <v>1048.2996249289799</v>
      </c>
      <c r="CI2455" s="31">
        <f t="shared" si="310"/>
        <v>1038.8708278034001</v>
      </c>
      <c r="CJ2455" s="31">
        <f t="shared" si="311"/>
        <v>1038.1640511789742</v>
      </c>
      <c r="CK2455" s="31">
        <f t="shared" si="311"/>
        <v>1029.1655375032863</v>
      </c>
      <c r="CM2455" s="30">
        <v>43000</v>
      </c>
      <c r="CN2455" s="31">
        <v>1226.6628994872899</v>
      </c>
      <c r="CO2455" s="31">
        <v>1271.6765854573</v>
      </c>
    </row>
    <row r="2456" spans="2:93">
      <c r="B2456" s="29">
        <v>43000</v>
      </c>
      <c r="C2456" s="55">
        <v>1235.080304299034</v>
      </c>
      <c r="D2456" s="31"/>
      <c r="E2456" s="21">
        <f t="shared" si="312"/>
        <v>-3.7450252208848234E-4</v>
      </c>
      <c r="F2456" s="21">
        <f t="shared" si="313"/>
        <v>1.6516460686399892E-3</v>
      </c>
      <c r="G2456" s="37">
        <f>(C2455-MAX(C$9:C2455))/MAX(C$9:C2455)</f>
        <v>-1.75348228547746E-2</v>
      </c>
      <c r="H2456" s="37"/>
      <c r="I2456" s="37"/>
      <c r="N2456" s="30"/>
      <c r="P2456" s="30"/>
      <c r="Q2456" s="30"/>
      <c r="R2456" s="30"/>
      <c r="S2456" s="30"/>
      <c r="T2456" s="30"/>
      <c r="U2456" s="30"/>
      <c r="V2456" s="30"/>
      <c r="W2456" s="30"/>
      <c r="X2456" s="30"/>
      <c r="Y2456" s="30"/>
      <c r="Z2456" s="30"/>
      <c r="AA2456" s="30"/>
      <c r="AB2456" s="30"/>
      <c r="AI2456" s="22"/>
      <c r="AM2456" s="30"/>
      <c r="AQ2456" s="30"/>
      <c r="AS2456" s="23"/>
      <c r="AW2456" s="30"/>
      <c r="BH2456" s="30"/>
      <c r="BN2456" s="30"/>
      <c r="BT2456" s="24"/>
      <c r="BU2456" s="30"/>
      <c r="BV2456" s="30">
        <v>43003</v>
      </c>
      <c r="BW2456" s="31">
        <v>1181.7986936791799</v>
      </c>
      <c r="BZ2456" s="30">
        <v>42929</v>
      </c>
      <c r="CA2456" s="31">
        <v>1080.6382729853799</v>
      </c>
      <c r="CB2456" s="30">
        <v>42929</v>
      </c>
      <c r="CC2456" s="31">
        <v>1062.0509093078899</v>
      </c>
      <c r="CD2456" s="30">
        <v>42929</v>
      </c>
      <c r="CE2456" s="31">
        <v>1053.4814286815099</v>
      </c>
      <c r="CG2456" s="30">
        <v>43003</v>
      </c>
      <c r="CH2456" s="31">
        <f t="shared" si="309"/>
        <v>1048.81318392153</v>
      </c>
      <c r="CI2456" s="31">
        <f t="shared" si="310"/>
        <v>1039.36252264171</v>
      </c>
      <c r="CJ2456" s="31">
        <f t="shared" si="311"/>
        <v>1038.6726447828892</v>
      </c>
      <c r="CK2456" s="31">
        <f t="shared" si="311"/>
        <v>1029.6526388531497</v>
      </c>
      <c r="CM2456" s="30">
        <v>43003</v>
      </c>
      <c r="CN2456" s="31">
        <v>1226.54140758668</v>
      </c>
      <c r="CO2456" s="31">
        <v>1271.5927361464601</v>
      </c>
    </row>
    <row r="2457" spans="2:93">
      <c r="B2457" s="29">
        <v>43003</v>
      </c>
      <c r="C2457" s="55">
        <v>1235.5436735494891</v>
      </c>
      <c r="D2457" s="31"/>
      <c r="E2457" s="21">
        <f t="shared" si="312"/>
        <v>3.7517337847758903E-4</v>
      </c>
      <c r="F2457" s="21">
        <f t="shared" si="313"/>
        <v>1.9063795511680137E-3</v>
      </c>
      <c r="G2457" s="37">
        <f>(C2456-MAX(C$9:C2456))/MAX(C$9:C2456)</f>
        <v>-1.7902758541479578E-2</v>
      </c>
      <c r="H2457" s="37"/>
      <c r="I2457" s="37"/>
      <c r="N2457" s="30"/>
      <c r="P2457" s="30"/>
      <c r="Q2457" s="30"/>
      <c r="R2457" s="30"/>
      <c r="S2457" s="30"/>
      <c r="T2457" s="30"/>
      <c r="U2457" s="30"/>
      <c r="V2457" s="30"/>
      <c r="W2457" s="30"/>
      <c r="X2457" s="30"/>
      <c r="Y2457" s="30"/>
      <c r="Z2457" s="30"/>
      <c r="AA2457" s="30"/>
      <c r="AB2457" s="30"/>
      <c r="AH2457" s="22"/>
      <c r="AI2457" s="22"/>
      <c r="AJ2457" s="22"/>
      <c r="AO2457" s="22"/>
      <c r="AS2457" s="23"/>
      <c r="AW2457" s="30"/>
      <c r="BH2457" s="30"/>
      <c r="BN2457" s="30"/>
      <c r="BT2457" s="24"/>
      <c r="BU2457" s="30"/>
      <c r="BV2457" s="30">
        <v>43004</v>
      </c>
      <c r="BW2457" s="31">
        <v>1181.8353534984999</v>
      </c>
      <c r="BZ2457" s="30">
        <v>42930</v>
      </c>
      <c r="CA2457" s="31">
        <v>1080.55923339321</v>
      </c>
      <c r="CB2457" s="30">
        <v>42930</v>
      </c>
      <c r="CC2457" s="31">
        <v>1061.9493842207701</v>
      </c>
      <c r="CD2457" s="30">
        <v>42930</v>
      </c>
      <c r="CE2457" s="31">
        <v>1053.3681283869701</v>
      </c>
      <c r="CG2457" s="30">
        <v>43004</v>
      </c>
      <c r="CH2457" s="31">
        <f t="shared" si="309"/>
        <v>1048.48590068369</v>
      </c>
      <c r="CI2457" s="31">
        <f t="shared" si="310"/>
        <v>1038.97537609754</v>
      </c>
      <c r="CJ2457" s="31">
        <f t="shared" ref="CJ2457:CK2472" si="314">+CJ2456*CH2457/CH2456</f>
        <v>1038.3485259107663</v>
      </c>
      <c r="CK2457" s="31">
        <f t="shared" si="314"/>
        <v>1029.2691090912583</v>
      </c>
      <c r="CM2457" s="30">
        <v>43004</v>
      </c>
      <c r="CN2457" s="31">
        <v>1226.59700405123</v>
      </c>
      <c r="CO2457" s="31">
        <v>1271.6654600679001</v>
      </c>
    </row>
    <row r="2458" spans="2:93">
      <c r="B2458" s="29">
        <v>43004</v>
      </c>
      <c r="C2458" s="55">
        <v>1235.318701875015</v>
      </c>
      <c r="D2458" s="31"/>
      <c r="E2458" s="21">
        <f t="shared" si="312"/>
        <v>-1.8208314225576228E-4</v>
      </c>
      <c r="F2458" s="21">
        <f t="shared" si="313"/>
        <v>7.6558308947283216E-4</v>
      </c>
      <c r="G2458" s="37">
        <f>(C2457-MAX(C$9:C2457))/MAX(C$9:C2457)</f>
        <v>-1.7534301801407966E-2</v>
      </c>
      <c r="H2458" s="37"/>
      <c r="I2458" s="37"/>
      <c r="N2458" s="30"/>
      <c r="P2458" s="30"/>
      <c r="Q2458" s="30"/>
      <c r="R2458" s="30"/>
      <c r="S2458" s="30"/>
      <c r="T2458" s="30"/>
      <c r="U2458" s="30"/>
      <c r="V2458" s="30"/>
      <c r="W2458" s="30"/>
      <c r="X2458" s="30"/>
      <c r="Y2458" s="30"/>
      <c r="Z2458" s="30"/>
      <c r="AA2458" s="30"/>
      <c r="AB2458" s="30"/>
      <c r="AH2458" s="22"/>
      <c r="AI2458" s="22"/>
      <c r="AJ2458" s="22"/>
      <c r="AN2458" s="22"/>
      <c r="AO2458" s="22"/>
      <c r="AS2458" s="23"/>
      <c r="AW2458" s="30"/>
      <c r="BH2458" s="30"/>
      <c r="BN2458" s="30"/>
      <c r="BT2458" s="24"/>
      <c r="BU2458" s="30"/>
      <c r="BV2458" s="30">
        <v>43005</v>
      </c>
      <c r="BW2458" s="31">
        <v>1182.4736076991901</v>
      </c>
      <c r="BZ2458" s="30">
        <v>42933</v>
      </c>
      <c r="CA2458" s="31">
        <v>1080.5756663832601</v>
      </c>
      <c r="CB2458" s="30">
        <v>42933</v>
      </c>
      <c r="CC2458" s="31">
        <v>1061.9427357229499</v>
      </c>
      <c r="CD2458" s="30">
        <v>42933</v>
      </c>
      <c r="CE2458" s="31">
        <v>1053.34252599144</v>
      </c>
      <c r="CG2458" s="30">
        <v>43005</v>
      </c>
      <c r="CH2458" s="31">
        <f t="shared" si="309"/>
        <v>1049.1189771787799</v>
      </c>
      <c r="CI2458" s="31">
        <f t="shared" si="310"/>
        <v>1039.63894128263</v>
      </c>
      <c r="CJ2458" s="31">
        <f t="shared" si="314"/>
        <v>1038.9754814521204</v>
      </c>
      <c r="CK2458" s="31">
        <f t="shared" si="314"/>
        <v>1029.9264751488129</v>
      </c>
      <c r="CM2458" s="30">
        <v>43005</v>
      </c>
      <c r="CN2458" s="31">
        <v>1226.5810621344399</v>
      </c>
      <c r="CO2458" s="31">
        <v>1271.66105137575</v>
      </c>
    </row>
    <row r="2459" spans="2:93">
      <c r="B2459" s="29">
        <v>43005</v>
      </c>
      <c r="C2459" s="55">
        <v>1235.7300014152229</v>
      </c>
      <c r="D2459" s="31"/>
      <c r="E2459" s="21">
        <f t="shared" si="312"/>
        <v>3.3295014443113224E-4</v>
      </c>
      <c r="F2459" s="21">
        <f t="shared" si="313"/>
        <v>1.5133681056034298E-4</v>
      </c>
      <c r="G2459" s="37">
        <f>(C2458-MAX(C$9:C2458))/MAX(C$9:C2458)</f>
        <v>-1.7713192242894447E-2</v>
      </c>
      <c r="H2459" s="37"/>
      <c r="I2459" s="37"/>
      <c r="N2459" s="30"/>
      <c r="P2459" s="30"/>
      <c r="Q2459" s="30"/>
      <c r="R2459" s="30"/>
      <c r="S2459" s="30"/>
      <c r="T2459" s="30"/>
      <c r="U2459" s="30"/>
      <c r="V2459" s="30"/>
      <c r="W2459" s="30"/>
      <c r="X2459" s="30"/>
      <c r="Y2459" s="30"/>
      <c r="Z2459" s="30"/>
      <c r="AA2459" s="30"/>
      <c r="AB2459" s="30"/>
      <c r="AI2459" s="22"/>
      <c r="AJ2459" s="22"/>
      <c r="AL2459" s="22"/>
      <c r="AM2459" s="22"/>
      <c r="AP2459" s="22"/>
      <c r="AS2459" s="23"/>
      <c r="AW2459" s="30"/>
      <c r="BH2459" s="30"/>
      <c r="BN2459" s="30"/>
      <c r="BT2459" s="24"/>
      <c r="BU2459" s="30"/>
      <c r="BV2459" s="30">
        <v>43006</v>
      </c>
      <c r="BW2459" s="31">
        <v>1182.67692256953</v>
      </c>
      <c r="BZ2459" s="30">
        <v>42934</v>
      </c>
      <c r="CA2459" s="31">
        <v>1078.1918774972401</v>
      </c>
      <c r="CB2459" s="30">
        <v>42934</v>
      </c>
      <c r="CC2459" s="31">
        <v>1059.64573195867</v>
      </c>
      <c r="CD2459" s="30">
        <v>42934</v>
      </c>
      <c r="CE2459" s="31">
        <v>1051.02353125169</v>
      </c>
      <c r="CG2459" s="30">
        <v>43006</v>
      </c>
      <c r="CH2459" s="31">
        <f t="shared" si="309"/>
        <v>1049.43896252287</v>
      </c>
      <c r="CI2459" s="31">
        <f t="shared" si="310"/>
        <v>1039.8894664245499</v>
      </c>
      <c r="CJ2459" s="31">
        <f t="shared" si="314"/>
        <v>1039.2923729907977</v>
      </c>
      <c r="CK2459" s="31">
        <f t="shared" si="314"/>
        <v>1030.1746598465074</v>
      </c>
      <c r="CM2459" s="30">
        <v>43006</v>
      </c>
      <c r="CN2459" s="31">
        <v>1227.36795040639</v>
      </c>
      <c r="CO2459" s="31">
        <v>1272.48868799465</v>
      </c>
    </row>
    <row r="2460" spans="2:93">
      <c r="B2460" s="29">
        <v>43006</v>
      </c>
      <c r="C2460" s="55">
        <v>1236.16544537709</v>
      </c>
      <c r="D2460" s="31"/>
      <c r="E2460" s="21">
        <f t="shared" si="312"/>
        <v>3.5237791537667817E-4</v>
      </c>
      <c r="F2460" s="21">
        <f t="shared" si="313"/>
        <v>8.7859961354652683E-4</v>
      </c>
      <c r="G2460" s="37">
        <f>(C2459-MAX(C$9:C2459))/MAX(C$9:C2459)</f>
        <v>-1.7386139708378823E-2</v>
      </c>
      <c r="H2460" s="37"/>
      <c r="I2460" s="37"/>
      <c r="N2460" s="30"/>
      <c r="P2460" s="30"/>
      <c r="Q2460" s="30"/>
      <c r="R2460" s="30"/>
      <c r="S2460" s="30"/>
      <c r="T2460" s="30"/>
      <c r="U2460" s="30"/>
      <c r="V2460" s="30"/>
      <c r="W2460" s="30"/>
      <c r="X2460" s="30"/>
      <c r="Y2460" s="30"/>
      <c r="Z2460" s="30"/>
      <c r="AA2460" s="30"/>
      <c r="AB2460" s="30"/>
      <c r="AH2460" s="22"/>
      <c r="AI2460" s="22"/>
      <c r="AO2460" s="22"/>
      <c r="AP2460" s="22"/>
      <c r="AR2460" s="22"/>
      <c r="AS2460" s="23"/>
      <c r="AW2460" s="30"/>
      <c r="BH2460" s="30"/>
      <c r="BN2460" s="30"/>
      <c r="BT2460" s="24"/>
      <c r="BU2460" s="30"/>
      <c r="BV2460" s="30">
        <v>43007</v>
      </c>
      <c r="BW2460" s="31">
        <v>1182.17192447457</v>
      </c>
      <c r="BZ2460" s="30">
        <v>42935</v>
      </c>
      <c r="CA2460" s="31">
        <v>1076.86514646403</v>
      </c>
      <c r="CB2460" s="30">
        <v>42935</v>
      </c>
      <c r="CC2460" s="31">
        <v>1058.3385424569501</v>
      </c>
      <c r="CD2460" s="30">
        <v>42935</v>
      </c>
      <c r="CE2460" s="31">
        <v>1049.7173463186</v>
      </c>
      <c r="CG2460" s="30">
        <v>43007</v>
      </c>
      <c r="CH2460" s="31">
        <f t="shared" si="309"/>
        <v>1048.7396079968</v>
      </c>
      <c r="CI2460" s="31">
        <f t="shared" si="310"/>
        <v>1039.14781156873</v>
      </c>
      <c r="CJ2460" s="31">
        <f t="shared" si="314"/>
        <v>1038.599780233222</v>
      </c>
      <c r="CK2460" s="31">
        <f t="shared" si="314"/>
        <v>1029.4399336438805</v>
      </c>
      <c r="CM2460" s="30">
        <v>43007</v>
      </c>
      <c r="CN2460" s="31">
        <v>1227.1182716441101</v>
      </c>
      <c r="CO2460" s="31">
        <v>1272.2433323461401</v>
      </c>
    </row>
    <row r="2461" spans="2:93">
      <c r="B2461" s="29">
        <v>43007</v>
      </c>
      <c r="C2461" s="55">
        <v>1235.30086239819</v>
      </c>
      <c r="D2461" s="31"/>
      <c r="E2461" s="21">
        <f t="shared" si="312"/>
        <v>-6.9940717250538409E-4</v>
      </c>
      <c r="F2461" s="21">
        <f t="shared" si="313"/>
        <v>-1.9652170659534285E-4</v>
      </c>
      <c r="G2461" s="37">
        <f>(C2460-MAX(C$9:C2460))/MAX(C$9:C2460)</f>
        <v>-1.7039888284669024E-2</v>
      </c>
      <c r="H2461" s="37"/>
      <c r="I2461" s="37"/>
      <c r="N2461" s="30"/>
      <c r="P2461" s="30"/>
      <c r="Q2461" s="30"/>
      <c r="R2461" s="30"/>
      <c r="S2461" s="30"/>
      <c r="T2461" s="30"/>
      <c r="U2461" s="30"/>
      <c r="V2461" s="30"/>
      <c r="W2461" s="30"/>
      <c r="X2461" s="30"/>
      <c r="Y2461" s="30"/>
      <c r="Z2461" s="30"/>
      <c r="AA2461" s="30"/>
      <c r="AB2461" s="30"/>
      <c r="AH2461" s="22"/>
      <c r="AI2461" s="22"/>
      <c r="AM2461" s="22"/>
      <c r="AN2461" s="22"/>
      <c r="AO2461" s="22"/>
      <c r="AP2461" s="22"/>
      <c r="AR2461" s="22"/>
      <c r="AS2461" s="23"/>
      <c r="AW2461" s="30"/>
      <c r="BH2461" s="30"/>
      <c r="BN2461" s="30"/>
      <c r="BT2461" s="24"/>
      <c r="BU2461" s="30"/>
      <c r="BV2461" s="30">
        <v>43010</v>
      </c>
      <c r="BW2461" s="31">
        <v>1184.1950960519</v>
      </c>
      <c r="BZ2461" s="30">
        <v>42936</v>
      </c>
      <c r="CA2461" s="31">
        <v>1075.6647176095901</v>
      </c>
      <c r="CB2461" s="30">
        <v>42936</v>
      </c>
      <c r="CC2461" s="31">
        <v>1057.13803330409</v>
      </c>
      <c r="CD2461" s="30">
        <v>42936</v>
      </c>
      <c r="CE2461" s="31">
        <v>1048.4599095129199</v>
      </c>
      <c r="CG2461" s="30">
        <v>43010</v>
      </c>
      <c r="CH2461" s="31">
        <f t="shared" si="309"/>
        <v>1049.9217855981999</v>
      </c>
      <c r="CI2461" s="31">
        <f t="shared" si="310"/>
        <v>1040.29132994878</v>
      </c>
      <c r="CJ2461" s="31">
        <f t="shared" si="314"/>
        <v>1039.7705278503122</v>
      </c>
      <c r="CK2461" s="31">
        <f t="shared" si="314"/>
        <v>1030.5727691001782</v>
      </c>
      <c r="CM2461" s="30">
        <v>43010</v>
      </c>
      <c r="CN2461" s="31">
        <v>1229.7844881145299</v>
      </c>
      <c r="CO2461" s="31">
        <v>1275.0539433394299</v>
      </c>
    </row>
    <row r="2462" spans="2:93">
      <c r="B2462" s="29">
        <v>43010</v>
      </c>
      <c r="C2462" s="55">
        <v>1237.1228371914681</v>
      </c>
      <c r="D2462" s="31"/>
      <c r="E2462" s="21">
        <f t="shared" si="312"/>
        <v>1.47492392237214E-3</v>
      </c>
      <c r="F2462" s="21">
        <f t="shared" si="313"/>
        <v>1.4604614288722395E-3</v>
      </c>
      <c r="G2462" s="37">
        <f>(C2461-MAX(C$9:C2461))/MAX(C$9:C2461)</f>
        <v>-1.7727377637089373E-2</v>
      </c>
      <c r="H2462" s="37"/>
      <c r="I2462" s="37"/>
      <c r="N2462" s="30"/>
      <c r="P2462" s="30"/>
      <c r="Q2462" s="30"/>
      <c r="R2462" s="30"/>
      <c r="S2462" s="30"/>
      <c r="T2462" s="30"/>
      <c r="U2462" s="30"/>
      <c r="V2462" s="30"/>
      <c r="W2462" s="30"/>
      <c r="X2462" s="30"/>
      <c r="Y2462" s="30"/>
      <c r="Z2462" s="30"/>
      <c r="AA2462" s="30"/>
      <c r="AB2462" s="30"/>
      <c r="AH2462" s="22"/>
      <c r="AI2462" s="22"/>
      <c r="AJ2462" s="22"/>
      <c r="AL2462" s="22"/>
      <c r="AM2462" s="22"/>
      <c r="AN2462" s="22"/>
      <c r="AO2462" s="22"/>
      <c r="AP2462" s="22"/>
      <c r="AR2462" s="22"/>
      <c r="AS2462" s="23"/>
      <c r="AW2462" s="30"/>
      <c r="BH2462" s="30"/>
      <c r="BN2462" s="30"/>
      <c r="BT2462" s="24"/>
      <c r="BU2462" s="30"/>
      <c r="BV2462" s="30">
        <v>43011</v>
      </c>
      <c r="BW2462" s="31">
        <v>1185.0034492479499</v>
      </c>
      <c r="BZ2462" s="30">
        <v>42937</v>
      </c>
      <c r="CA2462" s="31">
        <v>1076.83418113019</v>
      </c>
      <c r="CB2462" s="30">
        <v>42937</v>
      </c>
      <c r="CC2462" s="31">
        <v>1058.29704327126</v>
      </c>
      <c r="CD2462" s="30">
        <v>42937</v>
      </c>
      <c r="CE2462" s="31">
        <v>1049.74186708567</v>
      </c>
      <c r="CG2462" s="30">
        <v>43011</v>
      </c>
      <c r="CH2462" s="31">
        <f t="shared" si="309"/>
        <v>1050.2501837008299</v>
      </c>
      <c r="CI2462" s="31">
        <f t="shared" si="310"/>
        <v>1040.5338091590399</v>
      </c>
      <c r="CJ2462" s="31">
        <f t="shared" si="314"/>
        <v>1040.0957508080605</v>
      </c>
      <c r="CK2462" s="31">
        <f t="shared" si="314"/>
        <v>1030.8129830325379</v>
      </c>
      <c r="CM2462" s="30">
        <v>43011</v>
      </c>
      <c r="CN2462" s="31">
        <v>1229.14311143602</v>
      </c>
      <c r="CO2462" s="31">
        <v>1274.4078261069501</v>
      </c>
    </row>
    <row r="2463" spans="2:93">
      <c r="B2463" s="29">
        <v>43011</v>
      </c>
      <c r="C2463" s="55">
        <v>1237.1851889451309</v>
      </c>
      <c r="D2463" s="31"/>
      <c r="E2463" s="21">
        <f t="shared" si="312"/>
        <v>5.040061648564631E-5</v>
      </c>
      <c r="F2463" s="21">
        <f t="shared" si="313"/>
        <v>1.1775934291806678E-3</v>
      </c>
      <c r="G2463" s="37">
        <f>(C2462-MAX(C$9:C2462))/MAX(C$9:C2462)</f>
        <v>-1.6278600248075075E-2</v>
      </c>
      <c r="H2463" s="37"/>
      <c r="I2463" s="37"/>
      <c r="N2463" s="30"/>
      <c r="P2463" s="30"/>
      <c r="Q2463" s="30"/>
      <c r="R2463" s="30"/>
      <c r="S2463" s="30"/>
      <c r="T2463" s="30"/>
      <c r="U2463" s="30"/>
      <c r="V2463" s="30"/>
      <c r="W2463" s="30"/>
      <c r="X2463" s="30"/>
      <c r="Y2463" s="30"/>
      <c r="Z2463" s="30"/>
      <c r="AA2463" s="30"/>
      <c r="AB2463" s="30"/>
      <c r="AH2463" s="22"/>
      <c r="AI2463" s="22"/>
      <c r="AJ2463" s="22"/>
      <c r="AL2463" s="22"/>
      <c r="AM2463" s="22"/>
      <c r="AP2463" s="22"/>
      <c r="AR2463" s="22"/>
      <c r="AS2463" s="23"/>
      <c r="AW2463" s="30"/>
      <c r="BH2463" s="30"/>
      <c r="BN2463" s="30"/>
      <c r="BT2463" s="24"/>
      <c r="BU2463" s="30"/>
      <c r="BV2463" s="30">
        <v>43012</v>
      </c>
      <c r="BW2463" s="31">
        <v>1184.2195216273601</v>
      </c>
      <c r="BZ2463" s="30">
        <v>42940</v>
      </c>
      <c r="CA2463" s="31">
        <v>1076.7774265591199</v>
      </c>
      <c r="CB2463" s="30">
        <v>42940</v>
      </c>
      <c r="CC2463" s="31">
        <v>1058.2278254964899</v>
      </c>
      <c r="CD2463" s="30">
        <v>42940</v>
      </c>
      <c r="CE2463" s="31">
        <v>1049.6493605768801</v>
      </c>
      <c r="CG2463" s="30">
        <v>43012</v>
      </c>
      <c r="CH2463" s="31">
        <f t="shared" si="309"/>
        <v>1049.83032473512</v>
      </c>
      <c r="CI2463" s="31">
        <f t="shared" si="310"/>
        <v>1040.0848462865699</v>
      </c>
      <c r="CJ2463" s="31">
        <f t="shared" si="314"/>
        <v>1039.6799512843368</v>
      </c>
      <c r="CK2463" s="31">
        <f t="shared" si="314"/>
        <v>1030.3682144399481</v>
      </c>
      <c r="CM2463" s="30">
        <v>43012</v>
      </c>
      <c r="CN2463" s="31">
        <v>1228.55082986345</v>
      </c>
      <c r="CO2463" s="31">
        <v>1273.8145313827299</v>
      </c>
    </row>
    <row r="2464" spans="2:93">
      <c r="B2464" s="29">
        <v>43012</v>
      </c>
      <c r="C2464" s="55">
        <v>1236.235214810931</v>
      </c>
      <c r="D2464" s="31"/>
      <c r="E2464" s="21">
        <f t="shared" si="312"/>
        <v>-7.6785120181555033E-4</v>
      </c>
      <c r="F2464" s="21">
        <f t="shared" si="313"/>
        <v>5.6440207176100543E-5</v>
      </c>
      <c r="G2464" s="37">
        <f>(C2463-MAX(C$9:C2463))/MAX(C$9:C2463)</f>
        <v>-1.6229020083077531E-2</v>
      </c>
      <c r="H2464" s="37"/>
      <c r="I2464" s="37"/>
      <c r="N2464" s="30"/>
      <c r="P2464" s="30"/>
      <c r="Q2464" s="30"/>
      <c r="R2464" s="30"/>
      <c r="S2464" s="30"/>
      <c r="T2464" s="30"/>
      <c r="U2464" s="30"/>
      <c r="V2464" s="30"/>
      <c r="W2464" s="30"/>
      <c r="X2464" s="30"/>
      <c r="Y2464" s="30"/>
      <c r="Z2464" s="30"/>
      <c r="AA2464" s="30"/>
      <c r="AB2464" s="30"/>
      <c r="AI2464" s="22"/>
      <c r="AJ2464" s="22"/>
      <c r="AP2464" s="22"/>
      <c r="AR2464" s="22"/>
      <c r="AS2464" s="23"/>
      <c r="AW2464" s="30"/>
      <c r="BH2464" s="30"/>
      <c r="BN2464" s="30"/>
      <c r="BT2464" s="24"/>
      <c r="BU2464" s="30"/>
      <c r="BV2464" s="30">
        <v>43013</v>
      </c>
      <c r="BW2464" s="31">
        <v>1184.94843008458</v>
      </c>
      <c r="BZ2464" s="30">
        <v>42941</v>
      </c>
      <c r="CA2464" s="31">
        <v>1076.7546172085899</v>
      </c>
      <c r="CB2464" s="30">
        <v>42941</v>
      </c>
      <c r="CC2464" s="31">
        <v>1058.1728152057401</v>
      </c>
      <c r="CD2464" s="30">
        <v>42941</v>
      </c>
      <c r="CE2464" s="31">
        <v>1049.4929061881401</v>
      </c>
      <c r="CG2464" s="30">
        <v>43013</v>
      </c>
      <c r="CH2464" s="31">
        <f t="shared" si="309"/>
        <v>1050.0988692375799</v>
      </c>
      <c r="CI2464" s="31">
        <f t="shared" si="310"/>
        <v>1040.3355209537101</v>
      </c>
      <c r="CJ2464" s="31">
        <f t="shared" si="314"/>
        <v>1039.9458993415199</v>
      </c>
      <c r="CK2464" s="31">
        <f t="shared" si="314"/>
        <v>1030.6165472659754</v>
      </c>
      <c r="CM2464" s="30">
        <v>43013</v>
      </c>
      <c r="CN2464" s="31">
        <v>1228.24398010001</v>
      </c>
      <c r="CO2464" s="31">
        <v>1273.51728171886</v>
      </c>
    </row>
    <row r="2465" spans="2:93">
      <c r="B2465" s="29">
        <v>43013</v>
      </c>
      <c r="C2465" s="55">
        <v>1237.069306739189</v>
      </c>
      <c r="D2465" s="31"/>
      <c r="E2465" s="21">
        <f t="shared" si="312"/>
        <v>6.7470325894691818E-4</v>
      </c>
      <c r="F2465" s="21">
        <f t="shared" si="313"/>
        <v>1.4315899833226009E-3</v>
      </c>
      <c r="G2465" s="37">
        <f>(C2464-MAX(C$9:C2464))/MAX(C$9:C2464)</f>
        <v>-1.6984409812318003E-2</v>
      </c>
      <c r="H2465" s="37"/>
      <c r="I2465" s="37"/>
      <c r="N2465" s="30"/>
      <c r="P2465" s="30"/>
      <c r="Q2465" s="30"/>
      <c r="R2465" s="30"/>
      <c r="S2465" s="30"/>
      <c r="T2465" s="30"/>
      <c r="U2465" s="30"/>
      <c r="V2465" s="30"/>
      <c r="W2465" s="30"/>
      <c r="X2465" s="30"/>
      <c r="Y2465" s="30"/>
      <c r="Z2465" s="30"/>
      <c r="AA2465" s="30"/>
      <c r="AB2465" s="30"/>
      <c r="AI2465" s="22"/>
      <c r="AJ2465" s="22"/>
      <c r="AP2465" s="22"/>
      <c r="AR2465" s="22"/>
      <c r="AS2465" s="23"/>
      <c r="AW2465" s="30"/>
      <c r="BH2465" s="30"/>
      <c r="BN2465" s="30"/>
      <c r="BT2465" s="24"/>
      <c r="BU2465" s="30"/>
      <c r="BV2465" s="30">
        <v>43014</v>
      </c>
      <c r="BW2465" s="31">
        <v>1184.4846033777501</v>
      </c>
      <c r="BZ2465" s="30">
        <v>42942</v>
      </c>
      <c r="CA2465" s="31">
        <v>1076.14431414408</v>
      </c>
      <c r="CB2465" s="30">
        <v>42942</v>
      </c>
      <c r="CC2465" s="31">
        <v>1057.5767325942199</v>
      </c>
      <c r="CD2465" s="30">
        <v>42942</v>
      </c>
      <c r="CE2465" s="31">
        <v>1048.86980065848</v>
      </c>
      <c r="CG2465" s="30">
        <v>43014</v>
      </c>
      <c r="CH2465" s="31">
        <f t="shared" si="309"/>
        <v>1049.92694205928</v>
      </c>
      <c r="CI2465" s="31">
        <f t="shared" si="310"/>
        <v>1040.1741703140699</v>
      </c>
      <c r="CJ2465" s="31">
        <f t="shared" si="314"/>
        <v>1039.7756344557115</v>
      </c>
      <c r="CK2465" s="31">
        <f t="shared" si="314"/>
        <v>1030.4567039887097</v>
      </c>
      <c r="CM2465" s="30">
        <v>43014</v>
      </c>
      <c r="CN2465" s="31">
        <v>1228.46574531432</v>
      </c>
      <c r="CO2465" s="31">
        <v>1273.76694789353</v>
      </c>
    </row>
    <row r="2466" spans="2:93">
      <c r="B2466" s="29">
        <v>43014</v>
      </c>
      <c r="C2466" s="55">
        <v>1236.983771681279</v>
      </c>
      <c r="D2466" s="31"/>
      <c r="E2466" s="21">
        <f t="shared" si="312"/>
        <v>-6.914330300167304E-5</v>
      </c>
      <c r="F2466" s="21">
        <f t="shared" si="313"/>
        <v>-1.1241043007892415E-4</v>
      </c>
      <c r="G2466" s="37">
        <f>(C2465-MAX(C$9:C2465))/MAX(C$9:C2465)</f>
        <v>-1.632116599002267E-2</v>
      </c>
      <c r="H2466" s="37"/>
      <c r="I2466" s="37"/>
      <c r="N2466" s="30"/>
      <c r="P2466" s="30"/>
      <c r="Q2466" s="30"/>
      <c r="R2466" s="30"/>
      <c r="S2466" s="30"/>
      <c r="T2466" s="30"/>
      <c r="U2466" s="30"/>
      <c r="V2466" s="30"/>
      <c r="W2466" s="30"/>
      <c r="X2466" s="30"/>
      <c r="Y2466" s="30"/>
      <c r="Z2466" s="30"/>
      <c r="AA2466" s="30"/>
      <c r="AB2466" s="30"/>
      <c r="AH2466" s="22"/>
      <c r="AI2466" s="22"/>
      <c r="AJ2466" s="22"/>
      <c r="AM2466" s="22"/>
      <c r="AO2466" s="22"/>
      <c r="AP2466" s="22"/>
      <c r="AR2466" s="22"/>
      <c r="AS2466" s="23"/>
      <c r="AW2466" s="30"/>
      <c r="BH2466" s="30"/>
      <c r="BN2466" s="30"/>
      <c r="BT2466" s="24"/>
      <c r="BU2466" s="30"/>
      <c r="BV2466" s="30">
        <v>43017</v>
      </c>
      <c r="BW2466" s="31">
        <v>1184.3321350497599</v>
      </c>
      <c r="BZ2466" s="30">
        <v>42943</v>
      </c>
      <c r="CA2466" s="31">
        <v>1074.1680821473501</v>
      </c>
      <c r="CB2466" s="30">
        <v>42943</v>
      </c>
      <c r="CC2466" s="31">
        <v>1055.62080996243</v>
      </c>
      <c r="CD2466" s="30">
        <v>42943</v>
      </c>
      <c r="CE2466" s="31">
        <v>1046.83383821643</v>
      </c>
      <c r="CG2466" s="30">
        <v>43017</v>
      </c>
      <c r="CH2466" s="31">
        <f t="shared" si="309"/>
        <v>1049.3702413256599</v>
      </c>
      <c r="CI2466" s="31">
        <f t="shared" si="310"/>
        <v>1039.49466561126</v>
      </c>
      <c r="CJ2466" s="31">
        <f t="shared" si="314"/>
        <v>1039.2243162303057</v>
      </c>
      <c r="CK2466" s="31">
        <f t="shared" si="314"/>
        <v>1029.7835473228497</v>
      </c>
      <c r="CM2466" s="30">
        <v>43017</v>
      </c>
      <c r="CN2466" s="31">
        <v>1228.1091985906601</v>
      </c>
      <c r="CO2466" s="31">
        <v>1273.4557510268801</v>
      </c>
    </row>
    <row r="2467" spans="2:93">
      <c r="B2467" s="29">
        <v>43017</v>
      </c>
      <c r="C2467" s="55">
        <v>1237.243617387292</v>
      </c>
      <c r="D2467" s="31"/>
      <c r="E2467" s="21">
        <f t="shared" si="312"/>
        <v>2.1006395715272852E-4</v>
      </c>
      <c r="F2467" s="21">
        <f t="shared" si="313"/>
        <v>4.7226916942699759E-5</v>
      </c>
      <c r="G2467" s="37">
        <f>(C2466-MAX(C$9:C2466))/MAX(C$9:C2466)</f>
        <v>-1.6389180793698974E-2</v>
      </c>
      <c r="H2467" s="37"/>
      <c r="I2467" s="37"/>
      <c r="N2467" s="30"/>
      <c r="P2467" s="30"/>
      <c r="Q2467" s="30"/>
      <c r="R2467" s="30"/>
      <c r="S2467" s="30"/>
      <c r="T2467" s="30"/>
      <c r="U2467" s="30"/>
      <c r="V2467" s="30"/>
      <c r="W2467" s="30"/>
      <c r="X2467" s="30"/>
      <c r="Y2467" s="30"/>
      <c r="Z2467" s="30"/>
      <c r="AA2467" s="30"/>
      <c r="AB2467" s="30"/>
      <c r="AH2467" s="22"/>
      <c r="AI2467" s="22"/>
      <c r="AJ2467" s="22"/>
      <c r="AN2467" s="22"/>
      <c r="AO2467" s="22"/>
      <c r="AR2467" s="22"/>
      <c r="AS2467" s="23"/>
      <c r="AW2467" s="30"/>
      <c r="BH2467" s="30"/>
      <c r="BN2467" s="30"/>
      <c r="BT2467" s="24"/>
      <c r="BU2467" s="30"/>
      <c r="BV2467" s="30">
        <v>43018</v>
      </c>
      <c r="BW2467" s="31">
        <v>1182.9776438587501</v>
      </c>
      <c r="BZ2467" s="30">
        <v>42944</v>
      </c>
      <c r="CA2467" s="31">
        <v>1072.1186892307001</v>
      </c>
      <c r="CB2467" s="30">
        <v>42944</v>
      </c>
      <c r="CC2467" s="31">
        <v>1053.6516181643999</v>
      </c>
      <c r="CD2467" s="30">
        <v>42944</v>
      </c>
      <c r="CE2467" s="31">
        <v>1044.87983698421</v>
      </c>
      <c r="CG2467" s="30">
        <v>43018</v>
      </c>
      <c r="CH2467" s="31">
        <f t="shared" si="309"/>
        <v>1048.7144647842299</v>
      </c>
      <c r="CI2467" s="31">
        <f t="shared" si="310"/>
        <v>1038.8053704855799</v>
      </c>
      <c r="CJ2467" s="31">
        <f t="shared" si="314"/>
        <v>1038.5748801199329</v>
      </c>
      <c r="CK2467" s="31">
        <f t="shared" si="314"/>
        <v>1029.1006916977485</v>
      </c>
      <c r="CM2467" s="30">
        <v>43018</v>
      </c>
      <c r="CN2467" s="31">
        <v>1225.06319526577</v>
      </c>
      <c r="CO2467" s="31">
        <v>1270.31829665703</v>
      </c>
    </row>
    <row r="2468" spans="2:93">
      <c r="B2468" s="29">
        <v>43018</v>
      </c>
      <c r="C2468" s="55">
        <v>1235.2490012561841</v>
      </c>
      <c r="D2468" s="31"/>
      <c r="E2468" s="21">
        <f t="shared" si="312"/>
        <v>-1.6121450158054218E-3</v>
      </c>
      <c r="F2468" s="21">
        <f t="shared" si="313"/>
        <v>-7.977555912753731E-4</v>
      </c>
      <c r="G2468" s="37">
        <f>(C2467-MAX(C$9:C2467))/MAX(C$9:C2467)</f>
        <v>-1.6182559612718292E-2</v>
      </c>
      <c r="H2468" s="37"/>
      <c r="I2468" s="37"/>
      <c r="N2468" s="30"/>
      <c r="P2468" s="30"/>
      <c r="Q2468" s="30"/>
      <c r="R2468" s="30"/>
      <c r="S2468" s="30"/>
      <c r="T2468" s="30"/>
      <c r="U2468" s="30"/>
      <c r="V2468" s="30"/>
      <c r="W2468" s="30"/>
      <c r="X2468" s="30"/>
      <c r="Y2468" s="30"/>
      <c r="Z2468" s="30"/>
      <c r="AA2468" s="30"/>
      <c r="AB2468" s="30"/>
      <c r="AH2468" s="22"/>
      <c r="AI2468" s="22"/>
      <c r="AJ2468" s="22"/>
      <c r="AL2468" s="22"/>
      <c r="AM2468" s="22"/>
      <c r="AO2468" s="22"/>
      <c r="AP2468" s="22"/>
      <c r="AS2468" s="23"/>
      <c r="AW2468" s="30"/>
      <c r="BH2468" s="30"/>
      <c r="BN2468" s="30"/>
      <c r="BT2468" s="24"/>
      <c r="BU2468" s="30"/>
      <c r="BV2468" s="30">
        <v>43019</v>
      </c>
      <c r="BW2468" s="31">
        <v>1182.11460497143</v>
      </c>
      <c r="BZ2468" s="30">
        <v>42947</v>
      </c>
      <c r="CA2468" s="31">
        <v>1072.30971281756</v>
      </c>
      <c r="CB2468" s="30">
        <v>42947</v>
      </c>
      <c r="CC2468" s="31">
        <v>1053.7945842327799</v>
      </c>
      <c r="CD2468" s="30">
        <v>42947</v>
      </c>
      <c r="CE2468" s="31">
        <v>1044.94885843785</v>
      </c>
      <c r="CG2468" s="30">
        <v>43019</v>
      </c>
      <c r="CH2468" s="31">
        <f t="shared" si="309"/>
        <v>1048.24108163198</v>
      </c>
      <c r="CI2468" s="31">
        <f t="shared" si="310"/>
        <v>1038.2614861520001</v>
      </c>
      <c r="CJ2468" s="31">
        <f t="shared" si="314"/>
        <v>1038.106073912802</v>
      </c>
      <c r="CK2468" s="31">
        <f t="shared" si="314"/>
        <v>1028.5618884148689</v>
      </c>
      <c r="CM2468" s="30">
        <v>43019</v>
      </c>
      <c r="CN2468" s="31">
        <v>1225.9778176304801</v>
      </c>
      <c r="CO2468" s="31">
        <v>1271.2866669564701</v>
      </c>
    </row>
    <row r="2469" spans="2:93">
      <c r="B2469" s="29">
        <v>43019</v>
      </c>
      <c r="C2469" s="55">
        <v>1234.645373073723</v>
      </c>
      <c r="D2469" s="31"/>
      <c r="E2469" s="21">
        <f t="shared" si="312"/>
        <v>-4.8866923336687851E-4</v>
      </c>
      <c r="F2469" s="21">
        <f t="shared" si="313"/>
        <v>-1.95941622046647E-3</v>
      </c>
      <c r="G2469" s="37">
        <f>(C2468-MAX(C$9:C2468))/MAX(C$9:C2468)</f>
        <v>-1.7768615995701047E-2</v>
      </c>
      <c r="H2469" s="37"/>
      <c r="I2469" s="37"/>
      <c r="N2469" s="30"/>
      <c r="P2469" s="30"/>
      <c r="Q2469" s="30"/>
      <c r="R2469" s="30"/>
      <c r="S2469" s="30"/>
      <c r="T2469" s="30"/>
      <c r="U2469" s="30"/>
      <c r="V2469" s="30"/>
      <c r="W2469" s="30"/>
      <c r="X2469" s="30"/>
      <c r="Y2469" s="30"/>
      <c r="Z2469" s="30"/>
      <c r="AA2469" s="30"/>
      <c r="AB2469" s="30"/>
      <c r="AH2469" s="22"/>
      <c r="AI2469" s="22"/>
      <c r="AJ2469" s="22"/>
      <c r="AO2469" s="22"/>
      <c r="AP2469" s="22"/>
      <c r="AR2469" s="22"/>
      <c r="AS2469" s="23"/>
      <c r="AW2469" s="30"/>
      <c r="BH2469" s="30"/>
      <c r="BN2469" s="30"/>
      <c r="BT2469" s="24"/>
      <c r="BU2469" s="30"/>
      <c r="BV2469" s="30">
        <v>43020</v>
      </c>
      <c r="BW2469" s="31">
        <v>1182.40222265635</v>
      </c>
      <c r="BZ2469" s="30">
        <v>42949</v>
      </c>
      <c r="CA2469" s="31">
        <v>1072.73027401887</v>
      </c>
      <c r="CB2469" s="30">
        <v>42949</v>
      </c>
      <c r="CC2469" s="31">
        <v>1054.16409726905</v>
      </c>
      <c r="CD2469" s="30">
        <v>42949</v>
      </c>
      <c r="CE2469" s="31">
        <v>1045.2689897307</v>
      </c>
      <c r="CG2469" s="30">
        <v>43020</v>
      </c>
      <c r="CH2469" s="31">
        <f t="shared" si="309"/>
        <v>1048.18121320104</v>
      </c>
      <c r="CI2469" s="31">
        <f t="shared" si="310"/>
        <v>1038.1942681242101</v>
      </c>
      <c r="CJ2469" s="31">
        <f t="shared" si="314"/>
        <v>1038.0467843248593</v>
      </c>
      <c r="CK2469" s="31">
        <f t="shared" si="314"/>
        <v>1028.4952983481842</v>
      </c>
      <c r="CM2469" s="30">
        <v>43020</v>
      </c>
      <c r="CN2469" s="31">
        <v>1224.9516925847399</v>
      </c>
      <c r="CO2469" s="31">
        <v>1270.2435629030499</v>
      </c>
    </row>
    <row r="2470" spans="2:93">
      <c r="B2470" s="29">
        <v>43020</v>
      </c>
      <c r="C2470" s="55">
        <v>1234.5679791755861</v>
      </c>
      <c r="D2470" s="31"/>
      <c r="E2470" s="21">
        <f t="shared" si="312"/>
        <v>-6.2685123862205039E-5</v>
      </c>
      <c r="F2470" s="21">
        <f t="shared" si="313"/>
        <v>-1.9529702498921608E-3</v>
      </c>
      <c r="G2470" s="37">
        <f>(C2469-MAX(C$9:C2469))/MAX(C$9:C2469)</f>
        <v>-1.8248602253111333E-2</v>
      </c>
      <c r="H2470" s="37"/>
      <c r="I2470" s="37"/>
      <c r="N2470" s="30"/>
      <c r="P2470" s="30"/>
      <c r="Q2470" s="30"/>
      <c r="R2470" s="30"/>
      <c r="S2470" s="30"/>
      <c r="T2470" s="30"/>
      <c r="U2470" s="30"/>
      <c r="V2470" s="30"/>
      <c r="W2470" s="30"/>
      <c r="X2470" s="30"/>
      <c r="Y2470" s="30"/>
      <c r="Z2470" s="30"/>
      <c r="AA2470" s="30"/>
      <c r="AB2470" s="30"/>
      <c r="AH2470" s="22"/>
      <c r="AI2470" s="22"/>
      <c r="AO2470" s="22"/>
      <c r="AP2470" s="22"/>
      <c r="AR2470" s="22"/>
      <c r="AS2470" s="23"/>
      <c r="AW2470" s="30"/>
      <c r="BH2470" s="30"/>
      <c r="BN2470" s="30"/>
      <c r="BT2470" s="24"/>
      <c r="BU2470" s="30"/>
      <c r="BV2470" s="30">
        <v>43021</v>
      </c>
      <c r="BW2470" s="31">
        <v>1182.3813825437901</v>
      </c>
      <c r="BZ2470" s="30">
        <v>42950</v>
      </c>
      <c r="CA2470" s="31">
        <v>1072.2316723915001</v>
      </c>
      <c r="CB2470" s="30">
        <v>42950</v>
      </c>
      <c r="CC2470" s="31">
        <v>1053.6712061322701</v>
      </c>
      <c r="CD2470" s="30">
        <v>42950</v>
      </c>
      <c r="CE2470" s="31">
        <v>1044.7697247782201</v>
      </c>
      <c r="CG2470" s="30">
        <v>43021</v>
      </c>
      <c r="CH2470" s="31">
        <f t="shared" si="309"/>
        <v>1047.8982401871101</v>
      </c>
      <c r="CI2470" s="31">
        <f t="shared" si="310"/>
        <v>1037.8912429427201</v>
      </c>
      <c r="CJ2470" s="31">
        <f t="shared" si="314"/>
        <v>1037.766547259492</v>
      </c>
      <c r="CK2470" s="31">
        <f t="shared" si="314"/>
        <v>1028.1951040743256</v>
      </c>
      <c r="CM2470" s="30">
        <v>43021</v>
      </c>
      <c r="CN2470" s="31">
        <v>1225.7760363217301</v>
      </c>
      <c r="CO2470" s="31">
        <v>1271.12030036121</v>
      </c>
    </row>
    <row r="2471" spans="2:93">
      <c r="B2471" s="29">
        <v>43021</v>
      </c>
      <c r="C2471" s="55">
        <v>1234.7896468700931</v>
      </c>
      <c r="D2471" s="31"/>
      <c r="E2471" s="21">
        <f t="shared" si="312"/>
        <v>1.7955082121523525E-4</v>
      </c>
      <c r="F2471" s="21">
        <f t="shared" si="313"/>
        <v>-1.9834173987343107E-3</v>
      </c>
      <c r="G2471" s="37">
        <f>(C2470-MAX(C$9:C2470))/MAX(C$9:C2470)</f>
        <v>-1.8310143461080938E-2</v>
      </c>
      <c r="H2471" s="37"/>
      <c r="I2471" s="37"/>
      <c r="N2471" s="30"/>
      <c r="P2471" s="30"/>
      <c r="Q2471" s="30"/>
      <c r="R2471" s="30"/>
      <c r="S2471" s="30"/>
      <c r="T2471" s="30"/>
      <c r="U2471" s="30"/>
      <c r="V2471" s="30"/>
      <c r="W2471" s="30"/>
      <c r="X2471" s="30"/>
      <c r="Y2471" s="30"/>
      <c r="Z2471" s="30"/>
      <c r="AA2471" s="30"/>
      <c r="AB2471" s="30"/>
      <c r="AH2471" s="22"/>
      <c r="AI2471" s="22"/>
      <c r="AO2471" s="22"/>
      <c r="AP2471" s="22"/>
      <c r="AR2471" s="22"/>
      <c r="AS2471" s="23"/>
      <c r="AW2471" s="30"/>
      <c r="BH2471" s="30"/>
      <c r="BN2471" s="30"/>
      <c r="BT2471" s="24"/>
      <c r="BU2471" s="30"/>
      <c r="BV2471" s="30">
        <v>43024</v>
      </c>
      <c r="BW2471" s="31">
        <v>1182.4937512202901</v>
      </c>
      <c r="BZ2471" s="30">
        <v>42951</v>
      </c>
      <c r="CA2471" s="31">
        <v>1072.8190779407</v>
      </c>
      <c r="CB2471" s="30">
        <v>42951</v>
      </c>
      <c r="CC2471" s="31">
        <v>1054.2027812210399</v>
      </c>
      <c r="CD2471" s="30">
        <v>42951</v>
      </c>
      <c r="CE2471" s="31">
        <v>1045.2815000578601</v>
      </c>
      <c r="CG2471" s="30">
        <v>43024</v>
      </c>
      <c r="CH2471" s="31">
        <f t="shared" si="309"/>
        <v>1047.4840182256601</v>
      </c>
      <c r="CI2471" s="31">
        <f t="shared" si="310"/>
        <v>1037.51455080038</v>
      </c>
      <c r="CJ2471" s="31">
        <f t="shared" si="314"/>
        <v>1037.3563302381747</v>
      </c>
      <c r="CK2471" s="31">
        <f t="shared" si="314"/>
        <v>1027.821931047642</v>
      </c>
      <c r="CM2471" s="30">
        <v>43024</v>
      </c>
      <c r="CN2471" s="31">
        <v>1225.7307261666199</v>
      </c>
      <c r="CO2471" s="31">
        <v>1271.1427035954</v>
      </c>
    </row>
    <row r="2472" spans="2:93">
      <c r="B2472" s="29">
        <v>43024</v>
      </c>
      <c r="C2472" s="55">
        <v>1236.0792064959289</v>
      </c>
      <c r="D2472" s="31"/>
      <c r="E2472" s="21">
        <f t="shared" si="312"/>
        <v>1.0443557160562111E-3</v>
      </c>
      <c r="F2472" s="21">
        <f t="shared" si="313"/>
        <v>6.7209545516777602E-4</v>
      </c>
      <c r="G2472" s="37">
        <f>(C2471-MAX(C$9:C2471))/MAX(C$9:C2471)</f>
        <v>-1.8133880241160711E-2</v>
      </c>
      <c r="H2472" s="37"/>
      <c r="I2472" s="37"/>
      <c r="N2472" s="30"/>
      <c r="P2472" s="30"/>
      <c r="Q2472" s="30"/>
      <c r="R2472" s="30"/>
      <c r="S2472" s="30"/>
      <c r="T2472" s="30"/>
      <c r="U2472" s="30"/>
      <c r="V2472" s="30"/>
      <c r="W2472" s="30"/>
      <c r="X2472" s="30"/>
      <c r="Y2472" s="30"/>
      <c r="Z2472" s="30"/>
      <c r="AA2472" s="30"/>
      <c r="AB2472" s="30"/>
      <c r="AH2472" s="22"/>
      <c r="AI2472" s="22"/>
      <c r="AN2472" s="22"/>
      <c r="AO2472" s="22"/>
      <c r="AP2472" s="22"/>
      <c r="AR2472" s="22"/>
      <c r="AS2472" s="23"/>
      <c r="AW2472" s="30"/>
      <c r="BH2472" s="30"/>
      <c r="BN2472" s="30"/>
      <c r="BT2472" s="24"/>
      <c r="BU2472" s="30"/>
      <c r="BV2472" s="30">
        <v>43025</v>
      </c>
      <c r="BW2472" s="31">
        <v>1182.80252904556</v>
      </c>
      <c r="BZ2472" s="30">
        <v>42954</v>
      </c>
      <c r="CA2472" s="31">
        <v>1072.5813448020499</v>
      </c>
      <c r="CB2472" s="30">
        <v>42954</v>
      </c>
      <c r="CC2472" s="31">
        <v>1053.92705707406</v>
      </c>
      <c r="CD2472" s="30">
        <v>42954</v>
      </c>
      <c r="CE2472" s="31">
        <v>1044.9729630361101</v>
      </c>
      <c r="CG2472" s="30">
        <v>43025</v>
      </c>
      <c r="CH2472" s="31">
        <f t="shared" si="309"/>
        <v>1047.4028238035701</v>
      </c>
      <c r="CI2472" s="31">
        <f t="shared" si="310"/>
        <v>1037.3680866678901</v>
      </c>
      <c r="CJ2472" s="31">
        <f t="shared" si="314"/>
        <v>1037.2759208512346</v>
      </c>
      <c r="CK2472" s="31">
        <f t="shared" si="314"/>
        <v>1027.676835205498</v>
      </c>
      <c r="CM2472" s="30">
        <v>43025</v>
      </c>
      <c r="CN2472" s="31">
        <v>1223.5528438178201</v>
      </c>
      <c r="CO2472" s="31">
        <v>1268.90686474718</v>
      </c>
    </row>
    <row r="2473" spans="2:93">
      <c r="B2473" s="29">
        <v>43025</v>
      </c>
      <c r="C2473" s="55">
        <v>1236.0455864196699</v>
      </c>
      <c r="D2473" s="31"/>
      <c r="E2473" s="21">
        <f t="shared" si="312"/>
        <v>-2.7198965958152854E-5</v>
      </c>
      <c r="F2473" s="21">
        <f t="shared" si="313"/>
        <v>1.134101642855434E-3</v>
      </c>
      <c r="G2473" s="37">
        <f>(C2472-MAX(C$9:C2472))/MAX(C$9:C2472)</f>
        <v>-1.7108462746588594E-2</v>
      </c>
      <c r="H2473" s="37"/>
      <c r="I2473" s="37"/>
      <c r="N2473" s="30"/>
      <c r="P2473" s="30"/>
      <c r="Q2473" s="30"/>
      <c r="R2473" s="30"/>
      <c r="S2473" s="30"/>
      <c r="T2473" s="30"/>
      <c r="U2473" s="30"/>
      <c r="V2473" s="30"/>
      <c r="W2473" s="30"/>
      <c r="X2473" s="30"/>
      <c r="Y2473" s="30"/>
      <c r="Z2473" s="30"/>
      <c r="AA2473" s="30"/>
      <c r="AB2473" s="30"/>
      <c r="AL2473" s="22"/>
      <c r="AM2473" s="22"/>
      <c r="AN2473" s="30"/>
      <c r="AP2473" s="22"/>
      <c r="AR2473" s="22"/>
      <c r="AS2473" s="23"/>
      <c r="AW2473" s="30"/>
      <c r="BH2473" s="30"/>
      <c r="BN2473" s="30"/>
      <c r="BT2473" s="24"/>
      <c r="BU2473" s="30"/>
      <c r="BV2473" s="30">
        <v>43026</v>
      </c>
      <c r="BW2473" s="31">
        <v>1182.9667842275401</v>
      </c>
      <c r="BZ2473" s="30">
        <v>42955</v>
      </c>
      <c r="CA2473" s="31">
        <v>1071.92955670067</v>
      </c>
      <c r="CB2473" s="30">
        <v>42955</v>
      </c>
      <c r="CC2473" s="31">
        <v>1053.2707309699799</v>
      </c>
      <c r="CD2473" s="30">
        <v>42955</v>
      </c>
      <c r="CE2473" s="31">
        <v>1044.3002715177399</v>
      </c>
      <c r="CG2473" s="30">
        <v>43026</v>
      </c>
      <c r="CH2473" s="31">
        <f t="shared" si="309"/>
        <v>1046.93591175497</v>
      </c>
      <c r="CI2473" s="31">
        <f t="shared" si="310"/>
        <v>1037.0111969140901</v>
      </c>
      <c r="CJ2473" s="31">
        <f t="shared" ref="CJ2473:CK2488" si="315">+CJ2472*CH2473/CH2472</f>
        <v>1036.8135231813396</v>
      </c>
      <c r="CK2473" s="31">
        <f t="shared" si="315"/>
        <v>1027.3232795704096</v>
      </c>
      <c r="CM2473" s="30">
        <v>43026</v>
      </c>
      <c r="CN2473" s="31">
        <v>1226.31270390912</v>
      </c>
      <c r="CO2473" s="31">
        <v>1271.7892108362901</v>
      </c>
    </row>
    <row r="2474" spans="2:93">
      <c r="B2474" s="29">
        <v>43026</v>
      </c>
      <c r="C2474" s="55">
        <v>1236.149961091279</v>
      </c>
      <c r="D2474" s="31"/>
      <c r="E2474" s="21">
        <f t="shared" si="312"/>
        <v>8.4442412768392927E-5</v>
      </c>
      <c r="F2474" s="21">
        <f t="shared" si="313"/>
        <v>1.2814052708132184E-3</v>
      </c>
      <c r="G2474" s="37">
        <f>(C2473-MAX(C$9:C2473))/MAX(C$9:C2473)</f>
        <v>-1.7135196380050868E-2</v>
      </c>
      <c r="H2474" s="37"/>
      <c r="I2474" s="37"/>
      <c r="N2474" s="30"/>
      <c r="P2474" s="30"/>
      <c r="Q2474" s="30"/>
      <c r="R2474" s="30"/>
      <c r="S2474" s="30"/>
      <c r="T2474" s="30"/>
      <c r="U2474" s="30"/>
      <c r="V2474" s="30"/>
      <c r="W2474" s="30"/>
      <c r="X2474" s="30"/>
      <c r="Y2474" s="30"/>
      <c r="Z2474" s="30"/>
      <c r="AA2474" s="30"/>
      <c r="AB2474" s="30"/>
      <c r="AP2474" s="22"/>
      <c r="AR2474" s="22"/>
      <c r="AS2474" s="23"/>
      <c r="AW2474" s="30"/>
      <c r="BH2474" s="30"/>
      <c r="BN2474" s="30"/>
      <c r="BQ2474" s="30"/>
      <c r="BT2474" s="24"/>
      <c r="BU2474" s="30"/>
      <c r="BV2474" s="30">
        <v>43027</v>
      </c>
      <c r="BW2474" s="31">
        <v>1182.1003034822299</v>
      </c>
      <c r="BZ2474" s="30">
        <v>42956</v>
      </c>
      <c r="CA2474" s="31">
        <v>1070.4744244209101</v>
      </c>
      <c r="CB2474" s="30">
        <v>42956</v>
      </c>
      <c r="CC2474" s="31">
        <v>1052.04755292153</v>
      </c>
      <c r="CD2474" s="30">
        <v>42956</v>
      </c>
      <c r="CE2474" s="31">
        <v>1043.15320101474</v>
      </c>
      <c r="CG2474" s="30">
        <v>43027</v>
      </c>
      <c r="CH2474" s="31">
        <f t="shared" si="309"/>
        <v>1046.2679119843399</v>
      </c>
      <c r="CI2474" s="31">
        <f t="shared" si="310"/>
        <v>1036.21001137041</v>
      </c>
      <c r="CJ2474" s="31">
        <f t="shared" si="315"/>
        <v>1036.151982023094</v>
      </c>
      <c r="CK2474" s="31">
        <f t="shared" si="315"/>
        <v>1026.5295788247213</v>
      </c>
      <c r="CM2474" s="30">
        <v>43027</v>
      </c>
      <c r="CN2474" s="31">
        <v>1224.56306774769</v>
      </c>
      <c r="CO2474" s="31">
        <v>1269.9994041242901</v>
      </c>
    </row>
    <row r="2475" spans="2:93">
      <c r="B2475" s="29">
        <v>43027</v>
      </c>
      <c r="C2475" s="55">
        <v>1234.576609534033</v>
      </c>
      <c r="D2475" s="31"/>
      <c r="E2475" s="21">
        <f t="shared" si="312"/>
        <v>-1.2727837291335309E-3</v>
      </c>
      <c r="F2475" s="21">
        <f t="shared" si="313"/>
        <v>-1.7252925354538373E-4</v>
      </c>
      <c r="G2475" s="37">
        <f>(C2474-MAX(C$9:C2474))/MAX(C$9:C2474)</f>
        <v>-1.7052200904607993E-2</v>
      </c>
      <c r="H2475" s="37"/>
      <c r="I2475" s="37"/>
      <c r="N2475" s="30"/>
      <c r="P2475" s="30"/>
      <c r="Q2475" s="30"/>
      <c r="R2475" s="30"/>
      <c r="S2475" s="30"/>
      <c r="T2475" s="30"/>
      <c r="U2475" s="30"/>
      <c r="V2475" s="30"/>
      <c r="W2475" s="30"/>
      <c r="X2475" s="30"/>
      <c r="Y2475" s="30"/>
      <c r="Z2475" s="30"/>
      <c r="AA2475" s="30"/>
      <c r="AB2475" s="30"/>
      <c r="AH2475" s="22"/>
      <c r="AP2475" s="22"/>
      <c r="AR2475" s="30"/>
      <c r="AS2475" s="28"/>
      <c r="AW2475" s="30"/>
      <c r="BH2475" s="30"/>
      <c r="BN2475" s="30"/>
      <c r="BT2475" s="24"/>
      <c r="BU2475" s="30"/>
      <c r="BV2475" s="30">
        <v>43028</v>
      </c>
      <c r="BW2475" s="31">
        <v>1181.8854279392699</v>
      </c>
      <c r="BZ2475" s="30">
        <v>42957</v>
      </c>
      <c r="CA2475" s="31">
        <v>1069.3252935390001</v>
      </c>
      <c r="CB2475" s="30">
        <v>42957</v>
      </c>
      <c r="CC2475" s="31">
        <v>1050.9892574308001</v>
      </c>
      <c r="CD2475" s="30">
        <v>42957</v>
      </c>
      <c r="CE2475" s="31">
        <v>1042.13451137266</v>
      </c>
      <c r="CG2475" s="30">
        <v>43028</v>
      </c>
      <c r="CH2475" s="31">
        <f t="shared" si="309"/>
        <v>1046.0174905182901</v>
      </c>
      <c r="CI2475" s="31">
        <f t="shared" si="310"/>
        <v>1035.87407165939</v>
      </c>
      <c r="CJ2475" s="31">
        <f t="shared" si="315"/>
        <v>1035.9039817782077</v>
      </c>
      <c r="CK2475" s="31">
        <f t="shared" si="315"/>
        <v>1026.1967775139062</v>
      </c>
      <c r="CM2475" s="30">
        <v>43028</v>
      </c>
      <c r="CN2475" s="31">
        <v>1225.04942315482</v>
      </c>
      <c r="CO2475" s="31">
        <v>1270.5250178701699</v>
      </c>
    </row>
    <row r="2476" spans="2:93">
      <c r="B2476" s="29">
        <v>43028</v>
      </c>
      <c r="C2476" s="55">
        <v>1235.428328542818</v>
      </c>
      <c r="D2476" s="31"/>
      <c r="E2476" s="21">
        <f t="shared" si="312"/>
        <v>6.8988753084053833E-4</v>
      </c>
      <c r="F2476" s="21">
        <f t="shared" si="313"/>
        <v>-5.2656654176397311E-4</v>
      </c>
      <c r="G2476" s="37">
        <f>(C2475-MAX(C$9:C2475))/MAX(C$9:C2475)</f>
        <v>-1.8303280869884232E-2</v>
      </c>
      <c r="H2476" s="37"/>
      <c r="I2476" s="37"/>
      <c r="N2476" s="30"/>
      <c r="P2476" s="30"/>
      <c r="Q2476" s="30"/>
      <c r="R2476" s="30"/>
      <c r="S2476" s="30"/>
      <c r="T2476" s="30"/>
      <c r="U2476" s="30"/>
      <c r="V2476" s="30"/>
      <c r="W2476" s="30"/>
      <c r="X2476" s="30"/>
      <c r="Y2476" s="30"/>
      <c r="Z2476" s="30"/>
      <c r="AA2476" s="30"/>
      <c r="AB2476" s="30"/>
      <c r="AJ2476" s="22"/>
      <c r="AM2476" s="30"/>
      <c r="AQ2476" s="30"/>
      <c r="AR2476" s="22"/>
      <c r="AS2476" s="23"/>
      <c r="AW2476" s="30"/>
      <c r="BH2476" s="30"/>
      <c r="BN2476" s="30"/>
      <c r="BT2476" s="24"/>
      <c r="BU2476" s="30"/>
      <c r="BV2476" s="30">
        <v>43031</v>
      </c>
      <c r="BW2476" s="31">
        <v>1181.9918268310801</v>
      </c>
      <c r="BZ2476" s="30">
        <v>42958</v>
      </c>
      <c r="CA2476" s="31">
        <v>1069.6367027981601</v>
      </c>
      <c r="CB2476" s="30">
        <v>42958</v>
      </c>
      <c r="CC2476" s="31">
        <v>1051.31694350098</v>
      </c>
      <c r="CD2476" s="30">
        <v>42958</v>
      </c>
      <c r="CE2476" s="31">
        <v>1042.51815835818</v>
      </c>
      <c r="CG2476" s="30">
        <v>43031</v>
      </c>
      <c r="CH2476" s="31">
        <f t="shared" si="309"/>
        <v>1045.71169756893</v>
      </c>
      <c r="CI2476" s="31">
        <f t="shared" si="310"/>
        <v>1035.5890840843899</v>
      </c>
      <c r="CJ2476" s="31">
        <f t="shared" si="315"/>
        <v>1035.6011454138898</v>
      </c>
      <c r="CK2476" s="31">
        <f t="shared" si="315"/>
        <v>1025.9144523364566</v>
      </c>
      <c r="CM2476" s="30">
        <v>43031</v>
      </c>
      <c r="CN2476" s="31">
        <v>1223.9227967757499</v>
      </c>
      <c r="CO2476" s="31">
        <v>1269.3870287330601</v>
      </c>
    </row>
    <row r="2477" spans="2:93">
      <c r="B2477" s="29">
        <v>43031</v>
      </c>
      <c r="C2477" s="55">
        <v>1234.832835685766</v>
      </c>
      <c r="D2477" s="31"/>
      <c r="E2477" s="21">
        <f t="shared" si="312"/>
        <v>-4.8201327692909413E-4</v>
      </c>
      <c r="F2477" s="21">
        <f t="shared" si="313"/>
        <v>-9.8115372703755366E-4</v>
      </c>
      <c r="G2477" s="37">
        <f>(C2476-MAX(C$9:C2476))/MAX(C$9:C2476)</f>
        <v>-1.7626020544289203E-2</v>
      </c>
      <c r="H2477" s="37"/>
      <c r="I2477" s="37"/>
      <c r="N2477" s="30"/>
      <c r="P2477" s="30"/>
      <c r="Q2477" s="30"/>
      <c r="R2477" s="30"/>
      <c r="S2477" s="30"/>
      <c r="T2477" s="30"/>
      <c r="U2477" s="30"/>
      <c r="V2477" s="30"/>
      <c r="W2477" s="30"/>
      <c r="X2477" s="30"/>
      <c r="Y2477" s="30"/>
      <c r="Z2477" s="30"/>
      <c r="AA2477" s="30"/>
      <c r="AB2477" s="30"/>
      <c r="AJ2477" s="22"/>
      <c r="AO2477" s="30"/>
      <c r="AS2477" s="23"/>
      <c r="AW2477" s="30"/>
      <c r="BH2477" s="30"/>
      <c r="BN2477" s="30"/>
      <c r="BT2477" s="24"/>
      <c r="BU2477" s="30"/>
      <c r="BV2477" s="30">
        <v>43032</v>
      </c>
      <c r="BW2477" s="31">
        <v>1181.98806284532</v>
      </c>
      <c r="BZ2477" s="30">
        <v>42961</v>
      </c>
      <c r="CA2477" s="31">
        <v>1069.4963129219</v>
      </c>
      <c r="CB2477" s="30">
        <v>42961</v>
      </c>
      <c r="CC2477" s="31">
        <v>1051.15762741502</v>
      </c>
      <c r="CD2477" s="30">
        <v>42961</v>
      </c>
      <c r="CE2477" s="31">
        <v>1042.21027132677</v>
      </c>
      <c r="CG2477" s="30">
        <v>43032</v>
      </c>
      <c r="CH2477" s="31">
        <f t="shared" si="309"/>
        <v>1045.7595681974401</v>
      </c>
      <c r="CI2477" s="31">
        <f t="shared" si="310"/>
        <v>1035.6411230056899</v>
      </c>
      <c r="CJ2477" s="31">
        <f t="shared" si="315"/>
        <v>1035.6485532011718</v>
      </c>
      <c r="CK2477" s="31">
        <f t="shared" si="315"/>
        <v>1025.9660051021879</v>
      </c>
      <c r="CM2477" s="30">
        <v>43032</v>
      </c>
      <c r="CN2477" s="31">
        <v>1224.1892433012499</v>
      </c>
      <c r="CO2477" s="31">
        <v>1269.6733290449599</v>
      </c>
    </row>
    <row r="2478" spans="2:93">
      <c r="B2478" s="29">
        <v>43032</v>
      </c>
      <c r="C2478" s="55">
        <v>1234.1417325291991</v>
      </c>
      <c r="D2478" s="31"/>
      <c r="E2478" s="21">
        <f t="shared" si="312"/>
        <v>-5.5967345262819546E-4</v>
      </c>
      <c r="F2478" s="21">
        <f t="shared" si="313"/>
        <v>-1.6245832830080742E-3</v>
      </c>
      <c r="G2478" s="37">
        <f>(C2477-MAX(C$9:C2477))/MAX(C$9:C2477)</f>
        <v>-1.8099537845296575E-2</v>
      </c>
      <c r="H2478" s="37"/>
      <c r="I2478" s="37"/>
      <c r="N2478" s="30"/>
      <c r="P2478" s="30"/>
      <c r="Q2478" s="30"/>
      <c r="R2478" s="30"/>
      <c r="S2478" s="30"/>
      <c r="T2478" s="30"/>
      <c r="U2478" s="30"/>
      <c r="V2478" s="30"/>
      <c r="W2478" s="30"/>
      <c r="X2478" s="30"/>
      <c r="Y2478" s="30"/>
      <c r="Z2478" s="30"/>
      <c r="AA2478" s="30"/>
      <c r="AB2478" s="30"/>
      <c r="AI2478" s="22"/>
      <c r="AJ2478" s="22"/>
      <c r="AS2478" s="23"/>
      <c r="AW2478" s="30"/>
      <c r="BH2478" s="30"/>
      <c r="BN2478" s="30"/>
      <c r="BT2478" s="24"/>
      <c r="BU2478" s="30"/>
      <c r="BV2478" s="30">
        <v>43033</v>
      </c>
      <c r="BW2478" s="31">
        <v>1181.6277939504801</v>
      </c>
      <c r="BZ2478" s="30">
        <v>42962</v>
      </c>
      <c r="CA2478" s="31">
        <v>1069.2022796264901</v>
      </c>
      <c r="CB2478" s="30">
        <v>42962</v>
      </c>
      <c r="CC2478" s="31">
        <v>1050.8329195347801</v>
      </c>
      <c r="CD2478" s="30">
        <v>42962</v>
      </c>
      <c r="CE2478" s="31">
        <v>1041.8827551020099</v>
      </c>
      <c r="CG2478" s="30">
        <v>43033</v>
      </c>
      <c r="CH2478" s="31">
        <f t="shared" si="309"/>
        <v>1044.998022149</v>
      </c>
      <c r="CI2478" s="31">
        <f t="shared" si="310"/>
        <v>1035.07742194151</v>
      </c>
      <c r="CJ2478" s="31">
        <f t="shared" si="315"/>
        <v>1034.8943702252297</v>
      </c>
      <c r="CK2478" s="31">
        <f t="shared" si="315"/>
        <v>1025.407570219639</v>
      </c>
      <c r="CM2478" s="30">
        <v>43033</v>
      </c>
      <c r="CN2478" s="31">
        <v>1224.92384409134</v>
      </c>
      <c r="CO2478" s="31">
        <v>1270.44329657769</v>
      </c>
    </row>
    <row r="2479" spans="2:93">
      <c r="B2479" s="29">
        <v>43033</v>
      </c>
      <c r="C2479" s="55">
        <v>1234.8689364324559</v>
      </c>
      <c r="D2479" s="31"/>
      <c r="E2479" s="21">
        <f t="shared" si="312"/>
        <v>5.89238564817407E-4</v>
      </c>
      <c r="F2479" s="21">
        <f t="shared" si="313"/>
        <v>2.3678311752028947E-4</v>
      </c>
      <c r="G2479" s="37">
        <f>(C2478-MAX(C$9:C2478))/MAX(C$9:C2478)</f>
        <v>-1.8649081467087901E-2</v>
      </c>
      <c r="H2479" s="37"/>
      <c r="I2479" s="37"/>
      <c r="N2479" s="30"/>
      <c r="P2479" s="30"/>
      <c r="Q2479" s="30"/>
      <c r="R2479" s="30"/>
      <c r="S2479" s="30"/>
      <c r="T2479" s="30"/>
      <c r="U2479" s="30"/>
      <c r="V2479" s="30"/>
      <c r="W2479" s="30"/>
      <c r="X2479" s="30"/>
      <c r="Y2479" s="30"/>
      <c r="Z2479" s="30"/>
      <c r="AA2479" s="30"/>
      <c r="AB2479" s="30"/>
      <c r="AH2479" s="22"/>
      <c r="AI2479" s="22"/>
      <c r="AJ2479" s="22"/>
      <c r="AO2479" s="22"/>
      <c r="AS2479" s="23"/>
      <c r="AW2479" s="30"/>
      <c r="BH2479" s="30"/>
      <c r="BN2479" s="30"/>
      <c r="BT2479" s="24"/>
      <c r="BU2479" s="30"/>
      <c r="BV2479" s="30">
        <v>43034</v>
      </c>
      <c r="BW2479" s="31">
        <v>1184.2902576991801</v>
      </c>
      <c r="BZ2479" s="30">
        <v>42963</v>
      </c>
      <c r="CA2479" s="31">
        <v>1068.07591924239</v>
      </c>
      <c r="CB2479" s="30">
        <v>42963</v>
      </c>
      <c r="CC2479" s="31">
        <v>1049.7054941563799</v>
      </c>
      <c r="CD2479" s="30">
        <v>42963</v>
      </c>
      <c r="CE2479" s="31">
        <v>1040.70327975489</v>
      </c>
      <c r="CG2479" s="30">
        <v>43034</v>
      </c>
      <c r="CH2479" s="31">
        <f t="shared" si="309"/>
        <v>1047.8281779141701</v>
      </c>
      <c r="CI2479" s="31">
        <f t="shared" si="310"/>
        <v>1037.8664367013901</v>
      </c>
      <c r="CJ2479" s="31">
        <f t="shared" si="315"/>
        <v>1037.6971623895745</v>
      </c>
      <c r="CK2479" s="31">
        <f t="shared" si="315"/>
        <v>1028.1705295766994</v>
      </c>
      <c r="CM2479" s="30">
        <v>43034</v>
      </c>
      <c r="CN2479" s="31">
        <v>1227.72255472238</v>
      </c>
      <c r="CO2479" s="31">
        <v>1273.35358245711</v>
      </c>
    </row>
    <row r="2480" spans="2:93">
      <c r="B2480" s="29">
        <v>43034</v>
      </c>
      <c r="C2480" s="55">
        <v>1236.9773226401651</v>
      </c>
      <c r="D2480" s="31"/>
      <c r="E2480" s="21">
        <f t="shared" si="312"/>
        <v>1.7073765041011324E-3</v>
      </c>
      <c r="F2480" s="21">
        <f t="shared" si="313"/>
        <v>1.2538113798750139E-3</v>
      </c>
      <c r="G2480" s="37">
        <f>(C2479-MAX(C$9:C2479))/MAX(C$9:C2479)</f>
        <v>-1.8070831660269265E-2</v>
      </c>
      <c r="H2480" s="37"/>
      <c r="I2480" s="37"/>
      <c r="N2480" s="30"/>
      <c r="P2480" s="30"/>
      <c r="Q2480" s="30"/>
      <c r="R2480" s="30"/>
      <c r="S2480" s="30"/>
      <c r="T2480" s="30"/>
      <c r="U2480" s="30"/>
      <c r="V2480" s="30"/>
      <c r="W2480" s="30"/>
      <c r="X2480" s="30"/>
      <c r="Y2480" s="30"/>
      <c r="Z2480" s="30"/>
      <c r="AA2480" s="30"/>
      <c r="AB2480" s="30"/>
      <c r="AH2480" s="22"/>
      <c r="AI2480" s="22"/>
      <c r="AJ2480" s="22"/>
      <c r="AN2480" s="22"/>
      <c r="AO2480" s="22"/>
      <c r="AS2480" s="23"/>
      <c r="AW2480" s="30"/>
      <c r="BH2480" s="30"/>
      <c r="BN2480" s="30"/>
      <c r="BT2480" s="24"/>
      <c r="BU2480" s="30"/>
      <c r="BV2480" s="30">
        <v>43035</v>
      </c>
      <c r="BW2480" s="31">
        <v>1182.94304045644</v>
      </c>
      <c r="BZ2480" s="30">
        <v>42964</v>
      </c>
      <c r="CA2480" s="31">
        <v>1067.89612586269</v>
      </c>
      <c r="CB2480" s="30">
        <v>42964</v>
      </c>
      <c r="CC2480" s="31">
        <v>1049.5600394498699</v>
      </c>
      <c r="CD2480" s="30">
        <v>42964</v>
      </c>
      <c r="CE2480" s="31">
        <v>1040.6419726562999</v>
      </c>
      <c r="CG2480" s="30">
        <v>43035</v>
      </c>
      <c r="CH2480" s="31">
        <f t="shared" si="309"/>
        <v>1046.70205547411</v>
      </c>
      <c r="CI2480" s="31">
        <f t="shared" si="310"/>
        <v>1036.6817527574201</v>
      </c>
      <c r="CJ2480" s="31">
        <f t="shared" si="315"/>
        <v>1036.5819279597467</v>
      </c>
      <c r="CK2480" s="31">
        <f t="shared" si="315"/>
        <v>1026.9969131314815</v>
      </c>
      <c r="CM2480" s="30">
        <v>43035</v>
      </c>
      <c r="CN2480" s="31">
        <v>1225.8263567486999</v>
      </c>
      <c r="CO2480" s="31">
        <v>1271.3997810404601</v>
      </c>
    </row>
    <row r="2481" spans="2:93">
      <c r="B2481" s="29">
        <v>43035</v>
      </c>
      <c r="C2481" s="55">
        <v>1235.165573770925</v>
      </c>
      <c r="D2481" s="31"/>
      <c r="E2481" s="21">
        <f t="shared" si="312"/>
        <v>-1.4646581114140522E-3</v>
      </c>
      <c r="F2481" s="21">
        <f t="shared" si="313"/>
        <v>2.6946002369165889E-4</v>
      </c>
      <c r="G2481" s="37">
        <f>(C2480-MAX(C$9:C2480))/MAX(C$9:C2480)</f>
        <v>-1.6394308869554432E-2</v>
      </c>
      <c r="H2481" s="37"/>
      <c r="I2481" s="37"/>
      <c r="N2481" s="30"/>
      <c r="P2481" s="30"/>
      <c r="Q2481" s="30"/>
      <c r="R2481" s="30"/>
      <c r="S2481" s="30"/>
      <c r="T2481" s="30"/>
      <c r="U2481" s="30"/>
      <c r="V2481" s="30"/>
      <c r="W2481" s="30"/>
      <c r="X2481" s="30"/>
      <c r="Y2481" s="30"/>
      <c r="Z2481" s="30"/>
      <c r="AA2481" s="30"/>
      <c r="AB2481" s="30"/>
      <c r="AH2481" s="22"/>
      <c r="AI2481" s="22"/>
      <c r="AJ2481" s="22"/>
      <c r="AL2481" s="22"/>
      <c r="AM2481" s="22"/>
      <c r="AO2481" s="22"/>
      <c r="AP2481" s="22"/>
      <c r="AS2481" s="23"/>
      <c r="AW2481" s="30"/>
      <c r="BH2481" s="30"/>
      <c r="BN2481" s="30"/>
      <c r="BT2481" s="24"/>
      <c r="BU2481" s="30"/>
      <c r="BV2481" s="30">
        <v>43038</v>
      </c>
      <c r="BW2481" s="31">
        <v>1182.72248763469</v>
      </c>
      <c r="BZ2481" s="30">
        <v>42965</v>
      </c>
      <c r="CA2481" s="31">
        <v>1065.1113548041801</v>
      </c>
      <c r="CB2481" s="30">
        <v>42965</v>
      </c>
      <c r="CC2481" s="31">
        <v>1046.82519820161</v>
      </c>
      <c r="CD2481" s="30">
        <v>42965</v>
      </c>
      <c r="CE2481" s="31">
        <v>1037.9569455424801</v>
      </c>
      <c r="CG2481" s="30">
        <v>43038</v>
      </c>
      <c r="CH2481" s="31">
        <f t="shared" si="309"/>
        <v>1046.64470057576</v>
      </c>
      <c r="CI2481" s="31">
        <f t="shared" si="310"/>
        <v>1036.5755697694599</v>
      </c>
      <c r="CJ2481" s="31">
        <f t="shared" si="315"/>
        <v>1036.5251276020915</v>
      </c>
      <c r="CK2481" s="31">
        <f t="shared" si="315"/>
        <v>1026.8917221212491</v>
      </c>
      <c r="CM2481" s="30">
        <v>43038</v>
      </c>
      <c r="CN2481" s="31">
        <v>1225.5397984153101</v>
      </c>
      <c r="CO2481" s="31">
        <v>1271.1392658478201</v>
      </c>
    </row>
    <row r="2482" spans="2:93">
      <c r="B2482" s="29">
        <v>43038</v>
      </c>
      <c r="C2482" s="55">
        <v>1235.4472784845791</v>
      </c>
      <c r="D2482" s="31"/>
      <c r="E2482" s="21">
        <f t="shared" si="312"/>
        <v>2.2807040581129812E-4</v>
      </c>
      <c r="F2482" s="21">
        <f t="shared" si="313"/>
        <v>1.057857392687378E-3</v>
      </c>
      <c r="G2482" s="37">
        <f>(C2481-MAX(C$9:C2481))/MAX(C$9:C2481)</f>
        <v>-1.7834954923501612E-2</v>
      </c>
      <c r="H2482" s="37"/>
      <c r="I2482" s="37"/>
      <c r="N2482" s="30"/>
      <c r="P2482" s="30"/>
      <c r="Q2482" s="30"/>
      <c r="R2482" s="30"/>
      <c r="S2482" s="30"/>
      <c r="T2482" s="30"/>
      <c r="U2482" s="30"/>
      <c r="V2482" s="30"/>
      <c r="W2482" s="30"/>
      <c r="X2482" s="30"/>
      <c r="Y2482" s="30"/>
      <c r="Z2482" s="30"/>
      <c r="AA2482" s="30"/>
      <c r="AB2482" s="30"/>
      <c r="AI2482" s="22"/>
      <c r="AJ2482" s="22"/>
      <c r="AO2482" s="22"/>
      <c r="AP2482" s="22"/>
      <c r="AR2482" s="22"/>
      <c r="AS2482" s="23"/>
      <c r="AW2482" s="30"/>
      <c r="BH2482" s="30"/>
      <c r="BN2482" s="30"/>
      <c r="BT2482" s="24"/>
      <c r="BU2482" s="30"/>
      <c r="BV2482" s="30">
        <v>43039</v>
      </c>
      <c r="BW2482" s="31">
        <v>1184.7687430200101</v>
      </c>
      <c r="BZ2482" s="30">
        <v>42968</v>
      </c>
      <c r="CA2482" s="31">
        <v>1064.6048052901001</v>
      </c>
      <c r="CB2482" s="30">
        <v>42968</v>
      </c>
      <c r="CC2482" s="31">
        <v>1046.3287959362799</v>
      </c>
      <c r="CD2482" s="30">
        <v>42968</v>
      </c>
      <c r="CE2482" s="31">
        <v>1037.4155322123099</v>
      </c>
      <c r="CG2482" s="30">
        <v>43039</v>
      </c>
      <c r="CH2482" s="31">
        <f t="shared" si="309"/>
        <v>1047.3743909964701</v>
      </c>
      <c r="CI2482" s="31">
        <f t="shared" si="310"/>
        <v>1037.21018684969</v>
      </c>
      <c r="CJ2482" s="31">
        <f t="shared" si="315"/>
        <v>1037.2477629491395</v>
      </c>
      <c r="CK2482" s="31">
        <f t="shared" si="315"/>
        <v>1027.5204105115706</v>
      </c>
      <c r="CM2482" s="30">
        <v>43039</v>
      </c>
      <c r="CN2482" s="31">
        <v>1227.1683625256801</v>
      </c>
      <c r="CO2482" s="31">
        <v>1272.8404413183</v>
      </c>
    </row>
    <row r="2483" spans="2:93">
      <c r="B2483" s="29">
        <v>43039</v>
      </c>
      <c r="C2483" s="55">
        <v>1236.604876189203</v>
      </c>
      <c r="D2483" s="31"/>
      <c r="E2483" s="21">
        <f t="shared" si="312"/>
        <v>9.3698672924658055E-4</v>
      </c>
      <c r="F2483" s="21">
        <f t="shared" si="313"/>
        <v>1.4057684224870748E-3</v>
      </c>
      <c r="G2483" s="37">
        <f>(C2482-MAX(C$9:C2482))/MAX(C$9:C2482)</f>
        <v>-1.7610952143097321E-2</v>
      </c>
      <c r="H2483" s="37"/>
      <c r="I2483" s="37"/>
      <c r="N2483" s="30"/>
      <c r="P2483" s="30"/>
      <c r="Q2483" s="30"/>
      <c r="R2483" s="30"/>
      <c r="S2483" s="30"/>
      <c r="T2483" s="30"/>
      <c r="U2483" s="30"/>
      <c r="V2483" s="30"/>
      <c r="W2483" s="30"/>
      <c r="X2483" s="30"/>
      <c r="Y2483" s="30"/>
      <c r="Z2483" s="30"/>
      <c r="AA2483" s="30"/>
      <c r="AB2483" s="30"/>
      <c r="AH2483" s="22"/>
      <c r="AI2483" s="22"/>
      <c r="AJ2483" s="22"/>
      <c r="AO2483" s="22"/>
      <c r="AP2483" s="22"/>
      <c r="AR2483" s="22"/>
      <c r="AS2483" s="23"/>
      <c r="AW2483" s="30"/>
      <c r="BH2483" s="30"/>
      <c r="BN2483" s="30"/>
      <c r="BT2483" s="24"/>
      <c r="BU2483" s="30"/>
      <c r="BV2483" s="30">
        <v>43040</v>
      </c>
      <c r="BW2483" s="31">
        <v>1186.4573280801301</v>
      </c>
      <c r="BZ2483" s="30">
        <v>42969</v>
      </c>
      <c r="CA2483" s="31">
        <v>1064.51897138188</v>
      </c>
      <c r="CB2483" s="30">
        <v>42969</v>
      </c>
      <c r="CC2483" s="31">
        <v>1046.2185449915701</v>
      </c>
      <c r="CD2483" s="30">
        <v>42969</v>
      </c>
      <c r="CE2483" s="31">
        <v>1037.1533951961101</v>
      </c>
      <c r="CG2483" s="30">
        <v>43040</v>
      </c>
      <c r="CH2483" s="31">
        <f t="shared" si="309"/>
        <v>1048.2645094776999</v>
      </c>
      <c r="CI2483" s="31">
        <f t="shared" si="310"/>
        <v>1038.09659239896</v>
      </c>
      <c r="CJ2483" s="31">
        <f t="shared" si="315"/>
        <v>1038.1292752444106</v>
      </c>
      <c r="CK2483" s="31">
        <f t="shared" si="315"/>
        <v>1028.3985351245115</v>
      </c>
      <c r="CM2483" s="30">
        <v>43040</v>
      </c>
      <c r="CN2483" s="31">
        <v>1229.5371751816799</v>
      </c>
      <c r="CO2483" s="31">
        <v>1275.31156091311</v>
      </c>
    </row>
    <row r="2484" spans="2:93">
      <c r="B2484" s="29">
        <v>43040</v>
      </c>
      <c r="C2484" s="55">
        <v>1238.248531542195</v>
      </c>
      <c r="D2484" s="31"/>
      <c r="E2484" s="21">
        <f t="shared" si="312"/>
        <v>1.329167775932838E-3</v>
      </c>
      <c r="F2484" s="21">
        <f t="shared" si="313"/>
        <v>1.0276735706977735E-3</v>
      </c>
      <c r="G2484" s="37">
        <f>(C2483-MAX(C$9:C2483))/MAX(C$9:C2483)</f>
        <v>-1.6690466642298209E-2</v>
      </c>
      <c r="H2484" s="37"/>
      <c r="I2484" s="37"/>
      <c r="N2484" s="30"/>
      <c r="P2484" s="30"/>
      <c r="Q2484" s="30"/>
      <c r="R2484" s="30"/>
      <c r="S2484" s="30"/>
      <c r="T2484" s="30"/>
      <c r="U2484" s="30"/>
      <c r="V2484" s="30"/>
      <c r="W2484" s="30"/>
      <c r="X2484" s="30"/>
      <c r="Y2484" s="30"/>
      <c r="Z2484" s="30"/>
      <c r="AA2484" s="30"/>
      <c r="AB2484" s="30"/>
      <c r="AI2484" s="22"/>
      <c r="AJ2484" s="22"/>
      <c r="AO2484" s="22"/>
      <c r="AP2484" s="22"/>
      <c r="AR2484" s="22"/>
      <c r="AS2484" s="23"/>
      <c r="AW2484" s="30"/>
      <c r="BH2484" s="30"/>
      <c r="BN2484" s="30"/>
      <c r="BT2484" s="24"/>
      <c r="BU2484" s="30"/>
      <c r="BV2484" s="30">
        <v>43041</v>
      </c>
      <c r="BW2484" s="31">
        <v>1185.90252308391</v>
      </c>
      <c r="BZ2484" s="30">
        <v>42970</v>
      </c>
      <c r="CA2484" s="31">
        <v>1064.1460308458099</v>
      </c>
      <c r="CB2484" s="30">
        <v>42970</v>
      </c>
      <c r="CC2484" s="31">
        <v>1045.8260711010901</v>
      </c>
      <c r="CD2484" s="30">
        <v>42970</v>
      </c>
      <c r="CE2484" s="31">
        <v>1036.6608318216399</v>
      </c>
      <c r="CG2484" s="30">
        <v>43041</v>
      </c>
      <c r="CH2484" s="31">
        <f t="shared" si="309"/>
        <v>1047.7332675738</v>
      </c>
      <c r="CI2484" s="31">
        <f t="shared" si="310"/>
        <v>1037.5362337394499</v>
      </c>
      <c r="CJ2484" s="31">
        <f t="shared" si="315"/>
        <v>1037.6031696978728</v>
      </c>
      <c r="CK2484" s="31">
        <f t="shared" si="315"/>
        <v>1027.8434114213762</v>
      </c>
      <c r="CM2484" s="30">
        <v>43041</v>
      </c>
      <c r="CN2484" s="31">
        <v>1228.91658395576</v>
      </c>
      <c r="CO2484" s="31">
        <v>1274.6827276255101</v>
      </c>
    </row>
    <row r="2485" spans="2:93">
      <c r="B2485" s="29">
        <v>43041</v>
      </c>
      <c r="C2485" s="55">
        <v>1237.504676002653</v>
      </c>
      <c r="D2485" s="31"/>
      <c r="E2485" s="21">
        <f t="shared" si="312"/>
        <v>-6.0073201832555601E-4</v>
      </c>
      <c r="F2485" s="21">
        <f t="shared" si="313"/>
        <v>1.8937560124727693E-3</v>
      </c>
      <c r="G2485" s="37">
        <f>(C2484-MAX(C$9:C2484))/MAX(C$9:C2484)</f>
        <v>-1.5383483296791657E-2</v>
      </c>
      <c r="H2485" s="37"/>
      <c r="I2485" s="37"/>
      <c r="N2485" s="30"/>
      <c r="P2485" s="30"/>
      <c r="Q2485" s="30"/>
      <c r="R2485" s="30"/>
      <c r="S2485" s="30"/>
      <c r="T2485" s="30"/>
      <c r="U2485" s="30"/>
      <c r="V2485" s="30"/>
      <c r="W2485" s="30"/>
      <c r="X2485" s="30"/>
      <c r="Y2485" s="30"/>
      <c r="Z2485" s="30"/>
      <c r="AA2485" s="30"/>
      <c r="AB2485" s="30"/>
      <c r="AH2485" s="22"/>
      <c r="AI2485" s="22"/>
      <c r="AO2485" s="22"/>
      <c r="AP2485" s="22"/>
      <c r="AR2485" s="22"/>
      <c r="AS2485" s="23"/>
      <c r="AW2485" s="30"/>
      <c r="BH2485" s="30"/>
      <c r="BN2485" s="30"/>
      <c r="BT2485" s="24"/>
      <c r="BU2485" s="30"/>
      <c r="BV2485" s="30">
        <v>43042</v>
      </c>
      <c r="BW2485" s="31">
        <v>1186.93904078065</v>
      </c>
      <c r="BZ2485" s="30">
        <v>42971</v>
      </c>
      <c r="CA2485" s="31">
        <v>1065.62587393335</v>
      </c>
      <c r="CB2485" s="30">
        <v>42971</v>
      </c>
      <c r="CC2485" s="31">
        <v>1047.1883068520001</v>
      </c>
      <c r="CD2485" s="30">
        <v>42971</v>
      </c>
      <c r="CE2485" s="31">
        <v>1038.0094837286999</v>
      </c>
      <c r="CG2485" s="30">
        <v>43042</v>
      </c>
      <c r="CH2485" s="31">
        <f t="shared" si="309"/>
        <v>1047.9812539334901</v>
      </c>
      <c r="CI2485" s="31">
        <f t="shared" si="310"/>
        <v>1037.7352196793299</v>
      </c>
      <c r="CJ2485" s="31">
        <f t="shared" si="315"/>
        <v>1037.8487583804313</v>
      </c>
      <c r="CK2485" s="31">
        <f t="shared" si="315"/>
        <v>1028.0405384041458</v>
      </c>
      <c r="CM2485" s="30">
        <v>43042</v>
      </c>
      <c r="CN2485" s="31">
        <v>1229.37138103907</v>
      </c>
      <c r="CO2485" s="31">
        <v>1275.17055531493</v>
      </c>
    </row>
    <row r="2486" spans="2:93">
      <c r="B2486" s="29">
        <v>43042</v>
      </c>
      <c r="C2486" s="55">
        <v>1237.89118416937</v>
      </c>
      <c r="D2486" s="31"/>
      <c r="E2486" s="21">
        <f t="shared" si="312"/>
        <v>3.1232865152919231E-4</v>
      </c>
      <c r="F2486" s="21">
        <f t="shared" si="313"/>
        <v>1.9781545739359085E-3</v>
      </c>
      <c r="G2486" s="37">
        <f>(C2485-MAX(C$9:C2485))/MAX(C$9:C2485)</f>
        <v>-1.5974973964147442E-2</v>
      </c>
      <c r="H2486" s="37"/>
      <c r="I2486" s="37"/>
      <c r="N2486" s="30"/>
      <c r="P2486" s="30"/>
      <c r="Q2486" s="30"/>
      <c r="R2486" s="30"/>
      <c r="S2486" s="30"/>
      <c r="T2486" s="30"/>
      <c r="U2486" s="30"/>
      <c r="V2486" s="30"/>
      <c r="W2486" s="30"/>
      <c r="X2486" s="30"/>
      <c r="Y2486" s="30"/>
      <c r="Z2486" s="30"/>
      <c r="AA2486" s="30"/>
      <c r="AB2486" s="30"/>
      <c r="AI2486" s="22"/>
      <c r="AO2486" s="22"/>
      <c r="AP2486" s="22"/>
      <c r="AR2486" s="22"/>
      <c r="AS2486" s="23"/>
      <c r="AW2486" s="30"/>
      <c r="BH2486" s="30"/>
      <c r="BN2486" s="30"/>
      <c r="BT2486" s="24"/>
      <c r="BU2486" s="30"/>
      <c r="BV2486" s="30">
        <v>43045</v>
      </c>
      <c r="BW2486" s="31">
        <v>1186.3662558369399</v>
      </c>
      <c r="BZ2486" s="30">
        <v>42972</v>
      </c>
      <c r="CA2486" s="31">
        <v>1066.2292875099699</v>
      </c>
      <c r="CB2486" s="30">
        <v>42972</v>
      </c>
      <c r="CC2486" s="31">
        <v>1047.76769541407</v>
      </c>
      <c r="CD2486" s="30">
        <v>42972</v>
      </c>
      <c r="CE2486" s="31">
        <v>1038.6900230198501</v>
      </c>
      <c r="CG2486" s="30">
        <v>43045</v>
      </c>
      <c r="CH2486" s="31">
        <f t="shared" si="309"/>
        <v>1047.57363278045</v>
      </c>
      <c r="CI2486" s="31">
        <f t="shared" si="310"/>
        <v>1037.36734424976</v>
      </c>
      <c r="CJ2486" s="31">
        <f t="shared" si="315"/>
        <v>1037.4450783470488</v>
      </c>
      <c r="CK2486" s="31">
        <f t="shared" si="315"/>
        <v>1027.676099723152</v>
      </c>
      <c r="CM2486" s="30">
        <v>43045</v>
      </c>
      <c r="CN2486" s="31">
        <v>1227.79844964822</v>
      </c>
      <c r="CO2486" s="31">
        <v>1273.59085789695</v>
      </c>
    </row>
    <row r="2487" spans="2:93">
      <c r="B2487" s="29">
        <v>43045</v>
      </c>
      <c r="C2487" s="55">
        <v>1236.853575273147</v>
      </c>
      <c r="D2487" s="31"/>
      <c r="E2487" s="21">
        <f t="shared" si="312"/>
        <v>-8.3820687108226988E-4</v>
      </c>
      <c r="F2487" s="21">
        <f t="shared" si="313"/>
        <v>2.0111442929970913E-4</v>
      </c>
      <c r="G2487" s="37">
        <f>(C2486-MAX(C$9:C2486))/MAX(C$9:C2486)</f>
        <v>-1.566763475469465E-2</v>
      </c>
      <c r="H2487" s="37"/>
      <c r="I2487" s="37"/>
      <c r="N2487" s="30"/>
      <c r="P2487" s="30"/>
      <c r="Q2487" s="30"/>
      <c r="R2487" s="30"/>
      <c r="S2487" s="30"/>
      <c r="T2487" s="30"/>
      <c r="U2487" s="30"/>
      <c r="V2487" s="30"/>
      <c r="W2487" s="30"/>
      <c r="X2487" s="30"/>
      <c r="Y2487" s="30"/>
      <c r="Z2487" s="30"/>
      <c r="AA2487" s="30"/>
      <c r="AB2487" s="30"/>
      <c r="AO2487" s="22"/>
      <c r="AP2487" s="22"/>
      <c r="AR2487" s="22"/>
      <c r="AS2487" s="23"/>
      <c r="AW2487" s="30"/>
      <c r="BH2487" s="30"/>
      <c r="BN2487" s="30"/>
      <c r="BT2487" s="24"/>
      <c r="BU2487" s="30"/>
      <c r="BV2487" s="30">
        <v>43046</v>
      </c>
      <c r="BW2487" s="31">
        <v>1186.6066303118801</v>
      </c>
      <c r="BZ2487" s="30">
        <v>42975</v>
      </c>
      <c r="CA2487" s="31">
        <v>1064.84312187202</v>
      </c>
      <c r="CB2487" s="30">
        <v>42975</v>
      </c>
      <c r="CC2487" s="31">
        <v>1046.3843381562499</v>
      </c>
      <c r="CD2487" s="30">
        <v>42975</v>
      </c>
      <c r="CE2487" s="31">
        <v>1037.3464159438699</v>
      </c>
      <c r="CG2487" s="30">
        <v>43046</v>
      </c>
      <c r="CH2487" s="31">
        <f t="shared" si="309"/>
        <v>1047.4436402461799</v>
      </c>
      <c r="CI2487" s="31">
        <f t="shared" si="310"/>
        <v>1037.2121587246399</v>
      </c>
      <c r="CJ2487" s="31">
        <f t="shared" si="315"/>
        <v>1037.3163426566111</v>
      </c>
      <c r="CK2487" s="31">
        <f t="shared" si="315"/>
        <v>1027.522363964963</v>
      </c>
      <c r="CM2487" s="30">
        <v>43046</v>
      </c>
      <c r="CN2487" s="31">
        <v>1228.4610752354399</v>
      </c>
      <c r="CO2487" s="31">
        <v>1274.2934349883999</v>
      </c>
    </row>
    <row r="2488" spans="2:93">
      <c r="B2488" s="29">
        <v>43046</v>
      </c>
      <c r="C2488" s="55">
        <v>1237.2405927837849</v>
      </c>
      <c r="D2488" s="31"/>
      <c r="E2488" s="21">
        <f t="shared" si="312"/>
        <v>3.1290487279589385E-4</v>
      </c>
      <c r="F2488" s="21">
        <f t="shared" si="313"/>
        <v>-8.1400359680194878E-4</v>
      </c>
      <c r="G2488" s="37">
        <f>(C2487-MAX(C$9:C2487))/MAX(C$9:C2487)</f>
        <v>-1.6492708906671975E-2</v>
      </c>
      <c r="H2488" s="37"/>
      <c r="I2488" s="37"/>
      <c r="N2488" s="30"/>
      <c r="P2488" s="30"/>
      <c r="Q2488" s="30"/>
      <c r="R2488" s="30"/>
      <c r="S2488" s="30"/>
      <c r="T2488" s="30"/>
      <c r="U2488" s="30"/>
      <c r="V2488" s="30"/>
      <c r="W2488" s="30"/>
      <c r="X2488" s="30"/>
      <c r="Y2488" s="30"/>
      <c r="Z2488" s="30"/>
      <c r="AA2488" s="30"/>
      <c r="AB2488" s="30"/>
      <c r="AP2488" s="22"/>
      <c r="AR2488" s="22"/>
      <c r="AS2488" s="23"/>
      <c r="AW2488" s="30"/>
      <c r="BH2488" s="30"/>
      <c r="BN2488" s="30"/>
      <c r="BT2488" s="24"/>
      <c r="BU2488" s="30"/>
      <c r="BV2488" s="30">
        <v>43047</v>
      </c>
      <c r="BW2488" s="31">
        <v>1185.8548635511499</v>
      </c>
      <c r="BZ2488" s="30">
        <v>42976</v>
      </c>
      <c r="CA2488" s="31">
        <v>1065.5309994848101</v>
      </c>
      <c r="CB2488" s="30">
        <v>42976</v>
      </c>
      <c r="CC2488" s="31">
        <v>1047.12619933514</v>
      </c>
      <c r="CD2488" s="30">
        <v>42976</v>
      </c>
      <c r="CE2488" s="31">
        <v>1038.3381351586099</v>
      </c>
      <c r="CG2488" s="30">
        <v>43047</v>
      </c>
      <c r="CH2488" s="31">
        <f t="shared" si="309"/>
        <v>1047.0188601377899</v>
      </c>
      <c r="CI2488" s="31">
        <f t="shared" si="310"/>
        <v>1036.75755834969</v>
      </c>
      <c r="CJ2488" s="31">
        <f t="shared" si="315"/>
        <v>1036.8956695706925</v>
      </c>
      <c r="CK2488" s="31">
        <f t="shared" si="315"/>
        <v>1027.0720105363046</v>
      </c>
      <c r="CM2488" s="30">
        <v>43047</v>
      </c>
      <c r="CN2488" s="31">
        <v>1228.4326345377999</v>
      </c>
      <c r="CO2488" s="31">
        <v>1274.2777924055999</v>
      </c>
    </row>
    <row r="2489" spans="2:93">
      <c r="B2489" s="29">
        <v>43047</v>
      </c>
      <c r="C2489" s="55">
        <v>1236.834533779283</v>
      </c>
      <c r="D2489" s="31"/>
      <c r="E2489" s="21">
        <f t="shared" si="312"/>
        <v>-3.2819728585553598E-4</v>
      </c>
      <c r="F2489" s="21">
        <f t="shared" si="313"/>
        <v>-5.4152702318244206E-4</v>
      </c>
      <c r="G2489" s="37">
        <f>(C2488-MAX(C$9:C2488))/MAX(C$9:C2488)</f>
        <v>-1.6184964682858686E-2</v>
      </c>
      <c r="H2489" s="37"/>
      <c r="I2489" s="37"/>
      <c r="N2489" s="30"/>
      <c r="P2489" s="30"/>
      <c r="Q2489" s="30"/>
      <c r="R2489" s="30"/>
      <c r="S2489" s="30"/>
      <c r="T2489" s="30"/>
      <c r="U2489" s="30"/>
      <c r="V2489" s="30"/>
      <c r="W2489" s="30"/>
      <c r="X2489" s="30"/>
      <c r="Y2489" s="30"/>
      <c r="Z2489" s="30"/>
      <c r="AA2489" s="30"/>
      <c r="AB2489" s="30"/>
      <c r="AP2489" s="22"/>
      <c r="AR2489" s="22"/>
      <c r="AS2489" s="23"/>
      <c r="AW2489" s="30"/>
      <c r="BH2489" s="30"/>
      <c r="BN2489" s="30"/>
      <c r="BT2489" s="24"/>
      <c r="BU2489" s="30"/>
      <c r="BV2489" s="30">
        <v>43048</v>
      </c>
      <c r="BW2489" s="31">
        <v>1184.4671010448899</v>
      </c>
      <c r="BZ2489" s="30">
        <v>42977</v>
      </c>
      <c r="CA2489" s="31">
        <v>1065.5376436157701</v>
      </c>
      <c r="CB2489" s="30">
        <v>42977</v>
      </c>
      <c r="CC2489" s="31">
        <v>1047.0680159579799</v>
      </c>
      <c r="CD2489" s="30">
        <v>42977</v>
      </c>
      <c r="CE2489" s="31">
        <v>1038.0511974743099</v>
      </c>
      <c r="CG2489" s="30">
        <v>43048</v>
      </c>
      <c r="CH2489" s="31">
        <f t="shared" si="309"/>
        <v>1045.83906608388</v>
      </c>
      <c r="CI2489" s="31">
        <f t="shared" si="310"/>
        <v>1035.6110614738</v>
      </c>
      <c r="CJ2489" s="31">
        <f t="shared" ref="CJ2489:CK2504" si="316">+CJ2488*CH2489/CH2488</f>
        <v>1035.7272824555612</v>
      </c>
      <c r="CK2489" s="31">
        <f t="shared" si="316"/>
        <v>1025.936224409731</v>
      </c>
      <c r="CM2489" s="30">
        <v>43048</v>
      </c>
      <c r="CN2489" s="31">
        <v>1226.8936927126499</v>
      </c>
      <c r="CO2489" s="31">
        <v>1272.69858344831</v>
      </c>
    </row>
    <row r="2490" spans="2:93">
      <c r="B2490" s="29">
        <v>43048</v>
      </c>
      <c r="C2490" s="55">
        <v>1236.5509989453969</v>
      </c>
      <c r="D2490" s="31"/>
      <c r="E2490" s="21">
        <f t="shared" si="312"/>
        <v>-2.2924233286059081E-4</v>
      </c>
      <c r="F2490" s="21">
        <f t="shared" si="313"/>
        <v>-1.0826357284968724E-3</v>
      </c>
      <c r="G2490" s="37">
        <f>(C2489-MAX(C$9:C2489))/MAX(C$9:C2489)</f>
        <v>-1.6507850107233626E-2</v>
      </c>
      <c r="H2490" s="37"/>
      <c r="I2490" s="37"/>
      <c r="N2490" s="30"/>
      <c r="P2490" s="30"/>
      <c r="Q2490" s="30"/>
      <c r="R2490" s="30"/>
      <c r="S2490" s="30"/>
      <c r="T2490" s="30"/>
      <c r="U2490" s="30"/>
      <c r="V2490" s="30"/>
      <c r="W2490" s="30"/>
      <c r="X2490" s="30"/>
      <c r="Y2490" s="30"/>
      <c r="Z2490" s="30"/>
      <c r="AA2490" s="30"/>
      <c r="AB2490" s="30"/>
      <c r="AR2490" s="22"/>
      <c r="AS2490" s="23"/>
      <c r="AW2490" s="30"/>
      <c r="BH2490" s="30"/>
      <c r="BN2490" s="30"/>
      <c r="BT2490" s="24"/>
      <c r="BU2490" s="30"/>
      <c r="BV2490" s="30">
        <v>43049</v>
      </c>
      <c r="BW2490" s="31">
        <v>1185.0013197466301</v>
      </c>
      <c r="BZ2490" s="30">
        <v>42978</v>
      </c>
      <c r="CA2490" s="31">
        <v>1066.0295852786601</v>
      </c>
      <c r="CB2490" s="30">
        <v>42978</v>
      </c>
      <c r="CC2490" s="31">
        <v>1047.5303887714699</v>
      </c>
      <c r="CD2490" s="30">
        <v>42978</v>
      </c>
      <c r="CE2490" s="31">
        <v>1038.4095924288599</v>
      </c>
      <c r="CG2490" s="30">
        <v>43049</v>
      </c>
      <c r="CH2490" s="31">
        <f t="shared" si="309"/>
        <v>1046.2109546518</v>
      </c>
      <c r="CI2490" s="31">
        <f t="shared" si="310"/>
        <v>1035.9790057115999</v>
      </c>
      <c r="CJ2490" s="31">
        <f t="shared" si="316"/>
        <v>1036.0955753873507</v>
      </c>
      <c r="CK2490" s="31">
        <f t="shared" si="316"/>
        <v>1026.3007312561379</v>
      </c>
      <c r="CM2490" s="30">
        <v>43049</v>
      </c>
      <c r="CN2490" s="31">
        <v>1227.25581435402</v>
      </c>
      <c r="CO2490" s="31">
        <v>1273.0872764682899</v>
      </c>
    </row>
    <row r="2491" spans="2:93">
      <c r="B2491" s="29">
        <v>43049</v>
      </c>
      <c r="C2491" s="55">
        <v>1236.939149505517</v>
      </c>
      <c r="D2491" s="31"/>
      <c r="E2491" s="21">
        <f t="shared" si="312"/>
        <v>3.1389773689172173E-4</v>
      </c>
      <c r="F2491" s="21">
        <f t="shared" si="313"/>
        <v>6.9187035620643655E-5</v>
      </c>
      <c r="G2491" s="37">
        <f>(C2490-MAX(C$9:C2490))/MAX(C$9:C2490)</f>
        <v>-1.6733308142025078E-2</v>
      </c>
      <c r="H2491" s="37"/>
      <c r="I2491" s="37"/>
      <c r="N2491" s="30"/>
      <c r="P2491" s="30"/>
      <c r="Q2491" s="30"/>
      <c r="R2491" s="30"/>
      <c r="S2491" s="30"/>
      <c r="T2491" s="30"/>
      <c r="U2491" s="30"/>
      <c r="V2491" s="30"/>
      <c r="W2491" s="30"/>
      <c r="X2491" s="30"/>
      <c r="Y2491" s="30"/>
      <c r="Z2491" s="30"/>
      <c r="AA2491" s="30"/>
      <c r="AB2491" s="30"/>
      <c r="AO2491" s="30"/>
      <c r="AS2491" s="23"/>
      <c r="AW2491" s="30"/>
      <c r="BH2491" s="30"/>
      <c r="BN2491" s="30"/>
      <c r="BT2491" s="24"/>
      <c r="BU2491" s="30"/>
      <c r="BV2491" s="30">
        <v>43052</v>
      </c>
      <c r="BW2491" s="31">
        <v>1184.98630796936</v>
      </c>
      <c r="BZ2491" s="30">
        <v>42979</v>
      </c>
      <c r="CA2491" s="31">
        <v>1067.21599086476</v>
      </c>
      <c r="CB2491" s="30">
        <v>42979</v>
      </c>
      <c r="CC2491" s="31">
        <v>1048.60796498538</v>
      </c>
      <c r="CD2491" s="30">
        <v>42979</v>
      </c>
      <c r="CE2491" s="31">
        <v>1039.4130535347099</v>
      </c>
      <c r="CG2491" s="30">
        <v>43052</v>
      </c>
      <c r="CH2491" s="31">
        <f t="shared" si="309"/>
        <v>1046.1853746786001</v>
      </c>
      <c r="CI2491" s="31">
        <f t="shared" si="310"/>
        <v>1035.91179620298</v>
      </c>
      <c r="CJ2491" s="31">
        <f t="shared" si="316"/>
        <v>1036.0702427362892</v>
      </c>
      <c r="CK2491" s="31">
        <f t="shared" si="316"/>
        <v>1026.2341496290355</v>
      </c>
      <c r="CM2491" s="30">
        <v>43052</v>
      </c>
      <c r="CN2491" s="31">
        <v>1227.0875281081101</v>
      </c>
      <c r="CO2491" s="31">
        <v>1272.94656210372</v>
      </c>
    </row>
    <row r="2492" spans="2:93">
      <c r="B2492" s="29">
        <v>43052</v>
      </c>
      <c r="C2492" s="55">
        <v>1236.5312101844361</v>
      </c>
      <c r="D2492" s="31"/>
      <c r="E2492" s="21">
        <f t="shared" si="312"/>
        <v>-3.2979740454008866E-4</v>
      </c>
      <c r="F2492" s="21">
        <f t="shared" si="313"/>
        <v>-5.7335865270369268E-4</v>
      </c>
      <c r="G2492" s="37">
        <f>(C2491-MAX(C$9:C2491))/MAX(C$9:C2491)</f>
        <v>-1.6424662952689944E-2</v>
      </c>
      <c r="H2492" s="37"/>
      <c r="I2492" s="37"/>
      <c r="N2492" s="30"/>
      <c r="P2492" s="30"/>
      <c r="Q2492" s="30"/>
      <c r="R2492" s="30"/>
      <c r="S2492" s="30"/>
      <c r="T2492" s="30"/>
      <c r="U2492" s="30"/>
      <c r="V2492" s="30"/>
      <c r="W2492" s="30"/>
      <c r="X2492" s="30"/>
      <c r="Y2492" s="30"/>
      <c r="Z2492" s="30"/>
      <c r="AA2492" s="30"/>
      <c r="AB2492" s="30"/>
      <c r="AS2492" s="23"/>
      <c r="AW2492" s="30"/>
      <c r="BH2492" s="30"/>
      <c r="BN2492" s="30"/>
      <c r="BT2492" s="24"/>
      <c r="BU2492" s="30"/>
      <c r="BV2492" s="30">
        <v>43053</v>
      </c>
      <c r="BW2492" s="31">
        <v>1183.5732378473101</v>
      </c>
      <c r="BZ2492" s="30">
        <v>42982</v>
      </c>
      <c r="CA2492" s="31">
        <v>1066.8464421993499</v>
      </c>
      <c r="CB2492" s="30">
        <v>42982</v>
      </c>
      <c r="CC2492" s="31">
        <v>1048.29293548997</v>
      </c>
      <c r="CD2492" s="30">
        <v>42982</v>
      </c>
      <c r="CE2492" s="31">
        <v>1039.1867180321301</v>
      </c>
      <c r="CG2492" s="30">
        <v>43053</v>
      </c>
      <c r="CH2492" s="31">
        <f t="shared" si="309"/>
        <v>1045.07352057976</v>
      </c>
      <c r="CI2492" s="31">
        <f t="shared" si="310"/>
        <v>1034.8164274897399</v>
      </c>
      <c r="CJ2492" s="31">
        <f t="shared" si="316"/>
        <v>1034.9691386930153</v>
      </c>
      <c r="CK2492" s="31">
        <f t="shared" si="316"/>
        <v>1025.1490140179897</v>
      </c>
      <c r="CM2492" s="30">
        <v>43053</v>
      </c>
      <c r="CN2492" s="31">
        <v>1225.66584650819</v>
      </c>
      <c r="CO2492" s="31">
        <v>1271.4840851475899</v>
      </c>
    </row>
    <row r="2493" spans="2:93">
      <c r="B2493" s="29">
        <v>43053</v>
      </c>
      <c r="C2493" s="55">
        <v>1235.5334589109659</v>
      </c>
      <c r="D2493" s="31"/>
      <c r="E2493" s="21">
        <f t="shared" si="312"/>
        <v>-8.0689534178546296E-4</v>
      </c>
      <c r="F2493" s="21">
        <f t="shared" si="313"/>
        <v>-1.0519393118346709E-3</v>
      </c>
      <c r="G2493" s="37">
        <f>(C2492-MAX(C$9:C2492))/MAX(C$9:C2492)</f>
        <v>-1.6749043546017757E-2</v>
      </c>
      <c r="H2493" s="37"/>
      <c r="I2493" s="37"/>
      <c r="N2493" s="30"/>
      <c r="P2493" s="30"/>
      <c r="Q2493" s="30"/>
      <c r="R2493" s="30"/>
      <c r="S2493" s="30"/>
      <c r="T2493" s="30"/>
      <c r="U2493" s="30"/>
      <c r="V2493" s="30"/>
      <c r="W2493" s="30"/>
      <c r="X2493" s="30"/>
      <c r="Y2493" s="30"/>
      <c r="Z2493" s="30"/>
      <c r="AA2493" s="30"/>
      <c r="AB2493" s="30"/>
      <c r="AN2493" s="30"/>
      <c r="AS2493" s="23"/>
      <c r="AW2493" s="30"/>
      <c r="BH2493" s="30"/>
      <c r="BN2493" s="30"/>
      <c r="BT2493" s="24"/>
      <c r="BU2493" s="30"/>
      <c r="BV2493" s="30">
        <v>43054</v>
      </c>
      <c r="BW2493" s="31">
        <v>1183.31742356619</v>
      </c>
      <c r="BZ2493" s="30">
        <v>42983</v>
      </c>
      <c r="CA2493" s="31">
        <v>1066.4453292370199</v>
      </c>
      <c r="CB2493" s="30">
        <v>42983</v>
      </c>
      <c r="CC2493" s="31">
        <v>1047.8985702365001</v>
      </c>
      <c r="CD2493" s="30">
        <v>42983</v>
      </c>
      <c r="CE2493" s="31">
        <v>1038.7864231267399</v>
      </c>
      <c r="CG2493" s="30">
        <v>43054</v>
      </c>
      <c r="CH2493" s="31">
        <f t="shared" si="309"/>
        <v>1044.39292306163</v>
      </c>
      <c r="CI2493" s="31">
        <f t="shared" si="310"/>
        <v>1034.1973016735899</v>
      </c>
      <c r="CJ2493" s="31">
        <f t="shared" si="316"/>
        <v>1034.2951215896589</v>
      </c>
      <c r="CK2493" s="31">
        <f t="shared" si="316"/>
        <v>1024.5356721699879</v>
      </c>
      <c r="CM2493" s="30">
        <v>43054</v>
      </c>
      <c r="CN2493" s="31">
        <v>1225.3708245656601</v>
      </c>
      <c r="CO2493" s="31">
        <v>1271.18928193337</v>
      </c>
    </row>
    <row r="2494" spans="2:93">
      <c r="B2494" s="29">
        <v>43054</v>
      </c>
      <c r="C2494" s="55">
        <v>1235.6679494078639</v>
      </c>
      <c r="D2494" s="31"/>
      <c r="E2494" s="21">
        <f t="shared" si="312"/>
        <v>1.0885216901912464E-4</v>
      </c>
      <c r="F2494" s="21">
        <f t="shared" si="313"/>
        <v>-7.1412302305862152E-4</v>
      </c>
      <c r="G2494" s="37">
        <f>(C2493-MAX(C$9:C2493))/MAX(C$9:C2493)</f>
        <v>-1.7542424162586574E-2</v>
      </c>
      <c r="H2494" s="37"/>
      <c r="I2494" s="37"/>
      <c r="N2494" s="30"/>
      <c r="P2494" s="30"/>
      <c r="Q2494" s="30"/>
      <c r="R2494" s="30"/>
      <c r="S2494" s="30"/>
      <c r="T2494" s="30"/>
      <c r="U2494" s="30"/>
      <c r="V2494" s="30"/>
      <c r="W2494" s="30"/>
      <c r="X2494" s="30"/>
      <c r="Y2494" s="30"/>
      <c r="Z2494" s="30"/>
      <c r="AA2494" s="30"/>
      <c r="AB2494" s="30"/>
      <c r="AS2494" s="23"/>
      <c r="AW2494" s="30"/>
      <c r="BH2494" s="30"/>
      <c r="BN2494" s="30"/>
      <c r="BQ2494" s="30"/>
      <c r="BT2494" s="24"/>
      <c r="BU2494" s="30"/>
      <c r="BV2494" s="30">
        <v>43055</v>
      </c>
      <c r="BW2494" s="31">
        <v>1182.44920252261</v>
      </c>
      <c r="BZ2494" s="30">
        <v>42984</v>
      </c>
      <c r="CA2494" s="31">
        <v>1067.5035617172</v>
      </c>
      <c r="CB2494" s="30">
        <v>42984</v>
      </c>
      <c r="CC2494" s="31">
        <v>1048.8958734466501</v>
      </c>
      <c r="CD2494" s="30">
        <v>42984</v>
      </c>
      <c r="CE2494" s="31">
        <v>1039.8282734322599</v>
      </c>
      <c r="CG2494" s="30">
        <v>43055</v>
      </c>
      <c r="CH2494" s="31">
        <f t="shared" si="309"/>
        <v>1042.8310342811501</v>
      </c>
      <c r="CI2494" s="31">
        <f t="shared" si="310"/>
        <v>1032.5235033055601</v>
      </c>
      <c r="CJ2494" s="31">
        <f t="shared" si="316"/>
        <v>1032.7483340631979</v>
      </c>
      <c r="CK2494" s="31">
        <f t="shared" si="316"/>
        <v>1022.8775106825316</v>
      </c>
      <c r="CM2494" s="30">
        <v>43055</v>
      </c>
      <c r="CN2494" s="31">
        <v>1224.48661916123</v>
      </c>
      <c r="CO2494" s="31">
        <v>1270.2847560965499</v>
      </c>
    </row>
    <row r="2495" spans="2:93">
      <c r="B2495" s="29">
        <v>43055</v>
      </c>
      <c r="C2495" s="55">
        <v>1235.691577988905</v>
      </c>
      <c r="D2495" s="31"/>
      <c r="E2495" s="21">
        <f t="shared" si="312"/>
        <v>1.9122112095315558E-5</v>
      </c>
      <c r="F2495" s="21">
        <f t="shared" si="313"/>
        <v>-1.0085957074854601E-3</v>
      </c>
      <c r="G2495" s="37">
        <f>(C2494-MAX(C$9:C2494))/MAX(C$9:C2494)</f>
        <v>-1.7435481524487508E-2</v>
      </c>
      <c r="H2495" s="37"/>
      <c r="I2495" s="37"/>
      <c r="N2495" s="30"/>
      <c r="P2495" s="30"/>
      <c r="Q2495" s="30"/>
      <c r="R2495" s="30"/>
      <c r="S2495" s="30"/>
      <c r="T2495" s="30"/>
      <c r="U2495" s="30"/>
      <c r="V2495" s="30"/>
      <c r="W2495" s="30"/>
      <c r="X2495" s="30"/>
      <c r="Y2495" s="30"/>
      <c r="Z2495" s="30"/>
      <c r="AA2495" s="30"/>
      <c r="AB2495" s="30"/>
      <c r="AR2495" s="30"/>
      <c r="AS2495" s="28"/>
      <c r="AW2495" s="30"/>
      <c r="BH2495" s="30"/>
      <c r="BN2495" s="30"/>
      <c r="BT2495" s="24"/>
      <c r="BU2495" s="30"/>
      <c r="BV2495" s="30">
        <v>43056</v>
      </c>
      <c r="BW2495" s="31">
        <v>1180.3487849739199</v>
      </c>
      <c r="BZ2495" s="30">
        <v>42985</v>
      </c>
      <c r="CA2495" s="31">
        <v>1068.27941718691</v>
      </c>
      <c r="CB2495" s="30">
        <v>42985</v>
      </c>
      <c r="CC2495" s="31">
        <v>1049.5938841949601</v>
      </c>
      <c r="CD2495" s="30">
        <v>42985</v>
      </c>
      <c r="CE2495" s="31">
        <v>1040.4624488894499</v>
      </c>
      <c r="CG2495" s="30">
        <v>43056</v>
      </c>
      <c r="CH2495" s="31">
        <f t="shared" si="309"/>
        <v>1040.2560217332</v>
      </c>
      <c r="CI2495" s="31">
        <f t="shared" si="310"/>
        <v>1029.84133378089</v>
      </c>
      <c r="CJ2495" s="31">
        <f t="shared" si="316"/>
        <v>1030.1982182422582</v>
      </c>
      <c r="CK2495" s="31">
        <f t="shared" si="316"/>
        <v>1020.2203983961382</v>
      </c>
      <c r="CM2495" s="30">
        <v>43056</v>
      </c>
      <c r="CN2495" s="31">
        <v>1221.1645117053499</v>
      </c>
      <c r="CO2495" s="31">
        <v>1266.85085161643</v>
      </c>
    </row>
    <row r="2496" spans="2:93">
      <c r="B2496" s="29">
        <v>43056</v>
      </c>
      <c r="C2496" s="55">
        <v>1234.3285495919099</v>
      </c>
      <c r="D2496" s="31"/>
      <c r="E2496" s="21">
        <f t="shared" si="312"/>
        <v>-1.1030490304170248E-3</v>
      </c>
      <c r="F2496" s="21">
        <f t="shared" si="313"/>
        <v>-1.7813222783091831E-3</v>
      </c>
      <c r="G2496" s="37">
        <f>(C2495-MAX(C$9:C2495))/MAX(C$9:C2495)</f>
        <v>-1.7416692815624416E-2</v>
      </c>
      <c r="H2496" s="37"/>
      <c r="I2496" s="37"/>
      <c r="N2496" s="30"/>
      <c r="P2496" s="30"/>
      <c r="Q2496" s="30"/>
      <c r="R2496" s="30"/>
      <c r="S2496" s="30"/>
      <c r="T2496" s="30"/>
      <c r="U2496" s="30"/>
      <c r="V2496" s="30"/>
      <c r="W2496" s="30"/>
      <c r="X2496" s="30"/>
      <c r="Y2496" s="30"/>
      <c r="Z2496" s="30"/>
      <c r="AA2496" s="30"/>
      <c r="AB2496" s="30"/>
      <c r="AM2496" s="30"/>
      <c r="AQ2496" s="30"/>
      <c r="AS2496" s="23"/>
      <c r="AW2496" s="30"/>
      <c r="BH2496" s="30"/>
      <c r="BN2496" s="30"/>
      <c r="BT2496" s="24"/>
      <c r="BU2496" s="30"/>
      <c r="BV2496" s="30">
        <v>43059</v>
      </c>
      <c r="BW2496" s="31">
        <v>1185.28744256819</v>
      </c>
      <c r="BZ2496" s="30">
        <v>42986</v>
      </c>
      <c r="CA2496" s="31">
        <v>1067.56514934388</v>
      </c>
      <c r="CB2496" s="30">
        <v>42986</v>
      </c>
      <c r="CC2496" s="31">
        <v>1048.8832724287199</v>
      </c>
      <c r="CD2496" s="30">
        <v>42986</v>
      </c>
      <c r="CE2496" s="31">
        <v>1039.70495884962</v>
      </c>
      <c r="CG2496" s="30">
        <v>43059</v>
      </c>
      <c r="CH2496" s="31">
        <f t="shared" si="309"/>
        <v>1042.4059856095</v>
      </c>
      <c r="CI2496" s="31">
        <f t="shared" si="310"/>
        <v>1031.91052599662</v>
      </c>
      <c r="CJ2496" s="31">
        <f t="shared" si="316"/>
        <v>1032.3273950106457</v>
      </c>
      <c r="CK2496" s="31">
        <f t="shared" si="316"/>
        <v>1022.270259901444</v>
      </c>
      <c r="CM2496" s="30">
        <v>43059</v>
      </c>
      <c r="CN2496" s="31">
        <v>1226.8957790340201</v>
      </c>
      <c r="CO2496" s="31">
        <v>1272.81030134147</v>
      </c>
    </row>
    <row r="2497" spans="2:93">
      <c r="B2497" s="29">
        <v>43059</v>
      </c>
      <c r="C2497" s="55">
        <v>1239.4434543002151</v>
      </c>
      <c r="D2497" s="31"/>
      <c r="E2497" s="21">
        <f t="shared" si="312"/>
        <v>4.1438762070247215E-3</v>
      </c>
      <c r="F2497" s="21">
        <f t="shared" si="313"/>
        <v>3.1646212096072546E-3</v>
      </c>
      <c r="G2497" s="37">
        <f>(C2496-MAX(C$9:C2496))/MAX(C$9:C2496)</f>
        <v>-1.8500530379918063E-2</v>
      </c>
      <c r="H2497" s="37"/>
      <c r="I2497" s="37"/>
      <c r="N2497" s="30"/>
      <c r="P2497" s="30"/>
      <c r="Q2497" s="30"/>
      <c r="R2497" s="30"/>
      <c r="S2497" s="30"/>
      <c r="T2497" s="30"/>
      <c r="U2497" s="30"/>
      <c r="V2497" s="30"/>
      <c r="W2497" s="30"/>
      <c r="X2497" s="30"/>
      <c r="Y2497" s="30"/>
      <c r="Z2497" s="30"/>
      <c r="AA2497" s="30"/>
      <c r="AB2497" s="30"/>
      <c r="AO2497" s="30"/>
      <c r="AS2497" s="23"/>
      <c r="AW2497" s="30"/>
      <c r="BH2497" s="30"/>
      <c r="BN2497" s="30"/>
      <c r="BT2497" s="24"/>
      <c r="BU2497" s="30"/>
      <c r="BV2497" s="30">
        <v>43060</v>
      </c>
      <c r="BW2497" s="31">
        <v>1183.7522534521099</v>
      </c>
      <c r="BZ2497" s="30">
        <v>42989</v>
      </c>
      <c r="CA2497" s="31">
        <v>1068.2317934212299</v>
      </c>
      <c r="CB2497" s="30">
        <v>42989</v>
      </c>
      <c r="CC2497" s="31">
        <v>1049.51181427146</v>
      </c>
      <c r="CD2497" s="30">
        <v>42989</v>
      </c>
      <c r="CE2497" s="31">
        <v>1040.2583081648399</v>
      </c>
      <c r="CG2497" s="30">
        <v>43060</v>
      </c>
      <c r="CH2497" s="31">
        <f t="shared" si="309"/>
        <v>1041.15803824829</v>
      </c>
      <c r="CI2497" s="31">
        <f t="shared" si="310"/>
        <v>1030.6215194854699</v>
      </c>
      <c r="CJ2497" s="31">
        <f t="shared" si="316"/>
        <v>1031.0915135342409</v>
      </c>
      <c r="CK2497" s="31">
        <f t="shared" si="316"/>
        <v>1020.9932954864378</v>
      </c>
      <c r="CM2497" s="30">
        <v>43060</v>
      </c>
      <c r="CN2497" s="31">
        <v>1225.1534984638399</v>
      </c>
      <c r="CO2497" s="31">
        <v>1271.0085283410399</v>
      </c>
    </row>
    <row r="2498" spans="2:93">
      <c r="B2498" s="29">
        <v>43060</v>
      </c>
      <c r="C2498" s="55">
        <v>1237.1771701606631</v>
      </c>
      <c r="D2498" s="31"/>
      <c r="E2498" s="21">
        <f t="shared" si="312"/>
        <v>-1.8284691662933117E-3</v>
      </c>
      <c r="F2498" s="21">
        <f t="shared" si="313"/>
        <v>1.2213805120724341E-3</v>
      </c>
      <c r="G2498" s="37">
        <f>(C2497-MAX(C$9:C2497))/MAX(C$9:C2497)</f>
        <v>-1.4433318080552083E-2</v>
      </c>
      <c r="H2498" s="37"/>
      <c r="I2498" s="37"/>
      <c r="N2498" s="30"/>
      <c r="P2498" s="30"/>
      <c r="Q2498" s="30"/>
      <c r="R2498" s="30"/>
      <c r="S2498" s="30"/>
      <c r="T2498" s="30"/>
      <c r="U2498" s="30"/>
      <c r="V2498" s="30"/>
      <c r="W2498" s="30"/>
      <c r="X2498" s="30"/>
      <c r="Y2498" s="30"/>
      <c r="Z2498" s="30"/>
      <c r="AA2498" s="30"/>
      <c r="AB2498" s="30"/>
      <c r="AJ2498" s="22"/>
      <c r="AS2498" s="23"/>
      <c r="AW2498" s="30"/>
      <c r="BH2498" s="30"/>
      <c r="BN2498" s="30"/>
      <c r="BT2498" s="24"/>
      <c r="BU2498" s="30"/>
      <c r="BV2498" s="30">
        <v>43061</v>
      </c>
      <c r="BW2498" s="31">
        <v>1183.41327293871</v>
      </c>
      <c r="BZ2498" s="30">
        <v>42990</v>
      </c>
      <c r="CA2498" s="31">
        <v>1068.1798760746599</v>
      </c>
      <c r="CB2498" s="30">
        <v>42990</v>
      </c>
      <c r="CC2498" s="31">
        <v>1049.4471968072501</v>
      </c>
      <c r="CD2498" s="30">
        <v>42990</v>
      </c>
      <c r="CE2498" s="31">
        <v>1040.1721915457099</v>
      </c>
      <c r="CG2498" s="30">
        <v>43061</v>
      </c>
      <c r="CH2498" s="31">
        <f t="shared" si="309"/>
        <v>1040.9975675937101</v>
      </c>
      <c r="CI2498" s="31">
        <f t="shared" si="310"/>
        <v>1030.5331317252001</v>
      </c>
      <c r="CJ2498" s="31">
        <f t="shared" si="316"/>
        <v>1030.9325944037819</v>
      </c>
      <c r="CK2498" s="31">
        <f t="shared" si="316"/>
        <v>1020.9057334581545</v>
      </c>
      <c r="CM2498" s="30">
        <v>43061</v>
      </c>
      <c r="CN2498" s="31">
        <v>1224.8237367520101</v>
      </c>
      <c r="CO2498" s="31">
        <v>1270.67224179665</v>
      </c>
    </row>
    <row r="2499" spans="2:93">
      <c r="B2499" s="29">
        <v>43061</v>
      </c>
      <c r="C2499" s="55">
        <v>1236.586294368597</v>
      </c>
      <c r="D2499" s="31"/>
      <c r="E2499" s="21">
        <f t="shared" si="312"/>
        <v>-4.7759998027552264E-4</v>
      </c>
      <c r="F2499" s="21">
        <f t="shared" si="313"/>
        <v>7.2406124281276796E-4</v>
      </c>
      <c r="G2499" s="37">
        <f>(C2498-MAX(C$9:C2498))/MAX(C$9:C2498)</f>
        <v>-1.6235396369767788E-2</v>
      </c>
      <c r="H2499" s="37"/>
      <c r="I2499" s="37"/>
      <c r="N2499" s="30"/>
      <c r="P2499" s="30"/>
      <c r="Q2499" s="30"/>
      <c r="R2499" s="30"/>
      <c r="S2499" s="30"/>
      <c r="T2499" s="30"/>
      <c r="U2499" s="30"/>
      <c r="V2499" s="30"/>
      <c r="W2499" s="30"/>
      <c r="X2499" s="30"/>
      <c r="Y2499" s="30"/>
      <c r="Z2499" s="30"/>
      <c r="AA2499" s="30"/>
      <c r="AB2499" s="30"/>
      <c r="AI2499" s="22"/>
      <c r="AJ2499" s="22"/>
      <c r="AS2499" s="23"/>
      <c r="AW2499" s="30"/>
      <c r="BH2499" s="30"/>
      <c r="BN2499" s="30"/>
      <c r="BT2499" s="24"/>
      <c r="BU2499" s="30"/>
      <c r="BV2499" s="30">
        <v>43062</v>
      </c>
      <c r="BW2499" s="31">
        <v>1182.2719436284201</v>
      </c>
      <c r="BZ2499" s="30">
        <v>42991</v>
      </c>
      <c r="CA2499" s="31">
        <v>1067.76275458024</v>
      </c>
      <c r="CB2499" s="30">
        <v>42991</v>
      </c>
      <c r="CC2499" s="31">
        <v>1049.00698548112</v>
      </c>
      <c r="CD2499" s="30">
        <v>42991</v>
      </c>
      <c r="CE2499" s="31">
        <v>1039.70417456777</v>
      </c>
      <c r="CG2499" s="30">
        <v>43062</v>
      </c>
      <c r="CH2499" s="31">
        <f t="shared" si="309"/>
        <v>1040.0914874662001</v>
      </c>
      <c r="CI2499" s="31">
        <f t="shared" si="310"/>
        <v>1029.5704427155399</v>
      </c>
      <c r="CJ2499" s="31">
        <f t="shared" si="316"/>
        <v>1030.0352747887605</v>
      </c>
      <c r="CK2499" s="31">
        <f t="shared" si="316"/>
        <v>1019.9520380365876</v>
      </c>
      <c r="CM2499" s="30">
        <v>43062</v>
      </c>
      <c r="CN2499" s="31">
        <v>1223.5705240703901</v>
      </c>
      <c r="CO2499" s="31">
        <v>1269.37755878136</v>
      </c>
    </row>
    <row r="2500" spans="2:93">
      <c r="B2500" s="29">
        <v>43062</v>
      </c>
      <c r="C2500" s="55">
        <v>1235.570857382113</v>
      </c>
      <c r="D2500" s="31"/>
      <c r="E2500" s="21">
        <f t="shared" si="312"/>
        <v>-8.2116144349031472E-4</v>
      </c>
      <c r="F2500" s="21">
        <f t="shared" si="313"/>
        <v>1.0064644381868604E-3</v>
      </c>
      <c r="G2500" s="37">
        <f>(C2499-MAX(C$9:C2499))/MAX(C$9:C2499)</f>
        <v>-1.6705242325057355E-2</v>
      </c>
      <c r="H2500" s="37"/>
      <c r="I2500" s="37"/>
      <c r="N2500" s="30"/>
      <c r="P2500" s="30"/>
      <c r="Q2500" s="30"/>
      <c r="R2500" s="30"/>
      <c r="S2500" s="30"/>
      <c r="T2500" s="30"/>
      <c r="U2500" s="30"/>
      <c r="V2500" s="30"/>
      <c r="W2500" s="30"/>
      <c r="X2500" s="30"/>
      <c r="Y2500" s="30"/>
      <c r="Z2500" s="30"/>
      <c r="AA2500" s="30"/>
      <c r="AB2500" s="30"/>
      <c r="AI2500" s="22"/>
      <c r="AJ2500" s="22"/>
      <c r="AS2500" s="23"/>
      <c r="AW2500" s="30"/>
      <c r="BH2500" s="30"/>
      <c r="BN2500" s="30"/>
      <c r="BT2500" s="24"/>
      <c r="BU2500" s="30"/>
      <c r="BV2500" s="30">
        <v>43063</v>
      </c>
      <c r="BW2500" s="31">
        <v>1180.96987941424</v>
      </c>
      <c r="BZ2500" s="30">
        <v>42992</v>
      </c>
      <c r="CA2500" s="31">
        <v>1067.3600492642399</v>
      </c>
      <c r="CB2500" s="30">
        <v>42992</v>
      </c>
      <c r="CC2500" s="31">
        <v>1048.60419494231</v>
      </c>
      <c r="CD2500" s="30">
        <v>42992</v>
      </c>
      <c r="CE2500" s="31">
        <v>1039.2945039081201</v>
      </c>
      <c r="CG2500" s="30">
        <v>43063</v>
      </c>
      <c r="CH2500" s="31">
        <f t="shared" si="309"/>
        <v>1039.1644664154001</v>
      </c>
      <c r="CI2500" s="31">
        <f t="shared" si="310"/>
        <v>1028.57193070178</v>
      </c>
      <c r="CJ2500" s="31">
        <f t="shared" si="316"/>
        <v>1029.11721671954</v>
      </c>
      <c r="CK2500" s="31">
        <f t="shared" si="316"/>
        <v>1018.9628542749092</v>
      </c>
      <c r="CM2500" s="30">
        <v>43063</v>
      </c>
      <c r="CN2500" s="31">
        <v>1221.97016079419</v>
      </c>
      <c r="CO2500" s="31">
        <v>1267.7234267067399</v>
      </c>
    </row>
    <row r="2501" spans="2:93">
      <c r="B2501" s="29">
        <v>43063</v>
      </c>
      <c r="C2501" s="55">
        <v>1233.7029118700821</v>
      </c>
      <c r="D2501" s="31"/>
      <c r="E2501" s="21">
        <f t="shared" si="312"/>
        <v>-1.5118076805312741E-3</v>
      </c>
      <c r="F2501" s="21">
        <f t="shared" si="313"/>
        <v>-4.6315484665446771E-3</v>
      </c>
      <c r="G2501" s="37">
        <f>(C2500-MAX(C$9:C2500))/MAX(C$9:C2500)</f>
        <v>-1.7512686067646138E-2</v>
      </c>
      <c r="H2501" s="37"/>
      <c r="I2501" s="37"/>
      <c r="N2501" s="30"/>
      <c r="P2501" s="30"/>
      <c r="Q2501" s="30"/>
      <c r="R2501" s="30"/>
      <c r="S2501" s="30"/>
      <c r="T2501" s="30"/>
      <c r="U2501" s="30"/>
      <c r="V2501" s="30"/>
      <c r="W2501" s="30"/>
      <c r="X2501" s="30"/>
      <c r="Y2501" s="30"/>
      <c r="Z2501" s="30"/>
      <c r="AA2501" s="30"/>
      <c r="AB2501" s="30"/>
      <c r="AH2501" s="22"/>
      <c r="AI2501" s="22"/>
      <c r="AJ2501" s="22"/>
      <c r="AM2501" s="22"/>
      <c r="AO2501" s="22"/>
      <c r="AS2501" s="23"/>
      <c r="AW2501" s="30"/>
      <c r="BH2501" s="30"/>
      <c r="BN2501" s="30"/>
      <c r="BT2501" s="24"/>
      <c r="BU2501" s="30"/>
      <c r="BV2501" s="30">
        <v>43066</v>
      </c>
      <c r="BW2501" s="31">
        <v>1180.45963946915</v>
      </c>
      <c r="BZ2501" s="30">
        <v>42993</v>
      </c>
      <c r="CA2501" s="31">
        <v>1065.75939958399</v>
      </c>
      <c r="CB2501" s="30">
        <v>42993</v>
      </c>
      <c r="CC2501" s="31">
        <v>1047.0290636969401</v>
      </c>
      <c r="CD2501" s="30">
        <v>42993</v>
      </c>
      <c r="CE2501" s="31">
        <v>1037.6504296355199</v>
      </c>
      <c r="CG2501" s="30">
        <v>43066</v>
      </c>
      <c r="CH2501" s="31">
        <f t="shared" si="309"/>
        <v>1039.47712623142</v>
      </c>
      <c r="CI2501" s="31">
        <f t="shared" si="310"/>
        <v>1028.99815015584</v>
      </c>
      <c r="CJ2501" s="31">
        <f t="shared" si="316"/>
        <v>1029.4268535576359</v>
      </c>
      <c r="CK2501" s="31">
        <f t="shared" si="316"/>
        <v>1019.3850919215851</v>
      </c>
      <c r="CM2501" s="30">
        <v>43066</v>
      </c>
      <c r="CN2501" s="31">
        <v>1221.10468079518</v>
      </c>
      <c r="CO2501" s="31">
        <v>1266.8448594317499</v>
      </c>
    </row>
    <row r="2502" spans="2:93">
      <c r="B2502" s="29">
        <v>43066</v>
      </c>
      <c r="C2502" s="55">
        <v>1231.951975229035</v>
      </c>
      <c r="D2502" s="31"/>
      <c r="E2502" s="21">
        <f t="shared" si="312"/>
        <v>-1.4192530666826686E-3</v>
      </c>
      <c r="F2502" s="21">
        <f t="shared" si="313"/>
        <v>-4.2234815333276332E-3</v>
      </c>
      <c r="G2502" s="37">
        <f>(C2501-MAX(C$9:C2501))/MAX(C$9:C2501)</f>
        <v>-1.8998017934873643E-2</v>
      </c>
      <c r="H2502" s="37"/>
      <c r="I2502" s="37"/>
      <c r="N2502" s="30"/>
      <c r="P2502" s="30"/>
      <c r="Q2502" s="30"/>
      <c r="R2502" s="30"/>
      <c r="S2502" s="30"/>
      <c r="T2502" s="30"/>
      <c r="U2502" s="30"/>
      <c r="V2502" s="30"/>
      <c r="W2502" s="30"/>
      <c r="X2502" s="30"/>
      <c r="Y2502" s="30"/>
      <c r="Z2502" s="30"/>
      <c r="AA2502" s="30"/>
      <c r="AB2502" s="30"/>
      <c r="AH2502" s="22"/>
      <c r="AI2502" s="22"/>
      <c r="AJ2502" s="22"/>
      <c r="AN2502" s="22"/>
      <c r="AO2502" s="22"/>
      <c r="AS2502" s="23"/>
      <c r="AW2502" s="30"/>
      <c r="BH2502" s="30"/>
      <c r="BN2502" s="30"/>
      <c r="BT2502" s="24"/>
      <c r="BU2502" s="30"/>
      <c r="BV2502" s="30">
        <v>43067</v>
      </c>
      <c r="BW2502" s="31">
        <v>1180.38460030944</v>
      </c>
      <c r="BZ2502" s="30">
        <v>42996</v>
      </c>
      <c r="CA2502" s="31">
        <v>1065.33888762991</v>
      </c>
      <c r="CB2502" s="30">
        <v>42996</v>
      </c>
      <c r="CC2502" s="31">
        <v>1046.5674840863801</v>
      </c>
      <c r="CD2502" s="30">
        <v>42996</v>
      </c>
      <c r="CE2502" s="31">
        <v>1037.1337787361699</v>
      </c>
      <c r="CG2502" s="30">
        <v>43067</v>
      </c>
      <c r="CH2502" s="31">
        <f t="shared" si="309"/>
        <v>1039.6511894923501</v>
      </c>
      <c r="CI2502" s="31">
        <f t="shared" si="310"/>
        <v>1029.07723422249</v>
      </c>
      <c r="CJ2502" s="31">
        <f t="shared" si="316"/>
        <v>1029.5992338731785</v>
      </c>
      <c r="CK2502" s="31">
        <f t="shared" si="316"/>
        <v>1019.4634371727785</v>
      </c>
      <c r="CM2502" s="30">
        <v>43067</v>
      </c>
      <c r="CN2502" s="31">
        <v>1220.7264865750001</v>
      </c>
      <c r="CO2502" s="31">
        <v>1266.45845335474</v>
      </c>
    </row>
    <row r="2503" spans="2:93">
      <c r="B2503" s="29">
        <v>43067</v>
      </c>
      <c r="C2503" s="55">
        <v>1232.6069923232631</v>
      </c>
      <c r="D2503" s="31"/>
      <c r="E2503" s="21">
        <f t="shared" si="312"/>
        <v>5.316904452434823E-4</v>
      </c>
      <c r="F2503" s="21">
        <f t="shared" si="313"/>
        <v>-3.2179735967119427E-3</v>
      </c>
      <c r="G2503" s="37">
        <f>(C2502-MAX(C$9:C2502))/MAX(C$9:C2502)</f>
        <v>-2.0390308006341402E-2</v>
      </c>
      <c r="H2503" s="37"/>
      <c r="I2503" s="37"/>
      <c r="N2503" s="30"/>
      <c r="P2503" s="30"/>
      <c r="Q2503" s="30"/>
      <c r="R2503" s="30"/>
      <c r="S2503" s="30"/>
      <c r="T2503" s="30"/>
      <c r="U2503" s="30"/>
      <c r="V2503" s="30"/>
      <c r="W2503" s="30"/>
      <c r="X2503" s="30"/>
      <c r="Y2503" s="30"/>
      <c r="Z2503" s="30"/>
      <c r="AA2503" s="30"/>
      <c r="AB2503" s="30"/>
      <c r="AH2503" s="22"/>
      <c r="AI2503" s="22"/>
      <c r="AJ2503" s="22"/>
      <c r="AL2503" s="22"/>
      <c r="AM2503" s="22"/>
      <c r="AO2503" s="22"/>
      <c r="AP2503" s="22"/>
      <c r="AS2503" s="23"/>
      <c r="AW2503" s="30"/>
      <c r="BH2503" s="30"/>
      <c r="BN2503" s="30"/>
      <c r="BT2503" s="24"/>
      <c r="BU2503" s="30"/>
      <c r="BV2503" s="30">
        <v>43068</v>
      </c>
      <c r="BW2503" s="31">
        <v>1178.7917637350699</v>
      </c>
      <c r="BZ2503" s="30">
        <v>42997</v>
      </c>
      <c r="CA2503" s="31">
        <v>1065.3673199239799</v>
      </c>
      <c r="CB2503" s="30">
        <v>42997</v>
      </c>
      <c r="CC2503" s="31">
        <v>1046.5797146068501</v>
      </c>
      <c r="CD2503" s="30">
        <v>42997</v>
      </c>
      <c r="CE2503" s="31">
        <v>1037.12499835577</v>
      </c>
      <c r="CG2503" s="30">
        <v>43068</v>
      </c>
      <c r="CH2503" s="31">
        <f t="shared" si="309"/>
        <v>1039.19972661676</v>
      </c>
      <c r="CI2503" s="31">
        <f t="shared" si="310"/>
        <v>1028.6690618136699</v>
      </c>
      <c r="CJ2503" s="31">
        <f t="shared" si="316"/>
        <v>1029.1521360046552</v>
      </c>
      <c r="CK2503" s="31">
        <f t="shared" si="316"/>
        <v>1019.0590779730833</v>
      </c>
      <c r="CM2503" s="30">
        <v>43068</v>
      </c>
      <c r="CN2503" s="31">
        <v>1218.7419562827199</v>
      </c>
      <c r="CO2503" s="31">
        <v>1264.40793954221</v>
      </c>
    </row>
    <row r="2504" spans="2:93">
      <c r="B2504" s="29">
        <v>43068</v>
      </c>
      <c r="C2504" s="55">
        <v>1229.9523504986889</v>
      </c>
      <c r="D2504" s="31"/>
      <c r="E2504" s="21">
        <f t="shared" si="312"/>
        <v>-2.1536806468788194E-3</v>
      </c>
      <c r="F2504" s="21">
        <f t="shared" si="313"/>
        <v>-4.5472963771000519E-3</v>
      </c>
      <c r="G2504" s="37">
        <f>(C2503-MAX(C$9:C2503))/MAX(C$9:C2503)</f>
        <v>-1.9869458893040544E-2</v>
      </c>
      <c r="H2504" s="37"/>
      <c r="I2504" s="37"/>
      <c r="N2504" s="30"/>
      <c r="P2504" s="30"/>
      <c r="Q2504" s="30"/>
      <c r="R2504" s="30"/>
      <c r="S2504" s="30"/>
      <c r="T2504" s="30"/>
      <c r="U2504" s="30"/>
      <c r="V2504" s="30"/>
      <c r="W2504" s="30"/>
      <c r="X2504" s="30"/>
      <c r="Y2504" s="30"/>
      <c r="Z2504" s="30"/>
      <c r="AA2504" s="30"/>
      <c r="AB2504" s="30"/>
      <c r="AH2504" s="22"/>
      <c r="AI2504" s="22"/>
      <c r="AN2504" s="22"/>
      <c r="AO2504" s="22"/>
      <c r="AP2504" s="22"/>
      <c r="AR2504" s="22"/>
      <c r="AS2504" s="23"/>
      <c r="AW2504" s="30"/>
      <c r="BH2504" s="30"/>
      <c r="BN2504" s="30"/>
      <c r="BT2504" s="24"/>
      <c r="BU2504" s="30"/>
      <c r="BV2504" s="30">
        <v>43069</v>
      </c>
      <c r="BW2504" s="31">
        <v>1180.01565705197</v>
      </c>
      <c r="BZ2504" s="30">
        <v>42998</v>
      </c>
      <c r="CA2504" s="31">
        <v>1066.1051255725599</v>
      </c>
      <c r="CB2504" s="30">
        <v>42998</v>
      </c>
      <c r="CC2504" s="31">
        <v>1047.2734657728399</v>
      </c>
      <c r="CD2504" s="30">
        <v>42998</v>
      </c>
      <c r="CE2504" s="31">
        <v>1037.8370728556699</v>
      </c>
      <c r="CG2504" s="30">
        <v>43069</v>
      </c>
      <c r="CH2504" s="31">
        <f t="shared" ref="CH2504:CH2567" si="317">+VLOOKUP(CG2504,CB:CC,2,FALSE)</f>
        <v>1039.84305818752</v>
      </c>
      <c r="CI2504" s="31">
        <f t="shared" ref="CI2504:CI2567" si="318">+VLOOKUP(CG2504,CD:CE,2,FALSE)</f>
        <v>1029.2406087991401</v>
      </c>
      <c r="CJ2504" s="31">
        <f t="shared" si="316"/>
        <v>1029.7892474696114</v>
      </c>
      <c r="CK2504" s="31">
        <f t="shared" si="316"/>
        <v>1019.6252854791247</v>
      </c>
      <c r="CM2504" s="30">
        <v>43069</v>
      </c>
      <c r="CN2504" s="31">
        <v>1220.02618054204</v>
      </c>
      <c r="CO2504" s="31">
        <v>1265.7466043546599</v>
      </c>
    </row>
    <row r="2505" spans="2:93">
      <c r="B2505" s="29">
        <v>43069</v>
      </c>
      <c r="C2505" s="55">
        <v>1231.009625730155</v>
      </c>
      <c r="D2505" s="31"/>
      <c r="E2505" s="21">
        <f t="shared" si="312"/>
        <v>8.5960665958917382E-4</v>
      </c>
      <c r="F2505" s="21">
        <f t="shared" si="313"/>
        <v>-2.1830913374797367E-3</v>
      </c>
      <c r="G2505" s="37">
        <f>(C2504-MAX(C$9:C2504))/MAX(C$9:C2504)</f>
        <v>-2.1980347070837472E-2</v>
      </c>
      <c r="H2505" s="37"/>
      <c r="I2505" s="37"/>
      <c r="N2505" s="30"/>
      <c r="P2505" s="30"/>
      <c r="Q2505" s="30"/>
      <c r="R2505" s="30"/>
      <c r="S2505" s="30"/>
      <c r="T2505" s="30"/>
      <c r="U2505" s="30"/>
      <c r="V2505" s="30"/>
      <c r="W2505" s="30"/>
      <c r="X2505" s="30"/>
      <c r="Y2505" s="30"/>
      <c r="Z2505" s="30"/>
      <c r="AA2505" s="30"/>
      <c r="AB2505" s="30"/>
      <c r="AH2505" s="22"/>
      <c r="AI2505" s="22"/>
      <c r="AJ2505" s="22"/>
      <c r="AL2505" s="22"/>
      <c r="AM2505" s="22"/>
      <c r="AN2505" s="22"/>
      <c r="AO2505" s="22"/>
      <c r="AP2505" s="22"/>
      <c r="AR2505" s="22"/>
      <c r="AS2505" s="23"/>
      <c r="AW2505" s="30"/>
      <c r="BH2505" s="30"/>
      <c r="BN2505" s="30"/>
      <c r="BT2505" s="24"/>
      <c r="BU2505" s="30"/>
      <c r="BV2505" s="30">
        <v>43070</v>
      </c>
      <c r="BW2505" s="31">
        <v>1179.24469520153</v>
      </c>
      <c r="BZ2505" s="30">
        <v>42999</v>
      </c>
      <c r="CA2505" s="31">
        <v>1066.9777502982399</v>
      </c>
      <c r="CB2505" s="30">
        <v>42999</v>
      </c>
      <c r="CC2505" s="31">
        <v>1048.0990698212299</v>
      </c>
      <c r="CD2505" s="30">
        <v>42999</v>
      </c>
      <c r="CE2505" s="31">
        <v>1038.6365137835801</v>
      </c>
      <c r="CG2505" s="30">
        <v>43070</v>
      </c>
      <c r="CH2505" s="31">
        <f t="shared" si="317"/>
        <v>1039.3115125652</v>
      </c>
      <c r="CI2505" s="31">
        <f t="shared" si="318"/>
        <v>1028.8517133129101</v>
      </c>
      <c r="CJ2505" s="31">
        <f t="shared" ref="CJ2505:CK2520" si="319">+CJ2504*CH2505/CH2504</f>
        <v>1029.2628411411806</v>
      </c>
      <c r="CK2505" s="31">
        <f t="shared" si="319"/>
        <v>1019.2400231140579</v>
      </c>
      <c r="CM2505" s="30">
        <v>43070</v>
      </c>
      <c r="CN2505" s="31">
        <v>1219.2761404513401</v>
      </c>
      <c r="CO2505" s="31">
        <v>1264.9750972133299</v>
      </c>
    </row>
    <row r="2506" spans="2:93">
      <c r="B2506" s="29">
        <v>43070</v>
      </c>
      <c r="C2506" s="55">
        <v>1229.4362585027741</v>
      </c>
      <c r="D2506" s="31"/>
      <c r="E2506" s="21">
        <f t="shared" ref="E2506:E2569" si="320">C2506/C2505-1</f>
        <v>-1.2781112304037778E-3</v>
      </c>
      <c r="F2506" s="21">
        <f t="shared" si="313"/>
        <v>-2.0420574639634648E-3</v>
      </c>
      <c r="G2506" s="37">
        <f>(C2505-MAX(C$9:C2505))/MAX(C$9:C2505)</f>
        <v>-2.1139634863970445E-2</v>
      </c>
      <c r="H2506" s="37"/>
      <c r="I2506" s="37"/>
      <c r="N2506" s="30"/>
      <c r="P2506" s="30"/>
      <c r="Q2506" s="30"/>
      <c r="R2506" s="30"/>
      <c r="S2506" s="30"/>
      <c r="T2506" s="30"/>
      <c r="U2506" s="30"/>
      <c r="V2506" s="30"/>
      <c r="W2506" s="30"/>
      <c r="X2506" s="30"/>
      <c r="Y2506" s="30"/>
      <c r="Z2506" s="30"/>
      <c r="AA2506" s="30"/>
      <c r="AB2506" s="30"/>
      <c r="AJ2506" s="22"/>
      <c r="AL2506" s="22"/>
      <c r="AM2506" s="22"/>
      <c r="AO2506" s="22"/>
      <c r="AP2506" s="22"/>
      <c r="AR2506" s="22"/>
      <c r="AS2506" s="23"/>
      <c r="AW2506" s="30"/>
      <c r="BH2506" s="30"/>
      <c r="BN2506" s="30"/>
      <c r="BT2506" s="24"/>
      <c r="BU2506" s="30"/>
      <c r="BV2506" s="30">
        <v>43073</v>
      </c>
      <c r="BW2506" s="31">
        <v>1183.1371097246099</v>
      </c>
      <c r="BZ2506" s="30">
        <v>43000</v>
      </c>
      <c r="CA2506" s="31">
        <v>1067.16951434166</v>
      </c>
      <c r="CB2506" s="30">
        <v>43000</v>
      </c>
      <c r="CC2506" s="31">
        <v>1048.2996249289799</v>
      </c>
      <c r="CD2506" s="30">
        <v>43000</v>
      </c>
      <c r="CE2506" s="31">
        <v>1038.8708278034001</v>
      </c>
      <c r="CG2506" s="30">
        <v>43073</v>
      </c>
      <c r="CH2506" s="31">
        <f t="shared" si="317"/>
        <v>1041.3320341139799</v>
      </c>
      <c r="CI2506" s="31">
        <f t="shared" si="318"/>
        <v>1030.70623481554</v>
      </c>
      <c r="CJ2506" s="31">
        <f t="shared" si="319"/>
        <v>1031.2638271061599</v>
      </c>
      <c r="CK2506" s="31">
        <f t="shared" si="319"/>
        <v>1021.0772193929265</v>
      </c>
      <c r="CM2506" s="30">
        <v>43073</v>
      </c>
      <c r="CN2506" s="31">
        <v>1223.1077803292501</v>
      </c>
      <c r="CO2506" s="31">
        <v>1268.9649197326601</v>
      </c>
    </row>
    <row r="2507" spans="2:93">
      <c r="B2507" s="29">
        <v>43073</v>
      </c>
      <c r="C2507" s="55">
        <v>1234.050458610893</v>
      </c>
      <c r="D2507" s="31"/>
      <c r="E2507" s="21">
        <f t="shared" si="320"/>
        <v>3.7531023476875536E-3</v>
      </c>
      <c r="F2507" s="21">
        <f t="shared" si="313"/>
        <v>1.1710677422891447E-3</v>
      </c>
      <c r="G2507" s="37">
        <f>(C2506-MAX(C$9:C2506))/MAX(C$9:C2506)</f>
        <v>-2.2390727289647985E-2</v>
      </c>
      <c r="H2507" s="37"/>
      <c r="I2507" s="37"/>
      <c r="N2507" s="30"/>
      <c r="P2507" s="30"/>
      <c r="Q2507" s="30"/>
      <c r="R2507" s="30"/>
      <c r="S2507" s="30"/>
      <c r="T2507" s="30"/>
      <c r="U2507" s="30"/>
      <c r="V2507" s="30"/>
      <c r="W2507" s="30"/>
      <c r="X2507" s="30"/>
      <c r="Y2507" s="30"/>
      <c r="Z2507" s="30"/>
      <c r="AA2507" s="30"/>
      <c r="AB2507" s="30"/>
      <c r="AP2507" s="22"/>
      <c r="AR2507" s="22"/>
      <c r="AS2507" s="23"/>
      <c r="AW2507" s="30"/>
      <c r="BH2507" s="30"/>
      <c r="BN2507" s="30"/>
      <c r="BT2507" s="24"/>
      <c r="BU2507" s="30"/>
      <c r="BV2507" s="30">
        <v>43074</v>
      </c>
      <c r="BW2507" s="31">
        <v>1185.4565168210199</v>
      </c>
      <c r="BZ2507" s="30">
        <v>43003</v>
      </c>
      <c r="CA2507" s="31">
        <v>1067.71170065507</v>
      </c>
      <c r="CB2507" s="30">
        <v>43003</v>
      </c>
      <c r="CC2507" s="31">
        <v>1048.81318392153</v>
      </c>
      <c r="CD2507" s="30">
        <v>43003</v>
      </c>
      <c r="CE2507" s="31">
        <v>1039.36252264171</v>
      </c>
      <c r="CG2507" s="30">
        <v>43074</v>
      </c>
      <c r="CH2507" s="31">
        <f t="shared" si="317"/>
        <v>1042.5127601101101</v>
      </c>
      <c r="CI2507" s="31">
        <f t="shared" si="318"/>
        <v>1031.9096288615401</v>
      </c>
      <c r="CJ2507" s="31">
        <f t="shared" si="319"/>
        <v>1032.433137152949</v>
      </c>
      <c r="CK2507" s="31">
        <f t="shared" si="319"/>
        <v>1022.2693711475375</v>
      </c>
      <c r="CM2507" s="30">
        <v>43074</v>
      </c>
      <c r="CN2507" s="31">
        <v>1225.33716207424</v>
      </c>
      <c r="CO2507" s="31">
        <v>1271.2844952407499</v>
      </c>
    </row>
    <row r="2508" spans="2:93">
      <c r="B2508" s="29">
        <v>43074</v>
      </c>
      <c r="C2508" s="55">
        <v>1235.8959124208341</v>
      </c>
      <c r="D2508" s="31"/>
      <c r="E2508" s="21">
        <f t="shared" si="320"/>
        <v>1.4954443694452646E-3</v>
      </c>
      <c r="F2508" s="21">
        <f t="shared" si="313"/>
        <v>4.8323513668926399E-3</v>
      </c>
      <c r="G2508" s="37">
        <f>(C2507-MAX(C$9:C2507))/MAX(C$9:C2507)</f>
        <v>-1.8721659633117699E-2</v>
      </c>
      <c r="H2508" s="37"/>
      <c r="I2508" s="37"/>
      <c r="N2508" s="30"/>
      <c r="P2508" s="30"/>
      <c r="Q2508" s="30"/>
      <c r="R2508" s="30"/>
      <c r="S2508" s="30"/>
      <c r="T2508" s="30"/>
      <c r="U2508" s="30"/>
      <c r="V2508" s="30"/>
      <c r="W2508" s="30"/>
      <c r="X2508" s="30"/>
      <c r="Y2508" s="30"/>
      <c r="Z2508" s="30"/>
      <c r="AA2508" s="30"/>
      <c r="AB2508" s="30"/>
      <c r="AI2508" s="22"/>
      <c r="AJ2508" s="22"/>
      <c r="AP2508" s="22"/>
      <c r="AR2508" s="22"/>
      <c r="AS2508" s="23"/>
      <c r="AW2508" s="30"/>
      <c r="BH2508" s="30"/>
      <c r="BN2508" s="30"/>
      <c r="BT2508" s="24"/>
      <c r="BU2508" s="30"/>
      <c r="BV2508" s="30">
        <v>43075</v>
      </c>
      <c r="BW2508" s="31">
        <v>1185.0186920175299</v>
      </c>
      <c r="BZ2508" s="30">
        <v>43004</v>
      </c>
      <c r="CA2508" s="31">
        <v>1067.3984240745999</v>
      </c>
      <c r="CB2508" s="30">
        <v>43004</v>
      </c>
      <c r="CC2508" s="31">
        <v>1048.48590068369</v>
      </c>
      <c r="CD2508" s="30">
        <v>43004</v>
      </c>
      <c r="CE2508" s="31">
        <v>1038.97537609754</v>
      </c>
      <c r="CG2508" s="30">
        <v>43075</v>
      </c>
      <c r="CH2508" s="31">
        <f t="shared" si="317"/>
        <v>1042.26627482105</v>
      </c>
      <c r="CI2508" s="31">
        <f t="shared" si="318"/>
        <v>1031.6395156411199</v>
      </c>
      <c r="CJ2508" s="31">
        <f t="shared" si="319"/>
        <v>1032.189035027792</v>
      </c>
      <c r="CK2508" s="31">
        <f t="shared" si="319"/>
        <v>1022.0017813661706</v>
      </c>
      <c r="CM2508" s="30">
        <v>43075</v>
      </c>
      <c r="CN2508" s="31">
        <v>1225.07567415682</v>
      </c>
      <c r="CO2508" s="31">
        <v>1271.0196288787799</v>
      </c>
    </row>
    <row r="2509" spans="2:93">
      <c r="B2509" s="29">
        <v>43075</v>
      </c>
      <c r="C2509" s="55">
        <v>1235.706383930019</v>
      </c>
      <c r="D2509" s="31"/>
      <c r="E2509" s="21">
        <f t="shared" si="320"/>
        <v>-1.5335311728947865E-4</v>
      </c>
      <c r="F2509" s="21">
        <f t="shared" ref="F2509:F2572" si="321">+C2509/C2505-1</f>
        <v>3.8153708157060429E-3</v>
      </c>
      <c r="G2509" s="37">
        <f>(C2508-MAX(C$9:C2508))/MAX(C$9:C2508)</f>
        <v>-1.7254212464157384E-2</v>
      </c>
      <c r="H2509" s="37"/>
      <c r="I2509" s="37"/>
      <c r="N2509" s="30"/>
      <c r="P2509" s="30"/>
      <c r="Q2509" s="30"/>
      <c r="R2509" s="30"/>
      <c r="S2509" s="30"/>
      <c r="T2509" s="30"/>
      <c r="U2509" s="30"/>
      <c r="V2509" s="30"/>
      <c r="W2509" s="30"/>
      <c r="X2509" s="30"/>
      <c r="Y2509" s="30"/>
      <c r="Z2509" s="30"/>
      <c r="AA2509" s="30"/>
      <c r="AB2509" s="30"/>
      <c r="AH2509" s="22"/>
      <c r="AI2509" s="22"/>
      <c r="AJ2509" s="22"/>
      <c r="AR2509" s="22"/>
      <c r="AS2509" s="23"/>
      <c r="AW2509" s="30"/>
      <c r="BH2509" s="30"/>
      <c r="BN2509" s="30"/>
      <c r="BT2509" s="24"/>
      <c r="BU2509" s="30"/>
      <c r="BV2509" s="30">
        <v>43076</v>
      </c>
      <c r="BW2509" s="31">
        <v>1182.79106332275</v>
      </c>
      <c r="BZ2509" s="30">
        <v>43005</v>
      </c>
      <c r="CA2509" s="31">
        <v>1068.0646364449301</v>
      </c>
      <c r="CB2509" s="30">
        <v>43005</v>
      </c>
      <c r="CC2509" s="31">
        <v>1049.1189771787799</v>
      </c>
      <c r="CD2509" s="30">
        <v>43005</v>
      </c>
      <c r="CE2509" s="31">
        <v>1039.63894128263</v>
      </c>
      <c r="CG2509" s="30">
        <v>43076</v>
      </c>
      <c r="CH2509" s="31">
        <f t="shared" si="317"/>
        <v>1040.98985736331</v>
      </c>
      <c r="CI2509" s="31">
        <f t="shared" si="318"/>
        <v>1030.33355466999</v>
      </c>
      <c r="CJ2509" s="31">
        <f t="shared" si="319"/>
        <v>1030.9249587203979</v>
      </c>
      <c r="CK2509" s="31">
        <f t="shared" si="319"/>
        <v>1020.7080208823451</v>
      </c>
      <c r="CM2509" s="30">
        <v>43076</v>
      </c>
      <c r="CN2509" s="31">
        <v>1222.5889690219401</v>
      </c>
      <c r="CO2509" s="31">
        <v>1268.4493555531899</v>
      </c>
    </row>
    <row r="2510" spans="2:93">
      <c r="B2510" s="29">
        <v>43076</v>
      </c>
      <c r="C2510" s="55">
        <v>1233.537090547142</v>
      </c>
      <c r="D2510" s="31"/>
      <c r="E2510" s="21">
        <f t="shared" si="320"/>
        <v>-1.7555087608900344E-3</v>
      </c>
      <c r="F2510" s="21">
        <f t="shared" si="321"/>
        <v>3.3355385576165908E-3</v>
      </c>
      <c r="G2510" s="37">
        <f>(C2509-MAX(C$9:C2509))/MAX(C$9:C2509)</f>
        <v>-1.7404919594179113E-2</v>
      </c>
      <c r="H2510" s="37"/>
      <c r="I2510" s="37"/>
      <c r="N2510" s="30"/>
      <c r="P2510" s="30"/>
      <c r="Q2510" s="30"/>
      <c r="R2510" s="30"/>
      <c r="S2510" s="30"/>
      <c r="T2510" s="30"/>
      <c r="U2510" s="30"/>
      <c r="V2510" s="30"/>
      <c r="W2510" s="30"/>
      <c r="X2510" s="30"/>
      <c r="Y2510" s="30"/>
      <c r="Z2510" s="30"/>
      <c r="AA2510" s="30"/>
      <c r="AB2510" s="30"/>
      <c r="AI2510" s="22"/>
      <c r="AJ2510" s="22"/>
      <c r="AS2510" s="23"/>
      <c r="AW2510" s="30"/>
      <c r="BH2510" s="30"/>
      <c r="BN2510" s="30"/>
      <c r="BT2510" s="24"/>
      <c r="BU2510" s="30"/>
      <c r="BV2510" s="30">
        <v>43077</v>
      </c>
      <c r="BW2510" s="31">
        <v>1183.6901116102599</v>
      </c>
      <c r="BZ2510" s="30">
        <v>43006</v>
      </c>
      <c r="CA2510" s="31">
        <v>1068.41397465515</v>
      </c>
      <c r="CB2510" s="30">
        <v>43006</v>
      </c>
      <c r="CC2510" s="31">
        <v>1049.43896252287</v>
      </c>
      <c r="CD2510" s="30">
        <v>43006</v>
      </c>
      <c r="CE2510" s="31">
        <v>1039.8894664245499</v>
      </c>
      <c r="CG2510" s="30">
        <v>43077</v>
      </c>
      <c r="CH2510" s="31">
        <f t="shared" si="317"/>
        <v>1041.4432827359201</v>
      </c>
      <c r="CI2510" s="31">
        <f t="shared" si="318"/>
        <v>1030.7274628815201</v>
      </c>
      <c r="CJ2510" s="31">
        <f t="shared" si="319"/>
        <v>1031.3740001113724</v>
      </c>
      <c r="CK2510" s="31">
        <f t="shared" si="319"/>
        <v>1021.0982491430648</v>
      </c>
      <c r="CM2510" s="30">
        <v>43077</v>
      </c>
      <c r="CN2510" s="31">
        <v>1223.3733062317301</v>
      </c>
      <c r="CO2510" s="31">
        <v>1269.27005765524</v>
      </c>
    </row>
    <row r="2511" spans="2:93">
      <c r="B2511" s="29">
        <v>43077</v>
      </c>
      <c r="C2511" s="55">
        <v>1234.1608371407999</v>
      </c>
      <c r="D2511" s="31"/>
      <c r="E2511" s="21">
        <f t="shared" si="320"/>
        <v>5.0565694249304904E-4</v>
      </c>
      <c r="F2511" s="21">
        <f t="shared" si="321"/>
        <v>8.9444097797430899E-5</v>
      </c>
      <c r="G2511" s="37">
        <f>(C2510-MAX(C$9:C2510))/MAX(C$9:C2510)</f>
        <v>-1.9129873866239031E-2</v>
      </c>
      <c r="H2511" s="37"/>
      <c r="I2511" s="37"/>
      <c r="N2511" s="30"/>
      <c r="P2511" s="30"/>
      <c r="Q2511" s="30"/>
      <c r="R2511" s="30"/>
      <c r="S2511" s="30"/>
      <c r="T2511" s="30"/>
      <c r="U2511" s="30"/>
      <c r="V2511" s="30"/>
      <c r="W2511" s="30"/>
      <c r="X2511" s="30"/>
      <c r="Y2511" s="30"/>
      <c r="Z2511" s="30"/>
      <c r="AA2511" s="30"/>
      <c r="AB2511" s="30"/>
      <c r="AH2511" s="22"/>
      <c r="AI2511" s="22"/>
      <c r="AO2511" s="22"/>
      <c r="AP2511" s="22"/>
      <c r="AS2511" s="23"/>
      <c r="AW2511" s="30"/>
      <c r="BH2511" s="30"/>
      <c r="BN2511" s="30"/>
      <c r="BT2511" s="24"/>
      <c r="BU2511" s="30"/>
      <c r="BV2511" s="30">
        <v>43080</v>
      </c>
      <c r="BW2511" s="31">
        <v>1183.1443584617</v>
      </c>
      <c r="BZ2511" s="30">
        <v>43007</v>
      </c>
      <c r="CA2511" s="31">
        <v>1067.72490836724</v>
      </c>
      <c r="CB2511" s="30">
        <v>43007</v>
      </c>
      <c r="CC2511" s="31">
        <v>1048.7396079968</v>
      </c>
      <c r="CD2511" s="30">
        <v>43007</v>
      </c>
      <c r="CE2511" s="31">
        <v>1039.14781156873</v>
      </c>
      <c r="CG2511" s="30">
        <v>43080</v>
      </c>
      <c r="CH2511" s="31">
        <f t="shared" si="317"/>
        <v>1040.86101010621</v>
      </c>
      <c r="CI2511" s="31">
        <f t="shared" si="318"/>
        <v>1030.1670086517699</v>
      </c>
      <c r="CJ2511" s="31">
        <f t="shared" si="319"/>
        <v>1030.7973572339208</v>
      </c>
      <c r="CK2511" s="31">
        <f t="shared" si="319"/>
        <v>1020.5430307625213</v>
      </c>
      <c r="CM2511" s="30">
        <v>43080</v>
      </c>
      <c r="CN2511" s="31">
        <v>1223.07385021545</v>
      </c>
      <c r="CO2511" s="31">
        <v>1268.98177767741</v>
      </c>
    </row>
    <row r="2512" spans="2:93">
      <c r="B2512" s="29">
        <v>43080</v>
      </c>
      <c r="C2512" s="55">
        <v>1233.797769809529</v>
      </c>
      <c r="D2512" s="31"/>
      <c r="E2512" s="21">
        <f t="shared" si="320"/>
        <v>-2.9418153642923883E-4</v>
      </c>
      <c r="F2512" s="21">
        <f t="shared" si="321"/>
        <v>-1.6976693508075069E-3</v>
      </c>
      <c r="G2512" s="37">
        <f>(C2511-MAX(C$9:C2511))/MAX(C$9:C2511)</f>
        <v>-1.8633890077275436E-2</v>
      </c>
      <c r="H2512" s="37"/>
      <c r="I2512" s="37"/>
      <c r="N2512" s="30"/>
      <c r="P2512" s="30"/>
      <c r="Q2512" s="30"/>
      <c r="R2512" s="30"/>
      <c r="S2512" s="30"/>
      <c r="T2512" s="30"/>
      <c r="U2512" s="30"/>
      <c r="V2512" s="30"/>
      <c r="W2512" s="30"/>
      <c r="X2512" s="30"/>
      <c r="Y2512" s="30"/>
      <c r="Z2512" s="30"/>
      <c r="AA2512" s="30"/>
      <c r="AB2512" s="30"/>
      <c r="AH2512" s="22"/>
      <c r="AI2512" s="22"/>
      <c r="AM2512" s="22"/>
      <c r="AN2512" s="22"/>
      <c r="AO2512" s="22"/>
      <c r="AP2512" s="22"/>
      <c r="AR2512" s="22"/>
      <c r="AS2512" s="23"/>
      <c r="AW2512" s="30"/>
      <c r="BH2512" s="30"/>
      <c r="BN2512" s="30"/>
      <c r="BT2512" s="24"/>
      <c r="BU2512" s="30"/>
      <c r="BV2512" s="30">
        <v>43081</v>
      </c>
      <c r="BW2512" s="31">
        <v>1182.6475951776199</v>
      </c>
      <c r="BZ2512" s="30">
        <v>43010</v>
      </c>
      <c r="CA2512" s="31">
        <v>1068.9257869415801</v>
      </c>
      <c r="CB2512" s="30">
        <v>43010</v>
      </c>
      <c r="CC2512" s="31">
        <v>1049.9217855981999</v>
      </c>
      <c r="CD2512" s="30">
        <v>43010</v>
      </c>
      <c r="CE2512" s="31">
        <v>1040.29132994878</v>
      </c>
      <c r="CG2512" s="30">
        <v>43081</v>
      </c>
      <c r="CH2512" s="31">
        <f t="shared" si="317"/>
        <v>1040.44847448481</v>
      </c>
      <c r="CI2512" s="31">
        <f t="shared" si="318"/>
        <v>1029.6446796913399</v>
      </c>
      <c r="CJ2512" s="31">
        <f t="shared" si="319"/>
        <v>1030.3888102481321</v>
      </c>
      <c r="CK2512" s="31">
        <f t="shared" si="319"/>
        <v>1020.0255814791959</v>
      </c>
      <c r="CM2512" s="30">
        <v>43081</v>
      </c>
      <c r="CN2512" s="31">
        <v>1222.54486449048</v>
      </c>
      <c r="CO2512" s="31">
        <v>1268.44028104582</v>
      </c>
    </row>
    <row r="2513" spans="2:93">
      <c r="B2513" s="29">
        <v>43081</v>
      </c>
      <c r="C2513" s="55">
        <v>1233.5515966157391</v>
      </c>
      <c r="D2513" s="31"/>
      <c r="E2513" s="21">
        <f t="shared" si="320"/>
        <v>-1.9952475179774165E-4</v>
      </c>
      <c r="F2513" s="21">
        <f t="shared" si="321"/>
        <v>-1.7437696707747197E-3</v>
      </c>
      <c r="G2513" s="37">
        <f>(C2512-MAX(C$9:C2512))/MAX(C$9:C2512)</f>
        <v>-1.8922589867292141E-2</v>
      </c>
      <c r="H2513" s="37"/>
      <c r="I2513" s="37"/>
      <c r="N2513" s="30"/>
      <c r="P2513" s="30"/>
      <c r="Q2513" s="30"/>
      <c r="R2513" s="30"/>
      <c r="S2513" s="30"/>
      <c r="T2513" s="30"/>
      <c r="U2513" s="30"/>
      <c r="V2513" s="30"/>
      <c r="W2513" s="30"/>
      <c r="X2513" s="30"/>
      <c r="Y2513" s="30"/>
      <c r="Z2513" s="30"/>
      <c r="AA2513" s="30"/>
      <c r="AB2513" s="30"/>
      <c r="AH2513" s="22"/>
      <c r="AI2513" s="22"/>
      <c r="AJ2513" s="22"/>
      <c r="AL2513" s="22"/>
      <c r="AM2513" s="22"/>
      <c r="AN2513" s="22"/>
      <c r="AO2513" s="22"/>
      <c r="AP2513" s="22"/>
      <c r="AR2513" s="22"/>
      <c r="AS2513" s="23"/>
      <c r="AW2513" s="30"/>
      <c r="BH2513" s="30"/>
      <c r="BN2513" s="30"/>
      <c r="BT2513" s="24"/>
      <c r="BU2513" s="30"/>
      <c r="BV2513" s="30">
        <v>43082</v>
      </c>
      <c r="BW2513" s="31">
        <v>1182.6704891137499</v>
      </c>
      <c r="BZ2513" s="30">
        <v>43011</v>
      </c>
      <c r="CA2513" s="31">
        <v>1069.2793888726501</v>
      </c>
      <c r="CB2513" s="30">
        <v>43011</v>
      </c>
      <c r="CC2513" s="31">
        <v>1050.2501837008299</v>
      </c>
      <c r="CD2513" s="30">
        <v>43011</v>
      </c>
      <c r="CE2513" s="31">
        <v>1040.5338091590399</v>
      </c>
      <c r="CG2513" s="30">
        <v>43082</v>
      </c>
      <c r="CH2513" s="31">
        <f t="shared" si="317"/>
        <v>1039.9994795929799</v>
      </c>
      <c r="CI2513" s="31">
        <f t="shared" si="318"/>
        <v>1029.2138629542601</v>
      </c>
      <c r="CJ2513" s="31">
        <f t="shared" si="319"/>
        <v>1029.9441565014588</v>
      </c>
      <c r="CK2513" s="31">
        <f t="shared" si="319"/>
        <v>1019.5987894980218</v>
      </c>
      <c r="CM2513" s="30">
        <v>43082</v>
      </c>
      <c r="CN2513" s="31">
        <v>1221.9778450133001</v>
      </c>
      <c r="CO2513" s="31">
        <v>1267.8613596765099</v>
      </c>
    </row>
    <row r="2514" spans="2:93">
      <c r="B2514" s="29">
        <v>43082</v>
      </c>
      <c r="C2514" s="55">
        <v>1232.282486851175</v>
      </c>
      <c r="D2514" s="31"/>
      <c r="E2514" s="21">
        <f t="shared" si="320"/>
        <v>-1.0288258456686572E-3</v>
      </c>
      <c r="F2514" s="21">
        <f t="shared" si="321"/>
        <v>-1.0170782099552245E-3</v>
      </c>
      <c r="G2514" s="37">
        <f>(C2513-MAX(C$9:C2513))/MAX(C$9:C2513)</f>
        <v>-1.9118339094043278E-2</v>
      </c>
      <c r="H2514" s="37"/>
      <c r="I2514" s="37"/>
      <c r="N2514" s="30"/>
      <c r="P2514" s="30"/>
      <c r="Q2514" s="30"/>
      <c r="R2514" s="30"/>
      <c r="S2514" s="30"/>
      <c r="T2514" s="30"/>
      <c r="U2514" s="30"/>
      <c r="V2514" s="30"/>
      <c r="W2514" s="30"/>
      <c r="X2514" s="30"/>
      <c r="Y2514" s="30"/>
      <c r="Z2514" s="30"/>
      <c r="AA2514" s="30"/>
      <c r="AB2514" s="30"/>
      <c r="AH2514" s="22"/>
      <c r="AI2514" s="22"/>
      <c r="AL2514" s="22"/>
      <c r="AM2514" s="22"/>
      <c r="AP2514" s="22"/>
      <c r="AR2514" s="22"/>
      <c r="AS2514" s="23"/>
      <c r="AW2514" s="30"/>
      <c r="BH2514" s="30"/>
      <c r="BN2514" s="30"/>
      <c r="BT2514" s="24"/>
      <c r="BU2514" s="30"/>
      <c r="BV2514" s="30">
        <v>43083</v>
      </c>
      <c r="BW2514" s="31">
        <v>1182.5206515129701</v>
      </c>
      <c r="BZ2514" s="30">
        <v>43012</v>
      </c>
      <c r="CA2514" s="31">
        <v>1068.85263311482</v>
      </c>
      <c r="CB2514" s="30">
        <v>43012</v>
      </c>
      <c r="CC2514" s="31">
        <v>1049.83032473512</v>
      </c>
      <c r="CD2514" s="30">
        <v>43012</v>
      </c>
      <c r="CE2514" s="31">
        <v>1040.0848462865699</v>
      </c>
      <c r="CG2514" s="30">
        <v>43083</v>
      </c>
      <c r="CH2514" s="31">
        <f t="shared" si="317"/>
        <v>1039.97915877337</v>
      </c>
      <c r="CI2514" s="31">
        <f t="shared" si="318"/>
        <v>1029.16702737983</v>
      </c>
      <c r="CJ2514" s="31">
        <f t="shared" si="319"/>
        <v>1029.924032155415</v>
      </c>
      <c r="CK2514" s="31">
        <f t="shared" si="319"/>
        <v>1019.5523914686975</v>
      </c>
      <c r="CM2514" s="30">
        <v>43083</v>
      </c>
      <c r="CN2514" s="31">
        <v>1221.05929099122</v>
      </c>
      <c r="CO2514" s="31">
        <v>1266.91890491816</v>
      </c>
    </row>
    <row r="2515" spans="2:93">
      <c r="B2515" s="29">
        <v>43083</v>
      </c>
      <c r="C2515" s="55">
        <v>1231.5418938903149</v>
      </c>
      <c r="D2515" s="31"/>
      <c r="E2515" s="21">
        <f t="shared" si="320"/>
        <v>-6.0099284763226457E-4</v>
      </c>
      <c r="F2515" s="21">
        <f t="shared" si="321"/>
        <v>-2.1220437172130291E-3</v>
      </c>
      <c r="G2515" s="37">
        <f>(C2514-MAX(C$9:C2514))/MAX(C$9:C2514)</f>
        <v>-2.0127495498325688E-2</v>
      </c>
      <c r="H2515" s="37"/>
      <c r="I2515" s="37"/>
      <c r="N2515" s="30"/>
      <c r="P2515" s="30"/>
      <c r="Q2515" s="30"/>
      <c r="R2515" s="30"/>
      <c r="S2515" s="30"/>
      <c r="T2515" s="30"/>
      <c r="U2515" s="30"/>
      <c r="V2515" s="30"/>
      <c r="W2515" s="30"/>
      <c r="X2515" s="30"/>
      <c r="Y2515" s="30"/>
      <c r="Z2515" s="30"/>
      <c r="AA2515" s="30"/>
      <c r="AB2515" s="30"/>
      <c r="AH2515" s="22"/>
      <c r="AJ2515" s="22"/>
      <c r="AO2515" s="30"/>
      <c r="AP2515" s="22"/>
      <c r="AR2515" s="22"/>
      <c r="AS2515" s="23"/>
      <c r="AW2515" s="30"/>
      <c r="BH2515" s="30"/>
      <c r="BN2515" s="30"/>
      <c r="BT2515" s="24"/>
      <c r="BU2515" s="30"/>
      <c r="BV2515" s="30">
        <v>43084</v>
      </c>
      <c r="BW2515" s="31">
        <v>1181.6537682389101</v>
      </c>
      <c r="BZ2515" s="30">
        <v>43013</v>
      </c>
      <c r="CA2515" s="31">
        <v>1069.15253644366</v>
      </c>
      <c r="CB2515" s="30">
        <v>43013</v>
      </c>
      <c r="CC2515" s="31">
        <v>1050.0988692375799</v>
      </c>
      <c r="CD2515" s="30">
        <v>43013</v>
      </c>
      <c r="CE2515" s="31">
        <v>1040.3355209537101</v>
      </c>
      <c r="CG2515" s="30">
        <v>43084</v>
      </c>
      <c r="CH2515" s="31">
        <f t="shared" si="317"/>
        <v>1038.98677434399</v>
      </c>
      <c r="CI2515" s="31">
        <f t="shared" si="318"/>
        <v>1027.9965875857999</v>
      </c>
      <c r="CJ2515" s="31">
        <f t="shared" si="319"/>
        <v>1028.9412426789788</v>
      </c>
      <c r="CK2515" s="31">
        <f t="shared" si="319"/>
        <v>1018.3928861023902</v>
      </c>
      <c r="CM2515" s="30">
        <v>43084</v>
      </c>
      <c r="CN2515" s="31">
        <v>1220.64614360523</v>
      </c>
      <c r="CO2515" s="31">
        <v>1266.4998201646399</v>
      </c>
    </row>
    <row r="2516" spans="2:93">
      <c r="B2516" s="29">
        <v>43084</v>
      </c>
      <c r="C2516" s="55">
        <v>1231.379352172469</v>
      </c>
      <c r="D2516" s="31"/>
      <c r="E2516" s="21">
        <f t="shared" si="320"/>
        <v>-1.3198228874899964E-4</v>
      </c>
      <c r="F2516" s="21">
        <f t="shared" si="321"/>
        <v>-1.9601410346472559E-3</v>
      </c>
      <c r="G2516" s="37">
        <f>(C2515-MAX(C$9:C2515))/MAX(C$9:C2515)</f>
        <v>-2.0716391865122755E-2</v>
      </c>
      <c r="H2516" s="37"/>
      <c r="I2516" s="37"/>
      <c r="N2516" s="30"/>
      <c r="P2516" s="30"/>
      <c r="Q2516" s="30"/>
      <c r="R2516" s="30"/>
      <c r="S2516" s="30"/>
      <c r="T2516" s="30"/>
      <c r="U2516" s="30"/>
      <c r="V2516" s="30"/>
      <c r="W2516" s="30"/>
      <c r="X2516" s="30"/>
      <c r="Y2516" s="30"/>
      <c r="Z2516" s="30"/>
      <c r="AA2516" s="30"/>
      <c r="AB2516" s="30"/>
      <c r="AJ2516" s="22"/>
      <c r="AP2516" s="22"/>
      <c r="AR2516" s="22"/>
      <c r="AS2516" s="23"/>
      <c r="AW2516" s="30"/>
      <c r="BH2516" s="30"/>
      <c r="BN2516" s="30"/>
      <c r="BT2516" s="24"/>
      <c r="BU2516" s="30"/>
      <c r="BV2516" s="30">
        <v>43087</v>
      </c>
      <c r="BW2516" s="31">
        <v>1181.05279378565</v>
      </c>
      <c r="BZ2516" s="30">
        <v>43014</v>
      </c>
      <c r="CA2516" s="31">
        <v>1068.9828442196399</v>
      </c>
      <c r="CB2516" s="30">
        <v>43014</v>
      </c>
      <c r="CC2516" s="31">
        <v>1049.92694205928</v>
      </c>
      <c r="CD2516" s="30">
        <v>43014</v>
      </c>
      <c r="CE2516" s="31">
        <v>1040.1741703140699</v>
      </c>
      <c r="CG2516" s="30">
        <v>43087</v>
      </c>
      <c r="CH2516" s="31">
        <f t="shared" si="317"/>
        <v>1038.29383753097</v>
      </c>
      <c r="CI2516" s="31">
        <f t="shared" si="318"/>
        <v>1027.1903609421599</v>
      </c>
      <c r="CJ2516" s="31">
        <f t="shared" si="319"/>
        <v>1028.2550055842505</v>
      </c>
      <c r="CK2516" s="31">
        <f t="shared" si="319"/>
        <v>1017.5941913514695</v>
      </c>
      <c r="CM2516" s="30">
        <v>43087</v>
      </c>
      <c r="CN2516" s="31">
        <v>1219.8073084990101</v>
      </c>
      <c r="CO2516" s="31">
        <v>1265.64034921646</v>
      </c>
    </row>
    <row r="2517" spans="2:93">
      <c r="B2517" s="29">
        <v>43087</v>
      </c>
      <c r="C2517" s="55">
        <v>1229.9950947097429</v>
      </c>
      <c r="D2517" s="31"/>
      <c r="E2517" s="21">
        <f t="shared" si="320"/>
        <v>-1.1241519197832117E-3</v>
      </c>
      <c r="F2517" s="21">
        <f t="shared" si="321"/>
        <v>-2.8831399641112698E-3</v>
      </c>
      <c r="G2517" s="37">
        <f>(C2516-MAX(C$9:C2516))/MAX(C$9:C2516)</f>
        <v>-2.0845639957058754E-2</v>
      </c>
      <c r="H2517" s="37"/>
      <c r="I2517" s="37"/>
      <c r="N2517" s="30"/>
      <c r="P2517" s="30"/>
      <c r="Q2517" s="30"/>
      <c r="R2517" s="30"/>
      <c r="S2517" s="30"/>
      <c r="T2517" s="30"/>
      <c r="U2517" s="30"/>
      <c r="V2517" s="30"/>
      <c r="W2517" s="30"/>
      <c r="X2517" s="30"/>
      <c r="Y2517" s="30"/>
      <c r="Z2517" s="30"/>
      <c r="AA2517" s="30"/>
      <c r="AB2517" s="30"/>
      <c r="AH2517" s="22"/>
      <c r="AJ2517" s="22"/>
      <c r="AN2517" s="30"/>
      <c r="AP2517" s="22"/>
      <c r="AR2517" s="22"/>
      <c r="AS2517" s="23"/>
      <c r="AW2517" s="30"/>
      <c r="BH2517" s="30"/>
      <c r="BN2517" s="30"/>
      <c r="BT2517" s="24"/>
      <c r="BU2517" s="30"/>
      <c r="BV2517" s="30">
        <v>43088</v>
      </c>
      <c r="BW2517" s="31">
        <v>1181.1302392504199</v>
      </c>
      <c r="BZ2517" s="30">
        <v>43017</v>
      </c>
      <c r="CA2517" s="31">
        <v>1068.4427241949199</v>
      </c>
      <c r="CB2517" s="30">
        <v>43017</v>
      </c>
      <c r="CC2517" s="31">
        <v>1049.3702413256599</v>
      </c>
      <c r="CD2517" s="30">
        <v>43017</v>
      </c>
      <c r="CE2517" s="31">
        <v>1039.49466561126</v>
      </c>
      <c r="CG2517" s="30">
        <v>43088</v>
      </c>
      <c r="CH2517" s="31">
        <f t="shared" si="317"/>
        <v>1038.27827825504</v>
      </c>
      <c r="CI2517" s="31">
        <f t="shared" si="318"/>
        <v>1027.2399396733399</v>
      </c>
      <c r="CJ2517" s="31">
        <f t="shared" si="319"/>
        <v>1028.2395967444984</v>
      </c>
      <c r="CK2517" s="31">
        <f t="shared" si="319"/>
        <v>1017.6433069105534</v>
      </c>
      <c r="CM2517" s="30">
        <v>43088</v>
      </c>
      <c r="CN2517" s="31">
        <v>1219.5921718142699</v>
      </c>
      <c r="CO2517" s="31">
        <v>1265.4222410934599</v>
      </c>
    </row>
    <row r="2518" spans="2:93">
      <c r="B2518" s="29">
        <v>43088</v>
      </c>
      <c r="C2518" s="55">
        <v>1229.742886282279</v>
      </c>
      <c r="D2518" s="31"/>
      <c r="E2518" s="21">
        <f t="shared" si="320"/>
        <v>-2.0504831974432758E-4</v>
      </c>
      <c r="F2518" s="21">
        <f t="shared" si="321"/>
        <v>-2.0608915536772798E-3</v>
      </c>
      <c r="G2518" s="37">
        <f>(C2517-MAX(C$9:C2517))/MAX(C$9:C2517)</f>
        <v>-2.1946358210665103E-2</v>
      </c>
      <c r="H2518" s="37"/>
      <c r="I2518" s="37"/>
      <c r="N2518" s="30"/>
      <c r="P2518" s="30"/>
      <c r="Q2518" s="30"/>
      <c r="R2518" s="30"/>
      <c r="S2518" s="30"/>
      <c r="T2518" s="30"/>
      <c r="U2518" s="30"/>
      <c r="V2518" s="30"/>
      <c r="W2518" s="30"/>
      <c r="X2518" s="30"/>
      <c r="Y2518" s="30"/>
      <c r="Z2518" s="30"/>
      <c r="AA2518" s="30"/>
      <c r="AB2518" s="30"/>
      <c r="AI2518" s="22"/>
      <c r="AJ2518" s="22"/>
      <c r="AR2518" s="22"/>
      <c r="AS2518" s="23"/>
      <c r="AW2518" s="30"/>
      <c r="BH2518" s="30"/>
      <c r="BN2518" s="30"/>
      <c r="BQ2518" s="30"/>
      <c r="BT2518" s="24"/>
      <c r="BU2518" s="30"/>
      <c r="BV2518" s="30">
        <v>43089</v>
      </c>
      <c r="BW2518" s="31">
        <v>1182.0390342860001</v>
      </c>
      <c r="BZ2518" s="30">
        <v>43018</v>
      </c>
      <c r="CA2518" s="31">
        <v>1067.77072081695</v>
      </c>
      <c r="CB2518" s="30">
        <v>43018</v>
      </c>
      <c r="CC2518" s="31">
        <v>1048.7144647842299</v>
      </c>
      <c r="CD2518" s="30">
        <v>43018</v>
      </c>
      <c r="CE2518" s="31">
        <v>1038.8053704855799</v>
      </c>
      <c r="CG2518" s="30">
        <v>43089</v>
      </c>
      <c r="CH2518" s="31">
        <f t="shared" si="317"/>
        <v>1039.39238821958</v>
      </c>
      <c r="CI2518" s="31">
        <f t="shared" si="318"/>
        <v>1028.6701195302701</v>
      </c>
      <c r="CJ2518" s="31">
        <f t="shared" si="319"/>
        <v>1029.3429348424434</v>
      </c>
      <c r="CK2518" s="31">
        <f t="shared" si="319"/>
        <v>1019.0601258083331</v>
      </c>
      <c r="CM2518" s="30">
        <v>43089</v>
      </c>
      <c r="CN2518" s="31">
        <v>1220.98819487327</v>
      </c>
      <c r="CO2518" s="31">
        <v>1266.8741353069399</v>
      </c>
    </row>
    <row r="2519" spans="2:93">
      <c r="B2519" s="29">
        <v>43089</v>
      </c>
      <c r="C2519" s="55">
        <v>1231.1973813831701</v>
      </c>
      <c r="D2519" s="31"/>
      <c r="E2519" s="21">
        <f t="shared" si="320"/>
        <v>1.1827635818153492E-3</v>
      </c>
      <c r="F2519" s="21">
        <f t="shared" si="321"/>
        <v>-2.7974079392178997E-4</v>
      </c>
      <c r="G2519" s="37">
        <f>(C2518-MAX(C$9:C2518))/MAX(C$9:C2518)</f>
        <v>-2.2146906466533813E-2</v>
      </c>
      <c r="H2519" s="37"/>
      <c r="I2519" s="37"/>
      <c r="N2519" s="30"/>
      <c r="P2519" s="30"/>
      <c r="Q2519" s="30"/>
      <c r="R2519" s="30"/>
      <c r="S2519" s="30"/>
      <c r="T2519" s="30"/>
      <c r="U2519" s="30"/>
      <c r="V2519" s="30"/>
      <c r="W2519" s="30"/>
      <c r="X2519" s="30"/>
      <c r="Y2519" s="30"/>
      <c r="Z2519" s="30"/>
      <c r="AA2519" s="30"/>
      <c r="AB2519" s="30"/>
      <c r="AJ2519" s="22"/>
      <c r="AR2519" s="30"/>
      <c r="AS2519" s="28"/>
      <c r="AW2519" s="30"/>
      <c r="BH2519" s="30"/>
      <c r="BN2519" s="30"/>
      <c r="BT2519" s="24"/>
      <c r="BU2519" s="30"/>
      <c r="BV2519" s="30">
        <v>43090</v>
      </c>
      <c r="BW2519" s="31">
        <v>1181.8938719021801</v>
      </c>
      <c r="BZ2519" s="30">
        <v>43019</v>
      </c>
      <c r="CA2519" s="31">
        <v>1067.31271437231</v>
      </c>
      <c r="CB2519" s="30">
        <v>43019</v>
      </c>
      <c r="CC2519" s="31">
        <v>1048.24108163198</v>
      </c>
      <c r="CD2519" s="30">
        <v>43019</v>
      </c>
      <c r="CE2519" s="31">
        <v>1038.2614861520001</v>
      </c>
      <c r="CG2519" s="30">
        <v>43090</v>
      </c>
      <c r="CH2519" s="31">
        <f t="shared" si="317"/>
        <v>1039.4808814877599</v>
      </c>
      <c r="CI2519" s="31">
        <f t="shared" si="318"/>
        <v>1028.63652322794</v>
      </c>
      <c r="CJ2519" s="31">
        <f t="shared" si="319"/>
        <v>1029.4305725059614</v>
      </c>
      <c r="CK2519" s="31">
        <f t="shared" si="319"/>
        <v>1019.0268433678021</v>
      </c>
      <c r="CM2519" s="30">
        <v>43090</v>
      </c>
      <c r="CN2519" s="31">
        <v>1220.6638231776501</v>
      </c>
      <c r="CO2519" s="31">
        <v>1266.5415276481499</v>
      </c>
    </row>
    <row r="2520" spans="2:93">
      <c r="B2520" s="29">
        <v>43090</v>
      </c>
      <c r="C2520" s="55">
        <v>1231.3076048452781</v>
      </c>
      <c r="D2520" s="31"/>
      <c r="E2520" s="21">
        <f t="shared" si="320"/>
        <v>8.9525419542546558E-5</v>
      </c>
      <c r="F2520" s="21">
        <f t="shared" si="321"/>
        <v>-5.8265819598446456E-5</v>
      </c>
      <c r="G2520" s="37">
        <f>(C2519-MAX(C$9:C2519))/MAX(C$9:C2519)</f>
        <v>-2.0990337439137002E-2</v>
      </c>
      <c r="H2520" s="37"/>
      <c r="I2520" s="37"/>
      <c r="N2520" s="30"/>
      <c r="P2520" s="30"/>
      <c r="Q2520" s="30"/>
      <c r="R2520" s="30"/>
      <c r="S2520" s="30"/>
      <c r="T2520" s="30"/>
      <c r="U2520" s="30"/>
      <c r="V2520" s="30"/>
      <c r="W2520" s="30"/>
      <c r="X2520" s="30"/>
      <c r="Y2520" s="30"/>
      <c r="Z2520" s="30"/>
      <c r="AA2520" s="30"/>
      <c r="AB2520" s="30"/>
      <c r="AI2520" s="22"/>
      <c r="AJ2520" s="22"/>
      <c r="AM2520" s="22"/>
      <c r="AO2520" s="22"/>
      <c r="AQ2520" s="30"/>
      <c r="AS2520" s="23"/>
      <c r="AW2520" s="30"/>
      <c r="BH2520" s="30"/>
      <c r="BN2520" s="30"/>
      <c r="BT2520" s="24"/>
      <c r="BU2520" s="30"/>
      <c r="BV2520" s="30">
        <v>43091</v>
      </c>
      <c r="BW2520" s="31">
        <v>1181.1662986163401</v>
      </c>
      <c r="BZ2520" s="30">
        <v>43020</v>
      </c>
      <c r="CA2520" s="31">
        <v>1067.25528764349</v>
      </c>
      <c r="CB2520" s="30">
        <v>43020</v>
      </c>
      <c r="CC2520" s="31">
        <v>1048.18121320104</v>
      </c>
      <c r="CD2520" s="30">
        <v>43020</v>
      </c>
      <c r="CE2520" s="31">
        <v>1038.1942681242101</v>
      </c>
      <c r="CG2520" s="30">
        <v>43091</v>
      </c>
      <c r="CH2520" s="31">
        <f t="shared" si="317"/>
        <v>1039.1391409585599</v>
      </c>
      <c r="CI2520" s="31">
        <f t="shared" si="318"/>
        <v>1028.34479563627</v>
      </c>
      <c r="CJ2520" s="31">
        <f t="shared" si="319"/>
        <v>1029.0921361240248</v>
      </c>
      <c r="CK2520" s="31">
        <f t="shared" si="319"/>
        <v>1018.7378411399502</v>
      </c>
      <c r="CM2520" s="30">
        <v>43091</v>
      </c>
      <c r="CN2520" s="31">
        <v>1219.8834334656201</v>
      </c>
      <c r="CO2520" s="31">
        <v>1265.73630850019</v>
      </c>
    </row>
    <row r="2521" spans="2:93">
      <c r="B2521" s="29">
        <v>43091</v>
      </c>
      <c r="C2521" s="55">
        <v>1230.6301973513171</v>
      </c>
      <c r="D2521" s="31"/>
      <c r="E2521" s="21">
        <f t="shared" si="320"/>
        <v>-5.5015293602944659E-4</v>
      </c>
      <c r="F2521" s="21">
        <f t="shared" si="321"/>
        <v>5.1634567024350098E-4</v>
      </c>
      <c r="G2521" s="37">
        <f>(C2520-MAX(C$9:C2520))/MAX(C$9:C2520)</f>
        <v>-2.0902691188360027E-2</v>
      </c>
      <c r="H2521" s="37"/>
      <c r="I2521" s="37"/>
      <c r="N2521" s="30"/>
      <c r="P2521" s="30"/>
      <c r="Q2521" s="30"/>
      <c r="R2521" s="30"/>
      <c r="S2521" s="30"/>
      <c r="T2521" s="30"/>
      <c r="U2521" s="30"/>
      <c r="V2521" s="30"/>
      <c r="W2521" s="30"/>
      <c r="X2521" s="30"/>
      <c r="Y2521" s="30"/>
      <c r="Z2521" s="30"/>
      <c r="AA2521" s="30"/>
      <c r="AB2521" s="30"/>
      <c r="AH2521" s="22"/>
      <c r="AI2521" s="22"/>
      <c r="AJ2521" s="22"/>
      <c r="AN2521" s="22"/>
      <c r="AO2521" s="22"/>
      <c r="AS2521" s="23"/>
      <c r="AW2521" s="30"/>
      <c r="BH2521" s="30"/>
      <c r="BN2521" s="30"/>
      <c r="BT2521" s="24"/>
      <c r="BU2521" s="30"/>
      <c r="BV2521" s="30">
        <v>43096</v>
      </c>
      <c r="BW2521" s="31">
        <v>1180.81367969394</v>
      </c>
      <c r="BZ2521" s="30">
        <v>43021</v>
      </c>
      <c r="CA2521" s="31">
        <v>1066.98726891417</v>
      </c>
      <c r="CB2521" s="30">
        <v>43021</v>
      </c>
      <c r="CC2521" s="31">
        <v>1047.8982401871101</v>
      </c>
      <c r="CD2521" s="30">
        <v>43021</v>
      </c>
      <c r="CE2521" s="31">
        <v>1037.8912429427201</v>
      </c>
      <c r="CG2521" s="30">
        <v>43096</v>
      </c>
      <c r="CH2521" s="31">
        <f t="shared" si="317"/>
        <v>1039.2972594319699</v>
      </c>
      <c r="CI2521" s="31">
        <f t="shared" si="318"/>
        <v>1028.3593959989901</v>
      </c>
      <c r="CJ2521" s="31">
        <f t="shared" ref="CJ2521:CK2536" si="322">+CJ2520*CH2521/CH2520</f>
        <v>1029.2487258155766</v>
      </c>
      <c r="CK2521" s="31">
        <f t="shared" si="322"/>
        <v>1018.7523051038469</v>
      </c>
      <c r="CM2521" s="30">
        <v>43096</v>
      </c>
      <c r="CN2521" s="31">
        <v>1219.38596051371</v>
      </c>
      <c r="CO2521" s="31">
        <v>1265.2388072818101</v>
      </c>
    </row>
    <row r="2522" spans="2:93">
      <c r="B2522" s="29">
        <v>43096</v>
      </c>
      <c r="C2522" s="55">
        <v>1229.506617036013</v>
      </c>
      <c r="D2522" s="31"/>
      <c r="E2522" s="21">
        <f t="shared" si="320"/>
        <v>-9.1301214428374244E-4</v>
      </c>
      <c r="F2522" s="21">
        <f t="shared" si="321"/>
        <v>-1.9212897988796218E-4</v>
      </c>
      <c r="G2522" s="37">
        <f>(C2521-MAX(C$9:C2521))/MAX(C$9:C2521)</f>
        <v>-2.1441344447461291E-2</v>
      </c>
      <c r="H2522" s="37"/>
      <c r="I2522" s="37"/>
      <c r="N2522" s="30"/>
      <c r="P2522" s="30"/>
      <c r="Q2522" s="30"/>
      <c r="R2522" s="30"/>
      <c r="S2522" s="30"/>
      <c r="T2522" s="30"/>
      <c r="U2522" s="30"/>
      <c r="V2522" s="30"/>
      <c r="W2522" s="30"/>
      <c r="X2522" s="30"/>
      <c r="Y2522" s="30"/>
      <c r="Z2522" s="30"/>
      <c r="AA2522" s="30"/>
      <c r="AB2522" s="30"/>
      <c r="AH2522" s="22"/>
      <c r="AI2522" s="22"/>
      <c r="AJ2522" s="22"/>
      <c r="AL2522" s="22"/>
      <c r="AM2522" s="22"/>
      <c r="AO2522" s="22"/>
      <c r="AS2522" s="23"/>
      <c r="AW2522" s="30"/>
      <c r="BH2522" s="30"/>
      <c r="BN2522" s="30"/>
      <c r="BT2522" s="24"/>
      <c r="BU2522" s="30"/>
      <c r="BV2522" s="30">
        <v>43097</v>
      </c>
      <c r="BW2522" s="31">
        <v>1178.67333540611</v>
      </c>
      <c r="BZ2522" s="30">
        <v>43024</v>
      </c>
      <c r="CA2522" s="31">
        <v>1066.57054343305</v>
      </c>
      <c r="CB2522" s="30">
        <v>43024</v>
      </c>
      <c r="CC2522" s="31">
        <v>1047.4840182256601</v>
      </c>
      <c r="CD2522" s="30">
        <v>43024</v>
      </c>
      <c r="CE2522" s="31">
        <v>1037.51455080038</v>
      </c>
      <c r="CG2522" s="30">
        <v>43097</v>
      </c>
      <c r="CH2522" s="31">
        <f t="shared" si="317"/>
        <v>1038.00357767369</v>
      </c>
      <c r="CI2522" s="31">
        <f t="shared" si="318"/>
        <v>1027.10689727665</v>
      </c>
      <c r="CJ2522" s="31">
        <f t="shared" si="322"/>
        <v>1027.9675521289951</v>
      </c>
      <c r="CK2522" s="31">
        <f t="shared" si="322"/>
        <v>1017.5115074162991</v>
      </c>
      <c r="CM2522" s="30">
        <v>43097</v>
      </c>
      <c r="CN2522" s="31">
        <v>1217.5492642787401</v>
      </c>
      <c r="CO2522" s="31">
        <v>1263.33725006089</v>
      </c>
    </row>
    <row r="2523" spans="2:93">
      <c r="B2523" s="29">
        <v>43097</v>
      </c>
      <c r="C2523" s="55">
        <v>1227.650104418266</v>
      </c>
      <c r="D2523" s="31"/>
      <c r="E2523" s="21">
        <f t="shared" si="320"/>
        <v>-1.5099655357875275E-3</v>
      </c>
      <c r="F2523" s="21">
        <f t="shared" si="321"/>
        <v>-2.8811602579262852E-3</v>
      </c>
      <c r="G2523" s="37">
        <f>(C2522-MAX(C$9:C2522))/MAX(C$9:C2522)</f>
        <v>-2.2334780383874708E-2</v>
      </c>
      <c r="H2523" s="37"/>
      <c r="I2523" s="37"/>
      <c r="N2523" s="30"/>
      <c r="P2523" s="30"/>
      <c r="Q2523" s="30"/>
      <c r="R2523" s="30"/>
      <c r="S2523" s="30"/>
      <c r="T2523" s="30"/>
      <c r="U2523" s="30"/>
      <c r="V2523" s="30"/>
      <c r="W2523" s="30"/>
      <c r="X2523" s="30"/>
      <c r="Y2523" s="30"/>
      <c r="Z2523" s="30"/>
      <c r="AA2523" s="30"/>
      <c r="AB2523" s="30"/>
      <c r="AH2523" s="22"/>
      <c r="AI2523" s="22"/>
      <c r="AN2523" s="22"/>
      <c r="AO2523" s="22"/>
      <c r="AP2523" s="22"/>
      <c r="AS2523" s="23"/>
      <c r="AW2523" s="30"/>
      <c r="BH2523" s="30"/>
      <c r="BN2523" s="30"/>
      <c r="BT2523" s="24"/>
      <c r="BU2523" s="30"/>
      <c r="BV2523" s="30">
        <v>43098</v>
      </c>
      <c r="BW2523" s="31">
        <v>1178.60713854802</v>
      </c>
      <c r="BZ2523" s="30">
        <v>43025</v>
      </c>
      <c r="CA2523" s="31">
        <v>1066.50984064214</v>
      </c>
      <c r="CB2523" s="30">
        <v>43025</v>
      </c>
      <c r="CC2523" s="31">
        <v>1047.4028238035701</v>
      </c>
      <c r="CD2523" s="30">
        <v>43025</v>
      </c>
      <c r="CE2523" s="31">
        <v>1037.3680866678901</v>
      </c>
      <c r="CG2523" s="30">
        <v>43098</v>
      </c>
      <c r="CH2523" s="31">
        <f t="shared" si="317"/>
        <v>1037.7142399761699</v>
      </c>
      <c r="CI2523" s="31">
        <f t="shared" si="318"/>
        <v>1026.85929699998</v>
      </c>
      <c r="CJ2523" s="31">
        <f t="shared" si="322"/>
        <v>1027.6810119175202</v>
      </c>
      <c r="CK2523" s="31">
        <f t="shared" si="322"/>
        <v>1017.2662202593154</v>
      </c>
      <c r="CM2523" s="30">
        <v>43098</v>
      </c>
      <c r="CN2523" s="31">
        <v>1217.80209666327</v>
      </c>
      <c r="CO2523" s="31">
        <v>1263.6028259157799</v>
      </c>
    </row>
    <row r="2524" spans="2:93">
      <c r="B2524" s="29">
        <v>43098</v>
      </c>
      <c r="C2524" s="55">
        <v>1229.262552877992</v>
      </c>
      <c r="D2524" s="31"/>
      <c r="E2524" s="21">
        <f t="shared" si="320"/>
        <v>1.3134430192469626E-3</v>
      </c>
      <c r="F2524" s="21">
        <f t="shared" si="321"/>
        <v>-1.6608782072315975E-3</v>
      </c>
      <c r="G2524" s="37">
        <f>(C2523-MAX(C$9:C2523))/MAX(C$9:C2523)</f>
        <v>-2.3811021171033172E-2</v>
      </c>
      <c r="H2524" s="37"/>
      <c r="I2524" s="37"/>
      <c r="N2524" s="30"/>
      <c r="P2524" s="30"/>
      <c r="Q2524" s="30"/>
      <c r="R2524" s="30"/>
      <c r="S2524" s="30"/>
      <c r="T2524" s="30"/>
      <c r="U2524" s="30"/>
      <c r="V2524" s="30"/>
      <c r="W2524" s="30"/>
      <c r="X2524" s="30"/>
      <c r="Y2524" s="30"/>
      <c r="Z2524" s="30"/>
      <c r="AA2524" s="30"/>
      <c r="AB2524" s="30"/>
      <c r="AI2524" s="22"/>
      <c r="AL2524" s="22"/>
      <c r="AM2524" s="22"/>
      <c r="AN2524" s="22"/>
      <c r="AO2524" s="22"/>
      <c r="AP2524" s="22"/>
      <c r="AR2524" s="22"/>
      <c r="AS2524" s="23"/>
      <c r="AW2524" s="30"/>
      <c r="BH2524" s="30"/>
      <c r="BN2524" s="30"/>
      <c r="BT2524" s="24"/>
      <c r="BU2524" s="30"/>
      <c r="BV2524" s="30">
        <v>43103</v>
      </c>
      <c r="BW2524" s="31">
        <v>1182.44666184324</v>
      </c>
      <c r="BZ2524" s="30">
        <v>43026</v>
      </c>
      <c r="CA2524" s="31">
        <v>1066.0301453981599</v>
      </c>
      <c r="CB2524" s="30">
        <v>43026</v>
      </c>
      <c r="CC2524" s="31">
        <v>1046.93591175497</v>
      </c>
      <c r="CD2524" s="30">
        <v>43026</v>
      </c>
      <c r="CE2524" s="31">
        <v>1037.0111969140901</v>
      </c>
      <c r="CG2524" s="30">
        <v>43103</v>
      </c>
      <c r="CH2524" s="31">
        <f t="shared" si="317"/>
        <v>1039.6949747185199</v>
      </c>
      <c r="CI2524" s="31">
        <f t="shared" si="318"/>
        <v>1028.7781408796</v>
      </c>
      <c r="CJ2524" s="31">
        <f t="shared" si="322"/>
        <v>1029.6425957581787</v>
      </c>
      <c r="CK2524" s="31">
        <f t="shared" si="322"/>
        <v>1019.167138005682</v>
      </c>
      <c r="CM2524" s="30">
        <v>43103</v>
      </c>
      <c r="CN2524" s="31">
        <v>1221.61830393731</v>
      </c>
      <c r="CO2524" s="31">
        <v>1267.57582707656</v>
      </c>
    </row>
    <row r="2525" spans="2:93">
      <c r="B2525" s="29">
        <v>43103</v>
      </c>
      <c r="C2525" s="55">
        <v>1231.177914196752</v>
      </c>
      <c r="D2525" s="31"/>
      <c r="E2525" s="21">
        <f t="shared" si="320"/>
        <v>1.5581385069249887E-3</v>
      </c>
      <c r="F2525" s="21">
        <f t="shared" si="321"/>
        <v>4.450702141176599E-4</v>
      </c>
      <c r="G2525" s="37">
        <f>(C2524-MAX(C$9:C2524))/MAX(C$9:C2524)</f>
        <v>-2.2528852571324417E-2</v>
      </c>
      <c r="H2525" s="37"/>
      <c r="I2525" s="37"/>
      <c r="N2525" s="30"/>
      <c r="P2525" s="30"/>
      <c r="Q2525" s="30"/>
      <c r="R2525" s="30"/>
      <c r="S2525" s="30"/>
      <c r="T2525" s="30"/>
      <c r="U2525" s="30"/>
      <c r="V2525" s="30"/>
      <c r="W2525" s="30"/>
      <c r="X2525" s="30"/>
      <c r="Y2525" s="30"/>
      <c r="Z2525" s="30"/>
      <c r="AA2525" s="30"/>
      <c r="AB2525" s="30"/>
      <c r="AL2525" s="22"/>
      <c r="AM2525" s="22"/>
      <c r="AO2525" s="22"/>
      <c r="AP2525" s="22"/>
      <c r="AR2525" s="22"/>
      <c r="AS2525" s="23"/>
      <c r="AW2525" s="30"/>
      <c r="BH2525" s="30"/>
      <c r="BN2525" s="30"/>
      <c r="BT2525" s="24"/>
      <c r="BU2525" s="30"/>
      <c r="BV2525" s="30">
        <v>43104</v>
      </c>
      <c r="BW2525" s="31">
        <v>1183.1135206164799</v>
      </c>
      <c r="BZ2525" s="30">
        <v>43027</v>
      </c>
      <c r="CA2525" s="31">
        <v>1065.33773186803</v>
      </c>
      <c r="CB2525" s="30">
        <v>43027</v>
      </c>
      <c r="CC2525" s="31">
        <v>1046.2679119843399</v>
      </c>
      <c r="CD2525" s="30">
        <v>43027</v>
      </c>
      <c r="CE2525" s="31">
        <v>1036.21001137041</v>
      </c>
      <c r="CG2525" s="30">
        <v>43104</v>
      </c>
      <c r="CH2525" s="31">
        <f t="shared" si="317"/>
        <v>1040.2259782126</v>
      </c>
      <c r="CI2525" s="31">
        <f t="shared" si="318"/>
        <v>1029.2516459108699</v>
      </c>
      <c r="CJ2525" s="31">
        <f t="shared" si="322"/>
        <v>1030.1684651999824</v>
      </c>
      <c r="CK2525" s="31">
        <f t="shared" si="322"/>
        <v>1019.6362194804673</v>
      </c>
      <c r="CM2525" s="30">
        <v>43104</v>
      </c>
      <c r="CN2525" s="31">
        <v>1221.47163867619</v>
      </c>
      <c r="CO2525" s="31">
        <v>1267.43248743245</v>
      </c>
    </row>
    <row r="2526" spans="2:93">
      <c r="B2526" s="29">
        <v>43104</v>
      </c>
      <c r="C2526" s="55">
        <v>1231.596521631044</v>
      </c>
      <c r="D2526" s="31"/>
      <c r="E2526" s="21">
        <f t="shared" si="320"/>
        <v>3.400056396927198E-4</v>
      </c>
      <c r="F2526" s="21">
        <f t="shared" si="321"/>
        <v>1.6997912545351213E-3</v>
      </c>
      <c r="G2526" s="37">
        <f>(C2525-MAX(C$9:C2525))/MAX(C$9:C2525)</f>
        <v>-2.1005817137107731E-2</v>
      </c>
      <c r="H2526" s="37"/>
      <c r="I2526" s="37"/>
      <c r="N2526" s="30"/>
      <c r="P2526" s="30"/>
      <c r="Q2526" s="30"/>
      <c r="R2526" s="30"/>
      <c r="S2526" s="30"/>
      <c r="T2526" s="30"/>
      <c r="U2526" s="30"/>
      <c r="V2526" s="30"/>
      <c r="W2526" s="30"/>
      <c r="X2526" s="30"/>
      <c r="Y2526" s="30"/>
      <c r="Z2526" s="30"/>
      <c r="AA2526" s="30"/>
      <c r="AB2526" s="30"/>
      <c r="AP2526" s="22"/>
      <c r="AR2526" s="22"/>
      <c r="AS2526" s="23"/>
      <c r="AW2526" s="30"/>
      <c r="BH2526" s="30"/>
      <c r="BN2526" s="30"/>
      <c r="BT2526" s="24"/>
      <c r="BU2526" s="30"/>
      <c r="BV2526" s="30">
        <v>43105</v>
      </c>
      <c r="BW2526" s="31">
        <v>1183.5372819169199</v>
      </c>
      <c r="BZ2526" s="30">
        <v>43028</v>
      </c>
      <c r="CA2526" s="31">
        <v>1065.0873893467201</v>
      </c>
      <c r="CB2526" s="30">
        <v>43028</v>
      </c>
      <c r="CC2526" s="31">
        <v>1046.0174905182901</v>
      </c>
      <c r="CD2526" s="30">
        <v>43028</v>
      </c>
      <c r="CE2526" s="31">
        <v>1035.87407165939</v>
      </c>
      <c r="CG2526" s="30">
        <v>43105</v>
      </c>
      <c r="CH2526" s="31">
        <f t="shared" si="317"/>
        <v>1040.36017116827</v>
      </c>
      <c r="CI2526" s="31">
        <f t="shared" si="318"/>
        <v>1029.4148915538301</v>
      </c>
      <c r="CJ2526" s="31">
        <f t="shared" si="322"/>
        <v>1030.3013606996897</v>
      </c>
      <c r="CK2526" s="31">
        <f t="shared" si="322"/>
        <v>1019.7979400576418</v>
      </c>
      <c r="CM2526" s="30">
        <v>43105</v>
      </c>
      <c r="CN2526" s="31">
        <v>1223.7100300986699</v>
      </c>
      <c r="CO2526" s="31">
        <v>1269.76537509427</v>
      </c>
    </row>
    <row r="2527" spans="2:93">
      <c r="B2527" s="29">
        <v>43105</v>
      </c>
      <c r="C2527" s="55">
        <v>1232.327659527713</v>
      </c>
      <c r="D2527" s="31"/>
      <c r="E2527" s="21">
        <f t="shared" si="320"/>
        <v>5.9365050471305025E-4</v>
      </c>
      <c r="F2527" s="21">
        <f t="shared" si="321"/>
        <v>3.8101696017558417E-3</v>
      </c>
      <c r="G2527" s="37">
        <f>(C2526-MAX(C$9:C2526))/MAX(C$9:C2526)</f>
        <v>-2.0672953593708018E-2</v>
      </c>
      <c r="H2527" s="37"/>
      <c r="I2527" s="37"/>
      <c r="N2527" s="30"/>
      <c r="P2527" s="30"/>
      <c r="Q2527" s="30"/>
      <c r="R2527" s="30"/>
      <c r="S2527" s="30"/>
      <c r="T2527" s="30"/>
      <c r="U2527" s="30"/>
      <c r="V2527" s="30"/>
      <c r="W2527" s="30"/>
      <c r="X2527" s="30"/>
      <c r="Y2527" s="30"/>
      <c r="Z2527" s="30"/>
      <c r="AA2527" s="30"/>
      <c r="AB2527" s="30"/>
      <c r="AP2527" s="22"/>
      <c r="AR2527" s="22"/>
      <c r="AS2527" s="23"/>
      <c r="AW2527" s="30"/>
      <c r="BH2527" s="30"/>
      <c r="BN2527" s="30"/>
      <c r="BT2527" s="24"/>
      <c r="BU2527" s="30"/>
      <c r="BV2527" s="30">
        <v>43108</v>
      </c>
      <c r="BW2527" s="31">
        <v>1184.12700109658</v>
      </c>
      <c r="BZ2527" s="30">
        <v>43031</v>
      </c>
      <c r="CA2527" s="31">
        <v>1064.7740890379901</v>
      </c>
      <c r="CB2527" s="30">
        <v>43031</v>
      </c>
      <c r="CC2527" s="31">
        <v>1045.71169756893</v>
      </c>
      <c r="CD2527" s="30">
        <v>43031</v>
      </c>
      <c r="CE2527" s="31">
        <v>1035.5890840843899</v>
      </c>
      <c r="CG2527" s="30">
        <v>43108</v>
      </c>
      <c r="CH2527" s="31">
        <f t="shared" si="317"/>
        <v>1040.9574631159201</v>
      </c>
      <c r="CI2527" s="31">
        <f t="shared" si="318"/>
        <v>1029.9182379409301</v>
      </c>
      <c r="CJ2527" s="31">
        <f t="shared" si="322"/>
        <v>1030.8928776795331</v>
      </c>
      <c r="CK2527" s="31">
        <f t="shared" si="322"/>
        <v>1020.2965841057429</v>
      </c>
      <c r="CM2527" s="30">
        <v>43108</v>
      </c>
      <c r="CN2527" s="31">
        <v>1222.79791948772</v>
      </c>
      <c r="CO2527" s="31">
        <v>1268.8572145579101</v>
      </c>
    </row>
    <row r="2528" spans="2:93">
      <c r="B2528" s="29">
        <v>43108</v>
      </c>
      <c r="C2528" s="55">
        <v>1232.203636383801</v>
      </c>
      <c r="D2528" s="31"/>
      <c r="E2528" s="21">
        <f t="shared" si="320"/>
        <v>-1.0064136997411932E-4</v>
      </c>
      <c r="F2528" s="21">
        <f t="shared" si="321"/>
        <v>2.3925592615858804E-3</v>
      </c>
      <c r="G2528" s="37">
        <f>(C2527-MAX(C$9:C2527))/MAX(C$9:C2527)</f>
        <v>-2.0091575598329869E-2</v>
      </c>
      <c r="H2528" s="37"/>
      <c r="I2528" s="37"/>
      <c r="N2528" s="30"/>
      <c r="P2528" s="30"/>
      <c r="Q2528" s="30"/>
      <c r="R2528" s="30"/>
      <c r="S2528" s="30"/>
      <c r="T2528" s="30"/>
      <c r="U2528" s="30"/>
      <c r="V2528" s="30"/>
      <c r="W2528" s="30"/>
      <c r="X2528" s="30"/>
      <c r="Y2528" s="30"/>
      <c r="Z2528" s="30"/>
      <c r="AA2528" s="30"/>
      <c r="AB2528" s="30"/>
      <c r="AR2528" s="22"/>
      <c r="AS2528" s="23"/>
      <c r="AW2528" s="30"/>
      <c r="BH2528" s="30"/>
      <c r="BN2528" s="30"/>
      <c r="BT2528" s="24"/>
      <c r="BU2528" s="30"/>
      <c r="BV2528" s="30">
        <v>43109</v>
      </c>
      <c r="BW2528" s="31">
        <v>1184.7390785826899</v>
      </c>
      <c r="BZ2528" s="30">
        <v>43032</v>
      </c>
      <c r="CA2528" s="31">
        <v>1064.82265215589</v>
      </c>
      <c r="CB2528" s="30">
        <v>43032</v>
      </c>
      <c r="CC2528" s="31">
        <v>1045.7595681974401</v>
      </c>
      <c r="CD2528" s="30">
        <v>43032</v>
      </c>
      <c r="CE2528" s="31">
        <v>1035.6411230056899</v>
      </c>
      <c r="CG2528" s="30">
        <v>43109</v>
      </c>
      <c r="CH2528" s="31">
        <f t="shared" si="317"/>
        <v>1041.2881907999499</v>
      </c>
      <c r="CI2528" s="31">
        <f t="shared" si="318"/>
        <v>1030.2696932962201</v>
      </c>
      <c r="CJ2528" s="31">
        <f t="shared" si="322"/>
        <v>1031.2204076949261</v>
      </c>
      <c r="CK2528" s="31">
        <f t="shared" si="322"/>
        <v>1020.6447561113042</v>
      </c>
      <c r="CM2528" s="30">
        <v>43109</v>
      </c>
      <c r="CN2528" s="31">
        <v>1224.36474001793</v>
      </c>
      <c r="CO2528" s="31">
        <v>1270.4948434021901</v>
      </c>
    </row>
    <row r="2529" spans="2:93">
      <c r="B2529" s="29">
        <v>43109</v>
      </c>
      <c r="C2529" s="55">
        <v>1233.04239778125</v>
      </c>
      <c r="D2529" s="31"/>
      <c r="E2529" s="21">
        <f t="shared" si="320"/>
        <v>6.8070031014566545E-4</v>
      </c>
      <c r="F2529" s="21">
        <f t="shared" si="321"/>
        <v>1.5143900511846997E-3</v>
      </c>
      <c r="G2529" s="37">
        <f>(C2528-MAX(C$9:C2528))/MAX(C$9:C2528)</f>
        <v>-2.0190194924610879E-2</v>
      </c>
      <c r="H2529" s="37"/>
      <c r="I2529" s="37"/>
      <c r="N2529" s="30"/>
      <c r="P2529" s="30"/>
      <c r="Q2529" s="30"/>
      <c r="R2529" s="30"/>
      <c r="S2529" s="30"/>
      <c r="T2529" s="30"/>
      <c r="U2529" s="30"/>
      <c r="V2529" s="30"/>
      <c r="W2529" s="30"/>
      <c r="X2529" s="30"/>
      <c r="Y2529" s="30"/>
      <c r="Z2529" s="30"/>
      <c r="AA2529" s="30"/>
      <c r="AB2529" s="30"/>
      <c r="AS2529" s="23"/>
      <c r="AW2529" s="30"/>
      <c r="BH2529" s="30"/>
      <c r="BN2529" s="30"/>
      <c r="BT2529" s="24"/>
      <c r="BU2529" s="30"/>
      <c r="BV2529" s="30">
        <v>43110</v>
      </c>
      <c r="BW2529" s="31">
        <v>1185.7059018423799</v>
      </c>
      <c r="BZ2529" s="30">
        <v>43033</v>
      </c>
      <c r="CA2529" s="31">
        <v>1064.0364184580201</v>
      </c>
      <c r="CB2529" s="30">
        <v>43033</v>
      </c>
      <c r="CC2529" s="31">
        <v>1044.998022149</v>
      </c>
      <c r="CD2529" s="30">
        <v>43033</v>
      </c>
      <c r="CE2529" s="31">
        <v>1035.07742194151</v>
      </c>
      <c r="CG2529" s="30">
        <v>43110</v>
      </c>
      <c r="CH2529" s="31">
        <f t="shared" si="317"/>
        <v>1042.0360192041501</v>
      </c>
      <c r="CI2529" s="31">
        <f t="shared" si="318"/>
        <v>1031.0337024942501</v>
      </c>
      <c r="CJ2529" s="31">
        <f t="shared" si="322"/>
        <v>1031.961005656834</v>
      </c>
      <c r="CK2529" s="31">
        <f t="shared" si="322"/>
        <v>1021.4016278184542</v>
      </c>
      <c r="CM2529" s="30">
        <v>43110</v>
      </c>
      <c r="CN2529" s="31">
        <v>1225.0294291484699</v>
      </c>
      <c r="CO2529" s="31">
        <v>1271.20008388832</v>
      </c>
    </row>
    <row r="2530" spans="2:93">
      <c r="B2530" s="29">
        <v>43110</v>
      </c>
      <c r="C2530" s="55">
        <v>1235.074040841442</v>
      </c>
      <c r="D2530" s="31"/>
      <c r="E2530" s="21">
        <f t="shared" si="320"/>
        <v>1.6476668311224962E-3</v>
      </c>
      <c r="F2530" s="21">
        <f t="shared" si="321"/>
        <v>2.8235864175651937E-3</v>
      </c>
      <c r="G2530" s="37">
        <f>(C2529-MAX(C$9:C2529))/MAX(C$9:C2529)</f>
        <v>-1.9523238086412407E-2</v>
      </c>
      <c r="H2530" s="37"/>
      <c r="I2530" s="37"/>
      <c r="N2530" s="30"/>
      <c r="P2530" s="30"/>
      <c r="Q2530" s="30"/>
      <c r="R2530" s="30"/>
      <c r="S2530" s="30"/>
      <c r="T2530" s="30"/>
      <c r="U2530" s="30"/>
      <c r="V2530" s="30"/>
      <c r="W2530" s="30"/>
      <c r="X2530" s="30"/>
      <c r="Y2530" s="30"/>
      <c r="Z2530" s="30"/>
      <c r="AA2530" s="30"/>
      <c r="AB2530" s="30"/>
      <c r="AS2530" s="23"/>
      <c r="AW2530" s="30"/>
      <c r="BH2530" s="30"/>
      <c r="BN2530" s="30"/>
      <c r="BT2530" s="24"/>
      <c r="BU2530" s="30"/>
      <c r="BV2530" s="30">
        <v>43111</v>
      </c>
      <c r="BW2530" s="31">
        <v>1186.6417354528201</v>
      </c>
      <c r="BZ2530" s="30">
        <v>43034</v>
      </c>
      <c r="CA2530" s="31">
        <v>1066.9204774683501</v>
      </c>
      <c r="CB2530" s="30">
        <v>43034</v>
      </c>
      <c r="CC2530" s="31">
        <v>1047.8281779141701</v>
      </c>
      <c r="CD2530" s="30">
        <v>43034</v>
      </c>
      <c r="CE2530" s="31">
        <v>1037.8664367013901</v>
      </c>
      <c r="CG2530" s="30">
        <v>43111</v>
      </c>
      <c r="CH2530" s="31">
        <f t="shared" si="317"/>
        <v>1042.5035963279299</v>
      </c>
      <c r="CI2530" s="31">
        <f t="shared" si="318"/>
        <v>1031.45308566111</v>
      </c>
      <c r="CJ2530" s="31">
        <f t="shared" si="322"/>
        <v>1032.4240619715729</v>
      </c>
      <c r="CK2530" s="31">
        <f t="shared" si="322"/>
        <v>1021.8170930435717</v>
      </c>
      <c r="CM2530" s="30">
        <v>43111</v>
      </c>
      <c r="CN2530" s="31">
        <v>1225.0094242457401</v>
      </c>
      <c r="CO2530" s="31">
        <v>1271.1911595387801</v>
      </c>
    </row>
    <row r="2531" spans="2:93">
      <c r="B2531" s="29">
        <v>43111</v>
      </c>
      <c r="C2531" s="55">
        <v>1235.7522234183159</v>
      </c>
      <c r="D2531" s="31"/>
      <c r="E2531" s="21">
        <f t="shared" si="320"/>
        <v>5.4910276991315676E-4</v>
      </c>
      <c r="F2531" s="21">
        <f t="shared" si="321"/>
        <v>2.7789394031092485E-3</v>
      </c>
      <c r="G2531" s="37">
        <f>(C2530-MAX(C$9:C2530))/MAX(C$9:C2530)</f>
        <v>-1.7907739047120948E-2</v>
      </c>
      <c r="H2531" s="37"/>
      <c r="I2531" s="37"/>
      <c r="N2531" s="30"/>
      <c r="P2531" s="30"/>
      <c r="Q2531" s="30"/>
      <c r="R2531" s="30"/>
      <c r="S2531" s="30"/>
      <c r="T2531" s="30"/>
      <c r="U2531" s="30"/>
      <c r="V2531" s="30"/>
      <c r="W2531" s="30"/>
      <c r="X2531" s="30"/>
      <c r="Y2531" s="30"/>
      <c r="Z2531" s="30"/>
      <c r="AA2531" s="30"/>
      <c r="AB2531" s="30"/>
      <c r="AI2531" s="22"/>
      <c r="AS2531" s="23"/>
      <c r="AW2531" s="30"/>
      <c r="BH2531" s="30"/>
      <c r="BN2531" s="30"/>
      <c r="BT2531" s="24"/>
      <c r="BU2531" s="30"/>
      <c r="BV2531" s="30">
        <v>43112</v>
      </c>
      <c r="BW2531" s="31">
        <v>1185.6234607778299</v>
      </c>
      <c r="BZ2531" s="30">
        <v>43035</v>
      </c>
      <c r="CA2531" s="31">
        <v>1065.77670307687</v>
      </c>
      <c r="CB2531" s="30">
        <v>43035</v>
      </c>
      <c r="CC2531" s="31">
        <v>1046.70205547411</v>
      </c>
      <c r="CD2531" s="30">
        <v>43035</v>
      </c>
      <c r="CE2531" s="31">
        <v>1036.6817527574201</v>
      </c>
      <c r="CG2531" s="30">
        <v>43112</v>
      </c>
      <c r="CH2531" s="31">
        <f t="shared" si="317"/>
        <v>1041.46213694978</v>
      </c>
      <c r="CI2531" s="31">
        <f t="shared" si="318"/>
        <v>1030.4328165617401</v>
      </c>
      <c r="CJ2531" s="31">
        <f t="shared" si="322"/>
        <v>1031.3926720316674</v>
      </c>
      <c r="CK2531" s="31">
        <f t="shared" si="322"/>
        <v>1020.8063554543075</v>
      </c>
      <c r="CM2531" s="30">
        <v>43112</v>
      </c>
      <c r="CN2531" s="31">
        <v>1224.20149065499</v>
      </c>
      <c r="CO2531" s="31">
        <v>1270.3650113389499</v>
      </c>
    </row>
    <row r="2532" spans="2:93">
      <c r="B2532" s="29">
        <v>43112</v>
      </c>
      <c r="C2532" s="55">
        <v>1234.843420357739</v>
      </c>
      <c r="D2532" s="31"/>
      <c r="E2532" s="21">
        <f t="shared" si="320"/>
        <v>-7.3542498516654398E-4</v>
      </c>
      <c r="F2532" s="21">
        <f t="shared" si="321"/>
        <v>2.1423276932415192E-3</v>
      </c>
      <c r="G2532" s="37">
        <f>(C2531-MAX(C$9:C2531))/MAX(C$9:C2531)</f>
        <v>-1.7368469466321385E-2</v>
      </c>
      <c r="H2532" s="37"/>
      <c r="I2532" s="37"/>
      <c r="N2532" s="30"/>
      <c r="P2532" s="30"/>
      <c r="Q2532" s="30"/>
      <c r="R2532" s="30"/>
      <c r="S2532" s="30"/>
      <c r="T2532" s="30"/>
      <c r="U2532" s="30"/>
      <c r="V2532" s="30"/>
      <c r="W2532" s="30"/>
      <c r="X2532" s="30"/>
      <c r="Y2532" s="30"/>
      <c r="Z2532" s="30"/>
      <c r="AA2532" s="30"/>
      <c r="AB2532" s="30"/>
      <c r="AH2532" s="22"/>
      <c r="AI2532" s="22"/>
      <c r="AO2532" s="30"/>
      <c r="AS2532" s="23"/>
      <c r="AW2532" s="30"/>
      <c r="BH2532" s="30"/>
      <c r="BN2532" s="30"/>
      <c r="BT2532" s="24"/>
      <c r="BU2532" s="30"/>
      <c r="BV2532" s="30">
        <v>43115</v>
      </c>
      <c r="BW2532" s="31">
        <v>1185.5539948587</v>
      </c>
      <c r="BZ2532" s="30">
        <v>43038</v>
      </c>
      <c r="CA2532" s="31">
        <v>1065.72328669832</v>
      </c>
      <c r="CB2532" s="30">
        <v>43038</v>
      </c>
      <c r="CC2532" s="31">
        <v>1046.64470057576</v>
      </c>
      <c r="CD2532" s="30">
        <v>43038</v>
      </c>
      <c r="CE2532" s="31">
        <v>1036.5755697694599</v>
      </c>
      <c r="CG2532" s="30">
        <v>43115</v>
      </c>
      <c r="CH2532" s="31">
        <f t="shared" si="317"/>
        <v>1040.7071513693199</v>
      </c>
      <c r="CI2532" s="31">
        <f t="shared" si="318"/>
        <v>1029.59769037157</v>
      </c>
      <c r="CJ2532" s="31">
        <f t="shared" si="322"/>
        <v>1030.6449860932648</v>
      </c>
      <c r="CK2532" s="31">
        <f t="shared" si="322"/>
        <v>1019.9790311408442</v>
      </c>
      <c r="CM2532" s="30">
        <v>43115</v>
      </c>
      <c r="CN2532" s="31">
        <v>1223.80334723329</v>
      </c>
      <c r="CO2532" s="31">
        <v>1269.99563146019</v>
      </c>
    </row>
    <row r="2533" spans="2:93">
      <c r="B2533" s="29">
        <v>43115</v>
      </c>
      <c r="C2533" s="55">
        <v>1235.322025422975</v>
      </c>
      <c r="D2533" s="31"/>
      <c r="E2533" s="21">
        <f t="shared" si="320"/>
        <v>3.8758360561819138E-4</v>
      </c>
      <c r="F2533" s="21">
        <f t="shared" si="321"/>
        <v>1.8487828527444794E-3</v>
      </c>
      <c r="G2533" s="37">
        <f>(C2532-MAX(C$9:C2532))/MAX(C$9:C2532)</f>
        <v>-1.8091121245088285E-2</v>
      </c>
      <c r="H2533" s="37"/>
      <c r="I2533" s="37"/>
      <c r="N2533" s="30"/>
      <c r="P2533" s="30"/>
      <c r="Q2533" s="30"/>
      <c r="R2533" s="30"/>
      <c r="S2533" s="30"/>
      <c r="T2533" s="30"/>
      <c r="U2533" s="30"/>
      <c r="V2533" s="30"/>
      <c r="W2533" s="30"/>
      <c r="X2533" s="30"/>
      <c r="Y2533" s="30"/>
      <c r="Z2533" s="30"/>
      <c r="AA2533" s="30"/>
      <c r="AB2533" s="30"/>
      <c r="AI2533" s="22"/>
      <c r="AS2533" s="23"/>
      <c r="AW2533" s="30"/>
      <c r="BH2533" s="30"/>
      <c r="BN2533" s="30"/>
      <c r="BT2533" s="24"/>
      <c r="BU2533" s="30"/>
      <c r="BV2533" s="30">
        <v>43116</v>
      </c>
      <c r="BW2533" s="31">
        <v>1189.0449077898099</v>
      </c>
      <c r="BZ2533" s="30">
        <v>43039</v>
      </c>
      <c r="CA2533" s="31">
        <v>1066.4685006155</v>
      </c>
      <c r="CB2533" s="30">
        <v>43039</v>
      </c>
      <c r="CC2533" s="31">
        <v>1047.3743909964701</v>
      </c>
      <c r="CD2533" s="30">
        <v>43039</v>
      </c>
      <c r="CE2533" s="31">
        <v>1037.21018684969</v>
      </c>
      <c r="CG2533" s="30">
        <v>43116</v>
      </c>
      <c r="CH2533" s="31">
        <f t="shared" si="317"/>
        <v>1043.8563370259101</v>
      </c>
      <c r="CI2533" s="31">
        <f t="shared" si="318"/>
        <v>1032.6744176556799</v>
      </c>
      <c r="CJ2533" s="31">
        <f t="shared" si="322"/>
        <v>1033.7637235814921</v>
      </c>
      <c r="CK2533" s="31">
        <f t="shared" si="322"/>
        <v>1023.0270151676912</v>
      </c>
      <c r="CM2533" s="30">
        <v>43116</v>
      </c>
      <c r="CN2533" s="31">
        <v>1227.2266112333</v>
      </c>
      <c r="CO2533" s="31">
        <v>1273.56071558025</v>
      </c>
    </row>
    <row r="2534" spans="2:93">
      <c r="B2534" s="29">
        <v>43116</v>
      </c>
      <c r="C2534" s="55">
        <v>1237.853208566022</v>
      </c>
      <c r="D2534" s="31"/>
      <c r="E2534" s="21">
        <f t="shared" si="320"/>
        <v>2.0490067293832404E-3</v>
      </c>
      <c r="F2534" s="21">
        <f t="shared" si="321"/>
        <v>2.250203334114742E-3</v>
      </c>
      <c r="G2534" s="37">
        <f>(C2533-MAX(C$9:C2533))/MAX(C$9:C2533)</f>
        <v>-1.7710549461472044E-2</v>
      </c>
      <c r="H2534" s="37"/>
      <c r="I2534" s="37"/>
      <c r="N2534" s="30"/>
      <c r="P2534" s="30"/>
      <c r="Q2534" s="30"/>
      <c r="R2534" s="30"/>
      <c r="S2534" s="30"/>
      <c r="T2534" s="30"/>
      <c r="U2534" s="30"/>
      <c r="V2534" s="30"/>
      <c r="W2534" s="30"/>
      <c r="X2534" s="30"/>
      <c r="Y2534" s="30"/>
      <c r="Z2534" s="30"/>
      <c r="AA2534" s="30"/>
      <c r="AB2534" s="30"/>
      <c r="AH2534" s="22"/>
      <c r="AI2534" s="22"/>
      <c r="AN2534" s="30"/>
      <c r="AP2534" s="22"/>
      <c r="AS2534" s="23"/>
      <c r="AW2534" s="30"/>
      <c r="BH2534" s="30"/>
      <c r="BN2534" s="30"/>
      <c r="BT2534" s="24"/>
      <c r="BU2534" s="30"/>
      <c r="BV2534" s="30">
        <v>43117</v>
      </c>
      <c r="BW2534" s="31">
        <v>1188.08370939202</v>
      </c>
      <c r="BZ2534" s="30">
        <v>43040</v>
      </c>
      <c r="CA2534" s="31">
        <v>1067.3773742547501</v>
      </c>
      <c r="CB2534" s="30">
        <v>43040</v>
      </c>
      <c r="CC2534" s="31">
        <v>1048.2645094776999</v>
      </c>
      <c r="CD2534" s="30">
        <v>43040</v>
      </c>
      <c r="CE2534" s="31">
        <v>1038.09659239896</v>
      </c>
      <c r="CG2534" s="30">
        <v>43117</v>
      </c>
      <c r="CH2534" s="31">
        <f t="shared" si="317"/>
        <v>1042.81354046359</v>
      </c>
      <c r="CI2534" s="31">
        <f t="shared" si="318"/>
        <v>1031.60908474296</v>
      </c>
      <c r="CJ2534" s="31">
        <f t="shared" si="322"/>
        <v>1032.7310093860949</v>
      </c>
      <c r="CK2534" s="31">
        <f t="shared" si="322"/>
        <v>1021.9716347581194</v>
      </c>
      <c r="CM2534" s="30">
        <v>43117</v>
      </c>
      <c r="CN2534" s="31">
        <v>1227.0456140566901</v>
      </c>
      <c r="CO2534" s="31">
        <v>1273.38640945211</v>
      </c>
    </row>
    <row r="2535" spans="2:93">
      <c r="B2535" s="29">
        <v>43117</v>
      </c>
      <c r="C2535" s="55">
        <v>1237.6082465623631</v>
      </c>
      <c r="D2535" s="31"/>
      <c r="E2535" s="21">
        <f t="shared" si="320"/>
        <v>-1.9789261114622203E-4</v>
      </c>
      <c r="F2535" s="21">
        <f t="shared" si="321"/>
        <v>1.5019379361609353E-3</v>
      </c>
      <c r="G2535" s="37">
        <f>(C2534-MAX(C$9:C2534))/MAX(C$9:C2534)</f>
        <v>-1.5697831767116463E-2</v>
      </c>
      <c r="H2535" s="37"/>
      <c r="I2535" s="37"/>
      <c r="N2535" s="30"/>
      <c r="P2535" s="30"/>
      <c r="Q2535" s="30"/>
      <c r="R2535" s="30"/>
      <c r="S2535" s="30"/>
      <c r="T2535" s="30"/>
      <c r="U2535" s="30"/>
      <c r="V2535" s="30"/>
      <c r="W2535" s="30"/>
      <c r="X2535" s="30"/>
      <c r="Y2535" s="30"/>
      <c r="Z2535" s="30"/>
      <c r="AA2535" s="30"/>
      <c r="AB2535" s="30"/>
      <c r="AH2535" s="22"/>
      <c r="AI2535" s="22"/>
      <c r="AP2535" s="22"/>
      <c r="AR2535" s="22"/>
      <c r="AS2535" s="23"/>
      <c r="AW2535" s="30"/>
      <c r="BH2535" s="30"/>
      <c r="BN2535" s="30"/>
      <c r="BQ2535" s="30"/>
      <c r="BT2535" s="24"/>
      <c r="BU2535" s="30"/>
      <c r="BV2535" s="30">
        <v>43118</v>
      </c>
      <c r="BW2535" s="31">
        <v>1188.9584916695101</v>
      </c>
      <c r="BZ2535" s="30">
        <v>43041</v>
      </c>
      <c r="CA2535" s="31">
        <v>1066.83533022498</v>
      </c>
      <c r="CB2535" s="30">
        <v>43041</v>
      </c>
      <c r="CC2535" s="31">
        <v>1047.7332675738</v>
      </c>
      <c r="CD2535" s="30">
        <v>43041</v>
      </c>
      <c r="CE2535" s="31">
        <v>1037.5362337394499</v>
      </c>
      <c r="CG2535" s="30">
        <v>43118</v>
      </c>
      <c r="CH2535" s="31">
        <f t="shared" si="317"/>
        <v>1043.74601465203</v>
      </c>
      <c r="CI2535" s="31">
        <f t="shared" si="318"/>
        <v>1032.5422613404801</v>
      </c>
      <c r="CJ2535" s="31">
        <f t="shared" si="322"/>
        <v>1033.6544678688319</v>
      </c>
      <c r="CK2535" s="31">
        <f t="shared" si="322"/>
        <v>1022.8960934770181</v>
      </c>
      <c r="CM2535" s="30">
        <v>43118</v>
      </c>
      <c r="CN2535" s="31">
        <v>1227.6360682602799</v>
      </c>
      <c r="CO2535" s="31">
        <v>1274.01154514774</v>
      </c>
    </row>
    <row r="2536" spans="2:93">
      <c r="B2536" s="29">
        <v>43118</v>
      </c>
      <c r="C2536" s="55">
        <v>1238.550242665249</v>
      </c>
      <c r="D2536" s="31"/>
      <c r="E2536" s="21">
        <f t="shared" si="320"/>
        <v>7.6114239340463463E-4</v>
      </c>
      <c r="F2536" s="21">
        <f t="shared" si="321"/>
        <v>3.001856143377335E-3</v>
      </c>
      <c r="G2536" s="37">
        <f>(C2535-MAX(C$9:C2535))/MAX(C$9:C2535)</f>
        <v>-1.5892617893344976E-2</v>
      </c>
      <c r="H2536" s="37"/>
      <c r="I2536" s="37"/>
      <c r="N2536" s="30"/>
      <c r="P2536" s="30"/>
      <c r="Q2536" s="30"/>
      <c r="R2536" s="30"/>
      <c r="S2536" s="30"/>
      <c r="T2536" s="30"/>
      <c r="U2536" s="30"/>
      <c r="V2536" s="30"/>
      <c r="W2536" s="30"/>
      <c r="X2536" s="30"/>
      <c r="Y2536" s="30"/>
      <c r="Z2536" s="30"/>
      <c r="AA2536" s="30"/>
      <c r="AB2536" s="30"/>
      <c r="AH2536" s="22"/>
      <c r="AI2536" s="22"/>
      <c r="AJ2536" s="22"/>
      <c r="AP2536" s="22"/>
      <c r="AR2536" s="30"/>
      <c r="AS2536" s="28"/>
      <c r="AW2536" s="30"/>
      <c r="BH2536" s="30"/>
      <c r="BN2536" s="30"/>
      <c r="BT2536" s="24"/>
      <c r="BU2536" s="30"/>
      <c r="BV2536" s="30">
        <v>43119</v>
      </c>
      <c r="BW2536" s="31">
        <v>1187.31430349063</v>
      </c>
      <c r="BZ2536" s="30">
        <v>43042</v>
      </c>
      <c r="CA2536" s="31">
        <v>1067.0919302355601</v>
      </c>
      <c r="CB2536" s="30">
        <v>43042</v>
      </c>
      <c r="CC2536" s="31">
        <v>1047.9812539334901</v>
      </c>
      <c r="CD2536" s="30">
        <v>43042</v>
      </c>
      <c r="CE2536" s="31">
        <v>1037.7352196793299</v>
      </c>
      <c r="CG2536" s="30">
        <v>43119</v>
      </c>
      <c r="CH2536" s="31">
        <f t="shared" si="317"/>
        <v>1042.25839375187</v>
      </c>
      <c r="CI2536" s="31">
        <f t="shared" si="318"/>
        <v>1031.08075094836</v>
      </c>
      <c r="CJ2536" s="31">
        <f t="shared" si="322"/>
        <v>1032.1812301573971</v>
      </c>
      <c r="CK2536" s="31">
        <f t="shared" si="322"/>
        <v>1021.4482367387042</v>
      </c>
      <c r="CM2536" s="30">
        <v>43119</v>
      </c>
      <c r="CN2536" s="31">
        <v>1225.8834927753901</v>
      </c>
      <c r="CO2536" s="31">
        <v>1272.2077141401601</v>
      </c>
    </row>
    <row r="2537" spans="2:93">
      <c r="B2537" s="29">
        <v>43119</v>
      </c>
      <c r="C2537" s="55">
        <v>1237.2938152133529</v>
      </c>
      <c r="D2537" s="31"/>
      <c r="E2537" s="21">
        <f t="shared" si="320"/>
        <v>-1.0144339798379143E-3</v>
      </c>
      <c r="F2537" s="21">
        <f t="shared" si="321"/>
        <v>1.5961747218931066E-3</v>
      </c>
      <c r="G2537" s="37">
        <f>(C2536-MAX(C$9:C2536))/MAX(C$9:C2536)</f>
        <v>-1.5143572045161041E-2</v>
      </c>
      <c r="H2537" s="37"/>
      <c r="I2537" s="37"/>
      <c r="N2537" s="30"/>
      <c r="P2537" s="30"/>
      <c r="Q2537" s="30"/>
      <c r="R2537" s="30"/>
      <c r="S2537" s="30"/>
      <c r="T2537" s="30"/>
      <c r="U2537" s="30"/>
      <c r="V2537" s="30"/>
      <c r="W2537" s="30"/>
      <c r="X2537" s="30"/>
      <c r="Y2537" s="30"/>
      <c r="Z2537" s="30"/>
      <c r="AA2537" s="30"/>
      <c r="AB2537" s="30"/>
      <c r="AM2537" s="30"/>
      <c r="AP2537" s="22"/>
      <c r="AQ2537" s="30"/>
      <c r="AR2537" s="22"/>
      <c r="AS2537" s="23"/>
      <c r="AW2537" s="30"/>
      <c r="BH2537" s="30"/>
      <c r="BN2537" s="30"/>
      <c r="BT2537" s="24"/>
      <c r="BU2537" s="30"/>
      <c r="BV2537" s="30">
        <v>43122</v>
      </c>
      <c r="BW2537" s="31">
        <v>1186.91986706786</v>
      </c>
      <c r="BZ2537" s="30">
        <v>43045</v>
      </c>
      <c r="CA2537" s="31">
        <v>1066.67779412956</v>
      </c>
      <c r="CB2537" s="30">
        <v>43045</v>
      </c>
      <c r="CC2537" s="31">
        <v>1047.57363278045</v>
      </c>
      <c r="CD2537" s="30">
        <v>43045</v>
      </c>
      <c r="CE2537" s="31">
        <v>1037.36734424976</v>
      </c>
      <c r="CG2537" s="30">
        <v>43122</v>
      </c>
      <c r="CH2537" s="31">
        <f t="shared" si="317"/>
        <v>1041.4934010664899</v>
      </c>
      <c r="CI2537" s="31">
        <f t="shared" si="318"/>
        <v>1030.2496562244901</v>
      </c>
      <c r="CJ2537" s="31">
        <f t="shared" ref="CJ2537:CK2552" si="323">+CJ2536*CH2537/CH2536</f>
        <v>1031.4236338686164</v>
      </c>
      <c r="CK2537" s="31">
        <f t="shared" si="323"/>
        <v>1020.6249062289659</v>
      </c>
      <c r="CM2537" s="30">
        <v>43122</v>
      </c>
      <c r="CN2537" s="31">
        <v>1225.30550344888</v>
      </c>
      <c r="CO2537" s="31">
        <v>1271.6295186299801</v>
      </c>
    </row>
    <row r="2538" spans="2:93">
      <c r="B2538" s="29">
        <v>43122</v>
      </c>
      <c r="C2538" s="55">
        <v>1236.8606469368001</v>
      </c>
      <c r="D2538" s="31"/>
      <c r="E2538" s="21">
        <f t="shared" si="320"/>
        <v>-3.5009330138624506E-4</v>
      </c>
      <c r="F2538" s="21">
        <f t="shared" si="321"/>
        <v>-8.0184114106041093E-4</v>
      </c>
      <c r="G2538" s="37">
        <f>(C2537-MAX(C$9:C2537))/MAX(C$9:C2537)</f>
        <v>-1.6142643870940214E-2</v>
      </c>
      <c r="H2538" s="37"/>
      <c r="I2538" s="37"/>
      <c r="N2538" s="30"/>
      <c r="P2538" s="30"/>
      <c r="Q2538" s="30"/>
      <c r="R2538" s="30"/>
      <c r="S2538" s="30"/>
      <c r="T2538" s="30"/>
      <c r="U2538" s="30"/>
      <c r="V2538" s="30"/>
      <c r="W2538" s="30"/>
      <c r="X2538" s="30"/>
      <c r="Y2538" s="30"/>
      <c r="Z2538" s="30"/>
      <c r="AA2538" s="30"/>
      <c r="AB2538" s="30"/>
      <c r="AJ2538" s="22"/>
      <c r="AO2538" s="30"/>
      <c r="AP2538" s="22"/>
      <c r="AR2538" s="22"/>
      <c r="AS2538" s="23"/>
      <c r="AW2538" s="30"/>
      <c r="BH2538" s="30"/>
      <c r="BN2538" s="30"/>
      <c r="BT2538" s="24"/>
      <c r="BU2538" s="30"/>
      <c r="BV2538" s="30">
        <v>43123</v>
      </c>
      <c r="BW2538" s="31">
        <v>1187.9103716397501</v>
      </c>
      <c r="BZ2538" s="30">
        <v>43046</v>
      </c>
      <c r="CA2538" s="31">
        <v>1066.54169336787</v>
      </c>
      <c r="CB2538" s="30">
        <v>43046</v>
      </c>
      <c r="CC2538" s="31">
        <v>1047.4436402461799</v>
      </c>
      <c r="CD2538" s="30">
        <v>43046</v>
      </c>
      <c r="CE2538" s="31">
        <v>1037.2121587246399</v>
      </c>
      <c r="CG2538" s="30">
        <v>43123</v>
      </c>
      <c r="CH2538" s="31">
        <f t="shared" si="317"/>
        <v>1042.2692408496</v>
      </c>
      <c r="CI2538" s="31">
        <f t="shared" si="318"/>
        <v>1031.03946987222</v>
      </c>
      <c r="CJ2538" s="31">
        <f t="shared" si="323"/>
        <v>1032.1919723790438</v>
      </c>
      <c r="CK2538" s="31">
        <f t="shared" si="323"/>
        <v>1021.4073413166968</v>
      </c>
      <c r="CM2538" s="30">
        <v>43123</v>
      </c>
      <c r="CN2538" s="31">
        <v>1226.14495643085</v>
      </c>
      <c r="CO2538" s="31">
        <v>1272.5078515134101</v>
      </c>
    </row>
    <row r="2539" spans="2:93">
      <c r="B2539" s="29">
        <v>43123</v>
      </c>
      <c r="C2539" s="55">
        <v>1237.891198901978</v>
      </c>
      <c r="D2539" s="31"/>
      <c r="E2539" s="21">
        <f t="shared" si="320"/>
        <v>8.3319973655093804E-4</v>
      </c>
      <c r="F2539" s="21">
        <f t="shared" si="321"/>
        <v>2.2862835667170067E-4</v>
      </c>
      <c r="G2539" s="37">
        <f>(C2538-MAX(C$9:C2538))/MAX(C$9:C2538)</f>
        <v>-1.6487085740840565E-2</v>
      </c>
      <c r="H2539" s="37"/>
      <c r="I2539" s="37"/>
      <c r="N2539" s="30"/>
      <c r="P2539" s="22"/>
      <c r="Q2539" s="22"/>
      <c r="R2539" s="22"/>
      <c r="S2539" s="22"/>
      <c r="T2539" s="22"/>
      <c r="U2539" s="22"/>
      <c r="V2539" s="22"/>
      <c r="W2539" s="22"/>
      <c r="X2539" s="22"/>
      <c r="Y2539" s="22"/>
      <c r="Z2539" s="22"/>
      <c r="AA2539" s="22"/>
      <c r="AB2539" s="22"/>
      <c r="AP2539" s="22"/>
      <c r="AR2539" s="22"/>
      <c r="AS2539" s="23"/>
      <c r="AW2539" s="30"/>
      <c r="BH2539" s="30"/>
      <c r="BN2539" s="30"/>
      <c r="BT2539" s="24"/>
      <c r="BU2539" s="30"/>
      <c r="BV2539" s="30">
        <v>43124</v>
      </c>
      <c r="BW2539" s="31">
        <v>1187.4976025322901</v>
      </c>
      <c r="BZ2539" s="30">
        <v>43047</v>
      </c>
      <c r="CA2539" s="31">
        <v>1066.11108769008</v>
      </c>
      <c r="CB2539" s="30">
        <v>43047</v>
      </c>
      <c r="CC2539" s="31">
        <v>1047.0188601377899</v>
      </c>
      <c r="CD2539" s="30">
        <v>43047</v>
      </c>
      <c r="CE2539" s="31">
        <v>1036.75755834969</v>
      </c>
      <c r="CG2539" s="30">
        <v>43124</v>
      </c>
      <c r="CH2539" s="31">
        <f t="shared" si="317"/>
        <v>1042.20375915109</v>
      </c>
      <c r="CI2539" s="31">
        <f t="shared" si="318"/>
        <v>1030.8926079605301</v>
      </c>
      <c r="CJ2539" s="31">
        <f t="shared" si="323"/>
        <v>1032.1271237958842</v>
      </c>
      <c r="CK2539" s="31">
        <f t="shared" si="323"/>
        <v>1021.261851411467</v>
      </c>
      <c r="CM2539" s="30">
        <v>43124</v>
      </c>
      <c r="CN2539" s="31">
        <v>1225.4346007243601</v>
      </c>
      <c r="CO2539" s="31">
        <v>1271.77789060074</v>
      </c>
    </row>
    <row r="2540" spans="2:93">
      <c r="B2540" s="29">
        <v>43124</v>
      </c>
      <c r="C2540" s="55">
        <v>1236.733367040704</v>
      </c>
      <c r="D2540" s="31"/>
      <c r="E2540" s="21">
        <f t="shared" si="320"/>
        <v>-9.353260305113853E-4</v>
      </c>
      <c r="F2540" s="21">
        <f t="shared" si="321"/>
        <v>-1.46693736108372E-3</v>
      </c>
      <c r="G2540" s="37">
        <f>(C2539-MAX(C$9:C2539))/MAX(C$9:C2539)</f>
        <v>-1.5667623039785444E-2</v>
      </c>
      <c r="H2540" s="37"/>
      <c r="I2540" s="37"/>
      <c r="N2540" s="30"/>
      <c r="P2540" s="30"/>
      <c r="Q2540" s="30"/>
      <c r="R2540" s="30"/>
      <c r="S2540" s="30"/>
      <c r="T2540" s="30"/>
      <c r="U2540" s="30"/>
      <c r="V2540" s="30"/>
      <c r="W2540" s="30"/>
      <c r="X2540" s="30"/>
      <c r="Y2540" s="30"/>
      <c r="Z2540" s="30"/>
      <c r="AA2540" s="30"/>
      <c r="AB2540" s="30"/>
      <c r="AJ2540" s="22"/>
      <c r="AR2540" s="22"/>
      <c r="AS2540" s="23"/>
      <c r="AW2540" s="30"/>
      <c r="BH2540" s="30"/>
      <c r="BN2540" s="30"/>
      <c r="BT2540" s="24"/>
      <c r="BU2540" s="30"/>
      <c r="BV2540" s="30">
        <v>43125</v>
      </c>
      <c r="BW2540" s="31">
        <v>1189.6752542842901</v>
      </c>
      <c r="BZ2540" s="30">
        <v>43048</v>
      </c>
      <c r="CA2540" s="31">
        <v>1064.8997375921499</v>
      </c>
      <c r="CB2540" s="30">
        <v>43048</v>
      </c>
      <c r="CC2540" s="31">
        <v>1045.83906608388</v>
      </c>
      <c r="CD2540" s="30">
        <v>43048</v>
      </c>
      <c r="CE2540" s="31">
        <v>1035.6110614738</v>
      </c>
      <c r="CG2540" s="30">
        <v>43125</v>
      </c>
      <c r="CH2540" s="31">
        <f t="shared" si="317"/>
        <v>1045.65719866981</v>
      </c>
      <c r="CI2540" s="31">
        <f t="shared" si="318"/>
        <v>1034.5513679288499</v>
      </c>
      <c r="CJ2540" s="31">
        <f t="shared" si="323"/>
        <v>1035.5471734419946</v>
      </c>
      <c r="CK2540" s="31">
        <f t="shared" si="323"/>
        <v>1024.8864306840924</v>
      </c>
      <c r="CM2540" s="30">
        <v>43125</v>
      </c>
      <c r="CN2540" s="31">
        <v>1228.51486450528</v>
      </c>
      <c r="CO2540" s="31">
        <v>1274.9829206857301</v>
      </c>
    </row>
    <row r="2541" spans="2:93">
      <c r="B2541" s="29">
        <v>43125</v>
      </c>
      <c r="C2541" s="55">
        <v>1239.515085811872</v>
      </c>
      <c r="D2541" s="31"/>
      <c r="E2541" s="21">
        <f t="shared" si="320"/>
        <v>2.2492469640600365E-3</v>
      </c>
      <c r="F2541" s="21">
        <f t="shared" si="321"/>
        <v>1.7952652564872107E-3</v>
      </c>
      <c r="G2541" s="37">
        <f>(C2540-MAX(C$9:C2540))/MAX(C$9:C2540)</f>
        <v>-1.6588294734631474E-2</v>
      </c>
      <c r="H2541" s="37"/>
      <c r="I2541" s="37"/>
      <c r="N2541" s="30"/>
      <c r="P2541" s="30"/>
      <c r="Q2541" s="30"/>
      <c r="R2541" s="30"/>
      <c r="S2541" s="30"/>
      <c r="T2541" s="30"/>
      <c r="U2541" s="30"/>
      <c r="V2541" s="30"/>
      <c r="W2541" s="30"/>
      <c r="X2541" s="30"/>
      <c r="Y2541" s="30"/>
      <c r="Z2541" s="30"/>
      <c r="AA2541" s="30"/>
      <c r="AB2541" s="30"/>
      <c r="AI2541" s="22"/>
      <c r="AJ2541" s="22"/>
      <c r="AS2541" s="23"/>
      <c r="AW2541" s="30"/>
      <c r="BH2541" s="30"/>
      <c r="BN2541" s="30"/>
      <c r="BT2541" s="24"/>
      <c r="BU2541" s="30"/>
      <c r="BV2541" s="30">
        <v>43126</v>
      </c>
      <c r="BW2541" s="31">
        <v>1189.7741142795101</v>
      </c>
      <c r="BZ2541" s="30">
        <v>43049</v>
      </c>
      <c r="CA2541" s="31">
        <v>1065.2808471058299</v>
      </c>
      <c r="CB2541" s="30">
        <v>43049</v>
      </c>
      <c r="CC2541" s="31">
        <v>1046.2109546518</v>
      </c>
      <c r="CD2541" s="30">
        <v>43049</v>
      </c>
      <c r="CE2541" s="31">
        <v>1035.9790057115999</v>
      </c>
      <c r="CG2541" s="30">
        <v>43126</v>
      </c>
      <c r="CH2541" s="31">
        <f t="shared" si="317"/>
        <v>1045.7913404890301</v>
      </c>
      <c r="CI2541" s="31">
        <f t="shared" si="318"/>
        <v>1034.6650603805001</v>
      </c>
      <c r="CJ2541" s="31">
        <f t="shared" si="323"/>
        <v>1035.6800182996692</v>
      </c>
      <c r="CK2541" s="31">
        <f t="shared" si="323"/>
        <v>1024.9990610034556</v>
      </c>
      <c r="CM2541" s="30">
        <v>43126</v>
      </c>
      <c r="CN2541" s="31">
        <v>1228.5240720384099</v>
      </c>
      <c r="CO2541" s="31">
        <v>1275.00247852703</v>
      </c>
    </row>
    <row r="2542" spans="2:93">
      <c r="B2542" s="29">
        <v>43126</v>
      </c>
      <c r="C2542" s="55">
        <v>1239.903647832343</v>
      </c>
      <c r="D2542" s="31"/>
      <c r="E2542" s="21">
        <f t="shared" si="320"/>
        <v>3.1347905718837055E-4</v>
      </c>
      <c r="F2542" s="21">
        <f t="shared" si="321"/>
        <v>2.4602617142677197E-3</v>
      </c>
      <c r="G2542" s="37">
        <f>(C2541-MAX(C$9:C2541))/MAX(C$9:C2541)</f>
        <v>-1.4376358942142268E-2</v>
      </c>
      <c r="H2542" s="37"/>
      <c r="I2542" s="37"/>
      <c r="N2542" s="30"/>
      <c r="P2542" s="30"/>
      <c r="Q2542" s="30"/>
      <c r="R2542" s="30"/>
      <c r="S2542" s="30"/>
      <c r="T2542" s="30"/>
      <c r="U2542" s="30"/>
      <c r="V2542" s="30"/>
      <c r="W2542" s="30"/>
      <c r="X2542" s="30"/>
      <c r="Y2542" s="30"/>
      <c r="Z2542" s="30"/>
      <c r="AA2542" s="30"/>
      <c r="AB2542" s="30"/>
      <c r="AI2542" s="22"/>
      <c r="AJ2542" s="22"/>
      <c r="AS2542" s="23"/>
      <c r="AW2542" s="30"/>
      <c r="BH2542" s="30"/>
      <c r="BN2542" s="30"/>
      <c r="BT2542" s="24"/>
      <c r="BU2542" s="30"/>
      <c r="BV2542" s="30">
        <v>43129</v>
      </c>
      <c r="BW2542" s="31">
        <v>1187.59661906213</v>
      </c>
      <c r="BZ2542" s="30">
        <v>43052</v>
      </c>
      <c r="CA2542" s="31">
        <v>1065.2535343711199</v>
      </c>
      <c r="CB2542" s="30">
        <v>43052</v>
      </c>
      <c r="CC2542" s="31">
        <v>1046.1853746786001</v>
      </c>
      <c r="CD2542" s="30">
        <v>43052</v>
      </c>
      <c r="CE2542" s="31">
        <v>1035.91179620298</v>
      </c>
      <c r="CG2542" s="30">
        <v>43129</v>
      </c>
      <c r="CH2542" s="31">
        <f t="shared" si="317"/>
        <v>1044.99678147245</v>
      </c>
      <c r="CI2542" s="31">
        <f t="shared" si="318"/>
        <v>1033.8775358120199</v>
      </c>
      <c r="CJ2542" s="31">
        <f t="shared" si="323"/>
        <v>1034.8931415442671</v>
      </c>
      <c r="CK2542" s="31">
        <f t="shared" si="323"/>
        <v>1024.2188936100456</v>
      </c>
      <c r="CM2542" s="30">
        <v>43129</v>
      </c>
      <c r="CN2542" s="31">
        <v>1226.34921362041</v>
      </c>
      <c r="CO2542" s="31">
        <v>1272.78172290458</v>
      </c>
    </row>
    <row r="2543" spans="2:93">
      <c r="B2543" s="29">
        <v>43129</v>
      </c>
      <c r="C2543" s="55">
        <v>1237.2988558200379</v>
      </c>
      <c r="D2543" s="31"/>
      <c r="E2543" s="21">
        <f t="shared" si="320"/>
        <v>-2.1008019589738858E-3</v>
      </c>
      <c r="F2543" s="21">
        <f t="shared" si="321"/>
        <v>-4.7850980963870526E-4</v>
      </c>
      <c r="G2543" s="37">
        <f>(C2542-MAX(C$9:C2542))/MAX(C$9:C2542)</f>
        <v>-1.4067386572400937E-2</v>
      </c>
      <c r="H2543" s="37"/>
      <c r="I2543" s="37"/>
      <c r="N2543" s="30"/>
      <c r="P2543" s="30"/>
      <c r="Q2543" s="30"/>
      <c r="R2543" s="30"/>
      <c r="S2543" s="30"/>
      <c r="T2543" s="30"/>
      <c r="U2543" s="30"/>
      <c r="V2543" s="30"/>
      <c r="W2543" s="30"/>
      <c r="X2543" s="30"/>
      <c r="Y2543" s="30"/>
      <c r="Z2543" s="30"/>
      <c r="AA2543" s="30"/>
      <c r="AB2543" s="30"/>
      <c r="AH2543" s="22"/>
      <c r="AI2543" s="22"/>
      <c r="AJ2543" s="22"/>
      <c r="AO2543" s="22"/>
      <c r="AS2543" s="23"/>
      <c r="AW2543" s="30"/>
      <c r="BH2543" s="30"/>
      <c r="BN2543" s="30"/>
      <c r="BT2543" s="24"/>
      <c r="BU2543" s="30"/>
      <c r="BV2543" s="30">
        <v>43130</v>
      </c>
      <c r="BW2543" s="31">
        <v>1188.8935559501499</v>
      </c>
      <c r="BZ2543" s="30">
        <v>43053</v>
      </c>
      <c r="CA2543" s="31">
        <v>1064.1044202220201</v>
      </c>
      <c r="CB2543" s="30">
        <v>43053</v>
      </c>
      <c r="CC2543" s="31">
        <v>1045.07352057976</v>
      </c>
      <c r="CD2543" s="30">
        <v>43053</v>
      </c>
      <c r="CE2543" s="31">
        <v>1034.8164274897399</v>
      </c>
      <c r="CG2543" s="30">
        <v>43130</v>
      </c>
      <c r="CH2543" s="31">
        <f t="shared" si="317"/>
        <v>1046.1041653539801</v>
      </c>
      <c r="CI2543" s="31">
        <f t="shared" si="318"/>
        <v>1035.1530509761701</v>
      </c>
      <c r="CJ2543" s="31">
        <f t="shared" si="323"/>
        <v>1035.9898185909058</v>
      </c>
      <c r="CK2543" s="31">
        <f t="shared" si="323"/>
        <v>1025.4824927162808</v>
      </c>
      <c r="CM2543" s="30">
        <v>43130</v>
      </c>
      <c r="CN2543" s="31">
        <v>1227.99048302459</v>
      </c>
      <c r="CO2543" s="31">
        <v>1274.4960450828301</v>
      </c>
    </row>
    <row r="2544" spans="2:93">
      <c r="B2544" s="29">
        <v>43130</v>
      </c>
      <c r="C2544" s="55">
        <v>1238.535558215581</v>
      </c>
      <c r="D2544" s="31"/>
      <c r="E2544" s="21">
        <f t="shared" si="320"/>
        <v>9.9951793354202678E-4</v>
      </c>
      <c r="F2544" s="21">
        <f t="shared" si="321"/>
        <v>1.4572188500010519E-3</v>
      </c>
      <c r="G2544" s="37">
        <f>(C2543-MAX(C$9:C2543))/MAX(C$9:C2543)</f>
        <v>-1.6138635738105915E-2</v>
      </c>
      <c r="H2544" s="37"/>
      <c r="I2544" s="37"/>
      <c r="N2544" s="30"/>
      <c r="P2544" s="30"/>
      <c r="Q2544" s="30"/>
      <c r="R2544" s="30"/>
      <c r="S2544" s="30"/>
      <c r="T2544" s="30"/>
      <c r="U2544" s="30"/>
      <c r="V2544" s="30"/>
      <c r="W2544" s="30"/>
      <c r="X2544" s="30"/>
      <c r="Y2544" s="30"/>
      <c r="Z2544" s="30"/>
      <c r="AA2544" s="30"/>
      <c r="AB2544" s="30"/>
      <c r="AH2544" s="22"/>
      <c r="AI2544" s="22"/>
      <c r="AJ2544" s="22"/>
      <c r="AN2544" s="22"/>
      <c r="AO2544" s="22"/>
      <c r="AS2544" s="23"/>
      <c r="AW2544" s="30"/>
      <c r="BH2544" s="30"/>
      <c r="BN2544" s="30"/>
      <c r="BT2544" s="24"/>
      <c r="BU2544" s="30"/>
      <c r="BV2544" s="30">
        <v>43131</v>
      </c>
      <c r="BW2544" s="31">
        <v>1188.58122613153</v>
      </c>
      <c r="BZ2544" s="30">
        <v>43054</v>
      </c>
      <c r="CA2544" s="31">
        <v>1063.41135726739</v>
      </c>
      <c r="CB2544" s="30">
        <v>43054</v>
      </c>
      <c r="CC2544" s="31">
        <v>1044.39292306163</v>
      </c>
      <c r="CD2544" s="30">
        <v>43054</v>
      </c>
      <c r="CE2544" s="31">
        <v>1034.1973016735899</v>
      </c>
      <c r="CG2544" s="30">
        <v>43131</v>
      </c>
      <c r="CH2544" s="31">
        <f t="shared" si="317"/>
        <v>1046.6267504866901</v>
      </c>
      <c r="CI2544" s="31">
        <f t="shared" si="318"/>
        <v>1035.8257100702101</v>
      </c>
      <c r="CJ2544" s="31">
        <f t="shared" si="323"/>
        <v>1036.5073510649795</v>
      </c>
      <c r="CK2544" s="31">
        <f t="shared" si="323"/>
        <v>1026.1488677260961</v>
      </c>
      <c r="CM2544" s="30">
        <v>43131</v>
      </c>
      <c r="CN2544" s="31">
        <v>1228.5470840452399</v>
      </c>
      <c r="CO2544" s="31">
        <v>1275.08428420168</v>
      </c>
    </row>
    <row r="2545" spans="2:93">
      <c r="B2545" s="29">
        <v>43131</v>
      </c>
      <c r="C2545" s="55">
        <v>1237.60364242123</v>
      </c>
      <c r="D2545" s="31"/>
      <c r="E2545" s="21">
        <f t="shared" si="320"/>
        <v>-7.5243362063304176E-4</v>
      </c>
      <c r="F2545" s="21">
        <f t="shared" si="321"/>
        <v>-1.5420896546733953E-3</v>
      </c>
      <c r="G2545" s="37">
        <f>(C2544-MAX(C$9:C2544))/MAX(C$9:C2544)</f>
        <v>-1.5155248660407126E-2</v>
      </c>
      <c r="H2545" s="37"/>
      <c r="I2545" s="37"/>
      <c r="N2545" s="30"/>
      <c r="P2545" s="30"/>
      <c r="Q2545" s="30"/>
      <c r="R2545" s="30"/>
      <c r="S2545" s="30"/>
      <c r="T2545" s="30"/>
      <c r="U2545" s="30"/>
      <c r="V2545" s="30"/>
      <c r="W2545" s="30"/>
      <c r="X2545" s="30"/>
      <c r="Y2545" s="30"/>
      <c r="Z2545" s="30"/>
      <c r="AA2545" s="30"/>
      <c r="AB2545" s="30"/>
      <c r="AH2545" s="22"/>
      <c r="AI2545" s="22"/>
      <c r="AL2545" s="22"/>
      <c r="AM2545" s="22"/>
      <c r="AN2545" s="22"/>
      <c r="AO2545" s="22"/>
      <c r="AP2545" s="22"/>
      <c r="AS2545" s="23"/>
      <c r="AW2545" s="30"/>
      <c r="BH2545" s="30"/>
      <c r="BN2545" s="30"/>
      <c r="BT2545" s="24"/>
      <c r="BU2545" s="30"/>
      <c r="BV2545" s="30">
        <v>43132</v>
      </c>
      <c r="BW2545" s="31">
        <v>1188.5177830729399</v>
      </c>
      <c r="BZ2545" s="30">
        <v>43055</v>
      </c>
      <c r="CA2545" s="31">
        <v>1061.8894647552199</v>
      </c>
      <c r="CB2545" s="30">
        <v>43055</v>
      </c>
      <c r="CC2545" s="31">
        <v>1042.8310342811501</v>
      </c>
      <c r="CD2545" s="30">
        <v>43055</v>
      </c>
      <c r="CE2545" s="31">
        <v>1032.5235033055601</v>
      </c>
      <c r="CG2545" s="30">
        <v>43132</v>
      </c>
      <c r="CH2545" s="31">
        <f t="shared" si="317"/>
        <v>1046.20009081086</v>
      </c>
      <c r="CI2545" s="31">
        <f t="shared" si="318"/>
        <v>1035.4003020146799</v>
      </c>
      <c r="CJ2545" s="31">
        <f t="shared" si="323"/>
        <v>1036.0848165843777</v>
      </c>
      <c r="CK2545" s="31">
        <f t="shared" si="323"/>
        <v>1025.7274338977406</v>
      </c>
      <c r="CM2545" s="30">
        <v>43132</v>
      </c>
      <c r="CN2545" s="31">
        <v>1228.6925901468601</v>
      </c>
      <c r="CO2545" s="31">
        <v>1275.24822088835</v>
      </c>
    </row>
    <row r="2546" spans="2:93">
      <c r="B2546" s="29">
        <v>43132</v>
      </c>
      <c r="C2546" s="55">
        <v>1237.7955653215349</v>
      </c>
      <c r="D2546" s="31"/>
      <c r="E2546" s="21">
        <f t="shared" si="320"/>
        <v>1.5507622450861014E-4</v>
      </c>
      <c r="F2546" s="21">
        <f t="shared" si="321"/>
        <v>-1.7001986521238965E-3</v>
      </c>
      <c r="G2546" s="37">
        <f>(C2545-MAX(C$9:C2545))/MAX(C$9:C2545)</f>
        <v>-1.5896278962419068E-2</v>
      </c>
      <c r="H2546" s="37"/>
      <c r="I2546" s="37"/>
      <c r="N2546" s="30"/>
      <c r="P2546" s="30"/>
      <c r="Q2546" s="30"/>
      <c r="R2546" s="30"/>
      <c r="S2546" s="30"/>
      <c r="T2546" s="30"/>
      <c r="U2546" s="30"/>
      <c r="V2546" s="30"/>
      <c r="W2546" s="30"/>
      <c r="X2546" s="30"/>
      <c r="Y2546" s="30"/>
      <c r="Z2546" s="30"/>
      <c r="AA2546" s="30"/>
      <c r="AB2546" s="30"/>
      <c r="AH2546" s="22"/>
      <c r="AI2546" s="22"/>
      <c r="AL2546" s="22"/>
      <c r="AM2546" s="22"/>
      <c r="AO2546" s="22"/>
      <c r="AP2546" s="22"/>
      <c r="AR2546" s="22"/>
      <c r="AS2546" s="23"/>
      <c r="AW2546" s="30"/>
      <c r="BH2546" s="30"/>
      <c r="BN2546" s="30"/>
      <c r="BT2546" s="24"/>
      <c r="BU2546" s="30"/>
      <c r="BV2546" s="30">
        <v>43133</v>
      </c>
      <c r="BW2546" s="31">
        <v>1187.9620640236701</v>
      </c>
      <c r="BZ2546" s="30">
        <v>43056</v>
      </c>
      <c r="CA2546" s="31">
        <v>1059.3315277791501</v>
      </c>
      <c r="CB2546" s="30">
        <v>43056</v>
      </c>
      <c r="CC2546" s="31">
        <v>1040.2560217332</v>
      </c>
      <c r="CD2546" s="30">
        <v>43056</v>
      </c>
      <c r="CE2546" s="31">
        <v>1029.84133378089</v>
      </c>
      <c r="CG2546" s="30">
        <v>43133</v>
      </c>
      <c r="CH2546" s="31">
        <f t="shared" si="317"/>
        <v>1046.8150866691301</v>
      </c>
      <c r="CI2546" s="31">
        <f t="shared" si="318"/>
        <v>1036.09140211519</v>
      </c>
      <c r="CJ2546" s="31">
        <f t="shared" si="323"/>
        <v>1036.6938663030812</v>
      </c>
      <c r="CK2546" s="31">
        <f t="shared" si="323"/>
        <v>1026.4120776353204</v>
      </c>
      <c r="CM2546" s="30">
        <v>43133</v>
      </c>
      <c r="CN2546" s="31">
        <v>1228.4187969136599</v>
      </c>
      <c r="CO2546" s="31">
        <v>1274.9789783859201</v>
      </c>
    </row>
    <row r="2547" spans="2:93">
      <c r="B2547" s="29">
        <v>43133</v>
      </c>
      <c r="C2547" s="55">
        <v>1237.932981097214</v>
      </c>
      <c r="D2547" s="31"/>
      <c r="E2547" s="21">
        <f t="shared" si="320"/>
        <v>1.1101653579070891E-4</v>
      </c>
      <c r="F2547" s="21">
        <f t="shared" si="321"/>
        <v>5.1250776980293899E-4</v>
      </c>
      <c r="G2547" s="37">
        <f>(C2546-MAX(C$9:C2546))/MAX(C$9:C2546)</f>
        <v>-1.5743667872835581E-2</v>
      </c>
      <c r="H2547" s="37"/>
      <c r="I2547" s="37"/>
      <c r="N2547" s="30"/>
      <c r="P2547" s="30"/>
      <c r="Q2547" s="30"/>
      <c r="R2547" s="30"/>
      <c r="S2547" s="30"/>
      <c r="T2547" s="30"/>
      <c r="U2547" s="30"/>
      <c r="V2547" s="30"/>
      <c r="W2547" s="30"/>
      <c r="X2547" s="30"/>
      <c r="Y2547" s="30"/>
      <c r="Z2547" s="30"/>
      <c r="AA2547" s="30"/>
      <c r="AB2547" s="30"/>
      <c r="AJ2547" s="22"/>
      <c r="AN2547" s="22"/>
      <c r="AO2547" s="22"/>
      <c r="AP2547" s="22"/>
      <c r="AR2547" s="22"/>
      <c r="AS2547" s="23"/>
      <c r="AW2547" s="30"/>
      <c r="BH2547" s="30"/>
      <c r="BN2547" s="30"/>
      <c r="BT2547" s="24"/>
      <c r="BU2547" s="30"/>
      <c r="BV2547" s="30">
        <v>43136</v>
      </c>
      <c r="BW2547" s="31">
        <v>1185.2844398346699</v>
      </c>
      <c r="BZ2547" s="30">
        <v>43059</v>
      </c>
      <c r="CA2547" s="31">
        <v>1061.5619398214999</v>
      </c>
      <c r="CB2547" s="30">
        <v>43059</v>
      </c>
      <c r="CC2547" s="31">
        <v>1042.4059856095</v>
      </c>
      <c r="CD2547" s="30">
        <v>43059</v>
      </c>
      <c r="CE2547" s="31">
        <v>1031.91052599662</v>
      </c>
      <c r="CG2547" s="30">
        <v>43136</v>
      </c>
      <c r="CH2547" s="31">
        <f t="shared" si="317"/>
        <v>1046.26379783312</v>
      </c>
      <c r="CI2547" s="31">
        <f t="shared" si="318"/>
        <v>1035.9204162897599</v>
      </c>
      <c r="CJ2547" s="31">
        <f t="shared" si="323"/>
        <v>1036.1479076498949</v>
      </c>
      <c r="CK2547" s="31">
        <f t="shared" si="323"/>
        <v>1026.2426891856455</v>
      </c>
      <c r="CM2547" s="30">
        <v>43136</v>
      </c>
      <c r="CN2547" s="31">
        <v>1226.8020905825499</v>
      </c>
      <c r="CO2547" s="31">
        <v>1273.3557733733101</v>
      </c>
    </row>
    <row r="2548" spans="2:93">
      <c r="B2548" s="29">
        <v>43136</v>
      </c>
      <c r="C2548" s="55">
        <v>1235.979287004938</v>
      </c>
      <c r="D2548" s="31"/>
      <c r="E2548" s="21">
        <f t="shared" si="320"/>
        <v>-1.5781905176679434E-3</v>
      </c>
      <c r="F2548" s="21">
        <f t="shared" si="321"/>
        <v>-2.0639465647041E-3</v>
      </c>
      <c r="G2548" s="37">
        <f>(C2547-MAX(C$9:C2547))/MAX(C$9:C2547)</f>
        <v>-1.5634399144512777E-2</v>
      </c>
      <c r="H2548" s="37"/>
      <c r="I2548" s="37"/>
      <c r="N2548" s="30"/>
      <c r="P2548" s="30"/>
      <c r="Q2548" s="30"/>
      <c r="R2548" s="30"/>
      <c r="S2548" s="30"/>
      <c r="T2548" s="30"/>
      <c r="U2548" s="30"/>
      <c r="V2548" s="30"/>
      <c r="W2548" s="30"/>
      <c r="X2548" s="30"/>
      <c r="Y2548" s="30"/>
      <c r="Z2548" s="30"/>
      <c r="AA2548" s="30"/>
      <c r="AB2548" s="30"/>
      <c r="AL2548" s="22"/>
      <c r="AM2548" s="22"/>
      <c r="AP2548" s="22"/>
      <c r="AR2548" s="22"/>
      <c r="AS2548" s="23"/>
      <c r="AW2548" s="30"/>
      <c r="BH2548" s="30"/>
      <c r="BN2548" s="30"/>
      <c r="BT2548" s="24"/>
      <c r="BU2548" s="30"/>
      <c r="BV2548" s="30">
        <v>43137</v>
      </c>
      <c r="BW2548" s="31">
        <v>1172.5490094593099</v>
      </c>
      <c r="BZ2548" s="30">
        <v>43060</v>
      </c>
      <c r="CA2548" s="31">
        <v>1060.3097961578801</v>
      </c>
      <c r="CB2548" s="30">
        <v>43060</v>
      </c>
      <c r="CC2548" s="31">
        <v>1041.15803824829</v>
      </c>
      <c r="CD2548" s="30">
        <v>43060</v>
      </c>
      <c r="CE2548" s="31">
        <v>1030.6215194854699</v>
      </c>
      <c r="CG2548" s="30">
        <v>43137</v>
      </c>
      <c r="CH2548" s="31">
        <f t="shared" si="317"/>
        <v>1045.2199618861</v>
      </c>
      <c r="CI2548" s="31">
        <f t="shared" si="318"/>
        <v>1037.2639329455101</v>
      </c>
      <c r="CJ2548" s="31">
        <f t="shared" si="323"/>
        <v>1035.1141641191771</v>
      </c>
      <c r="CK2548" s="31">
        <f t="shared" si="323"/>
        <v>1027.5736545031368</v>
      </c>
      <c r="CM2548" s="30">
        <v>43137</v>
      </c>
      <c r="CN2548" s="31">
        <v>1225.7455114797799</v>
      </c>
      <c r="CO2548" s="31">
        <v>1272.2837223061599</v>
      </c>
    </row>
    <row r="2549" spans="2:93">
      <c r="B2549" s="29">
        <v>43137</v>
      </c>
      <c r="C2549" s="55">
        <v>1225.956031186266</v>
      </c>
      <c r="D2549" s="31"/>
      <c r="E2549" s="21">
        <f t="shared" si="320"/>
        <v>-8.1095661748188386E-3</v>
      </c>
      <c r="F2549" s="21">
        <f t="shared" si="321"/>
        <v>-9.411422878634057E-3</v>
      </c>
      <c r="G2549" s="37">
        <f>(C2548-MAX(C$9:C2548))/MAX(C$9:C2548)</f>
        <v>-1.7187915601701395E-2</v>
      </c>
      <c r="H2549" s="37"/>
      <c r="I2549" s="37"/>
      <c r="N2549" s="30"/>
      <c r="P2549" s="30"/>
      <c r="Q2549" s="30"/>
      <c r="R2549" s="30"/>
      <c r="S2549" s="30"/>
      <c r="T2549" s="30"/>
      <c r="U2549" s="30"/>
      <c r="V2549" s="30"/>
      <c r="W2549" s="30"/>
      <c r="X2549" s="30"/>
      <c r="Y2549" s="30"/>
      <c r="Z2549" s="30"/>
      <c r="AA2549" s="30"/>
      <c r="AB2549" s="30"/>
      <c r="AI2549" s="22"/>
      <c r="AP2549" s="22"/>
      <c r="AR2549" s="22"/>
      <c r="AS2549" s="23"/>
      <c r="AW2549" s="30"/>
      <c r="BH2549" s="30"/>
      <c r="BN2549" s="30"/>
      <c r="BT2549" s="24"/>
      <c r="BU2549" s="30"/>
      <c r="BV2549" s="30">
        <v>43138</v>
      </c>
      <c r="BW2549" s="31">
        <v>1180.1281993108</v>
      </c>
      <c r="BZ2549" s="30">
        <v>43061</v>
      </c>
      <c r="CA2549" s="31">
        <v>1060.1437254447001</v>
      </c>
      <c r="CB2549" s="30">
        <v>43061</v>
      </c>
      <c r="CC2549" s="31">
        <v>1040.9975675937101</v>
      </c>
      <c r="CD2549" s="30">
        <v>43061</v>
      </c>
      <c r="CE2549" s="31">
        <v>1030.5331317252001</v>
      </c>
      <c r="CG2549" s="30">
        <v>43138</v>
      </c>
      <c r="CH2549" s="31">
        <f t="shared" si="317"/>
        <v>1046.20876388839</v>
      </c>
      <c r="CI2549" s="31">
        <f t="shared" si="318"/>
        <v>1037.26602210235</v>
      </c>
      <c r="CJ2549" s="31">
        <f t="shared" si="323"/>
        <v>1036.0934058055229</v>
      </c>
      <c r="CK2549" s="31">
        <f t="shared" si="323"/>
        <v>1027.5757241427536</v>
      </c>
      <c r="CM2549" s="30">
        <v>43138</v>
      </c>
      <c r="CN2549" s="31">
        <v>1217.02867783537</v>
      </c>
      <c r="CO2549" s="31">
        <v>1263.2758425417401</v>
      </c>
    </row>
    <row r="2550" spans="2:93">
      <c r="B2550" s="29">
        <v>43138</v>
      </c>
      <c r="C2550" s="55">
        <v>1229.2025029188901</v>
      </c>
      <c r="D2550" s="31"/>
      <c r="E2550" s="21">
        <f t="shared" si="320"/>
        <v>2.6481143287682141E-3</v>
      </c>
      <c r="F2550" s="21">
        <f t="shared" si="321"/>
        <v>-6.9422307232234193E-3</v>
      </c>
      <c r="G2550" s="37">
        <f>(C2549-MAX(C$9:C2549))/MAX(C$9:C2549)</f>
        <v>-2.5158095237541027E-2</v>
      </c>
      <c r="H2550" s="37"/>
      <c r="I2550" s="37"/>
      <c r="N2550" s="30"/>
      <c r="P2550" s="30"/>
      <c r="Q2550" s="30"/>
      <c r="R2550" s="30"/>
      <c r="S2550" s="30"/>
      <c r="T2550" s="30"/>
      <c r="U2550" s="30"/>
      <c r="V2550" s="30"/>
      <c r="W2550" s="30"/>
      <c r="X2550" s="30"/>
      <c r="Y2550" s="30"/>
      <c r="Z2550" s="30"/>
      <c r="AA2550" s="30"/>
      <c r="AB2550" s="30"/>
      <c r="AH2550" s="22"/>
      <c r="AI2550" s="22"/>
      <c r="AR2550" s="22"/>
      <c r="AS2550" s="23"/>
      <c r="AW2550" s="30"/>
      <c r="BH2550" s="30"/>
      <c r="BN2550" s="30"/>
      <c r="BT2550" s="24"/>
      <c r="BU2550" s="30"/>
      <c r="BV2550" s="30">
        <v>43139</v>
      </c>
      <c r="BW2550" s="31">
        <v>1172.1474460817601</v>
      </c>
      <c r="BZ2550" s="30">
        <v>43062</v>
      </c>
      <c r="CA2550" s="31">
        <v>1059.2229324130701</v>
      </c>
      <c r="CB2550" s="30">
        <v>43062</v>
      </c>
      <c r="CC2550" s="31">
        <v>1040.0914874662001</v>
      </c>
      <c r="CD2550" s="30">
        <v>43062</v>
      </c>
      <c r="CE2550" s="31">
        <v>1029.5704427155399</v>
      </c>
      <c r="CG2550" s="30">
        <v>43139</v>
      </c>
      <c r="CH2550" s="31">
        <f t="shared" si="317"/>
        <v>1045.2686890580301</v>
      </c>
      <c r="CI2550" s="31">
        <f t="shared" si="318"/>
        <v>1037.9967206901199</v>
      </c>
      <c r="CJ2550" s="31">
        <f t="shared" si="323"/>
        <v>1035.1624201683167</v>
      </c>
      <c r="CK2550" s="31">
        <f t="shared" si="323"/>
        <v>1028.2995964324639</v>
      </c>
      <c r="CM2550" s="30">
        <v>43139</v>
      </c>
      <c r="CN2550" s="31">
        <v>1222.7236671406899</v>
      </c>
      <c r="CO2550" s="31">
        <v>1269.21625841226</v>
      </c>
    </row>
    <row r="2551" spans="2:93">
      <c r="B2551" s="29">
        <v>43139</v>
      </c>
      <c r="C2551" s="55">
        <v>1222.4021492111269</v>
      </c>
      <c r="D2551" s="31"/>
      <c r="E2551" s="21">
        <f t="shared" si="320"/>
        <v>-5.5323298574603275E-3</v>
      </c>
      <c r="F2551" s="21">
        <f t="shared" si="321"/>
        <v>-1.2545777617397058E-2</v>
      </c>
      <c r="G2551" s="37">
        <f>(C2550-MAX(C$9:C2550))/MAX(C$9:C2550)</f>
        <v>-2.2576602421255944E-2</v>
      </c>
      <c r="H2551" s="37"/>
      <c r="I2551" s="37"/>
      <c r="N2551" s="30"/>
      <c r="P2551" s="30"/>
      <c r="Q2551" s="30"/>
      <c r="R2551" s="30"/>
      <c r="S2551" s="30"/>
      <c r="T2551" s="30"/>
      <c r="U2551" s="30"/>
      <c r="V2551" s="30"/>
      <c r="W2551" s="30"/>
      <c r="X2551" s="30"/>
      <c r="Y2551" s="30"/>
      <c r="Z2551" s="30"/>
      <c r="AA2551" s="30"/>
      <c r="AB2551" s="30"/>
      <c r="AS2551" s="23"/>
      <c r="AW2551" s="30"/>
      <c r="BH2551" s="30"/>
      <c r="BN2551" s="30"/>
      <c r="BT2551" s="24"/>
      <c r="BU2551" s="30"/>
      <c r="BV2551" s="30">
        <v>43140</v>
      </c>
      <c r="BW2551" s="31">
        <v>1168.5275823606501</v>
      </c>
      <c r="BZ2551" s="30">
        <v>43063</v>
      </c>
      <c r="CA2551" s="31">
        <v>1058.3200032056</v>
      </c>
      <c r="CB2551" s="30">
        <v>43063</v>
      </c>
      <c r="CC2551" s="31">
        <v>1039.1644664154001</v>
      </c>
      <c r="CD2551" s="30">
        <v>43063</v>
      </c>
      <c r="CE2551" s="31">
        <v>1028.57193070178</v>
      </c>
      <c r="CG2551" s="30">
        <v>43140</v>
      </c>
      <c r="CH2551" s="31">
        <f t="shared" si="317"/>
        <v>1048.6839666181299</v>
      </c>
      <c r="CI2551" s="31">
        <f t="shared" si="318"/>
        <v>1041.84312438707</v>
      </c>
      <c r="CJ2551" s="31">
        <f t="shared" si="323"/>
        <v>1038.5446768279373</v>
      </c>
      <c r="CK2551" s="31">
        <f t="shared" si="323"/>
        <v>1032.1100664372827</v>
      </c>
      <c r="CM2551" s="30">
        <v>43140</v>
      </c>
      <c r="CN2551" s="31">
        <v>1200.65810575411</v>
      </c>
      <c r="CO2551" s="31">
        <v>1246.3591995735301</v>
      </c>
    </row>
    <row r="2552" spans="2:93">
      <c r="B2552" s="29">
        <v>43140</v>
      </c>
      <c r="C2552" s="55">
        <v>1221.938499502246</v>
      </c>
      <c r="D2552" s="31"/>
      <c r="E2552" s="21">
        <f t="shared" si="320"/>
        <v>-3.7929392481850233E-4</v>
      </c>
      <c r="F2552" s="21">
        <f t="shared" si="321"/>
        <v>-1.1360050811786704E-2</v>
      </c>
      <c r="G2552" s="37">
        <f>(C2551-MAX(C$9:C2551))/MAX(C$9:C2551)</f>
        <v>-2.7984031067061176E-2</v>
      </c>
      <c r="H2552" s="37"/>
      <c r="I2552" s="37"/>
      <c r="N2552" s="30"/>
      <c r="P2552" s="30"/>
      <c r="Q2552" s="30"/>
      <c r="R2552" s="30"/>
      <c r="S2552" s="30"/>
      <c r="T2552" s="30"/>
      <c r="U2552" s="30"/>
      <c r="V2552" s="30"/>
      <c r="W2552" s="30"/>
      <c r="X2552" s="30"/>
      <c r="Y2552" s="30"/>
      <c r="Z2552" s="30"/>
      <c r="AA2552" s="30"/>
      <c r="AB2552" s="30"/>
      <c r="AO2552" s="30"/>
      <c r="AP2552" s="22"/>
      <c r="AS2552" s="23"/>
      <c r="AW2552" s="30"/>
      <c r="BH2552" s="30"/>
      <c r="BN2552" s="30"/>
      <c r="BT2552" s="24"/>
      <c r="BU2552" s="30"/>
      <c r="BV2552" s="30">
        <v>43143</v>
      </c>
      <c r="BW2552" s="31">
        <v>1171.2490241605601</v>
      </c>
      <c r="BZ2552" s="30">
        <v>43066</v>
      </c>
      <c r="CA2552" s="31">
        <v>1058.6424493562599</v>
      </c>
      <c r="CB2552" s="30">
        <v>43066</v>
      </c>
      <c r="CC2552" s="31">
        <v>1039.47712623142</v>
      </c>
      <c r="CD2552" s="30">
        <v>43066</v>
      </c>
      <c r="CE2552" s="31">
        <v>1028.99815015584</v>
      </c>
      <c r="CG2552" s="30">
        <v>43143</v>
      </c>
      <c r="CH2552" s="31">
        <f t="shared" si="317"/>
        <v>1047.1306993595699</v>
      </c>
      <c r="CI2552" s="31">
        <f t="shared" si="318"/>
        <v>1040.2012590311199</v>
      </c>
      <c r="CJ2552" s="31">
        <f t="shared" si="323"/>
        <v>1037.0064274654808</v>
      </c>
      <c r="CK2552" s="31">
        <f t="shared" si="323"/>
        <v>1030.4835396388189</v>
      </c>
      <c r="CM2552" s="30">
        <v>43143</v>
      </c>
      <c r="CN2552" s="31">
        <v>1202.69612813708</v>
      </c>
      <c r="CO2552" s="31">
        <v>1248.6022200156301</v>
      </c>
    </row>
    <row r="2553" spans="2:93">
      <c r="B2553" s="29">
        <v>43143</v>
      </c>
      <c r="C2553" s="55">
        <v>1221.394158713143</v>
      </c>
      <c r="D2553" s="31"/>
      <c r="E2553" s="21">
        <f t="shared" si="320"/>
        <v>-4.4547314723675235E-4</v>
      </c>
      <c r="F2553" s="21">
        <f t="shared" si="321"/>
        <v>-3.7210734782296973E-3</v>
      </c>
      <c r="G2553" s="37">
        <f>(C2552-MAX(C$9:C2552))/MAX(C$9:C2552)</f>
        <v>-2.8352710818904035E-2</v>
      </c>
      <c r="H2553" s="37"/>
      <c r="I2553" s="37"/>
      <c r="N2553" s="30"/>
      <c r="P2553" s="30"/>
      <c r="Q2553" s="30"/>
      <c r="R2553" s="30"/>
      <c r="S2553" s="30"/>
      <c r="T2553" s="30"/>
      <c r="U2553" s="30"/>
      <c r="V2553" s="30"/>
      <c r="W2553" s="30"/>
      <c r="X2553" s="30"/>
      <c r="Y2553" s="30"/>
      <c r="Z2553" s="30"/>
      <c r="AA2553" s="30"/>
      <c r="AB2553" s="30"/>
      <c r="AH2553" s="22"/>
      <c r="AJ2553" s="22"/>
      <c r="AP2553" s="22"/>
      <c r="AR2553" s="22"/>
      <c r="AS2553" s="23"/>
      <c r="AW2553" s="30"/>
      <c r="BH2553" s="30"/>
      <c r="BN2553" s="30"/>
      <c r="BT2553" s="24"/>
      <c r="BU2553" s="30"/>
      <c r="BV2553" s="30">
        <v>43144</v>
      </c>
      <c r="BW2553" s="31">
        <v>1174.7028366969901</v>
      </c>
      <c r="BZ2553" s="30">
        <v>43067</v>
      </c>
      <c r="CA2553" s="31">
        <v>1058.85590269975</v>
      </c>
      <c r="CB2553" s="30">
        <v>43067</v>
      </c>
      <c r="CC2553" s="31">
        <v>1039.6511894923501</v>
      </c>
      <c r="CD2553" s="30">
        <v>43067</v>
      </c>
      <c r="CE2553" s="31">
        <v>1029.07723422249</v>
      </c>
      <c r="CG2553" s="30">
        <v>43144</v>
      </c>
      <c r="CH2553" s="31">
        <f t="shared" si="317"/>
        <v>1046.8454627435301</v>
      </c>
      <c r="CI2553" s="31">
        <f t="shared" si="318"/>
        <v>1039.6045020854201</v>
      </c>
      <c r="CJ2553" s="31">
        <f t="shared" ref="CJ2553:CK2568" si="324">+CJ2552*CH2553/CH2552</f>
        <v>1036.7239486838323</v>
      </c>
      <c r="CK2553" s="31">
        <f t="shared" si="324"/>
        <v>1029.8923576878553</v>
      </c>
      <c r="CM2553" s="30">
        <v>43144</v>
      </c>
      <c r="CN2553" s="31">
        <v>1214.58591516354</v>
      </c>
      <c r="CO2553" s="31">
        <v>1260.97777164631</v>
      </c>
    </row>
    <row r="2554" spans="2:93">
      <c r="B2554" s="29">
        <v>43144</v>
      </c>
      <c r="C2554" s="55">
        <v>1222.502733402577</v>
      </c>
      <c r="D2554" s="31"/>
      <c r="E2554" s="21">
        <f t="shared" si="320"/>
        <v>9.0763058061615887E-4</v>
      </c>
      <c r="F2554" s="21">
        <f t="shared" si="321"/>
        <v>-5.4505010365694107E-3</v>
      </c>
      <c r="G2554" s="37">
        <f>(C2553-MAX(C$9:C2553))/MAX(C$9:C2553)</f>
        <v>-2.8785553594819574E-2</v>
      </c>
      <c r="H2554" s="37"/>
      <c r="I2554" s="37"/>
      <c r="N2554" s="30"/>
      <c r="P2554" s="30"/>
      <c r="Q2554" s="30"/>
      <c r="R2554" s="30"/>
      <c r="S2554" s="30"/>
      <c r="T2554" s="30"/>
      <c r="U2554" s="30"/>
      <c r="V2554" s="30"/>
      <c r="W2554" s="30"/>
      <c r="X2554" s="30"/>
      <c r="Y2554" s="30"/>
      <c r="Z2554" s="30"/>
      <c r="AA2554" s="30"/>
      <c r="AB2554" s="30"/>
      <c r="AI2554" s="22"/>
      <c r="AJ2554" s="22"/>
      <c r="AN2554" s="30"/>
      <c r="AR2554" s="22"/>
      <c r="AS2554" s="23"/>
      <c r="AW2554" s="30"/>
      <c r="BH2554" s="30"/>
      <c r="BN2554" s="30"/>
      <c r="BT2554" s="24"/>
      <c r="BU2554" s="30"/>
      <c r="BV2554" s="30">
        <v>43145</v>
      </c>
      <c r="BW2554" s="31">
        <v>1176.4896976809</v>
      </c>
      <c r="BZ2554" s="30">
        <v>43068</v>
      </c>
      <c r="CA2554" s="31">
        <v>1058.3822399308399</v>
      </c>
      <c r="CB2554" s="30">
        <v>43068</v>
      </c>
      <c r="CC2554" s="31">
        <v>1039.19972661676</v>
      </c>
      <c r="CD2554" s="30">
        <v>43068</v>
      </c>
      <c r="CE2554" s="31">
        <v>1028.6690618136699</v>
      </c>
      <c r="CG2554" s="30">
        <v>43145</v>
      </c>
      <c r="CH2554" s="31">
        <f t="shared" si="317"/>
        <v>1047.3123977969601</v>
      </c>
      <c r="CI2554" s="31">
        <f t="shared" si="318"/>
        <v>1039.7853472357999</v>
      </c>
      <c r="CJ2554" s="31">
        <f t="shared" si="324"/>
        <v>1037.186369136133</v>
      </c>
      <c r="CK2554" s="31">
        <f t="shared" si="324"/>
        <v>1030.0715133551571</v>
      </c>
      <c r="CM2554" s="30">
        <v>43145</v>
      </c>
      <c r="CN2554" s="31">
        <v>1202.4694917818999</v>
      </c>
      <c r="CO2554" s="31">
        <v>1248.4458584348999</v>
      </c>
    </row>
    <row r="2555" spans="2:93">
      <c r="B2555" s="29">
        <v>43145</v>
      </c>
      <c r="C2555" s="55">
        <v>1221.843496591378</v>
      </c>
      <c r="D2555" s="31"/>
      <c r="E2555" s="21">
        <f t="shared" si="320"/>
        <v>-5.3925180957603569E-4</v>
      </c>
      <c r="F2555" s="21">
        <f t="shared" si="321"/>
        <v>-4.5701213803450713E-4</v>
      </c>
      <c r="G2555" s="37">
        <f>(C2554-MAX(C$9:C2554))/MAX(C$9:C2554)</f>
        <v>-2.7904049662926107E-2</v>
      </c>
      <c r="H2555" s="37"/>
      <c r="I2555" s="37"/>
      <c r="N2555" s="30"/>
      <c r="P2555" s="30"/>
      <c r="Q2555" s="30"/>
      <c r="R2555" s="30"/>
      <c r="S2555" s="30"/>
      <c r="T2555" s="30"/>
      <c r="U2555" s="30"/>
      <c r="V2555" s="30"/>
      <c r="W2555" s="30"/>
      <c r="X2555" s="30"/>
      <c r="Y2555" s="30"/>
      <c r="Z2555" s="30"/>
      <c r="AA2555" s="30"/>
      <c r="AB2555" s="30"/>
      <c r="AH2555" s="22"/>
      <c r="AI2555" s="22"/>
      <c r="AJ2555" s="22"/>
      <c r="AS2555" s="23"/>
      <c r="AW2555" s="30"/>
      <c r="BH2555" s="30"/>
      <c r="BN2555" s="30"/>
      <c r="BQ2555" s="30"/>
      <c r="BT2555" s="24"/>
      <c r="BU2555" s="30"/>
      <c r="BV2555" s="30">
        <v>43146</v>
      </c>
      <c r="BW2555" s="31">
        <v>1176.98398376712</v>
      </c>
      <c r="BZ2555" s="30">
        <v>43069</v>
      </c>
      <c r="CA2555" s="31">
        <v>1059.0493854040701</v>
      </c>
      <c r="CB2555" s="30">
        <v>43069</v>
      </c>
      <c r="CC2555" s="31">
        <v>1039.84305818752</v>
      </c>
      <c r="CD2555" s="30">
        <v>43069</v>
      </c>
      <c r="CE2555" s="31">
        <v>1029.2406087991401</v>
      </c>
      <c r="CG2555" s="30">
        <v>43146</v>
      </c>
      <c r="CH2555" s="31">
        <f t="shared" si="317"/>
        <v>1046.2266643160001</v>
      </c>
      <c r="CI2555" s="31">
        <f t="shared" si="318"/>
        <v>1038.4722687022299</v>
      </c>
      <c r="CJ2555" s="31">
        <f t="shared" si="324"/>
        <v>1036.111133161332</v>
      </c>
      <c r="CK2555" s="31">
        <f t="shared" si="324"/>
        <v>1028.7707018022493</v>
      </c>
      <c r="CM2555" s="30">
        <v>43146</v>
      </c>
      <c r="CN2555" s="31">
        <v>1202.4266895038199</v>
      </c>
      <c r="CO2555" s="31">
        <v>1248.43698285858</v>
      </c>
    </row>
    <row r="2556" spans="2:93">
      <c r="B2556" s="29">
        <v>43146</v>
      </c>
      <c r="C2556" s="55">
        <v>1221.046845052969</v>
      </c>
      <c r="D2556" s="31"/>
      <c r="E2556" s="21">
        <f t="shared" si="320"/>
        <v>-6.5200783949115326E-4</v>
      </c>
      <c r="F2556" s="21">
        <f t="shared" si="321"/>
        <v>-7.2970484982692874E-4</v>
      </c>
      <c r="G2556" s="37">
        <f>(C2555-MAX(C$9:C2555))/MAX(C$9:C2555)</f>
        <v>-2.8428254163226904E-2</v>
      </c>
      <c r="H2556" s="37"/>
      <c r="I2556" s="37"/>
      <c r="N2556" s="30"/>
      <c r="P2556" s="30"/>
      <c r="Q2556" s="30"/>
      <c r="R2556" s="30"/>
      <c r="S2556" s="30"/>
      <c r="T2556" s="30"/>
      <c r="U2556" s="30"/>
      <c r="V2556" s="30"/>
      <c r="W2556" s="30"/>
      <c r="X2556" s="30"/>
      <c r="Y2556" s="30"/>
      <c r="Z2556" s="30"/>
      <c r="AA2556" s="30"/>
      <c r="AB2556" s="30"/>
      <c r="AH2556" s="22"/>
      <c r="AI2556" s="22"/>
      <c r="AJ2556" s="22"/>
      <c r="AO2556" s="22"/>
      <c r="AR2556" s="30"/>
      <c r="AS2556" s="28"/>
      <c r="AW2556" s="30"/>
      <c r="BH2556" s="30"/>
      <c r="BN2556" s="30"/>
      <c r="BT2556" s="24"/>
      <c r="BU2556" s="30"/>
      <c r="BV2556" s="30">
        <v>43147</v>
      </c>
      <c r="BW2556" s="31">
        <v>1178.3099669083899</v>
      </c>
      <c r="BZ2556" s="30">
        <v>43070</v>
      </c>
      <c r="CA2556" s="31">
        <v>1058.3672012049999</v>
      </c>
      <c r="CB2556" s="30">
        <v>43070</v>
      </c>
      <c r="CC2556" s="31">
        <v>1039.3115125652</v>
      </c>
      <c r="CD2556" s="30">
        <v>43070</v>
      </c>
      <c r="CE2556" s="31">
        <v>1028.8517133129101</v>
      </c>
      <c r="CG2556" s="30">
        <v>43147</v>
      </c>
      <c r="CH2556" s="31">
        <f t="shared" si="317"/>
        <v>1046.4945606461399</v>
      </c>
      <c r="CI2556" s="31">
        <f t="shared" si="318"/>
        <v>1038.4492231702</v>
      </c>
      <c r="CJ2556" s="31">
        <f t="shared" si="324"/>
        <v>1036.3764393131039</v>
      </c>
      <c r="CK2556" s="31">
        <f t="shared" si="324"/>
        <v>1028.7478715651073</v>
      </c>
      <c r="CM2556" s="30">
        <v>43147</v>
      </c>
      <c r="CN2556" s="31">
        <v>1208.7338881637099</v>
      </c>
      <c r="CO2556" s="31">
        <v>1255.01739120822</v>
      </c>
    </row>
    <row r="2557" spans="2:93">
      <c r="B2557" s="29">
        <v>43147</v>
      </c>
      <c r="C2557" s="55">
        <v>1221.185779332136</v>
      </c>
      <c r="D2557" s="31"/>
      <c r="E2557" s="21">
        <f t="shared" si="320"/>
        <v>1.1378292301378323E-4</v>
      </c>
      <c r="F2557" s="21">
        <f t="shared" si="321"/>
        <v>-1.7060780872457659E-4</v>
      </c>
      <c r="G2557" s="37">
        <f>(C2556-MAX(C$9:C2556))/MAX(C$9:C2556)</f>
        <v>-2.9061726558140634E-2</v>
      </c>
      <c r="H2557" s="37"/>
      <c r="I2557" s="37"/>
      <c r="N2557" s="30"/>
      <c r="P2557" s="30"/>
      <c r="Q2557" s="30"/>
      <c r="R2557" s="30"/>
      <c r="S2557" s="30"/>
      <c r="T2557" s="30"/>
      <c r="U2557" s="30"/>
      <c r="V2557" s="30"/>
      <c r="W2557" s="30"/>
      <c r="X2557" s="30"/>
      <c r="Y2557" s="30"/>
      <c r="Z2557" s="30"/>
      <c r="AA2557" s="30"/>
      <c r="AB2557" s="30"/>
      <c r="AH2557" s="22"/>
      <c r="AI2557" s="22"/>
      <c r="AJ2557" s="22"/>
      <c r="AM2557" s="30"/>
      <c r="AN2557" s="22"/>
      <c r="AO2557" s="22"/>
      <c r="AP2557" s="22"/>
      <c r="AQ2557" s="30"/>
      <c r="AS2557" s="23"/>
      <c r="AW2557" s="30"/>
      <c r="BH2557" s="30"/>
      <c r="BN2557" s="30"/>
      <c r="BT2557" s="24"/>
      <c r="BU2557" s="30"/>
      <c r="BV2557" s="30">
        <v>43150</v>
      </c>
      <c r="BW2557" s="31">
        <v>1176.45105624139</v>
      </c>
      <c r="BZ2557" s="30">
        <v>43073</v>
      </c>
      <c r="CA2557" s="31">
        <v>1060.6229102130201</v>
      </c>
      <c r="CB2557" s="30">
        <v>43073</v>
      </c>
      <c r="CC2557" s="31">
        <v>1041.3320341139799</v>
      </c>
      <c r="CD2557" s="30">
        <v>43073</v>
      </c>
      <c r="CE2557" s="31">
        <v>1030.70623481554</v>
      </c>
      <c r="CG2557" s="30">
        <v>43150</v>
      </c>
      <c r="CH2557" s="31">
        <f t="shared" si="317"/>
        <v>1044.74182988442</v>
      </c>
      <c r="CI2557" s="31">
        <f t="shared" si="318"/>
        <v>1036.86705982493</v>
      </c>
      <c r="CJ2557" s="31">
        <f t="shared" si="324"/>
        <v>1034.6406549772692</v>
      </c>
      <c r="CK2557" s="31">
        <f t="shared" si="324"/>
        <v>1027.1804890320011</v>
      </c>
      <c r="CM2557" s="30">
        <v>43150</v>
      </c>
      <c r="CN2557" s="31">
        <v>1205.9725534433801</v>
      </c>
      <c r="CO2557" s="31">
        <v>1252.19691538811</v>
      </c>
    </row>
    <row r="2558" spans="2:93">
      <c r="B2558" s="29">
        <v>43150</v>
      </c>
      <c r="C2558" s="55">
        <v>1218.58275111586</v>
      </c>
      <c r="D2558" s="31"/>
      <c r="E2558" s="21">
        <f t="shared" si="320"/>
        <v>-2.1315579171742316E-3</v>
      </c>
      <c r="F2558" s="21">
        <f t="shared" si="321"/>
        <v>-3.2065223083849181E-3</v>
      </c>
      <c r="G2558" s="37">
        <f>(C2557-MAX(C$9:C2557))/MAX(C$9:C2557)</f>
        <v>-2.8951250363322405E-2</v>
      </c>
      <c r="H2558" s="37"/>
      <c r="I2558" s="37"/>
      <c r="N2558" s="30"/>
      <c r="P2558" s="30"/>
      <c r="Q2558" s="30"/>
      <c r="R2558" s="30"/>
      <c r="S2558" s="30"/>
      <c r="T2558" s="30"/>
      <c r="U2558" s="30"/>
      <c r="V2558" s="30"/>
      <c r="W2558" s="30"/>
      <c r="X2558" s="30"/>
      <c r="Y2558" s="30"/>
      <c r="Z2558" s="30"/>
      <c r="AA2558" s="30"/>
      <c r="AB2558" s="30"/>
      <c r="AH2558" s="22"/>
      <c r="AI2558" s="22"/>
      <c r="AJ2558" s="22"/>
      <c r="AL2558" s="22"/>
      <c r="AM2558" s="22"/>
      <c r="AN2558" s="22"/>
      <c r="AO2558" s="22"/>
      <c r="AP2558" s="22"/>
      <c r="AR2558" s="22"/>
      <c r="AS2558" s="23"/>
      <c r="AW2558" s="30"/>
      <c r="BH2558" s="30"/>
      <c r="BN2558" s="30"/>
      <c r="BT2558" s="24"/>
      <c r="BU2558" s="30"/>
      <c r="BV2558" s="30">
        <v>43151</v>
      </c>
      <c r="BW2558" s="31">
        <v>1177.22894422687</v>
      </c>
      <c r="BZ2558" s="30">
        <v>43074</v>
      </c>
      <c r="CA2558" s="31">
        <v>1061.90533908873</v>
      </c>
      <c r="CB2558" s="30">
        <v>43074</v>
      </c>
      <c r="CC2558" s="31">
        <v>1042.5127601101101</v>
      </c>
      <c r="CD2558" s="30">
        <v>43074</v>
      </c>
      <c r="CE2558" s="31">
        <v>1031.9096288615401</v>
      </c>
      <c r="CG2558" s="30">
        <v>43151</v>
      </c>
      <c r="CH2558" s="31">
        <f t="shared" si="317"/>
        <v>1045.67600927174</v>
      </c>
      <c r="CI2558" s="31">
        <f t="shared" si="318"/>
        <v>1037.68233503341</v>
      </c>
      <c r="CJ2558" s="31">
        <f t="shared" si="324"/>
        <v>1035.5658021720262</v>
      </c>
      <c r="CK2558" s="31">
        <f t="shared" si="324"/>
        <v>1027.988147814684</v>
      </c>
      <c r="CM2558" s="30">
        <v>43151</v>
      </c>
      <c r="CN2558" s="31">
        <v>1203.84363409394</v>
      </c>
      <c r="CO2558" s="31">
        <v>1250.00457601117</v>
      </c>
    </row>
    <row r="2559" spans="2:93">
      <c r="B2559" s="29">
        <v>43151</v>
      </c>
      <c r="C2559" s="55">
        <v>1219.770740215474</v>
      </c>
      <c r="D2559" s="31"/>
      <c r="E2559" s="21">
        <f t="shared" si="320"/>
        <v>9.748940714335852E-4</v>
      </c>
      <c r="F2559" s="21">
        <f t="shared" si="321"/>
        <v>-1.6964172430318225E-3</v>
      </c>
      <c r="G2559" s="37">
        <f>(C2558-MAX(C$9:C2558))/MAX(C$9:C2558)</f>
        <v>-3.1021097013572616E-2</v>
      </c>
      <c r="H2559" s="37"/>
      <c r="I2559" s="37"/>
      <c r="N2559" s="30"/>
      <c r="P2559" s="22"/>
      <c r="Q2559" s="22"/>
      <c r="R2559" s="22"/>
      <c r="S2559" s="22"/>
      <c r="T2559" s="22"/>
      <c r="U2559" s="22"/>
      <c r="V2559" s="22"/>
      <c r="W2559" s="22"/>
      <c r="X2559" s="22"/>
      <c r="Y2559" s="22"/>
      <c r="Z2559" s="22"/>
      <c r="AA2559" s="22"/>
      <c r="AB2559" s="22"/>
      <c r="AH2559" s="22"/>
      <c r="AI2559" s="22"/>
      <c r="AJ2559" s="22"/>
      <c r="AL2559" s="22"/>
      <c r="AM2559" s="22"/>
      <c r="AN2559" s="22"/>
      <c r="AO2559" s="22"/>
      <c r="AP2559" s="22"/>
      <c r="AR2559" s="22"/>
      <c r="AS2559" s="23"/>
      <c r="AW2559" s="30"/>
      <c r="BH2559" s="30"/>
      <c r="BN2559" s="30"/>
      <c r="BT2559" s="24"/>
      <c r="BU2559" s="30"/>
      <c r="BV2559" s="30">
        <v>43152</v>
      </c>
      <c r="BW2559" s="31">
        <v>1177.5875203744399</v>
      </c>
      <c r="BZ2559" s="30">
        <v>43075</v>
      </c>
      <c r="CA2559" s="31">
        <v>1061.61787173994</v>
      </c>
      <c r="CB2559" s="30">
        <v>43075</v>
      </c>
      <c r="CC2559" s="31">
        <v>1042.26627482105</v>
      </c>
      <c r="CD2559" s="30">
        <v>43075</v>
      </c>
      <c r="CE2559" s="31">
        <v>1031.6395156411199</v>
      </c>
      <c r="CG2559" s="30">
        <v>43152</v>
      </c>
      <c r="CH2559" s="31">
        <f t="shared" si="317"/>
        <v>1045.6020402725301</v>
      </c>
      <c r="CI2559" s="31">
        <f t="shared" si="318"/>
        <v>1037.62520792089</v>
      </c>
      <c r="CJ2559" s="31">
        <f t="shared" si="324"/>
        <v>1035.4925483483528</v>
      </c>
      <c r="CK2559" s="31">
        <f t="shared" si="324"/>
        <v>1027.931554392394</v>
      </c>
      <c r="CM2559" s="30">
        <v>43152</v>
      </c>
      <c r="CN2559" s="31">
        <v>1204.9390397633299</v>
      </c>
      <c r="CO2559" s="31">
        <v>1251.15623817355</v>
      </c>
    </row>
    <row r="2560" spans="2:93">
      <c r="B2560" s="29">
        <v>43152</v>
      </c>
      <c r="C2560" s="55">
        <v>1219.8649018156379</v>
      </c>
      <c r="D2560" s="31"/>
      <c r="E2560" s="21">
        <f t="shared" si="320"/>
        <v>7.7196146012870059E-5</v>
      </c>
      <c r="F2560" s="21">
        <f t="shared" si="321"/>
        <v>-9.6797534191228607E-4</v>
      </c>
      <c r="G2560" s="37">
        <f>(C2559-MAX(C$9:C2559))/MAX(C$9:C2559)</f>
        <v>-3.0076445225706981E-2</v>
      </c>
      <c r="H2560" s="37"/>
      <c r="I2560" s="37"/>
      <c r="N2560" s="30"/>
      <c r="P2560" s="30"/>
      <c r="Q2560" s="30"/>
      <c r="R2560" s="30"/>
      <c r="S2560" s="30"/>
      <c r="T2560" s="30"/>
      <c r="U2560" s="30"/>
      <c r="V2560" s="30"/>
      <c r="W2560" s="30"/>
      <c r="X2560" s="30"/>
      <c r="Y2560" s="30"/>
      <c r="Z2560" s="30"/>
      <c r="AA2560" s="30"/>
      <c r="AB2560" s="30"/>
      <c r="AH2560" s="22"/>
      <c r="AI2560" s="22"/>
      <c r="AJ2560" s="22"/>
      <c r="AL2560" s="22"/>
      <c r="AM2560" s="22"/>
      <c r="AO2560" s="22"/>
      <c r="AP2560" s="22"/>
      <c r="AR2560" s="22"/>
      <c r="AS2560" s="23"/>
      <c r="AW2560" s="30"/>
      <c r="BH2560" s="30"/>
      <c r="BN2560" s="30"/>
      <c r="BT2560" s="24"/>
      <c r="BU2560" s="30"/>
      <c r="BV2560" s="30">
        <v>43153</v>
      </c>
      <c r="BW2560" s="31">
        <v>1177.93060387179</v>
      </c>
      <c r="BZ2560" s="30">
        <v>43076</v>
      </c>
      <c r="CA2560" s="31">
        <v>1060.3413612408201</v>
      </c>
      <c r="CB2560" s="30">
        <v>43076</v>
      </c>
      <c r="CC2560" s="31">
        <v>1040.98985736331</v>
      </c>
      <c r="CD2560" s="30">
        <v>43076</v>
      </c>
      <c r="CE2560" s="31">
        <v>1030.33355466999</v>
      </c>
      <c r="CG2560" s="30">
        <v>43153</v>
      </c>
      <c r="CH2560" s="31">
        <f t="shared" si="317"/>
        <v>1046.32619619004</v>
      </c>
      <c r="CI2560" s="31">
        <f t="shared" si="318"/>
        <v>1038.34905940825</v>
      </c>
      <c r="CJ2560" s="31">
        <f t="shared" si="324"/>
        <v>1036.2097027030138</v>
      </c>
      <c r="CK2560" s="31">
        <f t="shared" si="324"/>
        <v>1028.6486435483544</v>
      </c>
      <c r="CM2560" s="30">
        <v>43153</v>
      </c>
      <c r="CN2560" s="31">
        <v>1206.2621274615899</v>
      </c>
      <c r="CO2560" s="31">
        <v>1252.54348198758</v>
      </c>
    </row>
    <row r="2561" spans="2:93">
      <c r="B2561" s="29">
        <v>43153</v>
      </c>
      <c r="C2561" s="55">
        <v>1220.6123400232709</v>
      </c>
      <c r="D2561" s="31"/>
      <c r="E2561" s="21">
        <f t="shared" si="320"/>
        <v>6.127221190810328E-4</v>
      </c>
      <c r="F2561" s="21">
        <f t="shared" si="321"/>
        <v>-4.6957581603901399E-4</v>
      </c>
      <c r="G2561" s="37">
        <f>(C2560-MAX(C$9:C2560))/MAX(C$9:C2560)</f>
        <v>-3.0001570865351268E-2</v>
      </c>
      <c r="H2561" s="37"/>
      <c r="I2561" s="37"/>
      <c r="N2561" s="30"/>
      <c r="P2561" s="30"/>
      <c r="Q2561" s="30"/>
      <c r="R2561" s="30"/>
      <c r="S2561" s="30"/>
      <c r="T2561" s="30"/>
      <c r="U2561" s="30"/>
      <c r="V2561" s="30"/>
      <c r="W2561" s="30"/>
      <c r="X2561" s="30"/>
      <c r="Y2561" s="30"/>
      <c r="Z2561" s="30"/>
      <c r="AA2561" s="30"/>
      <c r="AB2561" s="30"/>
      <c r="AH2561" s="22"/>
      <c r="AI2561" s="22"/>
      <c r="AJ2561" s="22"/>
      <c r="AN2561" s="22"/>
      <c r="AO2561" s="22"/>
      <c r="AP2561" s="22"/>
      <c r="AR2561" s="22"/>
      <c r="AS2561" s="23"/>
      <c r="AW2561" s="30"/>
      <c r="BH2561" s="30"/>
      <c r="BN2561" s="30"/>
      <c r="BT2561" s="24"/>
      <c r="BU2561" s="30"/>
      <c r="BV2561" s="30">
        <v>43154</v>
      </c>
      <c r="BW2561" s="31">
        <v>1178.8652668191301</v>
      </c>
      <c r="BZ2561" s="30">
        <v>43077</v>
      </c>
      <c r="CA2561" s="31">
        <v>1060.8808079409901</v>
      </c>
      <c r="CB2561" s="30">
        <v>43077</v>
      </c>
      <c r="CC2561" s="31">
        <v>1041.4432827359201</v>
      </c>
      <c r="CD2561" s="30">
        <v>43077</v>
      </c>
      <c r="CE2561" s="31">
        <v>1030.7274628815201</v>
      </c>
      <c r="CG2561" s="30">
        <v>43154</v>
      </c>
      <c r="CH2561" s="31">
        <f t="shared" si="317"/>
        <v>1046.6189698810899</v>
      </c>
      <c r="CI2561" s="31">
        <f t="shared" si="318"/>
        <v>1038.65066792691</v>
      </c>
      <c r="CJ2561" s="31">
        <f t="shared" si="324"/>
        <v>1036.4996456868241</v>
      </c>
      <c r="CK2561" s="31">
        <f t="shared" si="324"/>
        <v>1028.947434394064</v>
      </c>
      <c r="CM2561" s="30">
        <v>43154</v>
      </c>
      <c r="CN2561" s="31">
        <v>1208.6821571759001</v>
      </c>
      <c r="CO2561" s="31">
        <v>1255.0689265778001</v>
      </c>
    </row>
    <row r="2562" spans="2:93">
      <c r="B2562" s="29">
        <v>43154</v>
      </c>
      <c r="C2562" s="55">
        <v>1220.030692829398</v>
      </c>
      <c r="D2562" s="31"/>
      <c r="E2562" s="21">
        <f t="shared" si="320"/>
        <v>-4.765208205758098E-4</v>
      </c>
      <c r="F2562" s="21">
        <f t="shared" si="321"/>
        <v>1.1882177982678321E-3</v>
      </c>
      <c r="G2562" s="37">
        <f>(C2561-MAX(C$9:C2561))/MAX(C$9:C2561)</f>
        <v>-2.940723137234668E-2</v>
      </c>
      <c r="H2562" s="37"/>
      <c r="I2562" s="37"/>
      <c r="N2562" s="30"/>
      <c r="P2562" s="30"/>
      <c r="Q2562" s="30"/>
      <c r="R2562" s="30"/>
      <c r="S2562" s="30"/>
      <c r="T2562" s="30"/>
      <c r="U2562" s="30"/>
      <c r="V2562" s="30"/>
      <c r="W2562" s="30"/>
      <c r="X2562" s="30"/>
      <c r="Y2562" s="30"/>
      <c r="Z2562" s="30"/>
      <c r="AA2562" s="30"/>
      <c r="AB2562" s="30"/>
      <c r="AH2562" s="22"/>
      <c r="AI2562" s="22"/>
      <c r="AJ2562" s="22"/>
      <c r="AL2562" s="22"/>
      <c r="AM2562" s="22"/>
      <c r="AN2562" s="22"/>
      <c r="AO2562" s="22"/>
      <c r="AP2562" s="22"/>
      <c r="AR2562" s="22"/>
      <c r="AS2562" s="23"/>
      <c r="AW2562" s="30"/>
      <c r="BH2562" s="30"/>
      <c r="BN2562" s="30"/>
      <c r="BT2562" s="24"/>
      <c r="BU2562" s="30"/>
      <c r="BV2562" s="30">
        <v>43157</v>
      </c>
      <c r="BW2562" s="31">
        <v>1180.26903569047</v>
      </c>
      <c r="BZ2562" s="30">
        <v>43080</v>
      </c>
      <c r="CA2562" s="31">
        <v>1060.37823237621</v>
      </c>
      <c r="CB2562" s="30">
        <v>43080</v>
      </c>
      <c r="CC2562" s="31">
        <v>1040.86101010621</v>
      </c>
      <c r="CD2562" s="30">
        <v>43080</v>
      </c>
      <c r="CE2562" s="31">
        <v>1030.1670086517699</v>
      </c>
      <c r="CG2562" s="30">
        <v>43157</v>
      </c>
      <c r="CH2562" s="31">
        <f t="shared" si="317"/>
        <v>1047.21862163931</v>
      </c>
      <c r="CI2562" s="31">
        <f t="shared" si="318"/>
        <v>1038.9321634048099</v>
      </c>
      <c r="CJ2562" s="31">
        <f t="shared" si="324"/>
        <v>1037.0934996612091</v>
      </c>
      <c r="CK2562" s="31">
        <f t="shared" si="324"/>
        <v>1029.2263000981191</v>
      </c>
      <c r="CM2562" s="30">
        <v>43157</v>
      </c>
      <c r="CN2562" s="31">
        <v>1207.83471339107</v>
      </c>
      <c r="CO2562" s="31">
        <v>1254.23380446945</v>
      </c>
    </row>
    <row r="2563" spans="2:93">
      <c r="B2563" s="29">
        <v>43157</v>
      </c>
      <c r="C2563" s="55">
        <v>1220.684833262651</v>
      </c>
      <c r="D2563" s="31"/>
      <c r="E2563" s="21">
        <f t="shared" si="320"/>
        <v>5.3616719406934799E-4</v>
      </c>
      <c r="F2563" s="21">
        <f t="shared" si="321"/>
        <v>7.4939742120339048E-4</v>
      </c>
      <c r="G2563" s="37">
        <f>(C2562-MAX(C$9:C2562))/MAX(C$9:C2562)</f>
        <v>-2.9869739034898094E-2</v>
      </c>
      <c r="H2563" s="37"/>
      <c r="I2563" s="37"/>
      <c r="N2563" s="30"/>
      <c r="P2563" s="30"/>
      <c r="Q2563" s="30"/>
      <c r="R2563" s="30"/>
      <c r="S2563" s="30"/>
      <c r="T2563" s="30"/>
      <c r="U2563" s="30"/>
      <c r="V2563" s="30"/>
      <c r="W2563" s="30"/>
      <c r="X2563" s="30"/>
      <c r="Y2563" s="30"/>
      <c r="Z2563" s="30"/>
      <c r="AA2563" s="30"/>
      <c r="AB2563" s="30"/>
      <c r="AH2563" s="22"/>
      <c r="AI2563" s="22"/>
      <c r="AJ2563" s="22"/>
      <c r="AL2563" s="22"/>
      <c r="AM2563" s="22"/>
      <c r="AN2563" s="22"/>
      <c r="AO2563" s="22"/>
      <c r="AP2563" s="22"/>
      <c r="AR2563" s="22"/>
      <c r="AS2563" s="23"/>
      <c r="AW2563" s="30"/>
      <c r="BH2563" s="30"/>
      <c r="BN2563" s="30"/>
      <c r="BT2563" s="24"/>
      <c r="BU2563" s="30"/>
      <c r="BV2563" s="30">
        <v>43158</v>
      </c>
      <c r="BW2563" s="31">
        <v>1178.4831127152099</v>
      </c>
      <c r="BZ2563" s="30">
        <v>43081</v>
      </c>
      <c r="CA2563" s="31">
        <v>1060.0420963945901</v>
      </c>
      <c r="CB2563" s="30">
        <v>43081</v>
      </c>
      <c r="CC2563" s="31">
        <v>1040.44847448481</v>
      </c>
      <c r="CD2563" s="30">
        <v>43081</v>
      </c>
      <c r="CE2563" s="31">
        <v>1029.6446796913399</v>
      </c>
      <c r="CG2563" s="30">
        <v>43158</v>
      </c>
      <c r="CH2563" s="31">
        <f t="shared" si="317"/>
        <v>1046.0905001059</v>
      </c>
      <c r="CI2563" s="31">
        <f t="shared" si="318"/>
        <v>1037.9161527500501</v>
      </c>
      <c r="CJ2563" s="31">
        <f t="shared" si="324"/>
        <v>1035.976285466435</v>
      </c>
      <c r="CK2563" s="31">
        <f t="shared" si="324"/>
        <v>1028.2197811704234</v>
      </c>
      <c r="CM2563" s="30">
        <v>43158</v>
      </c>
      <c r="CN2563" s="31">
        <v>1206.6083810438499</v>
      </c>
      <c r="CO2563" s="31">
        <v>1252.97083374054</v>
      </c>
    </row>
    <row r="2564" spans="2:93">
      <c r="B2564" s="29">
        <v>43158</v>
      </c>
      <c r="C2564" s="55">
        <v>1218.7052813125811</v>
      </c>
      <c r="D2564" s="31"/>
      <c r="E2564" s="21">
        <f t="shared" si="320"/>
        <v>-1.6216732576080917E-3</v>
      </c>
      <c r="F2564" s="21">
        <f t="shared" si="321"/>
        <v>-9.5061387644723716E-4</v>
      </c>
      <c r="G2564" s="37">
        <f>(C2563-MAX(C$9:C2563))/MAX(C$9:C2563)</f>
        <v>-2.9349587014994603E-2</v>
      </c>
      <c r="H2564" s="37"/>
      <c r="I2564" s="37"/>
      <c r="N2564" s="30"/>
      <c r="P2564" s="30"/>
      <c r="Q2564" s="30"/>
      <c r="R2564" s="30"/>
      <c r="S2564" s="30"/>
      <c r="T2564" s="30"/>
      <c r="U2564" s="30"/>
      <c r="V2564" s="30"/>
      <c r="W2564" s="30"/>
      <c r="X2564" s="30"/>
      <c r="Y2564" s="30"/>
      <c r="Z2564" s="30"/>
      <c r="AA2564" s="30"/>
      <c r="AB2564" s="30"/>
      <c r="AH2564" s="22"/>
      <c r="AI2564" s="22"/>
      <c r="AJ2564" s="22"/>
      <c r="AL2564" s="22"/>
      <c r="AM2564" s="22"/>
      <c r="AN2564" s="22"/>
      <c r="AO2564" s="22"/>
      <c r="AP2564" s="22"/>
      <c r="AR2564" s="22"/>
      <c r="AS2564" s="23"/>
      <c r="AW2564" s="30"/>
      <c r="BH2564" s="30"/>
      <c r="BN2564" s="30"/>
      <c r="BT2564" s="24"/>
      <c r="BU2564" s="30"/>
      <c r="BV2564" s="30">
        <v>43159</v>
      </c>
      <c r="BW2564" s="31">
        <v>1175.92717921037</v>
      </c>
      <c r="BZ2564" s="30">
        <v>43082</v>
      </c>
      <c r="CA2564" s="31">
        <v>1059.6128798979</v>
      </c>
      <c r="CB2564" s="30">
        <v>43082</v>
      </c>
      <c r="CC2564" s="31">
        <v>1039.9994795929799</v>
      </c>
      <c r="CD2564" s="30">
        <v>43082</v>
      </c>
      <c r="CE2564" s="31">
        <v>1029.2138629542601</v>
      </c>
      <c r="CG2564" s="30">
        <v>43159</v>
      </c>
      <c r="CH2564" s="31">
        <f t="shared" si="317"/>
        <v>1045.2220426091001</v>
      </c>
      <c r="CI2564" s="31">
        <f t="shared" si="318"/>
        <v>1037.24325625248</v>
      </c>
      <c r="CJ2564" s="31">
        <f t="shared" si="324"/>
        <v>1035.1162247245304</v>
      </c>
      <c r="CK2564" s="31">
        <f t="shared" si="324"/>
        <v>1027.5531709749384</v>
      </c>
      <c r="CM2564" s="30">
        <v>43159</v>
      </c>
      <c r="CN2564" s="31">
        <v>1206.1821300516301</v>
      </c>
      <c r="CO2564" s="31">
        <v>1252.5404919980399</v>
      </c>
    </row>
    <row r="2565" spans="2:93">
      <c r="B2565" s="29">
        <v>43159</v>
      </c>
      <c r="C2565" s="55">
        <v>1216.2655033277811</v>
      </c>
      <c r="D2565" s="31"/>
      <c r="E2565" s="21">
        <f t="shared" si="320"/>
        <v>-2.0019425715233075E-3</v>
      </c>
      <c r="F2565" s="21">
        <f t="shared" si="321"/>
        <v>-3.5611934706534232E-3</v>
      </c>
      <c r="G2565" s="37">
        <f>(C2564-MAX(C$9:C2564))/MAX(C$9:C2564)</f>
        <v>-3.0923664832218683E-2</v>
      </c>
      <c r="H2565" s="37"/>
      <c r="I2565" s="37"/>
      <c r="N2565" s="30"/>
      <c r="P2565" s="30"/>
      <c r="Q2565" s="30"/>
      <c r="R2565" s="30"/>
      <c r="S2565" s="30"/>
      <c r="T2565" s="30"/>
      <c r="U2565" s="30"/>
      <c r="V2565" s="30"/>
      <c r="W2565" s="30"/>
      <c r="X2565" s="30"/>
      <c r="Y2565" s="30"/>
      <c r="Z2565" s="30"/>
      <c r="AA2565" s="30"/>
      <c r="AB2565" s="30"/>
      <c r="AL2565" s="22"/>
      <c r="AM2565" s="22"/>
      <c r="AP2565" s="22"/>
      <c r="AR2565" s="22"/>
      <c r="AS2565" s="23"/>
      <c r="AW2565" s="30"/>
      <c r="BH2565" s="30"/>
      <c r="BN2565" s="30"/>
      <c r="BT2565" s="24"/>
      <c r="BU2565" s="30"/>
      <c r="BV2565" s="30">
        <v>43160</v>
      </c>
      <c r="BW2565" s="31">
        <v>1170.9684607567699</v>
      </c>
      <c r="BZ2565" s="30">
        <v>43083</v>
      </c>
      <c r="CA2565" s="31">
        <v>1059.6596724517401</v>
      </c>
      <c r="CB2565" s="30">
        <v>43083</v>
      </c>
      <c r="CC2565" s="31">
        <v>1039.97915877337</v>
      </c>
      <c r="CD2565" s="30">
        <v>43083</v>
      </c>
      <c r="CE2565" s="31">
        <v>1029.16702737983</v>
      </c>
      <c r="CG2565" s="30">
        <v>43160</v>
      </c>
      <c r="CH2565" s="31">
        <f t="shared" si="317"/>
        <v>1042.0861314014801</v>
      </c>
      <c r="CI2565" s="31">
        <f t="shared" si="318"/>
        <v>1034.34044623983</v>
      </c>
      <c r="CJ2565" s="31">
        <f t="shared" si="324"/>
        <v>1032.0106333401391</v>
      </c>
      <c r="CK2565" s="31">
        <f t="shared" si="324"/>
        <v>1024.6774794577789</v>
      </c>
      <c r="CM2565" s="30">
        <v>43160</v>
      </c>
      <c r="CN2565" s="31">
        <v>1202.6918668511601</v>
      </c>
      <c r="CO2565" s="31">
        <v>1248.93404895247</v>
      </c>
    </row>
    <row r="2566" spans="2:93">
      <c r="B2566" s="29">
        <v>43160</v>
      </c>
      <c r="C2566" s="55">
        <v>1213.628287747069</v>
      </c>
      <c r="D2566" s="31"/>
      <c r="E2566" s="21">
        <f t="shared" si="320"/>
        <v>-2.1682893854150231E-3</v>
      </c>
      <c r="F2566" s="21">
        <f t="shared" si="321"/>
        <v>-5.2477409953360921E-3</v>
      </c>
      <c r="G2566" s="37">
        <f>(C2565-MAX(C$9:C2565))/MAX(C$9:C2565)</f>
        <v>-3.2863700002646899E-2</v>
      </c>
      <c r="H2566" s="37"/>
      <c r="I2566" s="37"/>
      <c r="N2566" s="30"/>
      <c r="P2566" s="30"/>
      <c r="Q2566" s="30"/>
      <c r="R2566" s="30"/>
      <c r="S2566" s="30"/>
      <c r="T2566" s="30"/>
      <c r="U2566" s="30"/>
      <c r="V2566" s="30"/>
      <c r="W2566" s="30"/>
      <c r="X2566" s="30"/>
      <c r="Y2566" s="30"/>
      <c r="Z2566" s="30"/>
      <c r="AA2566" s="30"/>
      <c r="AB2566" s="30"/>
      <c r="AP2566" s="22"/>
      <c r="AR2566" s="22"/>
      <c r="AS2566" s="23"/>
      <c r="AW2566" s="30"/>
      <c r="BH2566" s="30"/>
      <c r="BN2566" s="30"/>
      <c r="BT2566" s="24"/>
      <c r="BU2566" s="30"/>
      <c r="BV2566" s="30">
        <v>43161</v>
      </c>
      <c r="BW2566" s="31">
        <v>1158.76123474166</v>
      </c>
      <c r="BZ2566" s="30">
        <v>43084</v>
      </c>
      <c r="CA2566" s="31">
        <v>1058.6735690339999</v>
      </c>
      <c r="CB2566" s="30">
        <v>43084</v>
      </c>
      <c r="CC2566" s="31">
        <v>1038.98677434399</v>
      </c>
      <c r="CD2566" s="30">
        <v>43084</v>
      </c>
      <c r="CE2566" s="31">
        <v>1027.9965875857999</v>
      </c>
      <c r="CG2566" s="30">
        <v>43161</v>
      </c>
      <c r="CH2566" s="31">
        <f t="shared" si="317"/>
        <v>1035.41799378822</v>
      </c>
      <c r="CI2566" s="31">
        <f t="shared" si="318"/>
        <v>1028.4692345636299</v>
      </c>
      <c r="CJ2566" s="31">
        <f t="shared" si="324"/>
        <v>1025.4069671804091</v>
      </c>
      <c r="CK2566" s="31">
        <f t="shared" si="324"/>
        <v>1018.8611175398026</v>
      </c>
      <c r="CM2566" s="30">
        <v>43161</v>
      </c>
      <c r="CN2566" s="31">
        <v>1190.2845670618799</v>
      </c>
      <c r="CO2566" s="31">
        <v>1236.07610331452</v>
      </c>
    </row>
    <row r="2567" spans="2:93">
      <c r="B2567" s="29">
        <v>43161</v>
      </c>
      <c r="C2567" s="55">
        <v>1209.8294387184339</v>
      </c>
      <c r="D2567" s="31"/>
      <c r="E2567" s="21">
        <f t="shared" si="320"/>
        <v>-3.1301586053890107E-3</v>
      </c>
      <c r="F2567" s="21">
        <f t="shared" si="321"/>
        <v>-8.8928724666813563E-3</v>
      </c>
      <c r="G2567" s="37">
        <f>(C2566-MAX(C$9:C2566))/MAX(C$9:C2566)</f>
        <v>-3.4960731376180734E-2</v>
      </c>
      <c r="H2567" s="37"/>
      <c r="I2567" s="37"/>
      <c r="N2567" s="30"/>
      <c r="P2567" s="30"/>
      <c r="Q2567" s="30"/>
      <c r="R2567" s="30"/>
      <c r="S2567" s="30"/>
      <c r="T2567" s="30"/>
      <c r="U2567" s="30"/>
      <c r="V2567" s="30"/>
      <c r="W2567" s="30"/>
      <c r="X2567" s="30"/>
      <c r="Y2567" s="30"/>
      <c r="Z2567" s="30"/>
      <c r="AA2567" s="30"/>
      <c r="AB2567" s="30"/>
      <c r="AH2567" s="22"/>
      <c r="AP2567" s="22"/>
      <c r="AR2567" s="22"/>
      <c r="AS2567" s="23"/>
      <c r="AW2567" s="30"/>
      <c r="BH2567" s="30"/>
      <c r="BN2567" s="30"/>
      <c r="BT2567" s="24"/>
      <c r="BU2567" s="30"/>
      <c r="BV2567" s="30">
        <v>43164</v>
      </c>
      <c r="BW2567" s="31">
        <v>1164.5027713960101</v>
      </c>
      <c r="BZ2567" s="30">
        <v>43087</v>
      </c>
      <c r="CA2567" s="31">
        <v>1057.9843180579001</v>
      </c>
      <c r="CB2567" s="30">
        <v>43087</v>
      </c>
      <c r="CC2567" s="31">
        <v>1038.29383753097</v>
      </c>
      <c r="CD2567" s="30">
        <v>43087</v>
      </c>
      <c r="CE2567" s="31">
        <v>1027.1903609421599</v>
      </c>
      <c r="CG2567" s="30">
        <v>43164</v>
      </c>
      <c r="CH2567" s="31">
        <f t="shared" si="317"/>
        <v>1042.5510871674701</v>
      </c>
      <c r="CI2567" s="31">
        <f t="shared" si="318"/>
        <v>1034.66745832728</v>
      </c>
      <c r="CJ2567" s="31">
        <f t="shared" si="324"/>
        <v>1032.4710936419081</v>
      </c>
      <c r="CK2567" s="31">
        <f t="shared" si="324"/>
        <v>1025.00143654825</v>
      </c>
      <c r="CM2567" s="30">
        <v>43164</v>
      </c>
      <c r="CN2567" s="31">
        <v>1193.01563428591</v>
      </c>
      <c r="CO2567" s="31">
        <v>1238.99442969955</v>
      </c>
    </row>
    <row r="2568" spans="2:93">
      <c r="B2568" s="29">
        <v>43164</v>
      </c>
      <c r="C2568" s="55">
        <v>1209.802562393277</v>
      </c>
      <c r="D2568" s="31"/>
      <c r="E2568" s="21">
        <f t="shared" si="320"/>
        <v>-2.221497038912279E-5</v>
      </c>
      <c r="F2568" s="21">
        <f t="shared" si="321"/>
        <v>-7.3050630499571501E-3</v>
      </c>
      <c r="G2568" s="37">
        <f>(C2567-MAX(C$9:C2567))/MAX(C$9:C2567)</f>
        <v>-3.7981457347401888E-2</v>
      </c>
      <c r="H2568" s="37"/>
      <c r="I2568" s="37"/>
      <c r="N2568" s="30"/>
      <c r="P2568" s="30"/>
      <c r="Q2568" s="30"/>
      <c r="R2568" s="30"/>
      <c r="S2568" s="30"/>
      <c r="T2568" s="30"/>
      <c r="U2568" s="30"/>
      <c r="V2568" s="30"/>
      <c r="W2568" s="30"/>
      <c r="X2568" s="30"/>
      <c r="Y2568" s="30"/>
      <c r="Z2568" s="30"/>
      <c r="AA2568" s="30"/>
      <c r="AB2568" s="30"/>
      <c r="AI2568" s="22"/>
      <c r="AJ2568" s="22"/>
      <c r="AR2568" s="22"/>
      <c r="AS2568" s="23"/>
      <c r="AW2568" s="30"/>
      <c r="BH2568" s="30"/>
      <c r="BN2568" s="30"/>
      <c r="BT2568" s="24"/>
      <c r="BU2568" s="30"/>
      <c r="BV2568" s="30">
        <v>43165</v>
      </c>
      <c r="BW2568" s="31">
        <v>1163.18343740201</v>
      </c>
      <c r="BZ2568" s="30">
        <v>43088</v>
      </c>
      <c r="CA2568" s="31">
        <v>1057.9716880901899</v>
      </c>
      <c r="CB2568" s="30">
        <v>43088</v>
      </c>
      <c r="CC2568" s="31">
        <v>1038.27827825504</v>
      </c>
      <c r="CD2568" s="30">
        <v>43088</v>
      </c>
      <c r="CE2568" s="31">
        <v>1027.2399396733399</v>
      </c>
      <c r="CG2568" s="30">
        <v>43165</v>
      </c>
      <c r="CH2568" s="31">
        <f t="shared" ref="CH2568:CH2631" si="325">+VLOOKUP(CG2568,CB:CC,2,FALSE)</f>
        <v>1042.4234108471601</v>
      </c>
      <c r="CI2568" s="31">
        <f t="shared" ref="CI2568:CI2631" si="326">+VLOOKUP(CG2568,CD:CE,2,FALSE)</f>
        <v>1034.46844642361</v>
      </c>
      <c r="CJ2568" s="31">
        <f t="shared" si="324"/>
        <v>1032.3446517709194</v>
      </c>
      <c r="CK2568" s="31">
        <f t="shared" si="324"/>
        <v>1024.8042838442479</v>
      </c>
      <c r="CM2568" s="30">
        <v>43165</v>
      </c>
      <c r="CN2568" s="31">
        <v>1193.0272952294799</v>
      </c>
      <c r="CO2568" s="31">
        <v>1239.02717462582</v>
      </c>
    </row>
    <row r="2569" spans="2:93">
      <c r="B2569" s="29">
        <v>43165</v>
      </c>
      <c r="C2569" s="55">
        <v>1208.3979332856891</v>
      </c>
      <c r="D2569" s="31"/>
      <c r="E2569" s="21">
        <f t="shared" si="320"/>
        <v>-1.1610399508571456E-3</v>
      </c>
      <c r="F2569" s="21">
        <f t="shared" si="321"/>
        <v>-6.4686287825855837E-3</v>
      </c>
      <c r="G2569" s="37">
        <f>(C2568-MAX(C$9:C2568))/MAX(C$9:C2568)</f>
        <v>-3.8002828560840682E-2</v>
      </c>
      <c r="H2569" s="37"/>
      <c r="I2569" s="37"/>
      <c r="N2569" s="30"/>
      <c r="P2569" s="30"/>
      <c r="Q2569" s="30"/>
      <c r="R2569" s="30"/>
      <c r="S2569" s="30"/>
      <c r="T2569" s="30"/>
      <c r="U2569" s="30"/>
      <c r="V2569" s="30"/>
      <c r="W2569" s="30"/>
      <c r="X2569" s="30"/>
      <c r="Y2569" s="30"/>
      <c r="Z2569" s="30"/>
      <c r="AA2569" s="30"/>
      <c r="AB2569" s="30"/>
      <c r="AH2569" s="22"/>
      <c r="AI2569" s="22"/>
      <c r="AS2569" s="23"/>
      <c r="AW2569" s="30"/>
      <c r="BH2569" s="30"/>
      <c r="BN2569" s="30"/>
      <c r="BT2569" s="24"/>
      <c r="BU2569" s="30"/>
      <c r="BV2569" s="30">
        <v>43166</v>
      </c>
      <c r="BW2569" s="31">
        <v>1163.0241684592199</v>
      </c>
      <c r="BZ2569" s="30">
        <v>43089</v>
      </c>
      <c r="CA2569" s="31">
        <v>1059.05734848355</v>
      </c>
      <c r="CB2569" s="30">
        <v>43089</v>
      </c>
      <c r="CC2569" s="31">
        <v>1039.39238821958</v>
      </c>
      <c r="CD2569" s="30">
        <v>43089</v>
      </c>
      <c r="CE2569" s="31">
        <v>1028.6701195302701</v>
      </c>
      <c r="CG2569" s="30">
        <v>43166</v>
      </c>
      <c r="CH2569" s="31">
        <f t="shared" si="325"/>
        <v>1042.0053336440101</v>
      </c>
      <c r="CI2569" s="31">
        <f t="shared" si="326"/>
        <v>1033.98252728534</v>
      </c>
      <c r="CJ2569" s="31">
        <f t="shared" ref="CJ2569:CK2584" si="327">+CJ2568*CH2569/CH2568</f>
        <v>1031.9306167826335</v>
      </c>
      <c r="CK2569" s="31">
        <f t="shared" si="327"/>
        <v>1024.3229042369505</v>
      </c>
      <c r="CM2569" s="30">
        <v>43166</v>
      </c>
      <c r="CN2569" s="31">
        <v>1187.1940476120001</v>
      </c>
      <c r="CO2569" s="31">
        <v>1232.9958515798801</v>
      </c>
    </row>
    <row r="2570" spans="2:93">
      <c r="B2570" s="29">
        <v>43166</v>
      </c>
      <c r="C2570" s="55">
        <v>1210.230207304216</v>
      </c>
      <c r="D2570" s="31"/>
      <c r="E2570" s="21">
        <f t="shared" ref="E2570:E2633" si="328">C2570/C2569-1</f>
        <v>1.5162836413871172E-3</v>
      </c>
      <c r="F2570" s="21">
        <f t="shared" si="321"/>
        <v>-2.7999351013487939E-3</v>
      </c>
      <c r="G2570" s="37">
        <f>(C2569-MAX(C$9:C2569))/MAX(C$9:C2569)</f>
        <v>-3.9119745709493073E-2</v>
      </c>
      <c r="H2570" s="37"/>
      <c r="I2570" s="37"/>
      <c r="N2570" s="30"/>
      <c r="P2570" s="30"/>
      <c r="Q2570" s="30"/>
      <c r="R2570" s="30"/>
      <c r="S2570" s="30"/>
      <c r="T2570" s="30"/>
      <c r="U2570" s="30"/>
      <c r="V2570" s="30"/>
      <c r="W2570" s="30"/>
      <c r="X2570" s="30"/>
      <c r="Y2570" s="30"/>
      <c r="Z2570" s="30"/>
      <c r="AA2570" s="30"/>
      <c r="AB2570" s="30"/>
      <c r="AH2570" s="22"/>
      <c r="AI2570" s="22"/>
      <c r="AS2570" s="23"/>
      <c r="AW2570" s="30"/>
      <c r="BH2570" s="30"/>
      <c r="BN2570" s="30"/>
      <c r="BT2570" s="24"/>
      <c r="BU2570" s="30"/>
      <c r="BV2570" s="30">
        <v>43167</v>
      </c>
      <c r="BW2570" s="31">
        <v>1164.3404585163901</v>
      </c>
      <c r="BZ2570" s="30">
        <v>43090</v>
      </c>
      <c r="CA2570" s="31">
        <v>1059.12920879237</v>
      </c>
      <c r="CB2570" s="30">
        <v>43090</v>
      </c>
      <c r="CC2570" s="31">
        <v>1039.4808814877599</v>
      </c>
      <c r="CD2570" s="30">
        <v>43090</v>
      </c>
      <c r="CE2570" s="31">
        <v>1028.63652322794</v>
      </c>
      <c r="CG2570" s="30">
        <v>43167</v>
      </c>
      <c r="CH2570" s="31">
        <f t="shared" si="325"/>
        <v>1043.1545929670499</v>
      </c>
      <c r="CI2570" s="31">
        <f t="shared" si="326"/>
        <v>1034.91842373181</v>
      </c>
      <c r="CJ2570" s="31">
        <f t="shared" si="327"/>
        <v>1033.0687643945275</v>
      </c>
      <c r="CK2570" s="31">
        <f t="shared" si="327"/>
        <v>1025.250057395554</v>
      </c>
      <c r="CM2570" s="30">
        <v>43167</v>
      </c>
      <c r="CN2570" s="31">
        <v>1188.19430113515</v>
      </c>
      <c r="CO2570" s="31">
        <v>1234.05586993163</v>
      </c>
    </row>
    <row r="2571" spans="2:93">
      <c r="B2571" s="29">
        <v>43167</v>
      </c>
      <c r="C2571" s="55">
        <v>1210.006725018535</v>
      </c>
      <c r="D2571" s="31"/>
      <c r="E2571" s="21">
        <f t="shared" si="328"/>
        <v>-1.8466097138558624E-4</v>
      </c>
      <c r="F2571" s="21">
        <f t="shared" si="321"/>
        <v>1.4653825938371057E-4</v>
      </c>
      <c r="G2571" s="37">
        <f>(C2570-MAX(C$9:C2570))/MAX(C$9:C2570)</f>
        <v>-3.7662778698580583E-2</v>
      </c>
      <c r="H2571" s="37"/>
      <c r="I2571" s="37"/>
      <c r="N2571" s="30"/>
      <c r="P2571" s="30"/>
      <c r="Q2571" s="30"/>
      <c r="R2571" s="30"/>
      <c r="S2571" s="30"/>
      <c r="T2571" s="30"/>
      <c r="U2571" s="30"/>
      <c r="V2571" s="30"/>
      <c r="W2571" s="30"/>
      <c r="X2571" s="30"/>
      <c r="Y2571" s="30"/>
      <c r="Z2571" s="30"/>
      <c r="AA2571" s="30"/>
      <c r="AB2571" s="30"/>
      <c r="AP2571" s="22"/>
      <c r="AS2571" s="23"/>
      <c r="AW2571" s="30"/>
      <c r="BH2571" s="30"/>
      <c r="BN2571" s="30"/>
      <c r="BT2571" s="24"/>
      <c r="BU2571" s="30"/>
      <c r="BV2571" s="30">
        <v>43168</v>
      </c>
      <c r="BW2571" s="31">
        <v>1164.01395162014</v>
      </c>
      <c r="BZ2571" s="30">
        <v>43091</v>
      </c>
      <c r="CA2571" s="31">
        <v>1058.79120561431</v>
      </c>
      <c r="CB2571" s="30">
        <v>43091</v>
      </c>
      <c r="CC2571" s="31">
        <v>1039.1391409585599</v>
      </c>
      <c r="CD2571" s="30">
        <v>43091</v>
      </c>
      <c r="CE2571" s="31">
        <v>1028.34479563627</v>
      </c>
      <c r="CG2571" s="30">
        <v>43168</v>
      </c>
      <c r="CH2571" s="31">
        <f t="shared" si="325"/>
        <v>1042.8659496012201</v>
      </c>
      <c r="CI2571" s="31">
        <f t="shared" si="326"/>
        <v>1034.61609531153</v>
      </c>
      <c r="CJ2571" s="31">
        <f t="shared" si="327"/>
        <v>1032.7829118015379</v>
      </c>
      <c r="CK2571" s="31">
        <f t="shared" si="327"/>
        <v>1024.9505533736556</v>
      </c>
      <c r="CM2571" s="30">
        <v>43168</v>
      </c>
      <c r="CN2571" s="31">
        <v>1187.1372532805599</v>
      </c>
      <c r="CO2571" s="31">
        <v>1232.9749644467599</v>
      </c>
    </row>
    <row r="2572" spans="2:93">
      <c r="B2572" s="29">
        <v>43168</v>
      </c>
      <c r="C2572" s="55">
        <v>1209.0899130200651</v>
      </c>
      <c r="D2572" s="31"/>
      <c r="E2572" s="21">
        <f t="shared" si="328"/>
        <v>-7.5769165535499727E-4</v>
      </c>
      <c r="F2572" s="21">
        <f t="shared" si="321"/>
        <v>-5.8906254240531641E-4</v>
      </c>
      <c r="G2572" s="37">
        <f>(C2571-MAX(C$9:C2571))/MAX(C$9:C2571)</f>
        <v>-3.7840484824666655E-2</v>
      </c>
      <c r="H2572" s="37"/>
      <c r="I2572" s="37"/>
      <c r="N2572" s="30"/>
      <c r="P2572" s="30"/>
      <c r="Q2572" s="30"/>
      <c r="R2572" s="30"/>
      <c r="S2572" s="30"/>
      <c r="T2572" s="30"/>
      <c r="U2572" s="30"/>
      <c r="V2572" s="30"/>
      <c r="W2572" s="30"/>
      <c r="X2572" s="30"/>
      <c r="Y2572" s="30"/>
      <c r="Z2572" s="30"/>
      <c r="AA2572" s="30"/>
      <c r="AB2572" s="30"/>
      <c r="AH2572" s="22"/>
      <c r="AI2572" s="22"/>
      <c r="AP2572" s="22"/>
      <c r="AR2572" s="22"/>
      <c r="AS2572" s="23"/>
      <c r="AW2572" s="30"/>
      <c r="BH2572" s="30"/>
      <c r="BN2572" s="30"/>
      <c r="BT2572" s="24"/>
      <c r="BU2572" s="30"/>
      <c r="BV2572" s="30">
        <v>43171</v>
      </c>
      <c r="BW2572" s="31">
        <v>1165.6321349955999</v>
      </c>
      <c r="BZ2572" s="30">
        <v>43096</v>
      </c>
      <c r="CA2572" s="31">
        <v>1058.98090824932</v>
      </c>
      <c r="CB2572" s="30">
        <v>43096</v>
      </c>
      <c r="CC2572" s="31">
        <v>1039.2972594319699</v>
      </c>
      <c r="CD2572" s="30">
        <v>43096</v>
      </c>
      <c r="CE2572" s="31">
        <v>1028.3593959989901</v>
      </c>
      <c r="CG2572" s="30">
        <v>43171</v>
      </c>
      <c r="CH2572" s="31">
        <f t="shared" si="325"/>
        <v>1043.4223806248399</v>
      </c>
      <c r="CI2572" s="31">
        <f t="shared" si="326"/>
        <v>1035.1061170330299</v>
      </c>
      <c r="CJ2572" s="31">
        <f t="shared" si="327"/>
        <v>1033.3339629246573</v>
      </c>
      <c r="CK2572" s="31">
        <f t="shared" si="327"/>
        <v>1025.4359972372224</v>
      </c>
      <c r="CM2572" s="30">
        <v>43171</v>
      </c>
      <c r="CN2572" s="31">
        <v>1188.4352155819099</v>
      </c>
      <c r="CO2572" s="31">
        <v>1234.36632902618</v>
      </c>
    </row>
    <row r="2573" spans="2:93">
      <c r="B2573" s="29">
        <v>43171</v>
      </c>
      <c r="C2573" s="55">
        <v>1210.1282926076551</v>
      </c>
      <c r="D2573" s="31"/>
      <c r="E2573" s="21">
        <f t="shared" si="328"/>
        <v>8.5881089272876743E-4</v>
      </c>
      <c r="F2573" s="21">
        <f t="shared" ref="F2573:F2636" si="329">+C2573/C2569-1</f>
        <v>1.4319449531505768E-3</v>
      </c>
      <c r="G2573" s="37">
        <f>(C2572-MAX(C$9:C2572))/MAX(C$9:C2572)</f>
        <v>-3.856950506043539E-2</v>
      </c>
      <c r="H2573" s="37"/>
      <c r="I2573" s="37"/>
      <c r="N2573" s="30"/>
      <c r="P2573" s="30"/>
      <c r="Q2573" s="30"/>
      <c r="R2573" s="30"/>
      <c r="S2573" s="30"/>
      <c r="T2573" s="30"/>
      <c r="U2573" s="30"/>
      <c r="V2573" s="30"/>
      <c r="W2573" s="30"/>
      <c r="X2573" s="30"/>
      <c r="Y2573" s="30"/>
      <c r="Z2573" s="30"/>
      <c r="AA2573" s="30"/>
      <c r="AB2573" s="30"/>
      <c r="AH2573" s="22"/>
      <c r="AI2573" s="22"/>
      <c r="AJ2573" s="22"/>
      <c r="AP2573" s="22"/>
      <c r="AR2573" s="22"/>
      <c r="AS2573" s="23"/>
      <c r="AW2573" s="30"/>
      <c r="BH2573" s="30"/>
      <c r="BN2573" s="30"/>
      <c r="BT2573" s="24"/>
      <c r="BU2573" s="30"/>
      <c r="BV2573" s="30">
        <v>43172</v>
      </c>
      <c r="BW2573" s="31">
        <v>1160.6443117655001</v>
      </c>
      <c r="BZ2573" s="30">
        <v>43097</v>
      </c>
      <c r="CA2573" s="31">
        <v>1057.6385731539001</v>
      </c>
      <c r="CB2573" s="30">
        <v>43097</v>
      </c>
      <c r="CC2573" s="31">
        <v>1038.00357767369</v>
      </c>
      <c r="CD2573" s="30">
        <v>43097</v>
      </c>
      <c r="CE2573" s="31">
        <v>1027.10689727665</v>
      </c>
      <c r="CG2573" s="30">
        <v>43172</v>
      </c>
      <c r="CH2573" s="31">
        <f t="shared" si="325"/>
        <v>1040.7694718457799</v>
      </c>
      <c r="CI2573" s="31">
        <f t="shared" si="326"/>
        <v>1032.5384999692101</v>
      </c>
      <c r="CJ2573" s="31">
        <f t="shared" si="327"/>
        <v>1030.7067040189186</v>
      </c>
      <c r="CK2573" s="31">
        <f t="shared" si="327"/>
        <v>1022.8923672450547</v>
      </c>
      <c r="CM2573" s="30">
        <v>43172</v>
      </c>
      <c r="CN2573" s="31">
        <v>1183.76855190367</v>
      </c>
      <c r="CO2573" s="31">
        <v>1229.53478247724</v>
      </c>
    </row>
    <row r="2574" spans="2:93">
      <c r="B2574" s="29">
        <v>43172</v>
      </c>
      <c r="C2574" s="55">
        <v>1204.316954252635</v>
      </c>
      <c r="D2574" s="31"/>
      <c r="E2574" s="21">
        <f t="shared" si="328"/>
        <v>-4.8022498031985439E-3</v>
      </c>
      <c r="F2574" s="21">
        <f t="shared" si="329"/>
        <v>-4.8860564014120422E-3</v>
      </c>
      <c r="G2574" s="37">
        <f>(C2573-MAX(C$9:C2573))/MAX(C$9:C2573)</f>
        <v>-3.7743818078779731E-2</v>
      </c>
      <c r="H2574" s="37"/>
      <c r="I2574" s="37"/>
      <c r="N2574" s="30"/>
      <c r="P2574" s="30"/>
      <c r="Q2574" s="30"/>
      <c r="R2574" s="30"/>
      <c r="S2574" s="30"/>
      <c r="T2574" s="30"/>
      <c r="U2574" s="30"/>
      <c r="V2574" s="30"/>
      <c r="W2574" s="30"/>
      <c r="X2574" s="30"/>
      <c r="Y2574" s="30"/>
      <c r="Z2574" s="30"/>
      <c r="AA2574" s="30"/>
      <c r="AB2574" s="30"/>
      <c r="AR2574" s="22"/>
      <c r="AS2574" s="23"/>
      <c r="AW2574" s="30"/>
      <c r="BH2574" s="30"/>
      <c r="BN2574" s="30"/>
      <c r="BT2574" s="24"/>
      <c r="BU2574" s="30"/>
      <c r="BV2574" s="30">
        <v>43173</v>
      </c>
      <c r="BW2574" s="31">
        <v>1162.2672965510801</v>
      </c>
      <c r="BZ2574" s="30">
        <v>43098</v>
      </c>
      <c r="CA2574" s="31">
        <v>1057.3324543378999</v>
      </c>
      <c r="CB2574" s="30">
        <v>43098</v>
      </c>
      <c r="CC2574" s="31">
        <v>1037.7142399761699</v>
      </c>
      <c r="CD2574" s="30">
        <v>43098</v>
      </c>
      <c r="CE2574" s="31">
        <v>1026.85929699998</v>
      </c>
      <c r="CG2574" s="30">
        <v>43173</v>
      </c>
      <c r="CH2574" s="31">
        <f t="shared" si="325"/>
        <v>1041.38038884503</v>
      </c>
      <c r="CI2574" s="31">
        <f t="shared" si="326"/>
        <v>1033.1719647597699</v>
      </c>
      <c r="CJ2574" s="31">
        <f t="shared" si="327"/>
        <v>1031.3117143153961</v>
      </c>
      <c r="CK2574" s="31">
        <f t="shared" si="327"/>
        <v>1023.5199141105726</v>
      </c>
      <c r="CM2574" s="30">
        <v>43173</v>
      </c>
      <c r="CN2574" s="31">
        <v>1185.54437895206</v>
      </c>
      <c r="CO2574" s="31">
        <v>1231.3945501604301</v>
      </c>
    </row>
    <row r="2575" spans="2:93">
      <c r="B2575" s="29">
        <v>43173</v>
      </c>
      <c r="C2575" s="55">
        <v>1205.971681805619</v>
      </c>
      <c r="D2575" s="31"/>
      <c r="E2575" s="21">
        <f t="shared" si="328"/>
        <v>1.3739967266432895E-3</v>
      </c>
      <c r="F2575" s="21">
        <f t="shared" si="329"/>
        <v>-3.3347279229825055E-3</v>
      </c>
      <c r="G2575" s="37">
        <f>(C2574-MAX(C$9:C2574))/MAX(C$9:C2574)</f>
        <v>-4.2364812639037491E-2</v>
      </c>
      <c r="H2575" s="37"/>
      <c r="I2575" s="37"/>
      <c r="N2575" s="30"/>
      <c r="P2575" s="30"/>
      <c r="Q2575" s="30"/>
      <c r="R2575" s="30"/>
      <c r="S2575" s="30"/>
      <c r="T2575" s="30"/>
      <c r="U2575" s="30"/>
      <c r="V2575" s="30"/>
      <c r="W2575" s="30"/>
      <c r="X2575" s="30"/>
      <c r="Y2575" s="30"/>
      <c r="Z2575" s="30"/>
      <c r="AA2575" s="30"/>
      <c r="AB2575" s="30"/>
      <c r="AJ2575" s="22"/>
      <c r="AP2575" s="22"/>
      <c r="AS2575" s="23"/>
      <c r="AW2575" s="30"/>
      <c r="BH2575" s="30"/>
      <c r="BN2575" s="30"/>
      <c r="BT2575" s="24"/>
      <c r="BU2575" s="30"/>
      <c r="BV2575" s="30">
        <v>43174</v>
      </c>
      <c r="BW2575" s="31">
        <v>1162.91688833632</v>
      </c>
      <c r="BZ2575" s="30">
        <v>43103</v>
      </c>
      <c r="CA2575" s="31">
        <v>1059.42431816765</v>
      </c>
      <c r="CB2575" s="30">
        <v>43103</v>
      </c>
      <c r="CC2575" s="31">
        <v>1039.6949747185199</v>
      </c>
      <c r="CD2575" s="30">
        <v>43103</v>
      </c>
      <c r="CE2575" s="31">
        <v>1028.7781408796</v>
      </c>
      <c r="CG2575" s="30">
        <v>43174</v>
      </c>
      <c r="CH2575" s="31">
        <f t="shared" si="325"/>
        <v>1044.4720331527899</v>
      </c>
      <c r="CI2575" s="31">
        <f t="shared" si="326"/>
        <v>1036.24384848264</v>
      </c>
      <c r="CJ2575" s="31">
        <f t="shared" si="327"/>
        <v>1034.3734667981998</v>
      </c>
      <c r="CK2575" s="31">
        <f t="shared" si="327"/>
        <v>1026.5630998254701</v>
      </c>
      <c r="CM2575" s="30">
        <v>43174</v>
      </c>
      <c r="CN2575" s="31">
        <v>1181.3821426193899</v>
      </c>
      <c r="CO2575" s="31">
        <v>1227.09438584127</v>
      </c>
    </row>
    <row r="2576" spans="2:93">
      <c r="B2576" s="29">
        <v>43174</v>
      </c>
      <c r="C2576" s="55">
        <v>1208.1133211460749</v>
      </c>
      <c r="D2576" s="31"/>
      <c r="E2576" s="21">
        <f t="shared" si="328"/>
        <v>1.7758620478129927E-3</v>
      </c>
      <c r="F2576" s="21">
        <f t="shared" si="329"/>
        <v>-8.0770823035880568E-4</v>
      </c>
      <c r="G2576" s="37">
        <f>(C2575-MAX(C$9:C2575))/MAX(C$9:C2575)</f>
        <v>-4.1049025026285192E-2</v>
      </c>
      <c r="H2576" s="37"/>
      <c r="I2576" s="37"/>
      <c r="N2576" s="30"/>
      <c r="P2576" s="30"/>
      <c r="Q2576" s="30"/>
      <c r="R2576" s="30"/>
      <c r="S2576" s="30"/>
      <c r="T2576" s="30"/>
      <c r="U2576" s="30"/>
      <c r="V2576" s="30"/>
      <c r="W2576" s="30"/>
      <c r="X2576" s="30"/>
      <c r="Y2576" s="30"/>
      <c r="Z2576" s="30"/>
      <c r="AA2576" s="30"/>
      <c r="AB2576" s="30"/>
      <c r="AI2576" s="22"/>
      <c r="AJ2576" s="22"/>
      <c r="AO2576" s="30"/>
      <c r="AP2576" s="22"/>
      <c r="AR2576" s="22"/>
      <c r="AS2576" s="23"/>
      <c r="AW2576" s="30"/>
      <c r="BH2576" s="30"/>
      <c r="BN2576" s="30"/>
      <c r="BT2576" s="24"/>
      <c r="BU2576" s="30"/>
      <c r="BV2576" s="30">
        <v>43175</v>
      </c>
      <c r="BW2576" s="31">
        <v>1163.06493697158</v>
      </c>
      <c r="BZ2576" s="30">
        <v>43104</v>
      </c>
      <c r="CA2576" s="31">
        <v>1059.97322852974</v>
      </c>
      <c r="CB2576" s="30">
        <v>43104</v>
      </c>
      <c r="CC2576" s="31">
        <v>1040.2259782126</v>
      </c>
      <c r="CD2576" s="30">
        <v>43104</v>
      </c>
      <c r="CE2576" s="31">
        <v>1029.2516459108699</v>
      </c>
      <c r="CG2576" s="30">
        <v>43175</v>
      </c>
      <c r="CH2576" s="31">
        <f t="shared" si="325"/>
        <v>1043.5059753005701</v>
      </c>
      <c r="CI2576" s="31">
        <f t="shared" si="326"/>
        <v>1035.1678657970101</v>
      </c>
      <c r="CJ2576" s="31">
        <f t="shared" si="327"/>
        <v>1033.416749358182</v>
      </c>
      <c r="CK2576" s="31">
        <f t="shared" si="327"/>
        <v>1025.4971691347971</v>
      </c>
      <c r="CM2576" s="30">
        <v>43175</v>
      </c>
      <c r="CN2576" s="31">
        <v>1179.5343817437099</v>
      </c>
      <c r="CO2576" s="31">
        <v>1225.1954530655801</v>
      </c>
    </row>
    <row r="2577" spans="2:93">
      <c r="B2577" s="29">
        <v>43175</v>
      </c>
      <c r="C2577" s="55">
        <v>1209.0384350787799</v>
      </c>
      <c r="D2577" s="31"/>
      <c r="E2577" s="21">
        <f t="shared" si="328"/>
        <v>7.657509577225774E-4</v>
      </c>
      <c r="F2577" s="21">
        <f t="shared" si="329"/>
        <v>-9.0061321227907776E-4</v>
      </c>
      <c r="G2577" s="37">
        <f>(C2576-MAX(C$9:C2576))/MAX(C$9:C2576)</f>
        <v>-3.9346060384116054E-2</v>
      </c>
      <c r="H2577" s="37"/>
      <c r="I2577" s="37"/>
      <c r="N2577" s="30"/>
      <c r="P2577" s="30"/>
      <c r="Q2577" s="30"/>
      <c r="R2577" s="30"/>
      <c r="S2577" s="30"/>
      <c r="T2577" s="30"/>
      <c r="U2577" s="30"/>
      <c r="V2577" s="30"/>
      <c r="W2577" s="30"/>
      <c r="X2577" s="30"/>
      <c r="Y2577" s="30"/>
      <c r="Z2577" s="30"/>
      <c r="AA2577" s="30"/>
      <c r="AB2577" s="30"/>
      <c r="AI2577" s="22"/>
      <c r="AJ2577" s="22"/>
      <c r="AR2577" s="22"/>
      <c r="AS2577" s="23"/>
      <c r="AW2577" s="30"/>
      <c r="BH2577" s="30"/>
      <c r="BN2577" s="30"/>
      <c r="BT2577" s="24"/>
      <c r="BU2577" s="30"/>
      <c r="BV2577" s="30">
        <v>43178</v>
      </c>
      <c r="BW2577" s="31">
        <v>1158.82183893193</v>
      </c>
      <c r="BZ2577" s="30">
        <v>43105</v>
      </c>
      <c r="CA2577" s="31">
        <v>1060.13022559248</v>
      </c>
      <c r="CB2577" s="30">
        <v>43105</v>
      </c>
      <c r="CC2577" s="31">
        <v>1040.36017116827</v>
      </c>
      <c r="CD2577" s="30">
        <v>43105</v>
      </c>
      <c r="CE2577" s="31">
        <v>1029.4148915538301</v>
      </c>
      <c r="CG2577" s="30">
        <v>43178</v>
      </c>
      <c r="CH2577" s="31">
        <f t="shared" si="325"/>
        <v>1040.86133561102</v>
      </c>
      <c r="CI2577" s="31">
        <f t="shared" si="326"/>
        <v>1032.54204055276</v>
      </c>
      <c r="CJ2577" s="31">
        <f t="shared" si="327"/>
        <v>1030.7976795915606</v>
      </c>
      <c r="CK2577" s="31">
        <f t="shared" si="327"/>
        <v>1022.8958747519309</v>
      </c>
      <c r="CM2577" s="30">
        <v>43178</v>
      </c>
      <c r="CN2577" s="31">
        <v>1176.342548098</v>
      </c>
      <c r="CO2577" s="31">
        <v>1221.89961928253</v>
      </c>
    </row>
    <row r="2578" spans="2:93">
      <c r="B2578" s="29">
        <v>43178</v>
      </c>
      <c r="C2578" s="55">
        <v>1204.7723760671299</v>
      </c>
      <c r="D2578" s="31"/>
      <c r="E2578" s="21">
        <f t="shared" si="328"/>
        <v>-3.5284726174746872E-3</v>
      </c>
      <c r="F2578" s="21">
        <f t="shared" si="329"/>
        <v>3.7815777058258782E-4</v>
      </c>
      <c r="G2578" s="37">
        <f>(C2577-MAX(C$9:C2577))/MAX(C$9:C2577)</f>
        <v>-3.8610438709815224E-2</v>
      </c>
      <c r="H2578" s="37"/>
      <c r="I2578" s="37"/>
      <c r="N2578" s="30"/>
      <c r="P2578" s="30"/>
      <c r="Q2578" s="30"/>
      <c r="R2578" s="30"/>
      <c r="S2578" s="30"/>
      <c r="T2578" s="30"/>
      <c r="U2578" s="30"/>
      <c r="V2578" s="30"/>
      <c r="W2578" s="30"/>
      <c r="X2578" s="30"/>
      <c r="Y2578" s="30"/>
      <c r="Z2578" s="30"/>
      <c r="AA2578" s="30"/>
      <c r="AB2578" s="30"/>
      <c r="AH2578" s="22"/>
      <c r="AI2578" s="22"/>
      <c r="AJ2578" s="22"/>
      <c r="AN2578" s="30"/>
      <c r="AO2578" s="22"/>
      <c r="AS2578" s="23"/>
      <c r="AW2578" s="30"/>
      <c r="BH2578" s="30"/>
      <c r="BN2578" s="30"/>
      <c r="BT2578" s="24"/>
      <c r="BU2578" s="30"/>
      <c r="BV2578" s="30">
        <v>43179</v>
      </c>
      <c r="BW2578" s="31">
        <v>1160.66270461964</v>
      </c>
      <c r="BZ2578" s="30">
        <v>43108</v>
      </c>
      <c r="CA2578" s="31">
        <v>1060.7662625023499</v>
      </c>
      <c r="CB2578" s="30">
        <v>43108</v>
      </c>
      <c r="CC2578" s="31">
        <v>1040.9574631159201</v>
      </c>
      <c r="CD2578" s="30">
        <v>43108</v>
      </c>
      <c r="CE2578" s="31">
        <v>1029.9182379409301</v>
      </c>
      <c r="CG2578" s="30">
        <v>43179</v>
      </c>
      <c r="CH2578" s="31">
        <f t="shared" si="325"/>
        <v>1042.4270144818599</v>
      </c>
      <c r="CI2578" s="31">
        <f t="shared" si="326"/>
        <v>1034.06883012458</v>
      </c>
      <c r="CJ2578" s="31">
        <f t="shared" si="327"/>
        <v>1032.3482205635721</v>
      </c>
      <c r="CK2578" s="31">
        <f t="shared" si="327"/>
        <v>1024.4084008218551</v>
      </c>
      <c r="CM2578" s="30">
        <v>43179</v>
      </c>
      <c r="CN2578" s="31">
        <v>1177.9867381699501</v>
      </c>
      <c r="CO2578" s="31">
        <v>1223.6116593264801</v>
      </c>
    </row>
    <row r="2579" spans="2:93">
      <c r="B2579" s="29">
        <v>43179</v>
      </c>
      <c r="C2579" s="55">
        <v>1207.044259990661</v>
      </c>
      <c r="D2579" s="31"/>
      <c r="E2579" s="21">
        <f t="shared" si="328"/>
        <v>1.8857370642473281E-3</v>
      </c>
      <c r="F2579" s="21">
        <f t="shared" si="329"/>
        <v>8.8938919646608383E-4</v>
      </c>
      <c r="G2579" s="37">
        <f>(C2578-MAX(C$9:C2578))/MAX(C$9:C2578)</f>
        <v>-4.2002675451553693E-2</v>
      </c>
      <c r="H2579" s="37"/>
      <c r="I2579" s="37"/>
      <c r="N2579" s="30"/>
      <c r="P2579" s="30"/>
      <c r="Q2579" s="30"/>
      <c r="R2579" s="30"/>
      <c r="S2579" s="30"/>
      <c r="T2579" s="30"/>
      <c r="U2579" s="30"/>
      <c r="V2579" s="30"/>
      <c r="W2579" s="30"/>
      <c r="X2579" s="30"/>
      <c r="Y2579" s="30"/>
      <c r="Z2579" s="30"/>
      <c r="AA2579" s="30"/>
      <c r="AB2579" s="30"/>
      <c r="AH2579" s="22"/>
      <c r="AI2579" s="22"/>
      <c r="AJ2579" s="22"/>
      <c r="AN2579" s="22"/>
      <c r="AO2579" s="22"/>
      <c r="AS2579" s="23"/>
      <c r="AW2579" s="30"/>
      <c r="BH2579" s="30"/>
      <c r="BN2579" s="30"/>
      <c r="BQ2579" s="30"/>
      <c r="BT2579" s="24"/>
      <c r="BU2579" s="30"/>
      <c r="BV2579" s="30">
        <v>43180</v>
      </c>
      <c r="BW2579" s="31">
        <v>1161.1296779930201</v>
      </c>
      <c r="BZ2579" s="30">
        <v>43109</v>
      </c>
      <c r="CA2579" s="31">
        <v>1061.1061723755699</v>
      </c>
      <c r="CB2579" s="30">
        <v>43109</v>
      </c>
      <c r="CC2579" s="31">
        <v>1041.2881907999499</v>
      </c>
      <c r="CD2579" s="30">
        <v>43109</v>
      </c>
      <c r="CE2579" s="31">
        <v>1030.2696932962201</v>
      </c>
      <c r="CG2579" s="30">
        <v>43180</v>
      </c>
      <c r="CH2579" s="31">
        <f t="shared" si="325"/>
        <v>1042.8912545177</v>
      </c>
      <c r="CI2579" s="31">
        <f t="shared" si="326"/>
        <v>1034.6452434483199</v>
      </c>
      <c r="CJ2579" s="31">
        <f t="shared" si="327"/>
        <v>1032.8079720552889</v>
      </c>
      <c r="CK2579" s="31">
        <f t="shared" si="327"/>
        <v>1024.9794292040892</v>
      </c>
      <c r="CM2579" s="30">
        <v>43180</v>
      </c>
      <c r="CN2579" s="31">
        <v>1178.7203784968401</v>
      </c>
      <c r="CO2579" s="31">
        <v>1224.37995652115</v>
      </c>
    </row>
    <row r="2580" spans="2:93">
      <c r="B2580" s="29">
        <v>43180</v>
      </c>
      <c r="C2580" s="55">
        <v>1208.2879374899819</v>
      </c>
      <c r="D2580" s="31"/>
      <c r="E2580" s="21">
        <f t="shared" si="328"/>
        <v>1.0303495410604047E-3</v>
      </c>
      <c r="F2580" s="21">
        <f t="shared" si="329"/>
        <v>1.4453639476585955E-4</v>
      </c>
      <c r="G2580" s="37">
        <f>(C2579-MAX(C$9:C2579))/MAX(C$9:C2579)</f>
        <v>-4.0196144389202958E-2</v>
      </c>
      <c r="H2580" s="37"/>
      <c r="I2580" s="37"/>
      <c r="N2580" s="30"/>
      <c r="P2580" s="30"/>
      <c r="Q2580" s="30"/>
      <c r="R2580" s="30"/>
      <c r="S2580" s="30"/>
      <c r="T2580" s="30"/>
      <c r="U2580" s="30"/>
      <c r="V2580" s="30"/>
      <c r="W2580" s="30"/>
      <c r="X2580" s="30"/>
      <c r="Y2580" s="30"/>
      <c r="Z2580" s="30"/>
      <c r="AA2580" s="30"/>
      <c r="AB2580" s="30"/>
      <c r="AI2580" s="22"/>
      <c r="AL2580" s="22"/>
      <c r="AM2580" s="22"/>
      <c r="AO2580" s="22"/>
      <c r="AP2580" s="22"/>
      <c r="AR2580" s="30"/>
      <c r="AS2580" s="28"/>
      <c r="AW2580" s="30"/>
      <c r="BH2580" s="30"/>
      <c r="BN2580" s="30"/>
      <c r="BT2580" s="24"/>
      <c r="BU2580" s="30"/>
      <c r="BV2580" s="30">
        <v>43181</v>
      </c>
      <c r="BW2580" s="31">
        <v>1154.8426641148801</v>
      </c>
      <c r="BZ2580" s="30">
        <v>43110</v>
      </c>
      <c r="CA2580" s="31">
        <v>1061.8086323769001</v>
      </c>
      <c r="CB2580" s="30">
        <v>43110</v>
      </c>
      <c r="CC2580" s="31">
        <v>1042.0360192041501</v>
      </c>
      <c r="CD2580" s="30">
        <v>43110</v>
      </c>
      <c r="CE2580" s="31">
        <v>1031.0337024942501</v>
      </c>
      <c r="CG2580" s="30">
        <v>43181</v>
      </c>
      <c r="CH2580" s="31">
        <f t="shared" si="325"/>
        <v>1038.8855469043899</v>
      </c>
      <c r="CI2580" s="31">
        <f t="shared" si="326"/>
        <v>1031.05707455984</v>
      </c>
      <c r="CJ2580" s="31">
        <f t="shared" si="327"/>
        <v>1028.8409939654568</v>
      </c>
      <c r="CK2580" s="31">
        <f t="shared" si="327"/>
        <v>1021.4247815386301</v>
      </c>
      <c r="CM2580" s="30">
        <v>43181</v>
      </c>
      <c r="CN2580" s="31">
        <v>1173.55529157605</v>
      </c>
      <c r="CO2580" s="31">
        <v>1219.0219028025999</v>
      </c>
    </row>
    <row r="2581" spans="2:93">
      <c r="B2581" s="29">
        <v>43181</v>
      </c>
      <c r="C2581" s="55">
        <v>1204.1092663361339</v>
      </c>
      <c r="D2581" s="31"/>
      <c r="E2581" s="21">
        <f t="shared" si="328"/>
        <v>-3.4583405363861619E-3</v>
      </c>
      <c r="F2581" s="21">
        <f t="shared" si="329"/>
        <v>-4.0769330400358683E-3</v>
      </c>
      <c r="G2581" s="37">
        <f>(C2580-MAX(C$9:C2580))/MAX(C$9:C2580)</f>
        <v>-3.9207210927066395E-2</v>
      </c>
      <c r="H2581" s="37"/>
      <c r="I2581" s="37"/>
      <c r="N2581" s="30"/>
      <c r="P2581" s="30"/>
      <c r="Q2581" s="30"/>
      <c r="R2581" s="30"/>
      <c r="S2581" s="30"/>
      <c r="T2581" s="30"/>
      <c r="U2581" s="30"/>
      <c r="V2581" s="30"/>
      <c r="W2581" s="30"/>
      <c r="X2581" s="30"/>
      <c r="Y2581" s="30"/>
      <c r="Z2581" s="30"/>
      <c r="AA2581" s="30"/>
      <c r="AB2581" s="30"/>
      <c r="AH2581" s="22"/>
      <c r="AI2581" s="22"/>
      <c r="AM2581" s="30"/>
      <c r="AO2581" s="22"/>
      <c r="AP2581" s="22"/>
      <c r="AQ2581" s="30"/>
      <c r="AR2581" s="22"/>
      <c r="AS2581" s="23"/>
      <c r="AW2581" s="30"/>
      <c r="BH2581" s="30"/>
      <c r="BN2581" s="30"/>
      <c r="BT2581" s="24"/>
      <c r="BU2581" s="30"/>
      <c r="BV2581" s="30">
        <v>43182</v>
      </c>
      <c r="BW2581" s="31">
        <v>1150.7036103487001</v>
      </c>
      <c r="BZ2581" s="30">
        <v>43111</v>
      </c>
      <c r="CA2581" s="31">
        <v>1062.3104078766501</v>
      </c>
      <c r="CB2581" s="30">
        <v>43111</v>
      </c>
      <c r="CC2581" s="31">
        <v>1042.5035963279299</v>
      </c>
      <c r="CD2581" s="30">
        <v>43111</v>
      </c>
      <c r="CE2581" s="31">
        <v>1031.45308566111</v>
      </c>
      <c r="CG2581" s="30">
        <v>43182</v>
      </c>
      <c r="CH2581" s="31">
        <f t="shared" si="325"/>
        <v>1036.6900618387999</v>
      </c>
      <c r="CI2581" s="31">
        <f t="shared" si="326"/>
        <v>1029.0360513261901</v>
      </c>
      <c r="CJ2581" s="31">
        <f t="shared" si="327"/>
        <v>1026.6667361332552</v>
      </c>
      <c r="CK2581" s="31">
        <f t="shared" si="327"/>
        <v>1019.4226390134002</v>
      </c>
      <c r="CM2581" s="30">
        <v>43182</v>
      </c>
      <c r="CN2581" s="31">
        <v>1169.4935985227601</v>
      </c>
      <c r="CO2581" s="31">
        <v>1214.80986364246</v>
      </c>
    </row>
    <row r="2582" spans="2:93">
      <c r="B2582" s="29">
        <v>43182</v>
      </c>
      <c r="C2582" s="55">
        <v>1203.0731886524879</v>
      </c>
      <c r="D2582" s="31"/>
      <c r="E2582" s="21">
        <f t="shared" si="328"/>
        <v>-8.6045154921743361E-4</v>
      </c>
      <c r="F2582" s="21">
        <f t="shared" si="329"/>
        <v>-1.4103804572518364E-3</v>
      </c>
      <c r="G2582" s="37">
        <f>(C2581-MAX(C$9:C2581))/MAX(C$9:C2581)</f>
        <v>-4.2529959576584786E-2</v>
      </c>
      <c r="H2582" s="37"/>
      <c r="I2582" s="37"/>
      <c r="N2582" s="30"/>
      <c r="P2582" s="30"/>
      <c r="Q2582" s="30"/>
      <c r="R2582" s="30"/>
      <c r="S2582" s="30"/>
      <c r="T2582" s="30"/>
      <c r="U2582" s="30"/>
      <c r="V2582" s="30"/>
      <c r="W2582" s="30"/>
      <c r="X2582" s="30"/>
      <c r="Y2582" s="30"/>
      <c r="Z2582" s="30"/>
      <c r="AA2582" s="30"/>
      <c r="AB2582" s="30"/>
      <c r="AJ2582" s="22"/>
      <c r="AN2582" s="22"/>
      <c r="AO2582" s="22"/>
      <c r="AP2582" s="22"/>
      <c r="AR2582" s="22"/>
      <c r="AS2582" s="23"/>
      <c r="AW2582" s="30"/>
      <c r="BH2582" s="30"/>
      <c r="BN2582" s="30"/>
      <c r="BT2582" s="24"/>
      <c r="BU2582" s="30"/>
      <c r="BV2582" s="30">
        <v>43185</v>
      </c>
      <c r="BW2582" s="31">
        <v>1146.34074959483</v>
      </c>
      <c r="BZ2582" s="30">
        <v>43112</v>
      </c>
      <c r="CA2582" s="31">
        <v>1061.2553395089301</v>
      </c>
      <c r="CB2582" s="30">
        <v>43112</v>
      </c>
      <c r="CC2582" s="31">
        <v>1041.46213694978</v>
      </c>
      <c r="CD2582" s="30">
        <v>43112</v>
      </c>
      <c r="CE2582" s="31">
        <v>1030.4328165617401</v>
      </c>
      <c r="CG2582" s="30">
        <v>43185</v>
      </c>
      <c r="CH2582" s="31">
        <f t="shared" si="325"/>
        <v>1034.47853896847</v>
      </c>
      <c r="CI2582" s="31">
        <f t="shared" si="326"/>
        <v>1026.93018498735</v>
      </c>
      <c r="CJ2582" s="31">
        <f t="shared" si="327"/>
        <v>1024.4765955591877</v>
      </c>
      <c r="CK2582" s="31">
        <f t="shared" si="327"/>
        <v>1017.3364460002563</v>
      </c>
      <c r="CM2582" s="30">
        <v>43185</v>
      </c>
      <c r="CN2582" s="31">
        <v>1164.9973421949501</v>
      </c>
      <c r="CO2582" s="31">
        <v>1210.1670891689801</v>
      </c>
    </row>
    <row r="2583" spans="2:93">
      <c r="B2583" s="29">
        <v>43185</v>
      </c>
      <c r="C2583" s="55">
        <v>1198.4044722199019</v>
      </c>
      <c r="D2583" s="31"/>
      <c r="E2583" s="21">
        <f t="shared" si="328"/>
        <v>-3.8806586969287737E-3</v>
      </c>
      <c r="F2583" s="21">
        <f t="shared" si="329"/>
        <v>-7.157805274535578E-3</v>
      </c>
      <c r="G2583" s="37">
        <f>(C2582-MAX(C$9:C2582))/MAX(C$9:C2582)</f>
        <v>-4.3353816156196399E-2</v>
      </c>
      <c r="H2583" s="37"/>
      <c r="I2583" s="37"/>
      <c r="N2583" s="30"/>
      <c r="P2583" s="30"/>
      <c r="Q2583" s="30"/>
      <c r="R2583" s="30"/>
      <c r="S2583" s="30"/>
      <c r="T2583" s="30"/>
      <c r="U2583" s="30"/>
      <c r="V2583" s="30"/>
      <c r="W2583" s="30"/>
      <c r="X2583" s="30"/>
      <c r="Y2583" s="30"/>
      <c r="Z2583" s="30"/>
      <c r="AA2583" s="30"/>
      <c r="AB2583" s="30"/>
      <c r="AJ2583" s="22"/>
      <c r="AL2583" s="22"/>
      <c r="AM2583" s="22"/>
      <c r="AP2583" s="22"/>
      <c r="AR2583" s="22"/>
      <c r="AS2583" s="23"/>
      <c r="AW2583" s="30"/>
      <c r="BH2583" s="30"/>
      <c r="BN2583" s="30"/>
      <c r="BT2583" s="24"/>
      <c r="BU2583" s="30"/>
      <c r="BV2583" s="30">
        <v>43186</v>
      </c>
      <c r="BW2583" s="31">
        <v>1152.9552019499099</v>
      </c>
      <c r="BZ2583" s="30">
        <v>43115</v>
      </c>
      <c r="CA2583" s="31">
        <v>1060.4999270625401</v>
      </c>
      <c r="CB2583" s="30">
        <v>43115</v>
      </c>
      <c r="CC2583" s="31">
        <v>1040.7071513693199</v>
      </c>
      <c r="CD2583" s="30">
        <v>43115</v>
      </c>
      <c r="CE2583" s="31">
        <v>1029.59769037157</v>
      </c>
      <c r="CG2583" s="30">
        <v>43186</v>
      </c>
      <c r="CH2583" s="31">
        <f t="shared" si="325"/>
        <v>1037.1309130638999</v>
      </c>
      <c r="CI2583" s="31">
        <f t="shared" si="326"/>
        <v>1029.08953776716</v>
      </c>
      <c r="CJ2583" s="31">
        <f t="shared" si="327"/>
        <v>1027.1033249509301</v>
      </c>
      <c r="CK2583" s="31">
        <f t="shared" si="327"/>
        <v>1019.475625775851</v>
      </c>
      <c r="CM2583" s="30">
        <v>43186</v>
      </c>
      <c r="CN2583" s="31">
        <v>1169.49195443145</v>
      </c>
      <c r="CO2583" s="31">
        <v>1214.84807699065</v>
      </c>
    </row>
    <row r="2584" spans="2:93">
      <c r="B2584" s="29">
        <v>43186</v>
      </c>
      <c r="C2584" s="55">
        <v>1202.958165465076</v>
      </c>
      <c r="D2584" s="31"/>
      <c r="E2584" s="21">
        <f t="shared" si="328"/>
        <v>3.7997966051803722E-3</v>
      </c>
      <c r="F2584" s="21">
        <f t="shared" si="329"/>
        <v>-4.4110115308918507E-3</v>
      </c>
      <c r="G2584" s="37">
        <f>(C2583-MAX(C$9:C2583))/MAX(C$9:C2583)</f>
        <v>-4.7066233489413536E-2</v>
      </c>
      <c r="H2584" s="37"/>
      <c r="I2584" s="37"/>
      <c r="N2584" s="30"/>
      <c r="P2584" s="30"/>
      <c r="Q2584" s="30"/>
      <c r="R2584" s="30"/>
      <c r="S2584" s="30"/>
      <c r="T2584" s="30"/>
      <c r="U2584" s="30"/>
      <c r="V2584" s="30"/>
      <c r="W2584" s="30"/>
      <c r="X2584" s="30"/>
      <c r="Y2584" s="30"/>
      <c r="Z2584" s="30"/>
      <c r="AA2584" s="30"/>
      <c r="AB2584" s="30"/>
      <c r="AI2584" s="22"/>
      <c r="AJ2584" s="22"/>
      <c r="AP2584" s="22"/>
      <c r="AR2584" s="22"/>
      <c r="AS2584" s="23"/>
      <c r="AW2584" s="30"/>
      <c r="BH2584" s="30"/>
      <c r="BN2584" s="30"/>
      <c r="BT2584" s="24"/>
      <c r="BU2584" s="30"/>
      <c r="BV2584" s="30">
        <v>43187</v>
      </c>
      <c r="BW2584" s="31">
        <v>1157.2683871243801</v>
      </c>
      <c r="BZ2584" s="30">
        <v>43116</v>
      </c>
      <c r="CA2584" s="31">
        <v>1063.6811853799099</v>
      </c>
      <c r="CB2584" s="30">
        <v>43116</v>
      </c>
      <c r="CC2584" s="31">
        <v>1043.8563370259101</v>
      </c>
      <c r="CD2584" s="30">
        <v>43116</v>
      </c>
      <c r="CE2584" s="31">
        <v>1032.6744176556799</v>
      </c>
      <c r="CG2584" s="30">
        <v>43187</v>
      </c>
      <c r="CH2584" s="31">
        <f t="shared" si="325"/>
        <v>1039.6971128059799</v>
      </c>
      <c r="CI2584" s="31">
        <f t="shared" si="326"/>
        <v>1031.55487023521</v>
      </c>
      <c r="CJ2584" s="31">
        <f t="shared" si="327"/>
        <v>1029.6447131733601</v>
      </c>
      <c r="CK2584" s="31">
        <f t="shared" si="327"/>
        <v>1021.9179267305999</v>
      </c>
      <c r="CM2584" s="30">
        <v>43187</v>
      </c>
      <c r="CN2584" s="31">
        <v>1173.7248223407601</v>
      </c>
      <c r="CO2584" s="31">
        <v>1219.25116847091</v>
      </c>
    </row>
    <row r="2585" spans="2:93">
      <c r="B2585" s="29">
        <v>43187</v>
      </c>
      <c r="C2585" s="55">
        <v>1205.1816291781381</v>
      </c>
      <c r="D2585" s="31"/>
      <c r="E2585" s="21">
        <f t="shared" si="328"/>
        <v>1.8483300391434199E-3</v>
      </c>
      <c r="F2585" s="21">
        <f t="shared" si="329"/>
        <v>8.9058598914970588E-4</v>
      </c>
      <c r="G2585" s="37">
        <f>(C2584-MAX(C$9:C2584))/MAX(C$9:C2584)</f>
        <v>-4.344527899846487E-2</v>
      </c>
      <c r="H2585" s="37"/>
      <c r="I2585" s="37"/>
      <c r="N2585" s="30"/>
      <c r="P2585" s="30"/>
      <c r="Q2585" s="30"/>
      <c r="R2585" s="30"/>
      <c r="S2585" s="30"/>
      <c r="T2585" s="30"/>
      <c r="U2585" s="30"/>
      <c r="V2585" s="30"/>
      <c r="W2585" s="30"/>
      <c r="X2585" s="30"/>
      <c r="Y2585" s="30"/>
      <c r="Z2585" s="30"/>
      <c r="AA2585" s="30"/>
      <c r="AB2585" s="30"/>
      <c r="AI2585" s="22"/>
      <c r="AJ2585" s="22"/>
      <c r="AR2585" s="22"/>
      <c r="AS2585" s="23"/>
      <c r="AW2585" s="30"/>
      <c r="BH2585" s="30"/>
      <c r="BN2585" s="30"/>
      <c r="BT2585" s="24"/>
      <c r="BU2585" s="30"/>
      <c r="BV2585" s="30">
        <v>43188</v>
      </c>
      <c r="BW2585" s="31">
        <v>1163.04508218411</v>
      </c>
      <c r="BZ2585" s="30">
        <v>43117</v>
      </c>
      <c r="CA2585" s="31">
        <v>1062.6114765038801</v>
      </c>
      <c r="CB2585" s="30">
        <v>43117</v>
      </c>
      <c r="CC2585" s="31">
        <v>1042.81354046359</v>
      </c>
      <c r="CD2585" s="30">
        <v>43117</v>
      </c>
      <c r="CE2585" s="31">
        <v>1031.60908474296</v>
      </c>
      <c r="CG2585" s="30">
        <v>43188</v>
      </c>
      <c r="CH2585" s="31">
        <f t="shared" si="325"/>
        <v>1042.6251512706001</v>
      </c>
      <c r="CI2585" s="31">
        <f t="shared" si="326"/>
        <v>1034.33164745607</v>
      </c>
      <c r="CJ2585" s="31">
        <f t="shared" ref="CJ2585:CK2600" si="330">+CJ2584*CH2585/CH2584</f>
        <v>1032.5444416499813</v>
      </c>
      <c r="CK2585" s="31">
        <f t="shared" si="330"/>
        <v>1024.6687628736031</v>
      </c>
      <c r="CM2585" s="30">
        <v>43188</v>
      </c>
      <c r="CN2585" s="31">
        <v>1178.4769924498901</v>
      </c>
      <c r="CO2585" s="31">
        <v>1224.19316141831</v>
      </c>
    </row>
    <row r="2586" spans="2:93">
      <c r="B2586" s="29">
        <v>43188</v>
      </c>
      <c r="C2586" s="55">
        <v>1209.109382674842</v>
      </c>
      <c r="D2586" s="31"/>
      <c r="E2586" s="21">
        <f t="shared" si="328"/>
        <v>3.2590552341744683E-3</v>
      </c>
      <c r="F2586" s="21">
        <f t="shared" si="329"/>
        <v>5.0173123956946952E-3</v>
      </c>
      <c r="G2586" s="37">
        <f>(C2585-MAX(C$9:C2585))/MAX(C$9:C2585)</f>
        <v>-4.1677250173553192E-2</v>
      </c>
      <c r="H2586" s="37"/>
      <c r="I2586" s="37"/>
      <c r="N2586" s="30"/>
      <c r="P2586" s="30"/>
      <c r="Q2586" s="30"/>
      <c r="R2586" s="30"/>
      <c r="S2586" s="30"/>
      <c r="T2586" s="30"/>
      <c r="U2586" s="30"/>
      <c r="V2586" s="30"/>
      <c r="W2586" s="30"/>
      <c r="X2586" s="30"/>
      <c r="Y2586" s="30"/>
      <c r="Z2586" s="30"/>
      <c r="AA2586" s="30"/>
      <c r="AB2586" s="30"/>
      <c r="AH2586" s="22"/>
      <c r="AI2586" s="22"/>
      <c r="AJ2586" s="22"/>
      <c r="AO2586" s="22"/>
      <c r="AS2586" s="23"/>
      <c r="AW2586" s="30"/>
      <c r="BH2586" s="30"/>
      <c r="BN2586" s="30"/>
      <c r="BT2586" s="24"/>
      <c r="BU2586" s="30"/>
      <c r="BV2586" s="30">
        <v>43193</v>
      </c>
      <c r="BW2586" s="31">
        <v>1162.5625479293001</v>
      </c>
      <c r="BZ2586" s="30">
        <v>43118</v>
      </c>
      <c r="CA2586" s="31">
        <v>1063.59159894766</v>
      </c>
      <c r="CB2586" s="30">
        <v>43118</v>
      </c>
      <c r="CC2586" s="31">
        <v>1043.74601465203</v>
      </c>
      <c r="CD2586" s="30">
        <v>43118</v>
      </c>
      <c r="CE2586" s="31">
        <v>1032.5422613404801</v>
      </c>
      <c r="CG2586" s="30">
        <v>43193</v>
      </c>
      <c r="CH2586" s="31">
        <f t="shared" si="325"/>
        <v>1043.5953584537299</v>
      </c>
      <c r="CI2586" s="31">
        <f t="shared" si="326"/>
        <v>1035.5545827747601</v>
      </c>
      <c r="CJ2586" s="31">
        <f t="shared" si="330"/>
        <v>1033.5052683027518</v>
      </c>
      <c r="CK2586" s="31">
        <f t="shared" si="330"/>
        <v>1025.8802733433433</v>
      </c>
      <c r="CM2586" s="30">
        <v>43193</v>
      </c>
      <c r="CN2586" s="31">
        <v>1178.9357343368499</v>
      </c>
      <c r="CO2586" s="31">
        <v>1224.7062534819099</v>
      </c>
    </row>
    <row r="2587" spans="2:93">
      <c r="B2587" s="29">
        <v>43193</v>
      </c>
      <c r="C2587" s="55">
        <v>1209.360756158278</v>
      </c>
      <c r="D2587" s="31"/>
      <c r="E2587" s="21">
        <f t="shared" si="328"/>
        <v>2.0789970455781237E-4</v>
      </c>
      <c r="F2587" s="21">
        <f t="shared" si="329"/>
        <v>9.1423923995217482E-3</v>
      </c>
      <c r="G2587" s="37">
        <f>(C2586-MAX(C$9:C2586))/MAX(C$9:C2586)</f>
        <v>-3.8554023399702882E-2</v>
      </c>
      <c r="H2587" s="37"/>
      <c r="I2587" s="37"/>
      <c r="N2587" s="30"/>
      <c r="P2587" s="30"/>
      <c r="Q2587" s="30"/>
      <c r="R2587" s="30"/>
      <c r="S2587" s="30"/>
      <c r="T2587" s="30"/>
      <c r="U2587" s="30"/>
      <c r="V2587" s="30"/>
      <c r="W2587" s="30"/>
      <c r="X2587" s="30"/>
      <c r="Y2587" s="30"/>
      <c r="Z2587" s="30"/>
      <c r="AA2587" s="30"/>
      <c r="AB2587" s="30"/>
      <c r="AH2587" s="22"/>
      <c r="AI2587" s="22"/>
      <c r="AJ2587" s="22"/>
      <c r="AN2587" s="22"/>
      <c r="AO2587" s="22"/>
      <c r="AS2587" s="23"/>
      <c r="AW2587" s="30"/>
      <c r="BH2587" s="30"/>
      <c r="BN2587" s="30"/>
      <c r="BT2587" s="24"/>
      <c r="BU2587" s="30"/>
      <c r="BV2587" s="30">
        <v>43194</v>
      </c>
      <c r="BW2587" s="31">
        <v>1157.8464740792001</v>
      </c>
      <c r="BZ2587" s="30">
        <v>43119</v>
      </c>
      <c r="CA2587" s="31">
        <v>1062.0937309005401</v>
      </c>
      <c r="CB2587" s="30">
        <v>43119</v>
      </c>
      <c r="CC2587" s="31">
        <v>1042.25839375187</v>
      </c>
      <c r="CD2587" s="30">
        <v>43119</v>
      </c>
      <c r="CE2587" s="31">
        <v>1031.08075094836</v>
      </c>
      <c r="CG2587" s="30">
        <v>43194</v>
      </c>
      <c r="CH2587" s="31">
        <f t="shared" si="325"/>
        <v>1040.70003723795</v>
      </c>
      <c r="CI2587" s="31">
        <f t="shared" si="326"/>
        <v>1032.7631474432401</v>
      </c>
      <c r="CJ2587" s="31">
        <f t="shared" si="330"/>
        <v>1030.6379407454783</v>
      </c>
      <c r="CK2587" s="31">
        <f t="shared" si="330"/>
        <v>1023.1149160279936</v>
      </c>
      <c r="CM2587" s="30">
        <v>43194</v>
      </c>
      <c r="CN2587" s="31">
        <v>1177.2324928102901</v>
      </c>
      <c r="CO2587" s="31">
        <v>1222.94450815901</v>
      </c>
    </row>
    <row r="2588" spans="2:93">
      <c r="B2588" s="29">
        <v>43194</v>
      </c>
      <c r="C2588" s="55">
        <v>1206.5139448688949</v>
      </c>
      <c r="D2588" s="31"/>
      <c r="E2588" s="21">
        <f t="shared" si="328"/>
        <v>-2.353980212179585E-3</v>
      </c>
      <c r="F2588" s="21">
        <f t="shared" si="329"/>
        <v>2.9558628935730802E-3</v>
      </c>
      <c r="G2588" s="37">
        <f>(C2587-MAX(C$9:C2587))/MAX(C$9:C2587)</f>
        <v>-3.8354139065219485E-2</v>
      </c>
      <c r="H2588" s="37"/>
      <c r="I2588" s="37"/>
      <c r="N2588" s="30"/>
      <c r="P2588" s="30"/>
      <c r="Q2588" s="30"/>
      <c r="R2588" s="30"/>
      <c r="S2588" s="30"/>
      <c r="T2588" s="30"/>
      <c r="U2588" s="30"/>
      <c r="V2588" s="30"/>
      <c r="W2588" s="30"/>
      <c r="X2588" s="30"/>
      <c r="Y2588" s="30"/>
      <c r="Z2588" s="30"/>
      <c r="AA2588" s="30"/>
      <c r="AB2588" s="30"/>
      <c r="AI2588" s="22"/>
      <c r="AJ2588" s="22"/>
      <c r="AL2588" s="22"/>
      <c r="AM2588" s="22"/>
      <c r="AN2588" s="22"/>
      <c r="AO2588" s="22"/>
      <c r="AP2588" s="22"/>
      <c r="AS2588" s="23"/>
      <c r="AW2588" s="30"/>
      <c r="BH2588" s="30"/>
      <c r="BN2588" s="30"/>
      <c r="BT2588" s="24"/>
      <c r="BU2588" s="30"/>
      <c r="BV2588" s="30">
        <v>43195</v>
      </c>
      <c r="BW2588" s="31">
        <v>1163.8040150413501</v>
      </c>
      <c r="BZ2588" s="30">
        <v>43122</v>
      </c>
      <c r="CA2588" s="31">
        <v>1061.34671502999</v>
      </c>
      <c r="CB2588" s="30">
        <v>43122</v>
      </c>
      <c r="CC2588" s="31">
        <v>1041.4934010664899</v>
      </c>
      <c r="CD2588" s="30">
        <v>43122</v>
      </c>
      <c r="CE2588" s="31">
        <v>1030.2496562244901</v>
      </c>
      <c r="CG2588" s="30">
        <v>43195</v>
      </c>
      <c r="CH2588" s="31">
        <f t="shared" si="325"/>
        <v>1043.6778188112601</v>
      </c>
      <c r="CI2588" s="31">
        <f t="shared" si="326"/>
        <v>1035.4202183484199</v>
      </c>
      <c r="CJ2588" s="31">
        <f t="shared" si="330"/>
        <v>1033.5869313853282</v>
      </c>
      <c r="CK2588" s="31">
        <f t="shared" si="330"/>
        <v>1025.747164170042</v>
      </c>
      <c r="CM2588" s="30">
        <v>43195</v>
      </c>
      <c r="CN2588" s="31">
        <v>1181.62660180172</v>
      </c>
      <c r="CO2588" s="31">
        <v>1227.5181391010401</v>
      </c>
    </row>
    <row r="2589" spans="2:93">
      <c r="B2589" s="29">
        <v>43195</v>
      </c>
      <c r="C2589" s="55">
        <v>1208.986997941166</v>
      </c>
      <c r="D2589" s="31"/>
      <c r="E2589" s="21">
        <f t="shared" si="328"/>
        <v>2.0497509231356403E-3</v>
      </c>
      <c r="F2589" s="21">
        <f t="shared" si="329"/>
        <v>3.1575064462465718E-3</v>
      </c>
      <c r="G2589" s="37">
        <f>(C2588-MAX(C$9:C2588))/MAX(C$9:C2588)</f>
        <v>-4.0617834392984366E-2</v>
      </c>
      <c r="H2589" s="37"/>
      <c r="I2589" s="37"/>
      <c r="N2589" s="30"/>
      <c r="P2589" s="30"/>
      <c r="Q2589" s="30"/>
      <c r="R2589" s="30"/>
      <c r="S2589" s="30"/>
      <c r="T2589" s="30"/>
      <c r="U2589" s="30"/>
      <c r="V2589" s="30"/>
      <c r="W2589" s="30"/>
      <c r="X2589" s="30"/>
      <c r="Y2589" s="30"/>
      <c r="Z2589" s="30"/>
      <c r="AA2589" s="30"/>
      <c r="AB2589" s="30"/>
      <c r="AC2589" s="22"/>
      <c r="AD2589" s="22"/>
      <c r="AE2589" s="22"/>
      <c r="AF2589" s="22"/>
      <c r="AG2589" s="22"/>
      <c r="AH2589" s="22"/>
      <c r="AI2589" s="22"/>
      <c r="AJ2589" s="22"/>
      <c r="AL2589" s="22"/>
      <c r="AM2589" s="22"/>
      <c r="AN2589" s="22"/>
      <c r="AO2589" s="22"/>
      <c r="AP2589" s="22"/>
      <c r="AR2589" s="22"/>
      <c r="AS2589" s="23"/>
      <c r="AW2589" s="30"/>
      <c r="BH2589" s="30"/>
      <c r="BN2589" s="30"/>
      <c r="BT2589" s="24"/>
      <c r="BU2589" s="30"/>
      <c r="BV2589" s="30">
        <v>43196</v>
      </c>
      <c r="BW2589" s="31">
        <v>1162.69382717129</v>
      </c>
      <c r="BZ2589" s="30">
        <v>43123</v>
      </c>
      <c r="CA2589" s="31">
        <v>1062.1632858451301</v>
      </c>
      <c r="CB2589" s="30">
        <v>43123</v>
      </c>
      <c r="CC2589" s="31">
        <v>1042.2692408496</v>
      </c>
      <c r="CD2589" s="30">
        <v>43123</v>
      </c>
      <c r="CE2589" s="31">
        <v>1031.03946987222</v>
      </c>
      <c r="CG2589" s="30">
        <v>43196</v>
      </c>
      <c r="CH2589" s="31">
        <f t="shared" si="325"/>
        <v>1042.0238903198001</v>
      </c>
      <c r="CI2589" s="31">
        <f t="shared" si="326"/>
        <v>1033.8933518958499</v>
      </c>
      <c r="CJ2589" s="31">
        <f t="shared" si="330"/>
        <v>1031.9489940416315</v>
      </c>
      <c r="CK2589" s="31">
        <f t="shared" si="330"/>
        <v>1024.2345619375994</v>
      </c>
      <c r="CM2589" s="30">
        <v>43196</v>
      </c>
      <c r="CN2589" s="31">
        <v>1180.8567528937299</v>
      </c>
      <c r="CO2589" s="31">
        <v>1226.7259580365101</v>
      </c>
    </row>
    <row r="2590" spans="2:93">
      <c r="B2590" s="29">
        <v>43196</v>
      </c>
      <c r="C2590" s="55">
        <v>1205.857902928936</v>
      </c>
      <c r="D2590" s="31"/>
      <c r="E2590" s="21">
        <f t="shared" si="328"/>
        <v>-2.5881957519465759E-3</v>
      </c>
      <c r="F2590" s="21">
        <f t="shared" si="329"/>
        <v>-2.6891526875036931E-3</v>
      </c>
      <c r="G2590" s="37">
        <f>(C2589-MAX(C$9:C2589))/MAX(C$9:C2589)</f>
        <v>-3.865133991339146E-2</v>
      </c>
      <c r="H2590" s="37"/>
      <c r="I2590" s="37"/>
      <c r="N2590" s="30"/>
      <c r="P2590" s="30"/>
      <c r="Q2590" s="30"/>
      <c r="R2590" s="30"/>
      <c r="S2590" s="30"/>
      <c r="T2590" s="30"/>
      <c r="U2590" s="30"/>
      <c r="V2590" s="30"/>
      <c r="W2590" s="30"/>
      <c r="X2590" s="30"/>
      <c r="Y2590" s="30"/>
      <c r="Z2590" s="30"/>
      <c r="AA2590" s="30"/>
      <c r="AB2590" s="30"/>
      <c r="AH2590" s="22"/>
      <c r="AI2590" s="22"/>
      <c r="AJ2590" s="22"/>
      <c r="AL2590" s="22"/>
      <c r="AM2590" s="22"/>
      <c r="AO2590" s="22"/>
      <c r="AP2590" s="22"/>
      <c r="AR2590" s="22"/>
      <c r="AS2590" s="23"/>
      <c r="AW2590" s="30"/>
      <c r="BH2590" s="30"/>
      <c r="BN2590" s="30"/>
      <c r="BT2590" s="24"/>
      <c r="BU2590" s="30"/>
      <c r="BV2590" s="30">
        <v>43199</v>
      </c>
      <c r="BW2590" s="31">
        <v>1163.1746340849099</v>
      </c>
      <c r="BZ2590" s="30">
        <v>43124</v>
      </c>
      <c r="CA2590" s="31">
        <v>1062.09294026367</v>
      </c>
      <c r="CB2590" s="30">
        <v>43124</v>
      </c>
      <c r="CC2590" s="31">
        <v>1042.20375915109</v>
      </c>
      <c r="CD2590" s="30">
        <v>43124</v>
      </c>
      <c r="CE2590" s="31">
        <v>1030.8926079605301</v>
      </c>
      <c r="CG2590" s="30">
        <v>43199</v>
      </c>
      <c r="CH2590" s="31">
        <f t="shared" si="325"/>
        <v>1042.2604919823</v>
      </c>
      <c r="CI2590" s="31">
        <f t="shared" si="326"/>
        <v>1033.9662370911899</v>
      </c>
      <c r="CJ2590" s="31">
        <f t="shared" si="330"/>
        <v>1032.1833081009092</v>
      </c>
      <c r="CK2590" s="31">
        <f t="shared" si="330"/>
        <v>1024.3067662282874</v>
      </c>
      <c r="CM2590" s="30">
        <v>43199</v>
      </c>
      <c r="CN2590" s="31">
        <v>1181.0799024313001</v>
      </c>
      <c r="CO2590" s="31">
        <v>1226.9783075598</v>
      </c>
    </row>
    <row r="2591" spans="2:93">
      <c r="B2591" s="29">
        <v>43199</v>
      </c>
      <c r="C2591" s="55">
        <v>1206.271644490248</v>
      </c>
      <c r="D2591" s="31"/>
      <c r="E2591" s="21">
        <f t="shared" si="328"/>
        <v>3.4310971492335085E-4</v>
      </c>
      <c r="F2591" s="21">
        <f t="shared" si="329"/>
        <v>-2.5543343062024437E-3</v>
      </c>
      <c r="G2591" s="37">
        <f>(C2590-MAX(C$9:C2590))/MAX(C$9:C2590)</f>
        <v>-4.1139498431567161E-2</v>
      </c>
      <c r="H2591" s="37"/>
      <c r="I2591" s="37"/>
      <c r="N2591" s="30"/>
      <c r="P2591" s="30"/>
      <c r="Q2591" s="30"/>
      <c r="R2591" s="30"/>
      <c r="S2591" s="30"/>
      <c r="T2591" s="30"/>
      <c r="U2591" s="30"/>
      <c r="V2591" s="30"/>
      <c r="W2591" s="30"/>
      <c r="X2591" s="30"/>
      <c r="Y2591" s="30"/>
      <c r="Z2591" s="30"/>
      <c r="AA2591" s="30"/>
      <c r="AB2591" s="30"/>
      <c r="AH2591" s="22"/>
      <c r="AI2591" s="22"/>
      <c r="AJ2591" s="22"/>
      <c r="AN2591" s="22"/>
      <c r="AO2591" s="22"/>
      <c r="AP2591" s="22"/>
      <c r="AR2591" s="22"/>
      <c r="AS2591" s="23"/>
      <c r="AW2591" s="30"/>
      <c r="BH2591" s="30"/>
      <c r="BN2591" s="30"/>
      <c r="BT2591" s="24"/>
      <c r="BU2591" s="30"/>
      <c r="BV2591" s="30">
        <v>43200</v>
      </c>
      <c r="BW2591" s="31">
        <v>1164.91028176738</v>
      </c>
      <c r="BZ2591" s="30">
        <v>43125</v>
      </c>
      <c r="CA2591" s="31">
        <v>1065.5685403054099</v>
      </c>
      <c r="CB2591" s="30">
        <v>43125</v>
      </c>
      <c r="CC2591" s="31">
        <v>1045.65719866981</v>
      </c>
      <c r="CD2591" s="30">
        <v>43125</v>
      </c>
      <c r="CE2591" s="31">
        <v>1034.5513679288499</v>
      </c>
      <c r="CG2591" s="30">
        <v>43200</v>
      </c>
      <c r="CH2591" s="31">
        <f t="shared" si="325"/>
        <v>1042.8392288538701</v>
      </c>
      <c r="CI2591" s="31">
        <f t="shared" si="326"/>
        <v>1034.44207006851</v>
      </c>
      <c r="CJ2591" s="31">
        <f t="shared" si="330"/>
        <v>1032.756449405998</v>
      </c>
      <c r="CK2591" s="31">
        <f t="shared" si="330"/>
        <v>1024.7781539010946</v>
      </c>
      <c r="CM2591" s="30">
        <v>43200</v>
      </c>
      <c r="CN2591" s="31">
        <v>1182.47647964664</v>
      </c>
      <c r="CO2591" s="31">
        <v>1228.43550340042</v>
      </c>
    </row>
    <row r="2592" spans="2:93">
      <c r="B2592" s="29">
        <v>43200</v>
      </c>
      <c r="C2592" s="55">
        <v>1207.28689077787</v>
      </c>
      <c r="D2592" s="31"/>
      <c r="E2592" s="21">
        <f t="shared" si="328"/>
        <v>8.4163985140417452E-4</v>
      </c>
      <c r="F2592" s="21">
        <f t="shared" si="329"/>
        <v>6.4064399111374293E-4</v>
      </c>
      <c r="G2592" s="37">
        <f>(C2591-MAX(C$9:C2591))/MAX(C$9:C2591)</f>
        <v>-4.0810504078222759E-2</v>
      </c>
      <c r="H2592" s="37"/>
      <c r="I2592" s="37"/>
      <c r="N2592" s="30"/>
      <c r="P2592" s="30"/>
      <c r="Q2592" s="30"/>
      <c r="R2592" s="30"/>
      <c r="S2592" s="30"/>
      <c r="T2592" s="30"/>
      <c r="U2592" s="30"/>
      <c r="V2592" s="30"/>
      <c r="W2592" s="30"/>
      <c r="X2592" s="30"/>
      <c r="Y2592" s="30"/>
      <c r="Z2592" s="30"/>
      <c r="AA2592" s="30"/>
      <c r="AB2592" s="30"/>
      <c r="AH2592" s="22"/>
      <c r="AI2592" s="22"/>
      <c r="AJ2592" s="22"/>
      <c r="AL2592" s="22"/>
      <c r="AM2592" s="22"/>
      <c r="AO2592" s="22"/>
      <c r="AP2592" s="22"/>
      <c r="AR2592" s="22"/>
      <c r="AS2592" s="23"/>
      <c r="AW2592" s="30"/>
      <c r="BH2592" s="30"/>
      <c r="BN2592" s="30"/>
      <c r="BT2592" s="24"/>
      <c r="BU2592" s="30"/>
      <c r="BV2592" s="30">
        <v>43201</v>
      </c>
      <c r="BW2592" s="31">
        <v>1163.67551063425</v>
      </c>
      <c r="BZ2592" s="30">
        <v>43126</v>
      </c>
      <c r="CA2592" s="31">
        <v>1065.76897713177</v>
      </c>
      <c r="CB2592" s="30">
        <v>43126</v>
      </c>
      <c r="CC2592" s="31">
        <v>1045.7913404890301</v>
      </c>
      <c r="CD2592" s="30">
        <v>43126</v>
      </c>
      <c r="CE2592" s="31">
        <v>1034.6650603805001</v>
      </c>
      <c r="CG2592" s="30">
        <v>43201</v>
      </c>
      <c r="CH2592" s="31">
        <f t="shared" si="325"/>
        <v>1041.7265829661801</v>
      </c>
      <c r="CI2592" s="31">
        <f t="shared" si="326"/>
        <v>1033.35520561778</v>
      </c>
      <c r="CJ2592" s="31">
        <f t="shared" si="330"/>
        <v>1031.6545612293517</v>
      </c>
      <c r="CK2592" s="31">
        <f t="shared" si="330"/>
        <v>1023.7014431044367</v>
      </c>
      <c r="CM2592" s="30">
        <v>43201</v>
      </c>
      <c r="CN2592" s="31">
        <v>1181.03400985948</v>
      </c>
      <c r="CO2592" s="31">
        <v>1226.94638581399</v>
      </c>
    </row>
    <row r="2593" spans="2:93">
      <c r="B2593" s="29">
        <v>43201</v>
      </c>
      <c r="C2593" s="55">
        <v>1205.675254383357</v>
      </c>
      <c r="D2593" s="31"/>
      <c r="E2593" s="21">
        <f t="shared" si="328"/>
        <v>-1.3349241235234288E-3</v>
      </c>
      <c r="F2593" s="21">
        <f t="shared" si="329"/>
        <v>-2.7392714424958609E-3</v>
      </c>
      <c r="G2593" s="37">
        <f>(C2592-MAX(C$9:C2592))/MAX(C$9:C2592)</f>
        <v>-4.000321197340663E-2</v>
      </c>
      <c r="H2593" s="37"/>
      <c r="I2593" s="37"/>
      <c r="N2593" s="30"/>
      <c r="P2593" s="30"/>
      <c r="Q2593" s="30"/>
      <c r="R2593" s="30"/>
      <c r="S2593" s="30"/>
      <c r="T2593" s="30"/>
      <c r="U2593" s="30"/>
      <c r="V2593" s="30"/>
      <c r="W2593" s="30"/>
      <c r="X2593" s="30"/>
      <c r="Y2593" s="30"/>
      <c r="Z2593" s="30"/>
      <c r="AA2593" s="30"/>
      <c r="AB2593" s="30"/>
      <c r="AH2593" s="22"/>
      <c r="AI2593" s="22"/>
      <c r="AJ2593" s="22"/>
      <c r="AO2593" s="22"/>
      <c r="AP2593" s="22"/>
      <c r="AR2593" s="22"/>
      <c r="AS2593" s="23"/>
      <c r="AW2593" s="30"/>
      <c r="BH2593" s="30"/>
      <c r="BN2593" s="30"/>
      <c r="BT2593" s="24"/>
      <c r="BU2593" s="30"/>
      <c r="BV2593" s="30">
        <v>43202</v>
      </c>
      <c r="BW2593" s="31">
        <v>1167.4084656160801</v>
      </c>
      <c r="BZ2593" s="30">
        <v>43129</v>
      </c>
      <c r="CA2593" s="31">
        <v>1064.92837671446</v>
      </c>
      <c r="CB2593" s="30">
        <v>43129</v>
      </c>
      <c r="CC2593" s="31">
        <v>1044.99678147245</v>
      </c>
      <c r="CD2593" s="30">
        <v>43129</v>
      </c>
      <c r="CE2593" s="31">
        <v>1033.8775358120199</v>
      </c>
      <c r="CG2593" s="30">
        <v>43202</v>
      </c>
      <c r="CH2593" s="31">
        <f t="shared" si="325"/>
        <v>1044.32316854702</v>
      </c>
      <c r="CI2593" s="31">
        <f t="shared" si="326"/>
        <v>1035.89126880309</v>
      </c>
      <c r="CJ2593" s="31">
        <f t="shared" si="330"/>
        <v>1034.2260415024848</v>
      </c>
      <c r="CK2593" s="31">
        <f t="shared" si="330"/>
        <v>1026.2138139992578</v>
      </c>
      <c r="CM2593" s="30">
        <v>43202</v>
      </c>
      <c r="CN2593" s="31">
        <v>1184.58092374077</v>
      </c>
      <c r="CO2593" s="31">
        <v>1230.63749098276</v>
      </c>
    </row>
    <row r="2594" spans="2:93">
      <c r="B2594" s="29">
        <v>43202</v>
      </c>
      <c r="C2594" s="55">
        <v>1209.7095086539409</v>
      </c>
      <c r="D2594" s="31"/>
      <c r="E2594" s="21">
        <f t="shared" si="328"/>
        <v>3.3460538033911469E-3</v>
      </c>
      <c r="F2594" s="21">
        <f t="shared" si="329"/>
        <v>3.1940792655997807E-3</v>
      </c>
      <c r="G2594" s="37">
        <f>(C2593-MAX(C$9:C2593))/MAX(C$9:C2593)</f>
        <v>-4.1284734844248334E-2</v>
      </c>
      <c r="H2594" s="37"/>
      <c r="I2594" s="37"/>
      <c r="N2594" s="30"/>
      <c r="P2594" s="30"/>
      <c r="Q2594" s="30"/>
      <c r="R2594" s="30"/>
      <c r="S2594" s="30"/>
      <c r="T2594" s="30"/>
      <c r="U2594" s="30"/>
      <c r="V2594" s="30"/>
      <c r="W2594" s="30"/>
      <c r="X2594" s="30"/>
      <c r="Y2594" s="30"/>
      <c r="Z2594" s="30"/>
      <c r="AA2594" s="30"/>
      <c r="AB2594" s="30"/>
      <c r="AH2594" s="22"/>
      <c r="AI2594" s="22"/>
      <c r="AJ2594" s="22"/>
      <c r="AO2594" s="22"/>
      <c r="AP2594" s="22"/>
      <c r="AR2594" s="22"/>
      <c r="AS2594" s="23"/>
      <c r="AW2594" s="30"/>
      <c r="BH2594" s="30"/>
      <c r="BN2594" s="30"/>
      <c r="BT2594" s="24"/>
      <c r="BU2594" s="30"/>
      <c r="BV2594" s="30">
        <v>43203</v>
      </c>
      <c r="BW2594" s="31">
        <v>1166.96822927374</v>
      </c>
      <c r="BZ2594" s="30">
        <v>43130</v>
      </c>
      <c r="CA2594" s="31">
        <v>1066.00630938839</v>
      </c>
      <c r="CB2594" s="30">
        <v>43130</v>
      </c>
      <c r="CC2594" s="31">
        <v>1046.1041653539801</v>
      </c>
      <c r="CD2594" s="30">
        <v>43130</v>
      </c>
      <c r="CE2594" s="31">
        <v>1035.1530509761701</v>
      </c>
      <c r="CG2594" s="30">
        <v>43203</v>
      </c>
      <c r="CH2594" s="31">
        <f t="shared" si="325"/>
        <v>1044.1523338068801</v>
      </c>
      <c r="CI2594" s="31">
        <f t="shared" si="326"/>
        <v>1035.74068929092</v>
      </c>
      <c r="CJ2594" s="31">
        <f t="shared" si="330"/>
        <v>1034.0568584925054</v>
      </c>
      <c r="CK2594" s="31">
        <f t="shared" si="330"/>
        <v>1026.0646412239405</v>
      </c>
      <c r="CM2594" s="30">
        <v>43203</v>
      </c>
      <c r="CN2594" s="31">
        <v>1184.6752893494599</v>
      </c>
      <c r="CO2594" s="31">
        <v>1230.7444882785101</v>
      </c>
    </row>
    <row r="2595" spans="2:93">
      <c r="B2595" s="29">
        <v>43203</v>
      </c>
      <c r="C2595" s="55">
        <v>1210.3157931509199</v>
      </c>
      <c r="D2595" s="31"/>
      <c r="E2595" s="21">
        <f t="shared" si="328"/>
        <v>5.0118188924019869E-4</v>
      </c>
      <c r="F2595" s="21">
        <f t="shared" si="329"/>
        <v>3.3526019442999822E-3</v>
      </c>
      <c r="G2595" s="37">
        <f>(C2594-MAX(C$9:C2594))/MAX(C$9:C2594)</f>
        <v>-3.8076821984904863E-2</v>
      </c>
      <c r="H2595" s="37"/>
      <c r="I2595" s="37"/>
      <c r="N2595" s="30"/>
      <c r="P2595" s="30"/>
      <c r="Q2595" s="30"/>
      <c r="R2595" s="30"/>
      <c r="S2595" s="30"/>
      <c r="T2595" s="30"/>
      <c r="U2595" s="30"/>
      <c r="V2595" s="30"/>
      <c r="W2595" s="30"/>
      <c r="X2595" s="30"/>
      <c r="Y2595" s="30"/>
      <c r="Z2595" s="30"/>
      <c r="AA2595" s="30"/>
      <c r="AB2595" s="30"/>
      <c r="AI2595" s="22"/>
      <c r="AO2595" s="22"/>
      <c r="AP2595" s="22"/>
      <c r="AR2595" s="22"/>
      <c r="AS2595" s="23"/>
      <c r="AW2595" s="30"/>
      <c r="BH2595" s="30"/>
      <c r="BN2595" s="30"/>
      <c r="BT2595" s="24"/>
      <c r="BU2595" s="30"/>
      <c r="BV2595" s="30">
        <v>43206</v>
      </c>
      <c r="BW2595" s="31">
        <v>1168.15332070502</v>
      </c>
      <c r="BZ2595" s="30">
        <v>43131</v>
      </c>
      <c r="CA2595" s="31">
        <v>1066.4366200867501</v>
      </c>
      <c r="CB2595" s="30">
        <v>43131</v>
      </c>
      <c r="CC2595" s="31">
        <v>1046.6267504866901</v>
      </c>
      <c r="CD2595" s="30">
        <v>43131</v>
      </c>
      <c r="CE2595" s="31">
        <v>1035.8257100702101</v>
      </c>
      <c r="CG2595" s="30">
        <v>43206</v>
      </c>
      <c r="CH2595" s="31">
        <f t="shared" si="325"/>
        <v>1043.3777514430701</v>
      </c>
      <c r="CI2595" s="31">
        <f t="shared" si="326"/>
        <v>1034.9298242464599</v>
      </c>
      <c r="CJ2595" s="31">
        <f t="shared" si="330"/>
        <v>1033.2897652439133</v>
      </c>
      <c r="CK2595" s="31">
        <f t="shared" si="330"/>
        <v>1025.2613514048501</v>
      </c>
      <c r="CM2595" s="30">
        <v>43206</v>
      </c>
      <c r="CN2595" s="31">
        <v>1185.3534212654599</v>
      </c>
      <c r="CO2595" s="31">
        <v>1231.4777273528</v>
      </c>
    </row>
    <row r="2596" spans="2:93">
      <c r="B2596" s="29">
        <v>43206</v>
      </c>
      <c r="C2596" s="55">
        <v>1209.206683611206</v>
      </c>
      <c r="D2596" s="31"/>
      <c r="E2596" s="21">
        <f t="shared" si="328"/>
        <v>-9.1638029181329017E-4</v>
      </c>
      <c r="F2596" s="21">
        <f t="shared" si="329"/>
        <v>1.5901711912891248E-3</v>
      </c>
      <c r="G2596" s="37">
        <f>(C2595-MAX(C$9:C2595))/MAX(C$9:C2595)</f>
        <v>-3.7594723509243318E-2</v>
      </c>
      <c r="H2596" s="37"/>
      <c r="I2596" s="37"/>
      <c r="N2596" s="30"/>
      <c r="P2596" s="30"/>
      <c r="Q2596" s="30"/>
      <c r="R2596" s="30"/>
      <c r="S2596" s="30"/>
      <c r="T2596" s="30"/>
      <c r="U2596" s="30"/>
      <c r="V2596" s="30"/>
      <c r="W2596" s="30"/>
      <c r="X2596" s="30"/>
      <c r="Y2596" s="30"/>
      <c r="Z2596" s="30"/>
      <c r="AA2596" s="30"/>
      <c r="AB2596" s="30"/>
      <c r="AO2596" s="22"/>
      <c r="AP2596" s="22"/>
      <c r="AR2596" s="22"/>
      <c r="AS2596" s="23"/>
      <c r="AW2596" s="30"/>
      <c r="BH2596" s="30"/>
      <c r="BN2596" s="30"/>
      <c r="BT2596" s="24"/>
      <c r="BU2596" s="30"/>
      <c r="BV2596" s="30">
        <v>43207</v>
      </c>
      <c r="BW2596" s="31">
        <v>1168.5491694649099</v>
      </c>
      <c r="BZ2596" s="30">
        <v>43132</v>
      </c>
      <c r="CA2596" s="31">
        <v>1065.9510254961599</v>
      </c>
      <c r="CB2596" s="30">
        <v>43132</v>
      </c>
      <c r="CC2596" s="31">
        <v>1046.20009081086</v>
      </c>
      <c r="CD2596" s="30">
        <v>43132</v>
      </c>
      <c r="CE2596" s="31">
        <v>1035.4003020146799</v>
      </c>
      <c r="CG2596" s="30">
        <v>43207</v>
      </c>
      <c r="CH2596" s="31">
        <f t="shared" si="325"/>
        <v>1042.7557571770401</v>
      </c>
      <c r="CI2596" s="31">
        <f t="shared" si="326"/>
        <v>1034.2589032322301</v>
      </c>
      <c r="CJ2596" s="31">
        <f t="shared" si="330"/>
        <v>1032.6737847821482</v>
      </c>
      <c r="CK2596" s="31">
        <f t="shared" si="330"/>
        <v>1024.5966982374375</v>
      </c>
      <c r="CM2596" s="30">
        <v>43207</v>
      </c>
      <c r="CN2596" s="31">
        <v>1185.5546701199501</v>
      </c>
      <c r="CO2596" s="31">
        <v>1231.6951595820699</v>
      </c>
    </row>
    <row r="2597" spans="2:93">
      <c r="B2597" s="29">
        <v>43207</v>
      </c>
      <c r="C2597" s="55">
        <v>1209.5915799686841</v>
      </c>
      <c r="D2597" s="31"/>
      <c r="E2597" s="21">
        <f t="shared" si="328"/>
        <v>3.1830485449235724E-4</v>
      </c>
      <c r="F2597" s="21">
        <f t="shared" si="329"/>
        <v>3.2482424857678271E-3</v>
      </c>
      <c r="G2597" s="37">
        <f>(C2596-MAX(C$9:C2596))/MAX(C$9:C2596)</f>
        <v>-3.8476652737356613E-2</v>
      </c>
      <c r="H2597" s="37"/>
      <c r="I2597" s="37"/>
      <c r="N2597" s="30"/>
      <c r="P2597" s="30"/>
      <c r="Q2597" s="30"/>
      <c r="R2597" s="30"/>
      <c r="S2597" s="30"/>
      <c r="T2597" s="30"/>
      <c r="U2597" s="30"/>
      <c r="V2597" s="30"/>
      <c r="W2597" s="30"/>
      <c r="X2597" s="30"/>
      <c r="Y2597" s="30"/>
      <c r="Z2597" s="30"/>
      <c r="AA2597" s="30"/>
      <c r="AB2597" s="30"/>
      <c r="AN2597" s="30"/>
      <c r="AP2597" s="22"/>
      <c r="AR2597" s="22"/>
      <c r="AS2597" s="23"/>
      <c r="AW2597" s="30"/>
      <c r="BH2597" s="30"/>
      <c r="BN2597" s="30"/>
      <c r="BT2597" s="24"/>
      <c r="BU2597" s="30"/>
      <c r="BV2597" s="30">
        <v>43208</v>
      </c>
      <c r="BW2597" s="31">
        <v>1168.9038060287101</v>
      </c>
      <c r="BZ2597" s="30">
        <v>43133</v>
      </c>
      <c r="CA2597" s="31">
        <v>1066.53929184206</v>
      </c>
      <c r="CB2597" s="30">
        <v>43133</v>
      </c>
      <c r="CC2597" s="31">
        <v>1046.8150866691301</v>
      </c>
      <c r="CD2597" s="30">
        <v>43133</v>
      </c>
      <c r="CE2597" s="31">
        <v>1036.09140211519</v>
      </c>
      <c r="CG2597" s="30">
        <v>43208</v>
      </c>
      <c r="CH2597" s="31">
        <f t="shared" si="325"/>
        <v>1042.80463316341</v>
      </c>
      <c r="CI2597" s="31">
        <f t="shared" si="326"/>
        <v>1034.2992916565599</v>
      </c>
      <c r="CJ2597" s="31">
        <f t="shared" si="330"/>
        <v>1032.7221882069025</v>
      </c>
      <c r="CK2597" s="31">
        <f t="shared" si="330"/>
        <v>1024.6367093469248</v>
      </c>
      <c r="CM2597" s="30">
        <v>43208</v>
      </c>
      <c r="CN2597" s="31">
        <v>1186.06368247457</v>
      </c>
      <c r="CO2597" s="31">
        <v>1232.2350901711</v>
      </c>
    </row>
    <row r="2598" spans="2:93">
      <c r="B2598" s="29">
        <v>43208</v>
      </c>
      <c r="C2598" s="55">
        <v>1209.42524554187</v>
      </c>
      <c r="D2598" s="31"/>
      <c r="E2598" s="21">
        <f t="shared" si="328"/>
        <v>-1.3751288415742025E-4</v>
      </c>
      <c r="F2598" s="21">
        <f t="shared" si="329"/>
        <v>-2.3498460583915026E-4</v>
      </c>
      <c r="G2598" s="37">
        <f>(C2597-MAX(C$9:C2597))/MAX(C$9:C2597)</f>
        <v>-3.8170595188215167E-2</v>
      </c>
      <c r="H2598" s="37"/>
      <c r="I2598" s="37"/>
      <c r="N2598" s="30"/>
      <c r="P2598" s="30"/>
      <c r="Q2598" s="30"/>
      <c r="R2598" s="30"/>
      <c r="S2598" s="30"/>
      <c r="T2598" s="30"/>
      <c r="U2598" s="30"/>
      <c r="V2598" s="30"/>
      <c r="W2598" s="30"/>
      <c r="X2598" s="30"/>
      <c r="Y2598" s="30"/>
      <c r="Z2598" s="30"/>
      <c r="AA2598" s="30"/>
      <c r="AB2598" s="30"/>
      <c r="AP2598" s="22"/>
      <c r="AR2598" s="22"/>
      <c r="AS2598" s="23"/>
      <c r="AW2598" s="30"/>
      <c r="BH2598" s="30"/>
      <c r="BN2598" s="30"/>
      <c r="BQ2598" s="30"/>
      <c r="BT2598" s="24"/>
      <c r="BU2598" s="30"/>
      <c r="BV2598" s="30">
        <v>43209</v>
      </c>
      <c r="BW2598" s="31">
        <v>1166.88110424805</v>
      </c>
      <c r="BZ2598" s="30">
        <v>43136</v>
      </c>
      <c r="CA2598" s="31">
        <v>1065.8846168177599</v>
      </c>
      <c r="CB2598" s="30">
        <v>43136</v>
      </c>
      <c r="CC2598" s="31">
        <v>1046.26379783312</v>
      </c>
      <c r="CD2598" s="30">
        <v>43136</v>
      </c>
      <c r="CE2598" s="31">
        <v>1035.9204162897599</v>
      </c>
      <c r="CG2598" s="30">
        <v>43209</v>
      </c>
      <c r="CH2598" s="31">
        <f t="shared" si="325"/>
        <v>1041.0856380996099</v>
      </c>
      <c r="CI2598" s="31">
        <f t="shared" si="326"/>
        <v>1032.5493913939799</v>
      </c>
      <c r="CJ2598" s="31">
        <f t="shared" si="330"/>
        <v>1031.0198133925337</v>
      </c>
      <c r="CK2598" s="31">
        <f t="shared" si="330"/>
        <v>1022.9031569204666</v>
      </c>
      <c r="CM2598" s="30">
        <v>43209</v>
      </c>
      <c r="CN2598" s="31">
        <v>1184.6166382726201</v>
      </c>
      <c r="CO2598" s="31">
        <v>1230.7438224073201</v>
      </c>
    </row>
    <row r="2599" spans="2:93">
      <c r="B2599" s="29">
        <v>43209</v>
      </c>
      <c r="C2599" s="55">
        <v>1206.910429595149</v>
      </c>
      <c r="D2599" s="31"/>
      <c r="E2599" s="21">
        <f t="shared" si="328"/>
        <v>-2.0793479845000462E-3</v>
      </c>
      <c r="F2599" s="21">
        <f t="shared" si="329"/>
        <v>-2.8136157315649113E-3</v>
      </c>
      <c r="G2599" s="37">
        <f>(C2598-MAX(C$9:C2598))/MAX(C$9:C2598)</f>
        <v>-3.8302859123738271E-2</v>
      </c>
      <c r="H2599" s="37"/>
      <c r="I2599" s="37"/>
      <c r="N2599" s="30"/>
      <c r="P2599" s="30"/>
      <c r="Q2599" s="30"/>
      <c r="R2599" s="30"/>
      <c r="S2599" s="30"/>
      <c r="T2599" s="30"/>
      <c r="U2599" s="30"/>
      <c r="V2599" s="30"/>
      <c r="W2599" s="30"/>
      <c r="X2599" s="30"/>
      <c r="Y2599" s="30"/>
      <c r="Z2599" s="30"/>
      <c r="AA2599" s="30"/>
      <c r="AB2599" s="30"/>
      <c r="AI2599" s="22"/>
      <c r="AR2599" s="30"/>
      <c r="AS2599" s="28"/>
      <c r="AW2599" s="30"/>
      <c r="BH2599" s="30"/>
      <c r="BN2599" s="30"/>
      <c r="BT2599" s="24"/>
      <c r="BU2599" s="30"/>
      <c r="BV2599" s="30">
        <v>43210</v>
      </c>
      <c r="BW2599" s="31">
        <v>1166.3449504171999</v>
      </c>
      <c r="BZ2599" s="30">
        <v>43137</v>
      </c>
      <c r="CA2599" s="31">
        <v>1064.2960428004801</v>
      </c>
      <c r="CB2599" s="30">
        <v>43137</v>
      </c>
      <c r="CC2599" s="31">
        <v>1045.2199618861</v>
      </c>
      <c r="CD2599" s="30">
        <v>43137</v>
      </c>
      <c r="CE2599" s="31">
        <v>1037.2639329455101</v>
      </c>
      <c r="CG2599" s="30">
        <v>43210</v>
      </c>
      <c r="CH2599" s="31">
        <f t="shared" si="325"/>
        <v>1040.2970569941899</v>
      </c>
      <c r="CI2599" s="31">
        <f t="shared" si="326"/>
        <v>1031.68418929832</v>
      </c>
      <c r="CJ2599" s="31">
        <f t="shared" si="330"/>
        <v>1030.2388567503508</v>
      </c>
      <c r="CK2599" s="31">
        <f t="shared" si="330"/>
        <v>1022.0460376752266</v>
      </c>
      <c r="CM2599" s="30">
        <v>43210</v>
      </c>
      <c r="CN2599" s="31">
        <v>1183.0966842319101</v>
      </c>
      <c r="CO2599" s="31">
        <v>1229.17780433237</v>
      </c>
    </row>
    <row r="2600" spans="2:93">
      <c r="B2600" s="29">
        <v>43210</v>
      </c>
      <c r="C2600" s="55">
        <v>1205.1007080854599</v>
      </c>
      <c r="D2600" s="31"/>
      <c r="E2600" s="21">
        <f t="shared" si="328"/>
        <v>-1.4994662945253534E-3</v>
      </c>
      <c r="F2600" s="21">
        <f t="shared" si="329"/>
        <v>-3.3955944681713923E-3</v>
      </c>
      <c r="G2600" s="37">
        <f>(C2599-MAX(C$9:C2599))/MAX(C$9:C2599)</f>
        <v>-4.0302562135318812E-2</v>
      </c>
      <c r="H2600" s="37"/>
      <c r="I2600" s="37"/>
      <c r="N2600" s="30"/>
      <c r="P2600" s="30"/>
      <c r="Q2600" s="30"/>
      <c r="R2600" s="30"/>
      <c r="S2600" s="30"/>
      <c r="T2600" s="30"/>
      <c r="U2600" s="30"/>
      <c r="V2600" s="30"/>
      <c r="W2600" s="30"/>
      <c r="X2600" s="30"/>
      <c r="Y2600" s="30"/>
      <c r="Z2600" s="30"/>
      <c r="AA2600" s="30"/>
      <c r="AB2600" s="30"/>
      <c r="AH2600" s="22"/>
      <c r="AI2600" s="22"/>
      <c r="AM2600" s="30"/>
      <c r="AQ2600" s="30"/>
      <c r="AS2600" s="23"/>
      <c r="AW2600" s="30"/>
      <c r="BH2600" s="30"/>
      <c r="BN2600" s="30"/>
      <c r="BT2600" s="24"/>
      <c r="BU2600" s="30"/>
      <c r="BV2600" s="30">
        <v>43213</v>
      </c>
      <c r="BW2600" s="31">
        <v>1166.9177320766901</v>
      </c>
      <c r="BZ2600" s="30">
        <v>43138</v>
      </c>
      <c r="CA2600" s="31">
        <v>1065.40988167355</v>
      </c>
      <c r="CB2600" s="30">
        <v>43138</v>
      </c>
      <c r="CC2600" s="31">
        <v>1046.20876388839</v>
      </c>
      <c r="CD2600" s="30">
        <v>43138</v>
      </c>
      <c r="CE2600" s="31">
        <v>1037.26602210235</v>
      </c>
      <c r="CG2600" s="30">
        <v>43213</v>
      </c>
      <c r="CH2600" s="31">
        <f t="shared" si="325"/>
        <v>1040.10160416228</v>
      </c>
      <c r="CI2600" s="31">
        <f t="shared" si="326"/>
        <v>1031.45540184928</v>
      </c>
      <c r="CJ2600" s="31">
        <f t="shared" si="330"/>
        <v>1030.0452936707077</v>
      </c>
      <c r="CK2600" s="31">
        <f t="shared" si="330"/>
        <v>1021.8193875935574</v>
      </c>
      <c r="CM2600" s="30">
        <v>43213</v>
      </c>
      <c r="CN2600" s="31">
        <v>1184.1270180445099</v>
      </c>
      <c r="CO2600" s="31">
        <v>1230.26821935669</v>
      </c>
    </row>
    <row r="2601" spans="2:93">
      <c r="B2601" s="29">
        <v>43213</v>
      </c>
      <c r="C2601" s="55">
        <v>1207.1857875797029</v>
      </c>
      <c r="D2601" s="31"/>
      <c r="E2601" s="21">
        <f t="shared" si="328"/>
        <v>1.7302118240023479E-3</v>
      </c>
      <c r="F2601" s="21">
        <f t="shared" si="329"/>
        <v>-1.988929510441384E-3</v>
      </c>
      <c r="G2601" s="37">
        <f>(C2600-MAX(C$9:C2600))/MAX(C$9:C2600)</f>
        <v>-4.174159609633929E-2</v>
      </c>
      <c r="H2601" s="37"/>
      <c r="I2601" s="37"/>
      <c r="N2601" s="30"/>
      <c r="P2601" s="30"/>
      <c r="Q2601" s="30"/>
      <c r="R2601" s="30"/>
      <c r="S2601" s="30"/>
      <c r="T2601" s="30"/>
      <c r="U2601" s="30"/>
      <c r="V2601" s="30"/>
      <c r="W2601" s="30"/>
      <c r="X2601" s="30"/>
      <c r="Y2601" s="30"/>
      <c r="Z2601" s="30"/>
      <c r="AA2601" s="30"/>
      <c r="AB2601" s="30"/>
      <c r="AO2601" s="30"/>
      <c r="AS2601" s="23"/>
      <c r="AW2601" s="30"/>
      <c r="BH2601" s="30"/>
      <c r="BN2601" s="30"/>
      <c r="BT2601" s="24"/>
      <c r="BU2601" s="30"/>
      <c r="BV2601" s="30">
        <v>43214</v>
      </c>
      <c r="BW2601" s="31">
        <v>1166.78907565538</v>
      </c>
      <c r="BZ2601" s="30">
        <v>43139</v>
      </c>
      <c r="CA2601" s="31">
        <v>1064.2220266927</v>
      </c>
      <c r="CB2601" s="30">
        <v>43139</v>
      </c>
      <c r="CC2601" s="31">
        <v>1045.2686890580301</v>
      </c>
      <c r="CD2601" s="30">
        <v>43139</v>
      </c>
      <c r="CE2601" s="31">
        <v>1037.9967206901199</v>
      </c>
      <c r="CG2601" s="30">
        <v>43214</v>
      </c>
      <c r="CH2601" s="31">
        <f t="shared" si="325"/>
        <v>1039.7525406114</v>
      </c>
      <c r="CI2601" s="31">
        <f t="shared" si="326"/>
        <v>1031.1562577391901</v>
      </c>
      <c r="CJ2601" s="31">
        <f t="shared" ref="CJ2601:CK2616" si="331">+CJ2600*CH2601/CH2600</f>
        <v>1029.6996050703469</v>
      </c>
      <c r="CK2601" s="31">
        <f t="shared" si="331"/>
        <v>1021.523038133536</v>
      </c>
      <c r="CM2601" s="30">
        <v>43214</v>
      </c>
      <c r="CN2601" s="31">
        <v>1184.39181810581</v>
      </c>
      <c r="CO2601" s="31">
        <v>1230.54984981858</v>
      </c>
    </row>
    <row r="2602" spans="2:93">
      <c r="B2602" s="29">
        <v>43214</v>
      </c>
      <c r="C2602" s="55">
        <v>1207.049577260065</v>
      </c>
      <c r="D2602" s="31"/>
      <c r="E2602" s="21">
        <f t="shared" si="328"/>
        <v>-1.1283293842534459E-4</v>
      </c>
      <c r="F2602" s="21">
        <f t="shared" si="329"/>
        <v>-1.9642952638553313E-3</v>
      </c>
      <c r="G2602" s="37">
        <f>(C2601-MAX(C$9:C2601))/MAX(C$9:C2601)</f>
        <v>-4.0083606075455594E-2</v>
      </c>
      <c r="H2602" s="37"/>
      <c r="I2602" s="37"/>
      <c r="N2602" s="30"/>
      <c r="P2602" s="30"/>
      <c r="Q2602" s="30"/>
      <c r="R2602" s="30"/>
      <c r="S2602" s="30"/>
      <c r="T2602" s="30"/>
      <c r="U2602" s="30"/>
      <c r="V2602" s="30"/>
      <c r="W2602" s="30"/>
      <c r="X2602" s="30"/>
      <c r="Y2602" s="30"/>
      <c r="Z2602" s="30"/>
      <c r="AA2602" s="30"/>
      <c r="AB2602" s="30"/>
      <c r="AP2602" s="22"/>
      <c r="AS2602" s="23"/>
      <c r="AW2602" s="30"/>
      <c r="BH2602" s="30"/>
      <c r="BN2602" s="30"/>
      <c r="BT2602" s="24"/>
      <c r="BU2602" s="30"/>
      <c r="BV2602" s="30">
        <v>43215</v>
      </c>
      <c r="BW2602" s="31">
        <v>1167.2316148165501</v>
      </c>
      <c r="BZ2602" s="30">
        <v>43140</v>
      </c>
      <c r="CA2602" s="31">
        <v>1067.8309944628199</v>
      </c>
      <c r="CB2602" s="30">
        <v>43140</v>
      </c>
      <c r="CC2602" s="31">
        <v>1048.6839666181299</v>
      </c>
      <c r="CD2602" s="30">
        <v>43140</v>
      </c>
      <c r="CE2602" s="31">
        <v>1041.84312438707</v>
      </c>
      <c r="CG2602" s="30">
        <v>43215</v>
      </c>
      <c r="CH2602" s="31">
        <f t="shared" si="325"/>
        <v>1040.29180596332</v>
      </c>
      <c r="CI2602" s="31">
        <f t="shared" si="326"/>
        <v>1031.7710656706899</v>
      </c>
      <c r="CJ2602" s="31">
        <f t="shared" si="331"/>
        <v>1030.2336564895179</v>
      </c>
      <c r="CK2602" s="31">
        <f t="shared" si="331"/>
        <v>1022.1321024352272</v>
      </c>
      <c r="CM2602" s="30">
        <v>43215</v>
      </c>
      <c r="CN2602" s="31">
        <v>1185.1230426724201</v>
      </c>
      <c r="CO2602" s="31">
        <v>1231.31598214977</v>
      </c>
    </row>
    <row r="2603" spans="2:93">
      <c r="B2603" s="29">
        <v>43215</v>
      </c>
      <c r="C2603" s="55">
        <v>1208.383038196268</v>
      </c>
      <c r="D2603" s="31"/>
      <c r="E2603" s="21">
        <f t="shared" si="328"/>
        <v>1.1047275615885255E-3</v>
      </c>
      <c r="F2603" s="21">
        <f t="shared" si="329"/>
        <v>1.2201473821160658E-3</v>
      </c>
      <c r="G2603" s="37">
        <f>(C2602-MAX(C$9:C2602))/MAX(C$9:C2602)</f>
        <v>-4.0191916262824763E-2</v>
      </c>
      <c r="H2603" s="37"/>
      <c r="I2603" s="37"/>
      <c r="N2603" s="30"/>
      <c r="P2603" s="30"/>
      <c r="Q2603" s="30"/>
      <c r="R2603" s="30"/>
      <c r="S2603" s="30"/>
      <c r="T2603" s="30"/>
      <c r="U2603" s="30"/>
      <c r="V2603" s="30"/>
      <c r="W2603" s="30"/>
      <c r="X2603" s="30"/>
      <c r="Y2603" s="30"/>
      <c r="Z2603" s="30"/>
      <c r="AA2603" s="30"/>
      <c r="AB2603" s="30"/>
      <c r="AP2603" s="22"/>
      <c r="AR2603" s="22"/>
      <c r="AS2603" s="23"/>
      <c r="AW2603" s="30"/>
      <c r="BH2603" s="30"/>
      <c r="BN2603" s="30"/>
      <c r="BT2603" s="24"/>
      <c r="BU2603" s="30"/>
      <c r="BV2603" s="30">
        <v>43216</v>
      </c>
      <c r="BW2603" s="31">
        <v>1168.1796560001401</v>
      </c>
      <c r="BZ2603" s="30">
        <v>43143</v>
      </c>
      <c r="CA2603" s="31">
        <v>1066.1791623469301</v>
      </c>
      <c r="CB2603" s="30">
        <v>43143</v>
      </c>
      <c r="CC2603" s="31">
        <v>1047.1306993595699</v>
      </c>
      <c r="CD2603" s="30">
        <v>43143</v>
      </c>
      <c r="CE2603" s="31">
        <v>1040.2012590311199</v>
      </c>
      <c r="CG2603" s="30">
        <v>43216</v>
      </c>
      <c r="CH2603" s="31">
        <f t="shared" si="325"/>
        <v>1041.60801099431</v>
      </c>
      <c r="CI2603" s="31">
        <f t="shared" si="326"/>
        <v>1032.8960573852</v>
      </c>
      <c r="CJ2603" s="31">
        <f t="shared" si="331"/>
        <v>1031.5371356806386</v>
      </c>
      <c r="CK2603" s="31">
        <f t="shared" si="331"/>
        <v>1023.2465843049306</v>
      </c>
      <c r="CM2603" s="30">
        <v>43216</v>
      </c>
      <c r="CN2603" s="31">
        <v>1185.57749632169</v>
      </c>
      <c r="CO2603" s="31">
        <v>1231.79411905197</v>
      </c>
    </row>
    <row r="2604" spans="2:93">
      <c r="B2604" s="29">
        <v>43216</v>
      </c>
      <c r="C2604" s="55">
        <v>1208.9574823109419</v>
      </c>
      <c r="D2604" s="31"/>
      <c r="E2604" s="21">
        <f t="shared" si="328"/>
        <v>4.7538247105105569E-4</v>
      </c>
      <c r="F2604" s="21">
        <f t="shared" si="329"/>
        <v>3.2003750388707175E-3</v>
      </c>
      <c r="G2604" s="37">
        <f>(C2603-MAX(C$9:C2603))/MAX(C$9:C2603)</f>
        <v>-3.9131589818884829E-2</v>
      </c>
      <c r="H2604" s="37"/>
      <c r="I2604" s="37"/>
      <c r="N2604" s="30"/>
      <c r="P2604" s="30"/>
      <c r="Q2604" s="30"/>
      <c r="R2604" s="30"/>
      <c r="S2604" s="30"/>
      <c r="T2604" s="30"/>
      <c r="U2604" s="30"/>
      <c r="V2604" s="30"/>
      <c r="W2604" s="30"/>
      <c r="X2604" s="30"/>
      <c r="Y2604" s="30"/>
      <c r="Z2604" s="30"/>
      <c r="AA2604" s="30"/>
      <c r="AB2604" s="30"/>
      <c r="AI2604" s="22"/>
      <c r="AR2604" s="22"/>
      <c r="AS2604" s="23"/>
      <c r="AW2604" s="30"/>
      <c r="BH2604" s="30"/>
      <c r="BN2604" s="30"/>
      <c r="BT2604" s="24"/>
      <c r="BU2604" s="30"/>
      <c r="BV2604" s="30">
        <v>43217</v>
      </c>
      <c r="BW2604" s="31">
        <v>1167.02251960698</v>
      </c>
      <c r="BZ2604" s="30">
        <v>43144</v>
      </c>
      <c r="CA2604" s="31">
        <v>1066.0675759293599</v>
      </c>
      <c r="CB2604" s="30">
        <v>43144</v>
      </c>
      <c r="CC2604" s="31">
        <v>1046.8454627435301</v>
      </c>
      <c r="CD2604" s="30">
        <v>43144</v>
      </c>
      <c r="CE2604" s="31">
        <v>1039.6045020854201</v>
      </c>
      <c r="CG2604" s="30">
        <v>43217</v>
      </c>
      <c r="CH2604" s="31">
        <f t="shared" si="325"/>
        <v>1040.7508188133299</v>
      </c>
      <c r="CI2604" s="31">
        <f t="shared" si="326"/>
        <v>1031.9686634433899</v>
      </c>
      <c r="CJ2604" s="31">
        <f t="shared" si="331"/>
        <v>1030.6882313348935</v>
      </c>
      <c r="CK2604" s="31">
        <f t="shared" si="331"/>
        <v>1022.3278542192871</v>
      </c>
      <c r="CM2604" s="30">
        <v>43217</v>
      </c>
      <c r="CN2604" s="31">
        <v>1184.6974267660801</v>
      </c>
      <c r="CO2604" s="31">
        <v>1230.8888303296701</v>
      </c>
    </row>
    <row r="2605" spans="2:93">
      <c r="B2605" s="29">
        <v>43217</v>
      </c>
      <c r="C2605" s="55">
        <v>1207.9153775313471</v>
      </c>
      <c r="D2605" s="31"/>
      <c r="E2605" s="21">
        <f t="shared" si="328"/>
        <v>-8.6198629384626191E-4</v>
      </c>
      <c r="F2605" s="21">
        <f t="shared" si="329"/>
        <v>6.0437254907297344E-4</v>
      </c>
      <c r="G2605" s="37">
        <f>(C2604-MAX(C$9:C2604))/MAX(C$9:C2604)</f>
        <v>-3.8674809819698008E-2</v>
      </c>
      <c r="H2605" s="37"/>
      <c r="I2605" s="37"/>
      <c r="N2605" s="30"/>
      <c r="P2605" s="30"/>
      <c r="Q2605" s="30"/>
      <c r="R2605" s="30"/>
      <c r="S2605" s="30"/>
      <c r="T2605" s="30"/>
      <c r="U2605" s="30"/>
      <c r="V2605" s="30"/>
      <c r="W2605" s="30"/>
      <c r="X2605" s="30"/>
      <c r="Y2605" s="30"/>
      <c r="Z2605" s="30"/>
      <c r="AA2605" s="30"/>
      <c r="AB2605" s="30"/>
      <c r="AH2605" s="22"/>
      <c r="AI2605" s="22"/>
      <c r="AJ2605" s="22"/>
      <c r="AS2605" s="23"/>
      <c r="AW2605" s="30"/>
      <c r="BH2605" s="30"/>
      <c r="BN2605" s="30"/>
      <c r="BT2605" s="24"/>
      <c r="BU2605" s="30"/>
      <c r="BV2605" s="30">
        <v>43220</v>
      </c>
      <c r="BW2605" s="31">
        <v>1167.6624084422201</v>
      </c>
      <c r="BZ2605" s="30">
        <v>43145</v>
      </c>
      <c r="CA2605" s="31">
        <v>1066.71459512504</v>
      </c>
      <c r="CB2605" s="30">
        <v>43145</v>
      </c>
      <c r="CC2605" s="31">
        <v>1047.3123977969601</v>
      </c>
      <c r="CD2605" s="30">
        <v>43145</v>
      </c>
      <c r="CE2605" s="31">
        <v>1039.7853472357999</v>
      </c>
      <c r="CG2605" s="30">
        <v>43220</v>
      </c>
      <c r="CH2605" s="31">
        <f t="shared" si="325"/>
        <v>1041.53553728008</v>
      </c>
      <c r="CI2605" s="31">
        <f t="shared" si="326"/>
        <v>1032.69102042849</v>
      </c>
      <c r="CJ2605" s="31">
        <f t="shared" si="331"/>
        <v>1031.4653626846557</v>
      </c>
      <c r="CK2605" s="31">
        <f t="shared" si="331"/>
        <v>1023.0434628348565</v>
      </c>
      <c r="CM2605" s="30">
        <v>43220</v>
      </c>
      <c r="CN2605" s="31">
        <v>1184.37062335314</v>
      </c>
      <c r="CO2605" s="31">
        <v>1230.5794760690501</v>
      </c>
    </row>
    <row r="2606" spans="2:93">
      <c r="B2606" s="29">
        <v>43220</v>
      </c>
      <c r="C2606" s="55">
        <v>1208.316673401876</v>
      </c>
      <c r="D2606" s="31"/>
      <c r="E2606" s="21">
        <f t="shared" si="328"/>
        <v>3.3222184102754682E-4</v>
      </c>
      <c r="F2606" s="21">
        <f t="shared" si="329"/>
        <v>1.0497465602756773E-3</v>
      </c>
      <c r="G2606" s="37">
        <f>(C2605-MAX(C$9:C2605))/MAX(C$9:C2605)</f>
        <v>-3.9503458957562541E-2</v>
      </c>
      <c r="H2606" s="37"/>
      <c r="I2606" s="37"/>
      <c r="N2606" s="30"/>
      <c r="P2606" s="30"/>
      <c r="Q2606" s="30"/>
      <c r="R2606" s="30"/>
      <c r="S2606" s="30"/>
      <c r="T2606" s="30"/>
      <c r="U2606" s="30"/>
      <c r="V2606" s="30"/>
      <c r="W2606" s="30"/>
      <c r="X2606" s="30"/>
      <c r="Y2606" s="30"/>
      <c r="Z2606" s="30"/>
      <c r="AA2606" s="30"/>
      <c r="AB2606" s="30"/>
      <c r="AI2606" s="22"/>
      <c r="AJ2606" s="22"/>
      <c r="AS2606" s="23"/>
      <c r="AW2606" s="30"/>
      <c r="BH2606" s="30"/>
      <c r="BN2606" s="30"/>
      <c r="BT2606" s="24"/>
      <c r="BU2606" s="30"/>
      <c r="BV2606" s="30">
        <v>43222</v>
      </c>
      <c r="BW2606" s="31">
        <v>1169.4076546874201</v>
      </c>
      <c r="BZ2606" s="30">
        <v>43146</v>
      </c>
      <c r="CA2606" s="31">
        <v>1065.7038570693601</v>
      </c>
      <c r="CB2606" s="30">
        <v>43146</v>
      </c>
      <c r="CC2606" s="31">
        <v>1046.2266643160001</v>
      </c>
      <c r="CD2606" s="30">
        <v>43146</v>
      </c>
      <c r="CE2606" s="31">
        <v>1038.4722687022299</v>
      </c>
      <c r="CG2606" s="30">
        <v>43222</v>
      </c>
      <c r="CH2606" s="31">
        <f t="shared" si="325"/>
        <v>1042.0983449871801</v>
      </c>
      <c r="CI2606" s="31">
        <f t="shared" si="326"/>
        <v>1033.2057637805799</v>
      </c>
      <c r="CJ2606" s="31">
        <f t="shared" si="331"/>
        <v>1032.0227288377507</v>
      </c>
      <c r="CK2606" s="31">
        <f t="shared" si="331"/>
        <v>1023.553397375756</v>
      </c>
      <c r="CM2606" s="30">
        <v>43222</v>
      </c>
      <c r="CN2606" s="31">
        <v>1187.8165856805599</v>
      </c>
      <c r="CO2606" s="31">
        <v>1234.1846987786801</v>
      </c>
    </row>
    <row r="2607" spans="2:93">
      <c r="B2607" s="29">
        <v>43222</v>
      </c>
      <c r="C2607" s="55">
        <v>1210.8395840736739</v>
      </c>
      <c r="D2607" s="31"/>
      <c r="E2607" s="21">
        <f t="shared" si="328"/>
        <v>2.0879548609513687E-3</v>
      </c>
      <c r="F2607" s="21">
        <f t="shared" si="329"/>
        <v>2.0329198604713827E-3</v>
      </c>
      <c r="G2607" s="37">
        <f>(C2606-MAX(C$9:C2606))/MAX(C$9:C2606)</f>
        <v>-3.9184361028396883E-2</v>
      </c>
      <c r="H2607" s="37"/>
      <c r="I2607" s="37"/>
      <c r="N2607" s="30"/>
      <c r="P2607" s="30"/>
      <c r="Q2607" s="30"/>
      <c r="R2607" s="30"/>
      <c r="S2607" s="30"/>
      <c r="T2607" s="30"/>
      <c r="U2607" s="30"/>
      <c r="V2607" s="30"/>
      <c r="W2607" s="30"/>
      <c r="X2607" s="30"/>
      <c r="Y2607" s="30"/>
      <c r="Z2607" s="30"/>
      <c r="AA2607" s="30"/>
      <c r="AB2607" s="30"/>
      <c r="AH2607" s="22"/>
      <c r="AI2607" s="22"/>
      <c r="AP2607" s="22"/>
      <c r="AS2607" s="23"/>
      <c r="AW2607" s="30"/>
      <c r="BH2607" s="30"/>
      <c r="BN2607" s="30"/>
      <c r="BT2607" s="24"/>
      <c r="BU2607" s="30"/>
      <c r="BV2607" s="30">
        <v>43223</v>
      </c>
      <c r="BW2607" s="31">
        <v>1169.7479928420901</v>
      </c>
      <c r="BZ2607" s="30">
        <v>43147</v>
      </c>
      <c r="CA2607" s="31">
        <v>1066.0955526498301</v>
      </c>
      <c r="CB2607" s="30">
        <v>43147</v>
      </c>
      <c r="CC2607" s="31">
        <v>1046.4945606461399</v>
      </c>
      <c r="CD2607" s="30">
        <v>43147</v>
      </c>
      <c r="CE2607" s="31">
        <v>1038.4492231702</v>
      </c>
      <c r="CG2607" s="30">
        <v>43223</v>
      </c>
      <c r="CH2607" s="31">
        <f t="shared" si="325"/>
        <v>1042.15917322679</v>
      </c>
      <c r="CI2607" s="31">
        <f t="shared" si="326"/>
        <v>1033.26551292718</v>
      </c>
      <c r="CJ2607" s="31">
        <f t="shared" si="331"/>
        <v>1032.0829689543716</v>
      </c>
      <c r="CK2607" s="31">
        <f t="shared" si="331"/>
        <v>1023.6125883366825</v>
      </c>
      <c r="CM2607" s="30">
        <v>43223</v>
      </c>
      <c r="CN2607" s="31">
        <v>1186.39644387761</v>
      </c>
      <c r="CO2607" s="31">
        <v>1232.72353990839</v>
      </c>
    </row>
    <row r="2608" spans="2:93">
      <c r="B2608" s="29">
        <v>43223</v>
      </c>
      <c r="C2608" s="55">
        <v>1210.441712467077</v>
      </c>
      <c r="D2608" s="31"/>
      <c r="E2608" s="21">
        <f t="shared" si="328"/>
        <v>-3.2859150942055049E-4</v>
      </c>
      <c r="F2608" s="21">
        <f t="shared" si="329"/>
        <v>1.227694255465428E-3</v>
      </c>
      <c r="G2608" s="37">
        <f>(C2607-MAX(C$9:C2607))/MAX(C$9:C2607)</f>
        <v>-3.7178221344528105E-2</v>
      </c>
      <c r="H2608" s="37"/>
      <c r="I2608" s="37"/>
      <c r="N2608" s="30"/>
      <c r="P2608" s="30"/>
      <c r="Q2608" s="30"/>
      <c r="R2608" s="30"/>
      <c r="S2608" s="30"/>
      <c r="T2608" s="30"/>
      <c r="U2608" s="30"/>
      <c r="V2608" s="30"/>
      <c r="W2608" s="30"/>
      <c r="X2608" s="30"/>
      <c r="Y2608" s="30"/>
      <c r="Z2608" s="30"/>
      <c r="AA2608" s="30"/>
      <c r="AB2608" s="30"/>
      <c r="AH2608" s="22"/>
      <c r="AI2608" s="22"/>
      <c r="AM2608" s="22"/>
      <c r="AO2608" s="22"/>
      <c r="AP2608" s="22"/>
      <c r="AR2608" s="22"/>
      <c r="AS2608" s="23"/>
      <c r="AW2608" s="30"/>
      <c r="BH2608" s="30"/>
      <c r="BN2608" s="30"/>
      <c r="BT2608" s="24"/>
      <c r="BU2608" s="30"/>
      <c r="BV2608" s="30">
        <v>43224</v>
      </c>
      <c r="BW2608" s="31">
        <v>1170.4906275629501</v>
      </c>
      <c r="BZ2608" s="30">
        <v>43150</v>
      </c>
      <c r="CA2608" s="31">
        <v>1064.2676123743399</v>
      </c>
      <c r="CB2608" s="30">
        <v>43150</v>
      </c>
      <c r="CC2608" s="31">
        <v>1044.74182988442</v>
      </c>
      <c r="CD2608" s="30">
        <v>43150</v>
      </c>
      <c r="CE2608" s="31">
        <v>1036.86705982493</v>
      </c>
      <c r="CG2608" s="30">
        <v>43224</v>
      </c>
      <c r="CH2608" s="31">
        <f t="shared" si="325"/>
        <v>1042.28434417579</v>
      </c>
      <c r="CI2608" s="31">
        <f t="shared" si="326"/>
        <v>1033.3338463272501</v>
      </c>
      <c r="CJ2608" s="31">
        <f t="shared" si="331"/>
        <v>1032.206929677445</v>
      </c>
      <c r="CK2608" s="31">
        <f t="shared" si="331"/>
        <v>1023.680283355669</v>
      </c>
      <c r="CM2608" s="30">
        <v>43224</v>
      </c>
      <c r="CN2608" s="31">
        <v>1187.62098172225</v>
      </c>
      <c r="CO2608" s="31">
        <v>1234.0080814780999</v>
      </c>
    </row>
    <row r="2609" spans="2:93">
      <c r="B2609" s="29">
        <v>43224</v>
      </c>
      <c r="C2609" s="55">
        <v>1212.1331444177979</v>
      </c>
      <c r="D2609" s="31"/>
      <c r="E2609" s="21">
        <f t="shared" si="328"/>
        <v>1.3973675339340463E-3</v>
      </c>
      <c r="F2609" s="21">
        <f t="shared" si="329"/>
        <v>3.4917734842243586E-3</v>
      </c>
      <c r="G2609" s="37">
        <f>(C2608-MAX(C$9:C2608))/MAX(C$9:C2608)</f>
        <v>-3.7494596406079495E-2</v>
      </c>
      <c r="H2609" s="37"/>
      <c r="I2609" s="37"/>
      <c r="N2609" s="30"/>
      <c r="P2609" s="30"/>
      <c r="Q2609" s="30"/>
      <c r="R2609" s="30"/>
      <c r="S2609" s="30"/>
      <c r="T2609" s="30"/>
      <c r="U2609" s="30"/>
      <c r="V2609" s="30"/>
      <c r="W2609" s="30"/>
      <c r="X2609" s="30"/>
      <c r="Y2609" s="30"/>
      <c r="Z2609" s="30"/>
      <c r="AA2609" s="30"/>
      <c r="AB2609" s="30"/>
      <c r="AI2609" s="22"/>
      <c r="AN2609" s="22"/>
      <c r="AO2609" s="22"/>
      <c r="AP2609" s="22"/>
      <c r="AR2609" s="22"/>
      <c r="AS2609" s="23"/>
      <c r="AW2609" s="30"/>
      <c r="BH2609" s="30"/>
      <c r="BN2609" s="30"/>
      <c r="BT2609" s="24"/>
      <c r="BU2609" s="30"/>
      <c r="BV2609" s="30">
        <v>43227</v>
      </c>
      <c r="BW2609" s="31">
        <v>1171.11179194897</v>
      </c>
      <c r="BZ2609" s="30">
        <v>43151</v>
      </c>
      <c r="CA2609" s="31">
        <v>1065.3056208329599</v>
      </c>
      <c r="CB2609" s="30">
        <v>43151</v>
      </c>
      <c r="CC2609" s="31">
        <v>1045.67600927174</v>
      </c>
      <c r="CD2609" s="30">
        <v>43151</v>
      </c>
      <c r="CE2609" s="31">
        <v>1037.68233503341</v>
      </c>
      <c r="CG2609" s="30">
        <v>43227</v>
      </c>
      <c r="CH2609" s="31">
        <f t="shared" si="325"/>
        <v>1042.4908674543501</v>
      </c>
      <c r="CI2609" s="31">
        <f t="shared" si="326"/>
        <v>1033.4856182507899</v>
      </c>
      <c r="CJ2609" s="31">
        <f t="shared" si="331"/>
        <v>1032.4114561681868</v>
      </c>
      <c r="CK2609" s="31">
        <f t="shared" si="331"/>
        <v>1023.8306374026664</v>
      </c>
      <c r="CM2609" s="30">
        <v>43227</v>
      </c>
      <c r="CN2609" s="31">
        <v>1188.5452736270199</v>
      </c>
      <c r="CO2609" s="31">
        <v>1235.0116982863101</v>
      </c>
    </row>
    <row r="2610" spans="2:93">
      <c r="B2610" s="29">
        <v>43227</v>
      </c>
      <c r="C2610" s="55">
        <v>1212.2504297325511</v>
      </c>
      <c r="D2610" s="31"/>
      <c r="E2610" s="21">
        <f t="shared" si="328"/>
        <v>9.6759432157478287E-5</v>
      </c>
      <c r="F2610" s="21">
        <f t="shared" si="329"/>
        <v>3.25556736678978E-3</v>
      </c>
      <c r="G2610" s="37">
        <f>(C2609-MAX(C$9:C2609))/MAX(C$9:C2609)</f>
        <v>-3.6149622603861342E-2</v>
      </c>
      <c r="H2610" s="37"/>
      <c r="I2610" s="37"/>
      <c r="N2610" s="30"/>
      <c r="P2610" s="30"/>
      <c r="Q2610" s="30"/>
      <c r="R2610" s="30"/>
      <c r="S2610" s="30"/>
      <c r="T2610" s="30"/>
      <c r="U2610" s="30"/>
      <c r="V2610" s="30"/>
      <c r="W2610" s="30"/>
      <c r="X2610" s="30"/>
      <c r="Y2610" s="30"/>
      <c r="Z2610" s="30"/>
      <c r="AA2610" s="30"/>
      <c r="AB2610" s="30"/>
      <c r="AH2610" s="22"/>
      <c r="AI2610" s="22"/>
      <c r="AL2610" s="22"/>
      <c r="AM2610" s="22"/>
      <c r="AP2610" s="22"/>
      <c r="AR2610" s="22"/>
      <c r="AS2610" s="23"/>
      <c r="AW2610" s="30"/>
      <c r="BH2610" s="30"/>
      <c r="BN2610" s="30"/>
      <c r="BT2610" s="24"/>
      <c r="BU2610" s="30"/>
      <c r="BV2610" s="30">
        <v>43228</v>
      </c>
      <c r="BW2610" s="31">
        <v>1171.7546721481999</v>
      </c>
      <c r="BZ2610" s="30">
        <v>43152</v>
      </c>
      <c r="CA2610" s="31">
        <v>1065.2605920093999</v>
      </c>
      <c r="CB2610" s="30">
        <v>43152</v>
      </c>
      <c r="CC2610" s="31">
        <v>1045.6020402725301</v>
      </c>
      <c r="CD2610" s="30">
        <v>43152</v>
      </c>
      <c r="CE2610" s="31">
        <v>1037.62520792089</v>
      </c>
      <c r="CG2610" s="30">
        <v>43228</v>
      </c>
      <c r="CH2610" s="31">
        <f t="shared" si="325"/>
        <v>1042.5207974290399</v>
      </c>
      <c r="CI2610" s="31">
        <f t="shared" si="326"/>
        <v>1033.5116557271101</v>
      </c>
      <c r="CJ2610" s="31">
        <f t="shared" si="331"/>
        <v>1032.4410967623801</v>
      </c>
      <c r="CK2610" s="31">
        <f t="shared" si="331"/>
        <v>1023.8564316328971</v>
      </c>
      <c r="CM2610" s="30">
        <v>43228</v>
      </c>
      <c r="CN2610" s="31">
        <v>1188.9238409371601</v>
      </c>
      <c r="CO2610" s="31">
        <v>1235.42381552455</v>
      </c>
    </row>
    <row r="2611" spans="2:93">
      <c r="B2611" s="29">
        <v>43228</v>
      </c>
      <c r="C2611" s="55">
        <v>1212.510215169664</v>
      </c>
      <c r="D2611" s="31"/>
      <c r="E2611" s="21">
        <f t="shared" si="328"/>
        <v>2.1430014025258792E-4</v>
      </c>
      <c r="F2611" s="21">
        <f t="shared" si="329"/>
        <v>1.3797295017143885E-3</v>
      </c>
      <c r="G2611" s="37">
        <f>(C2610-MAX(C$9:C2610))/MAX(C$9:C2610)</f>
        <v>-3.6056360988659671E-2</v>
      </c>
      <c r="H2611" s="37"/>
      <c r="I2611" s="37"/>
      <c r="N2611" s="30"/>
      <c r="P2611" s="30"/>
      <c r="Q2611" s="30"/>
      <c r="R2611" s="30"/>
      <c r="S2611" s="30"/>
      <c r="T2611" s="30"/>
      <c r="U2611" s="30"/>
      <c r="V2611" s="30"/>
      <c r="W2611" s="30"/>
      <c r="X2611" s="30"/>
      <c r="Y2611" s="30"/>
      <c r="Z2611" s="30"/>
      <c r="AA2611" s="30"/>
      <c r="AB2611" s="30"/>
      <c r="AJ2611" s="22"/>
      <c r="AP2611" s="22"/>
      <c r="AR2611" s="22"/>
      <c r="AS2611" s="23"/>
      <c r="AW2611" s="30"/>
      <c r="BH2611" s="30"/>
      <c r="BN2611" s="30"/>
      <c r="BT2611" s="24"/>
      <c r="BU2611" s="30"/>
      <c r="BV2611" s="30">
        <v>43229</v>
      </c>
      <c r="BW2611" s="31">
        <v>1171.00615029507</v>
      </c>
      <c r="BZ2611" s="30">
        <v>43153</v>
      </c>
      <c r="CA2611" s="31">
        <v>1066.0136079305</v>
      </c>
      <c r="CB2611" s="30">
        <v>43153</v>
      </c>
      <c r="CC2611" s="31">
        <v>1046.32619619004</v>
      </c>
      <c r="CD2611" s="30">
        <v>43153</v>
      </c>
      <c r="CE2611" s="31">
        <v>1038.34905940825</v>
      </c>
      <c r="CG2611" s="30">
        <v>43229</v>
      </c>
      <c r="CH2611" s="31">
        <f t="shared" si="325"/>
        <v>1041.97149949715</v>
      </c>
      <c r="CI2611" s="31">
        <f t="shared" si="326"/>
        <v>1032.9412988659799</v>
      </c>
      <c r="CJ2611" s="31">
        <f t="shared" si="331"/>
        <v>1031.8971097640888</v>
      </c>
      <c r="CK2611" s="31">
        <f t="shared" si="331"/>
        <v>1023.2914031328718</v>
      </c>
      <c r="CM2611" s="30">
        <v>43229</v>
      </c>
      <c r="CN2611" s="31">
        <v>1190.0362867400299</v>
      </c>
      <c r="CO2611" s="31">
        <v>1236.5965644610501</v>
      </c>
    </row>
    <row r="2612" spans="2:93">
      <c r="B2612" s="29">
        <v>43229</v>
      </c>
      <c r="C2612" s="55">
        <v>1211.987836300809</v>
      </c>
      <c r="D2612" s="31"/>
      <c r="E2612" s="21">
        <f t="shared" si="328"/>
        <v>-4.3082430343222011E-4</v>
      </c>
      <c r="F2612" s="21">
        <f t="shared" si="329"/>
        <v>1.2773220038664324E-3</v>
      </c>
      <c r="G2612" s="37">
        <f>(C2611-MAX(C$9:C2611))/MAX(C$9:C2611)</f>
        <v>-3.5849787731623992E-2</v>
      </c>
      <c r="H2612" s="37"/>
      <c r="I2612" s="37"/>
      <c r="N2612" s="30"/>
      <c r="P2612" s="30"/>
      <c r="Q2612" s="30"/>
      <c r="R2612" s="30"/>
      <c r="S2612" s="30"/>
      <c r="T2612" s="30"/>
      <c r="U2612" s="30"/>
      <c r="V2612" s="30"/>
      <c r="W2612" s="30"/>
      <c r="X2612" s="30"/>
      <c r="Y2612" s="30"/>
      <c r="Z2612" s="30"/>
      <c r="AA2612" s="30"/>
      <c r="AB2612" s="30"/>
      <c r="AC2612" s="22"/>
      <c r="AD2612" s="22"/>
      <c r="AE2612" s="22"/>
      <c r="AF2612" s="22"/>
      <c r="AG2612" s="22"/>
      <c r="AI2612" s="22"/>
      <c r="AJ2612" s="22"/>
      <c r="AP2612" s="22"/>
      <c r="AR2612" s="22"/>
      <c r="AS2612" s="23"/>
      <c r="AW2612" s="30"/>
      <c r="BH2612" s="30"/>
      <c r="BN2612" s="30"/>
      <c r="BT2612" s="24"/>
      <c r="BU2612" s="30"/>
      <c r="BV2612" s="30">
        <v>43231</v>
      </c>
      <c r="BW2612" s="31">
        <v>1171.7794281753099</v>
      </c>
      <c r="BZ2612" s="30">
        <v>43154</v>
      </c>
      <c r="CA2612" s="31">
        <v>1066.3608633244</v>
      </c>
      <c r="CB2612" s="30">
        <v>43154</v>
      </c>
      <c r="CC2612" s="31">
        <v>1046.6189698810899</v>
      </c>
      <c r="CD2612" s="30">
        <v>43154</v>
      </c>
      <c r="CE2612" s="31">
        <v>1038.65066792691</v>
      </c>
      <c r="CG2612" s="30">
        <v>43231</v>
      </c>
      <c r="CH2612" s="31">
        <f t="shared" si="325"/>
        <v>1042.1747098222399</v>
      </c>
      <c r="CI2612" s="31">
        <f t="shared" si="326"/>
        <v>1033.0865096684599</v>
      </c>
      <c r="CJ2612" s="31">
        <f t="shared" si="331"/>
        <v>1032.098355332932</v>
      </c>
      <c r="CK2612" s="31">
        <f t="shared" si="331"/>
        <v>1023.4352573538066</v>
      </c>
      <c r="CM2612" s="30">
        <v>43231</v>
      </c>
      <c r="CN2612" s="31">
        <v>1188.2611817120201</v>
      </c>
      <c r="CO2612" s="31">
        <v>1234.7905522769699</v>
      </c>
    </row>
    <row r="2613" spans="2:93">
      <c r="B2613" s="29">
        <v>43231</v>
      </c>
      <c r="C2613" s="55">
        <v>1212.5393709201251</v>
      </c>
      <c r="D2613" s="31"/>
      <c r="E2613" s="21">
        <f t="shared" si="328"/>
        <v>4.5506613416135266E-4</v>
      </c>
      <c r="F2613" s="21">
        <f t="shared" si="329"/>
        <v>3.351335653165588E-4</v>
      </c>
      <c r="G2613" s="37">
        <f>(C2612-MAX(C$9:C2612))/MAX(C$9:C2612)</f>
        <v>-3.6265167075228567E-2</v>
      </c>
      <c r="H2613" s="37"/>
      <c r="I2613" s="37"/>
      <c r="N2613" s="30"/>
      <c r="P2613" s="30"/>
      <c r="Q2613" s="30"/>
      <c r="R2613" s="30"/>
      <c r="S2613" s="30"/>
      <c r="T2613" s="30"/>
      <c r="U2613" s="30"/>
      <c r="V2613" s="30"/>
      <c r="W2613" s="30"/>
      <c r="X2613" s="30"/>
      <c r="Y2613" s="30"/>
      <c r="Z2613" s="30"/>
      <c r="AA2613" s="30"/>
      <c r="AB2613" s="30"/>
      <c r="AH2613" s="22"/>
      <c r="AI2613" s="22"/>
      <c r="AP2613" s="22"/>
      <c r="AR2613" s="22"/>
      <c r="AS2613" s="23"/>
      <c r="AW2613" s="30"/>
      <c r="BH2613" s="30"/>
      <c r="BN2613" s="30"/>
      <c r="BT2613" s="24"/>
      <c r="BU2613" s="30"/>
      <c r="BV2613" s="30">
        <v>43234</v>
      </c>
      <c r="BW2613" s="31">
        <v>1171.29423390956</v>
      </c>
      <c r="BZ2613" s="30">
        <v>43157</v>
      </c>
      <c r="CA2613" s="31">
        <v>1067.16319847977</v>
      </c>
      <c r="CB2613" s="30">
        <v>43157</v>
      </c>
      <c r="CC2613" s="31">
        <v>1047.21862163931</v>
      </c>
      <c r="CD2613" s="30">
        <v>43157</v>
      </c>
      <c r="CE2613" s="31">
        <v>1038.9321634048099</v>
      </c>
      <c r="CG2613" s="30">
        <v>43234</v>
      </c>
      <c r="CH2613" s="31">
        <f t="shared" si="325"/>
        <v>1041.8062853848301</v>
      </c>
      <c r="CI2613" s="31">
        <f t="shared" si="326"/>
        <v>1032.7226493304399</v>
      </c>
      <c r="CJ2613" s="31">
        <f t="shared" si="331"/>
        <v>1031.7334930384134</v>
      </c>
      <c r="CK2613" s="31">
        <f t="shared" si="331"/>
        <v>1023.0747962547628</v>
      </c>
      <c r="CM2613" s="30">
        <v>43234</v>
      </c>
      <c r="CN2613" s="31">
        <v>1188.55229479473</v>
      </c>
      <c r="CO2613" s="31">
        <v>1235.1510120072501</v>
      </c>
    </row>
    <row r="2614" spans="2:93">
      <c r="B2614" s="29">
        <v>43234</v>
      </c>
      <c r="C2614" s="55">
        <v>1212.149345747911</v>
      </c>
      <c r="D2614" s="31"/>
      <c r="E2614" s="21">
        <f t="shared" si="328"/>
        <v>-3.2165980055409715E-4</v>
      </c>
      <c r="F2614" s="21">
        <f t="shared" si="329"/>
        <v>-8.338539806695966E-5</v>
      </c>
      <c r="G2614" s="37">
        <f>(C2613-MAX(C$9:C2613))/MAX(C$9:C2613)</f>
        <v>-3.5826603990452816E-2</v>
      </c>
      <c r="H2614" s="37"/>
      <c r="I2614" s="37"/>
      <c r="N2614" s="30"/>
      <c r="P2614" s="30"/>
      <c r="Q2614" s="30"/>
      <c r="R2614" s="30"/>
      <c r="S2614" s="30"/>
      <c r="T2614" s="30"/>
      <c r="U2614" s="30"/>
      <c r="V2614" s="30"/>
      <c r="W2614" s="30"/>
      <c r="X2614" s="30"/>
      <c r="Y2614" s="30"/>
      <c r="Z2614" s="30"/>
      <c r="AA2614" s="30"/>
      <c r="AB2614" s="30"/>
      <c r="AH2614" s="22"/>
      <c r="AI2614" s="22"/>
      <c r="AJ2614" s="22"/>
      <c r="AM2614" s="22"/>
      <c r="AO2614" s="22"/>
      <c r="AR2614" s="22"/>
      <c r="AS2614" s="23"/>
      <c r="AW2614" s="30"/>
      <c r="BH2614" s="30"/>
      <c r="BN2614" s="30"/>
      <c r="BT2614" s="24"/>
      <c r="BU2614" s="30"/>
      <c r="BV2614" s="30">
        <v>43235</v>
      </c>
      <c r="BW2614" s="31">
        <v>1171.8053881808901</v>
      </c>
      <c r="BZ2614" s="30">
        <v>43158</v>
      </c>
      <c r="CA2614" s="31">
        <v>1065.9667614695099</v>
      </c>
      <c r="CB2614" s="30">
        <v>43158</v>
      </c>
      <c r="CC2614" s="31">
        <v>1046.0905001059</v>
      </c>
      <c r="CD2614" s="30">
        <v>43158</v>
      </c>
      <c r="CE2614" s="31">
        <v>1037.9161527500501</v>
      </c>
      <c r="CG2614" s="30">
        <v>43235</v>
      </c>
      <c r="CH2614" s="31">
        <f t="shared" si="325"/>
        <v>1041.70891850014</v>
      </c>
      <c r="CI2614" s="31">
        <f t="shared" si="326"/>
        <v>1032.65215087501</v>
      </c>
      <c r="CJ2614" s="31">
        <f t="shared" si="331"/>
        <v>1031.6370675536982</v>
      </c>
      <c r="CK2614" s="31">
        <f t="shared" si="331"/>
        <v>1023.0049564066951</v>
      </c>
      <c r="CM2614" s="30">
        <v>43235</v>
      </c>
      <c r="CN2614" s="31">
        <v>1188.8208760448399</v>
      </c>
      <c r="CO2614" s="31">
        <v>1235.4504534157199</v>
      </c>
    </row>
    <row r="2615" spans="2:93">
      <c r="B2615" s="29">
        <v>43235</v>
      </c>
      <c r="C2615" s="55">
        <v>1212.4969550869939</v>
      </c>
      <c r="D2615" s="31"/>
      <c r="E2615" s="21">
        <f t="shared" si="328"/>
        <v>2.8677104871799308E-4</v>
      </c>
      <c r="F2615" s="21">
        <f t="shared" si="329"/>
        <v>-1.0936058520760739E-5</v>
      </c>
      <c r="G2615" s="37">
        <f>(C2614-MAX(C$9:C2614))/MAX(C$9:C2614)</f>
        <v>-3.6136739812712773E-2</v>
      </c>
      <c r="H2615" s="37"/>
      <c r="I2615" s="37"/>
      <c r="N2615" s="30"/>
      <c r="P2615" s="30"/>
      <c r="Q2615" s="30"/>
      <c r="R2615" s="30"/>
      <c r="S2615" s="30"/>
      <c r="T2615" s="30"/>
      <c r="U2615" s="30"/>
      <c r="V2615" s="30"/>
      <c r="W2615" s="30"/>
      <c r="X2615" s="30"/>
      <c r="Y2615" s="30"/>
      <c r="Z2615" s="30"/>
      <c r="AA2615" s="30"/>
      <c r="AB2615" s="30"/>
      <c r="AH2615" s="22"/>
      <c r="AI2615" s="22"/>
      <c r="AJ2615" s="22"/>
      <c r="AN2615" s="22"/>
      <c r="AO2615" s="22"/>
      <c r="AP2615" s="22"/>
      <c r="AS2615" s="23"/>
      <c r="AW2615" s="30"/>
      <c r="BH2615" s="30"/>
      <c r="BN2615" s="30"/>
      <c r="BT2615" s="24"/>
      <c r="BU2615" s="30"/>
      <c r="BV2615" s="30">
        <v>43236</v>
      </c>
      <c r="BW2615" s="31">
        <v>1171.90135141783</v>
      </c>
      <c r="BZ2615" s="30">
        <v>43159</v>
      </c>
      <c r="CA2615" s="31">
        <v>1064.9056569404199</v>
      </c>
      <c r="CB2615" s="30">
        <v>43159</v>
      </c>
      <c r="CC2615" s="31">
        <v>1045.2220426091001</v>
      </c>
      <c r="CD2615" s="30">
        <v>43159</v>
      </c>
      <c r="CE2615" s="31">
        <v>1037.24325625248</v>
      </c>
      <c r="CG2615" s="30">
        <v>43236</v>
      </c>
      <c r="CH2615" s="31">
        <f t="shared" si="325"/>
        <v>1041.29803789528</v>
      </c>
      <c r="CI2615" s="31">
        <f t="shared" si="326"/>
        <v>1032.2561170460001</v>
      </c>
      <c r="CJ2615" s="31">
        <f t="shared" si="331"/>
        <v>1031.2301595827817</v>
      </c>
      <c r="CK2615" s="31">
        <f t="shared" si="331"/>
        <v>1022.6126223863394</v>
      </c>
      <c r="CM2615" s="30">
        <v>43236</v>
      </c>
      <c r="CN2615" s="31">
        <v>1187.34579660841</v>
      </c>
      <c r="CO2615" s="31">
        <v>1233.93817611948</v>
      </c>
    </row>
    <row r="2616" spans="2:93">
      <c r="B2616" s="29">
        <v>43236</v>
      </c>
      <c r="C2616" s="55">
        <v>1212.614379221927</v>
      </c>
      <c r="D2616" s="31"/>
      <c r="E2616" s="21">
        <f t="shared" si="328"/>
        <v>9.6844890570935149E-5</v>
      </c>
      <c r="F2616" s="21">
        <f t="shared" si="329"/>
        <v>5.1695479306990144E-4</v>
      </c>
      <c r="G2616" s="37">
        <f>(C2615-MAX(C$9:C2615))/MAX(C$9:C2615)</f>
        <v>-3.5860331734768117E-2</v>
      </c>
      <c r="H2616" s="37"/>
      <c r="I2616" s="37"/>
      <c r="N2616" s="30"/>
      <c r="P2616" s="30"/>
      <c r="Q2616" s="30"/>
      <c r="R2616" s="30"/>
      <c r="S2616" s="30"/>
      <c r="T2616" s="30"/>
      <c r="U2616" s="30"/>
      <c r="V2616" s="30"/>
      <c r="W2616" s="30"/>
      <c r="X2616" s="30"/>
      <c r="Y2616" s="30"/>
      <c r="Z2616" s="30"/>
      <c r="AA2616" s="30"/>
      <c r="AB2616" s="30"/>
      <c r="AH2616" s="22"/>
      <c r="AI2616" s="22"/>
      <c r="AJ2616" s="22"/>
      <c r="AL2616" s="22"/>
      <c r="AM2616" s="22"/>
      <c r="AP2616" s="22"/>
      <c r="AR2616" s="22"/>
      <c r="AS2616" s="23"/>
      <c r="AW2616" s="30"/>
      <c r="BH2616" s="30"/>
      <c r="BN2616" s="30"/>
      <c r="BT2616" s="24"/>
      <c r="BU2616" s="30"/>
      <c r="BV2616" s="30">
        <v>43237</v>
      </c>
      <c r="BW2616" s="31">
        <v>1171.43893987513</v>
      </c>
      <c r="BZ2616" s="30">
        <v>43160</v>
      </c>
      <c r="CA2616" s="31">
        <v>1061.3446484876999</v>
      </c>
      <c r="CB2616" s="30">
        <v>43160</v>
      </c>
      <c r="CC2616" s="31">
        <v>1042.0861314014801</v>
      </c>
      <c r="CD2616" s="30">
        <v>43160</v>
      </c>
      <c r="CE2616" s="31">
        <v>1034.34044623983</v>
      </c>
      <c r="CG2616" s="30">
        <v>43237</v>
      </c>
      <c r="CH2616" s="31">
        <f t="shared" si="325"/>
        <v>1041.0017199103099</v>
      </c>
      <c r="CI2616" s="31">
        <f t="shared" si="326"/>
        <v>1031.95099879862</v>
      </c>
      <c r="CJ2616" s="31">
        <f t="shared" si="331"/>
        <v>1030.9367065733572</v>
      </c>
      <c r="CK2616" s="31">
        <f t="shared" si="331"/>
        <v>1022.3103546003327</v>
      </c>
      <c r="CM2616" s="30">
        <v>43237</v>
      </c>
      <c r="CN2616" s="31">
        <v>1189.3361997909701</v>
      </c>
      <c r="CO2616" s="31">
        <v>1236.0253665953601</v>
      </c>
    </row>
    <row r="2617" spans="2:93">
      <c r="B2617" s="29">
        <v>43237</v>
      </c>
      <c r="C2617" s="55">
        <v>1211.9365304202099</v>
      </c>
      <c r="D2617" s="31"/>
      <c r="E2617" s="21">
        <f t="shared" si="328"/>
        <v>-5.5899782596346981E-4</v>
      </c>
      <c r="F2617" s="21">
        <f t="shared" si="329"/>
        <v>-4.9717189756703917E-4</v>
      </c>
      <c r="G2617" s="37">
        <f>(C2616-MAX(C$9:C2616))/MAX(C$9:C2616)</f>
        <v>-3.5766959734099768E-2</v>
      </c>
      <c r="H2617" s="37"/>
      <c r="I2617" s="37"/>
      <c r="N2617" s="30"/>
      <c r="P2617" s="30"/>
      <c r="Q2617" s="30"/>
      <c r="R2617" s="30"/>
      <c r="S2617" s="30"/>
      <c r="T2617" s="30"/>
      <c r="U2617" s="30"/>
      <c r="V2617" s="30"/>
      <c r="W2617" s="30"/>
      <c r="X2617" s="30"/>
      <c r="Y2617" s="30"/>
      <c r="Z2617" s="30"/>
      <c r="AA2617" s="30"/>
      <c r="AB2617" s="30"/>
      <c r="AH2617" s="22"/>
      <c r="AI2617" s="22"/>
      <c r="AJ2617" s="22"/>
      <c r="AN2617" s="30"/>
      <c r="AP2617" s="22"/>
      <c r="AR2617" s="22"/>
      <c r="AS2617" s="23"/>
      <c r="AW2617" s="30"/>
      <c r="BH2617" s="30"/>
      <c r="BN2617" s="30"/>
      <c r="BT2617" s="24"/>
      <c r="BU2617" s="30"/>
      <c r="BV2617" s="30">
        <v>43238</v>
      </c>
      <c r="BW2617" s="31">
        <v>1169.9500193611</v>
      </c>
      <c r="BZ2617" s="30">
        <v>43161</v>
      </c>
      <c r="CA2617" s="31">
        <v>1053.72545937106</v>
      </c>
      <c r="CB2617" s="30">
        <v>43161</v>
      </c>
      <c r="CC2617" s="31">
        <v>1035.41799378822</v>
      </c>
      <c r="CD2617" s="30">
        <v>43161</v>
      </c>
      <c r="CE2617" s="31">
        <v>1028.4692345636299</v>
      </c>
      <c r="CG2617" s="30">
        <v>43238</v>
      </c>
      <c r="CH2617" s="31">
        <f t="shared" si="325"/>
        <v>1039.9020315776199</v>
      </c>
      <c r="CI2617" s="31">
        <f t="shared" si="326"/>
        <v>1030.8835358650499</v>
      </c>
      <c r="CJ2617" s="31">
        <f t="shared" ref="CJ2617:CK2632" si="332">+CJ2616*CH2617/CH2616</f>
        <v>1029.8476506704926</v>
      </c>
      <c r="CK2617" s="31">
        <f t="shared" si="332"/>
        <v>1021.2528640688915</v>
      </c>
      <c r="CM2617" s="30">
        <v>43238</v>
      </c>
      <c r="CN2617" s="31">
        <v>1185.9962147793999</v>
      </c>
      <c r="CO2617" s="31">
        <v>1232.5758761746899</v>
      </c>
    </row>
    <row r="2618" spans="2:93">
      <c r="B2618" s="29">
        <v>43238</v>
      </c>
      <c r="C2618" s="55">
        <v>1211.1176000747901</v>
      </c>
      <c r="D2618" s="31"/>
      <c r="E2618" s="21">
        <f t="shared" si="328"/>
        <v>-6.7572048936914708E-4</v>
      </c>
      <c r="F2618" s="21">
        <f t="shared" si="329"/>
        <v>-8.511704244531515E-4</v>
      </c>
      <c r="G2618" s="37">
        <f>(C2617-MAX(C$9:C2617))/MAX(C$9:C2617)</f>
        <v>-3.6305963907330568E-2</v>
      </c>
      <c r="H2618" s="37"/>
      <c r="I2618" s="37"/>
      <c r="N2618" s="30"/>
      <c r="P2618" s="30"/>
      <c r="Q2618" s="30"/>
      <c r="R2618" s="30"/>
      <c r="S2618" s="30"/>
      <c r="T2618" s="30"/>
      <c r="U2618" s="30"/>
      <c r="V2618" s="30"/>
      <c r="W2618" s="30"/>
      <c r="X2618" s="30"/>
      <c r="Y2618" s="30"/>
      <c r="Z2618" s="30"/>
      <c r="AA2618" s="30"/>
      <c r="AB2618" s="30"/>
      <c r="AH2618" s="22"/>
      <c r="AI2618" s="22"/>
      <c r="AO2618" s="22"/>
      <c r="AP2618" s="22"/>
      <c r="AR2618" s="22"/>
      <c r="AS2618" s="23"/>
      <c r="AW2618" s="30"/>
      <c r="BH2618" s="30"/>
      <c r="BN2618" s="30"/>
      <c r="BQ2618" s="30"/>
      <c r="BT2618" s="24"/>
      <c r="BU2618" s="30"/>
      <c r="BV2618" s="30">
        <v>43242</v>
      </c>
      <c r="BW2618" s="31">
        <v>1170.72430639092</v>
      </c>
      <c r="BZ2618" s="30">
        <v>43164</v>
      </c>
      <c r="CA2618" s="31">
        <v>1061.68318559094</v>
      </c>
      <c r="CB2618" s="30">
        <v>43164</v>
      </c>
      <c r="CC2618" s="31">
        <v>1042.5510871674701</v>
      </c>
      <c r="CD2618" s="30">
        <v>43164</v>
      </c>
      <c r="CE2618" s="31">
        <v>1034.66745832728</v>
      </c>
      <c r="CG2618" s="30">
        <v>43242</v>
      </c>
      <c r="CH2618" s="31">
        <f t="shared" si="325"/>
        <v>1039.9771233634101</v>
      </c>
      <c r="CI2618" s="31">
        <f t="shared" si="326"/>
        <v>1030.87264660663</v>
      </c>
      <c r="CJ2618" s="31">
        <f t="shared" si="332"/>
        <v>1029.9220164249891</v>
      </c>
      <c r="CK2618" s="31">
        <f t="shared" si="332"/>
        <v>1021.2420765395908</v>
      </c>
      <c r="CM2618" s="30">
        <v>43242</v>
      </c>
      <c r="CN2618" s="31">
        <v>1186.2075064589999</v>
      </c>
      <c r="CO2618" s="31">
        <v>1232.82855224023</v>
      </c>
    </row>
    <row r="2619" spans="2:93">
      <c r="B2619" s="29">
        <v>43242</v>
      </c>
      <c r="C2619" s="55">
        <v>1212.2346191235711</v>
      </c>
      <c r="D2619" s="31"/>
      <c r="E2619" s="21">
        <f t="shared" si="328"/>
        <v>9.2230436475526645E-4</v>
      </c>
      <c r="F2619" s="21">
        <f t="shared" si="329"/>
        <v>-2.1636010080039458E-4</v>
      </c>
      <c r="G2619" s="37">
        <f>(C2618-MAX(C$9:C2618))/MAX(C$9:C2618)</f>
        <v>-3.6957151713001214E-2</v>
      </c>
      <c r="H2619" s="37"/>
      <c r="I2619" s="37"/>
      <c r="N2619" s="30"/>
      <c r="P2619" s="30"/>
      <c r="Q2619" s="30"/>
      <c r="R2619" s="30"/>
      <c r="S2619" s="30"/>
      <c r="T2619" s="30"/>
      <c r="U2619" s="30"/>
      <c r="V2619" s="30"/>
      <c r="W2619" s="30"/>
      <c r="X2619" s="30"/>
      <c r="Y2619" s="30"/>
      <c r="Z2619" s="30"/>
      <c r="AA2619" s="30"/>
      <c r="AB2619" s="30"/>
      <c r="AH2619" s="22"/>
      <c r="AI2619" s="22"/>
      <c r="AN2619" s="22"/>
      <c r="AO2619" s="22"/>
      <c r="AP2619" s="22"/>
      <c r="AR2619" s="30"/>
      <c r="AS2619" s="28"/>
      <c r="AW2619" s="30"/>
      <c r="BH2619" s="30"/>
      <c r="BN2619" s="30"/>
      <c r="BT2619" s="24"/>
      <c r="BU2619" s="30"/>
      <c r="BV2619" s="30">
        <v>43243</v>
      </c>
      <c r="BW2619" s="31">
        <v>1170.78151269002</v>
      </c>
      <c r="BZ2619" s="30">
        <v>43165</v>
      </c>
      <c r="CA2619" s="31">
        <v>1061.6842711939501</v>
      </c>
      <c r="CB2619" s="30">
        <v>43165</v>
      </c>
      <c r="CC2619" s="31">
        <v>1042.4234108471601</v>
      </c>
      <c r="CD2619" s="30">
        <v>43165</v>
      </c>
      <c r="CE2619" s="31">
        <v>1034.46844642361</v>
      </c>
      <c r="CG2619" s="30">
        <v>43243</v>
      </c>
      <c r="CH2619" s="31">
        <f t="shared" si="325"/>
        <v>1039.4969364636499</v>
      </c>
      <c r="CI2619" s="31">
        <f t="shared" si="326"/>
        <v>1030.7932833059799</v>
      </c>
      <c r="CJ2619" s="31">
        <f t="shared" si="332"/>
        <v>1029.4464722529574</v>
      </c>
      <c r="CK2619" s="31">
        <f t="shared" si="332"/>
        <v>1021.163454663044</v>
      </c>
      <c r="CM2619" s="30">
        <v>43243</v>
      </c>
      <c r="CN2619" s="31">
        <v>1187.45192747844</v>
      </c>
      <c r="CO2619" s="31">
        <v>1234.12918432229</v>
      </c>
    </row>
    <row r="2620" spans="2:93">
      <c r="B2620" s="29">
        <v>43243</v>
      </c>
      <c r="C2620" s="55">
        <v>1212.78410564302</v>
      </c>
      <c r="D2620" s="31"/>
      <c r="E2620" s="21">
        <f t="shared" si="328"/>
        <v>4.5328396894506184E-4</v>
      </c>
      <c r="F2620" s="21">
        <f t="shared" si="329"/>
        <v>1.3996734988563908E-4</v>
      </c>
      <c r="G2620" s="37">
        <f>(C2619-MAX(C$9:C2619))/MAX(C$9:C2619)</f>
        <v>-3.6068933090579687E-2</v>
      </c>
      <c r="H2620" s="37"/>
      <c r="I2620" s="37"/>
      <c r="N2620" s="30"/>
      <c r="P2620" s="30"/>
      <c r="Q2620" s="30"/>
      <c r="R2620" s="30"/>
      <c r="S2620" s="30"/>
      <c r="T2620" s="30"/>
      <c r="U2620" s="30"/>
      <c r="V2620" s="30"/>
      <c r="W2620" s="30"/>
      <c r="X2620" s="30"/>
      <c r="Y2620" s="30"/>
      <c r="Z2620" s="30"/>
      <c r="AA2620" s="30"/>
      <c r="AB2620" s="30"/>
      <c r="AJ2620" s="22"/>
      <c r="AL2620" s="22"/>
      <c r="AM2620" s="22"/>
      <c r="AO2620" s="22"/>
      <c r="AQ2620" s="30"/>
      <c r="AR2620" s="22"/>
      <c r="AS2620" s="23"/>
      <c r="AW2620" s="30"/>
      <c r="BH2620" s="30"/>
      <c r="BN2620" s="30"/>
      <c r="BT2620" s="24"/>
      <c r="BU2620" s="30"/>
      <c r="BV2620" s="30">
        <v>43244</v>
      </c>
      <c r="BW2620" s="31">
        <v>1170.1536043175099</v>
      </c>
      <c r="BZ2620" s="30">
        <v>43166</v>
      </c>
      <c r="CA2620" s="31">
        <v>1061.2981492927699</v>
      </c>
      <c r="CB2620" s="30">
        <v>43166</v>
      </c>
      <c r="CC2620" s="31">
        <v>1042.0053336440101</v>
      </c>
      <c r="CD2620" s="30">
        <v>43166</v>
      </c>
      <c r="CE2620" s="31">
        <v>1033.98252728534</v>
      </c>
      <c r="CG2620" s="30">
        <v>43244</v>
      </c>
      <c r="CH2620" s="31">
        <f t="shared" si="325"/>
        <v>1038.7960330391199</v>
      </c>
      <c r="CI2620" s="31">
        <f t="shared" si="326"/>
        <v>1030.1235284432601</v>
      </c>
      <c r="CJ2620" s="31">
        <f t="shared" si="332"/>
        <v>1028.7523455725777</v>
      </c>
      <c r="CK2620" s="31">
        <f t="shared" si="332"/>
        <v>1020.4999567527755</v>
      </c>
      <c r="CM2620" s="30">
        <v>43244</v>
      </c>
      <c r="CN2620" s="31">
        <v>1186.8575807685399</v>
      </c>
      <c r="CO2620" s="31">
        <v>1233.51566137947</v>
      </c>
    </row>
    <row r="2621" spans="2:93">
      <c r="B2621" s="29">
        <v>43244</v>
      </c>
      <c r="C2621" s="55">
        <v>1212.6086413163621</v>
      </c>
      <c r="D2621" s="31"/>
      <c r="E2621" s="21">
        <f t="shared" si="328"/>
        <v>-1.4467894643532819E-4</v>
      </c>
      <c r="F2621" s="21">
        <f t="shared" si="329"/>
        <v>5.5457598585562096E-4</v>
      </c>
      <c r="G2621" s="37">
        <f>(C2620-MAX(C$9:C2620))/MAX(C$9:C2620)</f>
        <v>-3.5631998590781554E-2</v>
      </c>
      <c r="H2621" s="37"/>
      <c r="I2621" s="37"/>
      <c r="N2621" s="30"/>
      <c r="P2621" s="30"/>
      <c r="Q2621" s="30"/>
      <c r="R2621" s="30"/>
      <c r="S2621" s="30"/>
      <c r="T2621" s="30"/>
      <c r="U2621" s="30"/>
      <c r="V2621" s="30"/>
      <c r="W2621" s="30"/>
      <c r="X2621" s="30"/>
      <c r="Y2621" s="30"/>
      <c r="Z2621" s="30"/>
      <c r="AA2621" s="30"/>
      <c r="AB2621" s="30"/>
      <c r="AO2621" s="30"/>
      <c r="AP2621" s="22"/>
      <c r="AS2621" s="23"/>
      <c r="AW2621" s="30"/>
      <c r="BH2621" s="30"/>
      <c r="BN2621" s="30"/>
      <c r="BT2621" s="24"/>
      <c r="BU2621" s="30"/>
      <c r="BV2621" s="30">
        <v>43245</v>
      </c>
      <c r="BW2621" s="31">
        <v>1169.5745467294801</v>
      </c>
      <c r="BZ2621" s="30">
        <v>43167</v>
      </c>
      <c r="CA2621" s="31">
        <v>1062.5503707309799</v>
      </c>
      <c r="CB2621" s="30">
        <v>43167</v>
      </c>
      <c r="CC2621" s="31">
        <v>1043.1545929670499</v>
      </c>
      <c r="CD2621" s="30">
        <v>43167</v>
      </c>
      <c r="CE2621" s="31">
        <v>1034.91842373181</v>
      </c>
      <c r="CG2621" s="30">
        <v>43245</v>
      </c>
      <c r="CH2621" s="31">
        <f t="shared" si="325"/>
        <v>1038.57430767098</v>
      </c>
      <c r="CI2621" s="31">
        <f t="shared" si="326"/>
        <v>1029.9710266708901</v>
      </c>
      <c r="CJ2621" s="31">
        <f t="shared" si="332"/>
        <v>1028.5327639749471</v>
      </c>
      <c r="CK2621" s="31">
        <f t="shared" si="332"/>
        <v>1020.3488796753074</v>
      </c>
      <c r="CM2621" s="30">
        <v>43245</v>
      </c>
      <c r="CN2621" s="31">
        <v>1186.3413849352701</v>
      </c>
      <c r="CO2621" s="31">
        <v>1232.9830238202601</v>
      </c>
    </row>
    <row r="2622" spans="2:93">
      <c r="B2622" s="29">
        <v>43245</v>
      </c>
      <c r="C2622" s="55">
        <v>1211.6492328282559</v>
      </c>
      <c r="D2622" s="31"/>
      <c r="E2622" s="21">
        <f t="shared" si="328"/>
        <v>-7.9119384063164322E-4</v>
      </c>
      <c r="F2622" s="21">
        <f t="shared" si="329"/>
        <v>4.3896047207381272E-4</v>
      </c>
      <c r="G2622" s="37">
        <f>(C2621-MAX(C$9:C2621))/MAX(C$9:C2621)</f>
        <v>-3.577152233720135E-2</v>
      </c>
      <c r="H2622" s="37"/>
      <c r="I2622" s="37"/>
      <c r="N2622" s="30"/>
      <c r="P2622" s="30"/>
      <c r="Q2622" s="30"/>
      <c r="R2622" s="30"/>
      <c r="S2622" s="30"/>
      <c r="T2622" s="30"/>
      <c r="U2622" s="30"/>
      <c r="V2622" s="30"/>
      <c r="W2622" s="30"/>
      <c r="X2622" s="30"/>
      <c r="Y2622" s="30"/>
      <c r="Z2622" s="30"/>
      <c r="AA2622" s="30"/>
      <c r="AB2622" s="30"/>
      <c r="AP2622" s="22"/>
      <c r="AR2622" s="22"/>
      <c r="AS2622" s="23"/>
      <c r="AW2622" s="30"/>
      <c r="BH2622" s="30"/>
      <c r="BN2622" s="30"/>
      <c r="BT2622" s="24"/>
      <c r="BU2622" s="30"/>
      <c r="BV2622" s="30">
        <v>43248</v>
      </c>
      <c r="BW2622" s="31">
        <v>1166.91836651319</v>
      </c>
      <c r="BZ2622" s="30">
        <v>43168</v>
      </c>
      <c r="CA2622" s="31">
        <v>1062.30276434245</v>
      </c>
      <c r="CB2622" s="30">
        <v>43168</v>
      </c>
      <c r="CC2622" s="31">
        <v>1042.8659496012201</v>
      </c>
      <c r="CD2622" s="30">
        <v>43168</v>
      </c>
      <c r="CE2622" s="31">
        <v>1034.61609531153</v>
      </c>
      <c r="CG2622" s="30">
        <v>43248</v>
      </c>
      <c r="CH2622" s="31">
        <f t="shared" si="325"/>
        <v>1036.7352297098901</v>
      </c>
      <c r="CI2622" s="31">
        <f t="shared" si="326"/>
        <v>1027.74811613098</v>
      </c>
      <c r="CJ2622" s="31">
        <f t="shared" si="332"/>
        <v>1026.711467294956</v>
      </c>
      <c r="CK2622" s="31">
        <f t="shared" si="332"/>
        <v>1018.1467359059366</v>
      </c>
      <c r="CM2622" s="30">
        <v>43248</v>
      </c>
      <c r="CN2622" s="31">
        <v>1183.5187102842301</v>
      </c>
      <c r="CO2622" s="31">
        <v>1230.06545761507</v>
      </c>
    </row>
    <row r="2623" spans="2:93">
      <c r="B2623" s="29">
        <v>43248</v>
      </c>
      <c r="C2623" s="55">
        <v>1208.8538502496169</v>
      </c>
      <c r="D2623" s="31"/>
      <c r="E2623" s="21">
        <f t="shared" si="328"/>
        <v>-2.3070889684086993E-3</v>
      </c>
      <c r="F2623" s="21">
        <f t="shared" si="329"/>
        <v>-2.7888733918508546E-3</v>
      </c>
      <c r="G2623" s="37">
        <f>(C2622-MAX(C$9:C2622))/MAX(C$9:C2622)</f>
        <v>-3.6534413969689768E-2</v>
      </c>
      <c r="H2623" s="37"/>
      <c r="I2623" s="37"/>
      <c r="N2623" s="30"/>
      <c r="P2623" s="30"/>
      <c r="Q2623" s="30"/>
      <c r="R2623" s="30"/>
      <c r="S2623" s="30"/>
      <c r="T2623" s="30"/>
      <c r="U2623" s="30"/>
      <c r="V2623" s="30"/>
      <c r="W2623" s="30"/>
      <c r="X2623" s="30"/>
      <c r="Y2623" s="30"/>
      <c r="Z2623" s="30"/>
      <c r="AA2623" s="30"/>
      <c r="AB2623" s="30"/>
      <c r="AR2623" s="22"/>
      <c r="AS2623" s="23"/>
      <c r="AW2623" s="30"/>
      <c r="BH2623" s="30"/>
      <c r="BN2623" s="30"/>
      <c r="BT2623" s="24"/>
      <c r="BU2623" s="30"/>
      <c r="BV2623" s="30">
        <v>43249</v>
      </c>
      <c r="BW2623" s="31">
        <v>1162.1805880924401</v>
      </c>
      <c r="BZ2623" s="30">
        <v>43171</v>
      </c>
      <c r="CA2623" s="31">
        <v>1062.9746327192499</v>
      </c>
      <c r="CB2623" s="30">
        <v>43171</v>
      </c>
      <c r="CC2623" s="31">
        <v>1043.4223806248399</v>
      </c>
      <c r="CD2623" s="30">
        <v>43171</v>
      </c>
      <c r="CE2623" s="31">
        <v>1035.1061170330299</v>
      </c>
      <c r="CG2623" s="30">
        <v>43249</v>
      </c>
      <c r="CH2623" s="31">
        <f t="shared" si="325"/>
        <v>1033.7462157638199</v>
      </c>
      <c r="CI2623" s="31">
        <f t="shared" si="326"/>
        <v>1025.57068667714</v>
      </c>
      <c r="CJ2623" s="31">
        <f t="shared" si="332"/>
        <v>1023.7513528834938</v>
      </c>
      <c r="CK2623" s="31">
        <f t="shared" si="332"/>
        <v>1015.9896483313678</v>
      </c>
      <c r="CM2623" s="30">
        <v>43249</v>
      </c>
      <c r="CN2623" s="31">
        <v>1179.2949785242199</v>
      </c>
      <c r="CO2623" s="31">
        <v>1225.68222518726</v>
      </c>
    </row>
    <row r="2624" spans="2:93">
      <c r="B2624" s="29">
        <v>43249</v>
      </c>
      <c r="C2624" s="55">
        <v>1205.761614433894</v>
      </c>
      <c r="D2624" s="31"/>
      <c r="E2624" s="21">
        <f t="shared" si="328"/>
        <v>-2.5579897975958055E-3</v>
      </c>
      <c r="F2624" s="21">
        <f t="shared" si="329"/>
        <v>-5.7903885584010828E-3</v>
      </c>
      <c r="G2624" s="37">
        <f>(C2623-MAX(C$9:C2623))/MAX(C$9:C2623)</f>
        <v>-3.8757214794661744E-2</v>
      </c>
      <c r="H2624" s="37"/>
      <c r="I2624" s="37"/>
      <c r="N2624" s="30"/>
      <c r="P2624" s="22"/>
      <c r="Q2624" s="22"/>
      <c r="R2624" s="22"/>
      <c r="S2624" s="22"/>
      <c r="T2624" s="22"/>
      <c r="U2624" s="22"/>
      <c r="V2624" s="22"/>
      <c r="W2624" s="22"/>
      <c r="X2624" s="22"/>
      <c r="Y2624" s="22"/>
      <c r="Z2624" s="22"/>
      <c r="AA2624" s="22"/>
      <c r="AB2624" s="22"/>
      <c r="AS2624" s="23"/>
      <c r="AW2624" s="30"/>
      <c r="BH2624" s="30"/>
      <c r="BN2624" s="30"/>
      <c r="BT2624" s="24"/>
      <c r="BU2624" s="30"/>
      <c r="BV2624" s="30">
        <v>43250</v>
      </c>
      <c r="BW2624" s="31">
        <v>1164.17662166543</v>
      </c>
      <c r="BZ2624" s="30">
        <v>43172</v>
      </c>
      <c r="CA2624" s="31">
        <v>1060.1218410388999</v>
      </c>
      <c r="CB2624" s="30">
        <v>43172</v>
      </c>
      <c r="CC2624" s="31">
        <v>1040.7694718457799</v>
      </c>
      <c r="CD2624" s="30">
        <v>43172</v>
      </c>
      <c r="CE2624" s="31">
        <v>1032.5384999692101</v>
      </c>
      <c r="CG2624" s="30">
        <v>43250</v>
      </c>
      <c r="CH2624" s="31">
        <f t="shared" si="325"/>
        <v>1035.28966202532</v>
      </c>
      <c r="CI2624" s="31">
        <f t="shared" si="326"/>
        <v>1027.1847970111301</v>
      </c>
      <c r="CJ2624" s="31">
        <f t="shared" si="332"/>
        <v>1025.2798762040327</v>
      </c>
      <c r="CK2624" s="31">
        <f t="shared" si="332"/>
        <v>1017.5886793995353</v>
      </c>
      <c r="CM2624" s="30">
        <v>43250</v>
      </c>
      <c r="CN2624" s="31">
        <v>1182.67843552931</v>
      </c>
      <c r="CO2624" s="31">
        <v>1229.21093828624</v>
      </c>
    </row>
    <row r="2625" spans="2:93">
      <c r="B2625" s="29">
        <v>43250</v>
      </c>
      <c r="C2625" s="55">
        <v>1205.9615509219409</v>
      </c>
      <c r="D2625" s="31"/>
      <c r="E2625" s="21">
        <f t="shared" si="328"/>
        <v>1.6581759251033112E-4</v>
      </c>
      <c r="F2625" s="21">
        <f t="shared" si="329"/>
        <v>-5.4816452464048204E-3</v>
      </c>
      <c r="G2625" s="37">
        <f>(C2624-MAX(C$9:C2624))/MAX(C$9:C2624)</f>
        <v>-4.1216064032229563E-2</v>
      </c>
      <c r="H2625" s="37"/>
      <c r="I2625" s="37"/>
      <c r="N2625" s="30"/>
      <c r="P2625" s="30"/>
      <c r="Q2625" s="30"/>
      <c r="R2625" s="30"/>
      <c r="S2625" s="30"/>
      <c r="T2625" s="30"/>
      <c r="U2625" s="30"/>
      <c r="V2625" s="30"/>
      <c r="W2625" s="30"/>
      <c r="X2625" s="30"/>
      <c r="Y2625" s="30"/>
      <c r="Z2625" s="30"/>
      <c r="AA2625" s="30"/>
      <c r="AB2625" s="30"/>
      <c r="AI2625" s="22"/>
      <c r="AS2625" s="23"/>
      <c r="AW2625" s="30"/>
      <c r="BH2625" s="30"/>
      <c r="BN2625" s="30"/>
      <c r="BT2625" s="24"/>
      <c r="BU2625" s="30"/>
      <c r="BV2625" s="30">
        <v>43251</v>
      </c>
      <c r="BW2625" s="31">
        <v>1162.2343714697699</v>
      </c>
      <c r="BZ2625" s="30">
        <v>43173</v>
      </c>
      <c r="CA2625" s="31">
        <v>1060.8272581479901</v>
      </c>
      <c r="CB2625" s="30">
        <v>43173</v>
      </c>
      <c r="CC2625" s="31">
        <v>1041.38038884503</v>
      </c>
      <c r="CD2625" s="30">
        <v>43173</v>
      </c>
      <c r="CE2625" s="31">
        <v>1033.1719647597699</v>
      </c>
      <c r="CG2625" s="30">
        <v>43251</v>
      </c>
      <c r="CH2625" s="31">
        <f t="shared" si="325"/>
        <v>1033.29174211242</v>
      </c>
      <c r="CI2625" s="31">
        <f t="shared" si="326"/>
        <v>1026.20966258258</v>
      </c>
      <c r="CJ2625" s="31">
        <f t="shared" si="332"/>
        <v>1023.301273349102</v>
      </c>
      <c r="CK2625" s="31">
        <f t="shared" si="332"/>
        <v>1016.6226548260869</v>
      </c>
      <c r="CM2625" s="30">
        <v>43251</v>
      </c>
      <c r="CN2625" s="31">
        <v>1179.44767038744</v>
      </c>
      <c r="CO2625" s="31">
        <v>1225.8687442479199</v>
      </c>
    </row>
    <row r="2626" spans="2:93">
      <c r="B2626" s="29">
        <v>43251</v>
      </c>
      <c r="C2626" s="55">
        <v>1204.835988261684</v>
      </c>
      <c r="D2626" s="31"/>
      <c r="E2626" s="21">
        <f t="shared" si="328"/>
        <v>-9.3333212770874141E-4</v>
      </c>
      <c r="F2626" s="21">
        <f t="shared" si="329"/>
        <v>-5.6231163128526163E-3</v>
      </c>
      <c r="G2626" s="37">
        <f>(C2625-MAX(C$9:C2625))/MAX(C$9:C2625)</f>
        <v>-4.1057080788229734E-2</v>
      </c>
      <c r="H2626" s="37"/>
      <c r="I2626" s="37"/>
      <c r="N2626" s="30"/>
      <c r="P2626" s="30"/>
      <c r="Q2626" s="30"/>
      <c r="R2626" s="30"/>
      <c r="S2626" s="30"/>
      <c r="T2626" s="30"/>
      <c r="U2626" s="30"/>
      <c r="V2626" s="30"/>
      <c r="W2626" s="30"/>
      <c r="X2626" s="30"/>
      <c r="Y2626" s="30"/>
      <c r="Z2626" s="30"/>
      <c r="AA2626" s="30"/>
      <c r="AB2626" s="30"/>
      <c r="AH2626" s="22"/>
      <c r="AI2626" s="22"/>
      <c r="AS2626" s="23"/>
      <c r="AW2626" s="30"/>
      <c r="BH2626" s="30"/>
      <c r="BN2626" s="30"/>
      <c r="BT2626" s="24"/>
      <c r="BU2626" s="30"/>
      <c r="BV2626" s="30">
        <v>43252</v>
      </c>
      <c r="BW2626" s="31">
        <v>1164.98845100882</v>
      </c>
      <c r="BZ2626" s="30">
        <v>43174</v>
      </c>
      <c r="CA2626" s="31">
        <v>1064.1313774140001</v>
      </c>
      <c r="CB2626" s="30">
        <v>43174</v>
      </c>
      <c r="CC2626" s="31">
        <v>1044.4720331527899</v>
      </c>
      <c r="CD2626" s="30">
        <v>43174</v>
      </c>
      <c r="CE2626" s="31">
        <v>1036.24384848264</v>
      </c>
      <c r="CG2626" s="30">
        <v>43252</v>
      </c>
      <c r="CH2626" s="31">
        <f t="shared" si="325"/>
        <v>1033.83567494267</v>
      </c>
      <c r="CI2626" s="31">
        <f t="shared" si="326"/>
        <v>1026.8748997415701</v>
      </c>
      <c r="CJ2626" s="31">
        <f t="shared" si="332"/>
        <v>1023.8399471186931</v>
      </c>
      <c r="CK2626" s="31">
        <f t="shared" si="332"/>
        <v>1017.2816772377055</v>
      </c>
      <c r="CM2626" s="30">
        <v>43252</v>
      </c>
      <c r="CN2626" s="31">
        <v>1183.3322725887499</v>
      </c>
      <c r="CO2626" s="31">
        <v>1229.9272914487501</v>
      </c>
    </row>
    <row r="2627" spans="2:93">
      <c r="B2627" s="29">
        <v>43252</v>
      </c>
      <c r="C2627" s="55">
        <v>1207.9603323466849</v>
      </c>
      <c r="D2627" s="31"/>
      <c r="E2627" s="21">
        <f t="shared" si="328"/>
        <v>2.5931696226211276E-3</v>
      </c>
      <c r="F2627" s="21">
        <f t="shared" si="329"/>
        <v>-7.3914468878721884E-4</v>
      </c>
      <c r="G2627" s="37">
        <f>(C2626-MAX(C$9:C2626))/MAX(C$9:C2626)</f>
        <v>-4.1952093023368921E-2</v>
      </c>
      <c r="H2627" s="37"/>
      <c r="I2627" s="37"/>
      <c r="N2627" s="30"/>
      <c r="P2627" s="30"/>
      <c r="Q2627" s="30"/>
      <c r="R2627" s="30"/>
      <c r="S2627" s="30"/>
      <c r="T2627" s="30"/>
      <c r="U2627" s="30"/>
      <c r="V2627" s="30"/>
      <c r="W2627" s="30"/>
      <c r="X2627" s="30"/>
      <c r="Y2627" s="30"/>
      <c r="Z2627" s="30"/>
      <c r="AA2627" s="30"/>
      <c r="AB2627" s="30"/>
      <c r="AH2627" s="22"/>
      <c r="AI2627" s="22"/>
      <c r="AJ2627" s="22"/>
      <c r="AS2627" s="23"/>
      <c r="AW2627" s="30"/>
      <c r="BH2627" s="30"/>
      <c r="BN2627" s="30"/>
      <c r="BT2627" s="24"/>
      <c r="BU2627" s="30"/>
      <c r="BV2627" s="30">
        <v>43255</v>
      </c>
      <c r="BW2627" s="31">
        <v>1164.5268453460001</v>
      </c>
      <c r="BZ2627" s="30">
        <v>43175</v>
      </c>
      <c r="CA2627" s="31">
        <v>1063.2773892618</v>
      </c>
      <c r="CB2627" s="30">
        <v>43175</v>
      </c>
      <c r="CC2627" s="31">
        <v>1043.5059753005701</v>
      </c>
      <c r="CD2627" s="30">
        <v>43175</v>
      </c>
      <c r="CE2627" s="31">
        <v>1035.1678657970101</v>
      </c>
      <c r="CG2627" s="30">
        <v>43255</v>
      </c>
      <c r="CH2627" s="31">
        <f t="shared" si="325"/>
        <v>1033.2389547405901</v>
      </c>
      <c r="CI2627" s="31">
        <f t="shared" si="326"/>
        <v>1025.5585743418401</v>
      </c>
      <c r="CJ2627" s="31">
        <f t="shared" si="332"/>
        <v>1023.2489963564493</v>
      </c>
      <c r="CK2627" s="31">
        <f t="shared" si="332"/>
        <v>1015.9776491513584</v>
      </c>
      <c r="CM2627" s="30">
        <v>43255</v>
      </c>
      <c r="CN2627" s="31">
        <v>1181.5562104398</v>
      </c>
      <c r="CO2627" s="31">
        <v>1228.12072683823</v>
      </c>
    </row>
    <row r="2628" spans="2:93">
      <c r="B2628" s="29">
        <v>43255</v>
      </c>
      <c r="C2628" s="55">
        <v>1208.4284969290629</v>
      </c>
      <c r="D2628" s="31"/>
      <c r="E2628" s="21">
        <f t="shared" si="328"/>
        <v>3.8756618892321626E-4</v>
      </c>
      <c r="F2628" s="21">
        <f t="shared" si="329"/>
        <v>2.2117825474325947E-3</v>
      </c>
      <c r="G2628" s="37">
        <f>(C2627-MAX(C$9:C2627))/MAX(C$9:C2627)</f>
        <v>-3.9467712293981307E-2</v>
      </c>
      <c r="H2628" s="37"/>
      <c r="I2628" s="37"/>
      <c r="N2628" s="30"/>
      <c r="P2628" s="30"/>
      <c r="Q2628" s="30"/>
      <c r="R2628" s="30"/>
      <c r="S2628" s="30"/>
      <c r="T2628" s="30"/>
      <c r="U2628" s="30"/>
      <c r="V2628" s="30"/>
      <c r="W2628" s="30"/>
      <c r="X2628" s="30"/>
      <c r="Y2628" s="30"/>
      <c r="Z2628" s="30"/>
      <c r="AA2628" s="30"/>
      <c r="AB2628" s="30"/>
      <c r="AI2628" s="22"/>
      <c r="AJ2628" s="22"/>
      <c r="AP2628" s="22"/>
      <c r="AS2628" s="23"/>
      <c r="AW2628" s="30"/>
      <c r="BH2628" s="30"/>
      <c r="BN2628" s="30"/>
      <c r="BT2628" s="24"/>
      <c r="BU2628" s="30"/>
      <c r="BV2628" s="30">
        <v>43256</v>
      </c>
      <c r="BW2628" s="31">
        <v>1164.9253290250499</v>
      </c>
      <c r="BZ2628" s="30">
        <v>43178</v>
      </c>
      <c r="CA2628" s="31">
        <v>1060.41979129212</v>
      </c>
      <c r="CB2628" s="30">
        <v>43178</v>
      </c>
      <c r="CC2628" s="31">
        <v>1040.86133561102</v>
      </c>
      <c r="CD2628" s="30">
        <v>43178</v>
      </c>
      <c r="CE2628" s="31">
        <v>1032.54204055276</v>
      </c>
      <c r="CG2628" s="30">
        <v>43256</v>
      </c>
      <c r="CH2628" s="31">
        <f t="shared" si="325"/>
        <v>1033.4324369660701</v>
      </c>
      <c r="CI2628" s="31">
        <f t="shared" si="326"/>
        <v>1026.2107665783701</v>
      </c>
      <c r="CJ2628" s="31">
        <f t="shared" si="332"/>
        <v>1023.4406078826379</v>
      </c>
      <c r="CK2628" s="31">
        <f t="shared" si="332"/>
        <v>1016.6237485081793</v>
      </c>
      <c r="CM2628" s="30">
        <v>43256</v>
      </c>
      <c r="CN2628" s="31">
        <v>1184.2041800726199</v>
      </c>
      <c r="CO2628" s="31">
        <v>1230.8852600231801</v>
      </c>
    </row>
    <row r="2629" spans="2:93">
      <c r="B2629" s="29">
        <v>43256</v>
      </c>
      <c r="C2629" s="55">
        <v>1207.3689039474591</v>
      </c>
      <c r="D2629" s="31"/>
      <c r="E2629" s="21">
        <f t="shared" si="328"/>
        <v>-8.7683548037520431E-4</v>
      </c>
      <c r="F2629" s="21">
        <f t="shared" si="329"/>
        <v>1.1669965965683815E-3</v>
      </c>
      <c r="G2629" s="37">
        <f>(C2628-MAX(C$9:C2628))/MAX(C$9:C2628)</f>
        <v>-3.9095442455897411E-2</v>
      </c>
      <c r="H2629" s="37"/>
      <c r="I2629" s="37"/>
      <c r="N2629" s="30"/>
      <c r="P2629" s="30"/>
      <c r="Q2629" s="30"/>
      <c r="R2629" s="30"/>
      <c r="S2629" s="30"/>
      <c r="T2629" s="30"/>
      <c r="U2629" s="30"/>
      <c r="V2629" s="30"/>
      <c r="W2629" s="30"/>
      <c r="X2629" s="30"/>
      <c r="Y2629" s="30"/>
      <c r="Z2629" s="30"/>
      <c r="AA2629" s="30"/>
      <c r="AB2629" s="30"/>
      <c r="AH2629" s="22"/>
      <c r="AI2629" s="22"/>
      <c r="AJ2629" s="22"/>
      <c r="AP2629" s="22"/>
      <c r="AR2629" s="22"/>
      <c r="AS2629" s="23"/>
      <c r="AW2629" s="30"/>
      <c r="BH2629" s="30"/>
      <c r="BN2629" s="30"/>
      <c r="BT2629" s="24"/>
      <c r="BU2629" s="30"/>
      <c r="BV2629" s="30">
        <v>43257</v>
      </c>
      <c r="BW2629" s="31">
        <v>1164.55044011428</v>
      </c>
      <c r="BZ2629" s="30">
        <v>43179</v>
      </c>
      <c r="CA2629" s="31">
        <v>1062.11477300609</v>
      </c>
      <c r="CB2629" s="30">
        <v>43179</v>
      </c>
      <c r="CC2629" s="31">
        <v>1042.4270144818599</v>
      </c>
      <c r="CD2629" s="30">
        <v>43179</v>
      </c>
      <c r="CE2629" s="31">
        <v>1034.06883012458</v>
      </c>
      <c r="CG2629" s="30">
        <v>43257</v>
      </c>
      <c r="CH2629" s="31">
        <f t="shared" si="325"/>
        <v>1033.8275571325601</v>
      </c>
      <c r="CI2629" s="31">
        <f t="shared" si="326"/>
        <v>1026.4040137339</v>
      </c>
      <c r="CJ2629" s="31">
        <f t="shared" si="332"/>
        <v>1023.8319077963181</v>
      </c>
      <c r="CK2629" s="31">
        <f t="shared" si="332"/>
        <v>1016.8151903192007</v>
      </c>
      <c r="CM2629" s="30">
        <v>43257</v>
      </c>
      <c r="CN2629" s="31">
        <v>1178.2944279578201</v>
      </c>
      <c r="CO2629" s="31">
        <v>1224.7621737915899</v>
      </c>
    </row>
    <row r="2630" spans="2:93">
      <c r="B2630" s="29">
        <v>43257</v>
      </c>
      <c r="C2630" s="55">
        <v>1207.504032154063</v>
      </c>
      <c r="D2630" s="31"/>
      <c r="E2630" s="21">
        <f t="shared" si="328"/>
        <v>1.1191956837897088E-4</v>
      </c>
      <c r="F2630" s="21">
        <f t="shared" si="329"/>
        <v>2.2144457157429187E-3</v>
      </c>
      <c r="G2630" s="37">
        <f>(C2629-MAX(C$9:C2629))/MAX(C$9:C2629)</f>
        <v>-3.9937997665206275E-2</v>
      </c>
      <c r="H2630" s="37"/>
      <c r="I2630" s="37"/>
      <c r="N2630" s="30"/>
      <c r="P2630" s="30"/>
      <c r="Q2630" s="30"/>
      <c r="R2630" s="30"/>
      <c r="S2630" s="30"/>
      <c r="T2630" s="30"/>
      <c r="U2630" s="30"/>
      <c r="V2630" s="30"/>
      <c r="W2630" s="30"/>
      <c r="X2630" s="30"/>
      <c r="Y2630" s="30"/>
      <c r="Z2630" s="30"/>
      <c r="AA2630" s="30"/>
      <c r="AB2630" s="30"/>
      <c r="AI2630" s="22"/>
      <c r="AJ2630" s="22"/>
      <c r="AM2630" s="22"/>
      <c r="AO2630" s="22"/>
      <c r="AP2630" s="22"/>
      <c r="AR2630" s="22"/>
      <c r="AS2630" s="23"/>
      <c r="AW2630" s="30"/>
      <c r="BH2630" s="30"/>
      <c r="BN2630" s="30"/>
      <c r="BT2630" s="24"/>
      <c r="BU2630" s="30"/>
      <c r="BV2630" s="30">
        <v>43258</v>
      </c>
      <c r="BW2630" s="31">
        <v>1164.2818593280999</v>
      </c>
      <c r="BZ2630" s="30">
        <v>43180</v>
      </c>
      <c r="CA2630" s="31">
        <v>1062.5335566845499</v>
      </c>
      <c r="CB2630" s="30">
        <v>43180</v>
      </c>
      <c r="CC2630" s="31">
        <v>1042.8912545177</v>
      </c>
      <c r="CD2630" s="30">
        <v>43180</v>
      </c>
      <c r="CE2630" s="31">
        <v>1034.6452434483199</v>
      </c>
      <c r="CG2630" s="30">
        <v>43258</v>
      </c>
      <c r="CH2630" s="31">
        <f t="shared" si="325"/>
        <v>1033.4693031067</v>
      </c>
      <c r="CI2630" s="31">
        <f t="shared" si="326"/>
        <v>1025.8305246548</v>
      </c>
      <c r="CJ2630" s="31">
        <f t="shared" si="332"/>
        <v>1023.4771175798634</v>
      </c>
      <c r="CK2630" s="31">
        <f t="shared" si="332"/>
        <v>1016.2470588628654</v>
      </c>
      <c r="CM2630" s="30">
        <v>43258</v>
      </c>
      <c r="CN2630" s="31">
        <v>1181.09781803231</v>
      </c>
      <c r="CO2630" s="31">
        <v>1227.69447751608</v>
      </c>
    </row>
    <row r="2631" spans="2:93">
      <c r="B2631" s="29">
        <v>43258</v>
      </c>
      <c r="C2631" s="55">
        <v>1206.9618528345741</v>
      </c>
      <c r="D2631" s="31"/>
      <c r="E2631" s="21">
        <f t="shared" si="328"/>
        <v>-4.4900828904204104E-4</v>
      </c>
      <c r="F2631" s="21">
        <f t="shared" si="329"/>
        <v>-8.2658303039728764E-4</v>
      </c>
      <c r="G2631" s="37">
        <f>(C2630-MAX(C$9:C2630))/MAX(C$9:C2630)</f>
        <v>-3.9830547940287987E-2</v>
      </c>
      <c r="H2631" s="37"/>
      <c r="I2631" s="37"/>
      <c r="N2631" s="30"/>
      <c r="P2631" s="30"/>
      <c r="Q2631" s="30"/>
      <c r="R2631" s="30"/>
      <c r="S2631" s="30"/>
      <c r="T2631" s="30"/>
      <c r="U2631" s="30"/>
      <c r="V2631" s="30"/>
      <c r="W2631" s="30"/>
      <c r="X2631" s="30"/>
      <c r="Y2631" s="30"/>
      <c r="Z2631" s="30"/>
      <c r="AA2631" s="30"/>
      <c r="AB2631" s="30"/>
      <c r="AH2631" s="22"/>
      <c r="AI2631" s="22"/>
      <c r="AN2631" s="22"/>
      <c r="AO2631" s="22"/>
      <c r="AR2631" s="22"/>
      <c r="AS2631" s="23"/>
      <c r="AW2631" s="30"/>
      <c r="BH2631" s="30"/>
      <c r="BN2631" s="30"/>
      <c r="BT2631" s="24"/>
      <c r="BU2631" s="30"/>
      <c r="BV2631" s="30">
        <v>43259</v>
      </c>
      <c r="BW2631" s="31">
        <v>1162.7819935791299</v>
      </c>
      <c r="BZ2631" s="30">
        <v>43181</v>
      </c>
      <c r="CA2631" s="31">
        <v>1057.7999363182801</v>
      </c>
      <c r="CB2631" s="30">
        <v>43181</v>
      </c>
      <c r="CC2631" s="31">
        <v>1038.8855469043899</v>
      </c>
      <c r="CD2631" s="30">
        <v>43181</v>
      </c>
      <c r="CE2631" s="31">
        <v>1031.05707455984</v>
      </c>
      <c r="CG2631" s="30">
        <v>43259</v>
      </c>
      <c r="CH2631" s="31">
        <f t="shared" si="325"/>
        <v>1032.64217014768</v>
      </c>
      <c r="CI2631" s="31">
        <f t="shared" si="326"/>
        <v>1024.94285620703</v>
      </c>
      <c r="CJ2631" s="31">
        <f t="shared" si="332"/>
        <v>1022.6579818259438</v>
      </c>
      <c r="CK2631" s="31">
        <f t="shared" si="332"/>
        <v>1015.3676831496157</v>
      </c>
      <c r="CM2631" s="30">
        <v>43259</v>
      </c>
      <c r="CN2631" s="31">
        <v>1181.0554111635399</v>
      </c>
      <c r="CO2631" s="31">
        <v>1227.66931650636</v>
      </c>
    </row>
    <row r="2632" spans="2:93">
      <c r="B2632" s="29">
        <v>43259</v>
      </c>
      <c r="C2632" s="55">
        <v>1204.9516142819459</v>
      </c>
      <c r="D2632" s="31"/>
      <c r="E2632" s="21">
        <f t="shared" si="328"/>
        <v>-1.6655361127669854E-3</v>
      </c>
      <c r="F2632" s="21">
        <f t="shared" si="329"/>
        <v>-2.8771935252708269E-3</v>
      </c>
      <c r="G2632" s="37">
        <f>(C2631-MAX(C$9:C2631))/MAX(C$9:C2631)</f>
        <v>-4.0261671983147805E-2</v>
      </c>
      <c r="H2632" s="37"/>
      <c r="I2632" s="37"/>
      <c r="N2632" s="30"/>
      <c r="P2632" s="30"/>
      <c r="Q2632" s="30"/>
      <c r="R2632" s="30"/>
      <c r="S2632" s="30"/>
      <c r="T2632" s="30"/>
      <c r="U2632" s="30"/>
      <c r="V2632" s="30"/>
      <c r="W2632" s="30"/>
      <c r="X2632" s="30"/>
      <c r="Y2632" s="30"/>
      <c r="Z2632" s="30"/>
      <c r="AA2632" s="30"/>
      <c r="AB2632" s="30"/>
      <c r="AH2632" s="22"/>
      <c r="AI2632" s="22"/>
      <c r="AJ2632" s="22"/>
      <c r="AL2632" s="22"/>
      <c r="AM2632" s="22"/>
      <c r="AN2632" s="22"/>
      <c r="AO2632" s="22"/>
      <c r="AS2632" s="23"/>
      <c r="AW2632" s="30"/>
      <c r="BH2632" s="30"/>
      <c r="BN2632" s="30"/>
      <c r="BT2632" s="24"/>
      <c r="BU2632" s="30"/>
      <c r="BV2632" s="30">
        <v>43262</v>
      </c>
      <c r="BW2632" s="31">
        <v>1163.32649032631</v>
      </c>
      <c r="BZ2632" s="30">
        <v>43182</v>
      </c>
      <c r="CA2632" s="31">
        <v>1055.34768728118</v>
      </c>
      <c r="CB2632" s="30">
        <v>43182</v>
      </c>
      <c r="CC2632" s="31">
        <v>1036.6900618387999</v>
      </c>
      <c r="CD2632" s="30">
        <v>43182</v>
      </c>
      <c r="CE2632" s="31">
        <v>1029.0360513261901</v>
      </c>
      <c r="CG2632" s="30">
        <v>43262</v>
      </c>
      <c r="CH2632" s="31">
        <f t="shared" ref="CH2632:CH2695" si="333">+VLOOKUP(CG2632,CB:CC,2,FALSE)</f>
        <v>1033.3523558982499</v>
      </c>
      <c r="CI2632" s="31">
        <f t="shared" ref="CI2632:CI2695" si="334">+VLOOKUP(CG2632,CD:CE,2,FALSE)</f>
        <v>1024.9848440641899</v>
      </c>
      <c r="CJ2632" s="31">
        <f t="shared" si="332"/>
        <v>1023.3613010854076</v>
      </c>
      <c r="CK2632" s="31">
        <f t="shared" si="332"/>
        <v>1015.4092787497867</v>
      </c>
      <c r="CM2632" s="30">
        <v>43262</v>
      </c>
      <c r="CN2632" s="31">
        <v>1179.51634267132</v>
      </c>
      <c r="CO2632" s="31">
        <v>1226.13377774227</v>
      </c>
    </row>
    <row r="2633" spans="2:93">
      <c r="B2633" s="29">
        <v>43262</v>
      </c>
      <c r="C2633" s="55">
        <v>1205.4127804065929</v>
      </c>
      <c r="D2633" s="31"/>
      <c r="E2633" s="21">
        <f t="shared" si="328"/>
        <v>3.8272584490606221E-4</v>
      </c>
      <c r="F2633" s="21">
        <f t="shared" si="329"/>
        <v>-1.6201539848100799E-3</v>
      </c>
      <c r="G2633" s="37">
        <f>(C2632-MAX(C$9:C2632))/MAX(C$9:C2632)</f>
        <v>-4.186015082726649E-2</v>
      </c>
      <c r="H2633" s="37"/>
      <c r="I2633" s="37"/>
      <c r="N2633" s="30"/>
      <c r="P2633" s="30"/>
      <c r="Q2633" s="30"/>
      <c r="R2633" s="30"/>
      <c r="S2633" s="30"/>
      <c r="T2633" s="30"/>
      <c r="U2633" s="30"/>
      <c r="V2633" s="30"/>
      <c r="W2633" s="30"/>
      <c r="X2633" s="30"/>
      <c r="Y2633" s="30"/>
      <c r="Z2633" s="30"/>
      <c r="AA2633" s="30"/>
      <c r="AB2633" s="30"/>
      <c r="AI2633" s="22"/>
      <c r="AJ2633" s="22"/>
      <c r="AL2633" s="22"/>
      <c r="AM2633" s="22"/>
      <c r="AN2633" s="22"/>
      <c r="AO2633" s="22"/>
      <c r="AP2633" s="22"/>
      <c r="AS2633" s="23"/>
      <c r="AW2633" s="30"/>
      <c r="BH2633" s="30"/>
      <c r="BN2633" s="30"/>
      <c r="BT2633" s="24"/>
      <c r="BU2633" s="30"/>
      <c r="BV2633" s="30">
        <v>43263</v>
      </c>
      <c r="BW2633" s="31">
        <v>1161.5983295988699</v>
      </c>
      <c r="BZ2633" s="30">
        <v>43185</v>
      </c>
      <c r="CA2633" s="31">
        <v>1052.9903477230901</v>
      </c>
      <c r="CB2633" s="30">
        <v>43185</v>
      </c>
      <c r="CC2633" s="31">
        <v>1034.47853896847</v>
      </c>
      <c r="CD2633" s="30">
        <v>43185</v>
      </c>
      <c r="CE2633" s="31">
        <v>1026.93018498735</v>
      </c>
      <c r="CG2633" s="30">
        <v>43263</v>
      </c>
      <c r="CH2633" s="31">
        <f t="shared" si="333"/>
        <v>1032.36068422623</v>
      </c>
      <c r="CI2633" s="31">
        <f t="shared" si="334"/>
        <v>1023.54573322642</v>
      </c>
      <c r="CJ2633" s="31">
        <f t="shared" ref="CJ2633:CK2648" si="335">+CJ2632*CH2633/CH2632</f>
        <v>1022.3792174749766</v>
      </c>
      <c r="CK2633" s="31">
        <f t="shared" si="335"/>
        <v>1013.9836123057573</v>
      </c>
      <c r="CM2633" s="30">
        <v>43263</v>
      </c>
      <c r="CN2633" s="31">
        <v>1176.4839927283999</v>
      </c>
      <c r="CO2633" s="31">
        <v>1222.9983896123999</v>
      </c>
    </row>
    <row r="2634" spans="2:93">
      <c r="B2634" s="29">
        <v>43263</v>
      </c>
      <c r="C2634" s="55">
        <v>1203.9176994596239</v>
      </c>
      <c r="D2634" s="31"/>
      <c r="E2634" s="21">
        <f t="shared" ref="E2634:E2697" si="336">C2634/C2633-1</f>
        <v>-1.2403062015525768E-3</v>
      </c>
      <c r="F2634" s="21">
        <f t="shared" si="329"/>
        <v>-2.9700378623510604E-3</v>
      </c>
      <c r="G2634" s="37">
        <f>(C2633-MAX(C$9:C2633))/MAX(C$9:C2633)</f>
        <v>-4.149344594395369E-2</v>
      </c>
      <c r="H2634" s="37"/>
      <c r="I2634" s="37"/>
      <c r="N2634" s="30"/>
      <c r="P2634" s="30"/>
      <c r="Q2634" s="30"/>
      <c r="R2634" s="30"/>
      <c r="S2634" s="30"/>
      <c r="T2634" s="30"/>
      <c r="U2634" s="30"/>
      <c r="V2634" s="30"/>
      <c r="W2634" s="30"/>
      <c r="X2634" s="30"/>
      <c r="Y2634" s="30"/>
      <c r="Z2634" s="30"/>
      <c r="AA2634" s="30"/>
      <c r="AB2634" s="30"/>
      <c r="AH2634" s="22"/>
      <c r="AI2634" s="22"/>
      <c r="AL2634" s="22"/>
      <c r="AM2634" s="22"/>
      <c r="AP2634" s="22"/>
      <c r="AR2634" s="22"/>
      <c r="AS2634" s="23"/>
      <c r="AW2634" s="30"/>
      <c r="BH2634" s="30"/>
      <c r="BN2634" s="30"/>
      <c r="BT2634" s="24"/>
      <c r="BU2634" s="30"/>
      <c r="BV2634" s="30">
        <v>43264</v>
      </c>
      <c r="BW2634" s="31">
        <v>1161.4564354154099</v>
      </c>
      <c r="BZ2634" s="30">
        <v>43186</v>
      </c>
      <c r="CA2634" s="31">
        <v>1055.98407118099</v>
      </c>
      <c r="CB2634" s="30">
        <v>43186</v>
      </c>
      <c r="CC2634" s="31">
        <v>1037.1309130638999</v>
      </c>
      <c r="CD2634" s="30">
        <v>43186</v>
      </c>
      <c r="CE2634" s="31">
        <v>1029.08953776716</v>
      </c>
      <c r="CG2634" s="30">
        <v>43264</v>
      </c>
      <c r="CH2634" s="31">
        <f t="shared" si="333"/>
        <v>1032.0833791380501</v>
      </c>
      <c r="CI2634" s="31">
        <f t="shared" si="334"/>
        <v>1023.17821420878</v>
      </c>
      <c r="CJ2634" s="31">
        <f t="shared" si="335"/>
        <v>1022.1045935345389</v>
      </c>
      <c r="CK2634" s="31">
        <f t="shared" si="335"/>
        <v>1013.6195267070386</v>
      </c>
      <c r="CM2634" s="30">
        <v>43264</v>
      </c>
      <c r="CN2634" s="31">
        <v>1178.1813950821099</v>
      </c>
      <c r="CO2634" s="31">
        <v>1224.77678008972</v>
      </c>
    </row>
    <row r="2635" spans="2:93">
      <c r="B2635" s="29">
        <v>43264</v>
      </c>
      <c r="C2635" s="55">
        <v>1202.988409856205</v>
      </c>
      <c r="D2635" s="31"/>
      <c r="E2635" s="21">
        <f t="shared" si="336"/>
        <v>-7.7188798190774843E-4</v>
      </c>
      <c r="F2635" s="21">
        <f t="shared" si="329"/>
        <v>-3.292103200310259E-3</v>
      </c>
      <c r="G2635" s="37">
        <f>(C2634-MAX(C$9:C2634))/MAX(C$9:C2634)</f>
        <v>-4.2682287567178158E-2</v>
      </c>
      <c r="H2635" s="37"/>
      <c r="I2635" s="37"/>
      <c r="N2635" s="30"/>
      <c r="P2635" s="30"/>
      <c r="Q2635" s="30"/>
      <c r="R2635" s="30"/>
      <c r="S2635" s="30"/>
      <c r="T2635" s="30"/>
      <c r="U2635" s="30"/>
      <c r="V2635" s="30"/>
      <c r="W2635" s="30"/>
      <c r="X2635" s="30"/>
      <c r="Y2635" s="30"/>
      <c r="Z2635" s="30"/>
      <c r="AA2635" s="30"/>
      <c r="AB2635" s="30"/>
      <c r="AH2635" s="22"/>
      <c r="AI2635" s="22"/>
      <c r="AM2635" s="22"/>
      <c r="AO2635" s="22"/>
      <c r="AP2635" s="22"/>
      <c r="AR2635" s="22"/>
      <c r="AS2635" s="23"/>
      <c r="AW2635" s="30"/>
      <c r="BH2635" s="30"/>
      <c r="BN2635" s="30"/>
      <c r="BT2635" s="24"/>
      <c r="BU2635" s="30"/>
      <c r="BV2635" s="30">
        <v>43265</v>
      </c>
      <c r="BW2635" s="31">
        <v>1161.79779053332</v>
      </c>
      <c r="BZ2635" s="30">
        <v>43187</v>
      </c>
      <c r="CA2635" s="31">
        <v>1058.6463273764</v>
      </c>
      <c r="CB2635" s="30">
        <v>43187</v>
      </c>
      <c r="CC2635" s="31">
        <v>1039.6971128059799</v>
      </c>
      <c r="CD2635" s="30">
        <v>43187</v>
      </c>
      <c r="CE2635" s="31">
        <v>1031.55487023521</v>
      </c>
      <c r="CG2635" s="30">
        <v>43265</v>
      </c>
      <c r="CH2635" s="31">
        <f t="shared" si="333"/>
        <v>1032.2417183315799</v>
      </c>
      <c r="CI2635" s="31">
        <f t="shared" si="334"/>
        <v>1023.24845703553</v>
      </c>
      <c r="CJ2635" s="31">
        <f t="shared" si="335"/>
        <v>1022.2614018121594</v>
      </c>
      <c r="CK2635" s="31">
        <f t="shared" si="335"/>
        <v>1013.6891133145485</v>
      </c>
      <c r="CM2635" s="30">
        <v>43265</v>
      </c>
      <c r="CN2635" s="31">
        <v>1178.3116012462001</v>
      </c>
      <c r="CO2635" s="31">
        <v>1224.9268703641501</v>
      </c>
    </row>
    <row r="2636" spans="2:93">
      <c r="B2636" s="29">
        <v>43265</v>
      </c>
      <c r="C2636" s="55">
        <v>1203.966657728027</v>
      </c>
      <c r="D2636" s="31"/>
      <c r="E2636" s="21">
        <f t="shared" si="336"/>
        <v>8.1318146027609117E-4</v>
      </c>
      <c r="F2636" s="21">
        <f t="shared" si="329"/>
        <v>-8.1742415400298807E-4</v>
      </c>
      <c r="G2636" s="37">
        <f>(C2635-MAX(C$9:C2635))/MAX(C$9:C2635)</f>
        <v>-4.342122960427252E-2</v>
      </c>
      <c r="H2636" s="37"/>
      <c r="I2636" s="37"/>
      <c r="N2636" s="30"/>
      <c r="P2636" s="30"/>
      <c r="Q2636" s="30"/>
      <c r="R2636" s="30"/>
      <c r="S2636" s="30"/>
      <c r="T2636" s="30"/>
      <c r="U2636" s="30"/>
      <c r="V2636" s="30"/>
      <c r="W2636" s="30"/>
      <c r="X2636" s="30"/>
      <c r="Y2636" s="30"/>
      <c r="Z2636" s="30"/>
      <c r="AA2636" s="30"/>
      <c r="AB2636" s="30"/>
      <c r="AN2636" s="22"/>
      <c r="AO2636" s="22"/>
      <c r="AP2636" s="22"/>
      <c r="AR2636" s="22"/>
      <c r="AS2636" s="23"/>
      <c r="AW2636" s="30"/>
      <c r="BH2636" s="30"/>
      <c r="BN2636" s="30"/>
      <c r="BT2636" s="24"/>
      <c r="BU2636" s="30"/>
      <c r="BV2636" s="30">
        <v>43266</v>
      </c>
      <c r="BW2636" s="31">
        <v>1161.0527965312499</v>
      </c>
      <c r="BZ2636" s="30">
        <v>43188</v>
      </c>
      <c r="CA2636" s="31">
        <v>1061.8361700309799</v>
      </c>
      <c r="CB2636" s="30">
        <v>43188</v>
      </c>
      <c r="CC2636" s="31">
        <v>1042.6251512706001</v>
      </c>
      <c r="CD2636" s="30">
        <v>43188</v>
      </c>
      <c r="CE2636" s="31">
        <v>1034.33164745607</v>
      </c>
      <c r="CG2636" s="30">
        <v>43266</v>
      </c>
      <c r="CH2636" s="31">
        <f t="shared" si="333"/>
        <v>1031.5438154600299</v>
      </c>
      <c r="CI2636" s="31">
        <f t="shared" si="334"/>
        <v>1022.3122378352</v>
      </c>
      <c r="CJ2636" s="31">
        <f t="shared" si="335"/>
        <v>1021.570246673659</v>
      </c>
      <c r="CK2636" s="31">
        <f t="shared" si="335"/>
        <v>1012.7616404173012</v>
      </c>
      <c r="CM2636" s="30">
        <v>43266</v>
      </c>
      <c r="CN2636" s="31">
        <v>1177.35351068403</v>
      </c>
      <c r="CO2636" s="31">
        <v>1223.94308948505</v>
      </c>
    </row>
    <row r="2637" spans="2:93">
      <c r="B2637" s="29">
        <v>43266</v>
      </c>
      <c r="C2637" s="55">
        <v>1203.164761997431</v>
      </c>
      <c r="D2637" s="31"/>
      <c r="E2637" s="21">
        <f t="shared" si="336"/>
        <v>-6.6604479903886737E-4</v>
      </c>
      <c r="F2637" s="21">
        <f t="shared" ref="F2637:F2700" si="337">+C2637/C2633-1</f>
        <v>-1.8649365974066079E-3</v>
      </c>
      <c r="G2637" s="37">
        <f>(C2636-MAX(C$9:C2636))/MAX(C$9:C2636)</f>
        <v>-4.2643357482893017E-2</v>
      </c>
      <c r="H2637" s="37"/>
      <c r="I2637" s="37"/>
      <c r="N2637" s="30"/>
      <c r="P2637" s="30"/>
      <c r="Q2637" s="30"/>
      <c r="R2637" s="30"/>
      <c r="S2637" s="30"/>
      <c r="T2637" s="30"/>
      <c r="U2637" s="30"/>
      <c r="V2637" s="30"/>
      <c r="W2637" s="30"/>
      <c r="X2637" s="30"/>
      <c r="Y2637" s="30"/>
      <c r="Z2637" s="30"/>
      <c r="AA2637" s="30"/>
      <c r="AB2637" s="30"/>
      <c r="AC2637" s="22"/>
      <c r="AD2637" s="22"/>
      <c r="AE2637" s="22"/>
      <c r="AF2637" s="22"/>
      <c r="AG2637" s="22"/>
      <c r="AI2637" s="22"/>
      <c r="AL2637" s="22"/>
      <c r="AM2637" s="22"/>
      <c r="AP2637" s="22"/>
      <c r="AR2637" s="22"/>
      <c r="AS2637" s="23"/>
      <c r="AW2637" s="30"/>
      <c r="BB2637" s="22"/>
      <c r="BH2637" s="30"/>
      <c r="BN2637" s="30"/>
      <c r="BT2637" s="24"/>
      <c r="BU2637" s="30"/>
      <c r="BV2637" s="30">
        <v>43269</v>
      </c>
      <c r="BW2637" s="31">
        <v>1160.2478545358199</v>
      </c>
      <c r="BZ2637" s="30">
        <v>43193</v>
      </c>
      <c r="CA2637" s="31">
        <v>1062.6375020806199</v>
      </c>
      <c r="CB2637" s="30">
        <v>43193</v>
      </c>
      <c r="CC2637" s="31">
        <v>1043.5953584537299</v>
      </c>
      <c r="CD2637" s="30">
        <v>43193</v>
      </c>
      <c r="CE2637" s="31">
        <v>1035.5545827747601</v>
      </c>
      <c r="CG2637" s="30">
        <v>43269</v>
      </c>
      <c r="CH2637" s="31">
        <f t="shared" si="333"/>
        <v>1030.80516015336</v>
      </c>
      <c r="CI2637" s="31">
        <f t="shared" si="334"/>
        <v>1021.71246246422</v>
      </c>
      <c r="CJ2637" s="31">
        <f t="shared" si="335"/>
        <v>1020.8387331184107</v>
      </c>
      <c r="CK2637" s="31">
        <f t="shared" si="335"/>
        <v>1012.1674682396485</v>
      </c>
      <c r="CM2637" s="30">
        <v>43269</v>
      </c>
      <c r="CN2637" s="31">
        <v>1177.0250085217201</v>
      </c>
      <c r="CO2637" s="31">
        <v>1223.63014372309</v>
      </c>
    </row>
    <row r="2638" spans="2:93">
      <c r="B2638" s="29">
        <v>43269</v>
      </c>
      <c r="C2638" s="55">
        <v>1201.8309157417259</v>
      </c>
      <c r="D2638" s="31"/>
      <c r="E2638" s="21">
        <f t="shared" si="336"/>
        <v>-1.1086147947773073E-3</v>
      </c>
      <c r="F2638" s="21">
        <f t="shared" si="337"/>
        <v>-1.7333275512393387E-3</v>
      </c>
      <c r="G2638" s="37">
        <f>(C2637-MAX(C$9:C2637))/MAX(C$9:C2637)</f>
        <v>-4.3280999895466889E-2</v>
      </c>
      <c r="H2638" s="37"/>
      <c r="I2638" s="37"/>
      <c r="N2638" s="30"/>
      <c r="P2638" s="30"/>
      <c r="Q2638" s="30"/>
      <c r="R2638" s="30"/>
      <c r="S2638" s="30"/>
      <c r="T2638" s="30"/>
      <c r="U2638" s="30"/>
      <c r="V2638" s="30"/>
      <c r="W2638" s="30"/>
      <c r="X2638" s="30"/>
      <c r="Y2638" s="30"/>
      <c r="Z2638" s="30"/>
      <c r="AA2638" s="30"/>
      <c r="AB2638" s="30"/>
      <c r="AH2638" s="22"/>
      <c r="AI2638" s="22"/>
      <c r="AP2638" s="22"/>
      <c r="AR2638" s="22"/>
      <c r="AS2638" s="23"/>
      <c r="AW2638" s="30"/>
      <c r="BH2638" s="30"/>
      <c r="BN2638" s="30"/>
      <c r="BT2638" s="24"/>
      <c r="BU2638" s="30"/>
      <c r="BV2638" s="30">
        <v>43270</v>
      </c>
      <c r="BW2638" s="31">
        <v>1159.8450269743701</v>
      </c>
      <c r="BZ2638" s="30">
        <v>43194</v>
      </c>
      <c r="CA2638" s="31">
        <v>1059.5482014189399</v>
      </c>
      <c r="CB2638" s="30">
        <v>43194</v>
      </c>
      <c r="CC2638" s="31">
        <v>1040.70003723795</v>
      </c>
      <c r="CD2638" s="30">
        <v>43194</v>
      </c>
      <c r="CE2638" s="31">
        <v>1032.7631474432401</v>
      </c>
      <c r="CG2638" s="30">
        <v>43270</v>
      </c>
      <c r="CH2638" s="31">
        <f t="shared" si="333"/>
        <v>1030.4725424411699</v>
      </c>
      <c r="CI2638" s="31">
        <f t="shared" si="334"/>
        <v>1021.5327598003601</v>
      </c>
      <c r="CJ2638" s="31">
        <f t="shared" si="335"/>
        <v>1020.5093313487548</v>
      </c>
      <c r="CK2638" s="31">
        <f t="shared" si="335"/>
        <v>1011.9894443855826</v>
      </c>
      <c r="CM2638" s="30">
        <v>43270</v>
      </c>
      <c r="CN2638" s="31">
        <v>1175.59620090203</v>
      </c>
      <c r="CO2638" s="31">
        <v>1222.15826612362</v>
      </c>
    </row>
    <row r="2639" spans="2:93">
      <c r="B2639" s="29">
        <v>43270</v>
      </c>
      <c r="C2639" s="55">
        <v>1201.6412562935959</v>
      </c>
      <c r="D2639" s="31"/>
      <c r="E2639" s="21">
        <f t="shared" si="336"/>
        <v>-1.5780876132054367E-4</v>
      </c>
      <c r="F2639" s="21">
        <f t="shared" si="337"/>
        <v>-1.1198391867882629E-3</v>
      </c>
      <c r="G2639" s="37">
        <f>(C2638-MAX(C$9:C2638))/MAX(C$9:C2638)</f>
        <v>-4.4341632733427359E-2</v>
      </c>
      <c r="H2639" s="37"/>
      <c r="I2639" s="37"/>
      <c r="N2639" s="30"/>
      <c r="P2639" s="30"/>
      <c r="Q2639" s="30"/>
      <c r="R2639" s="30"/>
      <c r="S2639" s="30"/>
      <c r="T2639" s="30"/>
      <c r="U2639" s="30"/>
      <c r="V2639" s="30"/>
      <c r="W2639" s="30"/>
      <c r="X2639" s="30"/>
      <c r="Y2639" s="30"/>
      <c r="Z2639" s="30"/>
      <c r="AA2639" s="30"/>
      <c r="AB2639" s="30"/>
      <c r="AO2639" s="30"/>
      <c r="AR2639" s="22"/>
      <c r="AS2639" s="23"/>
      <c r="AW2639" s="30"/>
      <c r="BH2639" s="30"/>
      <c r="BN2639" s="30"/>
      <c r="BT2639" s="24"/>
      <c r="BU2639" s="30"/>
      <c r="BV2639" s="30">
        <v>43271</v>
      </c>
      <c r="BW2639" s="31">
        <v>1159.3771750962201</v>
      </c>
      <c r="BZ2639" s="30">
        <v>43195</v>
      </c>
      <c r="CA2639" s="31">
        <v>1062.7423208627399</v>
      </c>
      <c r="CB2639" s="30">
        <v>43195</v>
      </c>
      <c r="CC2639" s="31">
        <v>1043.6778188112601</v>
      </c>
      <c r="CD2639" s="30">
        <v>43195</v>
      </c>
      <c r="CE2639" s="31">
        <v>1035.4202183484199</v>
      </c>
      <c r="CG2639" s="30">
        <v>43271</v>
      </c>
      <c r="CH2639" s="31">
        <f t="shared" si="333"/>
        <v>1030.56774203231</v>
      </c>
      <c r="CI2639" s="31">
        <f t="shared" si="334"/>
        <v>1021.42191832271</v>
      </c>
      <c r="CJ2639" s="31">
        <f t="shared" si="335"/>
        <v>1020.6036104945814</v>
      </c>
      <c r="CK2639" s="31">
        <f t="shared" si="335"/>
        <v>1011.8796384059839</v>
      </c>
      <c r="CM2639" s="30">
        <v>43271</v>
      </c>
      <c r="CN2639" s="31">
        <v>1176.06198644389</v>
      </c>
      <c r="CO2639" s="31">
        <v>1222.65677194251</v>
      </c>
    </row>
    <row r="2640" spans="2:93">
      <c r="B2640" s="29">
        <v>43271</v>
      </c>
      <c r="C2640" s="55">
        <v>1201.196758831695</v>
      </c>
      <c r="D2640" s="31"/>
      <c r="E2640" s="21">
        <f t="shared" si="336"/>
        <v>-3.699086225384951E-4</v>
      </c>
      <c r="F2640" s="21">
        <f t="shared" si="337"/>
        <v>-2.3006441902295727E-3</v>
      </c>
      <c r="G2640" s="37">
        <f>(C2639-MAX(C$9:C2639))/MAX(C$9:C2639)</f>
        <v>-4.4492443996611356E-2</v>
      </c>
      <c r="H2640" s="37"/>
      <c r="I2640" s="37"/>
      <c r="N2640" s="30"/>
      <c r="P2640" s="30"/>
      <c r="Q2640" s="30"/>
      <c r="R2640" s="30"/>
      <c r="S2640" s="30"/>
      <c r="T2640" s="30"/>
      <c r="U2640" s="30"/>
      <c r="V2640" s="30"/>
      <c r="W2640" s="30"/>
      <c r="X2640" s="30"/>
      <c r="Y2640" s="30"/>
      <c r="Z2640" s="30"/>
      <c r="AA2640" s="30"/>
      <c r="AB2640" s="30"/>
      <c r="AI2640" s="22"/>
      <c r="AP2640" s="22"/>
      <c r="AS2640" s="23"/>
      <c r="AW2640" s="30"/>
      <c r="BH2640" s="30"/>
      <c r="BN2640" s="30"/>
      <c r="BT2640" s="24"/>
      <c r="BU2640" s="30"/>
      <c r="BV2640" s="30">
        <v>43272</v>
      </c>
      <c r="BW2640" s="31">
        <v>1158.00838206156</v>
      </c>
      <c r="BZ2640" s="30">
        <v>43196</v>
      </c>
      <c r="CA2640" s="31">
        <v>1061.05208044662</v>
      </c>
      <c r="CB2640" s="30">
        <v>43196</v>
      </c>
      <c r="CC2640" s="31">
        <v>1042.0238903198001</v>
      </c>
      <c r="CD2640" s="30">
        <v>43196</v>
      </c>
      <c r="CE2640" s="31">
        <v>1033.8933518958499</v>
      </c>
      <c r="CG2640" s="30">
        <v>43272</v>
      </c>
      <c r="CH2640" s="31">
        <f t="shared" si="333"/>
        <v>1029.67141470814</v>
      </c>
      <c r="CI2640" s="31">
        <f t="shared" si="334"/>
        <v>1020.9559087518199</v>
      </c>
      <c r="CJ2640" s="31">
        <f t="shared" si="335"/>
        <v>1019.7159493870944</v>
      </c>
      <c r="CK2640" s="31">
        <f t="shared" si="335"/>
        <v>1011.4179823678402</v>
      </c>
      <c r="CM2640" s="30">
        <v>43272</v>
      </c>
      <c r="CN2640" s="31">
        <v>1175.26417076026</v>
      </c>
      <c r="CO2640" s="31">
        <v>1221.8382626006201</v>
      </c>
    </row>
    <row r="2641" spans="2:93">
      <c r="B2641" s="29">
        <v>43272</v>
      </c>
      <c r="C2641" s="55">
        <v>1199.732889107418</v>
      </c>
      <c r="D2641" s="31"/>
      <c r="E2641" s="21">
        <f t="shared" si="336"/>
        <v>-1.2186760524568463E-3</v>
      </c>
      <c r="F2641" s="21">
        <f t="shared" si="337"/>
        <v>-2.8523715108773606E-3</v>
      </c>
      <c r="G2641" s="37">
        <f>(C2640-MAX(C$9:C2640))/MAX(C$9:C2640)</f>
        <v>-4.4845894480477648E-2</v>
      </c>
      <c r="H2641" s="37"/>
      <c r="I2641" s="37"/>
      <c r="N2641" s="30"/>
      <c r="P2641" s="30"/>
      <c r="Q2641" s="30"/>
      <c r="R2641" s="30"/>
      <c r="S2641" s="30"/>
      <c r="T2641" s="30"/>
      <c r="U2641" s="30"/>
      <c r="V2641" s="30"/>
      <c r="W2641" s="30"/>
      <c r="X2641" s="30"/>
      <c r="Y2641" s="30"/>
      <c r="Z2641" s="30"/>
      <c r="AA2641" s="30"/>
      <c r="AB2641" s="30"/>
      <c r="AH2641" s="22"/>
      <c r="AI2641" s="22"/>
      <c r="AN2641" s="30"/>
      <c r="AP2641" s="22"/>
      <c r="AR2641" s="22"/>
      <c r="AS2641" s="23"/>
      <c r="AW2641" s="30"/>
      <c r="BH2641" s="30"/>
      <c r="BN2641" s="30"/>
      <c r="BT2641" s="24"/>
      <c r="BU2641" s="30"/>
      <c r="BV2641" s="30">
        <v>43273</v>
      </c>
      <c r="BW2641" s="31">
        <v>1158.2370044517199</v>
      </c>
      <c r="BZ2641" s="30">
        <v>43199</v>
      </c>
      <c r="CA2641" s="31">
        <v>1061.3576464840901</v>
      </c>
      <c r="CB2641" s="30">
        <v>43199</v>
      </c>
      <c r="CC2641" s="31">
        <v>1042.2604919823</v>
      </c>
      <c r="CD2641" s="30">
        <v>43199</v>
      </c>
      <c r="CE2641" s="31">
        <v>1033.9662370911899</v>
      </c>
      <c r="CG2641" s="30">
        <v>43273</v>
      </c>
      <c r="CH2641" s="31">
        <f t="shared" si="333"/>
        <v>1030.30624629403</v>
      </c>
      <c r="CI2641" s="31">
        <f t="shared" si="334"/>
        <v>1021.27149941472</v>
      </c>
      <c r="CJ2641" s="31">
        <f t="shared" si="335"/>
        <v>1020.3446430500046</v>
      </c>
      <c r="CK2641" s="31">
        <f t="shared" si="335"/>
        <v>1011.7306247344579</v>
      </c>
      <c r="CM2641" s="30">
        <v>43273</v>
      </c>
      <c r="CN2641" s="31">
        <v>1174.2449966526401</v>
      </c>
      <c r="CO2641" s="31">
        <v>1220.7935567448701</v>
      </c>
    </row>
    <row r="2642" spans="2:93">
      <c r="B2642" s="29">
        <v>43273</v>
      </c>
      <c r="C2642" s="55">
        <v>1199.6109885693841</v>
      </c>
      <c r="D2642" s="31"/>
      <c r="E2642" s="21">
        <f t="shared" si="336"/>
        <v>-1.0160639850809172E-4</v>
      </c>
      <c r="F2642" s="21">
        <f t="shared" si="337"/>
        <v>-1.84712104112561E-3</v>
      </c>
      <c r="G2642" s="37">
        <f>(C2641-MAX(C$9:C2641))/MAX(C$9:C2641)</f>
        <v>-4.6009917915280113E-2</v>
      </c>
      <c r="H2642" s="37"/>
      <c r="I2642" s="37"/>
      <c r="N2642" s="30"/>
      <c r="P2642" s="30"/>
      <c r="Q2642" s="30"/>
      <c r="R2642" s="30"/>
      <c r="S2642" s="30"/>
      <c r="T2642" s="30"/>
      <c r="U2642" s="30"/>
      <c r="V2642" s="30"/>
      <c r="W2642" s="30"/>
      <c r="X2642" s="30"/>
      <c r="Y2642" s="30"/>
      <c r="Z2642" s="30"/>
      <c r="AA2642" s="30"/>
      <c r="AB2642" s="30"/>
      <c r="AH2642" s="22"/>
      <c r="AI2642" s="22"/>
      <c r="AJ2642" s="22"/>
      <c r="AR2642" s="22"/>
      <c r="AS2642" s="23"/>
      <c r="AW2642" s="30"/>
      <c r="BH2642" s="30"/>
      <c r="BN2642" s="30"/>
      <c r="BQ2642" s="30"/>
      <c r="BT2642" s="24"/>
      <c r="BU2642" s="30"/>
      <c r="BV2642" s="30">
        <v>43276</v>
      </c>
      <c r="BW2642" s="31">
        <v>1152.55403244734</v>
      </c>
      <c r="BZ2642" s="30">
        <v>43200</v>
      </c>
      <c r="CA2642" s="31">
        <v>1062.07763358435</v>
      </c>
      <c r="CB2642" s="30">
        <v>43200</v>
      </c>
      <c r="CC2642" s="31">
        <v>1042.8392288538701</v>
      </c>
      <c r="CD2642" s="30">
        <v>43200</v>
      </c>
      <c r="CE2642" s="31">
        <v>1034.44207006851</v>
      </c>
      <c r="CG2642" s="30">
        <v>43276</v>
      </c>
      <c r="CH2642" s="31">
        <f t="shared" si="333"/>
        <v>1027.1658774976599</v>
      </c>
      <c r="CI2642" s="31">
        <f t="shared" si="334"/>
        <v>1018.69632617747</v>
      </c>
      <c r="CJ2642" s="31">
        <f t="shared" si="335"/>
        <v>1017.2346371754376</v>
      </c>
      <c r="CK2642" s="31">
        <f t="shared" si="335"/>
        <v>1009.1795091597889</v>
      </c>
      <c r="CM2642" s="30">
        <v>43276</v>
      </c>
      <c r="CN2642" s="31">
        <v>1169.54826122956</v>
      </c>
      <c r="CO2642" s="31">
        <v>1215.93424889281</v>
      </c>
    </row>
    <row r="2643" spans="2:93">
      <c r="B2643" s="29">
        <v>43276</v>
      </c>
      <c r="C2643" s="55">
        <v>1194.8863814331071</v>
      </c>
      <c r="D2643" s="31"/>
      <c r="E2643" s="21">
        <f t="shared" si="336"/>
        <v>-3.9384493650823638E-3</v>
      </c>
      <c r="F2643" s="21">
        <f t="shared" si="337"/>
        <v>-5.6213739542564367E-3</v>
      </c>
      <c r="G2643" s="37">
        <f>(C2642-MAX(C$9:C2642))/MAX(C$9:C2642)</f>
        <v>-4.6106849411733222E-2</v>
      </c>
      <c r="H2643" s="37"/>
      <c r="I2643" s="37"/>
      <c r="N2643" s="30"/>
      <c r="P2643" s="30"/>
      <c r="Q2643" s="30"/>
      <c r="R2643" s="30"/>
      <c r="S2643" s="30"/>
      <c r="T2643" s="30"/>
      <c r="U2643" s="30"/>
      <c r="V2643" s="30"/>
      <c r="W2643" s="30"/>
      <c r="X2643" s="30"/>
      <c r="Y2643" s="30"/>
      <c r="Z2643" s="30"/>
      <c r="AA2643" s="30"/>
      <c r="AB2643" s="30"/>
      <c r="AJ2643" s="22"/>
      <c r="AP2643" s="22"/>
      <c r="AR2643" s="30"/>
      <c r="AS2643" s="28"/>
      <c r="AW2643" s="30"/>
      <c r="BH2643" s="30"/>
      <c r="BN2643" s="30"/>
      <c r="BT2643" s="24"/>
      <c r="BU2643" s="30"/>
      <c r="BV2643" s="30">
        <v>43277</v>
      </c>
      <c r="BW2643" s="31">
        <v>1155.2700465026601</v>
      </c>
      <c r="BZ2643" s="30">
        <v>43201</v>
      </c>
      <c r="CA2643" s="31">
        <v>1060.8950103038101</v>
      </c>
      <c r="CB2643" s="30">
        <v>43201</v>
      </c>
      <c r="CC2643" s="31">
        <v>1041.7265829661801</v>
      </c>
      <c r="CD2643" s="30">
        <v>43201</v>
      </c>
      <c r="CE2643" s="31">
        <v>1033.35520561778</v>
      </c>
      <c r="CG2643" s="30">
        <v>43277</v>
      </c>
      <c r="CH2643" s="31">
        <f t="shared" si="333"/>
        <v>1028.54984000186</v>
      </c>
      <c r="CI2643" s="31">
        <f t="shared" si="334"/>
        <v>1019.9188490766001</v>
      </c>
      <c r="CJ2643" s="31">
        <f t="shared" si="335"/>
        <v>1018.6052187208974</v>
      </c>
      <c r="CK2643" s="31">
        <f t="shared" si="335"/>
        <v>1010.3906110628557</v>
      </c>
      <c r="CM2643" s="30">
        <v>43277</v>
      </c>
      <c r="CN2643" s="31">
        <v>1171.5043763118999</v>
      </c>
      <c r="CO2643" s="31">
        <v>1217.98166358653</v>
      </c>
    </row>
    <row r="2644" spans="2:93">
      <c r="B2644" s="29">
        <v>43277</v>
      </c>
      <c r="C2644" s="55">
        <v>1197.84816413061</v>
      </c>
      <c r="D2644" s="31"/>
      <c r="E2644" s="21">
        <f t="shared" si="336"/>
        <v>2.4787149167695421E-3</v>
      </c>
      <c r="F2644" s="21">
        <f t="shared" si="337"/>
        <v>-2.787715398384738E-3</v>
      </c>
      <c r="G2644" s="37">
        <f>(C2643-MAX(C$9:C2643))/MAX(C$9:C2643)</f>
        <v>-4.9863709285024045E-2</v>
      </c>
      <c r="H2644" s="37"/>
      <c r="I2644" s="37"/>
      <c r="N2644" s="30"/>
      <c r="P2644" s="30"/>
      <c r="Q2644" s="30"/>
      <c r="R2644" s="30"/>
      <c r="S2644" s="30"/>
      <c r="T2644" s="30"/>
      <c r="U2644" s="30"/>
      <c r="V2644" s="30"/>
      <c r="W2644" s="30"/>
      <c r="X2644" s="30"/>
      <c r="Y2644" s="30"/>
      <c r="Z2644" s="30"/>
      <c r="AA2644" s="30"/>
      <c r="AB2644" s="30"/>
      <c r="AI2644" s="22"/>
      <c r="AJ2644" s="22"/>
      <c r="AM2644" s="30"/>
      <c r="AP2644" s="22"/>
      <c r="AQ2644" s="30"/>
      <c r="AR2644" s="22"/>
      <c r="AS2644" s="23"/>
      <c r="AW2644" s="30"/>
      <c r="BH2644" s="30"/>
      <c r="BN2644" s="30"/>
      <c r="BT2644" s="24"/>
      <c r="BU2644" s="30"/>
      <c r="BV2644" s="30">
        <v>43278</v>
      </c>
      <c r="BW2644" s="31">
        <v>1157.25728828969</v>
      </c>
      <c r="BZ2644" s="30">
        <v>43202</v>
      </c>
      <c r="CA2644" s="31">
        <v>1063.71884135649</v>
      </c>
      <c r="CB2644" s="30">
        <v>43202</v>
      </c>
      <c r="CC2644" s="31">
        <v>1044.32316854702</v>
      </c>
      <c r="CD2644" s="30">
        <v>43202</v>
      </c>
      <c r="CE2644" s="31">
        <v>1035.89126880309</v>
      </c>
      <c r="CG2644" s="30">
        <v>43278</v>
      </c>
      <c r="CH2644" s="31">
        <f t="shared" si="333"/>
        <v>1029.76319207342</v>
      </c>
      <c r="CI2644" s="31">
        <f t="shared" si="334"/>
        <v>1021.03790496434</v>
      </c>
      <c r="CJ2644" s="31">
        <f t="shared" si="335"/>
        <v>1019.8068393951414</v>
      </c>
      <c r="CK2644" s="31">
        <f t="shared" si="335"/>
        <v>1011.4992125591912</v>
      </c>
      <c r="CM2644" s="30">
        <v>43278</v>
      </c>
      <c r="CN2644" s="31">
        <v>1175.5742538751001</v>
      </c>
      <c r="CO2644" s="31">
        <v>1222.2251619918</v>
      </c>
    </row>
    <row r="2645" spans="2:93">
      <c r="B2645" s="29">
        <v>43278</v>
      </c>
      <c r="C2645" s="55">
        <v>1199.8953264116469</v>
      </c>
      <c r="D2645" s="31"/>
      <c r="E2645" s="21">
        <f t="shared" si="336"/>
        <v>1.7090331999820574E-3</v>
      </c>
      <c r="F2645" s="21">
        <f t="shared" si="337"/>
        <v>1.3539455799183031E-4</v>
      </c>
      <c r="G2645" s="37">
        <f>(C2644-MAX(C$9:C2644))/MAX(C$9:C2644)</f>
        <v>-4.7508592288264817E-2</v>
      </c>
      <c r="H2645" s="37"/>
      <c r="I2645" s="37"/>
      <c r="N2645" s="30"/>
      <c r="P2645" s="30"/>
      <c r="Q2645" s="30"/>
      <c r="R2645" s="30"/>
      <c r="S2645" s="30"/>
      <c r="T2645" s="30"/>
      <c r="U2645" s="30"/>
      <c r="V2645" s="30"/>
      <c r="W2645" s="30"/>
      <c r="X2645" s="30"/>
      <c r="Y2645" s="30"/>
      <c r="Z2645" s="30"/>
      <c r="AA2645" s="30"/>
      <c r="AB2645" s="30"/>
      <c r="AH2645" s="22"/>
      <c r="AI2645" s="22"/>
      <c r="AJ2645" s="22"/>
      <c r="AO2645" s="30"/>
      <c r="AP2645" s="22"/>
      <c r="AR2645" s="22"/>
      <c r="AS2645" s="23"/>
      <c r="AW2645" s="30"/>
      <c r="BH2645" s="30"/>
      <c r="BN2645" s="30"/>
      <c r="BT2645" s="24"/>
      <c r="BU2645" s="30"/>
      <c r="BV2645" s="30">
        <v>43279</v>
      </c>
      <c r="BW2645" s="31">
        <v>1155.3100570802001</v>
      </c>
      <c r="BZ2645" s="30">
        <v>43203</v>
      </c>
      <c r="CA2645" s="31">
        <v>1063.6486739208401</v>
      </c>
      <c r="CB2645" s="30">
        <v>43203</v>
      </c>
      <c r="CC2645" s="31">
        <v>1044.1523338068801</v>
      </c>
      <c r="CD2645" s="30">
        <v>43203</v>
      </c>
      <c r="CE2645" s="31">
        <v>1035.74068929092</v>
      </c>
      <c r="CG2645" s="30">
        <v>43279</v>
      </c>
      <c r="CH2645" s="31">
        <f t="shared" si="333"/>
        <v>1028.7440806269501</v>
      </c>
      <c r="CI2645" s="31">
        <f t="shared" si="334"/>
        <v>1020.19066804582</v>
      </c>
      <c r="CJ2645" s="31">
        <f t="shared" si="335"/>
        <v>1018.7975813140448</v>
      </c>
      <c r="CK2645" s="31">
        <f t="shared" si="335"/>
        <v>1010.659890657656</v>
      </c>
      <c r="CM2645" s="30">
        <v>43279</v>
      </c>
      <c r="CN2645" s="31">
        <v>1173.24409882339</v>
      </c>
      <c r="CO2645" s="31">
        <v>1219.81610308893</v>
      </c>
    </row>
    <row r="2646" spans="2:93">
      <c r="B2646" s="29">
        <v>43279</v>
      </c>
      <c r="C2646" s="55">
        <v>1197.6297940439169</v>
      </c>
      <c r="D2646" s="31"/>
      <c r="E2646" s="21">
        <f t="shared" si="336"/>
        <v>-1.8881083356705464E-3</v>
      </c>
      <c r="F2646" s="21">
        <f t="shared" si="337"/>
        <v>-1.6515308248633565E-3</v>
      </c>
      <c r="G2646" s="37">
        <f>(C2645-MAX(C$9:C2645))/MAX(C$9:C2645)</f>
        <v>-4.5880752849787716E-2</v>
      </c>
      <c r="H2646" s="37"/>
      <c r="I2646" s="37"/>
      <c r="N2646" s="30"/>
      <c r="P2646" s="30"/>
      <c r="Q2646" s="30"/>
      <c r="R2646" s="30"/>
      <c r="S2646" s="30"/>
      <c r="T2646" s="30"/>
      <c r="U2646" s="30"/>
      <c r="V2646" s="30"/>
      <c r="W2646" s="30"/>
      <c r="X2646" s="30"/>
      <c r="Y2646" s="30"/>
      <c r="Z2646" s="30"/>
      <c r="AA2646" s="30"/>
      <c r="AB2646" s="30"/>
      <c r="AH2646" s="22"/>
      <c r="AI2646" s="22"/>
      <c r="AJ2646" s="22"/>
      <c r="AO2646" s="22"/>
      <c r="AR2646" s="22"/>
      <c r="AS2646" s="23"/>
      <c r="AW2646" s="30"/>
      <c r="BH2646" s="30"/>
      <c r="BN2646" s="30"/>
      <c r="BT2646" s="24"/>
      <c r="BU2646" s="30"/>
      <c r="BV2646" s="30">
        <v>43280</v>
      </c>
      <c r="BW2646" s="31">
        <v>1159.4487991422</v>
      </c>
      <c r="BZ2646" s="30">
        <v>43206</v>
      </c>
      <c r="CA2646" s="31">
        <v>1062.9317422044401</v>
      </c>
      <c r="CB2646" s="30">
        <v>43206</v>
      </c>
      <c r="CC2646" s="31">
        <v>1043.3777514430701</v>
      </c>
      <c r="CD2646" s="30">
        <v>43206</v>
      </c>
      <c r="CE2646" s="31">
        <v>1034.9298242464599</v>
      </c>
      <c r="CG2646" s="30">
        <v>43280</v>
      </c>
      <c r="CH2646" s="31">
        <f t="shared" si="333"/>
        <v>1031.5514812476199</v>
      </c>
      <c r="CI2646" s="31">
        <f t="shared" si="334"/>
        <v>1022.69072642863</v>
      </c>
      <c r="CJ2646" s="31">
        <f t="shared" si="335"/>
        <v>1021.5778383439321</v>
      </c>
      <c r="CK2646" s="31">
        <f t="shared" si="335"/>
        <v>1013.1365931123535</v>
      </c>
      <c r="CM2646" s="30">
        <v>43280</v>
      </c>
      <c r="CN2646" s="31">
        <v>1175.14579933303</v>
      </c>
      <c r="CO2646" s="31">
        <v>1221.8081983782699</v>
      </c>
    </row>
    <row r="2647" spans="2:93">
      <c r="B2647" s="29">
        <v>43280</v>
      </c>
      <c r="C2647" s="55">
        <v>1201.15014502442</v>
      </c>
      <c r="D2647" s="31"/>
      <c r="E2647" s="21">
        <f t="shared" si="336"/>
        <v>2.9394316991866454E-3</v>
      </c>
      <c r="F2647" s="21">
        <f t="shared" si="337"/>
        <v>5.2421415865502308E-3</v>
      </c>
      <c r="G2647" s="37">
        <f>(C2646-MAX(C$9:C2646))/MAX(C$9:C2646)</f>
        <v>-4.7682233353555752E-2</v>
      </c>
      <c r="H2647" s="37"/>
      <c r="I2647" s="37"/>
      <c r="N2647" s="30"/>
      <c r="P2647" s="30"/>
      <c r="Q2647" s="30"/>
      <c r="R2647" s="30"/>
      <c r="S2647" s="30"/>
      <c r="T2647" s="30"/>
      <c r="U2647" s="30"/>
      <c r="V2647" s="30"/>
      <c r="W2647" s="30"/>
      <c r="X2647" s="30"/>
      <c r="Y2647" s="30"/>
      <c r="Z2647" s="30"/>
      <c r="AA2647" s="30"/>
      <c r="AB2647" s="30"/>
      <c r="AI2647" s="22"/>
      <c r="AJ2647" s="22"/>
      <c r="AN2647" s="22"/>
      <c r="AO2647" s="22"/>
      <c r="AS2647" s="23"/>
      <c r="AW2647" s="30"/>
      <c r="BH2647" s="30"/>
      <c r="BN2647" s="30"/>
      <c r="BT2647" s="24"/>
      <c r="BU2647" s="30"/>
      <c r="BV2647" s="30">
        <v>43283</v>
      </c>
      <c r="BW2647" s="31">
        <v>1159.4673573817499</v>
      </c>
      <c r="BZ2647" s="30">
        <v>43207</v>
      </c>
      <c r="CA2647" s="31">
        <v>1062.3076771220999</v>
      </c>
      <c r="CB2647" s="30">
        <v>43207</v>
      </c>
      <c r="CC2647" s="31">
        <v>1042.7557571770401</v>
      </c>
      <c r="CD2647" s="30">
        <v>43207</v>
      </c>
      <c r="CE2647" s="31">
        <v>1034.2589032322301</v>
      </c>
      <c r="CG2647" s="30">
        <v>43283</v>
      </c>
      <c r="CH2647" s="31">
        <f t="shared" si="333"/>
        <v>1032.12853640407</v>
      </c>
      <c r="CI2647" s="31">
        <f t="shared" si="334"/>
        <v>1023.35652932954</v>
      </c>
      <c r="CJ2647" s="31">
        <f t="shared" si="335"/>
        <v>1022.1493141937059</v>
      </c>
      <c r="CK2647" s="31">
        <f t="shared" si="335"/>
        <v>1013.7961759806443</v>
      </c>
      <c r="CM2647" s="30">
        <v>43283</v>
      </c>
      <c r="CN2647" s="31">
        <v>1176.4287943690699</v>
      </c>
      <c r="CO2647" s="31">
        <v>1223.1697974997601</v>
      </c>
    </row>
    <row r="2648" spans="2:93">
      <c r="B2648" s="29">
        <v>43283</v>
      </c>
      <c r="C2648" s="55">
        <v>1200.6343685403469</v>
      </c>
      <c r="D2648" s="31"/>
      <c r="E2648" s="21">
        <f t="shared" si="336"/>
        <v>-4.2940217441556072E-4</v>
      </c>
      <c r="F2648" s="21">
        <f t="shared" si="337"/>
        <v>2.3260079976490378E-3</v>
      </c>
      <c r="G2648" s="37">
        <f>(C2647-MAX(C$9:C2647))/MAX(C$9:C2647)</f>
        <v>-4.4882960322576569E-2</v>
      </c>
      <c r="H2648" s="37"/>
      <c r="I2648" s="37"/>
      <c r="N2648" s="30"/>
      <c r="P2648" s="30"/>
      <c r="Q2648" s="30"/>
      <c r="R2648" s="30"/>
      <c r="S2648" s="30"/>
      <c r="T2648" s="30"/>
      <c r="U2648" s="30"/>
      <c r="V2648" s="30"/>
      <c r="W2648" s="30"/>
      <c r="X2648" s="30"/>
      <c r="Y2648" s="30"/>
      <c r="Z2648" s="30"/>
      <c r="AA2648" s="30"/>
      <c r="AB2648" s="30"/>
      <c r="AH2648" s="22"/>
      <c r="AI2648" s="22"/>
      <c r="AJ2648" s="22"/>
      <c r="AL2648" s="22"/>
      <c r="AM2648" s="22"/>
      <c r="AO2648" s="22"/>
      <c r="AP2648" s="22"/>
      <c r="AS2648" s="23"/>
      <c r="AW2648" s="30"/>
      <c r="BH2648" s="30"/>
      <c r="BN2648" s="30"/>
      <c r="BT2648" s="24"/>
      <c r="BU2648" s="30"/>
      <c r="BV2648" s="30">
        <v>43284</v>
      </c>
      <c r="BW2648" s="31">
        <v>1162.21528055762</v>
      </c>
      <c r="BZ2648" s="30">
        <v>43208</v>
      </c>
      <c r="CA2648" s="31">
        <v>1062.37668882908</v>
      </c>
      <c r="CB2648" s="30">
        <v>43208</v>
      </c>
      <c r="CC2648" s="31">
        <v>1042.80463316341</v>
      </c>
      <c r="CD2648" s="30">
        <v>43208</v>
      </c>
      <c r="CE2648" s="31">
        <v>1034.2992916565599</v>
      </c>
      <c r="CG2648" s="30">
        <v>43284</v>
      </c>
      <c r="CH2648" s="31">
        <f t="shared" si="333"/>
        <v>1033.48753959285</v>
      </c>
      <c r="CI2648" s="31">
        <f t="shared" si="334"/>
        <v>1024.7893810343301</v>
      </c>
      <c r="CJ2648" s="31">
        <f t="shared" si="335"/>
        <v>1023.4951777450018</v>
      </c>
      <c r="CK2648" s="31">
        <f t="shared" si="335"/>
        <v>1015.2156417654722</v>
      </c>
      <c r="CM2648" s="30">
        <v>43284</v>
      </c>
      <c r="CN2648" s="31">
        <v>1177.21968899329</v>
      </c>
      <c r="CO2648" s="31">
        <v>1224.00552290105</v>
      </c>
    </row>
    <row r="2649" spans="2:93">
      <c r="B2649" s="29">
        <v>43284</v>
      </c>
      <c r="C2649" s="55">
        <v>1202.419584004894</v>
      </c>
      <c r="D2649" s="31"/>
      <c r="E2649" s="21">
        <f t="shared" si="336"/>
        <v>1.4868935217282608E-3</v>
      </c>
      <c r="F2649" s="21">
        <f t="shared" si="337"/>
        <v>2.1037314986434019E-3</v>
      </c>
      <c r="G2649" s="37">
        <f>(C2648-MAX(C$9:C2648))/MAX(C$9:C2648)</f>
        <v>-4.5293089656235415E-2</v>
      </c>
      <c r="H2649" s="37"/>
      <c r="I2649" s="37"/>
      <c r="N2649" s="30"/>
      <c r="P2649" s="30"/>
      <c r="Q2649" s="30"/>
      <c r="R2649" s="30"/>
      <c r="S2649" s="30"/>
      <c r="T2649" s="30"/>
      <c r="U2649" s="30"/>
      <c r="V2649" s="30"/>
      <c r="W2649" s="30"/>
      <c r="X2649" s="30"/>
      <c r="Y2649" s="30"/>
      <c r="Z2649" s="30"/>
      <c r="AA2649" s="30"/>
      <c r="AB2649" s="30"/>
      <c r="AH2649" s="22"/>
      <c r="AI2649" s="22"/>
      <c r="AJ2649" s="22"/>
      <c r="AN2649" s="22"/>
      <c r="AO2649" s="22"/>
      <c r="AP2649" s="22"/>
      <c r="AR2649" s="22"/>
      <c r="AS2649" s="23"/>
      <c r="AW2649" s="30"/>
      <c r="BH2649" s="30"/>
      <c r="BN2649" s="30"/>
      <c r="BT2649" s="24"/>
      <c r="BU2649" s="30"/>
      <c r="BV2649" s="30">
        <v>43285</v>
      </c>
      <c r="BW2649" s="31">
        <v>1163.71393342602</v>
      </c>
      <c r="BZ2649" s="30">
        <v>43209</v>
      </c>
      <c r="CA2649" s="31">
        <v>1060.6452338285001</v>
      </c>
      <c r="CB2649" s="30">
        <v>43209</v>
      </c>
      <c r="CC2649" s="31">
        <v>1041.0856380996099</v>
      </c>
      <c r="CD2649" s="30">
        <v>43209</v>
      </c>
      <c r="CE2649" s="31">
        <v>1032.5493913939799</v>
      </c>
      <c r="CG2649" s="30">
        <v>43285</v>
      </c>
      <c r="CH2649" s="31">
        <f t="shared" si="333"/>
        <v>1034.52389902189</v>
      </c>
      <c r="CI2649" s="31">
        <f t="shared" si="334"/>
        <v>1025.6679136555099</v>
      </c>
      <c r="CJ2649" s="31">
        <f t="shared" ref="CJ2649:CK2664" si="338">+CJ2648*CH2649/CH2648</f>
        <v>1024.5215170450874</v>
      </c>
      <c r="CK2649" s="31">
        <f t="shared" si="338"/>
        <v>1016.0859670004223</v>
      </c>
      <c r="CM2649" s="30">
        <v>43285</v>
      </c>
      <c r="CN2649" s="31">
        <v>1178.7494257880501</v>
      </c>
      <c r="CO2649" s="31">
        <v>1225.6070313800401</v>
      </c>
    </row>
    <row r="2650" spans="2:93">
      <c r="B2650" s="29">
        <v>43285</v>
      </c>
      <c r="C2650" s="55">
        <v>1203.723992151537</v>
      </c>
      <c r="D2650" s="31"/>
      <c r="E2650" s="21">
        <f t="shared" si="336"/>
        <v>1.0848194457200311E-3</v>
      </c>
      <c r="F2650" s="21">
        <f t="shared" si="337"/>
        <v>5.088549180997326E-3</v>
      </c>
      <c r="G2650" s="37">
        <f>(C2649-MAX(C$9:C2649))/MAX(C$9:C2649)</f>
        <v>-4.387354213609599E-2</v>
      </c>
      <c r="H2650" s="37"/>
      <c r="I2650" s="37"/>
      <c r="N2650" s="30"/>
      <c r="P2650" s="30"/>
      <c r="Q2650" s="30"/>
      <c r="R2650" s="30"/>
      <c r="S2650" s="30"/>
      <c r="T2650" s="30"/>
      <c r="U2650" s="30"/>
      <c r="V2650" s="30"/>
      <c r="W2650" s="30"/>
      <c r="X2650" s="30"/>
      <c r="Y2650" s="30"/>
      <c r="Z2650" s="30"/>
      <c r="AA2650" s="30"/>
      <c r="AB2650" s="30"/>
      <c r="AH2650" s="22"/>
      <c r="AI2650" s="22"/>
      <c r="AJ2650" s="22"/>
      <c r="AL2650" s="22"/>
      <c r="AM2650" s="22"/>
      <c r="AO2650" s="22"/>
      <c r="AP2650" s="22"/>
      <c r="AR2650" s="22"/>
      <c r="AS2650" s="23"/>
      <c r="AW2650" s="30"/>
      <c r="BH2650" s="30"/>
      <c r="BN2650" s="30"/>
      <c r="BT2650" s="24"/>
      <c r="BU2650" s="30"/>
      <c r="BV2650" s="30">
        <v>43286</v>
      </c>
      <c r="BW2650" s="31">
        <v>1164.7060824991599</v>
      </c>
      <c r="BZ2650" s="30">
        <v>43210</v>
      </c>
      <c r="CA2650" s="31">
        <v>1059.8729720464501</v>
      </c>
      <c r="CB2650" s="30">
        <v>43210</v>
      </c>
      <c r="CC2650" s="31">
        <v>1040.2970569941899</v>
      </c>
      <c r="CD2650" s="30">
        <v>43210</v>
      </c>
      <c r="CE2650" s="31">
        <v>1031.68418929832</v>
      </c>
      <c r="CG2650" s="30">
        <v>43286</v>
      </c>
      <c r="CH2650" s="31">
        <f t="shared" si="333"/>
        <v>1034.99784422994</v>
      </c>
      <c r="CI2650" s="31">
        <f t="shared" si="334"/>
        <v>1026.0415557886499</v>
      </c>
      <c r="CJ2650" s="31">
        <f t="shared" si="338"/>
        <v>1024.9908798737342</v>
      </c>
      <c r="CK2650" s="31">
        <f t="shared" si="338"/>
        <v>1016.4561185115588</v>
      </c>
      <c r="CM2650" s="30">
        <v>43286</v>
      </c>
      <c r="CN2650" s="31">
        <v>1180.1851354426201</v>
      </c>
      <c r="CO2650" s="31">
        <v>1227.1099109747199</v>
      </c>
    </row>
    <row r="2651" spans="2:93">
      <c r="B2651" s="29">
        <v>43286</v>
      </c>
      <c r="C2651" s="55">
        <v>1204.2109814409159</v>
      </c>
      <c r="D2651" s="31"/>
      <c r="E2651" s="21">
        <f t="shared" si="336"/>
        <v>4.0456889831408382E-4</v>
      </c>
      <c r="F2651" s="21">
        <f t="shared" si="337"/>
        <v>2.5482546284283369E-3</v>
      </c>
      <c r="G2651" s="37">
        <f>(C2650-MAX(C$9:C2650))/MAX(C$9:C2650)</f>
        <v>-4.2836317562037873E-2</v>
      </c>
      <c r="H2651" s="37"/>
      <c r="I2651" s="37"/>
      <c r="N2651" s="30"/>
      <c r="P2651" s="30"/>
      <c r="Q2651" s="30"/>
      <c r="R2651" s="30"/>
      <c r="S2651" s="30"/>
      <c r="T2651" s="30"/>
      <c r="U2651" s="30"/>
      <c r="V2651" s="30"/>
      <c r="W2651" s="30"/>
      <c r="X2651" s="30"/>
      <c r="Y2651" s="30"/>
      <c r="Z2651" s="30"/>
      <c r="AA2651" s="30"/>
      <c r="AB2651" s="30"/>
      <c r="AH2651" s="22"/>
      <c r="AI2651" s="22"/>
      <c r="AJ2651" s="22"/>
      <c r="AN2651" s="22"/>
      <c r="AO2651" s="22"/>
      <c r="AP2651" s="22"/>
      <c r="AR2651" s="22"/>
      <c r="AS2651" s="23"/>
      <c r="AW2651" s="30"/>
      <c r="BH2651" s="30"/>
      <c r="BN2651" s="30"/>
      <c r="BT2651" s="24"/>
      <c r="BU2651" s="30"/>
      <c r="BV2651" s="30">
        <v>43287</v>
      </c>
      <c r="BW2651" s="31">
        <v>1165.5993725827</v>
      </c>
      <c r="BZ2651" s="30">
        <v>43213</v>
      </c>
      <c r="CA2651" s="31">
        <v>1059.71209322509</v>
      </c>
      <c r="CB2651" s="30">
        <v>43213</v>
      </c>
      <c r="CC2651" s="31">
        <v>1040.10160416228</v>
      </c>
      <c r="CD2651" s="30">
        <v>43213</v>
      </c>
      <c r="CE2651" s="31">
        <v>1031.45540184928</v>
      </c>
      <c r="CG2651" s="30">
        <v>43287</v>
      </c>
      <c r="CH2651" s="31">
        <f t="shared" si="333"/>
        <v>1035.2576317585399</v>
      </c>
      <c r="CI2651" s="31">
        <f t="shared" si="334"/>
        <v>1026.2024925805099</v>
      </c>
      <c r="CJ2651" s="31">
        <f t="shared" si="338"/>
        <v>1025.2481556246012</v>
      </c>
      <c r="CK2651" s="31">
        <f t="shared" si="338"/>
        <v>1016.6155518072735</v>
      </c>
      <c r="CM2651" s="30">
        <v>43287</v>
      </c>
      <c r="CN2651" s="31">
        <v>1180.3604994649299</v>
      </c>
      <c r="CO2651" s="31">
        <v>1227.30270681865</v>
      </c>
    </row>
    <row r="2652" spans="2:93">
      <c r="B2652" s="29">
        <v>43287</v>
      </c>
      <c r="C2652" s="55">
        <v>1205.479371788261</v>
      </c>
      <c r="D2652" s="31"/>
      <c r="E2652" s="21">
        <f t="shared" si="336"/>
        <v>1.053295781962893E-3</v>
      </c>
      <c r="F2652" s="21">
        <f t="shared" si="337"/>
        <v>4.0353694470733892E-3</v>
      </c>
      <c r="G2652" s="37">
        <f>(C2651-MAX(C$9:C2651))/MAX(C$9:C2651)</f>
        <v>-4.2449078905527737E-2</v>
      </c>
      <c r="H2652" s="37"/>
      <c r="I2652" s="37"/>
      <c r="N2652" s="30"/>
      <c r="P2652" s="30"/>
      <c r="Q2652" s="30"/>
      <c r="R2652" s="30"/>
      <c r="S2652" s="30"/>
      <c r="T2652" s="30"/>
      <c r="U2652" s="30"/>
      <c r="V2652" s="30"/>
      <c r="W2652" s="30"/>
      <c r="X2652" s="30"/>
      <c r="Y2652" s="30"/>
      <c r="Z2652" s="30"/>
      <c r="AA2652" s="30"/>
      <c r="AB2652" s="30"/>
      <c r="AH2652" s="22"/>
      <c r="AI2652" s="22"/>
      <c r="AL2652" s="22"/>
      <c r="AM2652" s="22"/>
      <c r="AO2652" s="22"/>
      <c r="AP2652" s="22"/>
      <c r="AR2652" s="22"/>
      <c r="AS2652" s="23"/>
      <c r="AW2652" s="30"/>
      <c r="BH2652" s="30"/>
      <c r="BN2652" s="30"/>
      <c r="BT2652" s="24"/>
      <c r="BU2652" s="30"/>
      <c r="BV2652" s="30">
        <v>43290</v>
      </c>
      <c r="BW2652" s="31">
        <v>1167.13908968073</v>
      </c>
      <c r="BZ2652" s="30">
        <v>43214</v>
      </c>
      <c r="CA2652" s="31">
        <v>1059.38761504782</v>
      </c>
      <c r="CB2652" s="30">
        <v>43214</v>
      </c>
      <c r="CC2652" s="31">
        <v>1039.7525406114</v>
      </c>
      <c r="CD2652" s="30">
        <v>43214</v>
      </c>
      <c r="CE2652" s="31">
        <v>1031.1562577391901</v>
      </c>
      <c r="CG2652" s="30">
        <v>43290</v>
      </c>
      <c r="CH2652" s="31">
        <f t="shared" si="333"/>
        <v>1036.2019578260199</v>
      </c>
      <c r="CI2652" s="31">
        <f t="shared" si="334"/>
        <v>1026.94393086744</v>
      </c>
      <c r="CJ2652" s="31">
        <f t="shared" si="338"/>
        <v>1026.1833513954814</v>
      </c>
      <c r="CK2652" s="31">
        <f t="shared" si="338"/>
        <v>1017.3500634642303</v>
      </c>
      <c r="CM2652" s="30">
        <v>43290</v>
      </c>
      <c r="CN2652" s="31">
        <v>1182.1613519397299</v>
      </c>
      <c r="CO2652" s="31">
        <v>1229.20474425783</v>
      </c>
    </row>
    <row r="2653" spans="2:93">
      <c r="B2653" s="29">
        <v>43290</v>
      </c>
      <c r="C2653" s="55">
        <v>1206.512285597913</v>
      </c>
      <c r="D2653" s="31"/>
      <c r="E2653" s="21">
        <f t="shared" si="336"/>
        <v>8.5684901278715309E-4</v>
      </c>
      <c r="F2653" s="21">
        <f t="shared" si="337"/>
        <v>3.403721668760129E-3</v>
      </c>
      <c r="G2653" s="37">
        <f>(C2652-MAX(C$9:C2652))/MAX(C$9:C2652)</f>
        <v>-4.1440494559324276E-2</v>
      </c>
      <c r="H2653" s="37"/>
      <c r="I2653" s="37"/>
      <c r="N2653" s="30"/>
      <c r="P2653" s="30"/>
      <c r="Q2653" s="30"/>
      <c r="R2653" s="30"/>
      <c r="S2653" s="30"/>
      <c r="T2653" s="30"/>
      <c r="U2653" s="30"/>
      <c r="V2653" s="30"/>
      <c r="W2653" s="30"/>
      <c r="X2653" s="30"/>
      <c r="Y2653" s="30"/>
      <c r="Z2653" s="30"/>
      <c r="AA2653" s="30"/>
      <c r="AB2653" s="30"/>
      <c r="AH2653" s="22"/>
      <c r="AM2653" s="22"/>
      <c r="AO2653" s="22"/>
      <c r="AP2653" s="22"/>
      <c r="AR2653" s="22"/>
      <c r="AS2653" s="23"/>
      <c r="AW2653" s="30"/>
      <c r="BH2653" s="30"/>
      <c r="BN2653" s="30"/>
      <c r="BT2653" s="24"/>
      <c r="BU2653" s="30"/>
      <c r="BV2653" s="30">
        <v>43291</v>
      </c>
      <c r="BW2653" s="31">
        <v>1168.3327481270801</v>
      </c>
      <c r="BZ2653" s="30">
        <v>43215</v>
      </c>
      <c r="CA2653" s="31">
        <v>1059.86139789462</v>
      </c>
      <c r="CB2653" s="30">
        <v>43215</v>
      </c>
      <c r="CC2653" s="31">
        <v>1040.29180596332</v>
      </c>
      <c r="CD2653" s="30">
        <v>43215</v>
      </c>
      <c r="CE2653" s="31">
        <v>1031.7710656706899</v>
      </c>
      <c r="CG2653" s="30">
        <v>43291</v>
      </c>
      <c r="CH2653" s="31">
        <f t="shared" si="333"/>
        <v>1036.5555759183801</v>
      </c>
      <c r="CI2653" s="31">
        <f t="shared" si="334"/>
        <v>1027.03736367345</v>
      </c>
      <c r="CJ2653" s="31">
        <f t="shared" si="338"/>
        <v>1026.5335505013522</v>
      </c>
      <c r="CK2653" s="31">
        <f t="shared" si="338"/>
        <v>1017.4426234066642</v>
      </c>
      <c r="CM2653" s="30">
        <v>43291</v>
      </c>
      <c r="CN2653" s="31">
        <v>1183.12288296969</v>
      </c>
      <c r="CO2653" s="31">
        <v>1230.21387355918</v>
      </c>
    </row>
    <row r="2654" spans="2:93">
      <c r="B2654" s="29">
        <v>43291</v>
      </c>
      <c r="C2654" s="55">
        <v>1207.471300928406</v>
      </c>
      <c r="D2654" s="31"/>
      <c r="E2654" s="21">
        <f t="shared" si="336"/>
        <v>7.9486578126108931E-4</v>
      </c>
      <c r="F2654" s="21">
        <f t="shared" si="337"/>
        <v>3.1130963587184812E-3</v>
      </c>
      <c r="G2654" s="37">
        <f>(C2653-MAX(C$9:C2653))/MAX(C$9:C2653)</f>
        <v>-4.0619153793389748E-2</v>
      </c>
      <c r="H2654" s="37"/>
      <c r="I2654" s="37"/>
      <c r="N2654" s="30"/>
      <c r="P2654" s="30"/>
      <c r="Q2654" s="30"/>
      <c r="R2654" s="30"/>
      <c r="S2654" s="30"/>
      <c r="T2654" s="30"/>
      <c r="U2654" s="30"/>
      <c r="V2654" s="30"/>
      <c r="W2654" s="30"/>
      <c r="X2654" s="30"/>
      <c r="Y2654" s="30"/>
      <c r="Z2654" s="30"/>
      <c r="AA2654" s="30"/>
      <c r="AB2654" s="30"/>
      <c r="AJ2654" s="22"/>
      <c r="AN2654" s="22"/>
      <c r="AO2654" s="22"/>
      <c r="AP2654" s="22"/>
      <c r="AR2654" s="22"/>
      <c r="AS2654" s="23"/>
      <c r="AW2654" s="30"/>
      <c r="BH2654" s="30"/>
      <c r="BN2654" s="30"/>
      <c r="BT2654" s="24"/>
      <c r="BU2654" s="30"/>
      <c r="BV2654" s="30">
        <v>43292</v>
      </c>
      <c r="BW2654" s="31">
        <v>1166.92121104181</v>
      </c>
      <c r="BZ2654" s="30">
        <v>43216</v>
      </c>
      <c r="CA2654" s="31">
        <v>1061.35431351683</v>
      </c>
      <c r="CB2654" s="30">
        <v>43216</v>
      </c>
      <c r="CC2654" s="31">
        <v>1041.60801099431</v>
      </c>
      <c r="CD2654" s="30">
        <v>43216</v>
      </c>
      <c r="CE2654" s="31">
        <v>1032.8960573852</v>
      </c>
      <c r="CG2654" s="30">
        <v>43292</v>
      </c>
      <c r="CH2654" s="31">
        <f t="shared" si="333"/>
        <v>1036.2177036288001</v>
      </c>
      <c r="CI2654" s="31">
        <f t="shared" si="334"/>
        <v>1026.97431571944</v>
      </c>
      <c r="CJ2654" s="31">
        <f t="shared" si="338"/>
        <v>1026.1989449586333</v>
      </c>
      <c r="CK2654" s="31">
        <f t="shared" si="338"/>
        <v>1017.3801644562917</v>
      </c>
      <c r="CM2654" s="30">
        <v>43292</v>
      </c>
      <c r="CN2654" s="31">
        <v>1182.04229399836</v>
      </c>
      <c r="CO2654" s="31">
        <v>1229.1005670859299</v>
      </c>
    </row>
    <row r="2655" spans="2:93">
      <c r="B2655" s="29">
        <v>43292</v>
      </c>
      <c r="C2655" s="55">
        <v>1205.4376513435229</v>
      </c>
      <c r="D2655" s="31"/>
      <c r="E2655" s="21">
        <f t="shared" si="336"/>
        <v>-1.684221880320802E-3</v>
      </c>
      <c r="F2655" s="21">
        <f t="shared" si="337"/>
        <v>1.0186503208426956E-3</v>
      </c>
      <c r="G2655" s="37">
        <f>(C2654-MAX(C$9:C2654))/MAX(C$9:C2654)</f>
        <v>-3.9856574787542717E-2</v>
      </c>
      <c r="H2655" s="37"/>
      <c r="I2655" s="37"/>
      <c r="N2655" s="30"/>
      <c r="P2655" s="30"/>
      <c r="Q2655" s="30"/>
      <c r="R2655" s="30"/>
      <c r="S2655" s="30"/>
      <c r="T2655" s="30"/>
      <c r="U2655" s="30"/>
      <c r="V2655" s="30"/>
      <c r="W2655" s="30"/>
      <c r="X2655" s="30"/>
      <c r="Y2655" s="30"/>
      <c r="Z2655" s="30"/>
      <c r="AA2655" s="30"/>
      <c r="AB2655" s="30"/>
      <c r="AL2655" s="22"/>
      <c r="AM2655" s="22"/>
      <c r="AP2655" s="22"/>
      <c r="AR2655" s="22"/>
      <c r="AS2655" s="23"/>
      <c r="AW2655" s="30"/>
      <c r="BH2655" s="30"/>
      <c r="BN2655" s="30"/>
      <c r="BT2655" s="24"/>
      <c r="BU2655" s="30"/>
      <c r="BV2655" s="30">
        <v>43293</v>
      </c>
      <c r="BW2655" s="31">
        <v>1173.3384134622399</v>
      </c>
      <c r="BZ2655" s="30">
        <v>43217</v>
      </c>
      <c r="CA2655" s="31">
        <v>1060.5180659692601</v>
      </c>
      <c r="CB2655" s="30">
        <v>43217</v>
      </c>
      <c r="CC2655" s="31">
        <v>1040.7508188133299</v>
      </c>
      <c r="CD2655" s="30">
        <v>43217</v>
      </c>
      <c r="CE2655" s="31">
        <v>1031.9686634433899</v>
      </c>
      <c r="CG2655" s="30">
        <v>43293</v>
      </c>
      <c r="CH2655" s="31">
        <f t="shared" si="333"/>
        <v>1038.08005189454</v>
      </c>
      <c r="CI2655" s="31">
        <f t="shared" si="334"/>
        <v>1030.06970391138</v>
      </c>
      <c r="CJ2655" s="31">
        <f t="shared" si="338"/>
        <v>1028.0432869523622</v>
      </c>
      <c r="CK2655" s="31">
        <f t="shared" si="338"/>
        <v>1020.4466350579112</v>
      </c>
      <c r="CM2655" s="30">
        <v>43293</v>
      </c>
      <c r="CN2655" s="31">
        <v>1188.73304351717</v>
      </c>
      <c r="CO2655" s="31">
        <v>1236.06568878852</v>
      </c>
    </row>
    <row r="2656" spans="2:93">
      <c r="B2656" s="29">
        <v>43293</v>
      </c>
      <c r="C2656" s="55">
        <v>1213.0984553417329</v>
      </c>
      <c r="D2656" s="31"/>
      <c r="E2656" s="21">
        <f t="shared" si="336"/>
        <v>6.3552055053794909E-3</v>
      </c>
      <c r="F2656" s="21">
        <f t="shared" si="337"/>
        <v>6.3203765504251663E-3</v>
      </c>
      <c r="G2656" s="37">
        <f>(C2655-MAX(C$9:C2655))/MAX(C$9:C2655)</f>
        <v>-4.1473669352531703E-2</v>
      </c>
      <c r="H2656" s="37"/>
      <c r="I2656" s="37"/>
      <c r="N2656" s="30"/>
      <c r="P2656" s="30"/>
      <c r="Q2656" s="30"/>
      <c r="R2656" s="30"/>
      <c r="S2656" s="30"/>
      <c r="T2656" s="30"/>
      <c r="U2656" s="30"/>
      <c r="V2656" s="30"/>
      <c r="W2656" s="30"/>
      <c r="X2656" s="30"/>
      <c r="Y2656" s="30"/>
      <c r="Z2656" s="30"/>
      <c r="AA2656" s="30"/>
      <c r="AB2656" s="30"/>
      <c r="AR2656" s="22"/>
      <c r="AS2656" s="23"/>
      <c r="AW2656" s="30"/>
      <c r="BH2656" s="30"/>
      <c r="BN2656" s="30"/>
      <c r="BT2656" s="24"/>
      <c r="BU2656" s="30"/>
      <c r="BV2656" s="30">
        <v>43294</v>
      </c>
      <c r="BW2656" s="31">
        <v>1171.79579797932</v>
      </c>
      <c r="BZ2656" s="30">
        <v>43220</v>
      </c>
      <c r="CA2656" s="31">
        <v>1061.4542290694701</v>
      </c>
      <c r="CB2656" s="30">
        <v>43220</v>
      </c>
      <c r="CC2656" s="31">
        <v>1041.53553728008</v>
      </c>
      <c r="CD2656" s="30">
        <v>43220</v>
      </c>
      <c r="CE2656" s="31">
        <v>1032.69102042849</v>
      </c>
      <c r="CG2656" s="30">
        <v>43294</v>
      </c>
      <c r="CH2656" s="31">
        <f t="shared" si="333"/>
        <v>1037.58461465594</v>
      </c>
      <c r="CI2656" s="31">
        <f t="shared" si="334"/>
        <v>1029.3461922623901</v>
      </c>
      <c r="CJ2656" s="31">
        <f t="shared" si="338"/>
        <v>1027.5526398906838</v>
      </c>
      <c r="CK2656" s="31">
        <f t="shared" si="338"/>
        <v>1019.7298825654989</v>
      </c>
      <c r="CM2656" s="30">
        <v>43294</v>
      </c>
      <c r="CN2656" s="31">
        <v>1187.0748567190799</v>
      </c>
      <c r="CO2656" s="31">
        <v>1234.35669394618</v>
      </c>
    </row>
    <row r="2657" spans="2:93">
      <c r="B2657" s="29">
        <v>43294</v>
      </c>
      <c r="C2657" s="55">
        <v>1211.4105048218901</v>
      </c>
      <c r="D2657" s="31"/>
      <c r="E2657" s="21">
        <f t="shared" si="336"/>
        <v>-1.3914373663655999E-3</v>
      </c>
      <c r="F2657" s="21">
        <f t="shared" si="337"/>
        <v>4.0598171128856109E-3</v>
      </c>
      <c r="G2657" s="37">
        <f>(C2656-MAX(C$9:C2656))/MAX(C$9:C2656)</f>
        <v>-3.5382037538949786E-2</v>
      </c>
      <c r="H2657" s="37"/>
      <c r="I2657" s="37"/>
      <c r="N2657" s="30"/>
      <c r="P2657" s="30"/>
      <c r="Q2657" s="30"/>
      <c r="R2657" s="30"/>
      <c r="S2657" s="30"/>
      <c r="T2657" s="30"/>
      <c r="U2657" s="30"/>
      <c r="V2657" s="30"/>
      <c r="W2657" s="30"/>
      <c r="X2657" s="30"/>
      <c r="Y2657" s="30"/>
      <c r="Z2657" s="30"/>
      <c r="AA2657" s="30"/>
      <c r="AB2657" s="30"/>
      <c r="AS2657" s="23"/>
      <c r="AW2657" s="30"/>
      <c r="BH2657" s="30"/>
      <c r="BN2657" s="30"/>
      <c r="BT2657" s="24"/>
      <c r="BU2657" s="30"/>
      <c r="BV2657" s="30">
        <v>43297</v>
      </c>
      <c r="BW2657" s="31">
        <v>1171.5577226974799</v>
      </c>
      <c r="BZ2657" s="30">
        <v>43222</v>
      </c>
      <c r="CA2657" s="31">
        <v>1062.0610221788099</v>
      </c>
      <c r="CB2657" s="30">
        <v>43222</v>
      </c>
      <c r="CC2657" s="31">
        <v>1042.0983449871801</v>
      </c>
      <c r="CD2657" s="30">
        <v>43222</v>
      </c>
      <c r="CE2657" s="31">
        <v>1033.2057637805799</v>
      </c>
      <c r="CG2657" s="30">
        <v>43297</v>
      </c>
      <c r="CH2657" s="31">
        <f t="shared" si="333"/>
        <v>1037.44149139348</v>
      </c>
      <c r="CI2657" s="31">
        <f t="shared" si="334"/>
        <v>1029.0720348335999</v>
      </c>
      <c r="CJ2657" s="31">
        <f t="shared" si="338"/>
        <v>1027.4109004276143</v>
      </c>
      <c r="CK2657" s="31">
        <f t="shared" si="338"/>
        <v>1019.4582863573754</v>
      </c>
      <c r="CM2657" s="30">
        <v>43297</v>
      </c>
      <c r="CN2657" s="31">
        <v>1186.3040346484499</v>
      </c>
      <c r="CO2657" s="31">
        <v>1233.6048994712201</v>
      </c>
    </row>
    <row r="2658" spans="2:93">
      <c r="B2658" s="29">
        <v>43297</v>
      </c>
      <c r="C2658" s="55">
        <v>1211.236520678937</v>
      </c>
      <c r="D2658" s="31"/>
      <c r="E2658" s="21">
        <f t="shared" si="336"/>
        <v>-1.436211278179611E-4</v>
      </c>
      <c r="F2658" s="21">
        <f t="shared" si="337"/>
        <v>3.1182685233479557E-3</v>
      </c>
      <c r="G2658" s="37">
        <f>(C2657-MAX(C$9:C2657))/MAX(C$9:C2657)</f>
        <v>-3.6724243016185515E-2</v>
      </c>
      <c r="H2658" s="37"/>
      <c r="I2658" s="37"/>
      <c r="N2658" s="30"/>
      <c r="P2658" s="30"/>
      <c r="Q2658" s="30"/>
      <c r="R2658" s="30"/>
      <c r="S2658" s="30"/>
      <c r="T2658" s="30"/>
      <c r="U2658" s="30"/>
      <c r="V2658" s="30"/>
      <c r="W2658" s="30"/>
      <c r="X2658" s="30"/>
      <c r="Y2658" s="30"/>
      <c r="Z2658" s="30"/>
      <c r="AA2658" s="30"/>
      <c r="AB2658" s="30"/>
      <c r="AO2658" s="30"/>
      <c r="AS2658" s="23"/>
      <c r="AW2658" s="30"/>
      <c r="BH2658" s="30"/>
      <c r="BN2658" s="30"/>
      <c r="BT2658" s="24"/>
      <c r="BU2658" s="30"/>
      <c r="BV2658" s="30">
        <v>43298</v>
      </c>
      <c r="BW2658" s="31">
        <v>1172.0866835453201</v>
      </c>
      <c r="BZ2658" s="30">
        <v>43223</v>
      </c>
      <c r="CA2658" s="31">
        <v>1062.0816869632099</v>
      </c>
      <c r="CB2658" s="30">
        <v>43223</v>
      </c>
      <c r="CC2658" s="31">
        <v>1042.15917322679</v>
      </c>
      <c r="CD2658" s="30">
        <v>43223</v>
      </c>
      <c r="CE2658" s="31">
        <v>1033.26551292718</v>
      </c>
      <c r="CG2658" s="30">
        <v>43298</v>
      </c>
      <c r="CH2658" s="31">
        <f t="shared" si="333"/>
        <v>1037.67342906366</v>
      </c>
      <c r="CI2658" s="31">
        <f t="shared" si="334"/>
        <v>1029.2129473431301</v>
      </c>
      <c r="CJ2658" s="31">
        <f t="shared" si="338"/>
        <v>1027.6405955887772</v>
      </c>
      <c r="CK2658" s="31">
        <f t="shared" si="338"/>
        <v>1019.5978824406711</v>
      </c>
      <c r="CM2658" s="30">
        <v>43298</v>
      </c>
      <c r="CN2658" s="31">
        <v>1187.08623064518</v>
      </c>
      <c r="CO2658" s="31">
        <v>1234.4339719925599</v>
      </c>
    </row>
    <row r="2659" spans="2:93">
      <c r="B2659" s="29">
        <v>43298</v>
      </c>
      <c r="C2659" s="55">
        <v>1211.996786889144</v>
      </c>
      <c r="D2659" s="31"/>
      <c r="E2659" s="21">
        <f t="shared" si="336"/>
        <v>6.2767774685390521E-4</v>
      </c>
      <c r="F2659" s="21">
        <f t="shared" si="337"/>
        <v>5.4412897575504271E-3</v>
      </c>
      <c r="G2659" s="37">
        <f>(C2658-MAX(C$9:C2658))/MAX(C$9:C2658)</f>
        <v>-3.6862589766803219E-2</v>
      </c>
      <c r="H2659" s="37"/>
      <c r="I2659" s="37"/>
      <c r="N2659" s="30"/>
      <c r="P2659" s="30"/>
      <c r="Q2659" s="30"/>
      <c r="R2659" s="30"/>
      <c r="S2659" s="30"/>
      <c r="T2659" s="30"/>
      <c r="U2659" s="30"/>
      <c r="V2659" s="30"/>
      <c r="W2659" s="30"/>
      <c r="X2659" s="30"/>
      <c r="Y2659" s="30"/>
      <c r="Z2659" s="30"/>
      <c r="AA2659" s="30"/>
      <c r="AB2659" s="30"/>
      <c r="AC2659" s="22"/>
      <c r="AD2659" s="22"/>
      <c r="AE2659" s="22"/>
      <c r="AF2659" s="22"/>
      <c r="AG2659" s="22"/>
      <c r="AI2659" s="22"/>
      <c r="AS2659" s="23"/>
      <c r="AW2659" s="30"/>
      <c r="BH2659" s="30"/>
      <c r="BN2659" s="30"/>
      <c r="BT2659" s="24"/>
      <c r="BU2659" s="30"/>
      <c r="BV2659" s="30">
        <v>43299</v>
      </c>
      <c r="BW2659" s="31">
        <v>1171.93781285568</v>
      </c>
      <c r="BZ2659" s="30">
        <v>43224</v>
      </c>
      <c r="CA2659" s="31">
        <v>1062.27085306241</v>
      </c>
      <c r="CB2659" s="30">
        <v>43224</v>
      </c>
      <c r="CC2659" s="31">
        <v>1042.28434417579</v>
      </c>
      <c r="CD2659" s="30">
        <v>43224</v>
      </c>
      <c r="CE2659" s="31">
        <v>1033.3338463272501</v>
      </c>
      <c r="CG2659" s="30">
        <v>43299</v>
      </c>
      <c r="CH2659" s="31">
        <f t="shared" si="333"/>
        <v>1036.4932566901</v>
      </c>
      <c r="CI2659" s="31">
        <f t="shared" si="334"/>
        <v>1028.5181691836699</v>
      </c>
      <c r="CJ2659" s="31">
        <f t="shared" si="338"/>
        <v>1026.4718338118114</v>
      </c>
      <c r="CK2659" s="31">
        <f t="shared" si="338"/>
        <v>1018.9095950051308</v>
      </c>
      <c r="CM2659" s="30">
        <v>43299</v>
      </c>
      <c r="CN2659" s="31">
        <v>1187.02652890287</v>
      </c>
      <c r="CO2659" s="31">
        <v>1234.38619357686</v>
      </c>
    </row>
    <row r="2660" spans="2:93">
      <c r="B2660" s="29">
        <v>43299</v>
      </c>
      <c r="C2660" s="55">
        <v>1212.8098216615431</v>
      </c>
      <c r="D2660" s="31"/>
      <c r="E2660" s="21">
        <f t="shared" si="336"/>
        <v>6.7082254771144711E-4</v>
      </c>
      <c r="F2660" s="21">
        <f t="shared" si="337"/>
        <v>-2.3793096011204273E-4</v>
      </c>
      <c r="G2660" s="37">
        <f>(C2659-MAX(C$9:C2659))/MAX(C$9:C2659)</f>
        <v>-3.6258049847237302E-2</v>
      </c>
      <c r="H2660" s="37"/>
      <c r="I2660" s="37"/>
      <c r="N2660" s="30"/>
      <c r="P2660" s="30"/>
      <c r="Q2660" s="30"/>
      <c r="R2660" s="30"/>
      <c r="S2660" s="30"/>
      <c r="T2660" s="30"/>
      <c r="U2660" s="30"/>
      <c r="V2660" s="30"/>
      <c r="W2660" s="30"/>
      <c r="X2660" s="30"/>
      <c r="Y2660" s="30"/>
      <c r="Z2660" s="30"/>
      <c r="AA2660" s="30"/>
      <c r="AB2660" s="30"/>
      <c r="AC2660" s="22"/>
      <c r="AD2660" s="22"/>
      <c r="AE2660" s="22"/>
      <c r="AF2660" s="22"/>
      <c r="AG2660" s="22"/>
      <c r="AH2660" s="22"/>
      <c r="AI2660" s="22"/>
      <c r="AN2660" s="30"/>
      <c r="AS2660" s="23"/>
      <c r="AW2660" s="30"/>
      <c r="BH2660" s="30"/>
      <c r="BN2660" s="30"/>
      <c r="BT2660" s="24"/>
      <c r="BU2660" s="30"/>
      <c r="BV2660" s="30">
        <v>43300</v>
      </c>
      <c r="BW2660" s="31">
        <v>1171.9098268386599</v>
      </c>
      <c r="BZ2660" s="30">
        <v>43227</v>
      </c>
      <c r="CA2660" s="31">
        <v>1062.5143868340899</v>
      </c>
      <c r="CB2660" s="30">
        <v>43227</v>
      </c>
      <c r="CC2660" s="31">
        <v>1042.4908674543501</v>
      </c>
      <c r="CD2660" s="30">
        <v>43227</v>
      </c>
      <c r="CE2660" s="31">
        <v>1033.4856182507899</v>
      </c>
      <c r="CG2660" s="30">
        <v>43300</v>
      </c>
      <c r="CH2660" s="31">
        <f t="shared" si="333"/>
        <v>1036.59646306934</v>
      </c>
      <c r="CI2660" s="31">
        <f t="shared" si="334"/>
        <v>1028.54005515841</v>
      </c>
      <c r="CJ2660" s="31">
        <f t="shared" si="338"/>
        <v>1026.5740423314287</v>
      </c>
      <c r="CK2660" s="31">
        <f t="shared" si="338"/>
        <v>1018.9312765177447</v>
      </c>
      <c r="CM2660" s="30">
        <v>43300</v>
      </c>
      <c r="CN2660" s="31">
        <v>1188.8307433962</v>
      </c>
      <c r="CO2660" s="31">
        <v>1236.28163214355</v>
      </c>
    </row>
    <row r="2661" spans="2:93">
      <c r="B2661" s="29">
        <v>43300</v>
      </c>
      <c r="C2661" s="55">
        <v>1212.7522012859499</v>
      </c>
      <c r="D2661" s="31"/>
      <c r="E2661" s="21">
        <f t="shared" si="336"/>
        <v>-4.7509819399604858E-5</v>
      </c>
      <c r="F2661" s="21">
        <f t="shared" si="337"/>
        <v>1.1075489759411195E-3</v>
      </c>
      <c r="G2661" s="37">
        <f>(C2660-MAX(C$9:C2660))/MAX(C$9:C2660)</f>
        <v>-3.5611550016899418E-2</v>
      </c>
      <c r="H2661" s="37"/>
      <c r="I2661" s="37"/>
      <c r="N2661" s="30"/>
      <c r="P2661" s="22"/>
      <c r="Q2661" s="22"/>
      <c r="R2661" s="22"/>
      <c r="S2661" s="22"/>
      <c r="T2661" s="22"/>
      <c r="U2661" s="22"/>
      <c r="V2661" s="22"/>
      <c r="W2661" s="22"/>
      <c r="X2661" s="22"/>
      <c r="Y2661" s="22"/>
      <c r="Z2661" s="22"/>
      <c r="AA2661" s="22"/>
      <c r="AB2661" s="22"/>
      <c r="AH2661" s="22"/>
      <c r="AI2661" s="22"/>
      <c r="AS2661" s="23"/>
      <c r="AW2661" s="30"/>
      <c r="BH2661" s="30"/>
      <c r="BN2661" s="30"/>
      <c r="BQ2661" s="30"/>
      <c r="BT2661" s="24"/>
      <c r="BU2661" s="30"/>
      <c r="BV2661" s="30">
        <v>43301</v>
      </c>
      <c r="BW2661" s="31">
        <v>1171.63610596229</v>
      </c>
      <c r="BZ2661" s="30">
        <v>43228</v>
      </c>
      <c r="CA2661" s="31">
        <v>1062.5504067602101</v>
      </c>
      <c r="CB2661" s="30">
        <v>43228</v>
      </c>
      <c r="CC2661" s="31">
        <v>1042.5207974290399</v>
      </c>
      <c r="CD2661" s="30">
        <v>43228</v>
      </c>
      <c r="CE2661" s="31">
        <v>1033.5116557271101</v>
      </c>
      <c r="CG2661" s="30">
        <v>43301</v>
      </c>
      <c r="CH2661" s="31">
        <f t="shared" si="333"/>
        <v>1033.50244083558</v>
      </c>
      <c r="CI2661" s="31">
        <f t="shared" si="334"/>
        <v>1025.37452330931</v>
      </c>
      <c r="CJ2661" s="31">
        <f t="shared" si="338"/>
        <v>1023.509934913804</v>
      </c>
      <c r="CK2661" s="31">
        <f t="shared" si="338"/>
        <v>1015.7953175517476</v>
      </c>
      <c r="CM2661" s="30">
        <v>43301</v>
      </c>
      <c r="CN2661" s="31">
        <v>1188.02490376113</v>
      </c>
      <c r="CO2661" s="31">
        <v>1235.46332931952</v>
      </c>
    </row>
    <row r="2662" spans="2:93">
      <c r="B2662" s="29">
        <v>43301</v>
      </c>
      <c r="C2662" s="55">
        <v>1213.554498576289</v>
      </c>
      <c r="D2662" s="31"/>
      <c r="E2662" s="21">
        <f t="shared" si="336"/>
        <v>6.6155088359209913E-4</v>
      </c>
      <c r="F2662" s="21">
        <f t="shared" si="337"/>
        <v>1.9137285392061276E-3</v>
      </c>
      <c r="G2662" s="37">
        <f>(C2661-MAX(C$9:C2661))/MAX(C$9:C2661)</f>
        <v>-3.565736793798914E-2</v>
      </c>
      <c r="H2662" s="37"/>
      <c r="I2662" s="37"/>
      <c r="N2662" s="30"/>
      <c r="P2662" s="30"/>
      <c r="Q2662" s="30"/>
      <c r="R2662" s="30"/>
      <c r="S2662" s="30"/>
      <c r="T2662" s="30"/>
      <c r="U2662" s="30"/>
      <c r="V2662" s="30"/>
      <c r="W2662" s="30"/>
      <c r="X2662" s="30"/>
      <c r="Y2662" s="30"/>
      <c r="Z2662" s="30"/>
      <c r="AA2662" s="30"/>
      <c r="AB2662" s="30"/>
      <c r="AP2662" s="22"/>
      <c r="AR2662" s="30"/>
      <c r="AS2662" s="28"/>
      <c r="AW2662" s="30"/>
      <c r="BH2662" s="30"/>
      <c r="BN2662" s="30"/>
      <c r="BT2662" s="24"/>
      <c r="BU2662" s="30"/>
      <c r="BV2662" s="30">
        <v>43304</v>
      </c>
      <c r="BW2662" s="31">
        <v>1171.09814185904</v>
      </c>
      <c r="BZ2662" s="30">
        <v>43229</v>
      </c>
      <c r="CA2662" s="31">
        <v>1062.0261286981499</v>
      </c>
      <c r="CB2662" s="30">
        <v>43229</v>
      </c>
      <c r="CC2662" s="31">
        <v>1041.97149949715</v>
      </c>
      <c r="CD2662" s="30">
        <v>43229</v>
      </c>
      <c r="CE2662" s="31">
        <v>1032.9412988659799</v>
      </c>
      <c r="CG2662" s="30">
        <v>43304</v>
      </c>
      <c r="CH2662" s="31">
        <f t="shared" si="333"/>
        <v>1032.4736137853699</v>
      </c>
      <c r="CI2662" s="31">
        <f t="shared" si="334"/>
        <v>1024.3418595650801</v>
      </c>
      <c r="CJ2662" s="31">
        <f t="shared" si="338"/>
        <v>1022.4910551651052</v>
      </c>
      <c r="CK2662" s="31">
        <f t="shared" si="338"/>
        <v>1014.7723011102929</v>
      </c>
      <c r="CM2662" s="30">
        <v>43304</v>
      </c>
      <c r="CN2662" s="31">
        <v>1186.21430601371</v>
      </c>
      <c r="CO2662" s="31">
        <v>1233.6267113182901</v>
      </c>
    </row>
    <row r="2663" spans="2:93">
      <c r="B2663" s="29">
        <v>43304</v>
      </c>
      <c r="C2663" s="55">
        <v>1211.992702956549</v>
      </c>
      <c r="D2663" s="31"/>
      <c r="E2663" s="21">
        <f t="shared" si="336"/>
        <v>-1.2869596063236344E-3</v>
      </c>
      <c r="F2663" s="21">
        <f t="shared" si="337"/>
        <v>-3.3695902820207735E-6</v>
      </c>
      <c r="G2663" s="37">
        <f>(C2662-MAX(C$9:C2662))/MAX(C$9:C2662)</f>
        <v>-3.5019406217662905E-2</v>
      </c>
      <c r="H2663" s="37"/>
      <c r="I2663" s="37"/>
      <c r="N2663" s="30"/>
      <c r="P2663" s="22"/>
      <c r="Q2663" s="22"/>
      <c r="R2663" s="22"/>
      <c r="S2663" s="22"/>
      <c r="T2663" s="22"/>
      <c r="U2663" s="22"/>
      <c r="V2663" s="22"/>
      <c r="W2663" s="22"/>
      <c r="X2663" s="22"/>
      <c r="Y2663" s="22"/>
      <c r="Z2663" s="22"/>
      <c r="AA2663" s="22"/>
      <c r="AB2663" s="22"/>
      <c r="AM2663" s="30"/>
      <c r="AP2663" s="22"/>
      <c r="AQ2663" s="30"/>
      <c r="AR2663" s="22"/>
      <c r="AS2663" s="23"/>
      <c r="AW2663" s="30"/>
      <c r="BH2663" s="30"/>
      <c r="BN2663" s="30"/>
      <c r="BT2663" s="24"/>
      <c r="BU2663" s="30"/>
      <c r="BV2663" s="30">
        <v>43305</v>
      </c>
      <c r="BW2663" s="31">
        <v>1172.2971110204301</v>
      </c>
      <c r="BZ2663" s="30">
        <v>43231</v>
      </c>
      <c r="CA2663" s="31">
        <v>1062.2796927031</v>
      </c>
      <c r="CB2663" s="30">
        <v>43231</v>
      </c>
      <c r="CC2663" s="31">
        <v>1042.1747098222399</v>
      </c>
      <c r="CD2663" s="30">
        <v>43231</v>
      </c>
      <c r="CE2663" s="31">
        <v>1033.0865096684599</v>
      </c>
      <c r="CG2663" s="30">
        <v>43305</v>
      </c>
      <c r="CH2663" s="31">
        <f t="shared" si="333"/>
        <v>1033.5223416686499</v>
      </c>
      <c r="CI2663" s="31">
        <f t="shared" si="334"/>
        <v>1025.3229990048601</v>
      </c>
      <c r="CJ2663" s="31">
        <f t="shared" si="338"/>
        <v>1023.5296433339829</v>
      </c>
      <c r="CK2663" s="31">
        <f t="shared" si="338"/>
        <v>1015.744274595237</v>
      </c>
      <c r="CM2663" s="30">
        <v>43305</v>
      </c>
      <c r="CN2663" s="31">
        <v>1188.0482485052801</v>
      </c>
      <c r="CO2663" s="31">
        <v>1235.5482631500399</v>
      </c>
    </row>
    <row r="2664" spans="2:93">
      <c r="B2664" s="29">
        <v>43305</v>
      </c>
      <c r="C2664" s="55">
        <v>1214.003599245804</v>
      </c>
      <c r="D2664" s="31"/>
      <c r="E2664" s="21">
        <f t="shared" si="336"/>
        <v>1.6591653434461229E-3</v>
      </c>
      <c r="F2664" s="21">
        <f t="shared" si="337"/>
        <v>9.8430731920151615E-4</v>
      </c>
      <c r="G2664" s="37">
        <f>(C2663-MAX(C$9:C2663))/MAX(C$9:C2663)</f>
        <v>-3.6261297262746954E-2</v>
      </c>
      <c r="H2664" s="37"/>
      <c r="I2664" s="37"/>
      <c r="N2664" s="30"/>
      <c r="P2664" s="30"/>
      <c r="Q2664" s="30"/>
      <c r="R2664" s="30"/>
      <c r="S2664" s="30"/>
      <c r="T2664" s="30"/>
      <c r="U2664" s="30"/>
      <c r="V2664" s="30"/>
      <c r="W2664" s="30"/>
      <c r="X2664" s="30"/>
      <c r="Y2664" s="30"/>
      <c r="Z2664" s="30"/>
      <c r="AA2664" s="30"/>
      <c r="AB2664" s="30"/>
      <c r="AH2664" s="22"/>
      <c r="AJ2664" s="22"/>
      <c r="AO2664" s="30"/>
      <c r="AP2664" s="22"/>
      <c r="AR2664" s="22"/>
      <c r="AS2664" s="23"/>
      <c r="AW2664" s="30"/>
      <c r="BH2664" s="30"/>
      <c r="BN2664" s="30"/>
      <c r="BT2664" s="24"/>
      <c r="BU2664" s="30"/>
      <c r="BV2664" s="30">
        <v>43306</v>
      </c>
      <c r="BW2664" s="31">
        <v>1170.8080863318401</v>
      </c>
      <c r="BZ2664" s="30">
        <v>43234</v>
      </c>
      <c r="CA2664" s="31">
        <v>1061.92729417277</v>
      </c>
      <c r="CB2664" s="30">
        <v>43234</v>
      </c>
      <c r="CC2664" s="31">
        <v>1041.8062853848301</v>
      </c>
      <c r="CD2664" s="30">
        <v>43234</v>
      </c>
      <c r="CE2664" s="31">
        <v>1032.7226493304399</v>
      </c>
      <c r="CG2664" s="30">
        <v>43306</v>
      </c>
      <c r="CH2664" s="31">
        <f t="shared" si="333"/>
        <v>1032.8231102816101</v>
      </c>
      <c r="CI2664" s="31">
        <f t="shared" si="334"/>
        <v>1024.62584475977</v>
      </c>
      <c r="CJ2664" s="31">
        <f t="shared" si="338"/>
        <v>1022.8371725248571</v>
      </c>
      <c r="CK2664" s="31">
        <f t="shared" si="338"/>
        <v>1015.0536332718225</v>
      </c>
      <c r="CM2664" s="30">
        <v>43306</v>
      </c>
      <c r="CN2664" s="31">
        <v>1187.66233310332</v>
      </c>
      <c r="CO2664" s="31">
        <v>1235.1630465155299</v>
      </c>
    </row>
    <row r="2665" spans="2:93">
      <c r="B2665" s="29">
        <v>43306</v>
      </c>
      <c r="C2665" s="55">
        <v>1213.197003992045</v>
      </c>
      <c r="D2665" s="31"/>
      <c r="E2665" s="21">
        <f t="shared" si="336"/>
        <v>-6.6440927708955044E-4</v>
      </c>
      <c r="F2665" s="21">
        <f t="shared" si="337"/>
        <v>3.6677130383555578E-4</v>
      </c>
      <c r="G2665" s="37">
        <f>(C2664-MAX(C$9:C2664))/MAX(C$9:C2664)</f>
        <v>-3.4662295407027643E-2</v>
      </c>
      <c r="H2665" s="37"/>
      <c r="I2665" s="37"/>
      <c r="N2665" s="30"/>
      <c r="P2665" s="30"/>
      <c r="Q2665" s="30"/>
      <c r="R2665" s="30"/>
      <c r="S2665" s="30"/>
      <c r="T2665" s="30"/>
      <c r="U2665" s="30"/>
      <c r="V2665" s="30"/>
      <c r="W2665" s="30"/>
      <c r="X2665" s="30"/>
      <c r="Y2665" s="30"/>
      <c r="Z2665" s="30"/>
      <c r="AA2665" s="30"/>
      <c r="AB2665" s="30"/>
      <c r="AI2665" s="22"/>
      <c r="AJ2665" s="22"/>
      <c r="AR2665" s="22"/>
      <c r="AS2665" s="23"/>
      <c r="AW2665" s="30"/>
      <c r="BH2665" s="30"/>
      <c r="BN2665" s="30"/>
      <c r="BT2665" s="24"/>
      <c r="BU2665" s="30"/>
      <c r="BV2665" s="30">
        <v>43307</v>
      </c>
      <c r="BW2665" s="31">
        <v>1168.6792251785901</v>
      </c>
      <c r="BZ2665" s="30">
        <v>43235</v>
      </c>
      <c r="CA2665" s="31">
        <v>1061.8555512472501</v>
      </c>
      <c r="CB2665" s="30">
        <v>43235</v>
      </c>
      <c r="CC2665" s="31">
        <v>1041.70891850014</v>
      </c>
      <c r="CD2665" s="30">
        <v>43235</v>
      </c>
      <c r="CE2665" s="31">
        <v>1032.65215087501</v>
      </c>
      <c r="CG2665" s="30">
        <v>43307</v>
      </c>
      <c r="CH2665" s="31">
        <f t="shared" si="333"/>
        <v>1030.7512553332699</v>
      </c>
      <c r="CI2665" s="31">
        <f t="shared" si="334"/>
        <v>1022.40524641092</v>
      </c>
      <c r="CJ2665" s="31">
        <f t="shared" ref="CJ2665:CK2680" si="339">+CJ2664*CH2665/CH2664</f>
        <v>1020.785349481641</v>
      </c>
      <c r="CK2665" s="31">
        <f t="shared" si="339"/>
        <v>1012.853780092669</v>
      </c>
      <c r="CM2665" s="30">
        <v>43307</v>
      </c>
      <c r="CN2665" s="31">
        <v>1183.58183301492</v>
      </c>
      <c r="CO2665" s="31">
        <v>1230.9375524613599</v>
      </c>
    </row>
    <row r="2666" spans="2:93">
      <c r="B2666" s="29">
        <v>43307</v>
      </c>
      <c r="C2666" s="55">
        <v>1210.054794137724</v>
      </c>
      <c r="D2666" s="31"/>
      <c r="E2666" s="21">
        <f t="shared" si="336"/>
        <v>-2.5900244098703284E-3</v>
      </c>
      <c r="F2666" s="21">
        <f t="shared" si="337"/>
        <v>-2.8838461253044567E-3</v>
      </c>
      <c r="G2666" s="37">
        <f>(C2665-MAX(C$9:C2665))/MAX(C$9:C2665)</f>
        <v>-3.5303674733483566E-2</v>
      </c>
      <c r="H2666" s="37"/>
      <c r="I2666" s="37"/>
      <c r="N2666" s="30"/>
      <c r="P2666" s="30"/>
      <c r="Q2666" s="30"/>
      <c r="R2666" s="30"/>
      <c r="S2666" s="30"/>
      <c r="T2666" s="30"/>
      <c r="U2666" s="30"/>
      <c r="V2666" s="30"/>
      <c r="W2666" s="30"/>
      <c r="X2666" s="30"/>
      <c r="Y2666" s="30"/>
      <c r="Z2666" s="30"/>
      <c r="AA2666" s="30"/>
      <c r="AB2666" s="30"/>
      <c r="AH2666" s="22"/>
      <c r="AI2666" s="22"/>
      <c r="AJ2666" s="22"/>
      <c r="AS2666" s="23"/>
      <c r="AW2666" s="30"/>
      <c r="BH2666" s="30"/>
      <c r="BN2666" s="30"/>
      <c r="BT2666" s="24"/>
      <c r="BU2666" s="30"/>
      <c r="BV2666" s="30">
        <v>43308</v>
      </c>
      <c r="BW2666" s="31">
        <v>1167.7887210748199</v>
      </c>
      <c r="BZ2666" s="30">
        <v>43236</v>
      </c>
      <c r="CA2666" s="31">
        <v>1061.4489001276299</v>
      </c>
      <c r="CB2666" s="30">
        <v>43236</v>
      </c>
      <c r="CC2666" s="31">
        <v>1041.29803789528</v>
      </c>
      <c r="CD2666" s="30">
        <v>43236</v>
      </c>
      <c r="CE2666" s="31">
        <v>1032.2561170460001</v>
      </c>
      <c r="CG2666" s="30">
        <v>43308</v>
      </c>
      <c r="CH2666" s="31">
        <f t="shared" si="333"/>
        <v>1029.96504764921</v>
      </c>
      <c r="CI2666" s="31">
        <f t="shared" si="334"/>
        <v>1021.51799640935</v>
      </c>
      <c r="CJ2666" s="31">
        <f t="shared" si="339"/>
        <v>1020.0067433131928</v>
      </c>
      <c r="CK2666" s="31">
        <f t="shared" si="339"/>
        <v>1011.9748189164309</v>
      </c>
      <c r="CM2666" s="30">
        <v>43308</v>
      </c>
      <c r="CN2666" s="31">
        <v>1182.50459152502</v>
      </c>
      <c r="CO2666" s="31">
        <v>1229.83801609803</v>
      </c>
    </row>
    <row r="2667" spans="2:93">
      <c r="B2667" s="29">
        <v>43308</v>
      </c>
      <c r="C2667" s="55">
        <v>1209.0752360444701</v>
      </c>
      <c r="D2667" s="31"/>
      <c r="E2667" s="21">
        <f t="shared" si="336"/>
        <v>-8.0951548475283186E-4</v>
      </c>
      <c r="F2667" s="21">
        <f t="shared" si="337"/>
        <v>-2.4071654102884033E-3</v>
      </c>
      <c r="G2667" s="37">
        <f>(C2666-MAX(C$9:C2666))/MAX(C$9:C2666)</f>
        <v>-3.7802261764036081E-2</v>
      </c>
      <c r="H2667" s="37"/>
      <c r="I2667" s="37"/>
      <c r="N2667" s="30"/>
      <c r="P2667" s="30"/>
      <c r="Q2667" s="30"/>
      <c r="R2667" s="30"/>
      <c r="S2667" s="30"/>
      <c r="T2667" s="30"/>
      <c r="U2667" s="30"/>
      <c r="V2667" s="30"/>
      <c r="W2667" s="30"/>
      <c r="X2667" s="30"/>
      <c r="Y2667" s="30"/>
      <c r="Z2667" s="30"/>
      <c r="AA2667" s="30"/>
      <c r="AB2667" s="30"/>
      <c r="AH2667" s="22"/>
      <c r="AI2667" s="22"/>
      <c r="AO2667" s="22"/>
      <c r="AS2667" s="23"/>
      <c r="AW2667" s="30"/>
      <c r="BH2667" s="30"/>
      <c r="BN2667" s="30"/>
      <c r="BT2667" s="24"/>
      <c r="BU2667" s="30"/>
      <c r="BV2667" s="30">
        <v>43311</v>
      </c>
      <c r="BW2667" s="31">
        <v>1166.50897570036</v>
      </c>
      <c r="BZ2667" s="30">
        <v>43237</v>
      </c>
      <c r="CA2667" s="31">
        <v>1061.2021151873</v>
      </c>
      <c r="CB2667" s="30">
        <v>43237</v>
      </c>
      <c r="CC2667" s="31">
        <v>1041.0017199103099</v>
      </c>
      <c r="CD2667" s="30">
        <v>43237</v>
      </c>
      <c r="CE2667" s="31">
        <v>1031.95099879862</v>
      </c>
      <c r="CG2667" s="30">
        <v>43311</v>
      </c>
      <c r="CH2667" s="31">
        <f t="shared" si="333"/>
        <v>1028.85178151019</v>
      </c>
      <c r="CI2667" s="31">
        <f t="shared" si="334"/>
        <v>1020.34648962703</v>
      </c>
      <c r="CJ2667" s="31">
        <f t="shared" si="339"/>
        <v>1018.9042408821692</v>
      </c>
      <c r="CK2667" s="31">
        <f t="shared" si="339"/>
        <v>1010.8142565298016</v>
      </c>
      <c r="CM2667" s="30">
        <v>43311</v>
      </c>
      <c r="CN2667" s="31">
        <v>1180.8093071419801</v>
      </c>
      <c r="CO2667" s="31">
        <v>1228.1429603763299</v>
      </c>
    </row>
    <row r="2668" spans="2:93">
      <c r="B2668" s="29">
        <v>43311</v>
      </c>
      <c r="C2668" s="55">
        <v>1207.587229372597</v>
      </c>
      <c r="D2668" s="31"/>
      <c r="E2668" s="21">
        <f t="shared" si="336"/>
        <v>-1.2306981629539582E-3</v>
      </c>
      <c r="F2668" s="21">
        <f t="shared" si="337"/>
        <v>-5.2852972406286503E-3</v>
      </c>
      <c r="G2668" s="37">
        <f>(C2667-MAX(C$9:C2667))/MAX(C$9:C2667)</f>
        <v>-3.8581175732532252E-2</v>
      </c>
      <c r="H2668" s="37"/>
      <c r="I2668" s="37"/>
      <c r="N2668" s="30"/>
      <c r="P2668" s="30"/>
      <c r="Q2668" s="30"/>
      <c r="R2668" s="30"/>
      <c r="S2668" s="30"/>
      <c r="T2668" s="30"/>
      <c r="U2668" s="30"/>
      <c r="V2668" s="30"/>
      <c r="W2668" s="30"/>
      <c r="X2668" s="30"/>
      <c r="Y2668" s="30"/>
      <c r="Z2668" s="30"/>
      <c r="AA2668" s="30"/>
      <c r="AB2668" s="30"/>
      <c r="AH2668" s="22"/>
      <c r="AI2668" s="22"/>
      <c r="AJ2668" s="22"/>
      <c r="AN2668" s="22"/>
      <c r="AO2668" s="22"/>
      <c r="AP2668" s="22"/>
      <c r="AS2668" s="23"/>
      <c r="AW2668" s="30"/>
      <c r="BH2668" s="30"/>
      <c r="BN2668" s="30"/>
      <c r="BT2668" s="24"/>
      <c r="BU2668" s="30"/>
      <c r="BV2668" s="30">
        <v>43312</v>
      </c>
      <c r="BW2668" s="31">
        <v>1166.22642897221</v>
      </c>
      <c r="BZ2668" s="30">
        <v>43238</v>
      </c>
      <c r="CA2668" s="31">
        <v>1060.0220200266799</v>
      </c>
      <c r="CB2668" s="30">
        <v>43238</v>
      </c>
      <c r="CC2668" s="31">
        <v>1039.9020315776199</v>
      </c>
      <c r="CD2668" s="30">
        <v>43238</v>
      </c>
      <c r="CE2668" s="31">
        <v>1030.8835358650499</v>
      </c>
      <c r="CG2668" s="30">
        <v>43312</v>
      </c>
      <c r="CH2668" s="31">
        <f t="shared" si="333"/>
        <v>1028.5068716477399</v>
      </c>
      <c r="CI2668" s="31">
        <f t="shared" si="334"/>
        <v>1019.94632155593</v>
      </c>
      <c r="CJ2668" s="31">
        <f t="shared" si="339"/>
        <v>1018.5626658099497</v>
      </c>
      <c r="CK2668" s="31">
        <f t="shared" si="339"/>
        <v>1010.4178268900782</v>
      </c>
      <c r="CM2668" s="30">
        <v>43312</v>
      </c>
      <c r="CN2668" s="31">
        <v>1177.6484014709799</v>
      </c>
      <c r="CO2668" s="31">
        <v>1224.8801717490001</v>
      </c>
    </row>
    <row r="2669" spans="2:93">
      <c r="B2669" s="29">
        <v>43312</v>
      </c>
      <c r="C2669" s="55">
        <v>1207.27705607963</v>
      </c>
      <c r="D2669" s="31"/>
      <c r="E2669" s="21">
        <f t="shared" si="336"/>
        <v>-2.5685373728911998E-4</v>
      </c>
      <c r="F2669" s="21">
        <f t="shared" si="337"/>
        <v>-4.8796262214094721E-3</v>
      </c>
      <c r="G2669" s="37">
        <f>(C2668-MAX(C$9:C2668))/MAX(C$9:C2668)</f>
        <v>-3.9764392113387621E-2</v>
      </c>
      <c r="H2669" s="37"/>
      <c r="I2669" s="37"/>
      <c r="N2669" s="30"/>
      <c r="P2669" s="30"/>
      <c r="Q2669" s="30"/>
      <c r="R2669" s="30"/>
      <c r="S2669" s="30"/>
      <c r="T2669" s="30"/>
      <c r="U2669" s="30"/>
      <c r="V2669" s="30"/>
      <c r="W2669" s="30"/>
      <c r="X2669" s="30"/>
      <c r="Y2669" s="30"/>
      <c r="Z2669" s="30"/>
      <c r="AA2669" s="30"/>
      <c r="AB2669" s="30"/>
      <c r="AH2669" s="22"/>
      <c r="AI2669" s="22"/>
      <c r="AJ2669" s="22"/>
      <c r="AL2669" s="22"/>
      <c r="AM2669" s="22"/>
      <c r="AN2669" s="22"/>
      <c r="AO2669" s="22"/>
      <c r="AP2669" s="22"/>
      <c r="AR2669" s="22"/>
      <c r="AS2669" s="23"/>
      <c r="AW2669" s="30"/>
      <c r="BH2669" s="30"/>
      <c r="BN2669" s="30"/>
      <c r="BT2669" s="24"/>
      <c r="BU2669" s="30"/>
      <c r="BV2669" s="30">
        <v>43314</v>
      </c>
      <c r="BW2669" s="31">
        <v>1166.7320641958099</v>
      </c>
      <c r="BZ2669" s="30">
        <v>43242</v>
      </c>
      <c r="CA2669" s="31">
        <v>1060.17768213259</v>
      </c>
      <c r="CB2669" s="30">
        <v>43242</v>
      </c>
      <c r="CC2669" s="31">
        <v>1039.9771233634101</v>
      </c>
      <c r="CD2669" s="30">
        <v>43242</v>
      </c>
      <c r="CE2669" s="31">
        <v>1030.87264660663</v>
      </c>
      <c r="CG2669" s="30">
        <v>43314</v>
      </c>
      <c r="CH2669" s="31">
        <f t="shared" si="333"/>
        <v>1028.46968749135</v>
      </c>
      <c r="CI2669" s="31">
        <f t="shared" si="334"/>
        <v>1020.05162989787</v>
      </c>
      <c r="CJ2669" s="31">
        <f t="shared" si="339"/>
        <v>1018.5258411717266</v>
      </c>
      <c r="CK2669" s="31">
        <f t="shared" si="339"/>
        <v>1010.5221514253677</v>
      </c>
      <c r="CM2669" s="30">
        <v>43314</v>
      </c>
      <c r="CN2669" s="31">
        <v>1183.22890925515</v>
      </c>
      <c r="CO2669" s="31">
        <v>1230.73072431683</v>
      </c>
    </row>
    <row r="2670" spans="2:93">
      <c r="B2670" s="29">
        <v>43314</v>
      </c>
      <c r="C2670" s="55">
        <v>1208.285115423553</v>
      </c>
      <c r="D2670" s="31"/>
      <c r="E2670" s="21">
        <f t="shared" si="336"/>
        <v>8.3498592046171716E-4</v>
      </c>
      <c r="F2670" s="21">
        <f t="shared" si="337"/>
        <v>-1.4624781644141382E-3</v>
      </c>
      <c r="G2670" s="37">
        <f>(C2669-MAX(C$9:C2669))/MAX(C$9:C2669)</f>
        <v>-4.0011032217951388E-2</v>
      </c>
      <c r="H2670" s="37"/>
      <c r="I2670" s="37"/>
      <c r="N2670" s="30"/>
      <c r="P2670" s="30"/>
      <c r="Q2670" s="30"/>
      <c r="R2670" s="30"/>
      <c r="S2670" s="30"/>
      <c r="T2670" s="30"/>
      <c r="U2670" s="30"/>
      <c r="V2670" s="30"/>
      <c r="W2670" s="30"/>
      <c r="X2670" s="30"/>
      <c r="Y2670" s="30"/>
      <c r="Z2670" s="30"/>
      <c r="AA2670" s="30"/>
      <c r="AB2670" s="30"/>
      <c r="AH2670" s="22"/>
      <c r="AI2670" s="22"/>
      <c r="AJ2670" s="22"/>
      <c r="AL2670" s="22"/>
      <c r="AM2670" s="22"/>
      <c r="AP2670" s="22"/>
      <c r="AR2670" s="22"/>
      <c r="AS2670" s="23"/>
      <c r="AW2670" s="30"/>
      <c r="BH2670" s="30"/>
      <c r="BN2670" s="30"/>
      <c r="BT2670" s="24"/>
      <c r="BU2670" s="30"/>
      <c r="BV2670" s="30">
        <v>43315</v>
      </c>
      <c r="BW2670" s="31">
        <v>1167.8250582402</v>
      </c>
      <c r="BZ2670" s="30">
        <v>43243</v>
      </c>
      <c r="CA2670" s="31">
        <v>1059.3657721705199</v>
      </c>
      <c r="CB2670" s="30">
        <v>43243</v>
      </c>
      <c r="CC2670" s="31">
        <v>1039.4969364636499</v>
      </c>
      <c r="CD2670" s="30">
        <v>43243</v>
      </c>
      <c r="CE2670" s="31">
        <v>1030.7932833059799</v>
      </c>
      <c r="CG2670" s="30">
        <v>43315</v>
      </c>
      <c r="CH2670" s="31">
        <f t="shared" si="333"/>
        <v>1029.5060329431401</v>
      </c>
      <c r="CI2670" s="31">
        <f t="shared" si="334"/>
        <v>1021.02223155794</v>
      </c>
      <c r="CJ2670" s="31">
        <f t="shared" si="339"/>
        <v>1019.5521666297026</v>
      </c>
      <c r="CK2670" s="31">
        <f t="shared" si="339"/>
        <v>1011.4836855761529</v>
      </c>
      <c r="CM2670" s="30">
        <v>43315</v>
      </c>
      <c r="CN2670" s="31">
        <v>1184.26448290391</v>
      </c>
      <c r="CO2670" s="31">
        <v>1231.8318896177</v>
      </c>
    </row>
    <row r="2671" spans="2:93">
      <c r="B2671" s="29">
        <v>43315</v>
      </c>
      <c r="C2671" s="55">
        <v>1209.582940010974</v>
      </c>
      <c r="D2671" s="31"/>
      <c r="E2671" s="21">
        <f t="shared" si="336"/>
        <v>1.0741045891027312E-3</v>
      </c>
      <c r="F2671" s="21">
        <f t="shared" si="337"/>
        <v>4.1991097937366106E-4</v>
      </c>
      <c r="G2671" s="37">
        <f>(C2670-MAX(C$9:C2670))/MAX(C$9:C2670)</f>
        <v>-3.9209454946054829E-2</v>
      </c>
      <c r="H2671" s="37"/>
      <c r="I2671" s="37"/>
      <c r="N2671" s="30"/>
      <c r="P2671" s="30"/>
      <c r="Q2671" s="30"/>
      <c r="R2671" s="30"/>
      <c r="S2671" s="30"/>
      <c r="T2671" s="30"/>
      <c r="U2671" s="30"/>
      <c r="V2671" s="30"/>
      <c r="W2671" s="30"/>
      <c r="X2671" s="30"/>
      <c r="Y2671" s="30"/>
      <c r="Z2671" s="30"/>
      <c r="AA2671" s="30"/>
      <c r="AB2671" s="30"/>
      <c r="AH2671" s="22"/>
      <c r="AI2671" s="22"/>
      <c r="AJ2671" s="22"/>
      <c r="AM2671" s="22"/>
      <c r="AO2671" s="22"/>
      <c r="AP2671" s="22"/>
      <c r="AR2671" s="22"/>
      <c r="AS2671" s="23"/>
      <c r="AW2671" s="30"/>
      <c r="BH2671" s="30"/>
      <c r="BN2671" s="30"/>
      <c r="BT2671" s="24"/>
      <c r="BU2671" s="30"/>
      <c r="BV2671" s="30">
        <v>43318</v>
      </c>
      <c r="BW2671" s="31">
        <v>1167.6266223544201</v>
      </c>
      <c r="BZ2671" s="30">
        <v>43244</v>
      </c>
      <c r="CA2671" s="31">
        <v>1058.68377396191</v>
      </c>
      <c r="CB2671" s="30">
        <v>43244</v>
      </c>
      <c r="CC2671" s="31">
        <v>1038.7960330391199</v>
      </c>
      <c r="CD2671" s="30">
        <v>43244</v>
      </c>
      <c r="CE2671" s="31">
        <v>1030.1235284432601</v>
      </c>
      <c r="CG2671" s="30">
        <v>43318</v>
      </c>
      <c r="CH2671" s="31">
        <f t="shared" si="333"/>
        <v>1029.3239483509101</v>
      </c>
      <c r="CI2671" s="31">
        <f t="shared" si="334"/>
        <v>1020.83194170722</v>
      </c>
      <c r="CJ2671" s="31">
        <f t="shared" si="339"/>
        <v>1019.3718425377812</v>
      </c>
      <c r="CK2671" s="31">
        <f t="shared" si="339"/>
        <v>1011.2951734423472</v>
      </c>
      <c r="CM2671" s="30">
        <v>43318</v>
      </c>
      <c r="CN2671" s="31">
        <v>1181.60790361676</v>
      </c>
      <c r="CO2671" s="31">
        <v>1229.14260944647</v>
      </c>
    </row>
    <row r="2672" spans="2:93">
      <c r="B2672" s="29">
        <v>43318</v>
      </c>
      <c r="C2672" s="55">
        <v>1209.3201766560931</v>
      </c>
      <c r="D2672" s="31"/>
      <c r="E2672" s="21">
        <f t="shared" si="336"/>
        <v>-2.1723467336476343E-4</v>
      </c>
      <c r="F2672" s="21">
        <f t="shared" si="337"/>
        <v>1.4350493623525029E-3</v>
      </c>
      <c r="G2672" s="37">
        <f>(C2671-MAX(C$9:C2671))/MAX(C$9:C2671)</f>
        <v>-3.8177465412445828E-2</v>
      </c>
      <c r="H2672" s="37"/>
      <c r="I2672" s="37"/>
      <c r="N2672" s="30"/>
      <c r="P2672" s="30"/>
      <c r="Q2672" s="30"/>
      <c r="R2672" s="30"/>
      <c r="S2672" s="30"/>
      <c r="T2672" s="30"/>
      <c r="U2672" s="30"/>
      <c r="V2672" s="30"/>
      <c r="W2672" s="30"/>
      <c r="X2672" s="30"/>
      <c r="Y2672" s="30"/>
      <c r="Z2672" s="30"/>
      <c r="AA2672" s="30"/>
      <c r="AB2672" s="30"/>
      <c r="AH2672" s="22"/>
      <c r="AI2672" s="22"/>
      <c r="AJ2672" s="22"/>
      <c r="AN2672" s="22"/>
      <c r="AO2672" s="22"/>
      <c r="AP2672" s="22"/>
      <c r="AR2672" s="22"/>
      <c r="AS2672" s="23"/>
      <c r="AW2672" s="30"/>
      <c r="BH2672" s="30"/>
      <c r="BN2672" s="30"/>
      <c r="BT2672" s="24"/>
      <c r="BU2672" s="30"/>
      <c r="BV2672" s="30">
        <v>43319</v>
      </c>
      <c r="BW2672" s="31">
        <v>1167.29729636451</v>
      </c>
      <c r="BZ2672" s="30">
        <v>43245</v>
      </c>
      <c r="CA2672" s="31">
        <v>1058.4361509380999</v>
      </c>
      <c r="CB2672" s="30">
        <v>43245</v>
      </c>
      <c r="CC2672" s="31">
        <v>1038.57430767098</v>
      </c>
      <c r="CD2672" s="30">
        <v>43245</v>
      </c>
      <c r="CE2672" s="31">
        <v>1029.9710266708901</v>
      </c>
      <c r="CG2672" s="30">
        <v>43319</v>
      </c>
      <c r="CH2672" s="31">
        <f t="shared" si="333"/>
        <v>1028.75039834835</v>
      </c>
      <c r="CI2672" s="31">
        <f t="shared" si="334"/>
        <v>1020.17228260611</v>
      </c>
      <c r="CJ2672" s="31">
        <f t="shared" si="339"/>
        <v>1018.8038379520199</v>
      </c>
      <c r="CK2672" s="31">
        <f t="shared" si="339"/>
        <v>1010.6416769775381</v>
      </c>
      <c r="CM2672" s="30">
        <v>43319</v>
      </c>
      <c r="CN2672" s="31">
        <v>1179.98433019145</v>
      </c>
      <c r="CO2672" s="31">
        <v>1227.47891335897</v>
      </c>
    </row>
    <row r="2673" spans="2:93">
      <c r="B2673" s="29">
        <v>43319</v>
      </c>
      <c r="C2673" s="55">
        <v>1209.3633980343709</v>
      </c>
      <c r="D2673" s="31"/>
      <c r="E2673" s="21">
        <f t="shared" si="336"/>
        <v>3.5740227536162905E-5</v>
      </c>
      <c r="F2673" s="21">
        <f t="shared" si="337"/>
        <v>1.7281384949994205E-3</v>
      </c>
      <c r="G2673" s="37">
        <f>(C2672-MAX(C$9:C2672))/MAX(C$9:C2672)</f>
        <v>-3.838640661658186E-2</v>
      </c>
      <c r="H2673" s="37"/>
      <c r="I2673" s="37"/>
      <c r="N2673" s="30"/>
      <c r="P2673" s="30"/>
      <c r="Q2673" s="30"/>
      <c r="R2673" s="30"/>
      <c r="S2673" s="30"/>
      <c r="T2673" s="30"/>
      <c r="U2673" s="30"/>
      <c r="V2673" s="30"/>
      <c r="W2673" s="30"/>
      <c r="X2673" s="30"/>
      <c r="Y2673" s="30"/>
      <c r="Z2673" s="30"/>
      <c r="AA2673" s="30"/>
      <c r="AB2673" s="30"/>
      <c r="AH2673" s="22"/>
      <c r="AJ2673" s="22"/>
      <c r="AL2673" s="22"/>
      <c r="AM2673" s="22"/>
      <c r="AN2673" s="22"/>
      <c r="AO2673" s="22"/>
      <c r="AP2673" s="22"/>
      <c r="AR2673" s="22"/>
      <c r="AS2673" s="23"/>
      <c r="AW2673" s="30"/>
      <c r="BH2673" s="30"/>
      <c r="BN2673" s="30"/>
      <c r="BT2673" s="24"/>
      <c r="BU2673" s="30"/>
      <c r="BV2673" s="30">
        <v>43320</v>
      </c>
      <c r="BW2673" s="31">
        <v>1167.0338978075399</v>
      </c>
      <c r="BZ2673" s="30">
        <v>43248</v>
      </c>
      <c r="CA2673" s="31">
        <v>1056.52196544155</v>
      </c>
      <c r="CB2673" s="30">
        <v>43248</v>
      </c>
      <c r="CC2673" s="31">
        <v>1036.7352297098901</v>
      </c>
      <c r="CD2673" s="30">
        <v>43248</v>
      </c>
      <c r="CE2673" s="31">
        <v>1027.74811613098</v>
      </c>
      <c r="CG2673" s="30">
        <v>43320</v>
      </c>
      <c r="CH2673" s="31">
        <f t="shared" si="333"/>
        <v>1028.6525595609401</v>
      </c>
      <c r="CI2673" s="31">
        <f t="shared" si="334"/>
        <v>1020.13866813754</v>
      </c>
      <c r="CJ2673" s="31">
        <f t="shared" si="339"/>
        <v>1018.7069451272163</v>
      </c>
      <c r="CK2673" s="31">
        <f t="shared" si="339"/>
        <v>1010.6083765404791</v>
      </c>
      <c r="CM2673" s="30">
        <v>43320</v>
      </c>
      <c r="CN2673" s="31">
        <v>1182.11634294434</v>
      </c>
      <c r="CO2673" s="31">
        <v>1229.7212789492401</v>
      </c>
    </row>
    <row r="2674" spans="2:93">
      <c r="B2674" s="29">
        <v>43320</v>
      </c>
      <c r="C2674" s="55">
        <v>1209.2195795277071</v>
      </c>
      <c r="D2674" s="31"/>
      <c r="E2674" s="21">
        <f t="shared" si="336"/>
        <v>-1.1892083628262107E-4</v>
      </c>
      <c r="F2674" s="21">
        <f t="shared" si="337"/>
        <v>7.7338046478092615E-4</v>
      </c>
      <c r="G2674" s="37">
        <f>(C2673-MAX(C$9:C2673))/MAX(C$9:C2673)</f>
        <v>-3.8352038327952399E-2</v>
      </c>
      <c r="H2674" s="37"/>
      <c r="I2674" s="37"/>
      <c r="N2674" s="30"/>
      <c r="P2674" s="30"/>
      <c r="Q2674" s="30"/>
      <c r="R2674" s="30"/>
      <c r="S2674" s="30"/>
      <c r="T2674" s="30"/>
      <c r="U2674" s="30"/>
      <c r="V2674" s="30"/>
      <c r="W2674" s="30"/>
      <c r="X2674" s="30"/>
      <c r="Y2674" s="30"/>
      <c r="Z2674" s="30"/>
      <c r="AA2674" s="30"/>
      <c r="AB2674" s="30"/>
      <c r="AH2674" s="22"/>
      <c r="AI2674" s="22"/>
      <c r="AJ2674" s="22"/>
      <c r="AL2674" s="22"/>
      <c r="AM2674" s="22"/>
      <c r="AN2674" s="22"/>
      <c r="AO2674" s="22"/>
      <c r="AP2674" s="22"/>
      <c r="AR2674" s="22"/>
      <c r="AS2674" s="23"/>
      <c r="AW2674" s="30"/>
      <c r="BH2674" s="30"/>
      <c r="BN2674" s="30"/>
      <c r="BT2674" s="24"/>
      <c r="BU2674" s="30"/>
      <c r="BV2674" s="30">
        <v>43321</v>
      </c>
      <c r="BW2674" s="31">
        <v>1166.2397748014801</v>
      </c>
      <c r="BZ2674" s="30">
        <v>43249</v>
      </c>
      <c r="CA2674" s="31">
        <v>1053.0205160212199</v>
      </c>
      <c r="CB2674" s="30">
        <v>43249</v>
      </c>
      <c r="CC2674" s="31">
        <v>1033.7462157638199</v>
      </c>
      <c r="CD2674" s="30">
        <v>43249</v>
      </c>
      <c r="CE2674" s="31">
        <v>1025.57068667714</v>
      </c>
      <c r="CG2674" s="30">
        <v>43321</v>
      </c>
      <c r="CH2674" s="31">
        <f t="shared" si="333"/>
        <v>1028.0438743577899</v>
      </c>
      <c r="CI2674" s="31">
        <f t="shared" si="334"/>
        <v>1019.5301194153</v>
      </c>
      <c r="CJ2674" s="31">
        <f t="shared" si="339"/>
        <v>1018.1041450485291</v>
      </c>
      <c r="CK2674" s="31">
        <f t="shared" si="339"/>
        <v>1010.0055129735568</v>
      </c>
      <c r="CM2674" s="30">
        <v>43321</v>
      </c>
      <c r="CN2674" s="31">
        <v>1180.7253318220601</v>
      </c>
      <c r="CO2674" s="31">
        <v>1228.29995715158</v>
      </c>
    </row>
    <row r="2675" spans="2:93">
      <c r="B2675" s="29">
        <v>43321</v>
      </c>
      <c r="C2675" s="55">
        <v>1208.2780969724499</v>
      </c>
      <c r="D2675" s="31"/>
      <c r="E2675" s="21">
        <f t="shared" si="336"/>
        <v>-7.7858692597820855E-4</v>
      </c>
      <c r="F2675" s="21">
        <f t="shared" si="337"/>
        <v>-1.0787544990608078E-3</v>
      </c>
      <c r="G2675" s="37">
        <f>(C2674-MAX(C$9:C2674))/MAX(C$9:C2674)</f>
        <v>-3.8466398307763904E-2</v>
      </c>
      <c r="H2675" s="37"/>
      <c r="I2675" s="37"/>
      <c r="N2675" s="30"/>
      <c r="P2675" s="30"/>
      <c r="Q2675" s="30"/>
      <c r="R2675" s="30"/>
      <c r="S2675" s="30"/>
      <c r="T2675" s="30"/>
      <c r="U2675" s="30"/>
      <c r="V2675" s="30"/>
      <c r="W2675" s="30"/>
      <c r="X2675" s="30"/>
      <c r="Y2675" s="30"/>
      <c r="Z2675" s="30"/>
      <c r="AA2675" s="30"/>
      <c r="AB2675" s="30"/>
      <c r="AH2675" s="22"/>
      <c r="AI2675" s="22"/>
      <c r="AJ2675" s="22"/>
      <c r="AL2675" s="22"/>
      <c r="AM2675" s="22"/>
      <c r="AO2675" s="22"/>
      <c r="AP2675" s="22"/>
      <c r="AR2675" s="22"/>
      <c r="AS2675" s="23"/>
      <c r="AW2675" s="30"/>
      <c r="BH2675" s="30"/>
      <c r="BN2675" s="30"/>
      <c r="BT2675" s="24"/>
      <c r="BU2675" s="30"/>
      <c r="BV2675" s="30">
        <v>43322</v>
      </c>
      <c r="BW2675" s="31">
        <v>1165.3205398238699</v>
      </c>
      <c r="BZ2675" s="30">
        <v>43250</v>
      </c>
      <c r="CA2675" s="31">
        <v>1054.71124210984</v>
      </c>
      <c r="CB2675" s="30">
        <v>43250</v>
      </c>
      <c r="CC2675" s="31">
        <v>1035.28966202532</v>
      </c>
      <c r="CD2675" s="30">
        <v>43250</v>
      </c>
      <c r="CE2675" s="31">
        <v>1027.1847970111301</v>
      </c>
      <c r="CG2675" s="30">
        <v>43322</v>
      </c>
      <c r="CH2675" s="31">
        <f t="shared" si="333"/>
        <v>1027.82896796161</v>
      </c>
      <c r="CI2675" s="31">
        <f t="shared" si="334"/>
        <v>1019.43010260519</v>
      </c>
      <c r="CJ2675" s="31">
        <f t="shared" si="339"/>
        <v>1017.8913164930505</v>
      </c>
      <c r="CK2675" s="31">
        <f t="shared" si="339"/>
        <v>1009.9064305357971</v>
      </c>
      <c r="CM2675" s="30">
        <v>43322</v>
      </c>
      <c r="CN2675" s="31">
        <v>1181.0353840584</v>
      </c>
      <c r="CO2675" s="31">
        <v>1228.64595492593</v>
      </c>
    </row>
    <row r="2676" spans="2:93">
      <c r="B2676" s="29">
        <v>43322</v>
      </c>
      <c r="C2676" s="55">
        <v>1206.4522529127501</v>
      </c>
      <c r="D2676" s="31"/>
      <c r="E2676" s="21">
        <f t="shared" si="336"/>
        <v>-1.5111124370084106E-3</v>
      </c>
      <c r="F2676" s="21">
        <f t="shared" si="337"/>
        <v>-2.3715173191545258E-3</v>
      </c>
      <c r="G2676" s="37">
        <f>(C2675-MAX(C$9:C2675))/MAX(C$9:C2675)</f>
        <v>-3.921503579893023E-2</v>
      </c>
      <c r="H2676" s="37"/>
      <c r="I2676" s="37"/>
      <c r="N2676" s="30"/>
      <c r="P2676" s="30"/>
      <c r="Q2676" s="30"/>
      <c r="R2676" s="30"/>
      <c r="S2676" s="30"/>
      <c r="T2676" s="30"/>
      <c r="U2676" s="30"/>
      <c r="V2676" s="30"/>
      <c r="W2676" s="30"/>
      <c r="X2676" s="30"/>
      <c r="Y2676" s="30"/>
      <c r="Z2676" s="30"/>
      <c r="AA2676" s="30"/>
      <c r="AB2676" s="30"/>
      <c r="AI2676" s="22"/>
      <c r="AJ2676" s="22"/>
      <c r="AN2676" s="22"/>
      <c r="AO2676" s="22"/>
      <c r="AR2676" s="22"/>
      <c r="AS2676" s="23"/>
      <c r="AW2676" s="30"/>
      <c r="BH2676" s="30"/>
      <c r="BN2676" s="30"/>
      <c r="BT2676" s="24"/>
      <c r="BU2676" s="30"/>
      <c r="BV2676" s="30">
        <v>43325</v>
      </c>
      <c r="BW2676" s="31">
        <v>1164.9086095826999</v>
      </c>
      <c r="BZ2676" s="30">
        <v>43251</v>
      </c>
      <c r="CA2676" s="31">
        <v>1052.5284080070201</v>
      </c>
      <c r="CB2676" s="30">
        <v>43251</v>
      </c>
      <c r="CC2676" s="31">
        <v>1033.29174211242</v>
      </c>
      <c r="CD2676" s="30">
        <v>43251</v>
      </c>
      <c r="CE2676" s="31">
        <v>1026.20966258258</v>
      </c>
      <c r="CG2676" s="30">
        <v>43325</v>
      </c>
      <c r="CH2676" s="31">
        <f t="shared" si="333"/>
        <v>1027.09666235592</v>
      </c>
      <c r="CI2676" s="31">
        <f t="shared" si="334"/>
        <v>1018.68819303089</v>
      </c>
      <c r="CJ2676" s="31">
        <f t="shared" si="339"/>
        <v>1017.16609124616</v>
      </c>
      <c r="CK2676" s="31">
        <f t="shared" si="339"/>
        <v>1009.1714519943092</v>
      </c>
      <c r="CM2676" s="30">
        <v>43325</v>
      </c>
      <c r="CN2676" s="31">
        <v>1179.99833606576</v>
      </c>
      <c r="CO2676" s="31">
        <v>1227.62809830629</v>
      </c>
    </row>
    <row r="2677" spans="2:93">
      <c r="B2677" s="29">
        <v>43325</v>
      </c>
      <c r="C2677" s="55">
        <v>1205.863372785084</v>
      </c>
      <c r="D2677" s="31"/>
      <c r="E2677" s="21">
        <f t="shared" si="336"/>
        <v>-4.8810893779205333E-4</v>
      </c>
      <c r="F2677" s="21">
        <f t="shared" si="337"/>
        <v>-2.8941054896944873E-3</v>
      </c>
      <c r="G2677" s="37">
        <f>(C2676-MAX(C$9:C2676))/MAX(C$9:C2676)</f>
        <v>-4.0666889907625105E-2</v>
      </c>
      <c r="H2677" s="37"/>
      <c r="I2677" s="37"/>
      <c r="N2677" s="30"/>
      <c r="P2677" s="30"/>
      <c r="Q2677" s="30"/>
      <c r="R2677" s="30"/>
      <c r="S2677" s="30"/>
      <c r="T2677" s="30"/>
      <c r="U2677" s="30"/>
      <c r="V2677" s="30"/>
      <c r="W2677" s="30"/>
      <c r="X2677" s="30"/>
      <c r="Y2677" s="30"/>
      <c r="Z2677" s="30"/>
      <c r="AA2677" s="30"/>
      <c r="AB2677" s="30"/>
      <c r="AI2677" s="22"/>
      <c r="AJ2677" s="22"/>
      <c r="AL2677" s="22"/>
      <c r="AM2677" s="22"/>
      <c r="AO2677" s="22"/>
      <c r="AP2677" s="22"/>
      <c r="AS2677" s="23"/>
      <c r="AW2677" s="30"/>
      <c r="BH2677" s="30"/>
      <c r="BN2677" s="30"/>
      <c r="BT2677" s="24"/>
      <c r="BU2677" s="30"/>
      <c r="BV2677" s="30">
        <v>43326</v>
      </c>
      <c r="BW2677" s="31">
        <v>1163.18724168171</v>
      </c>
      <c r="BZ2677" s="30">
        <v>43252</v>
      </c>
      <c r="CA2677" s="31">
        <v>1052.86881818692</v>
      </c>
      <c r="CB2677" s="30">
        <v>43252</v>
      </c>
      <c r="CC2677" s="31">
        <v>1033.83567494267</v>
      </c>
      <c r="CD2677" s="30">
        <v>43252</v>
      </c>
      <c r="CE2677" s="31">
        <v>1026.8748997415701</v>
      </c>
      <c r="CG2677" s="30">
        <v>43326</v>
      </c>
      <c r="CH2677" s="31">
        <f t="shared" si="333"/>
        <v>1025.5332505429701</v>
      </c>
      <c r="CI2677" s="31">
        <f t="shared" si="334"/>
        <v>1017.12624923674</v>
      </c>
      <c r="CJ2677" s="31">
        <f t="shared" si="339"/>
        <v>1015.6177954127974</v>
      </c>
      <c r="CK2677" s="31">
        <f t="shared" si="339"/>
        <v>1007.6241001181811</v>
      </c>
      <c r="CM2677" s="30">
        <v>43326</v>
      </c>
      <c r="CN2677" s="31">
        <v>1179.32640200893</v>
      </c>
      <c r="CO2677" s="31">
        <v>1226.9489558949299</v>
      </c>
    </row>
    <row r="2678" spans="2:93">
      <c r="B2678" s="29">
        <v>43326</v>
      </c>
      <c r="C2678" s="55">
        <v>1203.914117874685</v>
      </c>
      <c r="D2678" s="31"/>
      <c r="E2678" s="21">
        <f t="shared" si="336"/>
        <v>-1.6164807343779231E-3</v>
      </c>
      <c r="F2678" s="21">
        <f t="shared" si="337"/>
        <v>-4.3875088882486812E-3</v>
      </c>
      <c r="G2678" s="37">
        <f>(C2677-MAX(C$9:C2677))/MAX(C$9:C2677)</f>
        <v>-4.1135148972980998E-2</v>
      </c>
      <c r="H2678" s="37"/>
      <c r="I2678" s="37"/>
      <c r="N2678" s="30"/>
      <c r="P2678" s="30"/>
      <c r="Q2678" s="30"/>
      <c r="R2678" s="30"/>
      <c r="S2678" s="30"/>
      <c r="T2678" s="30"/>
      <c r="U2678" s="30"/>
      <c r="V2678" s="30"/>
      <c r="W2678" s="30"/>
      <c r="X2678" s="30"/>
      <c r="Y2678" s="30"/>
      <c r="Z2678" s="30"/>
      <c r="AA2678" s="30"/>
      <c r="AB2678" s="30"/>
      <c r="AI2678" s="22"/>
      <c r="AO2678" s="22"/>
      <c r="AP2678" s="22"/>
      <c r="AR2678" s="22"/>
      <c r="AS2678" s="23"/>
      <c r="AW2678" s="30"/>
      <c r="BH2678" s="30"/>
      <c r="BN2678" s="30"/>
      <c r="BT2678" s="24"/>
      <c r="BU2678" s="30"/>
      <c r="BV2678" s="30">
        <v>43327</v>
      </c>
      <c r="BW2678" s="31">
        <v>1160.4677357087401</v>
      </c>
      <c r="BZ2678" s="30">
        <v>43255</v>
      </c>
      <c r="CA2678" s="31">
        <v>1052.41811327459</v>
      </c>
      <c r="CB2678" s="30">
        <v>43255</v>
      </c>
      <c r="CC2678" s="31">
        <v>1033.2389547405901</v>
      </c>
      <c r="CD2678" s="30">
        <v>43255</v>
      </c>
      <c r="CE2678" s="31">
        <v>1025.5585743418401</v>
      </c>
      <c r="CG2678" s="30">
        <v>43327</v>
      </c>
      <c r="CH2678" s="31">
        <f t="shared" si="333"/>
        <v>1023.93911739719</v>
      </c>
      <c r="CI2678" s="31">
        <f t="shared" si="334"/>
        <v>1015.62500339335</v>
      </c>
      <c r="CJ2678" s="31">
        <f t="shared" si="339"/>
        <v>1014.0390752784141</v>
      </c>
      <c r="CK2678" s="31">
        <f t="shared" si="339"/>
        <v>1006.1368791432656</v>
      </c>
      <c r="CM2678" s="30">
        <v>43327</v>
      </c>
      <c r="CN2678" s="31">
        <v>1176.4458074087499</v>
      </c>
      <c r="CO2678" s="31">
        <v>1223.9738527857101</v>
      </c>
    </row>
    <row r="2679" spans="2:93">
      <c r="B2679" s="29">
        <v>43327</v>
      </c>
      <c r="C2679" s="55">
        <v>1200.6103492974601</v>
      </c>
      <c r="D2679" s="31"/>
      <c r="E2679" s="21">
        <f t="shared" si="336"/>
        <v>-2.7441895797826188E-3</v>
      </c>
      <c r="F2679" s="21">
        <f t="shared" si="337"/>
        <v>-6.3460123080959496E-3</v>
      </c>
      <c r="G2679" s="37">
        <f>(C2678-MAX(C$9:C2678))/MAX(C$9:C2678)</f>
        <v>-4.2685135531538333E-2</v>
      </c>
      <c r="H2679" s="37"/>
      <c r="I2679" s="37"/>
      <c r="N2679" s="30"/>
      <c r="P2679" s="30"/>
      <c r="Q2679" s="30"/>
      <c r="R2679" s="30"/>
      <c r="S2679" s="30"/>
      <c r="T2679" s="30"/>
      <c r="U2679" s="30"/>
      <c r="V2679" s="30"/>
      <c r="W2679" s="30"/>
      <c r="X2679" s="30"/>
      <c r="Y2679" s="30"/>
      <c r="Z2679" s="30"/>
      <c r="AA2679" s="30"/>
      <c r="AB2679" s="30"/>
      <c r="AJ2679" s="22"/>
      <c r="AO2679" s="22"/>
      <c r="AR2679" s="22"/>
      <c r="AS2679" s="23"/>
      <c r="AW2679" s="30"/>
      <c r="BH2679" s="30"/>
      <c r="BN2679" s="30"/>
      <c r="BT2679" s="24"/>
      <c r="BU2679" s="30"/>
      <c r="BV2679" s="30">
        <v>43328</v>
      </c>
      <c r="BW2679" s="31">
        <v>1162.1302798414499</v>
      </c>
      <c r="BZ2679" s="30">
        <v>43256</v>
      </c>
      <c r="CA2679" s="31">
        <v>1052.59975260651</v>
      </c>
      <c r="CB2679" s="30">
        <v>43256</v>
      </c>
      <c r="CC2679" s="31">
        <v>1033.4324369660701</v>
      </c>
      <c r="CD2679" s="30">
        <v>43256</v>
      </c>
      <c r="CE2679" s="31">
        <v>1026.2107665783701</v>
      </c>
      <c r="CG2679" s="30">
        <v>43328</v>
      </c>
      <c r="CH2679" s="31">
        <f t="shared" si="333"/>
        <v>1024.6279729021401</v>
      </c>
      <c r="CI2679" s="31">
        <f t="shared" si="334"/>
        <v>1016.16439112173</v>
      </c>
      <c r="CJ2679" s="31">
        <f t="shared" si="339"/>
        <v>1014.7212705255453</v>
      </c>
      <c r="CK2679" s="31">
        <f t="shared" si="339"/>
        <v>1006.6712278289194</v>
      </c>
      <c r="CM2679" s="30">
        <v>43328</v>
      </c>
      <c r="CN2679" s="31">
        <v>1177.08403032968</v>
      </c>
      <c r="CO2679" s="31">
        <v>1224.65528073481</v>
      </c>
    </row>
    <row r="2680" spans="2:93">
      <c r="B2680" s="29">
        <v>43328</v>
      </c>
      <c r="C2680" s="55">
        <v>1202.7884605764659</v>
      </c>
      <c r="D2680" s="31"/>
      <c r="E2680" s="21">
        <f t="shared" si="336"/>
        <v>1.8141700013500905E-3</v>
      </c>
      <c r="F2680" s="21">
        <f t="shared" si="337"/>
        <v>-3.0368316089083303E-3</v>
      </c>
      <c r="G2680" s="37">
        <f>(C2679-MAX(C$9:C2679))/MAX(C$9:C2679)</f>
        <v>-4.5312189007183701E-2</v>
      </c>
      <c r="H2680" s="37"/>
      <c r="I2680" s="37"/>
      <c r="N2680" s="30"/>
      <c r="P2680" s="30"/>
      <c r="Q2680" s="30"/>
      <c r="R2680" s="30"/>
      <c r="S2680" s="30"/>
      <c r="T2680" s="30"/>
      <c r="U2680" s="30"/>
      <c r="V2680" s="30"/>
      <c r="W2680" s="30"/>
      <c r="X2680" s="30"/>
      <c r="Y2680" s="30"/>
      <c r="Z2680" s="30"/>
      <c r="AA2680" s="30"/>
      <c r="AB2680" s="30"/>
      <c r="AJ2680" s="22"/>
      <c r="AN2680" s="30"/>
      <c r="AP2680" s="22"/>
      <c r="AR2680" s="22"/>
      <c r="AS2680" s="23"/>
      <c r="AW2680" s="30"/>
      <c r="BH2680" s="30"/>
      <c r="BN2680" s="30"/>
      <c r="BT2680" s="24"/>
      <c r="BU2680" s="30"/>
      <c r="BV2680" s="30">
        <v>43329</v>
      </c>
      <c r="BW2680" s="31">
        <v>1160.7690155156599</v>
      </c>
      <c r="BZ2680" s="30">
        <v>43257</v>
      </c>
      <c r="CA2680" s="31">
        <v>1053.00386866391</v>
      </c>
      <c r="CB2680" s="30">
        <v>43257</v>
      </c>
      <c r="CC2680" s="31">
        <v>1033.8275571325601</v>
      </c>
      <c r="CD2680" s="30">
        <v>43257</v>
      </c>
      <c r="CE2680" s="31">
        <v>1026.4040137339</v>
      </c>
      <c r="CG2680" s="30">
        <v>43329</v>
      </c>
      <c r="CH2680" s="31">
        <f t="shared" si="333"/>
        <v>1022.77841414693</v>
      </c>
      <c r="CI2680" s="31">
        <f t="shared" si="334"/>
        <v>1014.2910247743901</v>
      </c>
      <c r="CJ2680" s="31">
        <f t="shared" si="339"/>
        <v>1012.8895943858801</v>
      </c>
      <c r="CK2680" s="31">
        <f t="shared" si="339"/>
        <v>1004.8153627567649</v>
      </c>
      <c r="CM2680" s="30">
        <v>43329</v>
      </c>
      <c r="CN2680" s="31">
        <v>1176.6786867860701</v>
      </c>
      <c r="CO2680" s="31">
        <v>1224.25476388722</v>
      </c>
    </row>
    <row r="2681" spans="2:93">
      <c r="B2681" s="29">
        <v>43329</v>
      </c>
      <c r="C2681" s="55">
        <v>1202.353095318507</v>
      </c>
      <c r="D2681" s="31"/>
      <c r="E2681" s="21">
        <f t="shared" si="336"/>
        <v>-3.6196328134896483E-4</v>
      </c>
      <c r="F2681" s="21">
        <f t="shared" si="337"/>
        <v>-2.9110076197683687E-3</v>
      </c>
      <c r="G2681" s="37">
        <f>(C2680-MAX(C$9:C2680))/MAX(C$9:C2680)</f>
        <v>-4.3580223019825982E-2</v>
      </c>
      <c r="H2681" s="37"/>
      <c r="I2681" s="37"/>
      <c r="N2681" s="30"/>
      <c r="P2681" s="22"/>
      <c r="Q2681" s="22"/>
      <c r="R2681" s="22"/>
      <c r="S2681" s="22"/>
      <c r="T2681" s="22"/>
      <c r="U2681" s="22"/>
      <c r="V2681" s="22"/>
      <c r="W2681" s="22"/>
      <c r="X2681" s="22"/>
      <c r="Y2681" s="22"/>
      <c r="Z2681" s="22"/>
      <c r="AA2681" s="22"/>
      <c r="AB2681" s="22"/>
      <c r="AI2681" s="22"/>
      <c r="AJ2681" s="22"/>
      <c r="AR2681" s="22"/>
      <c r="AS2681" s="23"/>
      <c r="AW2681" s="30"/>
      <c r="BH2681" s="30"/>
      <c r="BN2681" s="30"/>
      <c r="BQ2681" s="30"/>
      <c r="BT2681" s="24"/>
      <c r="BU2681" s="30"/>
      <c r="BV2681" s="30">
        <v>43332</v>
      </c>
      <c r="BW2681" s="31">
        <v>1161.3351113614899</v>
      </c>
      <c r="BZ2681" s="30">
        <v>43258</v>
      </c>
      <c r="CA2681" s="31">
        <v>1052.6691489405</v>
      </c>
      <c r="CB2681" s="30">
        <v>43258</v>
      </c>
      <c r="CC2681" s="31">
        <v>1033.4693031067</v>
      </c>
      <c r="CD2681" s="30">
        <v>43258</v>
      </c>
      <c r="CE2681" s="31">
        <v>1025.8305246548</v>
      </c>
      <c r="CG2681" s="30">
        <v>43332</v>
      </c>
      <c r="CH2681" s="31">
        <f t="shared" si="333"/>
        <v>1022.83617422236</v>
      </c>
      <c r="CI2681" s="31">
        <f t="shared" si="334"/>
        <v>1014.22251888369</v>
      </c>
      <c r="CJ2681" s="31">
        <f t="shared" ref="CJ2681:CK2696" si="340">+CJ2680*CH2681/CH2680</f>
        <v>1012.9467960031266</v>
      </c>
      <c r="CK2681" s="31">
        <f t="shared" si="340"/>
        <v>1004.7474968585824</v>
      </c>
      <c r="CM2681" s="30">
        <v>43332</v>
      </c>
      <c r="CN2681" s="31">
        <v>1176.9692822862701</v>
      </c>
      <c r="CO2681" s="31">
        <v>1224.56458304235</v>
      </c>
    </row>
    <row r="2682" spans="2:93">
      <c r="B2682" s="29">
        <v>43332</v>
      </c>
      <c r="C2682" s="55">
        <v>1203.335205831823</v>
      </c>
      <c r="D2682" s="31"/>
      <c r="E2682" s="21">
        <f t="shared" si="336"/>
        <v>8.1682370772773183E-4</v>
      </c>
      <c r="F2682" s="21">
        <f t="shared" si="337"/>
        <v>-4.8085825580646002E-4</v>
      </c>
      <c r="G2682" s="37">
        <f>(C2681-MAX(C$9:C2681))/MAX(C$9:C2681)</f>
        <v>-4.3926411860648745E-2</v>
      </c>
      <c r="H2682" s="37"/>
      <c r="I2682" s="37"/>
      <c r="N2682" s="30"/>
      <c r="P2682" s="30"/>
      <c r="Q2682" s="30"/>
      <c r="R2682" s="30"/>
      <c r="S2682" s="30"/>
      <c r="T2682" s="30"/>
      <c r="U2682" s="30"/>
      <c r="V2682" s="30"/>
      <c r="W2682" s="30"/>
      <c r="X2682" s="30"/>
      <c r="Y2682" s="30"/>
      <c r="Z2682" s="30"/>
      <c r="AA2682" s="30"/>
      <c r="AB2682" s="30"/>
      <c r="AH2682" s="22"/>
      <c r="AI2682" s="22"/>
      <c r="AJ2682" s="22"/>
      <c r="AO2682" s="22"/>
      <c r="AR2682" s="30"/>
      <c r="AS2682" s="28"/>
      <c r="AW2682" s="30"/>
      <c r="BH2682" s="30"/>
      <c r="BN2682" s="30"/>
      <c r="BT2682" s="24"/>
      <c r="BU2682" s="30"/>
      <c r="BV2682" s="30">
        <v>43333</v>
      </c>
      <c r="BW2682" s="31">
        <v>1160.3963279408699</v>
      </c>
      <c r="BZ2682" s="30">
        <v>43259</v>
      </c>
      <c r="CA2682" s="31">
        <v>1051.7793057963599</v>
      </c>
      <c r="CB2682" s="30">
        <v>43259</v>
      </c>
      <c r="CC2682" s="31">
        <v>1032.64217014768</v>
      </c>
      <c r="CD2682" s="30">
        <v>43259</v>
      </c>
      <c r="CE2682" s="31">
        <v>1024.94285620703</v>
      </c>
      <c r="CG2682" s="30">
        <v>43333</v>
      </c>
      <c r="CH2682" s="31">
        <f t="shared" si="333"/>
        <v>1022.11168040682</v>
      </c>
      <c r="CI2682" s="31">
        <f t="shared" si="334"/>
        <v>1013.43880884112</v>
      </c>
      <c r="CJ2682" s="31">
        <f t="shared" si="340"/>
        <v>1012.2293070174312</v>
      </c>
      <c r="CK2682" s="31">
        <f t="shared" si="340"/>
        <v>1003.9711083551978</v>
      </c>
      <c r="CM2682" s="30">
        <v>43333</v>
      </c>
      <c r="CN2682" s="31">
        <v>1176.0759393037699</v>
      </c>
      <c r="CO2682" s="31">
        <v>1223.63915750396</v>
      </c>
    </row>
    <row r="2683" spans="2:93">
      <c r="B2683" s="29">
        <v>43333</v>
      </c>
      <c r="C2683" s="55">
        <v>1202.4868213060431</v>
      </c>
      <c r="D2683" s="31"/>
      <c r="E2683" s="21">
        <f t="shared" si="336"/>
        <v>-7.0502759469537324E-4</v>
      </c>
      <c r="F2683" s="21">
        <f t="shared" si="337"/>
        <v>1.562931728583683E-3</v>
      </c>
      <c r="G2683" s="37">
        <f>(C2682-MAX(C$9:C2682))/MAX(C$9:C2682)</f>
        <v>-4.3145468287524184E-2</v>
      </c>
      <c r="H2683" s="37"/>
      <c r="I2683" s="37"/>
      <c r="N2683" s="30"/>
      <c r="P2683" s="30"/>
      <c r="Q2683" s="30"/>
      <c r="R2683" s="30"/>
      <c r="S2683" s="30"/>
      <c r="T2683" s="30"/>
      <c r="U2683" s="30"/>
      <c r="V2683" s="30"/>
      <c r="W2683" s="30"/>
      <c r="X2683" s="30"/>
      <c r="Y2683" s="30"/>
      <c r="Z2683" s="30"/>
      <c r="AA2683" s="30"/>
      <c r="AB2683" s="30"/>
      <c r="AI2683" s="22"/>
      <c r="AM2683" s="30"/>
      <c r="AO2683" s="22"/>
      <c r="AQ2683" s="30"/>
      <c r="AR2683" s="22"/>
      <c r="AS2683" s="23"/>
      <c r="AW2683" s="30"/>
      <c r="BH2683" s="30"/>
      <c r="BN2683" s="30"/>
      <c r="BT2683" s="24"/>
      <c r="BU2683" s="30"/>
      <c r="BV2683" s="30">
        <v>43334</v>
      </c>
      <c r="BW2683" s="31">
        <v>1159.4963279717499</v>
      </c>
      <c r="BZ2683" s="30">
        <v>43262</v>
      </c>
      <c r="CA2683" s="31">
        <v>1052.63165905143</v>
      </c>
      <c r="CB2683" s="30">
        <v>43262</v>
      </c>
      <c r="CC2683" s="31">
        <v>1033.3523558982499</v>
      </c>
      <c r="CD2683" s="30">
        <v>43262</v>
      </c>
      <c r="CE2683" s="31">
        <v>1024.9848440641899</v>
      </c>
      <c r="CG2683" s="30">
        <v>43334</v>
      </c>
      <c r="CH2683" s="31">
        <f t="shared" si="333"/>
        <v>1021.35562393993</v>
      </c>
      <c r="CI2683" s="31">
        <f t="shared" si="334"/>
        <v>1012.71725399653</v>
      </c>
      <c r="CJ2683" s="31">
        <f t="shared" si="340"/>
        <v>1011.4805605465548</v>
      </c>
      <c r="CK2683" s="31">
        <f t="shared" si="340"/>
        <v>1003.256294386419</v>
      </c>
      <c r="CM2683" s="30">
        <v>43334</v>
      </c>
      <c r="CN2683" s="31">
        <v>1175.4130861220101</v>
      </c>
      <c r="CO2683" s="31">
        <v>1222.9540062108899</v>
      </c>
    </row>
    <row r="2684" spans="2:93">
      <c r="B2684" s="29">
        <v>43334</v>
      </c>
      <c r="C2684" s="55">
        <v>1201.729791022088</v>
      </c>
      <c r="D2684" s="31"/>
      <c r="E2684" s="21">
        <f t="shared" si="336"/>
        <v>-6.2955391322538912E-4</v>
      </c>
      <c r="F2684" s="21">
        <f t="shared" si="337"/>
        <v>-8.8017934082151861E-4</v>
      </c>
      <c r="G2684" s="37">
        <f>(C2683-MAX(C$9:C2683))/MAX(C$9:C2683)</f>
        <v>-4.3820077136490838E-2</v>
      </c>
      <c r="H2684" s="37"/>
      <c r="I2684" s="37"/>
      <c r="N2684" s="30"/>
      <c r="P2684" s="30"/>
      <c r="Q2684" s="30"/>
      <c r="R2684" s="30"/>
      <c r="S2684" s="30"/>
      <c r="T2684" s="30"/>
      <c r="U2684" s="30"/>
      <c r="V2684" s="30"/>
      <c r="W2684" s="30"/>
      <c r="X2684" s="30"/>
      <c r="Y2684" s="30"/>
      <c r="Z2684" s="30"/>
      <c r="AA2684" s="30"/>
      <c r="AB2684" s="30"/>
      <c r="AO2684" s="22"/>
      <c r="AP2684" s="22"/>
      <c r="AS2684" s="23"/>
      <c r="AW2684" s="30"/>
      <c r="BH2684" s="30"/>
      <c r="BN2684" s="30"/>
      <c r="BT2684" s="24"/>
      <c r="BU2684" s="30"/>
      <c r="BV2684" s="30">
        <v>43335</v>
      </c>
      <c r="BW2684" s="31">
        <v>1159.5254362773001</v>
      </c>
      <c r="BZ2684" s="30">
        <v>43263</v>
      </c>
      <c r="CA2684" s="31">
        <v>1051.67162101905</v>
      </c>
      <c r="CB2684" s="30">
        <v>43263</v>
      </c>
      <c r="CC2684" s="31">
        <v>1032.36068422623</v>
      </c>
      <c r="CD2684" s="30">
        <v>43263</v>
      </c>
      <c r="CE2684" s="31">
        <v>1023.54573322642</v>
      </c>
      <c r="CG2684" s="30">
        <v>43335</v>
      </c>
      <c r="CH2684" s="31">
        <f t="shared" si="333"/>
        <v>1021.7812675604901</v>
      </c>
      <c r="CI2684" s="31">
        <f t="shared" si="334"/>
        <v>1013.11848706577</v>
      </c>
      <c r="CJ2684" s="31">
        <f t="shared" si="340"/>
        <v>1011.9020887957031</v>
      </c>
      <c r="CK2684" s="31">
        <f t="shared" si="340"/>
        <v>1003.6537790749068</v>
      </c>
      <c r="CM2684" s="30">
        <v>43335</v>
      </c>
      <c r="CN2684" s="31">
        <v>1175.2856276858799</v>
      </c>
      <c r="CO2684" s="31">
        <v>1222.82456331916</v>
      </c>
    </row>
    <row r="2685" spans="2:93">
      <c r="B2685" s="29">
        <v>43335</v>
      </c>
      <c r="C2685" s="55">
        <v>1201.7242399721281</v>
      </c>
      <c r="D2685" s="31"/>
      <c r="E2685" s="21">
        <f t="shared" si="336"/>
        <v>-4.6192164007141656E-6</v>
      </c>
      <c r="F2685" s="21">
        <f t="shared" si="337"/>
        <v>-5.2302052435970747E-4</v>
      </c>
      <c r="G2685" s="37">
        <f>(C2684-MAX(C$9:C2684))/MAX(C$9:C2684)</f>
        <v>-4.4422043948677083E-2</v>
      </c>
      <c r="H2685" s="37"/>
      <c r="I2685" s="37"/>
      <c r="N2685" s="30"/>
      <c r="P2685" s="30"/>
      <c r="Q2685" s="30"/>
      <c r="R2685" s="30"/>
      <c r="S2685" s="30"/>
      <c r="T2685" s="30"/>
      <c r="U2685" s="30"/>
      <c r="V2685" s="30"/>
      <c r="W2685" s="30"/>
      <c r="X2685" s="30"/>
      <c r="Y2685" s="30"/>
      <c r="Z2685" s="30"/>
      <c r="AA2685" s="30"/>
      <c r="AB2685" s="30"/>
      <c r="AO2685" s="22"/>
      <c r="AP2685" s="22"/>
      <c r="AR2685" s="22"/>
      <c r="AS2685" s="23"/>
      <c r="AW2685" s="30"/>
      <c r="BH2685" s="30"/>
      <c r="BN2685" s="30"/>
      <c r="BT2685" s="24"/>
      <c r="BU2685" s="30"/>
      <c r="BV2685" s="30">
        <v>43336</v>
      </c>
      <c r="BW2685" s="31">
        <v>1158.99525592246</v>
      </c>
      <c r="BZ2685" s="30">
        <v>43264</v>
      </c>
      <c r="CA2685" s="31">
        <v>1051.47620549266</v>
      </c>
      <c r="CB2685" s="30">
        <v>43264</v>
      </c>
      <c r="CC2685" s="31">
        <v>1032.0833791380501</v>
      </c>
      <c r="CD2685" s="30">
        <v>43264</v>
      </c>
      <c r="CE2685" s="31">
        <v>1023.17821420878</v>
      </c>
      <c r="CG2685" s="30">
        <v>43336</v>
      </c>
      <c r="CH2685" s="31">
        <f t="shared" si="333"/>
        <v>1021.6376846406999</v>
      </c>
      <c r="CI2685" s="31">
        <f t="shared" si="334"/>
        <v>1012.93404347585</v>
      </c>
      <c r="CJ2685" s="31">
        <f t="shared" si="340"/>
        <v>1011.7598941195394</v>
      </c>
      <c r="CK2685" s="31">
        <f t="shared" si="340"/>
        <v>1003.4710585852378</v>
      </c>
      <c r="CM2685" s="30">
        <v>43336</v>
      </c>
      <c r="CN2685" s="31">
        <v>1174.8052355079701</v>
      </c>
      <c r="CO2685" s="31">
        <v>1222.3280207241</v>
      </c>
    </row>
    <row r="2686" spans="2:93">
      <c r="B2686" s="29">
        <v>43336</v>
      </c>
      <c r="C2686" s="55">
        <v>1201.5373267309999</v>
      </c>
      <c r="D2686" s="31"/>
      <c r="E2686" s="21">
        <f t="shared" si="336"/>
        <v>-1.5553754755959215E-4</v>
      </c>
      <c r="F2686" s="21">
        <f t="shared" si="337"/>
        <v>-1.4940800303273605E-3</v>
      </c>
      <c r="G2686" s="37">
        <f>(C2685-MAX(C$9:C2685))/MAX(C$9:C2685)</f>
        <v>-4.4426457970043805E-2</v>
      </c>
      <c r="H2686" s="37"/>
      <c r="I2686" s="37"/>
      <c r="N2686" s="30"/>
      <c r="P2686" s="30"/>
      <c r="Q2686" s="30"/>
      <c r="R2686" s="30"/>
      <c r="S2686" s="30"/>
      <c r="T2686" s="30"/>
      <c r="U2686" s="30"/>
      <c r="V2686" s="30"/>
      <c r="W2686" s="30"/>
      <c r="X2686" s="30"/>
      <c r="Y2686" s="30"/>
      <c r="Z2686" s="30"/>
      <c r="AA2686" s="30"/>
      <c r="AB2686" s="30"/>
      <c r="AP2686" s="22"/>
      <c r="AR2686" s="22"/>
      <c r="AS2686" s="23"/>
      <c r="AW2686" s="30"/>
      <c r="BH2686" s="30"/>
      <c r="BN2686" s="30"/>
      <c r="BT2686" s="24"/>
      <c r="BU2686" s="30"/>
      <c r="BV2686" s="30">
        <v>43339</v>
      </c>
      <c r="BW2686" s="31">
        <v>1158.1455750651901</v>
      </c>
      <c r="BZ2686" s="30">
        <v>43265</v>
      </c>
      <c r="CA2686" s="31">
        <v>1051.71157133014</v>
      </c>
      <c r="CB2686" s="30">
        <v>43265</v>
      </c>
      <c r="CC2686" s="31">
        <v>1032.2417183315799</v>
      </c>
      <c r="CD2686" s="30">
        <v>43265</v>
      </c>
      <c r="CE2686" s="31">
        <v>1023.24845703553</v>
      </c>
      <c r="CG2686" s="30">
        <v>43339</v>
      </c>
      <c r="CH2686" s="31">
        <f t="shared" si="333"/>
        <v>1021.16012430073</v>
      </c>
      <c r="CI2686" s="31">
        <f t="shared" si="334"/>
        <v>1012.34530663586</v>
      </c>
      <c r="CJ2686" s="31">
        <f t="shared" si="340"/>
        <v>1011.2869511121819</v>
      </c>
      <c r="CK2686" s="31">
        <f t="shared" si="340"/>
        <v>1002.8878218149287</v>
      </c>
      <c r="CM2686" s="30">
        <v>43339</v>
      </c>
      <c r="CN2686" s="31">
        <v>1173.6345821841801</v>
      </c>
      <c r="CO2686" s="31">
        <v>1221.1203314256099</v>
      </c>
    </row>
    <row r="2687" spans="2:93">
      <c r="B2687" s="29">
        <v>43339</v>
      </c>
      <c r="C2687" s="55">
        <v>1200.2428129296261</v>
      </c>
      <c r="D2687" s="31"/>
      <c r="E2687" s="21">
        <f t="shared" si="336"/>
        <v>-1.077381261966881E-3</v>
      </c>
      <c r="F2687" s="21">
        <f t="shared" si="337"/>
        <v>-1.866139683742829E-3</v>
      </c>
      <c r="G2687" s="37">
        <f>(C2686-MAX(C$9:C2686))/MAX(C$9:C2686)</f>
        <v>-4.4575085535283991E-2</v>
      </c>
      <c r="H2687" s="37"/>
      <c r="I2687" s="37"/>
      <c r="N2687" s="30"/>
      <c r="P2687" s="30"/>
      <c r="Q2687" s="30"/>
      <c r="R2687" s="30"/>
      <c r="S2687" s="30"/>
      <c r="T2687" s="30"/>
      <c r="U2687" s="30"/>
      <c r="V2687" s="30"/>
      <c r="W2687" s="30"/>
      <c r="X2687" s="30"/>
      <c r="Y2687" s="30"/>
      <c r="Z2687" s="30"/>
      <c r="AA2687" s="30"/>
      <c r="AB2687" s="30"/>
      <c r="AR2687" s="22"/>
      <c r="AS2687" s="23"/>
      <c r="AW2687" s="30"/>
      <c r="BH2687" s="30"/>
      <c r="BN2687" s="30"/>
      <c r="BT2687" s="24"/>
      <c r="BU2687" s="30"/>
      <c r="BV2687" s="30">
        <v>43340</v>
      </c>
      <c r="BW2687" s="31">
        <v>1158.8629050335901</v>
      </c>
      <c r="BZ2687" s="30">
        <v>43266</v>
      </c>
      <c r="CA2687" s="31">
        <v>1051.0084911829599</v>
      </c>
      <c r="CB2687" s="30">
        <v>43266</v>
      </c>
      <c r="CC2687" s="31">
        <v>1031.5438154600299</v>
      </c>
      <c r="CD2687" s="30">
        <v>43266</v>
      </c>
      <c r="CE2687" s="31">
        <v>1022.3122378352</v>
      </c>
      <c r="CG2687" s="30">
        <v>43340</v>
      </c>
      <c r="CH2687" s="31">
        <f t="shared" si="333"/>
        <v>1021.74256333837</v>
      </c>
      <c r="CI2687" s="31">
        <f t="shared" si="334"/>
        <v>1012.95219921593</v>
      </c>
      <c r="CJ2687" s="31">
        <f t="shared" si="340"/>
        <v>1011.8637587886343</v>
      </c>
      <c r="CK2687" s="31">
        <f t="shared" si="340"/>
        <v>1003.4890447116146</v>
      </c>
      <c r="CM2687" s="30">
        <v>43340</v>
      </c>
      <c r="CN2687" s="31">
        <v>1174.4899345270101</v>
      </c>
      <c r="CO2687" s="31">
        <v>1222.015440054</v>
      </c>
    </row>
    <row r="2688" spans="2:93">
      <c r="B2688" s="29">
        <v>43340</v>
      </c>
      <c r="C2688" s="55">
        <v>1200.8467988338641</v>
      </c>
      <c r="D2688" s="31"/>
      <c r="E2688" s="21">
        <f t="shared" si="336"/>
        <v>5.0321976331080265E-4</v>
      </c>
      <c r="F2688" s="21">
        <f t="shared" si="337"/>
        <v>-7.3476766143310002E-4</v>
      </c>
      <c r="G2688" s="37">
        <f>(C2687-MAX(C$9:C2687))/MAX(C$9:C2687)</f>
        <v>-4.5604442435344617E-2</v>
      </c>
      <c r="H2688" s="37"/>
      <c r="I2688" s="37"/>
      <c r="N2688" s="30"/>
      <c r="P2688" s="30"/>
      <c r="Q2688" s="30"/>
      <c r="R2688" s="30"/>
      <c r="S2688" s="30"/>
      <c r="T2688" s="30"/>
      <c r="U2688" s="30"/>
      <c r="V2688" s="30"/>
      <c r="W2688" s="30"/>
      <c r="X2688" s="30"/>
      <c r="Y2688" s="30"/>
      <c r="Z2688" s="30"/>
      <c r="AA2688" s="30"/>
      <c r="AB2688" s="30"/>
      <c r="AJ2688" s="22"/>
      <c r="AS2688" s="23"/>
      <c r="AW2688" s="30"/>
      <c r="BH2688" s="30"/>
      <c r="BN2688" s="30"/>
      <c r="BT2688" s="24"/>
      <c r="BU2688" s="30"/>
      <c r="BV2688" s="30">
        <v>43341</v>
      </c>
      <c r="BW2688" s="31">
        <v>1158.99720072834</v>
      </c>
      <c r="BZ2688" s="30">
        <v>43269</v>
      </c>
      <c r="CA2688" s="31">
        <v>1050.17744388854</v>
      </c>
      <c r="CB2688" s="30">
        <v>43269</v>
      </c>
      <c r="CC2688" s="31">
        <v>1030.80516015336</v>
      </c>
      <c r="CD2688" s="30">
        <v>43269</v>
      </c>
      <c r="CE2688" s="31">
        <v>1021.71246246422</v>
      </c>
      <c r="CG2688" s="30">
        <v>43341</v>
      </c>
      <c r="CH2688" s="31">
        <f t="shared" si="333"/>
        <v>1022.17766700608</v>
      </c>
      <c r="CI2688" s="31">
        <f t="shared" si="334"/>
        <v>1013.39616846464</v>
      </c>
      <c r="CJ2688" s="31">
        <f t="shared" si="340"/>
        <v>1012.294655619665</v>
      </c>
      <c r="CK2688" s="31">
        <f t="shared" si="340"/>
        <v>1003.9288663316419</v>
      </c>
      <c r="CM2688" s="30">
        <v>43341</v>
      </c>
      <c r="CN2688" s="31">
        <v>1174.82300744285</v>
      </c>
      <c r="CO2688" s="31">
        <v>1222.3667394174099</v>
      </c>
    </row>
    <row r="2689" spans="2:93">
      <c r="B2689" s="29">
        <v>43341</v>
      </c>
      <c r="C2689" s="55">
        <v>1201.2854267697121</v>
      </c>
      <c r="D2689" s="31"/>
      <c r="E2689" s="21">
        <f t="shared" si="336"/>
        <v>3.6526552452320615E-4</v>
      </c>
      <c r="F2689" s="21">
        <f t="shared" si="337"/>
        <v>-3.651529925252639E-4</v>
      </c>
      <c r="G2689" s="37">
        <f>(C2688-MAX(C$9:C2688))/MAX(C$9:C2688)</f>
        <v>-4.5124171728761986E-2</v>
      </c>
      <c r="H2689" s="37"/>
      <c r="I2689" s="37"/>
      <c r="N2689" s="30"/>
      <c r="P2689" s="30"/>
      <c r="Q2689" s="30"/>
      <c r="R2689" s="30"/>
      <c r="S2689" s="30"/>
      <c r="T2689" s="30"/>
      <c r="U2689" s="30"/>
      <c r="V2689" s="30"/>
      <c r="W2689" s="30"/>
      <c r="X2689" s="30"/>
      <c r="Y2689" s="30"/>
      <c r="Z2689" s="30"/>
      <c r="AA2689" s="30"/>
      <c r="AB2689" s="30"/>
      <c r="AI2689" s="22"/>
      <c r="AJ2689" s="22"/>
      <c r="AS2689" s="23"/>
      <c r="AW2689" s="30"/>
      <c r="BH2689" s="30"/>
      <c r="BN2689" s="30"/>
      <c r="BT2689" s="24"/>
      <c r="BU2689" s="30"/>
      <c r="BV2689" s="30">
        <v>43342</v>
      </c>
      <c r="BW2689" s="31">
        <v>1158.3992120077401</v>
      </c>
      <c r="BZ2689" s="30">
        <v>43270</v>
      </c>
      <c r="CA2689" s="31">
        <v>1049.7428978760299</v>
      </c>
      <c r="CB2689" s="30">
        <v>43270</v>
      </c>
      <c r="CC2689" s="31">
        <v>1030.4725424411699</v>
      </c>
      <c r="CD2689" s="30">
        <v>43270</v>
      </c>
      <c r="CE2689" s="31">
        <v>1021.5327598003601</v>
      </c>
      <c r="CG2689" s="30">
        <v>43342</v>
      </c>
      <c r="CH2689" s="31">
        <f t="shared" si="333"/>
        <v>1021.78128345251</v>
      </c>
      <c r="CI2689" s="31">
        <f t="shared" si="334"/>
        <v>1013.00007074549</v>
      </c>
      <c r="CJ2689" s="31">
        <f t="shared" si="340"/>
        <v>1011.9021045340698</v>
      </c>
      <c r="CK2689" s="31">
        <f t="shared" si="340"/>
        <v>1003.5364690180174</v>
      </c>
      <c r="CM2689" s="30">
        <v>43342</v>
      </c>
      <c r="CN2689" s="31">
        <v>1173.9874939164399</v>
      </c>
      <c r="CO2689" s="31">
        <v>1221.50342684318</v>
      </c>
    </row>
    <row r="2690" spans="2:93">
      <c r="B2690" s="29">
        <v>43342</v>
      </c>
      <c r="C2690" s="55">
        <v>1200.7110876084421</v>
      </c>
      <c r="D2690" s="31"/>
      <c r="E2690" s="21">
        <f t="shared" si="336"/>
        <v>-4.7810382817548014E-4</v>
      </c>
      <c r="F2690" s="21">
        <f t="shared" si="337"/>
        <v>-6.876516477484218E-4</v>
      </c>
      <c r="G2690" s="37">
        <f>(C2689-MAX(C$9:C2689))/MAX(C$9:C2689)</f>
        <v>-4.4775388508494024E-2</v>
      </c>
      <c r="H2690" s="37"/>
      <c r="I2690" s="37"/>
      <c r="N2690" s="30"/>
      <c r="P2690" s="30"/>
      <c r="Q2690" s="30"/>
      <c r="R2690" s="30"/>
      <c r="S2690" s="30"/>
      <c r="T2690" s="30"/>
      <c r="U2690" s="30"/>
      <c r="V2690" s="30"/>
      <c r="W2690" s="30"/>
      <c r="X2690" s="30"/>
      <c r="Y2690" s="30"/>
      <c r="Z2690" s="30"/>
      <c r="AA2690" s="30"/>
      <c r="AB2690" s="30"/>
      <c r="AC2690" s="22"/>
      <c r="AD2690" s="22"/>
      <c r="AE2690" s="22"/>
      <c r="AF2690" s="22"/>
      <c r="AG2690" s="22"/>
      <c r="AS2690" s="23"/>
      <c r="AW2690" s="30"/>
      <c r="BB2690" s="22"/>
      <c r="BH2690" s="30"/>
      <c r="BN2690" s="30"/>
      <c r="BT2690" s="24"/>
      <c r="BU2690" s="30"/>
      <c r="BV2690" s="30">
        <v>43343</v>
      </c>
      <c r="BW2690" s="31">
        <v>1156.4294230291</v>
      </c>
      <c r="BZ2690" s="30">
        <v>43271</v>
      </c>
      <c r="CA2690" s="31">
        <v>1049.87863690842</v>
      </c>
      <c r="CB2690" s="30">
        <v>43271</v>
      </c>
      <c r="CC2690" s="31">
        <v>1030.56774203231</v>
      </c>
      <c r="CD2690" s="30">
        <v>43271</v>
      </c>
      <c r="CE2690" s="31">
        <v>1021.42191832271</v>
      </c>
      <c r="CG2690" s="30">
        <v>43343</v>
      </c>
      <c r="CH2690" s="31">
        <f t="shared" si="333"/>
        <v>1020.4923835424599</v>
      </c>
      <c r="CI2690" s="31">
        <f t="shared" si="334"/>
        <v>1011.81819925731</v>
      </c>
      <c r="CJ2690" s="31">
        <f t="shared" si="340"/>
        <v>1010.6256664620134</v>
      </c>
      <c r="CK2690" s="31">
        <f t="shared" si="340"/>
        <v>1002.3656387541968</v>
      </c>
      <c r="CM2690" s="30">
        <v>43343</v>
      </c>
      <c r="CN2690" s="31">
        <v>1172.4869092910999</v>
      </c>
      <c r="CO2690" s="31">
        <v>1219.9465103569</v>
      </c>
    </row>
    <row r="2691" spans="2:93">
      <c r="B2691" s="29">
        <v>43343</v>
      </c>
      <c r="C2691" s="55">
        <v>1200.516053569012</v>
      </c>
      <c r="D2691" s="31"/>
      <c r="E2691" s="21">
        <f t="shared" si="336"/>
        <v>-1.6243211330591034E-4</v>
      </c>
      <c r="F2691" s="21">
        <f t="shared" si="337"/>
        <v>2.2765446828132418E-4</v>
      </c>
      <c r="G2691" s="37">
        <f>(C2690-MAX(C$9:C2690))/MAX(C$9:C2690)</f>
        <v>-4.523208505201555E-2</v>
      </c>
      <c r="H2691" s="37"/>
      <c r="I2691" s="37"/>
      <c r="N2691" s="30"/>
      <c r="P2691" s="30"/>
      <c r="Q2691" s="30"/>
      <c r="R2691" s="30"/>
      <c r="S2691" s="30"/>
      <c r="T2691" s="30"/>
      <c r="U2691" s="30"/>
      <c r="V2691" s="30"/>
      <c r="W2691" s="30"/>
      <c r="X2691" s="30"/>
      <c r="Y2691" s="30"/>
      <c r="Z2691" s="30"/>
      <c r="AA2691" s="30"/>
      <c r="AB2691" s="30"/>
      <c r="AC2691" s="22"/>
      <c r="AD2691" s="22"/>
      <c r="AE2691" s="22"/>
      <c r="AF2691" s="22"/>
      <c r="AG2691" s="22"/>
      <c r="AJ2691" s="22"/>
      <c r="AM2691" s="22"/>
      <c r="AO2691" s="22"/>
      <c r="AS2691" s="23"/>
      <c r="AW2691" s="30"/>
      <c r="BB2691" s="22"/>
      <c r="BH2691" s="30"/>
      <c r="BN2691" s="30"/>
      <c r="BT2691" s="24"/>
      <c r="BU2691" s="30"/>
      <c r="BV2691" s="30">
        <v>43346</v>
      </c>
      <c r="BW2691" s="31">
        <v>1157.48705598584</v>
      </c>
      <c r="BZ2691" s="30">
        <v>43272</v>
      </c>
      <c r="CA2691" s="31">
        <v>1048.7199861939901</v>
      </c>
      <c r="CB2691" s="30">
        <v>43272</v>
      </c>
      <c r="CC2691" s="31">
        <v>1029.67141470814</v>
      </c>
      <c r="CD2691" s="30">
        <v>43272</v>
      </c>
      <c r="CE2691" s="31">
        <v>1020.9559087518199</v>
      </c>
      <c r="CG2691" s="30">
        <v>43346</v>
      </c>
      <c r="CH2691" s="31">
        <f t="shared" si="333"/>
        <v>1021.2587415327999</v>
      </c>
      <c r="CI2691" s="31">
        <f t="shared" si="334"/>
        <v>1012.47323432521</v>
      </c>
      <c r="CJ2691" s="31">
        <f t="shared" si="340"/>
        <v>1011.3846148551875</v>
      </c>
      <c r="CK2691" s="31">
        <f t="shared" si="340"/>
        <v>1003.0145543842219</v>
      </c>
      <c r="CM2691" s="30">
        <v>43346</v>
      </c>
      <c r="CN2691" s="31">
        <v>1173.4598660731899</v>
      </c>
      <c r="CO2691" s="31">
        <v>1220.97156863798</v>
      </c>
    </row>
    <row r="2692" spans="2:93">
      <c r="B2692" s="29">
        <v>43346</v>
      </c>
      <c r="C2692" s="55">
        <v>1201.272951028591</v>
      </c>
      <c r="D2692" s="31"/>
      <c r="E2692" s="21">
        <f t="shared" si="336"/>
        <v>6.3047674983507385E-4</v>
      </c>
      <c r="F2692" s="21">
        <f t="shared" si="337"/>
        <v>3.5487640483422567E-4</v>
      </c>
      <c r="G2692" s="37">
        <f>(C2691-MAX(C$9:C2691))/MAX(C$9:C2691)</f>
        <v>-4.5387170022157232E-2</v>
      </c>
      <c r="H2692" s="37"/>
      <c r="I2692" s="37"/>
      <c r="N2692" s="30"/>
      <c r="P2692" s="30"/>
      <c r="Q2692" s="30"/>
      <c r="R2692" s="30"/>
      <c r="S2692" s="30"/>
      <c r="T2692" s="30"/>
      <c r="U2692" s="30"/>
      <c r="V2692" s="30"/>
      <c r="W2692" s="30"/>
      <c r="X2692" s="30"/>
      <c r="Y2692" s="30"/>
      <c r="Z2692" s="30"/>
      <c r="AA2692" s="30"/>
      <c r="AB2692" s="30"/>
      <c r="AI2692" s="22"/>
      <c r="AJ2692" s="22"/>
      <c r="AN2692" s="22"/>
      <c r="AO2692" s="22"/>
      <c r="AS2692" s="23"/>
      <c r="AW2692" s="30"/>
      <c r="BH2692" s="30"/>
      <c r="BN2692" s="30"/>
      <c r="BT2692" s="24"/>
      <c r="BU2692" s="30"/>
      <c r="BV2692" s="30">
        <v>43347</v>
      </c>
      <c r="BW2692" s="31">
        <v>1158.37417281885</v>
      </c>
      <c r="BZ2692" s="30">
        <v>43273</v>
      </c>
      <c r="CA2692" s="31">
        <v>1049.33390975931</v>
      </c>
      <c r="CB2692" s="30">
        <v>43273</v>
      </c>
      <c r="CC2692" s="31">
        <v>1030.30624629403</v>
      </c>
      <c r="CD2692" s="30">
        <v>43273</v>
      </c>
      <c r="CE2692" s="31">
        <v>1021.27149941472</v>
      </c>
      <c r="CG2692" s="30">
        <v>43347</v>
      </c>
      <c r="CH2692" s="31">
        <f t="shared" si="333"/>
        <v>1021.77563686663</v>
      </c>
      <c r="CI2692" s="31">
        <f t="shared" si="334"/>
        <v>1013.04840162946</v>
      </c>
      <c r="CJ2692" s="31">
        <f t="shared" si="340"/>
        <v>1011.8965125426839</v>
      </c>
      <c r="CK2692" s="31">
        <f t="shared" si="340"/>
        <v>1003.584348387471</v>
      </c>
      <c r="CM2692" s="30">
        <v>43347</v>
      </c>
      <c r="CN2692" s="31">
        <v>1174.5164931726599</v>
      </c>
      <c r="CO2692" s="31">
        <v>1222.0742083253899</v>
      </c>
    </row>
    <row r="2693" spans="2:93">
      <c r="B2693" s="29">
        <v>43347</v>
      </c>
      <c r="C2693" s="55">
        <v>1202.4095102866811</v>
      </c>
      <c r="D2693" s="31"/>
      <c r="E2693" s="21">
        <f t="shared" si="336"/>
        <v>9.4612906843272171E-4</v>
      </c>
      <c r="F2693" s="21">
        <f t="shared" si="337"/>
        <v>9.3573391628631875E-4</v>
      </c>
      <c r="G2693" s="37">
        <f>(C2692-MAX(C$9:C2692))/MAX(C$9:C2692)</f>
        <v>-4.4785308827761938E-2</v>
      </c>
      <c r="H2693" s="37"/>
      <c r="I2693" s="37"/>
      <c r="N2693" s="30"/>
      <c r="P2693" s="30"/>
      <c r="Q2693" s="30"/>
      <c r="R2693" s="30"/>
      <c r="S2693" s="30"/>
      <c r="T2693" s="30"/>
      <c r="U2693" s="30"/>
      <c r="V2693" s="30"/>
      <c r="W2693" s="30"/>
      <c r="X2693" s="30"/>
      <c r="Y2693" s="30"/>
      <c r="Z2693" s="30"/>
      <c r="AA2693" s="30"/>
      <c r="AB2693" s="30"/>
      <c r="AI2693" s="22"/>
      <c r="AJ2693" s="22"/>
      <c r="AL2693" s="22"/>
      <c r="AM2693" s="22"/>
      <c r="AS2693" s="23"/>
      <c r="AW2693" s="30"/>
      <c r="BH2693" s="30"/>
      <c r="BN2693" s="30"/>
      <c r="BT2693" s="24"/>
      <c r="BU2693" s="30"/>
      <c r="BV2693" s="30">
        <v>43348</v>
      </c>
      <c r="BW2693" s="31">
        <v>1158.24494109527</v>
      </c>
      <c r="BZ2693" s="30">
        <v>43276</v>
      </c>
      <c r="CA2693" s="31">
        <v>1045.68819657073</v>
      </c>
      <c r="CB2693" s="30">
        <v>43276</v>
      </c>
      <c r="CC2693" s="31">
        <v>1027.1658774976599</v>
      </c>
      <c r="CD2693" s="30">
        <v>43276</v>
      </c>
      <c r="CE2693" s="31">
        <v>1018.69632617747</v>
      </c>
      <c r="CG2693" s="30">
        <v>43348</v>
      </c>
      <c r="CH2693" s="31">
        <f t="shared" si="333"/>
        <v>1021.73386088261</v>
      </c>
      <c r="CI2693" s="31">
        <f t="shared" si="334"/>
        <v>1013.11738021743</v>
      </c>
      <c r="CJ2693" s="31">
        <f t="shared" si="340"/>
        <v>1011.8551404733054</v>
      </c>
      <c r="CK2693" s="31">
        <f t="shared" si="340"/>
        <v>1003.6526825669131</v>
      </c>
      <c r="CM2693" s="30">
        <v>43348</v>
      </c>
      <c r="CN2693" s="31">
        <v>1175.21212304405</v>
      </c>
      <c r="CO2693" s="31">
        <v>1222.80351211934</v>
      </c>
    </row>
    <row r="2694" spans="2:93">
      <c r="B2694" s="29">
        <v>43348</v>
      </c>
      <c r="C2694" s="55">
        <v>1201.1676441689669</v>
      </c>
      <c r="D2694" s="31"/>
      <c r="E2694" s="21">
        <f t="shared" si="336"/>
        <v>-1.032814616892086E-3</v>
      </c>
      <c r="F2694" s="21">
        <f t="shared" si="337"/>
        <v>3.8023848137713756E-4</v>
      </c>
      <c r="G2694" s="37">
        <f>(C2693-MAX(C$9:C2693))/MAX(C$9:C2693)</f>
        <v>-4.3881552441849929E-2</v>
      </c>
      <c r="H2694" s="37"/>
      <c r="I2694" s="37"/>
      <c r="N2694" s="30"/>
      <c r="P2694" s="30"/>
      <c r="Q2694" s="30"/>
      <c r="R2694" s="30"/>
      <c r="S2694" s="30"/>
      <c r="T2694" s="30"/>
      <c r="U2694" s="30"/>
      <c r="V2694" s="30"/>
      <c r="W2694" s="30"/>
      <c r="X2694" s="30"/>
      <c r="Y2694" s="30"/>
      <c r="Z2694" s="30"/>
      <c r="AA2694" s="30"/>
      <c r="AB2694" s="30"/>
      <c r="AH2694" s="22"/>
      <c r="AI2694" s="22"/>
      <c r="AJ2694" s="22"/>
      <c r="AO2694" s="22"/>
      <c r="AS2694" s="23"/>
      <c r="AW2694" s="30"/>
      <c r="BH2694" s="30"/>
      <c r="BN2694" s="30"/>
      <c r="BT2694" s="24"/>
      <c r="BU2694" s="30"/>
      <c r="BV2694" s="30">
        <v>43349</v>
      </c>
      <c r="BW2694" s="31">
        <v>1157.0816452367801</v>
      </c>
      <c r="BZ2694" s="30">
        <v>43277</v>
      </c>
      <c r="CA2694" s="31">
        <v>1047.17594256648</v>
      </c>
      <c r="CB2694" s="30">
        <v>43277</v>
      </c>
      <c r="CC2694" s="31">
        <v>1028.54984000186</v>
      </c>
      <c r="CD2694" s="30">
        <v>43277</v>
      </c>
      <c r="CE2694" s="31">
        <v>1019.9188490766001</v>
      </c>
      <c r="CG2694" s="30">
        <v>43349</v>
      </c>
      <c r="CH2694" s="31">
        <f t="shared" si="333"/>
        <v>1020.96765167353</v>
      </c>
      <c r="CI2694" s="31">
        <f t="shared" si="334"/>
        <v>1012.41362055798</v>
      </c>
      <c r="CJ2694" s="31">
        <f t="shared" si="340"/>
        <v>1011.0963394228871</v>
      </c>
      <c r="CK2694" s="31">
        <f t="shared" si="340"/>
        <v>1002.9554975379308</v>
      </c>
      <c r="CM2694" s="30">
        <v>43349</v>
      </c>
      <c r="CN2694" s="31">
        <v>1173.7063902018599</v>
      </c>
      <c r="CO2694" s="31">
        <v>1221.24586804411</v>
      </c>
    </row>
    <row r="2695" spans="2:93">
      <c r="B2695" s="29">
        <v>43349</v>
      </c>
      <c r="C2695" s="55">
        <v>1200.3205282451031</v>
      </c>
      <c r="D2695" s="31"/>
      <c r="E2695" s="21">
        <f t="shared" si="336"/>
        <v>-7.0524370846658524E-4</v>
      </c>
      <c r="F2695" s="21">
        <f t="shared" si="337"/>
        <v>-1.628677295297809E-4</v>
      </c>
      <c r="G2695" s="37">
        <f>(C2694-MAX(C$9:C2694))/MAX(C$9:C2694)</f>
        <v>-4.4869045549968165E-2</v>
      </c>
      <c r="H2695" s="37"/>
      <c r="I2695" s="37"/>
      <c r="N2695" s="30"/>
      <c r="P2695" s="30"/>
      <c r="Q2695" s="30"/>
      <c r="R2695" s="30"/>
      <c r="S2695" s="30"/>
      <c r="T2695" s="30"/>
      <c r="U2695" s="30"/>
      <c r="V2695" s="30"/>
      <c r="W2695" s="30"/>
      <c r="X2695" s="30"/>
      <c r="Y2695" s="30"/>
      <c r="Z2695" s="30"/>
      <c r="AA2695" s="30"/>
      <c r="AB2695" s="30"/>
      <c r="AH2695" s="22"/>
      <c r="AI2695" s="22"/>
      <c r="AJ2695" s="22"/>
      <c r="AN2695" s="22"/>
      <c r="AO2695" s="22"/>
      <c r="AS2695" s="23"/>
      <c r="AW2695" s="30"/>
      <c r="BH2695" s="30"/>
      <c r="BN2695" s="30"/>
      <c r="BT2695" s="24"/>
      <c r="BU2695" s="30"/>
      <c r="BV2695" s="30">
        <v>43350</v>
      </c>
      <c r="BW2695" s="31">
        <v>1158.54725047018</v>
      </c>
      <c r="BZ2695" s="30">
        <v>43278</v>
      </c>
      <c r="CA2695" s="31">
        <v>1048.50147686181</v>
      </c>
      <c r="CB2695" s="30">
        <v>43278</v>
      </c>
      <c r="CC2695" s="31">
        <v>1029.76319207342</v>
      </c>
      <c r="CD2695" s="30">
        <v>43278</v>
      </c>
      <c r="CE2695" s="31">
        <v>1021.03790496434</v>
      </c>
      <c r="CG2695" s="30">
        <v>43350</v>
      </c>
      <c r="CH2695" s="31">
        <f t="shared" si="333"/>
        <v>1021.88049424297</v>
      </c>
      <c r="CI2695" s="31">
        <f t="shared" si="334"/>
        <v>1013.15171417467</v>
      </c>
      <c r="CJ2695" s="31">
        <f t="shared" si="340"/>
        <v>1012.000356096596</v>
      </c>
      <c r="CK2695" s="31">
        <f t="shared" si="340"/>
        <v>1003.6866957710688</v>
      </c>
      <c r="CM2695" s="30">
        <v>43350</v>
      </c>
      <c r="CN2695" s="31">
        <v>1173.99272693392</v>
      </c>
      <c r="CO2695" s="31">
        <v>1221.5546738221501</v>
      </c>
    </row>
    <row r="2696" spans="2:93">
      <c r="B2696" s="29">
        <v>43350</v>
      </c>
      <c r="C2696" s="55">
        <v>1202.174673825738</v>
      </c>
      <c r="D2696" s="31"/>
      <c r="E2696" s="21">
        <f t="shared" si="336"/>
        <v>1.5447087148843242E-3</v>
      </c>
      <c r="F2696" s="21">
        <f t="shared" si="337"/>
        <v>7.5063939163433346E-4</v>
      </c>
      <c r="G2696" s="37">
        <f>(C2695-MAX(C$9:C2695))/MAX(C$9:C2695)</f>
        <v>-4.5542645646355774E-2</v>
      </c>
      <c r="H2696" s="37"/>
      <c r="I2696" s="37"/>
      <c r="N2696" s="30"/>
      <c r="P2696" s="30"/>
      <c r="Q2696" s="30"/>
      <c r="R2696" s="30"/>
      <c r="S2696" s="30"/>
      <c r="T2696" s="30"/>
      <c r="U2696" s="30"/>
      <c r="V2696" s="30"/>
      <c r="W2696" s="30"/>
      <c r="X2696" s="30"/>
      <c r="Y2696" s="30"/>
      <c r="Z2696" s="30"/>
      <c r="AA2696" s="30"/>
      <c r="AB2696" s="30"/>
      <c r="AH2696" s="22"/>
      <c r="AI2696" s="22"/>
      <c r="AL2696" s="22"/>
      <c r="AM2696" s="22"/>
      <c r="AN2696" s="22"/>
      <c r="AO2696" s="22"/>
      <c r="AP2696" s="22"/>
      <c r="AS2696" s="23"/>
      <c r="AW2696" s="30"/>
      <c r="BH2696" s="30"/>
      <c r="BN2696" s="30"/>
      <c r="BT2696" s="24"/>
      <c r="BU2696" s="30"/>
      <c r="BV2696" s="30">
        <v>43353</v>
      </c>
      <c r="BW2696" s="31">
        <v>1159.35119885982</v>
      </c>
      <c r="BZ2696" s="30">
        <v>43279</v>
      </c>
      <c r="CA2696" s="31">
        <v>1047.3407437183801</v>
      </c>
      <c r="CB2696" s="30">
        <v>43279</v>
      </c>
      <c r="CC2696" s="31">
        <v>1028.7440806269501</v>
      </c>
      <c r="CD2696" s="30">
        <v>43279</v>
      </c>
      <c r="CE2696" s="31">
        <v>1020.19066804582</v>
      </c>
      <c r="CG2696" s="30">
        <v>43353</v>
      </c>
      <c r="CH2696" s="31">
        <f t="shared" ref="CH2696:CH2759" si="341">+VLOOKUP(CG2696,CB:CC,2,FALSE)</f>
        <v>1022.45068835762</v>
      </c>
      <c r="CI2696" s="31">
        <f t="shared" ref="CI2696:CI2759" si="342">+VLOOKUP(CG2696,CD:CE,2,FALSE)</f>
        <v>1013.59612142449</v>
      </c>
      <c r="CJ2696" s="31">
        <f t="shared" si="340"/>
        <v>1012.5650372411338</v>
      </c>
      <c r="CK2696" s="31">
        <f t="shared" si="340"/>
        <v>1004.1269513003326</v>
      </c>
      <c r="CM2696" s="30">
        <v>43353</v>
      </c>
      <c r="CN2696" s="31">
        <v>1175.7193254707299</v>
      </c>
      <c r="CO2696" s="31">
        <v>1223.37899477778</v>
      </c>
    </row>
    <row r="2697" spans="2:93">
      <c r="B2697" s="29">
        <v>43353</v>
      </c>
      <c r="C2697" s="55">
        <v>1202.433552085605</v>
      </c>
      <c r="D2697" s="31"/>
      <c r="E2697" s="21">
        <f t="shared" si="336"/>
        <v>2.1534163504144388E-4</v>
      </c>
      <c r="F2697" s="21">
        <f t="shared" si="337"/>
        <v>1.9994684604673907E-5</v>
      </c>
      <c r="G2697" s="37">
        <f>(C2696-MAX(C$9:C2696))/MAX(C$9:C2696)</f>
        <v>-4.4068287053100196E-2</v>
      </c>
      <c r="H2697" s="37"/>
      <c r="I2697" s="37"/>
      <c r="N2697" s="30"/>
      <c r="P2697" s="30"/>
      <c r="Q2697" s="30"/>
      <c r="R2697" s="30"/>
      <c r="S2697" s="30"/>
      <c r="T2697" s="30"/>
      <c r="U2697" s="30"/>
      <c r="V2697" s="30"/>
      <c r="W2697" s="30"/>
      <c r="X2697" s="30"/>
      <c r="Y2697" s="30"/>
      <c r="Z2697" s="30"/>
      <c r="AA2697" s="30"/>
      <c r="AB2697" s="30"/>
      <c r="AI2697" s="22"/>
      <c r="AL2697" s="22"/>
      <c r="AM2697" s="22"/>
      <c r="AN2697" s="22"/>
      <c r="AO2697" s="22"/>
      <c r="AP2697" s="22"/>
      <c r="AR2697" s="22"/>
      <c r="AS2697" s="23"/>
      <c r="AW2697" s="30"/>
      <c r="BH2697" s="30"/>
      <c r="BN2697" s="30"/>
      <c r="BT2697" s="24"/>
      <c r="BU2697" s="30"/>
      <c r="BV2697" s="30">
        <v>43354</v>
      </c>
      <c r="BW2697" s="31">
        <v>1160.3964546330301</v>
      </c>
      <c r="BZ2697" s="30">
        <v>43280</v>
      </c>
      <c r="CA2697" s="31">
        <v>1050.25634790094</v>
      </c>
      <c r="CB2697" s="30">
        <v>43280</v>
      </c>
      <c r="CC2697" s="31">
        <v>1031.5514812476199</v>
      </c>
      <c r="CD2697" s="30">
        <v>43280</v>
      </c>
      <c r="CE2697" s="31">
        <v>1022.69072642863</v>
      </c>
      <c r="CG2697" s="30">
        <v>43354</v>
      </c>
      <c r="CH2697" s="31">
        <f t="shared" si="341"/>
        <v>1023.46425466596</v>
      </c>
      <c r="CI2697" s="31">
        <f t="shared" si="342"/>
        <v>1014.51107455266</v>
      </c>
      <c r="CJ2697" s="31">
        <f t="shared" ref="CJ2697:CK2712" si="343">+CJ2696*CH2697/CH2696</f>
        <v>1013.5688037977383</v>
      </c>
      <c r="CK2697" s="31">
        <f t="shared" si="343"/>
        <v>1005.0333567963214</v>
      </c>
      <c r="CM2697" s="30">
        <v>43354</v>
      </c>
      <c r="CN2697" s="31">
        <v>1176.17120381224</v>
      </c>
      <c r="CO2697" s="31">
        <v>1223.8543969156301</v>
      </c>
    </row>
    <row r="2698" spans="2:93">
      <c r="B2698" s="29">
        <v>43354</v>
      </c>
      <c r="C2698" s="55">
        <v>1203.9309706153999</v>
      </c>
      <c r="D2698" s="31"/>
      <c r="E2698" s="21">
        <f t="shared" ref="E2698:E2761" si="344">C2698/C2697-1</f>
        <v>1.2453233088827176E-3</v>
      </c>
      <c r="F2698" s="21">
        <f t="shared" si="337"/>
        <v>2.3005335348877942E-3</v>
      </c>
      <c r="G2698" s="37">
        <f>(C2697-MAX(C$9:C2697))/MAX(C$9:C2697)</f>
        <v>-4.3862435155046231E-2</v>
      </c>
      <c r="H2698" s="37"/>
      <c r="I2698" s="37"/>
      <c r="N2698" s="30"/>
      <c r="P2698" s="30"/>
      <c r="Q2698" s="30"/>
      <c r="R2698" s="30"/>
      <c r="S2698" s="30"/>
      <c r="T2698" s="30"/>
      <c r="U2698" s="30"/>
      <c r="V2698" s="30"/>
      <c r="W2698" s="30"/>
      <c r="X2698" s="30"/>
      <c r="Y2698" s="30"/>
      <c r="Z2698" s="30"/>
      <c r="AA2698" s="30"/>
      <c r="AB2698" s="30"/>
      <c r="AL2698" s="22"/>
      <c r="AM2698" s="22"/>
      <c r="AO2698" s="22"/>
      <c r="AP2698" s="22"/>
      <c r="AR2698" s="22"/>
      <c r="AS2698" s="23"/>
      <c r="AW2698" s="30"/>
      <c r="BH2698" s="30"/>
      <c r="BN2698" s="30"/>
      <c r="BT2698" s="24"/>
      <c r="BU2698" s="30"/>
      <c r="BV2698" s="30">
        <v>43355</v>
      </c>
      <c r="BW2698" s="31">
        <v>1160.8025161053999</v>
      </c>
      <c r="BZ2698" s="30">
        <v>43283</v>
      </c>
      <c r="CA2698" s="31">
        <v>1050.77254073992</v>
      </c>
      <c r="CB2698" s="30">
        <v>43283</v>
      </c>
      <c r="CC2698" s="31">
        <v>1032.12853640407</v>
      </c>
      <c r="CD2698" s="30">
        <v>43283</v>
      </c>
      <c r="CE2698" s="31">
        <v>1023.35652932954</v>
      </c>
      <c r="CG2698" s="30">
        <v>43355</v>
      </c>
      <c r="CH2698" s="31">
        <f t="shared" si="341"/>
        <v>1023.57241438161</v>
      </c>
      <c r="CI2698" s="31">
        <f t="shared" si="342"/>
        <v>1014.58783291875</v>
      </c>
      <c r="CJ2698" s="31">
        <f t="shared" si="343"/>
        <v>1013.6759177620127</v>
      </c>
      <c r="CK2698" s="31">
        <f t="shared" si="343"/>
        <v>1005.1093980740055</v>
      </c>
      <c r="CM2698" s="30">
        <v>43355</v>
      </c>
      <c r="CN2698" s="31">
        <v>1176.91161878554</v>
      </c>
      <c r="CO2698" s="31">
        <v>1224.6301408445599</v>
      </c>
    </row>
    <row r="2699" spans="2:93">
      <c r="B2699" s="29">
        <v>43355</v>
      </c>
      <c r="C2699" s="55">
        <v>1203.793968899977</v>
      </c>
      <c r="D2699" s="31"/>
      <c r="E2699" s="21">
        <f t="shared" si="344"/>
        <v>-1.1379532445521257E-4</v>
      </c>
      <c r="F2699" s="21">
        <f t="shared" si="337"/>
        <v>2.893760935632983E-3</v>
      </c>
      <c r="G2699" s="37">
        <f>(C2698-MAX(C$9:C2698))/MAX(C$9:C2698)</f>
        <v>-4.2671734759046398E-2</v>
      </c>
      <c r="H2699" s="37"/>
      <c r="I2699" s="37"/>
      <c r="N2699" s="30"/>
      <c r="P2699" s="30"/>
      <c r="Q2699" s="30"/>
      <c r="R2699" s="30"/>
      <c r="S2699" s="30"/>
      <c r="T2699" s="30"/>
      <c r="U2699" s="30"/>
      <c r="V2699" s="30"/>
      <c r="W2699" s="30"/>
      <c r="X2699" s="30"/>
      <c r="Y2699" s="30"/>
      <c r="Z2699" s="30"/>
      <c r="AA2699" s="30"/>
      <c r="AB2699" s="30"/>
      <c r="AP2699" s="22"/>
      <c r="AR2699" s="22"/>
      <c r="AS2699" s="23"/>
      <c r="AW2699" s="30"/>
      <c r="BH2699" s="30"/>
      <c r="BN2699" s="30"/>
      <c r="BT2699" s="24"/>
      <c r="BU2699" s="30"/>
      <c r="BV2699" s="30">
        <v>43356</v>
      </c>
      <c r="BW2699" s="31">
        <v>1161.27049534769</v>
      </c>
      <c r="BZ2699" s="30">
        <v>43284</v>
      </c>
      <c r="CA2699" s="31">
        <v>1052.2613617623699</v>
      </c>
      <c r="CB2699" s="30">
        <v>43284</v>
      </c>
      <c r="CC2699" s="31">
        <v>1033.48753959285</v>
      </c>
      <c r="CD2699" s="30">
        <v>43284</v>
      </c>
      <c r="CE2699" s="31">
        <v>1024.7893810343301</v>
      </c>
      <c r="CG2699" s="30">
        <v>43356</v>
      </c>
      <c r="CH2699" s="31">
        <f t="shared" si="341"/>
        <v>1023.60782412302</v>
      </c>
      <c r="CI2699" s="31">
        <f t="shared" si="342"/>
        <v>1014.5876581738599</v>
      </c>
      <c r="CJ2699" s="31">
        <f t="shared" si="343"/>
        <v>1013.7109851413375</v>
      </c>
      <c r="CK2699" s="31">
        <f t="shared" si="343"/>
        <v>1005.109224961609</v>
      </c>
      <c r="CM2699" s="30">
        <v>43356</v>
      </c>
      <c r="CN2699" s="31">
        <v>1177.3998470977299</v>
      </c>
      <c r="CO2699" s="31">
        <v>1225.1423272935001</v>
      </c>
    </row>
    <row r="2700" spans="2:93">
      <c r="B2700" s="29">
        <v>43356</v>
      </c>
      <c r="C2700" s="55">
        <v>1204.6614682840379</v>
      </c>
      <c r="D2700" s="31"/>
      <c r="E2700" s="21">
        <f t="shared" si="344"/>
        <v>7.2063775568964594E-4</v>
      </c>
      <c r="F2700" s="21">
        <f t="shared" si="337"/>
        <v>2.0685799763076052E-3</v>
      </c>
      <c r="G2700" s="37">
        <f>(C2699-MAX(C$9:C2699))/MAX(C$9:C2699)</f>
        <v>-4.2780674239599678E-2</v>
      </c>
      <c r="H2700" s="37"/>
      <c r="I2700" s="37"/>
      <c r="N2700" s="30"/>
      <c r="P2700" s="30"/>
      <c r="Q2700" s="30"/>
      <c r="R2700" s="30"/>
      <c r="S2700" s="30"/>
      <c r="T2700" s="30"/>
      <c r="U2700" s="30"/>
      <c r="V2700" s="30"/>
      <c r="W2700" s="30"/>
      <c r="X2700" s="30"/>
      <c r="Y2700" s="30"/>
      <c r="Z2700" s="30"/>
      <c r="AA2700" s="30"/>
      <c r="AB2700" s="30"/>
      <c r="AP2700" s="22"/>
      <c r="AR2700" s="22"/>
      <c r="AS2700" s="23"/>
      <c r="AW2700" s="30"/>
      <c r="BH2700" s="30"/>
      <c r="BN2700" s="30"/>
      <c r="BT2700" s="24"/>
      <c r="BU2700" s="30"/>
      <c r="BV2700" s="30">
        <v>43357</v>
      </c>
      <c r="BW2700" s="31">
        <v>1161.6293470200001</v>
      </c>
      <c r="BZ2700" s="30">
        <v>43285</v>
      </c>
      <c r="CA2700" s="31">
        <v>1053.39010388728</v>
      </c>
      <c r="CB2700" s="30">
        <v>43285</v>
      </c>
      <c r="CC2700" s="31">
        <v>1034.52389902189</v>
      </c>
      <c r="CD2700" s="30">
        <v>43285</v>
      </c>
      <c r="CE2700" s="31">
        <v>1025.6679136555099</v>
      </c>
      <c r="CG2700" s="30">
        <v>43357</v>
      </c>
      <c r="CH2700" s="31">
        <f t="shared" si="341"/>
        <v>1023.65956118821</v>
      </c>
      <c r="CI2700" s="31">
        <f t="shared" si="342"/>
        <v>1014.58774518106</v>
      </c>
      <c r="CJ2700" s="31">
        <f t="shared" si="343"/>
        <v>1013.7622219823288</v>
      </c>
      <c r="CK2700" s="31">
        <f t="shared" si="343"/>
        <v>1005.1093111559745</v>
      </c>
      <c r="CM2700" s="30">
        <v>43357</v>
      </c>
      <c r="CN2700" s="31">
        <v>1177.38373303567</v>
      </c>
      <c r="CO2700" s="31">
        <v>1225.1298103269</v>
      </c>
    </row>
    <row r="2701" spans="2:93">
      <c r="B2701" s="29">
        <v>43357</v>
      </c>
      <c r="C2701" s="55">
        <v>1205.4477675003659</v>
      </c>
      <c r="D2701" s="31"/>
      <c r="E2701" s="21">
        <f t="shared" si="344"/>
        <v>6.5271384287579615E-4</v>
      </c>
      <c r="F2701" s="21">
        <f t="shared" ref="F2701:F2764" si="345">+C2701/C2697-1</f>
        <v>2.5067625645780467E-3</v>
      </c>
      <c r="G2701" s="37">
        <f>(C2700-MAX(C$9:C2700))/MAX(C$9:C2700)</f>
        <v>-4.2090865852980858E-2</v>
      </c>
      <c r="H2701" s="37"/>
      <c r="I2701" s="37"/>
      <c r="N2701" s="30"/>
      <c r="P2701" s="30"/>
      <c r="Q2701" s="30"/>
      <c r="R2701" s="30"/>
      <c r="S2701" s="30"/>
      <c r="T2701" s="30"/>
      <c r="U2701" s="30"/>
      <c r="V2701" s="30"/>
      <c r="W2701" s="30"/>
      <c r="X2701" s="30"/>
      <c r="Y2701" s="30"/>
      <c r="Z2701" s="30"/>
      <c r="AA2701" s="30"/>
      <c r="AB2701" s="30"/>
      <c r="AR2701" s="22"/>
      <c r="AS2701" s="23"/>
      <c r="AW2701" s="30"/>
      <c r="BH2701" s="30"/>
      <c r="BN2701" s="30"/>
      <c r="BT2701" s="24"/>
      <c r="BU2701" s="30"/>
      <c r="BV2701" s="30">
        <v>43360</v>
      </c>
      <c r="BW2701" s="31">
        <v>1161.0308303801401</v>
      </c>
      <c r="BZ2701" s="30">
        <v>43286</v>
      </c>
      <c r="CA2701" s="31">
        <v>1053.92752536545</v>
      </c>
      <c r="CB2701" s="30">
        <v>43286</v>
      </c>
      <c r="CC2701" s="31">
        <v>1034.99784422994</v>
      </c>
      <c r="CD2701" s="30">
        <v>43286</v>
      </c>
      <c r="CE2701" s="31">
        <v>1026.0415557886499</v>
      </c>
      <c r="CG2701" s="30">
        <v>43360</v>
      </c>
      <c r="CH2701" s="31">
        <f t="shared" si="341"/>
        <v>1023.11974101027</v>
      </c>
      <c r="CI2701" s="31">
        <f t="shared" si="342"/>
        <v>1014.02330366306</v>
      </c>
      <c r="CJ2701" s="31">
        <f t="shared" si="343"/>
        <v>1013.2276211015203</v>
      </c>
      <c r="CK2701" s="31">
        <f t="shared" si="343"/>
        <v>1004.5501427370385</v>
      </c>
      <c r="CM2701" s="30">
        <v>43360</v>
      </c>
      <c r="CN2701" s="31">
        <v>1176.7968731260501</v>
      </c>
      <c r="CO2701" s="31">
        <v>1224.53109352757</v>
      </c>
    </row>
    <row r="2702" spans="2:93">
      <c r="B2702" s="29">
        <v>43360</v>
      </c>
      <c r="C2702" s="55">
        <v>1205.0656825814499</v>
      </c>
      <c r="D2702" s="31"/>
      <c r="E2702" s="21">
        <f t="shared" si="344"/>
        <v>-3.169651387785466E-4</v>
      </c>
      <c r="F2702" s="21">
        <f t="shared" si="345"/>
        <v>9.4250583608612715E-4</v>
      </c>
      <c r="G2702" s="37">
        <f>(C2701-MAX(C$9:C2701))/MAX(C$9:C2701)</f>
        <v>-4.1465625300906021E-2</v>
      </c>
      <c r="H2702" s="37"/>
      <c r="I2702" s="37"/>
      <c r="N2702" s="30"/>
      <c r="P2702" s="30"/>
      <c r="Q2702" s="30"/>
      <c r="R2702" s="30"/>
      <c r="S2702" s="30"/>
      <c r="T2702" s="30"/>
      <c r="U2702" s="30"/>
      <c r="V2702" s="30"/>
      <c r="W2702" s="30"/>
      <c r="X2702" s="30"/>
      <c r="Y2702" s="30"/>
      <c r="Z2702" s="30"/>
      <c r="AA2702" s="30"/>
      <c r="AB2702" s="30"/>
      <c r="AO2702" s="30"/>
      <c r="AS2702" s="23"/>
      <c r="AW2702" s="30"/>
      <c r="BH2702" s="30"/>
      <c r="BN2702" s="30"/>
      <c r="BT2702" s="24"/>
      <c r="BU2702" s="30"/>
      <c r="BV2702" s="30">
        <v>43361</v>
      </c>
      <c r="BW2702" s="31">
        <v>1161.69364140484</v>
      </c>
      <c r="BZ2702" s="30">
        <v>43287</v>
      </c>
      <c r="CA2702" s="31">
        <v>1054.2664971434299</v>
      </c>
      <c r="CB2702" s="30">
        <v>43287</v>
      </c>
      <c r="CC2702" s="31">
        <v>1035.2576317585399</v>
      </c>
      <c r="CD2702" s="30">
        <v>43287</v>
      </c>
      <c r="CE2702" s="31">
        <v>1026.2024925805099</v>
      </c>
      <c r="CG2702" s="30">
        <v>43361</v>
      </c>
      <c r="CH2702" s="31">
        <f t="shared" si="341"/>
        <v>1023.2174661405001</v>
      </c>
      <c r="CI2702" s="31">
        <f t="shared" si="342"/>
        <v>1014.12690173318</v>
      </c>
      <c r="CJ2702" s="31">
        <f t="shared" si="343"/>
        <v>1013.3244013680481</v>
      </c>
      <c r="CK2702" s="31">
        <f t="shared" si="343"/>
        <v>1004.6527729781291</v>
      </c>
      <c r="CM2702" s="30">
        <v>43361</v>
      </c>
      <c r="CN2702" s="31">
        <v>1177.6537939320301</v>
      </c>
      <c r="CO2702" s="31">
        <v>1225.42769099418</v>
      </c>
    </row>
    <row r="2703" spans="2:93">
      <c r="B2703" s="29">
        <v>43361</v>
      </c>
      <c r="C2703" s="55">
        <v>1205.32206229244</v>
      </c>
      <c r="D2703" s="31"/>
      <c r="E2703" s="21">
        <f t="shared" si="344"/>
        <v>2.1275164889011933E-4</v>
      </c>
      <c r="F2703" s="21">
        <f t="shared" si="345"/>
        <v>1.2693977806346179E-3</v>
      </c>
      <c r="G2703" s="37">
        <f>(C2702-MAX(C$9:C2702))/MAX(C$9:C2702)</f>
        <v>-4.1769447282006503E-2</v>
      </c>
      <c r="H2703" s="37"/>
      <c r="I2703" s="37"/>
      <c r="N2703" s="30"/>
      <c r="P2703" s="30"/>
      <c r="Q2703" s="30"/>
      <c r="R2703" s="30"/>
      <c r="S2703" s="30"/>
      <c r="T2703" s="30"/>
      <c r="U2703" s="30"/>
      <c r="V2703" s="30"/>
      <c r="W2703" s="30"/>
      <c r="X2703" s="30"/>
      <c r="Y2703" s="30"/>
      <c r="Z2703" s="30"/>
      <c r="AA2703" s="30"/>
      <c r="AB2703" s="30"/>
      <c r="AS2703" s="23"/>
      <c r="AW2703" s="30"/>
      <c r="BH2703" s="30"/>
      <c r="BN2703" s="30"/>
      <c r="BT2703" s="24"/>
      <c r="BU2703" s="30"/>
      <c r="BV2703" s="30">
        <v>43362</v>
      </c>
      <c r="BW2703" s="31">
        <v>1161.4394683133801</v>
      </c>
      <c r="BZ2703" s="30">
        <v>43290</v>
      </c>
      <c r="CA2703" s="31">
        <v>1055.3289337229901</v>
      </c>
      <c r="CB2703" s="30">
        <v>43290</v>
      </c>
      <c r="CC2703" s="31">
        <v>1036.2019578260199</v>
      </c>
      <c r="CD2703" s="30">
        <v>43290</v>
      </c>
      <c r="CE2703" s="31">
        <v>1026.94393086744</v>
      </c>
      <c r="CG2703" s="30">
        <v>43362</v>
      </c>
      <c r="CH2703" s="31">
        <f t="shared" si="341"/>
        <v>1023.00549037803</v>
      </c>
      <c r="CI2703" s="31">
        <f t="shared" si="342"/>
        <v>1013.84729815026</v>
      </c>
      <c r="CJ2703" s="31">
        <f t="shared" si="343"/>
        <v>1013.1144751111991</v>
      </c>
      <c r="CK2703" s="31">
        <f t="shared" si="343"/>
        <v>1004.3757814946814</v>
      </c>
      <c r="CM2703" s="30">
        <v>43362</v>
      </c>
      <c r="CN2703" s="31">
        <v>1178.0741342756701</v>
      </c>
      <c r="CO2703" s="31">
        <v>1225.8717546115299</v>
      </c>
    </row>
    <row r="2704" spans="2:93">
      <c r="B2704" s="29">
        <v>43362</v>
      </c>
      <c r="C2704" s="55">
        <v>1205.952831457203</v>
      </c>
      <c r="D2704" s="31"/>
      <c r="E2704" s="21">
        <f t="shared" si="344"/>
        <v>5.2332001918498072E-4</v>
      </c>
      <c r="F2704" s="21">
        <f t="shared" si="345"/>
        <v>1.0719718420184599E-3</v>
      </c>
      <c r="G2704" s="37">
        <f>(C2703-MAX(C$9:C2703))/MAX(C$9:C2703)</f>
        <v>-4.1565582151898831E-2</v>
      </c>
      <c r="H2704" s="37"/>
      <c r="I2704" s="37"/>
      <c r="N2704" s="30"/>
      <c r="P2704" s="30"/>
      <c r="Q2704" s="30"/>
      <c r="R2704" s="30"/>
      <c r="S2704" s="30"/>
      <c r="T2704" s="30"/>
      <c r="U2704" s="30"/>
      <c r="V2704" s="30"/>
      <c r="W2704" s="30"/>
      <c r="X2704" s="30"/>
      <c r="Y2704" s="30"/>
      <c r="Z2704" s="30"/>
      <c r="AA2704" s="30"/>
      <c r="AB2704" s="30"/>
      <c r="AJ2704" s="22"/>
      <c r="AN2704" s="30"/>
      <c r="AS2704" s="23"/>
      <c r="AW2704" s="30"/>
      <c r="BH2704" s="30"/>
      <c r="BN2704" s="30"/>
      <c r="BT2704" s="24"/>
      <c r="BU2704" s="30"/>
      <c r="BV2704" s="30">
        <v>43363</v>
      </c>
      <c r="BW2704" s="31">
        <v>1163.2656507576601</v>
      </c>
      <c r="BZ2704" s="30">
        <v>43291</v>
      </c>
      <c r="CA2704" s="31">
        <v>1055.76251143533</v>
      </c>
      <c r="CB2704" s="30">
        <v>43291</v>
      </c>
      <c r="CC2704" s="31">
        <v>1036.5555759183801</v>
      </c>
      <c r="CD2704" s="30">
        <v>43291</v>
      </c>
      <c r="CE2704" s="31">
        <v>1027.03736367345</v>
      </c>
      <c r="CG2704" s="30">
        <v>43363</v>
      </c>
      <c r="CH2704" s="31">
        <f t="shared" si="341"/>
        <v>1024.61846201443</v>
      </c>
      <c r="CI2704" s="31">
        <f t="shared" si="342"/>
        <v>1015.38221937142</v>
      </c>
      <c r="CJ2704" s="31">
        <f t="shared" si="343"/>
        <v>1014.7118515946593</v>
      </c>
      <c r="CK2704" s="31">
        <f t="shared" si="343"/>
        <v>1005.8963632468328</v>
      </c>
      <c r="CM2704" s="30">
        <v>43363</v>
      </c>
      <c r="CN2704" s="31">
        <v>1179.5162386541101</v>
      </c>
      <c r="CO2704" s="31">
        <v>1227.37875346241</v>
      </c>
    </row>
    <row r="2705" spans="2:93">
      <c r="B2705" s="29">
        <v>43363</v>
      </c>
      <c r="C2705" s="55">
        <v>1207.9117539914821</v>
      </c>
      <c r="D2705" s="31"/>
      <c r="E2705" s="21">
        <f t="shared" si="344"/>
        <v>1.6243774077897566E-3</v>
      </c>
      <c r="F2705" s="21">
        <f t="shared" si="345"/>
        <v>2.0440425189267586E-3</v>
      </c>
      <c r="G2705" s="37">
        <f>(C2704-MAX(C$9:C2704))/MAX(C$9:C2704)</f>
        <v>-4.106401423396297E-2</v>
      </c>
      <c r="H2705" s="37"/>
      <c r="I2705" s="37"/>
      <c r="N2705" s="30"/>
      <c r="P2705" s="30"/>
      <c r="Q2705" s="30"/>
      <c r="R2705" s="30"/>
      <c r="S2705" s="30"/>
      <c r="T2705" s="30"/>
      <c r="U2705" s="30"/>
      <c r="V2705" s="30"/>
      <c r="W2705" s="30"/>
      <c r="X2705" s="30"/>
      <c r="Y2705" s="30"/>
      <c r="Z2705" s="30"/>
      <c r="AA2705" s="30"/>
      <c r="AB2705" s="30"/>
      <c r="AI2705" s="22"/>
      <c r="AJ2705" s="22"/>
      <c r="AS2705" s="23"/>
      <c r="AW2705" s="30"/>
      <c r="BH2705" s="30"/>
      <c r="BN2705" s="30"/>
      <c r="BQ2705" s="30"/>
      <c r="BT2705" s="24"/>
      <c r="BU2705" s="30"/>
      <c r="BV2705" s="30">
        <v>43364</v>
      </c>
      <c r="BW2705" s="31">
        <v>1162.0297215681801</v>
      </c>
      <c r="BZ2705" s="30">
        <v>43292</v>
      </c>
      <c r="CA2705" s="31">
        <v>1055.33058081288</v>
      </c>
      <c r="CB2705" s="30">
        <v>43292</v>
      </c>
      <c r="CC2705" s="31">
        <v>1036.2177036288001</v>
      </c>
      <c r="CD2705" s="30">
        <v>43292</v>
      </c>
      <c r="CE2705" s="31">
        <v>1026.97431571944</v>
      </c>
      <c r="CG2705" s="30">
        <v>43364</v>
      </c>
      <c r="CH2705" s="31">
        <f t="shared" si="341"/>
        <v>1022.60295510897</v>
      </c>
      <c r="CI2705" s="31">
        <f t="shared" si="342"/>
        <v>1013.3057454449799</v>
      </c>
      <c r="CJ2705" s="31">
        <f t="shared" si="343"/>
        <v>1012.7158317884963</v>
      </c>
      <c r="CK2705" s="31">
        <f t="shared" si="343"/>
        <v>1003.839288057673</v>
      </c>
      <c r="CM2705" s="30">
        <v>43364</v>
      </c>
      <c r="CN2705" s="31">
        <v>1178.26728459575</v>
      </c>
      <c r="CO2705" s="31">
        <v>1226.0851205085</v>
      </c>
    </row>
    <row r="2706" spans="2:93">
      <c r="B2706" s="29">
        <v>43364</v>
      </c>
      <c r="C2706" s="55">
        <v>1207.5288298896869</v>
      </c>
      <c r="D2706" s="31"/>
      <c r="E2706" s="21">
        <f t="shared" si="344"/>
        <v>-3.1701330873701306E-4</v>
      </c>
      <c r="F2706" s="21">
        <f t="shared" si="345"/>
        <v>2.0439942352026286E-3</v>
      </c>
      <c r="G2706" s="37">
        <f>(C2705-MAX(C$9:C2705))/MAX(C$9:C2705)</f>
        <v>-3.9506340283168108E-2</v>
      </c>
      <c r="H2706" s="37"/>
      <c r="I2706" s="37"/>
      <c r="N2706" s="30"/>
      <c r="P2706" s="30"/>
      <c r="Q2706" s="30"/>
      <c r="R2706" s="30"/>
      <c r="S2706" s="30"/>
      <c r="T2706" s="30"/>
      <c r="U2706" s="30"/>
      <c r="V2706" s="30"/>
      <c r="W2706" s="30"/>
      <c r="X2706" s="30"/>
      <c r="Y2706" s="30"/>
      <c r="Z2706" s="30"/>
      <c r="AA2706" s="30"/>
      <c r="AB2706" s="30"/>
      <c r="AI2706" s="22"/>
      <c r="AJ2706" s="22"/>
      <c r="AR2706" s="30"/>
      <c r="AS2706" s="28"/>
      <c r="AW2706" s="30"/>
      <c r="BH2706" s="30"/>
      <c r="BN2706" s="30"/>
      <c r="BT2706" s="24"/>
      <c r="BU2706" s="30"/>
      <c r="BV2706" s="30">
        <v>43367</v>
      </c>
      <c r="BW2706" s="31">
        <v>1161.0449120230401</v>
      </c>
      <c r="BZ2706" s="30">
        <v>43293</v>
      </c>
      <c r="CA2706" s="31">
        <v>1057.11611846756</v>
      </c>
      <c r="CB2706" s="30">
        <v>43293</v>
      </c>
      <c r="CC2706" s="31">
        <v>1038.08005189454</v>
      </c>
      <c r="CD2706" s="30">
        <v>43293</v>
      </c>
      <c r="CE2706" s="31">
        <v>1030.06970391138</v>
      </c>
      <c r="CG2706" s="30">
        <v>43367</v>
      </c>
      <c r="CH2706" s="31">
        <f t="shared" si="341"/>
        <v>1021.70653001801</v>
      </c>
      <c r="CI2706" s="31">
        <f t="shared" si="342"/>
        <v>1012.41096772179</v>
      </c>
      <c r="CJ2706" s="31">
        <f t="shared" si="343"/>
        <v>1011.8280738594857</v>
      </c>
      <c r="CK2706" s="31">
        <f t="shared" si="343"/>
        <v>1002.9528694849425</v>
      </c>
      <c r="CM2706" s="30">
        <v>43367</v>
      </c>
      <c r="CN2706" s="31">
        <v>1177.1502639760099</v>
      </c>
      <c r="CO2706" s="31">
        <v>1224.9349643379901</v>
      </c>
    </row>
    <row r="2707" spans="2:93">
      <c r="B2707" s="29">
        <v>43367</v>
      </c>
      <c r="C2707" s="55">
        <v>1206.3959403934871</v>
      </c>
      <c r="D2707" s="31"/>
      <c r="E2707" s="21">
        <f t="shared" si="344"/>
        <v>-9.381883630085186E-4</v>
      </c>
      <c r="F2707" s="21">
        <f t="shared" si="345"/>
        <v>8.9094702125058767E-4</v>
      </c>
      <c r="G2707" s="37">
        <f>(C2706-MAX(C$9:C2706))/MAX(C$9:C2706)</f>
        <v>-3.9810829556255888E-2</v>
      </c>
      <c r="H2707" s="37"/>
      <c r="I2707" s="37"/>
      <c r="N2707" s="30"/>
      <c r="P2707" s="30"/>
      <c r="Q2707" s="30"/>
      <c r="R2707" s="30"/>
      <c r="S2707" s="30"/>
      <c r="T2707" s="30"/>
      <c r="U2707" s="30"/>
      <c r="V2707" s="30"/>
      <c r="W2707" s="30"/>
      <c r="X2707" s="30"/>
      <c r="Y2707" s="30"/>
      <c r="Z2707" s="30"/>
      <c r="AA2707" s="30"/>
      <c r="AB2707" s="30"/>
      <c r="AI2707" s="22"/>
      <c r="AM2707" s="30"/>
      <c r="AO2707" s="22"/>
      <c r="AQ2707" s="30"/>
      <c r="AS2707" s="23"/>
      <c r="AW2707" s="30"/>
      <c r="BH2707" s="30"/>
      <c r="BN2707" s="30"/>
      <c r="BT2707" s="24"/>
      <c r="BU2707" s="30"/>
      <c r="BV2707" s="30">
        <v>43368</v>
      </c>
      <c r="BW2707" s="31">
        <v>1161.6055073458199</v>
      </c>
      <c r="BZ2707" s="30">
        <v>43294</v>
      </c>
      <c r="CA2707" s="31">
        <v>1056.6344231020901</v>
      </c>
      <c r="CB2707" s="30">
        <v>43294</v>
      </c>
      <c r="CC2707" s="31">
        <v>1037.58461465594</v>
      </c>
      <c r="CD2707" s="30">
        <v>43294</v>
      </c>
      <c r="CE2707" s="31">
        <v>1029.3461922623901</v>
      </c>
      <c r="CG2707" s="30">
        <v>43368</v>
      </c>
      <c r="CH2707" s="31">
        <f t="shared" si="341"/>
        <v>1022.15198544993</v>
      </c>
      <c r="CI2707" s="31">
        <f t="shared" si="342"/>
        <v>1012.7649362689</v>
      </c>
      <c r="CJ2707" s="31">
        <f t="shared" si="343"/>
        <v>1012.2692223678171</v>
      </c>
      <c r="CK2707" s="31">
        <f t="shared" si="343"/>
        <v>1003.303531203701</v>
      </c>
      <c r="CM2707" s="30">
        <v>43368</v>
      </c>
      <c r="CN2707" s="31">
        <v>1177.6462927007501</v>
      </c>
      <c r="CO2707" s="31">
        <v>1225.45640363503</v>
      </c>
    </row>
    <row r="2708" spans="2:93">
      <c r="B2708" s="29">
        <v>43368</v>
      </c>
      <c r="C2708" s="55">
        <v>1206.991513128967</v>
      </c>
      <c r="D2708" s="31"/>
      <c r="E2708" s="21">
        <f t="shared" si="344"/>
        <v>4.9367932661126268E-4</v>
      </c>
      <c r="F2708" s="21">
        <f t="shared" si="345"/>
        <v>8.6129543765722794E-4</v>
      </c>
      <c r="G2708" s="37">
        <f>(C2707-MAX(C$9:C2707))/MAX(C$9:C2707)</f>
        <v>-4.0711667862253033E-2</v>
      </c>
      <c r="H2708" s="37"/>
      <c r="I2708" s="37"/>
      <c r="N2708" s="30"/>
      <c r="P2708" s="30"/>
      <c r="Q2708" s="30"/>
      <c r="R2708" s="30"/>
      <c r="S2708" s="30"/>
      <c r="T2708" s="30"/>
      <c r="U2708" s="30"/>
      <c r="V2708" s="30"/>
      <c r="W2708" s="30"/>
      <c r="X2708" s="30"/>
      <c r="Y2708" s="30"/>
      <c r="Z2708" s="30"/>
      <c r="AA2708" s="30"/>
      <c r="AB2708" s="30"/>
      <c r="AH2708" s="22"/>
      <c r="AI2708" s="22"/>
      <c r="AM2708" s="22"/>
      <c r="AN2708" s="22"/>
      <c r="AO2708" s="22"/>
      <c r="AS2708" s="23"/>
      <c r="AW2708" s="30"/>
      <c r="BH2708" s="30"/>
      <c r="BN2708" s="30"/>
      <c r="BT2708" s="24"/>
      <c r="BU2708" s="30"/>
      <c r="BV2708" s="30">
        <v>43369</v>
      </c>
      <c r="BW2708" s="31">
        <v>1162.1753652305599</v>
      </c>
      <c r="BZ2708" s="30">
        <v>43297</v>
      </c>
      <c r="CA2708" s="31">
        <v>1056.52453610831</v>
      </c>
      <c r="CB2708" s="30">
        <v>43297</v>
      </c>
      <c r="CC2708" s="31">
        <v>1037.44149139348</v>
      </c>
      <c r="CD2708" s="30">
        <v>43297</v>
      </c>
      <c r="CE2708" s="31">
        <v>1029.0720348335999</v>
      </c>
      <c r="CG2708" s="30">
        <v>43369</v>
      </c>
      <c r="CH2708" s="31">
        <f t="shared" si="341"/>
        <v>1022.7190663392799</v>
      </c>
      <c r="CI2708" s="31">
        <f t="shared" si="342"/>
        <v>1013.25834532723</v>
      </c>
      <c r="CJ2708" s="31">
        <f t="shared" si="343"/>
        <v>1012.8308203875374</v>
      </c>
      <c r="CK2708" s="31">
        <f t="shared" si="343"/>
        <v>1003.7923307590788</v>
      </c>
      <c r="CM2708" s="30">
        <v>43369</v>
      </c>
      <c r="CN2708" s="31">
        <v>1178.2389941092799</v>
      </c>
      <c r="CO2708" s="31">
        <v>1226.07728318674</v>
      </c>
    </row>
    <row r="2709" spans="2:93">
      <c r="B2709" s="29">
        <v>43369</v>
      </c>
      <c r="C2709" s="55">
        <v>1207.4050721060021</v>
      </c>
      <c r="D2709" s="31"/>
      <c r="E2709" s="21">
        <f t="shared" si="344"/>
        <v>3.4263619299435E-4</v>
      </c>
      <c r="F2709" s="21">
        <f t="shared" si="345"/>
        <v>-4.1946928971070552E-4</v>
      </c>
      <c r="G2709" s="37">
        <f>(C2708-MAX(C$9:C2708))/MAX(C$9:C2708)</f>
        <v>-4.023808704441733E-2</v>
      </c>
      <c r="H2709" s="37"/>
      <c r="I2709" s="37"/>
      <c r="N2709" s="30"/>
      <c r="P2709" s="30"/>
      <c r="Q2709" s="30"/>
      <c r="R2709" s="30"/>
      <c r="S2709" s="30"/>
      <c r="T2709" s="30"/>
      <c r="U2709" s="30"/>
      <c r="V2709" s="30"/>
      <c r="W2709" s="30"/>
      <c r="X2709" s="30"/>
      <c r="Y2709" s="30"/>
      <c r="Z2709" s="30"/>
      <c r="AA2709" s="30"/>
      <c r="AB2709" s="30"/>
      <c r="AH2709" s="22"/>
      <c r="AI2709" s="22"/>
      <c r="AL2709" s="22"/>
      <c r="AM2709" s="22"/>
      <c r="AN2709" s="22"/>
      <c r="AO2709" s="22"/>
      <c r="AS2709" s="23"/>
      <c r="AW2709" s="30"/>
      <c r="BH2709" s="30"/>
      <c r="BN2709" s="30"/>
      <c r="BT2709" s="24"/>
      <c r="BU2709" s="30"/>
      <c r="BV2709" s="30">
        <v>43370</v>
      </c>
      <c r="BW2709" s="31">
        <v>1162.22102595559</v>
      </c>
      <c r="BZ2709" s="30">
        <v>43298</v>
      </c>
      <c r="CA2709" s="31">
        <v>1056.7957630917699</v>
      </c>
      <c r="CB2709" s="30">
        <v>43298</v>
      </c>
      <c r="CC2709" s="31">
        <v>1037.67342906366</v>
      </c>
      <c r="CD2709" s="30">
        <v>43298</v>
      </c>
      <c r="CE2709" s="31">
        <v>1029.2129473431301</v>
      </c>
      <c r="CG2709" s="30">
        <v>43370</v>
      </c>
      <c r="CH2709" s="31">
        <f t="shared" si="341"/>
        <v>1022.92863378231</v>
      </c>
      <c r="CI2709" s="31">
        <f t="shared" si="342"/>
        <v>1013.4043566932</v>
      </c>
      <c r="CJ2709" s="31">
        <f t="shared" si="343"/>
        <v>1013.0383616099872</v>
      </c>
      <c r="CK2709" s="31">
        <f t="shared" si="343"/>
        <v>1003.9369780645171</v>
      </c>
      <c r="CM2709" s="30">
        <v>43370</v>
      </c>
      <c r="CN2709" s="31">
        <v>1178.21903751333</v>
      </c>
      <c r="CO2709" s="31">
        <v>1226.06094643144</v>
      </c>
    </row>
    <row r="2710" spans="2:93">
      <c r="B2710" s="29">
        <v>43370</v>
      </c>
      <c r="C2710" s="55">
        <v>1207.416224361815</v>
      </c>
      <c r="D2710" s="31"/>
      <c r="E2710" s="21">
        <f t="shared" si="344"/>
        <v>9.2365487527334977E-6</v>
      </c>
      <c r="F2710" s="21">
        <f t="shared" si="345"/>
        <v>-9.3252869069915256E-5</v>
      </c>
      <c r="G2710" s="37">
        <f>(C2709-MAX(C$9:C2709))/MAX(C$9:C2709)</f>
        <v>-3.9909237876381162E-2</v>
      </c>
      <c r="H2710" s="37"/>
      <c r="I2710" s="37"/>
      <c r="N2710" s="30"/>
      <c r="P2710" s="30"/>
      <c r="Q2710" s="30"/>
      <c r="R2710" s="30"/>
      <c r="S2710" s="30"/>
      <c r="T2710" s="30"/>
      <c r="U2710" s="30"/>
      <c r="V2710" s="30"/>
      <c r="W2710" s="30"/>
      <c r="X2710" s="30"/>
      <c r="Y2710" s="30"/>
      <c r="Z2710" s="30"/>
      <c r="AA2710" s="30"/>
      <c r="AB2710" s="30"/>
      <c r="AL2710" s="22"/>
      <c r="AM2710" s="22"/>
      <c r="AP2710" s="22"/>
      <c r="AS2710" s="23"/>
      <c r="AW2710" s="30"/>
      <c r="BH2710" s="30"/>
      <c r="BN2710" s="30"/>
      <c r="BT2710" s="24"/>
      <c r="BU2710" s="30"/>
      <c r="BV2710" s="30">
        <v>43371</v>
      </c>
      <c r="BW2710" s="31">
        <v>1164.21580369306</v>
      </c>
      <c r="BZ2710" s="30">
        <v>43299</v>
      </c>
      <c r="CA2710" s="31">
        <v>1055.49676107404</v>
      </c>
      <c r="CB2710" s="30">
        <v>43299</v>
      </c>
      <c r="CC2710" s="31">
        <v>1036.4932566901</v>
      </c>
      <c r="CD2710" s="30">
        <v>43299</v>
      </c>
      <c r="CE2710" s="31">
        <v>1028.5181691836699</v>
      </c>
      <c r="CG2710" s="30">
        <v>43371</v>
      </c>
      <c r="CH2710" s="31">
        <f t="shared" si="341"/>
        <v>1025.2002430165201</v>
      </c>
      <c r="CI2710" s="31">
        <f t="shared" si="342"/>
        <v>1015.90121137454</v>
      </c>
      <c r="CJ2710" s="31">
        <f t="shared" si="343"/>
        <v>1015.2880075978343</v>
      </c>
      <c r="CK2710" s="31">
        <f t="shared" si="343"/>
        <v>1006.4105067472142</v>
      </c>
      <c r="CM2710" s="30">
        <v>43371</v>
      </c>
      <c r="CN2710" s="31">
        <v>1180.7776494078601</v>
      </c>
      <c r="CO2710" s="31">
        <v>1228.7293833093399</v>
      </c>
    </row>
    <row r="2711" spans="2:93">
      <c r="B2711" s="29">
        <v>43371</v>
      </c>
      <c r="C2711" s="55">
        <v>1210.161780973576</v>
      </c>
      <c r="D2711" s="31"/>
      <c r="E2711" s="21">
        <f t="shared" si="344"/>
        <v>2.2739106501672435E-3</v>
      </c>
      <c r="F2711" s="21">
        <f t="shared" si="345"/>
        <v>3.1215627092218146E-3</v>
      </c>
      <c r="G2711" s="37">
        <f>(C2710-MAX(C$9:C2710))/MAX(C$9:C2710)</f>
        <v>-3.990036995124966E-2</v>
      </c>
      <c r="H2711" s="37"/>
      <c r="I2711" s="37"/>
      <c r="N2711" s="30"/>
      <c r="P2711" s="30"/>
      <c r="Q2711" s="30"/>
      <c r="R2711" s="30"/>
      <c r="S2711" s="30"/>
      <c r="T2711" s="30"/>
      <c r="U2711" s="30"/>
      <c r="V2711" s="30"/>
      <c r="W2711" s="30"/>
      <c r="X2711" s="30"/>
      <c r="Y2711" s="30"/>
      <c r="Z2711" s="30"/>
      <c r="AA2711" s="30"/>
      <c r="AB2711" s="30"/>
      <c r="AP2711" s="22"/>
      <c r="AR2711" s="22"/>
      <c r="AS2711" s="23"/>
      <c r="AW2711" s="30"/>
      <c r="BH2711" s="30"/>
      <c r="BN2711" s="30"/>
      <c r="BT2711" s="24"/>
      <c r="BU2711" s="30"/>
      <c r="BV2711" s="30">
        <v>43374</v>
      </c>
      <c r="BW2711" s="31">
        <v>1163.5262657337</v>
      </c>
      <c r="BZ2711" s="30">
        <v>43300</v>
      </c>
      <c r="CA2711" s="31">
        <v>1055.6066883199001</v>
      </c>
      <c r="CB2711" s="30">
        <v>43300</v>
      </c>
      <c r="CC2711" s="31">
        <v>1036.59646306934</v>
      </c>
      <c r="CD2711" s="30">
        <v>43300</v>
      </c>
      <c r="CE2711" s="31">
        <v>1028.54005515841</v>
      </c>
      <c r="CG2711" s="30">
        <v>43374</v>
      </c>
      <c r="CH2711" s="31">
        <f t="shared" si="341"/>
        <v>1024.73880852928</v>
      </c>
      <c r="CI2711" s="31">
        <f t="shared" si="342"/>
        <v>1015.25544789847</v>
      </c>
      <c r="CJ2711" s="31">
        <f t="shared" si="343"/>
        <v>1014.8310345290332</v>
      </c>
      <c r="CK2711" s="31">
        <f t="shared" si="343"/>
        <v>1005.7707760923889</v>
      </c>
      <c r="CM2711" s="30">
        <v>43374</v>
      </c>
      <c r="CN2711" s="31">
        <v>1179.70132110024</v>
      </c>
      <c r="CO2711" s="31">
        <v>1227.62843201127</v>
      </c>
    </row>
    <row r="2712" spans="2:93">
      <c r="B2712" s="29">
        <v>43374</v>
      </c>
      <c r="C2712" s="55">
        <v>1209.0265445997341</v>
      </c>
      <c r="D2712" s="31"/>
      <c r="E2712" s="21">
        <f t="shared" si="344"/>
        <v>-9.3808645396875612E-4</v>
      </c>
      <c r="F2712" s="21">
        <f t="shared" si="345"/>
        <v>1.6860362716979438E-3</v>
      </c>
      <c r="G2712" s="37">
        <f>(C2711-MAX(C$9:C2711))/MAX(C$9:C2711)</f>
        <v>-3.7717189177260219E-2</v>
      </c>
      <c r="H2712" s="37"/>
      <c r="I2712" s="37"/>
      <c r="N2712" s="30"/>
      <c r="P2712" s="30"/>
      <c r="Q2712" s="30"/>
      <c r="R2712" s="30"/>
      <c r="S2712" s="30"/>
      <c r="T2712" s="30"/>
      <c r="U2712" s="30"/>
      <c r="V2712" s="30"/>
      <c r="W2712" s="30"/>
      <c r="X2712" s="30"/>
      <c r="Y2712" s="30"/>
      <c r="Z2712" s="30"/>
      <c r="AA2712" s="30"/>
      <c r="AB2712" s="30"/>
      <c r="AH2712" s="22"/>
      <c r="AP2712" s="22"/>
      <c r="AR2712" s="22"/>
      <c r="AS2712" s="23"/>
      <c r="AW2712" s="30"/>
      <c r="BH2712" s="30"/>
      <c r="BN2712" s="30"/>
      <c r="BT2712" s="24"/>
      <c r="BU2712" s="30"/>
      <c r="BV2712" s="30">
        <v>43375</v>
      </c>
      <c r="BW2712" s="31">
        <v>1162.5998233632499</v>
      </c>
      <c r="BZ2712" s="30">
        <v>43301</v>
      </c>
      <c r="CA2712" s="31">
        <v>1052.2824198368201</v>
      </c>
      <c r="CB2712" s="30">
        <v>43301</v>
      </c>
      <c r="CC2712" s="31">
        <v>1033.50244083558</v>
      </c>
      <c r="CD2712" s="30">
        <v>43301</v>
      </c>
      <c r="CE2712" s="31">
        <v>1025.37452330931</v>
      </c>
      <c r="CG2712" s="30">
        <v>43375</v>
      </c>
      <c r="CH2712" s="31">
        <f t="shared" si="341"/>
        <v>1024.3627235399299</v>
      </c>
      <c r="CI2712" s="31">
        <f t="shared" si="342"/>
        <v>1014.95619132311</v>
      </c>
      <c r="CJ2712" s="31">
        <f t="shared" si="343"/>
        <v>1014.4585857492697</v>
      </c>
      <c r="CK2712" s="31">
        <f t="shared" si="343"/>
        <v>1005.474315217765</v>
      </c>
      <c r="CM2712" s="30">
        <v>43375</v>
      </c>
      <c r="CN2712" s="31">
        <v>1179.5127996316401</v>
      </c>
      <c r="CO2712" s="31">
        <v>1227.44194879886</v>
      </c>
    </row>
    <row r="2713" spans="2:93">
      <c r="B2713" s="29">
        <v>43375</v>
      </c>
      <c r="C2713" s="55">
        <v>1208.4638830302499</v>
      </c>
      <c r="D2713" s="31"/>
      <c r="E2713" s="21">
        <f t="shared" si="344"/>
        <v>-4.6538396695861017E-4</v>
      </c>
      <c r="F2713" s="21">
        <f t="shared" si="345"/>
        <v>8.7693098920071932E-4</v>
      </c>
      <c r="G2713" s="37">
        <f>(C2712-MAX(C$9:C2712))/MAX(C$9:C2712)</f>
        <v>-3.8619893646979965E-2</v>
      </c>
      <c r="H2713" s="37"/>
      <c r="I2713" s="37"/>
      <c r="N2713" s="30"/>
      <c r="P2713" s="30"/>
      <c r="Q2713" s="30"/>
      <c r="R2713" s="30"/>
      <c r="S2713" s="30"/>
      <c r="T2713" s="30"/>
      <c r="U2713" s="30"/>
      <c r="V2713" s="30"/>
      <c r="W2713" s="30"/>
      <c r="X2713" s="30"/>
      <c r="Y2713" s="30"/>
      <c r="Z2713" s="30"/>
      <c r="AA2713" s="30"/>
      <c r="AB2713" s="30"/>
      <c r="AJ2713" s="22"/>
      <c r="AR2713" s="22"/>
      <c r="AS2713" s="23"/>
      <c r="AW2713" s="30"/>
      <c r="BH2713" s="30"/>
      <c r="BN2713" s="30"/>
      <c r="BT2713" s="24"/>
      <c r="BU2713" s="30"/>
      <c r="BV2713" s="30">
        <v>43376</v>
      </c>
      <c r="BW2713" s="31">
        <v>1164.2879336155099</v>
      </c>
      <c r="BZ2713" s="30">
        <v>43304</v>
      </c>
      <c r="CA2713" s="31">
        <v>1051.23485817199</v>
      </c>
      <c r="CB2713" s="30">
        <v>43304</v>
      </c>
      <c r="CC2713" s="31">
        <v>1032.4736137853699</v>
      </c>
      <c r="CD2713" s="30">
        <v>43304</v>
      </c>
      <c r="CE2713" s="31">
        <v>1024.3418595650801</v>
      </c>
      <c r="CG2713" s="30">
        <v>43376</v>
      </c>
      <c r="CH2713" s="31">
        <f t="shared" si="341"/>
        <v>1025.0054459795001</v>
      </c>
      <c r="CI2713" s="31">
        <f t="shared" si="342"/>
        <v>1015.53743862736</v>
      </c>
      <c r="CJ2713" s="31">
        <f t="shared" ref="CJ2713:CK2728" si="346">+CJ2712*CH2713/CH2712</f>
        <v>1015.0950939724726</v>
      </c>
      <c r="CK2713" s="31">
        <f t="shared" si="346"/>
        <v>1006.0501324207233</v>
      </c>
      <c r="CM2713" s="30">
        <v>43376</v>
      </c>
      <c r="CN2713" s="31">
        <v>1181.10925756861</v>
      </c>
      <c r="CO2713" s="31">
        <v>1229.1116829877501</v>
      </c>
    </row>
    <row r="2714" spans="2:93">
      <c r="B2714" s="29">
        <v>43376</v>
      </c>
      <c r="C2714" s="55">
        <v>1209.9792698544261</v>
      </c>
      <c r="D2714" s="31"/>
      <c r="E2714" s="21">
        <f t="shared" si="344"/>
        <v>1.253977752629476E-3</v>
      </c>
      <c r="F2714" s="21">
        <f t="shared" si="345"/>
        <v>2.1227522381237485E-3</v>
      </c>
      <c r="G2714" s="37">
        <f>(C2713-MAX(C$9:C2713))/MAX(C$9:C2713)</f>
        <v>-3.9067304534629664E-2</v>
      </c>
      <c r="H2714" s="37"/>
      <c r="I2714" s="37"/>
      <c r="N2714" s="30"/>
      <c r="P2714" s="30"/>
      <c r="Q2714" s="30"/>
      <c r="R2714" s="30"/>
      <c r="S2714" s="30"/>
      <c r="T2714" s="30"/>
      <c r="U2714" s="30"/>
      <c r="V2714" s="30"/>
      <c r="W2714" s="30"/>
      <c r="X2714" s="30"/>
      <c r="Y2714" s="30"/>
      <c r="Z2714" s="30"/>
      <c r="AA2714" s="30"/>
      <c r="AB2714" s="30"/>
      <c r="AI2714" s="22"/>
      <c r="AS2714" s="23"/>
      <c r="AW2714" s="30"/>
      <c r="BH2714" s="30"/>
      <c r="BN2714" s="30"/>
      <c r="BT2714" s="24"/>
      <c r="BU2714" s="30"/>
      <c r="BV2714" s="30">
        <v>43377</v>
      </c>
      <c r="BW2714" s="31">
        <v>1165.9202620245901</v>
      </c>
      <c r="BZ2714" s="30">
        <v>43305</v>
      </c>
      <c r="CA2714" s="31">
        <v>1052.3741865372101</v>
      </c>
      <c r="CB2714" s="30">
        <v>43305</v>
      </c>
      <c r="CC2714" s="31">
        <v>1033.5223416686499</v>
      </c>
      <c r="CD2714" s="30">
        <v>43305</v>
      </c>
      <c r="CE2714" s="31">
        <v>1025.3229990048601</v>
      </c>
      <c r="CG2714" s="30">
        <v>43377</v>
      </c>
      <c r="CH2714" s="31">
        <f t="shared" si="341"/>
        <v>1026.640984503</v>
      </c>
      <c r="CI2714" s="31">
        <f t="shared" si="342"/>
        <v>1017.31061724316</v>
      </c>
      <c r="CJ2714" s="31">
        <f t="shared" si="346"/>
        <v>1016.7148191531727</v>
      </c>
      <c r="CK2714" s="31">
        <f t="shared" si="346"/>
        <v>1007.8067457304625</v>
      </c>
      <c r="CM2714" s="30">
        <v>43377</v>
      </c>
      <c r="CN2714" s="31">
        <v>1182.8832838097601</v>
      </c>
      <c r="CO2714" s="31">
        <v>1230.9709643251499</v>
      </c>
    </row>
    <row r="2715" spans="2:93">
      <c r="B2715" s="29">
        <v>43377</v>
      </c>
      <c r="C2715" s="55">
        <v>1211.5921334679001</v>
      </c>
      <c r="D2715" s="31"/>
      <c r="E2715" s="21">
        <f t="shared" si="344"/>
        <v>1.3329679719786824E-3</v>
      </c>
      <c r="F2715" s="21">
        <f t="shared" si="345"/>
        <v>1.1819514686486343E-3</v>
      </c>
      <c r="G2715" s="37">
        <f>(C2714-MAX(C$9:C2714))/MAX(C$9:C2714)</f>
        <v>-3.7862316312741805E-2</v>
      </c>
      <c r="H2715" s="37"/>
      <c r="I2715" s="37"/>
      <c r="N2715" s="30"/>
      <c r="P2715" s="30"/>
      <c r="Q2715" s="30"/>
      <c r="R2715" s="30"/>
      <c r="S2715" s="30"/>
      <c r="T2715" s="30"/>
      <c r="U2715" s="30"/>
      <c r="V2715" s="30"/>
      <c r="W2715" s="30"/>
      <c r="X2715" s="30"/>
      <c r="Y2715" s="30"/>
      <c r="Z2715" s="30"/>
      <c r="AA2715" s="30"/>
      <c r="AB2715" s="30"/>
      <c r="AH2715" s="22"/>
      <c r="AI2715" s="22"/>
      <c r="AS2715" s="23"/>
      <c r="AW2715" s="30"/>
      <c r="BH2715" s="30"/>
      <c r="BN2715" s="30"/>
      <c r="BT2715" s="24"/>
      <c r="BU2715" s="30"/>
      <c r="BV2715" s="30">
        <v>43378</v>
      </c>
      <c r="BW2715" s="31">
        <v>1164.2574850278299</v>
      </c>
      <c r="BZ2715" s="30">
        <v>43306</v>
      </c>
      <c r="CA2715" s="31">
        <v>1051.64099054301</v>
      </c>
      <c r="CB2715" s="30">
        <v>43306</v>
      </c>
      <c r="CC2715" s="31">
        <v>1032.8231102816101</v>
      </c>
      <c r="CD2715" s="30">
        <v>43306</v>
      </c>
      <c r="CE2715" s="31">
        <v>1024.62584475977</v>
      </c>
      <c r="CG2715" s="30">
        <v>43378</v>
      </c>
      <c r="CH2715" s="31">
        <f t="shared" si="341"/>
        <v>1025.65735410159</v>
      </c>
      <c r="CI2715" s="31">
        <f t="shared" si="342"/>
        <v>1016.23649850907</v>
      </c>
      <c r="CJ2715" s="31">
        <f t="shared" si="346"/>
        <v>1015.7406990656455</v>
      </c>
      <c r="CK2715" s="31">
        <f t="shared" si="346"/>
        <v>1006.7426615780087</v>
      </c>
      <c r="CM2715" s="30">
        <v>43378</v>
      </c>
      <c r="CN2715" s="31">
        <v>1181.1149084246499</v>
      </c>
      <c r="CO2715" s="31">
        <v>1229.1405284908501</v>
      </c>
    </row>
    <row r="2716" spans="2:93">
      <c r="B2716" s="29">
        <v>43378</v>
      </c>
      <c r="C2716" s="55">
        <v>1209.7898932191199</v>
      </c>
      <c r="D2716" s="31"/>
      <c r="E2716" s="21">
        <f t="shared" si="344"/>
        <v>-1.487497482854816E-3</v>
      </c>
      <c r="F2716" s="21">
        <f t="shared" si="345"/>
        <v>6.3137457386308604E-4</v>
      </c>
      <c r="G2716" s="37">
        <f>(C2715-MAX(C$9:C2715))/MAX(C$9:C2715)</f>
        <v>-3.6579817595752996E-2</v>
      </c>
      <c r="H2716" s="37"/>
      <c r="I2716" s="37"/>
      <c r="N2716" s="30"/>
      <c r="P2716" s="30"/>
      <c r="Q2716" s="30"/>
      <c r="R2716" s="30"/>
      <c r="S2716" s="30"/>
      <c r="T2716" s="30"/>
      <c r="U2716" s="30"/>
      <c r="V2716" s="30"/>
      <c r="W2716" s="30"/>
      <c r="X2716" s="30"/>
      <c r="Y2716" s="30"/>
      <c r="Z2716" s="30"/>
      <c r="AA2716" s="30"/>
      <c r="AB2716" s="30"/>
      <c r="AI2716" s="22"/>
      <c r="AS2716" s="23"/>
      <c r="AW2716" s="30"/>
      <c r="BH2716" s="30"/>
      <c r="BN2716" s="30"/>
      <c r="BT2716" s="24"/>
      <c r="BU2716" s="30"/>
      <c r="BV2716" s="30">
        <v>43381</v>
      </c>
      <c r="BW2716" s="31">
        <v>1162.9490220976299</v>
      </c>
      <c r="BZ2716" s="30">
        <v>43307</v>
      </c>
      <c r="CA2716" s="31">
        <v>1049.5077760756501</v>
      </c>
      <c r="CB2716" s="30">
        <v>43307</v>
      </c>
      <c r="CC2716" s="31">
        <v>1030.7512553332699</v>
      </c>
      <c r="CD2716" s="30">
        <v>43307</v>
      </c>
      <c r="CE2716" s="31">
        <v>1022.40524641092</v>
      </c>
      <c r="CG2716" s="30">
        <v>43381</v>
      </c>
      <c r="CH2716" s="31">
        <f t="shared" si="341"/>
        <v>1025.13846282235</v>
      </c>
      <c r="CI2716" s="31">
        <f t="shared" si="342"/>
        <v>1015.78454650453</v>
      </c>
      <c r="CJ2716" s="31">
        <f t="shared" si="346"/>
        <v>1015.2268247307064</v>
      </c>
      <c r="CK2716" s="31">
        <f t="shared" si="346"/>
        <v>1006.2949317782784</v>
      </c>
      <c r="CM2716" s="30">
        <v>43381</v>
      </c>
      <c r="CN2716" s="31">
        <v>1180.1231491261501</v>
      </c>
      <c r="CO2716" s="31">
        <v>1228.1322952185899</v>
      </c>
    </row>
    <row r="2717" spans="2:93">
      <c r="B2717" s="29">
        <v>43381</v>
      </c>
      <c r="C2717" s="55">
        <v>1208.576437122008</v>
      </c>
      <c r="D2717" s="31"/>
      <c r="E2717" s="21">
        <f t="shared" si="344"/>
        <v>-1.0030304467852913E-3</v>
      </c>
      <c r="F2717" s="21">
        <f t="shared" si="345"/>
        <v>9.3138151117777568E-5</v>
      </c>
      <c r="G2717" s="37">
        <f>(C2716-MAX(C$9:C2716))/MAX(C$9:C2716)</f>
        <v>-3.8012902692010853E-2</v>
      </c>
      <c r="H2717" s="37"/>
      <c r="I2717" s="37"/>
      <c r="N2717" s="30"/>
      <c r="P2717" s="30"/>
      <c r="Q2717" s="30"/>
      <c r="R2717" s="30"/>
      <c r="S2717" s="30"/>
      <c r="T2717" s="30"/>
      <c r="U2717" s="30"/>
      <c r="V2717" s="30"/>
      <c r="W2717" s="30"/>
      <c r="X2717" s="30"/>
      <c r="Y2717" s="30"/>
      <c r="Z2717" s="30"/>
      <c r="AA2717" s="30"/>
      <c r="AB2717" s="30"/>
      <c r="AH2717" s="22"/>
      <c r="AI2717" s="22"/>
      <c r="AP2717" s="22"/>
      <c r="AS2717" s="23"/>
      <c r="AW2717" s="30"/>
      <c r="BH2717" s="30"/>
      <c r="BN2717" s="30"/>
      <c r="BT2717" s="24"/>
      <c r="BU2717" s="30"/>
      <c r="BV2717" s="30">
        <v>43382</v>
      </c>
      <c r="BW2717" s="31">
        <v>1161.5754798684</v>
      </c>
      <c r="BZ2717" s="30">
        <v>43308</v>
      </c>
      <c r="CA2717" s="31">
        <v>1048.73030202122</v>
      </c>
      <c r="CB2717" s="30">
        <v>43308</v>
      </c>
      <c r="CC2717" s="31">
        <v>1029.96504764921</v>
      </c>
      <c r="CD2717" s="30">
        <v>43308</v>
      </c>
      <c r="CE2717" s="31">
        <v>1021.51799640935</v>
      </c>
      <c r="CG2717" s="30">
        <v>43382</v>
      </c>
      <c r="CH2717" s="31">
        <f t="shared" si="341"/>
        <v>1024.1180703110399</v>
      </c>
      <c r="CI2717" s="31">
        <f t="shared" si="342"/>
        <v>1014.6452524173</v>
      </c>
      <c r="CJ2717" s="31">
        <f t="shared" si="346"/>
        <v>1014.2162979708537</v>
      </c>
      <c r="CK2717" s="31">
        <f t="shared" si="346"/>
        <v>1005.1662811508105</v>
      </c>
      <c r="CM2717" s="30">
        <v>43382</v>
      </c>
      <c r="CN2717" s="31">
        <v>1178.34911485726</v>
      </c>
      <c r="CO2717" s="31">
        <v>1226.2940291730499</v>
      </c>
    </row>
    <row r="2718" spans="2:93">
      <c r="B2718" s="29">
        <v>43382</v>
      </c>
      <c r="C2718" s="55">
        <v>1207.7974501267349</v>
      </c>
      <c r="D2718" s="31"/>
      <c r="E2718" s="21">
        <f t="shared" si="344"/>
        <v>-6.4454921620682448E-4</v>
      </c>
      <c r="F2718" s="21">
        <f t="shared" si="345"/>
        <v>-1.8031876925904688E-3</v>
      </c>
      <c r="G2718" s="37">
        <f>(C2717-MAX(C$9:C2717))/MAX(C$9:C2717)</f>
        <v>-3.897780504002539E-2</v>
      </c>
      <c r="H2718" s="37"/>
      <c r="I2718" s="37"/>
      <c r="N2718" s="30"/>
      <c r="P2718" s="30"/>
      <c r="Q2718" s="30"/>
      <c r="R2718" s="30"/>
      <c r="S2718" s="30"/>
      <c r="T2718" s="30"/>
      <c r="U2718" s="30"/>
      <c r="V2718" s="30"/>
      <c r="W2718" s="30"/>
      <c r="X2718" s="30"/>
      <c r="Y2718" s="30"/>
      <c r="Z2718" s="30"/>
      <c r="AA2718" s="30"/>
      <c r="AB2718" s="30"/>
      <c r="AH2718" s="22"/>
      <c r="AI2718" s="22"/>
      <c r="AP2718" s="22"/>
      <c r="AR2718" s="22"/>
      <c r="AS2718" s="23"/>
      <c r="AW2718" s="30"/>
      <c r="BH2718" s="30"/>
      <c r="BN2718" s="30"/>
      <c r="BT2718" s="24"/>
      <c r="BU2718" s="30"/>
      <c r="BV2718" s="30">
        <v>43383</v>
      </c>
      <c r="BW2718" s="31">
        <v>1162.0693051559299</v>
      </c>
      <c r="BZ2718" s="30">
        <v>43311</v>
      </c>
      <c r="CA2718" s="31">
        <v>1047.5981230331799</v>
      </c>
      <c r="CB2718" s="30">
        <v>43311</v>
      </c>
      <c r="CC2718" s="31">
        <v>1028.85178151019</v>
      </c>
      <c r="CD2718" s="30">
        <v>43311</v>
      </c>
      <c r="CE2718" s="31">
        <v>1020.34648962703</v>
      </c>
      <c r="CG2718" s="30">
        <v>43383</v>
      </c>
      <c r="CH2718" s="31">
        <f t="shared" si="341"/>
        <v>1025.1513675481799</v>
      </c>
      <c r="CI2718" s="31">
        <f t="shared" si="342"/>
        <v>1015.85859287105</v>
      </c>
      <c r="CJ2718" s="31">
        <f t="shared" si="346"/>
        <v>1015.2396046861013</v>
      </c>
      <c r="CK2718" s="31">
        <f t="shared" si="346"/>
        <v>1006.3682863923075</v>
      </c>
      <c r="CM2718" s="30">
        <v>43383</v>
      </c>
      <c r="CN2718" s="31">
        <v>1179.59587595423</v>
      </c>
      <c r="CO2718" s="31">
        <v>1227.59864699134</v>
      </c>
    </row>
    <row r="2719" spans="2:93">
      <c r="B2719" s="29">
        <v>43383</v>
      </c>
      <c r="C2719" s="55">
        <v>1207.2229680183741</v>
      </c>
      <c r="D2719" s="31"/>
      <c r="E2719" s="21">
        <f t="shared" si="344"/>
        <v>-4.756444123147352E-4</v>
      </c>
      <c r="F2719" s="21">
        <f t="shared" si="345"/>
        <v>-3.6061355375593962E-3</v>
      </c>
      <c r="G2719" s="37">
        <f>(C2718-MAX(C$9:C2718))/MAX(C$9:C2718)</f>
        <v>-3.9597231142544216E-2</v>
      </c>
      <c r="H2719" s="37"/>
      <c r="I2719" s="37"/>
      <c r="N2719" s="30"/>
      <c r="P2719" s="30"/>
      <c r="Q2719" s="30"/>
      <c r="R2719" s="30"/>
      <c r="S2719" s="30"/>
      <c r="T2719" s="30"/>
      <c r="U2719" s="30"/>
      <c r="V2719" s="30"/>
      <c r="W2719" s="30"/>
      <c r="X2719" s="30"/>
      <c r="Y2719" s="30"/>
      <c r="Z2719" s="30"/>
      <c r="AA2719" s="30"/>
      <c r="AB2719" s="30"/>
      <c r="AH2719" s="22"/>
      <c r="AI2719" s="22"/>
      <c r="AP2719" s="22"/>
      <c r="AR2719" s="22"/>
      <c r="AS2719" s="23"/>
      <c r="AW2719" s="30"/>
      <c r="BH2719" s="30"/>
      <c r="BN2719" s="30"/>
      <c r="BT2719" s="24"/>
      <c r="BU2719" s="30"/>
      <c r="BV2719" s="30">
        <v>43384</v>
      </c>
      <c r="BW2719" s="31">
        <v>1161.3152228751601</v>
      </c>
      <c r="BZ2719" s="30">
        <v>43312</v>
      </c>
      <c r="CA2719" s="31">
        <v>1047.26177091405</v>
      </c>
      <c r="CB2719" s="30">
        <v>43312</v>
      </c>
      <c r="CC2719" s="31">
        <v>1028.5068716477399</v>
      </c>
      <c r="CD2719" s="30">
        <v>43312</v>
      </c>
      <c r="CE2719" s="31">
        <v>1019.94632155593</v>
      </c>
      <c r="CG2719" s="30">
        <v>43384</v>
      </c>
      <c r="CH2719" s="31">
        <f t="shared" si="341"/>
        <v>1026.3777447657801</v>
      </c>
      <c r="CI2719" s="31">
        <f t="shared" si="342"/>
        <v>1017.97950794127</v>
      </c>
      <c r="CJ2719" s="31">
        <f t="shared" si="346"/>
        <v>1016.4541245716575</v>
      </c>
      <c r="CK2719" s="31">
        <f t="shared" si="346"/>
        <v>1008.4693875492792</v>
      </c>
      <c r="CM2719" s="30">
        <v>43384</v>
      </c>
      <c r="CN2719" s="31">
        <v>1180.6509496128001</v>
      </c>
      <c r="CO2719" s="31">
        <v>1228.7062433650599</v>
      </c>
    </row>
    <row r="2720" spans="2:93">
      <c r="B2720" s="29">
        <v>43384</v>
      </c>
      <c r="C2720" s="55">
        <v>1210.13199828187</v>
      </c>
      <c r="D2720" s="31"/>
      <c r="E2720" s="21">
        <f t="shared" si="344"/>
        <v>2.4096876389545496E-3</v>
      </c>
      <c r="F2720" s="21">
        <f t="shared" si="345"/>
        <v>2.8278055939101598E-4</v>
      </c>
      <c r="G2720" s="37">
        <f>(C2719-MAX(C$9:C2719))/MAX(C$9:C2719)</f>
        <v>-4.0054041353122911E-2</v>
      </c>
      <c r="H2720" s="37"/>
      <c r="I2720" s="37"/>
      <c r="N2720" s="30"/>
      <c r="P2720" s="30"/>
      <c r="Q2720" s="30"/>
      <c r="R2720" s="30"/>
      <c r="S2720" s="30"/>
      <c r="T2720" s="30"/>
      <c r="U2720" s="30"/>
      <c r="V2720" s="30"/>
      <c r="W2720" s="30"/>
      <c r="X2720" s="30"/>
      <c r="Y2720" s="30"/>
      <c r="Z2720" s="30"/>
      <c r="AA2720" s="30"/>
      <c r="AB2720" s="30"/>
      <c r="AH2720" s="22"/>
      <c r="AI2720" s="22"/>
      <c r="AP2720" s="22"/>
      <c r="AR2720" s="22"/>
      <c r="AS2720" s="23"/>
      <c r="AW2720" s="30"/>
      <c r="BH2720" s="30"/>
      <c r="BN2720" s="30"/>
      <c r="BT2720" s="24"/>
      <c r="BU2720" s="30"/>
      <c r="BV2720" s="30">
        <v>43385</v>
      </c>
      <c r="BW2720" s="31">
        <v>1162.8484973232701</v>
      </c>
      <c r="BZ2720" s="30">
        <v>43314</v>
      </c>
      <c r="CA2720" s="31">
        <v>1047.2040352413301</v>
      </c>
      <c r="CB2720" s="30">
        <v>43314</v>
      </c>
      <c r="CC2720" s="31">
        <v>1028.46968749135</v>
      </c>
      <c r="CD2720" s="30">
        <v>43314</v>
      </c>
      <c r="CE2720" s="31">
        <v>1020.05162989787</v>
      </c>
      <c r="CG2720" s="30">
        <v>43385</v>
      </c>
      <c r="CH2720" s="31">
        <f t="shared" si="341"/>
        <v>1026.32801549223</v>
      </c>
      <c r="CI2720" s="31">
        <f t="shared" si="342"/>
        <v>1017.4120083579101</v>
      </c>
      <c r="CJ2720" s="31">
        <f t="shared" si="346"/>
        <v>1016.4048761098024</v>
      </c>
      <c r="CK2720" s="31">
        <f t="shared" si="346"/>
        <v>1007.9071896338979</v>
      </c>
      <c r="CM2720" s="30">
        <v>43385</v>
      </c>
      <c r="CN2720" s="31">
        <v>1181.9308507521901</v>
      </c>
      <c r="CO2720" s="31">
        <v>1230.05463913932</v>
      </c>
    </row>
    <row r="2721" spans="2:93">
      <c r="B2721" s="29">
        <v>43385</v>
      </c>
      <c r="C2721" s="55">
        <v>1210.976707474759</v>
      </c>
      <c r="D2721" s="31"/>
      <c r="E2721" s="21">
        <f t="shared" si="344"/>
        <v>6.9803062317852493E-4</v>
      </c>
      <c r="F2721" s="21">
        <f t="shared" si="345"/>
        <v>1.9860310684749471E-3</v>
      </c>
      <c r="G2721" s="37">
        <f>(C2720-MAX(C$9:C2720))/MAX(C$9:C2720)</f>
        <v>-3.7740871442507172E-2</v>
      </c>
      <c r="H2721" s="37"/>
      <c r="I2721" s="37"/>
      <c r="N2721" s="30"/>
      <c r="P2721" s="30"/>
      <c r="Q2721" s="30"/>
      <c r="R2721" s="30"/>
      <c r="S2721" s="30"/>
      <c r="T2721" s="30"/>
      <c r="U2721" s="30"/>
      <c r="V2721" s="30"/>
      <c r="W2721" s="30"/>
      <c r="X2721" s="30"/>
      <c r="Y2721" s="30"/>
      <c r="Z2721" s="30"/>
      <c r="AA2721" s="30"/>
      <c r="AB2721" s="30"/>
      <c r="AJ2721" s="22"/>
      <c r="AP2721" s="22"/>
      <c r="AR2721" s="22"/>
      <c r="AS2721" s="23"/>
      <c r="AW2721" s="30"/>
      <c r="BH2721" s="30"/>
      <c r="BN2721" s="30"/>
      <c r="BT2721" s="24"/>
      <c r="BU2721" s="30"/>
      <c r="BV2721" s="30">
        <v>43388</v>
      </c>
      <c r="BW2721" s="31">
        <v>1164.5772930840401</v>
      </c>
      <c r="BZ2721" s="30">
        <v>43315</v>
      </c>
      <c r="CA2721" s="31">
        <v>1048.3206255411801</v>
      </c>
      <c r="CB2721" s="30">
        <v>43315</v>
      </c>
      <c r="CC2721" s="31">
        <v>1029.5060329431401</v>
      </c>
      <c r="CD2721" s="30">
        <v>43315</v>
      </c>
      <c r="CE2721" s="31">
        <v>1021.02223155794</v>
      </c>
      <c r="CG2721" s="30">
        <v>43388</v>
      </c>
      <c r="CH2721" s="31">
        <f t="shared" si="341"/>
        <v>1026.8722247451601</v>
      </c>
      <c r="CI2721" s="31">
        <f t="shared" si="342"/>
        <v>1017.63111357291</v>
      </c>
      <c r="CJ2721" s="31">
        <f t="shared" si="346"/>
        <v>1016.9438236294577</v>
      </c>
      <c r="CK2721" s="31">
        <f t="shared" si="346"/>
        <v>1008.1242479344394</v>
      </c>
      <c r="CM2721" s="30">
        <v>43388</v>
      </c>
      <c r="CN2721" s="31">
        <v>1182.7601134091101</v>
      </c>
      <c r="CO2721" s="31">
        <v>1230.96470935211</v>
      </c>
    </row>
    <row r="2722" spans="2:93">
      <c r="B2722" s="29">
        <v>43388</v>
      </c>
      <c r="C2722" s="55">
        <v>1212.5004081552081</v>
      </c>
      <c r="D2722" s="31"/>
      <c r="E2722" s="21">
        <f t="shared" si="344"/>
        <v>1.2582411131807358E-3</v>
      </c>
      <c r="F2722" s="21">
        <f t="shared" si="345"/>
        <v>3.8938300689239647E-3</v>
      </c>
      <c r="G2722" s="37">
        <f>(C2721-MAX(C$9:C2721))/MAX(C$9:C2721)</f>
        <v>-3.7069185103340924E-2</v>
      </c>
      <c r="H2722" s="37"/>
      <c r="I2722" s="37"/>
      <c r="N2722" s="30"/>
      <c r="P2722" s="30"/>
      <c r="Q2722" s="30"/>
      <c r="R2722" s="30"/>
      <c r="S2722" s="30"/>
      <c r="T2722" s="30"/>
      <c r="U2722" s="30"/>
      <c r="V2722" s="30"/>
      <c r="W2722" s="30"/>
      <c r="X2722" s="30"/>
      <c r="Y2722" s="30"/>
      <c r="Z2722" s="30"/>
      <c r="AA2722" s="30"/>
      <c r="AB2722" s="30"/>
      <c r="AI2722" s="22"/>
      <c r="AO2722" s="30"/>
      <c r="AP2722" s="22"/>
      <c r="AR2722" s="22"/>
      <c r="AS2722" s="23"/>
      <c r="AW2722" s="30"/>
      <c r="BH2722" s="30"/>
      <c r="BN2722" s="30"/>
      <c r="BT2722" s="24"/>
      <c r="BU2722" s="30"/>
      <c r="BV2722" s="30">
        <v>43389</v>
      </c>
      <c r="BW2722" s="31">
        <v>1165.2542057724399</v>
      </c>
      <c r="BZ2722" s="30">
        <v>43318</v>
      </c>
      <c r="CA2722" s="31">
        <v>1048.16949103964</v>
      </c>
      <c r="CB2722" s="30">
        <v>43318</v>
      </c>
      <c r="CC2722" s="31">
        <v>1029.3239483509101</v>
      </c>
      <c r="CD2722" s="30">
        <v>43318</v>
      </c>
      <c r="CE2722" s="31">
        <v>1020.83194170722</v>
      </c>
      <c r="CG2722" s="30">
        <v>43389</v>
      </c>
      <c r="CH2722" s="31">
        <f t="shared" si="341"/>
        <v>1026.6633000934401</v>
      </c>
      <c r="CI2722" s="31">
        <f t="shared" si="342"/>
        <v>1017.03553959304</v>
      </c>
      <c r="CJ2722" s="31">
        <f t="shared" si="346"/>
        <v>1016.7369189834358</v>
      </c>
      <c r="CK2722" s="31">
        <f t="shared" si="346"/>
        <v>1007.5342378978577</v>
      </c>
      <c r="CM2722" s="30">
        <v>43389</v>
      </c>
      <c r="CN2722" s="31">
        <v>1183.5087543663899</v>
      </c>
      <c r="CO2722" s="31">
        <v>1231.75980040738</v>
      </c>
    </row>
    <row r="2723" spans="2:93">
      <c r="B2723" s="29">
        <v>43389</v>
      </c>
      <c r="C2723" s="55">
        <v>1212.969573019474</v>
      </c>
      <c r="D2723" s="31"/>
      <c r="E2723" s="21">
        <f t="shared" si="344"/>
        <v>3.8693996398708741E-4</v>
      </c>
      <c r="F2723" s="21">
        <f t="shared" si="345"/>
        <v>4.7601852792220622E-3</v>
      </c>
      <c r="G2723" s="37">
        <f>(C2722-MAX(C$9:C2722))/MAX(C$9:C2722)</f>
        <v>-3.5857585962889217E-2</v>
      </c>
      <c r="H2723" s="37"/>
      <c r="I2723" s="37"/>
      <c r="N2723" s="30"/>
      <c r="P2723" s="30"/>
      <c r="Q2723" s="30"/>
      <c r="R2723" s="30"/>
      <c r="S2723" s="30"/>
      <c r="T2723" s="30"/>
      <c r="U2723" s="30"/>
      <c r="V2723" s="30"/>
      <c r="W2723" s="30"/>
      <c r="X2723" s="30"/>
      <c r="Y2723" s="30"/>
      <c r="Z2723" s="30"/>
      <c r="AA2723" s="30"/>
      <c r="AB2723" s="30"/>
      <c r="AH2723" s="22"/>
      <c r="AI2723" s="22"/>
      <c r="AP2723" s="22"/>
      <c r="AR2723" s="22"/>
      <c r="AS2723" s="23"/>
      <c r="AW2723" s="30"/>
      <c r="BH2723" s="30"/>
      <c r="BN2723" s="30"/>
      <c r="BT2723" s="24"/>
      <c r="BU2723" s="30"/>
      <c r="BV2723" s="30">
        <v>43390</v>
      </c>
      <c r="BW2723" s="31">
        <v>1163.7820209244801</v>
      </c>
      <c r="BZ2723" s="30">
        <v>43319</v>
      </c>
      <c r="CA2723" s="31">
        <v>1047.60858091925</v>
      </c>
      <c r="CB2723" s="30">
        <v>43319</v>
      </c>
      <c r="CC2723" s="31">
        <v>1028.75039834835</v>
      </c>
      <c r="CD2723" s="30">
        <v>43319</v>
      </c>
      <c r="CE2723" s="31">
        <v>1020.17228260611</v>
      </c>
      <c r="CG2723" s="30">
        <v>43390</v>
      </c>
      <c r="CH2723" s="31">
        <f t="shared" si="341"/>
        <v>1025.42232775855</v>
      </c>
      <c r="CI2723" s="31">
        <f t="shared" si="342"/>
        <v>1015.62240411554</v>
      </c>
      <c r="CJ2723" s="31">
        <f t="shared" si="346"/>
        <v>1015.5079450947178</v>
      </c>
      <c r="CK2723" s="31">
        <f t="shared" si="346"/>
        <v>1006.1343041483065</v>
      </c>
      <c r="CM2723" s="30">
        <v>43390</v>
      </c>
      <c r="CN2723" s="31">
        <v>1181.1637047126001</v>
      </c>
      <c r="CO2723" s="31">
        <v>1229.3323159863801</v>
      </c>
    </row>
    <row r="2724" spans="2:93">
      <c r="B2724" s="29">
        <v>43390</v>
      </c>
      <c r="C2724" s="55">
        <v>1211.5982780554989</v>
      </c>
      <c r="D2724" s="31"/>
      <c r="E2724" s="21">
        <f t="shared" si="344"/>
        <v>-1.1305270919216293E-3</v>
      </c>
      <c r="F2724" s="21">
        <f t="shared" si="345"/>
        <v>1.2116692854255984E-3</v>
      </c>
      <c r="G2724" s="37">
        <f>(C2723-MAX(C$9:C2723))/MAX(C$9:C2723)</f>
        <v>-3.5484520731923319E-2</v>
      </c>
      <c r="H2724" s="37"/>
      <c r="I2724" s="37"/>
      <c r="N2724" s="30"/>
      <c r="P2724" s="30"/>
      <c r="Q2724" s="30"/>
      <c r="R2724" s="30"/>
      <c r="S2724" s="30"/>
      <c r="T2724" s="30"/>
      <c r="U2724" s="30"/>
      <c r="V2724" s="30"/>
      <c r="W2724" s="30"/>
      <c r="X2724" s="30"/>
      <c r="Y2724" s="30"/>
      <c r="Z2724" s="30"/>
      <c r="AA2724" s="30"/>
      <c r="AB2724" s="30"/>
      <c r="AH2724" s="22"/>
      <c r="AI2724" s="22"/>
      <c r="AJ2724" s="22"/>
      <c r="AN2724" s="30"/>
      <c r="AR2724" s="22"/>
      <c r="AS2724" s="23"/>
      <c r="AW2724" s="30"/>
      <c r="BH2724" s="30"/>
      <c r="BN2724" s="30"/>
      <c r="BT2724" s="24"/>
      <c r="BU2724" s="30"/>
      <c r="BV2724" s="30">
        <v>43391</v>
      </c>
      <c r="BW2724" s="31">
        <v>1161.91552066789</v>
      </c>
      <c r="BZ2724" s="30">
        <v>43320</v>
      </c>
      <c r="CA2724" s="31">
        <v>1047.5194145856401</v>
      </c>
      <c r="CB2724" s="30">
        <v>43320</v>
      </c>
      <c r="CC2724" s="31">
        <v>1028.6525595609401</v>
      </c>
      <c r="CD2724" s="30">
        <v>43320</v>
      </c>
      <c r="CE2724" s="31">
        <v>1020.13866813754</v>
      </c>
      <c r="CG2724" s="30">
        <v>43391</v>
      </c>
      <c r="CH2724" s="31">
        <f t="shared" si="341"/>
        <v>1024.1027429010601</v>
      </c>
      <c r="CI2724" s="31">
        <f t="shared" si="342"/>
        <v>1014.13373464029</v>
      </c>
      <c r="CJ2724" s="31">
        <f t="shared" si="346"/>
        <v>1014.2011187552359</v>
      </c>
      <c r="CK2724" s="31">
        <f t="shared" si="346"/>
        <v>1004.6595420511746</v>
      </c>
      <c r="CM2724" s="30">
        <v>43391</v>
      </c>
      <c r="CN2724" s="31">
        <v>1180.0187079130301</v>
      </c>
      <c r="CO2724" s="31">
        <v>1228.1552559429299</v>
      </c>
    </row>
    <row r="2725" spans="2:93">
      <c r="B2725" s="29">
        <v>43391</v>
      </c>
      <c r="C2725" s="55">
        <v>1209.0993596879521</v>
      </c>
      <c r="D2725" s="31"/>
      <c r="E2725" s="21">
        <f t="shared" si="344"/>
        <v>-2.0624974571252785E-3</v>
      </c>
      <c r="F2725" s="21">
        <f t="shared" si="345"/>
        <v>-1.55027571977151E-3</v>
      </c>
      <c r="G2725" s="37">
        <f>(C2724-MAX(C$9:C2724))/MAX(C$9:C2724)</f>
        <v>-3.6574931611813605E-2</v>
      </c>
      <c r="H2725" s="37"/>
      <c r="I2725" s="37"/>
      <c r="N2725" s="30"/>
      <c r="P2725" s="30"/>
      <c r="Q2725" s="30"/>
      <c r="R2725" s="30"/>
      <c r="S2725" s="30"/>
      <c r="T2725" s="30"/>
      <c r="U2725" s="30"/>
      <c r="V2725" s="30"/>
      <c r="W2725" s="30"/>
      <c r="X2725" s="30"/>
      <c r="Y2725" s="30"/>
      <c r="Z2725" s="30"/>
      <c r="AA2725" s="30"/>
      <c r="AB2725" s="30"/>
      <c r="AH2725" s="22"/>
      <c r="AI2725" s="22"/>
      <c r="AJ2725" s="22"/>
      <c r="AP2725" s="22"/>
      <c r="AS2725" s="23"/>
      <c r="AW2725" s="30"/>
      <c r="BH2725" s="30"/>
      <c r="BN2725" s="30"/>
      <c r="BQ2725" s="30"/>
      <c r="BT2725" s="24"/>
      <c r="BU2725" s="30"/>
      <c r="BV2725" s="30">
        <v>43392</v>
      </c>
      <c r="BW2725" s="31">
        <v>1167.54070797437</v>
      </c>
      <c r="BZ2725" s="30">
        <v>43321</v>
      </c>
      <c r="CA2725" s="31">
        <v>1046.9237032465801</v>
      </c>
      <c r="CB2725" s="30">
        <v>43321</v>
      </c>
      <c r="CC2725" s="31">
        <v>1028.0438743577899</v>
      </c>
      <c r="CD2725" s="30">
        <v>43321</v>
      </c>
      <c r="CE2725" s="31">
        <v>1019.5301194153</v>
      </c>
      <c r="CG2725" s="30">
        <v>43392</v>
      </c>
      <c r="CH2725" s="31">
        <f t="shared" si="341"/>
        <v>1029.5108844327899</v>
      </c>
      <c r="CI2725" s="31">
        <f t="shared" si="342"/>
        <v>1019.14249039501</v>
      </c>
      <c r="CJ2725" s="31">
        <f t="shared" si="346"/>
        <v>1019.556971212314</v>
      </c>
      <c r="CK2725" s="31">
        <f t="shared" si="346"/>
        <v>1009.621505242911</v>
      </c>
      <c r="CM2725" s="30">
        <v>43392</v>
      </c>
      <c r="CN2725" s="31">
        <v>1186.81844477101</v>
      </c>
      <c r="CO2725" s="31">
        <v>1235.24527264791</v>
      </c>
    </row>
    <row r="2726" spans="2:93">
      <c r="B2726" s="29">
        <v>43392</v>
      </c>
      <c r="C2726" s="55">
        <v>1214.6098478314491</v>
      </c>
      <c r="D2726" s="31"/>
      <c r="E2726" s="21">
        <f t="shared" si="344"/>
        <v>4.5575147313940967E-3</v>
      </c>
      <c r="F2726" s="21">
        <f t="shared" si="345"/>
        <v>1.7397434772417064E-3</v>
      </c>
      <c r="G2726" s="37">
        <f>(C2725-MAX(C$9:C2725))/MAX(C$9:C2725)</f>
        <v>-3.8561993365494977E-2</v>
      </c>
      <c r="H2726" s="37"/>
      <c r="I2726" s="37"/>
      <c r="N2726" s="30"/>
      <c r="P2726" s="30"/>
      <c r="Q2726" s="30"/>
      <c r="R2726" s="30"/>
      <c r="S2726" s="30"/>
      <c r="T2726" s="30"/>
      <c r="U2726" s="30"/>
      <c r="V2726" s="30"/>
      <c r="W2726" s="30"/>
      <c r="X2726" s="30"/>
      <c r="Y2726" s="30"/>
      <c r="Z2726" s="30"/>
      <c r="AA2726" s="30"/>
      <c r="AB2726" s="30"/>
      <c r="AH2726" s="22"/>
      <c r="AI2726" s="22"/>
      <c r="AJ2726" s="22"/>
      <c r="AP2726" s="22"/>
      <c r="AR2726" s="30"/>
      <c r="AS2726" s="28"/>
      <c r="AW2726" s="30"/>
      <c r="BH2726" s="30"/>
      <c r="BN2726" s="30"/>
      <c r="BT2726" s="24"/>
      <c r="BU2726" s="30"/>
      <c r="BV2726" s="30">
        <v>43395</v>
      </c>
      <c r="BW2726" s="31">
        <v>1167.49774035992</v>
      </c>
      <c r="BZ2726" s="30">
        <v>43322</v>
      </c>
      <c r="CA2726" s="31">
        <v>1046.5891831798101</v>
      </c>
      <c r="CB2726" s="30">
        <v>43322</v>
      </c>
      <c r="CC2726" s="31">
        <v>1027.82896796161</v>
      </c>
      <c r="CD2726" s="30">
        <v>43322</v>
      </c>
      <c r="CE2726" s="31">
        <v>1019.43010260519</v>
      </c>
      <c r="CG2726" s="30">
        <v>43395</v>
      </c>
      <c r="CH2726" s="31">
        <f t="shared" si="341"/>
        <v>1029.0856317617599</v>
      </c>
      <c r="CI2726" s="31">
        <f t="shared" si="342"/>
        <v>1018.68690603088</v>
      </c>
      <c r="CJ2726" s="31">
        <f t="shared" si="346"/>
        <v>1019.1358301327672</v>
      </c>
      <c r="CK2726" s="31">
        <f t="shared" si="346"/>
        <v>1009.17017701765</v>
      </c>
      <c r="CM2726" s="30">
        <v>43395</v>
      </c>
      <c r="CN2726" s="31">
        <v>1186.6313655828201</v>
      </c>
      <c r="CO2726" s="31">
        <v>1235.0710492543201</v>
      </c>
    </row>
    <row r="2727" spans="2:93">
      <c r="B2727" s="29">
        <v>43395</v>
      </c>
      <c r="C2727" s="55">
        <v>1214.85276524291</v>
      </c>
      <c r="D2727" s="31"/>
      <c r="E2727" s="21">
        <f t="shared" si="344"/>
        <v>1.9999624726785292E-4</v>
      </c>
      <c r="F2727" s="21">
        <f t="shared" si="345"/>
        <v>1.5525469602244435E-3</v>
      </c>
      <c r="G2727" s="37">
        <f>(C2726-MAX(C$9:C2726))/MAX(C$9:C2726)</f>
        <v>-3.4180225486936042E-2</v>
      </c>
      <c r="H2727" s="37"/>
      <c r="I2727" s="37"/>
      <c r="N2727" s="30"/>
      <c r="P2727" s="30"/>
      <c r="Q2727" s="30"/>
      <c r="R2727" s="30"/>
      <c r="S2727" s="30"/>
      <c r="T2727" s="30"/>
      <c r="U2727" s="30"/>
      <c r="V2727" s="30"/>
      <c r="W2727" s="30"/>
      <c r="X2727" s="30"/>
      <c r="Y2727" s="30"/>
      <c r="Z2727" s="30"/>
      <c r="AA2727" s="30"/>
      <c r="AB2727" s="30"/>
      <c r="AI2727" s="22"/>
      <c r="AJ2727" s="22"/>
      <c r="AM2727" s="30"/>
      <c r="AP2727" s="22"/>
      <c r="AQ2727" s="30"/>
      <c r="AR2727" s="22"/>
      <c r="AS2727" s="23"/>
      <c r="AW2727" s="30"/>
      <c r="BH2727" s="30"/>
      <c r="BN2727" s="30"/>
      <c r="BT2727" s="24"/>
      <c r="BU2727" s="30"/>
      <c r="BV2727" s="30">
        <v>43396</v>
      </c>
      <c r="BW2727" s="31">
        <v>1165.6020453767701</v>
      </c>
      <c r="BZ2727" s="30">
        <v>43325</v>
      </c>
      <c r="CA2727" s="31">
        <v>1045.8790955960101</v>
      </c>
      <c r="CB2727" s="30">
        <v>43325</v>
      </c>
      <c r="CC2727" s="31">
        <v>1027.09666235592</v>
      </c>
      <c r="CD2727" s="30">
        <v>43325</v>
      </c>
      <c r="CE2727" s="31">
        <v>1018.68819303089</v>
      </c>
      <c r="CG2727" s="30">
        <v>43396</v>
      </c>
      <c r="CH2727" s="31">
        <f t="shared" si="341"/>
        <v>1029.27176010312</v>
      </c>
      <c r="CI2727" s="31">
        <f t="shared" si="342"/>
        <v>1019.03625682999</v>
      </c>
      <c r="CJ2727" s="31">
        <f t="shared" si="346"/>
        <v>1019.3201588764874</v>
      </c>
      <c r="CK2727" s="31">
        <f t="shared" si="346"/>
        <v>1009.5162641281172</v>
      </c>
      <c r="CM2727" s="30">
        <v>43396</v>
      </c>
      <c r="CN2727" s="31">
        <v>1185.16780251247</v>
      </c>
      <c r="CO2727" s="31">
        <v>1233.5548546762</v>
      </c>
    </row>
    <row r="2728" spans="2:93">
      <c r="B2728" s="29">
        <v>43396</v>
      </c>
      <c r="C2728" s="55">
        <v>1213.4454945391619</v>
      </c>
      <c r="D2728" s="31"/>
      <c r="E2728" s="21">
        <f t="shared" si="344"/>
        <v>-1.1583878672463133E-3</v>
      </c>
      <c r="F2728" s="21">
        <f t="shared" si="345"/>
        <v>1.5246113477709322E-3</v>
      </c>
      <c r="G2728" s="37">
        <f>(C2727-MAX(C$9:C2727))/MAX(C$9:C2727)</f>
        <v>-3.3987065156496327E-2</v>
      </c>
      <c r="H2728" s="37"/>
      <c r="I2728" s="37"/>
      <c r="N2728" s="30"/>
      <c r="P2728" s="30"/>
      <c r="Q2728" s="30"/>
      <c r="R2728" s="30"/>
      <c r="S2728" s="30"/>
      <c r="T2728" s="30"/>
      <c r="U2728" s="30"/>
      <c r="V2728" s="30"/>
      <c r="W2728" s="30"/>
      <c r="X2728" s="30"/>
      <c r="Y2728" s="30"/>
      <c r="Z2728" s="30"/>
      <c r="AA2728" s="30"/>
      <c r="AB2728" s="30"/>
      <c r="AH2728" s="22"/>
      <c r="AI2728" s="22"/>
      <c r="AJ2728" s="22"/>
      <c r="AO2728" s="22"/>
      <c r="AP2728" s="22"/>
      <c r="AR2728" s="22"/>
      <c r="AS2728" s="23"/>
      <c r="AW2728" s="30"/>
      <c r="BH2728" s="30"/>
      <c r="BN2728" s="30"/>
      <c r="BT2728" s="24"/>
      <c r="BU2728" s="30"/>
      <c r="BV2728" s="30">
        <v>43397</v>
      </c>
      <c r="BW2728" s="31">
        <v>1164.44506666711</v>
      </c>
      <c r="BZ2728" s="30">
        <v>43326</v>
      </c>
      <c r="CA2728" s="31">
        <v>1044.3145764711501</v>
      </c>
      <c r="CB2728" s="30">
        <v>43326</v>
      </c>
      <c r="CC2728" s="31">
        <v>1025.5332505429701</v>
      </c>
      <c r="CD2728" s="30">
        <v>43326</v>
      </c>
      <c r="CE2728" s="31">
        <v>1017.12624923674</v>
      </c>
      <c r="CG2728" s="30">
        <v>43397</v>
      </c>
      <c r="CH2728" s="31">
        <f t="shared" si="341"/>
        <v>1028.61437760118</v>
      </c>
      <c r="CI2728" s="31">
        <f t="shared" si="342"/>
        <v>1018.37735622052</v>
      </c>
      <c r="CJ2728" s="31">
        <f t="shared" si="346"/>
        <v>1018.6691323329699</v>
      </c>
      <c r="CK2728" s="31">
        <f t="shared" si="346"/>
        <v>1008.8635190690032</v>
      </c>
      <c r="CM2728" s="30">
        <v>43397</v>
      </c>
      <c r="CN2728" s="31">
        <v>1184.29822891703</v>
      </c>
      <c r="CO2728" s="31">
        <v>1232.6585064584399</v>
      </c>
    </row>
    <row r="2729" spans="2:93">
      <c r="B2729" s="29">
        <v>43397</v>
      </c>
      <c r="C2729" s="55">
        <v>1212.157560810849</v>
      </c>
      <c r="D2729" s="31"/>
      <c r="E2729" s="21">
        <f t="shared" si="344"/>
        <v>-1.0613857269312632E-3</v>
      </c>
      <c r="F2729" s="21">
        <f t="shared" si="345"/>
        <v>2.5293215966024629E-3</v>
      </c>
      <c r="G2729" s="37">
        <f>(C2728-MAX(C$9:C2728))/MAX(C$9:C2728)</f>
        <v>-3.5106082819822068E-2</v>
      </c>
      <c r="H2729" s="37"/>
      <c r="I2729" s="37"/>
      <c r="N2729" s="30"/>
      <c r="P2729" s="30"/>
      <c r="Q2729" s="30"/>
      <c r="R2729" s="30"/>
      <c r="S2729" s="30"/>
      <c r="T2729" s="30"/>
      <c r="U2729" s="30"/>
      <c r="V2729" s="30"/>
      <c r="W2729" s="30"/>
      <c r="X2729" s="30"/>
      <c r="Y2729" s="30"/>
      <c r="Z2729" s="30"/>
      <c r="AA2729" s="30"/>
      <c r="AB2729" s="30"/>
      <c r="AH2729" s="22"/>
      <c r="AI2729" s="22"/>
      <c r="AJ2729" s="22"/>
      <c r="AN2729" s="22"/>
      <c r="AO2729" s="22"/>
      <c r="AP2729" s="22"/>
      <c r="AR2729" s="22"/>
      <c r="AS2729" s="23"/>
      <c r="AW2729" s="30"/>
      <c r="BH2729" s="30"/>
      <c r="BN2729" s="30"/>
      <c r="BT2729" s="24"/>
      <c r="BU2729" s="30"/>
      <c r="BV2729" s="30">
        <v>43398</v>
      </c>
      <c r="BW2729" s="31">
        <v>1170.29434214718</v>
      </c>
      <c r="BZ2729" s="30">
        <v>43327</v>
      </c>
      <c r="CA2729" s="31">
        <v>1042.5829080967001</v>
      </c>
      <c r="CB2729" s="30">
        <v>43327</v>
      </c>
      <c r="CC2729" s="31">
        <v>1023.93911739719</v>
      </c>
      <c r="CD2729" s="30">
        <v>43327</v>
      </c>
      <c r="CE2729" s="31">
        <v>1015.62500339335</v>
      </c>
      <c r="CG2729" s="30">
        <v>43398</v>
      </c>
      <c r="CH2729" s="31">
        <f t="shared" si="341"/>
        <v>1035.09880281086</v>
      </c>
      <c r="CI2729" s="31">
        <f t="shared" si="342"/>
        <v>1025.55199411332</v>
      </c>
      <c r="CJ2729" s="31">
        <f t="shared" ref="CJ2729:CK2744" si="347">+CJ2728*CH2729/CH2728</f>
        <v>1025.0908623280602</v>
      </c>
      <c r="CK2729" s="31">
        <f t="shared" si="347"/>
        <v>1015.9711303963397</v>
      </c>
      <c r="CM2729" s="30">
        <v>43398</v>
      </c>
      <c r="CN2729" s="31">
        <v>1188.2452262184099</v>
      </c>
      <c r="CO2729" s="31">
        <v>1236.7755188281401</v>
      </c>
    </row>
    <row r="2730" spans="2:93">
      <c r="B2730" s="29">
        <v>43398</v>
      </c>
      <c r="C2730" s="55">
        <v>1220.3588674190951</v>
      </c>
      <c r="D2730" s="31"/>
      <c r="E2730" s="21">
        <f t="shared" si="344"/>
        <v>6.7658750589816297E-3</v>
      </c>
      <c r="F2730" s="21">
        <f t="shared" si="345"/>
        <v>4.7332232633467974E-3</v>
      </c>
      <c r="G2730" s="37">
        <f>(C2729-MAX(C$9:C2729))/MAX(C$9:C2729)</f>
        <v>-3.6130207451519944E-2</v>
      </c>
      <c r="H2730" s="37"/>
      <c r="I2730" s="37"/>
      <c r="N2730" s="30"/>
      <c r="P2730" s="30"/>
      <c r="Q2730" s="30"/>
      <c r="R2730" s="30"/>
      <c r="S2730" s="30"/>
      <c r="T2730" s="30"/>
      <c r="U2730" s="30"/>
      <c r="V2730" s="30"/>
      <c r="W2730" s="30"/>
      <c r="X2730" s="30"/>
      <c r="Y2730" s="30"/>
      <c r="Z2730" s="30"/>
      <c r="AA2730" s="30"/>
      <c r="AB2730" s="30"/>
      <c r="AH2730" s="22"/>
      <c r="AI2730" s="22"/>
      <c r="AJ2730" s="22"/>
      <c r="AL2730" s="22"/>
      <c r="AM2730" s="22"/>
      <c r="AN2730" s="22"/>
      <c r="AO2730" s="22"/>
      <c r="AP2730" s="22"/>
      <c r="AR2730" s="22"/>
      <c r="AS2730" s="23"/>
      <c r="AW2730" s="30"/>
      <c r="BH2730" s="30"/>
      <c r="BN2730" s="30"/>
      <c r="BT2730" s="24"/>
      <c r="BU2730" s="30"/>
      <c r="BV2730" s="30">
        <v>43399</v>
      </c>
      <c r="BW2730" s="31">
        <v>1168.1365654768399</v>
      </c>
      <c r="BZ2730" s="30">
        <v>43328</v>
      </c>
      <c r="CA2730" s="31">
        <v>1043.3600707039</v>
      </c>
      <c r="CB2730" s="30">
        <v>43328</v>
      </c>
      <c r="CC2730" s="31">
        <v>1024.6279729021401</v>
      </c>
      <c r="CD2730" s="30">
        <v>43328</v>
      </c>
      <c r="CE2730" s="31">
        <v>1016.16439112173</v>
      </c>
      <c r="CG2730" s="30">
        <v>43399</v>
      </c>
      <c r="CH2730" s="31">
        <f t="shared" si="341"/>
        <v>1033.9019446729201</v>
      </c>
      <c r="CI2730" s="31">
        <f t="shared" si="342"/>
        <v>1024.6360304213899</v>
      </c>
      <c r="CJ2730" s="31">
        <f t="shared" si="347"/>
        <v>1023.9055761144414</v>
      </c>
      <c r="CK2730" s="31">
        <f t="shared" si="347"/>
        <v>1015.0637237774322</v>
      </c>
      <c r="CM2730" s="30">
        <v>43399</v>
      </c>
      <c r="CN2730" s="31">
        <v>1185.1587679975901</v>
      </c>
      <c r="CO2730" s="31">
        <v>1233.57337650714</v>
      </c>
    </row>
    <row r="2731" spans="2:93">
      <c r="B2731" s="29">
        <v>43399</v>
      </c>
      <c r="C2731" s="55">
        <v>1221.230913214247</v>
      </c>
      <c r="D2731" s="31"/>
      <c r="E2731" s="21">
        <f t="shared" si="344"/>
        <v>7.1458143865199553E-4</v>
      </c>
      <c r="F2731" s="21">
        <f t="shared" si="345"/>
        <v>5.2501407197782513E-3</v>
      </c>
      <c r="G2731" s="37">
        <f>(C2730-MAX(C$9:C2730))/MAX(C$9:C2730)</f>
        <v>-2.9608784862010403E-2</v>
      </c>
      <c r="H2731" s="37"/>
      <c r="I2731" s="37"/>
      <c r="N2731" s="30"/>
      <c r="P2731" s="30"/>
      <c r="Q2731" s="30"/>
      <c r="R2731" s="30"/>
      <c r="S2731" s="30"/>
      <c r="T2731" s="30"/>
      <c r="U2731" s="30"/>
      <c r="V2731" s="30"/>
      <c r="W2731" s="30"/>
      <c r="X2731" s="30"/>
      <c r="Y2731" s="30"/>
      <c r="Z2731" s="30"/>
      <c r="AA2731" s="30"/>
      <c r="AB2731" s="30"/>
      <c r="AH2731" s="22"/>
      <c r="AI2731" s="22"/>
      <c r="AL2731" s="22"/>
      <c r="AM2731" s="22"/>
      <c r="AN2731" s="22"/>
      <c r="AO2731" s="22"/>
      <c r="AP2731" s="22"/>
      <c r="AR2731" s="22"/>
      <c r="AS2731" s="23"/>
      <c r="AW2731" s="30"/>
      <c r="BH2731" s="30"/>
      <c r="BN2731" s="30"/>
      <c r="BT2731" s="24"/>
      <c r="BU2731" s="30"/>
      <c r="BV2731" s="30">
        <v>43402</v>
      </c>
      <c r="BW2731" s="31">
        <v>1167.5777655327199</v>
      </c>
      <c r="BZ2731" s="30">
        <v>43329</v>
      </c>
      <c r="CA2731" s="31">
        <v>1041.49304228551</v>
      </c>
      <c r="CB2731" s="30">
        <v>43329</v>
      </c>
      <c r="CC2731" s="31">
        <v>1022.77841414693</v>
      </c>
      <c r="CD2731" s="30">
        <v>43329</v>
      </c>
      <c r="CE2731" s="31">
        <v>1014.2910247743901</v>
      </c>
      <c r="CG2731" s="30">
        <v>43402</v>
      </c>
      <c r="CH2731" s="31">
        <f t="shared" si="341"/>
        <v>1033.25827157447</v>
      </c>
      <c r="CI2731" s="31">
        <f t="shared" si="342"/>
        <v>1023.19043383185</v>
      </c>
      <c r="CJ2731" s="31">
        <f t="shared" si="347"/>
        <v>1023.2681264238846</v>
      </c>
      <c r="CK2731" s="31">
        <f t="shared" si="347"/>
        <v>1013.6316321725187</v>
      </c>
      <c r="CM2731" s="30">
        <v>43402</v>
      </c>
      <c r="CN2731" s="31">
        <v>1188.29354989689</v>
      </c>
      <c r="CO2731" s="31">
        <v>1236.8693697824499</v>
      </c>
    </row>
    <row r="2732" spans="2:93">
      <c r="B2732" s="29">
        <v>43402</v>
      </c>
      <c r="C2732" s="55">
        <v>1216.9265919376401</v>
      </c>
      <c r="D2732" s="31"/>
      <c r="E2732" s="21">
        <f t="shared" si="344"/>
        <v>-3.5245760896095435E-3</v>
      </c>
      <c r="F2732" s="21">
        <f t="shared" si="345"/>
        <v>2.8687711266339733E-3</v>
      </c>
      <c r="G2732" s="37">
        <f>(C2731-MAX(C$9:C2731))/MAX(C$9:C2731)</f>
        <v>-2.8915361311441914E-2</v>
      </c>
      <c r="H2732" s="37"/>
      <c r="I2732" s="37"/>
      <c r="N2732" s="30"/>
      <c r="P2732" s="22"/>
      <c r="Q2732" s="22"/>
      <c r="R2732" s="22"/>
      <c r="S2732" s="22"/>
      <c r="T2732" s="22"/>
      <c r="U2732" s="22"/>
      <c r="V2732" s="22"/>
      <c r="W2732" s="22"/>
      <c r="X2732" s="22"/>
      <c r="Y2732" s="22"/>
      <c r="Z2732" s="22"/>
      <c r="AA2732" s="22"/>
      <c r="AB2732" s="22"/>
      <c r="AJ2732" s="22"/>
      <c r="AL2732" s="22"/>
      <c r="AM2732" s="22"/>
      <c r="AO2732" s="22"/>
      <c r="AP2732" s="22"/>
      <c r="AR2732" s="22"/>
      <c r="AS2732" s="23"/>
      <c r="AW2732" s="30"/>
      <c r="BH2732" s="30"/>
      <c r="BN2732" s="30"/>
      <c r="BT2732" s="24"/>
      <c r="BU2732" s="30"/>
      <c r="BV2732" s="30">
        <v>43403</v>
      </c>
      <c r="BW2732" s="31">
        <v>1168.94040225342</v>
      </c>
      <c r="BZ2732" s="30">
        <v>43332</v>
      </c>
      <c r="CA2732" s="31">
        <v>1041.59510949639</v>
      </c>
      <c r="CB2732" s="30">
        <v>43332</v>
      </c>
      <c r="CC2732" s="31">
        <v>1022.83617422236</v>
      </c>
      <c r="CD2732" s="30">
        <v>43332</v>
      </c>
      <c r="CE2732" s="31">
        <v>1014.22251888369</v>
      </c>
      <c r="CG2732" s="30">
        <v>43403</v>
      </c>
      <c r="CH2732" s="31">
        <f t="shared" si="341"/>
        <v>1034.9266127908299</v>
      </c>
      <c r="CI2732" s="31">
        <f t="shared" si="342"/>
        <v>1024.7750427286601</v>
      </c>
      <c r="CJ2732" s="31">
        <f t="shared" si="347"/>
        <v>1024.9203371418294</v>
      </c>
      <c r="CK2732" s="31">
        <f t="shared" si="347"/>
        <v>1015.2014374104483</v>
      </c>
      <c r="CM2732" s="30">
        <v>43403</v>
      </c>
      <c r="CN2732" s="31">
        <v>1189.98144674733</v>
      </c>
      <c r="CO2732" s="31">
        <v>1238.6357482736801</v>
      </c>
    </row>
    <row r="2733" spans="2:93">
      <c r="B2733" s="29">
        <v>43403</v>
      </c>
      <c r="C2733" s="55">
        <v>1218.313218578927</v>
      </c>
      <c r="D2733" s="31"/>
      <c r="E2733" s="21">
        <f t="shared" si="344"/>
        <v>1.139449700970907E-3</v>
      </c>
      <c r="F2733" s="21">
        <f t="shared" si="345"/>
        <v>5.078265373323454E-3</v>
      </c>
      <c r="G2733" s="37">
        <f>(C2732-MAX(C$9:C2732))/MAX(C$9:C2732)</f>
        <v>-3.2338023009950735E-2</v>
      </c>
      <c r="H2733" s="37"/>
      <c r="I2733" s="37"/>
      <c r="N2733" s="30"/>
      <c r="P2733" s="30"/>
      <c r="Q2733" s="30"/>
      <c r="R2733" s="30"/>
      <c r="S2733" s="30"/>
      <c r="T2733" s="30"/>
      <c r="U2733" s="30"/>
      <c r="V2733" s="30"/>
      <c r="W2733" s="30"/>
      <c r="X2733" s="30"/>
      <c r="Y2733" s="30"/>
      <c r="Z2733" s="30"/>
      <c r="AA2733" s="30"/>
      <c r="AB2733" s="30"/>
      <c r="AP2733" s="22"/>
      <c r="AR2733" s="22"/>
      <c r="AS2733" s="23"/>
      <c r="AW2733" s="30"/>
      <c r="BH2733" s="30"/>
      <c r="BN2733" s="30"/>
      <c r="BT2733" s="24"/>
      <c r="BU2733" s="30"/>
      <c r="BV2733" s="30">
        <v>43404</v>
      </c>
      <c r="BW2733" s="31">
        <v>1168.2542701852501</v>
      </c>
      <c r="BZ2733" s="30">
        <v>43333</v>
      </c>
      <c r="CA2733" s="31">
        <v>1040.8721392238001</v>
      </c>
      <c r="CB2733" s="30">
        <v>43333</v>
      </c>
      <c r="CC2733" s="31">
        <v>1022.11168040682</v>
      </c>
      <c r="CD2733" s="30">
        <v>43333</v>
      </c>
      <c r="CE2733" s="31">
        <v>1013.43880884112</v>
      </c>
      <c r="CG2733" s="30">
        <v>43404</v>
      </c>
      <c r="CH2733" s="31">
        <f t="shared" si="341"/>
        <v>1034.3185200174701</v>
      </c>
      <c r="CI2733" s="31">
        <f t="shared" si="342"/>
        <v>1023.91521077623</v>
      </c>
      <c r="CJ2733" s="31">
        <f t="shared" si="347"/>
        <v>1024.3181237649746</v>
      </c>
      <c r="CK2733" s="31">
        <f t="shared" si="347"/>
        <v>1014.349638139738</v>
      </c>
      <c r="CM2733" s="30">
        <v>43404</v>
      </c>
      <c r="CN2733" s="31">
        <v>1188.2315389297501</v>
      </c>
      <c r="CO2733" s="31">
        <v>1236.8231690550899</v>
      </c>
    </row>
    <row r="2734" spans="2:93">
      <c r="B2734" s="29">
        <v>43404</v>
      </c>
      <c r="C2734" s="55">
        <v>1216.1793331255051</v>
      </c>
      <c r="D2734" s="31"/>
      <c r="E2734" s="21">
        <f t="shared" si="344"/>
        <v>-1.7515080858360177E-3</v>
      </c>
      <c r="F2734" s="21">
        <f t="shared" si="345"/>
        <v>-3.4248403524359539E-3</v>
      </c>
      <c r="G2734" s="37">
        <f>(C2733-MAX(C$9:C2733))/MAX(C$9:C2733)</f>
        <v>-3.1235420859628445E-2</v>
      </c>
      <c r="H2734" s="37"/>
      <c r="I2734" s="37"/>
      <c r="N2734" s="30"/>
      <c r="P2734" s="30"/>
      <c r="Q2734" s="30"/>
      <c r="R2734" s="30"/>
      <c r="S2734" s="30"/>
      <c r="T2734" s="30"/>
      <c r="U2734" s="30"/>
      <c r="V2734" s="30"/>
      <c r="W2734" s="30"/>
      <c r="X2734" s="30"/>
      <c r="Y2734" s="30"/>
      <c r="Z2734" s="30"/>
      <c r="AA2734" s="30"/>
      <c r="AB2734" s="30"/>
      <c r="AP2734" s="22"/>
      <c r="AR2734" s="22"/>
      <c r="AS2734" s="23"/>
      <c r="AW2734" s="30"/>
      <c r="BH2734" s="30"/>
      <c r="BN2734" s="30"/>
      <c r="BT2734" s="24"/>
      <c r="BU2734" s="30"/>
      <c r="BV2734" s="30">
        <v>43405</v>
      </c>
      <c r="BW2734" s="31">
        <v>1171.1931676351501</v>
      </c>
      <c r="BZ2734" s="30">
        <v>43334</v>
      </c>
      <c r="CA2734" s="31">
        <v>1040.0980424321101</v>
      </c>
      <c r="CB2734" s="30">
        <v>43334</v>
      </c>
      <c r="CC2734" s="31">
        <v>1021.35562393993</v>
      </c>
      <c r="CD2734" s="30">
        <v>43334</v>
      </c>
      <c r="CE2734" s="31">
        <v>1012.71725399653</v>
      </c>
      <c r="CG2734" s="30">
        <v>43405</v>
      </c>
      <c r="CH2734" s="31">
        <f t="shared" si="341"/>
        <v>1035.1519972205899</v>
      </c>
      <c r="CI2734" s="31">
        <f t="shared" si="342"/>
        <v>1024.5428352521899</v>
      </c>
      <c r="CJ2734" s="31">
        <f t="shared" si="347"/>
        <v>1025.1435424231324</v>
      </c>
      <c r="CK2734" s="31">
        <f t="shared" si="347"/>
        <v>1014.9713992517688</v>
      </c>
      <c r="CM2734" s="30">
        <v>43405</v>
      </c>
      <c r="CN2734" s="31">
        <v>1190.44644947303</v>
      </c>
      <c r="CO2734" s="31">
        <v>1239.1407361420299</v>
      </c>
    </row>
    <row r="2735" spans="2:93">
      <c r="B2735" s="29">
        <v>43405</v>
      </c>
      <c r="C2735" s="55">
        <v>1218.169146143546</v>
      </c>
      <c r="D2735" s="31"/>
      <c r="E2735" s="21">
        <f t="shared" si="344"/>
        <v>1.6361180985762225E-3</v>
      </c>
      <c r="F2735" s="21">
        <f t="shared" si="345"/>
        <v>-2.507115597526588E-3</v>
      </c>
      <c r="G2735" s="37">
        <f>(C2734-MAX(C$9:C2734))/MAX(C$9:C2734)</f>
        <v>-3.2932219853264381E-2</v>
      </c>
      <c r="H2735" s="37"/>
      <c r="I2735" s="37"/>
      <c r="N2735" s="30"/>
      <c r="P2735" s="30"/>
      <c r="Q2735" s="30"/>
      <c r="R2735" s="30"/>
      <c r="S2735" s="30"/>
      <c r="T2735" s="30"/>
      <c r="U2735" s="30"/>
      <c r="V2735" s="30"/>
      <c r="W2735" s="30"/>
      <c r="X2735" s="30"/>
      <c r="Y2735" s="30"/>
      <c r="Z2735" s="30"/>
      <c r="AA2735" s="30"/>
      <c r="AB2735" s="30"/>
      <c r="AR2735" s="22"/>
      <c r="AS2735" s="23"/>
      <c r="AW2735" s="30"/>
      <c r="BH2735" s="30"/>
      <c r="BN2735" s="30"/>
      <c r="BT2735" s="24"/>
      <c r="BU2735" s="30"/>
      <c r="BV2735" s="30">
        <v>43406</v>
      </c>
      <c r="BW2735" s="31">
        <v>1174.28388540685</v>
      </c>
      <c r="BZ2735" s="30">
        <v>43335</v>
      </c>
      <c r="CA2735" s="31">
        <v>1040.55282015743</v>
      </c>
      <c r="CB2735" s="30">
        <v>43335</v>
      </c>
      <c r="CC2735" s="31">
        <v>1021.7812675604901</v>
      </c>
      <c r="CD2735" s="30">
        <v>43335</v>
      </c>
      <c r="CE2735" s="31">
        <v>1013.11848706577</v>
      </c>
      <c r="CG2735" s="30">
        <v>43406</v>
      </c>
      <c r="CH2735" s="31">
        <f t="shared" si="341"/>
        <v>1036.1378689984899</v>
      </c>
      <c r="CI2735" s="31">
        <f t="shared" si="342"/>
        <v>1025.5764401152301</v>
      </c>
      <c r="CJ2735" s="31">
        <f t="shared" si="347"/>
        <v>1026.1198822162112</v>
      </c>
      <c r="CK2735" s="31">
        <f t="shared" si="347"/>
        <v>1015.9953480199579</v>
      </c>
      <c r="CM2735" s="30">
        <v>43406</v>
      </c>
      <c r="CN2735" s="31">
        <v>1193.03733426485</v>
      </c>
      <c r="CO2735" s="31">
        <v>1241.84918367306</v>
      </c>
    </row>
    <row r="2736" spans="2:93">
      <c r="B2736" s="29">
        <v>43406</v>
      </c>
      <c r="C2736" s="55">
        <v>1221.461256831378</v>
      </c>
      <c r="D2736" s="31"/>
      <c r="E2736" s="21">
        <f t="shared" si="344"/>
        <v>2.7025070354589342E-3</v>
      </c>
      <c r="F2736" s="21">
        <f t="shared" si="345"/>
        <v>3.7263257486366275E-3</v>
      </c>
      <c r="G2736" s="37">
        <f>(C2735-MAX(C$9:C2735))/MAX(C$9:C2735)</f>
        <v>-3.1349982755616471E-2</v>
      </c>
      <c r="H2736" s="37"/>
      <c r="I2736" s="37"/>
      <c r="N2736" s="30"/>
      <c r="P2736" s="30"/>
      <c r="Q2736" s="30"/>
      <c r="R2736" s="30"/>
      <c r="S2736" s="30"/>
      <c r="T2736" s="30"/>
      <c r="U2736" s="30"/>
      <c r="V2736" s="30"/>
      <c r="W2736" s="30"/>
      <c r="X2736" s="30"/>
      <c r="Y2736" s="30"/>
      <c r="Z2736" s="30"/>
      <c r="AA2736" s="30"/>
      <c r="AB2736" s="30"/>
      <c r="AS2736" s="23"/>
      <c r="AW2736" s="30"/>
      <c r="BH2736" s="30"/>
      <c r="BN2736" s="30"/>
      <c r="BT2736" s="24"/>
      <c r="BU2736" s="30"/>
      <c r="BV2736" s="30">
        <v>43409</v>
      </c>
      <c r="BW2736" s="31">
        <v>1176.18233296316</v>
      </c>
      <c r="BZ2736" s="30">
        <v>43336</v>
      </c>
      <c r="CA2736" s="31">
        <v>1040.4158159216699</v>
      </c>
      <c r="CB2736" s="30">
        <v>43336</v>
      </c>
      <c r="CC2736" s="31">
        <v>1021.6376846406999</v>
      </c>
      <c r="CD2736" s="30">
        <v>43336</v>
      </c>
      <c r="CE2736" s="31">
        <v>1012.93404347585</v>
      </c>
      <c r="CG2736" s="30">
        <v>43409</v>
      </c>
      <c r="CH2736" s="31">
        <f t="shared" si="341"/>
        <v>1036.95796072042</v>
      </c>
      <c r="CI2736" s="31">
        <f t="shared" si="342"/>
        <v>1026.32604377393</v>
      </c>
      <c r="CJ2736" s="31">
        <f t="shared" si="347"/>
        <v>1026.9320448118383</v>
      </c>
      <c r="CK2736" s="31">
        <f t="shared" si="347"/>
        <v>1016.7379487665314</v>
      </c>
      <c r="CM2736" s="30">
        <v>43409</v>
      </c>
      <c r="CN2736" s="31">
        <v>1194.5609400283099</v>
      </c>
      <c r="CO2736" s="31">
        <v>1243.4638784454301</v>
      </c>
    </row>
    <row r="2737" spans="2:93">
      <c r="B2737" s="29">
        <v>43409</v>
      </c>
      <c r="C2737" s="55">
        <v>1222.7885919677369</v>
      </c>
      <c r="D2737" s="31"/>
      <c r="E2737" s="21">
        <f t="shared" si="344"/>
        <v>1.0866780497009731E-3</v>
      </c>
      <c r="F2737" s="21">
        <f t="shared" si="345"/>
        <v>3.6734177390196354E-3</v>
      </c>
      <c r="G2737" s="37">
        <f>(C2736-MAX(C$9:C2736))/MAX(C$9:C2736)</f>
        <v>-2.8732199269116007E-2</v>
      </c>
      <c r="H2737" s="37"/>
      <c r="I2737" s="37"/>
      <c r="N2737" s="30"/>
      <c r="P2737" s="30"/>
      <c r="Q2737" s="30"/>
      <c r="R2737" s="30"/>
      <c r="S2737" s="30"/>
      <c r="T2737" s="30"/>
      <c r="U2737" s="30"/>
      <c r="V2737" s="30"/>
      <c r="W2737" s="30"/>
      <c r="X2737" s="30"/>
      <c r="Y2737" s="30"/>
      <c r="Z2737" s="30"/>
      <c r="AA2737" s="30"/>
      <c r="AB2737" s="30"/>
      <c r="AS2737" s="23"/>
      <c r="AW2737" s="30"/>
      <c r="BH2737" s="30"/>
      <c r="BN2737" s="30"/>
      <c r="BT2737" s="24"/>
      <c r="BU2737" s="30"/>
      <c r="BV2737" s="30">
        <v>43410</v>
      </c>
      <c r="BW2737" s="31">
        <v>1176.1130817469</v>
      </c>
      <c r="BZ2737" s="30">
        <v>43339</v>
      </c>
      <c r="CA2737" s="31">
        <v>1039.9441957081399</v>
      </c>
      <c r="CB2737" s="30">
        <v>43339</v>
      </c>
      <c r="CC2737" s="31">
        <v>1021.16012430073</v>
      </c>
      <c r="CD2737" s="30">
        <v>43339</v>
      </c>
      <c r="CE2737" s="31">
        <v>1012.34530663586</v>
      </c>
      <c r="CG2737" s="30">
        <v>43410</v>
      </c>
      <c r="CH2737" s="31">
        <f t="shared" si="341"/>
        <v>1036.8709685936701</v>
      </c>
      <c r="CI2737" s="31">
        <f t="shared" si="342"/>
        <v>1026.18938065102</v>
      </c>
      <c r="CJ2737" s="31">
        <f t="shared" si="347"/>
        <v>1026.8458937758371</v>
      </c>
      <c r="CK2737" s="31">
        <f t="shared" si="347"/>
        <v>1016.6025623714356</v>
      </c>
      <c r="CM2737" s="30">
        <v>43410</v>
      </c>
      <c r="CN2737" s="31">
        <v>1194.4018651977999</v>
      </c>
      <c r="CO2737" s="31">
        <v>1243.3098957918201</v>
      </c>
    </row>
    <row r="2738" spans="2:93">
      <c r="B2738" s="29">
        <v>43410</v>
      </c>
      <c r="C2738" s="55">
        <v>1222.49991099723</v>
      </c>
      <c r="D2738" s="31"/>
      <c r="E2738" s="21">
        <f t="shared" si="344"/>
        <v>-2.360841214934517E-4</v>
      </c>
      <c r="F2738" s="21">
        <f t="shared" si="345"/>
        <v>5.1970771904843449E-3</v>
      </c>
      <c r="G2738" s="37">
        <f>(C2737-MAX(C$9:C2737))/MAX(C$9:C2737)</f>
        <v>-2.7676743869680356E-2</v>
      </c>
      <c r="H2738" s="37"/>
      <c r="I2738" s="37"/>
      <c r="N2738" s="30"/>
      <c r="P2738" s="30"/>
      <c r="Q2738" s="30"/>
      <c r="R2738" s="30"/>
      <c r="S2738" s="30"/>
      <c r="T2738" s="30"/>
      <c r="U2738" s="30"/>
      <c r="V2738" s="30"/>
      <c r="W2738" s="30"/>
      <c r="X2738" s="30"/>
      <c r="Y2738" s="30"/>
      <c r="Z2738" s="30"/>
      <c r="AA2738" s="30"/>
      <c r="AB2738" s="30"/>
      <c r="AI2738" s="22"/>
      <c r="AJ2738" s="22"/>
      <c r="AS2738" s="23"/>
      <c r="AW2738" s="30"/>
      <c r="BH2738" s="30"/>
      <c r="BN2738" s="30"/>
      <c r="BT2738" s="24"/>
      <c r="BU2738" s="30"/>
      <c r="BV2738" s="30">
        <v>43411</v>
      </c>
      <c r="BW2738" s="31">
        <v>1173.84843067265</v>
      </c>
      <c r="BZ2738" s="30">
        <v>43340</v>
      </c>
      <c r="CA2738" s="31">
        <v>1040.55167984326</v>
      </c>
      <c r="CB2738" s="30">
        <v>43340</v>
      </c>
      <c r="CC2738" s="31">
        <v>1021.74256333837</v>
      </c>
      <c r="CD2738" s="30">
        <v>43340</v>
      </c>
      <c r="CE2738" s="31">
        <v>1012.95219921593</v>
      </c>
      <c r="CG2738" s="30">
        <v>43411</v>
      </c>
      <c r="CH2738" s="31">
        <f t="shared" si="341"/>
        <v>1034.6802308465601</v>
      </c>
      <c r="CI2738" s="31">
        <f t="shared" si="342"/>
        <v>1023.80711598562</v>
      </c>
      <c r="CJ2738" s="31">
        <f t="shared" si="347"/>
        <v>1024.6763373622646</v>
      </c>
      <c r="CK2738" s="31">
        <f t="shared" si="347"/>
        <v>1014.2425531872087</v>
      </c>
      <c r="CM2738" s="30">
        <v>43411</v>
      </c>
      <c r="CN2738" s="31">
        <v>1191.5260689147401</v>
      </c>
      <c r="CO2738" s="31">
        <v>1240.32782406554</v>
      </c>
    </row>
    <row r="2739" spans="2:93">
      <c r="B2739" s="29">
        <v>43411</v>
      </c>
      <c r="C2739" s="55">
        <v>1220.2972305215001</v>
      </c>
      <c r="D2739" s="31"/>
      <c r="E2739" s="21">
        <f t="shared" si="344"/>
        <v>-1.8017837514059387E-3</v>
      </c>
      <c r="F2739" s="21">
        <f t="shared" si="345"/>
        <v>1.746953109665661E-3</v>
      </c>
      <c r="G2739" s="37">
        <f>(C2738-MAX(C$9:C2738))/MAX(C$9:C2738)</f>
        <v>-2.7906293951411521E-2</v>
      </c>
      <c r="H2739" s="37"/>
      <c r="I2739" s="37"/>
      <c r="N2739" s="30"/>
      <c r="P2739" s="30"/>
      <c r="Q2739" s="30"/>
      <c r="R2739" s="30"/>
      <c r="S2739" s="30"/>
      <c r="T2739" s="30"/>
      <c r="U2739" s="30"/>
      <c r="V2739" s="30"/>
      <c r="W2739" s="30"/>
      <c r="X2739" s="30"/>
      <c r="Y2739" s="30"/>
      <c r="Z2739" s="30"/>
      <c r="AA2739" s="30"/>
      <c r="AB2739" s="30"/>
      <c r="AI2739" s="22"/>
      <c r="AJ2739" s="22"/>
      <c r="AS2739" s="23"/>
      <c r="AW2739" s="30"/>
      <c r="BH2739" s="30"/>
      <c r="BN2739" s="30"/>
      <c r="BT2739" s="24"/>
      <c r="BU2739" s="30"/>
      <c r="BV2739" s="30">
        <v>43412</v>
      </c>
      <c r="BW2739" s="31">
        <v>1172.88710259821</v>
      </c>
      <c r="BZ2739" s="30">
        <v>43341</v>
      </c>
      <c r="CA2739" s="31">
        <v>1041.0071648696201</v>
      </c>
      <c r="CB2739" s="30">
        <v>43341</v>
      </c>
      <c r="CC2739" s="31">
        <v>1022.17766700608</v>
      </c>
      <c r="CD2739" s="30">
        <v>43341</v>
      </c>
      <c r="CE2739" s="31">
        <v>1013.39616846464</v>
      </c>
      <c r="CG2739" s="30">
        <v>43412</v>
      </c>
      <c r="CH2739" s="31">
        <f t="shared" si="341"/>
        <v>1034.01983225048</v>
      </c>
      <c r="CI2739" s="31">
        <f t="shared" si="342"/>
        <v>1023.06461132641</v>
      </c>
      <c r="CJ2739" s="31">
        <f t="shared" si="347"/>
        <v>1024.0223238859687</v>
      </c>
      <c r="CK2739" s="31">
        <f t="shared" si="347"/>
        <v>1013.506985120185</v>
      </c>
      <c r="CM2739" s="30">
        <v>43412</v>
      </c>
      <c r="CN2739" s="31">
        <v>1189.74598381075</v>
      </c>
      <c r="CO2739" s="31">
        <v>1238.4889945909699</v>
      </c>
    </row>
    <row r="2740" spans="2:93">
      <c r="B2740" s="29">
        <v>43412</v>
      </c>
      <c r="C2740" s="55">
        <v>1219.2699408282999</v>
      </c>
      <c r="D2740" s="31"/>
      <c r="E2740" s="21">
        <f t="shared" si="344"/>
        <v>-8.4183563438977593E-4</v>
      </c>
      <c r="F2740" s="21">
        <f t="shared" si="345"/>
        <v>-1.7940118778410064E-3</v>
      </c>
      <c r="G2740" s="37">
        <f>(C2739-MAX(C$9:C2739))/MAX(C$9:C2739)</f>
        <v>-2.9657796595813798E-2</v>
      </c>
      <c r="H2740" s="37"/>
      <c r="I2740" s="37"/>
      <c r="N2740" s="30"/>
      <c r="P2740" s="30"/>
      <c r="Q2740" s="30"/>
      <c r="R2740" s="30"/>
      <c r="S2740" s="30"/>
      <c r="T2740" s="30"/>
      <c r="U2740" s="30"/>
      <c r="V2740" s="30"/>
      <c r="W2740" s="30"/>
      <c r="X2740" s="30"/>
      <c r="Y2740" s="30"/>
      <c r="Z2740" s="30"/>
      <c r="AA2740" s="30"/>
      <c r="AB2740" s="30"/>
      <c r="AH2740" s="22"/>
      <c r="AI2740" s="22"/>
      <c r="AJ2740" s="22"/>
      <c r="AS2740" s="23"/>
      <c r="AW2740" s="30"/>
      <c r="BH2740" s="30"/>
      <c r="BN2740" s="30"/>
      <c r="BT2740" s="24"/>
      <c r="BU2740" s="30"/>
      <c r="BV2740" s="30">
        <v>43413</v>
      </c>
      <c r="BW2740" s="31">
        <v>1173.3423772886099</v>
      </c>
      <c r="BZ2740" s="30">
        <v>43342</v>
      </c>
      <c r="CA2740" s="31">
        <v>1040.59630106349</v>
      </c>
      <c r="CB2740" s="30">
        <v>43342</v>
      </c>
      <c r="CC2740" s="31">
        <v>1021.78128345251</v>
      </c>
      <c r="CD2740" s="30">
        <v>43342</v>
      </c>
      <c r="CE2740" s="31">
        <v>1013.00007074549</v>
      </c>
      <c r="CG2740" s="30">
        <v>43413</v>
      </c>
      <c r="CH2740" s="31">
        <f t="shared" si="341"/>
        <v>1035.3860944671001</v>
      </c>
      <c r="CI2740" s="31">
        <f t="shared" si="342"/>
        <v>1024.40123656742</v>
      </c>
      <c r="CJ2740" s="31">
        <f t="shared" si="347"/>
        <v>1025.3753762805788</v>
      </c>
      <c r="CK2740" s="31">
        <f t="shared" si="347"/>
        <v>1014.8311234035875</v>
      </c>
      <c r="CM2740" s="30">
        <v>43413</v>
      </c>
      <c r="CN2740" s="31">
        <v>1192.2731533112001</v>
      </c>
      <c r="CO2740" s="31">
        <v>1241.13536786295</v>
      </c>
    </row>
    <row r="2741" spans="2:93">
      <c r="B2741" s="29">
        <v>43413</v>
      </c>
      <c r="C2741" s="55">
        <v>1219.3469688418761</v>
      </c>
      <c r="D2741" s="31"/>
      <c r="E2741" s="21">
        <f t="shared" si="344"/>
        <v>6.3175520856217915E-5</v>
      </c>
      <c r="F2741" s="21">
        <f t="shared" si="345"/>
        <v>-2.814569213736684E-3</v>
      </c>
      <c r="G2741" s="37">
        <f>(C2740-MAX(C$9:C2740))/MAX(C$9:C2740)</f>
        <v>-3.0474665240191726E-2</v>
      </c>
      <c r="H2741" s="37"/>
      <c r="I2741" s="37"/>
      <c r="N2741" s="30"/>
      <c r="P2741" s="30"/>
      <c r="Q2741" s="30"/>
      <c r="R2741" s="30"/>
      <c r="S2741" s="30"/>
      <c r="T2741" s="30"/>
      <c r="U2741" s="30"/>
      <c r="V2741" s="30"/>
      <c r="W2741" s="30"/>
      <c r="X2741" s="30"/>
      <c r="Y2741" s="30"/>
      <c r="Z2741" s="30"/>
      <c r="AA2741" s="30"/>
      <c r="AB2741" s="30"/>
      <c r="AH2741" s="22"/>
      <c r="AI2741" s="22"/>
      <c r="AJ2741" s="22"/>
      <c r="AO2741" s="22"/>
      <c r="AP2741" s="22"/>
      <c r="AS2741" s="23"/>
      <c r="AW2741" s="30"/>
      <c r="BH2741" s="30"/>
      <c r="BN2741" s="30"/>
      <c r="BT2741" s="24"/>
      <c r="BU2741" s="30"/>
      <c r="BV2741" s="30">
        <v>43416</v>
      </c>
      <c r="BW2741" s="31">
        <v>1170.9412143608699</v>
      </c>
      <c r="BZ2741" s="30">
        <v>43343</v>
      </c>
      <c r="CA2741" s="31">
        <v>1039.23780216977</v>
      </c>
      <c r="CB2741" s="30">
        <v>43343</v>
      </c>
      <c r="CC2741" s="31">
        <v>1020.4923835424599</v>
      </c>
      <c r="CD2741" s="30">
        <v>43343</v>
      </c>
      <c r="CE2741" s="31">
        <v>1011.81819925731</v>
      </c>
      <c r="CG2741" s="30">
        <v>43416</v>
      </c>
      <c r="CH2741" s="31">
        <f t="shared" si="341"/>
        <v>1034.0155715549099</v>
      </c>
      <c r="CI2741" s="31">
        <f t="shared" si="342"/>
        <v>1022.95695842976</v>
      </c>
      <c r="CJ2741" s="31">
        <f t="shared" si="347"/>
        <v>1024.0181043852947</v>
      </c>
      <c r="CK2741" s="31">
        <f t="shared" si="347"/>
        <v>1013.4003379333747</v>
      </c>
      <c r="CM2741" s="30">
        <v>43416</v>
      </c>
      <c r="CN2741" s="31">
        <v>1189.19467073186</v>
      </c>
      <c r="CO2741" s="31">
        <v>1237.98423670182</v>
      </c>
    </row>
    <row r="2742" spans="2:93">
      <c r="B2742" s="29">
        <v>43416</v>
      </c>
      <c r="C2742" s="55">
        <v>1216.4207131790449</v>
      </c>
      <c r="D2742" s="31"/>
      <c r="E2742" s="21">
        <f t="shared" si="344"/>
        <v>-2.399854789166822E-3</v>
      </c>
      <c r="F2742" s="21">
        <f t="shared" si="345"/>
        <v>-4.9727593135169279E-3</v>
      </c>
      <c r="G2742" s="37">
        <f>(C2741-MAX(C$9:C2741))/MAX(C$9:C2741)</f>
        <v>-3.0413414972184957E-2</v>
      </c>
      <c r="H2742" s="37"/>
      <c r="I2742" s="37"/>
      <c r="N2742" s="30"/>
      <c r="P2742" s="30"/>
      <c r="Q2742" s="30"/>
      <c r="R2742" s="30"/>
      <c r="S2742" s="30"/>
      <c r="T2742" s="30"/>
      <c r="U2742" s="30"/>
      <c r="V2742" s="30"/>
      <c r="W2742" s="30"/>
      <c r="X2742" s="30"/>
      <c r="Y2742" s="30"/>
      <c r="Z2742" s="30"/>
      <c r="AA2742" s="30"/>
      <c r="AB2742" s="30"/>
      <c r="AH2742" s="22"/>
      <c r="AI2742" s="22"/>
      <c r="AJ2742" s="22"/>
      <c r="AN2742" s="22"/>
      <c r="AO2742" s="22"/>
      <c r="AP2742" s="22"/>
      <c r="AR2742" s="22"/>
      <c r="AS2742" s="23"/>
      <c r="AW2742" s="30"/>
      <c r="BH2742" s="30"/>
      <c r="BN2742" s="30"/>
      <c r="BT2742" s="24"/>
      <c r="BU2742" s="30"/>
      <c r="BV2742" s="30">
        <v>43417</v>
      </c>
      <c r="BW2742" s="31">
        <v>1172.00181197902</v>
      </c>
      <c r="BZ2742" s="30">
        <v>43346</v>
      </c>
      <c r="CA2742" s="31">
        <v>1040.0386931317</v>
      </c>
      <c r="CB2742" s="30">
        <v>43346</v>
      </c>
      <c r="CC2742" s="31">
        <v>1021.2587415327999</v>
      </c>
      <c r="CD2742" s="30">
        <v>43346</v>
      </c>
      <c r="CE2742" s="31">
        <v>1012.47323432521</v>
      </c>
      <c r="CG2742" s="30">
        <v>43417</v>
      </c>
      <c r="CH2742" s="31">
        <f t="shared" si="341"/>
        <v>1033.9535815285899</v>
      </c>
      <c r="CI2742" s="31">
        <f t="shared" si="342"/>
        <v>1022.83245082982</v>
      </c>
      <c r="CJ2742" s="31">
        <f t="shared" si="347"/>
        <v>1023.9567137147968</v>
      </c>
      <c r="CK2742" s="31">
        <f t="shared" si="347"/>
        <v>1013.2769935024925</v>
      </c>
      <c r="CM2742" s="30">
        <v>43417</v>
      </c>
      <c r="CN2742" s="31">
        <v>1189.9371772322199</v>
      </c>
      <c r="CO2742" s="31">
        <v>1238.7704772854499</v>
      </c>
    </row>
    <row r="2743" spans="2:93">
      <c r="B2743" s="29">
        <v>43417</v>
      </c>
      <c r="C2743" s="55">
        <v>1217.5175862236381</v>
      </c>
      <c r="D2743" s="31"/>
      <c r="E2743" s="21">
        <f t="shared" si="344"/>
        <v>9.0172177496605777E-4</v>
      </c>
      <c r="F2743" s="21">
        <f t="shared" si="345"/>
        <v>-2.2778420112238296E-3</v>
      </c>
      <c r="G2743" s="37">
        <f>(C2742-MAX(C$9:C2742))/MAX(C$9:C2742)</f>
        <v>-3.274028198177583E-2</v>
      </c>
      <c r="H2743" s="37"/>
      <c r="I2743" s="37"/>
      <c r="N2743" s="30"/>
      <c r="P2743" s="30"/>
      <c r="Q2743" s="30"/>
      <c r="R2743" s="30"/>
      <c r="S2743" s="30"/>
      <c r="T2743" s="30"/>
      <c r="U2743" s="30"/>
      <c r="V2743" s="30"/>
      <c r="W2743" s="30"/>
      <c r="X2743" s="30"/>
      <c r="Y2743" s="30"/>
      <c r="Z2743" s="30"/>
      <c r="AA2743" s="30"/>
      <c r="AB2743" s="30"/>
      <c r="AH2743" s="22"/>
      <c r="AI2743" s="22"/>
      <c r="AJ2743" s="22"/>
      <c r="AL2743" s="22"/>
      <c r="AM2743" s="22"/>
      <c r="AN2743" s="22"/>
      <c r="AO2743" s="22"/>
      <c r="AP2743" s="22"/>
      <c r="AR2743" s="22"/>
      <c r="AS2743" s="23"/>
      <c r="AW2743" s="30"/>
      <c r="BH2743" s="30"/>
      <c r="BN2743" s="30"/>
      <c r="BT2743" s="24"/>
      <c r="BU2743" s="30"/>
      <c r="BV2743" s="30">
        <v>43418</v>
      </c>
      <c r="BW2743" s="31">
        <v>1172.35455881608</v>
      </c>
      <c r="BZ2743" s="30">
        <v>43347</v>
      </c>
      <c r="CA2743" s="31">
        <v>1040.5587192478699</v>
      </c>
      <c r="CB2743" s="30">
        <v>43347</v>
      </c>
      <c r="CC2743" s="31">
        <v>1021.77563686663</v>
      </c>
      <c r="CD2743" s="30">
        <v>43347</v>
      </c>
      <c r="CE2743" s="31">
        <v>1013.04840162946</v>
      </c>
      <c r="CG2743" s="30">
        <v>43418</v>
      </c>
      <c r="CH2743" s="31">
        <f t="shared" si="341"/>
        <v>1033.8275121577401</v>
      </c>
      <c r="CI2743" s="31">
        <f t="shared" si="342"/>
        <v>1022.83714967004</v>
      </c>
      <c r="CJ2743" s="31">
        <f t="shared" si="347"/>
        <v>1023.8318632563415</v>
      </c>
      <c r="CK2743" s="31">
        <f t="shared" si="347"/>
        <v>1013.2816484454279</v>
      </c>
      <c r="CM2743" s="30">
        <v>43418</v>
      </c>
      <c r="CN2743" s="31">
        <v>1190.51623276857</v>
      </c>
      <c r="CO2743" s="31">
        <v>1239.38841959107</v>
      </c>
    </row>
    <row r="2744" spans="2:93">
      <c r="B2744" s="29">
        <v>43418</v>
      </c>
      <c r="C2744" s="55">
        <v>1217.348181127644</v>
      </c>
      <c r="D2744" s="31"/>
      <c r="E2744" s="21">
        <f t="shared" si="344"/>
        <v>-1.391397528142102E-4</v>
      </c>
      <c r="F2744" s="21">
        <f t="shared" si="345"/>
        <v>-1.5761560556067922E-3</v>
      </c>
      <c r="G2744" s="37">
        <f>(C2743-MAX(C$9:C2743))/MAX(C$9:C2743)</f>
        <v>-3.1868082831991364E-2</v>
      </c>
      <c r="H2744" s="37"/>
      <c r="I2744" s="37"/>
      <c r="N2744" s="30"/>
      <c r="P2744" s="30"/>
      <c r="Q2744" s="30"/>
      <c r="R2744" s="30"/>
      <c r="S2744" s="30"/>
      <c r="T2744" s="30"/>
      <c r="U2744" s="30"/>
      <c r="V2744" s="30"/>
      <c r="W2744" s="30"/>
      <c r="X2744" s="30"/>
      <c r="Y2744" s="30"/>
      <c r="Z2744" s="30"/>
      <c r="AA2744" s="30"/>
      <c r="AB2744" s="30"/>
      <c r="AH2744" s="22"/>
      <c r="AI2744" s="22"/>
      <c r="AJ2744" s="22"/>
      <c r="AL2744" s="22"/>
      <c r="AM2744" s="22"/>
      <c r="AN2744" s="22"/>
      <c r="AO2744" s="22"/>
      <c r="AP2744" s="22"/>
      <c r="AR2744" s="22"/>
      <c r="AS2744" s="23"/>
      <c r="AW2744" s="30"/>
      <c r="BH2744" s="30"/>
      <c r="BN2744" s="30"/>
      <c r="BT2744" s="24"/>
      <c r="BU2744" s="30"/>
      <c r="BV2744" s="30">
        <v>43419</v>
      </c>
      <c r="BW2744" s="31">
        <v>1171.29195468947</v>
      </c>
      <c r="BZ2744" s="30">
        <v>43348</v>
      </c>
      <c r="CA2744" s="31">
        <v>1040.4885131614799</v>
      </c>
      <c r="CB2744" s="30">
        <v>43348</v>
      </c>
      <c r="CC2744" s="31">
        <v>1021.73386088261</v>
      </c>
      <c r="CD2744" s="30">
        <v>43348</v>
      </c>
      <c r="CE2744" s="31">
        <v>1013.11738021743</v>
      </c>
      <c r="CG2744" s="30">
        <v>43419</v>
      </c>
      <c r="CH2744" s="31">
        <f t="shared" si="341"/>
        <v>1033.22824508139</v>
      </c>
      <c r="CI2744" s="31">
        <f t="shared" si="342"/>
        <v>1022.36599735947</v>
      </c>
      <c r="CJ2744" s="31">
        <f t="shared" si="347"/>
        <v>1023.2383902444974</v>
      </c>
      <c r="CK2744" s="31">
        <f t="shared" si="347"/>
        <v>1012.8148977118657</v>
      </c>
      <c r="CM2744" s="30">
        <v>43419</v>
      </c>
      <c r="CN2744" s="31">
        <v>1189.7701284053801</v>
      </c>
      <c r="CO2744" s="31">
        <v>1238.6224941601199</v>
      </c>
    </row>
    <row r="2745" spans="2:93">
      <c r="B2745" s="29">
        <v>43419</v>
      </c>
      <c r="C2745" s="55">
        <v>1215.830771342429</v>
      </c>
      <c r="D2745" s="31"/>
      <c r="E2745" s="21">
        <f t="shared" si="344"/>
        <v>-1.2464879060396505E-3</v>
      </c>
      <c r="F2745" s="21">
        <f t="shared" si="345"/>
        <v>-2.8836726455200301E-3</v>
      </c>
      <c r="G2745" s="37">
        <f>(C2744-MAX(C$9:C2744))/MAX(C$9:C2744)</f>
        <v>-3.2002788467637641E-2</v>
      </c>
      <c r="H2745" s="37"/>
      <c r="I2745" s="37"/>
      <c r="N2745" s="30"/>
      <c r="P2745" s="30"/>
      <c r="Q2745" s="30"/>
      <c r="R2745" s="30"/>
      <c r="S2745" s="30"/>
      <c r="T2745" s="30"/>
      <c r="U2745" s="30"/>
      <c r="V2745" s="30"/>
      <c r="W2745" s="30"/>
      <c r="X2745" s="30"/>
      <c r="Y2745" s="30"/>
      <c r="Z2745" s="30"/>
      <c r="AA2745" s="30"/>
      <c r="AB2745" s="30"/>
      <c r="AC2745" s="22"/>
      <c r="AD2745" s="22"/>
      <c r="AE2745" s="22"/>
      <c r="AF2745" s="22"/>
      <c r="AG2745" s="22"/>
      <c r="AI2745" s="22"/>
      <c r="AL2745" s="22"/>
      <c r="AM2745" s="22"/>
      <c r="AO2745" s="22"/>
      <c r="AP2745" s="22"/>
      <c r="AR2745" s="22"/>
      <c r="AS2745" s="23"/>
      <c r="AW2745" s="30"/>
      <c r="BB2745" s="22"/>
      <c r="BH2745" s="30"/>
      <c r="BN2745" s="30"/>
      <c r="BQ2745" s="30"/>
      <c r="BT2745" s="24"/>
      <c r="BU2745" s="30"/>
      <c r="BV2745" s="30">
        <v>43420</v>
      </c>
      <c r="BW2745" s="31">
        <v>1171.83198903838</v>
      </c>
      <c r="BZ2745" s="30">
        <v>43349</v>
      </c>
      <c r="CA2745" s="31">
        <v>1039.6928563721301</v>
      </c>
      <c r="CB2745" s="30">
        <v>43349</v>
      </c>
      <c r="CC2745" s="31">
        <v>1020.96765167353</v>
      </c>
      <c r="CD2745" s="30">
        <v>43349</v>
      </c>
      <c r="CE2745" s="31">
        <v>1012.41362055798</v>
      </c>
      <c r="CG2745" s="30">
        <v>43420</v>
      </c>
      <c r="CH2745" s="31">
        <f t="shared" si="341"/>
        <v>1030.8992675922</v>
      </c>
      <c r="CI2745" s="31">
        <f t="shared" si="342"/>
        <v>1019.89007808627</v>
      </c>
      <c r="CJ2745" s="31">
        <f t="shared" ref="CJ2745:CK2760" si="348">+CJ2744*CH2745/CH2744</f>
        <v>1020.9319306715047</v>
      </c>
      <c r="CK2745" s="31">
        <f t="shared" si="348"/>
        <v>1010.3621088555211</v>
      </c>
      <c r="CM2745" s="30">
        <v>43420</v>
      </c>
      <c r="CN2745" s="31">
        <v>1189.9192391858801</v>
      </c>
      <c r="CO2745" s="31">
        <v>1238.78846801072</v>
      </c>
    </row>
    <row r="2746" spans="2:93">
      <c r="B2746" s="29">
        <v>43420</v>
      </c>
      <c r="C2746" s="55">
        <v>1217.8434275756881</v>
      </c>
      <c r="D2746" s="31"/>
      <c r="E2746" s="21">
        <f t="shared" si="344"/>
        <v>1.6553753044405983E-3</v>
      </c>
      <c r="F2746" s="21">
        <f t="shared" si="345"/>
        <v>1.1695907355318003E-3</v>
      </c>
      <c r="G2746" s="37">
        <f>(C2745-MAX(C$9:C2745))/MAX(C$9:C2745)</f>
        <v>-3.3209385284892874E-2</v>
      </c>
      <c r="H2746" s="37"/>
      <c r="I2746" s="37"/>
      <c r="N2746" s="30"/>
      <c r="P2746" s="22"/>
      <c r="Q2746" s="22"/>
      <c r="R2746" s="22"/>
      <c r="S2746" s="22"/>
      <c r="T2746" s="22"/>
      <c r="U2746" s="22"/>
      <c r="V2746" s="22"/>
      <c r="W2746" s="22"/>
      <c r="X2746" s="22"/>
      <c r="Y2746" s="22"/>
      <c r="Z2746" s="22"/>
      <c r="AA2746" s="22"/>
      <c r="AB2746" s="22"/>
      <c r="AO2746" s="22"/>
      <c r="AP2746" s="22"/>
      <c r="AR2746" s="30"/>
      <c r="AS2746" s="28"/>
      <c r="AW2746" s="30"/>
      <c r="BH2746" s="30"/>
      <c r="BN2746" s="30"/>
      <c r="BT2746" s="24"/>
      <c r="BU2746" s="30"/>
      <c r="BV2746" s="30">
        <v>43423</v>
      </c>
      <c r="BW2746" s="31">
        <v>1169.99719946969</v>
      </c>
      <c r="BZ2746" s="30">
        <v>43350</v>
      </c>
      <c r="CA2746" s="31">
        <v>1040.6539973400299</v>
      </c>
      <c r="CB2746" s="30">
        <v>43350</v>
      </c>
      <c r="CC2746" s="31">
        <v>1021.88049424297</v>
      </c>
      <c r="CD2746" s="30">
        <v>43350</v>
      </c>
      <c r="CE2746" s="31">
        <v>1013.15171417467</v>
      </c>
      <c r="CG2746" s="30">
        <v>43423</v>
      </c>
      <c r="CH2746" s="31">
        <f t="shared" si="341"/>
        <v>1029.3893756113</v>
      </c>
      <c r="CI2746" s="31">
        <f t="shared" si="342"/>
        <v>1018.32925402321</v>
      </c>
      <c r="CJ2746" s="31">
        <f t="shared" si="348"/>
        <v>1019.4366372091608</v>
      </c>
      <c r="CK2746" s="31">
        <f t="shared" si="348"/>
        <v>1008.8158662497837</v>
      </c>
      <c r="CM2746" s="30">
        <v>43423</v>
      </c>
      <c r="CN2746" s="31">
        <v>1188.01074436722</v>
      </c>
      <c r="CO2746" s="31">
        <v>1236.8124238340499</v>
      </c>
    </row>
    <row r="2747" spans="2:93">
      <c r="B2747" s="29">
        <v>43423</v>
      </c>
      <c r="C2747" s="55">
        <v>1215.342157936471</v>
      </c>
      <c r="D2747" s="31"/>
      <c r="E2747" s="21">
        <f t="shared" si="344"/>
        <v>-2.053851572854648E-3</v>
      </c>
      <c r="F2747" s="21">
        <f t="shared" si="345"/>
        <v>-1.7867736053936989E-3</v>
      </c>
      <c r="G2747" s="37">
        <f>(C2746-MAX(C$9:C2746))/MAX(C$9:C2746)</f>
        <v>-3.1608983976728622E-2</v>
      </c>
      <c r="H2747" s="37"/>
      <c r="I2747" s="37"/>
      <c r="N2747" s="30"/>
      <c r="P2747" s="30"/>
      <c r="Q2747" s="30"/>
      <c r="R2747" s="30"/>
      <c r="S2747" s="30"/>
      <c r="T2747" s="30"/>
      <c r="U2747" s="30"/>
      <c r="V2747" s="30"/>
      <c r="W2747" s="30"/>
      <c r="X2747" s="30"/>
      <c r="Y2747" s="30"/>
      <c r="Z2747" s="30"/>
      <c r="AA2747" s="30"/>
      <c r="AB2747" s="30"/>
      <c r="AM2747" s="30"/>
      <c r="AP2747" s="22"/>
      <c r="AQ2747" s="30"/>
      <c r="AR2747" s="22"/>
      <c r="AS2747" s="23"/>
      <c r="AW2747" s="30"/>
      <c r="BH2747" s="30"/>
      <c r="BN2747" s="30"/>
      <c r="BT2747" s="24"/>
      <c r="BU2747" s="30"/>
      <c r="BV2747" s="30">
        <v>43424</v>
      </c>
      <c r="BW2747" s="31">
        <v>1168.64940668239</v>
      </c>
      <c r="BZ2747" s="30">
        <v>43353</v>
      </c>
      <c r="CA2747" s="31">
        <v>1041.2527460737599</v>
      </c>
      <c r="CB2747" s="30">
        <v>43353</v>
      </c>
      <c r="CC2747" s="31">
        <v>1022.45068835762</v>
      </c>
      <c r="CD2747" s="30">
        <v>43353</v>
      </c>
      <c r="CE2747" s="31">
        <v>1013.59612142449</v>
      </c>
      <c r="CG2747" s="30">
        <v>43424</v>
      </c>
      <c r="CH2747" s="31">
        <f t="shared" si="341"/>
        <v>1028.74211443792</v>
      </c>
      <c r="CI2747" s="31">
        <f t="shared" si="342"/>
        <v>1017.71873591213</v>
      </c>
      <c r="CJ2747" s="31">
        <f t="shared" si="348"/>
        <v>1018.7956341352806</v>
      </c>
      <c r="CK2747" s="31">
        <f t="shared" si="348"/>
        <v>1008.2110516923534</v>
      </c>
      <c r="CM2747" s="30">
        <v>43424</v>
      </c>
      <c r="CN2747" s="31">
        <v>1186.6626245254899</v>
      </c>
      <c r="CO2747" s="31">
        <v>1235.4120385812801</v>
      </c>
    </row>
    <row r="2748" spans="2:93">
      <c r="B2748" s="29">
        <v>43424</v>
      </c>
      <c r="C2748" s="55">
        <v>1213.0239174354349</v>
      </c>
      <c r="D2748" s="31"/>
      <c r="E2748" s="21">
        <f t="shared" si="344"/>
        <v>-1.9074797051163994E-3</v>
      </c>
      <c r="F2748" s="21">
        <f t="shared" si="345"/>
        <v>-3.552199575476811E-3</v>
      </c>
      <c r="G2748" s="37">
        <f>(C2747-MAX(C$9:C2747))/MAX(C$9:C2747)</f>
        <v>-3.3597915388126363E-2</v>
      </c>
      <c r="H2748" s="37"/>
      <c r="I2748" s="37"/>
      <c r="N2748" s="30"/>
      <c r="P2748" s="30"/>
      <c r="Q2748" s="30"/>
      <c r="R2748" s="30"/>
      <c r="S2748" s="30"/>
      <c r="T2748" s="30"/>
      <c r="U2748" s="30"/>
      <c r="V2748" s="30"/>
      <c r="W2748" s="30"/>
      <c r="X2748" s="30"/>
      <c r="Y2748" s="30"/>
      <c r="Z2748" s="30"/>
      <c r="AA2748" s="30"/>
      <c r="AB2748" s="30"/>
      <c r="AO2748" s="30"/>
      <c r="AP2748" s="22"/>
      <c r="AR2748" s="22"/>
      <c r="AS2748" s="23"/>
      <c r="AW2748" s="30"/>
      <c r="BH2748" s="30"/>
      <c r="BN2748" s="30"/>
      <c r="BT2748" s="24"/>
      <c r="BU2748" s="30"/>
      <c r="BV2748" s="30">
        <v>43425</v>
      </c>
      <c r="BW2748" s="31">
        <v>1169.62787899471</v>
      </c>
      <c r="BZ2748" s="30">
        <v>43354</v>
      </c>
      <c r="CA2748" s="31">
        <v>1042.29206753063</v>
      </c>
      <c r="CB2748" s="30">
        <v>43354</v>
      </c>
      <c r="CC2748" s="31">
        <v>1023.46425466596</v>
      </c>
      <c r="CD2748" s="30">
        <v>43354</v>
      </c>
      <c r="CE2748" s="31">
        <v>1014.51107455266</v>
      </c>
      <c r="CG2748" s="30">
        <v>43425</v>
      </c>
      <c r="CH2748" s="31">
        <f t="shared" si="341"/>
        <v>1029.09190159023</v>
      </c>
      <c r="CI2748" s="31">
        <f t="shared" si="342"/>
        <v>1017.86257316426</v>
      </c>
      <c r="CJ2748" s="31">
        <f t="shared" si="348"/>
        <v>1019.1420393408697</v>
      </c>
      <c r="CK2748" s="31">
        <f t="shared" si="348"/>
        <v>1008.3535451948559</v>
      </c>
      <c r="CM2748" s="30">
        <v>43425</v>
      </c>
      <c r="CN2748" s="31">
        <v>1187.4042483132901</v>
      </c>
      <c r="CO2748" s="31">
        <v>1236.18798882952</v>
      </c>
    </row>
    <row r="2749" spans="2:93">
      <c r="B2749" s="29">
        <v>43425</v>
      </c>
      <c r="C2749" s="55">
        <v>1214.6370757843731</v>
      </c>
      <c r="D2749" s="31"/>
      <c r="E2749" s="21">
        <f t="shared" si="344"/>
        <v>1.3298652448243686E-3</v>
      </c>
      <c r="F2749" s="21">
        <f t="shared" si="345"/>
        <v>-9.8179416592480973E-4</v>
      </c>
      <c r="G2749" s="37">
        <f>(C2748-MAX(C$9:C2748))/MAX(C$9:C2748)</f>
        <v>-3.5441307751505662E-2</v>
      </c>
      <c r="H2749" s="37"/>
      <c r="I2749" s="37"/>
      <c r="N2749" s="30"/>
      <c r="P2749" s="30"/>
      <c r="Q2749" s="30"/>
      <c r="R2749" s="30"/>
      <c r="S2749" s="30"/>
      <c r="T2749" s="30"/>
      <c r="U2749" s="30"/>
      <c r="V2749" s="30"/>
      <c r="W2749" s="30"/>
      <c r="X2749" s="30"/>
      <c r="Y2749" s="30"/>
      <c r="Z2749" s="30"/>
      <c r="AA2749" s="30"/>
      <c r="AB2749" s="30"/>
      <c r="AR2749" s="22"/>
      <c r="AS2749" s="23"/>
      <c r="AW2749" s="30"/>
      <c r="BH2749" s="30"/>
      <c r="BN2749" s="30"/>
      <c r="BT2749" s="24"/>
      <c r="BU2749" s="30"/>
      <c r="BV2749" s="30">
        <v>43426</v>
      </c>
      <c r="BW2749" s="31">
        <v>1168.2982784164401</v>
      </c>
      <c r="BZ2749" s="30">
        <v>43355</v>
      </c>
      <c r="CA2749" s="31">
        <v>1042.4100450496201</v>
      </c>
      <c r="CB2749" s="30">
        <v>43355</v>
      </c>
      <c r="CC2749" s="31">
        <v>1023.57241438161</v>
      </c>
      <c r="CD2749" s="30">
        <v>43355</v>
      </c>
      <c r="CE2749" s="31">
        <v>1014.58783291875</v>
      </c>
      <c r="CG2749" s="30">
        <v>43426</v>
      </c>
      <c r="CH2749" s="31">
        <f t="shared" si="341"/>
        <v>1028.23269886811</v>
      </c>
      <c r="CI2749" s="31">
        <f t="shared" si="342"/>
        <v>1017.08334771841</v>
      </c>
      <c r="CJ2749" s="31">
        <f t="shared" si="348"/>
        <v>1018.291143893072</v>
      </c>
      <c r="CK2749" s="31">
        <f t="shared" si="348"/>
        <v>1007.5815993924022</v>
      </c>
      <c r="CM2749" s="30">
        <v>43426</v>
      </c>
      <c r="CN2749" s="31">
        <v>1186.19434446063</v>
      </c>
      <c r="CO2749" s="31">
        <v>1234.93127003585</v>
      </c>
    </row>
    <row r="2750" spans="2:93">
      <c r="B2750" s="29">
        <v>43426</v>
      </c>
      <c r="C2750" s="55">
        <v>1212.562708466608</v>
      </c>
      <c r="D2750" s="31"/>
      <c r="E2750" s="21">
        <f t="shared" si="344"/>
        <v>-1.7078083314931991E-3</v>
      </c>
      <c r="F2750" s="21">
        <f t="shared" si="345"/>
        <v>-4.3361231743822559E-3</v>
      </c>
      <c r="G2750" s="37">
        <f>(C2749-MAX(C$9:C2749))/MAX(C$9:C2749)</f>
        <v>-3.4158574670091042E-2</v>
      </c>
      <c r="H2750" s="37"/>
      <c r="I2750" s="37"/>
      <c r="N2750" s="30"/>
      <c r="P2750" s="30"/>
      <c r="Q2750" s="30"/>
      <c r="R2750" s="30"/>
      <c r="S2750" s="30"/>
      <c r="T2750" s="30"/>
      <c r="U2750" s="30"/>
      <c r="V2750" s="30"/>
      <c r="W2750" s="30"/>
      <c r="X2750" s="30"/>
      <c r="Y2750" s="30"/>
      <c r="Z2750" s="30"/>
      <c r="AA2750" s="30"/>
      <c r="AB2750" s="30"/>
      <c r="AS2750" s="23"/>
      <c r="AW2750" s="30"/>
      <c r="BH2750" s="30"/>
      <c r="BN2750" s="30"/>
      <c r="BT2750" s="24"/>
      <c r="BU2750" s="30"/>
      <c r="BV2750" s="30">
        <v>43427</v>
      </c>
      <c r="BW2750" s="31">
        <v>1166.5546774638599</v>
      </c>
      <c r="BZ2750" s="30">
        <v>43356</v>
      </c>
      <c r="CA2750" s="31">
        <v>1042.47052078146</v>
      </c>
      <c r="CB2750" s="30">
        <v>43356</v>
      </c>
      <c r="CC2750" s="31">
        <v>1023.60782412302</v>
      </c>
      <c r="CD2750" s="30">
        <v>43356</v>
      </c>
      <c r="CE2750" s="31">
        <v>1014.5876581738599</v>
      </c>
      <c r="CG2750" s="30">
        <v>43427</v>
      </c>
      <c r="CH2750" s="31">
        <f t="shared" si="341"/>
        <v>1027.30794082543</v>
      </c>
      <c r="CI2750" s="31">
        <f t="shared" si="342"/>
        <v>1015.99865021227</v>
      </c>
      <c r="CJ2750" s="31">
        <f t="shared" si="348"/>
        <v>1017.375326951886</v>
      </c>
      <c r="CK2750" s="31">
        <f t="shared" si="348"/>
        <v>1006.5070352964063</v>
      </c>
      <c r="CM2750" s="30">
        <v>43427</v>
      </c>
      <c r="CN2750" s="31">
        <v>1184.04189510889</v>
      </c>
      <c r="CO2750" s="31">
        <v>1232.6944799251901</v>
      </c>
    </row>
    <row r="2751" spans="2:93">
      <c r="B2751" s="29">
        <v>43427</v>
      </c>
      <c r="C2751" s="55">
        <v>1211.3337194988751</v>
      </c>
      <c r="D2751" s="31"/>
      <c r="E2751" s="21">
        <f t="shared" si="344"/>
        <v>-1.0135467297085476E-3</v>
      </c>
      <c r="F2751" s="21">
        <f t="shared" si="345"/>
        <v>-3.298197475846476E-3</v>
      </c>
      <c r="G2751" s="37">
        <f>(C2750-MAX(C$9:C2750))/MAX(C$9:C2750)</f>
        <v>-3.5808046703170747E-2</v>
      </c>
      <c r="H2751" s="37"/>
      <c r="I2751" s="37"/>
      <c r="N2751" s="30"/>
      <c r="P2751" s="30"/>
      <c r="Q2751" s="30"/>
      <c r="R2751" s="30"/>
      <c r="S2751" s="30"/>
      <c r="T2751" s="30"/>
      <c r="U2751" s="30"/>
      <c r="V2751" s="30"/>
      <c r="W2751" s="30"/>
      <c r="X2751" s="30"/>
      <c r="Y2751" s="30"/>
      <c r="Z2751" s="30"/>
      <c r="AA2751" s="30"/>
      <c r="AB2751" s="30"/>
      <c r="AC2751" s="22"/>
      <c r="AD2751" s="22"/>
      <c r="AE2751" s="22"/>
      <c r="AF2751" s="22"/>
      <c r="AG2751" s="22"/>
      <c r="AJ2751" s="22"/>
      <c r="AS2751" s="23"/>
      <c r="AW2751" s="30"/>
      <c r="BB2751" s="22"/>
      <c r="BH2751" s="30"/>
      <c r="BN2751" s="30"/>
      <c r="BT2751" s="24"/>
      <c r="BU2751" s="30"/>
      <c r="BV2751" s="30">
        <v>43430</v>
      </c>
      <c r="BW2751" s="31">
        <v>1168.1380719409899</v>
      </c>
      <c r="BZ2751" s="30">
        <v>43357</v>
      </c>
      <c r="CA2751" s="31">
        <v>1042.5440634627701</v>
      </c>
      <c r="CB2751" s="30">
        <v>43357</v>
      </c>
      <c r="CC2751" s="31">
        <v>1023.65956118821</v>
      </c>
      <c r="CD2751" s="30">
        <v>43357</v>
      </c>
      <c r="CE2751" s="31">
        <v>1014.58774518106</v>
      </c>
      <c r="CG2751" s="30">
        <v>43430</v>
      </c>
      <c r="CH2751" s="31">
        <f t="shared" si="341"/>
        <v>1028.5306566119</v>
      </c>
      <c r="CI2751" s="31">
        <f t="shared" si="342"/>
        <v>1017.02346263953</v>
      </c>
      <c r="CJ2751" s="31">
        <f t="shared" si="348"/>
        <v>1018.5862208071692</v>
      </c>
      <c r="CK2751" s="31">
        <f t="shared" si="348"/>
        <v>1007.522273769096</v>
      </c>
      <c r="CM2751" s="30">
        <v>43430</v>
      </c>
      <c r="CN2751" s="31">
        <v>1185.3475484886601</v>
      </c>
      <c r="CO2751" s="31">
        <v>1234.0641917626201</v>
      </c>
    </row>
    <row r="2752" spans="2:93">
      <c r="B2752" s="29">
        <v>43430</v>
      </c>
      <c r="C2752" s="55">
        <v>1212.677710839497</v>
      </c>
      <c r="D2752" s="31"/>
      <c r="E2752" s="21">
        <f t="shared" si="344"/>
        <v>1.1095136864329724E-3</v>
      </c>
      <c r="F2752" s="21">
        <f t="shared" si="345"/>
        <v>-2.8540788929365402E-4</v>
      </c>
      <c r="G2752" s="37">
        <f>(C2751-MAX(C$9:C2751))/MAX(C$9:C2751)</f>
        <v>-3.6785300304246073E-2</v>
      </c>
      <c r="H2752" s="37"/>
      <c r="I2752" s="37"/>
      <c r="N2752" s="30"/>
      <c r="P2752" s="30"/>
      <c r="Q2752" s="30"/>
      <c r="R2752" s="30"/>
      <c r="S2752" s="30"/>
      <c r="T2752" s="30"/>
      <c r="U2752" s="30"/>
      <c r="V2752" s="30"/>
      <c r="W2752" s="30"/>
      <c r="X2752" s="30"/>
      <c r="Y2752" s="30"/>
      <c r="Z2752" s="30"/>
      <c r="AA2752" s="30"/>
      <c r="AB2752" s="30"/>
      <c r="AI2752" s="22"/>
      <c r="AJ2752" s="22"/>
      <c r="AS2752" s="23"/>
      <c r="AW2752" s="30"/>
      <c r="BH2752" s="30"/>
      <c r="BN2752" s="30"/>
      <c r="BT2752" s="24"/>
      <c r="BU2752" s="30"/>
      <c r="BV2752" s="30">
        <v>43431</v>
      </c>
      <c r="BW2752" s="31">
        <v>1167.2754088545901</v>
      </c>
      <c r="BZ2752" s="30">
        <v>43360</v>
      </c>
      <c r="CA2752" s="31">
        <v>1041.99731871466</v>
      </c>
      <c r="CB2752" s="30">
        <v>43360</v>
      </c>
      <c r="CC2752" s="31">
        <v>1023.11974101027</v>
      </c>
      <c r="CD2752" s="30">
        <v>43360</v>
      </c>
      <c r="CE2752" s="31">
        <v>1014.02330366306</v>
      </c>
      <c r="CG2752" s="30">
        <v>43431</v>
      </c>
      <c r="CH2752" s="31">
        <f t="shared" si="341"/>
        <v>1027.9344503766699</v>
      </c>
      <c r="CI2752" s="31">
        <f t="shared" si="342"/>
        <v>1016.4022337976299</v>
      </c>
      <c r="CJ2752" s="31">
        <f t="shared" si="348"/>
        <v>1017.9957790424432</v>
      </c>
      <c r="CK2752" s="31">
        <f t="shared" si="348"/>
        <v>1006.9068485421326</v>
      </c>
      <c r="CM2752" s="30">
        <v>43431</v>
      </c>
      <c r="CN2752" s="31">
        <v>1184.3941093636699</v>
      </c>
      <c r="CO2752" s="31">
        <v>1233.07869886713</v>
      </c>
    </row>
    <row r="2753" spans="2:93">
      <c r="B2753" s="29">
        <v>43431</v>
      </c>
      <c r="C2753" s="55">
        <v>1211.7317672482459</v>
      </c>
      <c r="D2753" s="31"/>
      <c r="E2753" s="21">
        <f t="shared" si="344"/>
        <v>-7.8004533504305584E-4</v>
      </c>
      <c r="F2753" s="21">
        <f t="shared" si="345"/>
        <v>-2.3919149135563922E-3</v>
      </c>
      <c r="G2753" s="37">
        <f>(C2752-MAX(C$9:C2752))/MAX(C$9:C2752)</f>
        <v>-3.571660041196012E-2</v>
      </c>
      <c r="H2753" s="37"/>
      <c r="I2753" s="37"/>
      <c r="N2753" s="30"/>
      <c r="P2753" s="30"/>
      <c r="Q2753" s="30"/>
      <c r="R2753" s="30"/>
      <c r="S2753" s="30"/>
      <c r="T2753" s="30"/>
      <c r="U2753" s="30"/>
      <c r="V2753" s="30"/>
      <c r="W2753" s="30"/>
      <c r="X2753" s="30"/>
      <c r="Y2753" s="30"/>
      <c r="Z2753" s="30"/>
      <c r="AA2753" s="30"/>
      <c r="AB2753" s="30"/>
      <c r="AH2753" s="22"/>
      <c r="AI2753" s="22"/>
      <c r="AJ2753" s="22"/>
      <c r="AS2753" s="23"/>
      <c r="AW2753" s="30"/>
      <c r="BH2753" s="30"/>
      <c r="BN2753" s="30"/>
      <c r="BT2753" s="24"/>
      <c r="BU2753" s="30"/>
      <c r="BV2753" s="30">
        <v>43432</v>
      </c>
      <c r="BW2753" s="31">
        <v>1167.0913385348699</v>
      </c>
      <c r="BZ2753" s="30">
        <v>43361</v>
      </c>
      <c r="CA2753" s="31">
        <v>1042.1098929853399</v>
      </c>
      <c r="CB2753" s="30">
        <v>43361</v>
      </c>
      <c r="CC2753" s="31">
        <v>1023.2174661405001</v>
      </c>
      <c r="CD2753" s="30">
        <v>43361</v>
      </c>
      <c r="CE2753" s="31">
        <v>1014.12690173318</v>
      </c>
      <c r="CG2753" s="30">
        <v>43432</v>
      </c>
      <c r="CH2753" s="31">
        <f t="shared" si="341"/>
        <v>1027.58313508742</v>
      </c>
      <c r="CI2753" s="31">
        <f t="shared" si="342"/>
        <v>1016.00304541453</v>
      </c>
      <c r="CJ2753" s="31">
        <f t="shared" si="348"/>
        <v>1017.6478604748357</v>
      </c>
      <c r="CK2753" s="31">
        <f t="shared" si="348"/>
        <v>1006.5113894380139</v>
      </c>
      <c r="CM2753" s="30">
        <v>43432</v>
      </c>
      <c r="CN2753" s="31">
        <v>1183.76131086959</v>
      </c>
      <c r="CO2753" s="31">
        <v>1232.4258983637801</v>
      </c>
    </row>
    <row r="2754" spans="2:93">
      <c r="B2754" s="29">
        <v>43432</v>
      </c>
      <c r="C2754" s="55">
        <v>1210.6531084834251</v>
      </c>
      <c r="D2754" s="31"/>
      <c r="E2754" s="21">
        <f t="shared" si="344"/>
        <v>-8.9017948854341888E-4</v>
      </c>
      <c r="F2754" s="21">
        <f t="shared" si="345"/>
        <v>-1.5748463727685014E-3</v>
      </c>
      <c r="G2754" s="37">
        <f>(C2753-MAX(C$9:C2753))/MAX(C$9:C2753)</f>
        <v>-3.6468785179468256E-2</v>
      </c>
      <c r="H2754" s="37"/>
      <c r="I2754" s="37"/>
      <c r="N2754" s="30"/>
      <c r="P2754" s="30"/>
      <c r="Q2754" s="30"/>
      <c r="R2754" s="30"/>
      <c r="S2754" s="30"/>
      <c r="T2754" s="30"/>
      <c r="U2754" s="30"/>
      <c r="V2754" s="30"/>
      <c r="W2754" s="30"/>
      <c r="X2754" s="30"/>
      <c r="Y2754" s="30"/>
      <c r="Z2754" s="30"/>
      <c r="AA2754" s="30"/>
      <c r="AB2754" s="30"/>
      <c r="AH2754" s="22"/>
      <c r="AI2754" s="22"/>
      <c r="AJ2754" s="22"/>
      <c r="AO2754" s="22"/>
      <c r="AS2754" s="23"/>
      <c r="AW2754" s="30"/>
      <c r="BH2754" s="30"/>
      <c r="BN2754" s="30"/>
      <c r="BT2754" s="24"/>
      <c r="BU2754" s="30"/>
      <c r="BV2754" s="30">
        <v>43433</v>
      </c>
      <c r="BW2754" s="31">
        <v>1167.9990566444801</v>
      </c>
      <c r="BZ2754" s="30">
        <v>43362</v>
      </c>
      <c r="CA2754" s="31">
        <v>1041.92154358365</v>
      </c>
      <c r="CB2754" s="30">
        <v>43362</v>
      </c>
      <c r="CC2754" s="31">
        <v>1023.00549037803</v>
      </c>
      <c r="CD2754" s="30">
        <v>43362</v>
      </c>
      <c r="CE2754" s="31">
        <v>1013.84729815026</v>
      </c>
      <c r="CG2754" s="30">
        <v>43433</v>
      </c>
      <c r="CH2754" s="31">
        <f t="shared" si="341"/>
        <v>1028.5300938130299</v>
      </c>
      <c r="CI2754" s="31">
        <f t="shared" si="342"/>
        <v>1016.83268959388</v>
      </c>
      <c r="CJ2754" s="31">
        <f t="shared" si="348"/>
        <v>1018.5856634497676</v>
      </c>
      <c r="CK2754" s="31">
        <f t="shared" si="348"/>
        <v>1007.3332829544413</v>
      </c>
      <c r="CM2754" s="30">
        <v>43433</v>
      </c>
      <c r="CN2754" s="31">
        <v>1185.27010302756</v>
      </c>
      <c r="CO2754" s="31">
        <v>1234.00255108637</v>
      </c>
    </row>
    <row r="2755" spans="2:93">
      <c r="B2755" s="29">
        <v>43433</v>
      </c>
      <c r="C2755" s="55">
        <v>1211.6865658632109</v>
      </c>
      <c r="D2755" s="31"/>
      <c r="E2755" s="21">
        <f t="shared" si="344"/>
        <v>8.5363625017276235E-4</v>
      </c>
      <c r="F2755" s="21">
        <f t="shared" si="345"/>
        <v>2.9128749464835124E-4</v>
      </c>
      <c r="G2755" s="37">
        <f>(C2754-MAX(C$9:C2754))/MAX(C$9:C2754)</f>
        <v>-3.7326500903472795E-2</v>
      </c>
      <c r="H2755" s="37"/>
      <c r="I2755" s="37"/>
      <c r="N2755" s="30"/>
      <c r="P2755" s="30"/>
      <c r="Q2755" s="30"/>
      <c r="R2755" s="30"/>
      <c r="S2755" s="30"/>
      <c r="T2755" s="30"/>
      <c r="U2755" s="30"/>
      <c r="V2755" s="30"/>
      <c r="W2755" s="30"/>
      <c r="X2755" s="30"/>
      <c r="Y2755" s="30"/>
      <c r="Z2755" s="30"/>
      <c r="AA2755" s="30"/>
      <c r="AB2755" s="30"/>
      <c r="AH2755" s="22"/>
      <c r="AI2755" s="22"/>
      <c r="AJ2755" s="22"/>
      <c r="AN2755" s="22"/>
      <c r="AO2755" s="22"/>
      <c r="AP2755" s="22"/>
      <c r="AS2755" s="23"/>
      <c r="AW2755" s="30"/>
      <c r="BH2755" s="30"/>
      <c r="BN2755" s="30"/>
      <c r="BT2755" s="24"/>
      <c r="BU2755" s="30"/>
      <c r="BV2755" s="30">
        <v>43434</v>
      </c>
      <c r="BW2755" s="31">
        <v>1171.21338861035</v>
      </c>
      <c r="BZ2755" s="30">
        <v>43363</v>
      </c>
      <c r="CA2755" s="31">
        <v>1043.59953971595</v>
      </c>
      <c r="CB2755" s="30">
        <v>43363</v>
      </c>
      <c r="CC2755" s="31">
        <v>1024.61846201443</v>
      </c>
      <c r="CD2755" s="30">
        <v>43363</v>
      </c>
      <c r="CE2755" s="31">
        <v>1015.38221937142</v>
      </c>
      <c r="CG2755" s="30">
        <v>43434</v>
      </c>
      <c r="CH2755" s="31">
        <f t="shared" si="341"/>
        <v>1029.78825204532</v>
      </c>
      <c r="CI2755" s="31">
        <f t="shared" si="342"/>
        <v>1018.05506986</v>
      </c>
      <c r="CJ2755" s="31">
        <f t="shared" si="348"/>
        <v>1019.8316570725802</v>
      </c>
      <c r="CK2755" s="31">
        <f t="shared" si="348"/>
        <v>1008.5442435569975</v>
      </c>
      <c r="CM2755" s="30">
        <v>43434</v>
      </c>
      <c r="CN2755" s="31">
        <v>1186.77350274491</v>
      </c>
      <c r="CO2755" s="31">
        <v>1235.57913386684</v>
      </c>
    </row>
    <row r="2756" spans="2:93">
      <c r="B2756" s="29">
        <v>43434</v>
      </c>
      <c r="C2756" s="55">
        <v>1214.2601041336841</v>
      </c>
      <c r="D2756" s="31"/>
      <c r="E2756" s="21">
        <f t="shared" si="344"/>
        <v>2.1239306789209156E-3</v>
      </c>
      <c r="F2756" s="21">
        <f t="shared" si="345"/>
        <v>1.3048753844842054E-3</v>
      </c>
      <c r="G2756" s="37">
        <f>(C2755-MAX(C$9:C2755))/MAX(C$9:C2755)</f>
        <v>-3.6504727907563268E-2</v>
      </c>
      <c r="H2756" s="37"/>
      <c r="I2756" s="37"/>
      <c r="N2756" s="30"/>
      <c r="P2756" s="30"/>
      <c r="Q2756" s="30"/>
      <c r="R2756" s="30"/>
      <c r="S2756" s="30"/>
      <c r="T2756" s="30"/>
      <c r="U2756" s="30"/>
      <c r="V2756" s="30"/>
      <c r="W2756" s="30"/>
      <c r="X2756" s="30"/>
      <c r="Y2756" s="30"/>
      <c r="Z2756" s="30"/>
      <c r="AA2756" s="30"/>
      <c r="AB2756" s="30"/>
      <c r="AH2756" s="22"/>
      <c r="AI2756" s="22"/>
      <c r="AJ2756" s="22"/>
      <c r="AL2756" s="22"/>
      <c r="AM2756" s="22"/>
      <c r="AN2756" s="22"/>
      <c r="AO2756" s="22"/>
      <c r="AP2756" s="22"/>
      <c r="AR2756" s="22"/>
      <c r="AS2756" s="23"/>
      <c r="AW2756" s="30"/>
      <c r="BH2756" s="30"/>
      <c r="BN2756" s="30"/>
      <c r="BT2756" s="24"/>
      <c r="BU2756" s="30"/>
      <c r="BV2756" s="30">
        <v>43437</v>
      </c>
      <c r="BW2756" s="31">
        <v>1172.8169998836099</v>
      </c>
      <c r="BZ2756" s="30">
        <v>43364</v>
      </c>
      <c r="CA2756" s="31">
        <v>1041.57473923367</v>
      </c>
      <c r="CB2756" s="30">
        <v>43364</v>
      </c>
      <c r="CC2756" s="31">
        <v>1022.60295510897</v>
      </c>
      <c r="CD2756" s="30">
        <v>43364</v>
      </c>
      <c r="CE2756" s="31">
        <v>1013.3057454449799</v>
      </c>
      <c r="CG2756" s="30">
        <v>43437</v>
      </c>
      <c r="CH2756" s="31">
        <f t="shared" si="341"/>
        <v>1030.41759063214</v>
      </c>
      <c r="CI2756" s="31">
        <f t="shared" si="342"/>
        <v>1018.5088806610599</v>
      </c>
      <c r="CJ2756" s="31">
        <f t="shared" si="348"/>
        <v>1020.4549108459474</v>
      </c>
      <c r="CK2756" s="31">
        <f t="shared" si="348"/>
        <v>1008.9938147880861</v>
      </c>
      <c r="CM2756" s="30">
        <v>43437</v>
      </c>
      <c r="CN2756" s="31">
        <v>1187.6352927963901</v>
      </c>
      <c r="CO2756" s="31">
        <v>1236.51632759117</v>
      </c>
    </row>
    <row r="2757" spans="2:93">
      <c r="B2757" s="29">
        <v>43437</v>
      </c>
      <c r="C2757" s="55">
        <v>1217.3296676953839</v>
      </c>
      <c r="D2757" s="31"/>
      <c r="E2757" s="21">
        <f t="shared" si="344"/>
        <v>2.5279291901711964E-3</v>
      </c>
      <c r="F2757" s="21">
        <f t="shared" si="345"/>
        <v>4.6197521583926093E-3</v>
      </c>
      <c r="G2757" s="37">
        <f>(C2756-MAX(C$9:C2756))/MAX(C$9:C2756)</f>
        <v>-3.4458330740170941E-2</v>
      </c>
      <c r="H2757" s="37"/>
      <c r="I2757" s="37"/>
      <c r="N2757" s="30"/>
      <c r="P2757" s="30"/>
      <c r="Q2757" s="30"/>
      <c r="R2757" s="30"/>
      <c r="S2757" s="30"/>
      <c r="T2757" s="30"/>
      <c r="U2757" s="30"/>
      <c r="V2757" s="30"/>
      <c r="W2757" s="30"/>
      <c r="X2757" s="30"/>
      <c r="Y2757" s="30"/>
      <c r="Z2757" s="30"/>
      <c r="AA2757" s="30"/>
      <c r="AB2757" s="30"/>
      <c r="AH2757" s="22"/>
      <c r="AI2757" s="22"/>
      <c r="AL2757" s="22"/>
      <c r="AM2757" s="22"/>
      <c r="AN2757" s="22"/>
      <c r="AO2757" s="22"/>
      <c r="AP2757" s="22"/>
      <c r="AR2757" s="22"/>
      <c r="AS2757" s="23"/>
      <c r="AW2757" s="30"/>
      <c r="BH2757" s="30"/>
      <c r="BN2757" s="30"/>
      <c r="BT2757" s="24"/>
      <c r="BU2757" s="30"/>
      <c r="BV2757" s="30">
        <v>43438</v>
      </c>
      <c r="BW2757" s="31">
        <v>1174.4303175053799</v>
      </c>
      <c r="BZ2757" s="30">
        <v>43367</v>
      </c>
      <c r="CA2757" s="31">
        <v>1040.6420862786999</v>
      </c>
      <c r="CB2757" s="30">
        <v>43367</v>
      </c>
      <c r="CC2757" s="31">
        <v>1021.70653001801</v>
      </c>
      <c r="CD2757" s="30">
        <v>43367</v>
      </c>
      <c r="CE2757" s="31">
        <v>1012.41096772179</v>
      </c>
      <c r="CG2757" s="30">
        <v>43438</v>
      </c>
      <c r="CH2757" s="31">
        <f t="shared" si="341"/>
        <v>1031.3331382091201</v>
      </c>
      <c r="CI2757" s="31">
        <f t="shared" si="342"/>
        <v>1019.4228482406299</v>
      </c>
      <c r="CJ2757" s="31">
        <f t="shared" si="348"/>
        <v>1021.3616063736018</v>
      </c>
      <c r="CK2757" s="31">
        <f t="shared" si="348"/>
        <v>1009.8992439426207</v>
      </c>
      <c r="CM2757" s="30">
        <v>43438</v>
      </c>
      <c r="CN2757" s="31">
        <v>1189.6069375718</v>
      </c>
      <c r="CO2757" s="31">
        <v>1238.58419104732</v>
      </c>
    </row>
    <row r="2758" spans="2:93">
      <c r="B2758" s="29">
        <v>43438</v>
      </c>
      <c r="C2758" s="55">
        <v>1218.231903684381</v>
      </c>
      <c r="D2758" s="31"/>
      <c r="E2758" s="21">
        <f t="shared" si="344"/>
        <v>7.4115994454082568E-4</v>
      </c>
      <c r="F2758" s="21">
        <f t="shared" si="345"/>
        <v>6.260088168814848E-3</v>
      </c>
      <c r="G2758" s="37">
        <f>(C2757-MAX(C$9:C2757))/MAX(C$9:C2757)</f>
        <v>-3.2017509770122396E-2</v>
      </c>
      <c r="H2758" s="37"/>
      <c r="I2758" s="37"/>
      <c r="N2758" s="30"/>
      <c r="P2758" s="30"/>
      <c r="Q2758" s="30"/>
      <c r="R2758" s="30"/>
      <c r="S2758" s="30"/>
      <c r="T2758" s="30"/>
      <c r="U2758" s="30"/>
      <c r="V2758" s="30"/>
      <c r="W2758" s="30"/>
      <c r="X2758" s="30"/>
      <c r="Y2758" s="30"/>
      <c r="Z2758" s="30"/>
      <c r="AA2758" s="30"/>
      <c r="AB2758" s="30"/>
      <c r="AH2758" s="22"/>
      <c r="AI2758" s="22"/>
      <c r="AL2758" s="22"/>
      <c r="AM2758" s="22"/>
      <c r="AN2758" s="22"/>
      <c r="AO2758" s="22"/>
      <c r="AP2758" s="22"/>
      <c r="AR2758" s="22"/>
      <c r="AS2758" s="23"/>
      <c r="AW2758" s="30"/>
      <c r="BH2758" s="30"/>
      <c r="BN2758" s="30"/>
      <c r="BT2758" s="24"/>
      <c r="BU2758" s="30"/>
      <c r="BV2758" s="30">
        <v>43439</v>
      </c>
      <c r="BW2758" s="31">
        <v>1170.23918186026</v>
      </c>
      <c r="BZ2758" s="30">
        <v>43368</v>
      </c>
      <c r="CA2758" s="31">
        <v>1041.14320180099</v>
      </c>
      <c r="CB2758" s="30">
        <v>43368</v>
      </c>
      <c r="CC2758" s="31">
        <v>1022.15198544993</v>
      </c>
      <c r="CD2758" s="30">
        <v>43368</v>
      </c>
      <c r="CE2758" s="31">
        <v>1012.7649362689</v>
      </c>
      <c r="CG2758" s="30">
        <v>43439</v>
      </c>
      <c r="CH2758" s="31">
        <f t="shared" si="341"/>
        <v>1029.4679477060499</v>
      </c>
      <c r="CI2758" s="31">
        <f t="shared" si="342"/>
        <v>1017.744114503</v>
      </c>
      <c r="CJ2758" s="31">
        <f t="shared" si="348"/>
        <v>1019.5144496229552</v>
      </c>
      <c r="CK2758" s="31">
        <f t="shared" si="348"/>
        <v>1008.2361931925425</v>
      </c>
      <c r="CM2758" s="30">
        <v>43439</v>
      </c>
      <c r="CN2758" s="31">
        <v>1186.2991578779699</v>
      </c>
      <c r="CO2758" s="31">
        <v>1235.1566414895999</v>
      </c>
    </row>
    <row r="2759" spans="2:93">
      <c r="B2759" s="29">
        <v>43439</v>
      </c>
      <c r="C2759" s="55">
        <v>1212.350081346967</v>
      </c>
      <c r="D2759" s="31"/>
      <c r="E2759" s="21">
        <f t="shared" si="344"/>
        <v>-4.8281631105089318E-3</v>
      </c>
      <c r="F2759" s="21">
        <f t="shared" si="345"/>
        <v>5.4759663303149964E-4</v>
      </c>
      <c r="G2759" s="37">
        <f>(C2758-MAX(C$9:C2758))/MAX(C$9:C2758)</f>
        <v>-3.130007992134709E-2</v>
      </c>
      <c r="H2759" s="37"/>
      <c r="I2759" s="37"/>
      <c r="N2759" s="30"/>
      <c r="P2759" s="30"/>
      <c r="Q2759" s="30"/>
      <c r="R2759" s="30"/>
      <c r="S2759" s="30"/>
      <c r="T2759" s="30"/>
      <c r="U2759" s="30"/>
      <c r="V2759" s="30"/>
      <c r="W2759" s="30"/>
      <c r="X2759" s="30"/>
      <c r="Y2759" s="30"/>
      <c r="Z2759" s="30"/>
      <c r="AA2759" s="30"/>
      <c r="AB2759" s="30"/>
      <c r="AH2759" s="22"/>
      <c r="AL2759" s="22"/>
      <c r="AM2759" s="22"/>
      <c r="AN2759" s="22"/>
      <c r="AO2759" s="22"/>
      <c r="AP2759" s="22"/>
      <c r="AR2759" s="22"/>
      <c r="AS2759" s="23"/>
      <c r="AW2759" s="30"/>
      <c r="BH2759" s="30"/>
      <c r="BN2759" s="30"/>
      <c r="BT2759" s="24"/>
      <c r="BU2759" s="30"/>
      <c r="BV2759" s="30">
        <v>43440</v>
      </c>
      <c r="BW2759" s="31">
        <v>1165.34574713237</v>
      </c>
      <c r="BZ2759" s="30">
        <v>43369</v>
      </c>
      <c r="CA2759" s="31">
        <v>1041.75423675465</v>
      </c>
      <c r="CB2759" s="30">
        <v>43369</v>
      </c>
      <c r="CC2759" s="31">
        <v>1022.7190663392799</v>
      </c>
      <c r="CD2759" s="30">
        <v>43369</v>
      </c>
      <c r="CE2759" s="31">
        <v>1013.25834532723</v>
      </c>
      <c r="CG2759" s="30">
        <v>43440</v>
      </c>
      <c r="CH2759" s="31">
        <f t="shared" si="341"/>
        <v>1027.5449530363201</v>
      </c>
      <c r="CI2759" s="31">
        <f t="shared" si="342"/>
        <v>1016.5575004472799</v>
      </c>
      <c r="CJ2759" s="31">
        <f t="shared" si="348"/>
        <v>1017.6100475901322</v>
      </c>
      <c r="CK2759" s="31">
        <f t="shared" si="348"/>
        <v>1007.0606646669738</v>
      </c>
      <c r="CM2759" s="30">
        <v>43440</v>
      </c>
      <c r="CN2759" s="31">
        <v>1182.6707840520801</v>
      </c>
      <c r="CO2759" s="31">
        <v>1231.3896243927099</v>
      </c>
    </row>
    <row r="2760" spans="2:93">
      <c r="B2760" s="29">
        <v>43440</v>
      </c>
      <c r="C2760" s="55">
        <v>1200.430060118827</v>
      </c>
      <c r="D2760" s="31"/>
      <c r="E2760" s="21">
        <f t="shared" si="344"/>
        <v>-9.8321610329720199E-3</v>
      </c>
      <c r="F2760" s="21">
        <f t="shared" si="345"/>
        <v>-1.1389688228885864E-2</v>
      </c>
      <c r="G2760" s="37">
        <f>(C2759-MAX(C$9:C2759))/MAX(C$9:C2759)</f>
        <v>-3.5977121140623756E-2</v>
      </c>
      <c r="H2760" s="37"/>
      <c r="I2760" s="37"/>
      <c r="N2760" s="30"/>
      <c r="P2760" s="30"/>
      <c r="Q2760" s="30"/>
      <c r="R2760" s="30"/>
      <c r="S2760" s="30"/>
      <c r="T2760" s="30"/>
      <c r="U2760" s="30"/>
      <c r="V2760" s="30"/>
      <c r="W2760" s="30"/>
      <c r="X2760" s="30"/>
      <c r="Y2760" s="30"/>
      <c r="Z2760" s="30"/>
      <c r="AA2760" s="30"/>
      <c r="AB2760" s="30"/>
      <c r="AJ2760" s="22"/>
      <c r="AL2760" s="22"/>
      <c r="AM2760" s="22"/>
      <c r="AP2760" s="22"/>
      <c r="AR2760" s="22"/>
      <c r="AS2760" s="23"/>
      <c r="AW2760" s="30"/>
      <c r="BH2760" s="30"/>
      <c r="BN2760" s="30"/>
      <c r="BT2760" s="24"/>
      <c r="BU2760" s="30"/>
      <c r="BV2760" s="30">
        <v>43441</v>
      </c>
      <c r="BW2760" s="31">
        <v>1169.28605851783</v>
      </c>
      <c r="BZ2760" s="30">
        <v>43370</v>
      </c>
      <c r="CA2760" s="31">
        <v>1041.96074524508</v>
      </c>
      <c r="CB2760" s="30">
        <v>43370</v>
      </c>
      <c r="CC2760" s="31">
        <v>1022.92863378231</v>
      </c>
      <c r="CD2760" s="30">
        <v>43370</v>
      </c>
      <c r="CE2760" s="31">
        <v>1013.4043566932</v>
      </c>
      <c r="CG2760" s="30">
        <v>43441</v>
      </c>
      <c r="CH2760" s="31">
        <f t="shared" ref="CH2760:CH2823" si="349">+VLOOKUP(CG2760,CB:CC,2,FALSE)</f>
        <v>1030.6787874061199</v>
      </c>
      <c r="CI2760" s="31">
        <f t="shared" ref="CI2760:CI2823" si="350">+VLOOKUP(CG2760,CD:CE,2,FALSE)</f>
        <v>1019.37467746177</v>
      </c>
      <c r="CJ2760" s="31">
        <f t="shared" si="348"/>
        <v>1020.7135822167861</v>
      </c>
      <c r="CK2760" s="31">
        <f t="shared" si="348"/>
        <v>1009.8515231825507</v>
      </c>
      <c r="CM2760" s="30">
        <v>43441</v>
      </c>
      <c r="CN2760" s="31">
        <v>1185.0097399506601</v>
      </c>
      <c r="CO2760" s="31">
        <v>1233.8331261738099</v>
      </c>
    </row>
    <row r="2761" spans="2:93">
      <c r="B2761" s="29">
        <v>43441</v>
      </c>
      <c r="C2761" s="55">
        <v>1204.2710843617369</v>
      </c>
      <c r="D2761" s="31"/>
      <c r="E2761" s="21">
        <f t="shared" si="344"/>
        <v>3.1997068138478468E-3</v>
      </c>
      <c r="F2761" s="21">
        <f t="shared" si="345"/>
        <v>-1.0727236573778054E-2</v>
      </c>
      <c r="G2761" s="37">
        <f>(C2760-MAX(C$9:C2760))/MAX(C$9:C2760)</f>
        <v>-4.5455549325038383E-2</v>
      </c>
      <c r="H2761" s="37"/>
      <c r="I2761" s="37"/>
      <c r="N2761" s="30"/>
      <c r="P2761" s="30"/>
      <c r="Q2761" s="30"/>
      <c r="R2761" s="30"/>
      <c r="S2761" s="30"/>
      <c r="T2761" s="30"/>
      <c r="U2761" s="30"/>
      <c r="V2761" s="30"/>
      <c r="W2761" s="30"/>
      <c r="X2761" s="30"/>
      <c r="Y2761" s="30"/>
      <c r="Z2761" s="30"/>
      <c r="AA2761" s="30"/>
      <c r="AB2761" s="30"/>
      <c r="AH2761" s="22"/>
      <c r="AP2761" s="22"/>
      <c r="AR2761" s="22"/>
      <c r="AS2761" s="23"/>
      <c r="AW2761" s="30"/>
      <c r="BH2761" s="30"/>
      <c r="BN2761" s="30"/>
      <c r="BT2761" s="24"/>
      <c r="BU2761" s="30"/>
      <c r="BV2761" s="30">
        <v>43444</v>
      </c>
      <c r="BW2761" s="31">
        <v>1164.9069365845801</v>
      </c>
      <c r="BZ2761" s="30">
        <v>43371</v>
      </c>
      <c r="CA2761" s="31">
        <v>1044.2450419036099</v>
      </c>
      <c r="CB2761" s="30">
        <v>43371</v>
      </c>
      <c r="CC2761" s="31">
        <v>1025.2002430165201</v>
      </c>
      <c r="CD2761" s="30">
        <v>43371</v>
      </c>
      <c r="CE2761" s="31">
        <v>1015.90121137454</v>
      </c>
      <c r="CG2761" s="30">
        <v>43444</v>
      </c>
      <c r="CH2761" s="31">
        <f t="shared" si="349"/>
        <v>1028.24928369034</v>
      </c>
      <c r="CI2761" s="31">
        <f t="shared" si="350"/>
        <v>1017.40500406961</v>
      </c>
      <c r="CJ2761" s="31">
        <f t="shared" ref="CJ2761:CK2776" si="351">+CJ2760*CH2761/CH2760</f>
        <v>1018.3075683635432</v>
      </c>
      <c r="CK2761" s="31">
        <f t="shared" si="351"/>
        <v>1007.9002507807311</v>
      </c>
      <c r="CM2761" s="30">
        <v>43444</v>
      </c>
      <c r="CN2761" s="31">
        <v>1181.6624213391899</v>
      </c>
      <c r="CO2761" s="31">
        <v>1230.3712074872501</v>
      </c>
    </row>
    <row r="2762" spans="2:93">
      <c r="B2762" s="29">
        <v>43444</v>
      </c>
      <c r="C2762" s="55">
        <v>1199.392531371931</v>
      </c>
      <c r="D2762" s="31"/>
      <c r="E2762" s="21">
        <f t="shared" ref="E2762:E2825" si="352">C2762/C2761-1</f>
        <v>-4.0510422056605488E-3</v>
      </c>
      <c r="F2762" s="21">
        <f t="shared" si="345"/>
        <v>-1.5464520552673777E-2</v>
      </c>
      <c r="G2762" s="37">
        <f>(C2761-MAX(C$9:C2761))/MAX(C$9:C2761)</f>
        <v>-4.2401286942093087E-2</v>
      </c>
      <c r="H2762" s="37"/>
      <c r="I2762" s="37"/>
      <c r="N2762" s="30"/>
      <c r="P2762" s="30"/>
      <c r="Q2762" s="30"/>
      <c r="R2762" s="30"/>
      <c r="S2762" s="30"/>
      <c r="T2762" s="30"/>
      <c r="U2762" s="30"/>
      <c r="V2762" s="30"/>
      <c r="W2762" s="30"/>
      <c r="X2762" s="30"/>
      <c r="Y2762" s="30"/>
      <c r="Z2762" s="30"/>
      <c r="AA2762" s="30"/>
      <c r="AB2762" s="30"/>
      <c r="AJ2762" s="22"/>
      <c r="AR2762" s="22"/>
      <c r="AS2762" s="23"/>
      <c r="AW2762" s="30"/>
      <c r="BH2762" s="30"/>
      <c r="BN2762" s="30"/>
      <c r="BT2762" s="24"/>
      <c r="BU2762" s="30"/>
      <c r="BV2762" s="30">
        <v>43445</v>
      </c>
      <c r="BW2762" s="31">
        <v>1166.3778369066499</v>
      </c>
      <c r="BZ2762" s="30">
        <v>43374</v>
      </c>
      <c r="CA2762" s="31">
        <v>1043.9033239891401</v>
      </c>
      <c r="CB2762" s="30">
        <v>43374</v>
      </c>
      <c r="CC2762" s="31">
        <v>1024.73880852928</v>
      </c>
      <c r="CD2762" s="30">
        <v>43374</v>
      </c>
      <c r="CE2762" s="31">
        <v>1015.25544789847</v>
      </c>
      <c r="CG2762" s="30">
        <v>43445</v>
      </c>
      <c r="CH2762" s="31">
        <f t="shared" si="349"/>
        <v>1029.20034399515</v>
      </c>
      <c r="CI2762" s="31">
        <f t="shared" si="350"/>
        <v>1017.80355971056</v>
      </c>
      <c r="CJ2762" s="31">
        <f t="shared" si="351"/>
        <v>1019.2494332612091</v>
      </c>
      <c r="CK2762" s="31">
        <f t="shared" si="351"/>
        <v>1008.2950830538738</v>
      </c>
      <c r="CM2762" s="30">
        <v>43445</v>
      </c>
      <c r="CN2762" s="31">
        <v>1182.1107119601199</v>
      </c>
      <c r="CO2762" s="31">
        <v>1230.8511921047</v>
      </c>
    </row>
    <row r="2763" spans="2:93">
      <c r="B2763" s="29">
        <v>43445</v>
      </c>
      <c r="C2763" s="55">
        <v>1199.92960454372</v>
      </c>
      <c r="D2763" s="31"/>
      <c r="E2763" s="21">
        <f t="shared" si="352"/>
        <v>4.4778765728570313E-4</v>
      </c>
      <c r="F2763" s="21">
        <f t="shared" si="345"/>
        <v>-1.0244958939127136E-2</v>
      </c>
      <c r="G2763" s="37">
        <f>(C2762-MAX(C$9:C2762))/MAX(C$9:C2762)</f>
        <v>-4.628055974477685E-2</v>
      </c>
      <c r="H2763" s="37"/>
      <c r="I2763" s="37"/>
      <c r="N2763" s="30"/>
      <c r="P2763" s="30"/>
      <c r="Q2763" s="30"/>
      <c r="R2763" s="30"/>
      <c r="S2763" s="30"/>
      <c r="T2763" s="30"/>
      <c r="U2763" s="30"/>
      <c r="V2763" s="30"/>
      <c r="W2763" s="30"/>
      <c r="X2763" s="30"/>
      <c r="Y2763" s="30"/>
      <c r="Z2763" s="30"/>
      <c r="AA2763" s="30"/>
      <c r="AB2763" s="30"/>
      <c r="AI2763" s="22"/>
      <c r="AS2763" s="23"/>
      <c r="AW2763" s="30"/>
      <c r="BH2763" s="30"/>
      <c r="BN2763" s="30"/>
      <c r="BT2763" s="24"/>
      <c r="BU2763" s="30"/>
      <c r="BV2763" s="30">
        <v>43446</v>
      </c>
      <c r="BW2763" s="31">
        <v>1166.87968078986</v>
      </c>
      <c r="BZ2763" s="30">
        <v>43375</v>
      </c>
      <c r="CA2763" s="31">
        <v>1043.43481794179</v>
      </c>
      <c r="CB2763" s="30">
        <v>43375</v>
      </c>
      <c r="CC2763" s="31">
        <v>1024.3627235399299</v>
      </c>
      <c r="CD2763" s="30">
        <v>43375</v>
      </c>
      <c r="CE2763" s="31">
        <v>1014.95619132311</v>
      </c>
      <c r="CG2763" s="30">
        <v>43446</v>
      </c>
      <c r="CH2763" s="31">
        <f t="shared" si="349"/>
        <v>1029.4291553133901</v>
      </c>
      <c r="CI2763" s="31">
        <f t="shared" si="350"/>
        <v>1017.7199915090901</v>
      </c>
      <c r="CJ2763" s="31">
        <f t="shared" si="351"/>
        <v>1019.4760322978308</v>
      </c>
      <c r="CK2763" s="31">
        <f t="shared" si="351"/>
        <v>1008.2122955593344</v>
      </c>
      <c r="CM2763" s="30">
        <v>43446</v>
      </c>
      <c r="CN2763" s="31">
        <v>1182.0043500696299</v>
      </c>
      <c r="CO2763" s="31">
        <v>1230.74884319067</v>
      </c>
    </row>
    <row r="2764" spans="2:93">
      <c r="B2764" s="29">
        <v>43446</v>
      </c>
      <c r="C2764" s="55">
        <v>1198.8492330674819</v>
      </c>
      <c r="D2764" s="31"/>
      <c r="E2764" s="21">
        <f t="shared" si="352"/>
        <v>-9.00362381382247E-4</v>
      </c>
      <c r="F2764" s="21">
        <f t="shared" si="345"/>
        <v>-1.3168839267392318E-3</v>
      </c>
      <c r="G2764" s="37">
        <f>(C2763-MAX(C$9:C2763))/MAX(C$9:C2763)</f>
        <v>-4.5853495950917172E-2</v>
      </c>
      <c r="H2764" s="37"/>
      <c r="I2764" s="37"/>
      <c r="N2764" s="30"/>
      <c r="P2764" s="30"/>
      <c r="Q2764" s="30"/>
      <c r="R2764" s="30"/>
      <c r="S2764" s="30"/>
      <c r="T2764" s="30"/>
      <c r="U2764" s="30"/>
      <c r="V2764" s="30"/>
      <c r="W2764" s="30"/>
      <c r="X2764" s="30"/>
      <c r="Y2764" s="30"/>
      <c r="Z2764" s="30"/>
      <c r="AA2764" s="30"/>
      <c r="AB2764" s="30"/>
      <c r="AH2764" s="22"/>
      <c r="AI2764" s="22"/>
      <c r="AS2764" s="23"/>
      <c r="AW2764" s="30"/>
      <c r="BH2764" s="30"/>
      <c r="BN2764" s="30"/>
      <c r="BT2764" s="24"/>
      <c r="BU2764" s="30"/>
      <c r="BV2764" s="30">
        <v>43447</v>
      </c>
      <c r="BW2764" s="31">
        <v>1166.15721915629</v>
      </c>
      <c r="BZ2764" s="30">
        <v>43376</v>
      </c>
      <c r="CA2764" s="31">
        <v>1044.0839968360101</v>
      </c>
      <c r="CB2764" s="30">
        <v>43376</v>
      </c>
      <c r="CC2764" s="31">
        <v>1025.0054459795001</v>
      </c>
      <c r="CD2764" s="30">
        <v>43376</v>
      </c>
      <c r="CE2764" s="31">
        <v>1015.53743862736</v>
      </c>
      <c r="CG2764" s="30">
        <v>43447</v>
      </c>
      <c r="CH2764" s="31">
        <f t="shared" si="349"/>
        <v>1029.01744669972</v>
      </c>
      <c r="CI2764" s="31">
        <f t="shared" si="350"/>
        <v>1017.30706626371</v>
      </c>
      <c r="CJ2764" s="31">
        <f t="shared" si="351"/>
        <v>1019.0683043237775</v>
      </c>
      <c r="CK2764" s="31">
        <f t="shared" si="351"/>
        <v>1007.8032279248058</v>
      </c>
      <c r="CM2764" s="30">
        <v>43447</v>
      </c>
      <c r="CN2764" s="31">
        <v>1181.06629249057</v>
      </c>
      <c r="CO2764" s="31">
        <v>1229.7797926293899</v>
      </c>
    </row>
    <row r="2765" spans="2:93">
      <c r="B2765" s="29">
        <v>43447</v>
      </c>
      <c r="C2765" s="55">
        <v>1197.8562579862289</v>
      </c>
      <c r="D2765" s="31"/>
      <c r="E2765" s="21">
        <f t="shared" si="352"/>
        <v>-8.2827352586467562E-4</v>
      </c>
      <c r="F2765" s="21">
        <f t="shared" ref="F2765:F2828" si="353">+C2765/C2761-1</f>
        <v>-5.3267295535106562E-3</v>
      </c>
      <c r="G2765" s="37">
        <f>(C2764-MAX(C$9:C2764))/MAX(C$9:C2764)</f>
        <v>-4.6712573569490351E-2</v>
      </c>
      <c r="H2765" s="37"/>
      <c r="I2765" s="37"/>
      <c r="N2765" s="30"/>
      <c r="P2765" s="30"/>
      <c r="Q2765" s="30"/>
      <c r="R2765" s="30"/>
      <c r="S2765" s="30"/>
      <c r="T2765" s="30"/>
      <c r="U2765" s="30"/>
      <c r="V2765" s="30"/>
      <c r="W2765" s="30"/>
      <c r="X2765" s="30"/>
      <c r="Y2765" s="30"/>
      <c r="Z2765" s="30"/>
      <c r="AA2765" s="30"/>
      <c r="AB2765" s="30"/>
      <c r="AH2765" s="22"/>
      <c r="AI2765" s="22"/>
      <c r="AS2765" s="23"/>
      <c r="AW2765" s="30"/>
      <c r="BH2765" s="30"/>
      <c r="BN2765" s="30"/>
      <c r="BT2765" s="24"/>
      <c r="BU2765" s="30"/>
      <c r="BV2765" s="30">
        <v>43448</v>
      </c>
      <c r="BW2765" s="31">
        <v>1168.35068954241</v>
      </c>
      <c r="BZ2765" s="30">
        <v>43377</v>
      </c>
      <c r="CA2765" s="31">
        <v>1045.6074670748999</v>
      </c>
      <c r="CB2765" s="30">
        <v>43377</v>
      </c>
      <c r="CC2765" s="31">
        <v>1026.640984503</v>
      </c>
      <c r="CD2765" s="30">
        <v>43377</v>
      </c>
      <c r="CE2765" s="31">
        <v>1017.31061724316</v>
      </c>
      <c r="CG2765" s="30">
        <v>43448</v>
      </c>
      <c r="CH2765" s="31">
        <f t="shared" si="349"/>
        <v>1030.0057736415699</v>
      </c>
      <c r="CI2765" s="31">
        <f t="shared" si="350"/>
        <v>1018.27583196205</v>
      </c>
      <c r="CJ2765" s="31">
        <f t="shared" si="351"/>
        <v>1020.0470755428455</v>
      </c>
      <c r="CK2765" s="31">
        <f t="shared" si="351"/>
        <v>1008.7629432656967</v>
      </c>
      <c r="CM2765" s="30">
        <v>43448</v>
      </c>
      <c r="CN2765" s="31">
        <v>1183.4291681324601</v>
      </c>
      <c r="CO2765" s="31">
        <v>1232.2454542442199</v>
      </c>
    </row>
    <row r="2766" spans="2:93">
      <c r="B2766" s="29">
        <v>43448</v>
      </c>
      <c r="C2766" s="55">
        <v>1200.3523233143869</v>
      </c>
      <c r="D2766" s="31"/>
      <c r="E2766" s="21">
        <f t="shared" si="352"/>
        <v>2.0837770070627482E-3</v>
      </c>
      <c r="F2766" s="21">
        <f t="shared" si="353"/>
        <v>8.00231715098354E-4</v>
      </c>
      <c r="G2766" s="37">
        <f>(C2765-MAX(C$9:C2765))/MAX(C$9:C2765)</f>
        <v>-4.750215630734244E-2</v>
      </c>
      <c r="H2766" s="37"/>
      <c r="I2766" s="37"/>
      <c r="N2766" s="30"/>
      <c r="P2766" s="30"/>
      <c r="Q2766" s="30"/>
      <c r="R2766" s="30"/>
      <c r="S2766" s="30"/>
      <c r="T2766" s="30"/>
      <c r="U2766" s="30"/>
      <c r="V2766" s="30"/>
      <c r="W2766" s="30"/>
      <c r="X2766" s="30"/>
      <c r="Y2766" s="30"/>
      <c r="Z2766" s="30"/>
      <c r="AA2766" s="30"/>
      <c r="AB2766" s="30"/>
      <c r="AO2766" s="30"/>
      <c r="AP2766" s="22"/>
      <c r="AS2766" s="23"/>
      <c r="AW2766" s="30"/>
      <c r="BH2766" s="30"/>
      <c r="BN2766" s="30"/>
      <c r="BT2766" s="24"/>
      <c r="BU2766" s="30"/>
      <c r="BV2766" s="30">
        <v>43451</v>
      </c>
      <c r="BW2766" s="31">
        <v>1167.9558231731301</v>
      </c>
      <c r="BZ2766" s="30">
        <v>43378</v>
      </c>
      <c r="CA2766" s="31">
        <v>1044.5551031048999</v>
      </c>
      <c r="CB2766" s="30">
        <v>43378</v>
      </c>
      <c r="CC2766" s="31">
        <v>1025.65735410159</v>
      </c>
      <c r="CD2766" s="30">
        <v>43378</v>
      </c>
      <c r="CE2766" s="31">
        <v>1016.23649850907</v>
      </c>
      <c r="CG2766" s="30">
        <v>43451</v>
      </c>
      <c r="CH2766" s="31">
        <f t="shared" si="349"/>
        <v>1029.26017599803</v>
      </c>
      <c r="CI2766" s="31">
        <f t="shared" si="350"/>
        <v>1017.58858592579</v>
      </c>
      <c r="CJ2766" s="31">
        <f t="shared" si="351"/>
        <v>1019.3086867732995</v>
      </c>
      <c r="CK2766" s="31">
        <f t="shared" si="351"/>
        <v>1008.0821175871087</v>
      </c>
      <c r="CM2766" s="30">
        <v>43451</v>
      </c>
      <c r="CN2766" s="31">
        <v>1183.7053982464499</v>
      </c>
      <c r="CO2766" s="31">
        <v>1232.5558088074399</v>
      </c>
    </row>
    <row r="2767" spans="2:93">
      <c r="B2767" s="29">
        <v>43451</v>
      </c>
      <c r="C2767" s="55">
        <v>1198.215031198662</v>
      </c>
      <c r="D2767" s="31"/>
      <c r="E2767" s="21">
        <f t="shared" si="352"/>
        <v>-1.7805539875355159E-3</v>
      </c>
      <c r="F2767" s="21">
        <f t="shared" si="353"/>
        <v>-1.4288949439745791E-3</v>
      </c>
      <c r="G2767" s="37">
        <f>(C2766-MAX(C$9:C2766))/MAX(C$9:C2766)</f>
        <v>-4.5517363201378766E-2</v>
      </c>
      <c r="H2767" s="37"/>
      <c r="I2767" s="37"/>
      <c r="N2767" s="30"/>
      <c r="P2767" s="30"/>
      <c r="Q2767" s="30"/>
      <c r="R2767" s="30"/>
      <c r="S2767" s="30"/>
      <c r="T2767" s="30"/>
      <c r="U2767" s="30"/>
      <c r="V2767" s="30"/>
      <c r="W2767" s="30"/>
      <c r="X2767" s="30"/>
      <c r="Y2767" s="30"/>
      <c r="Z2767" s="30"/>
      <c r="AA2767" s="30"/>
      <c r="AB2767" s="30"/>
      <c r="AH2767" s="22"/>
      <c r="AI2767" s="22"/>
      <c r="AP2767" s="22"/>
      <c r="AR2767" s="22"/>
      <c r="AS2767" s="23"/>
      <c r="AW2767" s="30"/>
      <c r="BH2767" s="30"/>
      <c r="BN2767" s="30"/>
      <c r="BT2767" s="24"/>
      <c r="BU2767" s="30"/>
      <c r="BV2767" s="30">
        <v>43452</v>
      </c>
      <c r="BW2767" s="31">
        <v>1167.1211228883301</v>
      </c>
      <c r="BZ2767" s="30">
        <v>43381</v>
      </c>
      <c r="CA2767" s="31">
        <v>1043.9594398259301</v>
      </c>
      <c r="CB2767" s="30">
        <v>43381</v>
      </c>
      <c r="CC2767" s="31">
        <v>1025.13846282235</v>
      </c>
      <c r="CD2767" s="30">
        <v>43381</v>
      </c>
      <c r="CE2767" s="31">
        <v>1015.78454650453</v>
      </c>
      <c r="CG2767" s="30">
        <v>43452</v>
      </c>
      <c r="CH2767" s="31">
        <f t="shared" si="349"/>
        <v>1028.2581033874701</v>
      </c>
      <c r="CI2767" s="31">
        <f t="shared" si="350"/>
        <v>1016.68103449851</v>
      </c>
      <c r="CJ2767" s="31">
        <f t="shared" si="351"/>
        <v>1018.3163027866842</v>
      </c>
      <c r="CK2767" s="31">
        <f t="shared" si="351"/>
        <v>1007.1830446441871</v>
      </c>
      <c r="CM2767" s="30">
        <v>43452</v>
      </c>
      <c r="CN2767" s="31">
        <v>1181.9330289110501</v>
      </c>
      <c r="CO2767" s="31">
        <v>1230.7228715665301</v>
      </c>
    </row>
    <row r="2768" spans="2:93">
      <c r="B2768" s="29">
        <v>43452</v>
      </c>
      <c r="C2768" s="55">
        <v>1197.0484600881009</v>
      </c>
      <c r="D2768" s="31"/>
      <c r="E2768" s="21">
        <f t="shared" si="352"/>
        <v>-9.735907831118773E-4</v>
      </c>
      <c r="F2768" s="21">
        <f t="shared" si="353"/>
        <v>-1.5020846072306693E-3</v>
      </c>
      <c r="G2768" s="37">
        <f>(C2767-MAX(C$9:C2767))/MAX(C$9:C2767)</f>
        <v>-4.7216871066363929E-2</v>
      </c>
      <c r="H2768" s="37"/>
      <c r="I2768" s="37"/>
      <c r="N2768" s="30"/>
      <c r="P2768" s="30"/>
      <c r="Q2768" s="30"/>
      <c r="R2768" s="30"/>
      <c r="S2768" s="30"/>
      <c r="T2768" s="30"/>
      <c r="U2768" s="30"/>
      <c r="V2768" s="30"/>
      <c r="W2768" s="30"/>
      <c r="X2768" s="30"/>
      <c r="Y2768" s="30"/>
      <c r="Z2768" s="30"/>
      <c r="AA2768" s="30"/>
      <c r="AB2768" s="30"/>
      <c r="AH2768" s="22"/>
      <c r="AJ2768" s="22"/>
      <c r="AN2768" s="30"/>
      <c r="AP2768" s="22"/>
      <c r="AR2768" s="22"/>
      <c r="AS2768" s="23"/>
      <c r="AW2768" s="30"/>
      <c r="BH2768" s="30"/>
      <c r="BN2768" s="30"/>
      <c r="BT2768" s="24"/>
      <c r="BU2768" s="30"/>
      <c r="BV2768" s="30">
        <v>43453</v>
      </c>
      <c r="BW2768" s="31">
        <v>1168.23192789007</v>
      </c>
      <c r="BZ2768" s="30">
        <v>43382</v>
      </c>
      <c r="CA2768" s="31">
        <v>1042.9847228203901</v>
      </c>
      <c r="CB2768" s="30">
        <v>43382</v>
      </c>
      <c r="CC2768" s="31">
        <v>1024.1180703110399</v>
      </c>
      <c r="CD2768" s="30">
        <v>43382</v>
      </c>
      <c r="CE2768" s="31">
        <v>1014.6452524173</v>
      </c>
      <c r="CG2768" s="30">
        <v>43453</v>
      </c>
      <c r="CH2768" s="31">
        <f t="shared" si="349"/>
        <v>1028.65398010797</v>
      </c>
      <c r="CI2768" s="31">
        <f t="shared" si="350"/>
        <v>1016.81054746855</v>
      </c>
      <c r="CJ2768" s="31">
        <f t="shared" si="351"/>
        <v>1018.7083519395679</v>
      </c>
      <c r="CK2768" s="31">
        <f t="shared" si="351"/>
        <v>1007.3113476842356</v>
      </c>
      <c r="CM2768" s="30">
        <v>43453</v>
      </c>
      <c r="CN2768" s="31">
        <v>1179.25094817988</v>
      </c>
      <c r="CO2768" s="31">
        <v>1227.9463532899199</v>
      </c>
    </row>
    <row r="2769" spans="2:93">
      <c r="B2769" s="29">
        <v>43453</v>
      </c>
      <c r="C2769" s="55">
        <v>1199.631377252618</v>
      </c>
      <c r="D2769" s="31"/>
      <c r="E2769" s="21">
        <f t="shared" si="352"/>
        <v>2.1577381790600647E-3</v>
      </c>
      <c r="F2769" s="21">
        <f t="shared" si="353"/>
        <v>1.4819134220438457E-3</v>
      </c>
      <c r="G2769" s="37">
        <f>(C2768-MAX(C$9:C2768))/MAX(C$9:C2768)</f>
        <v>-4.8144491938998196E-2</v>
      </c>
      <c r="H2769" s="37"/>
      <c r="I2769" s="37"/>
      <c r="N2769" s="30"/>
      <c r="P2769" s="30"/>
      <c r="Q2769" s="30"/>
      <c r="R2769" s="30"/>
      <c r="S2769" s="30"/>
      <c r="T2769" s="30"/>
      <c r="U2769" s="30"/>
      <c r="V2769" s="30"/>
      <c r="W2769" s="30"/>
      <c r="X2769" s="30"/>
      <c r="Y2769" s="30"/>
      <c r="Z2769" s="30"/>
      <c r="AA2769" s="30"/>
      <c r="AB2769" s="30"/>
      <c r="AC2769" s="22"/>
      <c r="AD2769" s="22"/>
      <c r="AE2769" s="22"/>
      <c r="AF2769" s="22"/>
      <c r="AG2769" s="22"/>
      <c r="AI2769" s="22"/>
      <c r="AJ2769" s="22"/>
      <c r="AR2769" s="22"/>
      <c r="AS2769" s="23"/>
      <c r="AW2769" s="30"/>
      <c r="BB2769" s="22"/>
      <c r="BH2769" s="30"/>
      <c r="BN2769" s="30"/>
      <c r="BQ2769" s="30"/>
      <c r="BT2769" s="24"/>
      <c r="BU2769" s="30"/>
      <c r="BV2769" s="30">
        <v>43454</v>
      </c>
      <c r="BW2769" s="31">
        <v>1167.94772187326</v>
      </c>
      <c r="BZ2769" s="30">
        <v>43383</v>
      </c>
      <c r="CA2769" s="31">
        <v>1043.9439874796701</v>
      </c>
      <c r="CB2769" s="30">
        <v>43383</v>
      </c>
      <c r="CC2769" s="31">
        <v>1025.1513675481799</v>
      </c>
      <c r="CD2769" s="30">
        <v>43383</v>
      </c>
      <c r="CE2769" s="31">
        <v>1015.85859287105</v>
      </c>
      <c r="CG2769" s="30">
        <v>43454</v>
      </c>
      <c r="CH2769" s="31">
        <f t="shared" si="349"/>
        <v>1028.7253431490101</v>
      </c>
      <c r="CI2769" s="31">
        <f t="shared" si="350"/>
        <v>1017.15215600918</v>
      </c>
      <c r="CJ2769" s="31">
        <f t="shared" si="351"/>
        <v>1018.7790250009988</v>
      </c>
      <c r="CK2769" s="31">
        <f t="shared" si="351"/>
        <v>1007.6497648655867</v>
      </c>
      <c r="CM2769" s="30">
        <v>43454</v>
      </c>
      <c r="CN2769" s="31">
        <v>1182.3487015606599</v>
      </c>
      <c r="CO2769" s="31">
        <v>1231.18569983115</v>
      </c>
    </row>
    <row r="2770" spans="2:93">
      <c r="B2770" s="29">
        <v>43454</v>
      </c>
      <c r="C2770" s="55">
        <v>1197.1467434409819</v>
      </c>
      <c r="D2770" s="31"/>
      <c r="E2770" s="21">
        <f t="shared" si="352"/>
        <v>-2.0711644082921365E-3</v>
      </c>
      <c r="F2770" s="21">
        <f t="shared" si="353"/>
        <v>-2.6705324854571222E-3</v>
      </c>
      <c r="G2770" s="37">
        <f>(C2769-MAX(C$9:C2769))/MAX(C$9:C2769)</f>
        <v>-4.6090636968306412E-2</v>
      </c>
      <c r="H2770" s="37"/>
      <c r="I2770" s="37"/>
      <c r="N2770" s="30"/>
      <c r="P2770" s="30"/>
      <c r="Q2770" s="30"/>
      <c r="R2770" s="30"/>
      <c r="S2770" s="30"/>
      <c r="T2770" s="30"/>
      <c r="U2770" s="30"/>
      <c r="V2770" s="30"/>
      <c r="W2770" s="30"/>
      <c r="X2770" s="30"/>
      <c r="Y2770" s="30"/>
      <c r="Z2770" s="30"/>
      <c r="AA2770" s="30"/>
      <c r="AB2770" s="30"/>
      <c r="AI2770" s="22"/>
      <c r="AP2770" s="22"/>
      <c r="AR2770" s="30"/>
      <c r="AS2770" s="28"/>
      <c r="AW2770" s="30"/>
      <c r="BH2770" s="30"/>
      <c r="BN2770" s="30"/>
      <c r="BT2770" s="24"/>
      <c r="BU2770" s="30"/>
      <c r="BV2770" s="30">
        <v>43455</v>
      </c>
      <c r="BW2770" s="31">
        <v>1166.8683228207699</v>
      </c>
      <c r="BZ2770" s="30">
        <v>43384</v>
      </c>
      <c r="CA2770" s="31">
        <v>1044.2114927712501</v>
      </c>
      <c r="CB2770" s="30">
        <v>43384</v>
      </c>
      <c r="CC2770" s="31">
        <v>1026.3777447657801</v>
      </c>
      <c r="CD2770" s="30">
        <v>43384</v>
      </c>
      <c r="CE2770" s="31">
        <v>1017.97950794127</v>
      </c>
      <c r="CG2770" s="30">
        <v>43455</v>
      </c>
      <c r="CH2770" s="31">
        <f t="shared" si="349"/>
        <v>1027.0996418560901</v>
      </c>
      <c r="CI2770" s="31">
        <f t="shared" si="350"/>
        <v>1015.30339595834</v>
      </c>
      <c r="CJ2770" s="31">
        <f t="shared" si="351"/>
        <v>1017.1690419387812</v>
      </c>
      <c r="CK2770" s="31">
        <f t="shared" si="351"/>
        <v>1005.8182762141436</v>
      </c>
      <c r="CM2770" s="30">
        <v>43455</v>
      </c>
      <c r="CN2770" s="31">
        <v>1178.26837385423</v>
      </c>
      <c r="CO2770" s="31">
        <v>1226.95910881645</v>
      </c>
    </row>
    <row r="2771" spans="2:93">
      <c r="B2771" s="29">
        <v>43455</v>
      </c>
      <c r="C2771" s="55">
        <v>1198.138071919896</v>
      </c>
      <c r="D2771" s="31"/>
      <c r="E2771" s="21">
        <f t="shared" si="352"/>
        <v>8.280759934782278E-4</v>
      </c>
      <c r="F2771" s="21">
        <f t="shared" si="353"/>
        <v>-6.4228270187038916E-5</v>
      </c>
      <c r="G2771" s="37">
        <f>(C2770-MAX(C$9:C2770))/MAX(C$9:C2770)</f>
        <v>-4.8066340089754245E-2</v>
      </c>
      <c r="H2771" s="37"/>
      <c r="I2771" s="37"/>
      <c r="N2771" s="30"/>
      <c r="P2771" s="30"/>
      <c r="Q2771" s="30"/>
      <c r="R2771" s="30"/>
      <c r="S2771" s="30"/>
      <c r="T2771" s="30"/>
      <c r="U2771" s="30"/>
      <c r="V2771" s="30"/>
      <c r="W2771" s="30"/>
      <c r="X2771" s="30"/>
      <c r="Y2771" s="30"/>
      <c r="Z2771" s="30"/>
      <c r="AA2771" s="30"/>
      <c r="AB2771" s="30"/>
      <c r="AH2771" s="22"/>
      <c r="AI2771" s="22"/>
      <c r="AM2771" s="30"/>
      <c r="AO2771" s="22"/>
      <c r="AQ2771" s="30"/>
      <c r="AR2771" s="22"/>
      <c r="AS2771" s="23"/>
      <c r="AW2771" s="30"/>
      <c r="BH2771" s="30"/>
      <c r="BN2771" s="30"/>
      <c r="BT2771" s="24"/>
      <c r="BU2771" s="30"/>
      <c r="BV2771" s="30">
        <v>43461</v>
      </c>
      <c r="BW2771" s="31">
        <v>1164.0345417518899</v>
      </c>
      <c r="BZ2771" s="30">
        <v>43385</v>
      </c>
      <c r="CA2771" s="31">
        <v>1044.3304553369601</v>
      </c>
      <c r="CB2771" s="30">
        <v>43385</v>
      </c>
      <c r="CC2771" s="31">
        <v>1026.32801549223</v>
      </c>
      <c r="CD2771" s="30">
        <v>43385</v>
      </c>
      <c r="CE2771" s="31">
        <v>1017.4120083579101</v>
      </c>
      <c r="CG2771" s="30">
        <v>43461</v>
      </c>
      <c r="CH2771" s="31">
        <f t="shared" si="349"/>
        <v>1024.7134845734199</v>
      </c>
      <c r="CI2771" s="31">
        <f t="shared" si="350"/>
        <v>1013.11546047662</v>
      </c>
      <c r="CJ2771" s="31">
        <f t="shared" si="351"/>
        <v>1014.8059554199867</v>
      </c>
      <c r="CK2771" s="31">
        <f t="shared" si="351"/>
        <v>1003.6507807606154</v>
      </c>
      <c r="CM2771" s="30">
        <v>43461</v>
      </c>
      <c r="CN2771" s="31">
        <v>1173.9331138836999</v>
      </c>
      <c r="CO2771" s="31">
        <v>1222.5085908429201</v>
      </c>
    </row>
    <row r="2772" spans="2:93">
      <c r="B2772" s="29">
        <v>43461</v>
      </c>
      <c r="C2772" s="55">
        <v>1199.216855110408</v>
      </c>
      <c r="D2772" s="31"/>
      <c r="E2772" s="21">
        <f t="shared" si="352"/>
        <v>9.003830324691986E-4</v>
      </c>
      <c r="F2772" s="21">
        <f t="shared" si="353"/>
        <v>1.8114513276659139E-3</v>
      </c>
      <c r="G2772" s="37">
        <f>(C2771-MAX(C$9:C2771))/MAX(C$9:C2771)</f>
        <v>-4.7278066678598754E-2</v>
      </c>
      <c r="H2772" s="37"/>
      <c r="I2772" s="37"/>
      <c r="N2772" s="30"/>
      <c r="P2772" s="30"/>
      <c r="Q2772" s="30"/>
      <c r="R2772" s="30"/>
      <c r="S2772" s="30"/>
      <c r="T2772" s="30"/>
      <c r="U2772" s="30"/>
      <c r="V2772" s="30"/>
      <c r="W2772" s="30"/>
      <c r="X2772" s="30"/>
      <c r="Y2772" s="30"/>
      <c r="Z2772" s="30"/>
      <c r="AA2772" s="30"/>
      <c r="AB2772" s="30"/>
      <c r="AH2772" s="22"/>
      <c r="AI2772" s="22"/>
      <c r="AJ2772" s="22"/>
      <c r="AN2772" s="22"/>
      <c r="AO2772" s="22"/>
      <c r="AS2772" s="23"/>
      <c r="AW2772" s="30"/>
      <c r="BH2772" s="30"/>
      <c r="BN2772" s="30"/>
      <c r="BT2772" s="24"/>
      <c r="BU2772" s="30"/>
      <c r="BV2772" s="30">
        <v>43462</v>
      </c>
      <c r="BW2772" s="31">
        <v>1164.6079814725799</v>
      </c>
      <c r="BZ2772" s="30">
        <v>43388</v>
      </c>
      <c r="CA2772" s="31">
        <v>1045.1225693516101</v>
      </c>
      <c r="CB2772" s="30">
        <v>43388</v>
      </c>
      <c r="CC2772" s="31">
        <v>1026.8722247451601</v>
      </c>
      <c r="CD2772" s="30">
        <v>43388</v>
      </c>
      <c r="CE2772" s="31">
        <v>1017.63111357291</v>
      </c>
      <c r="CG2772" s="30">
        <v>43462</v>
      </c>
      <c r="CH2772" s="31">
        <f t="shared" si="349"/>
        <v>1025.90951928551</v>
      </c>
      <c r="CI2772" s="31">
        <f t="shared" si="350"/>
        <v>1014.02161466396</v>
      </c>
      <c r="CJ2772" s="31">
        <f t="shared" si="351"/>
        <v>1015.9904261691185</v>
      </c>
      <c r="CK2772" s="31">
        <f t="shared" si="351"/>
        <v>1004.5484695168262</v>
      </c>
      <c r="CM2772" s="30">
        <v>43462</v>
      </c>
      <c r="CN2772" s="31">
        <v>1177.4057324360001</v>
      </c>
      <c r="CO2772" s="31">
        <v>1226.1396838747901</v>
      </c>
    </row>
    <row r="2773" spans="2:93">
      <c r="B2773" s="29">
        <v>43462</v>
      </c>
      <c r="C2773" s="55">
        <v>1196.324025789412</v>
      </c>
      <c r="D2773" s="31"/>
      <c r="E2773" s="21">
        <f t="shared" si="352"/>
        <v>-2.4122653952605155E-3</v>
      </c>
      <c r="F2773" s="21">
        <f t="shared" si="353"/>
        <v>-2.7569731218438642E-3</v>
      </c>
      <c r="G2773" s="37">
        <f>(C2772-MAX(C$9:C2772))/MAX(C$9:C2772)</f>
        <v>-4.6420252015174926E-2</v>
      </c>
      <c r="H2773" s="37"/>
      <c r="I2773" s="37"/>
      <c r="N2773" s="30"/>
      <c r="P2773" s="30"/>
      <c r="Q2773" s="30"/>
      <c r="R2773" s="30"/>
      <c r="S2773" s="30"/>
      <c r="T2773" s="30"/>
      <c r="U2773" s="30"/>
      <c r="V2773" s="30"/>
      <c r="W2773" s="30"/>
      <c r="X2773" s="30"/>
      <c r="Y2773" s="30"/>
      <c r="Z2773" s="30"/>
      <c r="AA2773" s="30"/>
      <c r="AB2773" s="30"/>
      <c r="AH2773" s="22"/>
      <c r="AI2773" s="22"/>
      <c r="AJ2773" s="22"/>
      <c r="AL2773" s="22"/>
      <c r="AM2773" s="22"/>
      <c r="AP2773" s="22"/>
      <c r="AS2773" s="23"/>
      <c r="AW2773" s="30"/>
      <c r="BH2773" s="30"/>
      <c r="BN2773" s="30"/>
      <c r="BT2773" s="24"/>
      <c r="BU2773" s="30"/>
      <c r="BV2773" s="30">
        <v>43468</v>
      </c>
      <c r="BW2773" s="31">
        <v>1167.9820142317301</v>
      </c>
      <c r="BZ2773" s="30">
        <v>43389</v>
      </c>
      <c r="CA2773" s="31">
        <v>1044.8019733507001</v>
      </c>
      <c r="CB2773" s="30">
        <v>43389</v>
      </c>
      <c r="CC2773" s="31">
        <v>1026.6633000934401</v>
      </c>
      <c r="CD2773" s="30">
        <v>43389</v>
      </c>
      <c r="CE2773" s="31">
        <v>1017.03553959304</v>
      </c>
      <c r="CG2773" s="30">
        <v>43468</v>
      </c>
      <c r="CH2773" s="31">
        <f t="shared" si="349"/>
        <v>1029.2706294229599</v>
      </c>
      <c r="CI2773" s="31">
        <f t="shared" si="350"/>
        <v>1017.04539890921</v>
      </c>
      <c r="CJ2773" s="31">
        <f t="shared" si="351"/>
        <v>1019.3190391284049</v>
      </c>
      <c r="CK2773" s="31">
        <f t="shared" si="351"/>
        <v>1007.5440051067866</v>
      </c>
      <c r="CM2773" s="30">
        <v>43468</v>
      </c>
      <c r="CN2773" s="31">
        <v>1183.4316789219799</v>
      </c>
      <c r="CO2773" s="31">
        <v>1232.4724370793299</v>
      </c>
    </row>
    <row r="2774" spans="2:93">
      <c r="B2774" s="29">
        <v>43468</v>
      </c>
      <c r="C2774" s="55">
        <v>1199.513805093188</v>
      </c>
      <c r="D2774" s="31"/>
      <c r="E2774" s="21">
        <f t="shared" si="352"/>
        <v>2.6663171808083419E-3</v>
      </c>
      <c r="F2774" s="21">
        <f t="shared" si="353"/>
        <v>1.9772527179102717E-3</v>
      </c>
      <c r="G2774" s="37">
        <f>(C2773-MAX(C$9:C2773))/MAX(C$9:C2773)</f>
        <v>-4.8720539442860013E-2</v>
      </c>
      <c r="H2774" s="37"/>
      <c r="I2774" s="37"/>
      <c r="N2774" s="30"/>
      <c r="P2774" s="30"/>
      <c r="Q2774" s="30"/>
      <c r="R2774" s="30"/>
      <c r="S2774" s="30"/>
      <c r="T2774" s="30"/>
      <c r="U2774" s="30"/>
      <c r="V2774" s="30"/>
      <c r="W2774" s="30"/>
      <c r="X2774" s="30"/>
      <c r="Y2774" s="30"/>
      <c r="Z2774" s="30"/>
      <c r="AA2774" s="30"/>
      <c r="AB2774" s="30"/>
      <c r="AH2774" s="22"/>
      <c r="AI2774" s="22"/>
      <c r="AP2774" s="22"/>
      <c r="AR2774" s="22"/>
      <c r="AS2774" s="23"/>
      <c r="AW2774" s="30"/>
      <c r="BH2774" s="30"/>
      <c r="BN2774" s="30"/>
      <c r="BT2774" s="24"/>
      <c r="BU2774" s="30"/>
      <c r="BV2774" s="30">
        <v>43469</v>
      </c>
      <c r="BW2774" s="31">
        <v>1167.2928396024699</v>
      </c>
      <c r="BZ2774" s="30">
        <v>43390</v>
      </c>
      <c r="CA2774" s="31">
        <v>1043.56363302865</v>
      </c>
      <c r="CB2774" s="30">
        <v>43390</v>
      </c>
      <c r="CC2774" s="31">
        <v>1025.42232775855</v>
      </c>
      <c r="CD2774" s="30">
        <v>43390</v>
      </c>
      <c r="CE2774" s="31">
        <v>1015.62240411554</v>
      </c>
      <c r="CG2774" s="30">
        <v>43469</v>
      </c>
      <c r="CH2774" s="31">
        <f t="shared" si="349"/>
        <v>1028.86391088511</v>
      </c>
      <c r="CI2774" s="31">
        <f t="shared" si="350"/>
        <v>1016.2225245746</v>
      </c>
      <c r="CJ2774" s="31">
        <f t="shared" si="351"/>
        <v>1018.9162529832012</v>
      </c>
      <c r="CK2774" s="31">
        <f t="shared" si="351"/>
        <v>1006.7288181901733</v>
      </c>
      <c r="CM2774" s="30">
        <v>43469</v>
      </c>
      <c r="CN2774" s="31">
        <v>1181.6743184944801</v>
      </c>
      <c r="CO2774" s="31">
        <v>1230.65073066174</v>
      </c>
    </row>
    <row r="2775" spans="2:93">
      <c r="B2775" s="29">
        <v>43469</v>
      </c>
      <c r="C2775" s="55">
        <v>1199.168287872498</v>
      </c>
      <c r="D2775" s="31"/>
      <c r="E2775" s="21">
        <f t="shared" si="352"/>
        <v>-2.8804772335500051E-4</v>
      </c>
      <c r="F2775" s="21">
        <f t="shared" si="353"/>
        <v>8.598474389109878E-4</v>
      </c>
      <c r="G2775" s="37">
        <f>(C2774-MAX(C$9:C2774))/MAX(C$9:C2774)</f>
        <v>-4.6184126673426473E-2</v>
      </c>
      <c r="H2775" s="37"/>
      <c r="I2775" s="37"/>
      <c r="N2775" s="30"/>
      <c r="P2775" s="30"/>
      <c r="Q2775" s="30"/>
      <c r="R2775" s="30"/>
      <c r="S2775" s="30"/>
      <c r="T2775" s="30"/>
      <c r="U2775" s="30"/>
      <c r="V2775" s="30"/>
      <c r="W2775" s="30"/>
      <c r="X2775" s="30"/>
      <c r="Y2775" s="30"/>
      <c r="Z2775" s="30"/>
      <c r="AA2775" s="30"/>
      <c r="AB2775" s="30"/>
      <c r="AH2775" s="22"/>
      <c r="AI2775" s="22"/>
      <c r="AJ2775" s="22"/>
      <c r="AO2775" s="22"/>
      <c r="AP2775" s="22"/>
      <c r="AR2775" s="22"/>
      <c r="AS2775" s="23"/>
      <c r="AW2775" s="30"/>
      <c r="BH2775" s="30"/>
      <c r="BN2775" s="30"/>
      <c r="BT2775" s="24"/>
      <c r="BU2775" s="30"/>
      <c r="BV2775" s="30">
        <v>43472</v>
      </c>
      <c r="BW2775" s="31">
        <v>1166.2696055850899</v>
      </c>
      <c r="BZ2775" s="30">
        <v>43391</v>
      </c>
      <c r="CA2775" s="31">
        <v>1042.30711142936</v>
      </c>
      <c r="CB2775" s="30">
        <v>43391</v>
      </c>
      <c r="CC2775" s="31">
        <v>1024.1027429010601</v>
      </c>
      <c r="CD2775" s="30">
        <v>43391</v>
      </c>
      <c r="CE2775" s="31">
        <v>1014.13373464029</v>
      </c>
      <c r="CG2775" s="30">
        <v>43472</v>
      </c>
      <c r="CH2775" s="31">
        <f t="shared" si="349"/>
        <v>1028.2825687837999</v>
      </c>
      <c r="CI2775" s="31">
        <f t="shared" si="350"/>
        <v>1015.63533104596</v>
      </c>
      <c r="CJ2775" s="31">
        <f t="shared" si="351"/>
        <v>1018.3405316372567</v>
      </c>
      <c r="CK2775" s="31">
        <f t="shared" si="351"/>
        <v>1006.1471103133634</v>
      </c>
      <c r="CM2775" s="30">
        <v>43472</v>
      </c>
      <c r="CN2775" s="31">
        <v>1180.6918266093701</v>
      </c>
      <c r="CO2775" s="31">
        <v>1229.6387643492001</v>
      </c>
    </row>
    <row r="2776" spans="2:93">
      <c r="B2776" s="29">
        <v>43472</v>
      </c>
      <c r="C2776" s="55">
        <v>1198.6610205382319</v>
      </c>
      <c r="D2776" s="31"/>
      <c r="E2776" s="21">
        <f t="shared" si="352"/>
        <v>-4.2301596814742215E-4</v>
      </c>
      <c r="F2776" s="21">
        <f t="shared" si="353"/>
        <v>-4.6349796519906672E-4</v>
      </c>
      <c r="G2776" s="37">
        <f>(C2775-MAX(C$9:C2775))/MAX(C$9:C2775)</f>
        <v>-4.6458871164238059E-2</v>
      </c>
      <c r="H2776" s="37"/>
      <c r="I2776" s="37"/>
      <c r="N2776" s="30"/>
      <c r="P2776" s="30"/>
      <c r="Q2776" s="30"/>
      <c r="R2776" s="30"/>
      <c r="S2776" s="30"/>
      <c r="T2776" s="30"/>
      <c r="U2776" s="30"/>
      <c r="V2776" s="30"/>
      <c r="W2776" s="30"/>
      <c r="X2776" s="30"/>
      <c r="Y2776" s="30"/>
      <c r="Z2776" s="30"/>
      <c r="AA2776" s="30"/>
      <c r="AB2776" s="30"/>
      <c r="AH2776" s="22"/>
      <c r="AJ2776" s="22"/>
      <c r="AO2776" s="22"/>
      <c r="AP2776" s="22"/>
      <c r="AR2776" s="22"/>
      <c r="AS2776" s="23"/>
      <c r="AW2776" s="30"/>
      <c r="BH2776" s="30"/>
      <c r="BN2776" s="30"/>
      <c r="BT2776" s="24"/>
      <c r="BU2776" s="30"/>
      <c r="BV2776" s="30">
        <v>43473</v>
      </c>
      <c r="BW2776" s="31">
        <v>1165.02337742497</v>
      </c>
      <c r="BZ2776" s="30">
        <v>43392</v>
      </c>
      <c r="CA2776" s="31">
        <v>1047.76948830689</v>
      </c>
      <c r="CB2776" s="30">
        <v>43392</v>
      </c>
      <c r="CC2776" s="31">
        <v>1029.5108844327899</v>
      </c>
      <c r="CD2776" s="30">
        <v>43392</v>
      </c>
      <c r="CE2776" s="31">
        <v>1019.14249039501</v>
      </c>
      <c r="CG2776" s="30">
        <v>43473</v>
      </c>
      <c r="CH2776" s="31">
        <f t="shared" si="349"/>
        <v>1027.88273639523</v>
      </c>
      <c r="CI2776" s="31">
        <f t="shared" si="350"/>
        <v>1015.04870955563</v>
      </c>
      <c r="CJ2776" s="31">
        <f t="shared" si="351"/>
        <v>1017.9445650620152</v>
      </c>
      <c r="CK2776" s="31">
        <f t="shared" si="351"/>
        <v>1005.5659691307941</v>
      </c>
      <c r="CM2776" s="30">
        <v>43473</v>
      </c>
      <c r="CN2776" s="31">
        <v>1179.3454734071699</v>
      </c>
      <c r="CO2776" s="31">
        <v>1228.24104238665</v>
      </c>
    </row>
    <row r="2777" spans="2:93">
      <c r="B2777" s="29">
        <v>43473</v>
      </c>
      <c r="C2777" s="55">
        <v>1196.9045525268839</v>
      </c>
      <c r="D2777" s="31"/>
      <c r="E2777" s="21">
        <f t="shared" si="352"/>
        <v>-1.4653584134731723E-3</v>
      </c>
      <c r="F2777" s="21">
        <f t="shared" si="353"/>
        <v>4.8525878019445301E-4</v>
      </c>
      <c r="G2777" s="37">
        <f>(C2776-MAX(C$9:C2776))/MAX(C$9:C2776)</f>
        <v>-4.6862234288020922E-2</v>
      </c>
      <c r="H2777" s="37"/>
      <c r="I2777" s="37"/>
      <c r="N2777" s="30"/>
      <c r="P2777" s="30"/>
      <c r="Q2777" s="30"/>
      <c r="R2777" s="30"/>
      <c r="S2777" s="30"/>
      <c r="T2777" s="30"/>
      <c r="U2777" s="30"/>
      <c r="V2777" s="30"/>
      <c r="W2777" s="30"/>
      <c r="X2777" s="30"/>
      <c r="Y2777" s="30"/>
      <c r="Z2777" s="30"/>
      <c r="AA2777" s="30"/>
      <c r="AB2777" s="30"/>
      <c r="AH2777" s="22"/>
      <c r="AJ2777" s="22"/>
      <c r="AP2777" s="22"/>
      <c r="AR2777" s="22"/>
      <c r="AS2777" s="23"/>
      <c r="AW2777" s="30"/>
      <c r="BH2777" s="30"/>
      <c r="BN2777" s="30"/>
      <c r="BT2777" s="24"/>
      <c r="BU2777" s="30"/>
      <c r="BV2777" s="30">
        <v>43474</v>
      </c>
      <c r="BW2777" s="31">
        <v>1164.6421365651199</v>
      </c>
      <c r="BZ2777" s="30">
        <v>43395</v>
      </c>
      <c r="CA2777" s="31">
        <v>1047.3710759118101</v>
      </c>
      <c r="CB2777" s="30">
        <v>43395</v>
      </c>
      <c r="CC2777" s="31">
        <v>1029.0856317617599</v>
      </c>
      <c r="CD2777" s="30">
        <v>43395</v>
      </c>
      <c r="CE2777" s="31">
        <v>1018.68690603088</v>
      </c>
      <c r="CG2777" s="30">
        <v>43474</v>
      </c>
      <c r="CH2777" s="31">
        <f t="shared" si="349"/>
        <v>1027.5379335078201</v>
      </c>
      <c r="CI2777" s="31">
        <f t="shared" si="350"/>
        <v>1014.65465008135</v>
      </c>
      <c r="CJ2777" s="31">
        <f t="shared" ref="CJ2777:CK2792" si="354">+CJ2776*CH2777/CH2776</f>
        <v>1017.6030959305386</v>
      </c>
      <c r="CK2777" s="31">
        <f t="shared" si="354"/>
        <v>1005.1755910204441</v>
      </c>
      <c r="CM2777" s="30">
        <v>43474</v>
      </c>
      <c r="CN2777" s="31">
        <v>1180.2373607438799</v>
      </c>
      <c r="CO2777" s="31">
        <v>1229.1774932942899</v>
      </c>
    </row>
    <row r="2778" spans="2:93">
      <c r="B2778" s="29">
        <v>43474</v>
      </c>
      <c r="C2778" s="55">
        <v>1197.521046452164</v>
      </c>
      <c r="D2778" s="31"/>
      <c r="E2778" s="21">
        <f t="shared" si="352"/>
        <v>5.1507359043667655E-4</v>
      </c>
      <c r="F2778" s="21">
        <f t="shared" si="353"/>
        <v>-1.6613052993327271E-3</v>
      </c>
      <c r="G2778" s="37">
        <f>(C2777-MAX(C$9:C2777))/MAX(C$9:C2777)</f>
        <v>-4.8258922732205986E-2</v>
      </c>
      <c r="H2778" s="37"/>
      <c r="I2778" s="37"/>
      <c r="N2778" s="30"/>
      <c r="P2778" s="30"/>
      <c r="Q2778" s="30"/>
      <c r="R2778" s="30"/>
      <c r="S2778" s="30"/>
      <c r="T2778" s="30"/>
      <c r="U2778" s="30"/>
      <c r="V2778" s="30"/>
      <c r="W2778" s="30"/>
      <c r="X2778" s="30"/>
      <c r="Y2778" s="30"/>
      <c r="Z2778" s="30"/>
      <c r="AA2778" s="30"/>
      <c r="AB2778" s="30"/>
      <c r="AJ2778" s="22"/>
      <c r="AP2778" s="22"/>
      <c r="AR2778" s="22"/>
      <c r="AS2778" s="23"/>
      <c r="AW2778" s="30"/>
      <c r="BH2778" s="30"/>
      <c r="BN2778" s="30"/>
      <c r="BT2778" s="24"/>
      <c r="BU2778" s="30"/>
      <c r="BV2778" s="30">
        <v>43475</v>
      </c>
      <c r="BW2778" s="31">
        <v>1163.22241373818</v>
      </c>
      <c r="BZ2778" s="30">
        <v>43396</v>
      </c>
      <c r="CA2778" s="31">
        <v>1047.36026614255</v>
      </c>
      <c r="CB2778" s="30">
        <v>43396</v>
      </c>
      <c r="CC2778" s="31">
        <v>1029.27176010312</v>
      </c>
      <c r="CD2778" s="30">
        <v>43396</v>
      </c>
      <c r="CE2778" s="31">
        <v>1019.03625682999</v>
      </c>
      <c r="CG2778" s="30">
        <v>43475</v>
      </c>
      <c r="CH2778" s="31">
        <f t="shared" si="349"/>
        <v>1027.0787454623701</v>
      </c>
      <c r="CI2778" s="31">
        <f t="shared" si="350"/>
        <v>1014.13396823297</v>
      </c>
      <c r="CJ2778" s="31">
        <f t="shared" si="354"/>
        <v>1017.1483475836149</v>
      </c>
      <c r="CK2778" s="31">
        <f t="shared" si="354"/>
        <v>1004.6597734615958</v>
      </c>
      <c r="CM2778" s="30">
        <v>43475</v>
      </c>
      <c r="CN2778" s="31">
        <v>1176.96191574828</v>
      </c>
      <c r="CO2778" s="31">
        <v>1225.77547344308</v>
      </c>
    </row>
    <row r="2779" spans="2:93">
      <c r="B2779" s="29">
        <v>43475</v>
      </c>
      <c r="C2779" s="55">
        <v>1195.5647776606679</v>
      </c>
      <c r="D2779" s="31"/>
      <c r="E2779" s="21">
        <f t="shared" si="352"/>
        <v>-1.6335986722670892E-3</v>
      </c>
      <c r="F2779" s="21">
        <f t="shared" si="353"/>
        <v>-3.0050079278057806E-3</v>
      </c>
      <c r="G2779" s="37">
        <f>(C2778-MAX(C$9:C2778))/MAX(C$9:C2778)</f>
        <v>-4.7768706038371529E-2</v>
      </c>
      <c r="H2779" s="37"/>
      <c r="I2779" s="37"/>
      <c r="N2779" s="30"/>
      <c r="P2779" s="30"/>
      <c r="Q2779" s="30"/>
      <c r="R2779" s="30"/>
      <c r="S2779" s="30"/>
      <c r="T2779" s="30"/>
      <c r="U2779" s="30"/>
      <c r="V2779" s="30"/>
      <c r="W2779" s="30"/>
      <c r="X2779" s="30"/>
      <c r="Y2779" s="30"/>
      <c r="Z2779" s="30"/>
      <c r="AA2779" s="30"/>
      <c r="AB2779" s="30"/>
      <c r="AI2779" s="22"/>
      <c r="AJ2779" s="22"/>
      <c r="AR2779" s="22"/>
      <c r="AS2779" s="23"/>
      <c r="AW2779" s="30"/>
      <c r="BH2779" s="30"/>
      <c r="BN2779" s="30"/>
      <c r="BT2779" s="24"/>
      <c r="BU2779" s="30"/>
      <c r="BV2779" s="30">
        <v>43476</v>
      </c>
      <c r="BW2779" s="31">
        <v>1163.2520718911801</v>
      </c>
      <c r="BZ2779" s="30">
        <v>43397</v>
      </c>
      <c r="CA2779" s="31">
        <v>1046.6715298105401</v>
      </c>
      <c r="CB2779" s="30">
        <v>43397</v>
      </c>
      <c r="CC2779" s="31">
        <v>1028.61437760118</v>
      </c>
      <c r="CD2779" s="30">
        <v>43397</v>
      </c>
      <c r="CE2779" s="31">
        <v>1018.37735622052</v>
      </c>
      <c r="CG2779" s="30">
        <v>43476</v>
      </c>
      <c r="CH2779" s="31">
        <f t="shared" si="349"/>
        <v>1026.8565111333901</v>
      </c>
      <c r="CI2779" s="31">
        <f t="shared" si="350"/>
        <v>1013.84691630899</v>
      </c>
      <c r="CJ2779" s="31">
        <f t="shared" si="354"/>
        <v>1016.9282619460754</v>
      </c>
      <c r="CK2779" s="31">
        <f t="shared" si="354"/>
        <v>1004.3754032206306</v>
      </c>
      <c r="CM2779" s="30">
        <v>43476</v>
      </c>
      <c r="CN2779" s="31">
        <v>1178.8475816166599</v>
      </c>
      <c r="CO2779" s="31">
        <v>1227.75322956277</v>
      </c>
    </row>
    <row r="2780" spans="2:93">
      <c r="B2780" s="29">
        <v>43476</v>
      </c>
      <c r="C2780" s="55">
        <v>1196.6316228437511</v>
      </c>
      <c r="D2780" s="31"/>
      <c r="E2780" s="21">
        <f t="shared" si="352"/>
        <v>8.9233574208380517E-4</v>
      </c>
      <c r="F2780" s="21">
        <f t="shared" si="353"/>
        <v>-1.693053882380835E-3</v>
      </c>
      <c r="G2780" s="37">
        <f>(C2779-MAX(C$9:C2779))/MAX(C$9:C2779)</f>
        <v>-4.9324269815878369E-2</v>
      </c>
      <c r="H2780" s="37"/>
      <c r="I2780" s="37"/>
      <c r="N2780" s="30"/>
      <c r="P2780" s="30"/>
      <c r="Q2780" s="30"/>
      <c r="R2780" s="30"/>
      <c r="S2780" s="30"/>
      <c r="T2780" s="30"/>
      <c r="U2780" s="30"/>
      <c r="V2780" s="30"/>
      <c r="W2780" s="30"/>
      <c r="X2780" s="30"/>
      <c r="Y2780" s="30"/>
      <c r="Z2780" s="30"/>
      <c r="AA2780" s="30"/>
      <c r="AB2780" s="30"/>
      <c r="AH2780" s="22"/>
      <c r="AI2780" s="22"/>
      <c r="AS2780" s="23"/>
      <c r="AW2780" s="30"/>
      <c r="BH2780" s="30"/>
      <c r="BN2780" s="30"/>
      <c r="BT2780" s="24"/>
      <c r="BU2780" s="30"/>
      <c r="BV2780" s="30">
        <v>43479</v>
      </c>
      <c r="BW2780" s="31">
        <v>1162.9750929776001</v>
      </c>
      <c r="BZ2780" s="30">
        <v>43398</v>
      </c>
      <c r="CA2780" s="31">
        <v>1053.14186587584</v>
      </c>
      <c r="CB2780" s="30">
        <v>43398</v>
      </c>
      <c r="CC2780" s="31">
        <v>1035.09880281086</v>
      </c>
      <c r="CD2780" s="30">
        <v>43398</v>
      </c>
      <c r="CE2780" s="31">
        <v>1025.55199411332</v>
      </c>
      <c r="CG2780" s="30">
        <v>43479</v>
      </c>
      <c r="CH2780" s="31">
        <f t="shared" si="349"/>
        <v>1026.3266818349</v>
      </c>
      <c r="CI2780" s="31">
        <f t="shared" si="350"/>
        <v>1013.37072365263</v>
      </c>
      <c r="CJ2780" s="31">
        <f t="shared" si="354"/>
        <v>1016.4035553470522</v>
      </c>
      <c r="CK2780" s="31">
        <f t="shared" si="354"/>
        <v>1003.9036592289602</v>
      </c>
      <c r="CM2780" s="30">
        <v>43479</v>
      </c>
      <c r="CN2780" s="31">
        <v>1177.19111562274</v>
      </c>
      <c r="CO2780" s="31">
        <v>1226.07402607927</v>
      </c>
    </row>
    <row r="2781" spans="2:93">
      <c r="B2781" s="29">
        <v>43479</v>
      </c>
      <c r="C2781" s="55">
        <v>1195.792245464706</v>
      </c>
      <c r="D2781" s="31"/>
      <c r="E2781" s="21">
        <f t="shared" si="352"/>
        <v>-7.014501062995171E-4</v>
      </c>
      <c r="F2781" s="21">
        <f t="shared" si="353"/>
        <v>-9.29319768923631E-4</v>
      </c>
      <c r="G2781" s="37">
        <f>(C2780-MAX(C$9:C2780))/MAX(C$9:C2780)</f>
        <v>-4.8475947882703402E-2</v>
      </c>
      <c r="H2781" s="37"/>
      <c r="I2781" s="37"/>
      <c r="N2781" s="30"/>
      <c r="P2781" s="30"/>
      <c r="Q2781" s="30"/>
      <c r="R2781" s="30"/>
      <c r="S2781" s="30"/>
      <c r="T2781" s="30"/>
      <c r="U2781" s="30"/>
      <c r="V2781" s="30"/>
      <c r="W2781" s="30"/>
      <c r="X2781" s="30"/>
      <c r="Y2781" s="30"/>
      <c r="Z2781" s="30"/>
      <c r="AA2781" s="30"/>
      <c r="AB2781" s="30"/>
      <c r="AH2781" s="22"/>
      <c r="AI2781" s="22"/>
      <c r="AJ2781" s="22"/>
      <c r="AM2781" s="22"/>
      <c r="AO2781" s="22"/>
      <c r="AS2781" s="23"/>
      <c r="AW2781" s="30"/>
      <c r="BH2781" s="30"/>
      <c r="BN2781" s="30"/>
      <c r="BT2781" s="24"/>
      <c r="BU2781" s="30"/>
      <c r="BV2781" s="30">
        <v>43480</v>
      </c>
      <c r="BW2781" s="31">
        <v>1163.5548129645899</v>
      </c>
      <c r="BZ2781" s="30">
        <v>43399</v>
      </c>
      <c r="CA2781" s="31">
        <v>1051.6364274364</v>
      </c>
      <c r="CB2781" s="30">
        <v>43399</v>
      </c>
      <c r="CC2781" s="31">
        <v>1033.9019446729201</v>
      </c>
      <c r="CD2781" s="30">
        <v>43399</v>
      </c>
      <c r="CE2781" s="31">
        <v>1024.6360304213899</v>
      </c>
      <c r="CG2781" s="30">
        <v>43480</v>
      </c>
      <c r="CH2781" s="31">
        <f t="shared" si="349"/>
        <v>1026.40967549417</v>
      </c>
      <c r="CI2781" s="31">
        <f t="shared" si="350"/>
        <v>1013.3557932289</v>
      </c>
      <c r="CJ2781" s="31">
        <f t="shared" si="354"/>
        <v>1016.4857465750952</v>
      </c>
      <c r="CK2781" s="31">
        <f t="shared" si="354"/>
        <v>1003.8888682875343</v>
      </c>
      <c r="CM2781" s="30">
        <v>43480</v>
      </c>
      <c r="CN2781" s="31">
        <v>1177.23468230649</v>
      </c>
      <c r="CO2781" s="31">
        <v>1226.1321355882901</v>
      </c>
    </row>
    <row r="2782" spans="2:93">
      <c r="B2782" s="29">
        <v>43480</v>
      </c>
      <c r="C2782" s="55">
        <v>1197.169337040317</v>
      </c>
      <c r="D2782" s="31"/>
      <c r="E2782" s="21">
        <f t="shared" si="352"/>
        <v>1.1516144052898802E-3</v>
      </c>
      <c r="F2782" s="21">
        <f t="shared" si="353"/>
        <v>-2.936978960736969E-4</v>
      </c>
      <c r="G2782" s="37">
        <f>(C2781-MAX(C$9:C2781))/MAX(C$9:C2781)</f>
        <v>-4.9143394530207628E-2</v>
      </c>
      <c r="H2782" s="37"/>
      <c r="I2782" s="37"/>
      <c r="N2782" s="30"/>
      <c r="P2782" s="30"/>
      <c r="Q2782" s="30"/>
      <c r="R2782" s="30"/>
      <c r="S2782" s="30"/>
      <c r="T2782" s="30"/>
      <c r="U2782" s="30"/>
      <c r="V2782" s="30"/>
      <c r="W2782" s="30"/>
      <c r="X2782" s="30"/>
      <c r="Y2782" s="30"/>
      <c r="Z2782" s="30"/>
      <c r="AA2782" s="30"/>
      <c r="AB2782" s="30"/>
      <c r="AH2782" s="22"/>
      <c r="AI2782" s="22"/>
      <c r="AJ2782" s="22"/>
      <c r="AN2782" s="22"/>
      <c r="AO2782" s="22"/>
      <c r="AP2782" s="22"/>
      <c r="AS2782" s="23"/>
      <c r="AW2782" s="30"/>
      <c r="BH2782" s="30"/>
      <c r="BN2782" s="30"/>
      <c r="BT2782" s="24"/>
      <c r="BU2782" s="30"/>
      <c r="BV2782" s="30">
        <v>43481</v>
      </c>
      <c r="BW2782" s="31">
        <v>1163.6093038460001</v>
      </c>
      <c r="BZ2782" s="30">
        <v>43402</v>
      </c>
      <c r="CA2782" s="31">
        <v>1051.3335040268</v>
      </c>
      <c r="CB2782" s="30">
        <v>43402</v>
      </c>
      <c r="CC2782" s="31">
        <v>1033.25827157447</v>
      </c>
      <c r="CD2782" s="30">
        <v>43402</v>
      </c>
      <c r="CE2782" s="31">
        <v>1023.19043383185</v>
      </c>
      <c r="CG2782" s="30">
        <v>43481</v>
      </c>
      <c r="CH2782" s="31">
        <f t="shared" si="349"/>
        <v>1026.30160288199</v>
      </c>
      <c r="CI2782" s="31">
        <f t="shared" si="350"/>
        <v>1013.21722633618</v>
      </c>
      <c r="CJ2782" s="31">
        <f t="shared" si="354"/>
        <v>1016.3787188721235</v>
      </c>
      <c r="CK2782" s="31">
        <f t="shared" si="354"/>
        <v>1003.7515959079375</v>
      </c>
      <c r="CM2782" s="30">
        <v>43481</v>
      </c>
      <c r="CN2782" s="31">
        <v>1178.3035164186899</v>
      </c>
      <c r="CO2782" s="31">
        <v>1227.26085340178</v>
      </c>
    </row>
    <row r="2783" spans="2:93">
      <c r="B2783" s="29">
        <v>43481</v>
      </c>
      <c r="C2783" s="55">
        <v>1197.860332784607</v>
      </c>
      <c r="D2783" s="31"/>
      <c r="E2783" s="21">
        <f t="shared" si="352"/>
        <v>5.7719131530564738E-4</v>
      </c>
      <c r="F2783" s="21">
        <f t="shared" si="353"/>
        <v>1.9200591777475129E-3</v>
      </c>
      <c r="G2783" s="37">
        <f>(C2782-MAX(C$9:C2782))/MAX(C$9:C2782)</f>
        <v>-4.8048374365983589E-2</v>
      </c>
      <c r="H2783" s="37"/>
      <c r="I2783" s="37"/>
      <c r="N2783" s="30"/>
      <c r="P2783" s="30"/>
      <c r="Q2783" s="30"/>
      <c r="R2783" s="30"/>
      <c r="S2783" s="30"/>
      <c r="T2783" s="30"/>
      <c r="U2783" s="30"/>
      <c r="V2783" s="30"/>
      <c r="W2783" s="30"/>
      <c r="X2783" s="30"/>
      <c r="Y2783" s="30"/>
      <c r="Z2783" s="30"/>
      <c r="AA2783" s="30"/>
      <c r="AB2783" s="30"/>
      <c r="AH2783" s="22"/>
      <c r="AI2783" s="22"/>
      <c r="AJ2783" s="22"/>
      <c r="AL2783" s="22"/>
      <c r="AM2783" s="22"/>
      <c r="AO2783" s="30"/>
      <c r="AP2783" s="22"/>
      <c r="AR2783" s="22"/>
      <c r="AS2783" s="23"/>
      <c r="AW2783" s="30"/>
      <c r="BH2783" s="30"/>
      <c r="BN2783" s="30"/>
      <c r="BT2783" s="24"/>
      <c r="BU2783" s="30"/>
      <c r="BV2783" s="30">
        <v>43482</v>
      </c>
      <c r="BW2783" s="31">
        <v>1162.3560215159</v>
      </c>
      <c r="BZ2783" s="30">
        <v>43403</v>
      </c>
      <c r="CA2783" s="31">
        <v>1053.0472516023899</v>
      </c>
      <c r="CB2783" s="30">
        <v>43403</v>
      </c>
      <c r="CC2783" s="31">
        <v>1034.9266127908299</v>
      </c>
      <c r="CD2783" s="30">
        <v>43403</v>
      </c>
      <c r="CE2783" s="31">
        <v>1024.7750427286601</v>
      </c>
      <c r="CG2783" s="30">
        <v>43482</v>
      </c>
      <c r="CH2783" s="31">
        <f t="shared" si="349"/>
        <v>1025.42146942161</v>
      </c>
      <c r="CI2783" s="31">
        <f t="shared" si="350"/>
        <v>1012.21086134412</v>
      </c>
      <c r="CJ2783" s="31">
        <f t="shared" si="354"/>
        <v>1015.5070950566823</v>
      </c>
      <c r="CK2783" s="31">
        <f t="shared" si="354"/>
        <v>1002.7546325316841</v>
      </c>
      <c r="CM2783" s="30">
        <v>43482</v>
      </c>
      <c r="CN2783" s="31">
        <v>1175.1237921618099</v>
      </c>
      <c r="CO2783" s="31">
        <v>1223.9678110042501</v>
      </c>
    </row>
    <row r="2784" spans="2:93">
      <c r="B2784" s="29">
        <v>43482</v>
      </c>
      <c r="C2784" s="55">
        <v>1196.6178338439311</v>
      </c>
      <c r="D2784" s="31"/>
      <c r="E2784" s="21">
        <f t="shared" si="352"/>
        <v>-1.0372652860016762E-3</v>
      </c>
      <c r="F2784" s="21">
        <f t="shared" si="353"/>
        <v>-1.152317852615159E-5</v>
      </c>
      <c r="G2784" s="37">
        <f>(C2783-MAX(C$9:C2783))/MAX(C$9:C2783)</f>
        <v>-4.7498916155076516E-2</v>
      </c>
      <c r="H2784" s="37"/>
      <c r="I2784" s="37"/>
      <c r="N2784" s="30"/>
      <c r="P2784" s="30"/>
      <c r="Q2784" s="30"/>
      <c r="R2784" s="30"/>
      <c r="S2784" s="30"/>
      <c r="T2784" s="30"/>
      <c r="U2784" s="30"/>
      <c r="V2784" s="30"/>
      <c r="W2784" s="30"/>
      <c r="X2784" s="30"/>
      <c r="Y2784" s="30"/>
      <c r="Z2784" s="30"/>
      <c r="AA2784" s="30"/>
      <c r="AB2784" s="30"/>
      <c r="AH2784" s="22"/>
      <c r="AI2784" s="22"/>
      <c r="AJ2784" s="22"/>
      <c r="AM2784" s="22"/>
      <c r="AO2784" s="22"/>
      <c r="AP2784" s="22"/>
      <c r="AR2784" s="22"/>
      <c r="AS2784" s="23"/>
      <c r="AW2784" s="30"/>
      <c r="BH2784" s="30"/>
      <c r="BN2784" s="30"/>
      <c r="BT2784" s="24"/>
      <c r="BU2784" s="30"/>
      <c r="BV2784" s="30">
        <v>43483</v>
      </c>
      <c r="BW2784" s="31">
        <v>1161.3765130184299</v>
      </c>
      <c r="BZ2784" s="30">
        <v>43404</v>
      </c>
      <c r="CA2784" s="31">
        <v>1052.50799914713</v>
      </c>
      <c r="CB2784" s="30">
        <v>43404</v>
      </c>
      <c r="CC2784" s="31">
        <v>1034.3185200174701</v>
      </c>
      <c r="CD2784" s="30">
        <v>43404</v>
      </c>
      <c r="CE2784" s="31">
        <v>1023.91521077623</v>
      </c>
      <c r="CG2784" s="30">
        <v>43483</v>
      </c>
      <c r="CH2784" s="31">
        <f t="shared" si="349"/>
        <v>1024.35812413538</v>
      </c>
      <c r="CI2784" s="31">
        <f t="shared" si="350"/>
        <v>1010.9917691064001</v>
      </c>
      <c r="CJ2784" s="31">
        <f t="shared" si="354"/>
        <v>1014.4540308144533</v>
      </c>
      <c r="CK2784" s="31">
        <f t="shared" si="354"/>
        <v>1001.5469292402635</v>
      </c>
      <c r="CM2784" s="30">
        <v>43483</v>
      </c>
      <c r="CN2784" s="31">
        <v>1175.5990766236901</v>
      </c>
      <c r="CO2784" s="31">
        <v>1224.48256352062</v>
      </c>
    </row>
    <row r="2785" spans="2:93">
      <c r="B2785" s="29">
        <v>43483</v>
      </c>
      <c r="C2785" s="55">
        <v>1196.959145427933</v>
      </c>
      <c r="D2785" s="31"/>
      <c r="E2785" s="21">
        <f t="shared" si="352"/>
        <v>2.8523023337001518E-4</v>
      </c>
      <c r="F2785" s="21">
        <f t="shared" si="353"/>
        <v>9.7583837631720627E-4</v>
      </c>
      <c r="G2785" s="37">
        <f>(C2784-MAX(C$9:C2784))/MAX(C$9:C2784)</f>
        <v>-4.848691246422783E-2</v>
      </c>
      <c r="H2785" s="37"/>
      <c r="I2785" s="37"/>
      <c r="N2785" s="30"/>
      <c r="P2785" s="30"/>
      <c r="Q2785" s="30"/>
      <c r="R2785" s="30"/>
      <c r="S2785" s="30"/>
      <c r="T2785" s="30"/>
      <c r="U2785" s="30"/>
      <c r="V2785" s="30"/>
      <c r="W2785" s="30"/>
      <c r="X2785" s="30"/>
      <c r="Y2785" s="30"/>
      <c r="Z2785" s="30"/>
      <c r="AA2785" s="30"/>
      <c r="AB2785" s="30"/>
      <c r="AH2785" s="22"/>
      <c r="AI2785" s="22"/>
      <c r="AJ2785" s="22"/>
      <c r="AN2785" s="22"/>
      <c r="AO2785" s="22"/>
      <c r="AP2785" s="22"/>
      <c r="AR2785" s="22"/>
      <c r="AS2785" s="23"/>
      <c r="AW2785" s="30"/>
      <c r="BH2785" s="30"/>
      <c r="BN2785" s="30"/>
      <c r="BT2785" s="24"/>
      <c r="BU2785" s="30"/>
      <c r="BV2785" s="30">
        <v>43486</v>
      </c>
      <c r="BW2785" s="31">
        <v>1160.47955639766</v>
      </c>
      <c r="BZ2785" s="30">
        <v>43405</v>
      </c>
      <c r="CA2785" s="31">
        <v>1053.5638085648</v>
      </c>
      <c r="CB2785" s="30">
        <v>43405</v>
      </c>
      <c r="CC2785" s="31">
        <v>1035.1519972205899</v>
      </c>
      <c r="CD2785" s="30">
        <v>43405</v>
      </c>
      <c r="CE2785" s="31">
        <v>1024.5428352521899</v>
      </c>
      <c r="CG2785" s="30">
        <v>43486</v>
      </c>
      <c r="CH2785" s="31">
        <f t="shared" si="349"/>
        <v>1023.48020514353</v>
      </c>
      <c r="CI2785" s="31">
        <f t="shared" si="350"/>
        <v>1010.06456135288</v>
      </c>
      <c r="CJ2785" s="31">
        <f t="shared" si="354"/>
        <v>1013.5846000567655</v>
      </c>
      <c r="CK2785" s="31">
        <f t="shared" si="354"/>
        <v>1000.6283836035105</v>
      </c>
      <c r="CM2785" s="30">
        <v>43486</v>
      </c>
      <c r="CN2785" s="31">
        <v>1172.6694427705499</v>
      </c>
      <c r="CO2785" s="31">
        <v>1221.4858737981001</v>
      </c>
    </row>
    <row r="2786" spans="2:93">
      <c r="B2786" s="29">
        <v>43486</v>
      </c>
      <c r="C2786" s="55">
        <v>1195.5128712197679</v>
      </c>
      <c r="D2786" s="31"/>
      <c r="E2786" s="21">
        <f t="shared" si="352"/>
        <v>-1.2082903695497249E-3</v>
      </c>
      <c r="F2786" s="21">
        <f t="shared" si="353"/>
        <v>-1.3836520609893377E-3</v>
      </c>
      <c r="G2786" s="37">
        <f>(C2785-MAX(C$9:C2785))/MAX(C$9:C2785)</f>
        <v>-4.8215512164215463E-2</v>
      </c>
      <c r="H2786" s="37"/>
      <c r="I2786" s="37"/>
      <c r="N2786" s="30"/>
      <c r="P2786" s="30"/>
      <c r="Q2786" s="30"/>
      <c r="R2786" s="30"/>
      <c r="S2786" s="30"/>
      <c r="T2786" s="30"/>
      <c r="U2786" s="30"/>
      <c r="V2786" s="30"/>
      <c r="W2786" s="30"/>
      <c r="X2786" s="30"/>
      <c r="Y2786" s="30"/>
      <c r="Z2786" s="30"/>
      <c r="AA2786" s="30"/>
      <c r="AB2786" s="30"/>
      <c r="AH2786" s="22"/>
      <c r="AI2786" s="22"/>
      <c r="AJ2786" s="22"/>
      <c r="AL2786" s="22"/>
      <c r="AM2786" s="22"/>
      <c r="AN2786" s="22"/>
      <c r="AO2786" s="22"/>
      <c r="AP2786" s="22"/>
      <c r="AR2786" s="22"/>
      <c r="AS2786" s="23"/>
      <c r="AW2786" s="30"/>
      <c r="BH2786" s="30"/>
      <c r="BN2786" s="30"/>
      <c r="BQ2786" s="30"/>
      <c r="BT2786" s="24"/>
      <c r="BU2786" s="30"/>
      <c r="BV2786" s="30">
        <v>43487</v>
      </c>
      <c r="BW2786" s="31">
        <v>1160.1918059975701</v>
      </c>
      <c r="BZ2786" s="30">
        <v>43406</v>
      </c>
      <c r="CA2786" s="31">
        <v>1054.6585344903499</v>
      </c>
      <c r="CB2786" s="30">
        <v>43406</v>
      </c>
      <c r="CC2786" s="31">
        <v>1036.1378689984899</v>
      </c>
      <c r="CD2786" s="30">
        <v>43406</v>
      </c>
      <c r="CE2786" s="31">
        <v>1025.5764401152301</v>
      </c>
      <c r="CG2786" s="30">
        <v>43487</v>
      </c>
      <c r="CH2786" s="31">
        <f t="shared" si="349"/>
        <v>1022.9761950549899</v>
      </c>
      <c r="CI2786" s="31">
        <f t="shared" si="350"/>
        <v>1009.58935654449</v>
      </c>
      <c r="CJ2786" s="31">
        <f t="shared" si="354"/>
        <v>1013.0854630324732</v>
      </c>
      <c r="CK2786" s="31">
        <f t="shared" si="354"/>
        <v>1000.1576182311832</v>
      </c>
      <c r="CM2786" s="30">
        <v>43487</v>
      </c>
      <c r="CN2786" s="31">
        <v>1172.10115408761</v>
      </c>
      <c r="CO2786" s="31">
        <v>1220.91204709463</v>
      </c>
    </row>
    <row r="2787" spans="2:93">
      <c r="B2787" s="29">
        <v>43487</v>
      </c>
      <c r="C2787" s="55">
        <v>1194.251400961251</v>
      </c>
      <c r="D2787" s="31"/>
      <c r="E2787" s="21">
        <f t="shared" si="352"/>
        <v>-1.0551707881069072E-3</v>
      </c>
      <c r="F2787" s="21">
        <f t="shared" si="353"/>
        <v>-3.0128152043957801E-3</v>
      </c>
      <c r="G2787" s="37">
        <f>(C2786-MAX(C$9:C2786))/MAX(C$9:C2786)</f>
        <v>-4.9365544194754266E-2</v>
      </c>
      <c r="H2787" s="37"/>
      <c r="I2787" s="37"/>
      <c r="N2787" s="30"/>
      <c r="P2787" s="30"/>
      <c r="Q2787" s="30"/>
      <c r="R2787" s="30"/>
      <c r="S2787" s="30"/>
      <c r="T2787" s="30"/>
      <c r="U2787" s="30"/>
      <c r="V2787" s="30"/>
      <c r="W2787" s="30"/>
      <c r="X2787" s="30"/>
      <c r="Y2787" s="30"/>
      <c r="Z2787" s="30"/>
      <c r="AA2787" s="30"/>
      <c r="AB2787" s="30"/>
      <c r="AH2787" s="22"/>
      <c r="AI2787" s="22"/>
      <c r="AJ2787" s="22"/>
      <c r="AL2787" s="22"/>
      <c r="AM2787" s="22"/>
      <c r="AO2787" s="22"/>
      <c r="AP2787" s="22"/>
      <c r="AR2787" s="30"/>
      <c r="AS2787" s="28"/>
      <c r="AW2787" s="30"/>
      <c r="BH2787" s="30"/>
      <c r="BN2787" s="30"/>
      <c r="BT2787" s="24"/>
      <c r="BU2787" s="30"/>
      <c r="BV2787" s="30">
        <v>43488</v>
      </c>
      <c r="BW2787" s="31">
        <v>1160.66846326513</v>
      </c>
      <c r="BZ2787" s="30">
        <v>43409</v>
      </c>
      <c r="CA2787" s="31">
        <v>1055.5872976235801</v>
      </c>
      <c r="CB2787" s="30">
        <v>43409</v>
      </c>
      <c r="CC2787" s="31">
        <v>1036.95796072042</v>
      </c>
      <c r="CD2787" s="30">
        <v>43409</v>
      </c>
      <c r="CE2787" s="31">
        <v>1026.32604377393</v>
      </c>
      <c r="CG2787" s="30">
        <v>43488</v>
      </c>
      <c r="CH2787" s="31">
        <f t="shared" si="349"/>
        <v>1023.36437131286</v>
      </c>
      <c r="CI2787" s="31">
        <f t="shared" si="350"/>
        <v>1010.05426544921</v>
      </c>
      <c r="CJ2787" s="31">
        <f t="shared" si="354"/>
        <v>1013.4698861753023</v>
      </c>
      <c r="CK2787" s="31">
        <f t="shared" si="354"/>
        <v>1000.6181838857486</v>
      </c>
      <c r="CM2787" s="30">
        <v>43488</v>
      </c>
      <c r="CN2787" s="31">
        <v>1172.4491541971499</v>
      </c>
      <c r="CO2787" s="31">
        <v>1221.2918382032301</v>
      </c>
    </row>
    <row r="2788" spans="2:93">
      <c r="B2788" s="29">
        <v>43488</v>
      </c>
      <c r="C2788" s="55">
        <v>1194.8512857902649</v>
      </c>
      <c r="D2788" s="31"/>
      <c r="E2788" s="21">
        <f t="shared" si="352"/>
        <v>5.0231034146674958E-4</v>
      </c>
      <c r="F2788" s="21">
        <f t="shared" si="353"/>
        <v>-1.4762842435595003E-3</v>
      </c>
      <c r="G2788" s="37">
        <f>(C2787-MAX(C$9:C2787))/MAX(C$9:C2787)</f>
        <v>-5.0368625902687911E-2</v>
      </c>
      <c r="H2788" s="37"/>
      <c r="I2788" s="37"/>
      <c r="N2788" s="30"/>
      <c r="P2788" s="30"/>
      <c r="Q2788" s="30"/>
      <c r="R2788" s="30"/>
      <c r="S2788" s="30"/>
      <c r="T2788" s="30"/>
      <c r="U2788" s="30"/>
      <c r="V2788" s="30"/>
      <c r="W2788" s="30"/>
      <c r="X2788" s="30"/>
      <c r="Y2788" s="30"/>
      <c r="Z2788" s="30"/>
      <c r="AA2788" s="30"/>
      <c r="AB2788" s="30"/>
      <c r="AI2788" s="22"/>
      <c r="AJ2788" s="22"/>
      <c r="AM2788" s="30"/>
      <c r="AN2788" s="22"/>
      <c r="AO2788" s="22"/>
      <c r="AP2788" s="22"/>
      <c r="AQ2788" s="30"/>
      <c r="AR2788" s="22"/>
      <c r="AS2788" s="23"/>
      <c r="AW2788" s="30"/>
      <c r="BH2788" s="30"/>
      <c r="BN2788" s="30"/>
      <c r="BT2788" s="24"/>
      <c r="BU2788" s="30"/>
      <c r="BV2788" s="30">
        <v>43489</v>
      </c>
      <c r="BW2788" s="31">
        <v>1162.6590240969699</v>
      </c>
      <c r="BZ2788" s="30">
        <v>43410</v>
      </c>
      <c r="CA2788" s="31">
        <v>1055.5658206385999</v>
      </c>
      <c r="CB2788" s="30">
        <v>43410</v>
      </c>
      <c r="CC2788" s="31">
        <v>1036.8709685936701</v>
      </c>
      <c r="CD2788" s="30">
        <v>43410</v>
      </c>
      <c r="CE2788" s="31">
        <v>1026.18938065102</v>
      </c>
      <c r="CG2788" s="30">
        <v>43489</v>
      </c>
      <c r="CH2788" s="31">
        <f t="shared" si="349"/>
        <v>1025.9351584078499</v>
      </c>
      <c r="CI2788" s="31">
        <f t="shared" si="350"/>
        <v>1012.57817387251</v>
      </c>
      <c r="CJ2788" s="31">
        <f t="shared" si="354"/>
        <v>1016.0158173974319</v>
      </c>
      <c r="CK2788" s="31">
        <f t="shared" si="354"/>
        <v>1003.1185135702069</v>
      </c>
      <c r="CM2788" s="30">
        <v>43489</v>
      </c>
      <c r="CN2788" s="31">
        <v>1174.4214490393099</v>
      </c>
      <c r="CO2788" s="31">
        <v>1223.3633735265601</v>
      </c>
    </row>
    <row r="2789" spans="2:93">
      <c r="B2789" s="29">
        <v>43489</v>
      </c>
      <c r="C2789" s="55">
        <v>1197.446070942925</v>
      </c>
      <c r="D2789" s="31"/>
      <c r="E2789" s="21">
        <f t="shared" si="352"/>
        <v>2.1716385825738538E-3</v>
      </c>
      <c r="F2789" s="21">
        <f t="shared" si="353"/>
        <v>4.0680211755916851E-4</v>
      </c>
      <c r="G2789" s="37">
        <f>(C2788-MAX(C$9:C2788))/MAX(C$9:C2788)</f>
        <v>-4.9891616242897591E-2</v>
      </c>
      <c r="H2789" s="37"/>
      <c r="I2789" s="37"/>
      <c r="N2789" s="30"/>
      <c r="P2789" s="30"/>
      <c r="Q2789" s="30"/>
      <c r="R2789" s="30"/>
      <c r="S2789" s="30"/>
      <c r="T2789" s="30"/>
      <c r="U2789" s="30"/>
      <c r="V2789" s="30"/>
      <c r="W2789" s="30"/>
      <c r="X2789" s="30"/>
      <c r="Y2789" s="30"/>
      <c r="Z2789" s="30"/>
      <c r="AA2789" s="30"/>
      <c r="AB2789" s="30"/>
      <c r="AJ2789" s="22"/>
      <c r="AL2789" s="22"/>
      <c r="AM2789" s="22"/>
      <c r="AO2789" s="30"/>
      <c r="AP2789" s="22"/>
      <c r="AR2789" s="22"/>
      <c r="AS2789" s="23"/>
      <c r="AW2789" s="30"/>
      <c r="BH2789" s="30"/>
      <c r="BN2789" s="30"/>
      <c r="BT2789" s="24"/>
      <c r="BU2789" s="30"/>
      <c r="BV2789" s="30">
        <v>43490</v>
      </c>
      <c r="BW2789" s="31">
        <v>1164.2325585252299</v>
      </c>
      <c r="BZ2789" s="30">
        <v>43411</v>
      </c>
      <c r="CA2789" s="31">
        <v>1053.4477887426999</v>
      </c>
      <c r="CB2789" s="30">
        <v>43411</v>
      </c>
      <c r="CC2789" s="31">
        <v>1034.6802308465601</v>
      </c>
      <c r="CD2789" s="30">
        <v>43411</v>
      </c>
      <c r="CE2789" s="31">
        <v>1023.80711598562</v>
      </c>
      <c r="CG2789" s="30">
        <v>43490</v>
      </c>
      <c r="CH2789" s="31">
        <f t="shared" si="349"/>
        <v>1027.6038423187199</v>
      </c>
      <c r="CI2789" s="31">
        <f t="shared" si="350"/>
        <v>1014.20328941261</v>
      </c>
      <c r="CJ2789" s="31">
        <f t="shared" si="354"/>
        <v>1017.6683674965158</v>
      </c>
      <c r="CK2789" s="31">
        <f t="shared" si="354"/>
        <v>1004.7284470321642</v>
      </c>
      <c r="CM2789" s="30">
        <v>43490</v>
      </c>
      <c r="CN2789" s="31">
        <v>1174.97990454708</v>
      </c>
      <c r="CO2789" s="31">
        <v>1223.96200537304</v>
      </c>
    </row>
    <row r="2790" spans="2:93">
      <c r="B2790" s="29">
        <v>43490</v>
      </c>
      <c r="C2790" s="55">
        <v>1199.208052375888</v>
      </c>
      <c r="D2790" s="31"/>
      <c r="E2790" s="21">
        <f t="shared" si="352"/>
        <v>1.4714495088496982E-3</v>
      </c>
      <c r="F2790" s="21">
        <f t="shared" si="353"/>
        <v>3.0908752595444344E-3</v>
      </c>
      <c r="G2790" s="37">
        <f>(C2789-MAX(C$9:C2789))/MAX(C$9:C2789)</f>
        <v>-4.7828324219103831E-2</v>
      </c>
      <c r="H2790" s="37"/>
      <c r="I2790" s="37"/>
      <c r="N2790" s="30"/>
      <c r="P2790" s="30"/>
      <c r="Q2790" s="30"/>
      <c r="R2790" s="30"/>
      <c r="S2790" s="30"/>
      <c r="T2790" s="30"/>
      <c r="U2790" s="30"/>
      <c r="V2790" s="30"/>
      <c r="W2790" s="30"/>
      <c r="X2790" s="30"/>
      <c r="Y2790" s="30"/>
      <c r="Z2790" s="30"/>
      <c r="AA2790" s="30"/>
      <c r="AB2790" s="30"/>
      <c r="AI2790" s="22"/>
      <c r="AJ2790" s="22"/>
      <c r="AM2790" s="22"/>
      <c r="AO2790" s="22"/>
      <c r="AP2790" s="22"/>
      <c r="AR2790" s="22"/>
      <c r="AS2790" s="23"/>
      <c r="AW2790" s="30"/>
      <c r="BH2790" s="30"/>
      <c r="BN2790" s="30"/>
      <c r="BT2790" s="24"/>
      <c r="BU2790" s="30"/>
      <c r="BV2790" s="30">
        <v>43493</v>
      </c>
      <c r="BW2790" s="31">
        <v>1162.97821230921</v>
      </c>
      <c r="BZ2790" s="30">
        <v>43412</v>
      </c>
      <c r="CA2790" s="31">
        <v>1052.77895637252</v>
      </c>
      <c r="CB2790" s="30">
        <v>43412</v>
      </c>
      <c r="CC2790" s="31">
        <v>1034.01983225048</v>
      </c>
      <c r="CD2790" s="30">
        <v>43412</v>
      </c>
      <c r="CE2790" s="31">
        <v>1023.06461132641</v>
      </c>
      <c r="CG2790" s="30">
        <v>43493</v>
      </c>
      <c r="CH2790" s="31">
        <f t="shared" si="349"/>
        <v>1026.82482589646</v>
      </c>
      <c r="CI2790" s="31">
        <f t="shared" si="350"/>
        <v>1013.4242373286</v>
      </c>
      <c r="CJ2790" s="31">
        <f t="shared" si="354"/>
        <v>1016.8968830605435</v>
      </c>
      <c r="CK2790" s="31">
        <f t="shared" si="354"/>
        <v>1003.9566729719776</v>
      </c>
      <c r="CM2790" s="30">
        <v>43493</v>
      </c>
      <c r="CN2790" s="31">
        <v>1172.9930299953901</v>
      </c>
      <c r="CO2790" s="31">
        <v>1221.9415785373401</v>
      </c>
    </row>
    <row r="2791" spans="2:93">
      <c r="B2791" s="29">
        <v>43493</v>
      </c>
      <c r="C2791" s="55">
        <v>1196.102641898957</v>
      </c>
      <c r="D2791" s="31"/>
      <c r="E2791" s="21">
        <f t="shared" si="352"/>
        <v>-2.5895510547802036E-3</v>
      </c>
      <c r="F2791" s="21">
        <f t="shared" si="353"/>
        <v>1.5501266619539766E-3</v>
      </c>
      <c r="G2791" s="37">
        <f>(C2790-MAX(C$9:C2790))/MAX(C$9:C2790)</f>
        <v>-4.6427251674435399E-2</v>
      </c>
      <c r="H2791" s="37"/>
      <c r="I2791" s="37"/>
      <c r="N2791" s="30"/>
      <c r="P2791" s="30"/>
      <c r="Q2791" s="30"/>
      <c r="R2791" s="30"/>
      <c r="S2791" s="30"/>
      <c r="T2791" s="30"/>
      <c r="U2791" s="30"/>
      <c r="V2791" s="30"/>
      <c r="W2791" s="30"/>
      <c r="X2791" s="30"/>
      <c r="Y2791" s="30"/>
      <c r="Z2791" s="30"/>
      <c r="AA2791" s="30"/>
      <c r="AB2791" s="30"/>
      <c r="AH2791" s="22"/>
      <c r="AI2791" s="22"/>
      <c r="AJ2791" s="22"/>
      <c r="AN2791" s="22"/>
      <c r="AO2791" s="22"/>
      <c r="AR2791" s="22"/>
      <c r="AS2791" s="23"/>
      <c r="AW2791" s="30"/>
      <c r="BH2791" s="30"/>
      <c r="BN2791" s="30"/>
      <c r="BT2791" s="24"/>
      <c r="BU2791" s="30"/>
      <c r="BV2791" s="30">
        <v>43494</v>
      </c>
      <c r="BW2791" s="31">
        <v>1163.80549134127</v>
      </c>
      <c r="BZ2791" s="30">
        <v>43413</v>
      </c>
      <c r="CA2791" s="31">
        <v>1054.1780288273501</v>
      </c>
      <c r="CB2791" s="30">
        <v>43413</v>
      </c>
      <c r="CC2791" s="31">
        <v>1035.3860944671001</v>
      </c>
      <c r="CD2791" s="30">
        <v>43413</v>
      </c>
      <c r="CE2791" s="31">
        <v>1024.40123656742</v>
      </c>
      <c r="CG2791" s="30">
        <v>43494</v>
      </c>
      <c r="CH2791" s="31">
        <f t="shared" si="349"/>
        <v>1027.64315042768</v>
      </c>
      <c r="CI2791" s="31">
        <f t="shared" si="350"/>
        <v>1014.19576368833</v>
      </c>
      <c r="CJ2791" s="31">
        <f t="shared" si="354"/>
        <v>1017.7072955516936</v>
      </c>
      <c r="CK2791" s="31">
        <f t="shared" si="354"/>
        <v>1004.7209916143523</v>
      </c>
      <c r="CM2791" s="30">
        <v>43494</v>
      </c>
      <c r="CN2791" s="31">
        <v>1173.78933001154</v>
      </c>
      <c r="CO2791" s="31">
        <v>1222.78534011177</v>
      </c>
    </row>
    <row r="2792" spans="2:93">
      <c r="B2792" s="29">
        <v>43494</v>
      </c>
      <c r="C2792" s="55">
        <v>1198.1571249470951</v>
      </c>
      <c r="D2792" s="31"/>
      <c r="E2792" s="21">
        <f t="shared" si="352"/>
        <v>1.7176477805251888E-3</v>
      </c>
      <c r="F2792" s="21">
        <f t="shared" si="353"/>
        <v>2.766736912070078E-3</v>
      </c>
      <c r="G2792" s="37">
        <f>(C2791-MAX(C$9:C2791))/MAX(C$9:C2791)</f>
        <v>-4.8896576990671577E-2</v>
      </c>
      <c r="H2792" s="37"/>
      <c r="I2792" s="37"/>
      <c r="N2792" s="30"/>
      <c r="P2792" s="30"/>
      <c r="Q2792" s="30"/>
      <c r="R2792" s="30"/>
      <c r="S2792" s="30"/>
      <c r="T2792" s="30"/>
      <c r="U2792" s="30"/>
      <c r="V2792" s="30"/>
      <c r="W2792" s="30"/>
      <c r="X2792" s="30"/>
      <c r="Y2792" s="30"/>
      <c r="Z2792" s="30"/>
      <c r="AA2792" s="30"/>
      <c r="AB2792" s="30"/>
      <c r="AH2792" s="22"/>
      <c r="AI2792" s="22"/>
      <c r="AJ2792" s="22"/>
      <c r="AL2792" s="22"/>
      <c r="AM2792" s="22"/>
      <c r="AN2792" s="22"/>
      <c r="AO2792" s="22"/>
      <c r="AS2792" s="23"/>
      <c r="AW2792" s="30"/>
      <c r="BH2792" s="30"/>
      <c r="BN2792" s="30"/>
      <c r="BT2792" s="24"/>
      <c r="BU2792" s="30"/>
      <c r="BV2792" s="30">
        <v>43495</v>
      </c>
      <c r="BW2792" s="31">
        <v>1163.8026658287499</v>
      </c>
      <c r="BZ2792" s="30">
        <v>43416</v>
      </c>
      <c r="CA2792" s="31">
        <v>1052.7335735701299</v>
      </c>
      <c r="CB2792" s="30">
        <v>43416</v>
      </c>
      <c r="CC2792" s="31">
        <v>1034.0155715549099</v>
      </c>
      <c r="CD2792" s="30">
        <v>43416</v>
      </c>
      <c r="CE2792" s="31">
        <v>1022.95695842976</v>
      </c>
      <c r="CG2792" s="30">
        <v>43495</v>
      </c>
      <c r="CH2792" s="31">
        <f t="shared" si="349"/>
        <v>1027.2139076573801</v>
      </c>
      <c r="CI2792" s="31">
        <f t="shared" si="350"/>
        <v>1013.64140993486</v>
      </c>
      <c r="CJ2792" s="31">
        <f t="shared" si="354"/>
        <v>1017.2822029514897</v>
      </c>
      <c r="CK2792" s="31">
        <f t="shared" si="354"/>
        <v>1004.1718167185057</v>
      </c>
      <c r="CM2792" s="30">
        <v>43495</v>
      </c>
      <c r="CN2792" s="31">
        <v>1175.9811357461799</v>
      </c>
      <c r="CO2792" s="31">
        <v>1225.08529147178</v>
      </c>
    </row>
    <row r="2793" spans="2:93">
      <c r="B2793" s="29">
        <v>43495</v>
      </c>
      <c r="C2793" s="55">
        <v>1198.356145138845</v>
      </c>
      <c r="D2793" s="31"/>
      <c r="E2793" s="21">
        <f t="shared" si="352"/>
        <v>1.6610525247995334E-4</v>
      </c>
      <c r="F2793" s="21">
        <f t="shared" si="353"/>
        <v>7.6001267865311029E-4</v>
      </c>
      <c r="G2793" s="37">
        <f>(C2792-MAX(C$9:C2792))/MAX(C$9:C2792)</f>
        <v>-4.7262916307089675E-2</v>
      </c>
      <c r="H2793" s="37"/>
      <c r="I2793" s="37"/>
      <c r="N2793" s="30"/>
      <c r="P2793" s="30"/>
      <c r="Q2793" s="30"/>
      <c r="R2793" s="30"/>
      <c r="S2793" s="30"/>
      <c r="T2793" s="30"/>
      <c r="U2793" s="30"/>
      <c r="V2793" s="30"/>
      <c r="W2793" s="30"/>
      <c r="X2793" s="30"/>
      <c r="Y2793" s="30"/>
      <c r="Z2793" s="30"/>
      <c r="AA2793" s="30"/>
      <c r="AB2793" s="30"/>
      <c r="AI2793" s="22"/>
      <c r="AJ2793" s="22"/>
      <c r="AL2793" s="22"/>
      <c r="AM2793" s="22"/>
      <c r="AN2793" s="22"/>
      <c r="AO2793" s="22"/>
      <c r="AP2793" s="22"/>
      <c r="AS2793" s="23"/>
      <c r="AW2793" s="30"/>
      <c r="BH2793" s="30"/>
      <c r="BN2793" s="30"/>
      <c r="BT2793" s="24"/>
      <c r="BU2793" s="30"/>
      <c r="BV2793" s="30">
        <v>43496</v>
      </c>
      <c r="BW2793" s="31">
        <v>1164.6995820067</v>
      </c>
      <c r="BZ2793" s="30">
        <v>43417</v>
      </c>
      <c r="CA2793" s="31">
        <v>1052.76417360451</v>
      </c>
      <c r="CB2793" s="30">
        <v>43417</v>
      </c>
      <c r="CC2793" s="31">
        <v>1033.9535815285899</v>
      </c>
      <c r="CD2793" s="30">
        <v>43417</v>
      </c>
      <c r="CE2793" s="31">
        <v>1022.83245082982</v>
      </c>
      <c r="CG2793" s="30">
        <v>43496</v>
      </c>
      <c r="CH2793" s="31">
        <f t="shared" si="349"/>
        <v>1028.8621572265799</v>
      </c>
      <c r="CI2793" s="31">
        <f t="shared" si="350"/>
        <v>1015.21964957186</v>
      </c>
      <c r="CJ2793" s="31">
        <f t="shared" ref="CJ2793:CK2808" si="355">+CJ2792*CH2793/CH2792</f>
        <v>1018.9145162800673</v>
      </c>
      <c r="CK2793" s="31">
        <f t="shared" si="355"/>
        <v>1005.7353121992254</v>
      </c>
      <c r="CM2793" s="30">
        <v>43496</v>
      </c>
      <c r="CN2793" s="31">
        <v>1178.21859929015</v>
      </c>
      <c r="CO2793" s="31">
        <v>1227.43419056323</v>
      </c>
    </row>
    <row r="2794" spans="2:93">
      <c r="B2794" s="29">
        <v>43496</v>
      </c>
      <c r="C2794" s="55">
        <v>1200.493355746821</v>
      </c>
      <c r="D2794" s="31"/>
      <c r="E2794" s="21">
        <f t="shared" si="352"/>
        <v>1.783451953449422E-3</v>
      </c>
      <c r="F2794" s="21">
        <f t="shared" si="353"/>
        <v>1.0717934793604833E-3</v>
      </c>
      <c r="G2794" s="37">
        <f>(C2793-MAX(C$9:C2793))/MAX(C$9:C2793)</f>
        <v>-4.7104661673255901E-2</v>
      </c>
      <c r="H2794" s="37"/>
      <c r="I2794" s="37"/>
      <c r="N2794" s="30"/>
      <c r="P2794" s="30"/>
      <c r="Q2794" s="30"/>
      <c r="R2794" s="30"/>
      <c r="S2794" s="30"/>
      <c r="T2794" s="30"/>
      <c r="U2794" s="30"/>
      <c r="V2794" s="30"/>
      <c r="W2794" s="30"/>
      <c r="X2794" s="30"/>
      <c r="Y2794" s="30"/>
      <c r="Z2794" s="30"/>
      <c r="AA2794" s="30"/>
      <c r="AB2794" s="30"/>
      <c r="AH2794" s="22"/>
      <c r="AI2794" s="22"/>
      <c r="AJ2794" s="22"/>
      <c r="AL2794" s="22"/>
      <c r="AM2794" s="22"/>
      <c r="AO2794" s="22"/>
      <c r="AP2794" s="22"/>
      <c r="AR2794" s="22"/>
      <c r="AS2794" s="23"/>
      <c r="AW2794" s="30"/>
      <c r="BH2794" s="30"/>
      <c r="BN2794" s="30"/>
      <c r="BT2794" s="24"/>
      <c r="BU2794" s="30"/>
      <c r="BV2794" s="30">
        <v>43497</v>
      </c>
      <c r="BW2794" s="31">
        <v>1165.5355137828401</v>
      </c>
      <c r="BZ2794" s="30">
        <v>43418</v>
      </c>
      <c r="CA2794" s="31">
        <v>1052.56684654685</v>
      </c>
      <c r="CB2794" s="30">
        <v>43418</v>
      </c>
      <c r="CC2794" s="31">
        <v>1033.8275121577401</v>
      </c>
      <c r="CD2794" s="30">
        <v>43418</v>
      </c>
      <c r="CE2794" s="31">
        <v>1022.83714967004</v>
      </c>
      <c r="CG2794" s="30">
        <v>43497</v>
      </c>
      <c r="CH2794" s="31">
        <f t="shared" si="349"/>
        <v>1029.0875586951099</v>
      </c>
      <c r="CI2794" s="31">
        <f t="shared" si="350"/>
        <v>1015.34115965243</v>
      </c>
      <c r="CJ2794" s="31">
        <f t="shared" si="355"/>
        <v>1019.1377384353997</v>
      </c>
      <c r="CK2794" s="31">
        <f t="shared" si="355"/>
        <v>1005.8556871140223</v>
      </c>
      <c r="CM2794" s="30">
        <v>43497</v>
      </c>
      <c r="CN2794" s="31">
        <v>1176.5595549345001</v>
      </c>
      <c r="CO2794" s="31">
        <v>1225.72590848444</v>
      </c>
    </row>
    <row r="2795" spans="2:93">
      <c r="B2795" s="29">
        <v>43497</v>
      </c>
      <c r="C2795" s="55">
        <v>1201.329749777</v>
      </c>
      <c r="D2795" s="31"/>
      <c r="E2795" s="21">
        <f t="shared" si="352"/>
        <v>6.9670858749448783E-4</v>
      </c>
      <c r="F2795" s="21">
        <f t="shared" si="353"/>
        <v>4.3701164891203348E-3</v>
      </c>
      <c r="G2795" s="37">
        <f>(C2794-MAX(C$9:C2794))/MAX(C$9:C2794)</f>
        <v>-4.5405218620684272E-2</v>
      </c>
      <c r="H2795" s="37"/>
      <c r="I2795" s="37"/>
      <c r="N2795" s="30"/>
      <c r="P2795" s="30"/>
      <c r="Q2795" s="30"/>
      <c r="R2795" s="30"/>
      <c r="S2795" s="30"/>
      <c r="T2795" s="30"/>
      <c r="U2795" s="30"/>
      <c r="V2795" s="30"/>
      <c r="W2795" s="30"/>
      <c r="X2795" s="30"/>
      <c r="Y2795" s="30"/>
      <c r="Z2795" s="30"/>
      <c r="AA2795" s="30"/>
      <c r="AB2795" s="30"/>
      <c r="AH2795" s="22"/>
      <c r="AI2795" s="22"/>
      <c r="AJ2795" s="22"/>
      <c r="AO2795" s="22"/>
      <c r="AP2795" s="22"/>
      <c r="AR2795" s="22"/>
      <c r="AS2795" s="23"/>
      <c r="AW2795" s="30"/>
      <c r="BH2795" s="30"/>
      <c r="BN2795" s="30"/>
      <c r="BT2795" s="24"/>
      <c r="BU2795" s="30"/>
      <c r="BV2795" s="30">
        <v>43500</v>
      </c>
      <c r="BW2795" s="31">
        <v>1164.91088342276</v>
      </c>
      <c r="BZ2795" s="30">
        <v>43419</v>
      </c>
      <c r="CA2795" s="31">
        <v>1051.85544211869</v>
      </c>
      <c r="CB2795" s="30">
        <v>43419</v>
      </c>
      <c r="CC2795" s="31">
        <v>1033.22824508139</v>
      </c>
      <c r="CD2795" s="30">
        <v>43419</v>
      </c>
      <c r="CE2795" s="31">
        <v>1022.36599735947</v>
      </c>
      <c r="CG2795" s="30">
        <v>43500</v>
      </c>
      <c r="CH2795" s="31">
        <f t="shared" si="349"/>
        <v>1029.0503506140201</v>
      </c>
      <c r="CI2795" s="31">
        <f t="shared" si="350"/>
        <v>1015.23826366295</v>
      </c>
      <c r="CJ2795" s="31">
        <f t="shared" si="355"/>
        <v>1019.1008901037948</v>
      </c>
      <c r="CK2795" s="31">
        <f t="shared" si="355"/>
        <v>1005.753752394627</v>
      </c>
      <c r="CM2795" s="30">
        <v>43500</v>
      </c>
      <c r="CN2795" s="31">
        <v>1175.95596362536</v>
      </c>
      <c r="CO2795" s="31">
        <v>1225.1585637364401</v>
      </c>
    </row>
    <row r="2796" spans="2:93">
      <c r="B2796" s="29">
        <v>43500</v>
      </c>
      <c r="C2796" s="55">
        <v>1201.9091745259891</v>
      </c>
      <c r="D2796" s="31"/>
      <c r="E2796" s="21">
        <f t="shared" si="352"/>
        <v>4.8231948729871021E-4</v>
      </c>
      <c r="F2796" s="21">
        <f t="shared" si="353"/>
        <v>3.1315171447647838E-3</v>
      </c>
      <c r="G2796" s="37">
        <f>(C2795-MAX(C$9:C2795))/MAX(C$9:C2795)</f>
        <v>-4.4740144238919782E-2</v>
      </c>
      <c r="H2796" s="37"/>
      <c r="I2796" s="37"/>
      <c r="N2796" s="30"/>
      <c r="P2796" s="30"/>
      <c r="Q2796" s="30"/>
      <c r="R2796" s="30"/>
      <c r="S2796" s="30"/>
      <c r="T2796" s="30"/>
      <c r="U2796" s="30"/>
      <c r="V2796" s="30"/>
      <c r="W2796" s="30"/>
      <c r="X2796" s="30"/>
      <c r="Y2796" s="30"/>
      <c r="Z2796" s="30"/>
      <c r="AA2796" s="30"/>
      <c r="AB2796" s="30"/>
      <c r="AH2796" s="22"/>
      <c r="AI2796" s="22"/>
      <c r="AJ2796" s="22"/>
      <c r="AO2796" s="22"/>
      <c r="AP2796" s="22"/>
      <c r="AR2796" s="22"/>
      <c r="AS2796" s="23"/>
      <c r="AW2796" s="30"/>
      <c r="BH2796" s="30"/>
      <c r="BN2796" s="30"/>
      <c r="BT2796" s="24"/>
      <c r="BU2796" s="30"/>
      <c r="BV2796" s="30">
        <v>43501</v>
      </c>
      <c r="BW2796" s="31">
        <v>1165.3049676969199</v>
      </c>
      <c r="BZ2796" s="30">
        <v>43420</v>
      </c>
      <c r="CA2796" s="31">
        <v>1049.6064166931901</v>
      </c>
      <c r="CB2796" s="30">
        <v>43420</v>
      </c>
      <c r="CC2796" s="31">
        <v>1030.8992675922</v>
      </c>
      <c r="CD2796" s="30">
        <v>43420</v>
      </c>
      <c r="CE2796" s="31">
        <v>1019.89007808627</v>
      </c>
      <c r="CG2796" s="30">
        <v>43501</v>
      </c>
      <c r="CH2796" s="31">
        <f t="shared" si="349"/>
        <v>1028.01863249025</v>
      </c>
      <c r="CI2796" s="31">
        <f t="shared" si="350"/>
        <v>1014.1309374331699</v>
      </c>
      <c r="CJ2796" s="31">
        <f t="shared" si="355"/>
        <v>1018.0791472341257</v>
      </c>
      <c r="CK2796" s="31">
        <f t="shared" si="355"/>
        <v>1004.6567709759912</v>
      </c>
      <c r="CM2796" s="30">
        <v>43501</v>
      </c>
      <c r="CN2796" s="31">
        <v>1174.18224173872</v>
      </c>
      <c r="CO2796" s="31">
        <v>1223.3334822857801</v>
      </c>
    </row>
    <row r="2797" spans="2:93">
      <c r="B2797" s="29">
        <v>43501</v>
      </c>
      <c r="C2797" s="55">
        <v>1202.8600315937999</v>
      </c>
      <c r="D2797" s="31"/>
      <c r="E2797" s="21">
        <f t="shared" si="352"/>
        <v>7.9112223116672986E-4</v>
      </c>
      <c r="F2797" s="21">
        <f t="shared" si="353"/>
        <v>3.7583872484194814E-3</v>
      </c>
      <c r="G2797" s="37">
        <f>(C2796-MAX(C$9:C2796))/MAX(C$9:C2796)</f>
        <v>-4.4279403795052054E-2</v>
      </c>
      <c r="H2797" s="37"/>
      <c r="I2797" s="37"/>
      <c r="N2797" s="30"/>
      <c r="P2797" s="30"/>
      <c r="Q2797" s="30"/>
      <c r="R2797" s="30"/>
      <c r="S2797" s="30"/>
      <c r="T2797" s="30"/>
      <c r="U2797" s="30"/>
      <c r="V2797" s="30"/>
      <c r="W2797" s="30"/>
      <c r="X2797" s="30"/>
      <c r="Y2797" s="30"/>
      <c r="Z2797" s="30"/>
      <c r="AA2797" s="30"/>
      <c r="AB2797" s="30"/>
      <c r="AH2797" s="22"/>
      <c r="AI2797" s="22"/>
      <c r="AJ2797" s="22"/>
      <c r="AO2797" s="22"/>
      <c r="AP2797" s="22"/>
      <c r="AR2797" s="22"/>
      <c r="AS2797" s="23"/>
      <c r="AW2797" s="30"/>
      <c r="BH2797" s="30"/>
      <c r="BN2797" s="30"/>
      <c r="BT2797" s="24"/>
      <c r="BU2797" s="30"/>
      <c r="BV2797" s="30">
        <v>43502</v>
      </c>
      <c r="BW2797" s="31">
        <v>1164.8813151857</v>
      </c>
      <c r="BZ2797" s="30">
        <v>43423</v>
      </c>
      <c r="CA2797" s="31">
        <v>1048.05004440895</v>
      </c>
      <c r="CB2797" s="30">
        <v>43423</v>
      </c>
      <c r="CC2797" s="31">
        <v>1029.3893756113</v>
      </c>
      <c r="CD2797" s="30">
        <v>43423</v>
      </c>
      <c r="CE2797" s="31">
        <v>1018.32925402321</v>
      </c>
      <c r="CG2797" s="30">
        <v>43502</v>
      </c>
      <c r="CH2797" s="31">
        <f t="shared" si="349"/>
        <v>1028.3733687741999</v>
      </c>
      <c r="CI2797" s="31">
        <f t="shared" si="350"/>
        <v>1014.47042798077</v>
      </c>
      <c r="CJ2797" s="31">
        <f t="shared" si="355"/>
        <v>1018.4304537202562</v>
      </c>
      <c r="CK2797" s="31">
        <f t="shared" si="355"/>
        <v>1004.9930899509275</v>
      </c>
      <c r="CM2797" s="30">
        <v>43502</v>
      </c>
      <c r="CN2797" s="31">
        <v>1175.5298023983501</v>
      </c>
      <c r="CO2797" s="31">
        <v>1224.7643264383601</v>
      </c>
    </row>
    <row r="2798" spans="2:93">
      <c r="B2798" s="29">
        <v>43502</v>
      </c>
      <c r="C2798" s="55">
        <v>1202.494212310753</v>
      </c>
      <c r="D2798" s="31"/>
      <c r="E2798" s="21">
        <f t="shared" si="352"/>
        <v>-3.0412456432038493E-4</v>
      </c>
      <c r="F2798" s="21">
        <f t="shared" si="353"/>
        <v>1.6666952418802339E-3</v>
      </c>
      <c r="G2798" s="37">
        <f>(C2797-MAX(C$9:C2797))/MAX(C$9:C2797)</f>
        <v>-4.352331198461034E-2</v>
      </c>
      <c r="H2798" s="37"/>
      <c r="I2798" s="37"/>
      <c r="N2798" s="30"/>
      <c r="P2798" s="30"/>
      <c r="Q2798" s="30"/>
      <c r="R2798" s="30"/>
      <c r="S2798" s="30"/>
      <c r="T2798" s="30"/>
      <c r="U2798" s="30"/>
      <c r="V2798" s="30"/>
      <c r="W2798" s="30"/>
      <c r="X2798" s="30"/>
      <c r="Y2798" s="30"/>
      <c r="Z2798" s="30"/>
      <c r="AA2798" s="30"/>
      <c r="AB2798" s="30"/>
      <c r="AI2798" s="22"/>
      <c r="AJ2798" s="22"/>
      <c r="AO2798" s="22"/>
      <c r="AP2798" s="22"/>
      <c r="AR2798" s="22"/>
      <c r="AS2798" s="23"/>
      <c r="AW2798" s="30"/>
      <c r="BH2798" s="30"/>
      <c r="BN2798" s="30"/>
      <c r="BT2798" s="24"/>
      <c r="BU2798" s="30"/>
      <c r="BV2798" s="30">
        <v>43503</v>
      </c>
      <c r="BW2798" s="31">
        <v>1161.18172491174</v>
      </c>
      <c r="BZ2798" s="30">
        <v>43424</v>
      </c>
      <c r="CA2798" s="31">
        <v>1047.29296260302</v>
      </c>
      <c r="CB2798" s="30">
        <v>43424</v>
      </c>
      <c r="CC2798" s="31">
        <v>1028.74211443792</v>
      </c>
      <c r="CD2798" s="30">
        <v>43424</v>
      </c>
      <c r="CE2798" s="31">
        <v>1017.71873591213</v>
      </c>
      <c r="CG2798" s="30">
        <v>43503</v>
      </c>
      <c r="CH2798" s="31">
        <f t="shared" si="349"/>
        <v>1027.21595012952</v>
      </c>
      <c r="CI2798" s="31">
        <f t="shared" si="350"/>
        <v>1013.41006665568</v>
      </c>
      <c r="CJ2798" s="31">
        <f t="shared" si="355"/>
        <v>1017.2842256758148</v>
      </c>
      <c r="CK2798" s="31">
        <f t="shared" si="355"/>
        <v>1003.942634683653</v>
      </c>
      <c r="CM2798" s="30">
        <v>43503</v>
      </c>
      <c r="CN2798" s="31">
        <v>1170.2797457900799</v>
      </c>
      <c r="CO2798" s="31">
        <v>1219.32373197795</v>
      </c>
    </row>
    <row r="2799" spans="2:93">
      <c r="B2799" s="29">
        <v>43503</v>
      </c>
      <c r="C2799" s="55">
        <v>1196.79507629979</v>
      </c>
      <c r="D2799" s="31"/>
      <c r="E2799" s="21">
        <f t="shared" si="352"/>
        <v>-4.7394290572188025E-3</v>
      </c>
      <c r="F2799" s="21">
        <f t="shared" si="353"/>
        <v>-3.774711712626555E-3</v>
      </c>
      <c r="G2799" s="37">
        <f>(C2798-MAX(C$9:C2798))/MAX(C$9:C2798)</f>
        <v>-4.3814200040635652E-2</v>
      </c>
      <c r="H2799" s="37"/>
      <c r="I2799" s="37"/>
      <c r="N2799" s="30"/>
      <c r="P2799" s="30"/>
      <c r="Q2799" s="30"/>
      <c r="R2799" s="30"/>
      <c r="S2799" s="30"/>
      <c r="T2799" s="30"/>
      <c r="U2799" s="30"/>
      <c r="V2799" s="30"/>
      <c r="W2799" s="30"/>
      <c r="X2799" s="30"/>
      <c r="Y2799" s="30"/>
      <c r="Z2799" s="30"/>
      <c r="AA2799" s="30"/>
      <c r="AB2799" s="30"/>
      <c r="AI2799" s="22"/>
      <c r="AJ2799" s="22"/>
      <c r="AO2799" s="22"/>
      <c r="AP2799" s="22"/>
      <c r="AR2799" s="22"/>
      <c r="AS2799" s="23"/>
      <c r="AW2799" s="30"/>
      <c r="BH2799" s="30"/>
      <c r="BN2799" s="30"/>
      <c r="BT2799" s="24"/>
      <c r="BU2799" s="30"/>
      <c r="BV2799" s="30">
        <v>43504</v>
      </c>
      <c r="BW2799" s="31">
        <v>1160.6538186847399</v>
      </c>
      <c r="BZ2799" s="30">
        <v>43425</v>
      </c>
      <c r="CA2799" s="31">
        <v>1047.8043297373599</v>
      </c>
      <c r="CB2799" s="30">
        <v>43425</v>
      </c>
      <c r="CC2799" s="31">
        <v>1029.09190159023</v>
      </c>
      <c r="CD2799" s="30">
        <v>43425</v>
      </c>
      <c r="CE2799" s="31">
        <v>1017.86257316426</v>
      </c>
      <c r="CG2799" s="30">
        <v>43504</v>
      </c>
      <c r="CH2799" s="31">
        <f t="shared" si="349"/>
        <v>1027.1081618881001</v>
      </c>
      <c r="CI2799" s="31">
        <f t="shared" si="350"/>
        <v>1013.2510420618</v>
      </c>
      <c r="CJ2799" s="31">
        <f t="shared" si="355"/>
        <v>1017.1774795941403</v>
      </c>
      <c r="CK2799" s="31">
        <f t="shared" si="355"/>
        <v>1003.7850957218719</v>
      </c>
      <c r="CM2799" s="30">
        <v>43504</v>
      </c>
      <c r="CN2799" s="31">
        <v>1172.9005136528201</v>
      </c>
      <c r="CO2799" s="31">
        <v>1222.07645883396</v>
      </c>
    </row>
    <row r="2800" spans="2:93">
      <c r="B2800" s="29">
        <v>43504</v>
      </c>
      <c r="C2800" s="55">
        <v>1196.788414407552</v>
      </c>
      <c r="D2800" s="31"/>
      <c r="E2800" s="21">
        <f t="shared" si="352"/>
        <v>-5.5664435540947466E-6</v>
      </c>
      <c r="F2800" s="21">
        <f t="shared" si="353"/>
        <v>-4.2605216991181694E-3</v>
      </c>
      <c r="G2800" s="37">
        <f>(C2799-MAX(C$9:C2799))/MAX(C$9:C2799)</f>
        <v>-4.8345974805063058E-2</v>
      </c>
      <c r="H2800" s="37"/>
      <c r="I2800" s="37"/>
      <c r="N2800" s="30"/>
      <c r="P2800" s="30"/>
      <c r="Q2800" s="30"/>
      <c r="R2800" s="30"/>
      <c r="S2800" s="30"/>
      <c r="T2800" s="30"/>
      <c r="U2800" s="30"/>
      <c r="V2800" s="30"/>
      <c r="W2800" s="30"/>
      <c r="X2800" s="30"/>
      <c r="Y2800" s="30"/>
      <c r="Z2800" s="30"/>
      <c r="AA2800" s="30"/>
      <c r="AB2800" s="30"/>
      <c r="AI2800" s="22"/>
      <c r="AJ2800" s="22"/>
      <c r="AO2800" s="22"/>
      <c r="AP2800" s="22"/>
      <c r="AR2800" s="22"/>
      <c r="AS2800" s="23"/>
      <c r="AW2800" s="30"/>
      <c r="BH2800" s="30"/>
      <c r="BN2800" s="30"/>
      <c r="BT2800" s="24"/>
      <c r="BU2800" s="30"/>
      <c r="BV2800" s="30">
        <v>43507</v>
      </c>
      <c r="BW2800" s="31">
        <v>1162.9289971989899</v>
      </c>
      <c r="BZ2800" s="30">
        <v>43426</v>
      </c>
      <c r="CA2800" s="31">
        <v>1046.87430059028</v>
      </c>
      <c r="CB2800" s="30">
        <v>43426</v>
      </c>
      <c r="CC2800" s="31">
        <v>1028.23269886811</v>
      </c>
      <c r="CD2800" s="30">
        <v>43426</v>
      </c>
      <c r="CE2800" s="31">
        <v>1017.08334771841</v>
      </c>
      <c r="CG2800" s="30">
        <v>43507</v>
      </c>
      <c r="CH2800" s="31">
        <f t="shared" si="349"/>
        <v>1026.8145664672099</v>
      </c>
      <c r="CI2800" s="31">
        <f t="shared" si="350"/>
        <v>1012.86986533066</v>
      </c>
      <c r="CJ2800" s="31">
        <f t="shared" si="355"/>
        <v>1016.8867228254545</v>
      </c>
      <c r="CK2800" s="31">
        <f t="shared" si="355"/>
        <v>1003.4074800021034</v>
      </c>
      <c r="CM2800" s="30">
        <v>43507</v>
      </c>
      <c r="CN2800" s="31">
        <v>1172.5737563328901</v>
      </c>
      <c r="CO2800" s="31">
        <v>1221.8041107588899</v>
      </c>
    </row>
    <row r="2801" spans="2:93">
      <c r="B2801" s="29">
        <v>43507</v>
      </c>
      <c r="C2801" s="55">
        <v>1199.3545533432091</v>
      </c>
      <c r="D2801" s="31"/>
      <c r="E2801" s="21">
        <f t="shared" si="352"/>
        <v>2.1441876481795852E-3</v>
      </c>
      <c r="F2801" s="21">
        <f t="shared" si="353"/>
        <v>-2.9142860835986717E-3</v>
      </c>
      <c r="G2801" s="37">
        <f>(C2800-MAX(C$9:C2800))/MAX(C$9:C2800)</f>
        <v>-4.8351272133477355E-2</v>
      </c>
      <c r="H2801" s="37"/>
      <c r="I2801" s="37"/>
      <c r="N2801" s="30"/>
      <c r="P2801" s="30"/>
      <c r="Q2801" s="30"/>
      <c r="R2801" s="30"/>
      <c r="S2801" s="30"/>
      <c r="T2801" s="30"/>
      <c r="U2801" s="30"/>
      <c r="V2801" s="30"/>
      <c r="W2801" s="30"/>
      <c r="X2801" s="30"/>
      <c r="Y2801" s="30"/>
      <c r="Z2801" s="30"/>
      <c r="AA2801" s="30"/>
      <c r="AB2801" s="30"/>
      <c r="AI2801" s="22"/>
      <c r="AO2801" s="22"/>
      <c r="AR2801" s="22"/>
      <c r="AS2801" s="23"/>
      <c r="AW2801" s="30"/>
      <c r="BH2801" s="30"/>
      <c r="BN2801" s="30"/>
      <c r="BT2801" s="24"/>
      <c r="BU2801" s="30"/>
      <c r="BV2801" s="30">
        <v>43508</v>
      </c>
      <c r="BW2801" s="31">
        <v>1164.57089592995</v>
      </c>
      <c r="BZ2801" s="30">
        <v>43427</v>
      </c>
      <c r="CA2801" s="31">
        <v>1045.9382214505999</v>
      </c>
      <c r="CB2801" s="30">
        <v>43427</v>
      </c>
      <c r="CC2801" s="31">
        <v>1027.30794082543</v>
      </c>
      <c r="CD2801" s="30">
        <v>43427</v>
      </c>
      <c r="CE2801" s="31">
        <v>1015.99865021227</v>
      </c>
      <c r="CG2801" s="30">
        <v>43508</v>
      </c>
      <c r="CH2801" s="31">
        <f t="shared" si="349"/>
        <v>1027.06144238704</v>
      </c>
      <c r="CI2801" s="31">
        <f t="shared" si="350"/>
        <v>1013.07314249295</v>
      </c>
      <c r="CJ2801" s="31">
        <f t="shared" si="355"/>
        <v>1017.1312118045349</v>
      </c>
      <c r="CK2801" s="31">
        <f t="shared" si="355"/>
        <v>1003.6088581180263</v>
      </c>
      <c r="CM2801" s="30">
        <v>43508</v>
      </c>
      <c r="CN2801" s="31">
        <v>1171.33511449364</v>
      </c>
      <c r="CO2801" s="31">
        <v>1220.5404943825599</v>
      </c>
    </row>
    <row r="2802" spans="2:93">
      <c r="B2802" s="29">
        <v>43508</v>
      </c>
      <c r="C2802" s="55">
        <v>1201.762873730012</v>
      </c>
      <c r="D2802" s="31"/>
      <c r="E2802" s="21">
        <f t="shared" si="352"/>
        <v>2.0080137104492302E-3</v>
      </c>
      <c r="F2802" s="21">
        <f t="shared" si="353"/>
        <v>-6.081846991476958E-4</v>
      </c>
      <c r="G2802" s="37">
        <f>(C2801-MAX(C$9:C2801))/MAX(C$9:C2801)</f>
        <v>-4.6310758685780114E-2</v>
      </c>
      <c r="H2802" s="37"/>
      <c r="I2802" s="37"/>
      <c r="N2802" s="30"/>
      <c r="P2802" s="30"/>
      <c r="Q2802" s="30"/>
      <c r="R2802" s="30"/>
      <c r="S2802" s="30"/>
      <c r="T2802" s="30"/>
      <c r="U2802" s="30"/>
      <c r="V2802" s="30"/>
      <c r="W2802" s="30"/>
      <c r="X2802" s="30"/>
      <c r="Y2802" s="30"/>
      <c r="Z2802" s="30"/>
      <c r="AA2802" s="30"/>
      <c r="AB2802" s="30"/>
      <c r="AI2802" s="22"/>
      <c r="AO2802" s="22"/>
      <c r="AP2802" s="22"/>
      <c r="AS2802" s="23"/>
      <c r="AW2802" s="30"/>
      <c r="BH2802" s="30"/>
      <c r="BN2802" s="30"/>
      <c r="BT2802" s="24"/>
      <c r="BU2802" s="30"/>
      <c r="BV2802" s="30">
        <v>43509</v>
      </c>
      <c r="BW2802" s="31">
        <v>1165.3651156752101</v>
      </c>
      <c r="BZ2802" s="30">
        <v>43430</v>
      </c>
      <c r="CA2802" s="31">
        <v>1047.33232434601</v>
      </c>
      <c r="CB2802" s="30">
        <v>43430</v>
      </c>
      <c r="CC2802" s="31">
        <v>1028.5306566119</v>
      </c>
      <c r="CD2802" s="30">
        <v>43430</v>
      </c>
      <c r="CE2802" s="31">
        <v>1017.02346263953</v>
      </c>
      <c r="CG2802" s="30">
        <v>43509</v>
      </c>
      <c r="CH2802" s="31">
        <f t="shared" si="349"/>
        <v>1027.61696703805</v>
      </c>
      <c r="CI2802" s="31">
        <f t="shared" si="350"/>
        <v>1013.62727577488</v>
      </c>
      <c r="CJ2802" s="31">
        <f t="shared" si="355"/>
        <v>1017.681365318385</v>
      </c>
      <c r="CK2802" s="31">
        <f t="shared" si="355"/>
        <v>1004.1578146020117</v>
      </c>
      <c r="CM2802" s="30">
        <v>43509</v>
      </c>
      <c r="CN2802" s="31">
        <v>1173.6871643882</v>
      </c>
      <c r="CO2802" s="31">
        <v>1223.01883125321</v>
      </c>
    </row>
    <row r="2803" spans="2:93">
      <c r="B2803" s="29">
        <v>43509</v>
      </c>
      <c r="C2803" s="55">
        <v>1202.8689416126199</v>
      </c>
      <c r="D2803" s="31"/>
      <c r="E2803" s="21">
        <f t="shared" si="352"/>
        <v>9.2037115373266865E-4</v>
      </c>
      <c r="F2803" s="21">
        <f t="shared" si="353"/>
        <v>5.0751088746194828E-3</v>
      </c>
      <c r="G2803" s="37">
        <f>(C2802-MAX(C$9:C2802))/MAX(C$9:C2802)</f>
        <v>-4.4395737613713245E-2</v>
      </c>
      <c r="H2803" s="37"/>
      <c r="I2803" s="37"/>
      <c r="N2803" s="30"/>
      <c r="P2803" s="30"/>
      <c r="Q2803" s="30"/>
      <c r="R2803" s="30"/>
      <c r="S2803" s="30"/>
      <c r="T2803" s="30"/>
      <c r="U2803" s="30"/>
      <c r="V2803" s="30"/>
      <c r="W2803" s="30"/>
      <c r="X2803" s="30"/>
      <c r="Y2803" s="30"/>
      <c r="Z2803" s="30"/>
      <c r="AA2803" s="30"/>
      <c r="AB2803" s="30"/>
      <c r="AO2803" s="22"/>
      <c r="AS2803" s="23"/>
      <c r="AW2803" s="30"/>
      <c r="BH2803" s="30"/>
      <c r="BN2803" s="30"/>
      <c r="BT2803" s="24"/>
      <c r="BU2803" s="30"/>
      <c r="BV2803" s="30">
        <v>43510</v>
      </c>
      <c r="BW2803" s="31">
        <v>1165.45257642977</v>
      </c>
      <c r="BZ2803" s="30">
        <v>43431</v>
      </c>
      <c r="CA2803" s="31">
        <v>1046.7465581195499</v>
      </c>
      <c r="CB2803" s="30">
        <v>43431</v>
      </c>
      <c r="CC2803" s="31">
        <v>1027.9344503766699</v>
      </c>
      <c r="CD2803" s="30">
        <v>43431</v>
      </c>
      <c r="CE2803" s="31">
        <v>1016.4022337976299</v>
      </c>
      <c r="CG2803" s="30">
        <v>43510</v>
      </c>
      <c r="CH2803" s="31">
        <f t="shared" si="349"/>
        <v>1027.4575942173899</v>
      </c>
      <c r="CI2803" s="31">
        <f t="shared" si="350"/>
        <v>1013.54789432473</v>
      </c>
      <c r="CJ2803" s="31">
        <f t="shared" si="355"/>
        <v>1017.5235334073457</v>
      </c>
      <c r="CK2803" s="31">
        <f t="shared" si="355"/>
        <v>1004.0791747455205</v>
      </c>
      <c r="CM2803" s="30">
        <v>43510</v>
      </c>
      <c r="CN2803" s="31">
        <v>1174.4341002093199</v>
      </c>
      <c r="CO2803" s="31">
        <v>1223.8270867587901</v>
      </c>
    </row>
    <row r="2804" spans="2:93">
      <c r="B2804" s="29">
        <v>43510</v>
      </c>
      <c r="C2804" s="55">
        <v>1202.5661978330879</v>
      </c>
      <c r="D2804" s="31"/>
      <c r="E2804" s="21">
        <f t="shared" si="352"/>
        <v>-2.516847588782678E-4</v>
      </c>
      <c r="F2804" s="21">
        <f t="shared" si="353"/>
        <v>4.827740105084688E-3</v>
      </c>
      <c r="G2804" s="37">
        <f>(C2803-MAX(C$9:C2803))/MAX(C$9:C2803)</f>
        <v>-4.351622701622896E-2</v>
      </c>
      <c r="H2804" s="37"/>
      <c r="I2804" s="37"/>
      <c r="N2804" s="30"/>
      <c r="P2804" s="30"/>
      <c r="Q2804" s="30"/>
      <c r="R2804" s="30"/>
      <c r="S2804" s="30"/>
      <c r="T2804" s="30"/>
      <c r="U2804" s="30"/>
      <c r="V2804" s="30"/>
      <c r="W2804" s="30"/>
      <c r="X2804" s="30"/>
      <c r="Y2804" s="30"/>
      <c r="Z2804" s="30"/>
      <c r="AA2804" s="30"/>
      <c r="AB2804" s="30"/>
      <c r="AP2804" s="22"/>
      <c r="AS2804" s="23"/>
      <c r="AW2804" s="30"/>
      <c r="BH2804" s="30"/>
      <c r="BN2804" s="30"/>
      <c r="BT2804" s="24"/>
      <c r="BU2804" s="30"/>
      <c r="BV2804" s="30">
        <v>43511</v>
      </c>
      <c r="BW2804" s="31">
        <v>1165.93777152487</v>
      </c>
      <c r="BZ2804" s="30">
        <v>43432</v>
      </c>
      <c r="CA2804" s="31">
        <v>1046.43252779868</v>
      </c>
      <c r="CB2804" s="30">
        <v>43432</v>
      </c>
      <c r="CC2804" s="31">
        <v>1027.58313508742</v>
      </c>
      <c r="CD2804" s="30">
        <v>43432</v>
      </c>
      <c r="CE2804" s="31">
        <v>1016.00304541453</v>
      </c>
      <c r="CG2804" s="30">
        <v>43511</v>
      </c>
      <c r="CH2804" s="31">
        <f t="shared" si="349"/>
        <v>1026.88512212204</v>
      </c>
      <c r="CI2804" s="31">
        <f t="shared" si="350"/>
        <v>1012.75159952826</v>
      </c>
      <c r="CJ2804" s="31">
        <f t="shared" si="355"/>
        <v>1016.9565963069573</v>
      </c>
      <c r="CK2804" s="31">
        <f t="shared" si="355"/>
        <v>1003.2903190569333</v>
      </c>
      <c r="CM2804" s="30">
        <v>43511</v>
      </c>
      <c r="CN2804" s="31">
        <v>1175.3156895305799</v>
      </c>
      <c r="CO2804" s="31">
        <v>1224.7755559298701</v>
      </c>
    </row>
    <row r="2805" spans="2:93">
      <c r="B2805" s="29">
        <v>43511</v>
      </c>
      <c r="C2805" s="55">
        <v>1203.360486201502</v>
      </c>
      <c r="D2805" s="31"/>
      <c r="E2805" s="21">
        <f t="shared" si="352"/>
        <v>6.6049450736715976E-4</v>
      </c>
      <c r="F2805" s="21">
        <f t="shared" si="353"/>
        <v>3.3400739148623515E-3</v>
      </c>
      <c r="G2805" s="37">
        <f>(C2804-MAX(C$9:C2804))/MAX(C$9:C2804)</f>
        <v>-4.3756959404003384E-2</v>
      </c>
      <c r="H2805" s="37"/>
      <c r="I2805" s="37"/>
      <c r="N2805" s="30"/>
      <c r="P2805" s="30"/>
      <c r="Q2805" s="30"/>
      <c r="R2805" s="30"/>
      <c r="S2805" s="30"/>
      <c r="T2805" s="30"/>
      <c r="U2805" s="30"/>
      <c r="V2805" s="30"/>
      <c r="W2805" s="30"/>
      <c r="X2805" s="30"/>
      <c r="Y2805" s="30"/>
      <c r="Z2805" s="30"/>
      <c r="AA2805" s="30"/>
      <c r="AB2805" s="30"/>
      <c r="AN2805" s="30"/>
      <c r="AR2805" s="22"/>
      <c r="AS2805" s="23"/>
      <c r="AW2805" s="30"/>
      <c r="BH2805" s="30"/>
      <c r="BN2805" s="30"/>
      <c r="BT2805" s="24"/>
      <c r="BU2805" s="30"/>
      <c r="BV2805" s="30">
        <v>43514</v>
      </c>
      <c r="BW2805" s="31">
        <v>1166.8546870658899</v>
      </c>
      <c r="BZ2805" s="30">
        <v>43433</v>
      </c>
      <c r="CA2805" s="31">
        <v>1047.3530399583001</v>
      </c>
      <c r="CB2805" s="30">
        <v>43433</v>
      </c>
      <c r="CC2805" s="31">
        <v>1028.5300938130299</v>
      </c>
      <c r="CD2805" s="30">
        <v>43433</v>
      </c>
      <c r="CE2805" s="31">
        <v>1016.83268959388</v>
      </c>
      <c r="CG2805" s="30">
        <v>43514</v>
      </c>
      <c r="CH2805" s="31">
        <f t="shared" si="349"/>
        <v>1026.9231568600701</v>
      </c>
      <c r="CI2805" s="31">
        <f t="shared" si="350"/>
        <v>1012.78176539395</v>
      </c>
      <c r="CJ2805" s="31">
        <f t="shared" si="355"/>
        <v>1016.9942633028999</v>
      </c>
      <c r="CK2805" s="31">
        <f t="shared" si="355"/>
        <v>1003.3202031084883</v>
      </c>
      <c r="CM2805" s="30">
        <v>43514</v>
      </c>
      <c r="CN2805" s="31">
        <v>1175.0097851988801</v>
      </c>
      <c r="CO2805" s="31">
        <v>1224.4849824928699</v>
      </c>
    </row>
    <row r="2806" spans="2:93">
      <c r="B2806" s="29">
        <v>43514</v>
      </c>
      <c r="C2806" s="55">
        <v>1203.541356129497</v>
      </c>
      <c r="D2806" s="31"/>
      <c r="E2806" s="21">
        <f t="shared" si="352"/>
        <v>1.5030402781945895E-4</v>
      </c>
      <c r="F2806" s="21">
        <f t="shared" si="353"/>
        <v>1.4798946101279853E-3</v>
      </c>
      <c r="G2806" s="37">
        <f>(C2805-MAX(C$9:C2805))/MAX(C$9:C2805)</f>
        <v>-4.3125366127981728E-2</v>
      </c>
      <c r="H2806" s="37"/>
      <c r="I2806" s="37"/>
      <c r="N2806" s="30"/>
      <c r="P2806" s="30"/>
      <c r="Q2806" s="30"/>
      <c r="R2806" s="30"/>
      <c r="S2806" s="30"/>
      <c r="T2806" s="30"/>
      <c r="U2806" s="30"/>
      <c r="V2806" s="30"/>
      <c r="W2806" s="30"/>
      <c r="X2806" s="30"/>
      <c r="Y2806" s="30"/>
      <c r="Z2806" s="30"/>
      <c r="AA2806" s="30"/>
      <c r="AB2806" s="30"/>
      <c r="AJ2806" s="22"/>
      <c r="AS2806" s="23"/>
      <c r="AW2806" s="30"/>
      <c r="BH2806" s="30"/>
      <c r="BN2806" s="30"/>
      <c r="BQ2806" s="30"/>
      <c r="BT2806" s="24"/>
      <c r="BU2806" s="30"/>
      <c r="BV2806" s="30">
        <v>43515</v>
      </c>
      <c r="BW2806" s="31">
        <v>1166.5087753262901</v>
      </c>
      <c r="BZ2806" s="30">
        <v>43434</v>
      </c>
      <c r="CA2806" s="31">
        <v>1048.69871741268</v>
      </c>
      <c r="CB2806" s="30">
        <v>43434</v>
      </c>
      <c r="CC2806" s="31">
        <v>1029.78825204532</v>
      </c>
      <c r="CD2806" s="30">
        <v>43434</v>
      </c>
      <c r="CE2806" s="31">
        <v>1018.05506986</v>
      </c>
      <c r="CG2806" s="30">
        <v>43515</v>
      </c>
      <c r="CH2806" s="31">
        <f t="shared" si="349"/>
        <v>1026.4274518233201</v>
      </c>
      <c r="CI2806" s="31">
        <f t="shared" si="350"/>
        <v>1012.32786230739</v>
      </c>
      <c r="CJ2806" s="31">
        <f t="shared" si="355"/>
        <v>1016.5033510323007</v>
      </c>
      <c r="CK2806" s="31">
        <f t="shared" si="355"/>
        <v>1002.8705404540449</v>
      </c>
      <c r="CM2806" s="30">
        <v>43515</v>
      </c>
      <c r="CN2806" s="31">
        <v>1174.90271348489</v>
      </c>
      <c r="CO2806" s="31">
        <v>1224.3833956324199</v>
      </c>
    </row>
    <row r="2807" spans="2:93">
      <c r="B2807" s="29">
        <v>43515</v>
      </c>
      <c r="C2807" s="55">
        <v>1203.226928544261</v>
      </c>
      <c r="D2807" s="31"/>
      <c r="E2807" s="21">
        <f t="shared" si="352"/>
        <v>-2.6125199905646657E-4</v>
      </c>
      <c r="F2807" s="21">
        <f t="shared" si="353"/>
        <v>2.9761091940838647E-4</v>
      </c>
      <c r="G2807" s="37">
        <f>(C2806-MAX(C$9:C2806))/MAX(C$9:C2806)</f>
        <v>-4.2981544016392398E-2</v>
      </c>
      <c r="H2807" s="37"/>
      <c r="I2807" s="37"/>
      <c r="N2807" s="30"/>
      <c r="P2807" s="30"/>
      <c r="Q2807" s="30"/>
      <c r="R2807" s="30"/>
      <c r="S2807" s="30"/>
      <c r="T2807" s="30"/>
      <c r="U2807" s="30"/>
      <c r="V2807" s="30"/>
      <c r="W2807" s="30"/>
      <c r="X2807" s="30"/>
      <c r="Y2807" s="30"/>
      <c r="Z2807" s="30"/>
      <c r="AA2807" s="30"/>
      <c r="AB2807" s="30"/>
      <c r="AI2807" s="22"/>
      <c r="AJ2807" s="22"/>
      <c r="AR2807" s="30"/>
      <c r="AS2807" s="28"/>
      <c r="AW2807" s="30"/>
      <c r="BH2807" s="30"/>
      <c r="BN2807" s="30"/>
      <c r="BT2807" s="24"/>
      <c r="BU2807" s="30"/>
      <c r="BV2807" s="30">
        <v>43516</v>
      </c>
      <c r="BW2807" s="31">
        <v>1167.0095091795099</v>
      </c>
      <c r="BZ2807" s="30">
        <v>43437</v>
      </c>
      <c r="CA2807" s="31">
        <v>1049.5296824339</v>
      </c>
      <c r="CB2807" s="30">
        <v>43437</v>
      </c>
      <c r="CC2807" s="31">
        <v>1030.41759063214</v>
      </c>
      <c r="CD2807" s="30">
        <v>43437</v>
      </c>
      <c r="CE2807" s="31">
        <v>1018.5088806610599</v>
      </c>
      <c r="CG2807" s="30">
        <v>43516</v>
      </c>
      <c r="CH2807" s="31">
        <f t="shared" si="349"/>
        <v>1026.75171621104</v>
      </c>
      <c r="CI2807" s="31">
        <f t="shared" si="350"/>
        <v>1012.47167175314</v>
      </c>
      <c r="CJ2807" s="31">
        <f t="shared" si="355"/>
        <v>1016.8244802423118</v>
      </c>
      <c r="CK2807" s="31">
        <f t="shared" si="355"/>
        <v>1003.0130064099388</v>
      </c>
      <c r="CM2807" s="30">
        <v>43516</v>
      </c>
      <c r="CN2807" s="31">
        <v>1175.4127891891301</v>
      </c>
      <c r="CO2807" s="31">
        <v>1224.92540109372</v>
      </c>
    </row>
    <row r="2808" spans="2:93">
      <c r="B2808" s="29">
        <v>43516</v>
      </c>
      <c r="C2808" s="55">
        <v>1204.6475801732749</v>
      </c>
      <c r="D2808" s="31"/>
      <c r="E2808" s="21">
        <f t="shared" si="352"/>
        <v>1.1807013251712295E-3</v>
      </c>
      <c r="F2808" s="21">
        <f t="shared" si="353"/>
        <v>1.7307840050198031E-3</v>
      </c>
      <c r="G2808" s="37">
        <f>(C2807-MAX(C$9:C2807))/MAX(C$9:C2807)</f>
        <v>-4.323156700115207E-2</v>
      </c>
      <c r="H2808" s="37"/>
      <c r="I2808" s="37"/>
      <c r="N2808" s="30"/>
      <c r="P2808" s="30"/>
      <c r="Q2808" s="30"/>
      <c r="R2808" s="30"/>
      <c r="S2808" s="30"/>
      <c r="T2808" s="30"/>
      <c r="U2808" s="30"/>
      <c r="V2808" s="30"/>
      <c r="W2808" s="30"/>
      <c r="X2808" s="30"/>
      <c r="Y2808" s="30"/>
      <c r="Z2808" s="30"/>
      <c r="AA2808" s="30"/>
      <c r="AB2808" s="30"/>
      <c r="AJ2808" s="22"/>
      <c r="AM2808" s="30"/>
      <c r="AQ2808" s="30"/>
      <c r="AS2808" s="23"/>
      <c r="AW2808" s="30"/>
      <c r="BH2808" s="30"/>
      <c r="BN2808" s="30"/>
      <c r="BT2808" s="24"/>
      <c r="BU2808" s="30"/>
      <c r="BV2808" s="30">
        <v>43517</v>
      </c>
      <c r="BW2808" s="31">
        <v>1166.2079087833799</v>
      </c>
      <c r="BZ2808" s="30">
        <v>43438</v>
      </c>
      <c r="CA2808" s="31">
        <v>1050.4930633258</v>
      </c>
      <c r="CB2808" s="30">
        <v>43438</v>
      </c>
      <c r="CC2808" s="31">
        <v>1031.3331382091201</v>
      </c>
      <c r="CD2808" s="30">
        <v>43438</v>
      </c>
      <c r="CE2808" s="31">
        <v>1019.4228482406299</v>
      </c>
      <c r="CG2808" s="30">
        <v>43517</v>
      </c>
      <c r="CH2808" s="31">
        <f t="shared" si="349"/>
        <v>1026.83936551752</v>
      </c>
      <c r="CI2808" s="31">
        <f t="shared" si="350"/>
        <v>1012.63895697488</v>
      </c>
      <c r="CJ2808" s="31">
        <f t="shared" si="355"/>
        <v>1016.9112821040452</v>
      </c>
      <c r="CK2808" s="31">
        <f t="shared" si="355"/>
        <v>1003.1787288275299</v>
      </c>
      <c r="CM2808" s="30">
        <v>43517</v>
      </c>
      <c r="CN2808" s="31">
        <v>1175.6127108417299</v>
      </c>
      <c r="CO2808" s="31">
        <v>1225.1474194831601</v>
      </c>
    </row>
    <row r="2809" spans="2:93">
      <c r="B2809" s="29">
        <v>43517</v>
      </c>
      <c r="C2809" s="55">
        <v>1204.243622832719</v>
      </c>
      <c r="D2809" s="31"/>
      <c r="E2809" s="21">
        <f t="shared" si="352"/>
        <v>-3.3533238036131952E-4</v>
      </c>
      <c r="F2809" s="21">
        <f t="shared" si="353"/>
        <v>7.3389199773776781E-4</v>
      </c>
      <c r="G2809" s="37">
        <f>(C2808-MAX(C$9:C2808))/MAX(C$9:C2808)</f>
        <v>-4.2101909244428304E-2</v>
      </c>
      <c r="H2809" s="37"/>
      <c r="I2809" s="37"/>
      <c r="N2809" s="30"/>
      <c r="P2809" s="30"/>
      <c r="Q2809" s="30"/>
      <c r="R2809" s="30"/>
      <c r="S2809" s="30"/>
      <c r="T2809" s="30"/>
      <c r="U2809" s="30"/>
      <c r="V2809" s="30"/>
      <c r="W2809" s="30"/>
      <c r="X2809" s="30"/>
      <c r="Y2809" s="30"/>
      <c r="Z2809" s="30"/>
      <c r="AA2809" s="30"/>
      <c r="AB2809" s="30"/>
      <c r="AI2809" s="22"/>
      <c r="AJ2809" s="22"/>
      <c r="AO2809" s="22"/>
      <c r="AS2809" s="23"/>
      <c r="AW2809" s="30"/>
      <c r="BH2809" s="30"/>
      <c r="BN2809" s="30"/>
      <c r="BT2809" s="24"/>
      <c r="BU2809" s="30"/>
      <c r="BV2809" s="30">
        <v>43518</v>
      </c>
      <c r="BW2809" s="31">
        <v>1166.42245508221</v>
      </c>
      <c r="BZ2809" s="30">
        <v>43439</v>
      </c>
      <c r="CA2809" s="31">
        <v>1048.26492237807</v>
      </c>
      <c r="CB2809" s="30">
        <v>43439</v>
      </c>
      <c r="CC2809" s="31">
        <v>1029.4679477060499</v>
      </c>
      <c r="CD2809" s="30">
        <v>43439</v>
      </c>
      <c r="CE2809" s="31">
        <v>1017.744114503</v>
      </c>
      <c r="CG2809" s="30">
        <v>43518</v>
      </c>
      <c r="CH2809" s="31">
        <f t="shared" si="349"/>
        <v>1026.6737353296901</v>
      </c>
      <c r="CI2809" s="31">
        <f t="shared" si="350"/>
        <v>1012.45470671354</v>
      </c>
      <c r="CJ2809" s="31">
        <f t="shared" ref="CJ2809:CK2824" si="356">+CJ2808*CH2809/CH2808</f>
        <v>1016.7472533257209</v>
      </c>
      <c r="CK2809" s="31">
        <f t="shared" si="356"/>
        <v>1002.9961998603357</v>
      </c>
      <c r="CM2809" s="30">
        <v>43518</v>
      </c>
      <c r="CN2809" s="31">
        <v>1174.18632795759</v>
      </c>
      <c r="CO2809" s="31">
        <v>1223.6777832512801</v>
      </c>
    </row>
    <row r="2810" spans="2:93">
      <c r="B2810" s="29">
        <v>43518</v>
      </c>
      <c r="C2810" s="55">
        <v>1203.8619272459671</v>
      </c>
      <c r="D2810" s="31"/>
      <c r="E2810" s="21">
        <f t="shared" si="352"/>
        <v>-3.1695877770487879E-4</v>
      </c>
      <c r="F2810" s="21">
        <f t="shared" si="353"/>
        <v>2.6635654424134181E-4</v>
      </c>
      <c r="G2810" s="37">
        <f>(C2809-MAX(C$9:C2809))/MAX(C$9:C2809)</f>
        <v>-4.2423123491344902E-2</v>
      </c>
      <c r="H2810" s="37"/>
      <c r="I2810" s="37"/>
      <c r="N2810" s="30"/>
      <c r="P2810" s="30"/>
      <c r="Q2810" s="30"/>
      <c r="R2810" s="30"/>
      <c r="S2810" s="30"/>
      <c r="T2810" s="30"/>
      <c r="U2810" s="30"/>
      <c r="V2810" s="30"/>
      <c r="W2810" s="30"/>
      <c r="X2810" s="30"/>
      <c r="Y2810" s="30"/>
      <c r="Z2810" s="30"/>
      <c r="AA2810" s="30"/>
      <c r="AB2810" s="30"/>
      <c r="AH2810" s="22"/>
      <c r="AI2810" s="22"/>
      <c r="AN2810" s="22"/>
      <c r="AO2810" s="22"/>
      <c r="AS2810" s="23"/>
      <c r="AW2810" s="30"/>
      <c r="BH2810" s="30"/>
      <c r="BN2810" s="30"/>
      <c r="BT2810" s="24"/>
      <c r="BU2810" s="30"/>
      <c r="BV2810" s="30">
        <v>43521</v>
      </c>
      <c r="BW2810" s="31">
        <v>1167.68421762566</v>
      </c>
      <c r="BZ2810" s="30">
        <v>43440</v>
      </c>
      <c r="CA2810" s="31">
        <v>1045.21733557999</v>
      </c>
      <c r="CB2810" s="30">
        <v>43440</v>
      </c>
      <c r="CC2810" s="31">
        <v>1027.5449530363201</v>
      </c>
      <c r="CD2810" s="30">
        <v>43440</v>
      </c>
      <c r="CE2810" s="31">
        <v>1016.5575004472799</v>
      </c>
      <c r="CG2810" s="30">
        <v>43521</v>
      </c>
      <c r="CH2810" s="31">
        <f t="shared" si="349"/>
        <v>1027.4278446835799</v>
      </c>
      <c r="CI2810" s="31">
        <f t="shared" si="350"/>
        <v>1013.03495588744</v>
      </c>
      <c r="CJ2810" s="31">
        <f t="shared" si="356"/>
        <v>1017.4940715094241</v>
      </c>
      <c r="CK2810" s="31">
        <f t="shared" si="356"/>
        <v>1003.5710282576305</v>
      </c>
      <c r="CM2810" s="30">
        <v>43521</v>
      </c>
      <c r="CN2810" s="31">
        <v>1173.5965704487801</v>
      </c>
      <c r="CO2810" s="31">
        <v>1223.11677277951</v>
      </c>
    </row>
    <row r="2811" spans="2:93">
      <c r="B2811" s="29">
        <v>43521</v>
      </c>
      <c r="C2811" s="55">
        <v>1204.335189965542</v>
      </c>
      <c r="D2811" s="31"/>
      <c r="E2811" s="21">
        <f t="shared" si="352"/>
        <v>3.9312043089334558E-4</v>
      </c>
      <c r="F2811" s="21">
        <f t="shared" si="353"/>
        <v>9.2107431689703034E-4</v>
      </c>
      <c r="G2811" s="37">
        <f>(C2810-MAX(C$9:C2810))/MAX(C$9:C2810)</f>
        <v>-4.2726635887681497E-2</v>
      </c>
      <c r="H2811" s="37"/>
      <c r="I2811" s="37"/>
      <c r="N2811" s="30"/>
      <c r="P2811" s="30"/>
      <c r="Q2811" s="30"/>
      <c r="R2811" s="30"/>
      <c r="S2811" s="30"/>
      <c r="T2811" s="30"/>
      <c r="U2811" s="30"/>
      <c r="V2811" s="30"/>
      <c r="W2811" s="30"/>
      <c r="X2811" s="30"/>
      <c r="Y2811" s="30"/>
      <c r="Z2811" s="30"/>
      <c r="AA2811" s="30"/>
      <c r="AB2811" s="30"/>
      <c r="AJ2811" s="22"/>
      <c r="AL2811" s="22"/>
      <c r="AM2811" s="22"/>
      <c r="AO2811" s="22"/>
      <c r="AS2811" s="23"/>
      <c r="AW2811" s="30"/>
      <c r="BH2811" s="30"/>
      <c r="BN2811" s="30"/>
      <c r="BT2811" s="24"/>
      <c r="BU2811" s="30"/>
      <c r="BV2811" s="30">
        <v>43522</v>
      </c>
      <c r="BW2811" s="31">
        <v>1166.9376192295399</v>
      </c>
      <c r="BZ2811" s="30">
        <v>43441</v>
      </c>
      <c r="CA2811" s="31">
        <v>1048.63921794507</v>
      </c>
      <c r="CB2811" s="30">
        <v>43441</v>
      </c>
      <c r="CC2811" s="31">
        <v>1030.6787874061199</v>
      </c>
      <c r="CD2811" s="30">
        <v>43441</v>
      </c>
      <c r="CE2811" s="31">
        <v>1019.37467746177</v>
      </c>
      <c r="CG2811" s="30">
        <v>43522</v>
      </c>
      <c r="CH2811" s="31">
        <f t="shared" si="349"/>
        <v>1026.5289131834299</v>
      </c>
      <c r="CI2811" s="31">
        <f t="shared" si="350"/>
        <v>1012.05732812646</v>
      </c>
      <c r="CJ2811" s="31">
        <f t="shared" si="356"/>
        <v>1016.6038314046532</v>
      </c>
      <c r="CK2811" s="31">
        <f t="shared" si="356"/>
        <v>1002.6025336448455</v>
      </c>
      <c r="CM2811" s="30">
        <v>43522</v>
      </c>
      <c r="CN2811" s="31">
        <v>1174.2604269569499</v>
      </c>
      <c r="CO2811" s="31">
        <v>1223.8291550321201</v>
      </c>
    </row>
    <row r="2812" spans="2:93">
      <c r="B2812" s="29">
        <v>43522</v>
      </c>
      <c r="C2812" s="55">
        <v>1204.2114889108921</v>
      </c>
      <c r="D2812" s="31"/>
      <c r="E2812" s="21">
        <f t="shared" si="352"/>
        <v>-1.0271314471299586E-4</v>
      </c>
      <c r="F2812" s="21">
        <f t="shared" si="353"/>
        <v>-3.6200733688451781E-4</v>
      </c>
      <c r="G2812" s="37">
        <f>(C2811-MAX(C$9:C2811))/MAX(C$9:C2811)</f>
        <v>-4.235031217029904E-2</v>
      </c>
      <c r="H2812" s="37"/>
      <c r="I2812" s="37"/>
      <c r="N2812" s="30"/>
      <c r="P2812" s="30"/>
      <c r="Q2812" s="30"/>
      <c r="R2812" s="30"/>
      <c r="S2812" s="30"/>
      <c r="T2812" s="30"/>
      <c r="U2812" s="30"/>
      <c r="V2812" s="30"/>
      <c r="W2812" s="30"/>
      <c r="X2812" s="30"/>
      <c r="Y2812" s="30"/>
      <c r="Z2812" s="30"/>
      <c r="AA2812" s="30"/>
      <c r="AB2812" s="30"/>
      <c r="AI2812" s="22"/>
      <c r="AJ2812" s="22"/>
      <c r="AN2812" s="22"/>
      <c r="AO2812" s="22"/>
      <c r="AP2812" s="22"/>
      <c r="AS2812" s="23"/>
      <c r="AW2812" s="30"/>
      <c r="BH2812" s="30"/>
      <c r="BN2812" s="30"/>
      <c r="BT2812" s="24"/>
      <c r="BU2812" s="30"/>
      <c r="BV2812" s="30">
        <v>43523</v>
      </c>
      <c r="BW2812" s="31">
        <v>1163.8741921865201</v>
      </c>
      <c r="BZ2812" s="30">
        <v>43444</v>
      </c>
      <c r="CA2812" s="31">
        <v>1045.7443729624599</v>
      </c>
      <c r="CB2812" s="30">
        <v>43444</v>
      </c>
      <c r="CC2812" s="31">
        <v>1028.24928369034</v>
      </c>
      <c r="CD2812" s="30">
        <v>43444</v>
      </c>
      <c r="CE2812" s="31">
        <v>1017.40500406961</v>
      </c>
      <c r="CG2812" s="30">
        <v>43523</v>
      </c>
      <c r="CH2812" s="31">
        <f t="shared" si="349"/>
        <v>1025.0241613942801</v>
      </c>
      <c r="CI2812" s="31">
        <f t="shared" si="350"/>
        <v>1010.61272694775</v>
      </c>
      <c r="CJ2812" s="31">
        <f t="shared" si="356"/>
        <v>1015.11362843568</v>
      </c>
      <c r="CK2812" s="31">
        <f t="shared" si="356"/>
        <v>1001.1714281514816</v>
      </c>
      <c r="CM2812" s="30">
        <v>43523</v>
      </c>
      <c r="CN2812" s="31">
        <v>1174.50736974494</v>
      </c>
      <c r="CO2812" s="31">
        <v>1224.1095188504</v>
      </c>
    </row>
    <row r="2813" spans="2:93">
      <c r="B2813" s="29">
        <v>43523</v>
      </c>
      <c r="C2813" s="55">
        <v>1201.901498859685</v>
      </c>
      <c r="D2813" s="31"/>
      <c r="E2813" s="21">
        <f t="shared" si="352"/>
        <v>-1.9182594357211036E-3</v>
      </c>
      <c r="F2813" s="21">
        <f t="shared" si="353"/>
        <v>-1.9448921535698549E-3</v>
      </c>
      <c r="G2813" s="37">
        <f>(C2812-MAX(C$9:C2812))/MAX(C$9:C2812)</f>
        <v>-4.2448675381269479E-2</v>
      </c>
      <c r="H2813" s="37"/>
      <c r="I2813" s="37"/>
      <c r="N2813" s="30"/>
      <c r="P2813" s="30"/>
      <c r="Q2813" s="30"/>
      <c r="R2813" s="30"/>
      <c r="S2813" s="30"/>
      <c r="T2813" s="30"/>
      <c r="U2813" s="30"/>
      <c r="V2813" s="30"/>
      <c r="W2813" s="30"/>
      <c r="X2813" s="30"/>
      <c r="Y2813" s="30"/>
      <c r="Z2813" s="30"/>
      <c r="AA2813" s="30"/>
      <c r="AB2813" s="30"/>
      <c r="AI2813" s="22"/>
      <c r="AJ2813" s="22"/>
      <c r="AL2813" s="22"/>
      <c r="AM2813" s="22"/>
      <c r="AP2813" s="22"/>
      <c r="AR2813" s="22"/>
      <c r="AS2813" s="23"/>
      <c r="AW2813" s="30"/>
      <c r="BH2813" s="30"/>
      <c r="BN2813" s="30"/>
      <c r="BT2813" s="24"/>
      <c r="BU2813" s="30"/>
      <c r="BV2813" s="30">
        <v>43524</v>
      </c>
      <c r="BW2813" s="31">
        <v>1165.63285959317</v>
      </c>
      <c r="BZ2813" s="30">
        <v>43445</v>
      </c>
      <c r="CA2813" s="31">
        <v>1046.76653284862</v>
      </c>
      <c r="CB2813" s="30">
        <v>43445</v>
      </c>
      <c r="CC2813" s="31">
        <v>1029.20034399515</v>
      </c>
      <c r="CD2813" s="30">
        <v>43445</v>
      </c>
      <c r="CE2813" s="31">
        <v>1017.80355971056</v>
      </c>
      <c r="CG2813" s="30">
        <v>43524</v>
      </c>
      <c r="CH2813" s="31">
        <f t="shared" si="349"/>
        <v>1025.91857209962</v>
      </c>
      <c r="CI2813" s="31">
        <f t="shared" si="350"/>
        <v>1011.45506738706</v>
      </c>
      <c r="CJ2813" s="31">
        <f t="shared" si="356"/>
        <v>1015.9993914553285</v>
      </c>
      <c r="CK2813" s="31">
        <f t="shared" si="356"/>
        <v>1002.0058993174649</v>
      </c>
      <c r="CM2813" s="30">
        <v>43524</v>
      </c>
      <c r="CN2813" s="31">
        <v>1172.4219436507999</v>
      </c>
      <c r="CO2813" s="31">
        <v>1221.95841976776</v>
      </c>
    </row>
    <row r="2814" spans="2:93">
      <c r="B2814" s="29">
        <v>43524</v>
      </c>
      <c r="C2814" s="55">
        <v>1202.0421487519091</v>
      </c>
      <c r="D2814" s="31"/>
      <c r="E2814" s="21">
        <f t="shared" si="352"/>
        <v>1.1702281123482372E-4</v>
      </c>
      <c r="F2814" s="21">
        <f t="shared" si="353"/>
        <v>-1.511617281743538E-3</v>
      </c>
      <c r="G2814" s="37">
        <f>(C2813-MAX(C$9:C2813))/MAX(C$9:C2813)</f>
        <v>-4.4285507244906562E-2</v>
      </c>
      <c r="H2814" s="37"/>
      <c r="I2814" s="37"/>
      <c r="N2814" s="30"/>
      <c r="P2814" s="30"/>
      <c r="Q2814" s="30"/>
      <c r="R2814" s="30"/>
      <c r="S2814" s="30"/>
      <c r="T2814" s="30"/>
      <c r="U2814" s="30"/>
      <c r="V2814" s="30"/>
      <c r="W2814" s="30"/>
      <c r="X2814" s="30"/>
      <c r="Y2814" s="30"/>
      <c r="Z2814" s="30"/>
      <c r="AA2814" s="30"/>
      <c r="AB2814" s="30"/>
      <c r="AH2814" s="22"/>
      <c r="AI2814" s="22"/>
      <c r="AJ2814" s="22"/>
      <c r="AM2814" s="22"/>
      <c r="AO2814" s="22"/>
      <c r="AR2814" s="22"/>
      <c r="AS2814" s="23"/>
      <c r="AW2814" s="30"/>
      <c r="BH2814" s="30"/>
      <c r="BN2814" s="30"/>
      <c r="BT2814" s="24"/>
      <c r="BU2814" s="30"/>
      <c r="BV2814" s="30">
        <v>43525</v>
      </c>
      <c r="BW2814" s="31">
        <v>1165.5641914744299</v>
      </c>
      <c r="BZ2814" s="30">
        <v>43446</v>
      </c>
      <c r="CA2814" s="31">
        <v>1046.98233661634</v>
      </c>
      <c r="CB2814" s="30">
        <v>43446</v>
      </c>
      <c r="CC2814" s="31">
        <v>1029.4291553133901</v>
      </c>
      <c r="CD2814" s="30">
        <v>43446</v>
      </c>
      <c r="CE2814" s="31">
        <v>1017.7199915090901</v>
      </c>
      <c r="CG2814" s="30">
        <v>43525</v>
      </c>
      <c r="CH2814" s="31">
        <f t="shared" si="349"/>
        <v>1025.91665712186</v>
      </c>
      <c r="CI2814" s="31">
        <f t="shared" si="350"/>
        <v>1011.37977979035</v>
      </c>
      <c r="CJ2814" s="31">
        <f t="shared" si="356"/>
        <v>1015.9974949926933</v>
      </c>
      <c r="CK2814" s="31">
        <f t="shared" si="356"/>
        <v>1001.9313150690081</v>
      </c>
      <c r="CM2814" s="30">
        <v>43525</v>
      </c>
      <c r="CN2814" s="31">
        <v>1174.2006124724301</v>
      </c>
      <c r="CO2814" s="31">
        <v>1223.8319342811601</v>
      </c>
    </row>
    <row r="2815" spans="2:93">
      <c r="B2815" s="29">
        <v>43525</v>
      </c>
      <c r="C2815" s="55">
        <v>1202.785180989237</v>
      </c>
      <c r="D2815" s="31"/>
      <c r="E2815" s="21">
        <f t="shared" si="352"/>
        <v>6.1814158355377735E-4</v>
      </c>
      <c r="F2815" s="21">
        <f t="shared" si="353"/>
        <v>-1.2870245669308611E-3</v>
      </c>
      <c r="G2815" s="37">
        <f>(C2814-MAX(C$9:C2814))/MAX(C$9:C2814)</f>
        <v>-4.4173666848226406E-2</v>
      </c>
      <c r="H2815" s="37"/>
      <c r="I2815" s="37"/>
      <c r="N2815" s="30"/>
      <c r="P2815" s="30"/>
      <c r="Q2815" s="30"/>
      <c r="R2815" s="30"/>
      <c r="S2815" s="30"/>
      <c r="T2815" s="30"/>
      <c r="U2815" s="30"/>
      <c r="V2815" s="30"/>
      <c r="W2815" s="30"/>
      <c r="X2815" s="30"/>
      <c r="Y2815" s="30"/>
      <c r="Z2815" s="30"/>
      <c r="AA2815" s="30"/>
      <c r="AB2815" s="30"/>
      <c r="AI2815" s="22"/>
      <c r="AJ2815" s="22"/>
      <c r="AN2815" s="22"/>
      <c r="AO2815" s="22"/>
      <c r="AS2815" s="23"/>
      <c r="AW2815" s="30"/>
      <c r="BH2815" s="30"/>
      <c r="BN2815" s="30"/>
      <c r="BT2815" s="24"/>
      <c r="BU2815" s="30"/>
      <c r="BV2815" s="30">
        <v>43528</v>
      </c>
      <c r="BW2815" s="31">
        <v>1166.52671790828</v>
      </c>
      <c r="BZ2815" s="30">
        <v>43447</v>
      </c>
      <c r="CA2815" s="31">
        <v>1046.6390254102701</v>
      </c>
      <c r="CB2815" s="30">
        <v>43447</v>
      </c>
      <c r="CC2815" s="31">
        <v>1029.01744669972</v>
      </c>
      <c r="CD2815" s="30">
        <v>43447</v>
      </c>
      <c r="CE2815" s="31">
        <v>1017.30706626371</v>
      </c>
      <c r="CG2815" s="30">
        <v>43528</v>
      </c>
      <c r="CH2815" s="31">
        <f t="shared" si="349"/>
        <v>1026.15349801906</v>
      </c>
      <c r="CI2815" s="31">
        <f t="shared" si="350"/>
        <v>1011.71514873158</v>
      </c>
      <c r="CJ2815" s="31">
        <f t="shared" si="356"/>
        <v>1016.2320459736102</v>
      </c>
      <c r="CK2815" s="31">
        <f t="shared" si="356"/>
        <v>1002.263550942252</v>
      </c>
      <c r="CM2815" s="30">
        <v>43528</v>
      </c>
      <c r="CN2815" s="31">
        <v>1176.4458700116299</v>
      </c>
      <c r="CO2815" s="31">
        <v>1226.2350187771799</v>
      </c>
    </row>
    <row r="2816" spans="2:93">
      <c r="B2816" s="29">
        <v>43528</v>
      </c>
      <c r="C2816" s="55">
        <v>1201.9937658946769</v>
      </c>
      <c r="D2816" s="31"/>
      <c r="E2816" s="21">
        <f t="shared" si="352"/>
        <v>-6.5798540509887093E-4</v>
      </c>
      <c r="F2816" s="21">
        <f t="shared" si="353"/>
        <v>-1.8416391444835423E-3</v>
      </c>
      <c r="G2816" s="37">
        <f>(C2815-MAX(C$9:C2815))/MAX(C$9:C2815)</f>
        <v>-4.3582830845049519E-2</v>
      </c>
      <c r="H2816" s="37"/>
      <c r="I2816" s="37"/>
      <c r="N2816" s="30"/>
      <c r="P2816" s="30"/>
      <c r="Q2816" s="30"/>
      <c r="R2816" s="30"/>
      <c r="S2816" s="30"/>
      <c r="T2816" s="30"/>
      <c r="U2816" s="30"/>
      <c r="V2816" s="30"/>
      <c r="W2816" s="30"/>
      <c r="X2816" s="30"/>
      <c r="Y2816" s="30"/>
      <c r="Z2816" s="30"/>
      <c r="AA2816" s="30"/>
      <c r="AB2816" s="30"/>
      <c r="AI2816" s="22"/>
      <c r="AL2816" s="22"/>
      <c r="AM2816" s="22"/>
      <c r="AO2816" s="22"/>
      <c r="AP2816" s="22"/>
      <c r="AS2816" s="23"/>
      <c r="AW2816" s="30"/>
      <c r="BH2816" s="30"/>
      <c r="BN2816" s="30"/>
      <c r="BT2816" s="24"/>
      <c r="BU2816" s="30"/>
      <c r="BV2816" s="30">
        <v>43529</v>
      </c>
      <c r="BW2816" s="31">
        <v>1167.1979179088901</v>
      </c>
      <c r="BZ2816" s="30">
        <v>43448</v>
      </c>
      <c r="CA2816" s="31">
        <v>1047.7154983676</v>
      </c>
      <c r="CB2816" s="30">
        <v>43448</v>
      </c>
      <c r="CC2816" s="31">
        <v>1030.0057736415699</v>
      </c>
      <c r="CD2816" s="30">
        <v>43448</v>
      </c>
      <c r="CE2816" s="31">
        <v>1018.27583196205</v>
      </c>
      <c r="CG2816" s="30">
        <v>43529</v>
      </c>
      <c r="CH2816" s="31">
        <f t="shared" si="349"/>
        <v>1026.63342202339</v>
      </c>
      <c r="CI2816" s="31">
        <f t="shared" si="350"/>
        <v>1012.14512691323</v>
      </c>
      <c r="CJ2816" s="31">
        <f t="shared" si="356"/>
        <v>1016.7073297920386</v>
      </c>
      <c r="CK2816" s="31">
        <f t="shared" si="356"/>
        <v>1002.6895122019093</v>
      </c>
      <c r="CM2816" s="30">
        <v>43529</v>
      </c>
      <c r="CN2816" s="31">
        <v>1175.17879049762</v>
      </c>
      <c r="CO2816" s="31">
        <v>1224.93627669015</v>
      </c>
    </row>
    <row r="2817" spans="2:93">
      <c r="B2817" s="29">
        <v>43529</v>
      </c>
      <c r="C2817" s="55">
        <v>1202.3316398738641</v>
      </c>
      <c r="D2817" s="31"/>
      <c r="E2817" s="21">
        <f t="shared" si="352"/>
        <v>2.8109461860292839E-4</v>
      </c>
      <c r="F2817" s="21">
        <f t="shared" si="353"/>
        <v>3.5788374886558394E-4</v>
      </c>
      <c r="G2817" s="37">
        <f>(C2816-MAX(C$9:C2816))/MAX(C$9:C2816)</f>
        <v>-4.421213938353942E-2</v>
      </c>
      <c r="H2817" s="37"/>
      <c r="I2817" s="37"/>
      <c r="N2817" s="30"/>
      <c r="P2817" s="30"/>
      <c r="Q2817" s="30"/>
      <c r="R2817" s="30"/>
      <c r="S2817" s="30"/>
      <c r="T2817" s="30"/>
      <c r="U2817" s="30"/>
      <c r="V2817" s="30"/>
      <c r="W2817" s="30"/>
      <c r="X2817" s="30"/>
      <c r="Y2817" s="30"/>
      <c r="Z2817" s="30"/>
      <c r="AA2817" s="30"/>
      <c r="AB2817" s="30"/>
      <c r="AH2817" s="22"/>
      <c r="AI2817" s="22"/>
      <c r="AO2817" s="22"/>
      <c r="AP2817" s="22"/>
      <c r="AR2817" s="22"/>
      <c r="AS2817" s="23"/>
      <c r="AW2817" s="30"/>
      <c r="BH2817" s="30"/>
      <c r="BN2817" s="30"/>
      <c r="BT2817" s="24"/>
      <c r="BU2817" s="30"/>
      <c r="BV2817" s="30">
        <v>43530</v>
      </c>
      <c r="BW2817" s="31">
        <v>1165.21902749172</v>
      </c>
      <c r="BZ2817" s="30">
        <v>43451</v>
      </c>
      <c r="CA2817" s="31">
        <v>1046.9604834230199</v>
      </c>
      <c r="CB2817" s="30">
        <v>43451</v>
      </c>
      <c r="CC2817" s="31">
        <v>1029.26017599803</v>
      </c>
      <c r="CD2817" s="30">
        <v>43451</v>
      </c>
      <c r="CE2817" s="31">
        <v>1017.58858592579</v>
      </c>
      <c r="CG2817" s="30">
        <v>43530</v>
      </c>
      <c r="CH2817" s="31">
        <f t="shared" si="349"/>
        <v>1025.7989417858</v>
      </c>
      <c r="CI2817" s="31">
        <f t="shared" si="350"/>
        <v>1011.3129107398501</v>
      </c>
      <c r="CJ2817" s="31">
        <f t="shared" si="356"/>
        <v>1015.8809177973344</v>
      </c>
      <c r="CK2817" s="31">
        <f t="shared" si="356"/>
        <v>1001.8650707194139</v>
      </c>
      <c r="CM2817" s="30">
        <v>43530</v>
      </c>
      <c r="CN2817" s="31">
        <v>1177.652026259</v>
      </c>
      <c r="CO2817" s="31">
        <v>1227.53391969227</v>
      </c>
    </row>
    <row r="2818" spans="2:93">
      <c r="B2818" s="29">
        <v>43530</v>
      </c>
      <c r="C2818" s="55">
        <v>1201.3848817637729</v>
      </c>
      <c r="D2818" s="31"/>
      <c r="E2818" s="21">
        <f t="shared" si="352"/>
        <v>-7.8743507921863465E-4</v>
      </c>
      <c r="F2818" s="21">
        <f t="shared" si="353"/>
        <v>-5.4679196467333213E-4</v>
      </c>
      <c r="G2818" s="37">
        <f>(C2817-MAX(C$9:C2817))/MAX(C$9:C2817)</f>
        <v>-4.3943472559394195E-2</v>
      </c>
      <c r="H2818" s="37"/>
      <c r="I2818" s="37"/>
      <c r="N2818" s="30"/>
      <c r="P2818" s="30"/>
      <c r="Q2818" s="30"/>
      <c r="R2818" s="30"/>
      <c r="S2818" s="30"/>
      <c r="T2818" s="30"/>
      <c r="U2818" s="30"/>
      <c r="V2818" s="30"/>
      <c r="W2818" s="30"/>
      <c r="X2818" s="30"/>
      <c r="Y2818" s="30"/>
      <c r="Z2818" s="30"/>
      <c r="AA2818" s="30"/>
      <c r="AB2818" s="30"/>
      <c r="AO2818" s="22"/>
      <c r="AP2818" s="22"/>
      <c r="AR2818" s="22"/>
      <c r="AS2818" s="23"/>
      <c r="AW2818" s="30"/>
      <c r="BH2818" s="30"/>
      <c r="BN2818" s="30"/>
      <c r="BT2818" s="24"/>
      <c r="BU2818" s="30"/>
      <c r="BV2818" s="30">
        <v>43531</v>
      </c>
      <c r="BW2818" s="31">
        <v>1165.6923533352101</v>
      </c>
      <c r="BZ2818" s="30">
        <v>43452</v>
      </c>
      <c r="CA2818" s="31">
        <v>1045.8929303088701</v>
      </c>
      <c r="CB2818" s="30">
        <v>43452</v>
      </c>
      <c r="CC2818" s="31">
        <v>1028.2581033874701</v>
      </c>
      <c r="CD2818" s="30">
        <v>43452</v>
      </c>
      <c r="CE2818" s="31">
        <v>1016.68103449851</v>
      </c>
      <c r="CG2818" s="30">
        <v>43531</v>
      </c>
      <c r="CH2818" s="31">
        <f t="shared" si="349"/>
        <v>1025.67143420504</v>
      </c>
      <c r="CI2818" s="31">
        <f t="shared" si="350"/>
        <v>1011.19166983093</v>
      </c>
      <c r="CJ2818" s="31">
        <f t="shared" si="356"/>
        <v>1015.7546430344231</v>
      </c>
      <c r="CK2818" s="31">
        <f t="shared" si="356"/>
        <v>1001.7449624616241</v>
      </c>
      <c r="CM2818" s="30">
        <v>43531</v>
      </c>
      <c r="CN2818" s="31">
        <v>1180.5111615311901</v>
      </c>
      <c r="CO2818" s="31">
        <v>1230.5341648420899</v>
      </c>
    </row>
    <row r="2819" spans="2:93">
      <c r="B2819" s="29">
        <v>43531</v>
      </c>
      <c r="C2819" s="55">
        <v>1201.578553877451</v>
      </c>
      <c r="D2819" s="31"/>
      <c r="E2819" s="21">
        <f t="shared" si="352"/>
        <v>1.6120738376002031E-4</v>
      </c>
      <c r="F2819" s="21">
        <f t="shared" si="353"/>
        <v>-1.0031941953205781E-3</v>
      </c>
      <c r="G2819" s="37">
        <f>(C2818-MAX(C$9:C2818))/MAX(C$9:C2818)</f>
        <v>-4.4696305006816921E-2</v>
      </c>
      <c r="H2819" s="37"/>
      <c r="I2819" s="37"/>
      <c r="N2819" s="30"/>
      <c r="P2819" s="30"/>
      <c r="Q2819" s="30"/>
      <c r="R2819" s="30"/>
      <c r="S2819" s="30"/>
      <c r="T2819" s="30"/>
      <c r="U2819" s="30"/>
      <c r="V2819" s="30"/>
      <c r="W2819" s="30"/>
      <c r="X2819" s="30"/>
      <c r="Y2819" s="30"/>
      <c r="Z2819" s="30"/>
      <c r="AA2819" s="30"/>
      <c r="AB2819" s="30"/>
      <c r="AP2819" s="22"/>
      <c r="AR2819" s="22"/>
      <c r="AS2819" s="23"/>
      <c r="AW2819" s="30"/>
      <c r="BH2819" s="30"/>
      <c r="BN2819" s="30"/>
      <c r="BT2819" s="24"/>
      <c r="BU2819" s="30"/>
      <c r="BV2819" s="30">
        <v>43532</v>
      </c>
      <c r="BW2819" s="31">
        <v>1164.64925163512</v>
      </c>
      <c r="BZ2819" s="30">
        <v>43453</v>
      </c>
      <c r="CA2819" s="31">
        <v>1046.4616018029101</v>
      </c>
      <c r="CB2819" s="30">
        <v>43453</v>
      </c>
      <c r="CC2819" s="31">
        <v>1028.65398010797</v>
      </c>
      <c r="CD2819" s="30">
        <v>43453</v>
      </c>
      <c r="CE2819" s="31">
        <v>1016.81054746855</v>
      </c>
      <c r="CG2819" s="30">
        <v>43532</v>
      </c>
      <c r="CH2819" s="31">
        <f t="shared" si="349"/>
        <v>1025.4737688932501</v>
      </c>
      <c r="CI2819" s="31">
        <f t="shared" si="350"/>
        <v>1011.00049912707</v>
      </c>
      <c r="CJ2819" s="31">
        <f t="shared" si="356"/>
        <v>1015.5588888664491</v>
      </c>
      <c r="CK2819" s="31">
        <f t="shared" si="356"/>
        <v>1001.5555777037434</v>
      </c>
      <c r="CM2819" s="30">
        <v>43532</v>
      </c>
      <c r="CN2819" s="31">
        <v>1179.2464648617599</v>
      </c>
      <c r="CO2819" s="31">
        <v>1229.2356576270499</v>
      </c>
    </row>
    <row r="2820" spans="2:93">
      <c r="B2820" s="29">
        <v>43532</v>
      </c>
      <c r="C2820" s="55">
        <v>1200.2951236074309</v>
      </c>
      <c r="D2820" s="31"/>
      <c r="E2820" s="21">
        <f t="shared" si="352"/>
        <v>-1.0681201540078122E-3</v>
      </c>
      <c r="F2820" s="21">
        <f t="shared" si="353"/>
        <v>-1.413187268888727E-3</v>
      </c>
      <c r="G2820" s="37">
        <f>(C2819-MAX(C$9:C2819))/MAX(C$9:C2819)</f>
        <v>-4.4542302997450711E-2</v>
      </c>
      <c r="H2820" s="37"/>
      <c r="I2820" s="37"/>
      <c r="N2820" s="30"/>
      <c r="P2820" s="30"/>
      <c r="Q2820" s="30"/>
      <c r="R2820" s="30"/>
      <c r="S2820" s="30"/>
      <c r="T2820" s="30"/>
      <c r="U2820" s="30"/>
      <c r="V2820" s="30"/>
      <c r="W2820" s="30"/>
      <c r="X2820" s="30"/>
      <c r="Y2820" s="30"/>
      <c r="Z2820" s="30"/>
      <c r="AA2820" s="30"/>
      <c r="AB2820" s="30"/>
      <c r="AP2820" s="22"/>
      <c r="AR2820" s="22"/>
      <c r="AS2820" s="23"/>
      <c r="AW2820" s="30"/>
      <c r="BH2820" s="30"/>
      <c r="BN2820" s="30"/>
      <c r="BT2820" s="24"/>
      <c r="BU2820" s="30"/>
      <c r="BV2820" s="30">
        <v>43535</v>
      </c>
      <c r="BW2820" s="31">
        <v>1165.61052052073</v>
      </c>
      <c r="BZ2820" s="30">
        <v>43454</v>
      </c>
      <c r="CA2820" s="31">
        <v>1046.4152444920901</v>
      </c>
      <c r="CB2820" s="30">
        <v>43454</v>
      </c>
      <c r="CC2820" s="31">
        <v>1028.7253431490101</v>
      </c>
      <c r="CD2820" s="30">
        <v>43454</v>
      </c>
      <c r="CE2820" s="31">
        <v>1017.15215600918</v>
      </c>
      <c r="CG2820" s="30">
        <v>43535</v>
      </c>
      <c r="CH2820" s="31">
        <f t="shared" si="349"/>
        <v>1024.5759027529</v>
      </c>
      <c r="CI2820" s="31">
        <f t="shared" si="350"/>
        <v>1009.92979408522</v>
      </c>
      <c r="CJ2820" s="31">
        <f t="shared" si="356"/>
        <v>1014.6697038209566</v>
      </c>
      <c r="CK2820" s="31">
        <f t="shared" si="356"/>
        <v>1000.4948753522942</v>
      </c>
      <c r="CM2820" s="30">
        <v>43535</v>
      </c>
      <c r="CN2820" s="31">
        <v>1178.4116321107699</v>
      </c>
      <c r="CO2820" s="31">
        <v>1228.4183810296699</v>
      </c>
    </row>
    <row r="2821" spans="2:93">
      <c r="B2821" s="29">
        <v>43535</v>
      </c>
      <c r="C2821" s="55">
        <v>1201.7995828956521</v>
      </c>
      <c r="D2821" s="31"/>
      <c r="E2821" s="21">
        <f t="shared" si="352"/>
        <v>1.2534078149877281E-3</v>
      </c>
      <c r="F2821" s="21">
        <f t="shared" si="353"/>
        <v>-4.4252098220409763E-4</v>
      </c>
      <c r="G2821" s="37">
        <f>(C2820-MAX(C$9:C2820))/MAX(C$9:C2820)</f>
        <v>-4.5562846619921021E-2</v>
      </c>
      <c r="H2821" s="37"/>
      <c r="I2821" s="37"/>
      <c r="N2821" s="30"/>
      <c r="P2821" s="30"/>
      <c r="Q2821" s="30"/>
      <c r="R2821" s="30"/>
      <c r="S2821" s="30"/>
      <c r="T2821" s="30"/>
      <c r="U2821" s="30"/>
      <c r="V2821" s="30"/>
      <c r="W2821" s="30"/>
      <c r="X2821" s="30"/>
      <c r="Y2821" s="30"/>
      <c r="Z2821" s="30"/>
      <c r="AA2821" s="30"/>
      <c r="AB2821" s="30"/>
      <c r="AR2821" s="22"/>
      <c r="AS2821" s="23"/>
      <c r="AW2821" s="30"/>
      <c r="BH2821" s="30"/>
      <c r="BN2821" s="30"/>
      <c r="BT2821" s="24"/>
      <c r="BU2821" s="30"/>
      <c r="BV2821" s="30">
        <v>43536</v>
      </c>
      <c r="BW2821" s="31">
        <v>1164.2777859758301</v>
      </c>
      <c r="BZ2821" s="30">
        <v>43455</v>
      </c>
      <c r="CA2821" s="31">
        <v>1044.84593768526</v>
      </c>
      <c r="CB2821" s="30">
        <v>43455</v>
      </c>
      <c r="CC2821" s="31">
        <v>1027.0996418560901</v>
      </c>
      <c r="CD2821" s="30">
        <v>43455</v>
      </c>
      <c r="CE2821" s="31">
        <v>1015.30339595834</v>
      </c>
      <c r="CG2821" s="30">
        <v>43536</v>
      </c>
      <c r="CH2821" s="31">
        <f t="shared" si="349"/>
        <v>1023.23029912099</v>
      </c>
      <c r="CI2821" s="31">
        <f t="shared" si="350"/>
        <v>1008.4800799798001</v>
      </c>
      <c r="CJ2821" s="31">
        <f t="shared" si="356"/>
        <v>1013.3371102717798</v>
      </c>
      <c r="CK2821" s="31">
        <f t="shared" si="356"/>
        <v>999.05870469796434</v>
      </c>
      <c r="CM2821" s="30">
        <v>43536</v>
      </c>
      <c r="CN2821" s="31">
        <v>1178.3620206471101</v>
      </c>
      <c r="CO2821" s="31">
        <v>1228.3866983370101</v>
      </c>
    </row>
    <row r="2822" spans="2:93">
      <c r="B2822" s="29">
        <v>43536</v>
      </c>
      <c r="C2822" s="55">
        <v>1200.697218211423</v>
      </c>
      <c r="D2822" s="31"/>
      <c r="E2822" s="21">
        <f t="shared" si="352"/>
        <v>-9.1726166319094915E-4</v>
      </c>
      <c r="F2822" s="21">
        <f t="shared" si="353"/>
        <v>-5.7239238048367724E-4</v>
      </c>
      <c r="G2822" s="37">
        <f>(C2821-MAX(C$9:C2821))/MAX(C$9:C2821)</f>
        <v>-4.4366547632959843E-2</v>
      </c>
      <c r="H2822" s="37"/>
      <c r="I2822" s="37"/>
      <c r="N2822" s="30"/>
      <c r="P2822" s="30"/>
      <c r="Q2822" s="30"/>
      <c r="R2822" s="30"/>
      <c r="S2822" s="30"/>
      <c r="T2822" s="30"/>
      <c r="U2822" s="30"/>
      <c r="V2822" s="30"/>
      <c r="W2822" s="30"/>
      <c r="X2822" s="30"/>
      <c r="Y2822" s="30"/>
      <c r="Z2822" s="30"/>
      <c r="AA2822" s="30"/>
      <c r="AB2822" s="30"/>
      <c r="AJ2822" s="22"/>
      <c r="AS2822" s="23"/>
      <c r="AW2822" s="30"/>
      <c r="BH2822" s="30"/>
      <c r="BN2822" s="30"/>
      <c r="BT2822" s="24"/>
      <c r="BU2822" s="30"/>
      <c r="BV2822" s="30">
        <v>43537</v>
      </c>
      <c r="BW2822" s="31">
        <v>1163.48475563733</v>
      </c>
      <c r="BZ2822" s="30">
        <v>43461</v>
      </c>
      <c r="CA2822" s="31">
        <v>1041.8593437038201</v>
      </c>
      <c r="CB2822" s="30">
        <v>43461</v>
      </c>
      <c r="CC2822" s="31">
        <v>1024.7134845734199</v>
      </c>
      <c r="CD2822" s="30">
        <v>43461</v>
      </c>
      <c r="CE2822" s="31">
        <v>1013.11546047662</v>
      </c>
      <c r="CG2822" s="30">
        <v>43537</v>
      </c>
      <c r="CH2822" s="31">
        <f t="shared" si="349"/>
        <v>1021.81186906388</v>
      </c>
      <c r="CI2822" s="31">
        <f t="shared" si="350"/>
        <v>1006.91027240303</v>
      </c>
      <c r="CJ2822" s="31">
        <f t="shared" si="356"/>
        <v>1011.9323944258658</v>
      </c>
      <c r="CK2822" s="31">
        <f t="shared" si="356"/>
        <v>997.50356250387722</v>
      </c>
      <c r="CM2822" s="30">
        <v>43537</v>
      </c>
      <c r="CN2822" s="31">
        <v>1178.01840303171</v>
      </c>
      <c r="CO2822" s="31">
        <v>1228.0485158704601</v>
      </c>
    </row>
    <row r="2823" spans="2:93">
      <c r="B2823" s="29">
        <v>43537</v>
      </c>
      <c r="C2823" s="55">
        <v>1200.5208286650991</v>
      </c>
      <c r="D2823" s="31"/>
      <c r="E2823" s="21">
        <f t="shared" si="352"/>
        <v>-1.4690593402610919E-4</v>
      </c>
      <c r="F2823" s="21">
        <f t="shared" si="353"/>
        <v>-8.802797028447662E-4</v>
      </c>
      <c r="G2823" s="37">
        <f>(C2822-MAX(C$9:C2822))/MAX(C$9:C2822)</f>
        <v>-4.5243113562878974E-2</v>
      </c>
      <c r="H2823" s="37"/>
      <c r="I2823" s="37"/>
      <c r="N2823" s="30"/>
      <c r="P2823" s="30"/>
      <c r="Q2823" s="30"/>
      <c r="R2823" s="30"/>
      <c r="S2823" s="30"/>
      <c r="T2823" s="30"/>
      <c r="U2823" s="30"/>
      <c r="V2823" s="30"/>
      <c r="W2823" s="30"/>
      <c r="X2823" s="30"/>
      <c r="Y2823" s="30"/>
      <c r="Z2823" s="30"/>
      <c r="AA2823" s="30"/>
      <c r="AB2823" s="30"/>
      <c r="AI2823" s="22"/>
      <c r="AJ2823" s="22"/>
      <c r="AS2823" s="23"/>
      <c r="AW2823" s="30"/>
      <c r="BH2823" s="30"/>
      <c r="BN2823" s="30"/>
      <c r="BT2823" s="24"/>
      <c r="BU2823" s="30"/>
      <c r="BV2823" s="30">
        <v>43538</v>
      </c>
      <c r="BW2823" s="31">
        <v>1162.49433809927</v>
      </c>
      <c r="BZ2823" s="30">
        <v>43462</v>
      </c>
      <c r="CA2823" s="31">
        <v>1042.99607730811</v>
      </c>
      <c r="CB2823" s="30">
        <v>43462</v>
      </c>
      <c r="CC2823" s="31">
        <v>1025.90951928551</v>
      </c>
      <c r="CD2823" s="30">
        <v>43462</v>
      </c>
      <c r="CE2823" s="31">
        <v>1014.02161466396</v>
      </c>
      <c r="CG2823" s="30">
        <v>43538</v>
      </c>
      <c r="CH2823" s="31">
        <f t="shared" si="349"/>
        <v>1020.5438026614401</v>
      </c>
      <c r="CI2823" s="31">
        <f t="shared" si="350"/>
        <v>1005.62706440487</v>
      </c>
      <c r="CJ2823" s="31">
        <f t="shared" si="356"/>
        <v>1010.676588430886</v>
      </c>
      <c r="CK2823" s="31">
        <f t="shared" si="356"/>
        <v>996.23234243126501</v>
      </c>
      <c r="CM2823" s="30">
        <v>43538</v>
      </c>
      <c r="CN2823" s="31">
        <v>1173.67001160358</v>
      </c>
      <c r="CO2823" s="31">
        <v>1223.54094891924</v>
      </c>
    </row>
    <row r="2824" spans="2:93">
      <c r="B2824" s="29">
        <v>43538</v>
      </c>
      <c r="C2824" s="55">
        <v>1200.927162675931</v>
      </c>
      <c r="D2824" s="31"/>
      <c r="E2824" s="21">
        <f t="shared" si="352"/>
        <v>3.3846477389620766E-4</v>
      </c>
      <c r="F2824" s="21">
        <f t="shared" si="353"/>
        <v>5.2656972112030687E-4</v>
      </c>
      <c r="G2824" s="37">
        <f>(C2823-MAX(C$9:C2823))/MAX(C$9:C2823)</f>
        <v>-4.538337301504887E-2</v>
      </c>
      <c r="H2824" s="37"/>
      <c r="I2824" s="37"/>
      <c r="N2824" s="30"/>
      <c r="P2824" s="30"/>
      <c r="Q2824" s="30"/>
      <c r="R2824" s="30"/>
      <c r="S2824" s="30"/>
      <c r="T2824" s="30"/>
      <c r="U2824" s="30"/>
      <c r="V2824" s="30"/>
      <c r="W2824" s="30"/>
      <c r="X2824" s="30"/>
      <c r="Y2824" s="30"/>
      <c r="Z2824" s="30"/>
      <c r="AA2824" s="30"/>
      <c r="AB2824" s="30"/>
      <c r="AH2824" s="22"/>
      <c r="AI2824" s="22"/>
      <c r="AJ2824" s="22"/>
      <c r="AS2824" s="23"/>
      <c r="AW2824" s="30"/>
      <c r="BH2824" s="30"/>
      <c r="BN2824" s="30"/>
      <c r="BT2824" s="24"/>
      <c r="BU2824" s="30"/>
      <c r="BV2824" s="30">
        <v>43539</v>
      </c>
      <c r="BW2824" s="31">
        <v>1162.95339004637</v>
      </c>
      <c r="BZ2824" s="30">
        <v>43468</v>
      </c>
      <c r="CA2824" s="31">
        <v>1046.93257681812</v>
      </c>
      <c r="CB2824" s="30">
        <v>43468</v>
      </c>
      <c r="CC2824" s="31">
        <v>1029.2706294229599</v>
      </c>
      <c r="CD2824" s="30">
        <v>43468</v>
      </c>
      <c r="CE2824" s="31">
        <v>1017.04539890921</v>
      </c>
      <c r="CG2824" s="30">
        <v>43539</v>
      </c>
      <c r="CH2824" s="31">
        <f t="shared" ref="CH2824:CH2887" si="357">+VLOOKUP(CG2824,CB:CC,2,FALSE)</f>
        <v>1020.43035467266</v>
      </c>
      <c r="CI2824" s="31">
        <f t="shared" ref="CI2824:CI2887" si="358">+VLOOKUP(CG2824,CD:CE,2,FALSE)</f>
        <v>1005.31489956971</v>
      </c>
      <c r="CJ2824" s="31">
        <f t="shared" si="356"/>
        <v>1010.5642373235983</v>
      </c>
      <c r="CK2824" s="31">
        <f t="shared" si="356"/>
        <v>995.92309388778006</v>
      </c>
      <c r="CM2824" s="30">
        <v>43539</v>
      </c>
      <c r="CN2824" s="31">
        <v>1176.1611542018099</v>
      </c>
      <c r="CO2824" s="31">
        <v>1226.1633981376101</v>
      </c>
    </row>
    <row r="2825" spans="2:93">
      <c r="B2825" s="29">
        <v>43539</v>
      </c>
      <c r="C2825" s="55">
        <v>1201.7977449689799</v>
      </c>
      <c r="D2825" s="31"/>
      <c r="E2825" s="21">
        <f t="shared" si="352"/>
        <v>7.2492514126265561E-4</v>
      </c>
      <c r="F2825" s="21">
        <f t="shared" si="353"/>
        <v>-1.5293121234938312E-6</v>
      </c>
      <c r="G2825" s="37">
        <f>(C2824-MAX(C$9:C2824))/MAX(C$9:C2824)</f>
        <v>-4.5060268914238803E-2</v>
      </c>
      <c r="H2825" s="37"/>
      <c r="I2825" s="37"/>
      <c r="N2825" s="30"/>
      <c r="P2825" s="30"/>
      <c r="Q2825" s="30"/>
      <c r="R2825" s="30"/>
      <c r="S2825" s="30"/>
      <c r="T2825" s="30"/>
      <c r="U2825" s="30"/>
      <c r="V2825" s="30"/>
      <c r="W2825" s="30"/>
      <c r="X2825" s="30"/>
      <c r="Y2825" s="30"/>
      <c r="Z2825" s="30"/>
      <c r="AA2825" s="30"/>
      <c r="AB2825" s="30"/>
      <c r="AI2825" s="22"/>
      <c r="AJ2825" s="22"/>
      <c r="AO2825" s="22"/>
      <c r="AS2825" s="23"/>
      <c r="AW2825" s="30"/>
      <c r="BH2825" s="30"/>
      <c r="BN2825" s="30"/>
      <c r="BT2825" s="24"/>
      <c r="BU2825" s="30"/>
      <c r="BV2825" s="30">
        <v>43542</v>
      </c>
      <c r="BW2825" s="31">
        <v>1162.5057130754401</v>
      </c>
      <c r="BZ2825" s="30">
        <v>43469</v>
      </c>
      <c r="CA2825" s="31">
        <v>1046.7313790994499</v>
      </c>
      <c r="CB2825" s="30">
        <v>43469</v>
      </c>
      <c r="CC2825" s="31">
        <v>1028.86391088511</v>
      </c>
      <c r="CD2825" s="30">
        <v>43469</v>
      </c>
      <c r="CE2825" s="31">
        <v>1016.2225245746</v>
      </c>
      <c r="CG2825" s="30">
        <v>43542</v>
      </c>
      <c r="CH2825" s="31">
        <f t="shared" si="357"/>
        <v>1019.72509949176</v>
      </c>
      <c r="CI2825" s="31">
        <f t="shared" si="358"/>
        <v>1004.54496994999</v>
      </c>
      <c r="CJ2825" s="31">
        <f t="shared" ref="CJ2825:CK2840" si="359">+CJ2824*CH2825/CH2824</f>
        <v>1009.8658009621738</v>
      </c>
      <c r="CK2825" s="31">
        <f t="shared" si="359"/>
        <v>995.1603570684257</v>
      </c>
      <c r="CM2825" s="30">
        <v>43542</v>
      </c>
      <c r="CN2825" s="31">
        <v>1176.8432143964701</v>
      </c>
      <c r="CO2825" s="31">
        <v>1226.90368798545</v>
      </c>
    </row>
    <row r="2826" spans="2:93">
      <c r="B2826" s="29">
        <v>43542</v>
      </c>
      <c r="C2826" s="55">
        <v>1200.8591634241891</v>
      </c>
      <c r="D2826" s="31"/>
      <c r="E2826" s="21">
        <f t="shared" ref="E2826:E2889" si="360">C2826/C2825-1</f>
        <v>-7.8098128301540282E-4</v>
      </c>
      <c r="F2826" s="21">
        <f t="shared" si="353"/>
        <v>1.3487597898098613E-4</v>
      </c>
      <c r="G2826" s="37">
        <f>(C2825-MAX(C$9:C2825))/MAX(C$9:C2825)</f>
        <v>-4.436800909478416E-2</v>
      </c>
      <c r="H2826" s="37"/>
      <c r="I2826" s="37"/>
      <c r="N2826" s="30"/>
      <c r="P2826" s="30"/>
      <c r="Q2826" s="30"/>
      <c r="R2826" s="30"/>
      <c r="S2826" s="30"/>
      <c r="T2826" s="30"/>
      <c r="U2826" s="30"/>
      <c r="V2826" s="30"/>
      <c r="W2826" s="30"/>
      <c r="X2826" s="30"/>
      <c r="Y2826" s="30"/>
      <c r="Z2826" s="30"/>
      <c r="AA2826" s="30"/>
      <c r="AB2826" s="30"/>
      <c r="AH2826" s="22"/>
      <c r="AI2826" s="22"/>
      <c r="AJ2826" s="22"/>
      <c r="AM2826" s="22"/>
      <c r="AO2826" s="22"/>
      <c r="AP2826" s="22"/>
      <c r="AS2826" s="23"/>
      <c r="AW2826" s="30"/>
      <c r="BH2826" s="30"/>
      <c r="BN2826" s="30"/>
      <c r="BT2826" s="24"/>
      <c r="BU2826" s="30"/>
      <c r="BV2826" s="30">
        <v>43543</v>
      </c>
      <c r="BW2826" s="31">
        <v>1162.30220489975</v>
      </c>
      <c r="BZ2826" s="30">
        <v>43472</v>
      </c>
      <c r="CA2826" s="31">
        <v>1046.20151894067</v>
      </c>
      <c r="CB2826" s="30">
        <v>43472</v>
      </c>
      <c r="CC2826" s="31">
        <v>1028.2825687837999</v>
      </c>
      <c r="CD2826" s="30">
        <v>43472</v>
      </c>
      <c r="CE2826" s="31">
        <v>1015.63533104596</v>
      </c>
      <c r="CG2826" s="30">
        <v>43543</v>
      </c>
      <c r="CH2826" s="31">
        <f t="shared" si="357"/>
        <v>1019.4327581935</v>
      </c>
      <c r="CI2826" s="31">
        <f t="shared" si="358"/>
        <v>1004.16264542995</v>
      </c>
      <c r="CJ2826" s="31">
        <f t="shared" si="359"/>
        <v>1009.5762861905272</v>
      </c>
      <c r="CK2826" s="31">
        <f t="shared" si="359"/>
        <v>994.78160428257684</v>
      </c>
      <c r="CM2826" s="30">
        <v>43543</v>
      </c>
      <c r="CN2826" s="31">
        <v>1175.24614885341</v>
      </c>
      <c r="CO2826" s="31">
        <v>1225.2491152829</v>
      </c>
    </row>
    <row r="2827" spans="2:93">
      <c r="B2827" s="29">
        <v>43543</v>
      </c>
      <c r="C2827" s="55">
        <v>1200.449568443765</v>
      </c>
      <c r="D2827" s="31"/>
      <c r="E2827" s="21">
        <f t="shared" si="360"/>
        <v>-3.410849439298147E-4</v>
      </c>
      <c r="F2827" s="21">
        <f t="shared" si="353"/>
        <v>-5.9357755094802123E-5</v>
      </c>
      <c r="G2827" s="37">
        <f>(C2826-MAX(C$9:C2826))/MAX(C$9:C2826)</f>
        <v>-4.5114339793131848E-2</v>
      </c>
      <c r="H2827" s="37"/>
      <c r="I2827" s="37"/>
      <c r="N2827" s="30"/>
      <c r="P2827" s="30"/>
      <c r="Q2827" s="30"/>
      <c r="R2827" s="30"/>
      <c r="S2827" s="30"/>
      <c r="T2827" s="30"/>
      <c r="U2827" s="30"/>
      <c r="V2827" s="30"/>
      <c r="W2827" s="30"/>
      <c r="X2827" s="30"/>
      <c r="Y2827" s="30"/>
      <c r="Z2827" s="30"/>
      <c r="AA2827" s="30"/>
      <c r="AB2827" s="30"/>
      <c r="AI2827" s="22"/>
      <c r="AJ2827" s="22"/>
      <c r="AN2827" s="22"/>
      <c r="AO2827" s="22"/>
      <c r="AP2827" s="22"/>
      <c r="AR2827" s="22"/>
      <c r="AS2827" s="23"/>
      <c r="AW2827" s="30"/>
      <c r="BH2827" s="30"/>
      <c r="BN2827" s="30"/>
      <c r="BT2827" s="24"/>
      <c r="BU2827" s="30"/>
      <c r="BV2827" s="30">
        <v>43544</v>
      </c>
      <c r="BW2827" s="31">
        <v>1161.1275400223401</v>
      </c>
      <c r="BZ2827" s="30">
        <v>43473</v>
      </c>
      <c r="CA2827" s="31">
        <v>1045.83882878799</v>
      </c>
      <c r="CB2827" s="30">
        <v>43473</v>
      </c>
      <c r="CC2827" s="31">
        <v>1027.88273639523</v>
      </c>
      <c r="CD2827" s="30">
        <v>43473</v>
      </c>
      <c r="CE2827" s="31">
        <v>1015.04870955563</v>
      </c>
      <c r="CG2827" s="30">
        <v>43544</v>
      </c>
      <c r="CH2827" s="31">
        <f t="shared" si="357"/>
        <v>1018.68155118202</v>
      </c>
      <c r="CI2827" s="31">
        <f t="shared" si="358"/>
        <v>1003.57177759116</v>
      </c>
      <c r="CJ2827" s="31">
        <f t="shared" si="359"/>
        <v>1008.8323422876904</v>
      </c>
      <c r="CK2827" s="31">
        <f t="shared" si="359"/>
        <v>994.19625642158485</v>
      </c>
      <c r="CM2827" s="30">
        <v>43544</v>
      </c>
      <c r="CN2827" s="31">
        <v>1174.4622459980901</v>
      </c>
      <c r="CO2827" s="31">
        <v>1224.4434019411799</v>
      </c>
    </row>
    <row r="2828" spans="2:93">
      <c r="B2828" s="29">
        <v>43544</v>
      </c>
      <c r="C2828" s="55">
        <v>1199.18526782254</v>
      </c>
      <c r="D2828" s="31"/>
      <c r="E2828" s="21">
        <f t="shared" si="360"/>
        <v>-1.0531892837980505E-3</v>
      </c>
      <c r="F2828" s="21">
        <f t="shared" si="353"/>
        <v>-1.4504583687736661E-3</v>
      </c>
      <c r="G2828" s="37">
        <f>(C2827-MAX(C$9:C2827))/MAX(C$9:C2827)</f>
        <v>-4.5440036915002868E-2</v>
      </c>
      <c r="H2828" s="37"/>
      <c r="I2828" s="37"/>
      <c r="N2828" s="30"/>
      <c r="P2828" s="30"/>
      <c r="Q2828" s="30"/>
      <c r="R2828" s="30"/>
      <c r="S2828" s="30"/>
      <c r="T2828" s="30"/>
      <c r="U2828" s="30"/>
      <c r="V2828" s="30"/>
      <c r="W2828" s="30"/>
      <c r="X2828" s="30"/>
      <c r="Y2828" s="30"/>
      <c r="Z2828" s="30"/>
      <c r="AA2828" s="30"/>
      <c r="AB2828" s="30"/>
      <c r="AH2828" s="22"/>
      <c r="AI2828" s="22"/>
      <c r="AJ2828" s="22"/>
      <c r="AL2828" s="22"/>
      <c r="AM2828" s="22"/>
      <c r="AO2828" s="22"/>
      <c r="AP2828" s="22"/>
      <c r="AR2828" s="22"/>
      <c r="AS2828" s="23"/>
      <c r="AW2828" s="30"/>
      <c r="BH2828" s="30"/>
      <c r="BN2828" s="30"/>
      <c r="BT2828" s="24"/>
      <c r="BU2828" s="30"/>
      <c r="BV2828" s="30">
        <v>43545</v>
      </c>
      <c r="BW2828" s="31">
        <v>1161.0025118932499</v>
      </c>
      <c r="BZ2828" s="30">
        <v>43474</v>
      </c>
      <c r="CA2828" s="31">
        <v>1045.5777655956999</v>
      </c>
      <c r="CB2828" s="30">
        <v>43474</v>
      </c>
      <c r="CC2828" s="31">
        <v>1027.5379335078201</v>
      </c>
      <c r="CD2828" s="30">
        <v>43474</v>
      </c>
      <c r="CE2828" s="31">
        <v>1014.65465008135</v>
      </c>
      <c r="CG2828" s="30">
        <v>43545</v>
      </c>
      <c r="CH2828" s="31">
        <f t="shared" si="357"/>
        <v>1018.6484894727</v>
      </c>
      <c r="CI2828" s="31">
        <f t="shared" si="358"/>
        <v>1003.58500113761</v>
      </c>
      <c r="CJ2828" s="31">
        <f t="shared" si="359"/>
        <v>1008.7996002383084</v>
      </c>
      <c r="CK2828" s="31">
        <f t="shared" si="359"/>
        <v>994.20935643163978</v>
      </c>
      <c r="CM2828" s="30">
        <v>43545</v>
      </c>
      <c r="CN2828" s="31">
        <v>1175.3713250034</v>
      </c>
      <c r="CO2828" s="31">
        <v>1225.4016516541799</v>
      </c>
    </row>
    <row r="2829" spans="2:93">
      <c r="B2829" s="29">
        <v>43545</v>
      </c>
      <c r="C2829" s="55">
        <v>1200.0632776636539</v>
      </c>
      <c r="D2829" s="31"/>
      <c r="E2829" s="21">
        <f t="shared" si="360"/>
        <v>7.3217197098185416E-4</v>
      </c>
      <c r="F2829" s="21">
        <f t="shared" ref="F2829:F2892" si="361">+C2829/C2825-1</f>
        <v>-1.4432272922685341E-3</v>
      </c>
      <c r="G2829" s="37">
        <f>(C2828-MAX(C$9:C2828))/MAX(C$9:C2828)</f>
        <v>-4.6445369238866635E-2</v>
      </c>
      <c r="H2829" s="37"/>
      <c r="I2829" s="37"/>
      <c r="N2829" s="30"/>
      <c r="P2829" s="30"/>
      <c r="Q2829" s="30"/>
      <c r="R2829" s="30"/>
      <c r="S2829" s="30"/>
      <c r="T2829" s="30"/>
      <c r="U2829" s="30"/>
      <c r="V2829" s="30"/>
      <c r="W2829" s="30"/>
      <c r="X2829" s="30"/>
      <c r="Y2829" s="30"/>
      <c r="Z2829" s="30"/>
      <c r="AA2829" s="30"/>
      <c r="AB2829" s="30"/>
      <c r="AH2829" s="22"/>
      <c r="AI2829" s="22"/>
      <c r="AJ2829" s="22"/>
      <c r="AN2829" s="22"/>
      <c r="AO2829" s="22"/>
      <c r="AP2829" s="22"/>
      <c r="AR2829" s="22"/>
      <c r="AS2829" s="23"/>
      <c r="AW2829" s="30"/>
      <c r="BH2829" s="30"/>
      <c r="BN2829" s="30"/>
      <c r="BT2829" s="24"/>
      <c r="BU2829" s="30"/>
      <c r="BV2829" s="30">
        <v>43546</v>
      </c>
      <c r="BW2829" s="31">
        <v>1159.1370112577799</v>
      </c>
      <c r="BZ2829" s="30">
        <v>43475</v>
      </c>
      <c r="CA2829" s="31">
        <v>1045.08323235592</v>
      </c>
      <c r="CB2829" s="30">
        <v>43475</v>
      </c>
      <c r="CC2829" s="31">
        <v>1027.0787454623701</v>
      </c>
      <c r="CD2829" s="30">
        <v>43475</v>
      </c>
      <c r="CE2829" s="31">
        <v>1014.13396823297</v>
      </c>
      <c r="CG2829" s="30">
        <v>43546</v>
      </c>
      <c r="CH2829" s="31">
        <f t="shared" si="357"/>
        <v>1018.55093677209</v>
      </c>
      <c r="CI2829" s="31">
        <f t="shared" si="358"/>
        <v>1004.12137695115</v>
      </c>
      <c r="CJ2829" s="31">
        <f t="shared" si="359"/>
        <v>1008.7029907342503</v>
      </c>
      <c r="CK2829" s="31">
        <f t="shared" si="359"/>
        <v>994.7407213402231</v>
      </c>
      <c r="CM2829" s="30">
        <v>43546</v>
      </c>
      <c r="CN2829" s="31">
        <v>1173.8233925377699</v>
      </c>
      <c r="CO2829" s="31">
        <v>1223.8001649365201</v>
      </c>
    </row>
    <row r="2830" spans="2:93">
      <c r="B2830" s="29">
        <v>43546</v>
      </c>
      <c r="C2830" s="55">
        <v>1197.931996854091</v>
      </c>
      <c r="D2830" s="31"/>
      <c r="E2830" s="21">
        <f t="shared" si="360"/>
        <v>-1.7759736917474234E-3</v>
      </c>
      <c r="F2830" s="21">
        <f t="shared" si="361"/>
        <v>-2.4375602562346499E-3</v>
      </c>
      <c r="G2830" s="37">
        <f>(C2829-MAX(C$9:C2829))/MAX(C$9:C2829)</f>
        <v>-4.5747203265423482E-2</v>
      </c>
      <c r="H2830" s="37"/>
      <c r="I2830" s="37"/>
      <c r="N2830" s="30"/>
      <c r="P2830" s="30"/>
      <c r="Q2830" s="30"/>
      <c r="R2830" s="30"/>
      <c r="S2830" s="30"/>
      <c r="T2830" s="30"/>
      <c r="U2830" s="30"/>
      <c r="V2830" s="30"/>
      <c r="W2830" s="30"/>
      <c r="X2830" s="30"/>
      <c r="Y2830" s="30"/>
      <c r="Z2830" s="30"/>
      <c r="AA2830" s="30"/>
      <c r="AB2830" s="30"/>
      <c r="AI2830" s="22"/>
      <c r="AJ2830" s="22"/>
      <c r="AL2830" s="22"/>
      <c r="AM2830" s="22"/>
      <c r="AN2830" s="22"/>
      <c r="AO2830" s="22"/>
      <c r="AP2830" s="22"/>
      <c r="AR2830" s="22"/>
      <c r="AS2830" s="23"/>
      <c r="AW2830" s="30"/>
      <c r="BH2830" s="30"/>
      <c r="BN2830" s="30"/>
      <c r="BQ2830" s="30"/>
      <c r="BT2830" s="24"/>
      <c r="BU2830" s="30"/>
      <c r="BV2830" s="30">
        <v>43549</v>
      </c>
      <c r="BW2830" s="31">
        <v>1158.7978961245201</v>
      </c>
      <c r="BZ2830" s="30">
        <v>43476</v>
      </c>
      <c r="CA2830" s="31">
        <v>1044.99032678041</v>
      </c>
      <c r="CB2830" s="30">
        <v>43476</v>
      </c>
      <c r="CC2830" s="31">
        <v>1026.8565111333901</v>
      </c>
      <c r="CD2830" s="30">
        <v>43476</v>
      </c>
      <c r="CE2830" s="31">
        <v>1013.84691630899</v>
      </c>
      <c r="CG2830" s="30">
        <v>43549</v>
      </c>
      <c r="CH2830" s="31">
        <f t="shared" si="357"/>
        <v>1018.2404888054</v>
      </c>
      <c r="CI2830" s="31">
        <f t="shared" si="358"/>
        <v>1003.778328238</v>
      </c>
      <c r="CJ2830" s="31">
        <f t="shared" si="359"/>
        <v>1008.3955443600316</v>
      </c>
      <c r="CK2830" s="31">
        <f t="shared" si="359"/>
        <v>994.40087744066409</v>
      </c>
      <c r="CM2830" s="30">
        <v>43549</v>
      </c>
      <c r="CN2830" s="31">
        <v>1173.51795517145</v>
      </c>
      <c r="CO2830" s="31">
        <v>1223.50862071864</v>
      </c>
    </row>
    <row r="2831" spans="2:93">
      <c r="B2831" s="29">
        <v>43549</v>
      </c>
      <c r="C2831" s="55">
        <v>1198.0288400600759</v>
      </c>
      <c r="D2831" s="31"/>
      <c r="E2831" s="21">
        <f t="shared" si="360"/>
        <v>8.0841989561264427E-5</v>
      </c>
      <c r="F2831" s="21">
        <f t="shared" si="361"/>
        <v>-2.0165181839560953E-3</v>
      </c>
      <c r="G2831" s="37">
        <f>(C2830-MAX(C$9:C2830))/MAX(C$9:C2830)</f>
        <v>-4.7441931127700537E-2</v>
      </c>
      <c r="H2831" s="37"/>
      <c r="I2831" s="37"/>
      <c r="N2831" s="30"/>
      <c r="P2831" s="30"/>
      <c r="Q2831" s="30"/>
      <c r="R2831" s="30"/>
      <c r="S2831" s="30"/>
      <c r="T2831" s="30"/>
      <c r="U2831" s="30"/>
      <c r="V2831" s="30"/>
      <c r="W2831" s="30"/>
      <c r="X2831" s="30"/>
      <c r="Y2831" s="30"/>
      <c r="Z2831" s="30"/>
      <c r="AA2831" s="30"/>
      <c r="AB2831" s="30"/>
      <c r="AI2831" s="22"/>
      <c r="AJ2831" s="22"/>
      <c r="AL2831" s="22"/>
      <c r="AM2831" s="22"/>
      <c r="AO2831" s="22"/>
      <c r="AP2831" s="22"/>
      <c r="AR2831" s="30"/>
      <c r="AS2831" s="28"/>
      <c r="AW2831" s="30"/>
      <c r="BH2831" s="30"/>
      <c r="BN2831" s="30"/>
      <c r="BT2831" s="24"/>
      <c r="BU2831" s="30"/>
      <c r="BV2831" s="30">
        <v>43550</v>
      </c>
      <c r="BW2831" s="31">
        <v>1162.9795507121801</v>
      </c>
      <c r="BZ2831" s="30">
        <v>43479</v>
      </c>
      <c r="CA2831" s="31">
        <v>1044.4781465910601</v>
      </c>
      <c r="CB2831" s="30">
        <v>43479</v>
      </c>
      <c r="CC2831" s="31">
        <v>1026.3266818349</v>
      </c>
      <c r="CD2831" s="30">
        <v>43479</v>
      </c>
      <c r="CE2831" s="31">
        <v>1013.37072365263</v>
      </c>
      <c r="CG2831" s="30">
        <v>43550</v>
      </c>
      <c r="CH2831" s="31">
        <f t="shared" si="357"/>
        <v>1020.11684839038</v>
      </c>
      <c r="CI2831" s="31">
        <f t="shared" si="358"/>
        <v>1005.37722242431</v>
      </c>
      <c r="CJ2831" s="31">
        <f t="shared" si="359"/>
        <v>1010.2537622033733</v>
      </c>
      <c r="CK2831" s="31">
        <f t="shared" si="359"/>
        <v>995.98483451273239</v>
      </c>
      <c r="CM2831" s="30">
        <v>43550</v>
      </c>
      <c r="CN2831" s="31">
        <v>1177.2184764144499</v>
      </c>
      <c r="CO2831" s="31">
        <v>1227.37505829056</v>
      </c>
    </row>
    <row r="2832" spans="2:93">
      <c r="B2832" s="29">
        <v>43550</v>
      </c>
      <c r="C2832" s="55">
        <v>1201.840165239742</v>
      </c>
      <c r="D2832" s="31"/>
      <c r="E2832" s="21">
        <f t="shared" si="360"/>
        <v>3.1813300750547224E-3</v>
      </c>
      <c r="F2832" s="21">
        <f t="shared" si="361"/>
        <v>2.2139176392841353E-3</v>
      </c>
      <c r="G2832" s="37">
        <f>(C2831-MAX(C$9:C2831))/MAX(C$9:C2831)</f>
        <v>-4.7364924438240176E-2</v>
      </c>
      <c r="H2832" s="37"/>
      <c r="I2832" s="37"/>
      <c r="N2832" s="30"/>
      <c r="P2832" s="30"/>
      <c r="Q2832" s="30"/>
      <c r="R2832" s="30"/>
      <c r="S2832" s="30"/>
      <c r="T2832" s="30"/>
      <c r="U2832" s="30"/>
      <c r="V2832" s="30"/>
      <c r="W2832" s="30"/>
      <c r="X2832" s="30"/>
      <c r="Y2832" s="30"/>
      <c r="Z2832" s="30"/>
      <c r="AA2832" s="30"/>
      <c r="AB2832" s="30"/>
      <c r="AI2832" s="22"/>
      <c r="AJ2832" s="22"/>
      <c r="AM2832" s="30"/>
      <c r="AO2832" s="22"/>
      <c r="AP2832" s="22"/>
      <c r="AQ2832" s="30"/>
      <c r="AR2832" s="22"/>
      <c r="AS2832" s="23"/>
      <c r="AW2832" s="30"/>
      <c r="BH2832" s="30"/>
      <c r="BN2832" s="30"/>
      <c r="BT2832" s="24"/>
      <c r="BU2832" s="30"/>
      <c r="BV2832" s="30">
        <v>43551</v>
      </c>
      <c r="BW2832" s="31">
        <v>1160.58033172663</v>
      </c>
      <c r="BZ2832" s="30">
        <v>43480</v>
      </c>
      <c r="CA2832" s="31">
        <v>1044.6016924406099</v>
      </c>
      <c r="CB2832" s="30">
        <v>43480</v>
      </c>
      <c r="CC2832" s="31">
        <v>1026.40967549417</v>
      </c>
      <c r="CD2832" s="30">
        <v>43480</v>
      </c>
      <c r="CE2832" s="31">
        <v>1013.3557932289</v>
      </c>
      <c r="CG2832" s="30">
        <v>43551</v>
      </c>
      <c r="CH2832" s="31">
        <f t="shared" si="357"/>
        <v>1019.01148528083</v>
      </c>
      <c r="CI2832" s="31">
        <f t="shared" si="358"/>
        <v>1004.2962562127</v>
      </c>
      <c r="CJ2832" s="31">
        <f t="shared" si="359"/>
        <v>1009.1590863907096</v>
      </c>
      <c r="CK2832" s="31">
        <f t="shared" si="359"/>
        <v>994.91396685294183</v>
      </c>
      <c r="CM2832" s="30">
        <v>43551</v>
      </c>
      <c r="CN2832" s="31">
        <v>1176.2143237001201</v>
      </c>
      <c r="CO2832" s="31">
        <v>1226.3408415562501</v>
      </c>
    </row>
    <row r="2833" spans="2:93">
      <c r="B2833" s="29">
        <v>43551</v>
      </c>
      <c r="C2833" s="55">
        <v>1200.426042131309</v>
      </c>
      <c r="D2833" s="31"/>
      <c r="E2833" s="21">
        <f t="shared" si="360"/>
        <v>-1.1766315932292271E-3</v>
      </c>
      <c r="F2833" s="21">
        <f t="shared" si="361"/>
        <v>3.0228778299212777E-4</v>
      </c>
      <c r="G2833" s="37">
        <f>(C2832-MAX(C$9:C2832))/MAX(C$9:C2832)</f>
        <v>-4.4334277821803533E-2</v>
      </c>
      <c r="H2833" s="37"/>
      <c r="I2833" s="37"/>
      <c r="N2833" s="30"/>
      <c r="P2833" s="30"/>
      <c r="Q2833" s="30"/>
      <c r="R2833" s="30"/>
      <c r="S2833" s="30"/>
      <c r="T2833" s="30"/>
      <c r="U2833" s="30"/>
      <c r="V2833" s="30"/>
      <c r="W2833" s="30"/>
      <c r="X2833" s="30"/>
      <c r="Y2833" s="30"/>
      <c r="Z2833" s="30"/>
      <c r="AA2833" s="30"/>
      <c r="AB2833" s="30"/>
      <c r="AI2833" s="22"/>
      <c r="AJ2833" s="22"/>
      <c r="AO2833" s="22"/>
      <c r="AR2833" s="22"/>
      <c r="AS2833" s="23"/>
      <c r="AW2833" s="30"/>
      <c r="BH2833" s="30"/>
      <c r="BN2833" s="30"/>
      <c r="BT2833" s="24"/>
      <c r="BU2833" s="30"/>
      <c r="BV2833" s="30">
        <v>43552</v>
      </c>
      <c r="BW2833" s="31">
        <v>1163.14714949261</v>
      </c>
      <c r="BZ2833" s="30">
        <v>43481</v>
      </c>
      <c r="CA2833" s="31">
        <v>1044.6319294304301</v>
      </c>
      <c r="CB2833" s="30">
        <v>43481</v>
      </c>
      <c r="CC2833" s="31">
        <v>1026.30160288199</v>
      </c>
      <c r="CD2833" s="30">
        <v>43481</v>
      </c>
      <c r="CE2833" s="31">
        <v>1013.21722633618</v>
      </c>
      <c r="CG2833" s="30">
        <v>43552</v>
      </c>
      <c r="CH2833" s="31">
        <f t="shared" si="357"/>
        <v>1020.24629973425</v>
      </c>
      <c r="CI2833" s="31">
        <f t="shared" si="358"/>
        <v>1005.51702873741</v>
      </c>
      <c r="CJ2833" s="31">
        <f t="shared" si="359"/>
        <v>1010.3819619359562</v>
      </c>
      <c r="CK2833" s="31">
        <f t="shared" si="359"/>
        <v>996.12333473385434</v>
      </c>
      <c r="CM2833" s="30">
        <v>43552</v>
      </c>
      <c r="CN2833" s="31">
        <v>1177.4377464262</v>
      </c>
      <c r="CO2833" s="31">
        <v>1227.6287945098099</v>
      </c>
    </row>
    <row r="2834" spans="2:93">
      <c r="B2834" s="29">
        <v>43552</v>
      </c>
      <c r="C2834" s="55">
        <v>1202.082407734471</v>
      </c>
      <c r="D2834" s="31"/>
      <c r="E2834" s="21">
        <f t="shared" si="360"/>
        <v>1.3798147866077581E-3</v>
      </c>
      <c r="F2834" s="21">
        <f t="shared" si="361"/>
        <v>3.4646464835059732E-3</v>
      </c>
      <c r="G2834" s="37">
        <f>(C2833-MAX(C$9:C2833))/MAX(C$9:C2833)</f>
        <v>-4.5458744303084636E-2</v>
      </c>
      <c r="H2834" s="37"/>
      <c r="I2834" s="37"/>
      <c r="N2834" s="30"/>
      <c r="P2834" s="30"/>
      <c r="Q2834" s="30"/>
      <c r="R2834" s="30"/>
      <c r="S2834" s="30"/>
      <c r="T2834" s="30"/>
      <c r="U2834" s="30"/>
      <c r="V2834" s="30"/>
      <c r="W2834" s="30"/>
      <c r="X2834" s="30"/>
      <c r="Y2834" s="30"/>
      <c r="Z2834" s="30"/>
      <c r="AA2834" s="30"/>
      <c r="AB2834" s="30"/>
      <c r="AH2834" s="22"/>
      <c r="AI2834" s="22"/>
      <c r="AJ2834" s="22"/>
      <c r="AO2834" s="22"/>
      <c r="AP2834" s="22"/>
      <c r="AS2834" s="23"/>
      <c r="AW2834" s="30"/>
      <c r="BH2834" s="30"/>
      <c r="BN2834" s="30"/>
      <c r="BT2834" s="24"/>
      <c r="BU2834" s="30"/>
      <c r="BV2834" s="30">
        <v>43553</v>
      </c>
      <c r="BW2834" s="31">
        <v>1166.4544633580299</v>
      </c>
      <c r="BZ2834" s="30">
        <v>43482</v>
      </c>
      <c r="CA2834" s="31">
        <v>1043.79704800991</v>
      </c>
      <c r="CB2834" s="30">
        <v>43482</v>
      </c>
      <c r="CC2834" s="31">
        <v>1025.42146942161</v>
      </c>
      <c r="CD2834" s="30">
        <v>43482</v>
      </c>
      <c r="CE2834" s="31">
        <v>1012.21086134412</v>
      </c>
      <c r="CG2834" s="30">
        <v>43553</v>
      </c>
      <c r="CH2834" s="31">
        <f t="shared" si="357"/>
        <v>1021.45087485025</v>
      </c>
      <c r="CI2834" s="31">
        <f t="shared" si="358"/>
        <v>1006.47241544899</v>
      </c>
      <c r="CJ2834" s="31">
        <f t="shared" si="359"/>
        <v>1011.5748905153789</v>
      </c>
      <c r="CK2834" s="31">
        <f t="shared" si="359"/>
        <v>997.06979607652738</v>
      </c>
      <c r="CM2834" s="30">
        <v>43553</v>
      </c>
      <c r="CN2834" s="31">
        <v>1180.3782796016001</v>
      </c>
      <c r="CO2834" s="31">
        <v>1230.7075569722599</v>
      </c>
    </row>
    <row r="2835" spans="2:93">
      <c r="B2835" s="29">
        <v>43553</v>
      </c>
      <c r="C2835" s="55">
        <v>1204.642310156144</v>
      </c>
      <c r="D2835" s="31"/>
      <c r="E2835" s="21">
        <f t="shared" si="360"/>
        <v>2.1295565139312078E-3</v>
      </c>
      <c r="F2835" s="21">
        <f t="shared" si="361"/>
        <v>5.520292896902701E-3</v>
      </c>
      <c r="G2835" s="37">
        <f>(C2834-MAX(C$9:C2834))/MAX(C$9:C2834)</f>
        <v>-4.4141654164046799E-2</v>
      </c>
      <c r="H2835" s="37"/>
      <c r="I2835" s="37"/>
      <c r="N2835" s="30"/>
      <c r="P2835" s="30"/>
      <c r="Q2835" s="30"/>
      <c r="R2835" s="30"/>
      <c r="S2835" s="30"/>
      <c r="T2835" s="30"/>
      <c r="U2835" s="30"/>
      <c r="V2835" s="30"/>
      <c r="W2835" s="30"/>
      <c r="X2835" s="30"/>
      <c r="Y2835" s="30"/>
      <c r="Z2835" s="30"/>
      <c r="AA2835" s="30"/>
      <c r="AB2835" s="30"/>
      <c r="AJ2835" s="22"/>
      <c r="AO2835" s="22"/>
      <c r="AR2835" s="22"/>
      <c r="AS2835" s="23"/>
      <c r="AW2835" s="30"/>
      <c r="BH2835" s="30"/>
      <c r="BN2835" s="30"/>
      <c r="BT2835" s="24"/>
      <c r="BU2835" s="30"/>
      <c r="BV2835" s="30">
        <v>43556</v>
      </c>
      <c r="BW2835" s="31">
        <v>1167.83289362901</v>
      </c>
      <c r="BZ2835" s="30">
        <v>43483</v>
      </c>
      <c r="CA2835" s="31">
        <v>1042.6829276738799</v>
      </c>
      <c r="CB2835" s="30">
        <v>43483</v>
      </c>
      <c r="CC2835" s="31">
        <v>1024.35812413538</v>
      </c>
      <c r="CD2835" s="30">
        <v>43483</v>
      </c>
      <c r="CE2835" s="31">
        <v>1010.9917691064001</v>
      </c>
      <c r="CG2835" s="30">
        <v>43556</v>
      </c>
      <c r="CH2835" s="31">
        <f t="shared" si="357"/>
        <v>1022.5034227294</v>
      </c>
      <c r="CI2835" s="31">
        <f t="shared" si="358"/>
        <v>1007.18300290945</v>
      </c>
      <c r="CJ2835" s="31">
        <f t="shared" si="359"/>
        <v>1012.617261746173</v>
      </c>
      <c r="CK2835" s="31">
        <f t="shared" si="359"/>
        <v>997.77374512015751</v>
      </c>
      <c r="CM2835" s="30">
        <v>43556</v>
      </c>
      <c r="CN2835" s="31">
        <v>1180.3261854349801</v>
      </c>
      <c r="CO2835" s="31">
        <v>1230.70086393615</v>
      </c>
    </row>
    <row r="2836" spans="2:93">
      <c r="B2836" s="29">
        <v>43556</v>
      </c>
      <c r="C2836" s="55">
        <v>1204.507041260473</v>
      </c>
      <c r="D2836" s="31"/>
      <c r="E2836" s="21">
        <f t="shared" si="360"/>
        <v>-1.1228967680332325E-4</v>
      </c>
      <c r="F2836" s="21">
        <f t="shared" si="361"/>
        <v>2.2189939210419674E-3</v>
      </c>
      <c r="G2836" s="37">
        <f>(C2835-MAX(C$9:C2835))/MAX(C$9:C2835)</f>
        <v>-4.2106099797276308E-2</v>
      </c>
      <c r="H2836" s="37"/>
      <c r="I2836" s="37"/>
      <c r="N2836" s="30"/>
      <c r="P2836" s="30"/>
      <c r="Q2836" s="30"/>
      <c r="R2836" s="30"/>
      <c r="S2836" s="30"/>
      <c r="T2836" s="30"/>
      <c r="U2836" s="30"/>
      <c r="V2836" s="30"/>
      <c r="W2836" s="30"/>
      <c r="X2836" s="30"/>
      <c r="Y2836" s="30"/>
      <c r="Z2836" s="30"/>
      <c r="AA2836" s="30"/>
      <c r="AB2836" s="30"/>
      <c r="AI2836" s="22"/>
      <c r="AO2836" s="22"/>
      <c r="AP2836" s="22"/>
      <c r="AS2836" s="23"/>
      <c r="AW2836" s="30"/>
      <c r="BH2836" s="30"/>
      <c r="BN2836" s="30"/>
      <c r="BT2836" s="24"/>
      <c r="BU2836" s="30"/>
      <c r="BV2836" s="30">
        <v>43557</v>
      </c>
      <c r="BW2836" s="31">
        <v>1165.7205742916599</v>
      </c>
      <c r="BZ2836" s="30">
        <v>43486</v>
      </c>
      <c r="CA2836" s="31">
        <v>1041.80604792553</v>
      </c>
      <c r="CB2836" s="30">
        <v>43486</v>
      </c>
      <c r="CC2836" s="31">
        <v>1023.48020514353</v>
      </c>
      <c r="CD2836" s="30">
        <v>43486</v>
      </c>
      <c r="CE2836" s="31">
        <v>1010.06456135288</v>
      </c>
      <c r="CG2836" s="30">
        <v>43557</v>
      </c>
      <c r="CH2836" s="31">
        <f t="shared" si="357"/>
        <v>1021.58062835392</v>
      </c>
      <c r="CI2836" s="31">
        <f t="shared" si="358"/>
        <v>1006.1480586497599</v>
      </c>
      <c r="CJ2836" s="31">
        <f t="shared" si="359"/>
        <v>1011.7033894863041</v>
      </c>
      <c r="CK2836" s="31">
        <f t="shared" si="359"/>
        <v>996.74846946816717</v>
      </c>
      <c r="CM2836" s="30">
        <v>43557</v>
      </c>
      <c r="CN2836" s="31">
        <v>1179.98415316964</v>
      </c>
      <c r="CO2836" s="31">
        <v>1230.3618682786</v>
      </c>
    </row>
    <row r="2837" spans="2:93">
      <c r="B2837" s="29">
        <v>43557</v>
      </c>
      <c r="C2837" s="55">
        <v>1202.917132794274</v>
      </c>
      <c r="D2837" s="31"/>
      <c r="E2837" s="21">
        <f t="shared" si="360"/>
        <v>-1.319966103755732E-3</v>
      </c>
      <c r="F2837" s="21">
        <f t="shared" si="361"/>
        <v>2.0751721268410517E-3</v>
      </c>
      <c r="G2837" s="37">
        <f>(C2836-MAX(C$9:C2836))/MAX(C$9:C2836)</f>
        <v>-4.2213661393741962E-2</v>
      </c>
      <c r="H2837" s="37"/>
      <c r="I2837" s="37"/>
      <c r="N2837" s="30"/>
      <c r="P2837" s="30"/>
      <c r="Q2837" s="30"/>
      <c r="R2837" s="30"/>
      <c r="S2837" s="30"/>
      <c r="T2837" s="30"/>
      <c r="U2837" s="30"/>
      <c r="V2837" s="30"/>
      <c r="W2837" s="30"/>
      <c r="X2837" s="30"/>
      <c r="Y2837" s="30"/>
      <c r="Z2837" s="30"/>
      <c r="AA2837" s="30"/>
      <c r="AB2837" s="30"/>
      <c r="AI2837" s="22"/>
      <c r="AO2837" s="22"/>
      <c r="AP2837" s="22"/>
      <c r="AR2837" s="22"/>
      <c r="AS2837" s="23"/>
      <c r="AW2837" s="30"/>
      <c r="BH2837" s="30"/>
      <c r="BN2837" s="30"/>
      <c r="BT2837" s="24"/>
      <c r="BU2837" s="30"/>
      <c r="BV2837" s="30">
        <v>43558</v>
      </c>
      <c r="BW2837" s="31">
        <v>1166.12209106152</v>
      </c>
      <c r="BZ2837" s="30">
        <v>43487</v>
      </c>
      <c r="CA2837" s="31">
        <v>1041.2971194192201</v>
      </c>
      <c r="CB2837" s="30">
        <v>43487</v>
      </c>
      <c r="CC2837" s="31">
        <v>1022.9761950549899</v>
      </c>
      <c r="CD2837" s="30">
        <v>43487</v>
      </c>
      <c r="CE2837" s="31">
        <v>1009.58935654449</v>
      </c>
      <c r="CG2837" s="30">
        <v>43558</v>
      </c>
      <c r="CH2837" s="31">
        <f t="shared" si="357"/>
        <v>1021.82107774966</v>
      </c>
      <c r="CI2837" s="31">
        <f t="shared" si="358"/>
        <v>1006.3148962927201</v>
      </c>
      <c r="CJ2837" s="31">
        <f t="shared" si="359"/>
        <v>1011.9415140766872</v>
      </c>
      <c r="CK2837" s="31">
        <f t="shared" si="359"/>
        <v>996.91374848832777</v>
      </c>
      <c r="CM2837" s="30">
        <v>43558</v>
      </c>
      <c r="CN2837" s="31">
        <v>1180.8314315580899</v>
      </c>
      <c r="CO2837" s="31">
        <v>1231.2623171758701</v>
      </c>
    </row>
    <row r="2838" spans="2:93">
      <c r="B2838" s="29">
        <v>43558</v>
      </c>
      <c r="C2838" s="55">
        <v>1202.508670911162</v>
      </c>
      <c r="D2838" s="31"/>
      <c r="E2838" s="21">
        <f t="shared" si="360"/>
        <v>-3.3955945258112852E-4</v>
      </c>
      <c r="F2838" s="21">
        <f t="shared" si="361"/>
        <v>3.5460395555930724E-4</v>
      </c>
      <c r="G2838" s="37">
        <f>(C2837-MAX(C$9:C2837))/MAX(C$9:C2837)</f>
        <v>-4.3477906895342547E-2</v>
      </c>
      <c r="H2838" s="37"/>
      <c r="I2838" s="37"/>
      <c r="N2838" s="30"/>
      <c r="P2838" s="30"/>
      <c r="Q2838" s="30"/>
      <c r="R2838" s="30"/>
      <c r="S2838" s="30"/>
      <c r="T2838" s="30"/>
      <c r="U2838" s="30"/>
      <c r="V2838" s="30"/>
      <c r="W2838" s="30"/>
      <c r="X2838" s="30"/>
      <c r="Y2838" s="30"/>
      <c r="Z2838" s="30"/>
      <c r="AA2838" s="30"/>
      <c r="AB2838" s="30"/>
      <c r="AJ2838" s="22"/>
      <c r="AO2838" s="22"/>
      <c r="AR2838" s="22"/>
      <c r="AS2838" s="23"/>
      <c r="AW2838" s="30"/>
      <c r="BH2838" s="30"/>
      <c r="BN2838" s="30"/>
      <c r="BT2838" s="24"/>
      <c r="BU2838" s="30"/>
      <c r="BV2838" s="30">
        <v>43559</v>
      </c>
      <c r="BW2838" s="31">
        <v>1165.86105419974</v>
      </c>
      <c r="BZ2838" s="30">
        <v>43488</v>
      </c>
      <c r="CA2838" s="31">
        <v>1041.7098277431501</v>
      </c>
      <c r="CB2838" s="30">
        <v>43488</v>
      </c>
      <c r="CC2838" s="31">
        <v>1023.36437131286</v>
      </c>
      <c r="CD2838" s="30">
        <v>43488</v>
      </c>
      <c r="CE2838" s="31">
        <v>1010.05426544921</v>
      </c>
      <c r="CG2838" s="30">
        <v>43559</v>
      </c>
      <c r="CH2838" s="31">
        <f t="shared" si="357"/>
        <v>1021.63518589313</v>
      </c>
      <c r="CI2838" s="31">
        <f t="shared" si="358"/>
        <v>1006.1885141942701</v>
      </c>
      <c r="CJ2838" s="31">
        <f t="shared" si="359"/>
        <v>1011.7574195313233</v>
      </c>
      <c r="CK2838" s="31">
        <f t="shared" si="359"/>
        <v>996.78854707078767</v>
      </c>
      <c r="CM2838" s="30">
        <v>43559</v>
      </c>
      <c r="CN2838" s="31">
        <v>1180.7880278935099</v>
      </c>
      <c r="CO2838" s="31">
        <v>1231.23560334341</v>
      </c>
    </row>
    <row r="2839" spans="2:93">
      <c r="B2839" s="29">
        <v>43559</v>
      </c>
      <c r="C2839" s="55">
        <v>1202.4217461606929</v>
      </c>
      <c r="D2839" s="31"/>
      <c r="E2839" s="21">
        <f t="shared" si="360"/>
        <v>-7.2286173540159204E-5</v>
      </c>
      <c r="F2839" s="21">
        <f t="shared" si="361"/>
        <v>-1.8433388705758613E-3</v>
      </c>
      <c r="G2839" s="37">
        <f>(C2838-MAX(C$9:C2838))/MAX(C$9:C2838)</f>
        <v>-4.3802703013658906E-2</v>
      </c>
      <c r="H2839" s="37"/>
      <c r="I2839" s="37"/>
      <c r="N2839" s="30"/>
      <c r="P2839" s="30"/>
      <c r="Q2839" s="30"/>
      <c r="R2839" s="30"/>
      <c r="S2839" s="30"/>
      <c r="T2839" s="30"/>
      <c r="U2839" s="30"/>
      <c r="V2839" s="30"/>
      <c r="W2839" s="30"/>
      <c r="X2839" s="30"/>
      <c r="Y2839" s="30"/>
      <c r="Z2839" s="30"/>
      <c r="AA2839" s="30"/>
      <c r="AB2839" s="30"/>
      <c r="AI2839" s="22"/>
      <c r="AJ2839" s="22"/>
      <c r="AP2839" s="22"/>
      <c r="AS2839" s="23"/>
      <c r="AW2839" s="30"/>
      <c r="BH2839" s="30"/>
      <c r="BN2839" s="30"/>
      <c r="BT2839" s="24"/>
      <c r="BU2839" s="30"/>
      <c r="BV2839" s="30">
        <v>43560</v>
      </c>
      <c r="BW2839" s="31">
        <v>1167.13866360525</v>
      </c>
      <c r="BZ2839" s="30">
        <v>43489</v>
      </c>
      <c r="CA2839" s="31">
        <v>1044.4024265200001</v>
      </c>
      <c r="CB2839" s="30">
        <v>43489</v>
      </c>
      <c r="CC2839" s="31">
        <v>1025.9351584078499</v>
      </c>
      <c r="CD2839" s="30">
        <v>43489</v>
      </c>
      <c r="CE2839" s="31">
        <v>1012.57817387251</v>
      </c>
      <c r="CG2839" s="30">
        <v>43560</v>
      </c>
      <c r="CH2839" s="31">
        <f t="shared" si="357"/>
        <v>1021.70082466419</v>
      </c>
      <c r="CI2839" s="31">
        <f t="shared" si="358"/>
        <v>1006.3364287540001</v>
      </c>
      <c r="CJ2839" s="31">
        <f t="shared" si="359"/>
        <v>1011.8224236683635</v>
      </c>
      <c r="CK2839" s="31">
        <f t="shared" si="359"/>
        <v>996.93507979005835</v>
      </c>
      <c r="CM2839" s="30">
        <v>43560</v>
      </c>
      <c r="CN2839" s="31">
        <v>1180.5491606468399</v>
      </c>
      <c r="CO2839" s="31">
        <v>1231.00516713817</v>
      </c>
    </row>
    <row r="2840" spans="2:93">
      <c r="B2840" s="29">
        <v>43560</v>
      </c>
      <c r="C2840" s="55">
        <v>1203.8316336751391</v>
      </c>
      <c r="D2840" s="31"/>
      <c r="E2840" s="21">
        <f t="shared" si="360"/>
        <v>1.1725399336364184E-3</v>
      </c>
      <c r="F2840" s="21">
        <f t="shared" si="361"/>
        <v>-5.6073361316932857E-4</v>
      </c>
      <c r="G2840" s="37">
        <f>(C2839-MAX(C$9:C2839))/MAX(C$9:C2839)</f>
        <v>-4.3871822857407511E-2</v>
      </c>
      <c r="H2840" s="37"/>
      <c r="I2840" s="37"/>
      <c r="N2840" s="30"/>
      <c r="P2840" s="30"/>
      <c r="Q2840" s="30"/>
      <c r="R2840" s="30"/>
      <c r="S2840" s="30"/>
      <c r="T2840" s="30"/>
      <c r="U2840" s="30"/>
      <c r="V2840" s="30"/>
      <c r="W2840" s="30"/>
      <c r="X2840" s="30"/>
      <c r="Y2840" s="30"/>
      <c r="Z2840" s="30"/>
      <c r="AA2840" s="30"/>
      <c r="AB2840" s="30"/>
      <c r="AI2840" s="22"/>
      <c r="AJ2840" s="22"/>
      <c r="AP2840" s="22"/>
      <c r="AR2840" s="22"/>
      <c r="AS2840" s="23"/>
      <c r="AW2840" s="30"/>
      <c r="BH2840" s="30"/>
      <c r="BN2840" s="30"/>
      <c r="BT2840" s="24"/>
      <c r="BU2840" s="30"/>
      <c r="BV2840" s="30">
        <v>43563</v>
      </c>
      <c r="BW2840" s="31">
        <v>1163.6563186225501</v>
      </c>
      <c r="BZ2840" s="30">
        <v>43490</v>
      </c>
      <c r="CA2840" s="31">
        <v>1046.1853432461701</v>
      </c>
      <c r="CB2840" s="30">
        <v>43490</v>
      </c>
      <c r="CC2840" s="31">
        <v>1027.6038423187199</v>
      </c>
      <c r="CD2840" s="30">
        <v>43490</v>
      </c>
      <c r="CE2840" s="31">
        <v>1014.20328941261</v>
      </c>
      <c r="CG2840" s="30">
        <v>43563</v>
      </c>
      <c r="CH2840" s="31">
        <f t="shared" si="357"/>
        <v>1019.83423191281</v>
      </c>
      <c r="CI2840" s="31">
        <f t="shared" si="358"/>
        <v>1004.4980591679</v>
      </c>
      <c r="CJ2840" s="31">
        <f t="shared" si="359"/>
        <v>1009.9738782271636</v>
      </c>
      <c r="CK2840" s="31">
        <f t="shared" si="359"/>
        <v>995.113884534043</v>
      </c>
      <c r="CM2840" s="30">
        <v>43563</v>
      </c>
      <c r="CN2840" s="31">
        <v>1179.39207190354</v>
      </c>
      <c r="CO2840" s="31">
        <v>1229.85277479042</v>
      </c>
    </row>
    <row r="2841" spans="2:93">
      <c r="B2841" s="29">
        <v>43563</v>
      </c>
      <c r="C2841" s="55">
        <v>1201.198208974894</v>
      </c>
      <c r="D2841" s="31"/>
      <c r="E2841" s="21">
        <f t="shared" si="360"/>
        <v>-2.187535720593714E-3</v>
      </c>
      <c r="F2841" s="21">
        <f t="shared" si="361"/>
        <v>-1.4289627876420408E-3</v>
      </c>
      <c r="G2841" s="37">
        <f>(C2840-MAX(C$9:C2840))/MAX(C$9:C2840)</f>
        <v>-4.2750724388032894E-2</v>
      </c>
      <c r="H2841" s="37"/>
      <c r="I2841" s="37"/>
      <c r="N2841" s="30"/>
      <c r="P2841" s="30"/>
      <c r="Q2841" s="30"/>
      <c r="R2841" s="30"/>
      <c r="S2841" s="30"/>
      <c r="T2841" s="30"/>
      <c r="U2841" s="30"/>
      <c r="V2841" s="30"/>
      <c r="W2841" s="30"/>
      <c r="X2841" s="30"/>
      <c r="Y2841" s="30"/>
      <c r="Z2841" s="30"/>
      <c r="AA2841" s="30"/>
      <c r="AB2841" s="30"/>
      <c r="AH2841" s="22"/>
      <c r="AI2841" s="22"/>
      <c r="AJ2841" s="22"/>
      <c r="AO2841" s="22"/>
      <c r="AR2841" s="22"/>
      <c r="AS2841" s="23"/>
      <c r="AW2841" s="30"/>
      <c r="BH2841" s="30"/>
      <c r="BN2841" s="30"/>
      <c r="BT2841" s="24"/>
      <c r="BU2841" s="30"/>
      <c r="BV2841" s="30">
        <v>43564</v>
      </c>
      <c r="BW2841" s="31">
        <v>1180.34361915562</v>
      </c>
      <c r="BZ2841" s="30">
        <v>43493</v>
      </c>
      <c r="CA2841" s="31">
        <v>1045.3786809865501</v>
      </c>
      <c r="CB2841" s="30">
        <v>43493</v>
      </c>
      <c r="CC2841" s="31">
        <v>1026.82482589646</v>
      </c>
      <c r="CD2841" s="30">
        <v>43493</v>
      </c>
      <c r="CE2841" s="31">
        <v>1013.4242373286</v>
      </c>
      <c r="CG2841" s="30">
        <v>43564</v>
      </c>
      <c r="CH2841" s="31">
        <f t="shared" si="357"/>
        <v>1036.8243132560699</v>
      </c>
      <c r="CI2841" s="31">
        <f t="shared" si="358"/>
        <v>1022.47348247582</v>
      </c>
      <c r="CJ2841" s="31">
        <f t="shared" ref="CJ2841:CK2856" si="362">+CJ2840*CH2841/CH2840</f>
        <v>1026.7996895293227</v>
      </c>
      <c r="CK2841" s="31">
        <f t="shared" si="362"/>
        <v>1012.9213786858044</v>
      </c>
      <c r="CM2841" s="30">
        <v>43564</v>
      </c>
      <c r="CN2841" s="31">
        <v>1210.66867406238</v>
      </c>
      <c r="CO2841" s="31">
        <v>1262.4732088297601</v>
      </c>
    </row>
    <row r="2842" spans="2:93">
      <c r="B2842" s="29">
        <v>43564</v>
      </c>
      <c r="C2842" s="55">
        <v>1219.848423300996</v>
      </c>
      <c r="D2842" s="31"/>
      <c r="E2842" s="21">
        <f t="shared" si="360"/>
        <v>1.5526342103039159E-2</v>
      </c>
      <c r="F2842" s="21">
        <f t="shared" si="361"/>
        <v>1.4419648530846318E-2</v>
      </c>
      <c r="G2842" s="37">
        <f>(C2841-MAX(C$9:C2841))/MAX(C$9:C2841)</f>
        <v>-4.4844741371946557E-2</v>
      </c>
      <c r="H2842" s="37"/>
      <c r="I2842" s="37"/>
      <c r="N2842" s="30"/>
      <c r="P2842" s="30"/>
      <c r="Q2842" s="30"/>
      <c r="R2842" s="30"/>
      <c r="S2842" s="30"/>
      <c r="T2842" s="30"/>
      <c r="U2842" s="30"/>
      <c r="V2842" s="30"/>
      <c r="W2842" s="30"/>
      <c r="X2842" s="30"/>
      <c r="Y2842" s="30"/>
      <c r="Z2842" s="30"/>
      <c r="AA2842" s="30"/>
      <c r="AB2842" s="30"/>
      <c r="AH2842" s="22"/>
      <c r="AI2842" s="22"/>
      <c r="AJ2842" s="22"/>
      <c r="AN2842" s="22"/>
      <c r="AO2842" s="22"/>
      <c r="AS2842" s="23"/>
      <c r="AW2842" s="30"/>
      <c r="BH2842" s="30"/>
      <c r="BN2842" s="30"/>
      <c r="BT2842" s="24"/>
      <c r="BU2842" s="30"/>
      <c r="BV2842" s="30">
        <v>43565</v>
      </c>
      <c r="BW2842" s="31">
        <v>1183.5465331282401</v>
      </c>
      <c r="BZ2842" s="30">
        <v>43494</v>
      </c>
      <c r="CA2842" s="31">
        <v>1046.20378071553</v>
      </c>
      <c r="CB2842" s="30">
        <v>43494</v>
      </c>
      <c r="CC2842" s="31">
        <v>1027.64315042768</v>
      </c>
      <c r="CD2842" s="30">
        <v>43494</v>
      </c>
      <c r="CE2842" s="31">
        <v>1014.19576368833</v>
      </c>
      <c r="CG2842" s="30">
        <v>43565</v>
      </c>
      <c r="CH2842" s="31">
        <f t="shared" si="357"/>
        <v>1038.41483996687</v>
      </c>
      <c r="CI2842" s="31">
        <f t="shared" si="358"/>
        <v>1024.05185903445</v>
      </c>
      <c r="CJ2842" s="31">
        <f t="shared" si="362"/>
        <v>1028.3748380978482</v>
      </c>
      <c r="CK2842" s="31">
        <f t="shared" si="362"/>
        <v>1014.4850098090112</v>
      </c>
      <c r="CM2842" s="30">
        <v>43565</v>
      </c>
      <c r="CN2842" s="31">
        <v>1213.94092258415</v>
      </c>
      <c r="CO2842" s="31">
        <v>1265.91182363588</v>
      </c>
    </row>
    <row r="2843" spans="2:93">
      <c r="B2843" s="29">
        <v>43565</v>
      </c>
      <c r="C2843" s="55">
        <v>1223.2890496288931</v>
      </c>
      <c r="D2843" s="31"/>
      <c r="E2843" s="21">
        <f t="shared" si="360"/>
        <v>2.8205359470698799E-3</v>
      </c>
      <c r="F2843" s="21">
        <f t="shared" si="361"/>
        <v>1.7354396271382244E-2</v>
      </c>
      <c r="G2843" s="37">
        <f>(C2842-MAX(C$9:C2842))/MAX(C$9:C2842)</f>
        <v>-3.001467406497061E-2</v>
      </c>
      <c r="H2843" s="37"/>
      <c r="I2843" s="37"/>
      <c r="N2843" s="30"/>
      <c r="P2843" s="30"/>
      <c r="Q2843" s="30"/>
      <c r="R2843" s="30"/>
      <c r="S2843" s="30"/>
      <c r="T2843" s="30"/>
      <c r="U2843" s="30"/>
      <c r="V2843" s="30"/>
      <c r="W2843" s="30"/>
      <c r="X2843" s="30"/>
      <c r="Y2843" s="30"/>
      <c r="Z2843" s="30"/>
      <c r="AA2843" s="30"/>
      <c r="AB2843" s="30"/>
      <c r="AL2843" s="22"/>
      <c r="AM2843" s="22"/>
      <c r="AO2843" s="22"/>
      <c r="AP2843" s="22"/>
      <c r="AS2843" s="23"/>
      <c r="AW2843" s="30"/>
      <c r="BH2843" s="30"/>
      <c r="BN2843" s="30"/>
      <c r="BT2843" s="24"/>
      <c r="BU2843" s="30"/>
      <c r="BV2843" s="30">
        <v>43566</v>
      </c>
      <c r="BW2843" s="31">
        <v>1185.5798128919801</v>
      </c>
      <c r="BZ2843" s="30">
        <v>43495</v>
      </c>
      <c r="CA2843" s="31">
        <v>1045.8032956447901</v>
      </c>
      <c r="CB2843" s="30">
        <v>43495</v>
      </c>
      <c r="CC2843" s="31">
        <v>1027.2139076573801</v>
      </c>
      <c r="CD2843" s="30">
        <v>43495</v>
      </c>
      <c r="CE2843" s="31">
        <v>1013.64140993486</v>
      </c>
      <c r="CG2843" s="30">
        <v>43566</v>
      </c>
      <c r="CH2843" s="31">
        <f t="shared" si="357"/>
        <v>1039.7263105074501</v>
      </c>
      <c r="CI2843" s="31">
        <f t="shared" si="358"/>
        <v>1025.3370992236901</v>
      </c>
      <c r="CJ2843" s="31">
        <f t="shared" si="362"/>
        <v>1029.6736285743807</v>
      </c>
      <c r="CK2843" s="31">
        <f t="shared" si="362"/>
        <v>1015.7582430876632</v>
      </c>
      <c r="CM2843" s="30">
        <v>43566</v>
      </c>
      <c r="CN2843" s="31">
        <v>1214.2390684608899</v>
      </c>
      <c r="CO2843" s="31">
        <v>1266.2518304717501</v>
      </c>
    </row>
    <row r="2844" spans="2:93">
      <c r="B2844" s="29">
        <v>43566</v>
      </c>
      <c r="C2844" s="55">
        <v>1224.878188262875</v>
      </c>
      <c r="D2844" s="31"/>
      <c r="E2844" s="21">
        <f t="shared" si="360"/>
        <v>1.2990704318525115E-3</v>
      </c>
      <c r="F2844" s="21">
        <f t="shared" si="361"/>
        <v>1.7482971869981156E-2</v>
      </c>
      <c r="G2844" s="37">
        <f>(C2843-MAX(C$9:C2843))/MAX(C$9:C2843)</f>
        <v>-2.7278795585040538E-2</v>
      </c>
      <c r="H2844" s="37"/>
      <c r="I2844" s="37"/>
      <c r="N2844" s="30"/>
      <c r="P2844" s="30"/>
      <c r="Q2844" s="30"/>
      <c r="R2844" s="30"/>
      <c r="S2844" s="30"/>
      <c r="T2844" s="30"/>
      <c r="U2844" s="30"/>
      <c r="V2844" s="30"/>
      <c r="W2844" s="30"/>
      <c r="X2844" s="30"/>
      <c r="Y2844" s="30"/>
      <c r="Z2844" s="30"/>
      <c r="AA2844" s="30"/>
      <c r="AB2844" s="30"/>
      <c r="AM2844" s="22"/>
      <c r="AN2844" s="22"/>
      <c r="AO2844" s="22"/>
      <c r="AP2844" s="22"/>
      <c r="AR2844" s="22"/>
      <c r="AS2844" s="23"/>
      <c r="AW2844" s="30"/>
      <c r="BH2844" s="30"/>
      <c r="BN2844" s="30"/>
      <c r="BT2844" s="24"/>
      <c r="BU2844" s="30"/>
      <c r="BV2844" s="30">
        <v>43567</v>
      </c>
      <c r="BW2844" s="31">
        <v>1186.78616459572</v>
      </c>
      <c r="BZ2844" s="30">
        <v>43496</v>
      </c>
      <c r="CA2844" s="31">
        <v>1047.52871554426</v>
      </c>
      <c r="CB2844" s="30">
        <v>43496</v>
      </c>
      <c r="CC2844" s="31">
        <v>1028.8621572265799</v>
      </c>
      <c r="CD2844" s="30">
        <v>43496</v>
      </c>
      <c r="CE2844" s="31">
        <v>1015.21964957186</v>
      </c>
      <c r="CG2844" s="30">
        <v>43567</v>
      </c>
      <c r="CH2844" s="31">
        <f t="shared" si="357"/>
        <v>1040.8237936212199</v>
      </c>
      <c r="CI2844" s="31">
        <f t="shared" si="358"/>
        <v>1026.62204369756</v>
      </c>
      <c r="CJ2844" s="31">
        <f t="shared" si="362"/>
        <v>1030.7605005796711</v>
      </c>
      <c r="CK2844" s="31">
        <f t="shared" si="362"/>
        <v>1017.0311834135634</v>
      </c>
      <c r="CM2844" s="30">
        <v>43567</v>
      </c>
      <c r="CN2844" s="31">
        <v>1218.7066796066099</v>
      </c>
      <c r="CO2844" s="31">
        <v>1270.9366711268301</v>
      </c>
    </row>
    <row r="2845" spans="2:93">
      <c r="B2845" s="29">
        <v>43567</v>
      </c>
      <c r="C2845" s="55">
        <v>1228.1036556669519</v>
      </c>
      <c r="D2845" s="31"/>
      <c r="E2845" s="21">
        <f t="shared" si="360"/>
        <v>2.6332964657092006E-3</v>
      </c>
      <c r="F2845" s="21">
        <f t="shared" si="361"/>
        <v>2.2398840167285217E-2</v>
      </c>
      <c r="G2845" s="37">
        <f>(C2844-MAX(C$9:C2844))/MAX(C$9:C2844)</f>
        <v>-2.6015162229949009E-2</v>
      </c>
      <c r="H2845" s="37"/>
      <c r="I2845" s="37"/>
      <c r="N2845" s="30"/>
      <c r="P2845" s="30"/>
      <c r="Q2845" s="30"/>
      <c r="R2845" s="30"/>
      <c r="S2845" s="30"/>
      <c r="T2845" s="30"/>
      <c r="U2845" s="30"/>
      <c r="V2845" s="30"/>
      <c r="W2845" s="30"/>
      <c r="X2845" s="30"/>
      <c r="Y2845" s="30"/>
      <c r="Z2845" s="30"/>
      <c r="AA2845" s="30"/>
      <c r="AB2845" s="30"/>
      <c r="AL2845" s="22"/>
      <c r="AM2845" s="22"/>
      <c r="AN2845" s="22"/>
      <c r="AO2845" s="22"/>
      <c r="AP2845" s="22"/>
      <c r="AR2845" s="22"/>
      <c r="AS2845" s="23"/>
      <c r="AW2845" s="30"/>
      <c r="BH2845" s="30"/>
      <c r="BN2845" s="30"/>
      <c r="BT2845" s="24"/>
      <c r="BU2845" s="30"/>
      <c r="BV2845" s="30">
        <v>43570</v>
      </c>
      <c r="BW2845" s="31">
        <v>1188.81446711635</v>
      </c>
      <c r="BZ2845" s="30">
        <v>43497</v>
      </c>
      <c r="CA2845" s="31">
        <v>1047.8480859491301</v>
      </c>
      <c r="CB2845" s="30">
        <v>43497</v>
      </c>
      <c r="CC2845" s="31">
        <v>1029.0875586951099</v>
      </c>
      <c r="CD2845" s="30">
        <v>43497</v>
      </c>
      <c r="CE2845" s="31">
        <v>1015.34115965243</v>
      </c>
      <c r="CG2845" s="30">
        <v>43570</v>
      </c>
      <c r="CH2845" s="31">
        <f t="shared" si="357"/>
        <v>1040.4836380623101</v>
      </c>
      <c r="CI2845" s="31">
        <f t="shared" si="358"/>
        <v>1026.2137269866701</v>
      </c>
      <c r="CJ2845" s="31">
        <f t="shared" si="362"/>
        <v>1030.4236338436053</v>
      </c>
      <c r="CK2845" s="31">
        <f t="shared" si="362"/>
        <v>1016.6266812598902</v>
      </c>
      <c r="CM2845" s="30">
        <v>43570</v>
      </c>
      <c r="CN2845" s="31">
        <v>1221.18820753674</v>
      </c>
      <c r="CO2845" s="31">
        <v>1273.60515723702</v>
      </c>
    </row>
    <row r="2846" spans="2:93">
      <c r="B2846" s="29">
        <v>43570</v>
      </c>
      <c r="C2846" s="55">
        <v>1229.613852689778</v>
      </c>
      <c r="D2846" s="31"/>
      <c r="E2846" s="21">
        <f t="shared" si="360"/>
        <v>1.2296983368280667E-3</v>
      </c>
      <c r="F2846" s="21">
        <f t="shared" si="361"/>
        <v>8.0054449407378492E-3</v>
      </c>
      <c r="G2846" s="37">
        <f>(C2845-MAX(C$9:C2845))/MAX(C$9:C2845)</f>
        <v>-2.3450371398994814E-2</v>
      </c>
      <c r="H2846" s="37"/>
      <c r="I2846" s="37"/>
      <c r="N2846" s="30"/>
      <c r="P2846" s="30"/>
      <c r="Q2846" s="30"/>
      <c r="R2846" s="30"/>
      <c r="S2846" s="30"/>
      <c r="T2846" s="30"/>
      <c r="U2846" s="30"/>
      <c r="V2846" s="30"/>
      <c r="W2846" s="30"/>
      <c r="X2846" s="30"/>
      <c r="Y2846" s="30"/>
      <c r="Z2846" s="30"/>
      <c r="AA2846" s="30"/>
      <c r="AB2846" s="30"/>
      <c r="AL2846" s="22"/>
      <c r="AM2846" s="22"/>
      <c r="AO2846" s="30"/>
      <c r="AR2846" s="22"/>
      <c r="AS2846" s="23"/>
      <c r="AW2846" s="30"/>
      <c r="BH2846" s="30"/>
      <c r="BN2846" s="30"/>
      <c r="BT2846" s="24"/>
      <c r="BU2846" s="30"/>
      <c r="BV2846" s="30">
        <v>43571</v>
      </c>
      <c r="BW2846" s="31">
        <v>1189.5765543270099</v>
      </c>
      <c r="BZ2846" s="30">
        <v>43500</v>
      </c>
      <c r="CA2846" s="31">
        <v>1047.8612130430199</v>
      </c>
      <c r="CB2846" s="30">
        <v>43500</v>
      </c>
      <c r="CC2846" s="31">
        <v>1029.0503506140201</v>
      </c>
      <c r="CD2846" s="30">
        <v>43500</v>
      </c>
      <c r="CE2846" s="31">
        <v>1015.23826366295</v>
      </c>
      <c r="CG2846" s="30">
        <v>43571</v>
      </c>
      <c r="CH2846" s="31">
        <f t="shared" si="357"/>
        <v>1040.1586134490201</v>
      </c>
      <c r="CI2846" s="31">
        <f t="shared" si="358"/>
        <v>1025.90884083469</v>
      </c>
      <c r="CJ2846" s="31">
        <f t="shared" si="362"/>
        <v>1030.1017517583296</v>
      </c>
      <c r="CK2846" s="31">
        <f t="shared" si="362"/>
        <v>1016.3246434010128</v>
      </c>
      <c r="CM2846" s="30">
        <v>43571</v>
      </c>
      <c r="CN2846" s="31">
        <v>1220.67738317403</v>
      </c>
      <c r="CO2846" s="31">
        <v>1273.10094326648</v>
      </c>
    </row>
    <row r="2847" spans="2:93">
      <c r="B2847" s="29">
        <v>43571</v>
      </c>
      <c r="C2847" s="55">
        <v>1233.128328991347</v>
      </c>
      <c r="D2847" s="31"/>
      <c r="E2847" s="21">
        <f t="shared" si="360"/>
        <v>2.8581951105064451E-3</v>
      </c>
      <c r="F2847" s="21">
        <f t="shared" si="361"/>
        <v>8.0432988143226414E-3</v>
      </c>
      <c r="G2847" s="37">
        <f>(C2846-MAX(C$9:C2846))/MAX(C$9:C2846)</f>
        <v>-2.2249509944874103E-2</v>
      </c>
      <c r="H2847" s="37"/>
      <c r="I2847" s="37"/>
      <c r="N2847" s="30"/>
      <c r="P2847" s="30"/>
      <c r="Q2847" s="30"/>
      <c r="R2847" s="30"/>
      <c r="S2847" s="30"/>
      <c r="T2847" s="30"/>
      <c r="U2847" s="30"/>
      <c r="V2847" s="30"/>
      <c r="W2847" s="30"/>
      <c r="X2847" s="30"/>
      <c r="Y2847" s="30"/>
      <c r="Z2847" s="30"/>
      <c r="AA2847" s="30"/>
      <c r="AB2847" s="30"/>
      <c r="AS2847" s="23"/>
      <c r="AW2847" s="30"/>
      <c r="BH2847" s="30"/>
      <c r="BN2847" s="30"/>
      <c r="BT2847" s="24"/>
      <c r="BU2847" s="30"/>
      <c r="BV2847" s="30">
        <v>43572</v>
      </c>
      <c r="BW2847" s="31">
        <v>1193.2002688965999</v>
      </c>
      <c r="BZ2847" s="30">
        <v>43501</v>
      </c>
      <c r="CA2847" s="31">
        <v>1046.7060498948899</v>
      </c>
      <c r="CB2847" s="30">
        <v>43501</v>
      </c>
      <c r="CC2847" s="31">
        <v>1028.01863249025</v>
      </c>
      <c r="CD2847" s="30">
        <v>43501</v>
      </c>
      <c r="CE2847" s="31">
        <v>1014.1309374331699</v>
      </c>
      <c r="CG2847" s="30">
        <v>43572</v>
      </c>
      <c r="CH2847" s="31">
        <f t="shared" si="357"/>
        <v>1041.96632702702</v>
      </c>
      <c r="CI2847" s="31">
        <f t="shared" si="358"/>
        <v>1028.2337192585601</v>
      </c>
      <c r="CJ2847" s="31">
        <f t="shared" si="362"/>
        <v>1031.8919873044263</v>
      </c>
      <c r="CK2847" s="31">
        <f t="shared" si="362"/>
        <v>1018.6278024547628</v>
      </c>
      <c r="CM2847" s="30">
        <v>43572</v>
      </c>
      <c r="CN2847" s="31">
        <v>1225.0339557631801</v>
      </c>
      <c r="CO2847" s="31">
        <v>1277.6729640143899</v>
      </c>
    </row>
    <row r="2848" spans="2:93">
      <c r="B2848" s="29">
        <v>43572</v>
      </c>
      <c r="C2848" s="55">
        <v>1236.458036632112</v>
      </c>
      <c r="D2848" s="31"/>
      <c r="E2848" s="21">
        <f t="shared" si="360"/>
        <v>2.7002117804628689E-3</v>
      </c>
      <c r="F2848" s="21">
        <f t="shared" si="361"/>
        <v>9.4538775203920622E-3</v>
      </c>
      <c r="G2848" s="37">
        <f>(C2847-MAX(C$9:C2847))/MAX(C$9:C2847)</f>
        <v>-1.9454908274903236E-2</v>
      </c>
      <c r="H2848" s="37"/>
      <c r="I2848" s="37"/>
      <c r="N2848" s="30"/>
      <c r="P2848" s="30"/>
      <c r="Q2848" s="30"/>
      <c r="R2848" s="30"/>
      <c r="S2848" s="30"/>
      <c r="T2848" s="30"/>
      <c r="U2848" s="30"/>
      <c r="V2848" s="30"/>
      <c r="W2848" s="30"/>
      <c r="X2848" s="30"/>
      <c r="Y2848" s="30"/>
      <c r="Z2848" s="30"/>
      <c r="AA2848" s="30"/>
      <c r="AB2848" s="30"/>
      <c r="AJ2848" s="22"/>
      <c r="AN2848" s="30"/>
      <c r="AS2848" s="23"/>
      <c r="AW2848" s="30"/>
      <c r="BH2848" s="30"/>
      <c r="BN2848" s="30"/>
      <c r="BT2848" s="24"/>
      <c r="BU2848" s="30"/>
      <c r="BV2848" s="30">
        <v>43573</v>
      </c>
      <c r="BW2848" s="31">
        <v>1190.8747869603401</v>
      </c>
      <c r="BZ2848" s="30">
        <v>43502</v>
      </c>
      <c r="CA2848" s="31">
        <v>1047.0871085497699</v>
      </c>
      <c r="CB2848" s="30">
        <v>43502</v>
      </c>
      <c r="CC2848" s="31">
        <v>1028.3733687741999</v>
      </c>
      <c r="CD2848" s="30">
        <v>43502</v>
      </c>
      <c r="CE2848" s="31">
        <v>1014.47042798077</v>
      </c>
      <c r="CG2848" s="30">
        <v>43573</v>
      </c>
      <c r="CH2848" s="31">
        <f t="shared" si="357"/>
        <v>1039.7410691942</v>
      </c>
      <c r="CI2848" s="31">
        <f t="shared" si="358"/>
        <v>1025.8047181536199</v>
      </c>
      <c r="CJ2848" s="31">
        <f t="shared" si="362"/>
        <v>1029.6882445655172</v>
      </c>
      <c r="CK2848" s="31">
        <f t="shared" si="362"/>
        <v>1016.2214934499681</v>
      </c>
      <c r="CM2848" s="30">
        <v>43573</v>
      </c>
      <c r="CN2848" s="31">
        <v>1224.6663887393199</v>
      </c>
      <c r="CO2848" s="31">
        <v>1277.32408431871</v>
      </c>
    </row>
    <row r="2849" spans="2:93">
      <c r="B2849" s="29">
        <v>43573</v>
      </c>
      <c r="C2849" s="55">
        <v>1235.4080569681189</v>
      </c>
      <c r="D2849" s="31"/>
      <c r="E2849" s="21">
        <f t="shared" si="360"/>
        <v>-8.4918341980533274E-4</v>
      </c>
      <c r="F2849" s="21">
        <f t="shared" si="361"/>
        <v>5.9477074817435582E-3</v>
      </c>
      <c r="G2849" s="37">
        <f>(C2848-MAX(C$9:C2848))/MAX(C$9:C2848)</f>
        <v>-1.6807228866951997E-2</v>
      </c>
      <c r="H2849" s="37"/>
      <c r="I2849" s="37"/>
      <c r="N2849" s="30"/>
      <c r="P2849" s="30"/>
      <c r="Q2849" s="30"/>
      <c r="R2849" s="30"/>
      <c r="S2849" s="30"/>
      <c r="T2849" s="30"/>
      <c r="U2849" s="30"/>
      <c r="V2849" s="30"/>
      <c r="W2849" s="30"/>
      <c r="X2849" s="30"/>
      <c r="Y2849" s="30"/>
      <c r="Z2849" s="30"/>
      <c r="AA2849" s="30"/>
      <c r="AB2849" s="30"/>
      <c r="AI2849" s="22"/>
      <c r="AJ2849" s="22"/>
      <c r="AS2849" s="23"/>
      <c r="AW2849" s="30"/>
      <c r="BH2849" s="30"/>
      <c r="BN2849" s="30"/>
      <c r="BQ2849" s="30"/>
      <c r="BT2849" s="24"/>
      <c r="BU2849" s="30"/>
      <c r="BV2849" s="30">
        <v>43578</v>
      </c>
      <c r="BW2849" s="31">
        <v>1191.8674813751099</v>
      </c>
      <c r="BZ2849" s="30">
        <v>43503</v>
      </c>
      <c r="CA2849" s="31">
        <v>1045.79843441153</v>
      </c>
      <c r="CB2849" s="30">
        <v>43503</v>
      </c>
      <c r="CC2849" s="31">
        <v>1027.21595012952</v>
      </c>
      <c r="CD2849" s="30">
        <v>43503</v>
      </c>
      <c r="CE2849" s="31">
        <v>1013.41006665568</v>
      </c>
      <c r="CG2849" s="30">
        <v>43578</v>
      </c>
      <c r="CH2849" s="31">
        <f t="shared" si="357"/>
        <v>1040.3133037176101</v>
      </c>
      <c r="CI2849" s="31">
        <f t="shared" si="358"/>
        <v>1026.2359210939401</v>
      </c>
      <c r="CJ2849" s="31">
        <f t="shared" si="362"/>
        <v>1030.25494639095</v>
      </c>
      <c r="CK2849" s="31">
        <f t="shared" si="362"/>
        <v>1016.6486680264128</v>
      </c>
      <c r="CM2849" s="30">
        <v>43578</v>
      </c>
      <c r="CN2849" s="31">
        <v>1225.8637344533399</v>
      </c>
      <c r="CO2849" s="31">
        <v>1278.6514277245201</v>
      </c>
    </row>
    <row r="2850" spans="2:93">
      <c r="B2850" s="29">
        <v>43578</v>
      </c>
      <c r="C2850" s="55">
        <v>1236.5446074964391</v>
      </c>
      <c r="D2850" s="31"/>
      <c r="E2850" s="21">
        <f t="shared" si="360"/>
        <v>9.1997985759406653E-4</v>
      </c>
      <c r="F2850" s="21">
        <f t="shared" si="361"/>
        <v>5.6365295425877537E-3</v>
      </c>
      <c r="G2850" s="37">
        <f>(C2849-MAX(C$9:C2849))/MAX(C$9:C2849)</f>
        <v>-1.7642139866670684E-2</v>
      </c>
      <c r="H2850" s="37"/>
      <c r="I2850" s="37"/>
      <c r="N2850" s="30"/>
      <c r="P2850" s="30"/>
      <c r="Q2850" s="30"/>
      <c r="R2850" s="30"/>
      <c r="S2850" s="30"/>
      <c r="T2850" s="30"/>
      <c r="U2850" s="30"/>
      <c r="V2850" s="30"/>
      <c r="W2850" s="30"/>
      <c r="X2850" s="30"/>
      <c r="Y2850" s="30"/>
      <c r="Z2850" s="30"/>
      <c r="AA2850" s="30"/>
      <c r="AB2850" s="30"/>
      <c r="AI2850" s="22"/>
      <c r="AJ2850" s="22"/>
      <c r="AR2850" s="30"/>
      <c r="AS2850" s="28"/>
      <c r="AW2850" s="30"/>
      <c r="BH2850" s="30"/>
      <c r="BN2850" s="30"/>
      <c r="BT2850" s="24"/>
      <c r="BU2850" s="30"/>
      <c r="BV2850" s="30">
        <v>43579</v>
      </c>
      <c r="BW2850" s="31">
        <v>1191.84546005731</v>
      </c>
      <c r="BZ2850" s="30">
        <v>43504</v>
      </c>
      <c r="CA2850" s="31">
        <v>1045.6577049421601</v>
      </c>
      <c r="CB2850" s="30">
        <v>43504</v>
      </c>
      <c r="CC2850" s="31">
        <v>1027.1081618881001</v>
      </c>
      <c r="CD2850" s="30">
        <v>43504</v>
      </c>
      <c r="CE2850" s="31">
        <v>1013.2510420618</v>
      </c>
      <c r="CG2850" s="30">
        <v>43579</v>
      </c>
      <c r="CH2850" s="31">
        <f t="shared" si="357"/>
        <v>1040.415513102</v>
      </c>
      <c r="CI2850" s="31">
        <f t="shared" si="358"/>
        <v>1026.31236447623</v>
      </c>
      <c r="CJ2850" s="31">
        <f t="shared" si="362"/>
        <v>1030.3561675552462</v>
      </c>
      <c r="CK2850" s="31">
        <f t="shared" si="362"/>
        <v>1016.7243972629236</v>
      </c>
      <c r="CM2850" s="30">
        <v>43579</v>
      </c>
      <c r="CN2850" s="31">
        <v>1226.62348256157</v>
      </c>
      <c r="CO2850" s="31">
        <v>1279.45994368279</v>
      </c>
    </row>
    <row r="2851" spans="2:93">
      <c r="B2851" s="29">
        <v>43579</v>
      </c>
      <c r="C2851" s="55">
        <v>1236.7124885456799</v>
      </c>
      <c r="D2851" s="31"/>
      <c r="E2851" s="21">
        <f t="shared" si="360"/>
        <v>1.3576627015554621E-4</v>
      </c>
      <c r="F2851" s="21">
        <f t="shared" si="361"/>
        <v>2.9065584417029555E-3</v>
      </c>
      <c r="G2851" s="37">
        <f>(C2850-MAX(C$9:C2850))/MAX(C$9:C2850)</f>
        <v>-1.673839042239874E-2</v>
      </c>
      <c r="H2851" s="37"/>
      <c r="I2851" s="37"/>
      <c r="N2851" s="30"/>
      <c r="P2851" s="30"/>
      <c r="Q2851" s="30"/>
      <c r="R2851" s="30"/>
      <c r="S2851" s="30"/>
      <c r="T2851" s="30"/>
      <c r="U2851" s="30"/>
      <c r="V2851" s="30"/>
      <c r="W2851" s="30"/>
      <c r="X2851" s="30"/>
      <c r="Y2851" s="30"/>
      <c r="Z2851" s="30"/>
      <c r="AA2851" s="30"/>
      <c r="AB2851" s="30"/>
      <c r="AH2851" s="22"/>
      <c r="AI2851" s="22"/>
      <c r="AJ2851" s="22"/>
      <c r="AM2851" s="30"/>
      <c r="AO2851" s="22"/>
      <c r="AQ2851" s="30"/>
      <c r="AS2851" s="23"/>
      <c r="AW2851" s="30"/>
      <c r="BH2851" s="30"/>
      <c r="BN2851" s="30"/>
      <c r="BT2851" s="24"/>
      <c r="BU2851" s="30"/>
      <c r="BV2851" s="30">
        <v>43580</v>
      </c>
      <c r="BW2851" s="31">
        <v>1191.83530286424</v>
      </c>
      <c r="BZ2851" s="30">
        <v>43507</v>
      </c>
      <c r="CA2851" s="31">
        <v>1045.44051925349</v>
      </c>
      <c r="CB2851" s="30">
        <v>43507</v>
      </c>
      <c r="CC2851" s="31">
        <v>1026.8145664672099</v>
      </c>
      <c r="CD2851" s="30">
        <v>43507</v>
      </c>
      <c r="CE2851" s="31">
        <v>1012.86986533066</v>
      </c>
      <c r="CG2851" s="30">
        <v>43580</v>
      </c>
      <c r="CH2851" s="31">
        <f t="shared" si="357"/>
        <v>1040.3743245437699</v>
      </c>
      <c r="CI2851" s="31">
        <f t="shared" si="358"/>
        <v>1026.17740416385</v>
      </c>
      <c r="CJ2851" s="31">
        <f t="shared" si="362"/>
        <v>1030.3153772320816</v>
      </c>
      <c r="CK2851" s="31">
        <f t="shared" si="362"/>
        <v>1016.5906977704411</v>
      </c>
      <c r="CM2851" s="30">
        <v>43580</v>
      </c>
      <c r="CN2851" s="31">
        <v>1227.54577810462</v>
      </c>
      <c r="CO2851" s="31">
        <v>1280.4394130704</v>
      </c>
    </row>
    <row r="2852" spans="2:93">
      <c r="B2852" s="29">
        <v>43580</v>
      </c>
      <c r="C2852" s="55">
        <v>1237.645011553866</v>
      </c>
      <c r="D2852" s="31"/>
      <c r="E2852" s="21">
        <f t="shared" si="360"/>
        <v>7.5403379267457993E-4</v>
      </c>
      <c r="F2852" s="21">
        <f t="shared" si="361"/>
        <v>9.5997994803531661E-4</v>
      </c>
      <c r="G2852" s="37">
        <f>(C2851-MAX(C$9:C2851))/MAX(C$9:C2851)</f>
        <v>-1.6604896661079203E-2</v>
      </c>
      <c r="H2852" s="37"/>
      <c r="I2852" s="37"/>
      <c r="N2852" s="30"/>
      <c r="P2852" s="30"/>
      <c r="Q2852" s="30"/>
      <c r="R2852" s="30"/>
      <c r="S2852" s="30"/>
      <c r="T2852" s="30"/>
      <c r="U2852" s="30"/>
      <c r="V2852" s="30"/>
      <c r="W2852" s="30"/>
      <c r="X2852" s="30"/>
      <c r="Y2852" s="30"/>
      <c r="Z2852" s="30"/>
      <c r="AA2852" s="30"/>
      <c r="AB2852" s="30"/>
      <c r="AH2852" s="22"/>
      <c r="AI2852" s="22"/>
      <c r="AJ2852" s="22"/>
      <c r="AN2852" s="22"/>
      <c r="AO2852" s="22"/>
      <c r="AS2852" s="23"/>
      <c r="AW2852" s="30"/>
      <c r="BH2852" s="30"/>
      <c r="BN2852" s="30"/>
      <c r="BT2852" s="24"/>
      <c r="BU2852" s="30"/>
      <c r="BV2852" s="30">
        <v>43581</v>
      </c>
      <c r="BW2852" s="31">
        <v>1192.3087123570499</v>
      </c>
      <c r="BZ2852" s="30">
        <v>43508</v>
      </c>
      <c r="CA2852" s="31">
        <v>1045.72514443353</v>
      </c>
      <c r="CB2852" s="30">
        <v>43508</v>
      </c>
      <c r="CC2852" s="31">
        <v>1027.06144238704</v>
      </c>
      <c r="CD2852" s="30">
        <v>43508</v>
      </c>
      <c r="CE2852" s="31">
        <v>1013.07314249295</v>
      </c>
      <c r="CG2852" s="30">
        <v>43581</v>
      </c>
      <c r="CH2852" s="31">
        <f t="shared" si="357"/>
        <v>1040.8410746598699</v>
      </c>
      <c r="CI2852" s="31">
        <f t="shared" si="358"/>
        <v>1026.4760348434199</v>
      </c>
      <c r="CJ2852" s="31">
        <f t="shared" si="362"/>
        <v>1030.7776145351345</v>
      </c>
      <c r="CK2852" s="31">
        <f t="shared" si="362"/>
        <v>1016.8865385964891</v>
      </c>
      <c r="CM2852" s="30">
        <v>43581</v>
      </c>
      <c r="CN2852" s="31">
        <v>1226.6889512886801</v>
      </c>
      <c r="CO2852" s="31">
        <v>1279.5657308785501</v>
      </c>
    </row>
    <row r="2853" spans="2:93">
      <c r="B2853" s="29">
        <v>43581</v>
      </c>
      <c r="C2853" s="55">
        <v>1236.9854646128449</v>
      </c>
      <c r="D2853" s="31"/>
      <c r="E2853" s="21">
        <f t="shared" si="360"/>
        <v>-5.3290477872403041E-4</v>
      </c>
      <c r="F2853" s="21">
        <f t="shared" si="361"/>
        <v>1.2768312751636479E-3</v>
      </c>
      <c r="G2853" s="37">
        <f>(C2852-MAX(C$9:C2852))/MAX(C$9:C2852)</f>
        <v>-1.5863383521610971E-2</v>
      </c>
      <c r="H2853" s="37"/>
      <c r="I2853" s="37"/>
      <c r="N2853" s="30"/>
      <c r="P2853" s="30"/>
      <c r="Q2853" s="30"/>
      <c r="R2853" s="30"/>
      <c r="S2853" s="30"/>
      <c r="T2853" s="30"/>
      <c r="U2853" s="30"/>
      <c r="V2853" s="30"/>
      <c r="W2853" s="30"/>
      <c r="X2853" s="30"/>
      <c r="Y2853" s="30"/>
      <c r="Z2853" s="30"/>
      <c r="AA2853" s="30"/>
      <c r="AB2853" s="30"/>
      <c r="AH2853" s="22"/>
      <c r="AI2853" s="22"/>
      <c r="AL2853" s="22"/>
      <c r="AM2853" s="22"/>
      <c r="AO2853" s="22"/>
      <c r="AP2853" s="22"/>
      <c r="AS2853" s="23"/>
      <c r="AW2853" s="30"/>
      <c r="BH2853" s="30"/>
      <c r="BN2853" s="30"/>
      <c r="BT2853" s="24"/>
      <c r="BU2853" s="30"/>
      <c r="BV2853" s="30">
        <v>43584</v>
      </c>
      <c r="BW2853" s="31">
        <v>1191.70927481238</v>
      </c>
      <c r="BZ2853" s="30">
        <v>43509</v>
      </c>
      <c r="CA2853" s="31">
        <v>1046.3134974002201</v>
      </c>
      <c r="CB2853" s="30">
        <v>43509</v>
      </c>
      <c r="CC2853" s="31">
        <v>1027.61696703805</v>
      </c>
      <c r="CD2853" s="30">
        <v>43509</v>
      </c>
      <c r="CE2853" s="31">
        <v>1013.62727577488</v>
      </c>
      <c r="CG2853" s="30">
        <v>43584</v>
      </c>
      <c r="CH2853" s="31">
        <f t="shared" si="357"/>
        <v>1040.35546952251</v>
      </c>
      <c r="CI2853" s="31">
        <f t="shared" si="358"/>
        <v>1025.85612328508</v>
      </c>
      <c r="CJ2853" s="31">
        <f t="shared" si="362"/>
        <v>1030.2967045121923</v>
      </c>
      <c r="CK2853" s="31">
        <f t="shared" si="362"/>
        <v>1016.2724183468212</v>
      </c>
      <c r="CM2853" s="30">
        <v>43584</v>
      </c>
      <c r="CN2853" s="31">
        <v>1224.6107102354199</v>
      </c>
      <c r="CO2853" s="31">
        <v>1277.4602054586401</v>
      </c>
    </row>
    <row r="2854" spans="2:93">
      <c r="B2854" s="29">
        <v>43584</v>
      </c>
      <c r="C2854" s="55">
        <v>1235.588960100077</v>
      </c>
      <c r="D2854" s="31"/>
      <c r="E2854" s="21">
        <f t="shared" si="360"/>
        <v>-1.128957900249028E-3</v>
      </c>
      <c r="F2854" s="21">
        <f t="shared" si="361"/>
        <v>-7.7283697698293796E-4</v>
      </c>
      <c r="G2854" s="37">
        <f>(C2853-MAX(C$9:C2853))/MAX(C$9:C2853)</f>
        <v>-1.6387834627449645E-2</v>
      </c>
      <c r="H2854" s="37"/>
      <c r="I2854" s="37"/>
      <c r="N2854" s="30"/>
      <c r="P2854" s="30"/>
      <c r="Q2854" s="30"/>
      <c r="R2854" s="30"/>
      <c r="S2854" s="30"/>
      <c r="T2854" s="30"/>
      <c r="U2854" s="30"/>
      <c r="V2854" s="30"/>
      <c r="W2854" s="30"/>
      <c r="X2854" s="30"/>
      <c r="Y2854" s="30"/>
      <c r="Z2854" s="30"/>
      <c r="AA2854" s="30"/>
      <c r="AB2854" s="30"/>
      <c r="AI2854" s="22"/>
      <c r="AO2854" s="22"/>
      <c r="AP2854" s="22"/>
      <c r="AR2854" s="22"/>
      <c r="AS2854" s="23"/>
      <c r="AW2854" s="30"/>
      <c r="BH2854" s="30"/>
      <c r="BN2854" s="30"/>
      <c r="BT2854" s="24"/>
      <c r="BU2854" s="30"/>
      <c r="BV2854" s="30">
        <v>43585</v>
      </c>
      <c r="BW2854" s="31">
        <v>1190.5915364267801</v>
      </c>
      <c r="BZ2854" s="30">
        <v>43510</v>
      </c>
      <c r="CA2854" s="31">
        <v>1046.1376303551899</v>
      </c>
      <c r="CB2854" s="30">
        <v>43510</v>
      </c>
      <c r="CC2854" s="31">
        <v>1027.4575942173899</v>
      </c>
      <c r="CD2854" s="30">
        <v>43510</v>
      </c>
      <c r="CE2854" s="31">
        <v>1013.54789432473</v>
      </c>
      <c r="CG2854" s="30">
        <v>43585</v>
      </c>
      <c r="CH2854" s="31">
        <f t="shared" si="357"/>
        <v>1040.0539633662199</v>
      </c>
      <c r="CI2854" s="31">
        <f t="shared" si="358"/>
        <v>1025.4715463631601</v>
      </c>
      <c r="CJ2854" s="31">
        <f t="shared" si="362"/>
        <v>1029.998113493722</v>
      </c>
      <c r="CK2854" s="31">
        <f t="shared" si="362"/>
        <v>1015.8914342013755</v>
      </c>
      <c r="CM2854" s="30">
        <v>43585</v>
      </c>
      <c r="CN2854" s="31">
        <v>1223.06027753019</v>
      </c>
      <c r="CO2854" s="31">
        <v>1275.86555979689</v>
      </c>
    </row>
    <row r="2855" spans="2:93">
      <c r="B2855" s="29">
        <v>43585</v>
      </c>
      <c r="C2855" s="55">
        <v>1233.940753055276</v>
      </c>
      <c r="D2855" s="31"/>
      <c r="E2855" s="21">
        <f t="shared" si="360"/>
        <v>-1.3339444572793013E-3</v>
      </c>
      <c r="F2855" s="21">
        <f t="shared" si="361"/>
        <v>-2.2412125017540196E-3</v>
      </c>
      <c r="G2855" s="37">
        <f>(C2854-MAX(C$9:C2854))/MAX(C$9:C2854)</f>
        <v>-1.7498291352328076E-2</v>
      </c>
      <c r="H2855" s="37"/>
      <c r="I2855" s="37"/>
      <c r="N2855" s="30"/>
      <c r="P2855" s="30"/>
      <c r="Q2855" s="30"/>
      <c r="R2855" s="30"/>
      <c r="S2855" s="30"/>
      <c r="T2855" s="30"/>
      <c r="U2855" s="30"/>
      <c r="V2855" s="30"/>
      <c r="W2855" s="30"/>
      <c r="X2855" s="30"/>
      <c r="Y2855" s="30"/>
      <c r="Z2855" s="30"/>
      <c r="AA2855" s="30"/>
      <c r="AB2855" s="30"/>
      <c r="AO2855" s="22"/>
      <c r="AP2855" s="22"/>
      <c r="AR2855" s="22"/>
      <c r="AS2855" s="23"/>
      <c r="AW2855" s="30"/>
      <c r="BH2855" s="30"/>
      <c r="BN2855" s="30"/>
      <c r="BT2855" s="24"/>
      <c r="BU2855" s="30"/>
      <c r="BV2855" s="30">
        <v>43587</v>
      </c>
      <c r="BW2855" s="31">
        <v>1189.37328253703</v>
      </c>
      <c r="BZ2855" s="30">
        <v>43511</v>
      </c>
      <c r="CA2855" s="31">
        <v>1045.62423056489</v>
      </c>
      <c r="CB2855" s="30">
        <v>43511</v>
      </c>
      <c r="CC2855" s="31">
        <v>1026.88512212204</v>
      </c>
      <c r="CD2855" s="30">
        <v>43511</v>
      </c>
      <c r="CE2855" s="31">
        <v>1012.75159952826</v>
      </c>
      <c r="CG2855" s="30">
        <v>43587</v>
      </c>
      <c r="CH2855" s="31">
        <f t="shared" si="357"/>
        <v>1039.5086455670801</v>
      </c>
      <c r="CI2855" s="31">
        <f t="shared" si="358"/>
        <v>1024.9930867031901</v>
      </c>
      <c r="CJ2855" s="31">
        <f t="shared" si="362"/>
        <v>1029.4580681459299</v>
      </c>
      <c r="CK2855" s="31">
        <f t="shared" si="362"/>
        <v>1015.41744438479</v>
      </c>
      <c r="CM2855" s="30">
        <v>43587</v>
      </c>
      <c r="CN2855" s="31">
        <v>1222.1946476626199</v>
      </c>
      <c r="CO2855" s="31">
        <v>1275.00867627098</v>
      </c>
    </row>
    <row r="2856" spans="2:93">
      <c r="B2856" s="29">
        <v>43587</v>
      </c>
      <c r="C2856" s="55">
        <v>1232.134073658086</v>
      </c>
      <c r="D2856" s="31"/>
      <c r="E2856" s="21">
        <f t="shared" si="360"/>
        <v>-1.4641540873957526E-3</v>
      </c>
      <c r="F2856" s="21">
        <f t="shared" si="361"/>
        <v>-4.4527613688363221E-3</v>
      </c>
      <c r="G2856" s="37">
        <f>(C2855-MAX(C$9:C2855))/MAX(C$9:C2855)</f>
        <v>-1.8808894060846074E-2</v>
      </c>
      <c r="H2856" s="37"/>
      <c r="I2856" s="37"/>
      <c r="N2856" s="30"/>
      <c r="P2856" s="30"/>
      <c r="Q2856" s="30"/>
      <c r="R2856" s="30"/>
      <c r="S2856" s="30"/>
      <c r="T2856" s="30"/>
      <c r="U2856" s="30"/>
      <c r="V2856" s="30"/>
      <c r="W2856" s="30"/>
      <c r="X2856" s="30"/>
      <c r="Y2856" s="30"/>
      <c r="Z2856" s="30"/>
      <c r="AA2856" s="30"/>
      <c r="AB2856" s="30"/>
      <c r="AJ2856" s="22"/>
      <c r="AP2856" s="22"/>
      <c r="AR2856" s="22"/>
      <c r="AS2856" s="23"/>
      <c r="AW2856" s="30"/>
      <c r="BH2856" s="30"/>
      <c r="BN2856" s="30"/>
      <c r="BT2856" s="24"/>
      <c r="BU2856" s="30"/>
      <c r="BV2856" s="30">
        <v>43588</v>
      </c>
      <c r="BW2856" s="31">
        <v>1189.89405437032</v>
      </c>
      <c r="BZ2856" s="30">
        <v>43514</v>
      </c>
      <c r="CA2856" s="31">
        <v>1045.6922509430699</v>
      </c>
      <c r="CB2856" s="30">
        <v>43514</v>
      </c>
      <c r="CC2856" s="31">
        <v>1026.9231568600701</v>
      </c>
      <c r="CD2856" s="30">
        <v>43514</v>
      </c>
      <c r="CE2856" s="31">
        <v>1012.78176539395</v>
      </c>
      <c r="CG2856" s="30">
        <v>43588</v>
      </c>
      <c r="CH2856" s="31">
        <f t="shared" si="357"/>
        <v>1039.62132117494</v>
      </c>
      <c r="CI2856" s="31">
        <f t="shared" si="358"/>
        <v>1024.9194220134</v>
      </c>
      <c r="CJ2856" s="31">
        <f t="shared" si="362"/>
        <v>1029.5696543401277</v>
      </c>
      <c r="CK2856" s="31">
        <f t="shared" si="362"/>
        <v>1015.3444678818082</v>
      </c>
      <c r="CM2856" s="30">
        <v>43588</v>
      </c>
      <c r="CN2856" s="31">
        <v>1223.49759146214</v>
      </c>
      <c r="CO2856" s="31">
        <v>1276.3901910140701</v>
      </c>
    </row>
    <row r="2857" spans="2:93">
      <c r="B2857" s="29">
        <v>43588</v>
      </c>
      <c r="C2857" s="55">
        <v>1233.104455019906</v>
      </c>
      <c r="D2857" s="31"/>
      <c r="E2857" s="21">
        <f t="shared" si="360"/>
        <v>7.8756150208492137E-4</v>
      </c>
      <c r="F2857" s="21">
        <f t="shared" si="361"/>
        <v>-3.1374738862866014E-3</v>
      </c>
      <c r="G2857" s="37">
        <f>(C2856-MAX(C$9:C2856))/MAX(C$9:C2856)</f>
        <v>-2.0245509029123192E-2</v>
      </c>
      <c r="H2857" s="37"/>
      <c r="I2857" s="37"/>
      <c r="N2857" s="30"/>
      <c r="P2857" s="30"/>
      <c r="Q2857" s="30"/>
      <c r="R2857" s="30"/>
      <c r="S2857" s="30"/>
      <c r="T2857" s="30"/>
      <c r="U2857" s="30"/>
      <c r="V2857" s="30"/>
      <c r="W2857" s="30"/>
      <c r="X2857" s="30"/>
      <c r="Y2857" s="30"/>
      <c r="Z2857" s="30"/>
      <c r="AA2857" s="30"/>
      <c r="AB2857" s="30"/>
      <c r="AI2857" s="22"/>
      <c r="AJ2857" s="22"/>
      <c r="AP2857" s="22"/>
      <c r="AR2857" s="22"/>
      <c r="AS2857" s="23"/>
      <c r="AW2857" s="30"/>
      <c r="BH2857" s="30"/>
      <c r="BN2857" s="30"/>
      <c r="BT2857" s="24"/>
      <c r="BU2857" s="30"/>
      <c r="BV2857" s="30">
        <v>43591</v>
      </c>
      <c r="BW2857" s="31">
        <v>1187.6211788780099</v>
      </c>
      <c r="BZ2857" s="30">
        <v>43515</v>
      </c>
      <c r="CA2857" s="31">
        <v>1045.20147934178</v>
      </c>
      <c r="CB2857" s="30">
        <v>43515</v>
      </c>
      <c r="CC2857" s="31">
        <v>1026.4274518233201</v>
      </c>
      <c r="CD2857" s="30">
        <v>43515</v>
      </c>
      <c r="CE2857" s="31">
        <v>1012.32786230739</v>
      </c>
      <c r="CG2857" s="30">
        <v>43591</v>
      </c>
      <c r="CH2857" s="31">
        <f t="shared" si="357"/>
        <v>1038.5022652396201</v>
      </c>
      <c r="CI2857" s="31">
        <f t="shared" si="358"/>
        <v>1024.2355813302499</v>
      </c>
      <c r="CJ2857" s="31">
        <f t="shared" ref="CJ2857:CK2872" si="363">+CJ2856*CH2857/CH2856</f>
        <v>1028.4614180919402</v>
      </c>
      <c r="CK2857" s="31">
        <f t="shared" si="363"/>
        <v>1014.6670157430001</v>
      </c>
      <c r="CM2857" s="30">
        <v>43591</v>
      </c>
      <c r="CN2857" s="31">
        <v>1235.1061006560701</v>
      </c>
      <c r="CO2857" s="31">
        <v>1288.55951809475</v>
      </c>
    </row>
    <row r="2858" spans="2:93">
      <c r="B2858" s="29">
        <v>43591</v>
      </c>
      <c r="C2858" s="55">
        <v>1233.569661241829</v>
      </c>
      <c r="D2858" s="31"/>
      <c r="E2858" s="21">
        <f t="shared" si="360"/>
        <v>3.7726424556261406E-4</v>
      </c>
      <c r="F2858" s="21">
        <f t="shared" si="361"/>
        <v>-1.6342804309974479E-3</v>
      </c>
      <c r="G2858" s="37">
        <f>(C2857-MAX(C$9:C2857))/MAX(C$9:C2857)</f>
        <v>-1.9473892110539823E-2</v>
      </c>
      <c r="H2858" s="37"/>
      <c r="I2858" s="37"/>
      <c r="N2858" s="30"/>
      <c r="P2858" s="30"/>
      <c r="Q2858" s="30"/>
      <c r="R2858" s="30"/>
      <c r="S2858" s="30"/>
      <c r="T2858" s="30"/>
      <c r="U2858" s="30"/>
      <c r="V2858" s="30"/>
      <c r="W2858" s="30"/>
      <c r="X2858" s="30"/>
      <c r="Y2858" s="30"/>
      <c r="Z2858" s="30"/>
      <c r="AA2858" s="30"/>
      <c r="AB2858" s="30"/>
      <c r="AI2858" s="22"/>
      <c r="AR2858" s="22"/>
      <c r="AS2858" s="23"/>
      <c r="AW2858" s="30"/>
      <c r="BH2858" s="30"/>
      <c r="BN2858" s="30"/>
      <c r="BT2858" s="24"/>
      <c r="BU2858" s="30"/>
      <c r="BV2858" s="30">
        <v>43592</v>
      </c>
      <c r="BW2858" s="31">
        <v>1185.03020203963</v>
      </c>
      <c r="BZ2858" s="30">
        <v>43516</v>
      </c>
      <c r="CA2858" s="31">
        <v>1045.5770277020399</v>
      </c>
      <c r="CB2858" s="30">
        <v>43516</v>
      </c>
      <c r="CC2858" s="31">
        <v>1026.75171621104</v>
      </c>
      <c r="CD2858" s="30">
        <v>43516</v>
      </c>
      <c r="CE2858" s="31">
        <v>1012.47167175314</v>
      </c>
      <c r="CG2858" s="30">
        <v>43592</v>
      </c>
      <c r="CH2858" s="31">
        <f t="shared" si="357"/>
        <v>1036.93576457055</v>
      </c>
      <c r="CI2858" s="31">
        <f t="shared" si="358"/>
        <v>1022.75801504651</v>
      </c>
      <c r="CJ2858" s="31">
        <f t="shared" si="363"/>
        <v>1026.9100632673244</v>
      </c>
      <c r="CK2858" s="31">
        <f t="shared" si="363"/>
        <v>1013.2032531096636</v>
      </c>
      <c r="CM2858" s="30">
        <v>43592</v>
      </c>
      <c r="CN2858" s="31">
        <v>1231.4169924007199</v>
      </c>
      <c r="CO2858" s="31">
        <v>1284.73268816375</v>
      </c>
    </row>
    <row r="2859" spans="2:93">
      <c r="B2859" s="29">
        <v>43592</v>
      </c>
      <c r="C2859" s="55">
        <v>1231.344739345735</v>
      </c>
      <c r="D2859" s="31"/>
      <c r="E2859" s="21">
        <f t="shared" si="360"/>
        <v>-1.803645117093855E-3</v>
      </c>
      <c r="F2859" s="21">
        <f t="shared" si="361"/>
        <v>-2.1038398343787845E-3</v>
      </c>
      <c r="G2859" s="37">
        <f>(C2858-MAX(C$9:C2858))/MAX(C$9:C2858)</f>
        <v>-1.9103974668192508E-2</v>
      </c>
      <c r="H2859" s="37"/>
      <c r="I2859" s="37"/>
      <c r="N2859" s="30"/>
      <c r="P2859" s="30"/>
      <c r="Q2859" s="30"/>
      <c r="R2859" s="30"/>
      <c r="S2859" s="30"/>
      <c r="T2859" s="30"/>
      <c r="U2859" s="30"/>
      <c r="V2859" s="30"/>
      <c r="W2859" s="30"/>
      <c r="X2859" s="30"/>
      <c r="Y2859" s="30"/>
      <c r="Z2859" s="30"/>
      <c r="AA2859" s="30"/>
      <c r="AB2859" s="30"/>
      <c r="AC2859" s="22"/>
      <c r="AD2859" s="22"/>
      <c r="AE2859" s="22"/>
      <c r="AF2859" s="22"/>
      <c r="AG2859" s="22"/>
      <c r="AH2859" s="22"/>
      <c r="AI2859" s="22"/>
      <c r="AM2859" s="22"/>
      <c r="AO2859" s="22"/>
      <c r="AS2859" s="23"/>
      <c r="AW2859" s="30"/>
      <c r="BB2859" s="22"/>
      <c r="BH2859" s="30"/>
      <c r="BN2859" s="30"/>
      <c r="BT2859" s="24"/>
      <c r="BU2859" s="30"/>
      <c r="BV2859" s="30">
        <v>43593</v>
      </c>
      <c r="BW2859" s="31">
        <v>1186.1062756945</v>
      </c>
      <c r="BZ2859" s="30">
        <v>43517</v>
      </c>
      <c r="CA2859" s="31">
        <v>1045.6767536642201</v>
      </c>
      <c r="CB2859" s="30">
        <v>43517</v>
      </c>
      <c r="CC2859" s="31">
        <v>1026.83936551752</v>
      </c>
      <c r="CD2859" s="30">
        <v>43517</v>
      </c>
      <c r="CE2859" s="31">
        <v>1012.63895697488</v>
      </c>
      <c r="CG2859" s="30">
        <v>43593</v>
      </c>
      <c r="CH2859" s="31">
        <f t="shared" si="357"/>
        <v>1037.00516254225</v>
      </c>
      <c r="CI2859" s="31">
        <f t="shared" si="358"/>
        <v>1022.76580871814</v>
      </c>
      <c r="CJ2859" s="31">
        <f t="shared" si="363"/>
        <v>1026.9787902588548</v>
      </c>
      <c r="CK2859" s="31">
        <f t="shared" si="363"/>
        <v>1013.2109739716202</v>
      </c>
      <c r="CM2859" s="30">
        <v>43593</v>
      </c>
      <c r="CN2859" s="31">
        <v>1231.80232007168</v>
      </c>
      <c r="CO2859" s="31">
        <v>1285.1533071290701</v>
      </c>
    </row>
    <row r="2860" spans="2:93">
      <c r="B2860" s="29">
        <v>43593</v>
      </c>
      <c r="C2860" s="55">
        <v>1232.1716787584389</v>
      </c>
      <c r="D2860" s="31"/>
      <c r="E2860" s="21">
        <f t="shared" si="360"/>
        <v>6.7157424422292777E-4</v>
      </c>
      <c r="F2860" s="21">
        <f t="shared" si="361"/>
        <v>3.0520299013625518E-5</v>
      </c>
      <c r="G2860" s="37">
        <f>(C2859-MAX(C$9:C2859))/MAX(C$9:C2859)</f>
        <v>-2.0873162994659012E-2</v>
      </c>
      <c r="H2860" s="37"/>
      <c r="I2860" s="37"/>
      <c r="N2860" s="30"/>
      <c r="P2860" s="30"/>
      <c r="Q2860" s="30"/>
      <c r="R2860" s="30"/>
      <c r="S2860" s="30"/>
      <c r="T2860" s="30"/>
      <c r="U2860" s="30"/>
      <c r="V2860" s="30"/>
      <c r="W2860" s="30"/>
      <c r="X2860" s="30"/>
      <c r="Y2860" s="30"/>
      <c r="Z2860" s="30"/>
      <c r="AA2860" s="30"/>
      <c r="AB2860" s="30"/>
      <c r="AH2860" s="22"/>
      <c r="AI2860" s="22"/>
      <c r="AN2860" s="22"/>
      <c r="AO2860" s="22"/>
      <c r="AS2860" s="23"/>
      <c r="AW2860" s="30"/>
      <c r="BH2860" s="30"/>
      <c r="BN2860" s="30"/>
      <c r="BT2860" s="24"/>
      <c r="BU2860" s="30"/>
      <c r="BV2860" s="30">
        <v>43594</v>
      </c>
      <c r="BW2860" s="31">
        <v>1182.207591027</v>
      </c>
      <c r="BZ2860" s="30">
        <v>43518</v>
      </c>
      <c r="CA2860" s="31">
        <v>1045.5473228721601</v>
      </c>
      <c r="CB2860" s="30">
        <v>43518</v>
      </c>
      <c r="CC2860" s="31">
        <v>1026.6737353296901</v>
      </c>
      <c r="CD2860" s="30">
        <v>43518</v>
      </c>
      <c r="CE2860" s="31">
        <v>1012.45470671354</v>
      </c>
      <c r="CG2860" s="30">
        <v>43594</v>
      </c>
      <c r="CH2860" s="31">
        <f t="shared" si="357"/>
        <v>1035.6432095267401</v>
      </c>
      <c r="CI2860" s="31">
        <f t="shared" si="358"/>
        <v>1021.88330161518</v>
      </c>
      <c r="CJ2860" s="31">
        <f t="shared" si="363"/>
        <v>1025.6300054014787</v>
      </c>
      <c r="CK2860" s="31">
        <f t="shared" si="363"/>
        <v>1012.3367113851073</v>
      </c>
      <c r="CM2860" s="30">
        <v>43594</v>
      </c>
      <c r="CN2860" s="31">
        <v>1229.5303019919299</v>
      </c>
      <c r="CO2860" s="31">
        <v>1282.8040936217701</v>
      </c>
    </row>
    <row r="2861" spans="2:93">
      <c r="B2861" s="29">
        <v>43594</v>
      </c>
      <c r="C2861" s="55">
        <v>1229.085440232657</v>
      </c>
      <c r="D2861" s="31"/>
      <c r="E2861" s="21">
        <f t="shared" si="360"/>
        <v>-2.5047147073625764E-3</v>
      </c>
      <c r="F2861" s="21">
        <f t="shared" si="361"/>
        <v>-3.2592654830561063E-3</v>
      </c>
      <c r="G2861" s="37">
        <f>(C2860-MAX(C$9:C2860))/MAX(C$9:C2860)</f>
        <v>-2.0215606629098798E-2</v>
      </c>
      <c r="H2861" s="37"/>
      <c r="I2861" s="37"/>
      <c r="N2861" s="30"/>
      <c r="P2861" s="30"/>
      <c r="Q2861" s="30"/>
      <c r="R2861" s="30"/>
      <c r="S2861" s="30"/>
      <c r="T2861" s="30"/>
      <c r="U2861" s="30"/>
      <c r="V2861" s="30"/>
      <c r="W2861" s="30"/>
      <c r="X2861" s="30"/>
      <c r="Y2861" s="30"/>
      <c r="Z2861" s="30"/>
      <c r="AA2861" s="30"/>
      <c r="AB2861" s="30"/>
      <c r="AL2861" s="22"/>
      <c r="AM2861" s="22"/>
      <c r="AP2861" s="22"/>
      <c r="AS2861" s="23"/>
      <c r="AW2861" s="30"/>
      <c r="BH2861" s="30"/>
      <c r="BN2861" s="30"/>
      <c r="BT2861" s="24"/>
      <c r="BU2861" s="30"/>
      <c r="BV2861" s="30">
        <v>43595</v>
      </c>
      <c r="BW2861" s="31">
        <v>1183.0243483944701</v>
      </c>
      <c r="BZ2861" s="30">
        <v>43521</v>
      </c>
      <c r="CA2861" s="31">
        <v>1046.3631970798699</v>
      </c>
      <c r="CB2861" s="30">
        <v>43521</v>
      </c>
      <c r="CC2861" s="31">
        <v>1027.4278446835799</v>
      </c>
      <c r="CD2861" s="30">
        <v>43521</v>
      </c>
      <c r="CE2861" s="31">
        <v>1013.03495588744</v>
      </c>
      <c r="CG2861" s="30">
        <v>43595</v>
      </c>
      <c r="CH2861" s="31">
        <f t="shared" si="357"/>
        <v>1036.3472630665599</v>
      </c>
      <c r="CI2861" s="31">
        <f t="shared" si="358"/>
        <v>1022.30819471962</v>
      </c>
      <c r="CJ2861" s="31">
        <f t="shared" si="363"/>
        <v>1026.3272517399917</v>
      </c>
      <c r="CK2861" s="31">
        <f t="shared" si="363"/>
        <v>1012.7576350731244</v>
      </c>
      <c r="CM2861" s="30">
        <v>43595</v>
      </c>
      <c r="CN2861" s="31">
        <v>1229.9537065473801</v>
      </c>
      <c r="CO2861" s="31">
        <v>1283.26104883215</v>
      </c>
    </row>
    <row r="2862" spans="2:93">
      <c r="B2862" s="29">
        <v>43595</v>
      </c>
      <c r="C2862" s="55">
        <v>1230.6400212760291</v>
      </c>
      <c r="D2862" s="31"/>
      <c r="E2862" s="21">
        <f t="shared" si="360"/>
        <v>1.2648274826831951E-3</v>
      </c>
      <c r="F2862" s="21">
        <f t="shared" si="361"/>
        <v>-2.3749286788155022E-3</v>
      </c>
      <c r="G2862" s="37">
        <f>(C2861-MAX(C$9:C2861))/MAX(C$9:C2861)</f>
        <v>-2.2669687009219244E-2</v>
      </c>
      <c r="H2862" s="37"/>
      <c r="I2862" s="37"/>
      <c r="N2862" s="30"/>
      <c r="P2862" s="30"/>
      <c r="Q2862" s="30"/>
      <c r="R2862" s="30"/>
      <c r="S2862" s="30"/>
      <c r="T2862" s="30"/>
      <c r="U2862" s="30"/>
      <c r="V2862" s="30"/>
      <c r="W2862" s="30"/>
      <c r="X2862" s="30"/>
      <c r="Y2862" s="30"/>
      <c r="Z2862" s="30"/>
      <c r="AA2862" s="30"/>
      <c r="AB2862" s="30"/>
      <c r="AH2862" s="22"/>
      <c r="AP2862" s="22"/>
      <c r="AR2862" s="22"/>
      <c r="AS2862" s="23"/>
      <c r="AW2862" s="30"/>
      <c r="BH2862" s="30"/>
      <c r="BN2862" s="30"/>
      <c r="BT2862" s="24"/>
      <c r="BU2862" s="30"/>
      <c r="BV2862" s="30">
        <v>43598</v>
      </c>
      <c r="BW2862" s="31">
        <v>1180.82944402971</v>
      </c>
      <c r="BZ2862" s="30">
        <v>43522</v>
      </c>
      <c r="CA2862" s="31">
        <v>1045.45254535139</v>
      </c>
      <c r="CB2862" s="30">
        <v>43522</v>
      </c>
      <c r="CC2862" s="31">
        <v>1026.5289131834299</v>
      </c>
      <c r="CD2862" s="30">
        <v>43522</v>
      </c>
      <c r="CE2862" s="31">
        <v>1012.05732812646</v>
      </c>
      <c r="CG2862" s="30">
        <v>43598</v>
      </c>
      <c r="CH2862" s="31">
        <f t="shared" si="357"/>
        <v>1034.62368322255</v>
      </c>
      <c r="CI2862" s="31">
        <f t="shared" si="358"/>
        <v>1020.70136284186</v>
      </c>
      <c r="CJ2862" s="31">
        <f t="shared" si="363"/>
        <v>1024.6203364737489</v>
      </c>
      <c r="CK2862" s="31">
        <f t="shared" si="363"/>
        <v>1011.1658144647347</v>
      </c>
      <c r="CM2862" s="30">
        <v>43598</v>
      </c>
      <c r="CN2862" s="31">
        <v>1228.21274228675</v>
      </c>
      <c r="CO2862" s="31">
        <v>1281.4997281359599</v>
      </c>
    </row>
    <row r="2863" spans="2:93">
      <c r="B2863" s="29">
        <v>43598</v>
      </c>
      <c r="C2863" s="55">
        <v>1229.0080560941351</v>
      </c>
      <c r="D2863" s="31"/>
      <c r="E2863" s="21">
        <f t="shared" si="360"/>
        <v>-1.3261109290122475E-3</v>
      </c>
      <c r="F2863" s="21">
        <f t="shared" si="361"/>
        <v>-1.8976677911024531E-3</v>
      </c>
      <c r="G2863" s="37">
        <f>(C2862-MAX(C$9:C2862))/MAX(C$9:C2862)</f>
        <v>-2.1433532769689102E-2</v>
      </c>
      <c r="H2863" s="37"/>
      <c r="I2863" s="37"/>
      <c r="N2863" s="30"/>
      <c r="P2863" s="30"/>
      <c r="Q2863" s="30"/>
      <c r="R2863" s="30"/>
      <c r="S2863" s="30"/>
      <c r="T2863" s="30"/>
      <c r="U2863" s="30"/>
      <c r="V2863" s="30"/>
      <c r="W2863" s="30"/>
      <c r="X2863" s="30"/>
      <c r="Y2863" s="30"/>
      <c r="Z2863" s="30"/>
      <c r="AA2863" s="30"/>
      <c r="AB2863" s="30"/>
      <c r="AH2863" s="22"/>
      <c r="AJ2863" s="22"/>
      <c r="AP2863" s="22"/>
      <c r="AR2863" s="22"/>
      <c r="AS2863" s="23"/>
      <c r="AW2863" s="30"/>
      <c r="BH2863" s="30"/>
      <c r="BN2863" s="30"/>
      <c r="BT2863" s="24"/>
      <c r="BU2863" s="30"/>
      <c r="BV2863" s="30">
        <v>43599</v>
      </c>
      <c r="BW2863" s="31">
        <v>1182.5067476307099</v>
      </c>
      <c r="BZ2863" s="30">
        <v>43523</v>
      </c>
      <c r="CA2863" s="31">
        <v>1043.88587211002</v>
      </c>
      <c r="CB2863" s="30">
        <v>43523</v>
      </c>
      <c r="CC2863" s="31">
        <v>1025.0241613942801</v>
      </c>
      <c r="CD2863" s="30">
        <v>43523</v>
      </c>
      <c r="CE2863" s="31">
        <v>1010.61272694775</v>
      </c>
      <c r="CG2863" s="30">
        <v>43599</v>
      </c>
      <c r="CH2863" s="31">
        <f t="shared" si="357"/>
        <v>1035.0052075057199</v>
      </c>
      <c r="CI2863" s="31">
        <f t="shared" si="358"/>
        <v>1020.81016915546</v>
      </c>
      <c r="CJ2863" s="31">
        <f t="shared" si="363"/>
        <v>1024.998171957059</v>
      </c>
      <c r="CK2863" s="31">
        <f t="shared" si="363"/>
        <v>1011.2736042930973</v>
      </c>
      <c r="CM2863" s="30">
        <v>43599</v>
      </c>
      <c r="CN2863" s="31">
        <v>1229.50758641312</v>
      </c>
      <c r="CO2863" s="31">
        <v>1282.8690375149199</v>
      </c>
    </row>
    <row r="2864" spans="2:93">
      <c r="B2864" s="29">
        <v>43599</v>
      </c>
      <c r="C2864" s="55">
        <v>1230.9194661985259</v>
      </c>
      <c r="D2864" s="31"/>
      <c r="E2864" s="21">
        <f t="shared" si="360"/>
        <v>1.5552461962418107E-3</v>
      </c>
      <c r="F2864" s="21">
        <f t="shared" si="361"/>
        <v>-1.0162646825113697E-3</v>
      </c>
      <c r="G2864" s="37">
        <f>(C2863-MAX(C$9:C2863))/MAX(C$9:C2863)</f>
        <v>-2.2731220456648098E-2</v>
      </c>
      <c r="H2864" s="37"/>
      <c r="I2864" s="37"/>
      <c r="N2864" s="30"/>
      <c r="P2864" s="30"/>
      <c r="Q2864" s="30"/>
      <c r="R2864" s="30"/>
      <c r="S2864" s="30"/>
      <c r="T2864" s="30"/>
      <c r="U2864" s="30"/>
      <c r="V2864" s="30"/>
      <c r="W2864" s="30"/>
      <c r="X2864" s="30"/>
      <c r="Y2864" s="30"/>
      <c r="Z2864" s="30"/>
      <c r="AA2864" s="30"/>
      <c r="AB2864" s="30"/>
      <c r="AJ2864" s="22"/>
      <c r="AR2864" s="22"/>
      <c r="AS2864" s="23"/>
      <c r="AW2864" s="30"/>
      <c r="BH2864" s="30"/>
      <c r="BN2864" s="30"/>
      <c r="BT2864" s="24"/>
      <c r="BU2864" s="30"/>
      <c r="BV2864" s="30">
        <v>43600</v>
      </c>
      <c r="BW2864" s="31">
        <v>1182.8543647881199</v>
      </c>
      <c r="BZ2864" s="30">
        <v>43524</v>
      </c>
      <c r="CA2864" s="31">
        <v>1044.84206077875</v>
      </c>
      <c r="CB2864" s="30">
        <v>43524</v>
      </c>
      <c r="CC2864" s="31">
        <v>1025.91857209962</v>
      </c>
      <c r="CD2864" s="30">
        <v>43524</v>
      </c>
      <c r="CE2864" s="31">
        <v>1011.45506738706</v>
      </c>
      <c r="CG2864" s="30">
        <v>43600</v>
      </c>
      <c r="CH2864" s="31">
        <f t="shared" si="357"/>
        <v>1034.8327176242101</v>
      </c>
      <c r="CI2864" s="31">
        <f t="shared" si="358"/>
        <v>1020.49385517832</v>
      </c>
      <c r="CJ2864" s="31">
        <f t="shared" si="363"/>
        <v>1024.8273498085844</v>
      </c>
      <c r="CK2864" s="31">
        <f t="shared" si="363"/>
        <v>1010.960245369552</v>
      </c>
      <c r="CM2864" s="30">
        <v>43600</v>
      </c>
      <c r="CN2864" s="31">
        <v>1229.39081328412</v>
      </c>
      <c r="CO2864" s="31">
        <v>1282.7645458777099</v>
      </c>
    </row>
    <row r="2865" spans="2:93">
      <c r="B2865" s="29">
        <v>43600</v>
      </c>
      <c r="C2865" s="55">
        <v>1231.1855066256551</v>
      </c>
      <c r="D2865" s="31"/>
      <c r="E2865" s="21">
        <f t="shared" si="360"/>
        <v>2.161314646771384E-4</v>
      </c>
      <c r="F2865" s="21">
        <f t="shared" si="361"/>
        <v>1.7086415022542489E-3</v>
      </c>
      <c r="G2865" s="37">
        <f>(C2864-MAX(C$9:C2864))/MAX(C$9:C2864)</f>
        <v>-2.1211326904557518E-2</v>
      </c>
      <c r="H2865" s="37"/>
      <c r="I2865" s="37"/>
      <c r="N2865" s="30"/>
      <c r="P2865" s="30"/>
      <c r="Q2865" s="30"/>
      <c r="R2865" s="30"/>
      <c r="S2865" s="30"/>
      <c r="T2865" s="30"/>
      <c r="U2865" s="30"/>
      <c r="V2865" s="30"/>
      <c r="W2865" s="30"/>
      <c r="X2865" s="30"/>
      <c r="Y2865" s="30"/>
      <c r="Z2865" s="30"/>
      <c r="AA2865" s="30"/>
      <c r="AB2865" s="30"/>
      <c r="AJ2865" s="22"/>
      <c r="AS2865" s="23"/>
      <c r="AW2865" s="30"/>
      <c r="BH2865" s="30"/>
      <c r="BN2865" s="30"/>
      <c r="BT2865" s="24"/>
      <c r="BU2865" s="30"/>
      <c r="BV2865" s="30">
        <v>43601</v>
      </c>
      <c r="BW2865" s="31">
        <v>1185.23962606446</v>
      </c>
      <c r="BZ2865" s="30">
        <v>43525</v>
      </c>
      <c r="CA2865" s="31">
        <v>1044.8680325555499</v>
      </c>
      <c r="CB2865" s="30">
        <v>43525</v>
      </c>
      <c r="CC2865" s="31">
        <v>1025.91665712186</v>
      </c>
      <c r="CD2865" s="30">
        <v>43525</v>
      </c>
      <c r="CE2865" s="31">
        <v>1011.37977979035</v>
      </c>
      <c r="CG2865" s="30">
        <v>43601</v>
      </c>
      <c r="CH2865" s="31">
        <f t="shared" si="357"/>
        <v>1036.87974107691</v>
      </c>
      <c r="CI2865" s="31">
        <f t="shared" si="358"/>
        <v>1022.69915083427</v>
      </c>
      <c r="CJ2865" s="31">
        <f t="shared" si="363"/>
        <v>1026.85458144158</v>
      </c>
      <c r="CK2865" s="31">
        <f t="shared" si="363"/>
        <v>1013.144938815905</v>
      </c>
      <c r="CM2865" s="30">
        <v>43601</v>
      </c>
      <c r="CN2865" s="31">
        <v>1231.712941646</v>
      </c>
      <c r="CO2865" s="31">
        <v>1285.20559873005</v>
      </c>
    </row>
    <row r="2866" spans="2:93">
      <c r="B2866" s="29">
        <v>43601</v>
      </c>
      <c r="C2866" s="55">
        <v>1231.979039739178</v>
      </c>
      <c r="D2866" s="31"/>
      <c r="E2866" s="21">
        <f t="shared" si="360"/>
        <v>6.4452765992828454E-4</v>
      </c>
      <c r="F2866" s="21">
        <f t="shared" si="361"/>
        <v>1.0880667295058988E-3</v>
      </c>
      <c r="G2866" s="37">
        <f>(C2865-MAX(C$9:C2865))/MAX(C$9:C2865)</f>
        <v>-2.0999779875031953E-2</v>
      </c>
      <c r="H2866" s="37"/>
      <c r="I2866" s="37"/>
      <c r="N2866" s="30"/>
      <c r="P2866" s="30"/>
      <c r="Q2866" s="30"/>
      <c r="R2866" s="30"/>
      <c r="S2866" s="30"/>
      <c r="T2866" s="30"/>
      <c r="U2866" s="30"/>
      <c r="V2866" s="30"/>
      <c r="W2866" s="30"/>
      <c r="X2866" s="30"/>
      <c r="Y2866" s="30"/>
      <c r="Z2866" s="30"/>
      <c r="AA2866" s="30"/>
      <c r="AB2866" s="30"/>
      <c r="AO2866" s="30"/>
      <c r="AS2866" s="23"/>
      <c r="AW2866" s="30"/>
      <c r="BH2866" s="30"/>
      <c r="BN2866" s="30"/>
      <c r="BT2866" s="24"/>
      <c r="BU2866" s="30"/>
      <c r="BV2866" s="30">
        <v>43602</v>
      </c>
      <c r="BW2866" s="31">
        <v>1183.1225974731001</v>
      </c>
      <c r="BZ2866" s="30">
        <v>43528</v>
      </c>
      <c r="CA2866" s="31">
        <v>1045.1407525803099</v>
      </c>
      <c r="CB2866" s="30">
        <v>43528</v>
      </c>
      <c r="CC2866" s="31">
        <v>1026.15349801906</v>
      </c>
      <c r="CD2866" s="30">
        <v>43528</v>
      </c>
      <c r="CE2866" s="31">
        <v>1011.71514873158</v>
      </c>
      <c r="CG2866" s="30">
        <v>43602</v>
      </c>
      <c r="CH2866" s="31">
        <f t="shared" si="357"/>
        <v>1033.70455892482</v>
      </c>
      <c r="CI2866" s="31">
        <f t="shared" si="358"/>
        <v>1019.12977908251</v>
      </c>
      <c r="CJ2866" s="31">
        <f t="shared" si="363"/>
        <v>1023.7100988071727</v>
      </c>
      <c r="CK2866" s="31">
        <f t="shared" si="363"/>
        <v>1009.6089126814372</v>
      </c>
      <c r="CM2866" s="30">
        <v>43602</v>
      </c>
      <c r="CN2866" s="31">
        <v>1227.7365971049301</v>
      </c>
      <c r="CO2866" s="31">
        <v>1281.0828122891401</v>
      </c>
    </row>
    <row r="2867" spans="2:93">
      <c r="B2867" s="29">
        <v>43602</v>
      </c>
      <c r="C2867" s="55">
        <v>1232.4397739839831</v>
      </c>
      <c r="D2867" s="31"/>
      <c r="E2867" s="21">
        <f t="shared" si="360"/>
        <v>3.7397896388124963E-4</v>
      </c>
      <c r="F2867" s="21">
        <f t="shared" si="361"/>
        <v>2.7922663914459189E-3</v>
      </c>
      <c r="G2867" s="37">
        <f>(C2866-MAX(C$9:C2866))/MAX(C$9:C2866)</f>
        <v>-2.0368787154085632E-2</v>
      </c>
      <c r="H2867" s="37"/>
      <c r="I2867" s="37"/>
      <c r="N2867" s="30"/>
      <c r="P2867" s="30"/>
      <c r="Q2867" s="30"/>
      <c r="R2867" s="30"/>
      <c r="S2867" s="30"/>
      <c r="T2867" s="30"/>
      <c r="U2867" s="30"/>
      <c r="V2867" s="30"/>
      <c r="W2867" s="30"/>
      <c r="X2867" s="30"/>
      <c r="Y2867" s="30"/>
      <c r="Z2867" s="30"/>
      <c r="AA2867" s="30"/>
      <c r="AB2867" s="30"/>
      <c r="AI2867" s="22"/>
      <c r="AS2867" s="23"/>
      <c r="AW2867" s="30"/>
      <c r="BH2867" s="30"/>
      <c r="BN2867" s="30"/>
      <c r="BT2867" s="24"/>
      <c r="BU2867" s="30"/>
      <c r="BV2867" s="30">
        <v>43605</v>
      </c>
      <c r="BW2867" s="31">
        <v>1181.7724139152201</v>
      </c>
      <c r="BZ2867" s="30">
        <v>43529</v>
      </c>
      <c r="CA2867" s="31">
        <v>1045.64662929628</v>
      </c>
      <c r="CB2867" s="30">
        <v>43529</v>
      </c>
      <c r="CC2867" s="31">
        <v>1026.63342202339</v>
      </c>
      <c r="CD2867" s="30">
        <v>43529</v>
      </c>
      <c r="CE2867" s="31">
        <v>1012.14512691323</v>
      </c>
      <c r="CG2867" s="30">
        <v>43605</v>
      </c>
      <c r="CH2867" s="31">
        <f t="shared" si="357"/>
        <v>1033.15365183626</v>
      </c>
      <c r="CI2867" s="31">
        <f t="shared" si="358"/>
        <v>1018.64315216052</v>
      </c>
      <c r="CJ2867" s="31">
        <f t="shared" si="363"/>
        <v>1023.1645182104788</v>
      </c>
      <c r="CK2867" s="31">
        <f t="shared" si="363"/>
        <v>1009.1268319026435</v>
      </c>
      <c r="CM2867" s="30">
        <v>43605</v>
      </c>
      <c r="CN2867" s="31">
        <v>1226.8193745628901</v>
      </c>
      <c r="CO2867" s="31">
        <v>1280.1487893311501</v>
      </c>
    </row>
    <row r="2868" spans="2:93">
      <c r="B2868" s="29">
        <v>43605</v>
      </c>
      <c r="C2868" s="55">
        <v>1231.3066059610351</v>
      </c>
      <c r="D2868" s="31"/>
      <c r="E2868" s="21">
        <f t="shared" si="360"/>
        <v>-9.1945103271451334E-4</v>
      </c>
      <c r="F2868" s="21">
        <f t="shared" si="361"/>
        <v>3.1451266564563873E-4</v>
      </c>
      <c r="G2868" s="37">
        <f>(C2867-MAX(C$9:C2867))/MAX(C$9:C2867)</f>
        <v>-2.0002425688119805E-2</v>
      </c>
      <c r="H2868" s="37"/>
      <c r="I2868" s="37"/>
      <c r="N2868" s="30"/>
      <c r="P2868" s="30"/>
      <c r="Q2868" s="30"/>
      <c r="R2868" s="30"/>
      <c r="S2868" s="30"/>
      <c r="T2868" s="30"/>
      <c r="U2868" s="30"/>
      <c r="V2868" s="30"/>
      <c r="W2868" s="30"/>
      <c r="X2868" s="30"/>
      <c r="Y2868" s="30"/>
      <c r="Z2868" s="30"/>
      <c r="AA2868" s="30"/>
      <c r="AB2868" s="30"/>
      <c r="AH2868" s="22"/>
      <c r="AI2868" s="22"/>
      <c r="AN2868" s="30"/>
      <c r="AO2868" s="22"/>
      <c r="AS2868" s="23"/>
      <c r="AW2868" s="30"/>
      <c r="BH2868" s="30"/>
      <c r="BN2868" s="30"/>
      <c r="BT2868" s="24"/>
      <c r="BU2868" s="30"/>
      <c r="BV2868" s="30">
        <v>43606</v>
      </c>
      <c r="BW2868" s="31">
        <v>1182.6735221748499</v>
      </c>
      <c r="BZ2868" s="30">
        <v>43530</v>
      </c>
      <c r="CA2868" s="31">
        <v>1044.80283116084</v>
      </c>
      <c r="CB2868" s="30">
        <v>43530</v>
      </c>
      <c r="CC2868" s="31">
        <v>1025.7989417858</v>
      </c>
      <c r="CD2868" s="30">
        <v>43530</v>
      </c>
      <c r="CE2868" s="31">
        <v>1011.3129107398501</v>
      </c>
      <c r="CG2868" s="30">
        <v>43606</v>
      </c>
      <c r="CH2868" s="31">
        <f t="shared" si="357"/>
        <v>1033.58590507547</v>
      </c>
      <c r="CI2868" s="31">
        <f t="shared" si="358"/>
        <v>1018.97292882803</v>
      </c>
      <c r="CJ2868" s="31">
        <f t="shared" si="363"/>
        <v>1023.5925921726191</v>
      </c>
      <c r="CK2868" s="31">
        <f t="shared" si="363"/>
        <v>1009.4535277460445</v>
      </c>
      <c r="CM2868" s="30">
        <v>43606</v>
      </c>
      <c r="CN2868" s="31">
        <v>1227.4827259328099</v>
      </c>
      <c r="CO2868" s="31">
        <v>1280.8463465577099</v>
      </c>
    </row>
    <row r="2869" spans="2:93">
      <c r="B2869" s="29">
        <v>43606</v>
      </c>
      <c r="C2869" s="55">
        <v>1232.544066844503</v>
      </c>
      <c r="D2869" s="31"/>
      <c r="E2869" s="21">
        <f t="shared" si="360"/>
        <v>1.0049981681874431E-3</v>
      </c>
      <c r="F2869" s="21">
        <f t="shared" si="361"/>
        <v>1.1034569620393953E-3</v>
      </c>
      <c r="G2869" s="37">
        <f>(C2868-MAX(C$9:C2868))/MAX(C$9:C2868)</f>
        <v>-2.0903485469878556E-2</v>
      </c>
      <c r="H2869" s="37"/>
      <c r="I2869" s="37"/>
      <c r="N2869" s="30"/>
      <c r="P2869" s="30"/>
      <c r="Q2869" s="30"/>
      <c r="R2869" s="30"/>
      <c r="S2869" s="30"/>
      <c r="T2869" s="30"/>
      <c r="U2869" s="30"/>
      <c r="V2869" s="30"/>
      <c r="W2869" s="30"/>
      <c r="X2869" s="30"/>
      <c r="Y2869" s="30"/>
      <c r="Z2869" s="30"/>
      <c r="AA2869" s="30"/>
      <c r="AB2869" s="30"/>
      <c r="AC2869" s="22"/>
      <c r="AD2869" s="22"/>
      <c r="AE2869" s="22"/>
      <c r="AF2869" s="22"/>
      <c r="AG2869" s="22"/>
      <c r="AH2869" s="22"/>
      <c r="AI2869" s="22"/>
      <c r="AS2869" s="23"/>
      <c r="AW2869" s="30"/>
      <c r="BH2869" s="30"/>
      <c r="BN2869" s="30"/>
      <c r="BQ2869" s="30"/>
      <c r="BT2869" s="24"/>
      <c r="BU2869" s="30"/>
      <c r="BV2869" s="30">
        <v>43607</v>
      </c>
      <c r="BW2869" s="31">
        <v>1181.84377036091</v>
      </c>
      <c r="BZ2869" s="30">
        <v>43531</v>
      </c>
      <c r="CA2869" s="31">
        <v>1044.6628636171799</v>
      </c>
      <c r="CB2869" s="30">
        <v>43531</v>
      </c>
      <c r="CC2869" s="31">
        <v>1025.67143420504</v>
      </c>
      <c r="CD2869" s="30">
        <v>43531</v>
      </c>
      <c r="CE2869" s="31">
        <v>1011.19166983093</v>
      </c>
      <c r="CG2869" s="30">
        <v>43607</v>
      </c>
      <c r="CH2869" s="31">
        <f t="shared" si="357"/>
        <v>1032.9504340318699</v>
      </c>
      <c r="CI2869" s="31">
        <f t="shared" si="358"/>
        <v>1018.29593686142</v>
      </c>
      <c r="CJ2869" s="31">
        <f t="shared" si="363"/>
        <v>1022.96326523465</v>
      </c>
      <c r="CK2869" s="31">
        <f t="shared" si="363"/>
        <v>1008.7828603420181</v>
      </c>
      <c r="CM2869" s="30">
        <v>43607</v>
      </c>
      <c r="CN2869" s="31">
        <v>1226.6024239961801</v>
      </c>
      <c r="CO2869" s="31">
        <v>1279.9343599973399</v>
      </c>
    </row>
    <row r="2870" spans="2:93">
      <c r="B2870" s="29">
        <v>43607</v>
      </c>
      <c r="C2870" s="55">
        <v>1231.7061518326959</v>
      </c>
      <c r="D2870" s="31"/>
      <c r="E2870" s="21">
        <f t="shared" si="360"/>
        <v>-6.7982560165358308E-4</v>
      </c>
      <c r="F2870" s="21">
        <f t="shared" si="361"/>
        <v>-2.2150369257889491E-4</v>
      </c>
      <c r="G2870" s="37">
        <f>(C2869-MAX(C$9:C2869))/MAX(C$9:C2869)</f>
        <v>-1.9919495266297046E-2</v>
      </c>
      <c r="H2870" s="37"/>
      <c r="I2870" s="37"/>
      <c r="N2870" s="30"/>
      <c r="P2870" s="30"/>
      <c r="Q2870" s="30"/>
      <c r="R2870" s="30"/>
      <c r="S2870" s="30"/>
      <c r="T2870" s="30"/>
      <c r="U2870" s="30"/>
      <c r="V2870" s="30"/>
      <c r="W2870" s="30"/>
      <c r="X2870" s="30"/>
      <c r="Y2870" s="30"/>
      <c r="Z2870" s="30"/>
      <c r="AA2870" s="30"/>
      <c r="AB2870" s="30"/>
      <c r="AH2870" s="22"/>
      <c r="AI2870" s="22"/>
      <c r="AP2870" s="22"/>
      <c r="AR2870" s="30"/>
      <c r="AS2870" s="28"/>
      <c r="AW2870" s="30"/>
      <c r="BH2870" s="30"/>
      <c r="BN2870" s="30"/>
      <c r="BT2870" s="24"/>
      <c r="BU2870" s="30"/>
      <c r="BV2870" s="30">
        <v>43608</v>
      </c>
      <c r="BW2870" s="31">
        <v>1180.07927596369</v>
      </c>
      <c r="BZ2870" s="30">
        <v>43532</v>
      </c>
      <c r="CA2870" s="31">
        <v>1044.4517005560499</v>
      </c>
      <c r="CB2870" s="30">
        <v>43532</v>
      </c>
      <c r="CC2870" s="31">
        <v>1025.4737688932501</v>
      </c>
      <c r="CD2870" s="30">
        <v>43532</v>
      </c>
      <c r="CE2870" s="31">
        <v>1011.00049912707</v>
      </c>
      <c r="CG2870" s="30">
        <v>43608</v>
      </c>
      <c r="CH2870" s="31">
        <f t="shared" si="357"/>
        <v>1032.45845057734</v>
      </c>
      <c r="CI2870" s="31">
        <f t="shared" si="358"/>
        <v>1017.95442724561</v>
      </c>
      <c r="CJ2870" s="31">
        <f t="shared" si="363"/>
        <v>1022.4760385638377</v>
      </c>
      <c r="CK2870" s="31">
        <f t="shared" si="363"/>
        <v>1008.444541161316</v>
      </c>
      <c r="CM2870" s="30">
        <v>43608</v>
      </c>
      <c r="CN2870" s="31">
        <v>1225.2397434720001</v>
      </c>
      <c r="CO2870" s="31">
        <v>1278.52020352623</v>
      </c>
    </row>
    <row r="2871" spans="2:93">
      <c r="B2871" s="29">
        <v>43608</v>
      </c>
      <c r="C2871" s="55">
        <v>1229.7238808204011</v>
      </c>
      <c r="D2871" s="31"/>
      <c r="E2871" s="21">
        <f t="shared" si="360"/>
        <v>-1.6093700671587774E-3</v>
      </c>
      <c r="F2871" s="21">
        <f t="shared" si="361"/>
        <v>-2.2036721151920124E-3</v>
      </c>
      <c r="G2871" s="37">
        <f>(C2870-MAX(C$9:C2870))/MAX(C$9:C2870)</f>
        <v>-2.0585779085096588E-2</v>
      </c>
      <c r="H2871" s="37"/>
      <c r="I2871" s="37"/>
      <c r="N2871" s="30"/>
      <c r="P2871" s="30"/>
      <c r="Q2871" s="30"/>
      <c r="R2871" s="30"/>
      <c r="S2871" s="30"/>
      <c r="T2871" s="30"/>
      <c r="U2871" s="30"/>
      <c r="V2871" s="30"/>
      <c r="W2871" s="30"/>
      <c r="X2871" s="30"/>
      <c r="Y2871" s="30"/>
      <c r="Z2871" s="30"/>
      <c r="AA2871" s="30"/>
      <c r="AB2871" s="30"/>
      <c r="AM2871" s="30"/>
      <c r="AP2871" s="22"/>
      <c r="AQ2871" s="30"/>
      <c r="AR2871" s="22"/>
      <c r="AS2871" s="23"/>
      <c r="AW2871" s="30"/>
      <c r="BH2871" s="30"/>
      <c r="BN2871" s="30"/>
      <c r="BT2871" s="24"/>
      <c r="BU2871" s="30"/>
      <c r="BV2871" s="30">
        <v>43609</v>
      </c>
      <c r="BW2871" s="31">
        <v>1180.62581541379</v>
      </c>
      <c r="BZ2871" s="30">
        <v>43535</v>
      </c>
      <c r="CA2871" s="31">
        <v>1043.5416201994401</v>
      </c>
      <c r="CB2871" s="30">
        <v>43535</v>
      </c>
      <c r="CC2871" s="31">
        <v>1024.5759027529</v>
      </c>
      <c r="CD2871" s="30">
        <v>43535</v>
      </c>
      <c r="CE2871" s="31">
        <v>1009.92979408522</v>
      </c>
      <c r="CG2871" s="30">
        <v>43609</v>
      </c>
      <c r="CH2871" s="31">
        <f t="shared" si="357"/>
        <v>1033.46159097856</v>
      </c>
      <c r="CI2871" s="31">
        <f t="shared" si="358"/>
        <v>1018.93300234816</v>
      </c>
      <c r="CJ2871" s="31">
        <f t="shared" si="363"/>
        <v>1023.4694800170887</v>
      </c>
      <c r="CK2871" s="31">
        <f t="shared" si="363"/>
        <v>1009.4139742654611</v>
      </c>
      <c r="CM2871" s="30">
        <v>43609</v>
      </c>
      <c r="CN2871" s="31">
        <v>1225.77900426937</v>
      </c>
      <c r="CO2871" s="31">
        <v>1279.08955395059</v>
      </c>
    </row>
    <row r="2872" spans="2:93">
      <c r="B2872" s="29">
        <v>43609</v>
      </c>
      <c r="C2872" s="55">
        <v>1230.5191121815869</v>
      </c>
      <c r="D2872" s="31"/>
      <c r="E2872" s="21">
        <f t="shared" si="360"/>
        <v>6.4667473209945037E-4</v>
      </c>
      <c r="F2872" s="21">
        <f t="shared" si="361"/>
        <v>-6.3955945305227413E-4</v>
      </c>
      <c r="G2872" s="37">
        <f>(C2871-MAX(C$9:C2871))/MAX(C$9:C2871)</f>
        <v>-2.2162019015586662E-2</v>
      </c>
      <c r="H2872" s="37"/>
      <c r="I2872" s="37"/>
      <c r="N2872" s="30"/>
      <c r="P2872" s="30"/>
      <c r="Q2872" s="30"/>
      <c r="R2872" s="30"/>
      <c r="S2872" s="30"/>
      <c r="T2872" s="30"/>
      <c r="U2872" s="30"/>
      <c r="V2872" s="30"/>
      <c r="W2872" s="30"/>
      <c r="X2872" s="30"/>
      <c r="Y2872" s="30"/>
      <c r="Z2872" s="30"/>
      <c r="AA2872" s="30"/>
      <c r="AB2872" s="30"/>
      <c r="AH2872" s="22"/>
      <c r="AO2872" s="30"/>
      <c r="AP2872" s="22"/>
      <c r="AR2872" s="22"/>
      <c r="AS2872" s="23"/>
      <c r="AW2872" s="30"/>
      <c r="BH2872" s="30"/>
      <c r="BN2872" s="30"/>
      <c r="BT2872" s="24"/>
      <c r="BU2872" s="30"/>
      <c r="BV2872" s="30">
        <v>43612</v>
      </c>
      <c r="BW2872" s="31">
        <v>1178.9459953410001</v>
      </c>
      <c r="BZ2872" s="30">
        <v>43536</v>
      </c>
      <c r="CA2872" s="31">
        <v>1042.18992895162</v>
      </c>
      <c r="CB2872" s="30">
        <v>43536</v>
      </c>
      <c r="CC2872" s="31">
        <v>1023.23029912099</v>
      </c>
      <c r="CD2872" s="30">
        <v>43536</v>
      </c>
      <c r="CE2872" s="31">
        <v>1008.4800799798001</v>
      </c>
      <c r="CG2872" s="30">
        <v>43612</v>
      </c>
      <c r="CH2872" s="31">
        <f t="shared" si="357"/>
        <v>1032.64524983822</v>
      </c>
      <c r="CI2872" s="31">
        <f t="shared" si="358"/>
        <v>1017.9894428113899</v>
      </c>
      <c r="CJ2872" s="31">
        <f t="shared" si="363"/>
        <v>1022.6610317402357</v>
      </c>
      <c r="CK2872" s="31">
        <f t="shared" si="363"/>
        <v>1008.4792296063204</v>
      </c>
      <c r="CM2872" s="30">
        <v>43612</v>
      </c>
      <c r="CN2872" s="31">
        <v>1223.9246266124601</v>
      </c>
      <c r="CO2872" s="31">
        <v>1277.1855384611799</v>
      </c>
    </row>
    <row r="2873" spans="2:93">
      <c r="B2873" s="29">
        <v>43612</v>
      </c>
      <c r="C2873" s="55">
        <v>1228.882810670239</v>
      </c>
      <c r="D2873" s="31"/>
      <c r="E2873" s="21">
        <f t="shared" si="360"/>
        <v>-1.3297652146555539E-3</v>
      </c>
      <c r="F2873" s="21">
        <f t="shared" si="361"/>
        <v>-2.9704870379502202E-3</v>
      </c>
      <c r="G2873" s="37">
        <f>(C2872-MAX(C$9:C2872))/MAX(C$9:C2872)</f>
        <v>-2.1529675901196869E-2</v>
      </c>
      <c r="H2873" s="37"/>
      <c r="I2873" s="37"/>
      <c r="N2873" s="30"/>
      <c r="P2873" s="30"/>
      <c r="Q2873" s="30"/>
      <c r="R2873" s="30"/>
      <c r="S2873" s="30"/>
      <c r="T2873" s="30"/>
      <c r="U2873" s="30"/>
      <c r="V2873" s="30"/>
      <c r="W2873" s="30"/>
      <c r="X2873" s="30"/>
      <c r="Y2873" s="30"/>
      <c r="Z2873" s="30"/>
      <c r="AA2873" s="30"/>
      <c r="AB2873" s="30"/>
      <c r="AH2873" s="22"/>
      <c r="AJ2873" s="22"/>
      <c r="AP2873" s="22"/>
      <c r="AR2873" s="22"/>
      <c r="AS2873" s="23"/>
      <c r="AW2873" s="30"/>
      <c r="BH2873" s="30"/>
      <c r="BN2873" s="30"/>
      <c r="BT2873" s="24"/>
      <c r="BU2873" s="30"/>
      <c r="BV2873" s="30">
        <v>43613</v>
      </c>
      <c r="BW2873" s="31">
        <v>1179.4092422203501</v>
      </c>
      <c r="BZ2873" s="30">
        <v>43537</v>
      </c>
      <c r="CA2873" s="31">
        <v>1040.7842656027101</v>
      </c>
      <c r="CB2873" s="30">
        <v>43537</v>
      </c>
      <c r="CC2873" s="31">
        <v>1021.81186906388</v>
      </c>
      <c r="CD2873" s="30">
        <v>43537</v>
      </c>
      <c r="CE2873" s="31">
        <v>1006.91027240303</v>
      </c>
      <c r="CG2873" s="30">
        <v>43613</v>
      </c>
      <c r="CH2873" s="31">
        <f t="shared" si="357"/>
        <v>1032.82003964621</v>
      </c>
      <c r="CI2873" s="31">
        <f t="shared" si="358"/>
        <v>1018.11997025112</v>
      </c>
      <c r="CJ2873" s="31">
        <f t="shared" ref="CJ2873:CK2888" si="364">+CJ2872*CH2873/CH2872</f>
        <v>1022.8341315781565</v>
      </c>
      <c r="CK2873" s="31">
        <f t="shared" si="364"/>
        <v>1008.6085376387277</v>
      </c>
      <c r="CM2873" s="30">
        <v>43613</v>
      </c>
      <c r="CN2873" s="31">
        <v>1223.70398810032</v>
      </c>
      <c r="CO2873" s="31">
        <v>1276.9684464536499</v>
      </c>
    </row>
    <row r="2874" spans="2:93">
      <c r="B2874" s="29">
        <v>43613</v>
      </c>
      <c r="C2874" s="55">
        <v>1228.8824565691359</v>
      </c>
      <c r="D2874" s="31"/>
      <c r="E2874" s="21">
        <f t="shared" si="360"/>
        <v>-2.8814879660110648E-7</v>
      </c>
      <c r="F2874" s="21">
        <f t="shared" si="361"/>
        <v>-2.2925072342607766E-3</v>
      </c>
      <c r="G2874" s="37">
        <f>(C2873-MAX(C$9:C2873))/MAX(C$9:C2873)</f>
        <v>-2.2830811701756226E-2</v>
      </c>
      <c r="H2874" s="37"/>
      <c r="I2874" s="37"/>
      <c r="N2874" s="30"/>
      <c r="P2874" s="30"/>
      <c r="Q2874" s="30"/>
      <c r="R2874" s="30"/>
      <c r="S2874" s="30"/>
      <c r="T2874" s="30"/>
      <c r="U2874" s="30"/>
      <c r="V2874" s="30"/>
      <c r="W2874" s="30"/>
      <c r="X2874" s="30"/>
      <c r="Y2874" s="30"/>
      <c r="Z2874" s="30"/>
      <c r="AA2874" s="30"/>
      <c r="AB2874" s="30"/>
      <c r="AJ2874" s="22"/>
      <c r="AR2874" s="22"/>
      <c r="AS2874" s="23"/>
      <c r="AW2874" s="30"/>
      <c r="BH2874" s="30"/>
      <c r="BN2874" s="30"/>
      <c r="BT2874" s="24"/>
      <c r="BU2874" s="30"/>
      <c r="BV2874" s="30">
        <v>43614</v>
      </c>
      <c r="BW2874" s="31">
        <v>1178.3338748517001</v>
      </c>
      <c r="BZ2874" s="30">
        <v>43538</v>
      </c>
      <c r="CA2874" s="31">
        <v>1039.4654788069299</v>
      </c>
      <c r="CB2874" s="30">
        <v>43538</v>
      </c>
      <c r="CC2874" s="31">
        <v>1020.5438026614401</v>
      </c>
      <c r="CD2874" s="30">
        <v>43538</v>
      </c>
      <c r="CE2874" s="31">
        <v>1005.62706440487</v>
      </c>
      <c r="CG2874" s="30">
        <v>43614</v>
      </c>
      <c r="CH2874" s="31">
        <f t="shared" si="357"/>
        <v>1033.0007210372601</v>
      </c>
      <c r="CI2874" s="31">
        <f t="shared" si="358"/>
        <v>1018.58621357467</v>
      </c>
      <c r="CJ2874" s="31">
        <f t="shared" si="364"/>
        <v>1023.0130660358675</v>
      </c>
      <c r="CK2874" s="31">
        <f t="shared" si="364"/>
        <v>1009.0704252457782</v>
      </c>
      <c r="CM2874" s="30">
        <v>43614</v>
      </c>
      <c r="CN2874" s="31">
        <v>1223.2869043329199</v>
      </c>
      <c r="CO2874" s="31">
        <v>1276.5449548911399</v>
      </c>
    </row>
    <row r="2875" spans="2:93">
      <c r="B2875" s="29">
        <v>43614</v>
      </c>
      <c r="C2875" s="55">
        <v>1227.0594704773241</v>
      </c>
      <c r="D2875" s="31"/>
      <c r="E2875" s="21">
        <f t="shared" si="360"/>
        <v>-1.4834503349501205E-3</v>
      </c>
      <c r="F2875" s="21">
        <f t="shared" si="361"/>
        <v>-2.1666736611631876E-3</v>
      </c>
      <c r="G2875" s="37">
        <f>(C2874-MAX(C$9:C2874))/MAX(C$9:C2874)</f>
        <v>-2.283109327188193E-2</v>
      </c>
      <c r="H2875" s="37"/>
      <c r="I2875" s="37"/>
      <c r="N2875" s="30"/>
      <c r="P2875" s="30"/>
      <c r="Q2875" s="30"/>
      <c r="R2875" s="30"/>
      <c r="S2875" s="30"/>
      <c r="T2875" s="30"/>
      <c r="U2875" s="30"/>
      <c r="V2875" s="30"/>
      <c r="W2875" s="30"/>
      <c r="X2875" s="30"/>
      <c r="Y2875" s="30"/>
      <c r="Z2875" s="30"/>
      <c r="AA2875" s="30"/>
      <c r="AB2875" s="30"/>
      <c r="AI2875" s="22"/>
      <c r="AJ2875" s="22"/>
      <c r="AS2875" s="23"/>
      <c r="AW2875" s="30"/>
      <c r="BH2875" s="30"/>
      <c r="BN2875" s="30"/>
      <c r="BT2875" s="24"/>
      <c r="BU2875" s="30"/>
      <c r="BV2875" s="30">
        <v>43616</v>
      </c>
      <c r="BW2875" s="31">
        <v>1177.6097652947401</v>
      </c>
      <c r="BZ2875" s="30">
        <v>43539</v>
      </c>
      <c r="CA2875" s="31">
        <v>1039.40940422425</v>
      </c>
      <c r="CB2875" s="30">
        <v>43539</v>
      </c>
      <c r="CC2875" s="31">
        <v>1020.43035467266</v>
      </c>
      <c r="CD2875" s="30">
        <v>43539</v>
      </c>
      <c r="CE2875" s="31">
        <v>1005.31489956971</v>
      </c>
      <c r="CG2875" s="30">
        <v>43616</v>
      </c>
      <c r="CH2875" s="31">
        <f t="shared" si="357"/>
        <v>1032.78701775076</v>
      </c>
      <c r="CI2875" s="31">
        <f t="shared" si="358"/>
        <v>1018.29260218135</v>
      </c>
      <c r="CJ2875" s="31">
        <f t="shared" si="364"/>
        <v>1022.8014289577009</v>
      </c>
      <c r="CK2875" s="31">
        <f t="shared" si="364"/>
        <v>1008.7795568150398</v>
      </c>
      <c r="CM2875" s="30">
        <v>43616</v>
      </c>
      <c r="CN2875" s="31">
        <v>1222.3446145642599</v>
      </c>
      <c r="CO2875" s="31">
        <v>1275.5788190083999</v>
      </c>
    </row>
    <row r="2876" spans="2:93">
      <c r="B2876" s="29">
        <v>43616</v>
      </c>
      <c r="C2876" s="55">
        <v>1226.337249504737</v>
      </c>
      <c r="D2876" s="31"/>
      <c r="E2876" s="21">
        <f t="shared" si="360"/>
        <v>-5.8857862227834623E-4</v>
      </c>
      <c r="F2876" s="21">
        <f t="shared" si="361"/>
        <v>-3.398454063371581E-3</v>
      </c>
      <c r="G2876" s="37">
        <f>(C2875-MAX(C$9:C2875))/MAX(C$9:C2875)</f>
        <v>-2.4280674813870588E-2</v>
      </c>
      <c r="H2876" s="37"/>
      <c r="I2876" s="37"/>
      <c r="N2876" s="30"/>
      <c r="P2876" s="30"/>
      <c r="Q2876" s="30"/>
      <c r="R2876" s="30"/>
      <c r="S2876" s="30"/>
      <c r="T2876" s="30"/>
      <c r="U2876" s="30"/>
      <c r="V2876" s="30"/>
      <c r="W2876" s="30"/>
      <c r="X2876" s="30"/>
      <c r="Y2876" s="30"/>
      <c r="Z2876" s="30"/>
      <c r="AA2876" s="30"/>
      <c r="AB2876" s="30"/>
      <c r="AH2876" s="22"/>
      <c r="AI2876" s="22"/>
      <c r="AJ2876" s="22"/>
      <c r="AO2876" s="22"/>
      <c r="AS2876" s="23"/>
      <c r="AW2876" s="30"/>
      <c r="BH2876" s="30"/>
      <c r="BN2876" s="30"/>
      <c r="BT2876" s="24"/>
      <c r="BU2876" s="30"/>
      <c r="BV2876" s="30">
        <v>43619</v>
      </c>
      <c r="BW2876" s="31">
        <v>1180.0679439718599</v>
      </c>
      <c r="BZ2876" s="30">
        <v>43542</v>
      </c>
      <c r="CA2876" s="31">
        <v>1038.7426330896999</v>
      </c>
      <c r="CB2876" s="30">
        <v>43542</v>
      </c>
      <c r="CC2876" s="31">
        <v>1019.72509949176</v>
      </c>
      <c r="CD2876" s="30">
        <v>43542</v>
      </c>
      <c r="CE2876" s="31">
        <v>1004.54496994999</v>
      </c>
      <c r="CG2876" s="30">
        <v>43619</v>
      </c>
      <c r="CH2876" s="31">
        <f t="shared" si="357"/>
        <v>1034.29207268713</v>
      </c>
      <c r="CI2876" s="31">
        <f t="shared" si="358"/>
        <v>1019.73635953326</v>
      </c>
      <c r="CJ2876" s="31">
        <f t="shared" si="364"/>
        <v>1024.2919321428897</v>
      </c>
      <c r="CK2876" s="31">
        <f t="shared" si="364"/>
        <v>1010.2098263647629</v>
      </c>
      <c r="CM2876" s="30">
        <v>43619</v>
      </c>
      <c r="CN2876" s="31">
        <v>1224.43895967509</v>
      </c>
      <c r="CO2876" s="31">
        <v>1277.79222022354</v>
      </c>
    </row>
    <row r="2877" spans="2:93">
      <c r="B2877" s="29">
        <v>43619</v>
      </c>
      <c r="C2877" s="55">
        <v>1228.6597414658081</v>
      </c>
      <c r="D2877" s="31"/>
      <c r="E2877" s="21">
        <f t="shared" si="360"/>
        <v>1.8938444233094209E-3</v>
      </c>
      <c r="F2877" s="21">
        <f t="shared" si="361"/>
        <v>-1.8152195025755713E-4</v>
      </c>
      <c r="G2877" s="37">
        <f>(C2876-MAX(C$9:C2876))/MAX(C$9:C2876)</f>
        <v>-2.4854962350018998E-2</v>
      </c>
      <c r="H2877" s="37"/>
      <c r="I2877" s="37"/>
      <c r="N2877" s="30"/>
      <c r="P2877" s="30"/>
      <c r="Q2877" s="30"/>
      <c r="R2877" s="30"/>
      <c r="S2877" s="30"/>
      <c r="T2877" s="30"/>
      <c r="U2877" s="30"/>
      <c r="V2877" s="30"/>
      <c r="W2877" s="30"/>
      <c r="X2877" s="30"/>
      <c r="Y2877" s="30"/>
      <c r="Z2877" s="30"/>
      <c r="AA2877" s="30"/>
      <c r="AB2877" s="30"/>
      <c r="AH2877" s="22"/>
      <c r="AI2877" s="22"/>
      <c r="AJ2877" s="22"/>
      <c r="AO2877" s="22"/>
      <c r="AS2877" s="23"/>
      <c r="AW2877" s="30"/>
      <c r="BH2877" s="30"/>
      <c r="BN2877" s="30"/>
      <c r="BT2877" s="24"/>
      <c r="BU2877" s="30"/>
      <c r="BV2877" s="30">
        <v>43620</v>
      </c>
      <c r="BW2877" s="31">
        <v>1185.8914299756</v>
      </c>
      <c r="BZ2877" s="30">
        <v>43543</v>
      </c>
      <c r="CA2877" s="31">
        <v>1038.4831023599299</v>
      </c>
      <c r="CB2877" s="30">
        <v>43543</v>
      </c>
      <c r="CC2877" s="31">
        <v>1019.4327581935</v>
      </c>
      <c r="CD2877" s="30">
        <v>43543</v>
      </c>
      <c r="CE2877" s="31">
        <v>1004.16264542995</v>
      </c>
      <c r="CG2877" s="30">
        <v>43620</v>
      </c>
      <c r="CH2877" s="31">
        <f t="shared" si="357"/>
        <v>1037.13763518163</v>
      </c>
      <c r="CI2877" s="31">
        <f t="shared" si="358"/>
        <v>1022.52991843133</v>
      </c>
      <c r="CJ2877" s="31">
        <f t="shared" si="364"/>
        <v>1027.1099820752963</v>
      </c>
      <c r="CK2877" s="31">
        <f t="shared" si="364"/>
        <v>1012.9772874079787</v>
      </c>
      <c r="CM2877" s="30">
        <v>43620</v>
      </c>
      <c r="CN2877" s="31">
        <v>1230.01660090942</v>
      </c>
      <c r="CO2877" s="31">
        <v>1283.6231453108201</v>
      </c>
    </row>
    <row r="2878" spans="2:93">
      <c r="B2878" s="29">
        <v>43620</v>
      </c>
      <c r="C2878" s="55">
        <v>1234.116569037014</v>
      </c>
      <c r="D2878" s="31"/>
      <c r="E2878" s="21">
        <f t="shared" si="360"/>
        <v>4.4412845859960193E-3</v>
      </c>
      <c r="F2878" s="21">
        <f t="shared" si="361"/>
        <v>4.2592458211918593E-3</v>
      </c>
      <c r="G2878" s="37">
        <f>(C2877-MAX(C$9:C2877))/MAX(C$9:C2877)</f>
        <v>-2.3008189358547745E-2</v>
      </c>
      <c r="H2878" s="37"/>
      <c r="I2878" s="37"/>
      <c r="N2878" s="30"/>
      <c r="P2878" s="30"/>
      <c r="Q2878" s="30"/>
      <c r="R2878" s="30"/>
      <c r="S2878" s="30"/>
      <c r="T2878" s="30"/>
      <c r="U2878" s="30"/>
      <c r="V2878" s="30"/>
      <c r="W2878" s="30"/>
      <c r="X2878" s="30"/>
      <c r="Y2878" s="30"/>
      <c r="Z2878" s="30"/>
      <c r="AA2878" s="30"/>
      <c r="AB2878" s="30"/>
      <c r="AH2878" s="22"/>
      <c r="AI2878" s="22"/>
      <c r="AO2878" s="22"/>
      <c r="AP2878" s="22"/>
      <c r="AS2878" s="23"/>
      <c r="AW2878" s="30"/>
      <c r="BH2878" s="30"/>
      <c r="BN2878" s="30"/>
      <c r="BT2878" s="24"/>
      <c r="BU2878" s="30"/>
      <c r="BV2878" s="30">
        <v>43621</v>
      </c>
      <c r="BW2878" s="31">
        <v>1186.8440587498201</v>
      </c>
      <c r="BZ2878" s="30">
        <v>43544</v>
      </c>
      <c r="CA2878" s="31">
        <v>1037.59741681374</v>
      </c>
      <c r="CB2878" s="30">
        <v>43544</v>
      </c>
      <c r="CC2878" s="31">
        <v>1018.68155118202</v>
      </c>
      <c r="CD2878" s="30">
        <v>43544</v>
      </c>
      <c r="CE2878" s="31">
        <v>1003.57177759116</v>
      </c>
      <c r="CG2878" s="30">
        <v>43621</v>
      </c>
      <c r="CH2878" s="31">
        <f t="shared" si="357"/>
        <v>1037.4560930687201</v>
      </c>
      <c r="CI2878" s="31">
        <f t="shared" si="358"/>
        <v>1022.78924646241</v>
      </c>
      <c r="CJ2878" s="31">
        <f t="shared" si="364"/>
        <v>1027.425360925321</v>
      </c>
      <c r="CK2878" s="31">
        <f t="shared" si="364"/>
        <v>1013.2341927568954</v>
      </c>
      <c r="CM2878" s="30">
        <v>43621</v>
      </c>
      <c r="CN2878" s="31">
        <v>1231.16218799584</v>
      </c>
      <c r="CO2878" s="31">
        <v>1284.82867367528</v>
      </c>
    </row>
    <row r="2879" spans="2:93">
      <c r="B2879" s="29">
        <v>43621</v>
      </c>
      <c r="C2879" s="55">
        <v>1235.301852287492</v>
      </c>
      <c r="D2879" s="31"/>
      <c r="E2879" s="21">
        <f t="shared" si="360"/>
        <v>9.604305462027618E-4</v>
      </c>
      <c r="F2879" s="21">
        <f t="shared" si="361"/>
        <v>6.7171820180498276E-3</v>
      </c>
      <c r="G2879" s="37">
        <f>(C2878-MAX(C$9:C2878))/MAX(C$9:C2878)</f>
        <v>-1.8669090689301598E-2</v>
      </c>
      <c r="H2879" s="37"/>
      <c r="I2879" s="37"/>
      <c r="N2879" s="30"/>
      <c r="P2879" s="30"/>
      <c r="Q2879" s="30"/>
      <c r="R2879" s="30"/>
      <c r="S2879" s="30"/>
      <c r="T2879" s="30"/>
      <c r="U2879" s="30"/>
      <c r="V2879" s="30"/>
      <c r="W2879" s="30"/>
      <c r="X2879" s="30"/>
      <c r="Y2879" s="30"/>
      <c r="Z2879" s="30"/>
      <c r="AA2879" s="30"/>
      <c r="AB2879" s="30"/>
      <c r="AI2879" s="22"/>
      <c r="AO2879" s="22"/>
      <c r="AP2879" s="22"/>
      <c r="AR2879" s="22"/>
      <c r="AS2879" s="23"/>
      <c r="AW2879" s="30"/>
      <c r="BH2879" s="30"/>
      <c r="BN2879" s="30"/>
      <c r="BT2879" s="24"/>
      <c r="BU2879" s="30"/>
      <c r="BV2879" s="30">
        <v>43622</v>
      </c>
      <c r="BW2879" s="31">
        <v>1188.3774918423101</v>
      </c>
      <c r="BZ2879" s="30">
        <v>43545</v>
      </c>
      <c r="CA2879" s="31">
        <v>1037.4928046054199</v>
      </c>
      <c r="CB2879" s="30">
        <v>43545</v>
      </c>
      <c r="CC2879" s="31">
        <v>1018.6484894727</v>
      </c>
      <c r="CD2879" s="30">
        <v>43545</v>
      </c>
      <c r="CE2879" s="31">
        <v>1003.58500113761</v>
      </c>
      <c r="CG2879" s="30">
        <v>43622</v>
      </c>
      <c r="CH2879" s="31">
        <f t="shared" si="357"/>
        <v>1038.1068365987901</v>
      </c>
      <c r="CI2879" s="31">
        <f t="shared" si="358"/>
        <v>1023.3378754445999</v>
      </c>
      <c r="CJ2879" s="31">
        <f t="shared" si="364"/>
        <v>1028.0698126864306</v>
      </c>
      <c r="CK2879" s="31">
        <f t="shared" si="364"/>
        <v>1013.7776963631514</v>
      </c>
      <c r="CM2879" s="30">
        <v>43622</v>
      </c>
      <c r="CN2879" s="31">
        <v>1231.67543937962</v>
      </c>
      <c r="CO2879" s="31">
        <v>1285.3771686637001</v>
      </c>
    </row>
    <row r="2880" spans="2:93">
      <c r="B2880" s="29">
        <v>43622</v>
      </c>
      <c r="C2880" s="55">
        <v>1236.84844337506</v>
      </c>
      <c r="D2880" s="31"/>
      <c r="E2880" s="21">
        <f t="shared" si="360"/>
        <v>1.2519944697759744E-3</v>
      </c>
      <c r="F2880" s="21">
        <f t="shared" si="361"/>
        <v>8.5712098157078032E-3</v>
      </c>
      <c r="G2880" s="37">
        <f>(C2879-MAX(C$9:C2879))/MAX(C$9:C2879)</f>
        <v>-1.7726590508066707E-2</v>
      </c>
      <c r="H2880" s="37"/>
      <c r="I2880" s="37"/>
      <c r="N2880" s="30"/>
      <c r="P2880" s="30"/>
      <c r="Q2880" s="30"/>
      <c r="R2880" s="30"/>
      <c r="S2880" s="30"/>
      <c r="T2880" s="30"/>
      <c r="U2880" s="30"/>
      <c r="V2880" s="30"/>
      <c r="W2880" s="30"/>
      <c r="X2880" s="30"/>
      <c r="Y2880" s="30"/>
      <c r="Z2880" s="30"/>
      <c r="AA2880" s="30"/>
      <c r="AB2880" s="30"/>
      <c r="AO2880" s="22"/>
      <c r="AP2880" s="22"/>
      <c r="AR2880" s="22"/>
      <c r="AS2880" s="23"/>
      <c r="AW2880" s="30"/>
      <c r="BH2880" s="30"/>
      <c r="BN2880" s="30"/>
      <c r="BT2880" s="24"/>
      <c r="BU2880" s="30"/>
      <c r="BV2880" s="30">
        <v>43623</v>
      </c>
      <c r="BW2880" s="31">
        <v>1188.3896369148799</v>
      </c>
      <c r="BZ2880" s="30">
        <v>43546</v>
      </c>
      <c r="CA2880" s="31">
        <v>1036.86229823388</v>
      </c>
      <c r="CB2880" s="30">
        <v>43546</v>
      </c>
      <c r="CC2880" s="31">
        <v>1018.55093677209</v>
      </c>
      <c r="CD2880" s="30">
        <v>43546</v>
      </c>
      <c r="CE2880" s="31">
        <v>1004.12137695115</v>
      </c>
      <c r="CG2880" s="30">
        <v>43623</v>
      </c>
      <c r="CH2880" s="31">
        <f t="shared" si="357"/>
        <v>1037.6477001635101</v>
      </c>
      <c r="CI2880" s="31">
        <f t="shared" si="358"/>
        <v>1022.77683520419</v>
      </c>
      <c r="CJ2880" s="31">
        <f t="shared" si="364"/>
        <v>1027.6151154506795</v>
      </c>
      <c r="CK2880" s="31">
        <f t="shared" si="364"/>
        <v>1013.2218974465494</v>
      </c>
      <c r="CM2880" s="30">
        <v>43623</v>
      </c>
      <c r="CN2880" s="31">
        <v>1231.4755489562799</v>
      </c>
      <c r="CO2880" s="31">
        <v>1285.1815807852399</v>
      </c>
    </row>
    <row r="2881" spans="2:93">
      <c r="B2881" s="29">
        <v>43623</v>
      </c>
      <c r="C2881" s="55">
        <v>1237.3530444659809</v>
      </c>
      <c r="D2881" s="31"/>
      <c r="E2881" s="21">
        <f t="shared" si="360"/>
        <v>4.0797325947550256E-4</v>
      </c>
      <c r="F2881" s="21">
        <f t="shared" si="361"/>
        <v>7.0754357018336655E-3</v>
      </c>
      <c r="G2881" s="37">
        <f>(C2880-MAX(C$9:C2880))/MAX(C$9:C2880)</f>
        <v>-1.649678963157478E-2</v>
      </c>
      <c r="H2881" s="37"/>
      <c r="I2881" s="37"/>
      <c r="N2881" s="30"/>
      <c r="P2881" s="30"/>
      <c r="Q2881" s="30"/>
      <c r="R2881" s="30"/>
      <c r="S2881" s="30"/>
      <c r="T2881" s="30"/>
      <c r="U2881" s="30"/>
      <c r="V2881" s="30"/>
      <c r="W2881" s="30"/>
      <c r="X2881" s="30"/>
      <c r="Y2881" s="30"/>
      <c r="Z2881" s="30"/>
      <c r="AA2881" s="30"/>
      <c r="AB2881" s="30"/>
      <c r="AP2881" s="22"/>
      <c r="AR2881" s="22"/>
      <c r="AS2881" s="23"/>
      <c r="AW2881" s="30"/>
      <c r="BH2881" s="30"/>
      <c r="BN2881" s="30"/>
      <c r="BT2881" s="24"/>
      <c r="BU2881" s="30"/>
      <c r="BV2881" s="30">
        <v>43627</v>
      </c>
      <c r="BW2881" s="31">
        <v>1186.63950266458</v>
      </c>
      <c r="BZ2881" s="30">
        <v>43549</v>
      </c>
      <c r="CA2881" s="31">
        <v>1036.6290690681301</v>
      </c>
      <c r="CB2881" s="30">
        <v>43549</v>
      </c>
      <c r="CC2881" s="31">
        <v>1018.2404888054</v>
      </c>
      <c r="CD2881" s="30">
        <v>43549</v>
      </c>
      <c r="CE2881" s="31">
        <v>1003.778328238</v>
      </c>
      <c r="CG2881" s="30">
        <v>43627</v>
      </c>
      <c r="CH2881" s="31">
        <f t="shared" si="357"/>
        <v>1036.2994437695399</v>
      </c>
      <c r="CI2881" s="31">
        <f t="shared" si="358"/>
        <v>1021.28995510071</v>
      </c>
      <c r="CJ2881" s="31">
        <f t="shared" si="364"/>
        <v>1026.2798947878973</v>
      </c>
      <c r="CK2881" s="31">
        <f t="shared" si="364"/>
        <v>1011.7489080046026</v>
      </c>
      <c r="CM2881" s="30">
        <v>43627</v>
      </c>
      <c r="CN2881" s="31">
        <v>1229.09689912762</v>
      </c>
      <c r="CO2881" s="31">
        <v>1282.76342051353</v>
      </c>
    </row>
    <row r="2882" spans="2:93">
      <c r="B2882" s="29">
        <v>43627</v>
      </c>
      <c r="C2882" s="55">
        <v>1235.987135855954</v>
      </c>
      <c r="D2882" s="31"/>
      <c r="E2882" s="21">
        <f t="shared" si="360"/>
        <v>-1.1038956231093078E-3</v>
      </c>
      <c r="F2882" s="21">
        <f t="shared" si="361"/>
        <v>1.5157132363918802E-3</v>
      </c>
      <c r="G2882" s="37">
        <f>(C2881-MAX(C$9:C2881))/MAX(C$9:C2881)</f>
        <v>-1.6095546621136162E-2</v>
      </c>
      <c r="H2882" s="37"/>
      <c r="I2882" s="37"/>
      <c r="N2882" s="30"/>
      <c r="P2882" s="30"/>
      <c r="Q2882" s="30"/>
      <c r="R2882" s="30"/>
      <c r="S2882" s="30"/>
      <c r="T2882" s="30"/>
      <c r="U2882" s="30"/>
      <c r="V2882" s="30"/>
      <c r="W2882" s="30"/>
      <c r="X2882" s="30"/>
      <c r="Y2882" s="30"/>
      <c r="Z2882" s="30"/>
      <c r="AA2882" s="30"/>
      <c r="AB2882" s="30"/>
      <c r="AP2882" s="22"/>
      <c r="AR2882" s="22"/>
      <c r="AS2882" s="23"/>
      <c r="AW2882" s="30"/>
      <c r="BH2882" s="30"/>
      <c r="BN2882" s="30"/>
      <c r="BT2882" s="24"/>
      <c r="BU2882" s="30"/>
      <c r="BV2882" s="30">
        <v>43628</v>
      </c>
      <c r="BW2882" s="31">
        <v>1186.6253979718599</v>
      </c>
      <c r="BZ2882" s="30">
        <v>43550</v>
      </c>
      <c r="CA2882" s="31">
        <v>1038.7846854490699</v>
      </c>
      <c r="CB2882" s="30">
        <v>43550</v>
      </c>
      <c r="CC2882" s="31">
        <v>1020.11684839038</v>
      </c>
      <c r="CD2882" s="30">
        <v>43550</v>
      </c>
      <c r="CE2882" s="31">
        <v>1005.37722242431</v>
      </c>
      <c r="CG2882" s="30">
        <v>43628</v>
      </c>
      <c r="CH2882" s="31">
        <f t="shared" si="357"/>
        <v>1036.4666928975901</v>
      </c>
      <c r="CI2882" s="31">
        <f t="shared" si="358"/>
        <v>1021.43708171883</v>
      </c>
      <c r="CJ2882" s="31">
        <f t="shared" si="364"/>
        <v>1026.4455268535812</v>
      </c>
      <c r="CK2882" s="31">
        <f t="shared" si="364"/>
        <v>1011.8946601433345</v>
      </c>
      <c r="CM2882" s="30">
        <v>43628</v>
      </c>
      <c r="CN2882" s="31">
        <v>1229.38108528051</v>
      </c>
      <c r="CO2882" s="31">
        <v>1283.0792368441701</v>
      </c>
    </row>
    <row r="2883" spans="2:93">
      <c r="B2883" s="29">
        <v>43628</v>
      </c>
      <c r="C2883" s="55">
        <v>1235.7117168751349</v>
      </c>
      <c r="D2883" s="31"/>
      <c r="E2883" s="21">
        <f t="shared" si="360"/>
        <v>-2.2283320985239108E-4</v>
      </c>
      <c r="F2883" s="21">
        <f t="shared" si="361"/>
        <v>3.3179306489650173E-4</v>
      </c>
      <c r="G2883" s="37">
        <f>(C2882-MAX(C$9:C2882))/MAX(C$9:C2882)</f>
        <v>-1.7181674440778838E-2</v>
      </c>
      <c r="H2883" s="37"/>
      <c r="I2883" s="37"/>
      <c r="N2883" s="30"/>
      <c r="P2883" s="30"/>
      <c r="Q2883" s="30"/>
      <c r="R2883" s="30"/>
      <c r="S2883" s="30"/>
      <c r="T2883" s="30"/>
      <c r="U2883" s="30"/>
      <c r="V2883" s="30"/>
      <c r="W2883" s="30"/>
      <c r="X2883" s="30"/>
      <c r="Y2883" s="30"/>
      <c r="Z2883" s="30"/>
      <c r="AA2883" s="30"/>
      <c r="AB2883" s="30"/>
      <c r="AR2883" s="22"/>
      <c r="AS2883" s="23"/>
      <c r="AW2883" s="30"/>
      <c r="BH2883" s="30"/>
      <c r="BN2883" s="30"/>
      <c r="BT2883" s="24"/>
      <c r="BU2883" s="30"/>
      <c r="BV2883" s="30">
        <v>43629</v>
      </c>
      <c r="BW2883" s="31">
        <v>1186.1333165287001</v>
      </c>
      <c r="BZ2883" s="30">
        <v>43551</v>
      </c>
      <c r="CA2883" s="31">
        <v>1037.54502414432</v>
      </c>
      <c r="CB2883" s="30">
        <v>43551</v>
      </c>
      <c r="CC2883" s="31">
        <v>1019.01148528083</v>
      </c>
      <c r="CD2883" s="30">
        <v>43551</v>
      </c>
      <c r="CE2883" s="31">
        <v>1004.2962562127</v>
      </c>
      <c r="CG2883" s="30">
        <v>43629</v>
      </c>
      <c r="CH2883" s="31">
        <f t="shared" si="357"/>
        <v>1036.1547771507101</v>
      </c>
      <c r="CI2883" s="31">
        <f t="shared" si="358"/>
        <v>1021.09055512342</v>
      </c>
      <c r="CJ2883" s="31">
        <f t="shared" si="364"/>
        <v>1026.1366268905297</v>
      </c>
      <c r="CK2883" s="31">
        <f t="shared" si="364"/>
        <v>1011.5513708524239</v>
      </c>
      <c r="CM2883" s="30">
        <v>43629</v>
      </c>
      <c r="CN2883" s="31">
        <v>1230.2514061315901</v>
      </c>
      <c r="CO2883" s="31">
        <v>1284.00881572514</v>
      </c>
    </row>
    <row r="2884" spans="2:93">
      <c r="B2884" s="29">
        <v>43629</v>
      </c>
      <c r="C2884" s="55">
        <v>1235.6227319155689</v>
      </c>
      <c r="D2884" s="31"/>
      <c r="E2884" s="21">
        <f t="shared" si="360"/>
        <v>-7.2011099636615228E-5</v>
      </c>
      <c r="F2884" s="21">
        <f t="shared" si="361"/>
        <v>-9.9099567619331808E-4</v>
      </c>
      <c r="G2884" s="37">
        <f>(C2883-MAX(C$9:C2883))/MAX(C$9:C2883)</f>
        <v>-1.7400679002964946E-2</v>
      </c>
      <c r="H2884" s="37"/>
      <c r="I2884" s="37"/>
      <c r="N2884" s="30"/>
      <c r="P2884" s="30"/>
      <c r="Q2884" s="30"/>
      <c r="R2884" s="30"/>
      <c r="S2884" s="30"/>
      <c r="T2884" s="30"/>
      <c r="U2884" s="30"/>
      <c r="V2884" s="30"/>
      <c r="W2884" s="30"/>
      <c r="X2884" s="30"/>
      <c r="Y2884" s="30"/>
      <c r="Z2884" s="30"/>
      <c r="AA2884" s="30"/>
      <c r="AB2884" s="30"/>
      <c r="AS2884" s="23"/>
      <c r="AW2884" s="30"/>
      <c r="BH2884" s="30"/>
      <c r="BN2884" s="30"/>
      <c r="BT2884" s="24"/>
      <c r="BU2884" s="30"/>
      <c r="BV2884" s="30">
        <v>43630</v>
      </c>
      <c r="BW2884" s="31">
        <v>1185.8586845836101</v>
      </c>
      <c r="BZ2884" s="30">
        <v>43552</v>
      </c>
      <c r="CA2884" s="31">
        <v>1038.9349996599001</v>
      </c>
      <c r="CB2884" s="30">
        <v>43552</v>
      </c>
      <c r="CC2884" s="31">
        <v>1020.24629973425</v>
      </c>
      <c r="CD2884" s="30">
        <v>43552</v>
      </c>
      <c r="CE2884" s="31">
        <v>1005.51702873741</v>
      </c>
      <c r="CG2884" s="30">
        <v>43630</v>
      </c>
      <c r="CH2884" s="31">
        <f t="shared" si="357"/>
        <v>1035.9694226921999</v>
      </c>
      <c r="CI2884" s="31">
        <f t="shared" si="358"/>
        <v>1020.82549248773</v>
      </c>
      <c r="CJ2884" s="31">
        <f t="shared" si="364"/>
        <v>1025.9530645473073</v>
      </c>
      <c r="CK2884" s="31">
        <f t="shared" si="364"/>
        <v>1011.2887844724514</v>
      </c>
      <c r="CM2884" s="30">
        <v>43630</v>
      </c>
      <c r="CN2884" s="31">
        <v>1228.9343144009799</v>
      </c>
      <c r="CO2884" s="31">
        <v>1282.6567251618901</v>
      </c>
    </row>
    <row r="2885" spans="2:93">
      <c r="B2885" s="29">
        <v>43630</v>
      </c>
      <c r="C2885" s="55">
        <v>1234.965110753802</v>
      </c>
      <c r="D2885" s="31"/>
      <c r="E2885" s="21">
        <f t="shared" si="360"/>
        <v>-5.322184067845237E-4</v>
      </c>
      <c r="F2885" s="21">
        <f t="shared" si="361"/>
        <v>-1.9298725799066219E-3</v>
      </c>
      <c r="G2885" s="37">
        <f>(C2884-MAX(C$9:C2884))/MAX(C$9:C2884)</f>
        <v>-1.7471437060572116E-2</v>
      </c>
      <c r="H2885" s="37"/>
      <c r="I2885" s="37"/>
      <c r="N2885" s="30"/>
      <c r="P2885" s="30"/>
      <c r="Q2885" s="30"/>
      <c r="R2885" s="30"/>
      <c r="S2885" s="30"/>
      <c r="T2885" s="30"/>
      <c r="U2885" s="30"/>
      <c r="V2885" s="30"/>
      <c r="W2885" s="30"/>
      <c r="X2885" s="30"/>
      <c r="Y2885" s="30"/>
      <c r="Z2885" s="30"/>
      <c r="AA2885" s="30"/>
      <c r="AB2885" s="30"/>
      <c r="AI2885" s="22"/>
      <c r="AJ2885" s="22"/>
      <c r="AS2885" s="23"/>
      <c r="AW2885" s="30"/>
      <c r="BH2885" s="30"/>
      <c r="BN2885" s="30"/>
      <c r="BT2885" s="24"/>
      <c r="BU2885" s="30"/>
      <c r="BV2885" s="30">
        <v>43633</v>
      </c>
      <c r="BW2885" s="31">
        <v>1184.7736196092601</v>
      </c>
      <c r="BZ2885" s="30">
        <v>43553</v>
      </c>
      <c r="CA2885" s="31">
        <v>1040.38400608914</v>
      </c>
      <c r="CB2885" s="30">
        <v>43553</v>
      </c>
      <c r="CC2885" s="31">
        <v>1021.45087485025</v>
      </c>
      <c r="CD2885" s="30">
        <v>43553</v>
      </c>
      <c r="CE2885" s="31">
        <v>1006.47241544899</v>
      </c>
      <c r="CG2885" s="30">
        <v>43633</v>
      </c>
      <c r="CH2885" s="31">
        <f t="shared" si="357"/>
        <v>1034.7532267998899</v>
      </c>
      <c r="CI2885" s="31">
        <f t="shared" si="358"/>
        <v>1019.47669817615</v>
      </c>
      <c r="CJ2885" s="31">
        <f t="shared" si="364"/>
        <v>1024.7486275480348</v>
      </c>
      <c r="CK2885" s="31">
        <f t="shared" si="364"/>
        <v>1009.952590803799</v>
      </c>
      <c r="CM2885" s="30">
        <v>43633</v>
      </c>
      <c r="CN2885" s="31">
        <v>1225.86549148515</v>
      </c>
      <c r="CO2885" s="31">
        <v>1279.52198472695</v>
      </c>
    </row>
    <row r="2886" spans="2:93">
      <c r="B2886" s="29">
        <v>43633</v>
      </c>
      <c r="C2886" s="55">
        <v>1233.65670879606</v>
      </c>
      <c r="D2886" s="31"/>
      <c r="E2886" s="21">
        <f t="shared" si="360"/>
        <v>-1.0594647139006153E-3</v>
      </c>
      <c r="F2886" s="21">
        <f t="shared" si="361"/>
        <v>-1.8854784101616229E-3</v>
      </c>
      <c r="G2886" s="37">
        <f>(C2885-MAX(C$9:C2885))/MAX(C$9:C2885)</f>
        <v>-1.7994356846960057E-2</v>
      </c>
      <c r="H2886" s="37"/>
      <c r="I2886" s="37"/>
      <c r="N2886" s="30"/>
      <c r="P2886" s="30"/>
      <c r="Q2886" s="30"/>
      <c r="R2886" s="30"/>
      <c r="S2886" s="30"/>
      <c r="T2886" s="30"/>
      <c r="U2886" s="30"/>
      <c r="V2886" s="30"/>
      <c r="W2886" s="30"/>
      <c r="X2886" s="30"/>
      <c r="Y2886" s="30"/>
      <c r="Z2886" s="30"/>
      <c r="AA2886" s="30"/>
      <c r="AB2886" s="30"/>
      <c r="AH2886" s="22"/>
      <c r="AI2886" s="22"/>
      <c r="AJ2886" s="22"/>
      <c r="AS2886" s="23"/>
      <c r="AW2886" s="30"/>
      <c r="BH2886" s="30"/>
      <c r="BN2886" s="30"/>
      <c r="BT2886" s="24"/>
      <c r="BU2886" s="30"/>
      <c r="BV2886" s="30">
        <v>43634</v>
      </c>
      <c r="BW2886" s="31">
        <v>1182.2368462955401</v>
      </c>
      <c r="BZ2886" s="30">
        <v>43556</v>
      </c>
      <c r="CA2886" s="31">
        <v>1041.66898193624</v>
      </c>
      <c r="CB2886" s="30">
        <v>43556</v>
      </c>
      <c r="CC2886" s="31">
        <v>1022.5034227294</v>
      </c>
      <c r="CD2886" s="30">
        <v>43556</v>
      </c>
      <c r="CE2886" s="31">
        <v>1007.18300290945</v>
      </c>
      <c r="CG2886" s="30">
        <v>43634</v>
      </c>
      <c r="CH2886" s="31">
        <f t="shared" si="357"/>
        <v>1032.4403839747199</v>
      </c>
      <c r="CI2886" s="31">
        <f t="shared" si="358"/>
        <v>1017.35390475463</v>
      </c>
      <c r="CJ2886" s="31">
        <f t="shared" si="364"/>
        <v>1022.4581466396959</v>
      </c>
      <c r="CK2886" s="31">
        <f t="shared" si="364"/>
        <v>1007.8496288433728</v>
      </c>
      <c r="CM2886" s="30">
        <v>43634</v>
      </c>
      <c r="CN2886" s="31">
        <v>1223.12715643041</v>
      </c>
      <c r="CO2886" s="31">
        <v>1276.6881293347301</v>
      </c>
    </row>
    <row r="2887" spans="2:93">
      <c r="B2887" s="29">
        <v>43634</v>
      </c>
      <c r="C2887" s="55">
        <v>1232.818219572594</v>
      </c>
      <c r="D2887" s="31"/>
      <c r="E2887" s="21">
        <f t="shared" si="360"/>
        <v>-6.7967791808487554E-4</v>
      </c>
      <c r="F2887" s="21">
        <f t="shared" si="361"/>
        <v>-2.3415633784374945E-3</v>
      </c>
      <c r="G2887" s="37">
        <f>(C2886-MAX(C$9:C2886))/MAX(C$9:C2886)</f>
        <v>-1.9034757174731996E-2</v>
      </c>
      <c r="H2887" s="37"/>
      <c r="I2887" s="37"/>
      <c r="N2887" s="30"/>
      <c r="P2887" s="30"/>
      <c r="Q2887" s="30"/>
      <c r="R2887" s="30"/>
      <c r="S2887" s="30"/>
      <c r="T2887" s="30"/>
      <c r="U2887" s="30"/>
      <c r="V2887" s="30"/>
      <c r="W2887" s="30"/>
      <c r="X2887" s="30"/>
      <c r="Y2887" s="30"/>
      <c r="Z2887" s="30"/>
      <c r="AA2887" s="30"/>
      <c r="AB2887" s="30"/>
      <c r="AH2887" s="22"/>
      <c r="AI2887" s="22"/>
      <c r="AS2887" s="23"/>
      <c r="AW2887" s="30"/>
      <c r="BH2887" s="30"/>
      <c r="BN2887" s="30"/>
      <c r="BT2887" s="24"/>
      <c r="BU2887" s="30"/>
      <c r="BV2887" s="30">
        <v>43635</v>
      </c>
      <c r="BW2887" s="31">
        <v>1182.32484352856</v>
      </c>
      <c r="BZ2887" s="30">
        <v>43557</v>
      </c>
      <c r="CA2887" s="31">
        <v>1040.7441188136099</v>
      </c>
      <c r="CB2887" s="30">
        <v>43557</v>
      </c>
      <c r="CC2887" s="31">
        <v>1021.58062835392</v>
      </c>
      <c r="CD2887" s="30">
        <v>43557</v>
      </c>
      <c r="CE2887" s="31">
        <v>1006.1480586497599</v>
      </c>
      <c r="CG2887" s="30">
        <v>43635</v>
      </c>
      <c r="CH2887" s="31">
        <f t="shared" si="357"/>
        <v>1032.20029663589</v>
      </c>
      <c r="CI2887" s="31">
        <f t="shared" si="358"/>
        <v>1017.07574192907</v>
      </c>
      <c r="CJ2887" s="31">
        <f t="shared" si="364"/>
        <v>1022.220380605645</v>
      </c>
      <c r="CK2887" s="31">
        <f t="shared" si="364"/>
        <v>1007.5740646575094</v>
      </c>
      <c r="CM2887" s="30">
        <v>43635</v>
      </c>
      <c r="CN2887" s="31">
        <v>1229.0662409362501</v>
      </c>
      <c r="CO2887" s="31">
        <v>1282.9128596723201</v>
      </c>
    </row>
    <row r="2888" spans="2:93">
      <c r="B2888" s="29">
        <v>43635</v>
      </c>
      <c r="C2888" s="55">
        <v>1233.226690676604</v>
      </c>
      <c r="D2888" s="31"/>
      <c r="E2888" s="21">
        <f t="shared" si="360"/>
        <v>3.3133117074757301E-4</v>
      </c>
      <c r="F2888" s="21">
        <f t="shared" si="361"/>
        <v>-1.939136580346279E-3</v>
      </c>
      <c r="G2888" s="37">
        <f>(C2887-MAX(C$9:C2887))/MAX(C$9:C2887)</f>
        <v>-1.9701497588689151E-2</v>
      </c>
      <c r="H2888" s="37"/>
      <c r="I2888" s="37"/>
      <c r="N2888" s="30"/>
      <c r="P2888" s="30"/>
      <c r="Q2888" s="30"/>
      <c r="R2888" s="30"/>
      <c r="S2888" s="30"/>
      <c r="T2888" s="30"/>
      <c r="U2888" s="30"/>
      <c r="V2888" s="30"/>
      <c r="W2888" s="30"/>
      <c r="X2888" s="30"/>
      <c r="Y2888" s="30"/>
      <c r="Z2888" s="30"/>
      <c r="AA2888" s="30"/>
      <c r="AB2888" s="30"/>
      <c r="AH2888" s="22"/>
      <c r="AI2888" s="22"/>
      <c r="AO2888" s="22"/>
      <c r="AP2888" s="22"/>
      <c r="AS2888" s="23"/>
      <c r="AW2888" s="30"/>
      <c r="BH2888" s="30"/>
      <c r="BN2888" s="30"/>
      <c r="BT2888" s="24"/>
      <c r="BU2888" s="30"/>
      <c r="BV2888" s="30">
        <v>43636</v>
      </c>
      <c r="BW2888" s="31">
        <v>1182.5436497451699</v>
      </c>
      <c r="BZ2888" s="30">
        <v>43558</v>
      </c>
      <c r="CA2888" s="31">
        <v>1041.0715904235999</v>
      </c>
      <c r="CB2888" s="30">
        <v>43558</v>
      </c>
      <c r="CC2888" s="31">
        <v>1021.82107774966</v>
      </c>
      <c r="CD2888" s="30">
        <v>43558</v>
      </c>
      <c r="CE2888" s="31">
        <v>1006.3148962927201</v>
      </c>
      <c r="CG2888" s="30">
        <v>43636</v>
      </c>
      <c r="CH2888" s="31">
        <f t="shared" ref="CH2888:CH2951" si="365">+VLOOKUP(CG2888,CB:CC,2,FALSE)</f>
        <v>1032.6179737996899</v>
      </c>
      <c r="CI2888" s="31">
        <f t="shared" ref="CI2888:CI2951" si="366">+VLOOKUP(CG2888,CD:CE,2,FALSE)</f>
        <v>1017.33087693711</v>
      </c>
      <c r="CJ2888" s="31">
        <f t="shared" si="364"/>
        <v>1022.6340194223952</v>
      </c>
      <c r="CK2888" s="31">
        <f t="shared" si="364"/>
        <v>1007.8268161552492</v>
      </c>
      <c r="CM2888" s="30">
        <v>43636</v>
      </c>
      <c r="CN2888" s="31">
        <v>1225.5094689887401</v>
      </c>
      <c r="CO2888" s="31">
        <v>1279.2294268969799</v>
      </c>
    </row>
    <row r="2889" spans="2:93">
      <c r="B2889" s="29">
        <v>43636</v>
      </c>
      <c r="C2889" s="55">
        <v>1232.7349351530479</v>
      </c>
      <c r="D2889" s="31"/>
      <c r="E2889" s="21">
        <f t="shared" si="360"/>
        <v>-3.9875517394638571E-4</v>
      </c>
      <c r="F2889" s="21">
        <f t="shared" si="361"/>
        <v>-1.8058612193447843E-3</v>
      </c>
      <c r="G2889" s="37">
        <f>(C2888-MAX(C$9:C2888))/MAX(C$9:C2888)</f>
        <v>-1.9376694138203056E-2</v>
      </c>
      <c r="H2889" s="37"/>
      <c r="I2889" s="37"/>
      <c r="N2889" s="30"/>
      <c r="P2889" s="30"/>
      <c r="Q2889" s="30"/>
      <c r="R2889" s="30"/>
      <c r="S2889" s="30"/>
      <c r="T2889" s="30"/>
      <c r="U2889" s="30"/>
      <c r="V2889" s="30"/>
      <c r="W2889" s="30"/>
      <c r="X2889" s="30"/>
      <c r="Y2889" s="30"/>
      <c r="Z2889" s="30"/>
      <c r="AA2889" s="30"/>
      <c r="AB2889" s="30"/>
      <c r="AH2889" s="22"/>
      <c r="AJ2889" s="22"/>
      <c r="AN2889" s="22"/>
      <c r="AO2889" s="22"/>
      <c r="AP2889" s="22"/>
      <c r="AR2889" s="22"/>
      <c r="AS2889" s="23"/>
      <c r="AW2889" s="30"/>
      <c r="BH2889" s="30"/>
      <c r="BN2889" s="30"/>
      <c r="BT2889" s="24"/>
      <c r="BU2889" s="30"/>
      <c r="BV2889" s="30">
        <v>43637</v>
      </c>
      <c r="BW2889" s="31">
        <v>1181.6161287863499</v>
      </c>
      <c r="BZ2889" s="30">
        <v>43559</v>
      </c>
      <c r="CA2889" s="31">
        <v>1040.9202194111999</v>
      </c>
      <c r="CB2889" s="30">
        <v>43559</v>
      </c>
      <c r="CC2889" s="31">
        <v>1021.63518589313</v>
      </c>
      <c r="CD2889" s="30">
        <v>43559</v>
      </c>
      <c r="CE2889" s="31">
        <v>1006.1885141942701</v>
      </c>
      <c r="CG2889" s="30">
        <v>43637</v>
      </c>
      <c r="CH2889" s="31">
        <f t="shared" si="365"/>
        <v>1031.2843632096999</v>
      </c>
      <c r="CI2889" s="31">
        <f t="shared" si="366"/>
        <v>1015.81807692514</v>
      </c>
      <c r="CJ2889" s="31">
        <f t="shared" ref="CJ2889:CK2904" si="367">+CJ2888*CH2889/CH2888</f>
        <v>1021.3133029593963</v>
      </c>
      <c r="CK2889" s="31">
        <f t="shared" si="367"/>
        <v>1006.3281489525651</v>
      </c>
      <c r="CM2889" s="30">
        <v>43637</v>
      </c>
      <c r="CN2889" s="31">
        <v>1223.0737146158799</v>
      </c>
      <c r="CO2889" s="31">
        <v>1276.7166503384401</v>
      </c>
    </row>
    <row r="2890" spans="2:93">
      <c r="B2890" s="29">
        <v>43637</v>
      </c>
      <c r="C2890" s="55">
        <v>1231.5592351371561</v>
      </c>
      <c r="D2890" s="31"/>
      <c r="E2890" s="21">
        <f t="shared" ref="E2890:E2953" si="368">C2890/C2889-1</f>
        <v>-9.5373302270029825E-4</v>
      </c>
      <c r="F2890" s="21">
        <f t="shared" si="361"/>
        <v>-1.7002085296086156E-3</v>
      </c>
      <c r="G2890" s="37">
        <f>(C2889-MAX(C$9:C2889))/MAX(C$9:C2889)</f>
        <v>-1.9767722755107874E-2</v>
      </c>
      <c r="H2890" s="37"/>
      <c r="I2890" s="37"/>
      <c r="N2890" s="30"/>
      <c r="P2890" s="30"/>
      <c r="Q2890" s="30"/>
      <c r="R2890" s="30"/>
      <c r="S2890" s="30"/>
      <c r="T2890" s="30"/>
      <c r="U2890" s="30"/>
      <c r="V2890" s="30"/>
      <c r="W2890" s="30"/>
      <c r="X2890" s="30"/>
      <c r="Y2890" s="30"/>
      <c r="Z2890" s="30"/>
      <c r="AA2890" s="30"/>
      <c r="AB2890" s="30"/>
      <c r="AJ2890" s="22"/>
      <c r="AL2890" s="22"/>
      <c r="AM2890" s="22"/>
      <c r="AO2890" s="30"/>
      <c r="AP2890" s="22"/>
      <c r="AR2890" s="22"/>
      <c r="AS2890" s="23"/>
      <c r="AW2890" s="30"/>
      <c r="BH2890" s="30"/>
      <c r="BN2890" s="30"/>
      <c r="BT2890" s="24"/>
      <c r="BU2890" s="30"/>
      <c r="BV2890" s="30">
        <v>43640</v>
      </c>
      <c r="BW2890" s="31">
        <v>1180.48321142904</v>
      </c>
      <c r="BZ2890" s="30">
        <v>43560</v>
      </c>
      <c r="CA2890" s="31">
        <v>1041.11219755817</v>
      </c>
      <c r="CB2890" s="30">
        <v>43560</v>
      </c>
      <c r="CC2890" s="31">
        <v>1021.70082466419</v>
      </c>
      <c r="CD2890" s="30">
        <v>43560</v>
      </c>
      <c r="CE2890" s="31">
        <v>1006.3364287540001</v>
      </c>
      <c r="CG2890" s="30">
        <v>43640</v>
      </c>
      <c r="CH2890" s="31">
        <f t="shared" si="365"/>
        <v>1030.0358313978199</v>
      </c>
      <c r="CI2890" s="31">
        <f t="shared" si="366"/>
        <v>1014.56344973066</v>
      </c>
      <c r="CJ2890" s="31">
        <f t="shared" si="367"/>
        <v>1020.0768426831322</v>
      </c>
      <c r="CK2890" s="31">
        <f t="shared" si="367"/>
        <v>1005.0852426773901</v>
      </c>
      <c r="CM2890" s="30">
        <v>43640</v>
      </c>
      <c r="CN2890" s="31">
        <v>1224.3755052003501</v>
      </c>
      <c r="CO2890" s="31">
        <v>1278.1070143556999</v>
      </c>
    </row>
    <row r="2891" spans="2:93">
      <c r="B2891" s="29">
        <v>43640</v>
      </c>
      <c r="C2891" s="55">
        <v>1230.2571808963919</v>
      </c>
      <c r="D2891" s="31"/>
      <c r="E2891" s="21">
        <f t="shared" si="368"/>
        <v>-1.0572404506545841E-3</v>
      </c>
      <c r="F2891" s="21">
        <f t="shared" si="361"/>
        <v>-2.0773854859883478E-3</v>
      </c>
      <c r="G2891" s="37">
        <f>(C2890-MAX(C$9:C2890))/MAX(C$9:C2890)</f>
        <v>-2.070260264783309E-2</v>
      </c>
      <c r="H2891" s="37"/>
      <c r="I2891" s="37"/>
      <c r="N2891" s="30"/>
      <c r="P2891" s="30"/>
      <c r="Q2891" s="30"/>
      <c r="R2891" s="30"/>
      <c r="S2891" s="30"/>
      <c r="T2891" s="30"/>
      <c r="U2891" s="30"/>
      <c r="V2891" s="30"/>
      <c r="W2891" s="30"/>
      <c r="X2891" s="30"/>
      <c r="Y2891" s="30"/>
      <c r="Z2891" s="30"/>
      <c r="AA2891" s="30"/>
      <c r="AB2891" s="30"/>
      <c r="AI2891" s="22"/>
      <c r="AJ2891" s="22"/>
      <c r="AP2891" s="22"/>
      <c r="AR2891" s="22"/>
      <c r="AS2891" s="23"/>
      <c r="AW2891" s="30"/>
      <c r="BH2891" s="30"/>
      <c r="BN2891" s="30"/>
      <c r="BT2891" s="24"/>
      <c r="BU2891" s="30"/>
      <c r="BV2891" s="30">
        <v>43641</v>
      </c>
      <c r="BW2891" s="31">
        <v>1179.8705646277101</v>
      </c>
      <c r="BZ2891" s="30">
        <v>43563</v>
      </c>
      <c r="CA2891" s="31">
        <v>1039.21406420843</v>
      </c>
      <c r="CB2891" s="30">
        <v>43563</v>
      </c>
      <c r="CC2891" s="31">
        <v>1019.83423191281</v>
      </c>
      <c r="CD2891" s="30">
        <v>43563</v>
      </c>
      <c r="CE2891" s="31">
        <v>1004.4980591679</v>
      </c>
      <c r="CG2891" s="30">
        <v>43641</v>
      </c>
      <c r="CH2891" s="31">
        <f t="shared" si="365"/>
        <v>1029.4967073325399</v>
      </c>
      <c r="CI2891" s="31">
        <f t="shared" si="366"/>
        <v>1014.00010066247</v>
      </c>
      <c r="CJ2891" s="31">
        <f t="shared" si="367"/>
        <v>1019.5429311845594</v>
      </c>
      <c r="CK2891" s="31">
        <f t="shared" si="367"/>
        <v>1004.5271565024307</v>
      </c>
      <c r="CM2891" s="30">
        <v>43641</v>
      </c>
      <c r="CN2891" s="31">
        <v>1222.7239003151899</v>
      </c>
      <c r="CO2891" s="31">
        <v>1276.3939106693999</v>
      </c>
    </row>
    <row r="2892" spans="2:93">
      <c r="B2892" s="29">
        <v>43641</v>
      </c>
      <c r="C2892" s="55">
        <v>1229.068399585281</v>
      </c>
      <c r="D2892" s="31"/>
      <c r="E2892" s="21">
        <f t="shared" si="368"/>
        <v>-9.6628682975441471E-4</v>
      </c>
      <c r="F2892" s="21">
        <f t="shared" si="361"/>
        <v>-3.3718789276622196E-3</v>
      </c>
      <c r="G2892" s="37">
        <f>(C2891-MAX(C$9:C2891))/MAX(C$9:C2891)</f>
        <v>-2.1737955469534508E-2</v>
      </c>
      <c r="H2892" s="37"/>
      <c r="I2892" s="37"/>
      <c r="N2892" s="30"/>
      <c r="P2892" s="30"/>
      <c r="Q2892" s="30"/>
      <c r="R2892" s="30"/>
      <c r="S2892" s="30"/>
      <c r="T2892" s="30"/>
      <c r="U2892" s="30"/>
      <c r="V2892" s="30"/>
      <c r="W2892" s="30"/>
      <c r="X2892" s="30"/>
      <c r="Y2892" s="30"/>
      <c r="Z2892" s="30"/>
      <c r="AA2892" s="30"/>
      <c r="AB2892" s="30"/>
      <c r="AH2892" s="22"/>
      <c r="AI2892" s="22"/>
      <c r="AJ2892" s="22"/>
      <c r="AN2892" s="30"/>
      <c r="AO2892" s="22"/>
      <c r="AR2892" s="22"/>
      <c r="AS2892" s="23"/>
      <c r="AW2892" s="30"/>
      <c r="BH2892" s="30"/>
      <c r="BN2892" s="30"/>
      <c r="BT2892" s="24"/>
      <c r="BU2892" s="30"/>
      <c r="BV2892" s="30">
        <v>43642</v>
      </c>
      <c r="BW2892" s="31">
        <v>1180.09079256378</v>
      </c>
      <c r="BZ2892" s="30">
        <v>43564</v>
      </c>
      <c r="CA2892" s="31">
        <v>1056.53456634951</v>
      </c>
      <c r="CB2892" s="30">
        <v>43564</v>
      </c>
      <c r="CC2892" s="31">
        <v>1036.8243132560699</v>
      </c>
      <c r="CD2892" s="30">
        <v>43564</v>
      </c>
      <c r="CE2892" s="31">
        <v>1022.47348247582</v>
      </c>
      <c r="CG2892" s="30">
        <v>43642</v>
      </c>
      <c r="CH2892" s="31">
        <f t="shared" si="365"/>
        <v>1029.9631884786299</v>
      </c>
      <c r="CI2892" s="31">
        <f t="shared" si="366"/>
        <v>1014.50339991241</v>
      </c>
      <c r="CJ2892" s="31">
        <f t="shared" si="367"/>
        <v>1020.0049021181618</v>
      </c>
      <c r="CK2892" s="31">
        <f t="shared" si="367"/>
        <v>1005.0257538537344</v>
      </c>
      <c r="CM2892" s="30">
        <v>43642</v>
      </c>
      <c r="CN2892" s="31">
        <v>1222.19658459113</v>
      </c>
      <c r="CO2892" s="31">
        <v>1275.8544787015001</v>
      </c>
    </row>
    <row r="2893" spans="2:93">
      <c r="B2893" s="29">
        <v>43642</v>
      </c>
      <c r="C2893" s="55">
        <v>1228.571051975779</v>
      </c>
      <c r="D2893" s="31"/>
      <c r="E2893" s="21">
        <f t="shared" si="368"/>
        <v>-4.0465413452150933E-4</v>
      </c>
      <c r="F2893" s="21">
        <f t="shared" ref="F2893:F2956" si="369">+C2893/C2889-1</f>
        <v>-3.3777603429012704E-3</v>
      </c>
      <c r="G2893" s="37">
        <f>(C2892-MAX(C$9:C2892))/MAX(C$9:C2892)</f>
        <v>-2.2683237199212877E-2</v>
      </c>
      <c r="H2893" s="37"/>
      <c r="I2893" s="37"/>
      <c r="N2893" s="30"/>
      <c r="P2893" s="30"/>
      <c r="Q2893" s="30"/>
      <c r="R2893" s="30"/>
      <c r="S2893" s="30"/>
      <c r="T2893" s="30"/>
      <c r="U2893" s="30"/>
      <c r="V2893" s="30"/>
      <c r="W2893" s="30"/>
      <c r="X2893" s="30"/>
      <c r="Y2893" s="30"/>
      <c r="Z2893" s="30"/>
      <c r="AA2893" s="30"/>
      <c r="AB2893" s="30"/>
      <c r="AH2893" s="22"/>
      <c r="AI2893" s="22"/>
      <c r="AJ2893" s="22"/>
      <c r="AN2893" s="22"/>
      <c r="AO2893" s="22"/>
      <c r="AS2893" s="23"/>
      <c r="AW2893" s="30"/>
      <c r="BH2893" s="30"/>
      <c r="BN2893" s="30"/>
      <c r="BQ2893" s="30"/>
      <c r="BT2893" s="24"/>
      <c r="BU2893" s="30"/>
      <c r="BV2893" s="30">
        <v>43643</v>
      </c>
      <c r="BW2893" s="31">
        <v>1179.6737619549799</v>
      </c>
      <c r="BZ2893" s="30">
        <v>43565</v>
      </c>
      <c r="CA2893" s="31">
        <v>1058.1910983386199</v>
      </c>
      <c r="CB2893" s="30">
        <v>43565</v>
      </c>
      <c r="CC2893" s="31">
        <v>1038.41483996687</v>
      </c>
      <c r="CD2893" s="30">
        <v>43565</v>
      </c>
      <c r="CE2893" s="31">
        <v>1024.05185903445</v>
      </c>
      <c r="CG2893" s="30">
        <v>43643</v>
      </c>
      <c r="CH2893" s="31">
        <f t="shared" si="365"/>
        <v>1029.9986561595399</v>
      </c>
      <c r="CI2893" s="31">
        <f t="shared" si="366"/>
        <v>1014.45558703159</v>
      </c>
      <c r="CJ2893" s="31">
        <f t="shared" si="367"/>
        <v>1020.0400268767935</v>
      </c>
      <c r="CK2893" s="31">
        <f t="shared" si="367"/>
        <v>1004.9783876481659</v>
      </c>
      <c r="CM2893" s="30">
        <v>43643</v>
      </c>
      <c r="CN2893" s="31">
        <v>1222.6149398425</v>
      </c>
      <c r="CO2893" s="31">
        <v>1276.2997512197501</v>
      </c>
    </row>
    <row r="2894" spans="2:93">
      <c r="B2894" s="29">
        <v>43643</v>
      </c>
      <c r="C2894" s="55">
        <v>1228.6217040582069</v>
      </c>
      <c r="D2894" s="31"/>
      <c r="E2894" s="21">
        <f t="shared" si="368"/>
        <v>4.1228451823194234E-5</v>
      </c>
      <c r="F2894" s="21">
        <f t="shared" si="369"/>
        <v>-2.3852129845967074E-3</v>
      </c>
      <c r="G2894" s="37">
        <f>(C2893-MAX(C$9:C2893))/MAX(C$9:C2893)</f>
        <v>-2.3078712468017421E-2</v>
      </c>
      <c r="H2894" s="37"/>
      <c r="I2894" s="37"/>
      <c r="N2894" s="30"/>
      <c r="P2894" s="30"/>
      <c r="Q2894" s="30"/>
      <c r="R2894" s="30"/>
      <c r="S2894" s="30"/>
      <c r="T2894" s="30"/>
      <c r="U2894" s="30"/>
      <c r="V2894" s="30"/>
      <c r="W2894" s="30"/>
      <c r="X2894" s="30"/>
      <c r="Y2894" s="30"/>
      <c r="Z2894" s="30"/>
      <c r="AA2894" s="30"/>
      <c r="AB2894" s="30"/>
      <c r="AH2894" s="22"/>
      <c r="AI2894" s="22"/>
      <c r="AJ2894" s="22"/>
      <c r="AL2894" s="22"/>
      <c r="AM2894" s="22"/>
      <c r="AO2894" s="22"/>
      <c r="AP2894" s="22"/>
      <c r="AR2894" s="30"/>
      <c r="AS2894" s="28"/>
      <c r="AW2894" s="30"/>
      <c r="BH2894" s="30"/>
      <c r="BN2894" s="30"/>
      <c r="BT2894" s="24"/>
      <c r="BU2894" s="30"/>
      <c r="BV2894" s="30">
        <v>43644</v>
      </c>
      <c r="BW2894" s="31">
        <v>1178.62304670104</v>
      </c>
      <c r="BZ2894" s="30">
        <v>43566</v>
      </c>
      <c r="CA2894" s="31">
        <v>1059.6001604303599</v>
      </c>
      <c r="CB2894" s="30">
        <v>43566</v>
      </c>
      <c r="CC2894" s="31">
        <v>1039.7263105074501</v>
      </c>
      <c r="CD2894" s="30">
        <v>43566</v>
      </c>
      <c r="CE2894" s="31">
        <v>1025.3370992236901</v>
      </c>
      <c r="CG2894" s="30">
        <v>43644</v>
      </c>
      <c r="CH2894" s="31">
        <f t="shared" si="365"/>
        <v>1029.2880149180901</v>
      </c>
      <c r="CI2894" s="31">
        <f t="shared" si="366"/>
        <v>1013.72870566764</v>
      </c>
      <c r="CJ2894" s="31">
        <f t="shared" si="367"/>
        <v>1019.3362565304019</v>
      </c>
      <c r="CK2894" s="31">
        <f t="shared" si="367"/>
        <v>1004.2582969211865</v>
      </c>
      <c r="CM2894" s="30">
        <v>43644</v>
      </c>
      <c r="CN2894" s="31">
        <v>1222.2538324263901</v>
      </c>
      <c r="CO2894" s="31">
        <v>1275.9321090897599</v>
      </c>
    </row>
    <row r="2895" spans="2:93">
      <c r="B2895" s="29">
        <v>43644</v>
      </c>
      <c r="C2895" s="55">
        <v>1227.575027834619</v>
      </c>
      <c r="D2895" s="31"/>
      <c r="E2895" s="21">
        <f t="shared" si="368"/>
        <v>-8.519109015659998E-4</v>
      </c>
      <c r="F2895" s="21">
        <f t="shared" si="369"/>
        <v>-2.1801563960948123E-3</v>
      </c>
      <c r="G2895" s="37">
        <f>(C2894-MAX(C$9:C2894))/MAX(C$9:C2894)</f>
        <v>-2.3038435515779273E-2</v>
      </c>
      <c r="H2895" s="37"/>
      <c r="I2895" s="37"/>
      <c r="N2895" s="30"/>
      <c r="P2895" s="30"/>
      <c r="Q2895" s="30"/>
      <c r="R2895" s="30"/>
      <c r="S2895" s="30"/>
      <c r="T2895" s="30"/>
      <c r="U2895" s="30"/>
      <c r="V2895" s="30"/>
      <c r="W2895" s="30"/>
      <c r="X2895" s="30"/>
      <c r="Y2895" s="30"/>
      <c r="Z2895" s="30"/>
      <c r="AA2895" s="30"/>
      <c r="AB2895" s="30"/>
      <c r="AI2895" s="22"/>
      <c r="AJ2895" s="22"/>
      <c r="AM2895" s="30"/>
      <c r="AO2895" s="22"/>
      <c r="AP2895" s="22"/>
      <c r="AQ2895" s="30"/>
      <c r="AR2895" s="22"/>
      <c r="AS2895" s="23"/>
      <c r="AW2895" s="30"/>
      <c r="BH2895" s="30"/>
      <c r="BN2895" s="30"/>
      <c r="BT2895" s="24"/>
      <c r="BU2895" s="30"/>
      <c r="BV2895" s="30">
        <v>43647</v>
      </c>
      <c r="BW2895" s="31">
        <v>1179.2822132736301</v>
      </c>
      <c r="BZ2895" s="30">
        <v>43567</v>
      </c>
      <c r="CA2895" s="31">
        <v>1060.65541406374</v>
      </c>
      <c r="CB2895" s="30">
        <v>43567</v>
      </c>
      <c r="CC2895" s="31">
        <v>1040.8237936212199</v>
      </c>
      <c r="CD2895" s="30">
        <v>43567</v>
      </c>
      <c r="CE2895" s="31">
        <v>1026.62204369756</v>
      </c>
      <c r="CG2895" s="30">
        <v>43647</v>
      </c>
      <c r="CH2895" s="31">
        <f t="shared" si="365"/>
        <v>1029.7551913324901</v>
      </c>
      <c r="CI2895" s="31">
        <f t="shared" si="366"/>
        <v>1014.01445168446</v>
      </c>
      <c r="CJ2895" s="31">
        <f t="shared" si="367"/>
        <v>1019.7989160100537</v>
      </c>
      <c r="CK2895" s="31">
        <f t="shared" si="367"/>
        <v>1004.5413734549763</v>
      </c>
      <c r="CM2895" s="30">
        <v>43647</v>
      </c>
      <c r="CN2895" s="31">
        <v>1219.9639993195301</v>
      </c>
      <c r="CO2895" s="31">
        <v>1273.5770316636299</v>
      </c>
    </row>
    <row r="2896" spans="2:93">
      <c r="B2896" s="29">
        <v>43647</v>
      </c>
      <c r="C2896" s="55">
        <v>1228.505195271807</v>
      </c>
      <c r="D2896" s="31"/>
      <c r="E2896" s="21">
        <f t="shared" si="368"/>
        <v>7.5772756540071207E-4</v>
      </c>
      <c r="F2896" s="21">
        <f t="shared" si="369"/>
        <v>-4.5823675367784311E-4</v>
      </c>
      <c r="G2896" s="37">
        <f>(C2895-MAX(C$9:C2895))/MAX(C$9:C2895)</f>
        <v>-2.3870719722974401E-2</v>
      </c>
      <c r="H2896" s="37"/>
      <c r="I2896" s="37"/>
      <c r="N2896" s="30"/>
      <c r="P2896" s="30"/>
      <c r="Q2896" s="30"/>
      <c r="R2896" s="30"/>
      <c r="S2896" s="30"/>
      <c r="T2896" s="30"/>
      <c r="U2896" s="30"/>
      <c r="V2896" s="30"/>
      <c r="W2896" s="30"/>
      <c r="X2896" s="30"/>
      <c r="Y2896" s="30"/>
      <c r="Z2896" s="30"/>
      <c r="AA2896" s="30"/>
      <c r="AB2896" s="30"/>
      <c r="AH2896" s="22"/>
      <c r="AI2896" s="22"/>
      <c r="AJ2896" s="22"/>
      <c r="AO2896" s="22"/>
      <c r="AP2896" s="22"/>
      <c r="AR2896" s="22"/>
      <c r="AS2896" s="23"/>
      <c r="AW2896" s="30"/>
      <c r="BH2896" s="30"/>
      <c r="BN2896" s="30"/>
      <c r="BT2896" s="24"/>
      <c r="BU2896" s="30"/>
      <c r="BV2896" s="30">
        <v>43648</v>
      </c>
      <c r="BW2896" s="31">
        <v>1179.17498867667</v>
      </c>
      <c r="BZ2896" s="30">
        <v>43570</v>
      </c>
      <c r="CA2896" s="31">
        <v>1060.38142963524</v>
      </c>
      <c r="CB2896" s="30">
        <v>43570</v>
      </c>
      <c r="CC2896" s="31">
        <v>1040.4836380623101</v>
      </c>
      <c r="CD2896" s="30">
        <v>43570</v>
      </c>
      <c r="CE2896" s="31">
        <v>1026.2137269866701</v>
      </c>
      <c r="CG2896" s="30">
        <v>43648</v>
      </c>
      <c r="CH2896" s="31">
        <f t="shared" si="365"/>
        <v>1029.5822289841201</v>
      </c>
      <c r="CI2896" s="31">
        <f t="shared" si="366"/>
        <v>1013.7339103003</v>
      </c>
      <c r="CJ2896" s="31">
        <f t="shared" si="367"/>
        <v>1019.6276259628046</v>
      </c>
      <c r="CK2896" s="31">
        <f t="shared" si="367"/>
        <v>1004.2634529313714</v>
      </c>
      <c r="CM2896" s="30">
        <v>43648</v>
      </c>
      <c r="CN2896" s="31">
        <v>1220.8129833513599</v>
      </c>
      <c r="CO2896" s="31">
        <v>1274.4783398565</v>
      </c>
    </row>
    <row r="2897" spans="2:93">
      <c r="B2897" s="29">
        <v>43648</v>
      </c>
      <c r="C2897" s="55">
        <v>1228.9786776027399</v>
      </c>
      <c r="D2897" s="31"/>
      <c r="E2897" s="21">
        <f t="shared" si="368"/>
        <v>3.8541337289843547E-4</v>
      </c>
      <c r="F2897" s="21">
        <f t="shared" si="369"/>
        <v>3.3178840271830268E-4</v>
      </c>
      <c r="G2897" s="37">
        <f>(C2896-MAX(C$9:C2896))/MAX(C$9:C2896)</f>
        <v>-2.3131079659913654E-2</v>
      </c>
      <c r="H2897" s="37"/>
      <c r="I2897" s="37"/>
      <c r="N2897" s="30"/>
      <c r="P2897" s="30"/>
      <c r="Q2897" s="30"/>
      <c r="R2897" s="30"/>
      <c r="S2897" s="30"/>
      <c r="T2897" s="30"/>
      <c r="U2897" s="30"/>
      <c r="V2897" s="30"/>
      <c r="W2897" s="30"/>
      <c r="X2897" s="30"/>
      <c r="Y2897" s="30"/>
      <c r="Z2897" s="30"/>
      <c r="AA2897" s="30"/>
      <c r="AB2897" s="30"/>
      <c r="AI2897" s="22"/>
      <c r="AJ2897" s="22"/>
      <c r="AO2897" s="22"/>
      <c r="AP2897" s="22"/>
      <c r="AR2897" s="22"/>
      <c r="AS2897" s="23"/>
      <c r="AW2897" s="30"/>
      <c r="BH2897" s="30"/>
      <c r="BN2897" s="30"/>
      <c r="BT2897" s="24"/>
      <c r="BU2897" s="30"/>
      <c r="BV2897" s="30">
        <v>43649</v>
      </c>
      <c r="BW2897" s="31">
        <v>1177.9674275393199</v>
      </c>
      <c r="BZ2897" s="30">
        <v>43571</v>
      </c>
      <c r="CA2897" s="31">
        <v>1060.0450585072899</v>
      </c>
      <c r="CB2897" s="30">
        <v>43571</v>
      </c>
      <c r="CC2897" s="31">
        <v>1040.1586134490201</v>
      </c>
      <c r="CD2897" s="30">
        <v>43571</v>
      </c>
      <c r="CE2897" s="31">
        <v>1025.90884083469</v>
      </c>
      <c r="CG2897" s="30">
        <v>43649</v>
      </c>
      <c r="CH2897" s="31">
        <f t="shared" si="365"/>
        <v>1028.79118312894</v>
      </c>
      <c r="CI2897" s="31">
        <f t="shared" si="366"/>
        <v>1012.9120900995</v>
      </c>
      <c r="CJ2897" s="31">
        <f t="shared" si="367"/>
        <v>1018.8442284015036</v>
      </c>
      <c r="CK2897" s="31">
        <f t="shared" si="367"/>
        <v>1003.4493103006887</v>
      </c>
      <c r="CM2897" s="30">
        <v>43649</v>
      </c>
      <c r="CN2897" s="31">
        <v>1220.9593531835301</v>
      </c>
      <c r="CO2897" s="31">
        <v>1274.6487359799701</v>
      </c>
    </row>
    <row r="2898" spans="2:93">
      <c r="B2898" s="29">
        <v>43649</v>
      </c>
      <c r="C2898" s="55">
        <v>1227.922365394232</v>
      </c>
      <c r="D2898" s="31"/>
      <c r="E2898" s="21">
        <f t="shared" si="368"/>
        <v>-8.5950409698598573E-4</v>
      </c>
      <c r="F2898" s="21">
        <f t="shared" si="369"/>
        <v>-5.6920585210640251E-4</v>
      </c>
      <c r="G2898" s="37">
        <f>(C2897-MAX(C$9:C2897))/MAX(C$9:C2897)</f>
        <v>-2.2754581314445743E-2</v>
      </c>
      <c r="H2898" s="37"/>
      <c r="I2898" s="37"/>
      <c r="N2898" s="30"/>
      <c r="P2898" s="30"/>
      <c r="Q2898" s="30"/>
      <c r="R2898" s="30"/>
      <c r="S2898" s="30"/>
      <c r="T2898" s="30"/>
      <c r="U2898" s="30"/>
      <c r="V2898" s="30"/>
      <c r="W2898" s="30"/>
      <c r="X2898" s="30"/>
      <c r="Y2898" s="30"/>
      <c r="Z2898" s="30"/>
      <c r="AA2898" s="30"/>
      <c r="AB2898" s="30"/>
      <c r="AI2898" s="22"/>
      <c r="AO2898" s="22"/>
      <c r="AP2898" s="22"/>
      <c r="AR2898" s="22"/>
      <c r="AS2898" s="23"/>
      <c r="AW2898" s="30"/>
      <c r="BH2898" s="30"/>
      <c r="BN2898" s="30"/>
      <c r="BT2898" s="24"/>
      <c r="BU2898" s="30"/>
      <c r="BV2898" s="30">
        <v>43650</v>
      </c>
      <c r="BW2898" s="31">
        <v>1176.8659769045501</v>
      </c>
      <c r="BZ2898" s="30">
        <v>43572</v>
      </c>
      <c r="CA2898" s="31">
        <v>1061.91275232165</v>
      </c>
      <c r="CB2898" s="30">
        <v>43572</v>
      </c>
      <c r="CC2898" s="31">
        <v>1041.96632702702</v>
      </c>
      <c r="CD2898" s="30">
        <v>43572</v>
      </c>
      <c r="CE2898" s="31">
        <v>1028.2337192585601</v>
      </c>
      <c r="CG2898" s="30">
        <v>43650</v>
      </c>
      <c r="CH2898" s="31">
        <f t="shared" si="365"/>
        <v>1027.88536413252</v>
      </c>
      <c r="CI2898" s="31">
        <f t="shared" si="366"/>
        <v>1011.98073818286</v>
      </c>
      <c r="CJ2898" s="31">
        <f t="shared" si="367"/>
        <v>1017.9471673928039</v>
      </c>
      <c r="CK2898" s="31">
        <f t="shared" si="367"/>
        <v>1002.5266592162221</v>
      </c>
      <c r="CM2898" s="30">
        <v>43650</v>
      </c>
      <c r="CN2898" s="31">
        <v>1218.7533950275199</v>
      </c>
      <c r="CO2898" s="31">
        <v>1272.3664407323099</v>
      </c>
    </row>
    <row r="2899" spans="2:93">
      <c r="B2899" s="29">
        <v>43650</v>
      </c>
      <c r="C2899" s="55">
        <v>1226.5650908323189</v>
      </c>
      <c r="D2899" s="31"/>
      <c r="E2899" s="21">
        <f t="shared" si="368"/>
        <v>-1.1053423246976113E-3</v>
      </c>
      <c r="F2899" s="21">
        <f t="shared" si="369"/>
        <v>-8.2270898266934012E-4</v>
      </c>
      <c r="G2899" s="37">
        <f>(C2898-MAX(C$9:C2898))/MAX(C$9:C2898)</f>
        <v>-2.3594527755566752E-2</v>
      </c>
      <c r="H2899" s="37"/>
      <c r="I2899" s="37"/>
      <c r="N2899" s="30"/>
      <c r="P2899" s="30"/>
      <c r="Q2899" s="30"/>
      <c r="R2899" s="30"/>
      <c r="S2899" s="30"/>
      <c r="T2899" s="30"/>
      <c r="U2899" s="30"/>
      <c r="V2899" s="30"/>
      <c r="W2899" s="30"/>
      <c r="X2899" s="30"/>
      <c r="Y2899" s="30"/>
      <c r="Z2899" s="30"/>
      <c r="AA2899" s="30"/>
      <c r="AB2899" s="30"/>
      <c r="AH2899" s="22"/>
      <c r="AI2899" s="22"/>
      <c r="AJ2899" s="22"/>
      <c r="AO2899" s="22"/>
      <c r="AP2899" s="22"/>
      <c r="AR2899" s="22"/>
      <c r="AS2899" s="23"/>
      <c r="AW2899" s="30"/>
      <c r="BH2899" s="30"/>
      <c r="BN2899" s="30"/>
      <c r="BT2899" s="24"/>
      <c r="BU2899" s="30"/>
      <c r="BV2899" s="30">
        <v>43651</v>
      </c>
      <c r="BW2899" s="31">
        <v>1176.97078014315</v>
      </c>
      <c r="BZ2899" s="30">
        <v>43573</v>
      </c>
      <c r="CA2899" s="31">
        <v>1059.6221992932799</v>
      </c>
      <c r="CB2899" s="30">
        <v>43573</v>
      </c>
      <c r="CC2899" s="31">
        <v>1039.7410691942</v>
      </c>
      <c r="CD2899" s="30">
        <v>43573</v>
      </c>
      <c r="CE2899" s="31">
        <v>1025.8047181536199</v>
      </c>
      <c r="CG2899" s="30">
        <v>43651</v>
      </c>
      <c r="CH2899" s="31">
        <f t="shared" si="365"/>
        <v>1028.25663997486</v>
      </c>
      <c r="CI2899" s="31">
        <f t="shared" si="366"/>
        <v>1012.44412749413</v>
      </c>
      <c r="CJ2899" s="31">
        <f t="shared" si="367"/>
        <v>1018.3148535232026</v>
      </c>
      <c r="CK2899" s="31">
        <f t="shared" si="367"/>
        <v>1002.9857194736122</v>
      </c>
      <c r="CM2899" s="30">
        <v>43651</v>
      </c>
      <c r="CN2899" s="31">
        <v>1217.9434164786901</v>
      </c>
      <c r="CO2899" s="31">
        <v>1271.5410158040399</v>
      </c>
    </row>
    <row r="2900" spans="2:93">
      <c r="B2900" s="29">
        <v>43651</v>
      </c>
      <c r="C2900" s="55">
        <v>1226.178399045732</v>
      </c>
      <c r="D2900" s="31"/>
      <c r="E2900" s="21">
        <f t="shared" si="368"/>
        <v>-3.1526397537084971E-4</v>
      </c>
      <c r="F2900" s="21">
        <f t="shared" si="369"/>
        <v>-1.894006012371996E-3</v>
      </c>
      <c r="G2900" s="37">
        <f>(C2899-MAX(C$9:C2899))/MAX(C$9:C2899)</f>
        <v>-2.46737900501049E-2</v>
      </c>
      <c r="H2900" s="37"/>
      <c r="I2900" s="37"/>
      <c r="N2900" s="30"/>
      <c r="P2900" s="30"/>
      <c r="Q2900" s="30"/>
      <c r="R2900" s="30"/>
      <c r="S2900" s="30"/>
      <c r="T2900" s="30"/>
      <c r="U2900" s="30"/>
      <c r="V2900" s="30"/>
      <c r="W2900" s="30"/>
      <c r="X2900" s="30"/>
      <c r="Y2900" s="30"/>
      <c r="Z2900" s="30"/>
      <c r="AA2900" s="30"/>
      <c r="AB2900" s="30"/>
      <c r="AI2900" s="22"/>
      <c r="AJ2900" s="22"/>
      <c r="AO2900" s="22"/>
      <c r="AP2900" s="22"/>
      <c r="AR2900" s="22"/>
      <c r="AS2900" s="23"/>
      <c r="AW2900" s="30"/>
      <c r="BH2900" s="30"/>
      <c r="BN2900" s="30"/>
      <c r="BT2900" s="24"/>
      <c r="BU2900" s="30"/>
      <c r="BV2900" s="30">
        <v>43654</v>
      </c>
      <c r="BW2900" s="31">
        <v>1178.1151537621899</v>
      </c>
      <c r="BZ2900" s="30">
        <v>43578</v>
      </c>
      <c r="CA2900" s="31">
        <v>1060.2533423097</v>
      </c>
      <c r="CB2900" s="30">
        <v>43578</v>
      </c>
      <c r="CC2900" s="31">
        <v>1040.3133037176101</v>
      </c>
      <c r="CD2900" s="30">
        <v>43578</v>
      </c>
      <c r="CE2900" s="31">
        <v>1026.2359210939401</v>
      </c>
      <c r="CG2900" s="30">
        <v>43654</v>
      </c>
      <c r="CH2900" s="31">
        <f t="shared" si="365"/>
        <v>1029.30974754623</v>
      </c>
      <c r="CI2900" s="31">
        <f t="shared" si="366"/>
        <v>1013.50762149908</v>
      </c>
      <c r="CJ2900" s="31">
        <f t="shared" si="367"/>
        <v>1019.357779034785</v>
      </c>
      <c r="CK2900" s="31">
        <f t="shared" si="367"/>
        <v>1004.0392781547719</v>
      </c>
      <c r="CM2900" s="30">
        <v>43654</v>
      </c>
      <c r="CN2900" s="31">
        <v>1220.8504860186599</v>
      </c>
      <c r="CO2900" s="31">
        <v>1274.62334097238</v>
      </c>
    </row>
    <row r="2901" spans="2:93">
      <c r="B2901" s="29">
        <v>43654</v>
      </c>
      <c r="C2901" s="55">
        <v>1226.804407329766</v>
      </c>
      <c r="D2901" s="31"/>
      <c r="E2901" s="21">
        <f t="shared" si="368"/>
        <v>5.1053605618989195E-4</v>
      </c>
      <c r="F2901" s="21">
        <f t="shared" si="369"/>
        <v>-1.7691684262700624E-3</v>
      </c>
      <c r="G2901" s="37">
        <f>(C2900-MAX(C$9:C2900))/MAX(C$9:C2900)</f>
        <v>-2.4981275268337069E-2</v>
      </c>
      <c r="H2901" s="37"/>
      <c r="I2901" s="37"/>
      <c r="N2901" s="30"/>
      <c r="P2901" s="30"/>
      <c r="Q2901" s="30"/>
      <c r="R2901" s="30"/>
      <c r="S2901" s="30"/>
      <c r="T2901" s="30"/>
      <c r="U2901" s="30"/>
      <c r="V2901" s="30"/>
      <c r="W2901" s="30"/>
      <c r="X2901" s="30"/>
      <c r="Y2901" s="30"/>
      <c r="Z2901" s="30"/>
      <c r="AA2901" s="30"/>
      <c r="AB2901" s="30"/>
      <c r="AP2901" s="22"/>
      <c r="AR2901" s="22"/>
      <c r="AS2901" s="23"/>
      <c r="AW2901" s="30"/>
      <c r="BH2901" s="30"/>
      <c r="BN2901" s="30"/>
      <c r="BT2901" s="24"/>
      <c r="BU2901" s="30"/>
      <c r="BV2901" s="30">
        <v>43655</v>
      </c>
      <c r="BW2901" s="31">
        <v>1179.5244925116499</v>
      </c>
      <c r="BZ2901" s="30">
        <v>43579</v>
      </c>
      <c r="CA2901" s="31">
        <v>1060.35350953886</v>
      </c>
      <c r="CB2901" s="30">
        <v>43579</v>
      </c>
      <c r="CC2901" s="31">
        <v>1040.415513102</v>
      </c>
      <c r="CD2901" s="30">
        <v>43579</v>
      </c>
      <c r="CE2901" s="31">
        <v>1026.31236447623</v>
      </c>
      <c r="CG2901" s="30">
        <v>43655</v>
      </c>
      <c r="CH2901" s="31">
        <f t="shared" si="365"/>
        <v>1030.3303400762099</v>
      </c>
      <c r="CI2901" s="31">
        <f t="shared" si="366"/>
        <v>1014.5556117734</v>
      </c>
      <c r="CJ2901" s="31">
        <f t="shared" si="367"/>
        <v>1020.3685038794101</v>
      </c>
      <c r="CK2901" s="31">
        <f t="shared" si="367"/>
        <v>1005.0774779435264</v>
      </c>
      <c r="CM2901" s="30">
        <v>43655</v>
      </c>
      <c r="CN2901" s="31">
        <v>1221.9132099639</v>
      </c>
      <c r="CO2901" s="31">
        <v>1275.7498321825401</v>
      </c>
    </row>
    <row r="2902" spans="2:93">
      <c r="B2902" s="29">
        <v>43655</v>
      </c>
      <c r="C2902" s="55">
        <v>1228.119222496023</v>
      </c>
      <c r="D2902" s="31"/>
      <c r="E2902" s="21">
        <f t="shared" si="368"/>
        <v>1.0717398457336103E-3</v>
      </c>
      <c r="F2902" s="21">
        <f t="shared" si="369"/>
        <v>1.6031722146192529E-4</v>
      </c>
      <c r="G2902" s="37">
        <f>(C2901-MAX(C$9:C2901))/MAX(C$9:C2901)</f>
        <v>-2.4483493053901292E-2</v>
      </c>
      <c r="H2902" s="37"/>
      <c r="I2902" s="37"/>
      <c r="N2902" s="30"/>
      <c r="P2902" s="30"/>
      <c r="Q2902" s="30"/>
      <c r="R2902" s="30"/>
      <c r="S2902" s="30"/>
      <c r="T2902" s="30"/>
      <c r="U2902" s="30"/>
      <c r="V2902" s="30"/>
      <c r="W2902" s="30"/>
      <c r="X2902" s="30"/>
      <c r="Y2902" s="30"/>
      <c r="Z2902" s="30"/>
      <c r="AA2902" s="30"/>
      <c r="AB2902" s="30"/>
      <c r="AO2902" s="22"/>
      <c r="AP2902" s="22"/>
      <c r="AR2902" s="22"/>
      <c r="AS2902" s="23"/>
      <c r="AW2902" s="30"/>
      <c r="BH2902" s="30"/>
      <c r="BN2902" s="30"/>
      <c r="BT2902" s="24"/>
      <c r="BU2902" s="30"/>
      <c r="BV2902" s="30">
        <v>43656</v>
      </c>
      <c r="BW2902" s="31">
        <v>1179.4870484974899</v>
      </c>
      <c r="BZ2902" s="30">
        <v>43580</v>
      </c>
      <c r="CA2902" s="31">
        <v>1060.3185892338499</v>
      </c>
      <c r="CB2902" s="30">
        <v>43580</v>
      </c>
      <c r="CC2902" s="31">
        <v>1040.3743245437699</v>
      </c>
      <c r="CD2902" s="30">
        <v>43580</v>
      </c>
      <c r="CE2902" s="31">
        <v>1026.17740416385</v>
      </c>
      <c r="CG2902" s="30">
        <v>43656</v>
      </c>
      <c r="CH2902" s="31">
        <f t="shared" si="365"/>
        <v>1030.04896946126</v>
      </c>
      <c r="CI2902" s="31">
        <f t="shared" si="366"/>
        <v>1014.28148752638</v>
      </c>
      <c r="CJ2902" s="31">
        <f t="shared" si="367"/>
        <v>1020.0898537200924</v>
      </c>
      <c r="CK2902" s="31">
        <f t="shared" si="367"/>
        <v>1004.8059146071841</v>
      </c>
      <c r="CM2902" s="30">
        <v>43656</v>
      </c>
      <c r="CN2902" s="31">
        <v>1222.4744287267399</v>
      </c>
      <c r="CO2902" s="31">
        <v>1276.3521877621599</v>
      </c>
    </row>
    <row r="2903" spans="2:93">
      <c r="B2903" s="29">
        <v>43656</v>
      </c>
      <c r="C2903" s="55">
        <v>1228.700747787092</v>
      </c>
      <c r="D2903" s="31"/>
      <c r="E2903" s="21">
        <f t="shared" si="368"/>
        <v>4.7350882586716381E-4</v>
      </c>
      <c r="F2903" s="21">
        <f t="shared" si="369"/>
        <v>1.7411688712940521E-3</v>
      </c>
      <c r="G2903" s="37">
        <f>(C2902-MAX(C$9:C2902))/MAX(C$9:C2902)</f>
        <v>-2.3437993143236264E-2</v>
      </c>
      <c r="H2903" s="37"/>
      <c r="I2903" s="37"/>
      <c r="N2903" s="30"/>
      <c r="P2903" s="30"/>
      <c r="Q2903" s="30"/>
      <c r="R2903" s="30"/>
      <c r="S2903" s="30"/>
      <c r="T2903" s="30"/>
      <c r="U2903" s="30"/>
      <c r="V2903" s="30"/>
      <c r="W2903" s="30"/>
      <c r="X2903" s="30"/>
      <c r="Y2903" s="30"/>
      <c r="Z2903" s="30"/>
      <c r="AA2903" s="30"/>
      <c r="AB2903" s="30"/>
      <c r="AN2903" s="22"/>
      <c r="AO2903" s="22"/>
      <c r="AR2903" s="22"/>
      <c r="AS2903" s="23"/>
      <c r="AW2903" s="30"/>
      <c r="BH2903" s="30"/>
      <c r="BN2903" s="30"/>
      <c r="BT2903" s="24"/>
      <c r="BU2903" s="30"/>
      <c r="BV2903" s="30">
        <v>43657</v>
      </c>
      <c r="BW2903" s="31">
        <v>1180.56796290188</v>
      </c>
      <c r="BZ2903" s="30">
        <v>43581</v>
      </c>
      <c r="CA2903" s="31">
        <v>1060.91998663139</v>
      </c>
      <c r="CB2903" s="30">
        <v>43581</v>
      </c>
      <c r="CC2903" s="31">
        <v>1040.8410746598699</v>
      </c>
      <c r="CD2903" s="30">
        <v>43581</v>
      </c>
      <c r="CE2903" s="31">
        <v>1026.4760348434199</v>
      </c>
      <c r="CG2903" s="30">
        <v>43657</v>
      </c>
      <c r="CH2903" s="31">
        <f t="shared" si="365"/>
        <v>1030.83988874034</v>
      </c>
      <c r="CI2903" s="31">
        <f t="shared" si="366"/>
        <v>1015.05031463629</v>
      </c>
      <c r="CJ2903" s="31">
        <f t="shared" si="367"/>
        <v>1020.8731259291051</v>
      </c>
      <c r="CK2903" s="31">
        <f t="shared" si="367"/>
        <v>1005.5675592165439</v>
      </c>
      <c r="CM2903" s="30">
        <v>43657</v>
      </c>
      <c r="CN2903" s="31">
        <v>1222.47287322748</v>
      </c>
      <c r="CO2903" s="31">
        <v>1276.3662312655099</v>
      </c>
    </row>
    <row r="2904" spans="2:93">
      <c r="B2904" s="29">
        <v>43657</v>
      </c>
      <c r="C2904" s="55">
        <v>1229.402490641482</v>
      </c>
      <c r="D2904" s="31"/>
      <c r="E2904" s="21">
        <f t="shared" si="368"/>
        <v>5.7112592765484749E-4</v>
      </c>
      <c r="F2904" s="21">
        <f t="shared" si="369"/>
        <v>2.6293821504759229E-3</v>
      </c>
      <c r="G2904" s="37">
        <f>(C2903-MAX(C$9:C2903))/MAX(C$9:C2903)</f>
        <v>-2.2975582413982981E-2</v>
      </c>
      <c r="H2904" s="37"/>
      <c r="I2904" s="37"/>
      <c r="N2904" s="30"/>
      <c r="P2904" s="30"/>
      <c r="Q2904" s="30"/>
      <c r="R2904" s="30"/>
      <c r="S2904" s="30"/>
      <c r="T2904" s="30"/>
      <c r="U2904" s="30"/>
      <c r="V2904" s="30"/>
      <c r="W2904" s="30"/>
      <c r="X2904" s="30"/>
      <c r="Y2904" s="30"/>
      <c r="Z2904" s="30"/>
      <c r="AA2904" s="30"/>
      <c r="AB2904" s="30"/>
      <c r="AL2904" s="22"/>
      <c r="AM2904" s="22"/>
      <c r="AS2904" s="23"/>
      <c r="AW2904" s="30"/>
      <c r="BH2904" s="30"/>
      <c r="BN2904" s="30"/>
      <c r="BT2904" s="24"/>
      <c r="BU2904" s="30"/>
      <c r="BV2904" s="30">
        <v>43658</v>
      </c>
      <c r="BW2904" s="31">
        <v>1184.9796544168501</v>
      </c>
      <c r="BZ2904" s="30">
        <v>43584</v>
      </c>
      <c r="CA2904" s="31">
        <v>1060.48260973941</v>
      </c>
      <c r="CB2904" s="30">
        <v>43584</v>
      </c>
      <c r="CC2904" s="31">
        <v>1040.35546952251</v>
      </c>
      <c r="CD2904" s="30">
        <v>43584</v>
      </c>
      <c r="CE2904" s="31">
        <v>1025.85612328508</v>
      </c>
      <c r="CG2904" s="30">
        <v>43658</v>
      </c>
      <c r="CH2904" s="31">
        <f t="shared" si="365"/>
        <v>1033.3479584486099</v>
      </c>
      <c r="CI2904" s="31">
        <f t="shared" si="366"/>
        <v>1017.79222620677</v>
      </c>
      <c r="CJ2904" s="31">
        <f t="shared" si="367"/>
        <v>1023.3569461528823</v>
      </c>
      <c r="CK2904" s="31">
        <f t="shared" si="367"/>
        <v>1008.2838554294102</v>
      </c>
      <c r="CM2904" s="30">
        <v>43658</v>
      </c>
      <c r="CN2904" s="31">
        <v>1227.18322717812</v>
      </c>
      <c r="CO2904" s="31">
        <v>1281.2954771838099</v>
      </c>
    </row>
    <row r="2905" spans="2:93">
      <c r="B2905" s="29">
        <v>43658</v>
      </c>
      <c r="C2905" s="55">
        <v>1233.6263317685789</v>
      </c>
      <c r="D2905" s="31"/>
      <c r="E2905" s="21">
        <f t="shared" si="368"/>
        <v>3.4356861640103542E-3</v>
      </c>
      <c r="F2905" s="21">
        <f t="shared" si="369"/>
        <v>5.5607270385189533E-3</v>
      </c>
      <c r="G2905" s="37">
        <f>(C2904-MAX(C$9:C2904))/MAX(C$9:C2904)</f>
        <v>-2.2417578437147832E-2</v>
      </c>
      <c r="H2905" s="37"/>
      <c r="I2905" s="37"/>
      <c r="N2905" s="30"/>
      <c r="P2905" s="30"/>
      <c r="Q2905" s="30"/>
      <c r="R2905" s="30"/>
      <c r="S2905" s="30"/>
      <c r="T2905" s="30"/>
      <c r="U2905" s="30"/>
      <c r="V2905" s="30"/>
      <c r="W2905" s="30"/>
      <c r="X2905" s="30"/>
      <c r="Y2905" s="30"/>
      <c r="Z2905" s="30"/>
      <c r="AA2905" s="30"/>
      <c r="AB2905" s="30"/>
      <c r="AS2905" s="23"/>
      <c r="AW2905" s="30"/>
      <c r="BH2905" s="30"/>
      <c r="BN2905" s="30"/>
      <c r="BT2905" s="24"/>
      <c r="BU2905" s="30"/>
      <c r="BV2905" s="30">
        <v>43661</v>
      </c>
      <c r="BW2905" s="31">
        <v>1183.75038615885</v>
      </c>
      <c r="BZ2905" s="30">
        <v>43585</v>
      </c>
      <c r="CA2905" s="31">
        <v>1060.17003246939</v>
      </c>
      <c r="CB2905" s="30">
        <v>43585</v>
      </c>
      <c r="CC2905" s="31">
        <v>1040.0539633662199</v>
      </c>
      <c r="CD2905" s="30">
        <v>43585</v>
      </c>
      <c r="CE2905" s="31">
        <v>1025.4715463631601</v>
      </c>
      <c r="CG2905" s="30">
        <v>43661</v>
      </c>
      <c r="CH2905" s="31">
        <f t="shared" si="365"/>
        <v>1032.3612200810001</v>
      </c>
      <c r="CI2905" s="31">
        <f t="shared" si="366"/>
        <v>1016.66080487018</v>
      </c>
      <c r="CJ2905" s="31">
        <f t="shared" ref="CJ2905:CK2920" si="370">+CJ2904*CH2905/CH2904</f>
        <v>1022.3797481487898</v>
      </c>
      <c r="CK2905" s="31">
        <f t="shared" si="370"/>
        <v>1007.1630040041407</v>
      </c>
      <c r="CM2905" s="30">
        <v>43661</v>
      </c>
      <c r="CN2905" s="31">
        <v>1225.49506868653</v>
      </c>
      <c r="CO2905" s="31">
        <v>1279.56142964166</v>
      </c>
    </row>
    <row r="2906" spans="2:93">
      <c r="B2906" s="29">
        <v>43661</v>
      </c>
      <c r="C2906" s="55">
        <v>1232.5942685898569</v>
      </c>
      <c r="D2906" s="31"/>
      <c r="E2906" s="21">
        <f t="shared" si="368"/>
        <v>-8.3660923258854769E-4</v>
      </c>
      <c r="F2906" s="21">
        <f t="shared" si="369"/>
        <v>3.6438205769133702E-3</v>
      </c>
      <c r="G2906" s="37">
        <f>(C2905-MAX(C$9:C2905))/MAX(C$9:C2905)</f>
        <v>-1.9058912037204553E-2</v>
      </c>
      <c r="H2906" s="37"/>
      <c r="I2906" s="37"/>
      <c r="N2906" s="30"/>
      <c r="P2906" s="30"/>
      <c r="Q2906" s="30"/>
      <c r="R2906" s="30"/>
      <c r="S2906" s="30"/>
      <c r="T2906" s="30"/>
      <c r="U2906" s="30"/>
      <c r="V2906" s="30"/>
      <c r="W2906" s="30"/>
      <c r="X2906" s="30"/>
      <c r="Y2906" s="30"/>
      <c r="Z2906" s="30"/>
      <c r="AA2906" s="30"/>
      <c r="AB2906" s="30"/>
      <c r="AI2906" s="22"/>
      <c r="AS2906" s="23"/>
      <c r="AW2906" s="30"/>
      <c r="BH2906" s="30"/>
      <c r="BN2906" s="30"/>
      <c r="BT2906" s="24"/>
      <c r="BU2906" s="30"/>
      <c r="BV2906" s="30">
        <v>43662</v>
      </c>
      <c r="BW2906" s="31">
        <v>1183.3891055352201</v>
      </c>
      <c r="BZ2906" s="30">
        <v>43587</v>
      </c>
      <c r="CA2906" s="31">
        <v>1059.5738876405601</v>
      </c>
      <c r="CB2906" s="30">
        <v>43587</v>
      </c>
      <c r="CC2906" s="31">
        <v>1039.5086455670801</v>
      </c>
      <c r="CD2906" s="30">
        <v>43587</v>
      </c>
      <c r="CE2906" s="31">
        <v>1024.9930867031901</v>
      </c>
      <c r="CG2906" s="30">
        <v>43662</v>
      </c>
      <c r="CH2906" s="31">
        <f t="shared" si="365"/>
        <v>1031.85663791567</v>
      </c>
      <c r="CI2906" s="31">
        <f t="shared" si="366"/>
        <v>1016.01871761576</v>
      </c>
      <c r="CJ2906" s="31">
        <f t="shared" si="370"/>
        <v>1021.8800445788804</v>
      </c>
      <c r="CK2906" s="31">
        <f t="shared" si="370"/>
        <v>1006.5269152271401</v>
      </c>
      <c r="CM2906" s="30">
        <v>43662</v>
      </c>
      <c r="CN2906" s="31">
        <v>1225.4521188743699</v>
      </c>
      <c r="CO2906" s="31">
        <v>1279.52754282205</v>
      </c>
    </row>
    <row r="2907" spans="2:93">
      <c r="B2907" s="29">
        <v>43662</v>
      </c>
      <c r="C2907" s="55">
        <v>1232.487514187671</v>
      </c>
      <c r="D2907" s="31"/>
      <c r="E2907" s="21">
        <f t="shared" si="368"/>
        <v>-8.6609523430647428E-5</v>
      </c>
      <c r="F2907" s="21">
        <f t="shared" si="369"/>
        <v>3.0819273182660645E-3</v>
      </c>
      <c r="G2907" s="37">
        <f>(C2906-MAX(C$9:C2906))/MAX(C$9:C2906)</f>
        <v>-1.9879576408019697E-2</v>
      </c>
      <c r="H2907" s="37"/>
      <c r="I2907" s="37"/>
      <c r="N2907" s="30"/>
      <c r="P2907" s="30"/>
      <c r="Q2907" s="30"/>
      <c r="R2907" s="30"/>
      <c r="S2907" s="30"/>
      <c r="T2907" s="30"/>
      <c r="U2907" s="30"/>
      <c r="V2907" s="30"/>
      <c r="W2907" s="30"/>
      <c r="X2907" s="30"/>
      <c r="Y2907" s="30"/>
      <c r="Z2907" s="30"/>
      <c r="AA2907" s="30"/>
      <c r="AB2907" s="30"/>
      <c r="AH2907" s="22"/>
      <c r="AI2907" s="22"/>
      <c r="AS2907" s="23"/>
      <c r="AW2907" s="30"/>
      <c r="BH2907" s="30"/>
      <c r="BN2907" s="30"/>
      <c r="BT2907" s="24"/>
      <c r="BU2907" s="30"/>
      <c r="BV2907" s="30">
        <v>43663</v>
      </c>
      <c r="BW2907" s="31">
        <v>1183.8930920627599</v>
      </c>
      <c r="BZ2907" s="30">
        <v>43588</v>
      </c>
      <c r="CA2907" s="31">
        <v>1059.7562065997199</v>
      </c>
      <c r="CB2907" s="30">
        <v>43588</v>
      </c>
      <c r="CC2907" s="31">
        <v>1039.62132117494</v>
      </c>
      <c r="CD2907" s="30">
        <v>43588</v>
      </c>
      <c r="CE2907" s="31">
        <v>1024.9194220134</v>
      </c>
      <c r="CG2907" s="30">
        <v>43663</v>
      </c>
      <c r="CH2907" s="31">
        <f t="shared" si="365"/>
        <v>1032.3405701049601</v>
      </c>
      <c r="CI2907" s="31">
        <f t="shared" si="366"/>
        <v>1016.50686993557</v>
      </c>
      <c r="CJ2907" s="31">
        <f t="shared" si="370"/>
        <v>1022.359297828793</v>
      </c>
      <c r="CK2907" s="31">
        <f t="shared" si="370"/>
        <v>1007.0105071532537</v>
      </c>
      <c r="CM2907" s="30">
        <v>43663</v>
      </c>
      <c r="CN2907" s="31">
        <v>1226.20715761666</v>
      </c>
      <c r="CO2907" s="31">
        <v>1280.32810098703</v>
      </c>
    </row>
    <row r="2908" spans="2:93">
      <c r="B2908" s="29">
        <v>43663</v>
      </c>
      <c r="C2908" s="55">
        <v>1232.7299849033709</v>
      </c>
      <c r="D2908" s="31"/>
      <c r="E2908" s="21">
        <f t="shared" si="368"/>
        <v>1.9673279681042821E-4</v>
      </c>
      <c r="F2908" s="21">
        <f t="shared" si="369"/>
        <v>2.7065946971953636E-3</v>
      </c>
      <c r="G2908" s="37">
        <f>(C2907-MAX(C$9:C2907))/MAX(C$9:C2907)</f>
        <v>-1.9964464170811685E-2</v>
      </c>
      <c r="H2908" s="37"/>
      <c r="I2908" s="37"/>
      <c r="N2908" s="30"/>
      <c r="P2908" s="30"/>
      <c r="Q2908" s="30"/>
      <c r="R2908" s="30"/>
      <c r="S2908" s="30"/>
      <c r="T2908" s="30"/>
      <c r="U2908" s="30"/>
      <c r="V2908" s="30"/>
      <c r="W2908" s="30"/>
      <c r="X2908" s="30"/>
      <c r="Y2908" s="30"/>
      <c r="Z2908" s="30"/>
      <c r="AA2908" s="30"/>
      <c r="AB2908" s="30"/>
      <c r="AS2908" s="23"/>
      <c r="AW2908" s="30"/>
      <c r="BH2908" s="30"/>
      <c r="BN2908" s="30"/>
      <c r="BT2908" s="24"/>
      <c r="BU2908" s="30"/>
      <c r="BV2908" s="30">
        <v>43664</v>
      </c>
      <c r="BW2908" s="31">
        <v>1184.2112242599701</v>
      </c>
      <c r="BZ2908" s="30">
        <v>43591</v>
      </c>
      <c r="CA2908" s="31">
        <v>1058.4293864838901</v>
      </c>
      <c r="CB2908" s="30">
        <v>43591</v>
      </c>
      <c r="CC2908" s="31">
        <v>1038.5022652396201</v>
      </c>
      <c r="CD2908" s="30">
        <v>43591</v>
      </c>
      <c r="CE2908" s="31">
        <v>1024.2355813302499</v>
      </c>
      <c r="CG2908" s="30">
        <v>43664</v>
      </c>
      <c r="CH2908" s="31">
        <f t="shared" si="365"/>
        <v>1032.8105788601999</v>
      </c>
      <c r="CI2908" s="31">
        <f t="shared" si="366"/>
        <v>1016.89809912994</v>
      </c>
      <c r="CJ2908" s="31">
        <f t="shared" si="370"/>
        <v>1022.8247622645573</v>
      </c>
      <c r="CK2908" s="31">
        <f t="shared" si="370"/>
        <v>1007.3980814246019</v>
      </c>
      <c r="CM2908" s="30">
        <v>43664</v>
      </c>
      <c r="CN2908" s="31">
        <v>1228.0265220958499</v>
      </c>
      <c r="CO2908" s="31">
        <v>1282.24370033732</v>
      </c>
    </row>
    <row r="2909" spans="2:93">
      <c r="B2909" s="29">
        <v>43664</v>
      </c>
      <c r="C2909" s="55">
        <v>1232.9120872813</v>
      </c>
      <c r="D2909" s="31"/>
      <c r="E2909" s="21">
        <f t="shared" si="368"/>
        <v>1.4772284292519089E-4</v>
      </c>
      <c r="F2909" s="21">
        <f t="shared" si="369"/>
        <v>-5.7897960580566288E-4</v>
      </c>
      <c r="G2909" s="37">
        <f>(C2908-MAX(C$9:C2908))/MAX(C$9:C2908)</f>
        <v>-1.9771659038874512E-2</v>
      </c>
      <c r="H2909" s="37"/>
      <c r="I2909" s="37"/>
      <c r="N2909" s="30"/>
      <c r="P2909" s="30"/>
      <c r="Q2909" s="30"/>
      <c r="R2909" s="30"/>
      <c r="S2909" s="30"/>
      <c r="T2909" s="30"/>
      <c r="U2909" s="30"/>
      <c r="V2909" s="30"/>
      <c r="W2909" s="30"/>
      <c r="X2909" s="30"/>
      <c r="Y2909" s="30"/>
      <c r="Z2909" s="30"/>
      <c r="AA2909" s="30"/>
      <c r="AB2909" s="30"/>
      <c r="AI2909" s="22"/>
      <c r="AO2909" s="30"/>
      <c r="AP2909" s="22"/>
      <c r="AS2909" s="23"/>
      <c r="AW2909" s="30"/>
      <c r="BH2909" s="30"/>
      <c r="BN2909" s="30"/>
      <c r="BT2909" s="24"/>
      <c r="BU2909" s="30"/>
      <c r="BV2909" s="30">
        <v>43665</v>
      </c>
      <c r="BW2909" s="31">
        <v>1183.6268072702801</v>
      </c>
      <c r="BZ2909" s="30">
        <v>43592</v>
      </c>
      <c r="CA2909" s="31">
        <v>1056.65764389026</v>
      </c>
      <c r="CB2909" s="30">
        <v>43592</v>
      </c>
      <c r="CC2909" s="31">
        <v>1036.93576457055</v>
      </c>
      <c r="CD2909" s="30">
        <v>43592</v>
      </c>
      <c r="CE2909" s="31">
        <v>1022.75801504651</v>
      </c>
      <c r="CG2909" s="30">
        <v>43665</v>
      </c>
      <c r="CH2909" s="31">
        <f t="shared" si="365"/>
        <v>1032.23868814248</v>
      </c>
      <c r="CI2909" s="31">
        <f t="shared" si="366"/>
        <v>1016.15552561247</v>
      </c>
      <c r="CJ2909" s="31">
        <f t="shared" si="370"/>
        <v>1022.2584009207001</v>
      </c>
      <c r="CK2909" s="31">
        <f t="shared" si="370"/>
        <v>1006.6624451426027</v>
      </c>
      <c r="CM2909" s="30">
        <v>43665</v>
      </c>
      <c r="CN2909" s="31">
        <v>1227.9015605606101</v>
      </c>
      <c r="CO2909" s="31">
        <v>1282.1341966441901</v>
      </c>
    </row>
    <row r="2910" spans="2:93">
      <c r="B2910" s="29">
        <v>43665</v>
      </c>
      <c r="C2910" s="55">
        <v>1234.2141297642011</v>
      </c>
      <c r="D2910" s="31"/>
      <c r="E2910" s="21">
        <f t="shared" si="368"/>
        <v>1.0560708231615035E-3</v>
      </c>
      <c r="F2910" s="21">
        <f t="shared" si="369"/>
        <v>1.3141884686818095E-3</v>
      </c>
      <c r="G2910" s="37">
        <f>(C2909-MAX(C$9:C2909))/MAX(C$9:C2909)</f>
        <v>-1.9626856921631821E-2</v>
      </c>
      <c r="H2910" s="37"/>
      <c r="I2910" s="37"/>
      <c r="N2910" s="30"/>
      <c r="P2910" s="30"/>
      <c r="Q2910" s="30"/>
      <c r="R2910" s="30"/>
      <c r="S2910" s="30"/>
      <c r="T2910" s="30"/>
      <c r="U2910" s="30"/>
      <c r="V2910" s="30"/>
      <c r="W2910" s="30"/>
      <c r="X2910" s="30"/>
      <c r="Y2910" s="30"/>
      <c r="Z2910" s="30"/>
      <c r="AA2910" s="30"/>
      <c r="AB2910" s="30"/>
      <c r="AC2910" s="22"/>
      <c r="AD2910" s="22"/>
      <c r="AE2910" s="22"/>
      <c r="AF2910" s="22"/>
      <c r="AG2910" s="22"/>
      <c r="AH2910" s="22"/>
      <c r="AI2910" s="22"/>
      <c r="AJ2910" s="22"/>
      <c r="AP2910" s="22"/>
      <c r="AR2910" s="22"/>
      <c r="AS2910" s="23"/>
      <c r="AW2910" s="30"/>
      <c r="BB2910" s="22"/>
      <c r="BH2910" s="30"/>
      <c r="BN2910" s="30"/>
      <c r="BT2910" s="24"/>
      <c r="BU2910" s="30"/>
      <c r="BV2910" s="30">
        <v>43668</v>
      </c>
      <c r="BW2910" s="31">
        <v>1182.6678200358599</v>
      </c>
      <c r="BZ2910" s="30">
        <v>43593</v>
      </c>
      <c r="CA2910" s="31">
        <v>1056.77464229048</v>
      </c>
      <c r="CB2910" s="30">
        <v>43593</v>
      </c>
      <c r="CC2910" s="31">
        <v>1037.00516254225</v>
      </c>
      <c r="CD2910" s="30">
        <v>43593</v>
      </c>
      <c r="CE2910" s="31">
        <v>1022.76580871814</v>
      </c>
      <c r="CG2910" s="30">
        <v>43668</v>
      </c>
      <c r="CH2910" s="31">
        <f t="shared" si="365"/>
        <v>1031.38933324493</v>
      </c>
      <c r="CI2910" s="31">
        <f t="shared" si="366"/>
        <v>1015.23046963217</v>
      </c>
      <c r="CJ2910" s="31">
        <f t="shared" si="370"/>
        <v>1021.417258082946</v>
      </c>
      <c r="CK2910" s="31">
        <f t="shared" si="370"/>
        <v>1005.746031176875</v>
      </c>
      <c r="CM2910" s="30">
        <v>43668</v>
      </c>
      <c r="CN2910" s="31">
        <v>1226.69446551381</v>
      </c>
      <c r="CO2910" s="31">
        <v>1280.8960439120899</v>
      </c>
    </row>
    <row r="2911" spans="2:93">
      <c r="B2911" s="29">
        <v>43668</v>
      </c>
      <c r="C2911" s="55">
        <v>1233.1189659135739</v>
      </c>
      <c r="D2911" s="31"/>
      <c r="E2911" s="21">
        <f t="shared" si="368"/>
        <v>-8.873369897623995E-4</v>
      </c>
      <c r="F2911" s="21">
        <f t="shared" si="369"/>
        <v>5.1233924776838968E-4</v>
      </c>
      <c r="G2911" s="37">
        <f>(C2910-MAX(C$9:C2910))/MAX(C$9:C2910)</f>
        <v>-1.859151344941555E-2</v>
      </c>
      <c r="H2911" s="37"/>
      <c r="I2911" s="37"/>
      <c r="N2911" s="30"/>
      <c r="P2911" s="22"/>
      <c r="Q2911" s="22"/>
      <c r="R2911" s="22"/>
      <c r="S2911" s="22"/>
      <c r="T2911" s="22"/>
      <c r="U2911" s="22"/>
      <c r="V2911" s="22"/>
      <c r="W2911" s="22"/>
      <c r="X2911" s="22"/>
      <c r="Y2911" s="22"/>
      <c r="Z2911" s="22"/>
      <c r="AA2911" s="22"/>
      <c r="AB2911" s="22"/>
      <c r="AI2911" s="22"/>
      <c r="AJ2911" s="22"/>
      <c r="AN2911" s="30"/>
      <c r="AR2911" s="22"/>
      <c r="AS2911" s="23"/>
      <c r="AW2911" s="30"/>
      <c r="BH2911" s="30"/>
      <c r="BN2911" s="30"/>
      <c r="BT2911" s="24"/>
      <c r="BU2911" s="30"/>
      <c r="BV2911" s="30">
        <v>43669</v>
      </c>
      <c r="BW2911" s="31">
        <v>1181.7404142887899</v>
      </c>
      <c r="BZ2911" s="30">
        <v>43594</v>
      </c>
      <c r="CA2911" s="31">
        <v>1054.86471943166</v>
      </c>
      <c r="CB2911" s="30">
        <v>43594</v>
      </c>
      <c r="CC2911" s="31">
        <v>1035.6432095267401</v>
      </c>
      <c r="CD2911" s="30">
        <v>43594</v>
      </c>
      <c r="CE2911" s="31">
        <v>1021.88330161518</v>
      </c>
      <c r="CG2911" s="30">
        <v>43669</v>
      </c>
      <c r="CH2911" s="31">
        <f t="shared" si="365"/>
        <v>1030.58560470016</v>
      </c>
      <c r="CI2911" s="31">
        <f t="shared" si="366"/>
        <v>1014.3518225017</v>
      </c>
      <c r="CJ2911" s="31">
        <f t="shared" si="370"/>
        <v>1020.621300455714</v>
      </c>
      <c r="CK2911" s="31">
        <f t="shared" si="370"/>
        <v>1004.8755925023981</v>
      </c>
      <c r="CM2911" s="30">
        <v>43669</v>
      </c>
      <c r="CN2911" s="31">
        <v>1225.2834101723799</v>
      </c>
      <c r="CO2911" s="31">
        <v>1279.4300979320899</v>
      </c>
    </row>
    <row r="2912" spans="2:93">
      <c r="B2912" s="29">
        <v>43669</v>
      </c>
      <c r="C2912" s="55">
        <v>1232.061927370303</v>
      </c>
      <c r="D2912" s="31"/>
      <c r="E2912" s="21">
        <f t="shared" si="368"/>
        <v>-8.5720727074189984E-4</v>
      </c>
      <c r="F2912" s="21">
        <f t="shared" si="369"/>
        <v>-5.419333846415908E-4</v>
      </c>
      <c r="G2912" s="37">
        <f>(C2911-MAX(C$9:C2911))/MAX(C$9:C2911)</f>
        <v>-1.9462353501598598E-2</v>
      </c>
      <c r="H2912" s="37"/>
      <c r="I2912" s="37"/>
      <c r="N2912" s="30"/>
      <c r="P2912" s="30"/>
      <c r="Q2912" s="30"/>
      <c r="R2912" s="30"/>
      <c r="S2912" s="30"/>
      <c r="T2912" s="30"/>
      <c r="U2912" s="30"/>
      <c r="V2912" s="30"/>
      <c r="W2912" s="30"/>
      <c r="X2912" s="30"/>
      <c r="Y2912" s="30"/>
      <c r="Z2912" s="30"/>
      <c r="AA2912" s="30"/>
      <c r="AB2912" s="30"/>
      <c r="AI2912" s="22"/>
      <c r="AJ2912" s="22"/>
      <c r="AP2912" s="22"/>
      <c r="AS2912" s="23"/>
      <c r="AW2912" s="30"/>
      <c r="BH2912" s="30"/>
      <c r="BN2912" s="30"/>
      <c r="BQ2912" s="30"/>
      <c r="BT2912" s="24"/>
      <c r="BU2912" s="30"/>
      <c r="BV2912" s="30">
        <v>43670</v>
      </c>
      <c r="BW2912" s="31">
        <v>1181.40967837163</v>
      </c>
      <c r="BZ2912" s="30">
        <v>43595</v>
      </c>
      <c r="CA2912" s="31">
        <v>1055.7856795462301</v>
      </c>
      <c r="CB2912" s="30">
        <v>43595</v>
      </c>
      <c r="CC2912" s="31">
        <v>1036.3472630665599</v>
      </c>
      <c r="CD2912" s="30">
        <v>43595</v>
      </c>
      <c r="CE2912" s="31">
        <v>1022.30819471962</v>
      </c>
      <c r="CG2912" s="30">
        <v>43670</v>
      </c>
      <c r="CH2912" s="31">
        <f t="shared" si="365"/>
        <v>1030.5777532806701</v>
      </c>
      <c r="CI2912" s="31">
        <f t="shared" si="366"/>
        <v>1014.383184839</v>
      </c>
      <c r="CJ2912" s="31">
        <f t="shared" si="370"/>
        <v>1020.6135249483387</v>
      </c>
      <c r="CK2912" s="31">
        <f t="shared" si="370"/>
        <v>1004.9066618479422</v>
      </c>
      <c r="CM2912" s="30">
        <v>43670</v>
      </c>
      <c r="CN2912" s="31">
        <v>1225.51958674659</v>
      </c>
      <c r="CO2912" s="31">
        <v>1279.6851352086801</v>
      </c>
    </row>
    <row r="2913" spans="2:93">
      <c r="B2913" s="29">
        <v>43670</v>
      </c>
      <c r="C2913" s="55">
        <v>1231.802491036764</v>
      </c>
      <c r="D2913" s="31"/>
      <c r="E2913" s="21">
        <f t="shared" si="368"/>
        <v>-2.1057085506470674E-4</v>
      </c>
      <c r="F2913" s="21">
        <f t="shared" si="369"/>
        <v>-8.9998001964830543E-4</v>
      </c>
      <c r="G2913" s="37">
        <f>(C2912-MAX(C$9:C2912))/MAX(C$9:C2912)</f>
        <v>-2.0302877501413213E-2</v>
      </c>
      <c r="H2913" s="37"/>
      <c r="I2913" s="37"/>
      <c r="N2913" s="30"/>
      <c r="P2913" s="30"/>
      <c r="Q2913" s="30"/>
      <c r="R2913" s="30"/>
      <c r="S2913" s="30"/>
      <c r="T2913" s="30"/>
      <c r="U2913" s="30"/>
      <c r="V2913" s="30"/>
      <c r="W2913" s="30"/>
      <c r="X2913" s="30"/>
      <c r="Y2913" s="30"/>
      <c r="Z2913" s="30"/>
      <c r="AA2913" s="30"/>
      <c r="AB2913" s="30"/>
      <c r="AH2913" s="22"/>
      <c r="AI2913" s="22"/>
      <c r="AM2913" s="22"/>
      <c r="AO2913" s="22"/>
      <c r="AP2913" s="22"/>
      <c r="AR2913" s="30"/>
      <c r="AS2913" s="28"/>
      <c r="AW2913" s="30"/>
      <c r="BH2913" s="30"/>
      <c r="BN2913" s="30"/>
      <c r="BT2913" s="24"/>
      <c r="BU2913" s="30"/>
      <c r="BV2913" s="30">
        <v>43671</v>
      </c>
      <c r="BW2913" s="31">
        <v>1179.8330594137101</v>
      </c>
      <c r="BZ2913" s="30">
        <v>43598</v>
      </c>
      <c r="CA2913" s="31">
        <v>1053.98169924894</v>
      </c>
      <c r="CB2913" s="30">
        <v>43598</v>
      </c>
      <c r="CC2913" s="31">
        <v>1034.62368322255</v>
      </c>
      <c r="CD2913" s="30">
        <v>43598</v>
      </c>
      <c r="CE2913" s="31">
        <v>1020.70136284186</v>
      </c>
      <c r="CG2913" s="30">
        <v>43671</v>
      </c>
      <c r="CH2913" s="31">
        <f t="shared" si="365"/>
        <v>1029.4472262470099</v>
      </c>
      <c r="CI2913" s="31">
        <f t="shared" si="366"/>
        <v>1013.25866631157</v>
      </c>
      <c r="CJ2913" s="31">
        <f t="shared" si="370"/>
        <v>1019.4939285110974</v>
      </c>
      <c r="CK2913" s="31">
        <f t="shared" si="370"/>
        <v>1003.7926487447329</v>
      </c>
      <c r="CM2913" s="30">
        <v>43671</v>
      </c>
      <c r="CN2913" s="31">
        <v>1223.6580934834899</v>
      </c>
      <c r="CO2913" s="31">
        <v>1277.74833438259</v>
      </c>
    </row>
    <row r="2914" spans="2:93">
      <c r="B2914" s="29">
        <v>43671</v>
      </c>
      <c r="C2914" s="55">
        <v>1229.807168329512</v>
      </c>
      <c r="D2914" s="31"/>
      <c r="E2914" s="21">
        <f t="shared" si="368"/>
        <v>-1.6198398053023366E-3</v>
      </c>
      <c r="F2914" s="21">
        <f t="shared" si="369"/>
        <v>-3.5706619527448025E-3</v>
      </c>
      <c r="G2914" s="37">
        <f>(C2913-MAX(C$9:C2913))/MAX(C$9:C2913)</f>
        <v>-2.0509173162202177E-2</v>
      </c>
      <c r="H2914" s="37"/>
      <c r="I2914" s="37"/>
      <c r="N2914" s="30"/>
      <c r="P2914" s="30"/>
      <c r="Q2914" s="30"/>
      <c r="R2914" s="30"/>
      <c r="S2914" s="30"/>
      <c r="T2914" s="30"/>
      <c r="U2914" s="30"/>
      <c r="V2914" s="30"/>
      <c r="W2914" s="30"/>
      <c r="X2914" s="30"/>
      <c r="Y2914" s="30"/>
      <c r="Z2914" s="30"/>
      <c r="AA2914" s="30"/>
      <c r="AB2914" s="30"/>
      <c r="AH2914" s="22"/>
      <c r="AI2914" s="22"/>
      <c r="AJ2914" s="22"/>
      <c r="AM2914" s="30"/>
      <c r="AN2914" s="22"/>
      <c r="AO2914" s="22"/>
      <c r="AQ2914" s="30"/>
      <c r="AR2914" s="22"/>
      <c r="AS2914" s="23"/>
      <c r="AW2914" s="30"/>
      <c r="BH2914" s="30"/>
      <c r="BN2914" s="30"/>
      <c r="BT2914" s="24"/>
      <c r="BU2914" s="30"/>
      <c r="BV2914" s="30">
        <v>43672</v>
      </c>
      <c r="BW2914" s="31">
        <v>1179.5986663408601</v>
      </c>
      <c r="BZ2914" s="30">
        <v>43599</v>
      </c>
      <c r="CA2914" s="31">
        <v>1054.56672258001</v>
      </c>
      <c r="CB2914" s="30">
        <v>43599</v>
      </c>
      <c r="CC2914" s="31">
        <v>1035.0052075057199</v>
      </c>
      <c r="CD2914" s="30">
        <v>43599</v>
      </c>
      <c r="CE2914" s="31">
        <v>1020.81016915546</v>
      </c>
      <c r="CG2914" s="30">
        <v>43672</v>
      </c>
      <c r="CH2914" s="31">
        <f t="shared" si="365"/>
        <v>1029.307341146</v>
      </c>
      <c r="CI2914" s="31">
        <f t="shared" si="366"/>
        <v>1012.9893361528</v>
      </c>
      <c r="CJ2914" s="31">
        <f t="shared" si="370"/>
        <v>1019.3553959010396</v>
      </c>
      <c r="CK2914" s="31">
        <f t="shared" si="370"/>
        <v>1003.5258347095343</v>
      </c>
      <c r="CM2914" s="30">
        <v>43672</v>
      </c>
      <c r="CN2914" s="31">
        <v>1223.3006017359301</v>
      </c>
      <c r="CO2914" s="31">
        <v>1277.38082600344</v>
      </c>
    </row>
    <row r="2915" spans="2:93">
      <c r="B2915" s="29">
        <v>43672</v>
      </c>
      <c r="C2915" s="55">
        <v>1229.933846102178</v>
      </c>
      <c r="D2915" s="31"/>
      <c r="E2915" s="21">
        <f t="shared" si="368"/>
        <v>1.0300620774406077E-4</v>
      </c>
      <c r="F2915" s="21">
        <f t="shared" si="369"/>
        <v>-2.5829785279769535E-3</v>
      </c>
      <c r="G2915" s="37">
        <f>(C2914-MAX(C$9:C2914))/MAX(C$9:C2914)</f>
        <v>-2.2095791392442558E-2</v>
      </c>
      <c r="H2915" s="37"/>
      <c r="I2915" s="37"/>
      <c r="N2915" s="30"/>
      <c r="P2915" s="30"/>
      <c r="Q2915" s="30"/>
      <c r="R2915" s="30"/>
      <c r="S2915" s="30"/>
      <c r="T2915" s="30"/>
      <c r="U2915" s="30"/>
      <c r="V2915" s="30"/>
      <c r="W2915" s="30"/>
      <c r="X2915" s="30"/>
      <c r="Y2915" s="30"/>
      <c r="Z2915" s="30"/>
      <c r="AA2915" s="30"/>
      <c r="AB2915" s="30"/>
      <c r="AH2915" s="22"/>
      <c r="AI2915" s="22"/>
      <c r="AL2915" s="22"/>
      <c r="AM2915" s="22"/>
      <c r="AN2915" s="22"/>
      <c r="AO2915" s="22"/>
      <c r="AP2915" s="22"/>
      <c r="AS2915" s="23"/>
      <c r="AW2915" s="30"/>
      <c r="BH2915" s="30"/>
      <c r="BN2915" s="30"/>
      <c r="BT2915" s="24"/>
      <c r="BU2915" s="30"/>
      <c r="BV2915" s="30">
        <v>43675</v>
      </c>
      <c r="BW2915" s="31">
        <v>1179.6826414153199</v>
      </c>
      <c r="BZ2915" s="30">
        <v>43600</v>
      </c>
      <c r="CA2915" s="31">
        <v>1054.4837705766899</v>
      </c>
      <c r="CB2915" s="30">
        <v>43600</v>
      </c>
      <c r="CC2915" s="31">
        <v>1034.8327176242101</v>
      </c>
      <c r="CD2915" s="30">
        <v>43600</v>
      </c>
      <c r="CE2915" s="31">
        <v>1020.49385517832</v>
      </c>
      <c r="CG2915" s="30">
        <v>43675</v>
      </c>
      <c r="CH2915" s="31">
        <f t="shared" si="365"/>
        <v>1029.74428253062</v>
      </c>
      <c r="CI2915" s="31">
        <f t="shared" si="366"/>
        <v>1013.3583812570701</v>
      </c>
      <c r="CJ2915" s="31">
        <f t="shared" si="370"/>
        <v>1019.7881126808588</v>
      </c>
      <c r="CK2915" s="31">
        <f t="shared" si="370"/>
        <v>1003.8914321379481</v>
      </c>
      <c r="CM2915" s="30">
        <v>43675</v>
      </c>
      <c r="CN2915" s="31">
        <v>1223.14679380286</v>
      </c>
      <c r="CO2915" s="31">
        <v>1277.2457441300701</v>
      </c>
    </row>
    <row r="2916" spans="2:93">
      <c r="B2916" s="29">
        <v>43675</v>
      </c>
      <c r="C2916" s="55">
        <v>1229.843871379416</v>
      </c>
      <c r="D2916" s="31"/>
      <c r="E2916" s="21">
        <f t="shared" si="368"/>
        <v>-7.3154115603157877E-5</v>
      </c>
      <c r="F2916" s="21">
        <f t="shared" si="369"/>
        <v>-1.8002796301166413E-3</v>
      </c>
      <c r="G2916" s="37">
        <f>(C2915-MAX(C$9:C2915))/MAX(C$9:C2915)</f>
        <v>-2.1995061188377026E-2</v>
      </c>
      <c r="H2916" s="37"/>
      <c r="I2916" s="37"/>
      <c r="N2916" s="30"/>
      <c r="P2916" s="30"/>
      <c r="Q2916" s="30"/>
      <c r="R2916" s="30"/>
      <c r="S2916" s="30"/>
      <c r="T2916" s="30"/>
      <c r="U2916" s="30"/>
      <c r="V2916" s="30"/>
      <c r="W2916" s="30"/>
      <c r="X2916" s="30"/>
      <c r="Y2916" s="30"/>
      <c r="Z2916" s="30"/>
      <c r="AA2916" s="30"/>
      <c r="AB2916" s="30"/>
      <c r="AJ2916" s="22"/>
      <c r="AL2916" s="22"/>
      <c r="AM2916" s="22"/>
      <c r="AP2916" s="22"/>
      <c r="AR2916" s="22"/>
      <c r="AS2916" s="23"/>
      <c r="AW2916" s="30"/>
      <c r="BH2916" s="30"/>
      <c r="BN2916" s="30"/>
      <c r="BT2916" s="24"/>
      <c r="BU2916" s="30"/>
      <c r="BV2916" s="30">
        <v>43676</v>
      </c>
      <c r="BW2916" s="31">
        <v>1177.72604858777</v>
      </c>
      <c r="BZ2916" s="30">
        <v>43601</v>
      </c>
      <c r="CA2916" s="31">
        <v>1056.4468347786401</v>
      </c>
      <c r="CB2916" s="30">
        <v>43601</v>
      </c>
      <c r="CC2916" s="31">
        <v>1036.87974107691</v>
      </c>
      <c r="CD2916" s="30">
        <v>43601</v>
      </c>
      <c r="CE2916" s="31">
        <v>1022.69915083427</v>
      </c>
      <c r="CG2916" s="30">
        <v>43676</v>
      </c>
      <c r="CH2916" s="31">
        <f t="shared" si="365"/>
        <v>1028.7097254473799</v>
      </c>
      <c r="CI2916" s="31">
        <f t="shared" si="366"/>
        <v>1012.41752516509</v>
      </c>
      <c r="CJ2916" s="31">
        <f t="shared" si="370"/>
        <v>1018.76355830044</v>
      </c>
      <c r="CK2916" s="31">
        <f t="shared" si="370"/>
        <v>1002.9593656676022</v>
      </c>
      <c r="CM2916" s="30">
        <v>43676</v>
      </c>
      <c r="CN2916" s="31">
        <v>1222.27411858951</v>
      </c>
      <c r="CO2916" s="31">
        <v>1276.34414054168</v>
      </c>
    </row>
    <row r="2917" spans="2:93">
      <c r="B2917" s="29">
        <v>43676</v>
      </c>
      <c r="C2917" s="55">
        <v>1229.15166341246</v>
      </c>
      <c r="D2917" s="31"/>
      <c r="E2917" s="21">
        <f t="shared" si="368"/>
        <v>-5.6284214855628623E-4</v>
      </c>
      <c r="F2917" s="21">
        <f t="shared" si="369"/>
        <v>-2.151990796895431E-3</v>
      </c>
      <c r="G2917" s="37">
        <f>(C2916-MAX(C$9:C2916))/MAX(C$9:C2916)</f>
        <v>-2.206660627473132E-2</v>
      </c>
      <c r="H2917" s="37"/>
      <c r="I2917" s="37"/>
      <c r="N2917" s="30"/>
      <c r="P2917" s="30"/>
      <c r="Q2917" s="30"/>
      <c r="R2917" s="30"/>
      <c r="S2917" s="30"/>
      <c r="T2917" s="30"/>
      <c r="U2917" s="30"/>
      <c r="V2917" s="30"/>
      <c r="W2917" s="30"/>
      <c r="X2917" s="30"/>
      <c r="Y2917" s="30"/>
      <c r="Z2917" s="30"/>
      <c r="AA2917" s="30"/>
      <c r="AB2917" s="30"/>
      <c r="AP2917" s="22"/>
      <c r="AR2917" s="22"/>
      <c r="AS2917" s="23"/>
      <c r="AW2917" s="30"/>
      <c r="BH2917" s="30"/>
      <c r="BN2917" s="30"/>
      <c r="BT2917" s="24"/>
      <c r="BU2917" s="30"/>
      <c r="BV2917" s="30">
        <v>43677</v>
      </c>
      <c r="BW2917" s="31">
        <v>1178.02816553035</v>
      </c>
      <c r="BZ2917" s="30">
        <v>43602</v>
      </c>
      <c r="CA2917" s="31">
        <v>1053.2217631808001</v>
      </c>
      <c r="CB2917" s="30">
        <v>43602</v>
      </c>
      <c r="CC2917" s="31">
        <v>1033.70455892482</v>
      </c>
      <c r="CD2917" s="30">
        <v>43602</v>
      </c>
      <c r="CE2917" s="31">
        <v>1019.12977908251</v>
      </c>
      <c r="CG2917" s="30">
        <v>43677</v>
      </c>
      <c r="CH2917" s="31">
        <f t="shared" si="365"/>
        <v>1028.5697224821699</v>
      </c>
      <c r="CI2917" s="31">
        <f t="shared" si="366"/>
        <v>1012.25380492487</v>
      </c>
      <c r="CJ2917" s="31">
        <f t="shared" si="370"/>
        <v>1018.6249089657621</v>
      </c>
      <c r="CK2917" s="31">
        <f t="shared" si="370"/>
        <v>1002.7971749269282</v>
      </c>
      <c r="CM2917" s="30">
        <v>43677</v>
      </c>
      <c r="CN2917" s="31">
        <v>1222.43564409893</v>
      </c>
      <c r="CO2917" s="31">
        <v>1276.5197186074199</v>
      </c>
    </row>
    <row r="2918" spans="2:93">
      <c r="B2918" s="29">
        <v>43677</v>
      </c>
      <c r="C2918" s="55">
        <v>1229.141531008931</v>
      </c>
      <c r="D2918" s="31"/>
      <c r="E2918" s="21">
        <f t="shared" si="368"/>
        <v>-8.243411965036529E-6</v>
      </c>
      <c r="F2918" s="21">
        <f t="shared" si="369"/>
        <v>-5.4125340762578578E-4</v>
      </c>
      <c r="G2918" s="37">
        <f>(C2917-MAX(C$9:C2917))/MAX(C$9:C2917)</f>
        <v>-2.2617028407200573E-2</v>
      </c>
      <c r="H2918" s="37"/>
      <c r="I2918" s="37"/>
      <c r="N2918" s="30"/>
      <c r="P2918" s="30"/>
      <c r="Q2918" s="30"/>
      <c r="R2918" s="30"/>
      <c r="S2918" s="30"/>
      <c r="T2918" s="30"/>
      <c r="U2918" s="30"/>
      <c r="V2918" s="30"/>
      <c r="W2918" s="30"/>
      <c r="X2918" s="30"/>
      <c r="Y2918" s="30"/>
      <c r="Z2918" s="30"/>
      <c r="AA2918" s="30"/>
      <c r="AB2918" s="30"/>
      <c r="AH2918" s="22"/>
      <c r="AI2918" s="22"/>
      <c r="AP2918" s="22"/>
      <c r="AR2918" s="22"/>
      <c r="AS2918" s="23"/>
      <c r="AW2918" s="30"/>
      <c r="BH2918" s="30"/>
      <c r="BN2918" s="30"/>
      <c r="BT2918" s="24"/>
      <c r="BU2918" s="30"/>
      <c r="BV2918" s="30">
        <v>43679</v>
      </c>
      <c r="BW2918" s="31">
        <v>1177.21637094729</v>
      </c>
      <c r="BZ2918" s="30">
        <v>43605</v>
      </c>
      <c r="CA2918" s="31">
        <v>1052.5936062487699</v>
      </c>
      <c r="CB2918" s="30">
        <v>43605</v>
      </c>
      <c r="CC2918" s="31">
        <v>1033.15365183626</v>
      </c>
      <c r="CD2918" s="30">
        <v>43605</v>
      </c>
      <c r="CE2918" s="31">
        <v>1018.64315216052</v>
      </c>
      <c r="CG2918" s="30">
        <v>43679</v>
      </c>
      <c r="CH2918" s="31">
        <f t="shared" si="365"/>
        <v>1028.40707913509</v>
      </c>
      <c r="CI2918" s="31">
        <f t="shared" si="366"/>
        <v>1012.48074796381</v>
      </c>
      <c r="CJ2918" s="31">
        <f t="shared" si="370"/>
        <v>1018.4638381496648</v>
      </c>
      <c r="CK2918" s="31">
        <f t="shared" si="370"/>
        <v>1003.0219978292588</v>
      </c>
      <c r="CM2918" s="30">
        <v>43679</v>
      </c>
      <c r="CN2918" s="31">
        <v>1223.0377808016799</v>
      </c>
      <c r="CO2918" s="31">
        <v>1277.16430349696</v>
      </c>
    </row>
    <row r="2919" spans="2:93">
      <c r="B2919" s="29">
        <v>43679</v>
      </c>
      <c r="C2919" s="55">
        <v>1227.642340409634</v>
      </c>
      <c r="D2919" s="31"/>
      <c r="E2919" s="21">
        <f t="shared" si="368"/>
        <v>-1.2197054297452548E-3</v>
      </c>
      <c r="F2919" s="21">
        <f t="shared" si="369"/>
        <v>-1.8631129631939691E-3</v>
      </c>
      <c r="G2919" s="37">
        <f>(C2918-MAX(C$9:C2918))/MAX(C$9:C2918)</f>
        <v>-2.2625085377683041E-2</v>
      </c>
      <c r="H2919" s="37"/>
      <c r="I2919" s="37"/>
      <c r="N2919" s="30"/>
      <c r="P2919" s="30"/>
      <c r="Q2919" s="30"/>
      <c r="R2919" s="30"/>
      <c r="S2919" s="30"/>
      <c r="T2919" s="30"/>
      <c r="U2919" s="30"/>
      <c r="V2919" s="30"/>
      <c r="W2919" s="30"/>
      <c r="X2919" s="30"/>
      <c r="Y2919" s="30"/>
      <c r="Z2919" s="30"/>
      <c r="AA2919" s="30"/>
      <c r="AB2919" s="30"/>
      <c r="AH2919" s="22"/>
      <c r="AJ2919" s="22"/>
      <c r="AO2919" s="22"/>
      <c r="AR2919" s="22"/>
      <c r="AS2919" s="23"/>
      <c r="AW2919" s="30"/>
      <c r="BH2919" s="30"/>
      <c r="BN2919" s="30"/>
      <c r="BT2919" s="24"/>
      <c r="BU2919" s="30"/>
      <c r="BV2919" s="30">
        <v>43682</v>
      </c>
      <c r="BW2919" s="31">
        <v>1177.13105123322</v>
      </c>
      <c r="BZ2919" s="30">
        <v>43606</v>
      </c>
      <c r="CA2919" s="31">
        <v>1053.12954751245</v>
      </c>
      <c r="CB2919" s="30">
        <v>43606</v>
      </c>
      <c r="CC2919" s="31">
        <v>1033.58590507547</v>
      </c>
      <c r="CD2919" s="30">
        <v>43606</v>
      </c>
      <c r="CE2919" s="31">
        <v>1018.97292882803</v>
      </c>
      <c r="CG2919" s="30">
        <v>43682</v>
      </c>
      <c r="CH2919" s="31">
        <f t="shared" si="365"/>
        <v>1028.2804969372</v>
      </c>
      <c r="CI2919" s="31">
        <f t="shared" si="366"/>
        <v>1012.95166983127</v>
      </c>
      <c r="CJ2919" s="31">
        <f t="shared" si="370"/>
        <v>1018.3384798224808</v>
      </c>
      <c r="CK2919" s="31">
        <f t="shared" si="370"/>
        <v>1003.4885202725459</v>
      </c>
      <c r="CM2919" s="30">
        <v>43682</v>
      </c>
      <c r="CN2919" s="31">
        <v>1224.9090177861999</v>
      </c>
      <c r="CO2919" s="31">
        <v>1279.14543452096</v>
      </c>
    </row>
    <row r="2920" spans="2:93">
      <c r="B2920" s="29">
        <v>43682</v>
      </c>
      <c r="C2920" s="55">
        <v>1228.1230325957449</v>
      </c>
      <c r="D2920" s="31"/>
      <c r="E2920" s="21">
        <f t="shared" si="368"/>
        <v>3.9155719079420059E-4</v>
      </c>
      <c r="F2920" s="21">
        <f t="shared" si="369"/>
        <v>-1.3992335317660753E-3</v>
      </c>
      <c r="G2920" s="37">
        <f>(C2919-MAX(C$9:C2919))/MAX(C$9:C2919)</f>
        <v>-2.3817194867944681E-2</v>
      </c>
      <c r="H2920" s="37"/>
      <c r="I2920" s="37"/>
      <c r="N2920" s="30"/>
      <c r="P2920" s="30"/>
      <c r="Q2920" s="30"/>
      <c r="R2920" s="30"/>
      <c r="S2920" s="30"/>
      <c r="T2920" s="30"/>
      <c r="U2920" s="30"/>
      <c r="V2920" s="30"/>
      <c r="W2920" s="30"/>
      <c r="X2920" s="30"/>
      <c r="Y2920" s="30"/>
      <c r="Z2920" s="30"/>
      <c r="AA2920" s="30"/>
      <c r="AB2920" s="30"/>
      <c r="AS2920" s="23"/>
      <c r="AW2920" s="30"/>
      <c r="BH2920" s="30"/>
      <c r="BN2920" s="30"/>
      <c r="BT2920" s="24"/>
      <c r="BU2920" s="30"/>
      <c r="BV2920" s="30">
        <v>43683</v>
      </c>
      <c r="BW2920" s="31">
        <v>1174.7764488502</v>
      </c>
      <c r="BZ2920" s="30">
        <v>43607</v>
      </c>
      <c r="CA2920" s="31">
        <v>1052.52040652234</v>
      </c>
      <c r="CB2920" s="30">
        <v>43607</v>
      </c>
      <c r="CC2920" s="31">
        <v>1032.9504340318699</v>
      </c>
      <c r="CD2920" s="30">
        <v>43607</v>
      </c>
      <c r="CE2920" s="31">
        <v>1018.29593686142</v>
      </c>
      <c r="CG2920" s="30">
        <v>43683</v>
      </c>
      <c r="CH2920" s="31">
        <f t="shared" si="365"/>
        <v>1026.77290065692</v>
      </c>
      <c r="CI2920" s="31">
        <f t="shared" si="366"/>
        <v>1011.44691129642</v>
      </c>
      <c r="CJ2920" s="31">
        <f t="shared" si="370"/>
        <v>1016.845459864581</v>
      </c>
      <c r="CK2920" s="31">
        <f t="shared" si="370"/>
        <v>1001.9978194222717</v>
      </c>
      <c r="CM2920" s="30">
        <v>43683</v>
      </c>
      <c r="CN2920" s="31">
        <v>1221.3786902427801</v>
      </c>
      <c r="CO2920" s="31">
        <v>1275.47696947602</v>
      </c>
    </row>
    <row r="2921" spans="2:93">
      <c r="B2921" s="29">
        <v>43683</v>
      </c>
      <c r="C2921" s="55">
        <v>1225.6465022851021</v>
      </c>
      <c r="D2921" s="31"/>
      <c r="E2921" s="21">
        <f t="shared" si="368"/>
        <v>-2.0165164604140084E-3</v>
      </c>
      <c r="F2921" s="21">
        <f t="shared" si="369"/>
        <v>-2.8516913182435877E-3</v>
      </c>
      <c r="G2921" s="37">
        <f>(C2920-MAX(C$9:C2920))/MAX(C$9:C2920)</f>
        <v>-2.3434963471065502E-2</v>
      </c>
      <c r="H2921" s="37"/>
      <c r="I2921" s="37"/>
      <c r="N2921" s="30"/>
      <c r="P2921" s="30"/>
      <c r="Q2921" s="30"/>
      <c r="R2921" s="30"/>
      <c r="S2921" s="30"/>
      <c r="T2921" s="30"/>
      <c r="U2921" s="30"/>
      <c r="V2921" s="30"/>
      <c r="W2921" s="30"/>
      <c r="X2921" s="30"/>
      <c r="Y2921" s="30"/>
      <c r="Z2921" s="30"/>
      <c r="AA2921" s="30"/>
      <c r="AB2921" s="30"/>
      <c r="AP2921" s="22"/>
      <c r="AS2921" s="23"/>
      <c r="AW2921" s="30"/>
      <c r="BH2921" s="30"/>
      <c r="BN2921" s="30"/>
      <c r="BT2921" s="24"/>
      <c r="BU2921" s="30"/>
      <c r="BV2921" s="30">
        <v>43684</v>
      </c>
      <c r="BW2921" s="31">
        <v>1180.56499467396</v>
      </c>
      <c r="BZ2921" s="30">
        <v>43608</v>
      </c>
      <c r="CA2921" s="31">
        <v>1051.8279632406</v>
      </c>
      <c r="CB2921" s="30">
        <v>43608</v>
      </c>
      <c r="CC2921" s="31">
        <v>1032.45845057734</v>
      </c>
      <c r="CD2921" s="30">
        <v>43608</v>
      </c>
      <c r="CE2921" s="31">
        <v>1017.95442724561</v>
      </c>
      <c r="CG2921" s="30">
        <v>43684</v>
      </c>
      <c r="CH2921" s="31">
        <f t="shared" si="365"/>
        <v>1030.47252894041</v>
      </c>
      <c r="CI2921" s="31">
        <f t="shared" si="366"/>
        <v>1015.11462752022</v>
      </c>
      <c r="CJ2921" s="31">
        <f t="shared" ref="CJ2921:CK2936" si="371">+CJ2920*CH2921/CH2920</f>
        <v>1020.5093179785287</v>
      </c>
      <c r="CK2921" s="31">
        <f t="shared" si="371"/>
        <v>1005.6312712796675</v>
      </c>
      <c r="CM2921" s="30">
        <v>43684</v>
      </c>
      <c r="CN2921" s="31">
        <v>1229.11752869324</v>
      </c>
      <c r="CO2921" s="31">
        <v>1283.5762833482299</v>
      </c>
    </row>
    <row r="2922" spans="2:93">
      <c r="B2922" s="29">
        <v>43684</v>
      </c>
      <c r="C2922" s="55">
        <v>1231.716317941165</v>
      </c>
      <c r="D2922" s="31"/>
      <c r="E2922" s="21">
        <f t="shared" si="368"/>
        <v>4.9523379251246169E-3</v>
      </c>
      <c r="F2922" s="21">
        <f t="shared" si="369"/>
        <v>2.0947847479537707E-3</v>
      </c>
      <c r="G2922" s="37">
        <f>(C2921-MAX(C$9:C2921))/MAX(C$9:C2921)</f>
        <v>-2.5404222941890858E-2</v>
      </c>
      <c r="H2922" s="37"/>
      <c r="I2922" s="37"/>
      <c r="N2922" s="30"/>
      <c r="P2922" s="30"/>
      <c r="Q2922" s="30"/>
      <c r="R2922" s="30"/>
      <c r="S2922" s="30"/>
      <c r="T2922" s="30"/>
      <c r="U2922" s="30"/>
      <c r="V2922" s="30"/>
      <c r="W2922" s="30"/>
      <c r="X2922" s="30"/>
      <c r="Y2922" s="30"/>
      <c r="Z2922" s="30"/>
      <c r="AA2922" s="30"/>
      <c r="AB2922" s="30"/>
      <c r="AR2922" s="22"/>
      <c r="AS2922" s="23"/>
      <c r="AW2922" s="30"/>
      <c r="BH2922" s="30"/>
      <c r="BN2922" s="30"/>
      <c r="BT2922" s="24"/>
      <c r="BU2922" s="30"/>
      <c r="BV2922" s="30">
        <v>43685</v>
      </c>
      <c r="BW2922" s="31">
        <v>1183.16225723148</v>
      </c>
      <c r="BZ2922" s="30">
        <v>43609</v>
      </c>
      <c r="CA2922" s="31">
        <v>1052.8916694391601</v>
      </c>
      <c r="CB2922" s="30">
        <v>43609</v>
      </c>
      <c r="CC2922" s="31">
        <v>1033.46159097856</v>
      </c>
      <c r="CD2922" s="30">
        <v>43609</v>
      </c>
      <c r="CE2922" s="31">
        <v>1018.93300234816</v>
      </c>
      <c r="CG2922" s="30">
        <v>43685</v>
      </c>
      <c r="CH2922" s="31">
        <f t="shared" si="365"/>
        <v>1031.58282358206</v>
      </c>
      <c r="CI2922" s="31">
        <f t="shared" si="366"/>
        <v>1016.12311773375</v>
      </c>
      <c r="CJ2922" s="31">
        <f t="shared" si="371"/>
        <v>1021.6088776423563</v>
      </c>
      <c r="CK2922" s="31">
        <f t="shared" si="371"/>
        <v>1006.6303400232465</v>
      </c>
      <c r="CM2922" s="30">
        <v>43685</v>
      </c>
      <c r="CN2922" s="31">
        <v>1229.23951460224</v>
      </c>
      <c r="CO2922" s="31">
        <v>1283.7265152698601</v>
      </c>
    </row>
    <row r="2923" spans="2:93">
      <c r="B2923" s="29">
        <v>43685</v>
      </c>
      <c r="C2923" s="55">
        <v>1233.1793407541991</v>
      </c>
      <c r="D2923" s="31"/>
      <c r="E2923" s="21">
        <f t="shared" si="368"/>
        <v>1.1877920197400638E-3</v>
      </c>
      <c r="F2923" s="21">
        <f t="shared" si="369"/>
        <v>4.5102715687677097E-3</v>
      </c>
      <c r="G2923" s="37">
        <f>(C2922-MAX(C$9:C2922))/MAX(C$9:C2922)</f>
        <v>-2.0577695313499622E-2</v>
      </c>
      <c r="H2923" s="37"/>
      <c r="I2923" s="37"/>
      <c r="N2923" s="30"/>
      <c r="P2923" s="30"/>
      <c r="Q2923" s="30"/>
      <c r="R2923" s="30"/>
      <c r="S2923" s="30"/>
      <c r="T2923" s="30"/>
      <c r="U2923" s="30"/>
      <c r="V2923" s="30"/>
      <c r="W2923" s="30"/>
      <c r="X2923" s="30"/>
      <c r="Y2923" s="30"/>
      <c r="Z2923" s="30"/>
      <c r="AA2923" s="30"/>
      <c r="AB2923" s="30"/>
      <c r="AW2923" s="30"/>
      <c r="BH2923" s="30"/>
      <c r="BN2923" s="30"/>
      <c r="BT2923" s="24"/>
      <c r="BU2923" s="30"/>
      <c r="BV2923" s="30">
        <v>43686</v>
      </c>
      <c r="BW2923" s="31">
        <v>1182.0202790347801</v>
      </c>
      <c r="BZ2923" s="30">
        <v>43612</v>
      </c>
      <c r="CA2923" s="31">
        <v>1052.1238032445499</v>
      </c>
      <c r="CB2923" s="30">
        <v>43612</v>
      </c>
      <c r="CC2923" s="31">
        <v>1032.64524983822</v>
      </c>
      <c r="CD2923" s="30">
        <v>43612</v>
      </c>
      <c r="CE2923" s="31">
        <v>1017.9894428113899</v>
      </c>
      <c r="CG2923" s="30">
        <v>43686</v>
      </c>
      <c r="CH2923" s="31">
        <f t="shared" si="365"/>
        <v>1030.7129972113901</v>
      </c>
      <c r="CI2923" s="31">
        <f t="shared" si="366"/>
        <v>1015.22773180595</v>
      </c>
      <c r="CJ2923" s="31">
        <f t="shared" si="371"/>
        <v>1020.747461261655</v>
      </c>
      <c r="CK2923" s="31">
        <f t="shared" si="371"/>
        <v>1005.7433189278466</v>
      </c>
      <c r="CM2923" s="30">
        <v>43686</v>
      </c>
      <c r="CN2923" s="31">
        <v>1228.71714087651</v>
      </c>
      <c r="CO2923" s="31">
        <v>1283.19406424525</v>
      </c>
    </row>
    <row r="2924" spans="2:93">
      <c r="B2924" s="29">
        <v>43686</v>
      </c>
      <c r="C2924" s="55">
        <v>1231.899507553529</v>
      </c>
      <c r="D2924" s="31"/>
      <c r="E2924" s="21">
        <f t="shared" si="368"/>
        <v>-1.0378321776679522E-3</v>
      </c>
      <c r="F2924" s="21">
        <f t="shared" si="369"/>
        <v>3.0749972580532692E-3</v>
      </c>
      <c r="G2924" s="37">
        <f>(C2923-MAX(C$9:C2923))/MAX(C$9:C2923)</f>
        <v>-1.9414345316037633E-2</v>
      </c>
      <c r="H2924" s="37"/>
      <c r="I2924" s="37"/>
      <c r="N2924" s="30"/>
      <c r="P2924" s="30"/>
      <c r="Q2924" s="30"/>
      <c r="R2924" s="30"/>
      <c r="S2924" s="30"/>
      <c r="T2924" s="30"/>
      <c r="U2924" s="30"/>
      <c r="V2924" s="30"/>
      <c r="W2924" s="30"/>
      <c r="X2924" s="30"/>
      <c r="Y2924" s="30"/>
      <c r="Z2924" s="30"/>
      <c r="AA2924" s="30"/>
      <c r="AB2924" s="30"/>
      <c r="AW2924" s="30"/>
      <c r="BH2924" s="30"/>
      <c r="BN2924" s="30"/>
      <c r="BT2924" s="24"/>
      <c r="BU2924" s="30"/>
      <c r="BV2924" s="30">
        <v>43689</v>
      </c>
      <c r="BW2924" s="31">
        <v>1182.5506139734</v>
      </c>
      <c r="BZ2924" s="30">
        <v>43613</v>
      </c>
      <c r="CA2924" s="31">
        <v>1052.3635249169699</v>
      </c>
      <c r="CB2924" s="30">
        <v>43613</v>
      </c>
      <c r="CC2924" s="31">
        <v>1032.82003964621</v>
      </c>
      <c r="CD2924" s="30">
        <v>43613</v>
      </c>
      <c r="CE2924" s="31">
        <v>1018.11997025112</v>
      </c>
      <c r="CG2924" s="30">
        <v>43689</v>
      </c>
      <c r="CH2924" s="31">
        <f t="shared" si="365"/>
        <v>1031.1042649205999</v>
      </c>
      <c r="CI2924" s="31">
        <f t="shared" si="366"/>
        <v>1015.5999208257</v>
      </c>
      <c r="CJ2924" s="31">
        <f t="shared" si="371"/>
        <v>1021.1349459658647</v>
      </c>
      <c r="CK2924" s="31">
        <f t="shared" si="371"/>
        <v>1006.1120309008007</v>
      </c>
      <c r="CM2924" s="30">
        <v>43689</v>
      </c>
      <c r="CN2924" s="31">
        <v>1228.4542684234</v>
      </c>
      <c r="CO2924" s="31">
        <v>1282.9626774773401</v>
      </c>
    </row>
    <row r="2925" spans="2:93">
      <c r="B2925" s="29">
        <v>43689</v>
      </c>
      <c r="C2925" s="55">
        <v>1232.265852137647</v>
      </c>
      <c r="D2925" s="31"/>
      <c r="E2925" s="21">
        <f t="shared" si="368"/>
        <v>2.9738187398553606E-4</v>
      </c>
      <c r="F2925" s="21">
        <f t="shared" si="369"/>
        <v>5.40070064264353E-3</v>
      </c>
      <c r="G2925" s="37">
        <f>(C2924-MAX(C$9:C2924))/MAX(C$9:C2924)</f>
        <v>-2.043202866142824E-2</v>
      </c>
      <c r="H2925" s="37"/>
      <c r="I2925" s="37"/>
      <c r="N2925" s="30"/>
      <c r="P2925" s="30"/>
      <c r="Q2925" s="30"/>
      <c r="R2925" s="30"/>
      <c r="S2925" s="30"/>
      <c r="T2925" s="30"/>
      <c r="U2925" s="30"/>
      <c r="V2925" s="30"/>
      <c r="W2925" s="30"/>
      <c r="X2925" s="30"/>
      <c r="Y2925" s="30"/>
      <c r="Z2925" s="30"/>
      <c r="AA2925" s="30"/>
      <c r="AB2925" s="30"/>
      <c r="AW2925" s="30"/>
      <c r="BH2925" s="30"/>
      <c r="BN2925" s="30"/>
      <c r="BT2925" s="24"/>
      <c r="BU2925" s="30"/>
      <c r="BV2925" s="30">
        <v>43690</v>
      </c>
      <c r="BW2925" s="31">
        <v>1182.37251320974</v>
      </c>
      <c r="BZ2925" s="30">
        <v>43614</v>
      </c>
      <c r="CA2925" s="31">
        <v>1052.3512946389101</v>
      </c>
      <c r="CB2925" s="30">
        <v>43614</v>
      </c>
      <c r="CC2925" s="31">
        <v>1033.0007210372601</v>
      </c>
      <c r="CD2925" s="30">
        <v>43614</v>
      </c>
      <c r="CE2925" s="31">
        <v>1018.58621357467</v>
      </c>
      <c r="CG2925" s="30">
        <v>43690</v>
      </c>
      <c r="CH2925" s="31">
        <f t="shared" si="365"/>
        <v>1030.6895985894901</v>
      </c>
      <c r="CI2925" s="31">
        <f t="shared" si="366"/>
        <v>1015.0227410416099</v>
      </c>
      <c r="CJ2925" s="31">
        <f t="shared" si="371"/>
        <v>1020.7242888713134</v>
      </c>
      <c r="CK2925" s="31">
        <f t="shared" si="371"/>
        <v>1005.5402432186064</v>
      </c>
      <c r="CM2925" s="30">
        <v>43690</v>
      </c>
      <c r="CN2925" s="31">
        <v>1228.15852408459</v>
      </c>
      <c r="CO2925" s="31">
        <v>1282.6677181801399</v>
      </c>
    </row>
    <row r="2926" spans="2:93">
      <c r="B2926" s="29">
        <v>43690</v>
      </c>
      <c r="C2926" s="55">
        <v>1232.401986640039</v>
      </c>
      <c r="D2926" s="31"/>
      <c r="E2926" s="21">
        <f t="shared" si="368"/>
        <v>1.1047494512306244E-4</v>
      </c>
      <c r="F2926" s="21">
        <f t="shared" si="369"/>
        <v>5.5667744990195445E-4</v>
      </c>
      <c r="G2926" s="37">
        <f>(C2925-MAX(C$9:C2925))/MAX(C$9:C2925)</f>
        <v>-2.0140722902415469E-2</v>
      </c>
      <c r="H2926" s="37"/>
      <c r="I2926" s="37"/>
      <c r="N2926" s="30"/>
      <c r="P2926" s="30"/>
      <c r="Q2926" s="30"/>
      <c r="R2926" s="30"/>
      <c r="S2926" s="30"/>
      <c r="T2926" s="30"/>
      <c r="U2926" s="30"/>
      <c r="V2926" s="30"/>
      <c r="W2926" s="30"/>
      <c r="X2926" s="30"/>
      <c r="Y2926" s="30"/>
      <c r="Z2926" s="30"/>
      <c r="AA2926" s="30"/>
      <c r="AB2926" s="30"/>
      <c r="AW2926" s="30"/>
      <c r="BH2926" s="30"/>
      <c r="BN2926" s="30"/>
      <c r="BT2926" s="24"/>
      <c r="BU2926" s="30"/>
      <c r="BV2926" s="30">
        <v>43691</v>
      </c>
      <c r="BW2926" s="31">
        <v>1175.5657609268901</v>
      </c>
      <c r="BZ2926" s="30">
        <v>43616</v>
      </c>
      <c r="CA2926" s="31">
        <v>1052.1673270523499</v>
      </c>
      <c r="CB2926" s="30">
        <v>43616</v>
      </c>
      <c r="CC2926" s="31">
        <v>1032.78701775076</v>
      </c>
      <c r="CD2926" s="30">
        <v>43616</v>
      </c>
      <c r="CE2926" s="31">
        <v>1018.29260218135</v>
      </c>
      <c r="CG2926" s="30">
        <v>43691</v>
      </c>
      <c r="CH2926" s="31">
        <f t="shared" si="365"/>
        <v>1025.1455616293499</v>
      </c>
      <c r="CI2926" s="31">
        <f t="shared" si="366"/>
        <v>1009.84301277733</v>
      </c>
      <c r="CJ2926" s="31">
        <f t="shared" si="371"/>
        <v>1015.2338549022896</v>
      </c>
      <c r="CK2926" s="31">
        <f t="shared" si="371"/>
        <v>1000.4089047686664</v>
      </c>
      <c r="CM2926" s="30">
        <v>43691</v>
      </c>
      <c r="CN2926" s="31">
        <v>1221.68489536628</v>
      </c>
      <c r="CO2926" s="31">
        <v>1275.9220745946</v>
      </c>
    </row>
    <row r="2927" spans="2:93">
      <c r="B2927" s="29">
        <v>43691</v>
      </c>
      <c r="C2927" s="55">
        <v>1225.694332771702</v>
      </c>
      <c r="D2927" s="31"/>
      <c r="E2927" s="21">
        <f t="shared" si="368"/>
        <v>-5.4427483410867117E-3</v>
      </c>
      <c r="F2927" s="21">
        <f t="shared" si="369"/>
        <v>-6.0696832448712268E-3</v>
      </c>
      <c r="G2927" s="37">
        <f>(C2926-MAX(C$9:C2926))/MAX(C$9:C2926)</f>
        <v>-2.0032473002549737E-2</v>
      </c>
      <c r="H2927" s="37"/>
      <c r="I2927" s="37"/>
      <c r="N2927" s="30"/>
      <c r="P2927" s="30"/>
      <c r="Q2927" s="30"/>
      <c r="R2927" s="30"/>
      <c r="S2927" s="30"/>
      <c r="T2927" s="30"/>
      <c r="U2927" s="30"/>
      <c r="V2927" s="30"/>
      <c r="W2927" s="30"/>
      <c r="X2927" s="30"/>
      <c r="Y2927" s="30"/>
      <c r="Z2927" s="30"/>
      <c r="AA2927" s="30"/>
      <c r="AB2927" s="30"/>
      <c r="AW2927" s="30"/>
      <c r="BH2927" s="30"/>
      <c r="BN2927" s="30"/>
      <c r="BT2927" s="24"/>
      <c r="BU2927" s="30"/>
      <c r="BV2927" s="30">
        <v>43692</v>
      </c>
      <c r="BW2927" s="31">
        <v>1177.5001519090499</v>
      </c>
      <c r="BZ2927" s="30">
        <v>43619</v>
      </c>
      <c r="CA2927" s="31">
        <v>1053.7955782678901</v>
      </c>
      <c r="CB2927" s="30">
        <v>43619</v>
      </c>
      <c r="CC2927" s="31">
        <v>1034.29207268713</v>
      </c>
      <c r="CD2927" s="30">
        <v>43619</v>
      </c>
      <c r="CE2927" s="31">
        <v>1019.73635953326</v>
      </c>
      <c r="CG2927" s="30">
        <v>43692</v>
      </c>
      <c r="CH2927" s="31">
        <f t="shared" si="365"/>
        <v>1027.3499075769901</v>
      </c>
      <c r="CI2927" s="31">
        <f t="shared" si="366"/>
        <v>1012.12109134373</v>
      </c>
      <c r="CJ2927" s="31">
        <f t="shared" si="371"/>
        <v>1017.4168879443525</v>
      </c>
      <c r="CK2927" s="31">
        <f t="shared" si="371"/>
        <v>1002.6657011763785</v>
      </c>
      <c r="CM2927" s="30">
        <v>43692</v>
      </c>
      <c r="CN2927" s="31">
        <v>1223.58456889543</v>
      </c>
      <c r="CO2927" s="31">
        <v>1277.9243516363099</v>
      </c>
    </row>
    <row r="2928" spans="2:93">
      <c r="B2928" s="29">
        <v>43692</v>
      </c>
      <c r="C2928" s="55">
        <v>1228.841864988128</v>
      </c>
      <c r="D2928" s="31"/>
      <c r="E2928" s="21">
        <f t="shared" si="368"/>
        <v>2.5679585295204088E-3</v>
      </c>
      <c r="F2928" s="21">
        <f t="shared" si="369"/>
        <v>-2.4820551892851261E-3</v>
      </c>
      <c r="G2928" s="37">
        <f>(C2927-MAX(C$9:C2927))/MAX(C$9:C2927)</f>
        <v>-2.5366189634433964E-2</v>
      </c>
      <c r="H2928" s="37"/>
      <c r="I2928" s="37"/>
      <c r="N2928" s="30"/>
      <c r="P2928" s="30"/>
      <c r="Q2928" s="30"/>
      <c r="R2928" s="30"/>
      <c r="S2928" s="30"/>
      <c r="T2928" s="30"/>
      <c r="U2928" s="30"/>
      <c r="V2928" s="30"/>
      <c r="W2928" s="30"/>
      <c r="X2928" s="30"/>
      <c r="Y2928" s="30"/>
      <c r="Z2928" s="30"/>
      <c r="AA2928" s="30"/>
      <c r="AB2928" s="30"/>
      <c r="AW2928" s="30"/>
      <c r="BH2928" s="30"/>
      <c r="BN2928" s="30"/>
      <c r="BT2928" s="24"/>
      <c r="BU2928" s="30"/>
      <c r="BV2928" s="30">
        <v>43693</v>
      </c>
      <c r="BW2928" s="31">
        <v>1177.3006554214401</v>
      </c>
      <c r="BZ2928" s="30">
        <v>43620</v>
      </c>
      <c r="CA2928" s="31">
        <v>1056.7863176773101</v>
      </c>
      <c r="CB2928" s="30">
        <v>43620</v>
      </c>
      <c r="CC2928" s="31">
        <v>1037.13763518163</v>
      </c>
      <c r="CD2928" s="30">
        <v>43620</v>
      </c>
      <c r="CE2928" s="31">
        <v>1022.52991843133</v>
      </c>
      <c r="CG2928" s="30">
        <v>43693</v>
      </c>
      <c r="CH2928" s="31">
        <f t="shared" si="365"/>
        <v>1026.85725745536</v>
      </c>
      <c r="CI2928" s="31">
        <f t="shared" si="366"/>
        <v>1011.0798701011</v>
      </c>
      <c r="CJ2928" s="31">
        <f t="shared" si="371"/>
        <v>1016.9290010521676</v>
      </c>
      <c r="CK2928" s="31">
        <f t="shared" si="371"/>
        <v>1001.6342071819838</v>
      </c>
      <c r="CM2928" s="30">
        <v>43693</v>
      </c>
      <c r="CN2928" s="31">
        <v>1225.79400288546</v>
      </c>
      <c r="CO2928" s="31">
        <v>1280.25214637669</v>
      </c>
    </row>
    <row r="2929" spans="2:93">
      <c r="B2929" s="29">
        <v>43693</v>
      </c>
      <c r="C2929" s="55">
        <v>1228.876431500028</v>
      </c>
      <c r="D2929" s="31"/>
      <c r="E2929" s="21">
        <f t="shared" si="368"/>
        <v>2.8129341036464695E-5</v>
      </c>
      <c r="F2929" s="21">
        <f t="shared" si="369"/>
        <v>-2.7505595742502997E-3</v>
      </c>
      <c r="G2929" s="37">
        <f>(C2928-MAX(C$9:C2928))/MAX(C$9:C2928)</f>
        <v>-2.2863370427946634E-2</v>
      </c>
      <c r="H2929" s="37"/>
      <c r="I2929" s="37"/>
      <c r="N2929" s="30"/>
      <c r="AW2929" s="30"/>
      <c r="BH2929" s="30"/>
      <c r="BN2929" s="30"/>
      <c r="BV2929" s="30">
        <v>43696</v>
      </c>
      <c r="BW2929" s="31">
        <v>1177.05455112304</v>
      </c>
      <c r="BZ2929" s="30">
        <v>43621</v>
      </c>
      <c r="CA2929" s="31">
        <v>1057.1556143652999</v>
      </c>
      <c r="CB2929" s="30">
        <v>43621</v>
      </c>
      <c r="CC2929" s="31">
        <v>1037.4560930687201</v>
      </c>
      <c r="CD2929" s="30">
        <v>43621</v>
      </c>
      <c r="CE2929" s="31">
        <v>1022.78924646241</v>
      </c>
      <c r="CG2929" s="30">
        <v>43696</v>
      </c>
      <c r="CH2929" s="31">
        <f t="shared" si="365"/>
        <v>1026.0427288190599</v>
      </c>
      <c r="CI2929" s="31">
        <f t="shared" si="366"/>
        <v>1010.11215203623</v>
      </c>
      <c r="CJ2929" s="31">
        <f t="shared" si="371"/>
        <v>1016.1223477550056</v>
      </c>
      <c r="CK2929" s="31">
        <f t="shared" si="371"/>
        <v>1000.6755296874107</v>
      </c>
      <c r="CM2929" s="30">
        <v>43696</v>
      </c>
      <c r="CN2929" s="31">
        <v>1225.3632971867401</v>
      </c>
      <c r="CO2929" s="31">
        <v>1279.82764184649</v>
      </c>
    </row>
    <row r="2930" spans="2:93">
      <c r="B2930" s="29">
        <v>43696</v>
      </c>
      <c r="C2930" s="55">
        <v>1228.5246374409869</v>
      </c>
      <c r="D2930" s="31"/>
      <c r="E2930" s="21">
        <f t="shared" si="368"/>
        <v>-2.8627293194294356E-4</v>
      </c>
      <c r="F2930" s="21">
        <f t="shared" si="369"/>
        <v>-3.1461724673319535E-3</v>
      </c>
      <c r="G2930" s="37">
        <f>(C2929-MAX(C$9:C2929))/MAX(C$9:C2929)</f>
        <v>-2.2835884218454255E-2</v>
      </c>
      <c r="H2930" s="37"/>
      <c r="I2930" s="37"/>
      <c r="N2930" s="30"/>
      <c r="AW2930" s="30"/>
      <c r="BH2930" s="30"/>
      <c r="BN2930" s="30"/>
      <c r="BV2930" s="30">
        <v>43697</v>
      </c>
      <c r="BW2930" s="31">
        <v>1176.46538568646</v>
      </c>
      <c r="BZ2930" s="30">
        <v>43622</v>
      </c>
      <c r="CA2930" s="31">
        <v>1057.8835900204299</v>
      </c>
      <c r="CB2930" s="30">
        <v>43622</v>
      </c>
      <c r="CC2930" s="31">
        <v>1038.1068365987901</v>
      </c>
      <c r="CD2930" s="30">
        <v>43622</v>
      </c>
      <c r="CE2930" s="31">
        <v>1023.3378754445999</v>
      </c>
      <c r="CG2930" s="30">
        <v>43697</v>
      </c>
      <c r="CH2930" s="31">
        <f t="shared" si="365"/>
        <v>1025.47033614782</v>
      </c>
      <c r="CI2930" s="31">
        <f t="shared" si="366"/>
        <v>1009.57812488774</v>
      </c>
      <c r="CJ2930" s="31">
        <f t="shared" si="371"/>
        <v>1015.5554893108088</v>
      </c>
      <c r="CK2930" s="31">
        <f t="shared" si="371"/>
        <v>1000.1464915022891</v>
      </c>
      <c r="CM2930" s="30">
        <v>43697</v>
      </c>
      <c r="CN2930" s="31">
        <v>1224.8384631886399</v>
      </c>
      <c r="CO2930" s="31">
        <v>1279.2871033379599</v>
      </c>
    </row>
    <row r="2931" spans="2:93">
      <c r="B2931" s="29">
        <v>43697</v>
      </c>
      <c r="C2931" s="55">
        <v>1227.413901746291</v>
      </c>
      <c r="D2931" s="31"/>
      <c r="E2931" s="21">
        <f t="shared" si="368"/>
        <v>-9.0412162755604264E-4</v>
      </c>
      <c r="F2931" s="21">
        <f t="shared" si="369"/>
        <v>1.4029345886754641E-3</v>
      </c>
      <c r="G2931" s="37">
        <f>(C2930-MAX(C$9:C2930))/MAX(C$9:C2930)</f>
        <v>-2.311561985486851E-2</v>
      </c>
      <c r="H2931" s="37"/>
      <c r="I2931" s="37"/>
      <c r="AW2931" s="30"/>
      <c r="BH2931" s="30"/>
      <c r="BN2931" s="30"/>
      <c r="BV2931" s="30">
        <v>43698</v>
      </c>
      <c r="BW2931" s="31">
        <v>1177.1738500476199</v>
      </c>
      <c r="BZ2931" s="30">
        <v>43623</v>
      </c>
      <c r="CA2931" s="31">
        <v>1057.45013226734</v>
      </c>
      <c r="CB2931" s="30">
        <v>43623</v>
      </c>
      <c r="CC2931" s="31">
        <v>1037.6477001635101</v>
      </c>
      <c r="CD2931" s="30">
        <v>43623</v>
      </c>
      <c r="CE2931" s="31">
        <v>1022.77683520419</v>
      </c>
      <c r="CG2931" s="30">
        <v>43698</v>
      </c>
      <c r="CH2931" s="31">
        <f t="shared" si="365"/>
        <v>1025.89222961005</v>
      </c>
      <c r="CI2931" s="31">
        <f t="shared" si="366"/>
        <v>1009.87763810937</v>
      </c>
      <c r="CJ2931" s="31">
        <f t="shared" si="371"/>
        <v>1015.9733036603504</v>
      </c>
      <c r="CK2931" s="31">
        <f t="shared" si="371"/>
        <v>1000.4432066255541</v>
      </c>
      <c r="CM2931" s="30">
        <v>43698</v>
      </c>
      <c r="CN2931" s="31">
        <v>1224.9464917379501</v>
      </c>
      <c r="CO2931" s="31">
        <v>1279.4080881376001</v>
      </c>
    </row>
    <row r="2932" spans="2:93">
      <c r="B2932" s="29">
        <v>43698</v>
      </c>
      <c r="C2932" s="55">
        <v>1228.415723634253</v>
      </c>
      <c r="D2932" s="31"/>
      <c r="E2932" s="21">
        <f t="shared" si="368"/>
        <v>8.1620542714788691E-4</v>
      </c>
      <c r="F2932" s="21">
        <f t="shared" si="369"/>
        <v>-3.4678290674861056E-4</v>
      </c>
      <c r="G2932" s="37">
        <f>(C2931-MAX(C$9:C2931))/MAX(C$9:C2931)</f>
        <v>-2.3998842150579451E-2</v>
      </c>
      <c r="H2932" s="37"/>
      <c r="I2932" s="37"/>
      <c r="AW2932" s="30"/>
      <c r="BH2932" s="30"/>
      <c r="BN2932" s="30"/>
      <c r="BV2932" s="30">
        <v>43699</v>
      </c>
      <c r="BW2932" s="31">
        <v>1175.2648519873701</v>
      </c>
      <c r="BZ2932" s="30">
        <v>43627</v>
      </c>
      <c r="CA2932" s="31">
        <v>1056.0839721354801</v>
      </c>
      <c r="CB2932" s="30">
        <v>43627</v>
      </c>
      <c r="CC2932" s="31">
        <v>1036.2994437695399</v>
      </c>
      <c r="CD2932" s="30">
        <v>43627</v>
      </c>
      <c r="CE2932" s="31">
        <v>1021.28995510071</v>
      </c>
      <c r="CG2932" s="30">
        <v>43699</v>
      </c>
      <c r="CH2932" s="31">
        <f t="shared" si="365"/>
        <v>1024.55005448217</v>
      </c>
      <c r="CI2932" s="31">
        <f t="shared" si="366"/>
        <v>1008.57606742762</v>
      </c>
      <c r="CJ2932" s="31">
        <f t="shared" si="371"/>
        <v>1014.6441054664219</v>
      </c>
      <c r="CK2932" s="31">
        <f t="shared" si="371"/>
        <v>999.15379541635309</v>
      </c>
      <c r="CM2932" s="30">
        <v>43699</v>
      </c>
      <c r="CN2932" s="31">
        <v>1222.99829397812</v>
      </c>
      <c r="CO2932" s="31">
        <v>1277.3803910424899</v>
      </c>
    </row>
    <row r="2933" spans="2:93">
      <c r="B2933" s="29">
        <v>43699</v>
      </c>
      <c r="C2933" s="55">
        <v>1225.759126059183</v>
      </c>
      <c r="D2933" s="31"/>
      <c r="E2933" s="21">
        <f t="shared" si="368"/>
        <v>-2.1626209466046875E-3</v>
      </c>
      <c r="F2933" s="21">
        <f t="shared" si="369"/>
        <v>-2.5367118783781173E-3</v>
      </c>
      <c r="G2933" s="37">
        <f>(C2932-MAX(C$9:C2932))/MAX(C$9:C2932)</f>
        <v>-2.3202224708640182E-2</v>
      </c>
      <c r="H2933" s="37"/>
      <c r="I2933" s="37"/>
      <c r="AW2933" s="30"/>
      <c r="BH2933" s="30"/>
      <c r="BN2933" s="30"/>
      <c r="BV2933" s="30">
        <v>43700</v>
      </c>
      <c r="BW2933" s="31">
        <v>1175.85199019266</v>
      </c>
      <c r="BZ2933" s="30">
        <v>43628</v>
      </c>
      <c r="CA2933" s="31">
        <v>1056.25630947542</v>
      </c>
      <c r="CB2933" s="30">
        <v>43628</v>
      </c>
      <c r="CC2933" s="31">
        <v>1036.4666928975901</v>
      </c>
      <c r="CD2933" s="30">
        <v>43628</v>
      </c>
      <c r="CE2933" s="31">
        <v>1021.43708171883</v>
      </c>
      <c r="CG2933" s="30">
        <v>43700</v>
      </c>
      <c r="CH2933" s="31">
        <f t="shared" si="365"/>
        <v>1025.7657528198199</v>
      </c>
      <c r="CI2933" s="31">
        <f t="shared" si="366"/>
        <v>1009.95790440542</v>
      </c>
      <c r="CJ2933" s="31">
        <f t="shared" si="371"/>
        <v>1015.8480497216835</v>
      </c>
      <c r="CK2933" s="31">
        <f t="shared" si="371"/>
        <v>1000.5227230615795</v>
      </c>
      <c r="CM2933" s="30">
        <v>43700</v>
      </c>
      <c r="CN2933" s="31">
        <v>1224.31845361453</v>
      </c>
      <c r="CO2933" s="31">
        <v>1278.7661005216</v>
      </c>
    </row>
    <row r="2934" spans="2:93">
      <c r="B2934" s="29">
        <v>43700</v>
      </c>
      <c r="C2934" s="55">
        <v>1225.661017427997</v>
      </c>
      <c r="D2934" s="31"/>
      <c r="E2934" s="21">
        <f t="shared" si="368"/>
        <v>-8.0039078723004309E-5</v>
      </c>
      <c r="F2934" s="21">
        <f t="shared" si="369"/>
        <v>-2.3309422747556097E-3</v>
      </c>
      <c r="G2934" s="37">
        <f>(C2933-MAX(C$9:C2933))/MAX(C$9:C2933)</f>
        <v>-2.5314668038082151E-2</v>
      </c>
      <c r="H2934" s="37"/>
      <c r="I2934" s="37"/>
      <c r="AW2934" s="30"/>
      <c r="BH2934" s="30"/>
      <c r="BN2934" s="30"/>
      <c r="BV2934" s="30">
        <v>43703</v>
      </c>
      <c r="BW2934" s="31">
        <v>1173.17651476847</v>
      </c>
      <c r="BZ2934" s="30">
        <v>43629</v>
      </c>
      <c r="CA2934" s="31">
        <v>1055.9828188818999</v>
      </c>
      <c r="CB2934" s="30">
        <v>43629</v>
      </c>
      <c r="CC2934" s="31">
        <v>1036.1547771507101</v>
      </c>
      <c r="CD2934" s="30">
        <v>43629</v>
      </c>
      <c r="CE2934" s="31">
        <v>1021.09055512342</v>
      </c>
      <c r="CG2934" s="30">
        <v>43703</v>
      </c>
      <c r="CH2934" s="31">
        <f t="shared" si="365"/>
        <v>1024.4837617302801</v>
      </c>
      <c r="CI2934" s="31">
        <f t="shared" si="366"/>
        <v>1008.67670068506</v>
      </c>
      <c r="CJ2934" s="31">
        <f t="shared" si="371"/>
        <v>1014.5784536716209</v>
      </c>
      <c r="CK2934" s="31">
        <f t="shared" si="371"/>
        <v>999.25348854249739</v>
      </c>
      <c r="CM2934" s="30">
        <v>43703</v>
      </c>
      <c r="CN2934" s="31">
        <v>1220.7615723481499</v>
      </c>
      <c r="CO2934" s="31">
        <v>1275.0777763241799</v>
      </c>
    </row>
    <row r="2935" spans="2:93">
      <c r="B2935" s="29">
        <v>43703</v>
      </c>
      <c r="C2935" s="55">
        <v>1223.448053392907</v>
      </c>
      <c r="D2935" s="31"/>
      <c r="E2935" s="21">
        <f t="shared" si="368"/>
        <v>-1.8055269798281648E-3</v>
      </c>
      <c r="F2935" s="21">
        <f t="shared" si="369"/>
        <v>-3.2310603193769216E-3</v>
      </c>
      <c r="G2935" s="37">
        <f>(C2934-MAX(C$9:C2934))/MAX(C$9:C2934)</f>
        <v>-2.5392680954097174E-2</v>
      </c>
      <c r="H2935" s="37"/>
      <c r="I2935" s="37"/>
      <c r="AW2935" s="30"/>
      <c r="BH2935" s="30"/>
      <c r="BN2935" s="30"/>
      <c r="BV2935" s="30">
        <v>43704</v>
      </c>
      <c r="BW2935" s="31">
        <v>1173.9563745575699</v>
      </c>
      <c r="BZ2935" s="30">
        <v>43630</v>
      </c>
      <c r="CA2935" s="31">
        <v>1055.8262231266899</v>
      </c>
      <c r="CB2935" s="30">
        <v>43630</v>
      </c>
      <c r="CC2935" s="31">
        <v>1035.9694226921999</v>
      </c>
      <c r="CD2935" s="30">
        <v>43630</v>
      </c>
      <c r="CE2935" s="31">
        <v>1020.82549248773</v>
      </c>
      <c r="CG2935" s="30">
        <v>43704</v>
      </c>
      <c r="CH2935" s="31">
        <f t="shared" si="365"/>
        <v>1024.66820637152</v>
      </c>
      <c r="CI2935" s="31">
        <f t="shared" si="366"/>
        <v>1008.68852997565</v>
      </c>
      <c r="CJ2935" s="31">
        <f t="shared" si="371"/>
        <v>1014.7611149942182</v>
      </c>
      <c r="CK2935" s="31">
        <f t="shared" si="371"/>
        <v>999.26520732204392</v>
      </c>
      <c r="CM2935" s="30">
        <v>43704</v>
      </c>
      <c r="CN2935" s="31">
        <v>1220.3961655584999</v>
      </c>
      <c r="CO2935" s="31">
        <v>1274.70618112636</v>
      </c>
    </row>
    <row r="2936" spans="2:93">
      <c r="B2936" s="29">
        <v>43704</v>
      </c>
      <c r="C2936" s="55">
        <v>1223.721557319752</v>
      </c>
      <c r="D2936" s="31"/>
      <c r="E2936" s="21">
        <f t="shared" si="368"/>
        <v>2.2355172831933778E-4</v>
      </c>
      <c r="F2936" s="21">
        <f t="shared" si="369"/>
        <v>-3.8213173473662376E-3</v>
      </c>
      <c r="G2936" s="37">
        <f>(C2935-MAX(C$9:C2935))/MAX(C$9:C2935)</f>
        <v>-2.7152360763372602E-2</v>
      </c>
      <c r="H2936" s="37"/>
      <c r="I2936" s="37"/>
      <c r="AW2936" s="30"/>
      <c r="BH2936" s="30"/>
      <c r="BN2936" s="30"/>
      <c r="BV2936" s="30">
        <v>43705</v>
      </c>
      <c r="BW2936" s="31">
        <v>1174.6574160268999</v>
      </c>
      <c r="BZ2936" s="30">
        <v>43633</v>
      </c>
      <c r="CA2936" s="31">
        <v>1054.61825009685</v>
      </c>
      <c r="CB2936" s="30">
        <v>43633</v>
      </c>
      <c r="CC2936" s="31">
        <v>1034.7532267998899</v>
      </c>
      <c r="CD2936" s="30">
        <v>43633</v>
      </c>
      <c r="CE2936" s="31">
        <v>1019.47669817615</v>
      </c>
      <c r="CG2936" s="30">
        <v>43705</v>
      </c>
      <c r="CH2936" s="31">
        <f t="shared" si="365"/>
        <v>1024.8561742602101</v>
      </c>
      <c r="CI2936" s="31">
        <f t="shared" si="366"/>
        <v>1008.89537973171</v>
      </c>
      <c r="CJ2936" s="31">
        <f t="shared" si="371"/>
        <v>1014.9472654994493</v>
      </c>
      <c r="CK2936" s="31">
        <f t="shared" si="371"/>
        <v>999.47012465601892</v>
      </c>
      <c r="CM2936" s="30">
        <v>43705</v>
      </c>
      <c r="CN2936" s="31">
        <v>1221.3827832969901</v>
      </c>
      <c r="CO2936" s="31">
        <v>1275.7446435281499</v>
      </c>
    </row>
    <row r="2937" spans="2:93">
      <c r="B2937" s="29">
        <v>43705</v>
      </c>
      <c r="C2937" s="55">
        <v>1225.014140007208</v>
      </c>
      <c r="D2937" s="31"/>
      <c r="E2937" s="21">
        <f t="shared" si="368"/>
        <v>1.0562718943081251E-3</v>
      </c>
      <c r="F2937" s="21">
        <f t="shared" si="369"/>
        <v>-6.0777524404009853E-4</v>
      </c>
      <c r="G2937" s="37">
        <f>(C2936-MAX(C$9:C2936))/MAX(C$9:C2936)</f>
        <v>-2.6934878992229776E-2</v>
      </c>
      <c r="H2937" s="37"/>
      <c r="I2937" s="37"/>
      <c r="AW2937" s="30"/>
      <c r="BH2937" s="30"/>
      <c r="BN2937" s="30"/>
      <c r="BV2937" s="30">
        <v>43706</v>
      </c>
      <c r="BW2937" s="31">
        <v>1177.6205662628099</v>
      </c>
      <c r="BZ2937" s="30">
        <v>43634</v>
      </c>
      <c r="CA2937" s="31">
        <v>1052.11548233747</v>
      </c>
      <c r="CB2937" s="30">
        <v>43634</v>
      </c>
      <c r="CC2937" s="31">
        <v>1032.4403839747199</v>
      </c>
      <c r="CD2937" s="30">
        <v>43634</v>
      </c>
      <c r="CE2937" s="31">
        <v>1017.35390475463</v>
      </c>
      <c r="CG2937" s="30">
        <v>43706</v>
      </c>
      <c r="CH2937" s="31">
        <f t="shared" si="365"/>
        <v>1025.8487259716801</v>
      </c>
      <c r="CI2937" s="31">
        <f t="shared" si="366"/>
        <v>1009.70551521059</v>
      </c>
      <c r="CJ2937" s="31">
        <f t="shared" ref="CJ2937:CK2952" si="372">+CJ2936*CH2937/CH2936</f>
        <v>1015.9302206405943</v>
      </c>
      <c r="CK2937" s="31">
        <f t="shared" si="372"/>
        <v>1000.2726917252423</v>
      </c>
      <c r="CM2937" s="30">
        <v>43706</v>
      </c>
      <c r="CN2937" s="31">
        <v>1224.56098403182</v>
      </c>
      <c r="CO2937" s="31">
        <v>1279.07296061751</v>
      </c>
    </row>
    <row r="2938" spans="2:93">
      <c r="B2938" s="29">
        <v>43706</v>
      </c>
      <c r="C2938" s="55">
        <v>1228.3645591919781</v>
      </c>
      <c r="D2938" s="31"/>
      <c r="E2938" s="21">
        <f t="shared" si="368"/>
        <v>2.7350044994176592E-3</v>
      </c>
      <c r="F2938" s="21">
        <f t="shared" si="369"/>
        <v>2.2057826148818016E-3</v>
      </c>
      <c r="G2938" s="37">
        <f>(C2937-MAX(C$9:C2937))/MAX(C$9:C2937)</f>
        <v>-2.5907057653577648E-2</v>
      </c>
      <c r="H2938" s="37"/>
      <c r="I2938" s="37"/>
      <c r="AW2938" s="30"/>
      <c r="BH2938" s="30"/>
      <c r="BN2938" s="30"/>
      <c r="BV2938" s="30">
        <v>43707</v>
      </c>
      <c r="BW2938" s="31">
        <v>1176.9548048235499</v>
      </c>
      <c r="BZ2938" s="30">
        <v>43635</v>
      </c>
      <c r="CA2938" s="31">
        <v>1051.8659836094801</v>
      </c>
      <c r="CB2938" s="30">
        <v>43635</v>
      </c>
      <c r="CC2938" s="31">
        <v>1032.20029663589</v>
      </c>
      <c r="CD2938" s="30">
        <v>43635</v>
      </c>
      <c r="CE2938" s="31">
        <v>1017.07574192907</v>
      </c>
      <c r="CG2938" s="30">
        <v>43707</v>
      </c>
      <c r="CH2938" s="31">
        <f t="shared" si="365"/>
        <v>1025.45690144637</v>
      </c>
      <c r="CI2938" s="31">
        <f t="shared" si="366"/>
        <v>1009.26531050631</v>
      </c>
      <c r="CJ2938" s="31">
        <f t="shared" si="372"/>
        <v>1015.5421845039079</v>
      </c>
      <c r="CK2938" s="31">
        <f t="shared" si="372"/>
        <v>999.83659948069487</v>
      </c>
      <c r="CM2938" s="30">
        <v>43707</v>
      </c>
      <c r="CN2938" s="31">
        <v>1223.63953389529</v>
      </c>
      <c r="CO2938" s="31">
        <v>1278.11787997957</v>
      </c>
    </row>
    <row r="2939" spans="2:93">
      <c r="B2939" s="29">
        <v>43707</v>
      </c>
      <c r="C2939" s="55">
        <v>1227.399341750548</v>
      </c>
      <c r="D2939" s="31"/>
      <c r="E2939" s="21">
        <f t="shared" si="368"/>
        <v>-7.8577441379856783E-4</v>
      </c>
      <c r="F2939" s="21">
        <f t="shared" si="369"/>
        <v>3.229633123108977E-3</v>
      </c>
      <c r="G2939" s="37">
        <f>(C2938-MAX(C$9:C2938))/MAX(C$9:C2938)</f>
        <v>-2.3242909073409101E-2</v>
      </c>
      <c r="H2939" s="37"/>
      <c r="I2939" s="37"/>
      <c r="AW2939" s="30"/>
      <c r="BH2939" s="30"/>
      <c r="BN2939" s="30"/>
      <c r="BV2939" s="30">
        <v>43710</v>
      </c>
      <c r="BW2939" s="31">
        <v>1177.90070893137</v>
      </c>
      <c r="BZ2939" s="30">
        <v>43636</v>
      </c>
      <c r="CA2939" s="31">
        <v>1052.3546822549999</v>
      </c>
      <c r="CB2939" s="30">
        <v>43636</v>
      </c>
      <c r="CC2939" s="31">
        <v>1032.6179737996899</v>
      </c>
      <c r="CD2939" s="30">
        <v>43636</v>
      </c>
      <c r="CE2939" s="31">
        <v>1017.33087693711</v>
      </c>
      <c r="CG2939" s="30">
        <v>43710</v>
      </c>
      <c r="CH2939" s="31">
        <f t="shared" si="365"/>
        <v>1025.6332898876201</v>
      </c>
      <c r="CI2939" s="31">
        <f t="shared" si="366"/>
        <v>1009.37463356949</v>
      </c>
      <c r="CJ2939" s="31">
        <f t="shared" si="372"/>
        <v>1015.7168675185677</v>
      </c>
      <c r="CK2939" s="31">
        <f t="shared" si="372"/>
        <v>999.94490123108392</v>
      </c>
      <c r="CM2939" s="30">
        <v>43710</v>
      </c>
      <c r="CN2939" s="31">
        <v>1224.26169721735</v>
      </c>
      <c r="CO2939" s="31">
        <v>1278.7901707819799</v>
      </c>
    </row>
    <row r="2940" spans="2:93">
      <c r="B2940" s="29">
        <v>43710</v>
      </c>
      <c r="C2940" s="55">
        <v>1228.2325806880619</v>
      </c>
      <c r="D2940" s="31"/>
      <c r="E2940" s="21">
        <f t="shared" si="368"/>
        <v>6.7886539382167044E-4</v>
      </c>
      <c r="F2940" s="21">
        <f t="shared" si="369"/>
        <v>3.6863151926407323E-3</v>
      </c>
      <c r="G2940" s="37">
        <f>(C2939-MAX(C$9:C2939))/MAX(C$9:C2939)</f>
        <v>-2.4010419803955536E-2</v>
      </c>
      <c r="H2940" s="37"/>
      <c r="I2940" s="37"/>
      <c r="AW2940" s="30"/>
      <c r="BH2940" s="30"/>
      <c r="BN2940" s="30"/>
      <c r="BV2940" s="30">
        <v>43711</v>
      </c>
      <c r="BW2940" s="31">
        <v>1175.23580566345</v>
      </c>
      <c r="BZ2940" s="30">
        <v>43637</v>
      </c>
      <c r="CA2940" s="31">
        <v>1051.02822845944</v>
      </c>
      <c r="CB2940" s="30">
        <v>43637</v>
      </c>
      <c r="CC2940" s="31">
        <v>1031.2843632096999</v>
      </c>
      <c r="CD2940" s="30">
        <v>43637</v>
      </c>
      <c r="CE2940" s="31">
        <v>1015.81807692514</v>
      </c>
      <c r="CG2940" s="30">
        <v>43711</v>
      </c>
      <c r="CH2940" s="31">
        <f t="shared" si="365"/>
        <v>1024.6488128209201</v>
      </c>
      <c r="CI2940" s="31">
        <f t="shared" si="366"/>
        <v>1008.4172605877</v>
      </c>
      <c r="CJ2940" s="31">
        <f t="shared" si="372"/>
        <v>1014.7419089518055</v>
      </c>
      <c r="CK2940" s="31">
        <f t="shared" si="372"/>
        <v>998.99647217424103</v>
      </c>
      <c r="CM2940" s="30">
        <v>43711</v>
      </c>
      <c r="CN2940" s="31">
        <v>1222.3438337331399</v>
      </c>
      <c r="CO2940" s="31">
        <v>1276.79681497871</v>
      </c>
    </row>
    <row r="2941" spans="2:93">
      <c r="B2941" s="29">
        <v>43711</v>
      </c>
      <c r="C2941" s="55">
        <v>1227.104761297564</v>
      </c>
      <c r="D2941" s="31"/>
      <c r="E2941" s="21">
        <f t="shared" si="368"/>
        <v>-9.1824578522914369E-4</v>
      </c>
      <c r="F2941" s="21">
        <f t="shared" si="369"/>
        <v>1.7066099256157763E-3</v>
      </c>
      <c r="G2941" s="37">
        <f>(C2940-MAX(C$9:C2940))/MAX(C$9:C2940)</f>
        <v>-2.3347854253229942E-2</v>
      </c>
      <c r="H2941" s="37"/>
      <c r="I2941" s="37"/>
      <c r="AW2941" s="30"/>
      <c r="BH2941" s="30"/>
      <c r="BN2941" s="30"/>
      <c r="BV2941" s="30">
        <v>43712</v>
      </c>
      <c r="BW2941" s="31">
        <v>1176.9978864027801</v>
      </c>
      <c r="BZ2941" s="30">
        <v>43640</v>
      </c>
      <c r="CA2941" s="31">
        <v>1049.75770485819</v>
      </c>
      <c r="CB2941" s="30">
        <v>43640</v>
      </c>
      <c r="CC2941" s="31">
        <v>1030.0358313978199</v>
      </c>
      <c r="CD2941" s="30">
        <v>43640</v>
      </c>
      <c r="CE2941" s="31">
        <v>1014.56344973066</v>
      </c>
      <c r="CG2941" s="30">
        <v>43712</v>
      </c>
      <c r="CH2941" s="31">
        <f t="shared" si="365"/>
        <v>1025.0457727038499</v>
      </c>
      <c r="CI2941" s="31">
        <f t="shared" si="366"/>
        <v>1008.70323371911</v>
      </c>
      <c r="CJ2941" s="31">
        <f t="shared" si="372"/>
        <v>1015.1350307944714</v>
      </c>
      <c r="CK2941" s="31">
        <f t="shared" si="372"/>
        <v>999.27977370088172</v>
      </c>
      <c r="CM2941" s="30">
        <v>43712</v>
      </c>
      <c r="CN2941" s="31">
        <v>1223.86769209405</v>
      </c>
      <c r="CO2941" s="31">
        <v>1278.3960341427801</v>
      </c>
    </row>
    <row r="2942" spans="2:93">
      <c r="B2942" s="29">
        <v>43712</v>
      </c>
      <c r="C2942" s="55">
        <v>1228.5203212003239</v>
      </c>
      <c r="D2942" s="31"/>
      <c r="E2942" s="21">
        <f t="shared" si="368"/>
        <v>1.1535770599269135E-3</v>
      </c>
      <c r="F2942" s="21">
        <f t="shared" si="369"/>
        <v>1.2680438163115149E-4</v>
      </c>
      <c r="G2942" s="37">
        <f>(C2941-MAX(C$9:C2941))/MAX(C$9:C2941)</f>
        <v>-2.4244660969696939E-2</v>
      </c>
      <c r="H2942" s="37"/>
      <c r="I2942" s="37"/>
      <c r="AW2942" s="30"/>
      <c r="BH2942" s="30"/>
      <c r="BN2942" s="30"/>
      <c r="BV2942" s="30">
        <v>43713</v>
      </c>
      <c r="BW2942" s="31">
        <v>1178.46086081518</v>
      </c>
      <c r="BZ2942" s="30">
        <v>43641</v>
      </c>
      <c r="CA2942" s="31">
        <v>1049.2182034084301</v>
      </c>
      <c r="CB2942" s="30">
        <v>43641</v>
      </c>
      <c r="CC2942" s="31">
        <v>1029.4967073325399</v>
      </c>
      <c r="CD2942" s="30">
        <v>43641</v>
      </c>
      <c r="CE2942" s="31">
        <v>1014.00010066247</v>
      </c>
      <c r="CG2942" s="30">
        <v>43713</v>
      </c>
      <c r="CH2942" s="31">
        <f t="shared" si="365"/>
        <v>1025.11977086916</v>
      </c>
      <c r="CI2942" s="31">
        <f t="shared" si="366"/>
        <v>1008.64655895281</v>
      </c>
      <c r="CJ2942" s="31">
        <f t="shared" si="372"/>
        <v>1015.20831350225</v>
      </c>
      <c r="CK2942" s="31">
        <f t="shared" si="372"/>
        <v>999.22362839892412</v>
      </c>
      <c r="CM2942" s="30">
        <v>43713</v>
      </c>
      <c r="CN2942" s="31">
        <v>1224.94610532969</v>
      </c>
      <c r="CO2942" s="31">
        <v>1279.53150476868</v>
      </c>
    </row>
    <row r="2943" spans="2:93">
      <c r="B2943" s="29">
        <v>43713</v>
      </c>
      <c r="C2943" s="55">
        <v>1230.5668560921711</v>
      </c>
      <c r="D2943" s="31"/>
      <c r="E2943" s="21">
        <f t="shared" si="368"/>
        <v>1.6658535121727436E-3</v>
      </c>
      <c r="F2943" s="21">
        <f t="shared" si="369"/>
        <v>2.5806713706604256E-3</v>
      </c>
      <c r="G2943" s="37">
        <f>(C2942-MAX(C$9:C2942))/MAX(C$9:C2942)</f>
        <v>-2.3119051994490401E-2</v>
      </c>
      <c r="H2943" s="37"/>
      <c r="I2943" s="37"/>
      <c r="AW2943" s="30"/>
      <c r="BH2943" s="30"/>
      <c r="BN2943" s="30"/>
      <c r="BV2943" s="30">
        <v>43714</v>
      </c>
      <c r="BW2943" s="31">
        <v>1178.5184328953101</v>
      </c>
      <c r="BZ2943" s="30">
        <v>43642</v>
      </c>
      <c r="CA2943" s="31">
        <v>1049.69788816906</v>
      </c>
      <c r="CB2943" s="30">
        <v>43642</v>
      </c>
      <c r="CC2943" s="31">
        <v>1029.9631884786299</v>
      </c>
      <c r="CD2943" s="30">
        <v>43642</v>
      </c>
      <c r="CE2943" s="31">
        <v>1014.50339991241</v>
      </c>
      <c r="CG2943" s="30">
        <v>43714</v>
      </c>
      <c r="CH2943" s="31">
        <f t="shared" si="365"/>
        <v>1025.28172055342</v>
      </c>
      <c r="CI2943" s="31">
        <f t="shared" si="366"/>
        <v>1008.7605898957599</v>
      </c>
      <c r="CJ2943" s="31">
        <f t="shared" si="372"/>
        <v>1015.3686973622652</v>
      </c>
      <c r="CK2943" s="31">
        <f t="shared" si="372"/>
        <v>999.33659404734965</v>
      </c>
      <c r="CM2943" s="30">
        <v>43714</v>
      </c>
      <c r="CN2943" s="31">
        <v>1225.7694810898399</v>
      </c>
      <c r="CO2943" s="31">
        <v>1280.40276609333</v>
      </c>
    </row>
    <row r="2944" spans="2:93">
      <c r="B2944" s="29">
        <v>43714</v>
      </c>
      <c r="C2944" s="55">
        <v>1230.985729411005</v>
      </c>
      <c r="D2944" s="31"/>
      <c r="E2944" s="21">
        <f t="shared" si="368"/>
        <v>3.4039054177359418E-4</v>
      </c>
      <c r="F2944" s="21">
        <f t="shared" si="369"/>
        <v>2.241553241814076E-3</v>
      </c>
      <c r="G2944" s="37">
        <f>(C2943-MAX(C$9:C2943))/MAX(C$9:C2943)</f>
        <v>-2.1491711436280776E-2</v>
      </c>
      <c r="H2944" s="37"/>
      <c r="I2944" s="37"/>
      <c r="AW2944" s="30"/>
      <c r="BH2944" s="30"/>
      <c r="BN2944" s="30"/>
      <c r="BV2944" s="30">
        <v>43717</v>
      </c>
      <c r="BW2944" s="31">
        <v>1180.5303938214799</v>
      </c>
      <c r="BZ2944" s="30">
        <v>43643</v>
      </c>
      <c r="CA2944" s="31">
        <v>1049.74836955879</v>
      </c>
      <c r="CB2944" s="30">
        <v>43643</v>
      </c>
      <c r="CC2944" s="31">
        <v>1029.9986561595399</v>
      </c>
      <c r="CD2944" s="30">
        <v>43643</v>
      </c>
      <c r="CE2944" s="31">
        <v>1014.45558703159</v>
      </c>
      <c r="CG2944" s="30">
        <v>43717</v>
      </c>
      <c r="CH2944" s="31">
        <f t="shared" si="365"/>
        <v>1027.1081455311901</v>
      </c>
      <c r="CI2944" s="31">
        <f t="shared" si="366"/>
        <v>1010.63885105509</v>
      </c>
      <c r="CJ2944" s="31">
        <f t="shared" si="372"/>
        <v>1017.1774633953778</v>
      </c>
      <c r="CK2944" s="31">
        <f t="shared" si="372"/>
        <v>1001.1973082034115</v>
      </c>
      <c r="CM2944" s="30">
        <v>43717</v>
      </c>
      <c r="CN2944" s="31">
        <v>1227.3105515954101</v>
      </c>
      <c r="CO2944" s="31">
        <v>1282.05623340069</v>
      </c>
    </row>
    <row r="2945" spans="2:93">
      <c r="B2945" s="29">
        <v>43717</v>
      </c>
      <c r="C2945" s="55">
        <v>1233.0295071810749</v>
      </c>
      <c r="D2945" s="31"/>
      <c r="E2945" s="21">
        <f t="shared" si="368"/>
        <v>1.6602773868450438E-3</v>
      </c>
      <c r="F2945" s="21">
        <f t="shared" si="369"/>
        <v>4.8282315172878398E-3</v>
      </c>
      <c r="G2945" s="37">
        <f>(C2944-MAX(C$9:C2944))/MAX(C$9:C2944)</f>
        <v>-2.115863646980657E-2</v>
      </c>
      <c r="H2945" s="37"/>
      <c r="I2945" s="37"/>
      <c r="AW2945" s="30"/>
      <c r="BH2945" s="30"/>
      <c r="BN2945" s="30"/>
      <c r="BV2945" s="30">
        <v>43718</v>
      </c>
      <c r="BW2945" s="31">
        <v>1186.8705793279901</v>
      </c>
      <c r="BZ2945" s="30">
        <v>43644</v>
      </c>
      <c r="CA2945" s="31">
        <v>1049.0231936955499</v>
      </c>
      <c r="CB2945" s="30">
        <v>43644</v>
      </c>
      <c r="CC2945" s="31">
        <v>1029.2880149180901</v>
      </c>
      <c r="CD2945" s="30">
        <v>43644</v>
      </c>
      <c r="CE2945" s="31">
        <v>1013.72870566764</v>
      </c>
      <c r="CG2945" s="30">
        <v>43718</v>
      </c>
      <c r="CH2945" s="31">
        <f t="shared" si="365"/>
        <v>1030.9073600258</v>
      </c>
      <c r="CI2945" s="31">
        <f t="shared" si="366"/>
        <v>1014.56919211025</v>
      </c>
      <c r="CJ2945" s="31">
        <f t="shared" si="372"/>
        <v>1020.9399448627248</v>
      </c>
      <c r="CK2945" s="31">
        <f t="shared" si="372"/>
        <v>1005.0909314107911</v>
      </c>
      <c r="CM2945" s="30">
        <v>43718</v>
      </c>
      <c r="CN2945" s="31">
        <v>1234.42803516615</v>
      </c>
      <c r="CO2945" s="31">
        <v>1289.50252686465</v>
      </c>
    </row>
    <row r="2946" spans="2:93">
      <c r="B2946" s="29">
        <v>43718</v>
      </c>
      <c r="C2946" s="55">
        <v>1238.987759539631</v>
      </c>
      <c r="D2946" s="31"/>
      <c r="E2946" s="21">
        <f t="shared" si="368"/>
        <v>4.8322058181542449E-3</v>
      </c>
      <c r="F2946" s="21">
        <f t="shared" si="369"/>
        <v>8.5203623893497227E-3</v>
      </c>
      <c r="G2946" s="37">
        <f>(C2945-MAX(C$9:C2945))/MAX(C$9:C2945)</f>
        <v>-1.9533488288628907E-2</v>
      </c>
      <c r="H2946" s="37"/>
      <c r="I2946" s="37"/>
      <c r="AW2946" s="30"/>
      <c r="BH2946" s="30"/>
      <c r="BN2946" s="30"/>
      <c r="BV2946" s="30">
        <v>43719</v>
      </c>
      <c r="BW2946" s="31">
        <v>1186.99403409611</v>
      </c>
      <c r="BZ2946" s="30">
        <v>43647</v>
      </c>
      <c r="CA2946" s="31">
        <v>1049.6134634617099</v>
      </c>
      <c r="CB2946" s="30">
        <v>43647</v>
      </c>
      <c r="CC2946" s="31">
        <v>1029.7551913324901</v>
      </c>
      <c r="CD2946" s="30">
        <v>43647</v>
      </c>
      <c r="CE2946" s="31">
        <v>1014.01445168446</v>
      </c>
      <c r="CG2946" s="30">
        <v>43719</v>
      </c>
      <c r="CH2946" s="31">
        <f t="shared" si="365"/>
        <v>1030.2624493572901</v>
      </c>
      <c r="CI2946" s="31">
        <f t="shared" si="366"/>
        <v>1013.99992909219</v>
      </c>
      <c r="CJ2946" s="31">
        <f t="shared" si="372"/>
        <v>1020.3012695676591</v>
      </c>
      <c r="CK2946" s="31">
        <f t="shared" si="372"/>
        <v>1004.5269865349866</v>
      </c>
      <c r="CM2946" s="30">
        <v>43719</v>
      </c>
      <c r="CN2946" s="31">
        <v>1234.52623847418</v>
      </c>
      <c r="CO2946" s="31">
        <v>1289.6181045912999</v>
      </c>
    </row>
    <row r="2947" spans="2:93">
      <c r="B2947" s="29">
        <v>43719</v>
      </c>
      <c r="C2947" s="55">
        <v>1239.4324496649131</v>
      </c>
      <c r="D2947" s="31"/>
      <c r="E2947" s="21">
        <f t="shared" si="368"/>
        <v>3.5891405855958958E-4</v>
      </c>
      <c r="F2947" s="21">
        <f t="shared" si="369"/>
        <v>7.2044794062597894E-3</v>
      </c>
      <c r="G2947" s="37">
        <f>(C2946-MAX(C$9:C2946))/MAX(C$9:C2946)</f>
        <v>-1.4795672306231912E-2</v>
      </c>
      <c r="H2947" s="37"/>
      <c r="I2947" s="37"/>
      <c r="AW2947" s="30"/>
      <c r="BH2947" s="30"/>
      <c r="BN2947" s="30"/>
      <c r="BV2947" s="30">
        <v>43720</v>
      </c>
      <c r="BW2947" s="31">
        <v>1185.8643158858899</v>
      </c>
      <c r="BZ2947" s="30">
        <v>43648</v>
      </c>
      <c r="CA2947" s="31">
        <v>1049.45762095378</v>
      </c>
      <c r="CB2947" s="30">
        <v>43648</v>
      </c>
      <c r="CC2947" s="31">
        <v>1029.5822289841201</v>
      </c>
      <c r="CD2947" s="30">
        <v>43648</v>
      </c>
      <c r="CE2947" s="31">
        <v>1013.7339103003</v>
      </c>
      <c r="CG2947" s="30">
        <v>43720</v>
      </c>
      <c r="CH2947" s="31">
        <f t="shared" si="365"/>
        <v>1029.1818316915301</v>
      </c>
      <c r="CI2947" s="31">
        <f t="shared" si="366"/>
        <v>1012.84206956166</v>
      </c>
      <c r="CJ2947" s="31">
        <f t="shared" si="372"/>
        <v>1019.2310999453653</v>
      </c>
      <c r="CK2947" s="31">
        <f t="shared" si="372"/>
        <v>1003.379943905432</v>
      </c>
      <c r="CM2947" s="30">
        <v>43720</v>
      </c>
      <c r="CN2947" s="31">
        <v>1232.2162056934501</v>
      </c>
      <c r="CO2947" s="31">
        <v>1287.2216117939599</v>
      </c>
    </row>
    <row r="2948" spans="2:93">
      <c r="B2948" s="29">
        <v>43720</v>
      </c>
      <c r="C2948" s="55">
        <v>1238.4705378526639</v>
      </c>
      <c r="D2948" s="31"/>
      <c r="E2948" s="21">
        <f t="shared" si="368"/>
        <v>-7.7609055056548915E-4</v>
      </c>
      <c r="F2948" s="21">
        <f t="shared" si="369"/>
        <v>6.0803372962254798E-3</v>
      </c>
      <c r="G2948" s="37">
        <f>(C2947-MAX(C$9:C2947))/MAX(C$9:C2947)</f>
        <v>-1.4442068622468869E-2</v>
      </c>
      <c r="H2948" s="37"/>
      <c r="I2948" s="37"/>
      <c r="AW2948" s="30"/>
      <c r="BH2948" s="30"/>
      <c r="BN2948" s="30"/>
      <c r="BV2948" s="30">
        <v>43721</v>
      </c>
      <c r="BW2948" s="31">
        <v>1191.4621103377101</v>
      </c>
      <c r="BZ2948" s="30">
        <v>43649</v>
      </c>
      <c r="CA2948" s="31">
        <v>1048.6662660079901</v>
      </c>
      <c r="CB2948" s="30">
        <v>43649</v>
      </c>
      <c r="CC2948" s="31">
        <v>1028.79118312894</v>
      </c>
      <c r="CD2948" s="30">
        <v>43649</v>
      </c>
      <c r="CE2948" s="31">
        <v>1012.9120900995</v>
      </c>
      <c r="CG2948" s="30">
        <v>43721</v>
      </c>
      <c r="CH2948" s="31">
        <f t="shared" si="365"/>
        <v>1032.86362182171</v>
      </c>
      <c r="CI2948" s="31">
        <f t="shared" si="366"/>
        <v>1016.42252952294</v>
      </c>
      <c r="CJ2948" s="31">
        <f t="shared" si="372"/>
        <v>1022.8772923756997</v>
      </c>
      <c r="CK2948" s="31">
        <f t="shared" si="372"/>
        <v>1006.9269546616692</v>
      </c>
      <c r="CM2948" s="30">
        <v>43721</v>
      </c>
      <c r="CN2948" s="31">
        <v>1237.9191996427101</v>
      </c>
      <c r="CO2948" s="31">
        <v>1293.19342006223</v>
      </c>
    </row>
    <row r="2949" spans="2:93">
      <c r="B2949" s="29">
        <v>43721</v>
      </c>
      <c r="C2949" s="55">
        <v>1244.7215731487429</v>
      </c>
      <c r="D2949" s="31"/>
      <c r="E2949" s="21">
        <f t="shared" si="368"/>
        <v>5.0473831270281266E-3</v>
      </c>
      <c r="F2949" s="21">
        <f t="shared" si="369"/>
        <v>9.4823894315376744E-3</v>
      </c>
      <c r="G2949" s="37">
        <f>(C2948-MAX(C$9:C2948))/MAX(C$9:C2948)</f>
        <v>-1.5206950820045804E-2</v>
      </c>
      <c r="H2949" s="37"/>
      <c r="I2949" s="37"/>
      <c r="AW2949" s="30"/>
      <c r="BH2949" s="30"/>
      <c r="BN2949" s="30"/>
      <c r="BV2949" s="30">
        <v>43724</v>
      </c>
      <c r="BW2949" s="31">
        <v>1188.9780950694999</v>
      </c>
      <c r="BZ2949" s="30">
        <v>43650</v>
      </c>
      <c r="CA2949" s="31">
        <v>1047.74827894755</v>
      </c>
      <c r="CB2949" s="30">
        <v>43650</v>
      </c>
      <c r="CC2949" s="31">
        <v>1027.88536413252</v>
      </c>
      <c r="CD2949" s="30">
        <v>43650</v>
      </c>
      <c r="CE2949" s="31">
        <v>1011.98073818286</v>
      </c>
      <c r="CG2949" s="30">
        <v>43724</v>
      </c>
      <c r="CH2949" s="31">
        <f t="shared" si="365"/>
        <v>1031.6108508745599</v>
      </c>
      <c r="CI2949" s="31">
        <f t="shared" si="366"/>
        <v>1015.15806765668</v>
      </c>
      <c r="CJ2949" s="31">
        <f t="shared" si="372"/>
        <v>1021.6366339506041</v>
      </c>
      <c r="CK2949" s="31">
        <f t="shared" si="372"/>
        <v>1005.6743055917234</v>
      </c>
      <c r="CM2949" s="30">
        <v>43724</v>
      </c>
      <c r="CN2949" s="31">
        <v>1235.87794508815</v>
      </c>
      <c r="CO2949" s="31">
        <v>1291.1062566896401</v>
      </c>
    </row>
    <row r="2950" spans="2:93">
      <c r="B2950" s="29">
        <v>43724</v>
      </c>
      <c r="C2950" s="55">
        <v>1241.385588685753</v>
      </c>
      <c r="D2950" s="31"/>
      <c r="E2950" s="21">
        <f t="shared" si="368"/>
        <v>-2.6801049607833027E-3</v>
      </c>
      <c r="F2950" s="21">
        <f t="shared" si="369"/>
        <v>1.9353130227959259E-3</v>
      </c>
      <c r="G2950" s="37">
        <f>(C2949-MAX(C$9:C2949))/MAX(C$9:C2949)</f>
        <v>-1.0236323000000347E-2</v>
      </c>
      <c r="H2950" s="37"/>
      <c r="I2950" s="37"/>
      <c r="AW2950" s="30"/>
      <c r="BH2950" s="30"/>
      <c r="BN2950" s="30"/>
      <c r="BV2950" s="30">
        <v>43725</v>
      </c>
      <c r="BW2950" s="31">
        <v>1189.08230691779</v>
      </c>
      <c r="BZ2950" s="30">
        <v>43651</v>
      </c>
      <c r="CA2950" s="31">
        <v>1048.0777007782599</v>
      </c>
      <c r="CB2950" s="30">
        <v>43651</v>
      </c>
      <c r="CC2950" s="31">
        <v>1028.25663997486</v>
      </c>
      <c r="CD2950" s="30">
        <v>43651</v>
      </c>
      <c r="CE2950" s="31">
        <v>1012.44412749413</v>
      </c>
      <c r="CG2950" s="30">
        <v>43725</v>
      </c>
      <c r="CH2950" s="31">
        <f t="shared" si="365"/>
        <v>1031.80567441727</v>
      </c>
      <c r="CI2950" s="31">
        <f t="shared" si="366"/>
        <v>1015.27544557401</v>
      </c>
      <c r="CJ2950" s="31">
        <f t="shared" si="372"/>
        <v>1021.8295738253834</v>
      </c>
      <c r="CK2950" s="31">
        <f t="shared" si="372"/>
        <v>1005.7905869465818</v>
      </c>
      <c r="CM2950" s="30">
        <v>43725</v>
      </c>
      <c r="CN2950" s="31">
        <v>1236.3833896434501</v>
      </c>
      <c r="CO2950" s="31">
        <v>1291.64631072409</v>
      </c>
    </row>
    <row r="2951" spans="2:93">
      <c r="B2951" s="29">
        <v>43725</v>
      </c>
      <c r="C2951" s="55">
        <v>1241.1989281865631</v>
      </c>
      <c r="D2951" s="31"/>
      <c r="E2951" s="21">
        <f t="shared" si="368"/>
        <v>-1.5036464164808194E-4</v>
      </c>
      <c r="F2951" s="21">
        <f t="shared" si="369"/>
        <v>1.4252317842151641E-3</v>
      </c>
      <c r="G2951" s="37">
        <f>(C2950-MAX(C$9:C2950))/MAX(C$9:C2950)</f>
        <v>-1.2888993540731157E-2</v>
      </c>
      <c r="H2951" s="37"/>
      <c r="I2951" s="37"/>
      <c r="AW2951" s="30"/>
      <c r="BH2951" s="30"/>
      <c r="BN2951" s="30"/>
      <c r="BV2951" s="30">
        <v>43726</v>
      </c>
      <c r="BW2951" s="31">
        <v>1189.2189541238199</v>
      </c>
      <c r="BZ2951" s="30">
        <v>43654</v>
      </c>
      <c r="CA2951" s="31">
        <v>1049.18313494424</v>
      </c>
      <c r="CB2951" s="30">
        <v>43654</v>
      </c>
      <c r="CC2951" s="31">
        <v>1029.30974754623</v>
      </c>
      <c r="CD2951" s="30">
        <v>43654</v>
      </c>
      <c r="CE2951" s="31">
        <v>1013.50762149908</v>
      </c>
      <c r="CG2951" s="30">
        <v>43726</v>
      </c>
      <c r="CH2951" s="31">
        <f t="shared" si="365"/>
        <v>1031.8150618639399</v>
      </c>
      <c r="CI2951" s="31">
        <f t="shared" si="366"/>
        <v>1015.24217026873</v>
      </c>
      <c r="CJ2951" s="31">
        <f t="shared" si="372"/>
        <v>1021.8388705087299</v>
      </c>
      <c r="CK2951" s="31">
        <f t="shared" si="372"/>
        <v>1005.7576225042974</v>
      </c>
      <c r="CM2951" s="30">
        <v>43726</v>
      </c>
      <c r="CN2951" s="31">
        <v>1237.72271364582</v>
      </c>
      <c r="CO2951" s="31">
        <v>1293.0597453985299</v>
      </c>
    </row>
    <row r="2952" spans="2:93">
      <c r="B2952" s="29">
        <v>43726</v>
      </c>
      <c r="C2952" s="55">
        <v>1242.0541725435151</v>
      </c>
      <c r="D2952" s="31"/>
      <c r="E2952" s="21">
        <f t="shared" si="368"/>
        <v>6.8904696703331325E-4</v>
      </c>
      <c r="F2952" s="21">
        <f t="shared" si="369"/>
        <v>2.8935970467771632E-3</v>
      </c>
      <c r="G2952" s="37">
        <f>(C2951-MAX(C$9:C2951))/MAX(C$9:C2951)</f>
        <v>-1.3037420133484329E-2</v>
      </c>
      <c r="H2952" s="37"/>
      <c r="I2952" s="37"/>
      <c r="AW2952" s="30"/>
      <c r="BH2952" s="30"/>
      <c r="BN2952" s="30"/>
      <c r="BV2952" s="30">
        <v>43727</v>
      </c>
      <c r="BW2952" s="31">
        <v>1188.07229332518</v>
      </c>
      <c r="BZ2952" s="30">
        <v>43655</v>
      </c>
      <c r="CA2952" s="31">
        <v>1050.23709196657</v>
      </c>
      <c r="CB2952" s="30">
        <v>43655</v>
      </c>
      <c r="CC2952" s="31">
        <v>1030.3303400762099</v>
      </c>
      <c r="CD2952" s="30">
        <v>43655</v>
      </c>
      <c r="CE2952" s="31">
        <v>1014.5556117734</v>
      </c>
      <c r="CG2952" s="30">
        <v>43727</v>
      </c>
      <c r="CH2952" s="31">
        <f t="shared" ref="CH2952:CH3015" si="373">+VLOOKUP(CG2952,CB:CC,2,FALSE)</f>
        <v>1030.5633331153999</v>
      </c>
      <c r="CI2952" s="31">
        <f t="shared" ref="CI2952:CI3015" si="374">+VLOOKUP(CG2952,CD:CE,2,FALSE)</f>
        <v>1013.89026129041</v>
      </c>
      <c r="CJ2952" s="31">
        <f t="shared" si="372"/>
        <v>1020.5992442056588</v>
      </c>
      <c r="CK2952" s="31">
        <f t="shared" si="372"/>
        <v>1004.4183432665985</v>
      </c>
      <c r="CM2952" s="30">
        <v>43727</v>
      </c>
      <c r="CN2952" s="31">
        <v>1235.8862184684499</v>
      </c>
      <c r="CO2952" s="31">
        <v>1291.1580499330801</v>
      </c>
    </row>
    <row r="2953" spans="2:93">
      <c r="B2953" s="29">
        <v>43727</v>
      </c>
      <c r="C2953" s="55">
        <v>1241.1366721683501</v>
      </c>
      <c r="D2953" s="31"/>
      <c r="E2953" s="21">
        <f t="shared" si="368"/>
        <v>-7.3869594052089482E-4</v>
      </c>
      <c r="F2953" s="21">
        <f t="shared" si="369"/>
        <v>-2.8800826286992098E-3</v>
      </c>
      <c r="G2953" s="37">
        <f>(C2952-MAX(C$9:C2952))/MAX(C$9:C2952)</f>
        <v>-1.2357356561251915E-2</v>
      </c>
      <c r="H2953" s="37"/>
      <c r="I2953" s="37"/>
      <c r="AW2953" s="30"/>
      <c r="BH2953" s="30"/>
      <c r="BN2953" s="30"/>
      <c r="BV2953" s="30">
        <v>43728</v>
      </c>
      <c r="BW2953" s="31">
        <v>1185.9383034899299</v>
      </c>
      <c r="BZ2953" s="30">
        <v>43656</v>
      </c>
      <c r="CA2953" s="31">
        <v>1049.95037418793</v>
      </c>
      <c r="CB2953" s="30">
        <v>43656</v>
      </c>
      <c r="CC2953" s="31">
        <v>1030.04896946126</v>
      </c>
      <c r="CD2953" s="30">
        <v>43656</v>
      </c>
      <c r="CE2953" s="31">
        <v>1014.28148752638</v>
      </c>
      <c r="CG2953" s="30">
        <v>43728</v>
      </c>
      <c r="CH2953" s="31">
        <f t="shared" si="373"/>
        <v>1028.5472472035799</v>
      </c>
      <c r="CI2953" s="31">
        <f t="shared" si="374"/>
        <v>1011.75100105842</v>
      </c>
      <c r="CJ2953" s="31">
        <f t="shared" ref="CJ2953:CK2968" si="375">+CJ2952*CH2953/CH2952</f>
        <v>1018.6026509913077</v>
      </c>
      <c r="CK2953" s="31">
        <f t="shared" si="375"/>
        <v>1002.2990683311664</v>
      </c>
      <c r="CM2953" s="30">
        <v>43728</v>
      </c>
      <c r="CN2953" s="31">
        <v>1232.8600764845201</v>
      </c>
      <c r="CO2953" s="31">
        <v>1288.0160079728601</v>
      </c>
    </row>
    <row r="2954" spans="2:93">
      <c r="B2954" s="29">
        <v>43728</v>
      </c>
      <c r="C2954" s="55">
        <v>1239.068423652513</v>
      </c>
      <c r="D2954" s="31"/>
      <c r="E2954" s="21">
        <f t="shared" ref="E2954:E3017" si="376">C2954/C2953-1</f>
        <v>-1.6664147971904297E-3</v>
      </c>
      <c r="F2954" s="21">
        <f t="shared" si="369"/>
        <v>-1.8665957252598231E-3</v>
      </c>
      <c r="G2954" s="37">
        <f>(C2953-MAX(C$9:C2953))/MAX(C$9:C2953)</f>
        <v>-1.308692417264549E-2</v>
      </c>
      <c r="H2954" s="37"/>
      <c r="I2954" s="37"/>
      <c r="AW2954" s="30"/>
      <c r="BH2954" s="30"/>
      <c r="BN2954" s="30"/>
      <c r="BV2954" s="30">
        <v>43731</v>
      </c>
      <c r="BW2954" s="31">
        <v>1185.06158772551</v>
      </c>
      <c r="BZ2954" s="30">
        <v>43657</v>
      </c>
      <c r="CA2954" s="31">
        <v>1050.76712138328</v>
      </c>
      <c r="CB2954" s="30">
        <v>43657</v>
      </c>
      <c r="CC2954" s="31">
        <v>1030.83988874034</v>
      </c>
      <c r="CD2954" s="30">
        <v>43657</v>
      </c>
      <c r="CE2954" s="31">
        <v>1015.05031463629</v>
      </c>
      <c r="CG2954" s="30">
        <v>43731</v>
      </c>
      <c r="CH2954" s="31">
        <f t="shared" si="373"/>
        <v>1027.7335997795799</v>
      </c>
      <c r="CI2954" s="31">
        <f t="shared" si="374"/>
        <v>1010.9642053396</v>
      </c>
      <c r="CJ2954" s="31">
        <f t="shared" si="375"/>
        <v>1017.7968703863701</v>
      </c>
      <c r="CK2954" s="31">
        <f t="shared" si="375"/>
        <v>1001.5196229783916</v>
      </c>
      <c r="CM2954" s="30">
        <v>43731</v>
      </c>
      <c r="CN2954" s="31">
        <v>1233.34288480132</v>
      </c>
      <c r="CO2954" s="31">
        <v>1288.5451419378701</v>
      </c>
    </row>
    <row r="2955" spans="2:93">
      <c r="B2955" s="29">
        <v>43731</v>
      </c>
      <c r="C2955" s="55">
        <v>1237.709893898827</v>
      </c>
      <c r="D2955" s="31"/>
      <c r="E2955" s="21">
        <f t="shared" si="376"/>
        <v>-1.0964122140094679E-3</v>
      </c>
      <c r="F2955" s="21">
        <f t="shared" si="369"/>
        <v>-2.8110194171966363E-3</v>
      </c>
      <c r="G2955" s="37">
        <f>(C2954-MAX(C$9:C2954))/MAX(C$9:C2954)</f>
        <v>-1.4731530725744903E-2</v>
      </c>
      <c r="H2955" s="37"/>
      <c r="I2955" s="37"/>
      <c r="AW2955" s="30"/>
      <c r="BH2955" s="30"/>
      <c r="BN2955" s="30"/>
      <c r="BV2955" s="30">
        <v>43732</v>
      </c>
      <c r="BW2955" s="31">
        <v>1184.43444193241</v>
      </c>
      <c r="BZ2955" s="30">
        <v>43658</v>
      </c>
      <c r="CA2955" s="31">
        <v>1053.23756416073</v>
      </c>
      <c r="CB2955" s="30">
        <v>43658</v>
      </c>
      <c r="CC2955" s="31">
        <v>1033.3479584486099</v>
      </c>
      <c r="CD2955" s="30">
        <v>43658</v>
      </c>
      <c r="CE2955" s="31">
        <v>1017.79222620677</v>
      </c>
      <c r="CG2955" s="30">
        <v>43732</v>
      </c>
      <c r="CH2955" s="31">
        <f t="shared" si="373"/>
        <v>1027.04611054065</v>
      </c>
      <c r="CI2955" s="31">
        <f t="shared" si="374"/>
        <v>1010.25529026896</v>
      </c>
      <c r="CJ2955" s="31">
        <f t="shared" si="375"/>
        <v>1017.1160281954003</v>
      </c>
      <c r="CK2955" s="31">
        <f t="shared" si="375"/>
        <v>1000.8173307008598</v>
      </c>
      <c r="CM2955" s="30">
        <v>43732</v>
      </c>
      <c r="CN2955" s="31">
        <v>1232.5268293581701</v>
      </c>
      <c r="CO2955" s="31">
        <v>1287.6996957323499</v>
      </c>
    </row>
    <row r="2956" spans="2:93">
      <c r="B2956" s="29">
        <v>43732</v>
      </c>
      <c r="C2956" s="55">
        <v>1236.7997114790669</v>
      </c>
      <c r="D2956" s="31"/>
      <c r="E2956" s="21">
        <f t="shared" si="376"/>
        <v>-7.3537621719499402E-4</v>
      </c>
      <c r="F2956" s="21">
        <f t="shared" si="369"/>
        <v>-4.2304604586512751E-3</v>
      </c>
      <c r="G2956" s="37">
        <f>(C2955-MAX(C$9:C2955))/MAX(C$9:C2955)</f>
        <v>-1.5811791109535608E-2</v>
      </c>
      <c r="H2956" s="37"/>
      <c r="I2956" s="37"/>
      <c r="AW2956" s="30"/>
      <c r="BH2956" s="30"/>
      <c r="BN2956" s="30"/>
      <c r="BV2956" s="30">
        <v>43733</v>
      </c>
      <c r="BW2956" s="31">
        <v>1183.0674758453699</v>
      </c>
      <c r="BZ2956" s="30">
        <v>43661</v>
      </c>
      <c r="CA2956" s="31">
        <v>1052.2471753833399</v>
      </c>
      <c r="CB2956" s="30">
        <v>43661</v>
      </c>
      <c r="CC2956" s="31">
        <v>1032.3612200810001</v>
      </c>
      <c r="CD2956" s="30">
        <v>43661</v>
      </c>
      <c r="CE2956" s="31">
        <v>1016.66080487018</v>
      </c>
      <c r="CG2956" s="30">
        <v>43733</v>
      </c>
      <c r="CH2956" s="31">
        <f t="shared" si="373"/>
        <v>1025.9667866242501</v>
      </c>
      <c r="CI2956" s="31">
        <f t="shared" si="374"/>
        <v>1009.28838097697</v>
      </c>
      <c r="CJ2956" s="31">
        <f t="shared" si="375"/>
        <v>1016.0471398137412</v>
      </c>
      <c r="CK2956" s="31">
        <f t="shared" si="375"/>
        <v>999.85945442348657</v>
      </c>
      <c r="CM2956" s="30">
        <v>43733</v>
      </c>
      <c r="CN2956" s="31">
        <v>1231.32192668689</v>
      </c>
      <c r="CO2956" s="31">
        <v>1286.4476702936599</v>
      </c>
    </row>
    <row r="2957" spans="2:93">
      <c r="B2957" s="29">
        <v>43733</v>
      </c>
      <c r="C2957" s="55">
        <v>1236.0003529399951</v>
      </c>
      <c r="D2957" s="31"/>
      <c r="E2957" s="21">
        <f t="shared" si="376"/>
        <v>-6.4631203553233707E-4</v>
      </c>
      <c r="F2957" s="21">
        <f t="shared" ref="F2957:F3020" si="377">+C2957/C2953-1</f>
        <v>-4.138399374970958E-3</v>
      </c>
      <c r="G2957" s="37">
        <f>(C2956-MAX(C$9:C2956))/MAX(C$9:C2956)</f>
        <v>-1.6535539711597345E-2</v>
      </c>
      <c r="H2957" s="37"/>
      <c r="I2957" s="37"/>
      <c r="AW2957" s="30"/>
      <c r="BH2957" s="30"/>
      <c r="BN2957" s="30"/>
      <c r="BV2957" s="30">
        <v>43734</v>
      </c>
      <c r="BW2957" s="31">
        <v>1183.34232183002</v>
      </c>
      <c r="BZ2957" s="30">
        <v>43662</v>
      </c>
      <c r="CA2957" s="31">
        <v>1051.7525836838299</v>
      </c>
      <c r="CB2957" s="30">
        <v>43662</v>
      </c>
      <c r="CC2957" s="31">
        <v>1031.85663791567</v>
      </c>
      <c r="CD2957" s="30">
        <v>43662</v>
      </c>
      <c r="CE2957" s="31">
        <v>1016.01871761576</v>
      </c>
      <c r="CG2957" s="30">
        <v>43734</v>
      </c>
      <c r="CH2957" s="31">
        <f t="shared" si="373"/>
        <v>1026.4929521706199</v>
      </c>
      <c r="CI2957" s="31">
        <f t="shared" si="374"/>
        <v>1009.6716276833801</v>
      </c>
      <c r="CJ2957" s="31">
        <f t="shared" si="375"/>
        <v>1016.5682180839419</v>
      </c>
      <c r="CK2957" s="31">
        <f t="shared" si="375"/>
        <v>1000.2391207804992</v>
      </c>
      <c r="CM2957" s="30">
        <v>43734</v>
      </c>
      <c r="CN2957" s="31">
        <v>1231.43538886242</v>
      </c>
      <c r="CO2957" s="31">
        <v>1286.57212740057</v>
      </c>
    </row>
    <row r="2958" spans="2:93">
      <c r="B2958" s="29">
        <v>43734</v>
      </c>
      <c r="C2958" s="55">
        <v>1235.440912804215</v>
      </c>
      <c r="D2958" s="31"/>
      <c r="E2958" s="21">
        <f t="shared" si="376"/>
        <v>-4.5262133983159369E-4</v>
      </c>
      <c r="F2958" s="21">
        <f t="shared" si="377"/>
        <v>-2.9276114047074309E-3</v>
      </c>
      <c r="G2958" s="37">
        <f>(C2957-MAX(C$9:C2957))/MAX(C$9:C2957)</f>
        <v>-1.7171164628800036E-2</v>
      </c>
      <c r="H2958" s="37"/>
      <c r="I2958" s="37"/>
      <c r="AW2958" s="30"/>
      <c r="BH2958" s="30"/>
      <c r="BN2958" s="30"/>
      <c r="BV2958" s="30">
        <v>43735</v>
      </c>
      <c r="BW2958" s="31">
        <v>1183.45568092858</v>
      </c>
      <c r="BZ2958" s="30">
        <v>43663</v>
      </c>
      <c r="CA2958" s="31">
        <v>1052.18377488234</v>
      </c>
      <c r="CB2958" s="30">
        <v>43663</v>
      </c>
      <c r="CC2958" s="31">
        <v>1032.3405701049601</v>
      </c>
      <c r="CD2958" s="30">
        <v>43663</v>
      </c>
      <c r="CE2958" s="31">
        <v>1016.50686993557</v>
      </c>
      <c r="CG2958" s="30">
        <v>43735</v>
      </c>
      <c r="CH2958" s="31">
        <f t="shared" si="373"/>
        <v>1026.65620309206</v>
      </c>
      <c r="CI2958" s="31">
        <f t="shared" si="374"/>
        <v>1009.74204810136</v>
      </c>
      <c r="CJ2958" s="31">
        <f t="shared" si="375"/>
        <v>1016.7298906000151</v>
      </c>
      <c r="CK2958" s="31">
        <f t="shared" si="375"/>
        <v>1000.3088833201547</v>
      </c>
      <c r="CM2958" s="30">
        <v>43735</v>
      </c>
      <c r="CN2958" s="31">
        <v>1231.2673727050001</v>
      </c>
      <c r="CO2958" s="31">
        <v>1286.4045632539301</v>
      </c>
    </row>
    <row r="2959" spans="2:93">
      <c r="B2959" s="29">
        <v>43735</v>
      </c>
      <c r="C2959" s="55">
        <v>1235.7035756463599</v>
      </c>
      <c r="D2959" s="31"/>
      <c r="E2959" s="21">
        <f t="shared" si="376"/>
        <v>2.1260655966837128E-4</v>
      </c>
      <c r="F2959" s="21">
        <f t="shared" si="377"/>
        <v>-1.6209923362147105E-3</v>
      </c>
      <c r="G2959" s="37">
        <f>(C2958-MAX(C$9:C2958))/MAX(C$9:C2958)</f>
        <v>-1.7616013933090893E-2</v>
      </c>
      <c r="H2959" s="37"/>
      <c r="I2959" s="37"/>
      <c r="AW2959" s="30"/>
      <c r="BH2959" s="30"/>
      <c r="BN2959" s="30"/>
      <c r="BV2959" s="30">
        <v>43738</v>
      </c>
      <c r="BW2959" s="31">
        <v>1183.48115074971</v>
      </c>
      <c r="BZ2959" s="30">
        <v>43664</v>
      </c>
      <c r="CA2959" s="31">
        <v>1052.6492001663401</v>
      </c>
      <c r="CB2959" s="30">
        <v>43664</v>
      </c>
      <c r="CC2959" s="31">
        <v>1032.8105788601999</v>
      </c>
      <c r="CD2959" s="30">
        <v>43664</v>
      </c>
      <c r="CE2959" s="31">
        <v>1016.89809912994</v>
      </c>
      <c r="CG2959" s="30">
        <v>43738</v>
      </c>
      <c r="CH2959" s="31">
        <f t="shared" si="373"/>
        <v>1026.3530837532801</v>
      </c>
      <c r="CI2959" s="31">
        <f t="shared" si="374"/>
        <v>1009.36849694898</v>
      </c>
      <c r="CJ2959" s="31">
        <f t="shared" si="375"/>
        <v>1016.4297019962466</v>
      </c>
      <c r="CK2959" s="31">
        <f t="shared" si="375"/>
        <v>999.93882193982222</v>
      </c>
      <c r="CM2959" s="30">
        <v>43738</v>
      </c>
      <c r="CN2959" s="31">
        <v>1231.0256124950999</v>
      </c>
      <c r="CO2959" s="31">
        <v>1286.1799508290401</v>
      </c>
    </row>
    <row r="2960" spans="2:93">
      <c r="B2960" s="29">
        <v>43738</v>
      </c>
      <c r="C2960" s="55">
        <v>1235.9784397807659</v>
      </c>
      <c r="D2960" s="31"/>
      <c r="E2960" s="21">
        <f t="shared" si="376"/>
        <v>2.2243533143639915E-4</v>
      </c>
      <c r="F2960" s="21">
        <f t="shared" si="377"/>
        <v>-6.6402966517420392E-4</v>
      </c>
      <c r="G2960" s="37">
        <f>(C2959-MAX(C$9:C2959))/MAX(C$9:C2959)</f>
        <v>-1.7407152653539881E-2</v>
      </c>
      <c r="H2960" s="37"/>
      <c r="I2960" s="37"/>
      <c r="AW2960" s="30"/>
      <c r="BH2960" s="30"/>
      <c r="BN2960" s="30"/>
      <c r="BV2960" s="30">
        <v>43739</v>
      </c>
      <c r="BW2960" s="31">
        <v>1180.4418638336399</v>
      </c>
      <c r="BZ2960" s="30">
        <v>43665</v>
      </c>
      <c r="CA2960" s="31">
        <v>1052.06577836217</v>
      </c>
      <c r="CB2960" s="30">
        <v>43665</v>
      </c>
      <c r="CC2960" s="31">
        <v>1032.23868814248</v>
      </c>
      <c r="CD2960" s="30">
        <v>43665</v>
      </c>
      <c r="CE2960" s="31">
        <v>1016.15552561247</v>
      </c>
      <c r="CG2960" s="30">
        <v>43739</v>
      </c>
      <c r="CH2960" s="31">
        <f t="shared" si="373"/>
        <v>1024.1118908004501</v>
      </c>
      <c r="CI2960" s="31">
        <f t="shared" si="374"/>
        <v>1007.30303815384</v>
      </c>
      <c r="CJ2960" s="31">
        <f t="shared" si="375"/>
        <v>1014.2101782073858</v>
      </c>
      <c r="CK2960" s="31">
        <f t="shared" si="375"/>
        <v>997.89265897691973</v>
      </c>
      <c r="CM2960" s="30">
        <v>43739</v>
      </c>
      <c r="CN2960" s="31">
        <v>1229.7344574786</v>
      </c>
      <c r="CO2960" s="31">
        <v>1284.8423438028999</v>
      </c>
    </row>
    <row r="2961" spans="2:93">
      <c r="B2961" s="29">
        <v>43739</v>
      </c>
      <c r="C2961" s="55">
        <v>1234.72062206899</v>
      </c>
      <c r="D2961" s="31"/>
      <c r="E2961" s="21">
        <f t="shared" si="376"/>
        <v>-1.0176696221327886E-3</v>
      </c>
      <c r="F2961" s="21">
        <f t="shared" si="377"/>
        <v>-1.0353806679432864E-3</v>
      </c>
      <c r="G2961" s="37">
        <f>(C2960-MAX(C$9:C2960))/MAX(C$9:C2960)</f>
        <v>-1.7188589287873354E-2</v>
      </c>
      <c r="H2961" s="37"/>
      <c r="I2961" s="37"/>
      <c r="AW2961" s="30"/>
      <c r="BH2961" s="30"/>
      <c r="BN2961" s="30"/>
      <c r="BV2961" s="30">
        <v>43740</v>
      </c>
      <c r="BW2961" s="31">
        <v>1176.5693191719799</v>
      </c>
      <c r="BZ2961" s="30">
        <v>43668</v>
      </c>
      <c r="CA2961" s="31">
        <v>1051.2106773724799</v>
      </c>
      <c r="CB2961" s="30">
        <v>43668</v>
      </c>
      <c r="CC2961" s="31">
        <v>1031.38933324493</v>
      </c>
      <c r="CD2961" s="30">
        <v>43668</v>
      </c>
      <c r="CE2961" s="31">
        <v>1015.23046963217</v>
      </c>
      <c r="CG2961" s="30">
        <v>43740</v>
      </c>
      <c r="CH2961" s="31">
        <f t="shared" si="373"/>
        <v>1022.53058873261</v>
      </c>
      <c r="CI2961" s="31">
        <f t="shared" si="374"/>
        <v>1006.3940847973799</v>
      </c>
      <c r="CJ2961" s="31">
        <f t="shared" si="375"/>
        <v>1012.6441650925783</v>
      </c>
      <c r="CK2961" s="31">
        <f t="shared" si="375"/>
        <v>996.99219720185522</v>
      </c>
      <c r="CM2961" s="30">
        <v>43740</v>
      </c>
      <c r="CN2961" s="31">
        <v>1226.51036551472</v>
      </c>
      <c r="CO2961" s="31">
        <v>1281.4830247132099</v>
      </c>
    </row>
    <row r="2962" spans="2:93">
      <c r="B2962" s="29">
        <v>43740</v>
      </c>
      <c r="C2962" s="55">
        <v>1228.995258806624</v>
      </c>
      <c r="D2962" s="31"/>
      <c r="E2962" s="21">
        <f t="shared" si="376"/>
        <v>-4.6369706312771042E-3</v>
      </c>
      <c r="F2962" s="21">
        <f t="shared" si="377"/>
        <v>-5.2172903866043452E-3</v>
      </c>
      <c r="G2962" s="37">
        <f>(C2961-MAX(C$9:C2961))/MAX(C$9:C2961)</f>
        <v>-1.8188766604840537E-2</v>
      </c>
      <c r="H2962" s="37"/>
      <c r="I2962" s="37"/>
      <c r="AW2962" s="30"/>
      <c r="BH2962" s="30"/>
      <c r="BN2962" s="30"/>
      <c r="BV2962" s="30">
        <v>43741</v>
      </c>
      <c r="BW2962" s="31">
        <v>1181.35817184047</v>
      </c>
      <c r="BZ2962" s="30">
        <v>43669</v>
      </c>
      <c r="CA2962" s="31">
        <v>1050.41166240444</v>
      </c>
      <c r="CB2962" s="30">
        <v>43669</v>
      </c>
      <c r="CC2962" s="31">
        <v>1030.58560470016</v>
      </c>
      <c r="CD2962" s="30">
        <v>43669</v>
      </c>
      <c r="CE2962" s="31">
        <v>1014.3518225017</v>
      </c>
      <c r="CG2962" s="30">
        <v>43741</v>
      </c>
      <c r="CH2962" s="31">
        <f t="shared" si="373"/>
        <v>1024.7174114081799</v>
      </c>
      <c r="CI2962" s="31">
        <f t="shared" si="374"/>
        <v>1008.58731228804</v>
      </c>
      <c r="CJ2962" s="31">
        <f t="shared" si="375"/>
        <v>1014.8098442878118</v>
      </c>
      <c r="CK2962" s="31">
        <f t="shared" si="375"/>
        <v>999.16493522556584</v>
      </c>
      <c r="CM2962" s="30">
        <v>43741</v>
      </c>
      <c r="CN2962" s="31">
        <v>1232.2026445510201</v>
      </c>
      <c r="CO2962" s="31">
        <v>1287.4390109895101</v>
      </c>
    </row>
    <row r="2963" spans="2:93">
      <c r="B2963" s="29">
        <v>43741</v>
      </c>
      <c r="C2963" s="55">
        <v>1232.7796575663981</v>
      </c>
      <c r="D2963" s="31"/>
      <c r="E2963" s="21">
        <f t="shared" si="376"/>
        <v>3.0792622938584646E-3</v>
      </c>
      <c r="F2963" s="21">
        <f t="shared" si="377"/>
        <v>-2.3661969889764434E-3</v>
      </c>
      <c r="G2963" s="37">
        <f>(C2962-MAX(C$9:C2962))/MAX(C$9:C2962)</f>
        <v>-2.2741396459551796E-2</v>
      </c>
      <c r="H2963" s="37"/>
      <c r="I2963" s="37"/>
      <c r="AW2963" s="30"/>
      <c r="BH2963" s="30"/>
      <c r="BN2963" s="30"/>
      <c r="BV2963" s="30">
        <v>43742</v>
      </c>
      <c r="BW2963" s="31">
        <v>1181.8945796317</v>
      </c>
      <c r="BZ2963" s="30">
        <v>43670</v>
      </c>
      <c r="CA2963" s="31">
        <v>1050.39753222984</v>
      </c>
      <c r="CB2963" s="30">
        <v>43670</v>
      </c>
      <c r="CC2963" s="31">
        <v>1030.5777532806701</v>
      </c>
      <c r="CD2963" s="30">
        <v>43670</v>
      </c>
      <c r="CE2963" s="31">
        <v>1014.383184839</v>
      </c>
      <c r="CG2963" s="30">
        <v>43742</v>
      </c>
      <c r="CH2963" s="31">
        <f t="shared" si="373"/>
        <v>1024.04323409787</v>
      </c>
      <c r="CI2963" s="31">
        <f t="shared" si="374"/>
        <v>1007.55320316781</v>
      </c>
      <c r="CJ2963" s="31">
        <f t="shared" si="375"/>
        <v>1014.1421853179521</v>
      </c>
      <c r="CK2963" s="31">
        <f t="shared" si="375"/>
        <v>998.14048691103483</v>
      </c>
      <c r="CM2963" s="30">
        <v>43742</v>
      </c>
      <c r="CN2963" s="31">
        <v>1231.86715844631</v>
      </c>
      <c r="CO2963" s="31">
        <v>1287.0977489474001</v>
      </c>
    </row>
    <row r="2964" spans="2:93">
      <c r="B2964" s="29">
        <v>43742</v>
      </c>
      <c r="C2964" s="55">
        <v>1234.810396447446</v>
      </c>
      <c r="D2964" s="31"/>
      <c r="E2964" s="21">
        <f t="shared" si="376"/>
        <v>1.6472845480406395E-3</v>
      </c>
      <c r="F2964" s="21">
        <f t="shared" si="377"/>
        <v>-9.450353628556174E-4</v>
      </c>
      <c r="G2964" s="37">
        <f>(C2963-MAX(C$9:C2963))/MAX(C$9:C2963)</f>
        <v>-1.9732160890320847E-2</v>
      </c>
      <c r="H2964" s="37"/>
      <c r="I2964" s="37"/>
      <c r="AW2964" s="30"/>
      <c r="BH2964" s="30"/>
      <c r="BN2964" s="30"/>
      <c r="BV2964" s="30">
        <v>43745</v>
      </c>
      <c r="BW2964" s="31">
        <v>1181.29445557451</v>
      </c>
      <c r="BZ2964" s="30">
        <v>43671</v>
      </c>
      <c r="CA2964" s="31">
        <v>1049.2531974928399</v>
      </c>
      <c r="CB2964" s="30">
        <v>43671</v>
      </c>
      <c r="CC2964" s="31">
        <v>1029.4472262470099</v>
      </c>
      <c r="CD2964" s="30">
        <v>43671</v>
      </c>
      <c r="CE2964" s="31">
        <v>1013.25866631157</v>
      </c>
      <c r="CG2964" s="30">
        <v>43745</v>
      </c>
      <c r="CH2964" s="31">
        <f t="shared" si="373"/>
        <v>1023.55331882271</v>
      </c>
      <c r="CI2964" s="31">
        <f t="shared" si="374"/>
        <v>1006.74128245513</v>
      </c>
      <c r="CJ2964" s="31">
        <f t="shared" si="375"/>
        <v>1013.6570068301423</v>
      </c>
      <c r="CK2964" s="31">
        <f t="shared" si="375"/>
        <v>997.33615128593874</v>
      </c>
      <c r="CM2964" s="30">
        <v>43745</v>
      </c>
      <c r="CN2964" s="31">
        <v>1231.2773557007999</v>
      </c>
      <c r="CO2964" s="31">
        <v>1286.5048660576699</v>
      </c>
    </row>
    <row r="2965" spans="2:93">
      <c r="B2965" s="29">
        <v>43745</v>
      </c>
      <c r="C2965" s="55">
        <v>1234.773955215762</v>
      </c>
      <c r="D2965" s="31"/>
      <c r="E2965" s="21">
        <f t="shared" si="376"/>
        <v>-2.9511600962206508E-5</v>
      </c>
      <c r="F2965" s="21">
        <f t="shared" si="377"/>
        <v>4.3194505557675456E-5</v>
      </c>
      <c r="G2965" s="37">
        <f>(C2964-MAX(C$9:C2964))/MAX(C$9:C2964)</f>
        <v>-1.8117380826014325E-2</v>
      </c>
      <c r="H2965" s="37"/>
      <c r="I2965" s="37"/>
      <c r="AW2965" s="30"/>
      <c r="BH2965" s="30"/>
      <c r="BN2965" s="30"/>
      <c r="BV2965" s="30">
        <v>43746</v>
      </c>
      <c r="BW2965" s="31">
        <v>1177.6750430587199</v>
      </c>
      <c r="BZ2965" s="30">
        <v>43672</v>
      </c>
      <c r="CA2965" s="31">
        <v>1049.1242914305101</v>
      </c>
      <c r="CB2965" s="30">
        <v>43672</v>
      </c>
      <c r="CC2965" s="31">
        <v>1029.307341146</v>
      </c>
      <c r="CD2965" s="30">
        <v>43672</v>
      </c>
      <c r="CE2965" s="31">
        <v>1012.9893361528</v>
      </c>
      <c r="CG2965" s="30">
        <v>43746</v>
      </c>
      <c r="CH2965" s="31">
        <f t="shared" si="373"/>
        <v>1021.77990426881</v>
      </c>
      <c r="CI2965" s="31">
        <f t="shared" si="374"/>
        <v>1005.03163791622</v>
      </c>
      <c r="CJ2965" s="31">
        <f t="shared" si="375"/>
        <v>1011.9007386851248</v>
      </c>
      <c r="CK2965" s="31">
        <f t="shared" si="375"/>
        <v>995.64247850801769</v>
      </c>
      <c r="CM2965" s="30">
        <v>43746</v>
      </c>
      <c r="CN2965" s="31">
        <v>1227.8601862718599</v>
      </c>
      <c r="CO2965" s="31">
        <v>1282.9420121665401</v>
      </c>
    </row>
    <row r="2966" spans="2:93">
      <c r="B2966" s="29">
        <v>43746</v>
      </c>
      <c r="C2966" s="55">
        <v>1230.6443921528851</v>
      </c>
      <c r="D2966" s="31"/>
      <c r="E2966" s="21">
        <f t="shared" si="376"/>
        <v>-3.3443878901343593E-3</v>
      </c>
      <c r="F2966" s="21">
        <f t="shared" si="377"/>
        <v>1.3418549294181847E-3</v>
      </c>
      <c r="G2966" s="37">
        <f>(C2965-MAX(C$9:C2965))/MAX(C$9:C2965)</f>
        <v>-1.8146357754063133E-2</v>
      </c>
      <c r="H2966" s="37"/>
      <c r="I2966" s="37"/>
      <c r="AW2966" s="30"/>
      <c r="BH2966" s="30"/>
      <c r="BN2966" s="30"/>
      <c r="BV2966" s="30">
        <v>43747</v>
      </c>
      <c r="BW2966" s="31">
        <v>1177.2532242888999</v>
      </c>
      <c r="BZ2966" s="30">
        <v>43675</v>
      </c>
      <c r="CA2966" s="31">
        <v>1049.60063848513</v>
      </c>
      <c r="CB2966" s="30">
        <v>43675</v>
      </c>
      <c r="CC2966" s="31">
        <v>1029.74428253062</v>
      </c>
      <c r="CD2966" s="30">
        <v>43675</v>
      </c>
      <c r="CE2966" s="31">
        <v>1013.3583812570701</v>
      </c>
      <c r="CG2966" s="30">
        <v>43747</v>
      </c>
      <c r="CH2966" s="31">
        <f t="shared" si="373"/>
        <v>1021.39631391538</v>
      </c>
      <c r="CI2966" s="31">
        <f t="shared" si="374"/>
        <v>1004.43940897867</v>
      </c>
      <c r="CJ2966" s="31">
        <f t="shared" si="375"/>
        <v>1011.52085710753</v>
      </c>
      <c r="CK2966" s="31">
        <f t="shared" si="375"/>
        <v>995.05578226385865</v>
      </c>
      <c r="CM2966" s="30">
        <v>43747</v>
      </c>
      <c r="CN2966" s="31">
        <v>1227.0473183955601</v>
      </c>
      <c r="CO2966" s="31">
        <v>1282.1015732936501</v>
      </c>
    </row>
    <row r="2967" spans="2:93">
      <c r="B2967" s="29">
        <v>43747</v>
      </c>
      <c r="C2967" s="55">
        <v>1230.9832315384861</v>
      </c>
      <c r="D2967" s="31"/>
      <c r="E2967" s="21">
        <f t="shared" si="376"/>
        <v>2.7533492840148277E-4</v>
      </c>
      <c r="F2967" s="21">
        <f t="shared" si="377"/>
        <v>-1.4572158267588398E-3</v>
      </c>
      <c r="G2967" s="37">
        <f>(C2966-MAX(C$9:C2966))/MAX(C$9:C2966)</f>
        <v>-2.1430057185074812E-2</v>
      </c>
      <c r="H2967" s="37"/>
      <c r="I2967" s="37"/>
      <c r="AW2967" s="30"/>
      <c r="BH2967" s="30"/>
      <c r="BN2967" s="30"/>
      <c r="BV2967" s="30">
        <v>43748</v>
      </c>
      <c r="BW2967" s="31">
        <v>1178.1809020865201</v>
      </c>
      <c r="BZ2967" s="30">
        <v>43676</v>
      </c>
      <c r="CA2967" s="31">
        <v>1048.4409120856001</v>
      </c>
      <c r="CB2967" s="30">
        <v>43676</v>
      </c>
      <c r="CC2967" s="31">
        <v>1028.7097254473799</v>
      </c>
      <c r="CD2967" s="30">
        <v>43676</v>
      </c>
      <c r="CE2967" s="31">
        <v>1012.41752516509</v>
      </c>
      <c r="CG2967" s="30">
        <v>43748</v>
      </c>
      <c r="CH2967" s="31">
        <f t="shared" si="373"/>
        <v>1021.47176750901</v>
      </c>
      <c r="CI2967" s="31">
        <f t="shared" si="374"/>
        <v>1004.40584802377</v>
      </c>
      <c r="CJ2967" s="31">
        <f t="shared" si="375"/>
        <v>1011.5955811716965</v>
      </c>
      <c r="CK2967" s="31">
        <f t="shared" si="375"/>
        <v>995.02253484053665</v>
      </c>
      <c r="CM2967" s="30">
        <v>43748</v>
      </c>
      <c r="CN2967" s="31">
        <v>1227.9515436034301</v>
      </c>
      <c r="CO2967" s="31">
        <v>1283.0539486550599</v>
      </c>
    </row>
    <row r="2968" spans="2:93">
      <c r="B2968" s="29">
        <v>43748</v>
      </c>
      <c r="C2968" s="55">
        <v>1232.315858051503</v>
      </c>
      <c r="D2968" s="31"/>
      <c r="E2968" s="21">
        <f t="shared" si="376"/>
        <v>1.0825708091501962E-3</v>
      </c>
      <c r="F2968" s="21">
        <f t="shared" si="377"/>
        <v>-2.0201792948292274E-3</v>
      </c>
      <c r="G2968" s="37">
        <f>(C2967-MAX(C$9:C2967))/MAX(C$9:C2967)</f>
        <v>-2.1160622699934122E-2</v>
      </c>
      <c r="H2968" s="37"/>
      <c r="I2968" s="37"/>
      <c r="AW2968" s="30"/>
      <c r="BH2968" s="30"/>
      <c r="BN2968" s="30"/>
      <c r="BV2968" s="30">
        <v>43749</v>
      </c>
      <c r="BW2968" s="31">
        <v>1180.1583461928999</v>
      </c>
      <c r="BZ2968" s="30">
        <v>43677</v>
      </c>
      <c r="CA2968" s="31">
        <v>1048.32192785037</v>
      </c>
      <c r="CB2968" s="30">
        <v>43677</v>
      </c>
      <c r="CC2968" s="31">
        <v>1028.5697224821699</v>
      </c>
      <c r="CD2968" s="30">
        <v>43677</v>
      </c>
      <c r="CE2968" s="31">
        <v>1012.25380492487</v>
      </c>
      <c r="CG2968" s="30">
        <v>43749</v>
      </c>
      <c r="CH2968" s="31">
        <f t="shared" si="373"/>
        <v>1022.70269308923</v>
      </c>
      <c r="CI2968" s="31">
        <f t="shared" si="374"/>
        <v>1005.51455843805</v>
      </c>
      <c r="CJ2968" s="31">
        <f t="shared" si="375"/>
        <v>1012.8146054436432</v>
      </c>
      <c r="CK2968" s="31">
        <f t="shared" si="375"/>
        <v>996.1208875124089</v>
      </c>
      <c r="CM2968" s="30">
        <v>43749</v>
      </c>
      <c r="CN2968" s="31">
        <v>1229.9366356793</v>
      </c>
      <c r="CO2968" s="31">
        <v>1285.13447591778</v>
      </c>
    </row>
    <row r="2969" spans="2:93">
      <c r="B2969" s="29">
        <v>43749</v>
      </c>
      <c r="C2969" s="55">
        <v>1233.983894228347</v>
      </c>
      <c r="D2969" s="31"/>
      <c r="E2969" s="21">
        <f t="shared" si="376"/>
        <v>1.3535784400935391E-3</v>
      </c>
      <c r="F2969" s="21">
        <f t="shared" si="377"/>
        <v>-6.3984260769167633E-4</v>
      </c>
      <c r="G2969" s="37">
        <f>(C2968-MAX(C$9:C2968))/MAX(C$9:C2968)</f>
        <v>-2.0100959763222286E-2</v>
      </c>
      <c r="H2969" s="37"/>
      <c r="I2969" s="37"/>
      <c r="AW2969" s="30"/>
      <c r="BH2969" s="30"/>
      <c r="BN2969" s="30"/>
      <c r="BV2969" s="30">
        <v>43752</v>
      </c>
      <c r="BW2969" s="31">
        <v>1180.9443112194999</v>
      </c>
      <c r="BZ2969" s="30">
        <v>43679</v>
      </c>
      <c r="CA2969" s="31">
        <v>1047.92664875335</v>
      </c>
      <c r="CB2969" s="30">
        <v>43679</v>
      </c>
      <c r="CC2969" s="31">
        <v>1028.40707913509</v>
      </c>
      <c r="CD2969" s="30">
        <v>43679</v>
      </c>
      <c r="CE2969" s="31">
        <v>1012.48074796381</v>
      </c>
      <c r="CG2969" s="30">
        <v>43752</v>
      </c>
      <c r="CH2969" s="31">
        <f t="shared" si="373"/>
        <v>1023.02058884762</v>
      </c>
      <c r="CI2969" s="31">
        <f t="shared" si="374"/>
        <v>1005.80437123907</v>
      </c>
      <c r="CJ2969" s="31">
        <f t="shared" ref="CJ2969:CK2984" si="378">+CJ2968*CH2969/CH2968</f>
        <v>1013.1294275999568</v>
      </c>
      <c r="CK2969" s="31">
        <f t="shared" si="378"/>
        <v>996.40799283787817</v>
      </c>
      <c r="CM2969" s="30">
        <v>43752</v>
      </c>
      <c r="CN2969" s="31">
        <v>1230.57930791224</v>
      </c>
      <c r="CO2969" s="31">
        <v>1285.8386016894699</v>
      </c>
    </row>
    <row r="2970" spans="2:93">
      <c r="B2970" s="29">
        <v>43752</v>
      </c>
      <c r="C2970" s="55">
        <v>1234.987256586192</v>
      </c>
      <c r="D2970" s="31"/>
      <c r="E2970" s="21">
        <f t="shared" si="376"/>
        <v>8.1310814714674606E-4</v>
      </c>
      <c r="F2970" s="21">
        <f t="shared" si="377"/>
        <v>3.5289352968239651E-3</v>
      </c>
      <c r="G2970" s="37">
        <f>(C2969-MAX(C$9:C2969))/MAX(C$9:C2969)</f>
        <v>-1.8774589548889341E-2</v>
      </c>
      <c r="H2970" s="37"/>
      <c r="I2970" s="37"/>
      <c r="AW2970" s="30"/>
      <c r="BH2970" s="30"/>
      <c r="BN2970" s="30"/>
      <c r="BV2970" s="30">
        <v>43753</v>
      </c>
      <c r="BW2970" s="31">
        <v>1179.10713254746</v>
      </c>
      <c r="BZ2970" s="30">
        <v>43682</v>
      </c>
      <c r="CA2970" s="31">
        <v>1047.51272441577</v>
      </c>
      <c r="CB2970" s="30">
        <v>43682</v>
      </c>
      <c r="CC2970" s="31">
        <v>1028.2804969372</v>
      </c>
      <c r="CD2970" s="30">
        <v>43682</v>
      </c>
      <c r="CE2970" s="31">
        <v>1012.95166983127</v>
      </c>
      <c r="CG2970" s="30">
        <v>43753</v>
      </c>
      <c r="CH2970" s="31">
        <f t="shared" si="373"/>
        <v>1020.70031022331</v>
      </c>
      <c r="CI2970" s="31">
        <f t="shared" si="374"/>
        <v>1003.34192833491</v>
      </c>
      <c r="CJ2970" s="31">
        <f t="shared" si="378"/>
        <v>1010.8315827861318</v>
      </c>
      <c r="CK2970" s="31">
        <f t="shared" si="378"/>
        <v>993.96855445227118</v>
      </c>
      <c r="CM2970" s="30">
        <v>43753</v>
      </c>
      <c r="CN2970" s="31">
        <v>1228.4498361232299</v>
      </c>
      <c r="CO2970" s="31">
        <v>1283.6240421258899</v>
      </c>
    </row>
    <row r="2971" spans="2:93">
      <c r="B2971" s="29">
        <v>43753</v>
      </c>
      <c r="C2971" s="55">
        <v>1233.790408673226</v>
      </c>
      <c r="D2971" s="31"/>
      <c r="E2971" s="21">
        <f t="shared" si="376"/>
        <v>-9.6911762172702254E-4</v>
      </c>
      <c r="F2971" s="21">
        <f t="shared" si="377"/>
        <v>2.2804349099310173E-3</v>
      </c>
      <c r="G2971" s="37">
        <f>(C2970-MAX(C$9:C2970))/MAX(C$9:C2970)</f>
        <v>-1.7976747173464137E-2</v>
      </c>
      <c r="H2971" s="37"/>
      <c r="I2971" s="37"/>
      <c r="AW2971" s="30"/>
      <c r="BH2971" s="30"/>
      <c r="BN2971" s="30"/>
      <c r="BV2971" s="30">
        <v>43754</v>
      </c>
      <c r="BW2971" s="31">
        <v>1177.1715128656001</v>
      </c>
      <c r="BZ2971" s="30">
        <v>43683</v>
      </c>
      <c r="CA2971" s="31">
        <v>1045.9733878834099</v>
      </c>
      <c r="CB2971" s="30">
        <v>43683</v>
      </c>
      <c r="CC2971" s="31">
        <v>1026.77290065692</v>
      </c>
      <c r="CD2971" s="30">
        <v>43683</v>
      </c>
      <c r="CE2971" s="31">
        <v>1011.44691129642</v>
      </c>
      <c r="CG2971" s="30">
        <v>43754</v>
      </c>
      <c r="CH2971" s="31">
        <f t="shared" si="373"/>
        <v>1018.68036321665</v>
      </c>
      <c r="CI2971" s="31">
        <f t="shared" si="374"/>
        <v>1001.34445590583</v>
      </c>
      <c r="CJ2971" s="31">
        <f t="shared" si="378"/>
        <v>1008.8311658082633</v>
      </c>
      <c r="CK2971" s="31">
        <f t="shared" si="378"/>
        <v>991.98974271638986</v>
      </c>
      <c r="CM2971" s="30">
        <v>43754</v>
      </c>
      <c r="CN2971" s="31">
        <v>1227.5071707345701</v>
      </c>
      <c r="CO2971" s="31">
        <v>1282.6522101176199</v>
      </c>
    </row>
    <row r="2972" spans="2:93">
      <c r="B2972" s="29">
        <v>43754</v>
      </c>
      <c r="C2972" s="55">
        <v>1232.082637255088</v>
      </c>
      <c r="D2972" s="31"/>
      <c r="E2972" s="21">
        <f t="shared" si="376"/>
        <v>-1.3841665538432135E-3</v>
      </c>
      <c r="F2972" s="21">
        <f t="shared" si="377"/>
        <v>-1.8925407385717019E-4</v>
      </c>
      <c r="G2972" s="37">
        <f>(C2971-MAX(C$9:C2971))/MAX(C$9:C2971)</f>
        <v>-1.8928443212723991E-2</v>
      </c>
      <c r="H2972" s="37"/>
      <c r="I2972" s="37"/>
      <c r="AW2972" s="30"/>
      <c r="BH2972" s="30"/>
      <c r="BN2972" s="30"/>
      <c r="BV2972" s="30">
        <v>43755</v>
      </c>
      <c r="BW2972" s="31">
        <v>1177.81147385231</v>
      </c>
      <c r="BZ2972" s="30">
        <v>43684</v>
      </c>
      <c r="CA2972" s="31">
        <v>1049.8610302597001</v>
      </c>
      <c r="CB2972" s="30">
        <v>43684</v>
      </c>
      <c r="CC2972" s="31">
        <v>1030.47252894041</v>
      </c>
      <c r="CD2972" s="30">
        <v>43684</v>
      </c>
      <c r="CE2972" s="31">
        <v>1015.11462752022</v>
      </c>
      <c r="CG2972" s="30">
        <v>43755</v>
      </c>
      <c r="CH2972" s="31">
        <f t="shared" si="373"/>
        <v>1019.1293046772601</v>
      </c>
      <c r="CI2972" s="31">
        <f t="shared" si="374"/>
        <v>1001.71786389046</v>
      </c>
      <c r="CJ2972" s="31">
        <f t="shared" si="378"/>
        <v>1009.2757666403211</v>
      </c>
      <c r="CK2972" s="31">
        <f t="shared" si="378"/>
        <v>992.35966226646735</v>
      </c>
      <c r="CM2972" s="30">
        <v>43755</v>
      </c>
      <c r="CN2972" s="31">
        <v>1226.8616884646799</v>
      </c>
      <c r="CO2972" s="31">
        <v>1281.98974743955</v>
      </c>
    </row>
    <row r="2973" spans="2:93">
      <c r="B2973" s="29">
        <v>43755</v>
      </c>
      <c r="C2973" s="55">
        <v>1232.1283634117899</v>
      </c>
      <c r="D2973" s="31"/>
      <c r="E2973" s="21">
        <f t="shared" si="376"/>
        <v>3.711289756003211E-5</v>
      </c>
      <c r="F2973" s="21">
        <f t="shared" si="377"/>
        <v>-1.5036912760659771E-3</v>
      </c>
      <c r="G2973" s="37">
        <f>(C2972-MAX(C$9:C2972))/MAX(C$9:C2972)</f>
        <v>-2.0286409648555815E-2</v>
      </c>
      <c r="H2973" s="37"/>
      <c r="I2973" s="37"/>
      <c r="AW2973" s="30"/>
      <c r="BH2973" s="30"/>
      <c r="BN2973" s="30"/>
      <c r="BV2973" s="30">
        <v>43756</v>
      </c>
      <c r="BW2973" s="31">
        <v>1175.1861117624801</v>
      </c>
      <c r="BZ2973" s="30">
        <v>43685</v>
      </c>
      <c r="CA2973" s="31">
        <v>1050.86132758078</v>
      </c>
      <c r="CB2973" s="30">
        <v>43685</v>
      </c>
      <c r="CC2973" s="31">
        <v>1031.58282358206</v>
      </c>
      <c r="CD2973" s="30">
        <v>43685</v>
      </c>
      <c r="CE2973" s="31">
        <v>1016.12311773375</v>
      </c>
      <c r="CG2973" s="30">
        <v>43756</v>
      </c>
      <c r="CH2973" s="31">
        <f t="shared" si="373"/>
        <v>1016.53958654276</v>
      </c>
      <c r="CI2973" s="31">
        <f t="shared" si="374"/>
        <v>999.08324015038397</v>
      </c>
      <c r="CJ2973" s="31">
        <f t="shared" si="378"/>
        <v>1006.711087415041</v>
      </c>
      <c r="CK2973" s="31">
        <f t="shared" si="378"/>
        <v>989.74965158467035</v>
      </c>
      <c r="CM2973" s="30">
        <v>43756</v>
      </c>
      <c r="CN2973" s="31">
        <v>1224.5005549679599</v>
      </c>
      <c r="CO2973" s="31">
        <v>1279.5362788990201</v>
      </c>
    </row>
    <row r="2974" spans="2:93">
      <c r="B2974" s="29">
        <v>43756</v>
      </c>
      <c r="C2974" s="55">
        <v>1228.8869449687611</v>
      </c>
      <c r="D2974" s="31"/>
      <c r="E2974" s="21">
        <f t="shared" si="376"/>
        <v>-2.6307473630857725E-3</v>
      </c>
      <c r="F2974" s="21">
        <f t="shared" si="377"/>
        <v>-4.9395745461322527E-3</v>
      </c>
      <c r="G2974" s="37">
        <f>(C2973-MAX(C$9:C2973))/MAX(C$9:C2973)</f>
        <v>-2.0250049638438964E-2</v>
      </c>
      <c r="H2974" s="37"/>
      <c r="I2974" s="37"/>
      <c r="AW2974" s="30"/>
      <c r="BH2974" s="30"/>
      <c r="BN2974" s="30"/>
      <c r="BV2974" s="30">
        <v>43759</v>
      </c>
      <c r="BW2974" s="31">
        <v>1176.44986487597</v>
      </c>
      <c r="BZ2974" s="30">
        <v>43686</v>
      </c>
      <c r="CA2974" s="31">
        <v>1049.9692306379</v>
      </c>
      <c r="CB2974" s="30">
        <v>43686</v>
      </c>
      <c r="CC2974" s="31">
        <v>1030.7129972113901</v>
      </c>
      <c r="CD2974" s="30">
        <v>43686</v>
      </c>
      <c r="CE2974" s="31">
        <v>1015.22773180595</v>
      </c>
      <c r="CG2974" s="30">
        <v>43759</v>
      </c>
      <c r="CH2974" s="31">
        <f t="shared" si="373"/>
        <v>1016.8681483875901</v>
      </c>
      <c r="CI2974" s="31">
        <f t="shared" si="374"/>
        <v>999.34172657836598</v>
      </c>
      <c r="CJ2974" s="31">
        <f t="shared" si="378"/>
        <v>1007.036472531834</v>
      </c>
      <c r="CK2974" s="31">
        <f t="shared" si="378"/>
        <v>990.00572319287392</v>
      </c>
      <c r="CM2974" s="30">
        <v>43759</v>
      </c>
      <c r="CN2974" s="31">
        <v>1225.69441531917</v>
      </c>
      <c r="CO2974" s="31">
        <v>1280.7969425337201</v>
      </c>
    </row>
    <row r="2975" spans="2:93">
      <c r="B2975" s="29">
        <v>43759</v>
      </c>
      <c r="C2975" s="55">
        <v>1230.6732154481331</v>
      </c>
      <c r="D2975" s="31"/>
      <c r="E2975" s="21">
        <f t="shared" si="376"/>
        <v>1.4535677888720677E-3</v>
      </c>
      <c r="F2975" s="21">
        <f t="shared" si="377"/>
        <v>-2.5265176347456508E-3</v>
      </c>
      <c r="G2975" s="37">
        <f>(C2974-MAX(C$9:C2974))/MAX(C$9:C2974)</f>
        <v>-2.2827524236836098E-2</v>
      </c>
      <c r="H2975" s="37"/>
      <c r="I2975" s="37"/>
      <c r="AW2975" s="30"/>
      <c r="BH2975" s="30"/>
      <c r="BN2975" s="30"/>
      <c r="BV2975" s="30">
        <v>43760</v>
      </c>
      <c r="BW2975" s="31">
        <v>1174.69405460028</v>
      </c>
      <c r="BZ2975" s="30">
        <v>43689</v>
      </c>
      <c r="CA2975" s="31">
        <v>1050.4249313059599</v>
      </c>
      <c r="CB2975" s="30">
        <v>43689</v>
      </c>
      <c r="CC2975" s="31">
        <v>1031.1042649205999</v>
      </c>
      <c r="CD2975" s="30">
        <v>43689</v>
      </c>
      <c r="CE2975" s="31">
        <v>1015.5999208257</v>
      </c>
      <c r="CG2975" s="30">
        <v>43760</v>
      </c>
      <c r="CH2975" s="31">
        <f t="shared" si="373"/>
        <v>1015.70539800448</v>
      </c>
      <c r="CI2975" s="31">
        <f t="shared" si="374"/>
        <v>998.08875062138998</v>
      </c>
      <c r="CJ2975" s="31">
        <f t="shared" si="378"/>
        <v>1005.8849642993272</v>
      </c>
      <c r="CK2975" s="31">
        <f t="shared" si="378"/>
        <v>988.76445272908916</v>
      </c>
      <c r="CM2975" s="30">
        <v>43760</v>
      </c>
      <c r="CN2975" s="31">
        <v>1223.87648169002</v>
      </c>
      <c r="CO2975" s="31">
        <v>1278.90312232567</v>
      </c>
    </row>
    <row r="2976" spans="2:93">
      <c r="B2976" s="29">
        <v>43760</v>
      </c>
      <c r="C2976" s="55">
        <v>1228.599693870063</v>
      </c>
      <c r="D2976" s="31"/>
      <c r="E2976" s="21">
        <f t="shared" si="376"/>
        <v>-1.684867722838268E-3</v>
      </c>
      <c r="F2976" s="21">
        <f t="shared" si="377"/>
        <v>-2.82687482130628E-3</v>
      </c>
      <c r="G2976" s="37">
        <f>(C2975-MAX(C$9:C2975))/MAX(C$9:C2975)</f>
        <v>-2.1407137801894401E-2</v>
      </c>
      <c r="H2976" s="37"/>
      <c r="I2976" s="37"/>
      <c r="AW2976" s="30"/>
      <c r="BH2976" s="30"/>
      <c r="BN2976" s="30"/>
      <c r="BV2976" s="30">
        <v>43761</v>
      </c>
      <c r="BW2976" s="31">
        <v>1173.98777225242</v>
      </c>
      <c r="BZ2976" s="30">
        <v>43690</v>
      </c>
      <c r="CA2976" s="31">
        <v>1050.0650064109</v>
      </c>
      <c r="CB2976" s="30">
        <v>43690</v>
      </c>
      <c r="CC2976" s="31">
        <v>1030.6895985894901</v>
      </c>
      <c r="CD2976" s="30">
        <v>43690</v>
      </c>
      <c r="CE2976" s="31">
        <v>1015.0227410416099</v>
      </c>
      <c r="CG2976" s="30">
        <v>43761</v>
      </c>
      <c r="CH2976" s="31">
        <f t="shared" si="373"/>
        <v>1015.11966222825</v>
      </c>
      <c r="CI2976" s="31">
        <f t="shared" si="374"/>
        <v>997.44047716933801</v>
      </c>
      <c r="CJ2976" s="31">
        <f t="shared" si="378"/>
        <v>1005.3048917590813</v>
      </c>
      <c r="CK2976" s="31">
        <f t="shared" si="378"/>
        <v>988.1222355468617</v>
      </c>
      <c r="CM2976" s="30">
        <v>43761</v>
      </c>
      <c r="CN2976" s="31">
        <v>1223.0581674530099</v>
      </c>
      <c r="CO2976" s="31">
        <v>1278.05365043701</v>
      </c>
    </row>
    <row r="2977" spans="2:93">
      <c r="B2977" s="29">
        <v>43761</v>
      </c>
      <c r="C2977" s="55">
        <v>1228.4020755729709</v>
      </c>
      <c r="D2977" s="31"/>
      <c r="E2977" s="21">
        <f t="shared" si="376"/>
        <v>-1.6084840170316195E-4</v>
      </c>
      <c r="F2977" s="21">
        <f t="shared" si="377"/>
        <v>-3.0242691828802348E-3</v>
      </c>
      <c r="G2977" s="37">
        <f>(C2976-MAX(C$9:C2976))/MAX(C$9:C2976)</f>
        <v>-2.3055937329211858E-2</v>
      </c>
      <c r="H2977" s="37"/>
      <c r="I2977" s="37"/>
      <c r="AW2977" s="30"/>
      <c r="BH2977" s="30"/>
      <c r="BN2977" s="30"/>
      <c r="BV2977" s="30">
        <v>43762</v>
      </c>
      <c r="BW2977" s="31">
        <v>1173.9442499612001</v>
      </c>
      <c r="BZ2977" s="30">
        <v>43691</v>
      </c>
      <c r="CA2977" s="31">
        <v>1044.04933516663</v>
      </c>
      <c r="CB2977" s="30">
        <v>43691</v>
      </c>
      <c r="CC2977" s="31">
        <v>1025.1455616293499</v>
      </c>
      <c r="CD2977" s="30">
        <v>43691</v>
      </c>
      <c r="CE2977" s="31">
        <v>1009.84301277733</v>
      </c>
      <c r="CG2977" s="30">
        <v>43762</v>
      </c>
      <c r="CH2977" s="31">
        <f t="shared" si="373"/>
        <v>1015.21659756855</v>
      </c>
      <c r="CI2977" s="31">
        <f t="shared" si="374"/>
        <v>997.53794204587405</v>
      </c>
      <c r="CJ2977" s="31">
        <f t="shared" si="378"/>
        <v>1005.4008898718299</v>
      </c>
      <c r="CK2977" s="31">
        <f t="shared" si="378"/>
        <v>988.21878989160155</v>
      </c>
      <c r="CM2977" s="30">
        <v>43762</v>
      </c>
      <c r="CN2977" s="31">
        <v>1222.95921080382</v>
      </c>
      <c r="CO2977" s="31">
        <v>1277.95603503503</v>
      </c>
    </row>
    <row r="2978" spans="2:93">
      <c r="B2978" s="29">
        <v>43762</v>
      </c>
      <c r="C2978" s="55">
        <v>1228.4068898106209</v>
      </c>
      <c r="D2978" s="31"/>
      <c r="E2978" s="21">
        <f t="shared" si="376"/>
        <v>3.9191057599197165E-6</v>
      </c>
      <c r="F2978" s="21">
        <f t="shared" si="377"/>
        <v>-3.9064224752782817E-4</v>
      </c>
      <c r="G2978" s="37">
        <f>(C2977-MAX(C$9:C2977))/MAX(C$9:C2977)</f>
        <v>-2.3213077220245893E-2</v>
      </c>
      <c r="H2978" s="37"/>
      <c r="I2978" s="37"/>
      <c r="AW2978" s="30"/>
      <c r="BH2978" s="30"/>
      <c r="BN2978" s="30"/>
      <c r="BV2978" s="30">
        <v>43763</v>
      </c>
      <c r="BW2978" s="31">
        <v>1173.40651022004</v>
      </c>
      <c r="BZ2978" s="30">
        <v>43692</v>
      </c>
      <c r="CA2978" s="31">
        <v>1046.36793693505</v>
      </c>
      <c r="CB2978" s="30">
        <v>43692</v>
      </c>
      <c r="CC2978" s="31">
        <v>1027.3499075769901</v>
      </c>
      <c r="CD2978" s="30">
        <v>43692</v>
      </c>
      <c r="CE2978" s="31">
        <v>1012.12109134373</v>
      </c>
      <c r="CG2978" s="30">
        <v>43763</v>
      </c>
      <c r="CH2978" s="31">
        <f t="shared" si="373"/>
        <v>1015.08426660822</v>
      </c>
      <c r="CI2978" s="31">
        <f t="shared" si="374"/>
        <v>997.27720595595497</v>
      </c>
      <c r="CJ2978" s="31">
        <f t="shared" si="378"/>
        <v>1005.2698383646028</v>
      </c>
      <c r="CK2978" s="31">
        <f t="shared" si="378"/>
        <v>987.96048963814712</v>
      </c>
      <c r="CM2978" s="30">
        <v>43763</v>
      </c>
      <c r="CN2978" s="31">
        <v>1223.0636298264001</v>
      </c>
      <c r="CO2978" s="31">
        <v>1278.0727687958999</v>
      </c>
    </row>
    <row r="2979" spans="2:93">
      <c r="B2979" s="29">
        <v>43763</v>
      </c>
      <c r="C2979" s="55">
        <v>1227.7201159400861</v>
      </c>
      <c r="D2979" s="31"/>
      <c r="E2979" s="21">
        <f t="shared" si="376"/>
        <v>-5.5907686307477E-4</v>
      </c>
      <c r="F2979" s="21">
        <f t="shared" si="377"/>
        <v>-2.3995805474418264E-3</v>
      </c>
      <c r="G2979" s="37">
        <f>(C2978-MAX(C$9:C2978))/MAX(C$9:C2978)</f>
        <v>-2.3209249088990552E-2</v>
      </c>
      <c r="H2979" s="37"/>
      <c r="I2979" s="37"/>
      <c r="AW2979" s="30"/>
      <c r="BH2979" s="30"/>
      <c r="BN2979" s="30"/>
      <c r="BV2979" s="30">
        <v>43766</v>
      </c>
      <c r="BW2979" s="31">
        <v>1172.63674457051</v>
      </c>
      <c r="BZ2979" s="30">
        <v>43693</v>
      </c>
      <c r="CA2979" s="31">
        <v>1045.98973503907</v>
      </c>
      <c r="CB2979" s="30">
        <v>43693</v>
      </c>
      <c r="CC2979" s="31">
        <v>1026.85725745536</v>
      </c>
      <c r="CD2979" s="30">
        <v>43693</v>
      </c>
      <c r="CE2979" s="31">
        <v>1011.0798701011</v>
      </c>
      <c r="CG2979" s="30">
        <v>43766</v>
      </c>
      <c r="CH2979" s="31">
        <f t="shared" si="373"/>
        <v>1014.49818467978</v>
      </c>
      <c r="CI2979" s="31">
        <f t="shared" si="374"/>
        <v>996.62748869513098</v>
      </c>
      <c r="CJ2979" s="31">
        <f t="shared" si="378"/>
        <v>1004.6894230189489</v>
      </c>
      <c r="CK2979" s="31">
        <f t="shared" si="378"/>
        <v>987.31684213543031</v>
      </c>
      <c r="CM2979" s="30">
        <v>43766</v>
      </c>
      <c r="CN2979" s="31">
        <v>1220.48428456953</v>
      </c>
      <c r="CO2979" s="31">
        <v>1275.4116450112599</v>
      </c>
    </row>
    <row r="2980" spans="2:93">
      <c r="B2980" s="29">
        <v>43766</v>
      </c>
      <c r="C2980" s="55">
        <v>1226.306207428293</v>
      </c>
      <c r="D2980" s="31"/>
      <c r="E2980" s="21">
        <f t="shared" si="376"/>
        <v>-1.1516537795834836E-3</v>
      </c>
      <c r="F2980" s="21">
        <f t="shared" si="377"/>
        <v>-1.8667483422086795E-3</v>
      </c>
      <c r="G2980" s="37">
        <f>(C2979-MAX(C$9:C2979))/MAX(C$9:C2979)</f>
        <v>-2.3755350197890369E-2</v>
      </c>
      <c r="H2980" s="37"/>
      <c r="I2980" s="37"/>
      <c r="AW2980" s="30"/>
      <c r="BH2980" s="30"/>
      <c r="BN2980" s="30"/>
      <c r="BV2980" s="30">
        <v>43767</v>
      </c>
      <c r="BW2980" s="31">
        <v>1171.0041736369801</v>
      </c>
      <c r="BZ2980" s="30">
        <v>43696</v>
      </c>
      <c r="CA2980" s="31">
        <v>1045.2288488413001</v>
      </c>
      <c r="CB2980" s="30">
        <v>43696</v>
      </c>
      <c r="CC2980" s="31">
        <v>1026.0427288190599</v>
      </c>
      <c r="CD2980" s="30">
        <v>43696</v>
      </c>
      <c r="CE2980" s="31">
        <v>1010.11215203623</v>
      </c>
      <c r="CG2980" s="30">
        <v>43767</v>
      </c>
      <c r="CH2980" s="31">
        <f t="shared" si="373"/>
        <v>1013.78046170272</v>
      </c>
      <c r="CI2980" s="31">
        <f t="shared" si="374"/>
        <v>995.83170613510299</v>
      </c>
      <c r="CJ2980" s="31">
        <f t="shared" si="378"/>
        <v>1003.9786394073079</v>
      </c>
      <c r="CK2980" s="31">
        <f t="shared" si="378"/>
        <v>986.52849389789367</v>
      </c>
      <c r="CM2980" s="30">
        <v>43767</v>
      </c>
      <c r="CN2980" s="31">
        <v>1219.3997911478</v>
      </c>
      <c r="CO2980" s="31">
        <v>1274.2924754406799</v>
      </c>
    </row>
    <row r="2981" spans="2:93">
      <c r="B2981" s="29">
        <v>43767</v>
      </c>
      <c r="C2981" s="55">
        <v>1224.5251733236969</v>
      </c>
      <c r="D2981" s="31"/>
      <c r="E2981" s="21">
        <f t="shared" si="376"/>
        <v>-1.4523567554396433E-3</v>
      </c>
      <c r="F2981" s="21">
        <f t="shared" si="377"/>
        <v>-3.1560531574856832E-3</v>
      </c>
      <c r="G2981" s="37">
        <f>(C2980-MAX(C$9:C2980))/MAX(C$9:C2980)</f>
        <v>-2.4879646038633164E-2</v>
      </c>
      <c r="H2981" s="37"/>
      <c r="I2981" s="37"/>
      <c r="AW2981" s="30"/>
      <c r="BH2981" s="30"/>
      <c r="BN2981" s="30"/>
      <c r="BV2981" s="30">
        <v>43768</v>
      </c>
      <c r="BW2981" s="31">
        <v>1172.90261243998</v>
      </c>
      <c r="BZ2981" s="30">
        <v>43697</v>
      </c>
      <c r="CA2981" s="31">
        <v>1044.65174412281</v>
      </c>
      <c r="CB2981" s="30">
        <v>43697</v>
      </c>
      <c r="CC2981" s="31">
        <v>1025.47033614782</v>
      </c>
      <c r="CD2981" s="30">
        <v>43697</v>
      </c>
      <c r="CE2981" s="31">
        <v>1009.57812488774</v>
      </c>
      <c r="CG2981" s="30">
        <v>43768</v>
      </c>
      <c r="CH2981" s="31">
        <f t="shared" si="373"/>
        <v>1014.6919686060399</v>
      </c>
      <c r="CI2981" s="31">
        <f t="shared" si="374"/>
        <v>996.71800431470899</v>
      </c>
      <c r="CJ2981" s="31">
        <f t="shared" si="378"/>
        <v>1004.8813333288977</v>
      </c>
      <c r="CK2981" s="31">
        <f t="shared" si="378"/>
        <v>987.40651214423428</v>
      </c>
      <c r="CM2981" s="30">
        <v>43768</v>
      </c>
      <c r="CN2981" s="31">
        <v>1221.1058987598101</v>
      </c>
      <c r="CO2981" s="31">
        <v>1276.0901307644001</v>
      </c>
    </row>
    <row r="2982" spans="2:93">
      <c r="B2982" s="29">
        <v>43768</v>
      </c>
      <c r="C2982" s="55">
        <v>1226.329253927961</v>
      </c>
      <c r="D2982" s="31"/>
      <c r="E2982" s="21">
        <f t="shared" si="376"/>
        <v>1.473289927856225E-3</v>
      </c>
      <c r="F2982" s="21">
        <f t="shared" si="377"/>
        <v>-1.6913254882348072E-3</v>
      </c>
      <c r="G2982" s="37">
        <f>(C2981-MAX(C$9:C2981))/MAX(C$9:C2981)</f>
        <v>-2.6295868672075669E-2</v>
      </c>
      <c r="H2982" s="37"/>
      <c r="I2982" s="37"/>
      <c r="AW2982" s="30"/>
      <c r="BH2982" s="30"/>
      <c r="BN2982" s="30"/>
      <c r="BV2982" s="30">
        <v>43769</v>
      </c>
      <c r="BW2982" s="31">
        <v>1171.1585825055199</v>
      </c>
      <c r="BZ2982" s="30">
        <v>43698</v>
      </c>
      <c r="CA2982" s="31">
        <v>1045.15304124979</v>
      </c>
      <c r="CB2982" s="30">
        <v>43698</v>
      </c>
      <c r="CC2982" s="31">
        <v>1025.89222961005</v>
      </c>
      <c r="CD2982" s="30">
        <v>43698</v>
      </c>
      <c r="CE2982" s="31">
        <v>1009.87763810937</v>
      </c>
      <c r="CG2982" s="30">
        <v>43769</v>
      </c>
      <c r="CH2982" s="31">
        <f t="shared" si="373"/>
        <v>1013.43046837933</v>
      </c>
      <c r="CI2982" s="31">
        <f t="shared" si="374"/>
        <v>995.43631729364802</v>
      </c>
      <c r="CJ2982" s="31">
        <f t="shared" si="378"/>
        <v>1003.6320300240213</v>
      </c>
      <c r="CK2982" s="31">
        <f t="shared" si="378"/>
        <v>986.13679883952034</v>
      </c>
      <c r="CM2982" s="30">
        <v>43769</v>
      </c>
      <c r="CN2982" s="31">
        <v>1219.0587865550499</v>
      </c>
      <c r="CO2982" s="31">
        <v>1273.9655947558399</v>
      </c>
    </row>
    <row r="2983" spans="2:93">
      <c r="B2983" s="29">
        <v>43769</v>
      </c>
      <c r="C2983" s="55">
        <v>1224.8988243334111</v>
      </c>
      <c r="D2983" s="31"/>
      <c r="E2983" s="21">
        <f t="shared" si="376"/>
        <v>-1.1664319267995493E-3</v>
      </c>
      <c r="F2983" s="21">
        <f t="shared" si="377"/>
        <v>-2.2979924903443472E-3</v>
      </c>
      <c r="G2983" s="37">
        <f>(C2982-MAX(C$9:C2982))/MAX(C$9:C2982)</f>
        <v>-2.4861320182678344E-2</v>
      </c>
      <c r="H2983" s="37"/>
      <c r="I2983" s="37"/>
      <c r="AW2983" s="30"/>
      <c r="BH2983" s="30"/>
      <c r="BN2983" s="30"/>
      <c r="BV2983" s="30">
        <v>43770</v>
      </c>
      <c r="BW2983" s="31">
        <v>1171.9092033842001</v>
      </c>
      <c r="BZ2983" s="30">
        <v>43699</v>
      </c>
      <c r="CA2983" s="31">
        <v>1043.7449001709899</v>
      </c>
      <c r="CB2983" s="30">
        <v>43699</v>
      </c>
      <c r="CC2983" s="31">
        <v>1024.55005448217</v>
      </c>
      <c r="CD2983" s="30">
        <v>43699</v>
      </c>
      <c r="CE2983" s="31">
        <v>1008.57606742762</v>
      </c>
      <c r="CG2983" s="30">
        <v>43770</v>
      </c>
      <c r="CH2983" s="31">
        <f t="shared" si="373"/>
        <v>1013.42712924045</v>
      </c>
      <c r="CI2983" s="31">
        <f t="shared" si="374"/>
        <v>995.32730293850204</v>
      </c>
      <c r="CJ2983" s="31">
        <f t="shared" si="378"/>
        <v>1003.6287231698884</v>
      </c>
      <c r="CK2983" s="31">
        <f t="shared" si="378"/>
        <v>986.02880291316774</v>
      </c>
      <c r="CM2983" s="30">
        <v>43770</v>
      </c>
      <c r="CN2983" s="31">
        <v>1220.31919123751</v>
      </c>
      <c r="CO2983" s="31">
        <v>1275.2953586289</v>
      </c>
    </row>
    <row r="2984" spans="2:93">
      <c r="B2984" s="29">
        <v>43770</v>
      </c>
      <c r="C2984" s="55">
        <v>1226.234377761949</v>
      </c>
      <c r="D2984" s="31"/>
      <c r="E2984" s="21">
        <f t="shared" si="376"/>
        <v>1.0903377503563849E-3</v>
      </c>
      <c r="F2984" s="21">
        <f t="shared" si="377"/>
        <v>-5.8574005341371915E-5</v>
      </c>
      <c r="G2984" s="37">
        <f>(C2983-MAX(C$9:C2983))/MAX(C$9:C2983)</f>
        <v>-2.5998753071874457E-2</v>
      </c>
      <c r="H2984" s="37"/>
      <c r="I2984" s="37"/>
      <c r="AW2984" s="30"/>
      <c r="BH2984" s="30"/>
      <c r="BN2984" s="30"/>
      <c r="BV2984" s="30">
        <v>43773</v>
      </c>
      <c r="BW2984" s="31">
        <v>1171.9091445796901</v>
      </c>
      <c r="BZ2984" s="30">
        <v>43700</v>
      </c>
      <c r="CA2984" s="31">
        <v>1044.95468608188</v>
      </c>
      <c r="CB2984" s="30">
        <v>43700</v>
      </c>
      <c r="CC2984" s="31">
        <v>1025.7657528198199</v>
      </c>
      <c r="CD2984" s="30">
        <v>43700</v>
      </c>
      <c r="CE2984" s="31">
        <v>1009.95790440542</v>
      </c>
      <c r="CG2984" s="30">
        <v>43773</v>
      </c>
      <c r="CH2984" s="31">
        <f t="shared" si="373"/>
        <v>1012.46967631824</v>
      </c>
      <c r="CI2984" s="31">
        <f t="shared" si="374"/>
        <v>994.32823779559601</v>
      </c>
      <c r="CJ2984" s="31">
        <f t="shared" si="378"/>
        <v>1002.6805274623854</v>
      </c>
      <c r="CK2984" s="31">
        <f t="shared" si="378"/>
        <v>985.03907118976019</v>
      </c>
      <c r="CM2984" s="30">
        <v>43773</v>
      </c>
      <c r="CN2984" s="31">
        <v>1219.3192826617201</v>
      </c>
      <c r="CO2984" s="31">
        <v>1274.2945501126601</v>
      </c>
    </row>
    <row r="2985" spans="2:93">
      <c r="B2985" s="29">
        <v>43773</v>
      </c>
      <c r="C2985" s="55">
        <v>1225.3890574661791</v>
      </c>
      <c r="D2985" s="31"/>
      <c r="E2985" s="21">
        <f t="shared" si="376"/>
        <v>-6.8936274426811828E-4</v>
      </c>
      <c r="F2985" s="21">
        <f t="shared" si="377"/>
        <v>7.0548500047351581E-4</v>
      </c>
      <c r="G2985" s="37">
        <f>(C2984-MAX(C$9:C2984))/MAX(C$9:C2984)</f>
        <v>-2.4936762743454528E-2</v>
      </c>
      <c r="H2985" s="37"/>
      <c r="I2985" s="37"/>
      <c r="AW2985" s="30"/>
      <c r="BH2985" s="30"/>
      <c r="BN2985" s="30"/>
      <c r="BV2985" s="30">
        <v>43774</v>
      </c>
      <c r="BW2985" s="31">
        <v>1172.3704921337401</v>
      </c>
      <c r="BZ2985" s="30">
        <v>43703</v>
      </c>
      <c r="CA2985" s="31">
        <v>1043.6087581572001</v>
      </c>
      <c r="CB2985" s="30">
        <v>43703</v>
      </c>
      <c r="CC2985" s="31">
        <v>1024.4837617302801</v>
      </c>
      <c r="CD2985" s="30">
        <v>43703</v>
      </c>
      <c r="CE2985" s="31">
        <v>1008.67670068506</v>
      </c>
      <c r="CG2985" s="30">
        <v>43774</v>
      </c>
      <c r="CH2985" s="31">
        <f t="shared" si="373"/>
        <v>1013.10041746363</v>
      </c>
      <c r="CI2985" s="31">
        <f t="shared" si="374"/>
        <v>995.06620867709603</v>
      </c>
      <c r="CJ2985" s="31">
        <f t="shared" ref="CJ2985:CK3000" si="379">+CJ2984*CH2985/CH2984</f>
        <v>1003.3051702335662</v>
      </c>
      <c r="CK2985" s="31">
        <f t="shared" si="379"/>
        <v>985.77014783431923</v>
      </c>
      <c r="CM2985" s="30">
        <v>43774</v>
      </c>
      <c r="CN2985" s="31">
        <v>1218.9786121564</v>
      </c>
      <c r="CO2985" s="31">
        <v>1273.9578670861099</v>
      </c>
    </row>
    <row r="2986" spans="2:93">
      <c r="B2986" s="29">
        <v>43774</v>
      </c>
      <c r="C2986" s="55">
        <v>1225.5226937792991</v>
      </c>
      <c r="D2986" s="31"/>
      <c r="E2986" s="21">
        <f t="shared" si="376"/>
        <v>1.0905623181933777E-4</v>
      </c>
      <c r="F2986" s="21">
        <f t="shared" si="377"/>
        <v>-6.5770277115906328E-4</v>
      </c>
      <c r="G2986" s="37">
        <f>(C2985-MAX(C$9:C2985))/MAX(C$9:C2985)</f>
        <v>-2.560893501252463E-2</v>
      </c>
      <c r="H2986" s="37"/>
      <c r="I2986" s="37"/>
      <c r="AW2986" s="30"/>
      <c r="BH2986" s="30"/>
      <c r="BN2986" s="30"/>
      <c r="BV2986" s="30">
        <v>43775</v>
      </c>
      <c r="BW2986" s="31">
        <v>1171.8421016979501</v>
      </c>
      <c r="BZ2986" s="30">
        <v>43704</v>
      </c>
      <c r="CA2986" s="31">
        <v>1043.86488880926</v>
      </c>
      <c r="CB2986" s="30">
        <v>43704</v>
      </c>
      <c r="CC2986" s="31">
        <v>1024.66820637152</v>
      </c>
      <c r="CD2986" s="30">
        <v>43704</v>
      </c>
      <c r="CE2986" s="31">
        <v>1008.68852997565</v>
      </c>
      <c r="CG2986" s="30">
        <v>43775</v>
      </c>
      <c r="CH2986" s="31">
        <f t="shared" si="373"/>
        <v>1012.78093316958</v>
      </c>
      <c r="CI2986" s="31">
        <f t="shared" si="374"/>
        <v>994.702428328971</v>
      </c>
      <c r="CJ2986" s="31">
        <f t="shared" si="379"/>
        <v>1002.9887749004841</v>
      </c>
      <c r="CK2986" s="31">
        <f t="shared" si="379"/>
        <v>985.40976597789268</v>
      </c>
      <c r="CM2986" s="30">
        <v>43775</v>
      </c>
      <c r="CN2986" s="31">
        <v>1219.23797445334</v>
      </c>
      <c r="CO2986" s="31">
        <v>1274.24619103911</v>
      </c>
    </row>
    <row r="2987" spans="2:93">
      <c r="B2987" s="29">
        <v>43775</v>
      </c>
      <c r="C2987" s="55">
        <v>1224.6591123877081</v>
      </c>
      <c r="D2987" s="31"/>
      <c r="E2987" s="21">
        <f t="shared" si="376"/>
        <v>-7.0466372917810105E-4</v>
      </c>
      <c r="F2987" s="21">
        <f t="shared" si="377"/>
        <v>-1.9569938426011735E-4</v>
      </c>
      <c r="G2987" s="37">
        <f>(C2986-MAX(C$9:C2986))/MAX(C$9:C2986)</f>
        <v>-2.5502671594658632E-2</v>
      </c>
      <c r="H2987" s="37"/>
      <c r="I2987" s="37"/>
      <c r="AW2987" s="30"/>
      <c r="BH2987" s="30"/>
      <c r="BN2987" s="30"/>
      <c r="BV2987" s="30">
        <v>43776</v>
      </c>
      <c r="BW2987" s="31">
        <v>1171.4415317645201</v>
      </c>
      <c r="BZ2987" s="30">
        <v>43705</v>
      </c>
      <c r="CA2987" s="31">
        <v>1044.06814023127</v>
      </c>
      <c r="CB2987" s="30">
        <v>43705</v>
      </c>
      <c r="CC2987" s="31">
        <v>1024.8561742602101</v>
      </c>
      <c r="CD2987" s="30">
        <v>43705</v>
      </c>
      <c r="CE2987" s="31">
        <v>1008.89537973171</v>
      </c>
      <c r="CG2987" s="30">
        <v>43776</v>
      </c>
      <c r="CH2987" s="31">
        <f t="shared" si="373"/>
        <v>1012.4283834415</v>
      </c>
      <c r="CI2987" s="31">
        <f t="shared" si="374"/>
        <v>994.31593051722098</v>
      </c>
      <c r="CJ2987" s="31">
        <f t="shared" si="379"/>
        <v>1002.6396338293231</v>
      </c>
      <c r="CK2987" s="31">
        <f t="shared" si="379"/>
        <v>985.02687888786386</v>
      </c>
      <c r="CM2987" s="30">
        <v>43776</v>
      </c>
      <c r="CN2987" s="31">
        <v>1218.0897945721299</v>
      </c>
      <c r="CO2987" s="31">
        <v>1273.0649239189599</v>
      </c>
    </row>
    <row r="2988" spans="2:93">
      <c r="B2988" s="29">
        <v>43776</v>
      </c>
      <c r="C2988" s="55">
        <v>1224.432795420078</v>
      </c>
      <c r="D2988" s="31"/>
      <c r="E2988" s="21">
        <f t="shared" si="376"/>
        <v>-1.847999703270542E-4</v>
      </c>
      <c r="F2988" s="21">
        <f t="shared" si="377"/>
        <v>-1.4691990165526247E-3</v>
      </c>
      <c r="G2988" s="37">
        <f>(C2987-MAX(C$9:C2987))/MAX(C$9:C2987)</f>
        <v>-2.6189364516166883E-2</v>
      </c>
      <c r="H2988" s="37"/>
      <c r="I2988" s="37"/>
      <c r="AW2988" s="30"/>
      <c r="BH2988" s="30"/>
      <c r="BN2988" s="30"/>
      <c r="BV2988" s="30">
        <v>43777</v>
      </c>
      <c r="BW2988" s="31">
        <v>1171.0800213883299</v>
      </c>
      <c r="BZ2988" s="30">
        <v>43706</v>
      </c>
      <c r="CA2988" s="31">
        <v>1045.1978255681199</v>
      </c>
      <c r="CB2988" s="30">
        <v>43706</v>
      </c>
      <c r="CC2988" s="31">
        <v>1025.8487259716801</v>
      </c>
      <c r="CD2988" s="30">
        <v>43706</v>
      </c>
      <c r="CE2988" s="31">
        <v>1009.70551521059</v>
      </c>
      <c r="CG2988" s="30">
        <v>43777</v>
      </c>
      <c r="CH2988" s="31">
        <f t="shared" si="373"/>
        <v>1012.50492251117</v>
      </c>
      <c r="CI2988" s="31">
        <f t="shared" si="374"/>
        <v>994.34170583857394</v>
      </c>
      <c r="CJ2988" s="31">
        <f t="shared" si="379"/>
        <v>1002.7154328745124</v>
      </c>
      <c r="CK2988" s="31">
        <f t="shared" si="379"/>
        <v>985.05241341221915</v>
      </c>
      <c r="CM2988" s="30">
        <v>43777</v>
      </c>
      <c r="CN2988" s="31">
        <v>1219.1595342441101</v>
      </c>
      <c r="CO2988" s="31">
        <v>1274.2022537739799</v>
      </c>
    </row>
    <row r="2989" spans="2:93">
      <c r="B2989" s="29">
        <v>43777</v>
      </c>
      <c r="C2989" s="55">
        <v>1224.427784490558</v>
      </c>
      <c r="D2989" s="31"/>
      <c r="E2989" s="21">
        <f t="shared" si="376"/>
        <v>-4.092449613191107E-6</v>
      </c>
      <c r="F2989" s="21">
        <f t="shared" si="377"/>
        <v>-7.8446348917848852E-4</v>
      </c>
      <c r="G2989" s="37">
        <f>(C2988-MAX(C$9:C2988))/MAX(C$9:C2988)</f>
        <v>-2.6369324692708505E-2</v>
      </c>
      <c r="H2989" s="37"/>
      <c r="I2989" s="37"/>
      <c r="AW2989" s="30"/>
      <c r="BH2989" s="30"/>
      <c r="BN2989" s="30"/>
      <c r="BV2989" s="30">
        <v>43780</v>
      </c>
      <c r="BW2989" s="31">
        <v>1170.79548513238</v>
      </c>
      <c r="BZ2989" s="30">
        <v>43707</v>
      </c>
      <c r="CA2989" s="31">
        <v>1044.8003897723599</v>
      </c>
      <c r="CB2989" s="30">
        <v>43707</v>
      </c>
      <c r="CC2989" s="31">
        <v>1025.45690144637</v>
      </c>
      <c r="CD2989" s="30">
        <v>43707</v>
      </c>
      <c r="CE2989" s="31">
        <v>1009.26531050631</v>
      </c>
      <c r="CG2989" s="30">
        <v>43780</v>
      </c>
      <c r="CH2989" s="31">
        <f t="shared" si="373"/>
        <v>1011.9422165099101</v>
      </c>
      <c r="CI2989" s="31">
        <f t="shared" si="374"/>
        <v>993.71588687042299</v>
      </c>
      <c r="CJ2989" s="31">
        <f t="shared" si="379"/>
        <v>1002.158167443906</v>
      </c>
      <c r="CK2989" s="31">
        <f t="shared" si="379"/>
        <v>984.43244094066688</v>
      </c>
      <c r="CM2989" s="30">
        <v>43780</v>
      </c>
      <c r="CN2989" s="31">
        <v>1218.5593455609401</v>
      </c>
      <c r="CO2989" s="31">
        <v>1273.6319760542201</v>
      </c>
    </row>
    <row r="2990" spans="2:93">
      <c r="B2990" s="29">
        <v>43780</v>
      </c>
      <c r="C2990" s="55">
        <v>1224.270860159558</v>
      </c>
      <c r="D2990" s="31"/>
      <c r="E2990" s="21">
        <f t="shared" si="376"/>
        <v>-1.2816136074966789E-4</v>
      </c>
      <c r="F2990" s="21">
        <f t="shared" si="377"/>
        <v>-1.0214691462633319E-3</v>
      </c>
      <c r="G2990" s="37">
        <f>(C2989-MAX(C$9:C2989))/MAX(C$9:C2989)</f>
        <v>-2.6373309227189091E-2</v>
      </c>
      <c r="H2990" s="37"/>
      <c r="I2990" s="37"/>
      <c r="AW2990" s="30"/>
      <c r="BH2990" s="30"/>
      <c r="BN2990" s="30"/>
      <c r="BV2990" s="30">
        <v>43781</v>
      </c>
      <c r="BW2990" s="31">
        <v>1171.04400115255</v>
      </c>
      <c r="BZ2990" s="30">
        <v>43710</v>
      </c>
      <c r="CA2990" s="31">
        <v>1045.0535913347301</v>
      </c>
      <c r="CB2990" s="30">
        <v>43710</v>
      </c>
      <c r="CC2990" s="31">
        <v>1025.6332898876201</v>
      </c>
      <c r="CD2990" s="30">
        <v>43710</v>
      </c>
      <c r="CE2990" s="31">
        <v>1009.37463356949</v>
      </c>
      <c r="CG2990" s="30">
        <v>43781</v>
      </c>
      <c r="CH2990" s="31">
        <f t="shared" si="373"/>
        <v>1011.96794337474</v>
      </c>
      <c r="CI2990" s="31">
        <f t="shared" si="374"/>
        <v>993.67894603881598</v>
      </c>
      <c r="CJ2990" s="31">
        <f t="shared" si="379"/>
        <v>1002.1836455663633</v>
      </c>
      <c r="CK2990" s="31">
        <f t="shared" si="379"/>
        <v>984.3958452159635</v>
      </c>
      <c r="CM2990" s="30">
        <v>43781</v>
      </c>
      <c r="CN2990" s="31">
        <v>1217.8922944245701</v>
      </c>
      <c r="CO2990" s="31">
        <v>1272.9538483714</v>
      </c>
    </row>
    <row r="2991" spans="2:93">
      <c r="B2991" s="29">
        <v>43781</v>
      </c>
      <c r="C2991" s="55">
        <v>1224.65363219704</v>
      </c>
      <c r="D2991" s="31"/>
      <c r="E2991" s="21">
        <f t="shared" si="376"/>
        <v>3.1265306554151273E-4</v>
      </c>
      <c r="F2991" s="21">
        <f t="shared" si="377"/>
        <v>-4.4748702824337627E-6</v>
      </c>
      <c r="G2991" s="37">
        <f>(C2990-MAX(C$9:C2990))/MAX(C$9:C2990)</f>
        <v>-2.6498090548740742E-2</v>
      </c>
      <c r="H2991" s="37"/>
      <c r="I2991" s="37"/>
      <c r="AW2991" s="30"/>
      <c r="BH2991" s="30"/>
      <c r="BN2991" s="30"/>
      <c r="BV2991" s="30">
        <v>43782</v>
      </c>
      <c r="BW2991" s="31">
        <v>1171.05648621809</v>
      </c>
      <c r="BZ2991" s="30">
        <v>43711</v>
      </c>
      <c r="CA2991" s="31">
        <v>1043.98978523695</v>
      </c>
      <c r="CB2991" s="30">
        <v>43711</v>
      </c>
      <c r="CC2991" s="31">
        <v>1024.6488128209201</v>
      </c>
      <c r="CD2991" s="30">
        <v>43711</v>
      </c>
      <c r="CE2991" s="31">
        <v>1008.4172605877</v>
      </c>
      <c r="CG2991" s="30">
        <v>43782</v>
      </c>
      <c r="CH2991" s="31">
        <f t="shared" si="373"/>
        <v>1011.71445381892</v>
      </c>
      <c r="CI2991" s="31">
        <f t="shared" si="374"/>
        <v>993.43765238097706</v>
      </c>
      <c r="CJ2991" s="31">
        <f t="shared" si="379"/>
        <v>1001.9326068957929</v>
      </c>
      <c r="CK2991" s="31">
        <f t="shared" si="379"/>
        <v>984.15680576041245</v>
      </c>
      <c r="CM2991" s="30">
        <v>43782</v>
      </c>
      <c r="CN2991" s="31">
        <v>1218.92710934865</v>
      </c>
      <c r="CO2991" s="31">
        <v>1274.05542393614</v>
      </c>
    </row>
    <row r="2992" spans="2:93">
      <c r="B2992" s="29">
        <v>43782</v>
      </c>
      <c r="C2992" s="55">
        <v>1224.673510807293</v>
      </c>
      <c r="D2992" s="31"/>
      <c r="E2992" s="21">
        <f t="shared" si="376"/>
        <v>1.6232026534224175E-5</v>
      </c>
      <c r="F2992" s="21">
        <f t="shared" si="377"/>
        <v>1.9659338439437235E-4</v>
      </c>
      <c r="G2992" s="37">
        <f>(C2991-MAX(C$9:C2991))/MAX(C$9:C2991)</f>
        <v>-2.6193722192440295E-2</v>
      </c>
      <c r="H2992" s="37"/>
      <c r="I2992" s="37"/>
      <c r="AW2992" s="30"/>
      <c r="BH2992" s="30"/>
      <c r="BN2992" s="30"/>
      <c r="BV2992" s="30">
        <v>43783</v>
      </c>
      <c r="BW2992" s="31">
        <v>1170.92809485818</v>
      </c>
      <c r="BZ2992" s="30">
        <v>43712</v>
      </c>
      <c r="CA2992" s="31">
        <v>1044.49828557963</v>
      </c>
      <c r="CB2992" s="30">
        <v>43712</v>
      </c>
      <c r="CC2992" s="31">
        <v>1025.0457727038499</v>
      </c>
      <c r="CD2992" s="30">
        <v>43712</v>
      </c>
      <c r="CE2992" s="31">
        <v>1008.70323371911</v>
      </c>
      <c r="CG2992" s="30">
        <v>43783</v>
      </c>
      <c r="CH2992" s="31">
        <f t="shared" si="373"/>
        <v>1011.8299357539599</v>
      </c>
      <c r="CI2992" s="31">
        <f t="shared" si="374"/>
        <v>993.62947342160396</v>
      </c>
      <c r="CJ2992" s="31">
        <f t="shared" si="379"/>
        <v>1002.0469722839587</v>
      </c>
      <c r="CK2992" s="31">
        <f t="shared" si="379"/>
        <v>984.34683477951455</v>
      </c>
      <c r="CM2992" s="30">
        <v>43783</v>
      </c>
      <c r="CN2992" s="31">
        <v>1216.9302895936901</v>
      </c>
      <c r="CO2992" s="31">
        <v>1271.98749371586</v>
      </c>
    </row>
    <row r="2993" spans="2:93">
      <c r="B2993" s="29">
        <v>43783</v>
      </c>
      <c r="C2993" s="55">
        <v>1224.009121009442</v>
      </c>
      <c r="D2993" s="31"/>
      <c r="E2993" s="21">
        <f t="shared" si="376"/>
        <v>-5.425036076864842E-4</v>
      </c>
      <c r="F2993" s="21">
        <f t="shared" si="377"/>
        <v>-3.4192582561354268E-4</v>
      </c>
      <c r="G2993" s="37">
        <f>(C2992-MAX(C$9:C2992))/MAX(C$9:C2992)</f>
        <v>-2.6177915343099736E-2</v>
      </c>
      <c r="H2993" s="37"/>
      <c r="I2993" s="37"/>
      <c r="AW2993" s="30"/>
      <c r="BH2993" s="30"/>
      <c r="BN2993" s="30"/>
      <c r="BV2993" s="30">
        <v>43784</v>
      </c>
      <c r="BW2993" s="31">
        <v>1168.2759446391699</v>
      </c>
      <c r="BZ2993" s="30">
        <v>43713</v>
      </c>
      <c r="CA2993" s="31">
        <v>1044.6069148237</v>
      </c>
      <c r="CB2993" s="30">
        <v>43713</v>
      </c>
      <c r="CC2993" s="31">
        <v>1025.11977086916</v>
      </c>
      <c r="CD2993" s="30">
        <v>43713</v>
      </c>
      <c r="CE2993" s="31">
        <v>1008.64655895281</v>
      </c>
      <c r="CG2993" s="30">
        <v>43784</v>
      </c>
      <c r="CH2993" s="31">
        <f t="shared" si="373"/>
        <v>1009.20137228752</v>
      </c>
      <c r="CI2993" s="31">
        <f t="shared" si="374"/>
        <v>990.894946739739</v>
      </c>
      <c r="CJ2993" s="31">
        <f t="shared" si="379"/>
        <v>999.44382330612211</v>
      </c>
      <c r="CK2993" s="31">
        <f t="shared" si="379"/>
        <v>981.63785446450356</v>
      </c>
      <c r="CM2993" s="30">
        <v>43784</v>
      </c>
      <c r="CN2993" s="31">
        <v>1215.1674102782299</v>
      </c>
      <c r="CO2993" s="31">
        <v>1270.1618247751601</v>
      </c>
    </row>
    <row r="2994" spans="2:93">
      <c r="B2994" s="29">
        <v>43784</v>
      </c>
      <c r="C2994" s="55">
        <v>1221.2645085996171</v>
      </c>
      <c r="D2994" s="31"/>
      <c r="E2994" s="21">
        <f t="shared" si="376"/>
        <v>-2.2423136908991115E-3</v>
      </c>
      <c r="F2994" s="21">
        <f t="shared" si="377"/>
        <v>-2.4556261671939694E-3</v>
      </c>
      <c r="G2994" s="37">
        <f>(C2993-MAX(C$9:C2993))/MAX(C$9:C2993)</f>
        <v>-2.6706217337270913E-2</v>
      </c>
      <c r="H2994" s="37"/>
      <c r="I2994" s="37"/>
      <c r="AW2994" s="30"/>
      <c r="BH2994" s="30"/>
      <c r="BN2994" s="30"/>
      <c r="BV2994" s="30">
        <v>43787</v>
      </c>
      <c r="BW2994" s="31">
        <v>1167.5027779761599</v>
      </c>
      <c r="BZ2994" s="30">
        <v>43714</v>
      </c>
      <c r="CA2994" s="31">
        <v>1044.7768159700099</v>
      </c>
      <c r="CB2994" s="30">
        <v>43714</v>
      </c>
      <c r="CC2994" s="31">
        <v>1025.28172055342</v>
      </c>
      <c r="CD2994" s="30">
        <v>43714</v>
      </c>
      <c r="CE2994" s="31">
        <v>1008.7605898957599</v>
      </c>
      <c r="CG2994" s="30">
        <v>43787</v>
      </c>
      <c r="CH2994" s="31">
        <f t="shared" si="373"/>
        <v>1008.38440611702</v>
      </c>
      <c r="CI2994" s="31">
        <f t="shared" si="374"/>
        <v>990.07591580067105</v>
      </c>
      <c r="CJ2994" s="31">
        <f t="shared" si="379"/>
        <v>998.63475604226619</v>
      </c>
      <c r="CK2994" s="31">
        <f t="shared" si="379"/>
        <v>980.82647503784278</v>
      </c>
      <c r="CM2994" s="30">
        <v>43787</v>
      </c>
      <c r="CN2994" s="31">
        <v>1214.90024879766</v>
      </c>
      <c r="CO2994" s="31">
        <v>1269.9052685284501</v>
      </c>
    </row>
    <row r="2995" spans="2:93">
      <c r="B2995" s="29">
        <v>43787</v>
      </c>
      <c r="C2995" s="55">
        <v>1220.087286793987</v>
      </c>
      <c r="D2995" s="31"/>
      <c r="E2995" s="21">
        <f t="shared" si="376"/>
        <v>-9.6393680266693149E-4</v>
      </c>
      <c r="F2995" s="21">
        <f t="shared" si="377"/>
        <v>-3.7286831827386679E-3</v>
      </c>
      <c r="G2995" s="37">
        <f>(C2994-MAX(C$9:C2994))/MAX(C$9:C2994)</f>
        <v>-2.8888647311402543E-2</v>
      </c>
      <c r="H2995" s="37"/>
      <c r="I2995" s="37"/>
      <c r="AW2995" s="30"/>
      <c r="BH2995" s="30"/>
      <c r="BN2995" s="30"/>
      <c r="BV2995" s="30">
        <v>43788</v>
      </c>
      <c r="BW2995" s="31">
        <v>1167.4886523273401</v>
      </c>
      <c r="BZ2995" s="30">
        <v>43717</v>
      </c>
      <c r="CA2995" s="31">
        <v>1046.66143664375</v>
      </c>
      <c r="CB2995" s="30">
        <v>43717</v>
      </c>
      <c r="CC2995" s="31">
        <v>1027.1081455311901</v>
      </c>
      <c r="CD2995" s="30">
        <v>43717</v>
      </c>
      <c r="CE2995" s="31">
        <v>1010.63885105509</v>
      </c>
      <c r="CG2995" s="30">
        <v>43788</v>
      </c>
      <c r="CH2995" s="31">
        <f t="shared" si="373"/>
        <v>1008.42255312105</v>
      </c>
      <c r="CI2995" s="31">
        <f t="shared" si="374"/>
        <v>990.10624015958103</v>
      </c>
      <c r="CJ2995" s="31">
        <f t="shared" si="379"/>
        <v>998.67253421875535</v>
      </c>
      <c r="CK2995" s="31">
        <f t="shared" si="379"/>
        <v>980.85651610194986</v>
      </c>
      <c r="CM2995" s="30">
        <v>43788</v>
      </c>
      <c r="CN2995" s="31">
        <v>1214.61545978495</v>
      </c>
      <c r="CO2995" s="31">
        <v>1269.61597461478</v>
      </c>
    </row>
    <row r="2996" spans="2:93">
      <c r="B2996" s="29">
        <v>43788</v>
      </c>
      <c r="C2996" s="55">
        <v>1219.8931402548581</v>
      </c>
      <c r="D2996" s="31"/>
      <c r="E2996" s="21">
        <f t="shared" si="376"/>
        <v>-1.5912512262883372E-4</v>
      </c>
      <c r="F2996" s="21">
        <f t="shared" si="377"/>
        <v>-3.9033836449061665E-3</v>
      </c>
      <c r="G2996" s="37">
        <f>(C2995-MAX(C$9:C2995))/MAX(C$9:C2995)</f>
        <v>-2.9824737283746731E-2</v>
      </c>
      <c r="H2996" s="37"/>
      <c r="I2996" s="37"/>
      <c r="AW2996" s="30"/>
      <c r="BH2996" s="30"/>
      <c r="BN2996" s="30"/>
      <c r="BV2996" s="30">
        <v>43789</v>
      </c>
      <c r="BW2996" s="31">
        <v>1166.4643566106299</v>
      </c>
      <c r="BZ2996" s="30">
        <v>43718</v>
      </c>
      <c r="CA2996" s="31">
        <v>1050.52522696803</v>
      </c>
      <c r="CB2996" s="30">
        <v>43718</v>
      </c>
      <c r="CC2996" s="31">
        <v>1030.9073600258</v>
      </c>
      <c r="CD2996" s="30">
        <v>43718</v>
      </c>
      <c r="CE2996" s="31">
        <v>1014.56919211025</v>
      </c>
      <c r="CG2996" s="30">
        <v>43789</v>
      </c>
      <c r="CH2996" s="31">
        <f t="shared" si="373"/>
        <v>1007.7298798824</v>
      </c>
      <c r="CI2996" s="31">
        <f t="shared" si="374"/>
        <v>989.45908872696202</v>
      </c>
      <c r="CJ2996" s="31">
        <f t="shared" si="379"/>
        <v>997.98655815000609</v>
      </c>
      <c r="CK2996" s="31">
        <f t="shared" si="379"/>
        <v>980.21541045707806</v>
      </c>
      <c r="CM2996" s="30">
        <v>43789</v>
      </c>
      <c r="CN2996" s="31">
        <v>1213.66821548352</v>
      </c>
      <c r="CO2996" s="31">
        <v>1268.63518955</v>
      </c>
    </row>
    <row r="2997" spans="2:93">
      <c r="B2997" s="29">
        <v>43789</v>
      </c>
      <c r="C2997" s="55">
        <v>1218.4427772947161</v>
      </c>
      <c r="D2997" s="31"/>
      <c r="E2997" s="21">
        <f t="shared" si="376"/>
        <v>-1.1889262364725983E-3</v>
      </c>
      <c r="F2997" s="21">
        <f t="shared" si="377"/>
        <v>-4.5476325455282574E-3</v>
      </c>
      <c r="G2997" s="37">
        <f>(C2996-MAX(C$9:C2996))/MAX(C$9:C2996)</f>
        <v>-2.9979116541397899E-2</v>
      </c>
      <c r="H2997" s="37"/>
      <c r="I2997" s="37"/>
      <c r="AW2997" s="30"/>
      <c r="BH2997" s="30"/>
      <c r="BN2997" s="30"/>
      <c r="BV2997" s="30">
        <v>43790</v>
      </c>
      <c r="BW2997" s="31">
        <v>1165.80312780539</v>
      </c>
      <c r="BZ2997" s="30">
        <v>43719</v>
      </c>
      <c r="CA2997" s="31">
        <v>1049.87010813764</v>
      </c>
      <c r="CB2997" s="30">
        <v>43719</v>
      </c>
      <c r="CC2997" s="31">
        <v>1030.2624493572901</v>
      </c>
      <c r="CD2997" s="30">
        <v>43719</v>
      </c>
      <c r="CE2997" s="31">
        <v>1013.99992909219</v>
      </c>
      <c r="CG2997" s="30">
        <v>43790</v>
      </c>
      <c r="CH2997" s="31">
        <f t="shared" si="373"/>
        <v>1007.64998747203</v>
      </c>
      <c r="CI2997" s="31">
        <f t="shared" si="374"/>
        <v>989.43169367332905</v>
      </c>
      <c r="CJ2997" s="31">
        <f t="shared" si="379"/>
        <v>997.90743818617523</v>
      </c>
      <c r="CK2997" s="31">
        <f t="shared" si="379"/>
        <v>980.18827133222976</v>
      </c>
      <c r="CM2997" s="30">
        <v>43790</v>
      </c>
      <c r="CN2997" s="31">
        <v>1212.40280541165</v>
      </c>
      <c r="CO2997" s="31">
        <v>1267.3230232536901</v>
      </c>
    </row>
    <row r="2998" spans="2:93">
      <c r="B2998" s="29">
        <v>43790</v>
      </c>
      <c r="C2998" s="55">
        <v>1217.4892872851769</v>
      </c>
      <c r="D2998" s="31"/>
      <c r="E2998" s="21">
        <f t="shared" si="376"/>
        <v>-7.82548041899922E-4</v>
      </c>
      <c r="F2998" s="21">
        <f t="shared" si="377"/>
        <v>-3.0912396846519696E-3</v>
      </c>
      <c r="G2998" s="37">
        <f>(C2997-MAX(C$9:C2997))/MAX(C$9:C2997)</f>
        <v>-3.1132399819668199E-2</v>
      </c>
      <c r="H2998" s="37"/>
      <c r="I2998" s="37"/>
      <c r="AW2998" s="30"/>
      <c r="BH2998" s="30"/>
      <c r="BN2998" s="30"/>
      <c r="BV2998" s="30">
        <v>43791</v>
      </c>
      <c r="BW2998" s="31">
        <v>1164.7342235590199</v>
      </c>
      <c r="BZ2998" s="30">
        <v>43720</v>
      </c>
      <c r="CA2998" s="31">
        <v>1048.8130082769701</v>
      </c>
      <c r="CB2998" s="30">
        <v>43720</v>
      </c>
      <c r="CC2998" s="31">
        <v>1029.1818316915301</v>
      </c>
      <c r="CD2998" s="30">
        <v>43720</v>
      </c>
      <c r="CE2998" s="31">
        <v>1012.84206956166</v>
      </c>
      <c r="CG2998" s="30">
        <v>43791</v>
      </c>
      <c r="CH2998" s="31">
        <f t="shared" si="373"/>
        <v>1007.08573646534</v>
      </c>
      <c r="CI2998" s="31">
        <f t="shared" si="374"/>
        <v>988.71834844214095</v>
      </c>
      <c r="CJ2998" s="31">
        <f t="shared" si="379"/>
        <v>997.34864268815454</v>
      </c>
      <c r="CK2998" s="31">
        <f t="shared" si="379"/>
        <v>979.48159028138787</v>
      </c>
      <c r="CM2998" s="30">
        <v>43791</v>
      </c>
      <c r="CN2998" s="31">
        <v>1210.47745960917</v>
      </c>
      <c r="CO2998" s="31">
        <v>1265.32011904409</v>
      </c>
    </row>
    <row r="2999" spans="2:93">
      <c r="B2999" s="29">
        <v>43791</v>
      </c>
      <c r="C2999" s="55">
        <v>1216.1150070516401</v>
      </c>
      <c r="D2999" s="31"/>
      <c r="E2999" s="21">
        <f t="shared" si="376"/>
        <v>-1.1287821978305246E-3</v>
      </c>
      <c r="F2999" s="21">
        <f t="shared" si="377"/>
        <v>-3.2557340653756039E-3</v>
      </c>
      <c r="G2999" s="37">
        <f>(C2998-MAX(C$9:C2998))/MAX(C$9:C2998)</f>
        <v>-3.1890585263049616E-2</v>
      </c>
      <c r="H2999" s="37"/>
      <c r="I2999" s="37"/>
      <c r="AW2999" s="30"/>
      <c r="BH2999" s="30"/>
      <c r="BN2999" s="30"/>
      <c r="BV2999" s="30">
        <v>43794</v>
      </c>
      <c r="BW2999" s="31">
        <v>1165.4938622985501</v>
      </c>
      <c r="BZ2999" s="30">
        <v>43721</v>
      </c>
      <c r="CA2999" s="31">
        <v>1052.58579557093</v>
      </c>
      <c r="CB2999" s="30">
        <v>43721</v>
      </c>
      <c r="CC2999" s="31">
        <v>1032.86362182171</v>
      </c>
      <c r="CD2999" s="30">
        <v>43721</v>
      </c>
      <c r="CE2999" s="31">
        <v>1016.42252952294</v>
      </c>
      <c r="CG2999" s="30">
        <v>43794</v>
      </c>
      <c r="CH2999" s="31">
        <f t="shared" si="373"/>
        <v>1007.41482850992</v>
      </c>
      <c r="CI2999" s="31">
        <f t="shared" si="374"/>
        <v>988.95863742293102</v>
      </c>
      <c r="CJ2999" s="31">
        <f t="shared" si="379"/>
        <v>997.67455287841631</v>
      </c>
      <c r="CK2999" s="31">
        <f t="shared" si="379"/>
        <v>979.7196344457368</v>
      </c>
      <c r="CM2999" s="30">
        <v>43794</v>
      </c>
      <c r="CN2999" s="31">
        <v>1212.0131089449701</v>
      </c>
      <c r="CO2999" s="31">
        <v>1266.9572179872</v>
      </c>
    </row>
    <row r="3000" spans="2:93">
      <c r="B3000" s="29">
        <v>43794</v>
      </c>
      <c r="C3000" s="55">
        <v>1217.4707962287951</v>
      </c>
      <c r="D3000" s="31"/>
      <c r="E3000" s="21">
        <f t="shared" si="376"/>
        <v>1.1148527641657857E-3</v>
      </c>
      <c r="F3000" s="21">
        <f t="shared" si="377"/>
        <v>-1.9857018177484864E-3</v>
      </c>
      <c r="G3000" s="37">
        <f>(C2999-MAX(C$9:C2999))/MAX(C$9:C2999)</f>
        <v>-3.2983369935956804E-2</v>
      </c>
      <c r="H3000" s="37"/>
      <c r="I3000" s="37"/>
      <c r="AW3000" s="30"/>
      <c r="BH3000" s="30"/>
      <c r="BN3000" s="30"/>
      <c r="BV3000" s="30">
        <v>43795</v>
      </c>
      <c r="BW3000" s="31">
        <v>1164.6150730500899</v>
      </c>
      <c r="BZ3000" s="30">
        <v>43724</v>
      </c>
      <c r="CA3000" s="31">
        <v>1051.2981484975701</v>
      </c>
      <c r="CB3000" s="30">
        <v>43724</v>
      </c>
      <c r="CC3000" s="31">
        <v>1031.6108508745599</v>
      </c>
      <c r="CD3000" s="30">
        <v>43724</v>
      </c>
      <c r="CE3000" s="31">
        <v>1015.15806765668</v>
      </c>
      <c r="CG3000" s="30">
        <v>43795</v>
      </c>
      <c r="CH3000" s="31">
        <f t="shared" si="373"/>
        <v>1006.73626435442</v>
      </c>
      <c r="CI3000" s="31">
        <f t="shared" si="374"/>
        <v>988.26561612977196</v>
      </c>
      <c r="CJ3000" s="31">
        <f t="shared" si="379"/>
        <v>997.00254947795111</v>
      </c>
      <c r="CK3000" s="31">
        <f t="shared" si="379"/>
        <v>979.03308746358368</v>
      </c>
      <c r="CM3000" s="30">
        <v>43795</v>
      </c>
      <c r="CN3000" s="31">
        <v>1208.38187492373</v>
      </c>
      <c r="CO3000" s="31">
        <v>1263.17846594922</v>
      </c>
    </row>
    <row r="3001" spans="2:93">
      <c r="B3001" s="29">
        <v>43795</v>
      </c>
      <c r="C3001" s="55">
        <v>1215.9344643900961</v>
      </c>
      <c r="D3001" s="31"/>
      <c r="E3001" s="21">
        <f t="shared" si="376"/>
        <v>-1.2619044690499459E-3</v>
      </c>
      <c r="F3001" s="21">
        <f t="shared" si="377"/>
        <v>-2.0586218338370932E-3</v>
      </c>
      <c r="G3001" s="37">
        <f>(C3000-MAX(C$9:C3000))/MAX(C$9:C3000)</f>
        <v>-3.190528877293565E-2</v>
      </c>
      <c r="H3001" s="37"/>
      <c r="I3001" s="37"/>
      <c r="AW3001" s="30"/>
      <c r="BH3001" s="30"/>
      <c r="BN3001" s="30"/>
      <c r="BV3001" s="30">
        <v>43796</v>
      </c>
      <c r="BW3001" s="31">
        <v>1163.29089380195</v>
      </c>
      <c r="BZ3001" s="30">
        <v>43725</v>
      </c>
      <c r="CA3001" s="31">
        <v>1051.5085215936799</v>
      </c>
      <c r="CB3001" s="30">
        <v>43725</v>
      </c>
      <c r="CC3001" s="31">
        <v>1031.80567441727</v>
      </c>
      <c r="CD3001" s="30">
        <v>43725</v>
      </c>
      <c r="CE3001" s="31">
        <v>1015.27544557401</v>
      </c>
      <c r="CG3001" s="30">
        <v>43796</v>
      </c>
      <c r="CH3001" s="31">
        <f t="shared" si="373"/>
        <v>1006.1491613931</v>
      </c>
      <c r="CI3001" s="31">
        <f t="shared" si="374"/>
        <v>987.61999190239203</v>
      </c>
      <c r="CJ3001" s="31">
        <f t="shared" ref="CJ3001:CK3016" si="380">+CJ3000*CH3001/CH3000</f>
        <v>996.42112297136009</v>
      </c>
      <c r="CK3001" s="31">
        <f t="shared" si="380"/>
        <v>978.39349475656593</v>
      </c>
      <c r="CM3001" s="30">
        <v>43796</v>
      </c>
      <c r="CN3001" s="31">
        <v>1210.5610802338299</v>
      </c>
      <c r="CO3001" s="31">
        <v>1265.4737978614801</v>
      </c>
    </row>
    <row r="3002" spans="2:93">
      <c r="B3002" s="29">
        <v>43796</v>
      </c>
      <c r="C3002" s="55">
        <v>1215.3698180255481</v>
      </c>
      <c r="D3002" s="31"/>
      <c r="E3002" s="21">
        <f t="shared" si="376"/>
        <v>-4.6437236634400136E-4</v>
      </c>
      <c r="F3002" s="21">
        <f t="shared" si="377"/>
        <v>-1.7408524918974821E-3</v>
      </c>
      <c r="G3002" s="37">
        <f>(C3001-MAX(C$9:C3001))/MAX(C$9:C3001)</f>
        <v>-3.3126931815496745E-2</v>
      </c>
      <c r="H3002" s="37"/>
      <c r="I3002" s="37"/>
      <c r="AW3002" s="30"/>
      <c r="BH3002" s="30"/>
      <c r="BN3002" s="30"/>
      <c r="BV3002" s="30">
        <v>43797</v>
      </c>
      <c r="BW3002" s="31">
        <v>1162.1692361493201</v>
      </c>
      <c r="BZ3002" s="30">
        <v>43726</v>
      </c>
      <c r="CA3002" s="31">
        <v>1051.53275115621</v>
      </c>
      <c r="CB3002" s="30">
        <v>43726</v>
      </c>
      <c r="CC3002" s="31">
        <v>1031.8150618639399</v>
      </c>
      <c r="CD3002" s="30">
        <v>43726</v>
      </c>
      <c r="CE3002" s="31">
        <v>1015.24217026873</v>
      </c>
      <c r="CG3002" s="30">
        <v>43797</v>
      </c>
      <c r="CH3002" s="31">
        <f t="shared" si="373"/>
        <v>1005.60076478156</v>
      </c>
      <c r="CI3002" s="31">
        <f t="shared" si="374"/>
        <v>987.03311301315398</v>
      </c>
      <c r="CJ3002" s="31">
        <f t="shared" si="380"/>
        <v>995.87802857892643</v>
      </c>
      <c r="CK3002" s="31">
        <f t="shared" si="380"/>
        <v>977.81209857974852</v>
      </c>
      <c r="CM3002" s="30">
        <v>43797</v>
      </c>
      <c r="CN3002" s="31">
        <v>1208.0848022246901</v>
      </c>
      <c r="CO3002" s="31">
        <v>1262.9050002483</v>
      </c>
    </row>
    <row r="3003" spans="2:93">
      <c r="B3003" s="29">
        <v>43797</v>
      </c>
      <c r="C3003" s="55">
        <v>1213.724733016684</v>
      </c>
      <c r="D3003" s="31"/>
      <c r="E3003" s="21">
        <f t="shared" si="376"/>
        <v>-1.3535674364010264E-3</v>
      </c>
      <c r="F3003" s="21">
        <f t="shared" si="377"/>
        <v>-1.9654999906226767E-3</v>
      </c>
      <c r="G3003" s="37">
        <f>(C3002-MAX(C$9:C3002))/MAX(C$9:C3002)</f>
        <v>-3.357592095012385E-2</v>
      </c>
      <c r="H3003" s="37"/>
      <c r="I3003" s="37"/>
      <c r="AW3003" s="30"/>
      <c r="BH3003" s="30"/>
      <c r="BN3003" s="30"/>
      <c r="BV3003" s="30">
        <v>43798</v>
      </c>
      <c r="BW3003" s="31">
        <v>1160.5121848131901</v>
      </c>
      <c r="BZ3003" s="30">
        <v>43727</v>
      </c>
      <c r="CA3003" s="31">
        <v>1050.3058896149</v>
      </c>
      <c r="CB3003" s="30">
        <v>43727</v>
      </c>
      <c r="CC3003" s="31">
        <v>1030.5633331153999</v>
      </c>
      <c r="CD3003" s="30">
        <v>43727</v>
      </c>
      <c r="CE3003" s="31">
        <v>1013.89026129041</v>
      </c>
      <c r="CG3003" s="30">
        <v>43798</v>
      </c>
      <c r="CH3003" s="31">
        <f t="shared" si="373"/>
        <v>1004.87872166515</v>
      </c>
      <c r="CI3003" s="31">
        <f t="shared" si="374"/>
        <v>986.31802888019604</v>
      </c>
      <c r="CJ3003" s="31">
        <f t="shared" si="380"/>
        <v>995.16296659756892</v>
      </c>
      <c r="CK3003" s="31">
        <f t="shared" si="380"/>
        <v>977.1036948722234</v>
      </c>
      <c r="CM3003" s="30">
        <v>43798</v>
      </c>
      <c r="CN3003" s="31">
        <v>1205.62098832879</v>
      </c>
      <c r="CO3003" s="31">
        <v>1260.34944447409</v>
      </c>
    </row>
    <row r="3004" spans="2:93">
      <c r="B3004" s="29">
        <v>43798</v>
      </c>
      <c r="C3004" s="55">
        <v>1212.0164477292381</v>
      </c>
      <c r="D3004" s="31"/>
      <c r="E3004" s="21">
        <f t="shared" si="376"/>
        <v>-1.4074734089005725E-3</v>
      </c>
      <c r="F3004" s="21">
        <f t="shared" si="377"/>
        <v>-4.4800651616878628E-3</v>
      </c>
      <c r="G3004" s="37">
        <f>(C3003-MAX(C$9:C3003))/MAX(C$9:C3003)</f>
        <v>-3.4884041113279626E-2</v>
      </c>
      <c r="H3004" s="37"/>
      <c r="I3004" s="37"/>
      <c r="AW3004" s="30"/>
      <c r="BH3004" s="30"/>
      <c r="BN3004" s="30"/>
      <c r="BV3004" s="30">
        <v>43801</v>
      </c>
      <c r="BW3004" s="31">
        <v>1157.5395063385099</v>
      </c>
      <c r="BZ3004" s="30">
        <v>43728</v>
      </c>
      <c r="CA3004" s="31">
        <v>1048.2540415286401</v>
      </c>
      <c r="CB3004" s="30">
        <v>43728</v>
      </c>
      <c r="CC3004" s="31">
        <v>1028.5472472035799</v>
      </c>
      <c r="CD3004" s="30">
        <v>43728</v>
      </c>
      <c r="CE3004" s="31">
        <v>1011.75100105842</v>
      </c>
      <c r="CG3004" s="30">
        <v>43801</v>
      </c>
      <c r="CH3004" s="31">
        <f t="shared" si="373"/>
        <v>1003.0106913216</v>
      </c>
      <c r="CI3004" s="31">
        <f t="shared" si="374"/>
        <v>984.83233780913702</v>
      </c>
      <c r="CJ3004" s="31">
        <f t="shared" si="380"/>
        <v>993.31299746368074</v>
      </c>
      <c r="CK3004" s="31">
        <f t="shared" si="380"/>
        <v>975.63188335457471</v>
      </c>
      <c r="CM3004" s="30">
        <v>43801</v>
      </c>
      <c r="CN3004" s="31">
        <v>1204.20899988261</v>
      </c>
      <c r="CO3004" s="31">
        <v>1258.92740913429</v>
      </c>
    </row>
    <row r="3005" spans="2:93">
      <c r="B3005" s="29">
        <v>43801</v>
      </c>
      <c r="C3005" s="55">
        <v>1209.7670536285241</v>
      </c>
      <c r="D3005" s="31"/>
      <c r="E3005" s="21">
        <f t="shared" si="376"/>
        <v>-1.8559105405939746E-3</v>
      </c>
      <c r="F3005" s="21">
        <f t="shared" si="377"/>
        <v>-5.0721572109279078E-3</v>
      </c>
      <c r="G3005" s="37">
        <f>(C3004-MAX(C$9:C3004))/MAX(C$9:C3004)</f>
        <v>-3.6242416161918291E-2</v>
      </c>
      <c r="H3005" s="37"/>
      <c r="I3005" s="37"/>
      <c r="AW3005" s="30"/>
      <c r="BH3005" s="30"/>
      <c r="BN3005" s="30"/>
      <c r="BV3005" s="30">
        <v>43802</v>
      </c>
      <c r="BW3005" s="31">
        <v>1156.7014065757501</v>
      </c>
      <c r="BZ3005" s="30">
        <v>43731</v>
      </c>
      <c r="CA3005" s="31">
        <v>1047.3970036641099</v>
      </c>
      <c r="CB3005" s="30">
        <v>43731</v>
      </c>
      <c r="CC3005" s="31">
        <v>1027.7335997795799</v>
      </c>
      <c r="CD3005" s="30">
        <v>43731</v>
      </c>
      <c r="CE3005" s="31">
        <v>1010.9642053396</v>
      </c>
      <c r="CG3005" s="30">
        <v>43802</v>
      </c>
      <c r="CH3005" s="31">
        <f t="shared" si="373"/>
        <v>1003.02165179553</v>
      </c>
      <c r="CI3005" s="31">
        <f t="shared" si="374"/>
        <v>984.99029398833704</v>
      </c>
      <c r="CJ3005" s="31">
        <f t="shared" si="380"/>
        <v>993.32385196533994</v>
      </c>
      <c r="CK3005" s="31">
        <f t="shared" si="380"/>
        <v>975.78836388296929</v>
      </c>
      <c r="CM3005" s="30">
        <v>43802</v>
      </c>
      <c r="CN3005" s="31">
        <v>1203.5795868494499</v>
      </c>
      <c r="CO3005" s="31">
        <v>1258.2818350323</v>
      </c>
    </row>
    <row r="3006" spans="2:93">
      <c r="B3006" s="29">
        <v>43802</v>
      </c>
      <c r="C3006" s="55">
        <v>1209.2869084372501</v>
      </c>
      <c r="D3006" s="31"/>
      <c r="E3006" s="21">
        <f t="shared" si="376"/>
        <v>-3.9689061611813958E-4</v>
      </c>
      <c r="F3006" s="21">
        <f t="shared" si="377"/>
        <v>-5.004986546547685E-3</v>
      </c>
      <c r="G3006" s="37">
        <f>(C3005-MAX(C$9:C3005))/MAX(C$9:C3005)</f>
        <v>-3.8031064020340774E-2</v>
      </c>
      <c r="H3006" s="37"/>
      <c r="I3006" s="37"/>
      <c r="AW3006" s="30"/>
      <c r="BH3006" s="30"/>
      <c r="BN3006" s="30"/>
      <c r="BV3006" s="30">
        <v>43803</v>
      </c>
      <c r="BW3006" s="31">
        <v>1158.8126334308899</v>
      </c>
      <c r="BZ3006" s="30">
        <v>43732</v>
      </c>
      <c r="CA3006" s="31">
        <v>1046.70635558717</v>
      </c>
      <c r="CB3006" s="30">
        <v>43732</v>
      </c>
      <c r="CC3006" s="31">
        <v>1027.04611054065</v>
      </c>
      <c r="CD3006" s="30">
        <v>43732</v>
      </c>
      <c r="CE3006" s="31">
        <v>1010.25529026896</v>
      </c>
      <c r="CG3006" s="30">
        <v>43803</v>
      </c>
      <c r="CH3006" s="31">
        <f t="shared" si="373"/>
        <v>1003.84670211075</v>
      </c>
      <c r="CI3006" s="31">
        <f t="shared" si="374"/>
        <v>985.65915099737401</v>
      </c>
      <c r="CJ3006" s="31">
        <f t="shared" si="380"/>
        <v>994.14092521167754</v>
      </c>
      <c r="CK3006" s="31">
        <f t="shared" si="380"/>
        <v>976.45097232744149</v>
      </c>
      <c r="CM3006" s="30">
        <v>43803</v>
      </c>
      <c r="CN3006" s="31">
        <v>1205.8333069701901</v>
      </c>
      <c r="CO3006" s="31">
        <v>1260.6453326606299</v>
      </c>
    </row>
    <row r="3007" spans="2:93">
      <c r="B3007" s="29">
        <v>43803</v>
      </c>
      <c r="C3007" s="55">
        <v>1211.280928137398</v>
      </c>
      <c r="D3007" s="31"/>
      <c r="E3007" s="21">
        <f t="shared" si="376"/>
        <v>1.6489219276545342E-3</v>
      </c>
      <c r="F3007" s="21">
        <f t="shared" si="377"/>
        <v>-2.0134753892770973E-3</v>
      </c>
      <c r="G3007" s="37">
        <f>(C3006-MAX(C$9:C3006))/MAX(C$9:C3006)</f>
        <v>-3.8412860464028219E-2</v>
      </c>
      <c r="H3007" s="37"/>
      <c r="I3007" s="37"/>
      <c r="AW3007" s="30"/>
      <c r="BH3007" s="30"/>
      <c r="BN3007" s="30"/>
      <c r="BV3007" s="30">
        <v>43804</v>
      </c>
      <c r="BW3007" s="31">
        <v>1157.8826133221201</v>
      </c>
      <c r="BZ3007" s="30">
        <v>43733</v>
      </c>
      <c r="CA3007" s="31">
        <v>1045.5403695212301</v>
      </c>
      <c r="CB3007" s="30">
        <v>43733</v>
      </c>
      <c r="CC3007" s="31">
        <v>1025.9667866242501</v>
      </c>
      <c r="CD3007" s="30">
        <v>43733</v>
      </c>
      <c r="CE3007" s="31">
        <v>1009.28838097697</v>
      </c>
      <c r="CG3007" s="30">
        <v>43804</v>
      </c>
      <c r="CH3007" s="31">
        <f t="shared" si="373"/>
        <v>1003.36914417107</v>
      </c>
      <c r="CI3007" s="31">
        <f t="shared" si="374"/>
        <v>985.18402356663205</v>
      </c>
      <c r="CJ3007" s="31">
        <f t="shared" si="380"/>
        <v>993.66798458140272</v>
      </c>
      <c r="CK3007" s="31">
        <f t="shared" si="380"/>
        <v>975.98028360988849</v>
      </c>
      <c r="CM3007" s="30">
        <v>43804</v>
      </c>
      <c r="CN3007" s="31">
        <v>1204.6301993521899</v>
      </c>
      <c r="CO3007" s="31">
        <v>1259.39987108679</v>
      </c>
    </row>
    <row r="3008" spans="2:93">
      <c r="B3008" s="29">
        <v>43804</v>
      </c>
      <c r="C3008" s="55">
        <v>1209.885955881934</v>
      </c>
      <c r="D3008" s="31"/>
      <c r="E3008" s="21">
        <f t="shared" si="376"/>
        <v>-1.1516504743528388E-3</v>
      </c>
      <c r="F3008" s="21">
        <f t="shared" si="377"/>
        <v>-1.7578077024412719E-3</v>
      </c>
      <c r="G3008" s="37">
        <f>(C3007-MAX(C$9:C3007))/MAX(C$9:C3007)</f>
        <v>-3.6827278344296652E-2</v>
      </c>
      <c r="H3008" s="37"/>
      <c r="I3008" s="37"/>
      <c r="AW3008" s="30"/>
      <c r="BH3008" s="30"/>
      <c r="BN3008" s="30"/>
      <c r="BV3008" s="30">
        <v>43805</v>
      </c>
      <c r="BW3008" s="31">
        <v>1160.79647073038</v>
      </c>
      <c r="BZ3008" s="30">
        <v>43734</v>
      </c>
      <c r="CA3008" s="31">
        <v>1046.0921281911001</v>
      </c>
      <c r="CB3008" s="30">
        <v>43734</v>
      </c>
      <c r="CC3008" s="31">
        <v>1026.4929521706199</v>
      </c>
      <c r="CD3008" s="30">
        <v>43734</v>
      </c>
      <c r="CE3008" s="31">
        <v>1009.6716276833801</v>
      </c>
      <c r="CG3008" s="30">
        <v>43805</v>
      </c>
      <c r="CH3008" s="31">
        <f t="shared" si="373"/>
        <v>1004.60879313942</v>
      </c>
      <c r="CI3008" s="31">
        <f t="shared" si="374"/>
        <v>986.23432148936104</v>
      </c>
      <c r="CJ3008" s="31">
        <f t="shared" si="380"/>
        <v>994.89564789866199</v>
      </c>
      <c r="CK3008" s="31">
        <f t="shared" si="380"/>
        <v>977.02076948864737</v>
      </c>
      <c r="CM3008" s="30">
        <v>43805</v>
      </c>
      <c r="CN3008" s="31">
        <v>1206.92410948725</v>
      </c>
      <c r="CO3008" s="31">
        <v>1261.81073368904</v>
      </c>
    </row>
    <row r="3009" spans="2:93">
      <c r="B3009" s="29">
        <v>43805</v>
      </c>
      <c r="C3009" s="55">
        <v>1212.670997976137</v>
      </c>
      <c r="D3009" s="31"/>
      <c r="E3009" s="21">
        <f t="shared" si="376"/>
        <v>2.3019046387497966E-3</v>
      </c>
      <c r="F3009" s="21">
        <f t="shared" si="377"/>
        <v>2.4004161287933812E-3</v>
      </c>
      <c r="G3009" s="37">
        <f>(C3008-MAX(C$9:C3008))/MAX(C$9:C3008)</f>
        <v>-3.7936516666075108E-2</v>
      </c>
      <c r="H3009" s="37"/>
      <c r="I3009" s="37"/>
      <c r="AW3009" s="30"/>
      <c r="BH3009" s="30"/>
      <c r="BN3009" s="30"/>
      <c r="BV3009" s="30">
        <v>43808</v>
      </c>
      <c r="BW3009" s="31">
        <v>1159.7640727975499</v>
      </c>
      <c r="BZ3009" s="30">
        <v>43735</v>
      </c>
      <c r="CA3009" s="31">
        <v>1046.3055096048599</v>
      </c>
      <c r="CB3009" s="30">
        <v>43735</v>
      </c>
      <c r="CC3009" s="31">
        <v>1026.65620309206</v>
      </c>
      <c r="CD3009" s="30">
        <v>43735</v>
      </c>
      <c r="CE3009" s="31">
        <v>1009.74204810136</v>
      </c>
      <c r="CG3009" s="30">
        <v>43808</v>
      </c>
      <c r="CH3009" s="31">
        <f t="shared" si="373"/>
        <v>1003.8611925297899</v>
      </c>
      <c r="CI3009" s="31">
        <f t="shared" si="374"/>
        <v>985.43023450784494</v>
      </c>
      <c r="CJ3009" s="31">
        <f t="shared" si="380"/>
        <v>994.15527552887329</v>
      </c>
      <c r="CK3009" s="31">
        <f t="shared" si="380"/>
        <v>976.22419441079944</v>
      </c>
      <c r="CM3009" s="30">
        <v>43808</v>
      </c>
      <c r="CN3009" s="31">
        <v>1205.3458518325299</v>
      </c>
      <c r="CO3009" s="31">
        <v>1260.21342435621</v>
      </c>
    </row>
    <row r="3010" spans="2:93">
      <c r="B3010" s="29">
        <v>43808</v>
      </c>
      <c r="C3010" s="55">
        <v>1211.220234496478</v>
      </c>
      <c r="D3010" s="31"/>
      <c r="E3010" s="21">
        <f t="shared" si="376"/>
        <v>-1.1963372440506603E-3</v>
      </c>
      <c r="F3010" s="21">
        <f t="shared" si="377"/>
        <v>1.5987323154984523E-3</v>
      </c>
      <c r="G3010" s="37">
        <f>(C3009-MAX(C$9:C3009))/MAX(C$9:C3009)</f>
        <v>-3.5721938271016898E-2</v>
      </c>
      <c r="H3010" s="37"/>
      <c r="I3010" s="37"/>
      <c r="AW3010" s="30"/>
      <c r="BH3010" s="30"/>
      <c r="BN3010" s="30"/>
      <c r="BV3010" s="30">
        <v>43809</v>
      </c>
      <c r="BW3010" s="31">
        <v>1157.99569214191</v>
      </c>
      <c r="BZ3010" s="30">
        <v>43738</v>
      </c>
      <c r="CA3010" s="31">
        <v>1046.04505810309</v>
      </c>
      <c r="CB3010" s="30">
        <v>43738</v>
      </c>
      <c r="CC3010" s="31">
        <v>1026.3530837532801</v>
      </c>
      <c r="CD3010" s="30">
        <v>43738</v>
      </c>
      <c r="CE3010" s="31">
        <v>1009.36849694898</v>
      </c>
      <c r="CG3010" s="30">
        <v>43809</v>
      </c>
      <c r="CH3010" s="31">
        <f t="shared" si="373"/>
        <v>1003.02094347691</v>
      </c>
      <c r="CI3010" s="31">
        <f t="shared" si="374"/>
        <v>984.61592710223795</v>
      </c>
      <c r="CJ3010" s="31">
        <f t="shared" si="380"/>
        <v>993.32315049515864</v>
      </c>
      <c r="CK3010" s="31">
        <f t="shared" si="380"/>
        <v>975.417494389627</v>
      </c>
      <c r="CM3010" s="30">
        <v>43809</v>
      </c>
      <c r="CN3010" s="31">
        <v>1205.0151388725999</v>
      </c>
      <c r="CO3010" s="31">
        <v>1259.88383637263</v>
      </c>
    </row>
    <row r="3011" spans="2:93">
      <c r="B3011" s="29">
        <v>43809</v>
      </c>
      <c r="C3011" s="55">
        <v>1209.8582162811431</v>
      </c>
      <c r="D3011" s="31"/>
      <c r="E3011" s="21">
        <f t="shared" si="376"/>
        <v>-1.124500876507506E-3</v>
      </c>
      <c r="F3011" s="21">
        <f t="shared" si="377"/>
        <v>-1.1745515207959301E-3</v>
      </c>
      <c r="G3011" s="37">
        <f>(C3010-MAX(C$9:C3010))/MAX(C$9:C3010)</f>
        <v>-3.6875540029884246E-2</v>
      </c>
      <c r="H3011" s="37"/>
      <c r="I3011" s="37"/>
      <c r="AW3011" s="30"/>
      <c r="BH3011" s="30"/>
      <c r="BN3011" s="30"/>
      <c r="BV3011" s="30">
        <v>43810</v>
      </c>
      <c r="BW3011" s="31">
        <v>1158.0341766223</v>
      </c>
      <c r="BZ3011" s="30">
        <v>43739</v>
      </c>
      <c r="CA3011" s="31">
        <v>1043.58791192227</v>
      </c>
      <c r="CB3011" s="30">
        <v>43739</v>
      </c>
      <c r="CC3011" s="31">
        <v>1024.1118908004501</v>
      </c>
      <c r="CD3011" s="30">
        <v>43739</v>
      </c>
      <c r="CE3011" s="31">
        <v>1007.30303815384</v>
      </c>
      <c r="CG3011" s="30">
        <v>43810</v>
      </c>
      <c r="CH3011" s="31">
        <f t="shared" si="373"/>
        <v>1003.15435800014</v>
      </c>
      <c r="CI3011" s="31">
        <f t="shared" si="374"/>
        <v>984.72121899609704</v>
      </c>
      <c r="CJ3011" s="31">
        <f t="shared" si="380"/>
        <v>993.45527508876603</v>
      </c>
      <c r="CK3011" s="31">
        <f t="shared" si="380"/>
        <v>975.52180263049593</v>
      </c>
      <c r="CM3011" s="30">
        <v>43810</v>
      </c>
      <c r="CN3011" s="31">
        <v>1203.85401430558</v>
      </c>
      <c r="CO3011" s="31">
        <v>1258.6848905465199</v>
      </c>
    </row>
    <row r="3012" spans="2:93">
      <c r="B3012" s="29">
        <v>43810</v>
      </c>
      <c r="C3012" s="55">
        <v>1209.313320573797</v>
      </c>
      <c r="D3012" s="31"/>
      <c r="E3012" s="21">
        <f t="shared" si="376"/>
        <v>-4.503798048509644E-4</v>
      </c>
      <c r="F3012" s="21">
        <f t="shared" si="377"/>
        <v>-4.7329692964293013E-4</v>
      </c>
      <c r="G3012" s="37">
        <f>(C3011-MAX(C$9:C3011))/MAX(C$9:C3011)</f>
        <v>-3.7958574329306494E-2</v>
      </c>
      <c r="H3012" s="37"/>
      <c r="I3012" s="37"/>
      <c r="AW3012" s="30"/>
      <c r="BH3012" s="30"/>
      <c r="BN3012" s="30"/>
      <c r="BV3012" s="30">
        <v>43811</v>
      </c>
      <c r="BW3012" s="31">
        <v>1160.2404512837199</v>
      </c>
      <c r="BZ3012" s="30">
        <v>43740</v>
      </c>
      <c r="CA3012" s="31">
        <v>1041.6194682657299</v>
      </c>
      <c r="CB3012" s="30">
        <v>43740</v>
      </c>
      <c r="CC3012" s="31">
        <v>1022.53058873261</v>
      </c>
      <c r="CD3012" s="30">
        <v>43740</v>
      </c>
      <c r="CE3012" s="31">
        <v>1006.3940847973799</v>
      </c>
      <c r="CG3012" s="30">
        <v>43811</v>
      </c>
      <c r="CH3012" s="31">
        <f t="shared" si="373"/>
        <v>1003.93477602262</v>
      </c>
      <c r="CI3012" s="31">
        <f t="shared" si="374"/>
        <v>985.43873386681298</v>
      </c>
      <c r="CJ3012" s="31">
        <f t="shared" si="380"/>
        <v>994.22814757346794</v>
      </c>
      <c r="CK3012" s="31">
        <f t="shared" si="380"/>
        <v>976.23261436745486</v>
      </c>
      <c r="CM3012" s="30">
        <v>43811</v>
      </c>
      <c r="CN3012" s="31">
        <v>1203.84196048796</v>
      </c>
      <c r="CO3012" s="31">
        <v>1258.6878002378801</v>
      </c>
    </row>
    <row r="3013" spans="2:93">
      <c r="B3013" s="29">
        <v>43811</v>
      </c>
      <c r="C3013" s="55">
        <v>1211.702856128828</v>
      </c>
      <c r="D3013" s="31"/>
      <c r="E3013" s="21">
        <f t="shared" si="376"/>
        <v>1.9759441282736212E-3</v>
      </c>
      <c r="F3013" s="21">
        <f t="shared" si="377"/>
        <v>-7.9835491153390503E-4</v>
      </c>
      <c r="G3013" s="37">
        <f>(C3012-MAX(C$9:C3012))/MAX(C$9:C3012)</f>
        <v>-3.8391858358858645E-2</v>
      </c>
      <c r="H3013" s="37"/>
      <c r="I3013" s="37"/>
      <c r="AW3013" s="30"/>
      <c r="BH3013" s="30"/>
      <c r="BN3013" s="30"/>
      <c r="BV3013" s="30">
        <v>43812</v>
      </c>
      <c r="BW3013" s="31">
        <v>1160.4944002320301</v>
      </c>
      <c r="BZ3013" s="30">
        <v>43741</v>
      </c>
      <c r="CA3013" s="31">
        <v>1043.9098157041301</v>
      </c>
      <c r="CB3013" s="30">
        <v>43741</v>
      </c>
      <c r="CC3013" s="31">
        <v>1024.7174114081799</v>
      </c>
      <c r="CD3013" s="30">
        <v>43741</v>
      </c>
      <c r="CE3013" s="31">
        <v>1008.58731228804</v>
      </c>
      <c r="CG3013" s="30">
        <v>43812</v>
      </c>
      <c r="CH3013" s="31">
        <f t="shared" si="373"/>
        <v>1003.67366386318</v>
      </c>
      <c r="CI3013" s="31">
        <f t="shared" si="374"/>
        <v>985.12689294718598</v>
      </c>
      <c r="CJ3013" s="31">
        <f t="shared" si="380"/>
        <v>993.96955999906652</v>
      </c>
      <c r="CK3013" s="31">
        <f t="shared" si="380"/>
        <v>975.92368671343456</v>
      </c>
      <c r="CM3013" s="30">
        <v>43812</v>
      </c>
      <c r="CN3013" s="31">
        <v>1205.62495531074</v>
      </c>
      <c r="CO3013" s="31">
        <v>1260.5686075512101</v>
      </c>
    </row>
    <row r="3014" spans="2:93">
      <c r="B3014" s="29">
        <v>43812</v>
      </c>
      <c r="C3014" s="55">
        <v>1212.4620083128859</v>
      </c>
      <c r="D3014" s="31"/>
      <c r="E3014" s="21">
        <f t="shared" si="376"/>
        <v>6.2651679016689776E-4</v>
      </c>
      <c r="F3014" s="21">
        <f t="shared" si="377"/>
        <v>1.025225455322909E-3</v>
      </c>
      <c r="G3014" s="37">
        <f>(C3013-MAX(C$9:C3013))/MAX(C$9:C3013)</f>
        <v>-3.6491774397682628E-2</v>
      </c>
      <c r="H3014" s="37"/>
      <c r="I3014" s="37"/>
      <c r="AW3014" s="30"/>
      <c r="BH3014" s="30"/>
      <c r="BN3014" s="30"/>
      <c r="BV3014" s="30">
        <v>43815</v>
      </c>
      <c r="BW3014" s="31">
        <v>1158.8268970238801</v>
      </c>
      <c r="BZ3014" s="30">
        <v>43742</v>
      </c>
      <c r="CA3014" s="31">
        <v>1043.30590591845</v>
      </c>
      <c r="CB3014" s="30">
        <v>43742</v>
      </c>
      <c r="CC3014" s="31">
        <v>1024.04323409787</v>
      </c>
      <c r="CD3014" s="30">
        <v>43742</v>
      </c>
      <c r="CE3014" s="31">
        <v>1007.55320316781</v>
      </c>
      <c r="CG3014" s="30">
        <v>43815</v>
      </c>
      <c r="CH3014" s="31">
        <f t="shared" si="373"/>
        <v>1002.37376394917</v>
      </c>
      <c r="CI3014" s="31">
        <f t="shared" si="374"/>
        <v>983.78269464371897</v>
      </c>
      <c r="CJ3014" s="31">
        <f t="shared" si="380"/>
        <v>992.68222827752061</v>
      </c>
      <c r="CK3014" s="31">
        <f t="shared" si="380"/>
        <v>974.59204611628388</v>
      </c>
      <c r="CM3014" s="30">
        <v>43815</v>
      </c>
      <c r="CN3014" s="31">
        <v>1203.21684882613</v>
      </c>
      <c r="CO3014" s="31">
        <v>1258.10199957443</v>
      </c>
    </row>
    <row r="3015" spans="2:93">
      <c r="B3015" s="29">
        <v>43815</v>
      </c>
      <c r="C3015" s="55">
        <v>1210.6995515775261</v>
      </c>
      <c r="D3015" s="31"/>
      <c r="E3015" s="21">
        <f t="shared" si="376"/>
        <v>-1.4536181119705338E-3</v>
      </c>
      <c r="F3015" s="21">
        <f t="shared" si="377"/>
        <v>6.9539991137901325E-4</v>
      </c>
      <c r="G3015" s="37">
        <f>(C3014-MAX(C$9:C3014))/MAX(C$9:C3014)</f>
        <v>-3.5888120316878824E-2</v>
      </c>
      <c r="H3015" s="37"/>
      <c r="I3015" s="37"/>
      <c r="AW3015" s="30"/>
      <c r="BH3015" s="30"/>
      <c r="BN3015" s="30"/>
      <c r="BV3015" s="30">
        <v>43816</v>
      </c>
      <c r="BW3015" s="31">
        <v>1159.2305599670799</v>
      </c>
      <c r="BZ3015" s="30">
        <v>43745</v>
      </c>
      <c r="CA3015" s="31">
        <v>1042.8520445025099</v>
      </c>
      <c r="CB3015" s="30">
        <v>43745</v>
      </c>
      <c r="CC3015" s="31">
        <v>1023.55331882271</v>
      </c>
      <c r="CD3015" s="30">
        <v>43745</v>
      </c>
      <c r="CE3015" s="31">
        <v>1006.74128245513</v>
      </c>
      <c r="CG3015" s="30">
        <v>43816</v>
      </c>
      <c r="CH3015" s="31">
        <f t="shared" si="373"/>
        <v>1002.4964065614899</v>
      </c>
      <c r="CI3015" s="31">
        <f t="shared" si="374"/>
        <v>983.90196247691995</v>
      </c>
      <c r="CJ3015" s="31">
        <f t="shared" si="380"/>
        <v>992.80368510935148</v>
      </c>
      <c r="CK3015" s="31">
        <f t="shared" si="380"/>
        <v>974.71019973113005</v>
      </c>
      <c r="CM3015" s="30">
        <v>43816</v>
      </c>
      <c r="CN3015" s="31">
        <v>1206.4725690059599</v>
      </c>
      <c r="CO3015" s="31">
        <v>1261.5265917351401</v>
      </c>
    </row>
    <row r="3016" spans="2:93">
      <c r="B3016" s="29">
        <v>43816</v>
      </c>
      <c r="C3016" s="55">
        <v>1211.3069449242821</v>
      </c>
      <c r="D3016" s="31"/>
      <c r="E3016" s="21">
        <f t="shared" si="376"/>
        <v>5.0168792576532617E-4</v>
      </c>
      <c r="F3016" s="21">
        <f t="shared" si="377"/>
        <v>1.648558993412097E-3</v>
      </c>
      <c r="G3016" s="37">
        <f>(C3015-MAX(C$9:C3015))/MAX(C$9:C3015)</f>
        <v>-3.72895708071522E-2</v>
      </c>
      <c r="H3016" s="37"/>
      <c r="I3016" s="37"/>
      <c r="AW3016" s="30"/>
      <c r="BH3016" s="30"/>
      <c r="BN3016" s="30"/>
      <c r="BV3016" s="30">
        <v>43817</v>
      </c>
      <c r="BW3016" s="31">
        <v>1158.64772273978</v>
      </c>
      <c r="BZ3016" s="30">
        <v>43746</v>
      </c>
      <c r="CA3016" s="31">
        <v>1040.94892559552</v>
      </c>
      <c r="CB3016" s="30">
        <v>43746</v>
      </c>
      <c r="CC3016" s="31">
        <v>1021.77990426881</v>
      </c>
      <c r="CD3016" s="30">
        <v>43746</v>
      </c>
      <c r="CE3016" s="31">
        <v>1005.03163791622</v>
      </c>
      <c r="CG3016" s="30">
        <v>43817</v>
      </c>
      <c r="CH3016" s="31">
        <f t="shared" ref="CH3016:CH3079" si="381">+VLOOKUP(CG3016,CB:CC,2,FALSE)</f>
        <v>1001.64541791257</v>
      </c>
      <c r="CI3016" s="31">
        <f t="shared" ref="CI3016:CI3079" si="382">+VLOOKUP(CG3016,CD:CE,2,FALSE)</f>
        <v>983.03579342783905</v>
      </c>
      <c r="CJ3016" s="31">
        <f t="shared" si="380"/>
        <v>991.96092431629108</v>
      </c>
      <c r="CK3016" s="31">
        <f t="shared" si="380"/>
        <v>973.85212256589591</v>
      </c>
      <c r="CM3016" s="30">
        <v>43817</v>
      </c>
      <c r="CN3016" s="31">
        <v>1202.44397130107</v>
      </c>
      <c r="CO3016" s="31">
        <v>1257.33874509938</v>
      </c>
    </row>
    <row r="3017" spans="2:93">
      <c r="B3017" s="29">
        <v>43817</v>
      </c>
      <c r="C3017" s="55">
        <v>1209.7453467860721</v>
      </c>
      <c r="D3017" s="31"/>
      <c r="E3017" s="21">
        <f t="shared" si="376"/>
        <v>-1.289184500058882E-3</v>
      </c>
      <c r="F3017" s="21">
        <f t="shared" si="377"/>
        <v>-1.6155027883731909E-3</v>
      </c>
      <c r="G3017" s="37">
        <f>(C3016-MAX(C$9:C3016))/MAX(C$9:C3016)</f>
        <v>-3.6806590608817746E-2</v>
      </c>
      <c r="H3017" s="37"/>
      <c r="I3017" s="37"/>
      <c r="AW3017" s="30"/>
      <c r="BH3017" s="30"/>
      <c r="BN3017" s="30"/>
      <c r="BV3017" s="30">
        <v>43818</v>
      </c>
      <c r="BW3017" s="31">
        <v>1158.0690186166601</v>
      </c>
      <c r="BZ3017" s="30">
        <v>43747</v>
      </c>
      <c r="CA3017" s="31">
        <v>1040.62547823043</v>
      </c>
      <c r="CB3017" s="30">
        <v>43747</v>
      </c>
      <c r="CC3017" s="31">
        <v>1021.39631391538</v>
      </c>
      <c r="CD3017" s="30">
        <v>43747</v>
      </c>
      <c r="CE3017" s="31">
        <v>1004.43940897867</v>
      </c>
      <c r="CG3017" s="30">
        <v>43818</v>
      </c>
      <c r="CH3017" s="31">
        <f t="shared" si="381"/>
        <v>1001.55018818151</v>
      </c>
      <c r="CI3017" s="31">
        <f t="shared" si="382"/>
        <v>982.94627357222703</v>
      </c>
      <c r="CJ3017" s="31">
        <f t="shared" ref="CJ3017:CK3032" si="383">+CJ3016*CH3017/CH3016</f>
        <v>991.8666153219549</v>
      </c>
      <c r="CK3017" s="31">
        <f t="shared" si="383"/>
        <v>973.76343901847838</v>
      </c>
      <c r="CM3017" s="30">
        <v>43818</v>
      </c>
      <c r="CN3017" s="31">
        <v>1203.76484968963</v>
      </c>
      <c r="CO3017" s="31">
        <v>1258.7422659460301</v>
      </c>
    </row>
    <row r="3018" spans="2:93">
      <c r="B3018" s="29">
        <v>43818</v>
      </c>
      <c r="C3018" s="55">
        <v>1209.2266256119631</v>
      </c>
      <c r="D3018" s="31"/>
      <c r="E3018" s="21">
        <f t="shared" ref="E3018:E3081" si="384">C3018/C3017-1</f>
        <v>-4.287854261949553E-4</v>
      </c>
      <c r="F3018" s="21">
        <f t="shared" si="377"/>
        <v>-2.6684404779204751E-3</v>
      </c>
      <c r="G3018" s="37">
        <f>(C3017-MAX(C$9:C3017))/MAX(C$9:C3017)</f>
        <v>-3.8048324622763675E-2</v>
      </c>
      <c r="H3018" s="37"/>
      <c r="I3018" s="37"/>
      <c r="AW3018" s="30"/>
      <c r="BH3018" s="30"/>
      <c r="BN3018" s="30"/>
      <c r="BV3018" s="30">
        <v>43819</v>
      </c>
      <c r="BW3018" s="31">
        <v>1159.13582697724</v>
      </c>
      <c r="BZ3018" s="30">
        <v>43748</v>
      </c>
      <c r="CA3018" s="31">
        <v>1040.7238541833501</v>
      </c>
      <c r="CB3018" s="30">
        <v>43748</v>
      </c>
      <c r="CC3018" s="31">
        <v>1021.47176750901</v>
      </c>
      <c r="CD3018" s="30">
        <v>43748</v>
      </c>
      <c r="CE3018" s="31">
        <v>1004.40584802377</v>
      </c>
      <c r="CG3018" s="30">
        <v>43819</v>
      </c>
      <c r="CH3018" s="31">
        <f t="shared" si="381"/>
        <v>1002.29374162187</v>
      </c>
      <c r="CI3018" s="31">
        <f t="shared" si="382"/>
        <v>984.02060929137099</v>
      </c>
      <c r="CJ3018" s="31">
        <f t="shared" si="383"/>
        <v>992.6029796528727</v>
      </c>
      <c r="CK3018" s="31">
        <f t="shared" si="383"/>
        <v>974.82773812887854</v>
      </c>
      <c r="CM3018" s="30">
        <v>43819</v>
      </c>
      <c r="CN3018" s="31">
        <v>1206.07325530356</v>
      </c>
      <c r="CO3018" s="31">
        <v>1261.1795506598601</v>
      </c>
    </row>
    <row r="3019" spans="2:93">
      <c r="B3019" s="29">
        <v>43819</v>
      </c>
      <c r="C3019" s="55">
        <v>1209.538715201234</v>
      </c>
      <c r="D3019" s="31"/>
      <c r="E3019" s="21">
        <f t="shared" si="384"/>
        <v>2.5809023938183628E-4</v>
      </c>
      <c r="F3019" s="21">
        <f t="shared" si="377"/>
        <v>-9.588145752424948E-4</v>
      </c>
      <c r="G3019" s="37">
        <f>(C3018-MAX(C$9:C3018))/MAX(C$9:C3018)</f>
        <v>-3.8460795481869259E-2</v>
      </c>
      <c r="H3019" s="37"/>
      <c r="I3019" s="37"/>
      <c r="AW3019" s="30"/>
      <c r="BH3019" s="30"/>
      <c r="BN3019" s="30"/>
      <c r="BV3019" s="30">
        <v>43822</v>
      </c>
      <c r="BW3019" s="31">
        <v>1159.3175198019301</v>
      </c>
      <c r="BZ3019" s="30">
        <v>43749</v>
      </c>
      <c r="CA3019" s="31">
        <v>1041.9817620855399</v>
      </c>
      <c r="CB3019" s="30">
        <v>43749</v>
      </c>
      <c r="CC3019" s="31">
        <v>1022.70269308923</v>
      </c>
      <c r="CD3019" s="30">
        <v>43749</v>
      </c>
      <c r="CE3019" s="31">
        <v>1005.51455843805</v>
      </c>
      <c r="CG3019" s="30">
        <v>43822</v>
      </c>
      <c r="CH3019" s="31">
        <f t="shared" si="381"/>
        <v>1001.89611496604</v>
      </c>
      <c r="CI3019" s="31">
        <f t="shared" si="382"/>
        <v>983.57652551554202</v>
      </c>
      <c r="CJ3019" s="31">
        <f t="shared" si="383"/>
        <v>992.20919748405697</v>
      </c>
      <c r="CK3019" s="31">
        <f t="shared" si="383"/>
        <v>974.3878030516621</v>
      </c>
      <c r="CM3019" s="30">
        <v>43822</v>
      </c>
      <c r="CN3019" s="31">
        <v>1204.49507971705</v>
      </c>
      <c r="CO3019" s="31">
        <v>1259.5631692433101</v>
      </c>
    </row>
    <row r="3020" spans="2:93">
      <c r="B3020" s="29">
        <v>43822</v>
      </c>
      <c r="C3020" s="55">
        <v>1208.9872089863491</v>
      </c>
      <c r="D3020" s="31"/>
      <c r="E3020" s="21">
        <f t="shared" si="384"/>
        <v>-4.5596408610470984E-4</v>
      </c>
      <c r="F3020" s="21">
        <f t="shared" si="377"/>
        <v>-1.915068635289674E-3</v>
      </c>
      <c r="G3020" s="37">
        <f>(C3019-MAX(C$9:C3019))/MAX(C$9:C3019)</f>
        <v>-3.8212631598400257E-2</v>
      </c>
      <c r="H3020" s="37"/>
      <c r="I3020" s="37"/>
      <c r="AW3020" s="30"/>
      <c r="BH3020" s="30"/>
      <c r="BN3020" s="30"/>
      <c r="BV3020" s="30">
        <v>43826</v>
      </c>
      <c r="BW3020" s="31">
        <v>1158.4712809918301</v>
      </c>
      <c r="BZ3020" s="30">
        <v>43752</v>
      </c>
      <c r="CA3020" s="31">
        <v>1042.34290942854</v>
      </c>
      <c r="CB3020" s="30">
        <v>43752</v>
      </c>
      <c r="CC3020" s="31">
        <v>1023.02058884762</v>
      </c>
      <c r="CD3020" s="30">
        <v>43752</v>
      </c>
      <c r="CE3020" s="31">
        <v>1005.80437123907</v>
      </c>
      <c r="CG3020" s="30">
        <v>43826</v>
      </c>
      <c r="CH3020" s="31">
        <f t="shared" si="381"/>
        <v>1000.98974706517</v>
      </c>
      <c r="CI3020" s="31">
        <f t="shared" si="382"/>
        <v>982.64726388466295</v>
      </c>
      <c r="CJ3020" s="31">
        <f t="shared" si="383"/>
        <v>991.31159287803644</v>
      </c>
      <c r="CK3020" s="31">
        <f t="shared" si="383"/>
        <v>973.46722272518684</v>
      </c>
      <c r="CM3020" s="30">
        <v>43826</v>
      </c>
      <c r="CN3020" s="31">
        <v>1203.95413704202</v>
      </c>
      <c r="CO3020" s="31">
        <v>1259.0467544460801</v>
      </c>
    </row>
    <row r="3021" spans="2:93">
      <c r="B3021" s="29">
        <v>43826</v>
      </c>
      <c r="C3021" s="55">
        <v>1207.8380672194869</v>
      </c>
      <c r="D3021" s="31"/>
      <c r="E3021" s="21">
        <f t="shared" si="384"/>
        <v>-9.5049952416426109E-4</v>
      </c>
      <c r="F3021" s="21">
        <f t="shared" ref="F3021:F3084" si="385">+C3021/C3017-1</f>
        <v>-1.5765959105792371E-3</v>
      </c>
      <c r="G3021" s="37">
        <f>(C3020-MAX(C$9:C3020))/MAX(C$9:C3020)</f>
        <v>-3.8651172096860524E-2</v>
      </c>
      <c r="H3021" s="37"/>
      <c r="I3021" s="37"/>
      <c r="AW3021" s="30"/>
      <c r="BH3021" s="30"/>
      <c r="BN3021" s="30"/>
      <c r="BV3021" s="30">
        <v>43829</v>
      </c>
      <c r="BW3021" s="31">
        <v>1157.79084255671</v>
      </c>
      <c r="BZ3021" s="30">
        <v>43753</v>
      </c>
      <c r="CA3021" s="31">
        <v>1039.99082592544</v>
      </c>
      <c r="CB3021" s="30">
        <v>43753</v>
      </c>
      <c r="CC3021" s="31">
        <v>1020.70031022331</v>
      </c>
      <c r="CD3021" s="30">
        <v>43753</v>
      </c>
      <c r="CE3021" s="31">
        <v>1003.34192833491</v>
      </c>
      <c r="CG3021" s="30">
        <v>43829</v>
      </c>
      <c r="CH3021" s="31">
        <f t="shared" si="381"/>
        <v>1000.52624509982</v>
      </c>
      <c r="CI3021" s="31">
        <f t="shared" si="382"/>
        <v>982.26898596209196</v>
      </c>
      <c r="CJ3021" s="31">
        <f t="shared" si="383"/>
        <v>990.85257232071262</v>
      </c>
      <c r="CK3021" s="31">
        <f t="shared" si="383"/>
        <v>973.09247873287404</v>
      </c>
      <c r="CM3021" s="30">
        <v>43829</v>
      </c>
      <c r="CN3021" s="31">
        <v>1203.02582659829</v>
      </c>
      <c r="CO3021" s="31">
        <v>1258.11463027792</v>
      </c>
    </row>
    <row r="3022" spans="2:93">
      <c r="B3022" s="29">
        <v>43829</v>
      </c>
      <c r="C3022" s="55">
        <v>1207.139662050246</v>
      </c>
      <c r="D3022" s="31"/>
      <c r="E3022" s="21">
        <f t="shared" si="384"/>
        <v>-5.7822748611380259E-4</v>
      </c>
      <c r="F3022" s="21">
        <f t="shared" si="385"/>
        <v>-1.7258663657533369E-3</v>
      </c>
      <c r="G3022" s="37">
        <f>(C3021-MAX(C$9:C3021))/MAX(C$9:C3021)</f>
        <v>-3.9564933700338291E-2</v>
      </c>
      <c r="H3022" s="37"/>
      <c r="I3022" s="37"/>
      <c r="AW3022" s="30"/>
      <c r="BH3022" s="30"/>
      <c r="BN3022" s="30"/>
      <c r="BV3022" s="30">
        <v>43833</v>
      </c>
      <c r="BW3022" s="31">
        <v>1158.50695123846</v>
      </c>
      <c r="BZ3022" s="30">
        <v>43754</v>
      </c>
      <c r="CA3022" s="31">
        <v>1037.9381575454599</v>
      </c>
      <c r="CB3022" s="30">
        <v>43754</v>
      </c>
      <c r="CC3022" s="31">
        <v>1018.68036321665</v>
      </c>
      <c r="CD3022" s="30">
        <v>43754</v>
      </c>
      <c r="CE3022" s="31">
        <v>1001.34445590583</v>
      </c>
      <c r="CG3022" s="30">
        <v>43833</v>
      </c>
      <c r="CH3022" s="31">
        <f t="shared" si="381"/>
        <v>1001.5021961229201</v>
      </c>
      <c r="CI3022" s="31">
        <f t="shared" si="382"/>
        <v>983.09572563835502</v>
      </c>
      <c r="CJ3022" s="31">
        <f t="shared" si="383"/>
        <v>991.81908727864982</v>
      </c>
      <c r="CK3022" s="31">
        <f t="shared" si="383"/>
        <v>973.91149488052702</v>
      </c>
      <c r="CM3022" s="30">
        <v>43833</v>
      </c>
      <c r="CN3022" s="31">
        <v>1204.2400570862501</v>
      </c>
      <c r="CO3022" s="31">
        <v>1259.4209339399199</v>
      </c>
    </row>
    <row r="3023" spans="2:93">
      <c r="B3023" s="29">
        <v>43833</v>
      </c>
      <c r="C3023" s="55">
        <v>1208.4618202245599</v>
      </c>
      <c r="D3023" s="31"/>
      <c r="E3023" s="21">
        <f t="shared" si="384"/>
        <v>1.0952818599865299E-3</v>
      </c>
      <c r="F3023" s="21">
        <f t="shared" si="385"/>
        <v>-8.9033526842907662E-4</v>
      </c>
      <c r="G3023" s="37">
        <f>(C3022-MAX(C$9:C3022))/MAX(C$9:C3022)</f>
        <v>-4.0120283654300315E-2</v>
      </c>
      <c r="H3023" s="37"/>
      <c r="I3023" s="37"/>
      <c r="AW3023" s="30"/>
      <c r="BH3023" s="30"/>
      <c r="BN3023" s="30"/>
      <c r="BV3023" s="30">
        <v>43836</v>
      </c>
      <c r="BW3023" s="31">
        <v>1158.51431418316</v>
      </c>
      <c r="BZ3023" s="30">
        <v>43755</v>
      </c>
      <c r="CA3023" s="31">
        <v>1038.4517174180201</v>
      </c>
      <c r="CB3023" s="30">
        <v>43755</v>
      </c>
      <c r="CC3023" s="31">
        <v>1019.1293046772601</v>
      </c>
      <c r="CD3023" s="30">
        <v>43755</v>
      </c>
      <c r="CE3023" s="31">
        <v>1001.71786389046</v>
      </c>
      <c r="CG3023" s="30">
        <v>43836</v>
      </c>
      <c r="CH3023" s="31">
        <f t="shared" si="381"/>
        <v>1001.5764091178399</v>
      </c>
      <c r="CI3023" s="31">
        <f t="shared" si="382"/>
        <v>983.19279477414102</v>
      </c>
      <c r="CJ3023" s="31">
        <f t="shared" si="383"/>
        <v>991.89258273894006</v>
      </c>
      <c r="CK3023" s="31">
        <f t="shared" si="383"/>
        <v>974.00765718158743</v>
      </c>
      <c r="CM3023" s="30">
        <v>43836</v>
      </c>
      <c r="CN3023" s="31">
        <v>1203.48066359518</v>
      </c>
      <c r="CO3023" s="31">
        <v>1258.66445912007</v>
      </c>
    </row>
    <row r="3024" spans="2:93">
      <c r="B3024" s="29">
        <v>43836</v>
      </c>
      <c r="C3024" s="55">
        <v>1208.6921420995809</v>
      </c>
      <c r="D3024" s="31"/>
      <c r="E3024" s="21">
        <f t="shared" si="384"/>
        <v>1.9059094062079396E-4</v>
      </c>
      <c r="F3024" s="21">
        <f t="shared" si="385"/>
        <v>-2.4406121468856234E-4</v>
      </c>
      <c r="G3024" s="37">
        <f>(C3023-MAX(C$9:C3023))/MAX(C$9:C3023)</f>
        <v>-3.9068944813217835E-2</v>
      </c>
      <c r="H3024" s="37"/>
      <c r="I3024" s="37"/>
      <c r="AW3024" s="30"/>
      <c r="BH3024" s="30"/>
      <c r="BN3024" s="30"/>
      <c r="BV3024" s="30">
        <v>43837</v>
      </c>
      <c r="BW3024" s="31">
        <v>1159.04817451129</v>
      </c>
      <c r="BZ3024" s="30">
        <v>43756</v>
      </c>
      <c r="CA3024" s="31">
        <v>1035.80464533133</v>
      </c>
      <c r="CB3024" s="30">
        <v>43756</v>
      </c>
      <c r="CC3024" s="31">
        <v>1016.53958654276</v>
      </c>
      <c r="CD3024" s="30">
        <v>43756</v>
      </c>
      <c r="CE3024" s="31">
        <v>999.08324015038397</v>
      </c>
      <c r="CG3024" s="30">
        <v>43837</v>
      </c>
      <c r="CH3024" s="31">
        <f t="shared" si="381"/>
        <v>1002.07573382096</v>
      </c>
      <c r="CI3024" s="31">
        <f t="shared" si="382"/>
        <v>983.672734550276</v>
      </c>
      <c r="CJ3024" s="31">
        <f t="shared" si="383"/>
        <v>992.38707967885819</v>
      </c>
      <c r="CK3024" s="31">
        <f t="shared" si="383"/>
        <v>974.48311328686634</v>
      </c>
      <c r="CM3024" s="30">
        <v>43837</v>
      </c>
      <c r="CN3024" s="31">
        <v>1204.0192507899201</v>
      </c>
      <c r="CO3024" s="31">
        <v>1259.23855355824</v>
      </c>
    </row>
    <row r="3025" spans="2:93">
      <c r="B3025" s="29">
        <v>43837</v>
      </c>
      <c r="C3025" s="55">
        <v>1209.1100077522451</v>
      </c>
      <c r="D3025" s="31"/>
      <c r="E3025" s="21">
        <f t="shared" si="384"/>
        <v>3.4571719142495461E-4</v>
      </c>
      <c r="F3025" s="21">
        <f t="shared" si="385"/>
        <v>1.0530720692436546E-3</v>
      </c>
      <c r="G3025" s="37">
        <f>(C3024-MAX(C$9:C3024))/MAX(C$9:C3024)</f>
        <v>-3.8885800059537998E-2</v>
      </c>
      <c r="H3025" s="37"/>
      <c r="I3025" s="37"/>
      <c r="AW3025" s="30"/>
      <c r="BH3025" s="30"/>
      <c r="BN3025" s="30"/>
      <c r="BV3025" s="30">
        <v>43838</v>
      </c>
      <c r="BW3025" s="31">
        <v>1159.90983247236</v>
      </c>
      <c r="BZ3025" s="30">
        <v>43759</v>
      </c>
      <c r="CA3025" s="31">
        <v>1036.1843683617999</v>
      </c>
      <c r="CB3025" s="30">
        <v>43759</v>
      </c>
      <c r="CC3025" s="31">
        <v>1016.8681483875901</v>
      </c>
      <c r="CD3025" s="30">
        <v>43759</v>
      </c>
      <c r="CE3025" s="31">
        <v>999.34172657836598</v>
      </c>
      <c r="CG3025" s="30">
        <v>43838</v>
      </c>
      <c r="CH3025" s="31">
        <f t="shared" si="381"/>
        <v>1002.7418874991801</v>
      </c>
      <c r="CI3025" s="31">
        <f t="shared" si="382"/>
        <v>984.32873091921294</v>
      </c>
      <c r="CJ3025" s="31">
        <f t="shared" si="383"/>
        <v>993.04679259379475</v>
      </c>
      <c r="CK3025" s="31">
        <f t="shared" si="383"/>
        <v>975.13298123730704</v>
      </c>
      <c r="CM3025" s="30">
        <v>43838</v>
      </c>
      <c r="CN3025" s="31">
        <v>1204.5657830937701</v>
      </c>
      <c r="CO3025" s="31">
        <v>1259.8219566806799</v>
      </c>
    </row>
    <row r="3026" spans="2:93">
      <c r="B3026" s="29">
        <v>43838</v>
      </c>
      <c r="C3026" s="55">
        <v>1209.777507069753</v>
      </c>
      <c r="D3026" s="31"/>
      <c r="E3026" s="21">
        <f t="shared" si="384"/>
        <v>5.5205838445493427E-4</v>
      </c>
      <c r="F3026" s="21">
        <f t="shared" si="385"/>
        <v>2.1852028414233171E-3</v>
      </c>
      <c r="G3026" s="37">
        <f>(C3025-MAX(C$9:C3025))/MAX(C$9:C3025)</f>
        <v>-3.8553526357695836E-2</v>
      </c>
      <c r="H3026" s="37"/>
      <c r="I3026" s="37"/>
      <c r="AW3026" s="30"/>
      <c r="BH3026" s="30"/>
      <c r="BN3026" s="30"/>
      <c r="BV3026" s="30">
        <v>43839</v>
      </c>
      <c r="BW3026" s="31">
        <v>1160.71884157471</v>
      </c>
      <c r="BZ3026" s="30">
        <v>43760</v>
      </c>
      <c r="CA3026" s="31">
        <v>1035.03708078055</v>
      </c>
      <c r="CB3026" s="30">
        <v>43760</v>
      </c>
      <c r="CC3026" s="31">
        <v>1015.70539800448</v>
      </c>
      <c r="CD3026" s="30">
        <v>43760</v>
      </c>
      <c r="CE3026" s="31">
        <v>998.08875062138998</v>
      </c>
      <c r="CG3026" s="30">
        <v>43839</v>
      </c>
      <c r="CH3026" s="31">
        <f t="shared" si="381"/>
        <v>1003.34854389912</v>
      </c>
      <c r="CI3026" s="31">
        <f t="shared" si="382"/>
        <v>984.89647417980302</v>
      </c>
      <c r="CJ3026" s="31">
        <f t="shared" si="383"/>
        <v>993.64758348492762</v>
      </c>
      <c r="CK3026" s="31">
        <f t="shared" si="383"/>
        <v>975.69542055344846</v>
      </c>
      <c r="CM3026" s="30">
        <v>43839</v>
      </c>
      <c r="CN3026" s="31">
        <v>1204.7607042070099</v>
      </c>
      <c r="CO3026" s="31">
        <v>1260.0381233707501</v>
      </c>
    </row>
    <row r="3027" spans="2:93">
      <c r="B3027" s="29">
        <v>43839</v>
      </c>
      <c r="C3027" s="55">
        <v>1209.8051022792999</v>
      </c>
      <c r="D3027" s="31"/>
      <c r="E3027" s="21">
        <f t="shared" si="384"/>
        <v>2.2810152598751188E-5</v>
      </c>
      <c r="F3027" s="21">
        <f t="shared" si="385"/>
        <v>1.1115635035043869E-3</v>
      </c>
      <c r="G3027" s="37">
        <f>(C3026-MAX(C$9:C3026))/MAX(C$9:C3026)</f>
        <v>-3.8022751770717039E-2</v>
      </c>
      <c r="H3027" s="37"/>
      <c r="I3027" s="37"/>
      <c r="AW3027" s="30"/>
      <c r="BH3027" s="30"/>
      <c r="BN3027" s="30"/>
      <c r="BV3027" s="30">
        <v>43840</v>
      </c>
      <c r="BW3027" s="31">
        <v>1160.3456239554801</v>
      </c>
      <c r="BZ3027" s="30">
        <v>43761</v>
      </c>
      <c r="CA3027" s="31">
        <v>1034.48170432452</v>
      </c>
      <c r="CB3027" s="30">
        <v>43761</v>
      </c>
      <c r="CC3027" s="31">
        <v>1015.11966222825</v>
      </c>
      <c r="CD3027" s="30">
        <v>43761</v>
      </c>
      <c r="CE3027" s="31">
        <v>997.44047716933801</v>
      </c>
      <c r="CG3027" s="30">
        <v>43840</v>
      </c>
      <c r="CH3027" s="31">
        <f t="shared" si="381"/>
        <v>1003.46232621089</v>
      </c>
      <c r="CI3027" s="31">
        <f t="shared" si="382"/>
        <v>984.93130549540194</v>
      </c>
      <c r="CJ3027" s="31">
        <f t="shared" si="383"/>
        <v>993.76026568277507</v>
      </c>
      <c r="CK3027" s="31">
        <f t="shared" si="383"/>
        <v>975.72992646956527</v>
      </c>
      <c r="CM3027" s="30">
        <v>43840</v>
      </c>
      <c r="CN3027" s="31">
        <v>1204.18013564226</v>
      </c>
      <c r="CO3027" s="31">
        <v>1259.4438056690601</v>
      </c>
    </row>
    <row r="3028" spans="2:93">
      <c r="B3028" s="29">
        <v>43840</v>
      </c>
      <c r="C3028" s="55">
        <v>1208.130040344553</v>
      </c>
      <c r="D3028" s="31"/>
      <c r="E3028" s="21">
        <f t="shared" si="384"/>
        <v>-1.3845717228263554E-3</v>
      </c>
      <c r="F3028" s="21">
        <f t="shared" si="385"/>
        <v>-4.6504956510395878E-4</v>
      </c>
      <c r="G3028" s="37">
        <f>(C3027-MAX(C$9:C3027))/MAX(C$9:C3027)</f>
        <v>-3.8000808922888304E-2</v>
      </c>
      <c r="H3028" s="37"/>
      <c r="I3028" s="37"/>
      <c r="AW3028" s="30"/>
      <c r="BH3028" s="30"/>
      <c r="BN3028" s="30"/>
      <c r="BV3028" s="30">
        <v>43843</v>
      </c>
      <c r="BW3028" s="31">
        <v>1160.31499481584</v>
      </c>
      <c r="BZ3028" s="30">
        <v>43762</v>
      </c>
      <c r="CA3028" s="31">
        <v>1034.58230045099</v>
      </c>
      <c r="CB3028" s="30">
        <v>43762</v>
      </c>
      <c r="CC3028" s="31">
        <v>1015.21659756855</v>
      </c>
      <c r="CD3028" s="30">
        <v>43762</v>
      </c>
      <c r="CE3028" s="31">
        <v>997.53794204587405</v>
      </c>
      <c r="CG3028" s="30">
        <v>43843</v>
      </c>
      <c r="CH3028" s="31">
        <f t="shared" si="381"/>
        <v>1003.36301781331</v>
      </c>
      <c r="CI3028" s="31">
        <f t="shared" si="382"/>
        <v>984.811024986348</v>
      </c>
      <c r="CJ3028" s="31">
        <f t="shared" si="383"/>
        <v>993.66191745685182</v>
      </c>
      <c r="CK3028" s="31">
        <f t="shared" si="383"/>
        <v>975.61076963943913</v>
      </c>
      <c r="CM3028" s="30">
        <v>43843</v>
      </c>
      <c r="CN3028" s="31">
        <v>1205.11631627823</v>
      </c>
      <c r="CO3028" s="31">
        <v>1260.45936595433</v>
      </c>
    </row>
    <row r="3029" spans="2:93">
      <c r="B3029" s="29">
        <v>43843</v>
      </c>
      <c r="C3029" s="55">
        <v>1208.790905255421</v>
      </c>
      <c r="D3029" s="31"/>
      <c r="E3029" s="21">
        <f t="shared" si="384"/>
        <v>5.4701471596518836E-4</v>
      </c>
      <c r="F3029" s="21">
        <f t="shared" si="385"/>
        <v>-2.6391518950152903E-4</v>
      </c>
      <c r="G3029" s="37">
        <f>(C3028-MAX(C$9:C3028))/MAX(C$9:C3028)</f>
        <v>-3.9332765800235502E-2</v>
      </c>
      <c r="H3029" s="37"/>
      <c r="I3029" s="37"/>
      <c r="AW3029" s="30"/>
      <c r="BH3029" s="30"/>
      <c r="BN3029" s="30"/>
      <c r="BV3029" s="30">
        <v>43844</v>
      </c>
      <c r="BW3029" s="31">
        <v>1161.32588552687</v>
      </c>
      <c r="BZ3029" s="30">
        <v>43763</v>
      </c>
      <c r="CA3029" s="31">
        <v>1034.46299426419</v>
      </c>
      <c r="CB3029" s="30">
        <v>43763</v>
      </c>
      <c r="CC3029" s="31">
        <v>1015.08426660822</v>
      </c>
      <c r="CD3029" s="30">
        <v>43763</v>
      </c>
      <c r="CE3029" s="31">
        <v>997.27720595595497</v>
      </c>
      <c r="CG3029" s="30">
        <v>43844</v>
      </c>
      <c r="CH3029" s="31">
        <f t="shared" si="381"/>
        <v>1003.45017058109</v>
      </c>
      <c r="CI3029" s="31">
        <f t="shared" si="382"/>
        <v>984.85241404283602</v>
      </c>
      <c r="CJ3029" s="31">
        <f t="shared" si="383"/>
        <v>993.74822758071184</v>
      </c>
      <c r="CK3029" s="31">
        <f t="shared" si="383"/>
        <v>975.65177203302562</v>
      </c>
      <c r="CM3029" s="30">
        <v>43844</v>
      </c>
      <c r="CN3029" s="31">
        <v>1206.1865475760801</v>
      </c>
      <c r="CO3029" s="31">
        <v>1261.5889839537299</v>
      </c>
    </row>
    <row r="3030" spans="2:93">
      <c r="B3030" s="29">
        <v>43844</v>
      </c>
      <c r="C3030" s="55">
        <v>1209.934215007534</v>
      </c>
      <c r="D3030" s="31"/>
      <c r="E3030" s="21">
        <f t="shared" si="384"/>
        <v>9.4582921425234723E-4</v>
      </c>
      <c r="F3030" s="21">
        <f t="shared" si="385"/>
        <v>1.295345109866286E-4</v>
      </c>
      <c r="G3030" s="37">
        <f>(C3029-MAX(C$9:C3029))/MAX(C$9:C3029)</f>
        <v>-3.8807266685982736E-2</v>
      </c>
      <c r="H3030" s="37"/>
      <c r="I3030" s="37"/>
      <c r="AW3030" s="30"/>
      <c r="BH3030" s="30"/>
      <c r="BN3030" s="30"/>
      <c r="BV3030" s="30">
        <v>43845</v>
      </c>
      <c r="BW3030" s="31">
        <v>1163.3091542290899</v>
      </c>
      <c r="BZ3030" s="30">
        <v>43766</v>
      </c>
      <c r="CA3030" s="31">
        <v>1033.8764613882199</v>
      </c>
      <c r="CB3030" s="30">
        <v>43766</v>
      </c>
      <c r="CC3030" s="31">
        <v>1014.49818467978</v>
      </c>
      <c r="CD3030" s="30">
        <v>43766</v>
      </c>
      <c r="CE3030" s="31">
        <v>996.62748869513098</v>
      </c>
      <c r="CG3030" s="30">
        <v>43845</v>
      </c>
      <c r="CH3030" s="31">
        <f t="shared" si="381"/>
        <v>1004.90423758973</v>
      </c>
      <c r="CI3030" s="31">
        <f t="shared" si="382"/>
        <v>986.27366777619204</v>
      </c>
      <c r="CJ3030" s="31">
        <f t="shared" si="383"/>
        <v>995.18823581927029</v>
      </c>
      <c r="CK3030" s="31">
        <f t="shared" si="383"/>
        <v>977.05974819644405</v>
      </c>
      <c r="CM3030" s="30">
        <v>43845</v>
      </c>
      <c r="CN3030" s="31">
        <v>1207.27128804731</v>
      </c>
      <c r="CO3030" s="31">
        <v>1262.7356614269099</v>
      </c>
    </row>
    <row r="3031" spans="2:93">
      <c r="B3031" s="29">
        <v>43845</v>
      </c>
      <c r="C3031" s="55">
        <v>1210.9395974456961</v>
      </c>
      <c r="D3031" s="31"/>
      <c r="E3031" s="21">
        <f t="shared" si="384"/>
        <v>8.3093975332859671E-4</v>
      </c>
      <c r="F3031" s="21">
        <f t="shared" si="385"/>
        <v>9.377503568621659E-4</v>
      </c>
      <c r="G3031" s="37">
        <f>(C3030-MAX(C$9:C3030))/MAX(C$9:C3030)</f>
        <v>-3.7898142518287325E-2</v>
      </c>
      <c r="H3031" s="37"/>
      <c r="I3031" s="37"/>
      <c r="AW3031" s="30"/>
      <c r="BH3031" s="30"/>
      <c r="BN3031" s="30"/>
      <c r="BV3031" s="30">
        <v>43846</v>
      </c>
      <c r="BW3031" s="31">
        <v>1164.40738329751</v>
      </c>
      <c r="BZ3031" s="30">
        <v>43767</v>
      </c>
      <c r="CA3031" s="31">
        <v>1033.1377084906401</v>
      </c>
      <c r="CB3031" s="30">
        <v>43767</v>
      </c>
      <c r="CC3031" s="31">
        <v>1013.78046170272</v>
      </c>
      <c r="CD3031" s="30">
        <v>43767</v>
      </c>
      <c r="CE3031" s="31">
        <v>995.83170613510299</v>
      </c>
      <c r="CG3031" s="30">
        <v>43846</v>
      </c>
      <c r="CH3031" s="31">
        <f t="shared" si="381"/>
        <v>1005.72979702328</v>
      </c>
      <c r="CI3031" s="31">
        <f t="shared" si="382"/>
        <v>987.05136624501802</v>
      </c>
      <c r="CJ3031" s="31">
        <f t="shared" si="383"/>
        <v>996.00581326148426</v>
      </c>
      <c r="CK3031" s="31">
        <f t="shared" si="383"/>
        <v>977.83018128712683</v>
      </c>
      <c r="CM3031" s="30">
        <v>43846</v>
      </c>
      <c r="CN3031" s="31">
        <v>1209.1963425455201</v>
      </c>
      <c r="CO3031" s="31">
        <v>1264.7612377708999</v>
      </c>
    </row>
    <row r="3032" spans="2:93">
      <c r="B3032" s="29">
        <v>43846</v>
      </c>
      <c r="C3032" s="55">
        <v>1212.0887093211279</v>
      </c>
      <c r="D3032" s="31"/>
      <c r="E3032" s="21">
        <f t="shared" si="384"/>
        <v>9.4894235670861526E-4</v>
      </c>
      <c r="F3032" s="21">
        <f t="shared" si="385"/>
        <v>3.2766911213018002E-3</v>
      </c>
      <c r="G3032" s="37">
        <f>(C3031-MAX(C$9:C3031))/MAX(C$9:C3031)</f>
        <v>-3.7098693838154562E-2</v>
      </c>
      <c r="H3032" s="37"/>
      <c r="I3032" s="37"/>
      <c r="AW3032" s="30"/>
      <c r="BH3032" s="30"/>
      <c r="BN3032" s="30"/>
      <c r="BV3032" s="30">
        <v>43847</v>
      </c>
      <c r="BW3032" s="31">
        <v>1165.8687521981699</v>
      </c>
      <c r="BZ3032" s="30">
        <v>43768</v>
      </c>
      <c r="CA3032" s="31">
        <v>1034.07472780585</v>
      </c>
      <c r="CB3032" s="30">
        <v>43768</v>
      </c>
      <c r="CC3032" s="31">
        <v>1014.6919686060399</v>
      </c>
      <c r="CD3032" s="30">
        <v>43768</v>
      </c>
      <c r="CE3032" s="31">
        <v>996.71800431470899</v>
      </c>
      <c r="CG3032" s="30">
        <v>43847</v>
      </c>
      <c r="CH3032" s="31">
        <f t="shared" si="381"/>
        <v>1008.0703957237901</v>
      </c>
      <c r="CI3032" s="31">
        <f t="shared" si="382"/>
        <v>989.28239042230905</v>
      </c>
      <c r="CJ3032" s="31">
        <f t="shared" si="383"/>
        <v>998.32378168513071</v>
      </c>
      <c r="CK3032" s="31">
        <f t="shared" si="383"/>
        <v>980.04036289503608</v>
      </c>
      <c r="CM3032" s="30">
        <v>43847</v>
      </c>
      <c r="CN3032" s="31">
        <v>1210.6015555231099</v>
      </c>
      <c r="CO3032" s="31">
        <v>1266.24420561548</v>
      </c>
    </row>
    <row r="3033" spans="2:93">
      <c r="B3033" s="29">
        <v>43847</v>
      </c>
      <c r="C3033" s="55">
        <v>1214.6667868663201</v>
      </c>
      <c r="D3033" s="31"/>
      <c r="E3033" s="21">
        <f t="shared" si="384"/>
        <v>2.1269710091071925E-3</v>
      </c>
      <c r="F3033" s="21">
        <f t="shared" si="385"/>
        <v>4.8609578260001562E-3</v>
      </c>
      <c r="G3033" s="37">
        <f>(C3032-MAX(C$9:C3032))/MAX(C$9:C3032)</f>
        <v>-3.6184956003407619E-2</v>
      </c>
      <c r="H3033" s="37"/>
      <c r="I3033" s="37"/>
      <c r="AW3033" s="30"/>
      <c r="BH3033" s="30"/>
      <c r="BN3033" s="30"/>
      <c r="BV3033" s="30">
        <v>43850</v>
      </c>
      <c r="BW3033" s="31">
        <v>1165.9242410976101</v>
      </c>
      <c r="BZ3033" s="30">
        <v>43769</v>
      </c>
      <c r="CA3033" s="31">
        <v>1032.7943631160999</v>
      </c>
      <c r="CB3033" s="30">
        <v>43769</v>
      </c>
      <c r="CC3033" s="31">
        <v>1013.43046837933</v>
      </c>
      <c r="CD3033" s="30">
        <v>43769</v>
      </c>
      <c r="CE3033" s="31">
        <v>995.43631729364802</v>
      </c>
      <c r="CG3033" s="30">
        <v>43850</v>
      </c>
      <c r="CH3033" s="31">
        <f t="shared" si="381"/>
        <v>1007.68786857963</v>
      </c>
      <c r="CI3033" s="31">
        <f t="shared" si="382"/>
        <v>988.89829823609796</v>
      </c>
      <c r="CJ3033" s="31">
        <f t="shared" ref="CJ3033:CK3048" si="386">+CJ3032*CH3033/CH3032</f>
        <v>997.94495303707697</v>
      </c>
      <c r="CK3033" s="31">
        <f t="shared" si="386"/>
        <v>979.65985895682411</v>
      </c>
      <c r="CM3033" s="30">
        <v>43850</v>
      </c>
      <c r="CN3033" s="31">
        <v>1210.1272591992099</v>
      </c>
      <c r="CO3033" s="31">
        <v>1265.76307673363</v>
      </c>
    </row>
    <row r="3034" spans="2:93">
      <c r="B3034" s="29">
        <v>43850</v>
      </c>
      <c r="C3034" s="55">
        <v>1214.023982283258</v>
      </c>
      <c r="D3034" s="31"/>
      <c r="E3034" s="21">
        <f t="shared" si="384"/>
        <v>-5.2920240350073922E-4</v>
      </c>
      <c r="F3034" s="21">
        <f t="shared" si="385"/>
        <v>3.3801567267013333E-3</v>
      </c>
      <c r="G3034" s="37">
        <f>(C3033-MAX(C$9:C3033))/MAX(C$9:C3033)</f>
        <v>-3.4134949346685511E-2</v>
      </c>
      <c r="H3034" s="37"/>
      <c r="I3034" s="37"/>
      <c r="AW3034" s="30"/>
      <c r="BH3034" s="30"/>
      <c r="BN3034" s="30"/>
      <c r="BV3034" s="30">
        <v>43851</v>
      </c>
      <c r="BW3034" s="31">
        <v>1166.0606753866</v>
      </c>
      <c r="BZ3034" s="30">
        <v>43770</v>
      </c>
      <c r="CA3034" s="31">
        <v>1032.86518500589</v>
      </c>
      <c r="CB3034" s="30">
        <v>43770</v>
      </c>
      <c r="CC3034" s="31">
        <v>1013.42712924045</v>
      </c>
      <c r="CD3034" s="30">
        <v>43770</v>
      </c>
      <c r="CE3034" s="31">
        <v>995.32730293850204</v>
      </c>
      <c r="CG3034" s="30">
        <v>43851</v>
      </c>
      <c r="CH3034" s="31">
        <f t="shared" si="381"/>
        <v>1007.91170991731</v>
      </c>
      <c r="CI3034" s="31">
        <f t="shared" si="382"/>
        <v>989.16977711674997</v>
      </c>
      <c r="CJ3034" s="31">
        <f t="shared" si="386"/>
        <v>998.16663014581661</v>
      </c>
      <c r="CK3034" s="31">
        <f t="shared" si="386"/>
        <v>979.92880164021597</v>
      </c>
      <c r="CM3034" s="30">
        <v>43851</v>
      </c>
      <c r="CN3034" s="31">
        <v>1210.6797333442</v>
      </c>
      <c r="CO3034" s="31">
        <v>1266.3457759374901</v>
      </c>
    </row>
    <row r="3035" spans="2:93">
      <c r="B3035" s="29">
        <v>43851</v>
      </c>
      <c r="C3035" s="55">
        <v>1214.454527863445</v>
      </c>
      <c r="D3035" s="31"/>
      <c r="E3035" s="21">
        <f t="shared" si="384"/>
        <v>3.5464338964485975E-4</v>
      </c>
      <c r="F3035" s="21">
        <f t="shared" si="385"/>
        <v>2.9026471883182303E-3</v>
      </c>
      <c r="G3035" s="37">
        <f>(C3034-MAX(C$9:C3034))/MAX(C$9:C3034)</f>
        <v>-3.464608745294856E-2</v>
      </c>
      <c r="H3035" s="37"/>
      <c r="I3035" s="37"/>
      <c r="AW3035" s="30"/>
      <c r="BH3035" s="30"/>
      <c r="BN3035" s="30"/>
      <c r="BV3035" s="30">
        <v>43852</v>
      </c>
      <c r="BW3035" s="31">
        <v>1165.7826638218601</v>
      </c>
      <c r="BZ3035" s="30">
        <v>43773</v>
      </c>
      <c r="CA3035" s="31">
        <v>1031.8635243465001</v>
      </c>
      <c r="CB3035" s="30">
        <v>43773</v>
      </c>
      <c r="CC3035" s="31">
        <v>1012.46967631824</v>
      </c>
      <c r="CD3035" s="30">
        <v>43773</v>
      </c>
      <c r="CE3035" s="31">
        <v>994.32823779559601</v>
      </c>
      <c r="CG3035" s="30">
        <v>43852</v>
      </c>
      <c r="CH3035" s="31">
        <f t="shared" si="381"/>
        <v>1007.63525821477</v>
      </c>
      <c r="CI3035" s="31">
        <f t="shared" si="382"/>
        <v>988.95855512167304</v>
      </c>
      <c r="CJ3035" s="31">
        <f t="shared" si="386"/>
        <v>997.89285133998749</v>
      </c>
      <c r="CK3035" s="31">
        <f t="shared" si="386"/>
        <v>979.71955291335019</v>
      </c>
      <c r="CM3035" s="30">
        <v>43852</v>
      </c>
      <c r="CN3035" s="31">
        <v>1209.97871122787</v>
      </c>
      <c r="CO3035" s="31">
        <v>1265.6191953151199</v>
      </c>
    </row>
    <row r="3036" spans="2:93">
      <c r="B3036" s="29">
        <v>43852</v>
      </c>
      <c r="C3036" s="55">
        <v>1213.968030062769</v>
      </c>
      <c r="D3036" s="31"/>
      <c r="E3036" s="21">
        <f t="shared" si="384"/>
        <v>-4.0058955647515049E-4</v>
      </c>
      <c r="F3036" s="21">
        <f t="shared" si="385"/>
        <v>1.5504811877125046E-3</v>
      </c>
      <c r="G3036" s="37">
        <f>(C3035-MAX(C$9:C3035))/MAX(C$9:C3035)</f>
        <v>-3.4303731069195958E-2</v>
      </c>
      <c r="H3036" s="37"/>
      <c r="I3036" s="37"/>
      <c r="AW3036" s="30"/>
      <c r="BH3036" s="30"/>
      <c r="BN3036" s="30"/>
      <c r="BV3036" s="30">
        <v>43853</v>
      </c>
      <c r="BW3036" s="31">
        <v>1163.28636992922</v>
      </c>
      <c r="BZ3036" s="30">
        <v>43774</v>
      </c>
      <c r="CA3036" s="31">
        <v>1032.52184491142</v>
      </c>
      <c r="CB3036" s="30">
        <v>43774</v>
      </c>
      <c r="CC3036" s="31">
        <v>1013.10041746363</v>
      </c>
      <c r="CD3036" s="30">
        <v>43774</v>
      </c>
      <c r="CE3036" s="31">
        <v>995.06620867709603</v>
      </c>
      <c r="CG3036" s="30">
        <v>43853</v>
      </c>
      <c r="CH3036" s="31">
        <f t="shared" si="381"/>
        <v>1006.25198815012</v>
      </c>
      <c r="CI3036" s="31">
        <f t="shared" si="382"/>
        <v>987.63584576517997</v>
      </c>
      <c r="CJ3036" s="31">
        <f t="shared" si="386"/>
        <v>996.52295553916724</v>
      </c>
      <c r="CK3036" s="31">
        <f t="shared" si="386"/>
        <v>978.4092005101412</v>
      </c>
      <c r="CM3036" s="30">
        <v>43853</v>
      </c>
      <c r="CN3036" s="31">
        <v>1207.8487320546301</v>
      </c>
      <c r="CO3036" s="31">
        <v>1263.3993785820201</v>
      </c>
    </row>
    <row r="3037" spans="2:93">
      <c r="B3037" s="29">
        <v>43853</v>
      </c>
      <c r="C3037" s="55">
        <v>1211.464971970739</v>
      </c>
      <c r="D3037" s="31"/>
      <c r="E3037" s="21">
        <f t="shared" si="384"/>
        <v>-2.0618813922971269E-3</v>
      </c>
      <c r="F3037" s="21">
        <f t="shared" si="385"/>
        <v>-2.6359615082925947E-3</v>
      </c>
      <c r="G3037" s="37">
        <f>(C3036-MAX(C$9:C3036))/MAX(C$9:C3036)</f>
        <v>-3.4690578909256642E-2</v>
      </c>
      <c r="H3037" s="37"/>
      <c r="I3037" s="37"/>
      <c r="AW3037" s="30"/>
      <c r="BH3037" s="30"/>
      <c r="BN3037" s="30"/>
      <c r="BV3037" s="30">
        <v>43854</v>
      </c>
      <c r="BW3037" s="31">
        <v>1165.1243747395699</v>
      </c>
      <c r="BZ3037" s="30">
        <v>43775</v>
      </c>
      <c r="CA3037" s="31">
        <v>1032.18172865867</v>
      </c>
      <c r="CB3037" s="30">
        <v>43775</v>
      </c>
      <c r="CC3037" s="31">
        <v>1012.78093316958</v>
      </c>
      <c r="CD3037" s="30">
        <v>43775</v>
      </c>
      <c r="CE3037" s="31">
        <v>994.702428328971</v>
      </c>
      <c r="CG3037" s="30">
        <v>43854</v>
      </c>
      <c r="CH3037" s="31">
        <f t="shared" si="381"/>
        <v>1007.55431410882</v>
      </c>
      <c r="CI3037" s="31">
        <f t="shared" si="382"/>
        <v>988.835845719237</v>
      </c>
      <c r="CJ3037" s="31">
        <f t="shared" si="386"/>
        <v>997.81268984898452</v>
      </c>
      <c r="CK3037" s="31">
        <f t="shared" si="386"/>
        <v>979.59798988093553</v>
      </c>
      <c r="CM3037" s="30">
        <v>43854</v>
      </c>
      <c r="CN3037" s="31">
        <v>1209.2901124783</v>
      </c>
      <c r="CO3037" s="31">
        <v>1264.9134176073901</v>
      </c>
    </row>
    <row r="3038" spans="2:93">
      <c r="B3038" s="29">
        <v>43854</v>
      </c>
      <c r="C3038" s="55">
        <v>1212.819492093417</v>
      </c>
      <c r="D3038" s="31"/>
      <c r="E3038" s="21">
        <f t="shared" si="384"/>
        <v>1.1180844300222592E-3</v>
      </c>
      <c r="F3038" s="21">
        <f t="shared" si="385"/>
        <v>-9.9214694883997812E-4</v>
      </c>
      <c r="G3038" s="37">
        <f>(C3037-MAX(C$9:C3037))/MAX(C$9:C3037)</f>
        <v>-3.6680932442412703E-2</v>
      </c>
      <c r="H3038" s="37"/>
      <c r="I3038" s="37"/>
      <c r="AW3038" s="30"/>
      <c r="BH3038" s="30"/>
      <c r="BN3038" s="30"/>
      <c r="BV3038" s="30">
        <v>43857</v>
      </c>
      <c r="BW3038" s="31">
        <v>1160.98782473437</v>
      </c>
      <c r="BZ3038" s="30">
        <v>43776</v>
      </c>
      <c r="CA3038" s="31">
        <v>1031.8485342704</v>
      </c>
      <c r="CB3038" s="30">
        <v>43776</v>
      </c>
      <c r="CC3038" s="31">
        <v>1012.4283834415</v>
      </c>
      <c r="CD3038" s="30">
        <v>43776</v>
      </c>
      <c r="CE3038" s="31">
        <v>994.31593051722098</v>
      </c>
      <c r="CG3038" s="30">
        <v>43857</v>
      </c>
      <c r="CH3038" s="31">
        <f t="shared" si="381"/>
        <v>1005.74586650684</v>
      </c>
      <c r="CI3038" s="31">
        <f t="shared" si="382"/>
        <v>987.46689934985295</v>
      </c>
      <c r="CJ3038" s="31">
        <f t="shared" si="386"/>
        <v>996.02172737588091</v>
      </c>
      <c r="CK3038" s="31">
        <f t="shared" si="386"/>
        <v>978.24183241808794</v>
      </c>
      <c r="CM3038" s="30">
        <v>43857</v>
      </c>
      <c r="CN3038" s="31">
        <v>1206.33914635816</v>
      </c>
      <c r="CO3038" s="31">
        <v>1261.8508576218701</v>
      </c>
    </row>
    <row r="3039" spans="2:93">
      <c r="B3039" s="29">
        <v>43857</v>
      </c>
      <c r="C3039" s="55">
        <v>1209.7711315688671</v>
      </c>
      <c r="D3039" s="31"/>
      <c r="E3039" s="21">
        <f t="shared" si="384"/>
        <v>-2.5134494823201292E-3</v>
      </c>
      <c r="F3039" s="21">
        <f t="shared" si="385"/>
        <v>-3.8563784704375159E-3</v>
      </c>
      <c r="G3039" s="37">
        <f>(C3038-MAX(C$9:C3038))/MAX(C$9:C3038)</f>
        <v>-3.5603860391832901E-2</v>
      </c>
      <c r="H3039" s="37"/>
      <c r="I3039" s="37"/>
      <c r="AW3039" s="30"/>
      <c r="BH3039" s="30"/>
      <c r="BN3039" s="30"/>
      <c r="BV3039" s="30">
        <v>43858</v>
      </c>
      <c r="BW3039" s="31">
        <v>1163.94298825172</v>
      </c>
      <c r="BZ3039" s="30">
        <v>43777</v>
      </c>
      <c r="CA3039" s="31">
        <v>1031.9465145643801</v>
      </c>
      <c r="CB3039" s="30">
        <v>43777</v>
      </c>
      <c r="CC3039" s="31">
        <v>1012.50492251117</v>
      </c>
      <c r="CD3039" s="30">
        <v>43777</v>
      </c>
      <c r="CE3039" s="31">
        <v>994.34170583857394</v>
      </c>
      <c r="CG3039" s="30">
        <v>43858</v>
      </c>
      <c r="CH3039" s="31">
        <f t="shared" si="381"/>
        <v>1007.54514347376</v>
      </c>
      <c r="CI3039" s="31">
        <f t="shared" si="382"/>
        <v>989.09335849200204</v>
      </c>
      <c r="CJ3039" s="31">
        <f t="shared" si="386"/>
        <v>997.80360788098676</v>
      </c>
      <c r="CK3039" s="31">
        <f t="shared" si="386"/>
        <v>979.85309692995827</v>
      </c>
      <c r="CM3039" s="30">
        <v>43858</v>
      </c>
      <c r="CN3039" s="31">
        <v>1209.17344336305</v>
      </c>
      <c r="CO3039" s="31">
        <v>1264.82168233878</v>
      </c>
    </row>
    <row r="3040" spans="2:93">
      <c r="B3040" s="29">
        <v>43858</v>
      </c>
      <c r="C3040" s="55">
        <v>1212.314957914554</v>
      </c>
      <c r="D3040" s="31"/>
      <c r="E3040" s="21">
        <f t="shared" si="384"/>
        <v>2.1027335495995558E-3</v>
      </c>
      <c r="F3040" s="21">
        <f t="shared" si="385"/>
        <v>-1.3617097874722983E-3</v>
      </c>
      <c r="G3040" s="37">
        <f>(C3039-MAX(C$9:C3039))/MAX(C$9:C3039)</f>
        <v>-3.8027821369682559E-2</v>
      </c>
      <c r="H3040" s="37"/>
      <c r="I3040" s="37"/>
      <c r="AW3040" s="30"/>
      <c r="BH3040" s="30"/>
      <c r="BN3040" s="30"/>
      <c r="BV3040" s="30">
        <v>43859</v>
      </c>
      <c r="BW3040" s="31">
        <v>1162.36607787095</v>
      </c>
      <c r="BZ3040" s="30">
        <v>43780</v>
      </c>
      <c r="CA3040" s="31">
        <v>1031.40070646872</v>
      </c>
      <c r="CB3040" s="30">
        <v>43780</v>
      </c>
      <c r="CC3040" s="31">
        <v>1011.9422165099101</v>
      </c>
      <c r="CD3040" s="30">
        <v>43780</v>
      </c>
      <c r="CE3040" s="31">
        <v>993.71588687042299</v>
      </c>
      <c r="CG3040" s="30">
        <v>43859</v>
      </c>
      <c r="CH3040" s="31">
        <f t="shared" si="381"/>
        <v>1006.59992285678</v>
      </c>
      <c r="CI3040" s="31">
        <f t="shared" si="382"/>
        <v>988.02320011508198</v>
      </c>
      <c r="CJ3040" s="31">
        <f t="shared" si="386"/>
        <v>996.86752620963409</v>
      </c>
      <c r="CK3040" s="31">
        <f t="shared" si="386"/>
        <v>978.79293613641153</v>
      </c>
      <c r="CM3040" s="30">
        <v>43859</v>
      </c>
      <c r="CN3040" s="31">
        <v>1207.2800433765799</v>
      </c>
      <c r="CO3040" s="31">
        <v>1262.8481823028701</v>
      </c>
    </row>
    <row r="3041" spans="2:93">
      <c r="B3041" s="29">
        <v>43859</v>
      </c>
      <c r="C3041" s="55">
        <v>1209.8966713446241</v>
      </c>
      <c r="D3041" s="31"/>
      <c r="E3041" s="21">
        <f t="shared" si="384"/>
        <v>-1.9947675759852679E-3</v>
      </c>
      <c r="F3041" s="21">
        <f t="shared" si="385"/>
        <v>-1.2945488828816076E-3</v>
      </c>
      <c r="G3041" s="37">
        <f>(C3040-MAX(C$9:C3040))/MAX(C$9:C3040)</f>
        <v>-3.6005050195895137E-2</v>
      </c>
      <c r="H3041" s="37"/>
      <c r="I3041" s="37"/>
      <c r="AW3041" s="30"/>
      <c r="BH3041" s="30"/>
      <c r="BN3041" s="30"/>
      <c r="BV3041" s="30">
        <v>43860</v>
      </c>
      <c r="BW3041" s="31">
        <v>1158.0582626902501</v>
      </c>
      <c r="BZ3041" s="30">
        <v>43781</v>
      </c>
      <c r="CA3041" s="31">
        <v>1031.46656649753</v>
      </c>
      <c r="CB3041" s="30">
        <v>43781</v>
      </c>
      <c r="CC3041" s="31">
        <v>1011.96794337474</v>
      </c>
      <c r="CD3041" s="30">
        <v>43781</v>
      </c>
      <c r="CE3041" s="31">
        <v>993.67894603881598</v>
      </c>
      <c r="CG3041" s="30">
        <v>43860</v>
      </c>
      <c r="CH3041" s="31">
        <f t="shared" si="381"/>
        <v>1004.69950426996</v>
      </c>
      <c r="CI3041" s="31">
        <f t="shared" si="382"/>
        <v>986.30749760294304</v>
      </c>
      <c r="CJ3041" s="31">
        <f t="shared" si="386"/>
        <v>994.98548198095034</v>
      </c>
      <c r="CK3041" s="31">
        <f t="shared" si="386"/>
        <v>977.09326197977475</v>
      </c>
      <c r="CM3041" s="30">
        <v>43860</v>
      </c>
      <c r="CN3041" s="31">
        <v>1203.7907660695701</v>
      </c>
      <c r="CO3041" s="31">
        <v>1259.20893801801</v>
      </c>
    </row>
    <row r="3042" spans="2:93">
      <c r="B3042" s="29">
        <v>43860</v>
      </c>
      <c r="C3042" s="55">
        <v>1207.2916330483879</v>
      </c>
      <c r="D3042" s="31"/>
      <c r="E3042" s="21">
        <f t="shared" si="384"/>
        <v>-2.1531080776848732E-3</v>
      </c>
      <c r="F3042" s="21">
        <f t="shared" si="385"/>
        <v>-4.557858016849381E-3</v>
      </c>
      <c r="G3042" s="37">
        <f>(C3041-MAX(C$9:C3041))/MAX(C$9:C3041)</f>
        <v>-3.7927996065177945E-2</v>
      </c>
      <c r="H3042" s="37"/>
      <c r="I3042" s="37"/>
      <c r="AW3042" s="30"/>
      <c r="BH3042" s="30"/>
      <c r="BN3042" s="30"/>
      <c r="BV3042" s="30">
        <v>43861</v>
      </c>
      <c r="BW3042" s="31">
        <v>1155.9448658952001</v>
      </c>
      <c r="BZ3042" s="30">
        <v>43782</v>
      </c>
      <c r="CA3042" s="31">
        <v>1031.2219848254499</v>
      </c>
      <c r="CB3042" s="30">
        <v>43782</v>
      </c>
      <c r="CC3042" s="31">
        <v>1011.71445381892</v>
      </c>
      <c r="CD3042" s="30">
        <v>43782</v>
      </c>
      <c r="CE3042" s="31">
        <v>993.43765238097706</v>
      </c>
      <c r="CG3042" s="30">
        <v>43861</v>
      </c>
      <c r="CH3042" s="31">
        <f t="shared" si="381"/>
        <v>1003.71559760662</v>
      </c>
      <c r="CI3042" s="31">
        <f t="shared" si="382"/>
        <v>985.40748649949103</v>
      </c>
      <c r="CJ3042" s="31">
        <f t="shared" si="386"/>
        <v>994.01108830255498</v>
      </c>
      <c r="CK3042" s="31">
        <f t="shared" si="386"/>
        <v>976.20165891782176</v>
      </c>
      <c r="CM3042" s="30">
        <v>43861</v>
      </c>
      <c r="CN3042" s="31">
        <v>1201.8084904955799</v>
      </c>
      <c r="CO3042" s="31">
        <v>1257.1419296045999</v>
      </c>
    </row>
    <row r="3043" spans="2:93">
      <c r="B3043" s="29">
        <v>43861</v>
      </c>
      <c r="C3043" s="55">
        <v>1204.162961541354</v>
      </c>
      <c r="D3043" s="31"/>
      <c r="E3043" s="21">
        <f t="shared" si="384"/>
        <v>-2.5914794912759165E-3</v>
      </c>
      <c r="F3043" s="21">
        <f t="shared" si="385"/>
        <v>-4.6357280986200067E-3</v>
      </c>
      <c r="G3043" s="37">
        <f>(C3042-MAX(C$9:C3042))/MAX(C$9:C3042)</f>
        <v>-3.9999441068164533E-2</v>
      </c>
      <c r="H3043" s="37"/>
      <c r="I3043" s="37"/>
      <c r="AW3043" s="30"/>
      <c r="BH3043" s="30"/>
      <c r="BN3043" s="30"/>
      <c r="BV3043" s="30">
        <v>43864</v>
      </c>
      <c r="BW3043" s="31">
        <v>1159.31178912417</v>
      </c>
      <c r="BZ3043" s="30">
        <v>43783</v>
      </c>
      <c r="CA3043" s="31">
        <v>1031.35075687567</v>
      </c>
      <c r="CB3043" s="30">
        <v>43783</v>
      </c>
      <c r="CC3043" s="31">
        <v>1011.8299357539599</v>
      </c>
      <c r="CD3043" s="30">
        <v>43783</v>
      </c>
      <c r="CE3043" s="31">
        <v>993.62947342160396</v>
      </c>
      <c r="CG3043" s="30">
        <v>43864</v>
      </c>
      <c r="CH3043" s="31">
        <f t="shared" si="381"/>
        <v>1005.38168088733</v>
      </c>
      <c r="CI3043" s="31">
        <f t="shared" si="382"/>
        <v>986.86183933907705</v>
      </c>
      <c r="CJ3043" s="31">
        <f t="shared" si="386"/>
        <v>995.66106291589199</v>
      </c>
      <c r="CK3043" s="31">
        <f t="shared" si="386"/>
        <v>977.64242497055295</v>
      </c>
      <c r="CM3043" s="30">
        <v>43864</v>
      </c>
      <c r="CN3043" s="31">
        <v>1204.4184864966501</v>
      </c>
      <c r="CO3043" s="31">
        <v>1259.89521215987</v>
      </c>
    </row>
    <row r="3044" spans="2:93">
      <c r="B3044" s="29">
        <v>43864</v>
      </c>
      <c r="C3044" s="55">
        <v>1207.874573588495</v>
      </c>
      <c r="D3044" s="31"/>
      <c r="E3044" s="21">
        <f t="shared" si="384"/>
        <v>3.0823170664460164E-3</v>
      </c>
      <c r="F3044" s="21">
        <f t="shared" si="385"/>
        <v>-3.6627316169532964E-3</v>
      </c>
      <c r="G3044" s="37">
        <f>(C3043-MAX(C$9:C3043))/MAX(C$9:C3043)</f>
        <v>-4.2487262828249807E-2</v>
      </c>
      <c r="H3044" s="37"/>
      <c r="I3044" s="37"/>
      <c r="AW3044" s="30"/>
      <c r="BH3044" s="30"/>
      <c r="BN3044" s="30"/>
      <c r="BV3044" s="30">
        <v>43865</v>
      </c>
      <c r="BW3044" s="31">
        <v>1162.0726388785599</v>
      </c>
      <c r="BZ3044" s="30">
        <v>43784</v>
      </c>
      <c r="CA3044" s="31">
        <v>1028.6645297555799</v>
      </c>
      <c r="CB3044" s="30">
        <v>43784</v>
      </c>
      <c r="CC3044" s="31">
        <v>1009.20137228752</v>
      </c>
      <c r="CD3044" s="30">
        <v>43784</v>
      </c>
      <c r="CE3044" s="31">
        <v>990.894946739739</v>
      </c>
      <c r="CG3044" s="30">
        <v>43865</v>
      </c>
      <c r="CH3044" s="31">
        <f t="shared" si="381"/>
        <v>1006.24741079899</v>
      </c>
      <c r="CI3044" s="31">
        <f t="shared" si="382"/>
        <v>987.63134127642797</v>
      </c>
      <c r="CJ3044" s="31">
        <f t="shared" si="386"/>
        <v>996.51842244454451</v>
      </c>
      <c r="CK3044" s="31">
        <f t="shared" si="386"/>
        <v>978.40473810301239</v>
      </c>
      <c r="CM3044" s="30">
        <v>43865</v>
      </c>
      <c r="CN3044" s="31">
        <v>1207.05060034043</v>
      </c>
      <c r="CO3044" s="31">
        <v>1262.65506600907</v>
      </c>
    </row>
    <row r="3045" spans="2:93">
      <c r="B3045" s="29">
        <v>43865</v>
      </c>
      <c r="C3045" s="55">
        <v>1210.9924720421161</v>
      </c>
      <c r="D3045" s="31"/>
      <c r="E3045" s="21">
        <f t="shared" si="384"/>
        <v>2.5813097831492993E-3</v>
      </c>
      <c r="F3045" s="21">
        <f t="shared" si="385"/>
        <v>9.0569775373805506E-4</v>
      </c>
      <c r="G3045" s="37">
        <f>(C3044-MAX(C$9:C3044))/MAX(C$9:C3044)</f>
        <v>-3.9535904977125967E-2</v>
      </c>
      <c r="H3045" s="37"/>
      <c r="I3045" s="37"/>
      <c r="AW3045" s="30"/>
      <c r="BH3045" s="30"/>
      <c r="BN3045" s="30"/>
      <c r="BV3045" s="30">
        <v>43866</v>
      </c>
      <c r="BW3045" s="31">
        <v>1163.2041882976901</v>
      </c>
      <c r="BZ3045" s="30">
        <v>43787</v>
      </c>
      <c r="CA3045" s="31">
        <v>1027.82421254407</v>
      </c>
      <c r="CB3045" s="30">
        <v>43787</v>
      </c>
      <c r="CC3045" s="31">
        <v>1008.38440611702</v>
      </c>
      <c r="CD3045" s="30">
        <v>43787</v>
      </c>
      <c r="CE3045" s="31">
        <v>990.07591580067105</v>
      </c>
      <c r="CG3045" s="30">
        <v>43866</v>
      </c>
      <c r="CH3045" s="31">
        <f t="shared" si="381"/>
        <v>1006.79736171164</v>
      </c>
      <c r="CI3045" s="31">
        <f t="shared" si="382"/>
        <v>988.10126717665196</v>
      </c>
      <c r="CJ3045" s="31">
        <f t="shared" si="386"/>
        <v>997.06305611019616</v>
      </c>
      <c r="CK3045" s="31">
        <f t="shared" si="386"/>
        <v>978.87027388354193</v>
      </c>
      <c r="CM3045" s="30">
        <v>43866</v>
      </c>
      <c r="CN3045" s="31">
        <v>1208.7114850585899</v>
      </c>
      <c r="CO3045" s="31">
        <v>1264.4004213908599</v>
      </c>
    </row>
    <row r="3046" spans="2:93">
      <c r="B3046" s="29">
        <v>43866</v>
      </c>
      <c r="C3046" s="55">
        <v>1211.607830582318</v>
      </c>
      <c r="D3046" s="31"/>
      <c r="E3046" s="21">
        <f t="shared" si="384"/>
        <v>5.0814398471388245E-4</v>
      </c>
      <c r="F3046" s="21">
        <f t="shared" si="385"/>
        <v>3.5751076341279386E-3</v>
      </c>
      <c r="G3046" s="37">
        <f>(C3045-MAX(C$9:C3045))/MAX(C$9:C3045)</f>
        <v>-3.7056649612279891E-2</v>
      </c>
      <c r="H3046" s="37"/>
      <c r="I3046" s="37"/>
      <c r="AW3046" s="30"/>
      <c r="BH3046" s="30"/>
      <c r="BN3046" s="30"/>
      <c r="BV3046" s="30">
        <v>43867</v>
      </c>
      <c r="BW3046" s="31">
        <v>1163.7668747908699</v>
      </c>
      <c r="BZ3046" s="30">
        <v>43788</v>
      </c>
      <c r="CA3046" s="31">
        <v>1027.8598330821901</v>
      </c>
      <c r="CB3046" s="30">
        <v>43788</v>
      </c>
      <c r="CC3046" s="31">
        <v>1008.42255312105</v>
      </c>
      <c r="CD3046" s="30">
        <v>43788</v>
      </c>
      <c r="CE3046" s="31">
        <v>990.10624015958103</v>
      </c>
      <c r="CG3046" s="30">
        <v>43867</v>
      </c>
      <c r="CH3046" s="31">
        <f t="shared" si="381"/>
        <v>1006.91850318863</v>
      </c>
      <c r="CI3046" s="31">
        <f t="shared" si="382"/>
        <v>988.11874596479095</v>
      </c>
      <c r="CJ3046" s="31">
        <f t="shared" si="386"/>
        <v>997.18302632055111</v>
      </c>
      <c r="CK3046" s="31">
        <f t="shared" si="386"/>
        <v>978.88758938216654</v>
      </c>
      <c r="CM3046" s="30">
        <v>43867</v>
      </c>
      <c r="CN3046" s="31">
        <v>1206.64116214417</v>
      </c>
      <c r="CO3046" s="31">
        <v>1262.2519835144501</v>
      </c>
    </row>
    <row r="3047" spans="2:93">
      <c r="B3047" s="29">
        <v>43867</v>
      </c>
      <c r="C3047" s="55">
        <v>1211.0456180164631</v>
      </c>
      <c r="D3047" s="31"/>
      <c r="E3047" s="21">
        <f t="shared" si="384"/>
        <v>-4.6402189855831999E-4</v>
      </c>
      <c r="F3047" s="21">
        <f t="shared" si="385"/>
        <v>5.7157184657956606E-3</v>
      </c>
      <c r="G3047" s="37">
        <f>(C3046-MAX(C$9:C3046))/MAX(C$9:C3046)</f>
        <v>-3.6567335741160216E-2</v>
      </c>
      <c r="H3047" s="37"/>
      <c r="I3047" s="37"/>
      <c r="AW3047" s="30"/>
      <c r="BH3047" s="30"/>
      <c r="BN3047" s="30"/>
      <c r="BV3047" s="30">
        <v>43868</v>
      </c>
      <c r="BW3047" s="31">
        <v>1161.6655131228899</v>
      </c>
      <c r="BZ3047" s="30">
        <v>43789</v>
      </c>
      <c r="CA3047" s="31">
        <v>1027.1344570501201</v>
      </c>
      <c r="CB3047" s="30">
        <v>43789</v>
      </c>
      <c r="CC3047" s="31">
        <v>1007.7298798824</v>
      </c>
      <c r="CD3047" s="30">
        <v>43789</v>
      </c>
      <c r="CE3047" s="31">
        <v>989.45908872696202</v>
      </c>
      <c r="CG3047" s="30">
        <v>43868</v>
      </c>
      <c r="CH3047" s="31">
        <f t="shared" si="381"/>
        <v>1006.0314179450299</v>
      </c>
      <c r="CI3047" s="31">
        <f t="shared" si="382"/>
        <v>987.24899139481602</v>
      </c>
      <c r="CJ3047" s="31">
        <f t="shared" si="386"/>
        <v>996.30451793579482</v>
      </c>
      <c r="CK3047" s="31">
        <f t="shared" si="386"/>
        <v>978.02596019252337</v>
      </c>
      <c r="CM3047" s="30">
        <v>43868</v>
      </c>
      <c r="CN3047" s="31">
        <v>1206.7371709819699</v>
      </c>
      <c r="CO3047" s="31">
        <v>1262.36971019097</v>
      </c>
    </row>
    <row r="3048" spans="2:93">
      <c r="B3048" s="29">
        <v>43868</v>
      </c>
      <c r="C3048" s="55">
        <v>1209.602521606334</v>
      </c>
      <c r="D3048" s="31"/>
      <c r="E3048" s="21">
        <f t="shared" si="384"/>
        <v>-1.1916119332422426E-3</v>
      </c>
      <c r="F3048" s="21">
        <f t="shared" si="385"/>
        <v>1.4305690802858262E-3</v>
      </c>
      <c r="G3048" s="37">
        <f>(C3047-MAX(C$9:C3047))/MAX(C$9:C3047)</f>
        <v>-3.7014389595162678E-2</v>
      </c>
      <c r="H3048" s="37"/>
      <c r="I3048" s="37"/>
      <c r="AW3048" s="30"/>
      <c r="BH3048" s="30"/>
      <c r="BN3048" s="30"/>
      <c r="BV3048" s="30">
        <v>43871</v>
      </c>
      <c r="BW3048" s="31">
        <v>1160.7705294201501</v>
      </c>
      <c r="BZ3048" s="30">
        <v>43790</v>
      </c>
      <c r="CA3048" s="31">
        <v>1027.0179417172201</v>
      </c>
      <c r="CB3048" s="30">
        <v>43790</v>
      </c>
      <c r="CC3048" s="31">
        <v>1007.64998747203</v>
      </c>
      <c r="CD3048" s="30">
        <v>43790</v>
      </c>
      <c r="CE3048" s="31">
        <v>989.43169367332905</v>
      </c>
      <c r="CG3048" s="30">
        <v>43871</v>
      </c>
      <c r="CH3048" s="31">
        <f t="shared" si="381"/>
        <v>1005.36090281637</v>
      </c>
      <c r="CI3048" s="31">
        <f t="shared" si="382"/>
        <v>986.49559441107704</v>
      </c>
      <c r="CJ3048" s="31">
        <f t="shared" si="386"/>
        <v>995.6404857394715</v>
      </c>
      <c r="CK3048" s="31">
        <f t="shared" si="386"/>
        <v>977.27960155873393</v>
      </c>
      <c r="CM3048" s="30">
        <v>43871</v>
      </c>
      <c r="CN3048" s="31">
        <v>1204.7150408228099</v>
      </c>
      <c r="CO3048" s="31">
        <v>1260.30792535261</v>
      </c>
    </row>
    <row r="3049" spans="2:93">
      <c r="B3049" s="29">
        <v>43871</v>
      </c>
      <c r="C3049" s="55">
        <v>1207.755811324404</v>
      </c>
      <c r="D3049" s="31"/>
      <c r="E3049" s="21">
        <f t="shared" si="384"/>
        <v>-1.5267083599309617E-3</v>
      </c>
      <c r="F3049" s="21">
        <f t="shared" si="385"/>
        <v>-2.6727339702236064E-3</v>
      </c>
      <c r="G3049" s="37">
        <f>(C3048-MAX(C$9:C3048))/MAX(C$9:C3048)</f>
        <v>-3.8161894740061618E-2</v>
      </c>
      <c r="H3049" s="37"/>
      <c r="I3049" s="37"/>
      <c r="AW3049" s="30"/>
      <c r="BH3049" s="30"/>
      <c r="BN3049" s="30"/>
      <c r="BV3049" s="30">
        <v>43872</v>
      </c>
      <c r="BW3049" s="31">
        <v>1161.97309724006</v>
      </c>
      <c r="BZ3049" s="30">
        <v>43791</v>
      </c>
      <c r="CA3049" s="31">
        <v>1026.4944042038801</v>
      </c>
      <c r="CB3049" s="30">
        <v>43791</v>
      </c>
      <c r="CC3049" s="31">
        <v>1007.08573646534</v>
      </c>
      <c r="CD3049" s="30">
        <v>43791</v>
      </c>
      <c r="CE3049" s="31">
        <v>988.71834844214095</v>
      </c>
      <c r="CG3049" s="30">
        <v>43872</v>
      </c>
      <c r="CH3049" s="31">
        <f t="shared" si="381"/>
        <v>1005.77786845508</v>
      </c>
      <c r="CI3049" s="31">
        <f t="shared" si="382"/>
        <v>986.87543226694697</v>
      </c>
      <c r="CJ3049" s="31">
        <f t="shared" ref="CJ3049:CK3064" si="387">+CJ3048*CH3049/CH3048</f>
        <v>996.05341991057264</v>
      </c>
      <c r="CK3049" s="31">
        <f t="shared" si="387"/>
        <v>977.65589091121001</v>
      </c>
      <c r="CM3049" s="30">
        <v>43872</v>
      </c>
      <c r="CN3049" s="31">
        <v>1205.09402627186</v>
      </c>
      <c r="CO3049" s="31">
        <v>1260.7237662509499</v>
      </c>
    </row>
    <row r="3050" spans="2:93">
      <c r="B3050" s="29">
        <v>43872</v>
      </c>
      <c r="C3050" s="55">
        <v>1208.5116633395539</v>
      </c>
      <c r="D3050" s="31"/>
      <c r="E3050" s="21">
        <f t="shared" si="384"/>
        <v>6.2583181804032328E-4</v>
      </c>
      <c r="F3050" s="21">
        <f t="shared" si="385"/>
        <v>-2.5554202974042983E-3</v>
      </c>
      <c r="G3050" s="37">
        <f>(C3049-MAX(C$9:C3049))/MAX(C$9:C3049)</f>
        <v>-3.963034101626213E-2</v>
      </c>
      <c r="H3050" s="37"/>
      <c r="I3050" s="37"/>
      <c r="AW3050" s="30"/>
      <c r="BH3050" s="30"/>
      <c r="BN3050" s="30"/>
      <c r="BV3050" s="30">
        <v>43873</v>
      </c>
      <c r="BW3050" s="31">
        <v>1162.72768705823</v>
      </c>
      <c r="BZ3050" s="30">
        <v>43794</v>
      </c>
      <c r="CA3050" s="31">
        <v>1026.9033420539699</v>
      </c>
      <c r="CB3050" s="30">
        <v>43794</v>
      </c>
      <c r="CC3050" s="31">
        <v>1007.41482850992</v>
      </c>
      <c r="CD3050" s="30">
        <v>43794</v>
      </c>
      <c r="CE3050" s="31">
        <v>988.95863742293102</v>
      </c>
      <c r="CG3050" s="30">
        <v>43873</v>
      </c>
      <c r="CH3050" s="31">
        <f t="shared" si="381"/>
        <v>1006.34774341098</v>
      </c>
      <c r="CI3050" s="31">
        <f t="shared" si="382"/>
        <v>987.39904316094805</v>
      </c>
      <c r="CJ3050" s="31">
        <f t="shared" si="387"/>
        <v>996.61778498217393</v>
      </c>
      <c r="CK3050" s="31">
        <f t="shared" si="387"/>
        <v>978.17461015208687</v>
      </c>
      <c r="CM3050" s="30">
        <v>43873</v>
      </c>
      <c r="CN3050" s="31">
        <v>1206.7210050352701</v>
      </c>
      <c r="CO3050" s="31">
        <v>1262.44745354932</v>
      </c>
    </row>
    <row r="3051" spans="2:93">
      <c r="B3051" s="29">
        <v>43873</v>
      </c>
      <c r="C3051" s="55">
        <v>1208.9838008916711</v>
      </c>
      <c r="D3051" s="31"/>
      <c r="E3051" s="21">
        <f t="shared" si="384"/>
        <v>3.9067686844873606E-4</v>
      </c>
      <c r="F3051" s="21">
        <f t="shared" si="385"/>
        <v>-1.7025098758616242E-3</v>
      </c>
      <c r="G3051" s="37">
        <f>(C3050-MAX(C$9:C3050))/MAX(C$9:C3050)</f>
        <v>-3.9029311126589576E-2</v>
      </c>
      <c r="H3051" s="37"/>
      <c r="I3051" s="37"/>
      <c r="AW3051" s="30"/>
      <c r="BH3051" s="30"/>
      <c r="BN3051" s="30"/>
      <c r="BV3051" s="30">
        <v>43874</v>
      </c>
      <c r="BW3051" s="31">
        <v>1163.0713334445099</v>
      </c>
      <c r="BZ3051" s="30">
        <v>43795</v>
      </c>
      <c r="CA3051" s="31">
        <v>1026.2188487247199</v>
      </c>
      <c r="CB3051" s="30">
        <v>43795</v>
      </c>
      <c r="CC3051" s="31">
        <v>1006.73626435442</v>
      </c>
      <c r="CD3051" s="30">
        <v>43795</v>
      </c>
      <c r="CE3051" s="31">
        <v>988.26561612977196</v>
      </c>
      <c r="CG3051" s="30">
        <v>43874</v>
      </c>
      <c r="CH3051" s="31">
        <f t="shared" si="381"/>
        <v>1006.89900880721</v>
      </c>
      <c r="CI3051" s="31">
        <f t="shared" si="382"/>
        <v>987.891519901896</v>
      </c>
      <c r="CJ3051" s="31">
        <f t="shared" si="387"/>
        <v>997.16372042220962</v>
      </c>
      <c r="CK3051" s="31">
        <f t="shared" si="387"/>
        <v>978.6624860999342</v>
      </c>
      <c r="CM3051" s="30">
        <v>43874</v>
      </c>
      <c r="CN3051" s="31">
        <v>1207.6111437060999</v>
      </c>
      <c r="CO3051" s="31">
        <v>1263.3997162496701</v>
      </c>
    </row>
    <row r="3052" spans="2:93">
      <c r="B3052" s="29">
        <v>43874</v>
      </c>
      <c r="C3052" s="55">
        <v>1209.4670325829211</v>
      </c>
      <c r="D3052" s="31"/>
      <c r="E3052" s="21">
        <f t="shared" si="384"/>
        <v>3.9970071633188553E-4</v>
      </c>
      <c r="F3052" s="21">
        <f t="shared" si="385"/>
        <v>-1.1201119458070785E-4</v>
      </c>
      <c r="G3052" s="37">
        <f>(C3051-MAX(C$9:C3051))/MAX(C$9:C3051)</f>
        <v>-3.8653882107189584E-2</v>
      </c>
      <c r="H3052" s="37"/>
      <c r="I3052" s="37"/>
      <c r="AW3052" s="30"/>
      <c r="BH3052" s="30"/>
      <c r="BN3052" s="30"/>
      <c r="BV3052" s="30">
        <v>43875</v>
      </c>
      <c r="BW3052" s="31">
        <v>1167.5022376934801</v>
      </c>
      <c r="BZ3052" s="30">
        <v>43796</v>
      </c>
      <c r="CA3052" s="31">
        <v>1025.6389445930799</v>
      </c>
      <c r="CB3052" s="30">
        <v>43796</v>
      </c>
      <c r="CC3052" s="31">
        <v>1006.1491613931</v>
      </c>
      <c r="CD3052" s="30">
        <v>43796</v>
      </c>
      <c r="CE3052" s="31">
        <v>987.61999190239203</v>
      </c>
      <c r="CG3052" s="30">
        <v>43875</v>
      </c>
      <c r="CH3052" s="31">
        <f t="shared" si="381"/>
        <v>1008.88389399933</v>
      </c>
      <c r="CI3052" s="31">
        <f t="shared" si="382"/>
        <v>989.89273651751205</v>
      </c>
      <c r="CJ3052" s="31">
        <f t="shared" si="387"/>
        <v>999.12941458366288</v>
      </c>
      <c r="CK3052" s="31">
        <f t="shared" si="387"/>
        <v>980.64500704358773</v>
      </c>
      <c r="CM3052" s="30">
        <v>43875</v>
      </c>
      <c r="CN3052" s="31">
        <v>1209.3620778331999</v>
      </c>
      <c r="CO3052" s="31">
        <v>1265.2547671484299</v>
      </c>
    </row>
    <row r="3053" spans="2:93">
      <c r="B3053" s="29">
        <v>43875</v>
      </c>
      <c r="C3053" s="55">
        <v>1213.280460009315</v>
      </c>
      <c r="D3053" s="31"/>
      <c r="E3053" s="21">
        <f t="shared" si="384"/>
        <v>3.1529817048836506E-3</v>
      </c>
      <c r="F3053" s="21">
        <f t="shared" si="385"/>
        <v>4.57430933729297E-3</v>
      </c>
      <c r="G3053" s="37">
        <f>(C3052-MAX(C$9:C3052))/MAX(C$9:C3052)</f>
        <v>-3.8269631375224981E-2</v>
      </c>
      <c r="H3053" s="37"/>
      <c r="I3053" s="37"/>
      <c r="AW3053" s="30"/>
      <c r="BH3053" s="30"/>
      <c r="BN3053" s="30"/>
      <c r="BV3053" s="30">
        <v>43878</v>
      </c>
      <c r="BW3053" s="31">
        <v>1166.7914429462</v>
      </c>
      <c r="BZ3053" s="30">
        <v>43797</v>
      </c>
      <c r="CA3053" s="31">
        <v>1025.07641438417</v>
      </c>
      <c r="CB3053" s="30">
        <v>43797</v>
      </c>
      <c r="CC3053" s="31">
        <v>1005.60076478156</v>
      </c>
      <c r="CD3053" s="30">
        <v>43797</v>
      </c>
      <c r="CE3053" s="31">
        <v>987.03311301315398</v>
      </c>
      <c r="CG3053" s="30">
        <v>43878</v>
      </c>
      <c r="CH3053" s="31">
        <f t="shared" si="381"/>
        <v>1007.73694398205</v>
      </c>
      <c r="CI3053" s="31">
        <f t="shared" si="382"/>
        <v>988.69088888351303</v>
      </c>
      <c r="CJ3053" s="31">
        <f t="shared" si="387"/>
        <v>997.99355394981035</v>
      </c>
      <c r="CK3053" s="31">
        <f t="shared" si="387"/>
        <v>979.45438725416022</v>
      </c>
      <c r="CM3053" s="30">
        <v>43878</v>
      </c>
      <c r="CN3053" s="31">
        <v>1210.13379591071</v>
      </c>
      <c r="CO3053" s="31">
        <v>1266.1324948992601</v>
      </c>
    </row>
    <row r="3054" spans="2:93">
      <c r="B3054" s="29">
        <v>43878</v>
      </c>
      <c r="C3054" s="55">
        <v>1213.3034133150691</v>
      </c>
      <c r="D3054" s="31"/>
      <c r="E3054" s="21">
        <f t="shared" si="384"/>
        <v>1.8918384092181384E-5</v>
      </c>
      <c r="F3054" s="21">
        <f t="shared" si="385"/>
        <v>3.965001018090053E-3</v>
      </c>
      <c r="G3054" s="37">
        <f>(C3053-MAX(C$9:C3053))/MAX(C$9:C3053)</f>
        <v>-3.5237313117920027E-2</v>
      </c>
      <c r="H3054" s="37"/>
      <c r="I3054" s="37"/>
      <c r="AW3054" s="30"/>
      <c r="BH3054" s="30"/>
      <c r="BN3054" s="30"/>
      <c r="BV3054" s="30">
        <v>43879</v>
      </c>
      <c r="BW3054" s="31">
        <v>1166.2906424555999</v>
      </c>
      <c r="BZ3054" s="30">
        <v>43798</v>
      </c>
      <c r="CA3054" s="31">
        <v>1024.29643895603</v>
      </c>
      <c r="CB3054" s="30">
        <v>43798</v>
      </c>
      <c r="CC3054" s="31">
        <v>1004.87872166515</v>
      </c>
      <c r="CD3054" s="30">
        <v>43798</v>
      </c>
      <c r="CE3054" s="31">
        <v>986.31802888019604</v>
      </c>
      <c r="CG3054" s="30">
        <v>43879</v>
      </c>
      <c r="CH3054" s="31">
        <f t="shared" si="381"/>
        <v>1007.37967483902</v>
      </c>
      <c r="CI3054" s="31">
        <f t="shared" si="382"/>
        <v>988.36417721626697</v>
      </c>
      <c r="CJ3054" s="31">
        <f t="shared" si="387"/>
        <v>997.63973909376261</v>
      </c>
      <c r="CK3054" s="31">
        <f t="shared" si="387"/>
        <v>979.13072777732145</v>
      </c>
      <c r="CM3054" s="30">
        <v>43879</v>
      </c>
      <c r="CN3054" s="31">
        <v>1211.14727887088</v>
      </c>
      <c r="CO3054" s="31">
        <v>1267.21814355672</v>
      </c>
    </row>
    <row r="3055" spans="2:93">
      <c r="B3055" s="29">
        <v>43879</v>
      </c>
      <c r="C3055" s="55">
        <v>1213.0792858166531</v>
      </c>
      <c r="D3055" s="31"/>
      <c r="E3055" s="21">
        <f t="shared" si="384"/>
        <v>-1.8472502092747867E-4</v>
      </c>
      <c r="F3055" s="21">
        <f t="shared" si="385"/>
        <v>3.3875432590257937E-3</v>
      </c>
      <c r="G3055" s="37">
        <f>(C3054-MAX(C$9:C3054))/MAX(C$9:C3054)</f>
        <v>-3.5219061366851726E-2</v>
      </c>
      <c r="H3055" s="37"/>
      <c r="I3055" s="37"/>
      <c r="AW3055" s="30"/>
      <c r="BH3055" s="30"/>
      <c r="BN3055" s="30"/>
      <c r="BV3055" s="30">
        <v>43880</v>
      </c>
      <c r="BW3055" s="31">
        <v>1168.4415717669999</v>
      </c>
      <c r="BZ3055" s="30">
        <v>43801</v>
      </c>
      <c r="CA3055" s="31">
        <v>1022.07685096667</v>
      </c>
      <c r="CB3055" s="30">
        <v>43801</v>
      </c>
      <c r="CC3055" s="31">
        <v>1003.0106913216</v>
      </c>
      <c r="CD3055" s="30">
        <v>43801</v>
      </c>
      <c r="CE3055" s="31">
        <v>984.83233780913702</v>
      </c>
      <c r="CG3055" s="30">
        <v>43880</v>
      </c>
      <c r="CH3055" s="31">
        <f t="shared" si="381"/>
        <v>1008.60964429445</v>
      </c>
      <c r="CI3055" s="31">
        <f t="shared" si="382"/>
        <v>989.69193002762199</v>
      </c>
      <c r="CJ3055" s="31">
        <f t="shared" si="387"/>
        <v>998.85781648529291</v>
      </c>
      <c r="CK3055" s="31">
        <f t="shared" si="387"/>
        <v>980.446076518665</v>
      </c>
      <c r="CM3055" s="30">
        <v>43880</v>
      </c>
      <c r="CN3055" s="31">
        <v>1212.630050537</v>
      </c>
      <c r="CO3055" s="31">
        <v>1268.79514643931</v>
      </c>
    </row>
    <row r="3056" spans="2:93">
      <c r="B3056" s="29">
        <v>43880</v>
      </c>
      <c r="C3056" s="55">
        <v>1215.8101352050689</v>
      </c>
      <c r="D3056" s="31"/>
      <c r="E3056" s="21">
        <f t="shared" si="384"/>
        <v>2.2511713952624302E-3</v>
      </c>
      <c r="F3056" s="21">
        <f t="shared" si="385"/>
        <v>5.2445436305954551E-3</v>
      </c>
      <c r="G3056" s="37">
        <f>(C3055-MAX(C$9:C3055))/MAX(C$9:C3055)</f>
        <v>-3.5397280545931172E-2</v>
      </c>
      <c r="H3056" s="37"/>
      <c r="I3056" s="37"/>
      <c r="AW3056" s="30"/>
      <c r="BH3056" s="30"/>
      <c r="BN3056" s="30"/>
      <c r="BV3056" s="30">
        <v>43881</v>
      </c>
      <c r="BW3056" s="31">
        <v>1171.7310061461201</v>
      </c>
      <c r="BZ3056" s="30">
        <v>43802</v>
      </c>
      <c r="CA3056" s="31">
        <v>1021.88070592842</v>
      </c>
      <c r="CB3056" s="30">
        <v>43802</v>
      </c>
      <c r="CC3056" s="31">
        <v>1003.02165179553</v>
      </c>
      <c r="CD3056" s="30">
        <v>43802</v>
      </c>
      <c r="CE3056" s="31">
        <v>984.99029398833704</v>
      </c>
      <c r="CG3056" s="30">
        <v>43881</v>
      </c>
      <c r="CH3056" s="31">
        <f t="shared" si="381"/>
        <v>1012.27625047171</v>
      </c>
      <c r="CI3056" s="31">
        <f t="shared" si="382"/>
        <v>993.53099423555898</v>
      </c>
      <c r="CJ3056" s="31">
        <f t="shared" si="387"/>
        <v>1002.4889717700427</v>
      </c>
      <c r="CK3056" s="31">
        <f t="shared" si="387"/>
        <v>984.24927560110075</v>
      </c>
      <c r="CM3056" s="30">
        <v>43881</v>
      </c>
      <c r="CN3056" s="31">
        <v>1210.9964685421601</v>
      </c>
      <c r="CO3056" s="31">
        <v>1267.11752434806</v>
      </c>
    </row>
    <row r="3057" spans="2:93">
      <c r="B3057" s="29">
        <v>43881</v>
      </c>
      <c r="C3057" s="55">
        <v>1217.5641345278691</v>
      </c>
      <c r="D3057" s="31"/>
      <c r="E3057" s="21">
        <f t="shared" si="384"/>
        <v>1.4426589086660169E-3</v>
      </c>
      <c r="F3057" s="21">
        <f t="shared" si="385"/>
        <v>3.5306548318772002E-3</v>
      </c>
      <c r="G3057" s="37">
        <f>(C3056-MAX(C$9:C3056))/MAX(C$9:C3056)</f>
        <v>-3.3225794496103765E-2</v>
      </c>
      <c r="H3057" s="37"/>
      <c r="I3057" s="37"/>
      <c r="AW3057" s="30"/>
      <c r="BH3057" s="30"/>
      <c r="BN3057" s="30"/>
      <c r="BV3057" s="30">
        <v>43882</v>
      </c>
      <c r="BW3057" s="31">
        <v>1169.02488933164</v>
      </c>
      <c r="BZ3057" s="30">
        <v>43803</v>
      </c>
      <c r="CA3057" s="31">
        <v>1022.84286814979</v>
      </c>
      <c r="CB3057" s="30">
        <v>43803</v>
      </c>
      <c r="CC3057" s="31">
        <v>1003.84670211075</v>
      </c>
      <c r="CD3057" s="30">
        <v>43803</v>
      </c>
      <c r="CE3057" s="31">
        <v>985.65915099737401</v>
      </c>
      <c r="CG3057" s="30">
        <v>43882</v>
      </c>
      <c r="CH3057" s="31">
        <f t="shared" si="381"/>
        <v>1009.95543335486</v>
      </c>
      <c r="CI3057" s="31">
        <f t="shared" si="382"/>
        <v>991.17002995426697</v>
      </c>
      <c r="CJ3057" s="31">
        <f t="shared" si="387"/>
        <v>1000.1905936701385</v>
      </c>
      <c r="CK3057" s="31">
        <f t="shared" si="387"/>
        <v>981.91036780953277</v>
      </c>
      <c r="CM3057" s="30">
        <v>43882</v>
      </c>
      <c r="CN3057" s="31">
        <v>1214.45897296353</v>
      </c>
      <c r="CO3057" s="31">
        <v>1270.76553715009</v>
      </c>
    </row>
    <row r="3058" spans="2:93">
      <c r="B3058" s="29">
        <v>43882</v>
      </c>
      <c r="C3058" s="55">
        <v>1213.915178449115</v>
      </c>
      <c r="D3058" s="31"/>
      <c r="E3058" s="21">
        <f t="shared" si="384"/>
        <v>-2.9969313116873231E-3</v>
      </c>
      <c r="F3058" s="21">
        <f t="shared" si="385"/>
        <v>5.0421446715831486E-4</v>
      </c>
      <c r="G3058" s="37">
        <f>(C3057-MAX(C$9:C3057))/MAX(C$9:C3057)</f>
        <v>-3.1831069075864964E-2</v>
      </c>
      <c r="H3058" s="37"/>
      <c r="I3058" s="37"/>
      <c r="AW3058" s="30"/>
      <c r="BH3058" s="30"/>
      <c r="BN3058" s="30"/>
      <c r="BV3058" s="30">
        <v>43885</v>
      </c>
      <c r="BW3058" s="31">
        <v>1167.58362258122</v>
      </c>
      <c r="BZ3058" s="30">
        <v>43804</v>
      </c>
      <c r="CA3058" s="31">
        <v>1022.3777529986399</v>
      </c>
      <c r="CB3058" s="30">
        <v>43804</v>
      </c>
      <c r="CC3058" s="31">
        <v>1003.36914417107</v>
      </c>
      <c r="CD3058" s="30">
        <v>43804</v>
      </c>
      <c r="CE3058" s="31">
        <v>985.18402356663205</v>
      </c>
      <c r="CG3058" s="30">
        <v>43885</v>
      </c>
      <c r="CH3058" s="31">
        <f t="shared" si="381"/>
        <v>1008.6501211060699</v>
      </c>
      <c r="CI3058" s="31">
        <f t="shared" si="382"/>
        <v>990.65677036015995</v>
      </c>
      <c r="CJ3058" s="31">
        <f t="shared" si="387"/>
        <v>998.89790194342993</v>
      </c>
      <c r="CK3058" s="31">
        <f t="shared" si="387"/>
        <v>981.40190316512201</v>
      </c>
      <c r="CM3058" s="30">
        <v>43885</v>
      </c>
      <c r="CN3058" s="31">
        <v>1212.7026018326001</v>
      </c>
      <c r="CO3058" s="31">
        <v>1268.9613128890701</v>
      </c>
    </row>
    <row r="3059" spans="2:93">
      <c r="B3059" s="29">
        <v>43885</v>
      </c>
      <c r="C3059" s="55">
        <v>1210.3207727726519</v>
      </c>
      <c r="D3059" s="31"/>
      <c r="E3059" s="21">
        <f t="shared" si="384"/>
        <v>-2.9610023338330071E-3</v>
      </c>
      <c r="F3059" s="21">
        <f t="shared" si="385"/>
        <v>-2.2739758862043713E-3</v>
      </c>
      <c r="G3059" s="37">
        <f>(C3058-MAX(C$9:C3058))/MAX(C$9:C3058)</f>
        <v>-3.4732604859954344E-2</v>
      </c>
      <c r="H3059" s="37"/>
      <c r="I3059" s="37"/>
      <c r="AW3059" s="30"/>
      <c r="BH3059" s="30"/>
      <c r="BN3059" s="30"/>
      <c r="BV3059" s="30">
        <v>43886</v>
      </c>
      <c r="BW3059" s="31">
        <v>1166.00155755628</v>
      </c>
      <c r="BZ3059" s="30">
        <v>43805</v>
      </c>
      <c r="CA3059" s="31">
        <v>1023.76239618568</v>
      </c>
      <c r="CB3059" s="30">
        <v>43805</v>
      </c>
      <c r="CC3059" s="31">
        <v>1004.60879313942</v>
      </c>
      <c r="CD3059" s="30">
        <v>43805</v>
      </c>
      <c r="CE3059" s="31">
        <v>986.23432148936104</v>
      </c>
      <c r="CG3059" s="30">
        <v>43886</v>
      </c>
      <c r="CH3059" s="31">
        <f t="shared" si="381"/>
        <v>1006.80482172655</v>
      </c>
      <c r="CI3059" s="31">
        <f t="shared" si="382"/>
        <v>989.75270265704796</v>
      </c>
      <c r="CJ3059" s="31">
        <f t="shared" si="387"/>
        <v>997.07044399732001</v>
      </c>
      <c r="CK3059" s="31">
        <f t="shared" si="387"/>
        <v>980.50628140088406</v>
      </c>
      <c r="CM3059" s="30">
        <v>43886</v>
      </c>
      <c r="CN3059" s="31">
        <v>1211.8616473442501</v>
      </c>
      <c r="CO3059" s="31">
        <v>1268.08612966034</v>
      </c>
    </row>
    <row r="3060" spans="2:93">
      <c r="B3060" s="29">
        <v>43886</v>
      </c>
      <c r="C3060" s="55">
        <v>1209.4540884719811</v>
      </c>
      <c r="D3060" s="31"/>
      <c r="E3060" s="21">
        <f t="shared" si="384"/>
        <v>-7.1607818370778009E-4</v>
      </c>
      <c r="F3060" s="21">
        <f t="shared" si="385"/>
        <v>-5.2278283829372274E-3</v>
      </c>
      <c r="G3060" s="37">
        <f>(C3059-MAX(C$9:C3059))/MAX(C$9:C3059)</f>
        <v>-3.7590763869736907E-2</v>
      </c>
      <c r="H3060" s="37"/>
      <c r="I3060" s="37"/>
      <c r="AW3060" s="30"/>
      <c r="BH3060" s="30"/>
      <c r="BN3060" s="30"/>
      <c r="BV3060" s="30">
        <v>43887</v>
      </c>
      <c r="BW3060" s="31">
        <v>1169.78739900101</v>
      </c>
      <c r="BZ3060" s="30">
        <v>43808</v>
      </c>
      <c r="CA3060" s="31">
        <v>1023.02179652354</v>
      </c>
      <c r="CB3060" s="30">
        <v>43808</v>
      </c>
      <c r="CC3060" s="31">
        <v>1003.8611925297899</v>
      </c>
      <c r="CD3060" s="30">
        <v>43808</v>
      </c>
      <c r="CE3060" s="31">
        <v>985.43023450784494</v>
      </c>
      <c r="CG3060" s="30">
        <v>43887</v>
      </c>
      <c r="CH3060" s="31">
        <f t="shared" si="381"/>
        <v>1009.58691699569</v>
      </c>
      <c r="CI3060" s="31">
        <f t="shared" si="382"/>
        <v>992.42023542538197</v>
      </c>
      <c r="CJ3060" s="31">
        <f t="shared" si="387"/>
        <v>999.82564034261281</v>
      </c>
      <c r="CK3060" s="31">
        <f t="shared" si="387"/>
        <v>983.14889366975956</v>
      </c>
      <c r="CM3060" s="30">
        <v>43887</v>
      </c>
      <c r="CN3060" s="31">
        <v>1215.7471308850299</v>
      </c>
      <c r="CO3060" s="31">
        <v>1272.1596359559001</v>
      </c>
    </row>
    <row r="3061" spans="2:93">
      <c r="B3061" s="29">
        <v>43887</v>
      </c>
      <c r="C3061" s="55">
        <v>1214.1160575827951</v>
      </c>
      <c r="D3061" s="31"/>
      <c r="E3061" s="21">
        <f t="shared" si="384"/>
        <v>3.8546061030757528E-3</v>
      </c>
      <c r="F3061" s="21">
        <f t="shared" si="385"/>
        <v>-2.8319468743313037E-3</v>
      </c>
      <c r="G3061" s="37">
        <f>(C3060-MAX(C$9:C3060))/MAX(C$9:C3060)</f>
        <v>-3.8279924127528661E-2</v>
      </c>
      <c r="H3061" s="37"/>
      <c r="I3061" s="37"/>
      <c r="AW3061" s="30"/>
      <c r="BH3061" s="30"/>
      <c r="BN3061" s="30"/>
      <c r="BV3061" s="30">
        <v>43888</v>
      </c>
      <c r="BW3061" s="31">
        <v>1164.88925172783</v>
      </c>
      <c r="BZ3061" s="30">
        <v>43809</v>
      </c>
      <c r="CA3061" s="31">
        <v>1022.12732884228</v>
      </c>
      <c r="CB3061" s="30">
        <v>43809</v>
      </c>
      <c r="CC3061" s="31">
        <v>1003.02094347691</v>
      </c>
      <c r="CD3061" s="30">
        <v>43809</v>
      </c>
      <c r="CE3061" s="31">
        <v>984.61592710223795</v>
      </c>
      <c r="CG3061" s="30">
        <v>43888</v>
      </c>
      <c r="CH3061" s="31">
        <f t="shared" si="381"/>
        <v>1005.51479278454</v>
      </c>
      <c r="CI3061" s="31">
        <f t="shared" si="382"/>
        <v>990.38655968688897</v>
      </c>
      <c r="CJ3061" s="31">
        <f t="shared" si="387"/>
        <v>995.79288780944478</v>
      </c>
      <c r="CK3061" s="31">
        <f t="shared" si="387"/>
        <v>981.13421684132368</v>
      </c>
      <c r="CM3061" s="30">
        <v>43888</v>
      </c>
      <c r="CN3061" s="31">
        <v>1214.9723469233099</v>
      </c>
      <c r="CO3061" s="31">
        <v>1271.35892533995</v>
      </c>
    </row>
    <row r="3062" spans="2:93">
      <c r="B3062" s="29">
        <v>43888</v>
      </c>
      <c r="C3062" s="55">
        <v>1208.1986978775451</v>
      </c>
      <c r="D3062" s="31"/>
      <c r="E3062" s="21">
        <f t="shared" si="384"/>
        <v>-4.8738007114664805E-3</v>
      </c>
      <c r="F3062" s="21">
        <f t="shared" si="385"/>
        <v>-4.7091268591543667E-3</v>
      </c>
      <c r="G3062" s="37">
        <f>(C3061-MAX(C$9:C3061))/MAX(C$9:C3061)</f>
        <v>-3.4572872053620196E-2</v>
      </c>
      <c r="H3062" s="37"/>
      <c r="I3062" s="37"/>
      <c r="AW3062" s="30"/>
      <c r="BH3062" s="30"/>
      <c r="BN3062" s="30"/>
      <c r="BV3062" s="30">
        <v>43889</v>
      </c>
      <c r="BW3062" s="31">
        <v>1163.4955810061001</v>
      </c>
      <c r="BZ3062" s="30">
        <v>43810</v>
      </c>
      <c r="CA3062" s="31">
        <v>1022.30038447256</v>
      </c>
      <c r="CB3062" s="30">
        <v>43810</v>
      </c>
      <c r="CC3062" s="31">
        <v>1003.15435800014</v>
      </c>
      <c r="CD3062" s="30">
        <v>43810</v>
      </c>
      <c r="CE3062" s="31">
        <v>984.72121899609704</v>
      </c>
      <c r="CG3062" s="30">
        <v>43889</v>
      </c>
      <c r="CH3062" s="31">
        <f t="shared" si="381"/>
        <v>1009.3680568749299</v>
      </c>
      <c r="CI3062" s="31">
        <f t="shared" si="382"/>
        <v>996.73900130651396</v>
      </c>
      <c r="CJ3062" s="31">
        <f t="shared" si="387"/>
        <v>999.6088962894753</v>
      </c>
      <c r="CK3062" s="31">
        <f t="shared" si="387"/>
        <v>987.42731297892817</v>
      </c>
      <c r="CM3062" s="30">
        <v>43889</v>
      </c>
      <c r="CN3062" s="31">
        <v>1210.5659703951701</v>
      </c>
      <c r="CO3062" s="31">
        <v>1266.7663409853001</v>
      </c>
    </row>
    <row r="3063" spans="2:93">
      <c r="B3063" s="29">
        <v>43889</v>
      </c>
      <c r="C3063" s="55">
        <v>1214.6915848220301</v>
      </c>
      <c r="D3063" s="31"/>
      <c r="E3063" s="21">
        <f t="shared" si="384"/>
        <v>5.3740224649232449E-3</v>
      </c>
      <c r="F3063" s="21">
        <f t="shared" si="385"/>
        <v>3.6112840064417284E-3</v>
      </c>
      <c r="G3063" s="37">
        <f>(C3062-MAX(C$9:C3062))/MAX(C$9:C3062)</f>
        <v>-3.9278171476674346E-2</v>
      </c>
      <c r="H3063" s="37"/>
      <c r="I3063" s="37"/>
      <c r="AW3063" s="30"/>
      <c r="BH3063" s="30"/>
      <c r="BN3063" s="30"/>
      <c r="BV3063" s="30">
        <v>43892</v>
      </c>
      <c r="BW3063" s="31">
        <v>1159.3628701237401</v>
      </c>
      <c r="BZ3063" s="30">
        <v>43811</v>
      </c>
      <c r="CA3063" s="31">
        <v>1023.20027484345</v>
      </c>
      <c r="CB3063" s="30">
        <v>43811</v>
      </c>
      <c r="CC3063" s="31">
        <v>1003.93477602262</v>
      </c>
      <c r="CD3063" s="30">
        <v>43811</v>
      </c>
      <c r="CE3063" s="31">
        <v>985.43873386681298</v>
      </c>
      <c r="CG3063" s="30">
        <v>43892</v>
      </c>
      <c r="CH3063" s="31">
        <f t="shared" si="381"/>
        <v>1004.62926256991</v>
      </c>
      <c r="CI3063" s="31">
        <f t="shared" si="382"/>
        <v>991.57681944416697</v>
      </c>
      <c r="CJ3063" s="31">
        <f t="shared" si="387"/>
        <v>994.91591941872935</v>
      </c>
      <c r="CK3063" s="31">
        <f t="shared" si="387"/>
        <v>982.31335700974819</v>
      </c>
      <c r="CM3063" s="30">
        <v>43892</v>
      </c>
      <c r="CN3063" s="31">
        <v>1209.1900973101499</v>
      </c>
      <c r="CO3063" s="31">
        <v>1265.4238767864799</v>
      </c>
    </row>
    <row r="3064" spans="2:93">
      <c r="B3064" s="29">
        <v>43892</v>
      </c>
      <c r="C3064" s="55">
        <v>1210.8974098419269</v>
      </c>
      <c r="D3064" s="31"/>
      <c r="E3064" s="21">
        <f t="shared" si="384"/>
        <v>-3.123570647490026E-3</v>
      </c>
      <c r="F3064" s="21">
        <f t="shared" si="385"/>
        <v>1.1933659852845224E-3</v>
      </c>
      <c r="G3064" s="37">
        <f>(C3063-MAX(C$9:C3063))/MAX(C$9:C3063)</f>
        <v>-3.4115230787647804E-2</v>
      </c>
      <c r="H3064" s="37"/>
      <c r="I3064" s="37"/>
      <c r="AW3064" s="30"/>
      <c r="BH3064" s="30"/>
      <c r="BN3064" s="30"/>
      <c r="BV3064" s="30">
        <v>43893</v>
      </c>
      <c r="BW3064" s="31">
        <v>1146.10119136359</v>
      </c>
      <c r="BZ3064" s="30">
        <v>43812</v>
      </c>
      <c r="CA3064" s="31">
        <v>1023.05331840008</v>
      </c>
      <c r="CB3064" s="30">
        <v>43812</v>
      </c>
      <c r="CC3064" s="31">
        <v>1003.67366386318</v>
      </c>
      <c r="CD3064" s="30">
        <v>43812</v>
      </c>
      <c r="CE3064" s="31">
        <v>985.12689294718598</v>
      </c>
      <c r="CG3064" s="30">
        <v>43893</v>
      </c>
      <c r="CH3064" s="31">
        <f t="shared" si="381"/>
        <v>993.75197196358499</v>
      </c>
      <c r="CI3064" s="31">
        <f t="shared" si="382"/>
        <v>979.39877254930605</v>
      </c>
      <c r="CJ3064" s="31">
        <f t="shared" si="387"/>
        <v>984.14379681830542</v>
      </c>
      <c r="CK3064" s="31">
        <f t="shared" si="387"/>
        <v>970.24907929315259</v>
      </c>
      <c r="CM3064" s="30">
        <v>43893</v>
      </c>
      <c r="CN3064" s="31">
        <v>1203.7222375762999</v>
      </c>
      <c r="CO3064" s="31">
        <v>1259.7354104820699</v>
      </c>
    </row>
    <row r="3065" spans="2:93">
      <c r="B3065" s="29">
        <v>43893</v>
      </c>
      <c r="C3065" s="55">
        <v>1205.7069426026551</v>
      </c>
      <c r="D3065" s="31"/>
      <c r="E3065" s="21">
        <f t="shared" si="384"/>
        <v>-4.2864632437766836E-3</v>
      </c>
      <c r="F3065" s="21">
        <f t="shared" si="385"/>
        <v>-6.9261212119060556E-3</v>
      </c>
      <c r="G3065" s="37">
        <f>(C3064-MAX(C$9:C3064))/MAX(C$9:C3064)</f>
        <v>-3.7132240101617163E-2</v>
      </c>
      <c r="H3065" s="37"/>
      <c r="I3065" s="37"/>
      <c r="AW3065" s="30"/>
      <c r="BH3065" s="30"/>
      <c r="BN3065" s="30"/>
      <c r="BV3065" s="30">
        <v>43894</v>
      </c>
      <c r="BW3065" s="31">
        <v>1148.30434866057</v>
      </c>
      <c r="BZ3065" s="30">
        <v>43815</v>
      </c>
      <c r="CA3065" s="31">
        <v>1021.69066268785</v>
      </c>
      <c r="CB3065" s="30">
        <v>43815</v>
      </c>
      <c r="CC3065" s="31">
        <v>1002.37376394917</v>
      </c>
      <c r="CD3065" s="30">
        <v>43815</v>
      </c>
      <c r="CE3065" s="31">
        <v>983.78269464371897</v>
      </c>
      <c r="CG3065" s="30">
        <v>43894</v>
      </c>
      <c r="CH3065" s="31">
        <f t="shared" si="381"/>
        <v>995.16510732024904</v>
      </c>
      <c r="CI3065" s="31">
        <f t="shared" si="382"/>
        <v>980.233947086527</v>
      </c>
      <c r="CJ3065" s="31">
        <f t="shared" ref="CJ3065:CK3080" si="388">+CJ3064*CH3065/CH3064</f>
        <v>985.54326915603326</v>
      </c>
      <c r="CK3065" s="31">
        <f t="shared" si="388"/>
        <v>971.07645150200119</v>
      </c>
      <c r="CM3065" s="30">
        <v>43894</v>
      </c>
      <c r="CN3065" s="31">
        <v>1190.3294916605801</v>
      </c>
      <c r="CO3065" s="31">
        <v>1245.74964573952</v>
      </c>
    </row>
    <row r="3066" spans="2:93">
      <c r="B3066" s="29">
        <v>43894</v>
      </c>
      <c r="C3066" s="55">
        <v>1206.0280567250791</v>
      </c>
      <c r="D3066" s="31"/>
      <c r="E3066" s="21">
        <f t="shared" si="384"/>
        <v>2.6632850079710835E-4</v>
      </c>
      <c r="F3066" s="21">
        <f t="shared" si="385"/>
        <v>-1.796592858674062E-3</v>
      </c>
      <c r="G3066" s="37">
        <f>(C3065-MAX(C$9:C3065))/MAX(C$9:C3065)</f>
        <v>-4.1259537363039174E-2</v>
      </c>
      <c r="H3066" s="37"/>
      <c r="I3066" s="37"/>
      <c r="AW3066" s="30"/>
      <c r="BH3066" s="30"/>
      <c r="BN3066" s="30"/>
      <c r="BV3066" s="30">
        <v>43895</v>
      </c>
      <c r="BW3066" s="31">
        <v>1147.9207173273801</v>
      </c>
      <c r="BZ3066" s="30">
        <v>43816</v>
      </c>
      <c r="CA3066" s="31">
        <v>1021.84199478275</v>
      </c>
      <c r="CB3066" s="30">
        <v>43816</v>
      </c>
      <c r="CC3066" s="31">
        <v>1002.4964065614899</v>
      </c>
      <c r="CD3066" s="30">
        <v>43816</v>
      </c>
      <c r="CE3066" s="31">
        <v>983.90196247691995</v>
      </c>
      <c r="CG3066" s="30">
        <v>43895</v>
      </c>
      <c r="CH3066" s="31">
        <f t="shared" si="381"/>
        <v>994.92753418750306</v>
      </c>
      <c r="CI3066" s="31">
        <f t="shared" si="382"/>
        <v>980.471132987136</v>
      </c>
      <c r="CJ3066" s="31">
        <f t="shared" si="388"/>
        <v>985.30799301925174</v>
      </c>
      <c r="CK3066" s="31">
        <f t="shared" si="388"/>
        <v>971.31142157561919</v>
      </c>
      <c r="CM3066" s="30">
        <v>43895</v>
      </c>
      <c r="CN3066" s="31">
        <v>1193.4430601075401</v>
      </c>
      <c r="CO3066" s="31">
        <v>1249.02587723947</v>
      </c>
    </row>
    <row r="3067" spans="2:93">
      <c r="B3067" s="29">
        <v>43895</v>
      </c>
      <c r="C3067" s="55">
        <v>1208.634972785778</v>
      </c>
      <c r="D3067" s="31"/>
      <c r="E3067" s="21">
        <f t="shared" si="384"/>
        <v>2.1615716534637563E-3</v>
      </c>
      <c r="F3067" s="21">
        <f t="shared" si="385"/>
        <v>-4.9861315513596294E-3</v>
      </c>
      <c r="G3067" s="37">
        <f>(C3066-MAX(C$9:C3066))/MAX(C$9:C3066)</f>
        <v>-4.100419745297159E-2</v>
      </c>
      <c r="H3067" s="37"/>
      <c r="I3067" s="37"/>
      <c r="AW3067" s="30"/>
      <c r="BH3067" s="30"/>
      <c r="BN3067" s="30"/>
      <c r="BV3067" s="30">
        <v>43896</v>
      </c>
      <c r="BW3067" s="31">
        <v>1149.59519144006</v>
      </c>
      <c r="BZ3067" s="30">
        <v>43817</v>
      </c>
      <c r="CA3067" s="31">
        <v>1020.98797032096</v>
      </c>
      <c r="CB3067" s="30">
        <v>43817</v>
      </c>
      <c r="CC3067" s="31">
        <v>1001.64541791257</v>
      </c>
      <c r="CD3067" s="30">
        <v>43817</v>
      </c>
      <c r="CE3067" s="31">
        <v>983.03579342783905</v>
      </c>
      <c r="CG3067" s="30">
        <v>43896</v>
      </c>
      <c r="CH3067" s="31">
        <f t="shared" si="381"/>
        <v>1004.39673014071</v>
      </c>
      <c r="CI3067" s="31">
        <f t="shared" si="382"/>
        <v>992.28722334550696</v>
      </c>
      <c r="CJ3067" s="31">
        <f t="shared" si="388"/>
        <v>994.68563524902447</v>
      </c>
      <c r="CK3067" s="31">
        <f t="shared" si="388"/>
        <v>983.01712420909575</v>
      </c>
      <c r="CM3067" s="30">
        <v>43896</v>
      </c>
      <c r="CN3067" s="31">
        <v>1201.9281132659801</v>
      </c>
      <c r="CO3067" s="31">
        <v>1257.92326626102</v>
      </c>
    </row>
    <row r="3068" spans="2:93">
      <c r="B3068" s="29">
        <v>43896</v>
      </c>
      <c r="C3068" s="55">
        <v>1225.381519114891</v>
      </c>
      <c r="D3068" s="31"/>
      <c r="E3068" s="21">
        <f t="shared" si="384"/>
        <v>1.3855751907057678E-2</v>
      </c>
      <c r="F3068" s="21">
        <f t="shared" si="385"/>
        <v>1.196146688830968E-2</v>
      </c>
      <c r="G3068" s="37">
        <f>(C3067-MAX(C$9:C3067))/MAX(C$9:C3067)</f>
        <v>-3.8931259310395178E-2</v>
      </c>
      <c r="H3068" s="37"/>
      <c r="I3068" s="37"/>
      <c r="AW3068" s="30"/>
      <c r="BH3068" s="30"/>
      <c r="BN3068" s="30"/>
      <c r="BV3068" s="30">
        <v>43899</v>
      </c>
      <c r="BW3068" s="31">
        <v>1160.4511993649901</v>
      </c>
      <c r="BZ3068" s="30">
        <v>43818</v>
      </c>
      <c r="CA3068" s="31">
        <v>1020.9412509561</v>
      </c>
      <c r="CB3068" s="30">
        <v>43818</v>
      </c>
      <c r="CC3068" s="31">
        <v>1001.55018818151</v>
      </c>
      <c r="CD3068" s="30">
        <v>43818</v>
      </c>
      <c r="CE3068" s="31">
        <v>982.94627357222703</v>
      </c>
      <c r="CG3068" s="30">
        <v>43899</v>
      </c>
      <c r="CH3068" s="31">
        <f t="shared" si="381"/>
        <v>1008.19807884678</v>
      </c>
      <c r="CI3068" s="31">
        <f t="shared" si="382"/>
        <v>997.17387060865804</v>
      </c>
      <c r="CJ3068" s="31">
        <f t="shared" si="388"/>
        <v>998.45023029302718</v>
      </c>
      <c r="CK3068" s="31">
        <f t="shared" si="388"/>
        <v>987.85811966548329</v>
      </c>
      <c r="CM3068" s="30">
        <v>43899</v>
      </c>
      <c r="CN3068" s="31">
        <v>1232.97953582277</v>
      </c>
      <c r="CO3068" s="31">
        <v>1290.5132561642099</v>
      </c>
    </row>
    <row r="3069" spans="2:93">
      <c r="B3069" s="29">
        <v>43899</v>
      </c>
      <c r="C3069" s="55">
        <v>1251.441549795155</v>
      </c>
      <c r="D3069" s="31"/>
      <c r="E3069" s="21">
        <f t="shared" si="384"/>
        <v>2.1266870989769426E-2</v>
      </c>
      <c r="F3069" s="21">
        <f t="shared" si="385"/>
        <v>3.7931777264031075E-2</v>
      </c>
      <c r="G3069" s="37">
        <f>(C3068-MAX(C$9:C3068))/MAX(C$9:C3068)</f>
        <v>-2.5614929273771767E-2</v>
      </c>
      <c r="H3069" s="37"/>
      <c r="I3069" s="37"/>
      <c r="AW3069" s="30"/>
      <c r="BH3069" s="30"/>
      <c r="BN3069" s="30"/>
      <c r="BV3069" s="30">
        <v>43900</v>
      </c>
      <c r="BW3069" s="31">
        <v>1154.24200783724</v>
      </c>
      <c r="BZ3069" s="30">
        <v>43819</v>
      </c>
      <c r="CA3069" s="31">
        <v>1021.69824284862</v>
      </c>
      <c r="CB3069" s="30">
        <v>43819</v>
      </c>
      <c r="CC3069" s="31">
        <v>1002.29374162187</v>
      </c>
      <c r="CD3069" s="30">
        <v>43819</v>
      </c>
      <c r="CE3069" s="31">
        <v>984.02060929137099</v>
      </c>
      <c r="CG3069" s="30">
        <v>43900</v>
      </c>
      <c r="CH3069" s="31">
        <f t="shared" si="381"/>
        <v>1005.07042843492</v>
      </c>
      <c r="CI3069" s="31">
        <f t="shared" si="382"/>
        <v>993.528182355588</v>
      </c>
      <c r="CJ3069" s="31">
        <f t="shared" si="388"/>
        <v>995.35281983419191</v>
      </c>
      <c r="CK3069" s="31">
        <f t="shared" si="388"/>
        <v>984.24648999014278</v>
      </c>
      <c r="CM3069" s="30">
        <v>43900</v>
      </c>
      <c r="CN3069" s="31">
        <v>1233.42639613499</v>
      </c>
      <c r="CO3069" s="31">
        <v>1291.02862563246</v>
      </c>
    </row>
    <row r="3070" spans="2:93">
      <c r="B3070" s="29">
        <v>43900</v>
      </c>
      <c r="C3070" s="55">
        <v>1244.1635562751319</v>
      </c>
      <c r="D3070" s="31"/>
      <c r="E3070" s="21">
        <f t="shared" si="384"/>
        <v>-5.8156879330196753E-3</v>
      </c>
      <c r="F3070" s="21">
        <f t="shared" si="385"/>
        <v>3.1620739946637944E-2</v>
      </c>
      <c r="G3070" s="37">
        <f>(C3069-MAX(C$9:C3069))/MAX(C$9:C3069)</f>
        <v>-4.8928076802798185E-3</v>
      </c>
      <c r="H3070" s="37"/>
      <c r="I3070" s="37"/>
      <c r="AW3070" s="30"/>
      <c r="BH3070" s="30"/>
      <c r="BN3070" s="30"/>
      <c r="BV3070" s="30">
        <v>43901</v>
      </c>
      <c r="BW3070" s="31">
        <v>1155.0815244433199</v>
      </c>
      <c r="BZ3070" s="30">
        <v>43822</v>
      </c>
      <c r="CA3070" s="31">
        <v>1021.29986064398</v>
      </c>
      <c r="CB3070" s="30">
        <v>43822</v>
      </c>
      <c r="CC3070" s="31">
        <v>1001.89611496604</v>
      </c>
      <c r="CD3070" s="30">
        <v>43822</v>
      </c>
      <c r="CE3070" s="31">
        <v>983.57652551554202</v>
      </c>
      <c r="CG3070" s="30">
        <v>43901</v>
      </c>
      <c r="CH3070" s="31">
        <f t="shared" si="381"/>
        <v>1004.87240531156</v>
      </c>
      <c r="CI3070" s="31">
        <f t="shared" si="382"/>
        <v>992.84686340026099</v>
      </c>
      <c r="CJ3070" s="31">
        <f t="shared" si="388"/>
        <v>995.15671131417935</v>
      </c>
      <c r="CK3070" s="31">
        <f t="shared" si="388"/>
        <v>983.5715360207904</v>
      </c>
      <c r="CM3070" s="30">
        <v>43901</v>
      </c>
      <c r="CN3070" s="31">
        <v>1217.8826772781899</v>
      </c>
      <c r="CO3070" s="31">
        <v>1274.8161873510001</v>
      </c>
    </row>
    <row r="3071" spans="2:93">
      <c r="B3071" s="29">
        <v>43901</v>
      </c>
      <c r="C3071" s="55">
        <v>1241.0926719100639</v>
      </c>
      <c r="D3071" s="31"/>
      <c r="E3071" s="21">
        <f t="shared" si="384"/>
        <v>-2.4682320500222232E-3</v>
      </c>
      <c r="F3071" s="21">
        <f t="shared" si="385"/>
        <v>2.6854840257910295E-2</v>
      </c>
      <c r="G3071" s="37">
        <f>(C3070-MAX(C$9:C3070))/MAX(C$9:C3070)</f>
        <v>-1.0680040570714665E-2</v>
      </c>
      <c r="H3071" s="37"/>
      <c r="I3071" s="37"/>
      <c r="AW3071" s="30"/>
      <c r="BH3071" s="30"/>
      <c r="BN3071" s="30"/>
      <c r="BV3071" s="30">
        <v>43902</v>
      </c>
      <c r="BW3071" s="31">
        <v>1161.6125760622399</v>
      </c>
      <c r="BZ3071" s="30">
        <v>43826</v>
      </c>
      <c r="CA3071" s="31">
        <v>1020.38282067606</v>
      </c>
      <c r="CB3071" s="30">
        <v>43826</v>
      </c>
      <c r="CC3071" s="31">
        <v>1000.98974706517</v>
      </c>
      <c r="CD3071" s="30">
        <v>43826</v>
      </c>
      <c r="CE3071" s="31">
        <v>982.64726388466295</v>
      </c>
      <c r="CG3071" s="30">
        <v>43902</v>
      </c>
      <c r="CH3071" s="31">
        <f t="shared" si="381"/>
        <v>1004.14393892429</v>
      </c>
      <c r="CI3071" s="31">
        <f t="shared" si="382"/>
        <v>991.44066711714595</v>
      </c>
      <c r="CJ3071" s="31">
        <f t="shared" si="388"/>
        <v>994.43528816590026</v>
      </c>
      <c r="CK3071" s="31">
        <f t="shared" si="388"/>
        <v>982.17847663860789</v>
      </c>
      <c r="CM3071" s="30">
        <v>43902</v>
      </c>
      <c r="CN3071" s="31">
        <v>1183.9574029740199</v>
      </c>
      <c r="CO3071" s="31">
        <v>1239.3717356157599</v>
      </c>
    </row>
    <row r="3072" spans="2:93">
      <c r="B3072" s="29">
        <v>43902</v>
      </c>
      <c r="C3072" s="55">
        <v>1254.595427589672</v>
      </c>
      <c r="D3072" s="31"/>
      <c r="E3072" s="21">
        <f t="shared" si="384"/>
        <v>1.08797320177767E-2</v>
      </c>
      <c r="F3072" s="21">
        <f t="shared" si="385"/>
        <v>2.3840663515051652E-2</v>
      </c>
      <c r="G3072" s="37">
        <f>(C3071-MAX(C$9:C3071))/MAX(C$9:C3071)</f>
        <v>-1.3121911802304759E-2</v>
      </c>
      <c r="H3072" s="37"/>
      <c r="I3072" s="37"/>
      <c r="AW3072" s="30"/>
      <c r="BH3072" s="30"/>
      <c r="BN3072" s="30"/>
      <c r="BV3072" s="30">
        <v>43903</v>
      </c>
      <c r="BW3072" s="31">
        <v>1166.20751375539</v>
      </c>
      <c r="BZ3072" s="30">
        <v>43829</v>
      </c>
      <c r="CA3072" s="31">
        <v>1019.90174657365</v>
      </c>
      <c r="CB3072" s="30">
        <v>43829</v>
      </c>
      <c r="CC3072" s="31">
        <v>1000.52624509982</v>
      </c>
      <c r="CD3072" s="30">
        <v>43829</v>
      </c>
      <c r="CE3072" s="31">
        <v>982.26898596209196</v>
      </c>
      <c r="CG3072" s="30">
        <v>43903</v>
      </c>
      <c r="CH3072" s="31">
        <f t="shared" si="381"/>
        <v>1005.1100764553699</v>
      </c>
      <c r="CI3072" s="31">
        <f t="shared" si="382"/>
        <v>992.76018509011999</v>
      </c>
      <c r="CJ3072" s="31">
        <f t="shared" si="388"/>
        <v>995.39208451439652</v>
      </c>
      <c r="CK3072" s="31">
        <f t="shared" si="388"/>
        <v>983.48566747269115</v>
      </c>
      <c r="CM3072" s="30">
        <v>43903</v>
      </c>
      <c r="CN3072" s="31">
        <v>1213.1426197502301</v>
      </c>
      <c r="CO3072" s="31">
        <v>1269.9581600638001</v>
      </c>
    </row>
    <row r="3073" spans="2:93">
      <c r="B3073" s="29">
        <v>43903</v>
      </c>
      <c r="C3073" s="55">
        <v>1271.9244933207401</v>
      </c>
      <c r="D3073" s="31"/>
      <c r="E3073" s="21">
        <f t="shared" si="384"/>
        <v>1.3812473208483445E-2</v>
      </c>
      <c r="F3073" s="21">
        <f t="shared" si="385"/>
        <v>1.6367479191447654E-2</v>
      </c>
      <c r="G3073" s="37">
        <f>(C3072-MAX(C$9:C3072))/MAX(C$9:C3072)</f>
        <v>-2.3849426684979446E-3</v>
      </c>
      <c r="H3073" s="37"/>
      <c r="I3073" s="37"/>
      <c r="AW3073" s="30"/>
      <c r="BH3073" s="30"/>
      <c r="BN3073" s="30"/>
      <c r="BV3073" s="30">
        <v>43906</v>
      </c>
      <c r="BW3073" s="31">
        <v>1174.3849490227101</v>
      </c>
      <c r="BZ3073" s="30">
        <v>43833</v>
      </c>
      <c r="CA3073" s="31">
        <v>1020.90311791511</v>
      </c>
      <c r="CB3073" s="30">
        <v>43833</v>
      </c>
      <c r="CC3073" s="31">
        <v>1001.5021961229201</v>
      </c>
      <c r="CD3073" s="30">
        <v>43833</v>
      </c>
      <c r="CE3073" s="31">
        <v>983.09572563835502</v>
      </c>
      <c r="CG3073" s="30">
        <v>43906</v>
      </c>
      <c r="CH3073" s="31">
        <f t="shared" si="381"/>
        <v>1006.78388620645</v>
      </c>
      <c r="CI3073" s="31">
        <f t="shared" si="382"/>
        <v>994.74957566409296</v>
      </c>
      <c r="CJ3073" s="31">
        <f t="shared" si="388"/>
        <v>997.04971089407002</v>
      </c>
      <c r="CK3073" s="31">
        <f t="shared" si="388"/>
        <v>985.45647285539292</v>
      </c>
      <c r="CM3073" s="30">
        <v>43906</v>
      </c>
      <c r="CN3073" s="31">
        <v>1234.89942997148</v>
      </c>
      <c r="CO3073" s="31">
        <v>1292.8788564302699</v>
      </c>
    </row>
    <row r="3074" spans="2:93">
      <c r="B3074" s="29">
        <v>43906</v>
      </c>
      <c r="C3074" s="55">
        <v>1281.049677845637</v>
      </c>
      <c r="D3074" s="31"/>
      <c r="E3074" s="21">
        <f t="shared" si="384"/>
        <v>7.1743130766142027E-3</v>
      </c>
      <c r="F3074" s="21">
        <f t="shared" si="385"/>
        <v>2.964732521256086E-2</v>
      </c>
      <c r="G3074" s="37">
        <f>(C3073-MAX(C$9:C3073))/MAX(C$9:C3073)</f>
        <v>0</v>
      </c>
      <c r="H3074" s="37"/>
      <c r="I3074" s="37"/>
      <c r="AW3074" s="30"/>
      <c r="BH3074" s="30"/>
      <c r="BN3074" s="30"/>
      <c r="BV3074" s="30">
        <v>43907</v>
      </c>
      <c r="BW3074" s="31">
        <v>1174.40169576837</v>
      </c>
      <c r="BZ3074" s="30">
        <v>43836</v>
      </c>
      <c r="CA3074" s="31">
        <v>1020.97785460299</v>
      </c>
      <c r="CB3074" s="30">
        <v>43836</v>
      </c>
      <c r="CC3074" s="31">
        <v>1001.5764091178399</v>
      </c>
      <c r="CD3074" s="30">
        <v>43836</v>
      </c>
      <c r="CE3074" s="31">
        <v>983.19279477414102</v>
      </c>
      <c r="CG3074" s="30">
        <v>43907</v>
      </c>
      <c r="CH3074" s="31">
        <f t="shared" si="381"/>
        <v>1008.1890862767</v>
      </c>
      <c r="CI3074" s="31">
        <f t="shared" si="382"/>
        <v>995.86363455027902</v>
      </c>
      <c r="CJ3074" s="31">
        <f t="shared" si="388"/>
        <v>998.44132466837289</v>
      </c>
      <c r="CK3074" s="31">
        <f t="shared" si="388"/>
        <v>986.56012403292789</v>
      </c>
      <c r="CM3074" s="30">
        <v>43907</v>
      </c>
      <c r="CN3074" s="31">
        <v>1247.62127809868</v>
      </c>
      <c r="CO3074" s="31">
        <v>1306.2394345841101</v>
      </c>
    </row>
    <row r="3075" spans="2:93">
      <c r="B3075" s="29">
        <v>43907</v>
      </c>
      <c r="C3075" s="55">
        <v>1280.046822317018</v>
      </c>
      <c r="D3075" s="31"/>
      <c r="E3075" s="21">
        <f t="shared" si="384"/>
        <v>-7.8283890622066199E-4</v>
      </c>
      <c r="F3075" s="21">
        <f t="shared" si="385"/>
        <v>3.1386979625786404E-2</v>
      </c>
      <c r="G3075" s="37">
        <f>(C3074-MAX(C$9:C3074))/MAX(C$9:C3074)</f>
        <v>0</v>
      </c>
      <c r="H3075" s="37"/>
      <c r="I3075" s="37"/>
      <c r="AW3075" s="30"/>
      <c r="BH3075" s="30"/>
      <c r="BN3075" s="30"/>
      <c r="BV3075" s="30">
        <v>43908</v>
      </c>
      <c r="BW3075" s="31">
        <v>1170.9823834500601</v>
      </c>
      <c r="BZ3075" s="30">
        <v>43837</v>
      </c>
      <c r="CA3075" s="31">
        <v>1021.49189272582</v>
      </c>
      <c r="CB3075" s="30">
        <v>43837</v>
      </c>
      <c r="CC3075" s="31">
        <v>1002.07573382096</v>
      </c>
      <c r="CD3075" s="30">
        <v>43837</v>
      </c>
      <c r="CE3075" s="31">
        <v>983.672734550276</v>
      </c>
      <c r="CG3075" s="30">
        <v>43908</v>
      </c>
      <c r="CH3075" s="31">
        <f t="shared" si="381"/>
        <v>998.88265644304795</v>
      </c>
      <c r="CI3075" s="31">
        <f t="shared" si="382"/>
        <v>986.14840406579196</v>
      </c>
      <c r="CJ3075" s="31">
        <f t="shared" si="388"/>
        <v>989.22487484013641</v>
      </c>
      <c r="CK3075" s="31">
        <f t="shared" si="388"/>
        <v>976.93565471880095</v>
      </c>
      <c r="CM3075" s="30">
        <v>43908</v>
      </c>
      <c r="CN3075" s="31">
        <v>1194.1885277630799</v>
      </c>
      <c r="CO3075" s="31">
        <v>1250.3874902139601</v>
      </c>
    </row>
    <row r="3076" spans="2:93">
      <c r="B3076" s="29">
        <v>43908</v>
      </c>
      <c r="C3076" s="55">
        <v>1272.456491804649</v>
      </c>
      <c r="D3076" s="31"/>
      <c r="E3076" s="21">
        <f t="shared" si="384"/>
        <v>-5.929728803693135E-3</v>
      </c>
      <c r="F3076" s="21">
        <f t="shared" si="385"/>
        <v>1.4236513079990853E-2</v>
      </c>
      <c r="G3076" s="37">
        <f>(C3075-MAX(C$9:C3075))/MAX(C$9:C3075)</f>
        <v>-7.8283890622062751E-4</v>
      </c>
      <c r="H3076" s="37"/>
      <c r="I3076" s="37"/>
      <c r="AW3076" s="30"/>
      <c r="BH3076" s="30"/>
      <c r="BN3076" s="30"/>
      <c r="BV3076" s="30">
        <v>43909</v>
      </c>
      <c r="BW3076" s="31">
        <v>1171.1526955547199</v>
      </c>
      <c r="BZ3076" s="30">
        <v>43838</v>
      </c>
      <c r="CA3076" s="31">
        <v>1022.17322973572</v>
      </c>
      <c r="CB3076" s="30">
        <v>43838</v>
      </c>
      <c r="CC3076" s="31">
        <v>1002.7418874991801</v>
      </c>
      <c r="CD3076" s="30">
        <v>43838</v>
      </c>
      <c r="CE3076" s="31">
        <v>984.32873091921294</v>
      </c>
      <c r="CG3076" s="30">
        <v>43909</v>
      </c>
      <c r="CH3076" s="31">
        <f t="shared" si="381"/>
        <v>1001.84106474669</v>
      </c>
      <c r="CI3076" s="31">
        <f t="shared" si="382"/>
        <v>989.31157152840501</v>
      </c>
      <c r="CJ3076" s="31">
        <f t="shared" si="388"/>
        <v>992.15467952241761</v>
      </c>
      <c r="CK3076" s="31">
        <f t="shared" si="388"/>
        <v>980.06927138677145</v>
      </c>
      <c r="CM3076" s="30">
        <v>43909</v>
      </c>
      <c r="CN3076" s="31">
        <v>1209.9126998126801</v>
      </c>
      <c r="CO3076" s="31">
        <v>1266.8871181577499</v>
      </c>
    </row>
    <row r="3077" spans="2:93">
      <c r="B3077" s="29">
        <v>43909</v>
      </c>
      <c r="C3077" s="55">
        <v>1302.7311319736839</v>
      </c>
      <c r="D3077" s="31"/>
      <c r="E3077" s="21">
        <f t="shared" si="384"/>
        <v>2.3792279236281244E-2</v>
      </c>
      <c r="F3077" s="21">
        <f t="shared" si="385"/>
        <v>2.4220493287705924E-2</v>
      </c>
      <c r="G3077" s="37">
        <f>(C3076-MAX(C$9:C3076))/MAX(C$9:C3076)</f>
        <v>-6.7079256875028741E-3</v>
      </c>
      <c r="H3077" s="37"/>
      <c r="I3077" s="37"/>
      <c r="AW3077" s="30"/>
      <c r="BH3077" s="30"/>
      <c r="BN3077" s="30"/>
      <c r="BV3077" s="30">
        <v>43910</v>
      </c>
      <c r="BW3077" s="31">
        <v>1164.3866831974401</v>
      </c>
      <c r="BZ3077" s="30">
        <v>43839</v>
      </c>
      <c r="CA3077" s="31">
        <v>1022.79749004208</v>
      </c>
      <c r="CB3077" s="30">
        <v>43839</v>
      </c>
      <c r="CC3077" s="31">
        <v>1003.34854389912</v>
      </c>
      <c r="CD3077" s="30">
        <v>43839</v>
      </c>
      <c r="CE3077" s="31">
        <v>984.89647417980302</v>
      </c>
      <c r="CG3077" s="30">
        <v>43910</v>
      </c>
      <c r="CH3077" s="31">
        <f t="shared" si="381"/>
        <v>1002.78945513937</v>
      </c>
      <c r="CI3077" s="31">
        <f t="shared" si="382"/>
        <v>989.04580109359904</v>
      </c>
      <c r="CJ3077" s="31">
        <f t="shared" si="388"/>
        <v>993.09390032222541</v>
      </c>
      <c r="CK3077" s="31">
        <f t="shared" si="388"/>
        <v>979.80598382005064</v>
      </c>
      <c r="CM3077" s="30">
        <v>43910</v>
      </c>
      <c r="CN3077" s="31">
        <v>1244.7282511169301</v>
      </c>
      <c r="CO3077" s="31">
        <v>1303.35603666521</v>
      </c>
    </row>
    <row r="3078" spans="2:93">
      <c r="B3078" s="29">
        <v>43910</v>
      </c>
      <c r="C3078" s="55">
        <v>1286.1409444954791</v>
      </c>
      <c r="D3078" s="31"/>
      <c r="E3078" s="21">
        <f t="shared" si="384"/>
        <v>-1.2734928237317922E-2</v>
      </c>
      <c r="F3078" s="21">
        <f t="shared" si="385"/>
        <v>3.9742929083002032E-3</v>
      </c>
      <c r="G3078" s="37">
        <f>(C3077-MAX(C$9:C3077))/MAX(C$9:C3077)</f>
        <v>0</v>
      </c>
      <c r="H3078" s="37"/>
      <c r="I3078" s="37"/>
      <c r="AW3078" s="30"/>
      <c r="BH3078" s="30"/>
      <c r="BN3078" s="30"/>
      <c r="BV3078" s="30">
        <v>43913</v>
      </c>
      <c r="BW3078" s="31">
        <v>1166.9847193231401</v>
      </c>
      <c r="BZ3078" s="30">
        <v>43840</v>
      </c>
      <c r="CA3078" s="31">
        <v>1022.91689029293</v>
      </c>
      <c r="CB3078" s="30">
        <v>43840</v>
      </c>
      <c r="CC3078" s="31">
        <v>1003.46232621089</v>
      </c>
      <c r="CD3078" s="30">
        <v>43840</v>
      </c>
      <c r="CE3078" s="31">
        <v>984.93130549540194</v>
      </c>
      <c r="CG3078" s="30">
        <v>43913</v>
      </c>
      <c r="CH3078" s="31">
        <f t="shared" si="381"/>
        <v>1003.42216603358</v>
      </c>
      <c r="CI3078" s="31">
        <f t="shared" si="382"/>
        <v>990.04827054292696</v>
      </c>
      <c r="CJ3078" s="31">
        <f t="shared" si="388"/>
        <v>993.72049379754276</v>
      </c>
      <c r="CK3078" s="31">
        <f t="shared" si="388"/>
        <v>980.79908804632839</v>
      </c>
      <c r="CM3078" s="30">
        <v>43913</v>
      </c>
      <c r="CN3078" s="31">
        <v>1251.92771298001</v>
      </c>
      <c r="CO3078" s="31">
        <v>1310.9641739311501</v>
      </c>
    </row>
    <row r="3079" spans="2:93">
      <c r="B3079" s="29">
        <v>43913</v>
      </c>
      <c r="C3079" s="55">
        <v>1279.8316981364001</v>
      </c>
      <c r="D3079" s="31"/>
      <c r="E3079" s="21">
        <f t="shared" si="384"/>
        <v>-4.9055637222978898E-3</v>
      </c>
      <c r="F3079" s="21">
        <f t="shared" si="385"/>
        <v>-1.6805961849786222E-4</v>
      </c>
      <c r="G3079" s="37">
        <f>(C3078-MAX(C$9:C3078))/MAX(C$9:C3078)</f>
        <v>-1.2734928237317936E-2</v>
      </c>
      <c r="H3079" s="37"/>
      <c r="I3079" s="37"/>
      <c r="AW3079" s="30"/>
      <c r="BH3079" s="30"/>
      <c r="BN3079" s="30"/>
      <c r="BV3079" s="30">
        <v>43914</v>
      </c>
      <c r="BW3079" s="31">
        <v>1163.6055635719899</v>
      </c>
      <c r="BZ3079" s="30">
        <v>43843</v>
      </c>
      <c r="CA3079" s="31">
        <v>1022.81732588444</v>
      </c>
      <c r="CB3079" s="30">
        <v>43843</v>
      </c>
      <c r="CC3079" s="31">
        <v>1003.36301781331</v>
      </c>
      <c r="CD3079" s="30">
        <v>43843</v>
      </c>
      <c r="CE3079" s="31">
        <v>984.811024986348</v>
      </c>
      <c r="CG3079" s="30">
        <v>43914</v>
      </c>
      <c r="CH3079" s="31">
        <f t="shared" si="381"/>
        <v>1008.23855137308</v>
      </c>
      <c r="CI3079" s="31">
        <f t="shared" si="382"/>
        <v>994.324018167963</v>
      </c>
      <c r="CJ3079" s="31">
        <f t="shared" si="388"/>
        <v>998.49031150727728</v>
      </c>
      <c r="CK3079" s="31">
        <f t="shared" si="388"/>
        <v>985.03489098253465</v>
      </c>
      <c r="CM3079" s="30">
        <v>43914</v>
      </c>
      <c r="CN3079" s="31">
        <v>1213.3555764617399</v>
      </c>
      <c r="CO3079" s="31">
        <v>1270.6285956292299</v>
      </c>
    </row>
    <row r="3080" spans="2:93">
      <c r="B3080" s="29">
        <v>43914</v>
      </c>
      <c r="C3080" s="55">
        <v>1278.8221835212009</v>
      </c>
      <c r="D3080" s="31"/>
      <c r="E3080" s="21">
        <f t="shared" si="384"/>
        <v>-7.8878700743945096E-4</v>
      </c>
      <c r="F3080" s="21">
        <f t="shared" si="385"/>
        <v>5.0026792723765201E-3</v>
      </c>
      <c r="G3080" s="37">
        <f>(C3079-MAX(C$9:C3079))/MAX(C$9:C3079)</f>
        <v>-1.7578019957648797E-2</v>
      </c>
      <c r="H3080" s="37"/>
      <c r="I3080" s="37"/>
      <c r="AW3080" s="30"/>
      <c r="BH3080" s="30"/>
      <c r="BN3080" s="30"/>
      <c r="BV3080" s="30">
        <v>43915</v>
      </c>
      <c r="BW3080" s="31">
        <v>1158.5080862114501</v>
      </c>
      <c r="BZ3080" s="30">
        <v>43844</v>
      </c>
      <c r="CA3080" s="31">
        <v>1022.9114735575901</v>
      </c>
      <c r="CB3080" s="30">
        <v>43844</v>
      </c>
      <c r="CC3080" s="31">
        <v>1003.45017058109</v>
      </c>
      <c r="CD3080" s="30">
        <v>43844</v>
      </c>
      <c r="CE3080" s="31">
        <v>984.85241404283602</v>
      </c>
      <c r="CG3080" s="30">
        <v>43915</v>
      </c>
      <c r="CH3080" s="31">
        <f t="shared" ref="CH3080:CH3143" si="389">+VLOOKUP(CG3080,CB:CC,2,FALSE)</f>
        <v>1009.47843731951</v>
      </c>
      <c r="CI3080" s="31">
        <f t="shared" ref="CI3080:CI3143" si="390">+VLOOKUP(CG3080,CD:CE,2,FALSE)</f>
        <v>995.44754900731198</v>
      </c>
      <c r="CJ3080" s="31">
        <f t="shared" si="388"/>
        <v>999.71820951137408</v>
      </c>
      <c r="CK3080" s="31">
        <f t="shared" si="388"/>
        <v>986.14792562479624</v>
      </c>
      <c r="CM3080" s="30">
        <v>43915</v>
      </c>
      <c r="CN3080" s="31">
        <v>1216.96804538674</v>
      </c>
      <c r="CO3080" s="31">
        <v>1274.4320323905899</v>
      </c>
    </row>
    <row r="3081" spans="2:93">
      <c r="B3081" s="29">
        <v>43915</v>
      </c>
      <c r="C3081" s="55">
        <v>1283.5954280080539</v>
      </c>
      <c r="D3081" s="31"/>
      <c r="E3081" s="21">
        <f t="shared" si="384"/>
        <v>3.7325318158853982E-3</v>
      </c>
      <c r="F3081" s="21">
        <f t="shared" si="385"/>
        <v>-1.468891277407236E-2</v>
      </c>
      <c r="G3081" s="37">
        <f>(C3080-MAX(C$9:C3080))/MAX(C$9:C3080)</f>
        <v>-1.8352941651329113E-2</v>
      </c>
      <c r="H3081" s="37"/>
      <c r="I3081" s="37"/>
      <c r="AW3081" s="30"/>
      <c r="BH3081" s="30"/>
      <c r="BN3081" s="30"/>
      <c r="BV3081" s="30">
        <v>43916</v>
      </c>
      <c r="BW3081" s="31">
        <v>1158.6070553500399</v>
      </c>
      <c r="BZ3081" s="30">
        <v>43845</v>
      </c>
      <c r="CA3081" s="31">
        <v>1024.3993870883901</v>
      </c>
      <c r="CB3081" s="30">
        <v>43845</v>
      </c>
      <c r="CC3081" s="31">
        <v>1004.90423758973</v>
      </c>
      <c r="CD3081" s="30">
        <v>43845</v>
      </c>
      <c r="CE3081" s="31">
        <v>986.27366777619204</v>
      </c>
      <c r="CG3081" s="30">
        <v>43916</v>
      </c>
      <c r="CH3081" s="31">
        <f t="shared" si="389"/>
        <v>1011.65075206931</v>
      </c>
      <c r="CI3081" s="31">
        <f t="shared" si="390"/>
        <v>997.17259473151398</v>
      </c>
      <c r="CJ3081" s="31">
        <f t="shared" ref="CJ3081:CK3096" si="391">+CJ3080*CH3081/CH3080</f>
        <v>1001.8695210519472</v>
      </c>
      <c r="CK3081" s="31">
        <f t="shared" si="391"/>
        <v>987.85685570777866</v>
      </c>
      <c r="CM3081" s="30">
        <v>43916</v>
      </c>
      <c r="CN3081" s="31">
        <v>1204.3474245897</v>
      </c>
      <c r="CO3081" s="31">
        <v>1261.2504736752501</v>
      </c>
    </row>
    <row r="3082" spans="2:93">
      <c r="B3082" s="29">
        <v>43916</v>
      </c>
      <c r="C3082" s="55">
        <v>1282.165548470414</v>
      </c>
      <c r="D3082" s="31"/>
      <c r="E3082" s="21">
        <f t="shared" ref="E3082:E3145" si="392">C3082/C3081-1</f>
        <v>-1.1139643430008173E-3</v>
      </c>
      <c r="F3082" s="21">
        <f t="shared" si="385"/>
        <v>-3.0909489679799007E-3</v>
      </c>
      <c r="G3082" s="37">
        <f>(C3081-MAX(C$9:C3081))/MAX(C$9:C3081)</f>
        <v>-1.4688912774072367E-2</v>
      </c>
      <c r="H3082" s="37"/>
      <c r="I3082" s="37"/>
      <c r="AW3082" s="30"/>
      <c r="BH3082" s="30"/>
      <c r="BN3082" s="30"/>
      <c r="BV3082" s="30">
        <v>43917</v>
      </c>
      <c r="BW3082" s="31">
        <v>1153.3034899212</v>
      </c>
      <c r="BZ3082" s="30">
        <v>43846</v>
      </c>
      <c r="CA3082" s="31">
        <v>1025.24836260294</v>
      </c>
      <c r="CB3082" s="30">
        <v>43846</v>
      </c>
      <c r="CC3082" s="31">
        <v>1005.72979702328</v>
      </c>
      <c r="CD3082" s="30">
        <v>43846</v>
      </c>
      <c r="CE3082" s="31">
        <v>987.05136624501802</v>
      </c>
      <c r="CG3082" s="30">
        <v>43917</v>
      </c>
      <c r="CH3082" s="31">
        <f t="shared" si="389"/>
        <v>1009.76257835193</v>
      </c>
      <c r="CI3082" s="31">
        <f t="shared" si="390"/>
        <v>995.80006022717396</v>
      </c>
      <c r="CJ3082" s="31">
        <f t="shared" si="391"/>
        <v>999.99960330214583</v>
      </c>
      <c r="CK3082" s="31">
        <f t="shared" si="391"/>
        <v>986.49714363088106</v>
      </c>
      <c r="CM3082" s="30">
        <v>43917</v>
      </c>
      <c r="CN3082" s="31">
        <v>1214.81058552223</v>
      </c>
      <c r="CO3082" s="31">
        <v>1272.2092253697299</v>
      </c>
    </row>
    <row r="3083" spans="2:93">
      <c r="B3083" s="29">
        <v>43917</v>
      </c>
      <c r="C3083" s="55">
        <v>1282.01148796746</v>
      </c>
      <c r="D3083" s="31"/>
      <c r="E3083" s="21">
        <f t="shared" si="392"/>
        <v>-1.2015648302032833E-4</v>
      </c>
      <c r="F3083" s="21">
        <f t="shared" si="385"/>
        <v>1.703184750177611E-3</v>
      </c>
      <c r="G3083" s="37">
        <f>(C3082-MAX(C$9:C3082))/MAX(C$9:C3082)</f>
        <v>-1.5786514192005434E-2</v>
      </c>
      <c r="H3083" s="37"/>
      <c r="I3083" s="37"/>
      <c r="AW3083" s="30"/>
      <c r="BH3083" s="30"/>
      <c r="BN3083" s="30"/>
      <c r="BV3083" s="30">
        <v>43920</v>
      </c>
      <c r="BW3083" s="31">
        <v>1155.6046145427299</v>
      </c>
      <c r="BZ3083" s="30">
        <v>43847</v>
      </c>
      <c r="CA3083" s="31">
        <v>1027.6260402094699</v>
      </c>
      <c r="CB3083" s="30">
        <v>43847</v>
      </c>
      <c r="CC3083" s="31">
        <v>1008.0703957237901</v>
      </c>
      <c r="CD3083" s="30">
        <v>43847</v>
      </c>
      <c r="CE3083" s="31">
        <v>989.28239042230905</v>
      </c>
      <c r="CG3083" s="30">
        <v>43920</v>
      </c>
      <c r="CH3083" s="31">
        <f t="shared" si="389"/>
        <v>1013.1785304349399</v>
      </c>
      <c r="CI3083" s="31">
        <f t="shared" si="390"/>
        <v>998.58092141915802</v>
      </c>
      <c r="CJ3083" s="31">
        <f t="shared" si="391"/>
        <v>1003.3825279629947</v>
      </c>
      <c r="CK3083" s="31">
        <f t="shared" si="391"/>
        <v>989.25202559192485</v>
      </c>
      <c r="CM3083" s="30">
        <v>43920</v>
      </c>
      <c r="CN3083" s="31">
        <v>1212.4336113023501</v>
      </c>
      <c r="CO3083" s="31">
        <v>1269.7852243264599</v>
      </c>
    </row>
    <row r="3084" spans="2:93">
      <c r="B3084" s="29">
        <v>43920</v>
      </c>
      <c r="C3084" s="55">
        <v>1283.377066055006</v>
      </c>
      <c r="D3084" s="31"/>
      <c r="E3084" s="21">
        <f t="shared" si="392"/>
        <v>1.0651839709416855E-3</v>
      </c>
      <c r="F3084" s="21">
        <f t="shared" si="385"/>
        <v>3.5617794189832797E-3</v>
      </c>
      <c r="G3084" s="37">
        <f>(C3083-MAX(C$9:C3083))/MAX(C$9:C3083)</f>
        <v>-1.5904773823001313E-2</v>
      </c>
      <c r="H3084" s="37"/>
      <c r="I3084" s="37"/>
      <c r="AW3084" s="30"/>
      <c r="BH3084" s="30"/>
      <c r="BN3084" s="30"/>
      <c r="BV3084" s="30">
        <v>43921</v>
      </c>
      <c r="BW3084" s="31">
        <v>1157.4151968953299</v>
      </c>
      <c r="BZ3084" s="30">
        <v>43850</v>
      </c>
      <c r="CA3084" s="31">
        <v>1027.2385278685999</v>
      </c>
      <c r="CB3084" s="30">
        <v>43850</v>
      </c>
      <c r="CC3084" s="31">
        <v>1007.68786857963</v>
      </c>
      <c r="CD3084" s="30">
        <v>43850</v>
      </c>
      <c r="CE3084" s="31">
        <v>988.89829823609796</v>
      </c>
      <c r="CG3084" s="30">
        <v>43921</v>
      </c>
      <c r="CH3084" s="31">
        <f t="shared" si="389"/>
        <v>1015.95089693322</v>
      </c>
      <c r="CI3084" s="31">
        <f t="shared" si="390"/>
        <v>1000.89005928058</v>
      </c>
      <c r="CJ3084" s="31">
        <f t="shared" si="391"/>
        <v>1006.128089600873</v>
      </c>
      <c r="CK3084" s="31">
        <f t="shared" si="391"/>
        <v>991.53959113397048</v>
      </c>
      <c r="CM3084" s="30">
        <v>43921</v>
      </c>
      <c r="CN3084" s="31">
        <v>1215.6436141133099</v>
      </c>
      <c r="CO3084" s="31">
        <v>1273.1580559215699</v>
      </c>
    </row>
    <row r="3085" spans="2:93">
      <c r="B3085" s="29">
        <v>43921</v>
      </c>
      <c r="C3085" s="55">
        <v>1279.9607010659231</v>
      </c>
      <c r="D3085" s="31"/>
      <c r="E3085" s="21">
        <f t="shared" si="392"/>
        <v>-2.6620118743313492E-3</v>
      </c>
      <c r="F3085" s="21">
        <f t="shared" ref="F3085:F3148" si="393">+C3085/C3081-1</f>
        <v>-2.8316764479063838E-3</v>
      </c>
      <c r="G3085" s="37">
        <f>(C3084-MAX(C$9:C3084))/MAX(C$9:C3084)</f>
        <v>-1.4856531362197329E-2</v>
      </c>
      <c r="H3085" s="37"/>
      <c r="I3085" s="37"/>
      <c r="AW3085" s="30"/>
      <c r="BH3085" s="30"/>
      <c r="BN3085" s="30"/>
      <c r="BV3085" s="30">
        <v>43922</v>
      </c>
      <c r="BW3085" s="31">
        <v>1157.9388265067</v>
      </c>
      <c r="BZ3085" s="30">
        <v>43851</v>
      </c>
      <c r="CA3085" s="31">
        <v>1027.46243865577</v>
      </c>
      <c r="CB3085" s="30">
        <v>43851</v>
      </c>
      <c r="CC3085" s="31">
        <v>1007.91170991731</v>
      </c>
      <c r="CD3085" s="30">
        <v>43851</v>
      </c>
      <c r="CE3085" s="31">
        <v>989.16977711674997</v>
      </c>
      <c r="CG3085" s="30">
        <v>43922</v>
      </c>
      <c r="CH3085" s="31">
        <f t="shared" si="389"/>
        <v>1017.78981320889</v>
      </c>
      <c r="CI3085" s="31">
        <f t="shared" si="390"/>
        <v>1002.8580542288501</v>
      </c>
      <c r="CJ3085" s="31">
        <f t="shared" si="391"/>
        <v>1007.9492261587134</v>
      </c>
      <c r="CK3085" s="31">
        <f t="shared" si="391"/>
        <v>993.48920077217986</v>
      </c>
      <c r="CM3085" s="30">
        <v>43922</v>
      </c>
      <c r="CN3085" s="31">
        <v>1223.6549867393801</v>
      </c>
      <c r="CO3085" s="31">
        <v>1281.5463103474699</v>
      </c>
    </row>
    <row r="3086" spans="2:93">
      <c r="B3086" s="29">
        <v>43922</v>
      </c>
      <c r="C3086" s="55">
        <v>1280.033068649361</v>
      </c>
      <c r="D3086" s="31"/>
      <c r="E3086" s="21">
        <f t="shared" si="392"/>
        <v>5.6538910435000034E-5</v>
      </c>
      <c r="F3086" s="21">
        <f t="shared" si="393"/>
        <v>-1.6631860242984908E-3</v>
      </c>
      <c r="G3086" s="37">
        <f>(C3085-MAX(C$9:C3085))/MAX(C$9:C3085)</f>
        <v>-1.7478994973631107E-2</v>
      </c>
      <c r="H3086" s="37"/>
      <c r="I3086" s="37"/>
      <c r="AW3086" s="30"/>
      <c r="BH3086" s="30"/>
      <c r="BN3086" s="30"/>
      <c r="BV3086" s="30">
        <v>43923</v>
      </c>
      <c r="BW3086" s="31">
        <v>1157.67478390209</v>
      </c>
      <c r="BZ3086" s="30">
        <v>43852</v>
      </c>
      <c r="CA3086" s="31">
        <v>1027.1716168362</v>
      </c>
      <c r="CB3086" s="30">
        <v>43852</v>
      </c>
      <c r="CC3086" s="31">
        <v>1007.63525821477</v>
      </c>
      <c r="CD3086" s="30">
        <v>43852</v>
      </c>
      <c r="CE3086" s="31">
        <v>988.95855512167304</v>
      </c>
      <c r="CG3086" s="30">
        <v>43923</v>
      </c>
      <c r="CH3086" s="31">
        <f t="shared" si="389"/>
        <v>1019.021243258</v>
      </c>
      <c r="CI3086" s="31">
        <f t="shared" si="390"/>
        <v>1003.81404442055</v>
      </c>
      <c r="CJ3086" s="31">
        <f t="shared" si="391"/>
        <v>1009.1687500220498</v>
      </c>
      <c r="CK3086" s="31">
        <f t="shared" si="391"/>
        <v>994.43625995716923</v>
      </c>
      <c r="CM3086" s="30">
        <v>43923</v>
      </c>
      <c r="CN3086" s="31">
        <v>1216.93126874678</v>
      </c>
      <c r="CO3086" s="31">
        <v>1274.52300836273</v>
      </c>
    </row>
    <row r="3087" spans="2:93">
      <c r="B3087" s="29">
        <v>43923</v>
      </c>
      <c r="C3087" s="55">
        <v>1276.967791952686</v>
      </c>
      <c r="D3087" s="31"/>
      <c r="E3087" s="21">
        <f t="shared" si="392"/>
        <v>-2.3946855528579336E-3</v>
      </c>
      <c r="F3087" s="21">
        <f t="shared" si="393"/>
        <v>-3.9342050068290613E-3</v>
      </c>
      <c r="G3087" s="37">
        <f>(C3086-MAX(C$9:C3086))/MAX(C$9:C3086)</f>
        <v>-1.7423444306527418E-2</v>
      </c>
      <c r="H3087" s="37"/>
      <c r="I3087" s="37"/>
      <c r="AW3087" s="30"/>
      <c r="BH3087" s="30"/>
      <c r="BN3087" s="30"/>
      <c r="BV3087" s="30">
        <v>43924</v>
      </c>
      <c r="BW3087" s="31">
        <v>1159.02840356722</v>
      </c>
      <c r="BZ3087" s="30">
        <v>43853</v>
      </c>
      <c r="CA3087" s="31">
        <v>1025.72111168521</v>
      </c>
      <c r="CB3087" s="30">
        <v>43853</v>
      </c>
      <c r="CC3087" s="31">
        <v>1006.25198815012</v>
      </c>
      <c r="CD3087" s="30">
        <v>43853</v>
      </c>
      <c r="CE3087" s="31">
        <v>987.63584576517997</v>
      </c>
      <c r="CG3087" s="30">
        <v>43924</v>
      </c>
      <c r="CH3087" s="31">
        <f t="shared" si="389"/>
        <v>1021.81920459357</v>
      </c>
      <c r="CI3087" s="31">
        <f t="shared" si="390"/>
        <v>1006.57130861831</v>
      </c>
      <c r="CJ3087" s="31">
        <f t="shared" si="391"/>
        <v>1011.9396590313651</v>
      </c>
      <c r="CK3087" s="31">
        <f t="shared" si="391"/>
        <v>997.16776537072133</v>
      </c>
      <c r="CM3087" s="30">
        <v>43924</v>
      </c>
      <c r="CN3087" s="31">
        <v>1217.7108251826901</v>
      </c>
      <c r="CO3087" s="31">
        <v>1275.3546763343099</v>
      </c>
    </row>
    <row r="3088" spans="2:93">
      <c r="B3088" s="29">
        <v>43924</v>
      </c>
      <c r="C3088" s="55">
        <v>1278.429912136992</v>
      </c>
      <c r="D3088" s="31"/>
      <c r="E3088" s="21">
        <f t="shared" si="392"/>
        <v>1.1449937841190305E-3</v>
      </c>
      <c r="F3088" s="21">
        <f t="shared" si="393"/>
        <v>-3.8547937693955703E-3</v>
      </c>
      <c r="G3088" s="37">
        <f>(C3087-MAX(C$9:C3087))/MAX(C$9:C3087)</f>
        <v>-1.9776406189023484E-2</v>
      </c>
      <c r="H3088" s="37"/>
      <c r="I3088" s="37"/>
      <c r="AW3088" s="30"/>
      <c r="BH3088" s="30"/>
      <c r="BN3088" s="30"/>
      <c r="BV3088" s="30">
        <v>43927</v>
      </c>
      <c r="BW3088" s="31">
        <v>1160.4928628616899</v>
      </c>
      <c r="BZ3088" s="30">
        <v>43854</v>
      </c>
      <c r="CA3088" s="31">
        <v>1027.0764494319999</v>
      </c>
      <c r="CB3088" s="30">
        <v>43854</v>
      </c>
      <c r="CC3088" s="31">
        <v>1007.55431410882</v>
      </c>
      <c r="CD3088" s="30">
        <v>43854</v>
      </c>
      <c r="CE3088" s="31">
        <v>988.835845719237</v>
      </c>
      <c r="CG3088" s="30">
        <v>43927</v>
      </c>
      <c r="CH3088" s="31">
        <f t="shared" si="389"/>
        <v>1022.69717990807</v>
      </c>
      <c r="CI3088" s="31">
        <f t="shared" si="390"/>
        <v>1007.08759528998</v>
      </c>
      <c r="CJ3088" s="31">
        <f t="shared" si="391"/>
        <v>1012.8091455671427</v>
      </c>
      <c r="CK3088" s="31">
        <f t="shared" si="391"/>
        <v>997.6792288132732</v>
      </c>
      <c r="CM3088" s="30">
        <v>43927</v>
      </c>
      <c r="CN3088" s="31">
        <v>1220.5698017885099</v>
      </c>
      <c r="CO3088" s="31">
        <v>1278.3766031092</v>
      </c>
    </row>
    <row r="3089" spans="2:93">
      <c r="B3089" s="29">
        <v>43927</v>
      </c>
      <c r="C3089" s="55">
        <v>1278.2725039726929</v>
      </c>
      <c r="D3089" s="31"/>
      <c r="E3089" s="21">
        <f t="shared" si="392"/>
        <v>-1.2312615873955046E-4</v>
      </c>
      <c r="F3089" s="21">
        <f t="shared" si="393"/>
        <v>-1.3189444737047307E-3</v>
      </c>
      <c r="G3089" s="37">
        <f>(C3088-MAX(C$9:C3088))/MAX(C$9:C3088)</f>
        <v>-1.8654056267063075E-2</v>
      </c>
      <c r="H3089" s="37"/>
      <c r="I3089" s="37"/>
      <c r="AW3089" s="30"/>
      <c r="BH3089" s="30"/>
      <c r="BN3089" s="30"/>
      <c r="BV3089" s="30">
        <v>43928</v>
      </c>
      <c r="BW3089" s="31">
        <v>1159.92525999688</v>
      </c>
      <c r="BZ3089" s="30">
        <v>43857</v>
      </c>
      <c r="CA3089" s="31">
        <v>1025.0883506216201</v>
      </c>
      <c r="CB3089" s="30">
        <v>43857</v>
      </c>
      <c r="CC3089" s="31">
        <v>1005.74586650684</v>
      </c>
      <c r="CD3089" s="30">
        <v>43857</v>
      </c>
      <c r="CE3089" s="31">
        <v>987.46689934985295</v>
      </c>
      <c r="CG3089" s="30">
        <v>43928</v>
      </c>
      <c r="CH3089" s="31">
        <f t="shared" si="389"/>
        <v>1023.78490715348</v>
      </c>
      <c r="CI3089" s="31">
        <f t="shared" si="390"/>
        <v>1008.22617572155</v>
      </c>
      <c r="CJ3089" s="31">
        <f t="shared" si="391"/>
        <v>1013.8863560295132</v>
      </c>
      <c r="CK3089" s="31">
        <f t="shared" si="391"/>
        <v>998.80717245216158</v>
      </c>
      <c r="CM3089" s="30">
        <v>43928</v>
      </c>
      <c r="CN3089" s="31">
        <v>1217.8931762648399</v>
      </c>
      <c r="CO3089" s="31">
        <v>1275.5840866800399</v>
      </c>
    </row>
    <row r="3090" spans="2:93">
      <c r="B3090" s="29">
        <v>43928</v>
      </c>
      <c r="C3090" s="55">
        <v>1279.392202662809</v>
      </c>
      <c r="D3090" s="31"/>
      <c r="E3090" s="21">
        <f t="shared" si="392"/>
        <v>8.759467849275282E-4</v>
      </c>
      <c r="F3090" s="21">
        <f t="shared" si="393"/>
        <v>-5.0066361740808141E-4</v>
      </c>
      <c r="G3090" s="37">
        <f>(C3089-MAX(C$9:C3089))/MAX(C$9:C3089)</f>
        <v>-1.8774885623509506E-2</v>
      </c>
      <c r="H3090" s="37"/>
      <c r="I3090" s="37"/>
      <c r="AW3090" s="30"/>
      <c r="BH3090" s="30"/>
      <c r="BN3090" s="30"/>
      <c r="BV3090" s="30">
        <v>43929</v>
      </c>
      <c r="BW3090" s="31">
        <v>1159.25001042852</v>
      </c>
      <c r="BZ3090" s="30">
        <v>43858</v>
      </c>
      <c r="CA3090" s="31">
        <v>1026.9646458208899</v>
      </c>
      <c r="CB3090" s="30">
        <v>43858</v>
      </c>
      <c r="CC3090" s="31">
        <v>1007.54514347376</v>
      </c>
      <c r="CD3090" s="30">
        <v>43858</v>
      </c>
      <c r="CE3090" s="31">
        <v>989.09335849200204</v>
      </c>
      <c r="CG3090" s="30">
        <v>43929</v>
      </c>
      <c r="CH3090" s="31">
        <f t="shared" si="389"/>
        <v>1023.57390212249</v>
      </c>
      <c r="CI3090" s="31">
        <f t="shared" si="390"/>
        <v>1008.09047439571</v>
      </c>
      <c r="CJ3090" s="31">
        <f t="shared" si="391"/>
        <v>1013.6773911185446</v>
      </c>
      <c r="CK3090" s="31">
        <f t="shared" si="391"/>
        <v>998.67273886888029</v>
      </c>
      <c r="CM3090" s="30">
        <v>43929</v>
      </c>
      <c r="CN3090" s="31">
        <v>1217.49813501002</v>
      </c>
      <c r="CO3090" s="31">
        <v>1275.17618096148</v>
      </c>
    </row>
    <row r="3091" spans="2:93">
      <c r="B3091" s="29">
        <v>43929</v>
      </c>
      <c r="C3091" s="55">
        <v>1276.453745265459</v>
      </c>
      <c r="D3091" s="31"/>
      <c r="E3091" s="21">
        <f t="shared" si="392"/>
        <v>-2.2967604392415408E-3</v>
      </c>
      <c r="F3091" s="21">
        <f t="shared" si="393"/>
        <v>-4.0255258626442636E-4</v>
      </c>
      <c r="G3091" s="37">
        <f>(C3090-MAX(C$9:C3090))/MAX(C$9:C3090)</f>
        <v>-1.7915384639281277E-2</v>
      </c>
      <c r="H3091" s="37"/>
      <c r="I3091" s="37"/>
      <c r="AW3091" s="30"/>
      <c r="BH3091" s="30"/>
      <c r="BN3091" s="30"/>
      <c r="BV3091" s="30">
        <v>43930</v>
      </c>
      <c r="BW3091" s="31">
        <v>1158.779378601</v>
      </c>
      <c r="BZ3091" s="30">
        <v>43859</v>
      </c>
      <c r="CA3091" s="31">
        <v>1026.0077943215799</v>
      </c>
      <c r="CB3091" s="30">
        <v>43859</v>
      </c>
      <c r="CC3091" s="31">
        <v>1006.59992285678</v>
      </c>
      <c r="CD3091" s="30">
        <v>43859</v>
      </c>
      <c r="CE3091" s="31">
        <v>988.02320011508198</v>
      </c>
      <c r="CG3091" s="30">
        <v>43930</v>
      </c>
      <c r="CH3091" s="31">
        <f t="shared" si="389"/>
        <v>1025.28488851107</v>
      </c>
      <c r="CI3091" s="31">
        <f t="shared" si="390"/>
        <v>1009.80695082375</v>
      </c>
      <c r="CJ3091" s="31">
        <f t="shared" si="391"/>
        <v>1015.3718346902483</v>
      </c>
      <c r="CK3091" s="31">
        <f t="shared" si="391"/>
        <v>1000.3731797113771</v>
      </c>
      <c r="CM3091" s="30">
        <v>43930</v>
      </c>
      <c r="CN3091" s="31">
        <v>1217.87506016053</v>
      </c>
      <c r="CO3091" s="31">
        <v>1275.57966340146</v>
      </c>
    </row>
    <row r="3092" spans="2:93">
      <c r="B3092" s="29">
        <v>43930</v>
      </c>
      <c r="C3092" s="55">
        <v>1273.264390884462</v>
      </c>
      <c r="D3092" s="31"/>
      <c r="E3092" s="21">
        <f t="shared" si="392"/>
        <v>-2.4986055255247219E-3</v>
      </c>
      <c r="F3092" s="21">
        <f t="shared" si="393"/>
        <v>-4.0405197058440701E-3</v>
      </c>
      <c r="G3092" s="37">
        <f>(C3091-MAX(C$9:C3091))/MAX(C$9:C3091)</f>
        <v>-2.017099773182951E-2</v>
      </c>
      <c r="H3092" s="37"/>
      <c r="I3092" s="37"/>
      <c r="AW3092" s="30"/>
      <c r="BH3092" s="30"/>
      <c r="BN3092" s="30"/>
      <c r="BV3092" s="30">
        <v>43935</v>
      </c>
      <c r="BW3092" s="31">
        <v>1165.2531488448999</v>
      </c>
      <c r="BZ3092" s="30">
        <v>43860</v>
      </c>
      <c r="CA3092" s="31">
        <v>1023.9981620040001</v>
      </c>
      <c r="CB3092" s="30">
        <v>43860</v>
      </c>
      <c r="CC3092" s="31">
        <v>1004.69950426996</v>
      </c>
      <c r="CD3092" s="30">
        <v>43860</v>
      </c>
      <c r="CE3092" s="31">
        <v>986.30749760294304</v>
      </c>
      <c r="CG3092" s="30">
        <v>43935</v>
      </c>
      <c r="CH3092" s="31">
        <f t="shared" si="389"/>
        <v>1026.8965439429901</v>
      </c>
      <c r="CI3092" s="31">
        <f t="shared" si="390"/>
        <v>1011.04517243932</v>
      </c>
      <c r="CJ3092" s="31">
        <f t="shared" si="391"/>
        <v>1016.9679076950632</v>
      </c>
      <c r="CK3092" s="31">
        <f t="shared" si="391"/>
        <v>1001.5998336710719</v>
      </c>
      <c r="CM3092" s="30">
        <v>43935</v>
      </c>
      <c r="CN3092" s="31">
        <v>1222.5957864946299</v>
      </c>
      <c r="CO3092" s="31">
        <v>1280.5652092795999</v>
      </c>
    </row>
    <row r="3093" spans="2:93">
      <c r="B3093" s="29">
        <v>43935</v>
      </c>
      <c r="C3093" s="55">
        <v>1273.1038016138159</v>
      </c>
      <c r="D3093" s="31"/>
      <c r="E3093" s="21">
        <f t="shared" si="392"/>
        <v>-1.2612405702683294E-4</v>
      </c>
      <c r="F3093" s="21">
        <f t="shared" si="393"/>
        <v>-4.0435058587378059E-3</v>
      </c>
      <c r="G3093" s="37">
        <f>(C3092-MAX(C$9:C3092))/MAX(C$9:C3092)</f>
        <v>-2.2619203890966114E-2</v>
      </c>
      <c r="H3093" s="37"/>
      <c r="I3093" s="37"/>
      <c r="AW3093" s="30"/>
      <c r="BH3093" s="30"/>
      <c r="BN3093" s="30"/>
      <c r="BV3093" s="30">
        <v>43936</v>
      </c>
      <c r="BW3093" s="31">
        <v>1160.6068515433001</v>
      </c>
      <c r="BZ3093" s="30">
        <v>43861</v>
      </c>
      <c r="CA3093" s="31">
        <v>1022.95846738289</v>
      </c>
      <c r="CB3093" s="30">
        <v>43861</v>
      </c>
      <c r="CC3093" s="31">
        <v>1003.71559760662</v>
      </c>
      <c r="CD3093" s="30">
        <v>43861</v>
      </c>
      <c r="CE3093" s="31">
        <v>985.40748649949103</v>
      </c>
      <c r="CG3093" s="30">
        <v>43936</v>
      </c>
      <c r="CH3093" s="31">
        <f t="shared" si="389"/>
        <v>1024.2931418725</v>
      </c>
      <c r="CI3093" s="31">
        <f t="shared" si="390"/>
        <v>1008.83025925151</v>
      </c>
      <c r="CJ3093" s="31">
        <f t="shared" si="391"/>
        <v>1014.3896768380878</v>
      </c>
      <c r="CK3093" s="31">
        <f t="shared" si="391"/>
        <v>999.40561254131376</v>
      </c>
      <c r="CM3093" s="30">
        <v>43936</v>
      </c>
      <c r="CN3093" s="31">
        <v>1219.3452441724</v>
      </c>
      <c r="CO3093" s="31">
        <v>1277.1683379673</v>
      </c>
    </row>
    <row r="3094" spans="2:93">
      <c r="B3094" s="29">
        <v>43936</v>
      </c>
      <c r="C3094" s="55">
        <v>1274.505538821099</v>
      </c>
      <c r="D3094" s="31"/>
      <c r="E3094" s="21">
        <f t="shared" si="392"/>
        <v>1.1010392125969659E-3</v>
      </c>
      <c r="F3094" s="21">
        <f t="shared" si="393"/>
        <v>-3.8195197934921543E-3</v>
      </c>
      <c r="G3094" s="37">
        <f>(C3093-MAX(C$9:C3093))/MAX(C$9:C3093)</f>
        <v>-2.2742475122231497E-2</v>
      </c>
      <c r="H3094" s="37"/>
      <c r="I3094" s="37"/>
      <c r="AW3094" s="30"/>
      <c r="BH3094" s="30"/>
      <c r="BN3094" s="30"/>
      <c r="BV3094" s="30">
        <v>43937</v>
      </c>
      <c r="BW3094" s="31">
        <v>1166.7916771067701</v>
      </c>
      <c r="BZ3094" s="30">
        <v>43864</v>
      </c>
      <c r="CA3094" s="31">
        <v>1024.7193271879501</v>
      </c>
      <c r="CB3094" s="30">
        <v>43864</v>
      </c>
      <c r="CC3094" s="31">
        <v>1005.38168088733</v>
      </c>
      <c r="CD3094" s="30">
        <v>43864</v>
      </c>
      <c r="CE3094" s="31">
        <v>986.86183933907705</v>
      </c>
      <c r="CG3094" s="30">
        <v>43937</v>
      </c>
      <c r="CH3094" s="31">
        <f t="shared" si="389"/>
        <v>1027.3061808513</v>
      </c>
      <c r="CI3094" s="31">
        <f t="shared" si="390"/>
        <v>1011.56196367583</v>
      </c>
      <c r="CJ3094" s="31">
        <f t="shared" si="391"/>
        <v>1017.3735839942152</v>
      </c>
      <c r="CK3094" s="31">
        <f t="shared" si="391"/>
        <v>1002.1117969647419</v>
      </c>
      <c r="CM3094" s="30">
        <v>43937</v>
      </c>
      <c r="CN3094" s="31">
        <v>1228.320909366</v>
      </c>
      <c r="CO3094" s="31">
        <v>1286.56856233089</v>
      </c>
    </row>
    <row r="3095" spans="2:93">
      <c r="B3095" s="29">
        <v>43937</v>
      </c>
      <c r="C3095" s="55">
        <v>1279.1135382174409</v>
      </c>
      <c r="D3095" s="31"/>
      <c r="E3095" s="21">
        <f t="shared" si="392"/>
        <v>3.6155193178715184E-3</v>
      </c>
      <c r="F3095" s="21">
        <f t="shared" si="393"/>
        <v>2.083736259028024E-3</v>
      </c>
      <c r="G3095" s="37">
        <f>(C3094-MAX(C$9:C3094))/MAX(C$9:C3094)</f>
        <v>-2.166647626653562E-2</v>
      </c>
      <c r="H3095" s="37"/>
      <c r="I3095" s="37"/>
      <c r="AW3095" s="30"/>
      <c r="BH3095" s="30"/>
      <c r="BN3095" s="30"/>
      <c r="BV3095" s="30">
        <v>43938</v>
      </c>
      <c r="BW3095" s="31">
        <v>1164.6012162776599</v>
      </c>
      <c r="BZ3095" s="30">
        <v>43865</v>
      </c>
      <c r="CA3095" s="31">
        <v>1025.6233151916999</v>
      </c>
      <c r="CB3095" s="30">
        <v>43865</v>
      </c>
      <c r="CC3095" s="31">
        <v>1006.24741079899</v>
      </c>
      <c r="CD3095" s="30">
        <v>43865</v>
      </c>
      <c r="CE3095" s="31">
        <v>987.63134127642797</v>
      </c>
      <c r="CG3095" s="30">
        <v>43938</v>
      </c>
      <c r="CH3095" s="31">
        <f t="shared" si="389"/>
        <v>1027.87622257723</v>
      </c>
      <c r="CI3095" s="31">
        <f t="shared" si="390"/>
        <v>1011.72112578231</v>
      </c>
      <c r="CJ3095" s="31">
        <f t="shared" si="391"/>
        <v>1017.9381142234162</v>
      </c>
      <c r="CK3095" s="31">
        <f t="shared" si="391"/>
        <v>1002.2694721544591</v>
      </c>
      <c r="CM3095" s="30">
        <v>43938</v>
      </c>
      <c r="CN3095" s="31">
        <v>1227.0499114581201</v>
      </c>
      <c r="CO3095" s="31">
        <v>1285.2517431404401</v>
      </c>
    </row>
    <row r="3096" spans="2:93">
      <c r="B3096" s="29">
        <v>43938</v>
      </c>
      <c r="C3096" s="55">
        <v>1281.96657087525</v>
      </c>
      <c r="D3096" s="31"/>
      <c r="E3096" s="21">
        <f t="shared" si="392"/>
        <v>2.230476476533072E-3</v>
      </c>
      <c r="F3096" s="21">
        <f t="shared" si="393"/>
        <v>6.83454281223006E-3</v>
      </c>
      <c r="G3096" s="37">
        <f>(C3095-MAX(C$9:C3095))/MAX(C$9:C3095)</f>
        <v>-1.8129292512155962E-2</v>
      </c>
      <c r="H3096" s="37"/>
      <c r="I3096" s="37"/>
      <c r="AW3096" s="30"/>
      <c r="BH3096" s="30"/>
      <c r="BN3096" s="30"/>
      <c r="BV3096" s="30">
        <v>43941</v>
      </c>
      <c r="BW3096" s="31">
        <v>1164.00965943285</v>
      </c>
      <c r="BZ3096" s="30">
        <v>43866</v>
      </c>
      <c r="CA3096" s="31">
        <v>1026.14399877293</v>
      </c>
      <c r="CB3096" s="30">
        <v>43866</v>
      </c>
      <c r="CC3096" s="31">
        <v>1006.79736171164</v>
      </c>
      <c r="CD3096" s="30">
        <v>43866</v>
      </c>
      <c r="CE3096" s="31">
        <v>988.10126717665196</v>
      </c>
      <c r="CG3096" s="30">
        <v>43941</v>
      </c>
      <c r="CH3096" s="31">
        <f t="shared" si="389"/>
        <v>1027.04105231413</v>
      </c>
      <c r="CI3096" s="31">
        <f t="shared" si="390"/>
        <v>1010.70326236853</v>
      </c>
      <c r="CJ3096" s="31">
        <f t="shared" si="391"/>
        <v>1017.1110188747721</v>
      </c>
      <c r="CK3096" s="31">
        <f t="shared" si="391"/>
        <v>1001.2611177765017</v>
      </c>
      <c r="CM3096" s="30">
        <v>43941</v>
      </c>
      <c r="CN3096" s="31">
        <v>1228.44823094297</v>
      </c>
      <c r="CO3096" s="31">
        <v>1286.7664357716401</v>
      </c>
    </row>
    <row r="3097" spans="2:93">
      <c r="B3097" s="29">
        <v>43941</v>
      </c>
      <c r="C3097" s="55">
        <v>1278.746222107771</v>
      </c>
      <c r="D3097" s="31"/>
      <c r="E3097" s="21">
        <f t="shared" si="392"/>
        <v>-2.5120380208356607E-3</v>
      </c>
      <c r="F3097" s="21">
        <f t="shared" si="393"/>
        <v>4.4320192012643478E-3</v>
      </c>
      <c r="G3097" s="37">
        <f>(C3096-MAX(C$9:C3096))/MAX(C$9:C3096)</f>
        <v>-1.5939252996107371E-2</v>
      </c>
      <c r="H3097" s="37"/>
      <c r="I3097" s="37"/>
      <c r="AW3097" s="30"/>
      <c r="BH3097" s="30"/>
      <c r="BN3097" s="30"/>
      <c r="BV3097" s="30">
        <v>43942</v>
      </c>
      <c r="BW3097" s="31">
        <v>1159.76136130085</v>
      </c>
      <c r="BZ3097" s="30">
        <v>43867</v>
      </c>
      <c r="CA3097" s="31">
        <v>1026.2820455691201</v>
      </c>
      <c r="CB3097" s="30">
        <v>43867</v>
      </c>
      <c r="CC3097" s="31">
        <v>1006.91850318863</v>
      </c>
      <c r="CD3097" s="30">
        <v>43867</v>
      </c>
      <c r="CE3097" s="31">
        <v>988.11874596479095</v>
      </c>
      <c r="CG3097" s="30">
        <v>43942</v>
      </c>
      <c r="CH3097" s="31">
        <f t="shared" si="389"/>
        <v>1022.72790063313</v>
      </c>
      <c r="CI3097" s="31">
        <f t="shared" si="390"/>
        <v>1006.81232420113</v>
      </c>
      <c r="CJ3097" s="31">
        <f t="shared" ref="CJ3097:CK3112" si="394">+CJ3096*CH3097/CH3096</f>
        <v>1012.8395692662696</v>
      </c>
      <c r="CK3097" s="31">
        <f t="shared" si="394"/>
        <v>997.40652934907291</v>
      </c>
      <c r="CM3097" s="30">
        <v>43942</v>
      </c>
      <c r="CN3097" s="31">
        <v>1220.86293612794</v>
      </c>
      <c r="CO3097" s="31">
        <v>1278.84170114426</v>
      </c>
    </row>
    <row r="3098" spans="2:93">
      <c r="B3098" s="29">
        <v>43942</v>
      </c>
      <c r="C3098" s="55">
        <v>1274.9792043280211</v>
      </c>
      <c r="D3098" s="31"/>
      <c r="E3098" s="21">
        <f t="shared" si="392"/>
        <v>-2.9458681594700664E-3</v>
      </c>
      <c r="F3098" s="21">
        <f t="shared" si="393"/>
        <v>3.7164648759402397E-4</v>
      </c>
      <c r="G3098" s="37">
        <f>(C3097-MAX(C$9:C3097))/MAX(C$9:C3097)</f>
        <v>-1.8411251007393121E-2</v>
      </c>
      <c r="H3098" s="37"/>
      <c r="I3098" s="37"/>
      <c r="AW3098" s="30"/>
      <c r="BH3098" s="30"/>
      <c r="BN3098" s="30"/>
      <c r="BV3098" s="30">
        <v>43943</v>
      </c>
      <c r="BW3098" s="31">
        <v>1163.2439836430999</v>
      </c>
      <c r="BZ3098" s="30">
        <v>43868</v>
      </c>
      <c r="CA3098" s="31">
        <v>1025.36474856634</v>
      </c>
      <c r="CB3098" s="30">
        <v>43868</v>
      </c>
      <c r="CC3098" s="31">
        <v>1006.0314179450299</v>
      </c>
      <c r="CD3098" s="30">
        <v>43868</v>
      </c>
      <c r="CE3098" s="31">
        <v>987.24899139481602</v>
      </c>
      <c r="CG3098" s="30">
        <v>43943</v>
      </c>
      <c r="CH3098" s="31">
        <f t="shared" si="389"/>
        <v>1027.09651407263</v>
      </c>
      <c r="CI3098" s="31">
        <f t="shared" si="390"/>
        <v>1010.89340549162</v>
      </c>
      <c r="CJ3098" s="31">
        <f t="shared" si="394"/>
        <v>1017.1659443965607</v>
      </c>
      <c r="CK3098" s="31">
        <f t="shared" si="394"/>
        <v>1001.4494845534292</v>
      </c>
      <c r="CM3098" s="30">
        <v>43943</v>
      </c>
      <c r="CN3098" s="31">
        <v>1225.1174588521601</v>
      </c>
      <c r="CO3098" s="31">
        <v>1283.3129414290299</v>
      </c>
    </row>
    <row r="3099" spans="2:93">
      <c r="B3099" s="29">
        <v>43943</v>
      </c>
      <c r="C3099" s="55">
        <v>1275.444296422264</v>
      </c>
      <c r="D3099" s="31"/>
      <c r="E3099" s="21">
        <f t="shared" si="392"/>
        <v>3.6478406288042997E-4</v>
      </c>
      <c r="F3099" s="21">
        <f t="shared" si="393"/>
        <v>-2.8685817838268735E-3</v>
      </c>
      <c r="G3099" s="37">
        <f>(C3098-MAX(C$9:C3098))/MAX(C$9:C3098)</f>
        <v>-2.1302882048744518E-2</v>
      </c>
      <c r="H3099" s="37"/>
      <c r="I3099" s="37"/>
      <c r="AW3099" s="30"/>
      <c r="BH3099" s="30"/>
      <c r="BN3099" s="30"/>
      <c r="BV3099" s="30">
        <v>43944</v>
      </c>
      <c r="BW3099" s="31">
        <v>1166.24551885607</v>
      </c>
      <c r="BZ3099" s="30">
        <v>43871</v>
      </c>
      <c r="CA3099" s="31">
        <v>1024.70145232603</v>
      </c>
      <c r="CB3099" s="30">
        <v>43871</v>
      </c>
      <c r="CC3099" s="31">
        <v>1005.36090281637</v>
      </c>
      <c r="CD3099" s="30">
        <v>43871</v>
      </c>
      <c r="CE3099" s="31">
        <v>986.49559441107704</v>
      </c>
      <c r="CG3099" s="30">
        <v>43944</v>
      </c>
      <c r="CH3099" s="31">
        <f t="shared" si="389"/>
        <v>1031.74217704377</v>
      </c>
      <c r="CI3099" s="31">
        <f t="shared" si="390"/>
        <v>1015.10987601953</v>
      </c>
      <c r="CJ3099" s="31">
        <f t="shared" si="394"/>
        <v>1021.7666903816196</v>
      </c>
      <c r="CK3099" s="31">
        <f t="shared" si="394"/>
        <v>1005.6265641682247</v>
      </c>
      <c r="CM3099" s="30">
        <v>43944</v>
      </c>
      <c r="CN3099" s="31">
        <v>1224.5412756763601</v>
      </c>
      <c r="CO3099" s="31">
        <v>1282.7271708973501</v>
      </c>
    </row>
    <row r="3100" spans="2:93">
      <c r="B3100" s="29">
        <v>43944</v>
      </c>
      <c r="C3100" s="55">
        <v>1278.7026721186189</v>
      </c>
      <c r="D3100" s="31"/>
      <c r="E3100" s="21">
        <f t="shared" si="392"/>
        <v>2.5546985513165144E-3</v>
      </c>
      <c r="F3100" s="21">
        <f t="shared" si="393"/>
        <v>-2.5460092570142034E-3</v>
      </c>
      <c r="G3100" s="37">
        <f>(C3099-MAX(C$9:C3099))/MAX(C$9:C3099)</f>
        <v>-2.0945868937728849E-2</v>
      </c>
      <c r="H3100" s="37"/>
      <c r="I3100" s="37"/>
      <c r="AW3100" s="30"/>
      <c r="BH3100" s="30"/>
      <c r="BN3100" s="30"/>
      <c r="BV3100" s="30">
        <v>43945</v>
      </c>
      <c r="BW3100" s="31">
        <v>1167.48068376728</v>
      </c>
      <c r="BZ3100" s="30">
        <v>43872</v>
      </c>
      <c r="CA3100" s="31">
        <v>1025.14328898345</v>
      </c>
      <c r="CB3100" s="30">
        <v>43872</v>
      </c>
      <c r="CC3100" s="31">
        <v>1005.77786845508</v>
      </c>
      <c r="CD3100" s="30">
        <v>43872</v>
      </c>
      <c r="CE3100" s="31">
        <v>986.87543226694697</v>
      </c>
      <c r="CG3100" s="30">
        <v>43945</v>
      </c>
      <c r="CH3100" s="31">
        <f t="shared" si="389"/>
        <v>1031.5076014344299</v>
      </c>
      <c r="CI3100" s="31">
        <f t="shared" si="390"/>
        <v>1014.67711411188</v>
      </c>
      <c r="CJ3100" s="31">
        <f t="shared" si="394"/>
        <v>1021.534382786435</v>
      </c>
      <c r="CK3100" s="31">
        <f t="shared" si="394"/>
        <v>1005.1978451885616</v>
      </c>
      <c r="CM3100" s="30">
        <v>43945</v>
      </c>
      <c r="CN3100" s="31">
        <v>1228.79209693707</v>
      </c>
      <c r="CO3100" s="31">
        <v>1287.1954947558099</v>
      </c>
    </row>
    <row r="3101" spans="2:93">
      <c r="B3101" s="29">
        <v>43945</v>
      </c>
      <c r="C3101" s="55">
        <v>1277.4873139019201</v>
      </c>
      <c r="D3101" s="31"/>
      <c r="E3101" s="21">
        <f t="shared" si="392"/>
        <v>-9.5046193552184022E-4</v>
      </c>
      <c r="F3101" s="21">
        <f t="shared" si="393"/>
        <v>-9.8448635396619633E-4</v>
      </c>
      <c r="G3101" s="37">
        <f>(C3100-MAX(C$9:C3100))/MAX(C$9:C3100)</f>
        <v>-1.8444680767443544E-2</v>
      </c>
      <c r="H3101" s="37"/>
      <c r="I3101" s="37"/>
      <c r="AW3101" s="30"/>
      <c r="BH3101" s="30"/>
      <c r="BN3101" s="30"/>
      <c r="BV3101" s="30">
        <v>43948</v>
      </c>
      <c r="BW3101" s="31">
        <v>1174.3206437772501</v>
      </c>
      <c r="BZ3101" s="30">
        <v>43873</v>
      </c>
      <c r="CA3101" s="31">
        <v>1025.7407196706099</v>
      </c>
      <c r="CB3101" s="30">
        <v>43873</v>
      </c>
      <c r="CC3101" s="31">
        <v>1006.34774341098</v>
      </c>
      <c r="CD3101" s="30">
        <v>43873</v>
      </c>
      <c r="CE3101" s="31">
        <v>987.39904316094805</v>
      </c>
      <c r="CG3101" s="30">
        <v>43948</v>
      </c>
      <c r="CH3101" s="31">
        <f t="shared" si="389"/>
        <v>1036.80298400584</v>
      </c>
      <c r="CI3101" s="31">
        <f t="shared" si="390"/>
        <v>1019.34586374916</v>
      </c>
      <c r="CJ3101" s="31">
        <f t="shared" si="394"/>
        <v>1026.7785665027557</v>
      </c>
      <c r="CK3101" s="31">
        <f t="shared" si="394"/>
        <v>1009.822978652054</v>
      </c>
      <c r="CM3101" s="30">
        <v>43948</v>
      </c>
      <c r="CN3101" s="31">
        <v>1239.48891819133</v>
      </c>
      <c r="CO3101" s="31">
        <v>1298.4498063445701</v>
      </c>
    </row>
    <row r="3102" spans="2:93">
      <c r="B3102" s="29">
        <v>43948</v>
      </c>
      <c r="C3102" s="55">
        <v>1281.5353416431019</v>
      </c>
      <c r="D3102" s="31"/>
      <c r="E3102" s="21">
        <f t="shared" si="392"/>
        <v>3.1687420275177125E-3</v>
      </c>
      <c r="F3102" s="21">
        <f t="shared" si="393"/>
        <v>5.1421523526231638E-3</v>
      </c>
      <c r="G3102" s="37">
        <f>(C3101-MAX(C$9:C3101))/MAX(C$9:C3101)</f>
        <v>-1.9377611735983114E-2</v>
      </c>
      <c r="H3102" s="37"/>
      <c r="I3102" s="37"/>
      <c r="AW3102" s="30"/>
      <c r="BH3102" s="30"/>
      <c r="BN3102" s="30"/>
      <c r="BV3102" s="30">
        <v>43949</v>
      </c>
      <c r="BW3102" s="31">
        <v>1173.3288397676099</v>
      </c>
      <c r="BZ3102" s="30">
        <v>43874</v>
      </c>
      <c r="CA3102" s="31">
        <v>1026.2988926927301</v>
      </c>
      <c r="CB3102" s="30">
        <v>43874</v>
      </c>
      <c r="CC3102" s="31">
        <v>1006.89900880721</v>
      </c>
      <c r="CD3102" s="30">
        <v>43874</v>
      </c>
      <c r="CE3102" s="31">
        <v>987.891519901896</v>
      </c>
      <c r="CG3102" s="30">
        <v>43949</v>
      </c>
      <c r="CH3102" s="31">
        <f t="shared" si="389"/>
        <v>1036.9072862375899</v>
      </c>
      <c r="CI3102" s="31">
        <f t="shared" si="390"/>
        <v>1019.1798228981201</v>
      </c>
      <c r="CJ3102" s="31">
        <f t="shared" si="394"/>
        <v>1026.88186027954</v>
      </c>
      <c r="CK3102" s="31">
        <f t="shared" si="394"/>
        <v>1009.6584889800614</v>
      </c>
      <c r="CM3102" s="30">
        <v>43949</v>
      </c>
      <c r="CN3102" s="31">
        <v>1238.26250796358</v>
      </c>
      <c r="CO3102" s="31">
        <v>1297.18604433733</v>
      </c>
    </row>
    <row r="3103" spans="2:93">
      <c r="B3103" s="29">
        <v>43949</v>
      </c>
      <c r="C3103" s="55">
        <v>1277.7794153215259</v>
      </c>
      <c r="D3103" s="31"/>
      <c r="E3103" s="21">
        <f t="shared" si="392"/>
        <v>-2.93080198378326E-3</v>
      </c>
      <c r="F3103" s="21">
        <f t="shared" si="393"/>
        <v>1.8308278188330362E-3</v>
      </c>
      <c r="G3103" s="37">
        <f>(C3102-MAX(C$9:C3102))/MAX(C$9:C3102)</f>
        <v>-1.6270272361166047E-2</v>
      </c>
      <c r="H3103" s="37"/>
      <c r="I3103" s="37"/>
      <c r="AW3103" s="30"/>
      <c r="BH3103" s="30"/>
      <c r="BN3103" s="30"/>
      <c r="BV3103" s="30">
        <v>43950</v>
      </c>
      <c r="BW3103" s="31">
        <v>1177.30811987895</v>
      </c>
      <c r="BZ3103" s="30">
        <v>43875</v>
      </c>
      <c r="CA3103" s="31">
        <v>1028.3292898556399</v>
      </c>
      <c r="CB3103" s="30">
        <v>43875</v>
      </c>
      <c r="CC3103" s="31">
        <v>1008.88389399933</v>
      </c>
      <c r="CD3103" s="30">
        <v>43875</v>
      </c>
      <c r="CE3103" s="31">
        <v>989.89273651751205</v>
      </c>
      <c r="CG3103" s="30">
        <v>43950</v>
      </c>
      <c r="CH3103" s="31">
        <f t="shared" si="389"/>
        <v>1040.52079174868</v>
      </c>
      <c r="CI3103" s="31">
        <f t="shared" si="390"/>
        <v>1022.83465936772</v>
      </c>
      <c r="CJ3103" s="31">
        <f t="shared" si="394"/>
        <v>1030.4604283064102</v>
      </c>
      <c r="CK3103" s="31">
        <f t="shared" si="394"/>
        <v>1013.2791814078925</v>
      </c>
      <c r="CM3103" s="30">
        <v>43950</v>
      </c>
      <c r="CN3103" s="31">
        <v>1236.2764088019201</v>
      </c>
      <c r="CO3103" s="31">
        <v>1295.1305151837</v>
      </c>
    </row>
    <row r="3104" spans="2:93">
      <c r="B3104" s="29">
        <v>43950</v>
      </c>
      <c r="C3104" s="55">
        <v>1283.6210486463201</v>
      </c>
      <c r="D3104" s="31"/>
      <c r="E3104" s="21">
        <f t="shared" si="392"/>
        <v>4.5717071778967888E-3</v>
      </c>
      <c r="F3104" s="21">
        <f t="shared" si="393"/>
        <v>3.846380112393355E-3</v>
      </c>
      <c r="G3104" s="37">
        <f>(C3103-MAX(C$9:C3103))/MAX(C$9:C3103)</f>
        <v>-1.9153389398436534E-2</v>
      </c>
      <c r="H3104" s="37"/>
      <c r="I3104" s="37"/>
      <c r="AW3104" s="30"/>
      <c r="BH3104" s="30"/>
      <c r="BN3104" s="30"/>
      <c r="BV3104" s="30">
        <v>43951</v>
      </c>
      <c r="BW3104" s="31">
        <v>1173.50607394083</v>
      </c>
      <c r="BZ3104" s="30">
        <v>43878</v>
      </c>
      <c r="CA3104" s="31">
        <v>1027.1671600534501</v>
      </c>
      <c r="CB3104" s="30">
        <v>43878</v>
      </c>
      <c r="CC3104" s="31">
        <v>1007.73694398205</v>
      </c>
      <c r="CD3104" s="30">
        <v>43878</v>
      </c>
      <c r="CE3104" s="31">
        <v>988.69088888351303</v>
      </c>
      <c r="CG3104" s="30">
        <v>43951</v>
      </c>
      <c r="CH3104" s="31">
        <f t="shared" si="389"/>
        <v>1038.2274437667299</v>
      </c>
      <c r="CI3104" s="31">
        <f t="shared" si="390"/>
        <v>1020.8357723811901</v>
      </c>
      <c r="CJ3104" s="31">
        <f t="shared" si="394"/>
        <v>1028.1892537537478</v>
      </c>
      <c r="CK3104" s="31">
        <f t="shared" si="394"/>
        <v>1011.2989683295735</v>
      </c>
      <c r="CM3104" s="30">
        <v>43951</v>
      </c>
      <c r="CN3104" s="31">
        <v>1229.63618876896</v>
      </c>
      <c r="CO3104" s="31">
        <v>1288.19905553735</v>
      </c>
    </row>
    <row r="3105" spans="2:93">
      <c r="B3105" s="29">
        <v>43951</v>
      </c>
      <c r="C3105" s="55">
        <v>1278.648599070779</v>
      </c>
      <c r="D3105" s="31"/>
      <c r="E3105" s="21">
        <f t="shared" si="392"/>
        <v>-3.8737675584121778E-3</v>
      </c>
      <c r="F3105" s="21">
        <f t="shared" si="393"/>
        <v>9.090385135113177E-4</v>
      </c>
      <c r="G3105" s="37">
        <f>(C3104-MAX(C$9:C3104))/MAX(C$9:C3104)</f>
        <v>-1.4669245908333616E-2</v>
      </c>
      <c r="H3105" s="37"/>
      <c r="I3105" s="37"/>
      <c r="AW3105" s="30"/>
      <c r="BH3105" s="30"/>
      <c r="BN3105" s="30"/>
      <c r="BV3105" s="30">
        <v>43955</v>
      </c>
      <c r="BW3105" s="31">
        <v>1172.4267429720901</v>
      </c>
      <c r="BZ3105" s="30">
        <v>43879</v>
      </c>
      <c r="CA3105" s="31">
        <v>1026.7950870804</v>
      </c>
      <c r="CB3105" s="30">
        <v>43879</v>
      </c>
      <c r="CC3105" s="31">
        <v>1007.37967483902</v>
      </c>
      <c r="CD3105" s="30">
        <v>43879</v>
      </c>
      <c r="CE3105" s="31">
        <v>988.36417721626697</v>
      </c>
      <c r="CG3105" s="30">
        <v>43955</v>
      </c>
      <c r="CH3105" s="31">
        <f t="shared" si="389"/>
        <v>1038.67777719268</v>
      </c>
      <c r="CI3105" s="31">
        <f t="shared" si="390"/>
        <v>1021.43212725365</v>
      </c>
      <c r="CJ3105" s="31">
        <f t="shared" si="394"/>
        <v>1028.6352330928107</v>
      </c>
      <c r="CK3105" s="31">
        <f t="shared" si="394"/>
        <v>1011.889751963527</v>
      </c>
      <c r="CM3105" s="30">
        <v>43955</v>
      </c>
      <c r="CN3105" s="31">
        <v>1230.1184122649299</v>
      </c>
      <c r="CO3105" s="31">
        <v>1288.77842127606</v>
      </c>
    </row>
    <row r="3106" spans="2:93">
      <c r="B3106" s="29">
        <v>43955</v>
      </c>
      <c r="C3106" s="55">
        <v>1277.0451601496241</v>
      </c>
      <c r="D3106" s="31"/>
      <c r="E3106" s="21">
        <f t="shared" si="392"/>
        <v>-1.2540106189614653E-3</v>
      </c>
      <c r="F3106" s="21">
        <f t="shared" si="393"/>
        <v>-3.5037515919934537E-3</v>
      </c>
      <c r="G3106" s="37">
        <f>(C3105-MAX(C$9:C3105))/MAX(C$9:C3105)</f>
        <v>-1.8486188217839677E-2</v>
      </c>
      <c r="H3106" s="37"/>
      <c r="I3106" s="37"/>
      <c r="AW3106" s="30"/>
      <c r="BH3106" s="30"/>
      <c r="BN3106" s="30"/>
      <c r="BV3106" s="30">
        <v>43956</v>
      </c>
      <c r="BW3106" s="31">
        <v>1179.5590634293501</v>
      </c>
      <c r="BZ3106" s="30">
        <v>43880</v>
      </c>
      <c r="CA3106" s="31">
        <v>1028.07212191749</v>
      </c>
      <c r="CB3106" s="30">
        <v>43880</v>
      </c>
      <c r="CC3106" s="31">
        <v>1008.60964429445</v>
      </c>
      <c r="CD3106" s="30">
        <v>43880</v>
      </c>
      <c r="CE3106" s="31">
        <v>989.69193002762199</v>
      </c>
      <c r="CG3106" s="30">
        <v>43956</v>
      </c>
      <c r="CH3106" s="31">
        <f t="shared" si="389"/>
        <v>1041.13041852007</v>
      </c>
      <c r="CI3106" s="31">
        <f t="shared" si="390"/>
        <v>1023.48051116924</v>
      </c>
      <c r="CJ3106" s="31">
        <f t="shared" si="394"/>
        <v>1031.0641608497051</v>
      </c>
      <c r="CK3106" s="31">
        <f t="shared" si="394"/>
        <v>1013.9189995630179</v>
      </c>
      <c r="CM3106" s="30">
        <v>43956</v>
      </c>
      <c r="CN3106" s="31">
        <v>1241.0280738578599</v>
      </c>
      <c r="CO3106" s="31">
        <v>1300.2185197690801</v>
      </c>
    </row>
    <row r="3107" spans="2:93">
      <c r="B3107" s="29">
        <v>43956</v>
      </c>
      <c r="C3107" s="55">
        <v>1280.7010340689831</v>
      </c>
      <c r="D3107" s="31"/>
      <c r="E3107" s="21">
        <f t="shared" si="392"/>
        <v>2.8627600913742057E-3</v>
      </c>
      <c r="F3107" s="21">
        <f t="shared" si="393"/>
        <v>2.2864813068865786E-3</v>
      </c>
      <c r="G3107" s="37">
        <f>(C3106-MAX(C$9:C3106))/MAX(C$9:C3106)</f>
        <v>-1.9717016960471862E-2</v>
      </c>
      <c r="H3107" s="37"/>
      <c r="I3107" s="37"/>
      <c r="AW3107" s="30"/>
      <c r="BH3107" s="30"/>
      <c r="BN3107" s="30"/>
      <c r="BV3107" s="30">
        <v>43957</v>
      </c>
      <c r="BW3107" s="31">
        <v>1181.2505548141601</v>
      </c>
      <c r="BZ3107" s="30">
        <v>43881</v>
      </c>
      <c r="CA3107" s="31">
        <v>1031.76862211055</v>
      </c>
      <c r="CB3107" s="30">
        <v>43881</v>
      </c>
      <c r="CC3107" s="31">
        <v>1012.27625047171</v>
      </c>
      <c r="CD3107" s="30">
        <v>43881</v>
      </c>
      <c r="CE3107" s="31">
        <v>993.53099423555898</v>
      </c>
      <c r="CG3107" s="30">
        <v>43957</v>
      </c>
      <c r="CH3107" s="31">
        <f t="shared" si="389"/>
        <v>1041.98480297484</v>
      </c>
      <c r="CI3107" s="31">
        <f t="shared" si="390"/>
        <v>1024.21758284834</v>
      </c>
      <c r="CJ3107" s="31">
        <f t="shared" si="394"/>
        <v>1031.910284615979</v>
      </c>
      <c r="CK3107" s="31">
        <f t="shared" si="394"/>
        <v>1014.6491854056634</v>
      </c>
      <c r="CM3107" s="30">
        <v>43957</v>
      </c>
      <c r="CN3107" s="31">
        <v>1242.0991153069101</v>
      </c>
      <c r="CO3107" s="31">
        <v>1301.3579825479001</v>
      </c>
    </row>
    <row r="3108" spans="2:93">
      <c r="B3108" s="29">
        <v>43957</v>
      </c>
      <c r="C3108" s="55">
        <v>1281.475885786293</v>
      </c>
      <c r="D3108" s="31"/>
      <c r="E3108" s="21">
        <f t="shared" si="392"/>
        <v>6.0502154421482324E-4</v>
      </c>
      <c r="F3108" s="21">
        <f t="shared" si="393"/>
        <v>-1.6711808070530854E-3</v>
      </c>
      <c r="G3108" s="37">
        <f>(C3107-MAX(C$9:C3107))/MAX(C$9:C3107)</f>
        <v>-1.6910701958372978E-2</v>
      </c>
      <c r="H3108" s="37"/>
      <c r="I3108" s="37"/>
      <c r="AW3108" s="30"/>
      <c r="BH3108" s="30"/>
      <c r="BN3108" s="30"/>
      <c r="BV3108" s="30">
        <v>43958</v>
      </c>
      <c r="BW3108" s="31">
        <v>1183.17536498147</v>
      </c>
      <c r="BZ3108" s="30">
        <v>43882</v>
      </c>
      <c r="CA3108" s="31">
        <v>1029.31577411167</v>
      </c>
      <c r="CB3108" s="30">
        <v>43882</v>
      </c>
      <c r="CC3108" s="31">
        <v>1009.95543335486</v>
      </c>
      <c r="CD3108" s="30">
        <v>43882</v>
      </c>
      <c r="CE3108" s="31">
        <v>991.17002995426697</v>
      </c>
      <c r="CG3108" s="30">
        <v>43958</v>
      </c>
      <c r="CH3108" s="31">
        <f t="shared" si="389"/>
        <v>1042.6003016046</v>
      </c>
      <c r="CI3108" s="31">
        <f t="shared" si="390"/>
        <v>1024.81428572359</v>
      </c>
      <c r="CJ3108" s="31">
        <f t="shared" si="394"/>
        <v>1032.5198322450835</v>
      </c>
      <c r="CK3108" s="31">
        <f t="shared" si="394"/>
        <v>1015.2403137913116</v>
      </c>
      <c r="CM3108" s="30">
        <v>43958</v>
      </c>
      <c r="CN3108" s="31">
        <v>1243.7219483532001</v>
      </c>
      <c r="CO3108" s="31">
        <v>1303.0769115084199</v>
      </c>
    </row>
    <row r="3109" spans="2:93">
      <c r="B3109" s="29">
        <v>43958</v>
      </c>
      <c r="C3109" s="55">
        <v>1283.2202707611939</v>
      </c>
      <c r="D3109" s="31"/>
      <c r="E3109" s="21">
        <f t="shared" si="392"/>
        <v>1.3612312133604032E-3</v>
      </c>
      <c r="F3109" s="21">
        <f t="shared" si="393"/>
        <v>3.5753933439861552E-3</v>
      </c>
      <c r="G3109" s="37">
        <f>(C3108-MAX(C$9:C3108))/MAX(C$9:C3108)</f>
        <v>-1.631591175317075E-2</v>
      </c>
      <c r="H3109" s="37"/>
      <c r="I3109" s="37"/>
      <c r="AW3109" s="30"/>
      <c r="BH3109" s="30"/>
      <c r="BN3109" s="30"/>
      <c r="BV3109" s="30">
        <v>43959</v>
      </c>
      <c r="BW3109" s="31">
        <v>1185.34326717006</v>
      </c>
      <c r="BZ3109" s="30">
        <v>43885</v>
      </c>
      <c r="CA3109" s="31">
        <v>1027.49120477668</v>
      </c>
      <c r="CB3109" s="30">
        <v>43885</v>
      </c>
      <c r="CC3109" s="31">
        <v>1008.6501211060699</v>
      </c>
      <c r="CD3109" s="30">
        <v>43885</v>
      </c>
      <c r="CE3109" s="31">
        <v>990.65677036015995</v>
      </c>
      <c r="CG3109" s="30">
        <v>43959</v>
      </c>
      <c r="CH3109" s="31">
        <f t="shared" si="389"/>
        <v>1043.12524790968</v>
      </c>
      <c r="CI3109" s="31">
        <f t="shared" si="390"/>
        <v>1025.3076788715</v>
      </c>
      <c r="CJ3109" s="31">
        <f t="shared" si="394"/>
        <v>1033.0397030623324</v>
      </c>
      <c r="CK3109" s="31">
        <f t="shared" si="394"/>
        <v>1015.7290975849069</v>
      </c>
      <c r="CM3109" s="30">
        <v>43959</v>
      </c>
      <c r="CN3109" s="31">
        <v>1246.67253046522</v>
      </c>
      <c r="CO3109" s="31">
        <v>1306.1868916347701</v>
      </c>
    </row>
    <row r="3110" spans="2:93">
      <c r="B3110" s="29">
        <v>43959</v>
      </c>
      <c r="C3110" s="55">
        <v>1285.1636134454479</v>
      </c>
      <c r="D3110" s="31"/>
      <c r="E3110" s="21">
        <f t="shared" si="392"/>
        <v>1.5144264227537896E-3</v>
      </c>
      <c r="F3110" s="21">
        <f t="shared" si="393"/>
        <v>6.3572170735706202E-3</v>
      </c>
      <c r="G3110" s="37">
        <f>(C3109-MAX(C$9:C3109))/MAX(C$9:C3109)</f>
        <v>-1.4976890268163279E-2</v>
      </c>
      <c r="H3110" s="37"/>
      <c r="I3110" s="37"/>
      <c r="AW3110" s="30"/>
      <c r="BH3110" s="30"/>
      <c r="BN3110" s="30"/>
      <c r="BV3110" s="30">
        <v>43962</v>
      </c>
      <c r="BW3110" s="31">
        <v>1185.0436123454199</v>
      </c>
      <c r="BZ3110" s="30">
        <v>43886</v>
      </c>
      <c r="CA3110" s="31">
        <v>1025.2908614636101</v>
      </c>
      <c r="CB3110" s="30">
        <v>43886</v>
      </c>
      <c r="CC3110" s="31">
        <v>1006.80482172655</v>
      </c>
      <c r="CD3110" s="30">
        <v>43886</v>
      </c>
      <c r="CE3110" s="31">
        <v>989.75270265704796</v>
      </c>
      <c r="CG3110" s="30">
        <v>43962</v>
      </c>
      <c r="CH3110" s="31">
        <f t="shared" si="389"/>
        <v>1042.5470479375299</v>
      </c>
      <c r="CI3110" s="31">
        <f t="shared" si="390"/>
        <v>1024.7289058041099</v>
      </c>
      <c r="CJ3110" s="31">
        <f t="shared" si="394"/>
        <v>1032.467093465606</v>
      </c>
      <c r="CK3110" s="31">
        <f t="shared" si="394"/>
        <v>1015.1557315041089</v>
      </c>
      <c r="CM3110" s="30">
        <v>43962</v>
      </c>
      <c r="CN3110" s="31">
        <v>1243.26132696276</v>
      </c>
      <c r="CO3110" s="31">
        <v>1302.67638008317</v>
      </c>
    </row>
    <row r="3111" spans="2:93">
      <c r="B3111" s="29">
        <v>43962</v>
      </c>
      <c r="C3111" s="55">
        <v>1284.2544317737879</v>
      </c>
      <c r="D3111" s="31"/>
      <c r="E3111" s="21">
        <f t="shared" si="392"/>
        <v>-7.074442990355756E-4</v>
      </c>
      <c r="F3111" s="21">
        <f t="shared" si="393"/>
        <v>2.7745723711296577E-3</v>
      </c>
      <c r="G3111" s="37">
        <f>(C3110-MAX(C$9:C3110))/MAX(C$9:C3110)</f>
        <v>-1.3485145243762263E-2</v>
      </c>
      <c r="H3111" s="37"/>
      <c r="I3111" s="37"/>
      <c r="AW3111" s="30"/>
      <c r="BH3111" s="30"/>
      <c r="BN3111" s="30"/>
      <c r="BV3111" s="30">
        <v>43963</v>
      </c>
      <c r="BW3111" s="31">
        <v>1186.9451207196</v>
      </c>
      <c r="BZ3111" s="30">
        <v>43887</v>
      </c>
      <c r="CA3111" s="31">
        <v>1028.26504948705</v>
      </c>
      <c r="CB3111" s="30">
        <v>43887</v>
      </c>
      <c r="CC3111" s="31">
        <v>1009.58691699569</v>
      </c>
      <c r="CD3111" s="30">
        <v>43887</v>
      </c>
      <c r="CE3111" s="31">
        <v>992.42023542538197</v>
      </c>
      <c r="CG3111" s="30">
        <v>43963</v>
      </c>
      <c r="CH3111" s="31">
        <f t="shared" si="389"/>
        <v>1042.9952539497201</v>
      </c>
      <c r="CI3111" s="31">
        <f t="shared" si="390"/>
        <v>1025.1327597859499</v>
      </c>
      <c r="CJ3111" s="31">
        <f t="shared" si="394"/>
        <v>1032.9109659599892</v>
      </c>
      <c r="CK3111" s="31">
        <f t="shared" si="394"/>
        <v>1015.55581262023</v>
      </c>
      <c r="CM3111" s="30">
        <v>43963</v>
      </c>
      <c r="CN3111" s="31">
        <v>1246.7719687624201</v>
      </c>
      <c r="CO3111" s="31">
        <v>1306.37453993853</v>
      </c>
    </row>
    <row r="3112" spans="2:93">
      <c r="B3112" s="29">
        <v>43963</v>
      </c>
      <c r="C3112" s="55">
        <v>1285.6547490714779</v>
      </c>
      <c r="D3112" s="31"/>
      <c r="E3112" s="21">
        <f t="shared" si="392"/>
        <v>1.0903737320617779E-3</v>
      </c>
      <c r="F3112" s="21">
        <f t="shared" si="393"/>
        <v>3.2609769185167892E-3</v>
      </c>
      <c r="G3112" s="37">
        <f>(C3111-MAX(C$9:C3111))/MAX(C$9:C3111)</f>
        <v>-1.4183049553673522E-2</v>
      </c>
      <c r="H3112" s="37"/>
      <c r="I3112" s="37"/>
      <c r="AW3112" s="30"/>
      <c r="BH3112" s="30"/>
      <c r="BN3112" s="30"/>
      <c r="BV3112" s="30">
        <v>43964</v>
      </c>
      <c r="BW3112" s="31">
        <v>1186.5741782913201</v>
      </c>
      <c r="BZ3112" s="30">
        <v>43888</v>
      </c>
      <c r="CA3112" s="31">
        <v>1023.42922885223</v>
      </c>
      <c r="CB3112" s="30">
        <v>43888</v>
      </c>
      <c r="CC3112" s="31">
        <v>1005.51479278454</v>
      </c>
      <c r="CD3112" s="30">
        <v>43888</v>
      </c>
      <c r="CE3112" s="31">
        <v>990.38655968688897</v>
      </c>
      <c r="CG3112" s="30">
        <v>43964</v>
      </c>
      <c r="CH3112" s="31">
        <f t="shared" si="389"/>
        <v>1043.81329460694</v>
      </c>
      <c r="CI3112" s="31">
        <f t="shared" si="390"/>
        <v>1026.01114257324</v>
      </c>
      <c r="CJ3112" s="31">
        <f t="shared" si="394"/>
        <v>1033.7210973217991</v>
      </c>
      <c r="CK3112" s="31">
        <f t="shared" si="394"/>
        <v>1016.4259894210614</v>
      </c>
      <c r="CM3112" s="30">
        <v>43964</v>
      </c>
      <c r="CN3112" s="31">
        <v>1245.0026794748901</v>
      </c>
      <c r="CO3112" s="31">
        <v>1304.5446290162599</v>
      </c>
    </row>
    <row r="3113" spans="2:93">
      <c r="B3113" s="29">
        <v>43964</v>
      </c>
      <c r="C3113" s="55">
        <v>1285.1694491506039</v>
      </c>
      <c r="D3113" s="31"/>
      <c r="E3113" s="21">
        <f t="shared" si="392"/>
        <v>-3.7747297338142083E-4</v>
      </c>
      <c r="F3113" s="21">
        <f t="shared" si="393"/>
        <v>1.5189741261285583E-3</v>
      </c>
      <c r="G3113" s="37">
        <f>(C3112-MAX(C$9:C3112))/MAX(C$9:C3112)</f>
        <v>-1.3108140646285663E-2</v>
      </c>
      <c r="H3113" s="37"/>
      <c r="I3113" s="37"/>
      <c r="AW3113" s="30"/>
      <c r="BH3113" s="30"/>
      <c r="BN3113" s="30"/>
      <c r="BV3113" s="30">
        <v>43965</v>
      </c>
      <c r="BW3113" s="31">
        <v>1185.9378829089701</v>
      </c>
      <c r="BZ3113" s="30">
        <v>43889</v>
      </c>
      <c r="CA3113" s="31">
        <v>1027.0353916995</v>
      </c>
      <c r="CB3113" s="30">
        <v>43889</v>
      </c>
      <c r="CC3113" s="31">
        <v>1009.3680568749299</v>
      </c>
      <c r="CD3113" s="30">
        <v>43889</v>
      </c>
      <c r="CE3113" s="31">
        <v>996.73900130651396</v>
      </c>
      <c r="CG3113" s="30">
        <v>43965</v>
      </c>
      <c r="CH3113" s="31">
        <f t="shared" si="389"/>
        <v>1044.4387639301599</v>
      </c>
      <c r="CI3113" s="31">
        <f t="shared" si="390"/>
        <v>1026.9038515299601</v>
      </c>
      <c r="CJ3113" s="31">
        <f t="shared" ref="CJ3113:CK3128" si="395">+CJ3112*CH3113/CH3112</f>
        <v>1034.3405192418691</v>
      </c>
      <c r="CK3113" s="31">
        <f t="shared" si="395"/>
        <v>1017.3103585540549</v>
      </c>
      <c r="CM3113" s="30">
        <v>43965</v>
      </c>
      <c r="CN3113" s="31">
        <v>1241.77272640151</v>
      </c>
      <c r="CO3113" s="31">
        <v>1301.18418055451</v>
      </c>
    </row>
    <row r="3114" spans="2:93">
      <c r="B3114" s="29">
        <v>43965</v>
      </c>
      <c r="C3114" s="55">
        <v>1284.9400388502061</v>
      </c>
      <c r="D3114" s="31"/>
      <c r="E3114" s="21">
        <f t="shared" si="392"/>
        <v>-1.785058776097026E-4</v>
      </c>
      <c r="F3114" s="21">
        <f t="shared" si="393"/>
        <v>-1.7396586154694305E-4</v>
      </c>
      <c r="G3114" s="37">
        <f>(C3113-MAX(C$9:C3113))/MAX(C$9:C3113)</f>
        <v>-1.3480665650841873E-2</v>
      </c>
      <c r="H3114" s="37"/>
      <c r="I3114" s="37"/>
      <c r="AW3114" s="30"/>
      <c r="BH3114" s="30"/>
      <c r="BN3114" s="30"/>
      <c r="BV3114" s="30">
        <v>43966</v>
      </c>
      <c r="BW3114" s="31">
        <v>1184.10565516779</v>
      </c>
      <c r="BZ3114" s="30">
        <v>43892</v>
      </c>
      <c r="CA3114" s="31">
        <v>1022.13050210579</v>
      </c>
      <c r="CB3114" s="30">
        <v>43892</v>
      </c>
      <c r="CC3114" s="31">
        <v>1004.62926256991</v>
      </c>
      <c r="CD3114" s="30">
        <v>43892</v>
      </c>
      <c r="CE3114" s="31">
        <v>991.57681944416697</v>
      </c>
      <c r="CG3114" s="30">
        <v>43966</v>
      </c>
      <c r="CH3114" s="31">
        <f t="shared" si="389"/>
        <v>1040.6335442163199</v>
      </c>
      <c r="CI3114" s="31">
        <f t="shared" si="390"/>
        <v>1022.96428046013</v>
      </c>
      <c r="CJ3114" s="31">
        <f t="shared" si="395"/>
        <v>1030.572090617263</v>
      </c>
      <c r="CK3114" s="31">
        <f t="shared" si="395"/>
        <v>1013.4075915602152</v>
      </c>
      <c r="CM3114" s="30">
        <v>43966</v>
      </c>
      <c r="CN3114" s="31">
        <v>1242.7540994640301</v>
      </c>
      <c r="CO3114" s="31">
        <v>1302.22964711498</v>
      </c>
    </row>
    <row r="3115" spans="2:93">
      <c r="B3115" s="29">
        <v>43966</v>
      </c>
      <c r="C3115" s="55">
        <v>1285.7184541520071</v>
      </c>
      <c r="D3115" s="31"/>
      <c r="E3115" s="21">
        <f t="shared" si="392"/>
        <v>6.0579893089607317E-4</v>
      </c>
      <c r="F3115" s="21">
        <f t="shared" si="393"/>
        <v>1.139978451308199E-3</v>
      </c>
      <c r="G3115" s="37">
        <f>(C3114-MAX(C$9:C3114))/MAX(C$9:C3114)</f>
        <v>-1.3656765150398828E-2</v>
      </c>
      <c r="H3115" s="37"/>
      <c r="I3115" s="37"/>
      <c r="AW3115" s="30"/>
      <c r="BH3115" s="30"/>
      <c r="BN3115" s="30"/>
      <c r="BV3115" s="30">
        <v>43969</v>
      </c>
      <c r="BW3115" s="31">
        <v>1187.2101152666201</v>
      </c>
      <c r="BZ3115" s="30">
        <v>43893</v>
      </c>
      <c r="CA3115" s="31">
        <v>1010.88508924609</v>
      </c>
      <c r="CB3115" s="30">
        <v>43893</v>
      </c>
      <c r="CC3115" s="31">
        <v>993.75197196358499</v>
      </c>
      <c r="CD3115" s="30">
        <v>43893</v>
      </c>
      <c r="CE3115" s="31">
        <v>979.39877254930605</v>
      </c>
      <c r="CG3115" s="30">
        <v>43969</v>
      </c>
      <c r="CH3115" s="31">
        <f t="shared" si="389"/>
        <v>1042.34172592457</v>
      </c>
      <c r="CI3115" s="31">
        <f t="shared" si="390"/>
        <v>1024.2913790960999</v>
      </c>
      <c r="CJ3115" s="31">
        <f t="shared" si="395"/>
        <v>1032.2637566259264</v>
      </c>
      <c r="CK3115" s="31">
        <f t="shared" si="395"/>
        <v>1014.7222922375803</v>
      </c>
      <c r="CM3115" s="30">
        <v>43969</v>
      </c>
      <c r="CN3115" s="31">
        <v>1245.33488760918</v>
      </c>
      <c r="CO3115" s="31">
        <v>1304.9504713532799</v>
      </c>
    </row>
    <row r="3116" spans="2:93">
      <c r="B3116" s="29">
        <v>43969</v>
      </c>
      <c r="C3116" s="55">
        <v>1287.9566785573379</v>
      </c>
      <c r="D3116" s="31"/>
      <c r="E3116" s="21">
        <f t="shared" si="392"/>
        <v>1.7408355601515879E-3</v>
      </c>
      <c r="F3116" s="21">
        <f t="shared" si="393"/>
        <v>1.7904725102306784E-3</v>
      </c>
      <c r="G3116" s="37">
        <f>(C3115-MAX(C$9:C3115))/MAX(C$9:C3115)</f>
        <v>-1.3059239473230349E-2</v>
      </c>
      <c r="H3116" s="37"/>
      <c r="I3116" s="37"/>
      <c r="AW3116" s="30"/>
      <c r="BH3116" s="30"/>
      <c r="BN3116" s="30"/>
      <c r="BV3116" s="30">
        <v>43970</v>
      </c>
      <c r="BW3116" s="31">
        <v>1186.39194553263</v>
      </c>
      <c r="BZ3116" s="30">
        <v>43894</v>
      </c>
      <c r="CA3116" s="31">
        <v>1012.34227342239</v>
      </c>
      <c r="CB3116" s="30">
        <v>43894</v>
      </c>
      <c r="CC3116" s="31">
        <v>995.16510732024904</v>
      </c>
      <c r="CD3116" s="30">
        <v>43894</v>
      </c>
      <c r="CE3116" s="31">
        <v>980.233947086527</v>
      </c>
      <c r="CG3116" s="30">
        <v>43970</v>
      </c>
      <c r="CH3116" s="31">
        <f t="shared" si="389"/>
        <v>1041.69656594086</v>
      </c>
      <c r="CI3116" s="31">
        <f t="shared" si="390"/>
        <v>1023.61170680081</v>
      </c>
      <c r="CJ3116" s="31">
        <f t="shared" si="395"/>
        <v>1031.6248344261858</v>
      </c>
      <c r="CK3116" s="31">
        <f t="shared" si="395"/>
        <v>1014.0489695449148</v>
      </c>
      <c r="CM3116" s="30">
        <v>43970</v>
      </c>
      <c r="CN3116" s="31">
        <v>1244.4377640846801</v>
      </c>
      <c r="CO3116" s="31">
        <v>1304.0153312371499</v>
      </c>
    </row>
    <row r="3117" spans="2:93">
      <c r="B3117" s="29">
        <v>43970</v>
      </c>
      <c r="C3117" s="55">
        <v>1287.1635255680701</v>
      </c>
      <c r="D3117" s="31"/>
      <c r="E3117" s="21">
        <f t="shared" si="392"/>
        <v>-6.1582272328930543E-4</v>
      </c>
      <c r="F3117" s="21">
        <f t="shared" si="393"/>
        <v>1.5516058359339446E-3</v>
      </c>
      <c r="G3117" s="37">
        <f>(C3116-MAX(C$9:C3116))/MAX(C$9:C3116)</f>
        <v>-1.1341137901542397E-2</v>
      </c>
      <c r="H3117" s="37"/>
      <c r="I3117" s="37"/>
      <c r="AW3117" s="30"/>
      <c r="BH3117" s="30"/>
      <c r="BN3117" s="30"/>
      <c r="BV3117" s="30">
        <v>43971</v>
      </c>
      <c r="BW3117" s="31">
        <v>1187.26401776526</v>
      </c>
      <c r="BZ3117" s="30">
        <v>43895</v>
      </c>
      <c r="CA3117" s="31">
        <v>1011.99342992012</v>
      </c>
      <c r="CB3117" s="30">
        <v>43895</v>
      </c>
      <c r="CC3117" s="31">
        <v>994.92753418750306</v>
      </c>
      <c r="CD3117" s="30">
        <v>43895</v>
      </c>
      <c r="CE3117" s="31">
        <v>980.471132987136</v>
      </c>
      <c r="CG3117" s="30">
        <v>43971</v>
      </c>
      <c r="CH3117" s="31">
        <f t="shared" si="389"/>
        <v>1042.29303756282</v>
      </c>
      <c r="CI3117" s="31">
        <f t="shared" si="390"/>
        <v>1024.1318147545101</v>
      </c>
      <c r="CJ3117" s="31">
        <f t="shared" si="395"/>
        <v>1032.2155390117277</v>
      </c>
      <c r="CK3117" s="31">
        <f t="shared" si="395"/>
        <v>1014.5642185704951</v>
      </c>
      <c r="CM3117" s="30">
        <v>43971</v>
      </c>
      <c r="CN3117" s="31">
        <v>1245.1507174736601</v>
      </c>
      <c r="CO3117" s="31">
        <v>1304.7669599021899</v>
      </c>
    </row>
    <row r="3118" spans="2:93">
      <c r="B3118" s="29">
        <v>43971</v>
      </c>
      <c r="C3118" s="55">
        <v>1288.102591655816</v>
      </c>
      <c r="D3118" s="31"/>
      <c r="E3118" s="21">
        <f t="shared" si="392"/>
        <v>7.2956238200694301E-4</v>
      </c>
      <c r="F3118" s="21">
        <f t="shared" si="393"/>
        <v>2.4612454355767976E-3</v>
      </c>
      <c r="G3118" s="37">
        <f>(C3117-MAX(C$9:C3117))/MAX(C$9:C3117)</f>
        <v>-1.1949976494403962E-2</v>
      </c>
      <c r="H3118" s="37"/>
      <c r="I3118" s="37"/>
      <c r="AW3118" s="30"/>
      <c r="BH3118" s="30"/>
      <c r="BN3118" s="30"/>
      <c r="BV3118" s="30">
        <v>43973</v>
      </c>
      <c r="BW3118" s="31">
        <v>1185.2119074764901</v>
      </c>
      <c r="BZ3118" s="30">
        <v>43896</v>
      </c>
      <c r="CA3118" s="31">
        <v>1021.39533637531</v>
      </c>
      <c r="CB3118" s="30">
        <v>43896</v>
      </c>
      <c r="CC3118" s="31">
        <v>1004.39673014071</v>
      </c>
      <c r="CD3118" s="30">
        <v>43896</v>
      </c>
      <c r="CE3118" s="31">
        <v>992.28722334550696</v>
      </c>
      <c r="CG3118" s="30">
        <v>43973</v>
      </c>
      <c r="CH3118" s="31">
        <f t="shared" si="389"/>
        <v>1041.46048074482</v>
      </c>
      <c r="CI3118" s="31">
        <f t="shared" si="390"/>
        <v>1023.58417883163</v>
      </c>
      <c r="CJ3118" s="31">
        <f t="shared" si="395"/>
        <v>1031.3910318398682</v>
      </c>
      <c r="CK3118" s="31">
        <f t="shared" si="395"/>
        <v>1014.0216987462368</v>
      </c>
      <c r="CM3118" s="30">
        <v>43973</v>
      </c>
      <c r="CN3118" s="31">
        <v>1243.1559021025801</v>
      </c>
      <c r="CO3118" s="31">
        <v>1302.6884861306401</v>
      </c>
    </row>
    <row r="3119" spans="2:93">
      <c r="B3119" s="29">
        <v>43973</v>
      </c>
      <c r="C3119" s="55">
        <v>1286.466201950464</v>
      </c>
      <c r="D3119" s="31"/>
      <c r="E3119" s="21">
        <f t="shared" si="392"/>
        <v>-1.2703877128672492E-3</v>
      </c>
      <c r="F3119" s="21">
        <f t="shared" si="393"/>
        <v>5.8157973547179331E-4</v>
      </c>
      <c r="G3119" s="37">
        <f>(C3118-MAX(C$9:C3118))/MAX(C$9:C3118)</f>
        <v>-1.1229132365713188E-2</v>
      </c>
      <c r="H3119" s="37"/>
      <c r="I3119" s="37"/>
      <c r="AW3119" s="30"/>
      <c r="BH3119" s="30"/>
      <c r="BN3119" s="30"/>
      <c r="BV3119" s="30">
        <v>43976</v>
      </c>
      <c r="BW3119" s="31">
        <v>1187.10999752561</v>
      </c>
      <c r="BZ3119" s="30">
        <v>43899</v>
      </c>
      <c r="CA3119" s="31">
        <v>1025.4628640841099</v>
      </c>
      <c r="CB3119" s="30">
        <v>43899</v>
      </c>
      <c r="CC3119" s="31">
        <v>1008.19807884678</v>
      </c>
      <c r="CD3119" s="30">
        <v>43899</v>
      </c>
      <c r="CE3119" s="31">
        <v>997.17387060865804</v>
      </c>
      <c r="CG3119" s="30">
        <v>43976</v>
      </c>
      <c r="CH3119" s="31">
        <f t="shared" si="389"/>
        <v>1042.37191026253</v>
      </c>
      <c r="CI3119" s="31">
        <f t="shared" si="390"/>
        <v>1024.1501911421999</v>
      </c>
      <c r="CJ3119" s="31">
        <f t="shared" si="395"/>
        <v>1032.2936491240573</v>
      </c>
      <c r="CK3119" s="31">
        <f t="shared" si="395"/>
        <v>1014.5824232831582</v>
      </c>
      <c r="CM3119" s="30">
        <v>43976</v>
      </c>
      <c r="CN3119" s="31">
        <v>1244.58216077322</v>
      </c>
      <c r="CO3119" s="31">
        <v>1304.1999543955601</v>
      </c>
    </row>
    <row r="3120" spans="2:93">
      <c r="B3120" s="29">
        <v>43976</v>
      </c>
      <c r="C3120" s="55">
        <v>1287.207875351427</v>
      </c>
      <c r="D3120" s="31"/>
      <c r="E3120" s="21">
        <f t="shared" si="392"/>
        <v>5.7651992709839561E-4</v>
      </c>
      <c r="F3120" s="21">
        <f t="shared" si="393"/>
        <v>-5.8138850349354065E-4</v>
      </c>
      <c r="G3120" s="37">
        <f>(C3119-MAX(C$9:C3119))/MAX(C$9:C3119)</f>
        <v>-1.2485254726796893E-2</v>
      </c>
      <c r="H3120" s="37"/>
      <c r="I3120" s="37"/>
      <c r="AW3120" s="30"/>
      <c r="BH3120" s="30"/>
      <c r="BN3120" s="30"/>
      <c r="BV3120" s="30">
        <v>43977</v>
      </c>
      <c r="BW3120" s="31">
        <v>1188.1851370602201</v>
      </c>
      <c r="BZ3120" s="30">
        <v>43900</v>
      </c>
      <c r="CA3120" s="31">
        <v>1022.26286070246</v>
      </c>
      <c r="CB3120" s="30">
        <v>43900</v>
      </c>
      <c r="CC3120" s="31">
        <v>1005.07042843492</v>
      </c>
      <c r="CD3120" s="30">
        <v>43900</v>
      </c>
      <c r="CE3120" s="31">
        <v>993.528182355588</v>
      </c>
      <c r="CG3120" s="30">
        <v>43977</v>
      </c>
      <c r="CH3120" s="31">
        <f t="shared" si="389"/>
        <v>1043.8216520623</v>
      </c>
      <c r="CI3120" s="31">
        <f t="shared" si="390"/>
        <v>1025.51002354865</v>
      </c>
      <c r="CJ3120" s="31">
        <f t="shared" si="395"/>
        <v>1033.7293739723941</v>
      </c>
      <c r="CK3120" s="31">
        <f t="shared" si="395"/>
        <v>1015.9295519271087</v>
      </c>
      <c r="CM3120" s="30">
        <v>43977</v>
      </c>
      <c r="CN3120" s="31">
        <v>1245.1769628798199</v>
      </c>
      <c r="CO3120" s="31">
        <v>1304.8305950015899</v>
      </c>
    </row>
    <row r="3121" spans="2:93">
      <c r="B3121" s="29">
        <v>43977</v>
      </c>
      <c r="C3121" s="55">
        <v>1287.64907122157</v>
      </c>
      <c r="D3121" s="31"/>
      <c r="E3121" s="21">
        <f t="shared" si="392"/>
        <v>3.4275417249340911E-4</v>
      </c>
      <c r="F3121" s="21">
        <f t="shared" si="393"/>
        <v>3.7722142047624807E-4</v>
      </c>
      <c r="G3121" s="37">
        <f>(C3120-MAX(C$9:C3120))/MAX(C$9:C3120)</f>
        <v>-1.1915932797843412E-2</v>
      </c>
      <c r="H3121" s="37"/>
      <c r="I3121" s="37"/>
      <c r="AW3121" s="30"/>
      <c r="BH3121" s="30"/>
      <c r="BN3121" s="30"/>
      <c r="BV3121" s="30">
        <v>43978</v>
      </c>
      <c r="BW3121" s="31">
        <v>1190.1177878434601</v>
      </c>
      <c r="BZ3121" s="30">
        <v>43901</v>
      </c>
      <c r="CA3121" s="31">
        <v>1022.12253683364</v>
      </c>
      <c r="CB3121" s="30">
        <v>43901</v>
      </c>
      <c r="CC3121" s="31">
        <v>1004.87240531156</v>
      </c>
      <c r="CD3121" s="30">
        <v>43901</v>
      </c>
      <c r="CE3121" s="31">
        <v>992.84686340026099</v>
      </c>
      <c r="CG3121" s="30">
        <v>43978</v>
      </c>
      <c r="CH3121" s="31">
        <f t="shared" si="389"/>
        <v>1046.4443135736001</v>
      </c>
      <c r="CI3121" s="31">
        <f t="shared" si="390"/>
        <v>1028.3262571130599</v>
      </c>
      <c r="CJ3121" s="31">
        <f t="shared" si="395"/>
        <v>1036.3266780586441</v>
      </c>
      <c r="CK3121" s="31">
        <f t="shared" si="395"/>
        <v>1018.7194758064605</v>
      </c>
      <c r="CM3121" s="30">
        <v>43978</v>
      </c>
      <c r="CN3121" s="31">
        <v>1248.45313951413</v>
      </c>
      <c r="CO3121" s="31">
        <v>1308.2718134874899</v>
      </c>
    </row>
    <row r="3122" spans="2:93">
      <c r="B3122" s="29">
        <v>43978</v>
      </c>
      <c r="C3122" s="55">
        <v>1290.189646181394</v>
      </c>
      <c r="D3122" s="31"/>
      <c r="E3122" s="21">
        <f t="shared" si="392"/>
        <v>1.9730336600281007E-3</v>
      </c>
      <c r="F3122" s="21">
        <f t="shared" si="393"/>
        <v>1.6202548920385418E-3</v>
      </c>
      <c r="G3122" s="37">
        <f>(C3121-MAX(C$9:C3121))/MAX(C$9:C3121)</f>
        <v>-1.1577262861035661E-2</v>
      </c>
      <c r="H3122" s="37"/>
      <c r="I3122" s="37"/>
      <c r="AW3122" s="30"/>
      <c r="BH3122" s="30"/>
      <c r="BN3122" s="30"/>
      <c r="BV3122" s="30">
        <v>43979</v>
      </c>
      <c r="BW3122" s="31">
        <v>1190.8853454842299</v>
      </c>
      <c r="BZ3122" s="30">
        <v>43902</v>
      </c>
      <c r="CA3122" s="31">
        <v>1021.4541319620701</v>
      </c>
      <c r="CB3122" s="30">
        <v>43902</v>
      </c>
      <c r="CC3122" s="31">
        <v>1004.14393892429</v>
      </c>
      <c r="CD3122" s="30">
        <v>43902</v>
      </c>
      <c r="CE3122" s="31">
        <v>991.44066711714595</v>
      </c>
      <c r="CG3122" s="30">
        <v>43979</v>
      </c>
      <c r="CH3122" s="31">
        <f t="shared" si="389"/>
        <v>1045.9837097318</v>
      </c>
      <c r="CI3122" s="31">
        <f t="shared" si="390"/>
        <v>1027.7626551523399</v>
      </c>
      <c r="CJ3122" s="31">
        <f t="shared" si="395"/>
        <v>1035.8705276041171</v>
      </c>
      <c r="CK3122" s="31">
        <f t="shared" si="395"/>
        <v>1018.1611391015318</v>
      </c>
      <c r="CM3122" s="30">
        <v>43979</v>
      </c>
      <c r="CN3122" s="31">
        <v>1249.0047253108601</v>
      </c>
      <c r="CO3122" s="31">
        <v>1308.85929879385</v>
      </c>
    </row>
    <row r="3123" spans="2:93">
      <c r="B3123" s="29">
        <v>43979</v>
      </c>
      <c r="C3123" s="55">
        <v>1288.7347128879969</v>
      </c>
      <c r="D3123" s="31"/>
      <c r="E3123" s="21">
        <f t="shared" si="392"/>
        <v>-1.127689481700056E-3</v>
      </c>
      <c r="F3123" s="21">
        <f t="shared" si="393"/>
        <v>1.7633661374807375E-3</v>
      </c>
      <c r="G3123" s="37">
        <f>(C3122-MAX(C$9:C3122))/MAX(C$9:C3122)</f>
        <v>-9.627071530323458E-3</v>
      </c>
      <c r="H3123" s="37"/>
      <c r="I3123" s="37"/>
      <c r="AW3123" s="30"/>
      <c r="BH3123" s="30"/>
      <c r="BN3123" s="30"/>
      <c r="BV3123" s="30">
        <v>43980</v>
      </c>
      <c r="BW3123" s="31">
        <v>1188.0170280842799</v>
      </c>
      <c r="BZ3123" s="30">
        <v>43903</v>
      </c>
      <c r="CA3123" s="31">
        <v>1022.40211344682</v>
      </c>
      <c r="CB3123" s="30">
        <v>43903</v>
      </c>
      <c r="CC3123" s="31">
        <v>1005.1100764553699</v>
      </c>
      <c r="CD3123" s="30">
        <v>43903</v>
      </c>
      <c r="CE3123" s="31">
        <v>992.76018509011999</v>
      </c>
      <c r="CG3123" s="30">
        <v>43980</v>
      </c>
      <c r="CH3123" s="31">
        <f t="shared" si="389"/>
        <v>1045.7252649066099</v>
      </c>
      <c r="CI3123" s="31">
        <f t="shared" si="390"/>
        <v>1027.6842009004799</v>
      </c>
      <c r="CJ3123" s="31">
        <f t="shared" si="395"/>
        <v>1035.6145815746186</v>
      </c>
      <c r="CK3123" s="31">
        <f t="shared" si="395"/>
        <v>1018.0834177813023</v>
      </c>
      <c r="CM3123" s="30">
        <v>43980</v>
      </c>
      <c r="CN3123" s="31">
        <v>1247.2995592084401</v>
      </c>
      <c r="CO3123" s="31">
        <v>1307.0838473337701</v>
      </c>
    </row>
    <row r="3124" spans="2:93">
      <c r="B3124" s="29">
        <v>43980</v>
      </c>
      <c r="C3124" s="55">
        <v>1286.277224409348</v>
      </c>
      <c r="D3124" s="31"/>
      <c r="E3124" s="21">
        <f t="shared" si="392"/>
        <v>-1.9069001975913213E-3</v>
      </c>
      <c r="F3124" s="21">
        <f t="shared" si="393"/>
        <v>-7.2299972669520596E-4</v>
      </c>
      <c r="G3124" s="37">
        <f>(C3123-MAX(C$9:C3123))/MAX(C$9:C3123)</f>
        <v>-1.0743904664719185E-2</v>
      </c>
      <c r="H3124" s="37"/>
      <c r="I3124" s="37"/>
      <c r="AW3124" s="30"/>
      <c r="BH3124" s="30"/>
      <c r="BN3124" s="30"/>
      <c r="BV3124" s="30">
        <v>43984</v>
      </c>
      <c r="BW3124" s="31">
        <v>1192.1295128383499</v>
      </c>
      <c r="BZ3124" s="30">
        <v>43906</v>
      </c>
      <c r="CA3124" s="31">
        <v>1024.09293954021</v>
      </c>
      <c r="CB3124" s="30">
        <v>43906</v>
      </c>
      <c r="CC3124" s="31">
        <v>1006.78388620645</v>
      </c>
      <c r="CD3124" s="30">
        <v>43906</v>
      </c>
      <c r="CE3124" s="31">
        <v>994.74957566409296</v>
      </c>
      <c r="CG3124" s="30">
        <v>43984</v>
      </c>
      <c r="CH3124" s="31">
        <f t="shared" si="389"/>
        <v>1046.94178472101</v>
      </c>
      <c r="CI3124" s="31">
        <f t="shared" si="390"/>
        <v>1028.8527614064201</v>
      </c>
      <c r="CJ3124" s="31">
        <f t="shared" si="395"/>
        <v>1036.8193393641129</v>
      </c>
      <c r="CK3124" s="31">
        <f t="shared" si="395"/>
        <v>1019.2410614161167</v>
      </c>
      <c r="CM3124" s="30">
        <v>43984</v>
      </c>
      <c r="CN3124" s="31">
        <v>1250.8425760114801</v>
      </c>
      <c r="CO3124" s="31">
        <v>1310.83477736693</v>
      </c>
    </row>
    <row r="3125" spans="2:93">
      <c r="B3125" s="29">
        <v>43984</v>
      </c>
      <c r="C3125" s="55">
        <v>1288.9235524879589</v>
      </c>
      <c r="D3125" s="31"/>
      <c r="E3125" s="21">
        <f t="shared" si="392"/>
        <v>2.0573543777282488E-3</v>
      </c>
      <c r="F3125" s="21">
        <f t="shared" si="393"/>
        <v>9.8977376279996143E-4</v>
      </c>
      <c r="G3125" s="37">
        <f>(C3124-MAX(C$9:C3124))/MAX(C$9:C3124)</f>
        <v>-1.2630317308382426E-2</v>
      </c>
      <c r="H3125" s="37"/>
      <c r="I3125" s="37"/>
      <c r="AW3125" s="30"/>
      <c r="BH3125" s="30"/>
      <c r="BN3125" s="30"/>
      <c r="BV3125" s="30">
        <v>43985</v>
      </c>
      <c r="BW3125" s="31">
        <v>1195.5022543426601</v>
      </c>
      <c r="BZ3125" s="30">
        <v>43907</v>
      </c>
      <c r="CA3125" s="31">
        <v>1025.4038543317999</v>
      </c>
      <c r="CB3125" s="30">
        <v>43907</v>
      </c>
      <c r="CC3125" s="31">
        <v>1008.1890862767</v>
      </c>
      <c r="CD3125" s="30">
        <v>43907</v>
      </c>
      <c r="CE3125" s="31">
        <v>995.86363455027902</v>
      </c>
      <c r="CG3125" s="30">
        <v>43985</v>
      </c>
      <c r="CH3125" s="31">
        <f t="shared" si="389"/>
        <v>1046.1792550421901</v>
      </c>
      <c r="CI3125" s="31">
        <f t="shared" si="390"/>
        <v>1028.4631896793001</v>
      </c>
      <c r="CJ3125" s="31">
        <f t="shared" si="395"/>
        <v>1036.0641822681046</v>
      </c>
      <c r="CK3125" s="31">
        <f t="shared" si="395"/>
        <v>1018.8551291277057</v>
      </c>
      <c r="CM3125" s="30">
        <v>43985</v>
      </c>
      <c r="CN3125" s="31">
        <v>1255.7423424414601</v>
      </c>
      <c r="CO3125" s="31">
        <v>1315.9826018661399</v>
      </c>
    </row>
    <row r="3126" spans="2:93">
      <c r="B3126" s="29">
        <v>43985</v>
      </c>
      <c r="C3126" s="55">
        <v>1290.9791690986999</v>
      </c>
      <c r="D3126" s="31"/>
      <c r="E3126" s="21">
        <f t="shared" si="392"/>
        <v>1.5948320649219472E-3</v>
      </c>
      <c r="F3126" s="21">
        <f t="shared" si="393"/>
        <v>6.1194330588731916E-4</v>
      </c>
      <c r="G3126" s="37">
        <f>(C3125-MAX(C$9:C3125))/MAX(C$9:C3125)</f>
        <v>-1.059894796926057E-2</v>
      </c>
      <c r="H3126" s="37"/>
      <c r="I3126" s="37"/>
      <c r="AW3126" s="30"/>
      <c r="BH3126" s="30"/>
      <c r="BN3126" s="30"/>
      <c r="BV3126" s="30">
        <v>43986</v>
      </c>
      <c r="BW3126" s="31">
        <v>1194.4044966168999</v>
      </c>
      <c r="BZ3126" s="30">
        <v>43908</v>
      </c>
      <c r="CA3126" s="31">
        <v>1016.11561970654</v>
      </c>
      <c r="CB3126" s="30">
        <v>43908</v>
      </c>
      <c r="CC3126" s="31">
        <v>998.88265644304795</v>
      </c>
      <c r="CD3126" s="30">
        <v>43908</v>
      </c>
      <c r="CE3126" s="31">
        <v>986.14840406579196</v>
      </c>
      <c r="CG3126" s="30">
        <v>43986</v>
      </c>
      <c r="CH3126" s="31">
        <f t="shared" si="389"/>
        <v>1046.0113143521901</v>
      </c>
      <c r="CI3126" s="31">
        <f t="shared" si="390"/>
        <v>1028.2136063379701</v>
      </c>
      <c r="CJ3126" s="31">
        <f t="shared" si="395"/>
        <v>1035.897865326896</v>
      </c>
      <c r="CK3126" s="31">
        <f t="shared" si="395"/>
        <v>1018.6078774321558</v>
      </c>
      <c r="CM3126" s="30">
        <v>43986</v>
      </c>
      <c r="CN3126" s="31">
        <v>1255.95250421227</v>
      </c>
      <c r="CO3126" s="31">
        <v>1316.2229609708099</v>
      </c>
    </row>
    <row r="3127" spans="2:93">
      <c r="B3127" s="29">
        <v>43986</v>
      </c>
      <c r="C3127" s="55">
        <v>1290.8841656763821</v>
      </c>
      <c r="D3127" s="31"/>
      <c r="E3127" s="21">
        <f t="shared" si="392"/>
        <v>-7.3590205474927117E-5</v>
      </c>
      <c r="F3127" s="21">
        <f t="shared" si="393"/>
        <v>1.6678783980050849E-3</v>
      </c>
      <c r="G3127" s="37">
        <f>(C3126-MAX(C$9:C3126))/MAX(C$9:C3126)</f>
        <v>-9.0210194464143446E-3</v>
      </c>
      <c r="H3127" s="37"/>
      <c r="I3127" s="37"/>
      <c r="AW3127" s="30"/>
      <c r="BH3127" s="30"/>
      <c r="BN3127" s="30"/>
      <c r="BV3127" s="30">
        <v>43987</v>
      </c>
      <c r="BW3127" s="31">
        <v>1195.7363224605599</v>
      </c>
      <c r="BZ3127" s="30">
        <v>43909</v>
      </c>
      <c r="CA3127" s="31">
        <v>1018.88437578413</v>
      </c>
      <c r="CB3127" s="30">
        <v>43909</v>
      </c>
      <c r="CC3127" s="31">
        <v>1001.84106474669</v>
      </c>
      <c r="CD3127" s="30">
        <v>43909</v>
      </c>
      <c r="CE3127" s="31">
        <v>989.31157152840501</v>
      </c>
      <c r="CG3127" s="30">
        <v>43987</v>
      </c>
      <c r="CH3127" s="31">
        <f t="shared" si="389"/>
        <v>1045.69107169106</v>
      </c>
      <c r="CI3127" s="31">
        <f t="shared" si="390"/>
        <v>1027.99709511078</v>
      </c>
      <c r="CJ3127" s="31">
        <f t="shared" si="395"/>
        <v>1035.5807189590703</v>
      </c>
      <c r="CK3127" s="31">
        <f t="shared" si="395"/>
        <v>1018.393388885993</v>
      </c>
      <c r="CM3127" s="30">
        <v>43987</v>
      </c>
      <c r="CN3127" s="31">
        <v>1257.67993654712</v>
      </c>
      <c r="CO3127" s="31">
        <v>1318.05244173495</v>
      </c>
    </row>
    <row r="3128" spans="2:93">
      <c r="B3128" s="29">
        <v>43987</v>
      </c>
      <c r="C3128" s="55">
        <v>1290.6293738444999</v>
      </c>
      <c r="D3128" s="31"/>
      <c r="E3128" s="21">
        <f t="shared" si="392"/>
        <v>-1.9737776529982209E-4</v>
      </c>
      <c r="F3128" s="21">
        <f t="shared" si="393"/>
        <v>3.3835236701407201E-3</v>
      </c>
      <c r="G3128" s="37">
        <f>(C3127-MAX(C$9:C3127))/MAX(C$9:C3127)</f>
        <v>-9.0939457932146441E-3</v>
      </c>
      <c r="H3128" s="37"/>
      <c r="I3128" s="37"/>
      <c r="AW3128" s="30"/>
      <c r="BH3128" s="30"/>
      <c r="BN3128" s="30"/>
      <c r="BV3128" s="30">
        <v>43990</v>
      </c>
      <c r="BW3128" s="31">
        <v>1197.0450750973901</v>
      </c>
      <c r="BZ3128" s="30">
        <v>43910</v>
      </c>
      <c r="CA3128" s="31">
        <v>1019.38989470734</v>
      </c>
      <c r="CB3128" s="30">
        <v>43910</v>
      </c>
      <c r="CC3128" s="31">
        <v>1002.78945513937</v>
      </c>
      <c r="CD3128" s="30">
        <v>43910</v>
      </c>
      <c r="CE3128" s="31">
        <v>989.04580109359904</v>
      </c>
      <c r="CG3128" s="30">
        <v>43990</v>
      </c>
      <c r="CH3128" s="31">
        <f t="shared" si="389"/>
        <v>1047.1657736864599</v>
      </c>
      <c r="CI3128" s="31">
        <f t="shared" si="390"/>
        <v>1029.3790105968301</v>
      </c>
      <c r="CJ3128" s="31">
        <f t="shared" si="395"/>
        <v>1037.0411626732707</v>
      </c>
      <c r="CK3128" s="31">
        <f t="shared" si="395"/>
        <v>1019.7623943060335</v>
      </c>
      <c r="CM3128" s="30">
        <v>43990</v>
      </c>
      <c r="CN3128" s="31">
        <v>1255.5064021400599</v>
      </c>
      <c r="CO3128" s="31">
        <v>1315.8434196236899</v>
      </c>
    </row>
    <row r="3129" spans="2:93">
      <c r="B3129" s="29">
        <v>43990</v>
      </c>
      <c r="C3129" s="55">
        <v>1290.831001839548</v>
      </c>
      <c r="D3129" s="31"/>
      <c r="E3129" s="21">
        <f t="shared" si="392"/>
        <v>1.5622455147412673E-4</v>
      </c>
      <c r="F3129" s="21">
        <f t="shared" si="393"/>
        <v>1.4798778002831359E-3</v>
      </c>
      <c r="G3129" s="37">
        <f>(C3128-MAX(C$9:C3128))/MAX(C$9:C3128)</f>
        <v>-9.289528615816044E-3</v>
      </c>
      <c r="H3129" s="37"/>
      <c r="I3129" s="37"/>
      <c r="AW3129" s="30"/>
      <c r="BH3129" s="30"/>
      <c r="BN3129" s="30"/>
      <c r="BV3129" s="30">
        <v>43991</v>
      </c>
      <c r="BW3129" s="31">
        <v>1199.50338905628</v>
      </c>
      <c r="BZ3129" s="30">
        <v>43913</v>
      </c>
      <c r="CA3129" s="31">
        <v>1019.99397930352</v>
      </c>
      <c r="CB3129" s="30">
        <v>43913</v>
      </c>
      <c r="CC3129" s="31">
        <v>1003.42216603358</v>
      </c>
      <c r="CD3129" s="30">
        <v>43913</v>
      </c>
      <c r="CE3129" s="31">
        <v>990.04827054292696</v>
      </c>
      <c r="CG3129" s="30">
        <v>43991</v>
      </c>
      <c r="CH3129" s="31">
        <f t="shared" si="389"/>
        <v>1049.4581976992599</v>
      </c>
      <c r="CI3129" s="31">
        <f t="shared" si="390"/>
        <v>1031.55164870828</v>
      </c>
      <c r="CJ3129" s="31">
        <f t="shared" ref="CJ3129:CK3144" si="396">+CJ3128*CH3129/CH3128</f>
        <v>1039.3114221902572</v>
      </c>
      <c r="CK3129" s="31">
        <f t="shared" si="396"/>
        <v>1021.9147352996663</v>
      </c>
      <c r="CM3129" s="30">
        <v>43991</v>
      </c>
      <c r="CN3129" s="31">
        <v>1259.5800821391199</v>
      </c>
      <c r="CO3129" s="31">
        <v>1320.13349609494</v>
      </c>
    </row>
    <row r="3130" spans="2:93">
      <c r="B3130" s="29">
        <v>43991</v>
      </c>
      <c r="C3130" s="55">
        <v>1291.8768916107149</v>
      </c>
      <c r="D3130" s="31"/>
      <c r="E3130" s="21">
        <f t="shared" si="392"/>
        <v>8.1024531458906424E-4</v>
      </c>
      <c r="F3130" s="21">
        <f t="shared" si="393"/>
        <v>6.9538109793176872E-4</v>
      </c>
      <c r="G3130" s="37">
        <f>(C3129-MAX(C$9:C3129))/MAX(C$9:C3129)</f>
        <v>-9.1347553167834307E-3</v>
      </c>
      <c r="H3130" s="37"/>
      <c r="I3130" s="37"/>
      <c r="AW3130" s="30"/>
      <c r="BH3130" s="30"/>
      <c r="BN3130" s="30"/>
      <c r="BV3130" s="30">
        <v>43992</v>
      </c>
      <c r="BW3130" s="31">
        <v>1199.9914167776999</v>
      </c>
      <c r="BZ3130" s="30">
        <v>43914</v>
      </c>
      <c r="CA3130" s="31">
        <v>1024.6669103231</v>
      </c>
      <c r="CB3130" s="30">
        <v>43914</v>
      </c>
      <c r="CC3130" s="31">
        <v>1008.23855137308</v>
      </c>
      <c r="CD3130" s="30">
        <v>43914</v>
      </c>
      <c r="CE3130" s="31">
        <v>994.324018167963</v>
      </c>
      <c r="CG3130" s="30">
        <v>43992</v>
      </c>
      <c r="CH3130" s="31">
        <f t="shared" si="389"/>
        <v>1049.78474584933</v>
      </c>
      <c r="CI3130" s="31">
        <f t="shared" si="390"/>
        <v>1031.8392872862701</v>
      </c>
      <c r="CJ3130" s="31">
        <f t="shared" si="396"/>
        <v>1039.6348130818687</v>
      </c>
      <c r="CK3130" s="31">
        <f t="shared" si="396"/>
        <v>1022.1996867140301</v>
      </c>
      <c r="CM3130" s="30">
        <v>43992</v>
      </c>
      <c r="CN3130" s="31">
        <v>1257.0399277091301</v>
      </c>
      <c r="CO3130" s="31">
        <v>1317.49199984336</v>
      </c>
    </row>
    <row r="3131" spans="2:93">
      <c r="B3131" s="29">
        <v>43992</v>
      </c>
      <c r="C3131" s="55">
        <v>1291.54745830154</v>
      </c>
      <c r="D3131" s="31"/>
      <c r="E3131" s="21">
        <f t="shared" si="392"/>
        <v>-2.5500363952180027E-4</v>
      </c>
      <c r="F3131" s="21">
        <f t="shared" si="393"/>
        <v>5.1382815189349174E-4</v>
      </c>
      <c r="G3131" s="37">
        <f>(C3130-MAX(C$9:C3130))/MAX(C$9:C3130)</f>
        <v>-8.3319113948896236E-3</v>
      </c>
      <c r="H3131" s="37"/>
      <c r="I3131" s="37"/>
      <c r="AW3131" s="30"/>
      <c r="BH3131" s="30"/>
      <c r="BN3131" s="30"/>
      <c r="BV3131" s="30">
        <v>43993</v>
      </c>
      <c r="BW3131" s="31">
        <v>1194.0442709055001</v>
      </c>
      <c r="BZ3131" s="30">
        <v>43915</v>
      </c>
      <c r="CA3131" s="31">
        <v>1026.08040241971</v>
      </c>
      <c r="CB3131" s="30">
        <v>43915</v>
      </c>
      <c r="CC3131" s="31">
        <v>1009.47843731951</v>
      </c>
      <c r="CD3131" s="30">
        <v>43915</v>
      </c>
      <c r="CE3131" s="31">
        <v>995.44754900731198</v>
      </c>
      <c r="CG3131" s="30">
        <v>43993</v>
      </c>
      <c r="CH3131" s="31">
        <f t="shared" si="389"/>
        <v>1048.61560767986</v>
      </c>
      <c r="CI3131" s="31">
        <f t="shared" si="390"/>
        <v>1030.93982905644</v>
      </c>
      <c r="CJ3131" s="31">
        <f t="shared" si="396"/>
        <v>1038.4769788238557</v>
      </c>
      <c r="CK3131" s="31">
        <f t="shared" si="396"/>
        <v>1021.308631360669</v>
      </c>
      <c r="CM3131" s="30">
        <v>43993</v>
      </c>
      <c r="CN3131" s="31">
        <v>1250.4793837278401</v>
      </c>
      <c r="CO3131" s="31">
        <v>1310.6371966418899</v>
      </c>
    </row>
    <row r="3132" spans="2:93">
      <c r="B3132" s="29">
        <v>43993</v>
      </c>
      <c r="C3132" s="55">
        <v>1283.293446336304</v>
      </c>
      <c r="D3132" s="31"/>
      <c r="E3132" s="21">
        <f t="shared" si="392"/>
        <v>-6.3907926202654286E-3</v>
      </c>
      <c r="F3132" s="21">
        <f t="shared" si="393"/>
        <v>-5.6839923659445235E-3</v>
      </c>
      <c r="G3132" s="37">
        <f>(C3131-MAX(C$9:C3131))/MAX(C$9:C3131)</f>
        <v>-8.5847903666815776E-3</v>
      </c>
      <c r="H3132" s="37"/>
      <c r="I3132" s="37"/>
      <c r="AW3132" s="30"/>
      <c r="BH3132" s="30"/>
      <c r="BN3132" s="30"/>
      <c r="BV3132" s="30">
        <v>43994</v>
      </c>
      <c r="BW3132" s="31">
        <v>1186.5304191738601</v>
      </c>
      <c r="BZ3132" s="30">
        <v>43916</v>
      </c>
      <c r="CA3132" s="31">
        <v>1028.17635292669</v>
      </c>
      <c r="CB3132" s="30">
        <v>43916</v>
      </c>
      <c r="CC3132" s="31">
        <v>1011.65075206931</v>
      </c>
      <c r="CD3132" s="30">
        <v>43916</v>
      </c>
      <c r="CE3132" s="31">
        <v>997.17259473151398</v>
      </c>
      <c r="CG3132" s="30">
        <v>43994</v>
      </c>
      <c r="CH3132" s="31">
        <f t="shared" si="389"/>
        <v>1045.44850191409</v>
      </c>
      <c r="CI3132" s="31">
        <f t="shared" si="390"/>
        <v>1027.86846147706</v>
      </c>
      <c r="CJ3132" s="31">
        <f t="shared" si="396"/>
        <v>1035.3404944885428</v>
      </c>
      <c r="CK3132" s="31">
        <f t="shared" si="396"/>
        <v>1018.2659569673699</v>
      </c>
      <c r="CM3132" s="30">
        <v>43994</v>
      </c>
      <c r="CN3132" s="31">
        <v>1244.6779229808201</v>
      </c>
      <c r="CO3132" s="31">
        <v>1304.57198513346</v>
      </c>
    </row>
    <row r="3133" spans="2:93">
      <c r="B3133" s="29">
        <v>43994</v>
      </c>
      <c r="C3133" s="55">
        <v>1276.8364761418011</v>
      </c>
      <c r="D3133" s="31"/>
      <c r="E3133" s="21">
        <f t="shared" si="392"/>
        <v>-5.0315617312135519E-3</v>
      </c>
      <c r="F3133" s="21">
        <f t="shared" si="393"/>
        <v>-1.0841485583940491E-2</v>
      </c>
      <c r="G3133" s="37">
        <f>(C3132-MAX(C$9:C3132))/MAX(C$9:C3132)</f>
        <v>-1.4920719372025075E-2</v>
      </c>
      <c r="H3133" s="37"/>
      <c r="I3133" s="37"/>
      <c r="AW3133" s="30"/>
      <c r="BH3133" s="30"/>
      <c r="BN3133" s="30"/>
      <c r="BV3133" s="30">
        <v>43997</v>
      </c>
      <c r="BW3133" s="31">
        <v>1194.5487805704199</v>
      </c>
      <c r="BZ3133" s="30">
        <v>43917</v>
      </c>
      <c r="CA3133" s="31">
        <v>1026.4083293056799</v>
      </c>
      <c r="CB3133" s="30">
        <v>43917</v>
      </c>
      <c r="CC3133" s="31">
        <v>1009.76257835193</v>
      </c>
      <c r="CD3133" s="30">
        <v>43917</v>
      </c>
      <c r="CE3133" s="31">
        <v>995.80006022717396</v>
      </c>
      <c r="CG3133" s="30">
        <v>43997</v>
      </c>
      <c r="CH3133" s="31">
        <f t="shared" si="389"/>
        <v>1049.29553610323</v>
      </c>
      <c r="CI3133" s="31">
        <f t="shared" si="390"/>
        <v>1031.4731268867099</v>
      </c>
      <c r="CJ3133" s="31">
        <f t="shared" si="396"/>
        <v>1039.1503333016515</v>
      </c>
      <c r="CK3133" s="31">
        <f t="shared" si="396"/>
        <v>1021.8369470409731</v>
      </c>
      <c r="CM3133" s="30">
        <v>43997</v>
      </c>
      <c r="CN3133" s="31">
        <v>1252.12698394936</v>
      </c>
      <c r="CO3133" s="31">
        <v>1312.4177109546999</v>
      </c>
    </row>
    <row r="3134" spans="2:93">
      <c r="B3134" s="29">
        <v>43997</v>
      </c>
      <c r="C3134" s="55">
        <v>1284.045591931605</v>
      </c>
      <c r="D3134" s="31"/>
      <c r="E3134" s="21">
        <f t="shared" si="392"/>
        <v>5.6460760046483927E-3</v>
      </c>
      <c r="F3134" s="21">
        <f t="shared" si="393"/>
        <v>-6.0619550747949003E-3</v>
      </c>
      <c r="G3134" s="37">
        <f>(C3133-MAX(C$9:C3133))/MAX(C$9:C3133)</f>
        <v>-1.987720658264417E-2</v>
      </c>
      <c r="H3134" s="37"/>
      <c r="I3134" s="37"/>
      <c r="AW3134" s="30"/>
      <c r="BH3134" s="30"/>
      <c r="BN3134" s="30"/>
      <c r="BV3134" s="30">
        <v>43998</v>
      </c>
      <c r="BW3134" s="31">
        <v>1193.22813719889</v>
      </c>
      <c r="BZ3134" s="30">
        <v>43920</v>
      </c>
      <c r="CA3134" s="31">
        <v>1029.60914657122</v>
      </c>
      <c r="CB3134" s="30">
        <v>43920</v>
      </c>
      <c r="CC3134" s="31">
        <v>1013.1785304349399</v>
      </c>
      <c r="CD3134" s="30">
        <v>43920</v>
      </c>
      <c r="CE3134" s="31">
        <v>998.58092141915802</v>
      </c>
      <c r="CG3134" s="30">
        <v>43998</v>
      </c>
      <c r="CH3134" s="31">
        <f t="shared" si="389"/>
        <v>1046.37150295471</v>
      </c>
      <c r="CI3134" s="31">
        <f t="shared" si="390"/>
        <v>1028.41902484412</v>
      </c>
      <c r="CJ3134" s="31">
        <f t="shared" si="396"/>
        <v>1036.2545714153923</v>
      </c>
      <c r="CK3134" s="31">
        <f t="shared" si="396"/>
        <v>1018.8113768871765</v>
      </c>
      <c r="CM3134" s="30">
        <v>43998</v>
      </c>
      <c r="CN3134" s="31">
        <v>1250.6064283139599</v>
      </c>
      <c r="CO3134" s="31">
        <v>1310.8392069015999</v>
      </c>
    </row>
    <row r="3135" spans="2:93">
      <c r="B3135" s="29">
        <v>43998</v>
      </c>
      <c r="C3135" s="55">
        <v>1283.401028013046</v>
      </c>
      <c r="D3135" s="31"/>
      <c r="E3135" s="21">
        <f t="shared" si="392"/>
        <v>-5.0197899717052685E-4</v>
      </c>
      <c r="F3135" s="21">
        <f t="shared" si="393"/>
        <v>-6.3074958927231695E-3</v>
      </c>
      <c r="G3135" s="37">
        <f>(C3134-MAX(C$9:C3134))/MAX(C$9:C3134)</f>
        <v>-1.4343358797121552E-2</v>
      </c>
      <c r="H3135" s="37"/>
      <c r="I3135" s="37"/>
      <c r="AW3135" s="30"/>
      <c r="BH3135" s="30"/>
      <c r="BN3135" s="30"/>
      <c r="BV3135" s="30">
        <v>43999</v>
      </c>
      <c r="BW3135" s="31">
        <v>1197.7446574851699</v>
      </c>
      <c r="BZ3135" s="30">
        <v>43921</v>
      </c>
      <c r="CA3135" s="31">
        <v>1032.1746087567799</v>
      </c>
      <c r="CB3135" s="30">
        <v>43921</v>
      </c>
      <c r="CC3135" s="31">
        <v>1015.95089693322</v>
      </c>
      <c r="CD3135" s="30">
        <v>43921</v>
      </c>
      <c r="CE3135" s="31">
        <v>1000.89005928058</v>
      </c>
      <c r="CG3135" s="30">
        <v>43999</v>
      </c>
      <c r="CH3135" s="31">
        <f t="shared" si="389"/>
        <v>1050.01661734907</v>
      </c>
      <c r="CI3135" s="31">
        <f t="shared" si="390"/>
        <v>1031.8290201398599</v>
      </c>
      <c r="CJ3135" s="31">
        <f t="shared" si="396"/>
        <v>1039.8644427123661</v>
      </c>
      <c r="CK3135" s="31">
        <f t="shared" si="396"/>
        <v>1022.1895154848731</v>
      </c>
      <c r="CM3135" s="30">
        <v>43999</v>
      </c>
      <c r="CN3135" s="31">
        <v>1255.58481391595</v>
      </c>
      <c r="CO3135" s="31">
        <v>1316.0720687570799</v>
      </c>
    </row>
    <row r="3136" spans="2:93">
      <c r="B3136" s="29">
        <v>43999</v>
      </c>
      <c r="C3136" s="55">
        <v>1286.2117532545569</v>
      </c>
      <c r="D3136" s="31"/>
      <c r="E3136" s="21">
        <f t="shared" si="392"/>
        <v>2.1900599891699901E-3</v>
      </c>
      <c r="F3136" s="21">
        <f t="shared" si="393"/>
        <v>2.2740760708974683E-3</v>
      </c>
      <c r="G3136" s="37">
        <f>(C3135-MAX(C$9:C3135))/MAX(C$9:C3135)</f>
        <v>-1.4838137729427006E-2</v>
      </c>
      <c r="H3136" s="37"/>
      <c r="I3136" s="37"/>
      <c r="AW3136" s="30"/>
      <c r="BH3136" s="30"/>
      <c r="BN3136" s="30"/>
      <c r="BV3136" s="30">
        <v>44000</v>
      </c>
      <c r="BW3136" s="31">
        <v>1198.23328415584</v>
      </c>
      <c r="BZ3136" s="30">
        <v>43922</v>
      </c>
      <c r="CA3136" s="31">
        <v>1034.0218365923299</v>
      </c>
      <c r="CB3136" s="30">
        <v>43922</v>
      </c>
      <c r="CC3136" s="31">
        <v>1017.78981320889</v>
      </c>
      <c r="CD3136" s="30">
        <v>43922</v>
      </c>
      <c r="CE3136" s="31">
        <v>1002.8580542288501</v>
      </c>
      <c r="CG3136" s="30">
        <v>44000</v>
      </c>
      <c r="CH3136" s="31">
        <f t="shared" si="389"/>
        <v>1050.56321757521</v>
      </c>
      <c r="CI3136" s="31">
        <f t="shared" si="390"/>
        <v>1032.1935918362799</v>
      </c>
      <c r="CJ3136" s="31">
        <f t="shared" si="396"/>
        <v>1040.4057580879041</v>
      </c>
      <c r="CK3136" s="31">
        <f t="shared" si="396"/>
        <v>1022.5506812966977</v>
      </c>
      <c r="CM3136" s="30">
        <v>44000</v>
      </c>
      <c r="CN3136" s="31">
        <v>1253.7439600044299</v>
      </c>
      <c r="CO3136" s="31">
        <v>1314.16227007367</v>
      </c>
    </row>
    <row r="3137" spans="2:93">
      <c r="B3137" s="29">
        <v>44000</v>
      </c>
      <c r="C3137" s="55">
        <v>1286.1663589292391</v>
      </c>
      <c r="D3137" s="31"/>
      <c r="E3137" s="21">
        <f t="shared" si="392"/>
        <v>-3.5293041913964096E-5</v>
      </c>
      <c r="F3137" s="21">
        <f t="shared" si="393"/>
        <v>7.3070302750357641E-3</v>
      </c>
      <c r="G3137" s="37">
        <f>(C3136-MAX(C$9:C3136))/MAX(C$9:C3136)</f>
        <v>-1.2680574152012103E-2</v>
      </c>
      <c r="H3137" s="37"/>
      <c r="I3137" s="37"/>
      <c r="AW3137" s="30"/>
      <c r="BH3137" s="30"/>
      <c r="BN3137" s="30"/>
      <c r="BV3137" s="30">
        <v>44001</v>
      </c>
      <c r="BW3137" s="31">
        <v>1198.94143489262</v>
      </c>
      <c r="BZ3137" s="30">
        <v>43923</v>
      </c>
      <c r="CA3137" s="31">
        <v>1035.16230446482</v>
      </c>
      <c r="CB3137" s="30">
        <v>43923</v>
      </c>
      <c r="CC3137" s="31">
        <v>1019.021243258</v>
      </c>
      <c r="CD3137" s="30">
        <v>43923</v>
      </c>
      <c r="CE3137" s="31">
        <v>1003.81404442055</v>
      </c>
      <c r="CG3137" s="30">
        <v>44001</v>
      </c>
      <c r="CH3137" s="31">
        <f t="shared" si="389"/>
        <v>1049.5801109538099</v>
      </c>
      <c r="CI3137" s="31">
        <f t="shared" si="390"/>
        <v>1030.86814546503</v>
      </c>
      <c r="CJ3137" s="31">
        <f t="shared" si="396"/>
        <v>1039.4321567161753</v>
      </c>
      <c r="CK3137" s="31">
        <f t="shared" si="396"/>
        <v>1021.2376174483428</v>
      </c>
      <c r="CM3137" s="30">
        <v>44001</v>
      </c>
      <c r="CN3137" s="31">
        <v>1256.1229927409699</v>
      </c>
      <c r="CO3137" s="31">
        <v>1316.67414176733</v>
      </c>
    </row>
    <row r="3138" spans="2:93">
      <c r="B3138" s="29">
        <v>44001</v>
      </c>
      <c r="C3138" s="55">
        <v>1289.7698530179739</v>
      </c>
      <c r="D3138" s="31"/>
      <c r="E3138" s="21">
        <f t="shared" si="392"/>
        <v>2.8017325004012772E-3</v>
      </c>
      <c r="F3138" s="21">
        <f t="shared" si="393"/>
        <v>4.4579889704365883E-3</v>
      </c>
      <c r="G3138" s="37">
        <f>(C3137-MAX(C$9:C3137))/MAX(C$9:C3137)</f>
        <v>-1.2715419657891013E-2</v>
      </c>
      <c r="H3138" s="37"/>
      <c r="I3138" s="37"/>
      <c r="AW3138" s="30"/>
      <c r="BH3138" s="30"/>
      <c r="BN3138" s="30"/>
      <c r="BV3138" s="30">
        <v>44004</v>
      </c>
      <c r="BW3138" s="31">
        <v>1197.5028444787899</v>
      </c>
      <c r="BZ3138" s="30">
        <v>43924</v>
      </c>
      <c r="CA3138" s="31">
        <v>1037.9010098077999</v>
      </c>
      <c r="CB3138" s="30">
        <v>43924</v>
      </c>
      <c r="CC3138" s="31">
        <v>1021.81920459357</v>
      </c>
      <c r="CD3138" s="30">
        <v>43924</v>
      </c>
      <c r="CE3138" s="31">
        <v>1006.57130861831</v>
      </c>
      <c r="CG3138" s="30">
        <v>44004</v>
      </c>
      <c r="CH3138" s="31">
        <f t="shared" si="389"/>
        <v>1048.11393083246</v>
      </c>
      <c r="CI3138" s="31">
        <f t="shared" si="390"/>
        <v>1029.5066101077</v>
      </c>
      <c r="CJ3138" s="31">
        <f t="shared" si="396"/>
        <v>1037.9801524815637</v>
      </c>
      <c r="CK3138" s="31">
        <f t="shared" si="396"/>
        <v>1019.8888017627401</v>
      </c>
      <c r="CM3138" s="30">
        <v>44004</v>
      </c>
      <c r="CN3138" s="31">
        <v>1253.7488007703801</v>
      </c>
      <c r="CO3138" s="31">
        <v>1314.2190599871999</v>
      </c>
    </row>
    <row r="3139" spans="2:93">
      <c r="B3139" s="29">
        <v>44004</v>
      </c>
      <c r="C3139" s="55">
        <v>1287.0540399362719</v>
      </c>
      <c r="D3139" s="31"/>
      <c r="E3139" s="21">
        <f t="shared" si="392"/>
        <v>-2.1056571258408763E-3</v>
      </c>
      <c r="F3139" s="21">
        <f t="shared" si="393"/>
        <v>2.8463526547750639E-3</v>
      </c>
      <c r="G3139" s="37">
        <f>(C3138-MAX(C$9:C3138))/MAX(C$9:C3138)</f>
        <v>-9.9493123620015035E-3</v>
      </c>
      <c r="H3139" s="37"/>
      <c r="I3139" s="37"/>
      <c r="AW3139" s="30"/>
      <c r="BH3139" s="30"/>
      <c r="BN3139" s="30"/>
      <c r="BV3139" s="30">
        <v>44005</v>
      </c>
      <c r="BW3139" s="31">
        <v>1197.28754699039</v>
      </c>
      <c r="BZ3139" s="30">
        <v>43927</v>
      </c>
      <c r="CA3139" s="31">
        <v>1038.7377182899399</v>
      </c>
      <c r="CB3139" s="30">
        <v>43927</v>
      </c>
      <c r="CC3139" s="31">
        <v>1022.69717990807</v>
      </c>
      <c r="CD3139" s="30">
        <v>43927</v>
      </c>
      <c r="CE3139" s="31">
        <v>1007.08759528998</v>
      </c>
      <c r="CG3139" s="30">
        <v>44005</v>
      </c>
      <c r="CH3139" s="31">
        <f t="shared" si="389"/>
        <v>1048.2984786889599</v>
      </c>
      <c r="CI3139" s="31">
        <f t="shared" si="390"/>
        <v>1029.4120263355701</v>
      </c>
      <c r="CJ3139" s="31">
        <f t="shared" si="396"/>
        <v>1038.1629160214754</v>
      </c>
      <c r="CK3139" s="31">
        <f t="shared" si="396"/>
        <v>1019.7951016066878</v>
      </c>
      <c r="CM3139" s="30">
        <v>44005</v>
      </c>
      <c r="CN3139" s="31">
        <v>1255.2116739007299</v>
      </c>
      <c r="CO3139" s="31">
        <v>1315.7614543991799</v>
      </c>
    </row>
    <row r="3140" spans="2:93">
      <c r="B3140" s="29">
        <v>44005</v>
      </c>
      <c r="C3140" s="55">
        <v>1287.7635956594211</v>
      </c>
      <c r="D3140" s="31"/>
      <c r="E3140" s="21">
        <f t="shared" si="392"/>
        <v>5.5130219954424575E-4</v>
      </c>
      <c r="F3140" s="21">
        <f t="shared" si="393"/>
        <v>1.2065217107037896E-3</v>
      </c>
      <c r="G3140" s="37">
        <f>(C3139-MAX(C$9:C3139))/MAX(C$9:C3139)</f>
        <v>-1.2034019647370072E-2</v>
      </c>
      <c r="H3140" s="37"/>
      <c r="I3140" s="37"/>
      <c r="AW3140" s="30"/>
      <c r="BH3140" s="30"/>
      <c r="BN3140" s="30"/>
      <c r="BV3140" s="30">
        <v>44006</v>
      </c>
      <c r="BW3140" s="31">
        <v>1193.1961285719501</v>
      </c>
      <c r="BZ3140" s="30">
        <v>43928</v>
      </c>
      <c r="CA3140" s="31">
        <v>1039.85688041907</v>
      </c>
      <c r="CB3140" s="30">
        <v>43928</v>
      </c>
      <c r="CC3140" s="31">
        <v>1023.78490715348</v>
      </c>
      <c r="CD3140" s="30">
        <v>43928</v>
      </c>
      <c r="CE3140" s="31">
        <v>1008.22617572155</v>
      </c>
      <c r="CG3140" s="30">
        <v>44006</v>
      </c>
      <c r="CH3140" s="31">
        <f t="shared" si="389"/>
        <v>1044.4665150845799</v>
      </c>
      <c r="CI3140" s="31">
        <f t="shared" si="390"/>
        <v>1026.0477106943899</v>
      </c>
      <c r="CJ3140" s="31">
        <f t="shared" si="396"/>
        <v>1034.3680020819011</v>
      </c>
      <c r="CK3140" s="31">
        <f t="shared" si="396"/>
        <v>1016.4622159172254</v>
      </c>
      <c r="CM3140" s="30">
        <v>44006</v>
      </c>
      <c r="CN3140" s="31">
        <v>1248.5347094164399</v>
      </c>
      <c r="CO3140" s="31">
        <v>1308.77559135511</v>
      </c>
    </row>
    <row r="3141" spans="2:93">
      <c r="B3141" s="29">
        <v>44006</v>
      </c>
      <c r="C3141" s="55">
        <v>1280.1099822423621</v>
      </c>
      <c r="D3141" s="31"/>
      <c r="E3141" s="21">
        <f t="shared" si="392"/>
        <v>-5.9433373041888338E-3</v>
      </c>
      <c r="F3141" s="21">
        <f t="shared" si="393"/>
        <v>-4.7088595070384764E-3</v>
      </c>
      <c r="G3141" s="37">
        <f>(C3140-MAX(C$9:C3140))/MAX(C$9:C3140)</f>
        <v>-1.1489351829326798E-2</v>
      </c>
      <c r="H3141" s="37"/>
      <c r="I3141" s="37"/>
      <c r="AW3141" s="30"/>
      <c r="BH3141" s="30"/>
      <c r="BN3141" s="30"/>
      <c r="BV3141" s="30">
        <v>44007</v>
      </c>
      <c r="BW3141" s="31">
        <v>1198.6731652978599</v>
      </c>
      <c r="BZ3141" s="30">
        <v>43929</v>
      </c>
      <c r="CA3141" s="31">
        <v>1039.5879375414399</v>
      </c>
      <c r="CB3141" s="30">
        <v>43929</v>
      </c>
      <c r="CC3141" s="31">
        <v>1023.57390212249</v>
      </c>
      <c r="CD3141" s="30">
        <v>43929</v>
      </c>
      <c r="CE3141" s="31">
        <v>1008.09047439571</v>
      </c>
      <c r="CG3141" s="30">
        <v>44007</v>
      </c>
      <c r="CH3141" s="31">
        <f t="shared" si="389"/>
        <v>1050.4016855719401</v>
      </c>
      <c r="CI3141" s="31">
        <f t="shared" si="390"/>
        <v>1031.7932970981201</v>
      </c>
      <c r="CJ3141" s="31">
        <f t="shared" si="396"/>
        <v>1040.245787870495</v>
      </c>
      <c r="CK3141" s="31">
        <f t="shared" si="396"/>
        <v>1022.1541261732573</v>
      </c>
      <c r="CM3141" s="30">
        <v>44007</v>
      </c>
      <c r="CN3141" s="31">
        <v>1255.14661661283</v>
      </c>
      <c r="CO3141" s="31">
        <v>1315.7125424544899</v>
      </c>
    </row>
    <row r="3142" spans="2:93">
      <c r="B3142" s="29">
        <v>44007</v>
      </c>
      <c r="C3142" s="55">
        <v>1288.19047513484</v>
      </c>
      <c r="D3142" s="31"/>
      <c r="E3142" s="21">
        <f t="shared" si="392"/>
        <v>6.3123426928701765E-3</v>
      </c>
      <c r="F3142" s="21">
        <f t="shared" si="393"/>
        <v>-1.2245424092044432E-3</v>
      </c>
      <c r="G3142" s="37">
        <f>(C3141-MAX(C$9:C3141))/MAX(C$9:C3141)</f>
        <v>-1.736440404018744E-2</v>
      </c>
      <c r="H3142" s="37"/>
      <c r="I3142" s="37"/>
      <c r="AW3142" s="30"/>
      <c r="BH3142" s="30"/>
      <c r="BN3142" s="30"/>
      <c r="BV3142" s="30">
        <v>44008</v>
      </c>
      <c r="BW3142" s="31">
        <v>1197.1267578044799</v>
      </c>
      <c r="BZ3142" s="30">
        <v>43930</v>
      </c>
      <c r="CA3142" s="31">
        <v>1041.2482351956601</v>
      </c>
      <c r="CB3142" s="30">
        <v>43930</v>
      </c>
      <c r="CC3142" s="31">
        <v>1025.28488851107</v>
      </c>
      <c r="CD3142" s="30">
        <v>43930</v>
      </c>
      <c r="CE3142" s="31">
        <v>1009.80695082375</v>
      </c>
      <c r="CG3142" s="30">
        <v>44008</v>
      </c>
      <c r="CH3142" s="31">
        <f t="shared" si="389"/>
        <v>1049.3120696641699</v>
      </c>
      <c r="CI3142" s="31">
        <f t="shared" si="390"/>
        <v>1030.7476811559</v>
      </c>
      <c r="CJ3142" s="31">
        <f t="shared" si="396"/>
        <v>1039.1667070064564</v>
      </c>
      <c r="CK3142" s="31">
        <f t="shared" si="396"/>
        <v>1021.1182785352287</v>
      </c>
      <c r="CM3142" s="30">
        <v>44008</v>
      </c>
      <c r="CN3142" s="31">
        <v>1252.68335749477</v>
      </c>
      <c r="CO3142" s="31">
        <v>1313.1397213215901</v>
      </c>
    </row>
    <row r="3143" spans="2:93">
      <c r="B3143" s="29">
        <v>44008</v>
      </c>
      <c r="C3143" s="55">
        <v>1285.885782695867</v>
      </c>
      <c r="D3143" s="31"/>
      <c r="E3143" s="21">
        <f t="shared" si="392"/>
        <v>-1.7890929047055248E-3</v>
      </c>
      <c r="F3143" s="21">
        <f t="shared" si="393"/>
        <v>-9.0769867010620509E-4</v>
      </c>
      <c r="G3143" s="37">
        <f>(C3142-MAX(C$9:C3142))/MAX(C$9:C3142)</f>
        <v>-1.1161671416276284E-2</v>
      </c>
      <c r="H3143" s="37"/>
      <c r="I3143" s="37"/>
      <c r="AW3143" s="30"/>
      <c r="BH3143" s="30"/>
      <c r="BN3143" s="30"/>
      <c r="BV3143" s="30">
        <v>44011</v>
      </c>
      <c r="BW3143" s="31">
        <v>1198.09754579691</v>
      </c>
      <c r="BZ3143" s="30">
        <v>43935</v>
      </c>
      <c r="CA3143" s="31">
        <v>1042.81765686416</v>
      </c>
      <c r="CB3143" s="30">
        <v>43935</v>
      </c>
      <c r="CC3143" s="31">
        <v>1026.8965439429901</v>
      </c>
      <c r="CD3143" s="30">
        <v>43935</v>
      </c>
      <c r="CE3143" s="31">
        <v>1011.04517243932</v>
      </c>
      <c r="CG3143" s="30">
        <v>44011</v>
      </c>
      <c r="CH3143" s="31">
        <f t="shared" si="389"/>
        <v>1049.6902582281</v>
      </c>
      <c r="CI3143" s="31">
        <f t="shared" si="390"/>
        <v>1030.85946604285</v>
      </c>
      <c r="CJ3143" s="31">
        <f t="shared" si="396"/>
        <v>1039.5412390222109</v>
      </c>
      <c r="CK3143" s="31">
        <f t="shared" si="396"/>
        <v>1021.2290191106532</v>
      </c>
      <c r="CM3143" s="30">
        <v>44011</v>
      </c>
      <c r="CN3143" s="31">
        <v>1253.4053990198599</v>
      </c>
      <c r="CO3143" s="31">
        <v>1313.9202022162201</v>
      </c>
    </row>
    <row r="3144" spans="2:93">
      <c r="B3144" s="29">
        <v>44011</v>
      </c>
      <c r="C3144" s="55">
        <v>1287.610514919068</v>
      </c>
      <c r="D3144" s="31"/>
      <c r="E3144" s="21">
        <f t="shared" si="392"/>
        <v>1.3412794871914269E-3</v>
      </c>
      <c r="F3144" s="21">
        <f t="shared" si="393"/>
        <v>-1.1887332494031622E-4</v>
      </c>
      <c r="G3144" s="37">
        <f>(C3143-MAX(C$9:C3143))/MAX(C$9:C3143)</f>
        <v>-1.2930795053846315E-2</v>
      </c>
      <c r="H3144" s="37"/>
      <c r="I3144" s="37"/>
      <c r="AW3144" s="30"/>
      <c r="BH3144" s="30"/>
      <c r="BN3144" s="30"/>
      <c r="BV3144" s="30">
        <v>44012</v>
      </c>
      <c r="BW3144" s="31">
        <v>1200.1499041649299</v>
      </c>
      <c r="BZ3144" s="30">
        <v>43936</v>
      </c>
      <c r="CA3144" s="31">
        <v>1040.1567087538899</v>
      </c>
      <c r="CB3144" s="30">
        <v>43936</v>
      </c>
      <c r="CC3144" s="31">
        <v>1024.2931418725</v>
      </c>
      <c r="CD3144" s="30">
        <v>43936</v>
      </c>
      <c r="CE3144" s="31">
        <v>1008.83025925151</v>
      </c>
      <c r="CG3144" s="30">
        <v>44012</v>
      </c>
      <c r="CH3144" s="31">
        <f t="shared" ref="CH3144:CH3207" si="397">+VLOOKUP(CG3144,CB:CC,2,FALSE)</f>
        <v>1051.11681365819</v>
      </c>
      <c r="CI3144" s="31">
        <f t="shared" ref="CI3144:CI3207" si="398">+VLOOKUP(CG3144,CD:CE,2,FALSE)</f>
        <v>1032.1309413034701</v>
      </c>
      <c r="CJ3144" s="31">
        <f t="shared" si="396"/>
        <v>1040.9540016802475</v>
      </c>
      <c r="CK3144" s="31">
        <f t="shared" si="396"/>
        <v>1022.4886160547554</v>
      </c>
      <c r="CM3144" s="30">
        <v>44012</v>
      </c>
      <c r="CN3144" s="31">
        <v>1255.45574444409</v>
      </c>
      <c r="CO3144" s="31">
        <v>1316.0780724548999</v>
      </c>
    </row>
    <row r="3145" spans="2:93">
      <c r="B3145" s="29">
        <v>44012</v>
      </c>
      <c r="C3145" s="55">
        <v>1290.316771632311</v>
      </c>
      <c r="D3145" s="31"/>
      <c r="E3145" s="21">
        <f t="shared" si="392"/>
        <v>2.1017665527631735E-3</v>
      </c>
      <c r="F3145" s="21">
        <f t="shared" si="393"/>
        <v>7.9733691101053772E-3</v>
      </c>
      <c r="G3145" s="37">
        <f>(C3144-MAX(C$9:C3144))/MAX(C$9:C3144)</f>
        <v>-1.1606859376813699E-2</v>
      </c>
      <c r="H3145" s="37"/>
      <c r="I3145" s="37"/>
      <c r="AW3145" s="30"/>
      <c r="BH3145" s="30"/>
      <c r="BN3145" s="30"/>
      <c r="BV3145" s="30">
        <v>44013</v>
      </c>
      <c r="BW3145" s="31">
        <v>1201.32656135409</v>
      </c>
      <c r="BZ3145" s="30">
        <v>43937</v>
      </c>
      <c r="CA3145" s="31">
        <v>1043.23626333011</v>
      </c>
      <c r="CB3145" s="30">
        <v>43937</v>
      </c>
      <c r="CC3145" s="31">
        <v>1027.3061808513</v>
      </c>
      <c r="CD3145" s="30">
        <v>43937</v>
      </c>
      <c r="CE3145" s="31">
        <v>1011.56196367583</v>
      </c>
      <c r="CG3145" s="30">
        <v>44013</v>
      </c>
      <c r="CH3145" s="31">
        <f t="shared" si="397"/>
        <v>1051.60836841016</v>
      </c>
      <c r="CI3145" s="31">
        <f t="shared" si="398"/>
        <v>1032.44000740658</v>
      </c>
      <c r="CJ3145" s="31">
        <f t="shared" ref="CJ3145:CK3160" si="399">+CJ3144*CH3145/CH3144</f>
        <v>1041.4408037934468</v>
      </c>
      <c r="CK3145" s="31">
        <f t="shared" si="399"/>
        <v>1022.7947948150193</v>
      </c>
      <c r="CM3145" s="30">
        <v>44013</v>
      </c>
      <c r="CN3145" s="31">
        <v>1255.7195040890199</v>
      </c>
      <c r="CO3145" s="31">
        <v>1316.3652434793701</v>
      </c>
    </row>
    <row r="3146" spans="2:93">
      <c r="B3146" s="29">
        <v>44013</v>
      </c>
      <c r="C3146" s="55">
        <v>1290.8362147707619</v>
      </c>
      <c r="D3146" s="31"/>
      <c r="E3146" s="21">
        <f t="shared" ref="E3146:E3209" si="400">C3146/C3145-1</f>
        <v>4.0257024466461289E-4</v>
      </c>
      <c r="F3146" s="21">
        <f t="shared" si="393"/>
        <v>2.0538419488351778E-3</v>
      </c>
      <c r="G3146" s="37">
        <f>(C3145-MAX(C$9:C3145))/MAX(C$9:C3145)</f>
        <v>-9.5294877328714143E-3</v>
      </c>
      <c r="H3146" s="37"/>
      <c r="I3146" s="37"/>
      <c r="AW3146" s="30"/>
      <c r="BH3146" s="30"/>
      <c r="BN3146" s="30"/>
      <c r="BV3146" s="30">
        <v>44014</v>
      </c>
      <c r="BW3146" s="31">
        <v>1202.67916768909</v>
      </c>
      <c r="BZ3146" s="30">
        <v>43938</v>
      </c>
      <c r="CA3146" s="31">
        <v>1043.89592172889</v>
      </c>
      <c r="CB3146" s="30">
        <v>43938</v>
      </c>
      <c r="CC3146" s="31">
        <v>1027.87622257723</v>
      </c>
      <c r="CD3146" s="30">
        <v>43938</v>
      </c>
      <c r="CE3146" s="31">
        <v>1011.72112578231</v>
      </c>
      <c r="CG3146" s="30">
        <v>44014</v>
      </c>
      <c r="CH3146" s="31">
        <f t="shared" si="397"/>
        <v>1051.5778765859</v>
      </c>
      <c r="CI3146" s="31">
        <f t="shared" si="398"/>
        <v>1032.15433349982</v>
      </c>
      <c r="CJ3146" s="31">
        <f t="shared" si="399"/>
        <v>1041.4106067819732</v>
      </c>
      <c r="CK3146" s="31">
        <f t="shared" si="399"/>
        <v>1022.5117897176262</v>
      </c>
      <c r="CM3146" s="30">
        <v>44014</v>
      </c>
      <c r="CN3146" s="31">
        <v>1257.0483386030101</v>
      </c>
      <c r="CO3146" s="31">
        <v>1317.7683475972799</v>
      </c>
    </row>
    <row r="3147" spans="2:93">
      <c r="B3147" s="29">
        <v>44014</v>
      </c>
      <c r="C3147" s="55">
        <v>1292.8028978771761</v>
      </c>
      <c r="D3147" s="31"/>
      <c r="E3147" s="21">
        <f t="shared" si="400"/>
        <v>1.5235729242097928E-3</v>
      </c>
      <c r="F3147" s="21">
        <f t="shared" si="393"/>
        <v>5.3792609533385161E-3</v>
      </c>
      <c r="G3147" s="37">
        <f>(C3146-MAX(C$9:C3146))/MAX(C$9:C3146)</f>
        <v>-9.1307537764149134E-3</v>
      </c>
      <c r="H3147" s="37"/>
      <c r="I3147" s="37"/>
      <c r="AW3147" s="30"/>
      <c r="BH3147" s="30"/>
      <c r="BN3147" s="30"/>
      <c r="BV3147" s="30">
        <v>44015</v>
      </c>
      <c r="BW3147" s="31">
        <v>1201.27878679222</v>
      </c>
      <c r="BZ3147" s="30">
        <v>43941</v>
      </c>
      <c r="CA3147" s="31">
        <v>1043.0730496891399</v>
      </c>
      <c r="CB3147" s="30">
        <v>43941</v>
      </c>
      <c r="CC3147" s="31">
        <v>1027.04105231413</v>
      </c>
      <c r="CD3147" s="30">
        <v>43941</v>
      </c>
      <c r="CE3147" s="31">
        <v>1010.70326236853</v>
      </c>
      <c r="CG3147" s="30">
        <v>44015</v>
      </c>
      <c r="CH3147" s="31">
        <f t="shared" si="397"/>
        <v>1050.9312784168701</v>
      </c>
      <c r="CI3147" s="31">
        <f t="shared" si="398"/>
        <v>1031.59860541337</v>
      </c>
      <c r="CJ3147" s="31">
        <f t="shared" si="399"/>
        <v>1040.7702603021294</v>
      </c>
      <c r="CK3147" s="31">
        <f t="shared" si="399"/>
        <v>1021.9612533280288</v>
      </c>
      <c r="CM3147" s="30">
        <v>44015</v>
      </c>
      <c r="CN3147" s="31">
        <v>1255.7193653529</v>
      </c>
      <c r="CO3147" s="31">
        <v>1316.3890656481201</v>
      </c>
    </row>
    <row r="3148" spans="2:93">
      <c r="B3148" s="29">
        <v>44015</v>
      </c>
      <c r="C3148" s="55">
        <v>1291.3538222785071</v>
      </c>
      <c r="D3148" s="31"/>
      <c r="E3148" s="21">
        <f t="shared" si="400"/>
        <v>-1.1208789839877165E-3</v>
      </c>
      <c r="F3148" s="21">
        <f t="shared" si="393"/>
        <v>2.9071736492261024E-3</v>
      </c>
      <c r="G3148" s="37">
        <f>(C3147-MAX(C$9:C3147))/MAX(C$9:C3147)</f>
        <v>-7.6210922214365101E-3</v>
      </c>
      <c r="H3148" s="37"/>
      <c r="I3148" s="37"/>
      <c r="AW3148" s="30"/>
      <c r="BH3148" s="30"/>
      <c r="BN3148" s="30"/>
      <c r="BV3148" s="30">
        <v>44018</v>
      </c>
      <c r="BW3148" s="31">
        <v>1202.8717185702601</v>
      </c>
      <c r="BZ3148" s="30">
        <v>43942</v>
      </c>
      <c r="CA3148" s="31">
        <v>1038.57728428204</v>
      </c>
      <c r="CB3148" s="30">
        <v>43942</v>
      </c>
      <c r="CC3148" s="31">
        <v>1022.72790063313</v>
      </c>
      <c r="CD3148" s="30">
        <v>43942</v>
      </c>
      <c r="CE3148" s="31">
        <v>1006.81232420113</v>
      </c>
      <c r="CG3148" s="30">
        <v>44018</v>
      </c>
      <c r="CH3148" s="31">
        <f t="shared" si="397"/>
        <v>1051.3605154126999</v>
      </c>
      <c r="CI3148" s="31">
        <f t="shared" si="398"/>
        <v>1031.87137398651</v>
      </c>
      <c r="CJ3148" s="31">
        <f t="shared" si="399"/>
        <v>1041.1953471836941</v>
      </c>
      <c r="CK3148" s="31">
        <f t="shared" si="399"/>
        <v>1022.231473655404</v>
      </c>
      <c r="CM3148" s="30">
        <v>44018</v>
      </c>
      <c r="CN3148" s="31">
        <v>1256.75851782773</v>
      </c>
      <c r="CO3148" s="31">
        <v>1317.5182723691601</v>
      </c>
    </row>
    <row r="3149" spans="2:93">
      <c r="B3149" s="29">
        <v>44018</v>
      </c>
      <c r="C3149" s="55">
        <v>1292.5294674841221</v>
      </c>
      <c r="D3149" s="31"/>
      <c r="E3149" s="21">
        <f t="shared" si="400"/>
        <v>9.103974335558096E-4</v>
      </c>
      <c r="F3149" s="21">
        <f t="shared" ref="F3149:F3212" si="401">+C3149/C3145-1</f>
        <v>1.7148470053689469E-3</v>
      </c>
      <c r="G3149" s="37">
        <f>(C3148-MAX(C$9:C3148))/MAX(C$9:C3148)</f>
        <v>-8.7334288833182047E-3</v>
      </c>
      <c r="H3149" s="37"/>
      <c r="I3149" s="37"/>
      <c r="AW3149" s="30"/>
      <c r="BH3149" s="30"/>
      <c r="BN3149" s="30"/>
      <c r="BV3149" s="30">
        <v>44019</v>
      </c>
      <c r="BW3149" s="31">
        <v>1201.59376636874</v>
      </c>
      <c r="BZ3149" s="30">
        <v>43943</v>
      </c>
      <c r="CA3149" s="31">
        <v>1043.0982576075601</v>
      </c>
      <c r="CB3149" s="30">
        <v>43943</v>
      </c>
      <c r="CC3149" s="31">
        <v>1027.09651407263</v>
      </c>
      <c r="CD3149" s="30">
        <v>43943</v>
      </c>
      <c r="CE3149" s="31">
        <v>1010.89340549162</v>
      </c>
      <c r="CG3149" s="30">
        <v>44019</v>
      </c>
      <c r="CH3149" s="31">
        <f t="shared" si="397"/>
        <v>1051.03739833737</v>
      </c>
      <c r="CI3149" s="31">
        <f t="shared" si="398"/>
        <v>1031.5838282479201</v>
      </c>
      <c r="CJ3149" s="31">
        <f t="shared" si="399"/>
        <v>1040.875354193186</v>
      </c>
      <c r="CK3149" s="31">
        <f t="shared" si="399"/>
        <v>1021.9466142131206</v>
      </c>
      <c r="CM3149" s="30">
        <v>44019</v>
      </c>
      <c r="CN3149" s="31">
        <v>1255.1476604003601</v>
      </c>
      <c r="CO3149" s="31">
        <v>1315.84608375984</v>
      </c>
    </row>
    <row r="3150" spans="2:93">
      <c r="B3150" s="29">
        <v>44019</v>
      </c>
      <c r="C3150" s="55">
        <v>1290.3796634027251</v>
      </c>
      <c r="D3150" s="31"/>
      <c r="E3150" s="21">
        <f t="shared" si="400"/>
        <v>-1.6632534386867848E-3</v>
      </c>
      <c r="F3150" s="21">
        <f t="shared" si="401"/>
        <v>-3.5368651949219121E-4</v>
      </c>
      <c r="G3150" s="37">
        <f>(C3149-MAX(C$9:C3149))/MAX(C$9:C3149)</f>
        <v>-7.8309823410038209E-3</v>
      </c>
      <c r="H3150" s="37"/>
      <c r="I3150" s="37"/>
      <c r="AW3150" s="30"/>
      <c r="BH3150" s="30"/>
      <c r="BN3150" s="30"/>
      <c r="BV3150" s="30">
        <v>44020</v>
      </c>
      <c r="BW3150" s="31">
        <v>1200.2908546495501</v>
      </c>
      <c r="BZ3150" s="30">
        <v>43944</v>
      </c>
      <c r="CA3150" s="31">
        <v>1047.9057389750801</v>
      </c>
      <c r="CB3150" s="30">
        <v>43944</v>
      </c>
      <c r="CC3150" s="31">
        <v>1031.74217704377</v>
      </c>
      <c r="CD3150" s="30">
        <v>43944</v>
      </c>
      <c r="CE3150" s="31">
        <v>1015.10987601953</v>
      </c>
      <c r="CG3150" s="30">
        <v>44020</v>
      </c>
      <c r="CH3150" s="31">
        <f t="shared" si="397"/>
        <v>1050.8190014597801</v>
      </c>
      <c r="CI3150" s="31">
        <f t="shared" si="398"/>
        <v>1031.3737480755799</v>
      </c>
      <c r="CJ3150" s="31">
        <f t="shared" si="399"/>
        <v>1040.6590689043128</v>
      </c>
      <c r="CK3150" s="31">
        <f t="shared" si="399"/>
        <v>1021.7384966419087</v>
      </c>
      <c r="CM3150" s="30">
        <v>44020</v>
      </c>
      <c r="CN3150" s="31">
        <v>1254.69598251004</v>
      </c>
      <c r="CO3150" s="31">
        <v>1315.3879792600001</v>
      </c>
    </row>
    <row r="3151" spans="2:93">
      <c r="B3151" s="29">
        <v>44020</v>
      </c>
      <c r="C3151" s="55">
        <v>1289.029423953559</v>
      </c>
      <c r="D3151" s="31"/>
      <c r="E3151" s="21">
        <f t="shared" si="400"/>
        <v>-1.0463892817448306E-3</v>
      </c>
      <c r="F3151" s="21">
        <f t="shared" si="401"/>
        <v>-2.9188315788998276E-3</v>
      </c>
      <c r="G3151" s="37">
        <f>(C3150-MAX(C$9:C3150))/MAX(C$9:C3150)</f>
        <v>-9.4812108713836236E-3</v>
      </c>
      <c r="H3151" s="37"/>
      <c r="I3151" s="37"/>
      <c r="AW3151" s="30"/>
      <c r="BH3151" s="30"/>
      <c r="BN3151" s="30"/>
      <c r="BV3151" s="30">
        <v>44021</v>
      </c>
      <c r="BW3151" s="31">
        <v>1198.4377628336099</v>
      </c>
      <c r="BZ3151" s="30">
        <v>43945</v>
      </c>
      <c r="CA3151" s="31">
        <v>1047.70957673317</v>
      </c>
      <c r="CB3151" s="30">
        <v>43945</v>
      </c>
      <c r="CC3151" s="31">
        <v>1031.5076014344299</v>
      </c>
      <c r="CD3151" s="30">
        <v>43945</v>
      </c>
      <c r="CE3151" s="31">
        <v>1014.67711411188</v>
      </c>
      <c r="CG3151" s="30">
        <v>44021</v>
      </c>
      <c r="CH3151" s="31">
        <f t="shared" si="397"/>
        <v>1050.3324978580299</v>
      </c>
      <c r="CI3151" s="31">
        <f t="shared" si="398"/>
        <v>1030.94904571713</v>
      </c>
      <c r="CJ3151" s="31">
        <f t="shared" si="399"/>
        <v>1040.1772691038593</v>
      </c>
      <c r="CK3151" s="31">
        <f t="shared" si="399"/>
        <v>1021.3177619179035</v>
      </c>
      <c r="CM3151" s="30">
        <v>44021</v>
      </c>
      <c r="CN3151" s="31">
        <v>1252.9553599593801</v>
      </c>
      <c r="CO3151" s="31">
        <v>1313.57888874938</v>
      </c>
    </row>
    <row r="3152" spans="2:93">
      <c r="B3152" s="29">
        <v>44021</v>
      </c>
      <c r="C3152" s="55">
        <v>1286.4220457658671</v>
      </c>
      <c r="D3152" s="31"/>
      <c r="E3152" s="21">
        <f t="shared" si="400"/>
        <v>-2.0227452835753779E-3</v>
      </c>
      <c r="F3152" s="21">
        <f t="shared" si="401"/>
        <v>-3.8190745460745523E-3</v>
      </c>
      <c r="G3152" s="37">
        <f>(C3151-MAX(C$9:C3151))/MAX(C$9:C3151)</f>
        <v>-1.0517679115694675E-2</v>
      </c>
      <c r="H3152" s="37"/>
      <c r="I3152" s="37"/>
      <c r="AW3152" s="30"/>
      <c r="BH3152" s="30"/>
      <c r="BN3152" s="30"/>
      <c r="BV3152" s="30">
        <v>44022</v>
      </c>
      <c r="BW3152" s="31">
        <v>1202.8894502957201</v>
      </c>
      <c r="BZ3152" s="30">
        <v>43948</v>
      </c>
      <c r="CA3152" s="31">
        <v>1053.1912089898899</v>
      </c>
      <c r="CB3152" s="30">
        <v>43948</v>
      </c>
      <c r="CC3152" s="31">
        <v>1036.80298400584</v>
      </c>
      <c r="CD3152" s="30">
        <v>43948</v>
      </c>
      <c r="CE3152" s="31">
        <v>1019.34586374916</v>
      </c>
      <c r="CG3152" s="30">
        <v>44022</v>
      </c>
      <c r="CH3152" s="31">
        <f t="shared" si="397"/>
        <v>1051.9727846588501</v>
      </c>
      <c r="CI3152" s="31">
        <f t="shared" si="398"/>
        <v>1032.4244127259001</v>
      </c>
      <c r="CJ3152" s="31">
        <f t="shared" si="399"/>
        <v>1041.801696652758</v>
      </c>
      <c r="CK3152" s="31">
        <f t="shared" si="399"/>
        <v>1022.7793458222334</v>
      </c>
      <c r="CM3152" s="30">
        <v>44022</v>
      </c>
      <c r="CN3152" s="31">
        <v>1256.3987431284199</v>
      </c>
      <c r="CO3152" s="31">
        <v>1317.2027522798101</v>
      </c>
    </row>
    <row r="3153" spans="2:93">
      <c r="B3153" s="29">
        <v>44022</v>
      </c>
      <c r="C3153" s="55">
        <v>1291.65217579352</v>
      </c>
      <c r="D3153" s="31"/>
      <c r="E3153" s="21">
        <f t="shared" si="400"/>
        <v>4.0656408562549373E-3</v>
      </c>
      <c r="F3153" s="21">
        <f t="shared" si="401"/>
        <v>-6.7874018556013382E-4</v>
      </c>
      <c r="G3153" s="37">
        <f>(C3152-MAX(C$9:C3152))/MAX(C$9:C3152)</f>
        <v>-1.2519149813444579E-2</v>
      </c>
      <c r="H3153" s="37"/>
      <c r="I3153" s="37"/>
      <c r="AW3153" s="30"/>
      <c r="BH3153" s="30"/>
      <c r="BN3153" s="30"/>
      <c r="BV3153" s="30">
        <v>44025</v>
      </c>
      <c r="BW3153" s="31">
        <v>1204.1710305233401</v>
      </c>
      <c r="BZ3153" s="30">
        <v>43949</v>
      </c>
      <c r="CA3153" s="31">
        <v>1053.3332254944801</v>
      </c>
      <c r="CB3153" s="30">
        <v>43949</v>
      </c>
      <c r="CC3153" s="31">
        <v>1036.9072862375899</v>
      </c>
      <c r="CD3153" s="30">
        <v>43949</v>
      </c>
      <c r="CE3153" s="31">
        <v>1019.1798228981201</v>
      </c>
      <c r="CG3153" s="30">
        <v>44025</v>
      </c>
      <c r="CH3153" s="31">
        <f t="shared" si="397"/>
        <v>1051.51983817734</v>
      </c>
      <c r="CI3153" s="31">
        <f t="shared" si="398"/>
        <v>1031.9456709797</v>
      </c>
      <c r="CJ3153" s="31">
        <f t="shared" si="399"/>
        <v>1041.3531295226844</v>
      </c>
      <c r="CK3153" s="31">
        <f t="shared" si="399"/>
        <v>1022.3050765547106</v>
      </c>
      <c r="CM3153" s="30">
        <v>44025</v>
      </c>
      <c r="CN3153" s="31">
        <v>1258.0444443697299</v>
      </c>
      <c r="CO3153" s="31">
        <v>1318.98078611919</v>
      </c>
    </row>
    <row r="3154" spans="2:93">
      <c r="B3154" s="29">
        <v>44025</v>
      </c>
      <c r="C3154" s="55">
        <v>1293.586220081176</v>
      </c>
      <c r="D3154" s="31"/>
      <c r="E3154" s="21">
        <f t="shared" si="400"/>
        <v>1.4973414080827752E-3</v>
      </c>
      <c r="F3154" s="21">
        <f t="shared" si="401"/>
        <v>2.4849714928047995E-3</v>
      </c>
      <c r="G3154" s="37">
        <f>(C3153-MAX(C$9:C3153))/MAX(C$9:C3153)</f>
        <v>-8.5044073241566757E-3</v>
      </c>
      <c r="H3154" s="37"/>
      <c r="I3154" s="37"/>
      <c r="AW3154" s="30"/>
      <c r="BH3154" s="30"/>
      <c r="BN3154" s="30"/>
      <c r="BV3154" s="30">
        <v>44026</v>
      </c>
      <c r="BW3154" s="31">
        <v>1203.32109787479</v>
      </c>
      <c r="BZ3154" s="30">
        <v>43950</v>
      </c>
      <c r="CA3154" s="31">
        <v>1057.0374136125199</v>
      </c>
      <c r="CB3154" s="30">
        <v>43950</v>
      </c>
      <c r="CC3154" s="31">
        <v>1040.52079174868</v>
      </c>
      <c r="CD3154" s="30">
        <v>43950</v>
      </c>
      <c r="CE3154" s="31">
        <v>1022.83465936772</v>
      </c>
      <c r="CG3154" s="30">
        <v>44026</v>
      </c>
      <c r="CH3154" s="31">
        <f t="shared" si="397"/>
        <v>1051.22155713341</v>
      </c>
      <c r="CI3154" s="31">
        <f t="shared" si="398"/>
        <v>1031.64947047384</v>
      </c>
      <c r="CJ3154" s="31">
        <f t="shared" si="399"/>
        <v>1041.0577324343021</v>
      </c>
      <c r="CK3154" s="31">
        <f t="shared" si="399"/>
        <v>1022.0116431993176</v>
      </c>
      <c r="CM3154" s="30">
        <v>44026</v>
      </c>
      <c r="CN3154" s="31">
        <v>1257.4109955444101</v>
      </c>
      <c r="CO3154" s="31">
        <v>1318.3358417459899</v>
      </c>
    </row>
    <row r="3155" spans="2:93">
      <c r="B3155" s="29">
        <v>44026</v>
      </c>
      <c r="C3155" s="55">
        <v>1292.3045204078901</v>
      </c>
      <c r="D3155" s="31"/>
      <c r="E3155" s="21">
        <f t="shared" si="400"/>
        <v>-9.9081116773602762E-4</v>
      </c>
      <c r="F3155" s="21">
        <f t="shared" si="401"/>
        <v>2.5407460787714164E-3</v>
      </c>
      <c r="G3155" s="37">
        <f>(C3154-MAX(C$9:C3154))/MAX(C$9:C3154)</f>
        <v>-7.0197999173114631E-3</v>
      </c>
      <c r="H3155" s="37"/>
      <c r="I3155" s="37"/>
      <c r="AW3155" s="30"/>
      <c r="BH3155" s="30"/>
      <c r="BN3155" s="30"/>
      <c r="BV3155" s="30">
        <v>44027</v>
      </c>
      <c r="BW3155" s="31">
        <v>1204.2364434952499</v>
      </c>
      <c r="BZ3155" s="30">
        <v>43951</v>
      </c>
      <c r="CA3155" s="31">
        <v>1054.6512454962699</v>
      </c>
      <c r="CB3155" s="30">
        <v>43951</v>
      </c>
      <c r="CC3155" s="31">
        <v>1038.2274437667299</v>
      </c>
      <c r="CD3155" s="30">
        <v>43951</v>
      </c>
      <c r="CE3155" s="31">
        <v>1020.8357723811901</v>
      </c>
      <c r="CG3155" s="30">
        <v>44027</v>
      </c>
      <c r="CH3155" s="31">
        <f t="shared" si="397"/>
        <v>1051.30119616051</v>
      </c>
      <c r="CI3155" s="31">
        <f t="shared" si="398"/>
        <v>1031.5627672440401</v>
      </c>
      <c r="CJ3155" s="31">
        <f t="shared" si="399"/>
        <v>1041.1366014647206</v>
      </c>
      <c r="CK3155" s="31">
        <f t="shared" si="399"/>
        <v>1021.9257499643627</v>
      </c>
      <c r="CM3155" s="30">
        <v>44027</v>
      </c>
      <c r="CN3155" s="31">
        <v>1255.1684458613699</v>
      </c>
      <c r="CO3155" s="31">
        <v>1316.0058531684399</v>
      </c>
    </row>
    <row r="3156" spans="2:93">
      <c r="B3156" s="29">
        <v>44027</v>
      </c>
      <c r="C3156" s="55">
        <v>1293.228108302465</v>
      </c>
      <c r="D3156" s="31"/>
      <c r="E3156" s="21">
        <f t="shared" si="400"/>
        <v>7.1468286304798845E-4</v>
      </c>
      <c r="F3156" s="21">
        <f t="shared" si="401"/>
        <v>5.2906917749111493E-3</v>
      </c>
      <c r="G3156" s="37">
        <f>(C3155-MAX(C$9:C3155))/MAX(C$9:C3155)</f>
        <v>-8.0036557888941411E-3</v>
      </c>
      <c r="H3156" s="37"/>
      <c r="I3156" s="37"/>
      <c r="AW3156" s="30"/>
      <c r="BH3156" s="30"/>
      <c r="BN3156" s="30"/>
      <c r="BV3156" s="30">
        <v>44028</v>
      </c>
      <c r="BW3156" s="31">
        <v>1205.01454071026</v>
      </c>
      <c r="BZ3156" s="30">
        <v>43955</v>
      </c>
      <c r="CA3156" s="31">
        <v>1055.0537275690399</v>
      </c>
      <c r="CB3156" s="30">
        <v>43955</v>
      </c>
      <c r="CC3156" s="31">
        <v>1038.67777719268</v>
      </c>
      <c r="CD3156" s="30">
        <v>43955</v>
      </c>
      <c r="CE3156" s="31">
        <v>1021.43212725365</v>
      </c>
      <c r="CG3156" s="30">
        <v>44028</v>
      </c>
      <c r="CH3156" s="31">
        <f t="shared" si="397"/>
        <v>1051.61581453089</v>
      </c>
      <c r="CI3156" s="31">
        <f t="shared" si="398"/>
        <v>1031.8632044751801</v>
      </c>
      <c r="CJ3156" s="31">
        <f t="shared" si="399"/>
        <v>1041.4481779207279</v>
      </c>
      <c r="CK3156" s="31">
        <f t="shared" si="399"/>
        <v>1022.2233804648995</v>
      </c>
      <c r="CM3156" s="30">
        <v>44028</v>
      </c>
      <c r="CN3156" s="31">
        <v>1260.18259825633</v>
      </c>
      <c r="CO3156" s="31">
        <v>1321.28371686029</v>
      </c>
    </row>
    <row r="3157" spans="2:93">
      <c r="B3157" s="29">
        <v>44028</v>
      </c>
      <c r="C3157" s="55">
        <v>1295.341098666991</v>
      </c>
      <c r="D3157" s="31"/>
      <c r="E3157" s="21">
        <f t="shared" si="400"/>
        <v>1.6338883689279715E-3</v>
      </c>
      <c r="F3157" s="21">
        <f t="shared" si="401"/>
        <v>2.8559723295513706E-3</v>
      </c>
      <c r="G3157" s="37">
        <f>(C3156-MAX(C$9:C3156))/MAX(C$9:C3156)</f>
        <v>-7.294693001480267E-3</v>
      </c>
      <c r="H3157" s="37"/>
      <c r="I3157" s="37"/>
      <c r="AW3157" s="30"/>
      <c r="BH3157" s="30"/>
      <c r="BN3157" s="30"/>
      <c r="BV3157" s="30">
        <v>44029</v>
      </c>
      <c r="BW3157" s="31">
        <v>1204.1336502416</v>
      </c>
      <c r="BZ3157" s="30">
        <v>43956</v>
      </c>
      <c r="CA3157" s="31">
        <v>1057.61538006308</v>
      </c>
      <c r="CB3157" s="30">
        <v>43956</v>
      </c>
      <c r="CC3157" s="31">
        <v>1041.13041852007</v>
      </c>
      <c r="CD3157" s="30">
        <v>43956</v>
      </c>
      <c r="CE3157" s="31">
        <v>1023.48051116924</v>
      </c>
      <c r="CG3157" s="30">
        <v>44029</v>
      </c>
      <c r="CH3157" s="31">
        <f t="shared" si="397"/>
        <v>1049.8781859457599</v>
      </c>
      <c r="CI3157" s="31">
        <f t="shared" si="398"/>
        <v>1029.98547892283</v>
      </c>
      <c r="CJ3157" s="31">
        <f t="shared" si="399"/>
        <v>1039.7273497448089</v>
      </c>
      <c r="CK3157" s="31">
        <f t="shared" si="399"/>
        <v>1020.3631969120952</v>
      </c>
      <c r="CM3157" s="30">
        <v>44029</v>
      </c>
      <c r="CN3157" s="31">
        <v>1257.1945712834399</v>
      </c>
      <c r="CO3157" s="31">
        <v>1318.17542941136</v>
      </c>
    </row>
    <row r="3158" spans="2:93">
      <c r="B3158" s="29">
        <v>44029</v>
      </c>
      <c r="C3158" s="55">
        <v>1295.1473747553671</v>
      </c>
      <c r="D3158" s="31"/>
      <c r="E3158" s="21">
        <f t="shared" si="400"/>
        <v>-1.4955436203123451E-4</v>
      </c>
      <c r="F3158" s="21">
        <f t="shared" si="401"/>
        <v>1.2068423812470197E-3</v>
      </c>
      <c r="G3158" s="37">
        <f>(C3157-MAX(C$9:C3157))/MAX(C$9:C3157)</f>
        <v>-5.6727233466023971E-3</v>
      </c>
      <c r="H3158" s="37"/>
      <c r="I3158" s="37"/>
      <c r="AW3158" s="30"/>
      <c r="BH3158" s="30"/>
      <c r="BN3158" s="30"/>
      <c r="BV3158" s="30">
        <v>44032</v>
      </c>
      <c r="BW3158" s="31">
        <v>1203.81859496473</v>
      </c>
      <c r="BZ3158" s="30">
        <v>43957</v>
      </c>
      <c r="CA3158" s="31">
        <v>1058.5076435020601</v>
      </c>
      <c r="CB3158" s="30">
        <v>43957</v>
      </c>
      <c r="CC3158" s="31">
        <v>1041.98480297484</v>
      </c>
      <c r="CD3158" s="30">
        <v>43957</v>
      </c>
      <c r="CE3158" s="31">
        <v>1024.21758284834</v>
      </c>
      <c r="CG3158" s="30">
        <v>44032</v>
      </c>
      <c r="CH3158" s="31">
        <f t="shared" si="397"/>
        <v>1049.25194196454</v>
      </c>
      <c r="CI3158" s="31">
        <f t="shared" si="398"/>
        <v>1029.2587408460599</v>
      </c>
      <c r="CJ3158" s="31">
        <f t="shared" si="399"/>
        <v>1039.1071606565854</v>
      </c>
      <c r="CK3158" s="31">
        <f t="shared" si="399"/>
        <v>1019.6432481336849</v>
      </c>
      <c r="CM3158" s="30">
        <v>44032</v>
      </c>
      <c r="CN3158" s="31">
        <v>1257.2689449345901</v>
      </c>
      <c r="CO3158" s="31">
        <v>1318.27083330085</v>
      </c>
    </row>
    <row r="3159" spans="2:93">
      <c r="B3159" s="29">
        <v>44032</v>
      </c>
      <c r="C3159" s="55">
        <v>1295.360837952898</v>
      </c>
      <c r="D3159" s="31"/>
      <c r="E3159" s="21">
        <f t="shared" si="400"/>
        <v>1.6481768923881646E-4</v>
      </c>
      <c r="F3159" s="21">
        <f t="shared" si="401"/>
        <v>2.3650134289117108E-3</v>
      </c>
      <c r="G3159" s="37">
        <f>(C3158-MAX(C$9:C3158))/MAX(C$9:C3158)</f>
        <v>-5.8214293281125045E-3</v>
      </c>
      <c r="H3159" s="37"/>
      <c r="I3159" s="37"/>
      <c r="AW3159" s="30"/>
      <c r="BH3159" s="30"/>
      <c r="BN3159" s="30"/>
      <c r="BV3159" s="30">
        <v>44033</v>
      </c>
      <c r="BW3159" s="31">
        <v>1202.1845658728</v>
      </c>
      <c r="BZ3159" s="30">
        <v>43958</v>
      </c>
      <c r="CA3159" s="31">
        <v>1059.1583515785701</v>
      </c>
      <c r="CB3159" s="30">
        <v>43958</v>
      </c>
      <c r="CC3159" s="31">
        <v>1042.6003016046</v>
      </c>
      <c r="CD3159" s="30">
        <v>43958</v>
      </c>
      <c r="CE3159" s="31">
        <v>1024.81428572359</v>
      </c>
      <c r="CG3159" s="30">
        <v>44033</v>
      </c>
      <c r="CH3159" s="31">
        <f t="shared" si="397"/>
        <v>1047.70148009117</v>
      </c>
      <c r="CI3159" s="31">
        <f t="shared" si="398"/>
        <v>1027.6360844636399</v>
      </c>
      <c r="CJ3159" s="31">
        <f t="shared" si="399"/>
        <v>1037.5716895552146</v>
      </c>
      <c r="CK3159" s="31">
        <f t="shared" si="399"/>
        <v>1018.0357508555802</v>
      </c>
      <c r="CM3159" s="30">
        <v>44033</v>
      </c>
      <c r="CN3159" s="31">
        <v>1255.0682429814899</v>
      </c>
      <c r="CO3159" s="31">
        <v>1315.9705083589199</v>
      </c>
    </row>
    <row r="3160" spans="2:93">
      <c r="B3160" s="29">
        <v>44033</v>
      </c>
      <c r="C3160" s="55">
        <v>1293.7256346584461</v>
      </c>
      <c r="D3160" s="31"/>
      <c r="E3160" s="21">
        <f t="shared" si="400"/>
        <v>-1.2623535053259971E-3</v>
      </c>
      <c r="F3160" s="21">
        <f t="shared" si="401"/>
        <v>3.847166271651048E-4</v>
      </c>
      <c r="G3160" s="37">
        <f>(C3159-MAX(C$9:C3159))/MAX(C$9:C3159)</f>
        <v>-5.6575711134035931E-3</v>
      </c>
      <c r="H3160" s="37"/>
      <c r="I3160" s="37"/>
      <c r="AW3160" s="30"/>
      <c r="BH3160" s="30"/>
      <c r="BN3160" s="30"/>
      <c r="BV3160" s="30">
        <v>44034</v>
      </c>
      <c r="BW3160" s="31">
        <v>1200.3425810517101</v>
      </c>
      <c r="BZ3160" s="30">
        <v>43959</v>
      </c>
      <c r="CA3160" s="31">
        <v>1059.7163784004899</v>
      </c>
      <c r="CB3160" s="30">
        <v>43959</v>
      </c>
      <c r="CC3160" s="31">
        <v>1043.12524790968</v>
      </c>
      <c r="CD3160" s="30">
        <v>43959</v>
      </c>
      <c r="CE3160" s="31">
        <v>1025.3076788715</v>
      </c>
      <c r="CG3160" s="30">
        <v>44034</v>
      </c>
      <c r="CH3160" s="31">
        <f t="shared" si="397"/>
        <v>1046.25517899123</v>
      </c>
      <c r="CI3160" s="31">
        <f t="shared" si="398"/>
        <v>1026.2235576236801</v>
      </c>
      <c r="CJ3160" s="31">
        <f t="shared" si="399"/>
        <v>1036.1393721400098</v>
      </c>
      <c r="CK3160" s="31">
        <f t="shared" si="399"/>
        <v>1016.636420057584</v>
      </c>
      <c r="CM3160" s="30">
        <v>44034</v>
      </c>
      <c r="CN3160" s="31">
        <v>1253.4573119808199</v>
      </c>
      <c r="CO3160" s="31">
        <v>1314.2886828928899</v>
      </c>
    </row>
    <row r="3161" spans="2:93">
      <c r="B3161" s="29">
        <v>44034</v>
      </c>
      <c r="C3161" s="55">
        <v>1290.7848571972961</v>
      </c>
      <c r="D3161" s="31"/>
      <c r="E3161" s="21">
        <f t="shared" si="400"/>
        <v>-2.2731075139640344E-3</v>
      </c>
      <c r="F3161" s="21">
        <f t="shared" si="401"/>
        <v>-3.517406708073767E-3</v>
      </c>
      <c r="G3161" s="37">
        <f>(C3160-MAX(C$9:C3160))/MAX(C$9:C3160)</f>
        <v>-6.9127827640029929E-3</v>
      </c>
      <c r="H3161" s="37"/>
      <c r="I3161" s="37"/>
      <c r="AW3161" s="30"/>
      <c r="BH3161" s="30"/>
      <c r="BN3161" s="30"/>
      <c r="BV3161" s="30">
        <v>44035</v>
      </c>
      <c r="BW3161" s="31">
        <v>1203.0372094330901</v>
      </c>
      <c r="BZ3161" s="30">
        <v>43962</v>
      </c>
      <c r="CA3161" s="31">
        <v>1059.1422398458501</v>
      </c>
      <c r="CB3161" s="30">
        <v>43962</v>
      </c>
      <c r="CC3161" s="31">
        <v>1042.5470479375299</v>
      </c>
      <c r="CD3161" s="30">
        <v>43962</v>
      </c>
      <c r="CE3161" s="31">
        <v>1024.7289058041099</v>
      </c>
      <c r="CG3161" s="30">
        <v>44035</v>
      </c>
      <c r="CH3161" s="31">
        <f t="shared" si="397"/>
        <v>1049.0605171663999</v>
      </c>
      <c r="CI3161" s="31">
        <f t="shared" si="398"/>
        <v>1029.0228970028099</v>
      </c>
      <c r="CJ3161" s="31">
        <f t="shared" ref="CJ3161:CK3176" si="402">+CJ3160*CH3161/CH3160</f>
        <v>1038.9175866653261</v>
      </c>
      <c r="CK3161" s="31">
        <f t="shared" si="402"/>
        <v>1019.4096075797207</v>
      </c>
      <c r="CM3161" s="30">
        <v>44035</v>
      </c>
      <c r="CN3161" s="31">
        <v>1256.08243996282</v>
      </c>
      <c r="CO3161" s="31">
        <v>1317.04859919981</v>
      </c>
    </row>
    <row r="3162" spans="2:93">
      <c r="B3162" s="29">
        <v>44035</v>
      </c>
      <c r="C3162" s="55">
        <v>1294.369910051219</v>
      </c>
      <c r="D3162" s="31"/>
      <c r="E3162" s="21">
        <f t="shared" si="400"/>
        <v>2.7774209109543424E-3</v>
      </c>
      <c r="F3162" s="21">
        <f t="shared" si="401"/>
        <v>-6.0029053009891253E-4</v>
      </c>
      <c r="G3162" s="37">
        <f>(C3161-MAX(C$9:C3161))/MAX(C$9:C3161)</f>
        <v>-9.1701767795237619E-3</v>
      </c>
      <c r="H3162" s="37"/>
      <c r="I3162" s="37"/>
      <c r="AW3162" s="30"/>
      <c r="BH3162" s="30"/>
      <c r="BN3162" s="30"/>
      <c r="BV3162" s="30">
        <v>44036</v>
      </c>
      <c r="BW3162" s="31">
        <v>1198.0699944933399</v>
      </c>
      <c r="BZ3162" s="30">
        <v>43963</v>
      </c>
      <c r="CA3162" s="31">
        <v>1059.64637054832</v>
      </c>
      <c r="CB3162" s="30">
        <v>43963</v>
      </c>
      <c r="CC3162" s="31">
        <v>1042.9952539497201</v>
      </c>
      <c r="CD3162" s="30">
        <v>43963</v>
      </c>
      <c r="CE3162" s="31">
        <v>1025.1327597859499</v>
      </c>
      <c r="CG3162" s="30">
        <v>44036</v>
      </c>
      <c r="CH3162" s="31">
        <f t="shared" si="397"/>
        <v>1046.06798111068</v>
      </c>
      <c r="CI3162" s="31">
        <f t="shared" si="398"/>
        <v>1026.29919038754</v>
      </c>
      <c r="CJ3162" s="31">
        <f t="shared" si="402"/>
        <v>1035.9539841980297</v>
      </c>
      <c r="CK3162" s="31">
        <f t="shared" si="402"/>
        <v>1016.7113462485862</v>
      </c>
      <c r="CM3162" s="30">
        <v>44036</v>
      </c>
      <c r="CN3162" s="31">
        <v>1251.50865123831</v>
      </c>
      <c r="CO3162" s="31">
        <v>1312.26287511122</v>
      </c>
    </row>
    <row r="3163" spans="2:93">
      <c r="B3163" s="29">
        <v>44036</v>
      </c>
      <c r="C3163" s="55">
        <v>1289.019807057733</v>
      </c>
      <c r="D3163" s="31"/>
      <c r="E3163" s="21">
        <f t="shared" si="400"/>
        <v>-4.1333647761282455E-3</v>
      </c>
      <c r="F3163" s="21">
        <f t="shared" si="401"/>
        <v>-4.8951849626595045E-3</v>
      </c>
      <c r="G3163" s="37">
        <f>(C3162-MAX(C$9:C3162))/MAX(C$9:C3162)</f>
        <v>-6.4182253093140905E-3</v>
      </c>
      <c r="H3163" s="37"/>
      <c r="I3163" s="37"/>
      <c r="AW3163" s="30"/>
      <c r="BH3163" s="30"/>
      <c r="BN3163" s="30"/>
      <c r="BV3163" s="30">
        <v>44039</v>
      </c>
      <c r="BW3163" s="31">
        <v>1200.2114823715399</v>
      </c>
      <c r="BZ3163" s="30">
        <v>43964</v>
      </c>
      <c r="CA3163" s="31">
        <v>1060.3784180157099</v>
      </c>
      <c r="CB3163" s="30">
        <v>43964</v>
      </c>
      <c r="CC3163" s="31">
        <v>1043.81329460694</v>
      </c>
      <c r="CD3163" s="30">
        <v>43964</v>
      </c>
      <c r="CE3163" s="31">
        <v>1026.01114257324</v>
      </c>
      <c r="CG3163" s="30">
        <v>44039</v>
      </c>
      <c r="CH3163" s="31">
        <f t="shared" si="397"/>
        <v>1047.2755917756101</v>
      </c>
      <c r="CI3163" s="31">
        <f t="shared" si="398"/>
        <v>1027.3199577007399</v>
      </c>
      <c r="CJ3163" s="31">
        <f t="shared" si="402"/>
        <v>1037.1499189769206</v>
      </c>
      <c r="CK3163" s="31">
        <f t="shared" si="402"/>
        <v>1017.7225773972906</v>
      </c>
      <c r="CM3163" s="30">
        <v>44039</v>
      </c>
      <c r="CN3163" s="31">
        <v>1253.8621614239601</v>
      </c>
      <c r="CO3163" s="31">
        <v>1314.7651865932</v>
      </c>
    </row>
    <row r="3164" spans="2:93">
      <c r="B3164" s="29">
        <v>44039</v>
      </c>
      <c r="C3164" s="55">
        <v>1291.162511171161</v>
      </c>
      <c r="D3164" s="31"/>
      <c r="E3164" s="21">
        <f t="shared" si="400"/>
        <v>1.6622740020719728E-3</v>
      </c>
      <c r="F3164" s="21">
        <f t="shared" si="401"/>
        <v>-1.9811955631240386E-3</v>
      </c>
      <c r="G3164" s="37">
        <f>(C3163-MAX(C$9:C3163))/MAX(C$9:C3163)</f>
        <v>-1.0525061219023538E-2</v>
      </c>
      <c r="H3164" s="37"/>
      <c r="I3164" s="37"/>
      <c r="AW3164" s="30"/>
      <c r="BH3164" s="30"/>
      <c r="BN3164" s="30"/>
      <c r="BV3164" s="30">
        <v>44040</v>
      </c>
      <c r="BW3164" s="31">
        <v>1200.46893004974</v>
      </c>
      <c r="BZ3164" s="30">
        <v>43965</v>
      </c>
      <c r="CA3164" s="31">
        <v>1060.83281691243</v>
      </c>
      <c r="CB3164" s="30">
        <v>43965</v>
      </c>
      <c r="CC3164" s="31">
        <v>1044.4387639301599</v>
      </c>
      <c r="CD3164" s="30">
        <v>43965</v>
      </c>
      <c r="CE3164" s="31">
        <v>1026.9038515299601</v>
      </c>
      <c r="CG3164" s="30">
        <v>44040</v>
      </c>
      <c r="CH3164" s="31">
        <f t="shared" si="397"/>
        <v>1047.8723930957401</v>
      </c>
      <c r="CI3164" s="31">
        <f t="shared" si="398"/>
        <v>1027.92014759583</v>
      </c>
      <c r="CJ3164" s="31">
        <f t="shared" si="402"/>
        <v>1037.7409500729177</v>
      </c>
      <c r="CK3164" s="31">
        <f t="shared" si="402"/>
        <v>1018.3171602265057</v>
      </c>
      <c r="CM3164" s="30">
        <v>44040</v>
      </c>
      <c r="CN3164" s="31">
        <v>1253.7140830426299</v>
      </c>
      <c r="CO3164" s="31">
        <v>1314.6222545651499</v>
      </c>
    </row>
    <row r="3165" spans="2:93">
      <c r="B3165" s="29">
        <v>44040</v>
      </c>
      <c r="C3165" s="55">
        <v>1291.656188713685</v>
      </c>
      <c r="D3165" s="31"/>
      <c r="E3165" s="21">
        <f t="shared" si="400"/>
        <v>3.8235120540797141E-4</v>
      </c>
      <c r="F3165" s="21">
        <f t="shared" si="401"/>
        <v>6.7504008242003088E-4</v>
      </c>
      <c r="G3165" s="37">
        <f>(C3164-MAX(C$9:C3164))/MAX(C$9:C3164)</f>
        <v>-8.8802827525861217E-3</v>
      </c>
      <c r="H3165" s="37"/>
      <c r="I3165" s="37"/>
      <c r="AW3165" s="30"/>
      <c r="BH3165" s="30"/>
      <c r="BN3165" s="30"/>
      <c r="BV3165" s="30">
        <v>44041</v>
      </c>
      <c r="BW3165" s="31">
        <v>1200.0280142072199</v>
      </c>
      <c r="BZ3165" s="30">
        <v>43966</v>
      </c>
      <c r="CA3165" s="31">
        <v>1057.0349376255199</v>
      </c>
      <c r="CB3165" s="30">
        <v>43966</v>
      </c>
      <c r="CC3165" s="31">
        <v>1040.6335442163199</v>
      </c>
      <c r="CD3165" s="30">
        <v>43966</v>
      </c>
      <c r="CE3165" s="31">
        <v>1022.96428046013</v>
      </c>
      <c r="CG3165" s="30">
        <v>44041</v>
      </c>
      <c r="CH3165" s="31">
        <f t="shared" si="397"/>
        <v>1047.7685473859001</v>
      </c>
      <c r="CI3165" s="31">
        <f t="shared" si="398"/>
        <v>1027.74635058238</v>
      </c>
      <c r="CJ3165" s="31">
        <f t="shared" si="402"/>
        <v>1037.6381084041225</v>
      </c>
      <c r="CK3165" s="31">
        <f t="shared" si="402"/>
        <v>1018.1449868513596</v>
      </c>
      <c r="CM3165" s="30">
        <v>44041</v>
      </c>
      <c r="CN3165" s="31">
        <v>1253.0321547073099</v>
      </c>
      <c r="CO3165" s="31">
        <v>1313.91879829612</v>
      </c>
    </row>
    <row r="3166" spans="2:93">
      <c r="B3166" s="29">
        <v>44041</v>
      </c>
      <c r="C3166" s="55">
        <v>1291.234701614296</v>
      </c>
      <c r="D3166" s="31"/>
      <c r="E3166" s="21">
        <f t="shared" si="400"/>
        <v>-3.2631524013271296E-4</v>
      </c>
      <c r="F3166" s="21">
        <f t="shared" si="401"/>
        <v>-2.4221889064146573E-3</v>
      </c>
      <c r="G3166" s="37">
        <f>(C3165-MAX(C$9:C3165))/MAX(C$9:C3165)</f>
        <v>-8.5013269339928848E-3</v>
      </c>
      <c r="H3166" s="37"/>
      <c r="I3166" s="37"/>
      <c r="AW3166" s="30"/>
      <c r="BH3166" s="30"/>
      <c r="BN3166" s="30"/>
      <c r="BV3166" s="30">
        <v>44042</v>
      </c>
      <c r="BW3166" s="31">
        <v>1198.4515140731401</v>
      </c>
      <c r="BZ3166" s="30">
        <v>43969</v>
      </c>
      <c r="CA3166" s="31">
        <v>1058.9195076405599</v>
      </c>
      <c r="CB3166" s="30">
        <v>43969</v>
      </c>
      <c r="CC3166" s="31">
        <v>1042.34172592457</v>
      </c>
      <c r="CD3166" s="30">
        <v>43969</v>
      </c>
      <c r="CE3166" s="31">
        <v>1024.2913790960999</v>
      </c>
      <c r="CG3166" s="30">
        <v>44042</v>
      </c>
      <c r="CH3166" s="31">
        <f t="shared" si="397"/>
        <v>1046.5024085544701</v>
      </c>
      <c r="CI3166" s="31">
        <f t="shared" si="398"/>
        <v>1026.9493859418999</v>
      </c>
      <c r="CJ3166" s="31">
        <f t="shared" si="402"/>
        <v>1036.384211343269</v>
      </c>
      <c r="CK3166" s="31">
        <f t="shared" si="402"/>
        <v>1017.3554675765474</v>
      </c>
      <c r="CM3166" s="30">
        <v>44042</v>
      </c>
      <c r="CN3166" s="31">
        <v>1253.11452323189</v>
      </c>
      <c r="CO3166" s="31">
        <v>1314.0167466488499</v>
      </c>
    </row>
    <row r="3167" spans="2:93">
      <c r="B3167" s="29">
        <v>44042</v>
      </c>
      <c r="C3167" s="55">
        <v>1288.8151847897809</v>
      </c>
      <c r="D3167" s="31"/>
      <c r="E3167" s="21">
        <f t="shared" si="400"/>
        <v>-1.8738009608092465E-3</v>
      </c>
      <c r="F3167" s="21">
        <f t="shared" si="401"/>
        <v>-1.5874253198577826E-4</v>
      </c>
      <c r="G3167" s="37">
        <f>(C3166-MAX(C$9:C3166))/MAX(C$9:C3166)</f>
        <v>-8.8248680615856528E-3</v>
      </c>
      <c r="H3167" s="37"/>
      <c r="I3167" s="37"/>
      <c r="AW3167" s="30"/>
      <c r="BH3167" s="30"/>
      <c r="BN3167" s="30"/>
      <c r="BV3167" s="30">
        <v>44043</v>
      </c>
      <c r="BW3167" s="31">
        <v>1198.1198393449599</v>
      </c>
      <c r="BZ3167" s="30">
        <v>43970</v>
      </c>
      <c r="CA3167" s="31">
        <v>1058.2790808649299</v>
      </c>
      <c r="CB3167" s="30">
        <v>43970</v>
      </c>
      <c r="CC3167" s="31">
        <v>1041.69656594086</v>
      </c>
      <c r="CD3167" s="30">
        <v>43970</v>
      </c>
      <c r="CE3167" s="31">
        <v>1023.61170680081</v>
      </c>
      <c r="CG3167" s="30">
        <v>44043</v>
      </c>
      <c r="CH3167" s="31">
        <f t="shared" si="397"/>
        <v>1046.3087356209901</v>
      </c>
      <c r="CI3167" s="31">
        <f t="shared" si="398"/>
        <v>1026.66604338249</v>
      </c>
      <c r="CJ3167" s="31">
        <f t="shared" si="402"/>
        <v>1036.1924109529571</v>
      </c>
      <c r="CK3167" s="31">
        <f t="shared" si="402"/>
        <v>1017.0747720467007</v>
      </c>
      <c r="CM3167" s="30">
        <v>44043</v>
      </c>
      <c r="CN3167" s="31">
        <v>1252.54505452598</v>
      </c>
      <c r="CO3167" s="31">
        <v>1313.43514587035</v>
      </c>
    </row>
    <row r="3168" spans="2:93">
      <c r="B3168" s="29">
        <v>44043</v>
      </c>
      <c r="C3168" s="55">
        <v>1289.526814194377</v>
      </c>
      <c r="D3168" s="31"/>
      <c r="E3168" s="21">
        <f t="shared" si="400"/>
        <v>5.5215783689899212E-4</v>
      </c>
      <c r="F3168" s="21">
        <f t="shared" si="401"/>
        <v>-1.2668405120438431E-3</v>
      </c>
      <c r="G3168" s="37">
        <f>(C3167-MAX(C$9:C3167))/MAX(C$9:C3167)</f>
        <v>-1.0682132976142067E-2</v>
      </c>
      <c r="H3168" s="37"/>
      <c r="I3168" s="37"/>
      <c r="AW3168" s="30"/>
      <c r="BH3168" s="30"/>
      <c r="BN3168" s="30"/>
      <c r="BV3168" s="30">
        <v>44046</v>
      </c>
      <c r="BW3168" s="31">
        <v>1199.61683543494</v>
      </c>
      <c r="BZ3168" s="30">
        <v>43971</v>
      </c>
      <c r="CA3168" s="31">
        <v>1058.9838844073299</v>
      </c>
      <c r="CB3168" s="30">
        <v>43971</v>
      </c>
      <c r="CC3168" s="31">
        <v>1042.29303756282</v>
      </c>
      <c r="CD3168" s="30">
        <v>43971</v>
      </c>
      <c r="CE3168" s="31">
        <v>1024.1318147545101</v>
      </c>
      <c r="CG3168" s="30">
        <v>44046</v>
      </c>
      <c r="CH3168" s="31">
        <f t="shared" si="397"/>
        <v>1046.33858486602</v>
      </c>
      <c r="CI3168" s="31">
        <f t="shared" si="398"/>
        <v>1026.64562382691</v>
      </c>
      <c r="CJ3168" s="31">
        <f t="shared" si="402"/>
        <v>1036.221971598032</v>
      </c>
      <c r="CK3168" s="31">
        <f t="shared" si="402"/>
        <v>1017.0545432537346</v>
      </c>
      <c r="CM3168" s="30">
        <v>44046</v>
      </c>
      <c r="CN3168" s="31">
        <v>1254.5067687082999</v>
      </c>
      <c r="CO3168" s="31">
        <v>1315.5448212623801</v>
      </c>
    </row>
    <row r="3169" spans="2:93">
      <c r="B3169" s="29">
        <v>44046</v>
      </c>
      <c r="C3169" s="55">
        <v>1291.2172338725441</v>
      </c>
      <c r="D3169" s="31"/>
      <c r="E3169" s="21">
        <f t="shared" si="400"/>
        <v>1.3108836974615734E-3</v>
      </c>
      <c r="F3169" s="21">
        <f t="shared" si="401"/>
        <v>-3.3983876280430092E-4</v>
      </c>
      <c r="G3169" s="37">
        <f>(C3168-MAX(C$9:C3168))/MAX(C$9:C3168)</f>
        <v>-1.013587336268063E-2</v>
      </c>
      <c r="H3169" s="37"/>
      <c r="I3169" s="37"/>
      <c r="AW3169" s="30"/>
      <c r="BH3169" s="30"/>
      <c r="BN3169" s="30"/>
      <c r="BV3169" s="30">
        <v>44047</v>
      </c>
      <c r="BW3169" s="31">
        <v>1199.5027218493201</v>
      </c>
      <c r="BZ3169" s="30">
        <v>43973</v>
      </c>
      <c r="CA3169" s="31">
        <v>1057.99998062036</v>
      </c>
      <c r="CB3169" s="30">
        <v>43973</v>
      </c>
      <c r="CC3169" s="31">
        <v>1041.46048074482</v>
      </c>
      <c r="CD3169" s="30">
        <v>43973</v>
      </c>
      <c r="CE3169" s="31">
        <v>1023.58417883163</v>
      </c>
      <c r="CG3169" s="30">
        <v>44047</v>
      </c>
      <c r="CH3169" s="31">
        <f t="shared" si="397"/>
        <v>1046.54705483521</v>
      </c>
      <c r="CI3169" s="31">
        <f t="shared" si="398"/>
        <v>1026.83595391935</v>
      </c>
      <c r="CJ3169" s="31">
        <f t="shared" si="402"/>
        <v>1036.4284259576605</v>
      </c>
      <c r="CK3169" s="31">
        <f t="shared" si="402"/>
        <v>1017.2430952533159</v>
      </c>
      <c r="CM3169" s="30">
        <v>44047</v>
      </c>
      <c r="CN3169" s="31">
        <v>1253.5334131142599</v>
      </c>
      <c r="CO3169" s="31">
        <v>1314.5370296551901</v>
      </c>
    </row>
    <row r="3170" spans="2:93">
      <c r="B3170" s="29">
        <v>44047</v>
      </c>
      <c r="C3170" s="55">
        <v>1293.1325177557501</v>
      </c>
      <c r="D3170" s="31"/>
      <c r="E3170" s="21">
        <f t="shared" si="400"/>
        <v>1.4833165426872963E-3</v>
      </c>
      <c r="F3170" s="21">
        <f t="shared" si="401"/>
        <v>1.4697685394309268E-3</v>
      </c>
      <c r="G3170" s="37">
        <f>(C3169-MAX(C$9:C3169))/MAX(C$9:C3169)</f>
        <v>-8.8382766163696922E-3</v>
      </c>
      <c r="H3170" s="37"/>
      <c r="I3170" s="37"/>
      <c r="AW3170" s="30"/>
      <c r="BH3170" s="30"/>
      <c r="BN3170" s="30"/>
      <c r="BV3170" s="30">
        <v>44048</v>
      </c>
      <c r="BW3170" s="31">
        <v>1201.3197704659201</v>
      </c>
      <c r="BZ3170" s="30">
        <v>43976</v>
      </c>
      <c r="CA3170" s="31">
        <v>1059.11455774312</v>
      </c>
      <c r="CB3170" s="30">
        <v>43976</v>
      </c>
      <c r="CC3170" s="31">
        <v>1042.37191026253</v>
      </c>
      <c r="CD3170" s="30">
        <v>43976</v>
      </c>
      <c r="CE3170" s="31">
        <v>1024.1501911421999</v>
      </c>
      <c r="CG3170" s="30">
        <v>44048</v>
      </c>
      <c r="CH3170" s="31">
        <f t="shared" si="397"/>
        <v>1047.4129571296901</v>
      </c>
      <c r="CI3170" s="31">
        <f t="shared" si="398"/>
        <v>1027.6201880546801</v>
      </c>
      <c r="CJ3170" s="31">
        <f t="shared" si="402"/>
        <v>1037.285956202435</v>
      </c>
      <c r="CK3170" s="31">
        <f t="shared" si="402"/>
        <v>1018.0200029533058</v>
      </c>
      <c r="CM3170" s="30">
        <v>44048</v>
      </c>
      <c r="CN3170" s="31">
        <v>1256.1680891963799</v>
      </c>
      <c r="CO3170" s="31">
        <v>1317.3134893261799</v>
      </c>
    </row>
    <row r="3171" spans="2:93">
      <c r="B3171" s="29">
        <v>44048</v>
      </c>
      <c r="C3171" s="55">
        <v>1294.488590650597</v>
      </c>
      <c r="D3171" s="31"/>
      <c r="E3171" s="21">
        <f t="shared" si="400"/>
        <v>1.0486727974332588E-3</v>
      </c>
      <c r="F3171" s="21">
        <f t="shared" si="401"/>
        <v>4.4020321360052073E-3</v>
      </c>
      <c r="G3171" s="37">
        <f>(C3170-MAX(C$9:C3170))/MAX(C$9:C3170)</f>
        <v>-7.3680700355963392E-3</v>
      </c>
      <c r="H3171" s="37"/>
      <c r="I3171" s="37"/>
      <c r="AW3171" s="30"/>
      <c r="BH3171" s="30"/>
      <c r="BN3171" s="30"/>
      <c r="BV3171" s="30">
        <v>44049</v>
      </c>
      <c r="BW3171" s="31">
        <v>1199.2195202585101</v>
      </c>
      <c r="BZ3171" s="30">
        <v>43977</v>
      </c>
      <c r="CA3171" s="31">
        <v>1060.65807338331</v>
      </c>
      <c r="CB3171" s="30">
        <v>43977</v>
      </c>
      <c r="CC3171" s="31">
        <v>1043.8216520623</v>
      </c>
      <c r="CD3171" s="30">
        <v>43977</v>
      </c>
      <c r="CE3171" s="31">
        <v>1025.51002354865</v>
      </c>
      <c r="CG3171" s="30">
        <v>44049</v>
      </c>
      <c r="CH3171" s="31">
        <f t="shared" si="397"/>
        <v>1046.55114872587</v>
      </c>
      <c r="CI3171" s="31">
        <f t="shared" si="398"/>
        <v>1026.6509072940601</v>
      </c>
      <c r="CJ3171" s="31">
        <f t="shared" si="402"/>
        <v>1036.4324802661915</v>
      </c>
      <c r="CK3171" s="31">
        <f t="shared" si="402"/>
        <v>1017.0597773619257</v>
      </c>
      <c r="CM3171" s="30">
        <v>44049</v>
      </c>
      <c r="CN3171" s="31">
        <v>1252.6375262307899</v>
      </c>
      <c r="CO3171" s="31">
        <v>1313.6282395963999</v>
      </c>
    </row>
    <row r="3172" spans="2:93">
      <c r="B3172" s="29">
        <v>44049</v>
      </c>
      <c r="C3172" s="55">
        <v>1292.6810302435599</v>
      </c>
      <c r="D3172" s="31"/>
      <c r="E3172" s="21">
        <f t="shared" si="400"/>
        <v>-1.3963509760472892E-3</v>
      </c>
      <c r="F3172" s="21">
        <f t="shared" si="401"/>
        <v>2.4460259487921743E-3</v>
      </c>
      <c r="G3172" s="37">
        <f>(C3171-MAX(C$9:C3171))/MAX(C$9:C3171)</f>
        <v>-6.327123932778963E-3</v>
      </c>
      <c r="H3172" s="37"/>
      <c r="I3172" s="37"/>
      <c r="AW3172" s="30"/>
      <c r="BH3172" s="30"/>
      <c r="BN3172" s="30"/>
      <c r="BV3172" s="30">
        <v>44050</v>
      </c>
      <c r="BW3172" s="31">
        <v>1201.1256895931999</v>
      </c>
      <c r="BZ3172" s="30">
        <v>43978</v>
      </c>
      <c r="CA3172" s="31">
        <v>1063.22159568559</v>
      </c>
      <c r="CB3172" s="30">
        <v>43978</v>
      </c>
      <c r="CC3172" s="31">
        <v>1046.4443135736001</v>
      </c>
      <c r="CD3172" s="30">
        <v>43978</v>
      </c>
      <c r="CE3172" s="31">
        <v>1028.3262571130599</v>
      </c>
      <c r="CG3172" s="30">
        <v>44050</v>
      </c>
      <c r="CH3172" s="31">
        <f t="shared" si="397"/>
        <v>1047.5133078962499</v>
      </c>
      <c r="CI3172" s="31">
        <f t="shared" si="398"/>
        <v>1027.51645739688</v>
      </c>
      <c r="CJ3172" s="31">
        <f t="shared" si="402"/>
        <v>1037.3853367191052</v>
      </c>
      <c r="CK3172" s="31">
        <f t="shared" si="402"/>
        <v>1017.9172413631896</v>
      </c>
      <c r="CM3172" s="30">
        <v>44050</v>
      </c>
      <c r="CN3172" s="31">
        <v>1255.7633859380001</v>
      </c>
      <c r="CO3172" s="31">
        <v>1316.9226260303999</v>
      </c>
    </row>
    <row r="3173" spans="2:93">
      <c r="B3173" s="29">
        <v>44050</v>
      </c>
      <c r="C3173" s="55">
        <v>1294.411187275655</v>
      </c>
      <c r="D3173" s="31"/>
      <c r="E3173" s="21">
        <f t="shared" si="400"/>
        <v>1.3384253281485403E-3</v>
      </c>
      <c r="F3173" s="21">
        <f t="shared" si="401"/>
        <v>2.4735988022184241E-3</v>
      </c>
      <c r="G3173" s="37">
        <f>(C3172-MAX(C$9:C3172))/MAX(C$9:C3172)</f>
        <v>-7.7146400231471474E-3</v>
      </c>
      <c r="H3173" s="37"/>
      <c r="I3173" s="37"/>
      <c r="AW3173" s="30"/>
      <c r="BH3173" s="30"/>
      <c r="BN3173" s="30"/>
      <c r="BV3173" s="30">
        <v>44053</v>
      </c>
      <c r="BW3173" s="31">
        <v>1201.47256684637</v>
      </c>
      <c r="BZ3173" s="30">
        <v>43979</v>
      </c>
      <c r="CA3173" s="31">
        <v>1062.6580408357299</v>
      </c>
      <c r="CB3173" s="30">
        <v>43979</v>
      </c>
      <c r="CC3173" s="31">
        <v>1045.9837097318</v>
      </c>
      <c r="CD3173" s="30">
        <v>43979</v>
      </c>
      <c r="CE3173" s="31">
        <v>1027.7626551523399</v>
      </c>
      <c r="CG3173" s="30">
        <v>44053</v>
      </c>
      <c r="CH3173" s="31">
        <f t="shared" si="397"/>
        <v>1047.68224816362</v>
      </c>
      <c r="CI3173" s="31">
        <f t="shared" si="398"/>
        <v>1027.50246048283</v>
      </c>
      <c r="CJ3173" s="31">
        <f t="shared" si="402"/>
        <v>1037.5526435731854</v>
      </c>
      <c r="CK3173" s="31">
        <f t="shared" si="402"/>
        <v>1017.9033752104533</v>
      </c>
      <c r="CM3173" s="30">
        <v>44053</v>
      </c>
      <c r="CN3173" s="31">
        <v>1254.3158377861801</v>
      </c>
      <c r="CO3173" s="31">
        <v>1315.45818093445</v>
      </c>
    </row>
    <row r="3174" spans="2:93">
      <c r="B3174" s="29">
        <v>44053</v>
      </c>
      <c r="C3174" s="55">
        <v>1295.4065690488069</v>
      </c>
      <c r="D3174" s="31"/>
      <c r="E3174" s="21">
        <f t="shared" si="400"/>
        <v>7.6898421686766305E-4</v>
      </c>
      <c r="F3174" s="21">
        <f t="shared" si="401"/>
        <v>1.7585601334992873E-3</v>
      </c>
      <c r="G3174" s="37">
        <f>(C3173-MAX(C$9:C3173))/MAX(C$9:C3173)</f>
        <v>-6.3865401646031423E-3</v>
      </c>
      <c r="H3174" s="37"/>
      <c r="I3174" s="37"/>
      <c r="AW3174" s="30"/>
      <c r="BH3174" s="30"/>
      <c r="BN3174" s="30"/>
      <c r="BV3174" s="30">
        <v>44054</v>
      </c>
      <c r="BW3174" s="31">
        <v>1203.7601846263401</v>
      </c>
      <c r="BZ3174" s="30">
        <v>43980</v>
      </c>
      <c r="CA3174" s="31">
        <v>1062.2618202469901</v>
      </c>
      <c r="CB3174" s="30">
        <v>43980</v>
      </c>
      <c r="CC3174" s="31">
        <v>1045.7252649066099</v>
      </c>
      <c r="CD3174" s="30">
        <v>43980</v>
      </c>
      <c r="CE3174" s="31">
        <v>1027.6842009004799</v>
      </c>
      <c r="CG3174" s="30">
        <v>44054</v>
      </c>
      <c r="CH3174" s="31">
        <f t="shared" si="397"/>
        <v>1048.93761892671</v>
      </c>
      <c r="CI3174" s="31">
        <f t="shared" si="398"/>
        <v>1028.6389516443301</v>
      </c>
      <c r="CJ3174" s="31">
        <f t="shared" si="402"/>
        <v>1038.7958766776801</v>
      </c>
      <c r="CK3174" s="31">
        <f t="shared" si="402"/>
        <v>1019.0292490975526</v>
      </c>
      <c r="CM3174" s="30">
        <v>44054</v>
      </c>
      <c r="CN3174" s="31">
        <v>1256.1348274473601</v>
      </c>
      <c r="CO3174" s="31">
        <v>1317.3830376143801</v>
      </c>
    </row>
    <row r="3175" spans="2:93">
      <c r="B3175" s="29">
        <v>44054</v>
      </c>
      <c r="C3175" s="55">
        <v>1298.042989518852</v>
      </c>
      <c r="D3175" s="31"/>
      <c r="E3175" s="21">
        <f t="shared" si="400"/>
        <v>2.0352069636182524E-3</v>
      </c>
      <c r="F3175" s="21">
        <f t="shared" si="401"/>
        <v>2.7457938941497506E-3</v>
      </c>
      <c r="G3175" s="37">
        <f>(C3174-MAX(C$9:C3174))/MAX(C$9:C3174)</f>
        <v>-5.6224670963224985E-3</v>
      </c>
      <c r="H3175" s="37"/>
      <c r="I3175" s="37"/>
      <c r="AW3175" s="30"/>
      <c r="BH3175" s="30"/>
      <c r="BN3175" s="30"/>
      <c r="BV3175" s="30">
        <v>44055</v>
      </c>
      <c r="BW3175" s="31">
        <v>1204.96630252984</v>
      </c>
      <c r="BZ3175" s="30">
        <v>43984</v>
      </c>
      <c r="CA3175" s="31">
        <v>1063.57013113832</v>
      </c>
      <c r="CB3175" s="30">
        <v>43984</v>
      </c>
      <c r="CC3175" s="31">
        <v>1046.94178472101</v>
      </c>
      <c r="CD3175" s="30">
        <v>43984</v>
      </c>
      <c r="CE3175" s="31">
        <v>1028.8527614064201</v>
      </c>
      <c r="CG3175" s="30">
        <v>44055</v>
      </c>
      <c r="CH3175" s="31">
        <f t="shared" si="397"/>
        <v>1049.34783943409</v>
      </c>
      <c r="CI3175" s="31">
        <f t="shared" si="398"/>
        <v>1029.06714757955</v>
      </c>
      <c r="CJ3175" s="31">
        <f t="shared" si="402"/>
        <v>1039.202130933325</v>
      </c>
      <c r="CK3175" s="31">
        <f t="shared" si="402"/>
        <v>1019.4534447607989</v>
      </c>
      <c r="CM3175" s="30">
        <v>44055</v>
      </c>
      <c r="CN3175" s="31">
        <v>1257.4383000596499</v>
      </c>
      <c r="CO3175" s="31">
        <v>1318.7660723121501</v>
      </c>
    </row>
    <row r="3176" spans="2:93">
      <c r="B3176" s="29">
        <v>44055</v>
      </c>
      <c r="C3176" s="55">
        <v>1298.714241292771</v>
      </c>
      <c r="D3176" s="31"/>
      <c r="E3176" s="21">
        <f t="shared" si="400"/>
        <v>5.1712599608721987E-4</v>
      </c>
      <c r="F3176" s="21">
        <f t="shared" si="401"/>
        <v>4.6672078479208512E-3</v>
      </c>
      <c r="G3176" s="37">
        <f>(C3175-MAX(C$9:C3175))/MAX(C$9:C3175)</f>
        <v>-3.5987030168912926E-3</v>
      </c>
      <c r="H3176" s="37"/>
      <c r="I3176" s="37"/>
      <c r="AW3176" s="30"/>
      <c r="BH3176" s="30"/>
      <c r="BN3176" s="30"/>
      <c r="BV3176" s="30">
        <v>44056</v>
      </c>
      <c r="BW3176" s="31">
        <v>1204.63667506309</v>
      </c>
      <c r="BZ3176" s="30">
        <v>43985</v>
      </c>
      <c r="CA3176" s="31">
        <v>1062.69535562955</v>
      </c>
      <c r="CB3176" s="30">
        <v>43985</v>
      </c>
      <c r="CC3176" s="31">
        <v>1046.1792550421901</v>
      </c>
      <c r="CD3176" s="30">
        <v>43985</v>
      </c>
      <c r="CE3176" s="31">
        <v>1028.4631896793001</v>
      </c>
      <c r="CG3176" s="30">
        <v>44056</v>
      </c>
      <c r="CH3176" s="31">
        <f t="shared" si="397"/>
        <v>1049.1853561202099</v>
      </c>
      <c r="CI3176" s="31">
        <f t="shared" si="398"/>
        <v>1028.8532432791301</v>
      </c>
      <c r="CJ3176" s="31">
        <f t="shared" si="402"/>
        <v>1039.0412186031328</v>
      </c>
      <c r="CK3176" s="31">
        <f t="shared" si="402"/>
        <v>1019.2415387870973</v>
      </c>
      <c r="CM3176" s="30">
        <v>44056</v>
      </c>
      <c r="CN3176" s="31">
        <v>1257.2274574017199</v>
      </c>
      <c r="CO3176" s="31">
        <v>1318.5589995691701</v>
      </c>
    </row>
    <row r="3177" spans="2:93">
      <c r="B3177" s="29">
        <v>44056</v>
      </c>
      <c r="C3177" s="55">
        <v>1297.453053531108</v>
      </c>
      <c r="D3177" s="31"/>
      <c r="E3177" s="21">
        <f t="shared" si="400"/>
        <v>-9.7110489864771221E-4</v>
      </c>
      <c r="F3177" s="21">
        <f t="shared" si="401"/>
        <v>2.3499999732350396E-3</v>
      </c>
      <c r="G3177" s="37">
        <f>(C3176-MAX(C$9:C3176))/MAX(C$9:C3176)</f>
        <v>-3.0834380036862509E-3</v>
      </c>
      <c r="H3177" s="37"/>
      <c r="I3177" s="37"/>
      <c r="AW3177" s="30"/>
      <c r="BH3177" s="30"/>
      <c r="BN3177" s="30"/>
      <c r="BV3177" s="30">
        <v>44057</v>
      </c>
      <c r="BW3177" s="31">
        <v>1201.47511873449</v>
      </c>
      <c r="BZ3177" s="30">
        <v>43986</v>
      </c>
      <c r="CA3177" s="31">
        <v>1062.57426877331</v>
      </c>
      <c r="CB3177" s="30">
        <v>43986</v>
      </c>
      <c r="CC3177" s="31">
        <v>1046.0113143521901</v>
      </c>
      <c r="CD3177" s="30">
        <v>43986</v>
      </c>
      <c r="CE3177" s="31">
        <v>1028.2136063379701</v>
      </c>
      <c r="CG3177" s="30">
        <v>44057</v>
      </c>
      <c r="CH3177" s="31">
        <f t="shared" si="397"/>
        <v>1047.98963617294</v>
      </c>
      <c r="CI3177" s="31">
        <f t="shared" si="398"/>
        <v>1027.7251833821399</v>
      </c>
      <c r="CJ3177" s="31">
        <f t="shared" ref="CJ3177:CK3192" si="403">+CJ3176*CH3177/CH3176</f>
        <v>1037.8570595754911</v>
      </c>
      <c r="CK3177" s="31">
        <f t="shared" si="403"/>
        <v>1018.1240173983443</v>
      </c>
      <c r="CM3177" s="30">
        <v>44057</v>
      </c>
      <c r="CN3177" s="31">
        <v>1253.91019489924</v>
      </c>
      <c r="CO3177" s="31">
        <v>1315.0949533998501</v>
      </c>
    </row>
    <row r="3178" spans="2:93">
      <c r="B3178" s="29">
        <v>44057</v>
      </c>
      <c r="C3178" s="55">
        <v>1294.5321703937491</v>
      </c>
      <c r="D3178" s="31"/>
      <c r="E3178" s="21">
        <f t="shared" si="400"/>
        <v>-2.2512437959967269E-3</v>
      </c>
      <c r="F3178" s="21">
        <f t="shared" si="401"/>
        <v>-6.7499939860571345E-4</v>
      </c>
      <c r="G3178" s="37">
        <f>(C3177-MAX(C$9:C3177))/MAX(C$9:C3177)</f>
        <v>-4.0515485605839363E-3</v>
      </c>
      <c r="H3178" s="37"/>
      <c r="I3178" s="37"/>
      <c r="AW3178" s="30"/>
      <c r="BH3178" s="30"/>
      <c r="BN3178" s="30"/>
      <c r="BV3178" s="30">
        <v>44060</v>
      </c>
      <c r="BW3178" s="31">
        <v>1203.1502988776001</v>
      </c>
      <c r="BZ3178" s="30">
        <v>43987</v>
      </c>
      <c r="CA3178" s="31">
        <v>1062.2920474057</v>
      </c>
      <c r="CB3178" s="30">
        <v>43987</v>
      </c>
      <c r="CC3178" s="31">
        <v>1045.69107169106</v>
      </c>
      <c r="CD3178" s="30">
        <v>43987</v>
      </c>
      <c r="CE3178" s="31">
        <v>1027.99709511078</v>
      </c>
      <c r="CG3178" s="30">
        <v>44060</v>
      </c>
      <c r="CH3178" s="31">
        <f t="shared" si="397"/>
        <v>1048.3747630414</v>
      </c>
      <c r="CI3178" s="31">
        <f t="shared" si="398"/>
        <v>1028.0956781678899</v>
      </c>
      <c r="CJ3178" s="31">
        <f t="shared" si="403"/>
        <v>1038.2384628121902</v>
      </c>
      <c r="CK3178" s="31">
        <f t="shared" si="403"/>
        <v>1018.4910509650917</v>
      </c>
      <c r="CM3178" s="30">
        <v>44060</v>
      </c>
      <c r="CN3178" s="31">
        <v>1255.56572563848</v>
      </c>
      <c r="CO3178" s="31">
        <v>1316.87868323971</v>
      </c>
    </row>
    <row r="3179" spans="2:93">
      <c r="B3179" s="29">
        <v>44060</v>
      </c>
      <c r="C3179" s="55">
        <v>1296.603268344139</v>
      </c>
      <c r="D3179" s="31"/>
      <c r="E3179" s="21">
        <f t="shared" si="400"/>
        <v>1.5998814071649381E-3</v>
      </c>
      <c r="F3179" s="21">
        <f t="shared" si="401"/>
        <v>-1.1091475292714925E-3</v>
      </c>
      <c r="G3179" s="37">
        <f>(C3178-MAX(C$9:C3178))/MAX(C$9:C3178)</f>
        <v>-6.2936713330194894E-3</v>
      </c>
      <c r="H3179" s="37"/>
      <c r="I3179" s="37"/>
      <c r="AW3179" s="30"/>
      <c r="BH3179" s="30"/>
      <c r="BN3179" s="30"/>
      <c r="BV3179" s="30">
        <v>44061</v>
      </c>
      <c r="BW3179" s="31">
        <v>1201.9879920249</v>
      </c>
      <c r="BZ3179" s="30">
        <v>43990</v>
      </c>
      <c r="CA3179" s="31">
        <v>1063.88165915339</v>
      </c>
      <c r="CB3179" s="30">
        <v>43990</v>
      </c>
      <c r="CC3179" s="31">
        <v>1047.1657736864599</v>
      </c>
      <c r="CD3179" s="30">
        <v>43990</v>
      </c>
      <c r="CE3179" s="31">
        <v>1029.3790105968301</v>
      </c>
      <c r="CG3179" s="30">
        <v>44061</v>
      </c>
      <c r="CH3179" s="31">
        <f t="shared" si="397"/>
        <v>1047.38459357291</v>
      </c>
      <c r="CI3179" s="31">
        <f t="shared" si="398"/>
        <v>1027.0705490734799</v>
      </c>
      <c r="CJ3179" s="31">
        <f t="shared" si="403"/>
        <v>1037.2578668811072</v>
      </c>
      <c r="CK3179" s="31">
        <f t="shared" si="403"/>
        <v>1017.4754987836051</v>
      </c>
      <c r="CM3179" s="30">
        <v>44061</v>
      </c>
      <c r="CN3179" s="31">
        <v>1254.11288413376</v>
      </c>
      <c r="CO3179" s="31">
        <v>1315.36973960772</v>
      </c>
    </row>
    <row r="3180" spans="2:93">
      <c r="B3180" s="29">
        <v>44061</v>
      </c>
      <c r="C3180" s="55">
        <v>1295.585721891526</v>
      </c>
      <c r="D3180" s="31"/>
      <c r="E3180" s="21">
        <f t="shared" si="400"/>
        <v>-7.847785652372874E-4</v>
      </c>
      <c r="F3180" s="21">
        <f t="shared" si="401"/>
        <v>-2.4089359319959813E-3</v>
      </c>
      <c r="G3180" s="37">
        <f>(C3179-MAX(C$9:C3179))/MAX(C$9:C3179)</f>
        <v>-4.7038590536029948E-3</v>
      </c>
      <c r="H3180" s="37"/>
      <c r="I3180" s="37"/>
      <c r="AW3180" s="30"/>
      <c r="BH3180" s="30"/>
      <c r="BN3180" s="30"/>
      <c r="BV3180" s="30">
        <v>44062</v>
      </c>
      <c r="BW3180" s="31">
        <v>1203.34484645564</v>
      </c>
      <c r="BZ3180" s="30">
        <v>43991</v>
      </c>
      <c r="CA3180" s="31">
        <v>1066.21694367091</v>
      </c>
      <c r="CB3180" s="30">
        <v>43991</v>
      </c>
      <c r="CC3180" s="31">
        <v>1049.4581976992599</v>
      </c>
      <c r="CD3180" s="30">
        <v>43991</v>
      </c>
      <c r="CE3180" s="31">
        <v>1031.55164870828</v>
      </c>
      <c r="CG3180" s="30">
        <v>44062</v>
      </c>
      <c r="CH3180" s="31">
        <f t="shared" si="397"/>
        <v>1047.85438510325</v>
      </c>
      <c r="CI3180" s="31">
        <f t="shared" si="398"/>
        <v>1027.4977712315099</v>
      </c>
      <c r="CJ3180" s="31">
        <f t="shared" si="403"/>
        <v>1037.7231161922291</v>
      </c>
      <c r="CK3180" s="31">
        <f t="shared" si="403"/>
        <v>1017.8987297668369</v>
      </c>
      <c r="CM3180" s="30">
        <v>44062</v>
      </c>
      <c r="CN3180" s="31">
        <v>1255.5785225254101</v>
      </c>
      <c r="CO3180" s="31">
        <v>1316.9218499549299</v>
      </c>
    </row>
    <row r="3181" spans="2:93">
      <c r="B3181" s="29">
        <v>44062</v>
      </c>
      <c r="C3181" s="55">
        <v>1296.367923377298</v>
      </c>
      <c r="D3181" s="31"/>
      <c r="E3181" s="21">
        <f t="shared" si="400"/>
        <v>6.0374352121606023E-4</v>
      </c>
      <c r="F3181" s="21">
        <f t="shared" si="401"/>
        <v>-8.3635407913740245E-4</v>
      </c>
      <c r="G3181" s="37">
        <f>(C3180-MAX(C$9:C3180))/MAX(C$9:C3180)</f>
        <v>-5.4849461310810723E-3</v>
      </c>
      <c r="H3181" s="37"/>
      <c r="I3181" s="37"/>
      <c r="AW3181" s="30"/>
      <c r="BH3181" s="30"/>
      <c r="BN3181" s="30"/>
      <c r="BV3181" s="30">
        <v>44063</v>
      </c>
      <c r="BW3181" s="31">
        <v>1201.70917557558</v>
      </c>
      <c r="BZ3181" s="30">
        <v>43992</v>
      </c>
      <c r="CA3181" s="31">
        <v>1066.6136077400699</v>
      </c>
      <c r="CB3181" s="30">
        <v>43992</v>
      </c>
      <c r="CC3181" s="31">
        <v>1049.78474584933</v>
      </c>
      <c r="CD3181" s="30">
        <v>43992</v>
      </c>
      <c r="CE3181" s="31">
        <v>1031.8392872862701</v>
      </c>
      <c r="CG3181" s="30">
        <v>44063</v>
      </c>
      <c r="CH3181" s="31">
        <f t="shared" si="397"/>
        <v>1046.7130314466301</v>
      </c>
      <c r="CI3181" s="31">
        <f t="shared" si="398"/>
        <v>1026.4462812147599</v>
      </c>
      <c r="CJ3181" s="31">
        <f t="shared" si="403"/>
        <v>1036.5927978101495</v>
      </c>
      <c r="CK3181" s="31">
        <f t="shared" si="403"/>
        <v>1016.8570629307819</v>
      </c>
      <c r="CM3181" s="30">
        <v>44063</v>
      </c>
      <c r="CN3181" s="31">
        <v>1254.0831422204001</v>
      </c>
      <c r="CO3181" s="31">
        <v>1315.3658908206701</v>
      </c>
    </row>
    <row r="3182" spans="2:93">
      <c r="B3182" s="29">
        <v>44063</v>
      </c>
      <c r="C3182" s="55">
        <v>1294.235750490697</v>
      </c>
      <c r="D3182" s="31"/>
      <c r="E3182" s="21">
        <f t="shared" si="400"/>
        <v>-1.6447282042016953E-3</v>
      </c>
      <c r="F3182" s="21">
        <f t="shared" si="401"/>
        <v>-2.2897839839852718E-4</v>
      </c>
      <c r="G3182" s="37">
        <f>(C3181-MAX(C$9:C3181))/MAX(C$9:C3181)</f>
        <v>-4.8845141105558869E-3</v>
      </c>
      <c r="H3182" s="37"/>
      <c r="I3182" s="37"/>
      <c r="AW3182" s="30"/>
      <c r="BH3182" s="30"/>
      <c r="BN3182" s="30"/>
      <c r="BV3182" s="30">
        <v>44064</v>
      </c>
      <c r="BW3182" s="31">
        <v>1200.03651567265</v>
      </c>
      <c r="BZ3182" s="30">
        <v>43993</v>
      </c>
      <c r="CA3182" s="31">
        <v>1065.1362063562999</v>
      </c>
      <c r="CB3182" s="30">
        <v>43993</v>
      </c>
      <c r="CC3182" s="31">
        <v>1048.61560767986</v>
      </c>
      <c r="CD3182" s="30">
        <v>43993</v>
      </c>
      <c r="CE3182" s="31">
        <v>1030.93982905644</v>
      </c>
      <c r="CG3182" s="30">
        <v>44064</v>
      </c>
      <c r="CH3182" s="31">
        <f t="shared" si="397"/>
        <v>1044.4648739961201</v>
      </c>
      <c r="CI3182" s="31">
        <f t="shared" si="398"/>
        <v>1024.16435800826</v>
      </c>
      <c r="CJ3182" s="31">
        <f t="shared" si="403"/>
        <v>1034.3663768604447</v>
      </c>
      <c r="CK3182" s="31">
        <f t="shared" si="403"/>
        <v>1014.5964578001862</v>
      </c>
      <c r="CM3182" s="30">
        <v>44064</v>
      </c>
      <c r="CN3182" s="31">
        <v>1252.2847331907701</v>
      </c>
      <c r="CO3182" s="31">
        <v>1313.4932411319801</v>
      </c>
    </row>
    <row r="3183" spans="2:93">
      <c r="B3183" s="29">
        <v>44064</v>
      </c>
      <c r="C3183" s="55">
        <v>1293.1891286517091</v>
      </c>
      <c r="D3183" s="31"/>
      <c r="E3183" s="21">
        <f t="shared" si="400"/>
        <v>-8.0867943772311435E-4</v>
      </c>
      <c r="F3183" s="21">
        <f t="shared" si="401"/>
        <v>-2.6331413592609598E-3</v>
      </c>
      <c r="G3183" s="37">
        <f>(C3182-MAX(C$9:C3182))/MAX(C$9:C3182)</f>
        <v>-6.5212086166360986E-3</v>
      </c>
      <c r="H3183" s="37"/>
      <c r="I3183" s="37"/>
      <c r="AW3183" s="30"/>
      <c r="BH3183" s="30"/>
      <c r="BN3183" s="30"/>
      <c r="BV3183" s="30">
        <v>44067</v>
      </c>
      <c r="BW3183" s="31">
        <v>1201.31152118413</v>
      </c>
      <c r="BZ3183" s="30">
        <v>43994</v>
      </c>
      <c r="CA3183" s="31">
        <v>1061.7301504475799</v>
      </c>
      <c r="CB3183" s="30">
        <v>43994</v>
      </c>
      <c r="CC3183" s="31">
        <v>1045.44850191409</v>
      </c>
      <c r="CD3183" s="30">
        <v>43994</v>
      </c>
      <c r="CE3183" s="31">
        <v>1027.86846147706</v>
      </c>
      <c r="CG3183" s="30">
        <v>44067</v>
      </c>
      <c r="CH3183" s="31">
        <f t="shared" si="397"/>
        <v>1044.9403843503001</v>
      </c>
      <c r="CI3183" s="31">
        <f t="shared" si="398"/>
        <v>1024.52346200632</v>
      </c>
      <c r="CJ3183" s="31">
        <f t="shared" si="403"/>
        <v>1034.8372897024735</v>
      </c>
      <c r="CK3183" s="31">
        <f t="shared" si="403"/>
        <v>1014.9522069937259</v>
      </c>
      <c r="CM3183" s="30">
        <v>44067</v>
      </c>
      <c r="CN3183" s="31">
        <v>1253.1092065692001</v>
      </c>
      <c r="CO3183" s="31">
        <v>1314.3792110956399</v>
      </c>
    </row>
    <row r="3184" spans="2:93">
      <c r="B3184" s="29">
        <v>44067</v>
      </c>
      <c r="C3184" s="55">
        <v>1295.103500717428</v>
      </c>
      <c r="D3184" s="31"/>
      <c r="E3184" s="21">
        <f t="shared" si="400"/>
        <v>1.4803496436093244E-3</v>
      </c>
      <c r="F3184" s="21">
        <f t="shared" si="401"/>
        <v>-3.7220321739417361E-4</v>
      </c>
      <c r="G3184" s="37">
        <f>(C3183-MAX(C$9:C3183))/MAX(C$9:C3183)</f>
        <v>-7.3246144870417855E-3</v>
      </c>
      <c r="H3184" s="37"/>
      <c r="I3184" s="37"/>
      <c r="AW3184" s="30"/>
      <c r="BH3184" s="30"/>
      <c r="BN3184" s="30"/>
      <c r="BV3184" s="30">
        <v>44068</v>
      </c>
      <c r="BW3184" s="31">
        <v>1200.5325803712201</v>
      </c>
      <c r="BZ3184" s="30">
        <v>43997</v>
      </c>
      <c r="CA3184" s="31">
        <v>1065.9450362023599</v>
      </c>
      <c r="CB3184" s="30">
        <v>43997</v>
      </c>
      <c r="CC3184" s="31">
        <v>1049.29553610323</v>
      </c>
      <c r="CD3184" s="30">
        <v>43997</v>
      </c>
      <c r="CE3184" s="31">
        <v>1031.4731268867099</v>
      </c>
      <c r="CG3184" s="30">
        <v>44068</v>
      </c>
      <c r="CH3184" s="31">
        <f t="shared" si="397"/>
        <v>1044.5718167531199</v>
      </c>
      <c r="CI3184" s="31">
        <f t="shared" si="398"/>
        <v>1024.1692814027199</v>
      </c>
      <c r="CJ3184" s="31">
        <f t="shared" si="403"/>
        <v>1034.4722856323367</v>
      </c>
      <c r="CK3184" s="31">
        <f t="shared" si="403"/>
        <v>1014.6013351995414</v>
      </c>
      <c r="CM3184" s="30">
        <v>44068</v>
      </c>
      <c r="CN3184" s="31">
        <v>1253.02775789265</v>
      </c>
      <c r="CO3184" s="31">
        <v>1314.2998330619901</v>
      </c>
    </row>
    <row r="3185" spans="2:93">
      <c r="B3185" s="29">
        <v>44068</v>
      </c>
      <c r="C3185" s="55">
        <v>1293.0969602961411</v>
      </c>
      <c r="D3185" s="31"/>
      <c r="E3185" s="21">
        <f t="shared" si="400"/>
        <v>-1.549328235291858E-3</v>
      </c>
      <c r="F3185" s="21">
        <f t="shared" si="401"/>
        <v>-2.5231749584141427E-3</v>
      </c>
      <c r="G3185" s="37">
        <f>(C3184-MAX(C$9:C3184))/MAX(C$9:C3184)</f>
        <v>-5.8551078338780075E-3</v>
      </c>
      <c r="H3185" s="37"/>
      <c r="I3185" s="37"/>
      <c r="AW3185" s="30"/>
      <c r="BH3185" s="30"/>
      <c r="BN3185" s="30"/>
      <c r="BV3185" s="30">
        <v>44069</v>
      </c>
      <c r="BW3185" s="31">
        <v>1200.4461912279701</v>
      </c>
      <c r="BZ3185" s="30">
        <v>43998</v>
      </c>
      <c r="CA3185" s="31">
        <v>1062.9593949477301</v>
      </c>
      <c r="CB3185" s="30">
        <v>43998</v>
      </c>
      <c r="CC3185" s="31">
        <v>1046.37150295471</v>
      </c>
      <c r="CD3185" s="30">
        <v>43998</v>
      </c>
      <c r="CE3185" s="31">
        <v>1028.41902484412</v>
      </c>
      <c r="CG3185" s="30">
        <v>44069</v>
      </c>
      <c r="CH3185" s="31">
        <f t="shared" si="397"/>
        <v>1044.5429432245</v>
      </c>
      <c r="CI3185" s="31">
        <f t="shared" si="398"/>
        <v>1024.00017922693</v>
      </c>
      <c r="CJ3185" s="31">
        <f t="shared" si="403"/>
        <v>1034.4436912698748</v>
      </c>
      <c r="CK3185" s="31">
        <f t="shared" si="403"/>
        <v>1014.4338128021633</v>
      </c>
      <c r="CM3185" s="30">
        <v>44069</v>
      </c>
      <c r="CN3185" s="31">
        <v>1251.23744684851</v>
      </c>
      <c r="CO3185" s="31">
        <v>1312.42971399508</v>
      </c>
    </row>
    <row r="3186" spans="2:93">
      <c r="B3186" s="29">
        <v>44069</v>
      </c>
      <c r="C3186" s="55">
        <v>1293.8449726239769</v>
      </c>
      <c r="D3186" s="31"/>
      <c r="E3186" s="21">
        <f t="shared" si="400"/>
        <v>5.7846576923714643E-4</v>
      </c>
      <c r="F3186" s="21">
        <f t="shared" si="401"/>
        <v>-3.0193715988136027E-4</v>
      </c>
      <c r="G3186" s="37">
        <f>(C3185-MAX(C$9:C3185))/MAX(C$9:C3185)</f>
        <v>-7.3953645852822061E-3</v>
      </c>
      <c r="H3186" s="37"/>
      <c r="I3186" s="37"/>
      <c r="AW3186" s="30"/>
      <c r="BH3186" s="30"/>
      <c r="BN3186" s="30"/>
      <c r="BV3186" s="30">
        <v>44070</v>
      </c>
      <c r="BW3186" s="31">
        <v>1199.9246208249101</v>
      </c>
      <c r="BZ3186" s="30">
        <v>43999</v>
      </c>
      <c r="CA3186" s="31">
        <v>1066.7253093357101</v>
      </c>
      <c r="CB3186" s="30">
        <v>43999</v>
      </c>
      <c r="CC3186" s="31">
        <v>1050.01661734907</v>
      </c>
      <c r="CD3186" s="30">
        <v>43999</v>
      </c>
      <c r="CE3186" s="31">
        <v>1031.8290201398599</v>
      </c>
      <c r="CG3186" s="30">
        <v>44070</v>
      </c>
      <c r="CH3186" s="31">
        <f t="shared" si="397"/>
        <v>1044.4601057052801</v>
      </c>
      <c r="CI3186" s="31">
        <f t="shared" si="398"/>
        <v>1024.0555806083801</v>
      </c>
      <c r="CJ3186" s="31">
        <f t="shared" si="403"/>
        <v>1034.3616546722285</v>
      </c>
      <c r="CK3186" s="31">
        <f t="shared" si="403"/>
        <v>1014.4886966154272</v>
      </c>
      <c r="CM3186" s="30">
        <v>44070</v>
      </c>
      <c r="CN3186" s="31">
        <v>1251.69965262864</v>
      </c>
      <c r="CO3186" s="31">
        <v>1312.9206588189099</v>
      </c>
    </row>
    <row r="3187" spans="2:93">
      <c r="B3187" s="29">
        <v>44070</v>
      </c>
      <c r="C3187" s="55">
        <v>1292.248953721077</v>
      </c>
      <c r="D3187" s="31"/>
      <c r="E3187" s="21">
        <f t="shared" si="400"/>
        <v>-1.2335472461303398E-3</v>
      </c>
      <c r="F3187" s="21">
        <f t="shared" si="401"/>
        <v>-7.2702044101802255E-4</v>
      </c>
      <c r="G3187" s="37">
        <f>(C3186-MAX(C$9:C3186))/MAX(C$9:C3186)</f>
        <v>-6.821176781308772E-3</v>
      </c>
      <c r="H3187" s="37"/>
      <c r="I3187" s="37"/>
      <c r="AW3187" s="30"/>
      <c r="BH3187" s="30"/>
      <c r="BN3187" s="30"/>
      <c r="BV3187" s="30">
        <v>44071</v>
      </c>
      <c r="BW3187" s="31">
        <v>1196.4467689435601</v>
      </c>
      <c r="BZ3187" s="30">
        <v>44000</v>
      </c>
      <c r="CA3187" s="31">
        <v>1067.4136696569899</v>
      </c>
      <c r="CB3187" s="30">
        <v>44000</v>
      </c>
      <c r="CC3187" s="31">
        <v>1050.56321757521</v>
      </c>
      <c r="CD3187" s="30">
        <v>44000</v>
      </c>
      <c r="CE3187" s="31">
        <v>1032.1935918362799</v>
      </c>
      <c r="CG3187" s="30">
        <v>44071</v>
      </c>
      <c r="CH3187" s="31">
        <f t="shared" si="397"/>
        <v>1042.4553484298899</v>
      </c>
      <c r="CI3187" s="31">
        <f t="shared" si="398"/>
        <v>1022.20001566523</v>
      </c>
      <c r="CJ3187" s="31">
        <f t="shared" si="403"/>
        <v>1032.376280562426</v>
      </c>
      <c r="CK3187" s="31">
        <f t="shared" si="403"/>
        <v>1012.6504666440195</v>
      </c>
      <c r="CM3187" s="30">
        <v>44071</v>
      </c>
      <c r="CN3187" s="31">
        <v>1248.1908044249401</v>
      </c>
      <c r="CO3187" s="31">
        <v>1309.2488376021699</v>
      </c>
    </row>
    <row r="3188" spans="2:93">
      <c r="B3188" s="29">
        <v>44071</v>
      </c>
      <c r="C3188" s="55">
        <v>1288.1550923492639</v>
      </c>
      <c r="D3188" s="31"/>
      <c r="E3188" s="21">
        <f t="shared" si="400"/>
        <v>-3.1680129127013013E-3</v>
      </c>
      <c r="F3188" s="21">
        <f t="shared" si="401"/>
        <v>-5.3651375077861108E-3</v>
      </c>
      <c r="G3188" s="37">
        <f>(C3187-MAX(C$9:C3187))/MAX(C$9:C3187)</f>
        <v>-8.046309783605177E-3</v>
      </c>
      <c r="H3188" s="37"/>
      <c r="I3188" s="37"/>
      <c r="AW3188" s="30"/>
      <c r="BH3188" s="30"/>
      <c r="BN3188" s="30"/>
      <c r="BV3188" s="30">
        <v>44074</v>
      </c>
      <c r="BW3188" s="31">
        <v>1199.20781179493</v>
      </c>
      <c r="BZ3188" s="30">
        <v>44001</v>
      </c>
      <c r="CA3188" s="31">
        <v>1066.46602339676</v>
      </c>
      <c r="CB3188" s="30">
        <v>44001</v>
      </c>
      <c r="CC3188" s="31">
        <v>1049.5801109538099</v>
      </c>
      <c r="CD3188" s="30">
        <v>44001</v>
      </c>
      <c r="CE3188" s="31">
        <v>1030.86814546503</v>
      </c>
      <c r="CG3188" s="30">
        <v>44074</v>
      </c>
      <c r="CH3188" s="31">
        <f t="shared" si="397"/>
        <v>1044.6330353799101</v>
      </c>
      <c r="CI3188" s="31">
        <f t="shared" si="398"/>
        <v>1024.3382607987201</v>
      </c>
      <c r="CJ3188" s="31">
        <f t="shared" si="403"/>
        <v>1034.5329123616461</v>
      </c>
      <c r="CK3188" s="31">
        <f t="shared" si="403"/>
        <v>1014.7687359641573</v>
      </c>
      <c r="CM3188" s="30">
        <v>44074</v>
      </c>
      <c r="CN3188" s="31">
        <v>1252.7601866111299</v>
      </c>
      <c r="CO3188" s="31">
        <v>1314.07193310859</v>
      </c>
    </row>
    <row r="3189" spans="2:93">
      <c r="B3189" s="29">
        <v>44074</v>
      </c>
      <c r="C3189" s="55">
        <v>1290.3504311251029</v>
      </c>
      <c r="D3189" s="31"/>
      <c r="E3189" s="21">
        <f t="shared" si="400"/>
        <v>1.7042503568691636E-3</v>
      </c>
      <c r="F3189" s="21">
        <f t="shared" si="401"/>
        <v>-2.1239932157981478E-3</v>
      </c>
      <c r="G3189" s="37">
        <f>(C3188-MAX(C$9:C3188))/MAX(C$9:C3188)</f>
        <v>-1.1188831883012401E-2</v>
      </c>
      <c r="H3189" s="37"/>
      <c r="I3189" s="37"/>
      <c r="AW3189" s="30"/>
      <c r="BH3189" s="30"/>
      <c r="BN3189" s="30"/>
      <c r="BV3189" s="30">
        <v>44075</v>
      </c>
      <c r="BW3189" s="31">
        <v>1197.76510576134</v>
      </c>
      <c r="BZ3189" s="30">
        <v>44004</v>
      </c>
      <c r="CA3189" s="31">
        <v>1064.96135491417</v>
      </c>
      <c r="CB3189" s="30">
        <v>44004</v>
      </c>
      <c r="CC3189" s="31">
        <v>1048.11393083246</v>
      </c>
      <c r="CD3189" s="30">
        <v>44004</v>
      </c>
      <c r="CE3189" s="31">
        <v>1029.5066101077</v>
      </c>
      <c r="CG3189" s="30">
        <v>44075</v>
      </c>
      <c r="CH3189" s="31">
        <f t="shared" si="397"/>
        <v>1044.16072415179</v>
      </c>
      <c r="CI3189" s="31">
        <f t="shared" si="398"/>
        <v>1023.76630894392</v>
      </c>
      <c r="CJ3189" s="31">
        <f t="shared" si="403"/>
        <v>1034.0651677146557</v>
      </c>
      <c r="CK3189" s="31">
        <f t="shared" si="403"/>
        <v>1014.2021273711372</v>
      </c>
      <c r="CM3189" s="30">
        <v>44075</v>
      </c>
      <c r="CN3189" s="31">
        <v>1249.4018042085299</v>
      </c>
      <c r="CO3189" s="31">
        <v>1310.5622499988499</v>
      </c>
    </row>
    <row r="3190" spans="2:93">
      <c r="B3190" s="29">
        <v>44075</v>
      </c>
      <c r="C3190" s="55">
        <v>1288.844457015321</v>
      </c>
      <c r="D3190" s="31"/>
      <c r="E3190" s="21">
        <f t="shared" si="400"/>
        <v>-1.1671047441498272E-3</v>
      </c>
      <c r="F3190" s="21">
        <f t="shared" si="401"/>
        <v>-3.8648491237049942E-3</v>
      </c>
      <c r="G3190" s="37">
        <f>(C3189-MAX(C$9:C3189))/MAX(C$9:C3189)</f>
        <v>-9.5036500968728663E-3</v>
      </c>
      <c r="H3190" s="37"/>
      <c r="I3190" s="37"/>
      <c r="AW3190" s="30"/>
      <c r="BH3190" s="30"/>
      <c r="BN3190" s="30"/>
      <c r="BV3190" s="30">
        <v>44076</v>
      </c>
      <c r="BW3190" s="31">
        <v>1201.7675456836</v>
      </c>
      <c r="BZ3190" s="30">
        <v>44005</v>
      </c>
      <c r="CA3190" s="31">
        <v>1065.2062996351799</v>
      </c>
      <c r="CB3190" s="30">
        <v>44005</v>
      </c>
      <c r="CC3190" s="31">
        <v>1048.2984786889599</v>
      </c>
      <c r="CD3190" s="30">
        <v>44005</v>
      </c>
      <c r="CE3190" s="31">
        <v>1029.4120263355701</v>
      </c>
      <c r="CG3190" s="30">
        <v>44076</v>
      </c>
      <c r="CH3190" s="31">
        <f t="shared" si="397"/>
        <v>1046.1906134400001</v>
      </c>
      <c r="CI3190" s="31">
        <f t="shared" si="398"/>
        <v>1025.7867531806801</v>
      </c>
      <c r="CJ3190" s="31">
        <f t="shared" si="403"/>
        <v>1036.0754308462826</v>
      </c>
      <c r="CK3190" s="31">
        <f t="shared" si="403"/>
        <v>1016.2036963085549</v>
      </c>
      <c r="CM3190" s="30">
        <v>44076</v>
      </c>
      <c r="CN3190" s="31">
        <v>1253.8367735797499</v>
      </c>
      <c r="CO3190" s="31">
        <v>1315.22319268612</v>
      </c>
    </row>
    <row r="3191" spans="2:93">
      <c r="B3191" s="29">
        <v>44076</v>
      </c>
      <c r="C3191" s="55">
        <v>1293.6597422647951</v>
      </c>
      <c r="D3191" s="31"/>
      <c r="E3191" s="21">
        <f t="shared" si="400"/>
        <v>3.7361259718067252E-3</v>
      </c>
      <c r="F3191" s="21">
        <f t="shared" si="401"/>
        <v>1.091731233100024E-3</v>
      </c>
      <c r="G3191" s="37">
        <f>(C3190-MAX(C$9:C3190))/MAX(C$9:C3190)</f>
        <v>-1.0659663085907866E-2</v>
      </c>
      <c r="H3191" s="37"/>
      <c r="I3191" s="37"/>
      <c r="AW3191" s="30"/>
      <c r="BH3191" s="30"/>
      <c r="BN3191" s="30"/>
      <c r="BV3191" s="30">
        <v>44077</v>
      </c>
      <c r="BW3191" s="31">
        <v>1197.6344049070599</v>
      </c>
      <c r="BZ3191" s="30">
        <v>44006</v>
      </c>
      <c r="CA3191" s="31">
        <v>1061.1940686437699</v>
      </c>
      <c r="CB3191" s="30">
        <v>44006</v>
      </c>
      <c r="CC3191" s="31">
        <v>1044.4665150845799</v>
      </c>
      <c r="CD3191" s="30">
        <v>44006</v>
      </c>
      <c r="CE3191" s="31">
        <v>1026.0477106943899</v>
      </c>
      <c r="CG3191" s="30">
        <v>44077</v>
      </c>
      <c r="CH3191" s="31">
        <f t="shared" si="397"/>
        <v>1044.66868254932</v>
      </c>
      <c r="CI3191" s="31">
        <f t="shared" si="398"/>
        <v>1024.5335406100201</v>
      </c>
      <c r="CJ3191" s="31">
        <f t="shared" si="403"/>
        <v>1034.5682148733779</v>
      </c>
      <c r="CK3191" s="31">
        <f t="shared" si="403"/>
        <v>1014.9621914415674</v>
      </c>
      <c r="CM3191" s="30">
        <v>44077</v>
      </c>
      <c r="CN3191" s="31">
        <v>1250.33869530589</v>
      </c>
      <c r="CO3191" s="31">
        <v>1311.55729019759</v>
      </c>
    </row>
    <row r="3192" spans="2:93">
      <c r="B3192" s="29">
        <v>44077</v>
      </c>
      <c r="C3192" s="55">
        <v>1291.5556798711721</v>
      </c>
      <c r="D3192" s="31"/>
      <c r="E3192" s="21">
        <f t="shared" si="400"/>
        <v>-1.6264418879878839E-3</v>
      </c>
      <c r="F3192" s="21">
        <f t="shared" si="401"/>
        <v>2.6398898254607062E-3</v>
      </c>
      <c r="G3192" s="37">
        <f>(C3191-MAX(C$9:C3191))/MAX(C$9:C3191)</f>
        <v>-6.9633629582071142E-3</v>
      </c>
      <c r="H3192" s="37"/>
      <c r="I3192" s="37"/>
      <c r="AW3192" s="30"/>
      <c r="BH3192" s="30"/>
      <c r="BN3192" s="30"/>
      <c r="BV3192" s="30">
        <v>44078</v>
      </c>
      <c r="BW3192" s="31">
        <v>1195.95817917915</v>
      </c>
      <c r="BZ3192" s="30">
        <v>44007</v>
      </c>
      <c r="CA3192" s="31">
        <v>1067.2959928344601</v>
      </c>
      <c r="CB3192" s="30">
        <v>44007</v>
      </c>
      <c r="CC3192" s="31">
        <v>1050.4016855719401</v>
      </c>
      <c r="CD3192" s="30">
        <v>44007</v>
      </c>
      <c r="CE3192" s="31">
        <v>1031.7932970981201</v>
      </c>
      <c r="CG3192" s="30">
        <v>44078</v>
      </c>
      <c r="CH3192" s="31">
        <f t="shared" si="397"/>
        <v>1043.36747282546</v>
      </c>
      <c r="CI3192" s="31">
        <f t="shared" si="398"/>
        <v>1023.4183180848401</v>
      </c>
      <c r="CJ3192" s="31">
        <f t="shared" si="403"/>
        <v>1033.2795860059894</v>
      </c>
      <c r="CK3192" s="31">
        <f t="shared" si="403"/>
        <v>1013.857387495932</v>
      </c>
      <c r="CM3192" s="30">
        <v>44078</v>
      </c>
      <c r="CN3192" s="31">
        <v>1249.8643895515399</v>
      </c>
      <c r="CO3192" s="31">
        <v>1311.0682832079699</v>
      </c>
    </row>
    <row r="3193" spans="2:93">
      <c r="B3193" s="29">
        <v>44078</v>
      </c>
      <c r="C3193" s="55">
        <v>1290.7468505086031</v>
      </c>
      <c r="D3193" s="31"/>
      <c r="E3193" s="21">
        <f t="shared" si="400"/>
        <v>-6.2624428445057223E-4</v>
      </c>
      <c r="F3193" s="21">
        <f t="shared" si="401"/>
        <v>3.0721839117342498E-4</v>
      </c>
      <c r="G3193" s="37">
        <f>(C3192-MAX(C$9:C3192))/MAX(C$9:C3192)</f>
        <v>-8.5784793409984916E-3</v>
      </c>
      <c r="H3193" s="37"/>
      <c r="I3193" s="37"/>
      <c r="AW3193" s="30"/>
      <c r="BH3193" s="30"/>
      <c r="BN3193" s="30"/>
      <c r="BV3193" s="30">
        <v>44081</v>
      </c>
      <c r="BW3193" s="31">
        <v>1201.8781153575301</v>
      </c>
      <c r="BZ3193" s="30">
        <v>44008</v>
      </c>
      <c r="CA3193" s="31">
        <v>1066.19624697991</v>
      </c>
      <c r="CB3193" s="30">
        <v>44008</v>
      </c>
      <c r="CC3193" s="31">
        <v>1049.3120696641699</v>
      </c>
      <c r="CD3193" s="30">
        <v>44008</v>
      </c>
      <c r="CE3193" s="31">
        <v>1030.7476811559</v>
      </c>
      <c r="CG3193" s="30">
        <v>44081</v>
      </c>
      <c r="CH3193" s="31">
        <f t="shared" si="397"/>
        <v>1045.3408499438401</v>
      </c>
      <c r="CI3193" s="31">
        <f t="shared" si="398"/>
        <v>1024.8668355155</v>
      </c>
      <c r="CJ3193" s="31">
        <f t="shared" ref="CJ3193:CK3208" si="404">+CJ3192*CH3193/CH3192</f>
        <v>1035.2338833604888</v>
      </c>
      <c r="CK3193" s="31">
        <f t="shared" si="404"/>
        <v>1015.2923726550207</v>
      </c>
      <c r="CM3193" s="30">
        <v>44081</v>
      </c>
      <c r="CN3193" s="31">
        <v>1257.87344787195</v>
      </c>
      <c r="CO3193" s="31">
        <v>1319.50184036871</v>
      </c>
    </row>
    <row r="3194" spans="2:93">
      <c r="B3194" s="29">
        <v>44081</v>
      </c>
      <c r="C3194" s="55">
        <v>1297.5186071456901</v>
      </c>
      <c r="D3194" s="31"/>
      <c r="E3194" s="21">
        <f t="shared" si="400"/>
        <v>5.2463863339420325E-3</v>
      </c>
      <c r="F3194" s="21">
        <f t="shared" si="401"/>
        <v>6.7301760760616336E-3</v>
      </c>
      <c r="G3194" s="37">
        <f>(C3193-MAX(C$9:C3193))/MAX(C$9:C3193)</f>
        <v>-9.1993514017924792E-3</v>
      </c>
      <c r="H3194" s="37"/>
      <c r="I3194" s="37"/>
      <c r="AW3194" s="30"/>
      <c r="BH3194" s="30"/>
      <c r="BN3194" s="30"/>
      <c r="BV3194" s="30">
        <v>44082</v>
      </c>
      <c r="BW3194" s="31">
        <v>1198.42689991162</v>
      </c>
      <c r="BZ3194" s="30">
        <v>44011</v>
      </c>
      <c r="CA3194" s="31">
        <v>1066.6435435492899</v>
      </c>
      <c r="CB3194" s="30">
        <v>44011</v>
      </c>
      <c r="CC3194" s="31">
        <v>1049.6902582281</v>
      </c>
      <c r="CD3194" s="30">
        <v>44011</v>
      </c>
      <c r="CE3194" s="31">
        <v>1030.85946604285</v>
      </c>
      <c r="CG3194" s="30">
        <v>44082</v>
      </c>
      <c r="CH3194" s="31">
        <f t="shared" si="397"/>
        <v>1043.07069076369</v>
      </c>
      <c r="CI3194" s="31">
        <f t="shared" si="398"/>
        <v>1022.68520188421</v>
      </c>
      <c r="CJ3194" s="31">
        <f t="shared" si="404"/>
        <v>1032.9856734067312</v>
      </c>
      <c r="CK3194" s="31">
        <f t="shared" si="404"/>
        <v>1013.1311201790711</v>
      </c>
      <c r="CM3194" s="30">
        <v>44082</v>
      </c>
      <c r="CN3194" s="31">
        <v>1253.5065700011601</v>
      </c>
      <c r="CO3194" s="31">
        <v>1314.92826999918</v>
      </c>
    </row>
    <row r="3195" spans="2:93">
      <c r="B3195" s="29">
        <v>44082</v>
      </c>
      <c r="C3195" s="55">
        <v>1295.5062190082911</v>
      </c>
      <c r="D3195" s="31"/>
      <c r="E3195" s="21">
        <f t="shared" si="400"/>
        <v>-1.5509512744683596E-3</v>
      </c>
      <c r="F3195" s="21">
        <f t="shared" si="401"/>
        <v>1.427327977496784E-3</v>
      </c>
      <c r="G3195" s="37">
        <f>(C3194-MAX(C$9:C3194))/MAX(C$9:C3194)</f>
        <v>-4.0012284193259549E-3</v>
      </c>
      <c r="H3195" s="37"/>
      <c r="I3195" s="37"/>
      <c r="AW3195" s="30"/>
      <c r="BH3195" s="30"/>
      <c r="BN3195" s="30"/>
      <c r="BV3195" s="30">
        <v>44083</v>
      </c>
      <c r="BW3195" s="31">
        <v>1202.00393687418</v>
      </c>
      <c r="BZ3195" s="30">
        <v>44012</v>
      </c>
      <c r="CA3195" s="31">
        <v>1068.15879751649</v>
      </c>
      <c r="CB3195" s="30">
        <v>44012</v>
      </c>
      <c r="CC3195" s="31">
        <v>1051.11681365819</v>
      </c>
      <c r="CD3195" s="30">
        <v>44012</v>
      </c>
      <c r="CE3195" s="31">
        <v>1032.1309413034701</v>
      </c>
      <c r="CG3195" s="30">
        <v>44083</v>
      </c>
      <c r="CH3195" s="31">
        <f t="shared" si="397"/>
        <v>1045.3628359377601</v>
      </c>
      <c r="CI3195" s="31">
        <f t="shared" si="398"/>
        <v>1024.8300335849699</v>
      </c>
      <c r="CJ3195" s="31">
        <f t="shared" si="404"/>
        <v>1035.2556567809636</v>
      </c>
      <c r="CK3195" s="31">
        <f t="shared" si="404"/>
        <v>1015.2559145337591</v>
      </c>
      <c r="CM3195" s="30">
        <v>44083</v>
      </c>
      <c r="CN3195" s="31">
        <v>1256.68177370988</v>
      </c>
      <c r="CO3195" s="31">
        <v>1318.2651027546999</v>
      </c>
    </row>
    <row r="3196" spans="2:93">
      <c r="B3196" s="29">
        <v>44083</v>
      </c>
      <c r="C3196" s="55">
        <v>1299.2901534970949</v>
      </c>
      <c r="D3196" s="31"/>
      <c r="E3196" s="21">
        <f t="shared" si="400"/>
        <v>2.9208153795667879E-3</v>
      </c>
      <c r="F3196" s="21">
        <f t="shared" si="401"/>
        <v>5.9884941442822637E-3</v>
      </c>
      <c r="G3196" s="37">
        <f>(C3195-MAX(C$9:C3195))/MAX(C$9:C3195)</f>
        <v>-5.545973983477951E-3</v>
      </c>
      <c r="H3196" s="37"/>
      <c r="I3196" s="37"/>
      <c r="AW3196" s="30"/>
      <c r="BH3196" s="30"/>
      <c r="BN3196" s="30"/>
      <c r="BV3196" s="30">
        <v>44084</v>
      </c>
      <c r="BW3196" s="31">
        <v>1201.8332564136599</v>
      </c>
      <c r="BZ3196" s="30">
        <v>44013</v>
      </c>
      <c r="CA3196" s="31">
        <v>1068.71939904227</v>
      </c>
      <c r="CB3196" s="30">
        <v>44013</v>
      </c>
      <c r="CC3196" s="31">
        <v>1051.60836841016</v>
      </c>
      <c r="CD3196" s="30">
        <v>44013</v>
      </c>
      <c r="CE3196" s="31">
        <v>1032.44000740658</v>
      </c>
      <c r="CG3196" s="30">
        <v>44084</v>
      </c>
      <c r="CH3196" s="31">
        <f t="shared" si="397"/>
        <v>1044.87028069645</v>
      </c>
      <c r="CI3196" s="31">
        <f t="shared" si="398"/>
        <v>1024.33871844753</v>
      </c>
      <c r="CJ3196" s="31">
        <f t="shared" si="404"/>
        <v>1034.7678638517402</v>
      </c>
      <c r="CK3196" s="31">
        <f t="shared" si="404"/>
        <v>1014.769189337542</v>
      </c>
      <c r="CM3196" s="30">
        <v>44084</v>
      </c>
      <c r="CN3196" s="31">
        <v>1256.50869773657</v>
      </c>
      <c r="CO3196" s="31">
        <v>1318.0867650683599</v>
      </c>
    </row>
    <row r="3197" spans="2:93">
      <c r="B3197" s="29">
        <v>44084</v>
      </c>
      <c r="C3197" s="55">
        <v>1299.170450543239</v>
      </c>
      <c r="D3197" s="31"/>
      <c r="E3197" s="21">
        <f t="shared" si="400"/>
        <v>-9.2129501277127268E-5</v>
      </c>
      <c r="F3197" s="21">
        <f t="shared" si="401"/>
        <v>6.5261441709631995E-3</v>
      </c>
      <c r="G3197" s="37">
        <f>(C3196-MAX(C$9:C3196))/MAX(C$9:C3196)</f>
        <v>-2.6413573700167494E-3</v>
      </c>
      <c r="H3197" s="37"/>
      <c r="I3197" s="37"/>
      <c r="AW3197" s="30"/>
      <c r="BH3197" s="30"/>
      <c r="BN3197" s="30"/>
      <c r="BV3197" s="30">
        <v>44085</v>
      </c>
      <c r="BW3197" s="31">
        <v>1199.0101199165699</v>
      </c>
      <c r="BZ3197" s="30">
        <v>44014</v>
      </c>
      <c r="CA3197" s="31">
        <v>1068.7401076209901</v>
      </c>
      <c r="CB3197" s="30">
        <v>44014</v>
      </c>
      <c r="CC3197" s="31">
        <v>1051.5778765859</v>
      </c>
      <c r="CD3197" s="30">
        <v>44014</v>
      </c>
      <c r="CE3197" s="31">
        <v>1032.15433349982</v>
      </c>
      <c r="CG3197" s="30">
        <v>44085</v>
      </c>
      <c r="CH3197" s="31">
        <f t="shared" si="397"/>
        <v>1043.5807632621199</v>
      </c>
      <c r="CI3197" s="31">
        <f t="shared" si="398"/>
        <v>1022.87461126571</v>
      </c>
      <c r="CJ3197" s="31">
        <f t="shared" si="404"/>
        <v>1033.4908142259897</v>
      </c>
      <c r="CK3197" s="31">
        <f t="shared" si="404"/>
        <v>1013.318760069135</v>
      </c>
      <c r="CM3197" s="30">
        <v>44085</v>
      </c>
      <c r="CN3197" s="31">
        <v>1253.2038224656501</v>
      </c>
      <c r="CO3197" s="31">
        <v>1314.6234450776401</v>
      </c>
    </row>
    <row r="3198" spans="2:93">
      <c r="B3198" s="29">
        <v>44085</v>
      </c>
      <c r="C3198" s="55">
        <v>1295.5035555791151</v>
      </c>
      <c r="D3198" s="31"/>
      <c r="E3198" s="21">
        <f t="shared" si="400"/>
        <v>-2.8224895067391342E-3</v>
      </c>
      <c r="F3198" s="21">
        <f t="shared" si="401"/>
        <v>-1.5530039842802656E-3</v>
      </c>
      <c r="G3198" s="37">
        <f>(C3197-MAX(C$9:C3197))/MAX(C$9:C3197)</f>
        <v>-2.7332435243566668E-3</v>
      </c>
      <c r="H3198" s="37"/>
      <c r="I3198" s="37"/>
      <c r="AW3198" s="30"/>
      <c r="BH3198" s="30"/>
      <c r="BN3198" s="30"/>
      <c r="BV3198" s="30">
        <v>44088</v>
      </c>
      <c r="BW3198" s="31">
        <v>1199.36245707276</v>
      </c>
      <c r="BZ3198" s="30">
        <v>44015</v>
      </c>
      <c r="CA3198" s="31">
        <v>1068.0900761768</v>
      </c>
      <c r="CB3198" s="30">
        <v>44015</v>
      </c>
      <c r="CC3198" s="31">
        <v>1050.9312784168701</v>
      </c>
      <c r="CD3198" s="30">
        <v>44015</v>
      </c>
      <c r="CE3198" s="31">
        <v>1031.59860541337</v>
      </c>
      <c r="CG3198" s="30">
        <v>44088</v>
      </c>
      <c r="CH3198" s="31">
        <f t="shared" si="397"/>
        <v>1043.78948253364</v>
      </c>
      <c r="CI3198" s="31">
        <f t="shared" si="398"/>
        <v>1022.9623851349101</v>
      </c>
      <c r="CJ3198" s="31">
        <f t="shared" si="404"/>
        <v>1033.6975154775475</v>
      </c>
      <c r="CK3198" s="31">
        <f t="shared" si="404"/>
        <v>1013.405713941413</v>
      </c>
      <c r="CM3198" s="30">
        <v>44088</v>
      </c>
      <c r="CN3198" s="31">
        <v>1253.83857795834</v>
      </c>
      <c r="CO3198" s="31">
        <v>1315.3026705265199</v>
      </c>
    </row>
    <row r="3199" spans="2:93">
      <c r="B3199" s="29">
        <v>44088</v>
      </c>
      <c r="C3199" s="55">
        <v>1295.9795380725341</v>
      </c>
      <c r="D3199" s="31"/>
      <c r="E3199" s="21">
        <f t="shared" si="400"/>
        <v>3.6741118260086303E-4</v>
      </c>
      <c r="F3199" s="21">
        <f t="shared" si="401"/>
        <v>3.6535452883068587E-4</v>
      </c>
      <c r="G3199" s="37">
        <f>(C3198-MAX(C$9:C3198))/MAX(C$9:C3198)</f>
        <v>-5.5480184799289933E-3</v>
      </c>
      <c r="H3199" s="37"/>
      <c r="I3199" s="37"/>
      <c r="AW3199" s="30"/>
      <c r="BH3199" s="30"/>
      <c r="BN3199" s="30"/>
      <c r="BV3199" s="30">
        <v>44089</v>
      </c>
      <c r="BW3199" s="31">
        <v>1198.92574283879</v>
      </c>
      <c r="BZ3199" s="30">
        <v>44018</v>
      </c>
      <c r="CA3199" s="31">
        <v>1068.5495199437</v>
      </c>
      <c r="CB3199" s="30">
        <v>44018</v>
      </c>
      <c r="CC3199" s="31">
        <v>1051.3605154126999</v>
      </c>
      <c r="CD3199" s="30">
        <v>44018</v>
      </c>
      <c r="CE3199" s="31">
        <v>1031.87137398651</v>
      </c>
      <c r="CG3199" s="30">
        <v>44089</v>
      </c>
      <c r="CH3199" s="31">
        <f t="shared" si="397"/>
        <v>1043.70077141754</v>
      </c>
      <c r="CI3199" s="31">
        <f t="shared" si="398"/>
        <v>1022.92012469999</v>
      </c>
      <c r="CJ3199" s="31">
        <f t="shared" si="404"/>
        <v>1033.6096620723902</v>
      </c>
      <c r="CK3199" s="31">
        <f t="shared" si="404"/>
        <v>1013.363848309945</v>
      </c>
      <c r="CM3199" s="30">
        <v>44089</v>
      </c>
      <c r="CN3199" s="31">
        <v>1252.90192979213</v>
      </c>
      <c r="CO3199" s="31">
        <v>1314.3257409897101</v>
      </c>
    </row>
    <row r="3200" spans="2:93">
      <c r="B3200" s="29">
        <v>44089</v>
      </c>
      <c r="C3200" s="55">
        <v>1294.2588722217299</v>
      </c>
      <c r="D3200" s="31"/>
      <c r="E3200" s="21">
        <f t="shared" si="400"/>
        <v>-1.3276952299441369E-3</v>
      </c>
      <c r="F3200" s="21">
        <f t="shared" si="401"/>
        <v>-3.8723307967993836E-3</v>
      </c>
      <c r="G3200" s="37">
        <f>(C3199-MAX(C$9:C3199))/MAX(C$9:C3199)</f>
        <v>-5.1826457013588933E-3</v>
      </c>
      <c r="H3200" s="37"/>
      <c r="I3200" s="37"/>
      <c r="AW3200" s="30"/>
      <c r="BH3200" s="30"/>
      <c r="BN3200" s="30"/>
      <c r="BV3200" s="30">
        <v>44090</v>
      </c>
      <c r="BW3200" s="31">
        <v>1199.2268675104599</v>
      </c>
      <c r="BZ3200" s="30">
        <v>44019</v>
      </c>
      <c r="CA3200" s="31">
        <v>1068.2311426999199</v>
      </c>
      <c r="CB3200" s="30">
        <v>44019</v>
      </c>
      <c r="CC3200" s="31">
        <v>1051.03739833737</v>
      </c>
      <c r="CD3200" s="30">
        <v>44019</v>
      </c>
      <c r="CE3200" s="31">
        <v>1031.5838282479201</v>
      </c>
      <c r="CG3200" s="30">
        <v>44090</v>
      </c>
      <c r="CH3200" s="31">
        <f t="shared" si="397"/>
        <v>1043.56385236552</v>
      </c>
      <c r="CI3200" s="31">
        <f t="shared" si="398"/>
        <v>1022.71746922201</v>
      </c>
      <c r="CJ3200" s="31">
        <f t="shared" si="404"/>
        <v>1033.4740668338263</v>
      </c>
      <c r="CK3200" s="31">
        <f t="shared" si="404"/>
        <v>1013.1630860704621</v>
      </c>
      <c r="CM3200" s="30">
        <v>44090</v>
      </c>
      <c r="CN3200" s="31">
        <v>1254.3871092013801</v>
      </c>
      <c r="CO3200" s="31">
        <v>1315.8912661982999</v>
      </c>
    </row>
    <row r="3201" spans="2:93">
      <c r="B3201" s="29">
        <v>44090</v>
      </c>
      <c r="C3201" s="55">
        <v>1295.047605776811</v>
      </c>
      <c r="D3201" s="31"/>
      <c r="E3201" s="21">
        <f t="shared" si="400"/>
        <v>6.0940942496845452E-4</v>
      </c>
      <c r="F3201" s="21">
        <f t="shared" si="401"/>
        <v>-3.1734440732577029E-3</v>
      </c>
      <c r="G3201" s="37">
        <f>(C3200-MAX(C$9:C3200))/MAX(C$9:C3200)</f>
        <v>-6.5034599573268789E-3</v>
      </c>
      <c r="H3201" s="37"/>
      <c r="I3201" s="37"/>
      <c r="AW3201" s="30"/>
      <c r="BH3201" s="30"/>
      <c r="BN3201" s="30"/>
      <c r="BV3201" s="30">
        <v>44091</v>
      </c>
      <c r="BW3201" s="31">
        <v>1201.09286686679</v>
      </c>
      <c r="BZ3201" s="30">
        <v>44020</v>
      </c>
      <c r="CA3201" s="31">
        <v>1068.0148008415399</v>
      </c>
      <c r="CB3201" s="30">
        <v>44020</v>
      </c>
      <c r="CC3201" s="31">
        <v>1050.8190014597801</v>
      </c>
      <c r="CD3201" s="30">
        <v>44020</v>
      </c>
      <c r="CE3201" s="31">
        <v>1031.3737480755799</v>
      </c>
      <c r="CG3201" s="30">
        <v>44091</v>
      </c>
      <c r="CH3201" s="31">
        <f t="shared" si="397"/>
        <v>1045.6914076374201</v>
      </c>
      <c r="CI3201" s="31">
        <f t="shared" si="398"/>
        <v>1024.65928181143</v>
      </c>
      <c r="CJ3201" s="31">
        <f t="shared" si="404"/>
        <v>1035.5810516573042</v>
      </c>
      <c r="CK3201" s="31">
        <f t="shared" si="404"/>
        <v>1015.0867579494256</v>
      </c>
      <c r="CM3201" s="30">
        <v>44091</v>
      </c>
      <c r="CN3201" s="31">
        <v>1254.3097135985799</v>
      </c>
      <c r="CO3201" s="31">
        <v>1315.8189747466299</v>
      </c>
    </row>
    <row r="3202" spans="2:93">
      <c r="B3202" s="29">
        <v>44091</v>
      </c>
      <c r="C3202" s="55">
        <v>1296.001403673072</v>
      </c>
      <c r="D3202" s="31"/>
      <c r="E3202" s="21">
        <f t="shared" si="400"/>
        <v>7.3649639751183216E-4</v>
      </c>
      <c r="F3202" s="21">
        <f t="shared" si="401"/>
        <v>3.842892532506248E-4</v>
      </c>
      <c r="G3202" s="37">
        <f>(C3201-MAX(C$9:C3201))/MAX(C$9:C3201)</f>
        <v>-5.8980138021512358E-3</v>
      </c>
      <c r="H3202" s="37"/>
      <c r="I3202" s="37"/>
      <c r="AW3202" s="30"/>
      <c r="BH3202" s="30"/>
      <c r="BN3202" s="30"/>
      <c r="BV3202" s="30">
        <v>44092</v>
      </c>
      <c r="BW3202" s="31">
        <v>1201.33656868051</v>
      </c>
      <c r="BZ3202" s="30">
        <v>44021</v>
      </c>
      <c r="CA3202" s="31">
        <v>1067.52077249938</v>
      </c>
      <c r="CB3202" s="30">
        <v>44021</v>
      </c>
      <c r="CC3202" s="31">
        <v>1050.3324978580299</v>
      </c>
      <c r="CD3202" s="30">
        <v>44021</v>
      </c>
      <c r="CE3202" s="31">
        <v>1030.94904571713</v>
      </c>
      <c r="CG3202" s="30">
        <v>44092</v>
      </c>
      <c r="CH3202" s="31">
        <f t="shared" si="397"/>
        <v>1045.27698208535</v>
      </c>
      <c r="CI3202" s="31">
        <f t="shared" si="398"/>
        <v>1024.0737542858899</v>
      </c>
      <c r="CJ3202" s="31">
        <f t="shared" si="404"/>
        <v>1035.1706330138002</v>
      </c>
      <c r="CK3202" s="31">
        <f t="shared" si="404"/>
        <v>1014.5067005116597</v>
      </c>
      <c r="CM3202" s="30">
        <v>44092</v>
      </c>
      <c r="CN3202" s="31">
        <v>1255.21128347645</v>
      </c>
      <c r="CO3202" s="31">
        <v>1316.77267905543</v>
      </c>
    </row>
    <row r="3203" spans="2:93">
      <c r="B3203" s="29">
        <v>44092</v>
      </c>
      <c r="C3203" s="55">
        <v>1296.4533298526101</v>
      </c>
      <c r="D3203" s="31"/>
      <c r="E3203" s="21">
        <f t="shared" si="400"/>
        <v>3.4870809418663384E-4</v>
      </c>
      <c r="F3203" s="21">
        <f t="shared" si="401"/>
        <v>3.6558584928014781E-4</v>
      </c>
      <c r="G3203" s="37">
        <f>(C3202-MAX(C$9:C3202))/MAX(C$9:C3202)</f>
        <v>-5.1658612705571243E-3</v>
      </c>
      <c r="H3203" s="37"/>
      <c r="I3203" s="37"/>
      <c r="AW3203" s="30"/>
      <c r="BH3203" s="30"/>
      <c r="BN3203" s="30"/>
      <c r="BV3203" s="30">
        <v>44095</v>
      </c>
      <c r="BW3203" s="31">
        <v>1200.63511934183</v>
      </c>
      <c r="BZ3203" s="30">
        <v>44022</v>
      </c>
      <c r="CA3203" s="31">
        <v>1069.2146990502899</v>
      </c>
      <c r="CB3203" s="30">
        <v>44022</v>
      </c>
      <c r="CC3203" s="31">
        <v>1051.9727846588501</v>
      </c>
      <c r="CD3203" s="30">
        <v>44022</v>
      </c>
      <c r="CE3203" s="31">
        <v>1032.4244127259001</v>
      </c>
      <c r="CG3203" s="30">
        <v>44095</v>
      </c>
      <c r="CH3203" s="31">
        <f t="shared" si="397"/>
        <v>1044.1190295546201</v>
      </c>
      <c r="CI3203" s="31">
        <f t="shared" si="398"/>
        <v>1023.29638828499</v>
      </c>
      <c r="CJ3203" s="31">
        <f t="shared" si="404"/>
        <v>1034.0238762452313</v>
      </c>
      <c r="CK3203" s="31">
        <f t="shared" si="404"/>
        <v>1013.7365967829368</v>
      </c>
      <c r="CM3203" s="30">
        <v>44095</v>
      </c>
      <c r="CN3203" s="31">
        <v>1255.6462129512299</v>
      </c>
      <c r="CO3203" s="31">
        <v>1317.25099623049</v>
      </c>
    </row>
    <row r="3204" spans="2:93">
      <c r="B3204" s="29">
        <v>44095</v>
      </c>
      <c r="C3204" s="55">
        <v>1296.194268226777</v>
      </c>
      <c r="D3204" s="31"/>
      <c r="E3204" s="21">
        <f t="shared" si="400"/>
        <v>-1.9982333329537916E-4</v>
      </c>
      <c r="F3204" s="21">
        <f t="shared" si="401"/>
        <v>1.4953700890802946E-3</v>
      </c>
      <c r="G3204" s="37">
        <f>(C3203-MAX(C$9:C3203))/MAX(C$9:C3203)</f>
        <v>-4.8189545540089501E-3</v>
      </c>
      <c r="H3204" s="37"/>
      <c r="I3204" s="37"/>
      <c r="AW3204" s="30"/>
      <c r="BH3204" s="30"/>
      <c r="BN3204" s="30"/>
      <c r="BV3204" s="30">
        <v>44096</v>
      </c>
      <c r="BW3204" s="31">
        <v>1202.34617896855</v>
      </c>
      <c r="BZ3204" s="30">
        <v>44025</v>
      </c>
      <c r="CA3204" s="31">
        <v>1068.77715771612</v>
      </c>
      <c r="CB3204" s="30">
        <v>44025</v>
      </c>
      <c r="CC3204" s="31">
        <v>1051.51983817734</v>
      </c>
      <c r="CD3204" s="30">
        <v>44025</v>
      </c>
      <c r="CE3204" s="31">
        <v>1031.9456709797</v>
      </c>
      <c r="CG3204" s="30">
        <v>44096</v>
      </c>
      <c r="CH3204" s="31">
        <f t="shared" si="397"/>
        <v>1045.40464039423</v>
      </c>
      <c r="CI3204" s="31">
        <f t="shared" si="398"/>
        <v>1024.4449852231301</v>
      </c>
      <c r="CJ3204" s="31">
        <f t="shared" si="404"/>
        <v>1035.2970570475038</v>
      </c>
      <c r="CK3204" s="31">
        <f t="shared" si="404"/>
        <v>1014.8744633526575</v>
      </c>
      <c r="CM3204" s="30">
        <v>44096</v>
      </c>
      <c r="CN3204" s="31">
        <v>1257.17884191088</v>
      </c>
      <c r="CO3204" s="31">
        <v>1318.86299493108</v>
      </c>
    </row>
    <row r="3205" spans="2:93">
      <c r="B3205" s="29">
        <v>44096</v>
      </c>
      <c r="C3205" s="55">
        <v>1298.717919706615</v>
      </c>
      <c r="D3205" s="31"/>
      <c r="E3205" s="21">
        <f t="shared" si="400"/>
        <v>1.9469700967666981E-3</v>
      </c>
      <c r="F3205" s="21">
        <f t="shared" si="401"/>
        <v>2.8341150652932967E-3</v>
      </c>
      <c r="G3205" s="37">
        <f>(C3204-MAX(C$9:C3204))/MAX(C$9:C3204)</f>
        <v>-5.0178149477423583E-3</v>
      </c>
      <c r="H3205" s="37"/>
      <c r="I3205" s="37"/>
      <c r="AW3205" s="30"/>
      <c r="BH3205" s="30"/>
      <c r="BN3205" s="30"/>
      <c r="BV3205" s="30">
        <v>44097</v>
      </c>
      <c r="BW3205" s="31">
        <v>1203.0013610331</v>
      </c>
      <c r="BZ3205" s="30">
        <v>44026</v>
      </c>
      <c r="CA3205" s="31">
        <v>1068.44781435909</v>
      </c>
      <c r="CB3205" s="30">
        <v>44026</v>
      </c>
      <c r="CC3205" s="31">
        <v>1051.22155713341</v>
      </c>
      <c r="CD3205" s="30">
        <v>44026</v>
      </c>
      <c r="CE3205" s="31">
        <v>1031.64947047384</v>
      </c>
      <c r="CG3205" s="30">
        <v>44097</v>
      </c>
      <c r="CH3205" s="31">
        <f t="shared" si="397"/>
        <v>1045.70839705397</v>
      </c>
      <c r="CI3205" s="31">
        <f t="shared" si="398"/>
        <v>1024.62432625271</v>
      </c>
      <c r="CJ3205" s="31">
        <f t="shared" si="404"/>
        <v>1035.5978768102407</v>
      </c>
      <c r="CK3205" s="31">
        <f t="shared" si="404"/>
        <v>1015.0521289508862</v>
      </c>
      <c r="CM3205" s="30">
        <v>44097</v>
      </c>
      <c r="CN3205" s="31">
        <v>1257.4675519513401</v>
      </c>
      <c r="CO3205" s="31">
        <v>1319.1705631280499</v>
      </c>
    </row>
    <row r="3206" spans="2:93">
      <c r="B3206" s="29">
        <v>44097</v>
      </c>
      <c r="C3206" s="55">
        <v>1298.802780533762</v>
      </c>
      <c r="D3206" s="31"/>
      <c r="E3206" s="21">
        <f t="shared" si="400"/>
        <v>6.5342000644896814E-5</v>
      </c>
      <c r="F3206" s="21">
        <f t="shared" si="401"/>
        <v>2.1615538785300092E-3</v>
      </c>
      <c r="G3206" s="37">
        <f>(C3205-MAX(C$9:C3205))/MAX(C$9:C3205)</f>
        <v>-3.0806143866299617E-3</v>
      </c>
      <c r="H3206" s="37"/>
      <c r="I3206" s="37"/>
      <c r="AW3206" s="30"/>
      <c r="BH3206" s="30"/>
      <c r="BN3206" s="30"/>
      <c r="BV3206" s="30">
        <v>44098</v>
      </c>
      <c r="BW3206" s="31">
        <v>1198.59937449214</v>
      </c>
      <c r="BZ3206" s="30">
        <v>44027</v>
      </c>
      <c r="CA3206" s="31">
        <v>1068.47807576482</v>
      </c>
      <c r="CB3206" s="30">
        <v>44027</v>
      </c>
      <c r="CC3206" s="31">
        <v>1051.30119616051</v>
      </c>
      <c r="CD3206" s="30">
        <v>44027</v>
      </c>
      <c r="CE3206" s="31">
        <v>1031.5627672440401</v>
      </c>
      <c r="CG3206" s="30">
        <v>44098</v>
      </c>
      <c r="CH3206" s="31">
        <f t="shared" si="397"/>
        <v>1042.32780778711</v>
      </c>
      <c r="CI3206" s="31">
        <f t="shared" si="398"/>
        <v>1021.4788804594</v>
      </c>
      <c r="CJ3206" s="31">
        <f t="shared" si="404"/>
        <v>1032.2499730571574</v>
      </c>
      <c r="CK3206" s="31">
        <f t="shared" si="404"/>
        <v>1011.9360683936712</v>
      </c>
      <c r="CM3206" s="30">
        <v>44098</v>
      </c>
      <c r="CN3206" s="31">
        <v>1253.2893793565099</v>
      </c>
      <c r="CO3206" s="31">
        <v>1314.79183845439</v>
      </c>
    </row>
    <row r="3207" spans="2:93">
      <c r="B3207" s="29">
        <v>44098</v>
      </c>
      <c r="C3207" s="55">
        <v>1295.254425020411</v>
      </c>
      <c r="D3207" s="31"/>
      <c r="E3207" s="21">
        <f t="shared" si="400"/>
        <v>-2.7320202624548928E-3</v>
      </c>
      <c r="F3207" s="21">
        <f t="shared" si="401"/>
        <v>-9.2475741670960954E-4</v>
      </c>
      <c r="G3207" s="37">
        <f>(C3206-MAX(C$9:C3206))/MAX(C$9:C3206)</f>
        <v>-3.0154736794923555E-3</v>
      </c>
      <c r="H3207" s="37"/>
      <c r="I3207" s="37"/>
      <c r="AW3207" s="30"/>
      <c r="BH3207" s="30"/>
      <c r="BN3207" s="30"/>
      <c r="BV3207" s="30">
        <v>44099</v>
      </c>
      <c r="BW3207" s="31">
        <v>1200.5601869325801</v>
      </c>
      <c r="BZ3207" s="30">
        <v>44028</v>
      </c>
      <c r="CA3207" s="31">
        <v>1068.8415207616399</v>
      </c>
      <c r="CB3207" s="30">
        <v>44028</v>
      </c>
      <c r="CC3207" s="31">
        <v>1051.61581453089</v>
      </c>
      <c r="CD3207" s="30">
        <v>44028</v>
      </c>
      <c r="CE3207" s="31">
        <v>1031.8632044751801</v>
      </c>
      <c r="CG3207" s="30">
        <v>44099</v>
      </c>
      <c r="CH3207" s="31">
        <f t="shared" si="397"/>
        <v>1044.2205243189601</v>
      </c>
      <c r="CI3207" s="31">
        <f t="shared" si="398"/>
        <v>1023.32521876507</v>
      </c>
      <c r="CJ3207" s="31">
        <f t="shared" si="404"/>
        <v>1034.1243896988422</v>
      </c>
      <c r="CK3207" s="31">
        <f t="shared" si="404"/>
        <v>1013.7651579242585</v>
      </c>
      <c r="CM3207" s="30">
        <v>44099</v>
      </c>
      <c r="CN3207" s="31">
        <v>1255.9240152243499</v>
      </c>
      <c r="CO3207" s="31">
        <v>1317.5608248692899</v>
      </c>
    </row>
    <row r="3208" spans="2:93">
      <c r="B3208" s="29">
        <v>44099</v>
      </c>
      <c r="C3208" s="55">
        <v>1296.723167963662</v>
      </c>
      <c r="D3208" s="31"/>
      <c r="E3208" s="21">
        <f t="shared" si="400"/>
        <v>1.1339416526046087E-3</v>
      </c>
      <c r="F3208" s="21">
        <f t="shared" si="401"/>
        <v>4.0804048424658568E-4</v>
      </c>
      <c r="G3208" s="37">
        <f>(C3207-MAX(C$9:C3207))/MAX(C$9:C3207)</f>
        <v>-5.7392556067539799E-3</v>
      </c>
      <c r="H3208" s="37"/>
      <c r="I3208" s="37"/>
      <c r="AW3208" s="30"/>
      <c r="BH3208" s="30"/>
      <c r="BN3208" s="30"/>
      <c r="BV3208" s="30">
        <v>44102</v>
      </c>
      <c r="BW3208" s="31">
        <v>1204.4467635849901</v>
      </c>
      <c r="BZ3208" s="30">
        <v>44029</v>
      </c>
      <c r="CA3208" s="31">
        <v>1067.1658800344801</v>
      </c>
      <c r="CB3208" s="30">
        <v>44029</v>
      </c>
      <c r="CC3208" s="31">
        <v>1049.8781859457599</v>
      </c>
      <c r="CD3208" s="30">
        <v>44029</v>
      </c>
      <c r="CE3208" s="31">
        <v>1029.98547892283</v>
      </c>
      <c r="CG3208" s="30">
        <v>44102</v>
      </c>
      <c r="CH3208" s="31">
        <f t="shared" ref="CH3208:CH3271" si="405">+VLOOKUP(CG3208,CB:CC,2,FALSE)</f>
        <v>1047.4540495312599</v>
      </c>
      <c r="CI3208" s="31">
        <f t="shared" ref="CI3208:CI3271" si="406">+VLOOKUP(CG3208,CD:CE,2,FALSE)</f>
        <v>1026.2414817403401</v>
      </c>
      <c r="CJ3208" s="31">
        <f t="shared" si="404"/>
        <v>1037.3266512986381</v>
      </c>
      <c r="CK3208" s="31">
        <f t="shared" si="404"/>
        <v>1016.6541767244021</v>
      </c>
      <c r="CM3208" s="30">
        <v>44102</v>
      </c>
      <c r="CN3208" s="31">
        <v>1259.1218609949001</v>
      </c>
      <c r="CO3208" s="31">
        <v>1320.93082345368</v>
      </c>
    </row>
    <row r="3209" spans="2:93">
      <c r="B3209" s="29">
        <v>44102</v>
      </c>
      <c r="C3209" s="55">
        <v>1301.4013698585011</v>
      </c>
      <c r="D3209" s="31"/>
      <c r="E3209" s="21">
        <f t="shared" si="400"/>
        <v>3.6077105818859145E-3</v>
      </c>
      <c r="F3209" s="21">
        <f t="shared" si="401"/>
        <v>2.0662301729788002E-3</v>
      </c>
      <c r="G3209" s="37">
        <f>(C3208-MAX(C$9:C3208))/MAX(C$9:C3208)</f>
        <v>-4.6118219351368173E-3</v>
      </c>
      <c r="H3209" s="37"/>
      <c r="I3209" s="37"/>
      <c r="AW3209" s="30"/>
      <c r="BH3209" s="30"/>
      <c r="BN3209" s="30"/>
      <c r="BV3209" s="30">
        <v>44103</v>
      </c>
      <c r="BW3209" s="31">
        <v>1204.7482117715299</v>
      </c>
      <c r="BZ3209" s="30">
        <v>44032</v>
      </c>
      <c r="CA3209" s="31">
        <v>1066.6007863162899</v>
      </c>
      <c r="CB3209" s="30">
        <v>44032</v>
      </c>
      <c r="CC3209" s="31">
        <v>1049.25194196454</v>
      </c>
      <c r="CD3209" s="30">
        <v>44032</v>
      </c>
      <c r="CE3209" s="31">
        <v>1029.2587408460599</v>
      </c>
      <c r="CG3209" s="30">
        <v>44103</v>
      </c>
      <c r="CH3209" s="31">
        <f t="shared" si="405"/>
        <v>1047.41845809796</v>
      </c>
      <c r="CI3209" s="31">
        <f t="shared" si="406"/>
        <v>1026.24291421883</v>
      </c>
      <c r="CJ3209" s="31">
        <f t="shared" ref="CJ3209:CK3224" si="407">+CJ3208*CH3209/CH3208</f>
        <v>1037.2914039841269</v>
      </c>
      <c r="CK3209" s="31">
        <f t="shared" si="407"/>
        <v>1016.6555958204586</v>
      </c>
      <c r="CM3209" s="30">
        <v>44103</v>
      </c>
      <c r="CN3209" s="31">
        <v>1259.4269731327499</v>
      </c>
      <c r="CO3209" s="31">
        <v>1321.2539686189</v>
      </c>
    </row>
    <row r="3210" spans="2:93">
      <c r="B3210" s="29">
        <v>44103</v>
      </c>
      <c r="C3210" s="55">
        <v>1300.849610453967</v>
      </c>
      <c r="D3210" s="31"/>
      <c r="E3210" s="21">
        <f t="shared" ref="E3210:E3273" si="408">C3210/C3209-1</f>
        <v>-4.2397327781673599E-4</v>
      </c>
      <c r="F3210" s="21">
        <f t="shared" si="401"/>
        <v>1.5759358933338241E-3</v>
      </c>
      <c r="G3210" s="37">
        <f>(C3209-MAX(C$9:C3209))/MAX(C$9:C3209)</f>
        <v>-1.0207494720481315E-3</v>
      </c>
      <c r="H3210" s="37"/>
      <c r="I3210" s="37"/>
      <c r="AW3210" s="30"/>
      <c r="BH3210" s="30"/>
      <c r="BN3210" s="30"/>
      <c r="BV3210" s="30">
        <v>44104</v>
      </c>
      <c r="BW3210" s="31">
        <v>1207.4815556029</v>
      </c>
      <c r="BZ3210" s="30">
        <v>44033</v>
      </c>
      <c r="CA3210" s="31">
        <v>1065.05290347349</v>
      </c>
      <c r="CB3210" s="30">
        <v>44033</v>
      </c>
      <c r="CC3210" s="31">
        <v>1047.70148009117</v>
      </c>
      <c r="CD3210" s="30">
        <v>44033</v>
      </c>
      <c r="CE3210" s="31">
        <v>1027.6360844636399</v>
      </c>
      <c r="CG3210" s="30">
        <v>44104</v>
      </c>
      <c r="CH3210" s="31">
        <f t="shared" si="405"/>
        <v>1048.6031858066001</v>
      </c>
      <c r="CI3210" s="31">
        <f t="shared" si="406"/>
        <v>1027.3148846002</v>
      </c>
      <c r="CJ3210" s="31">
        <f t="shared" si="407"/>
        <v>1038.4646770525296</v>
      </c>
      <c r="CK3210" s="31">
        <f t="shared" si="407"/>
        <v>1017.7175516904323</v>
      </c>
      <c r="CM3210" s="30">
        <v>44104</v>
      </c>
      <c r="CN3210" s="31">
        <v>1262.71513490846</v>
      </c>
      <c r="CO3210" s="31">
        <v>1324.70925492675</v>
      </c>
    </row>
    <row r="3211" spans="2:93">
      <c r="B3211" s="29">
        <v>44104</v>
      </c>
      <c r="C3211" s="55">
        <v>1302.60073905946</v>
      </c>
      <c r="D3211" s="31"/>
      <c r="E3211" s="21">
        <f t="shared" si="408"/>
        <v>1.3461422376732646E-3</v>
      </c>
      <c r="F3211" s="21">
        <f t="shared" si="401"/>
        <v>5.671715067820271E-3</v>
      </c>
      <c r="G3211" s="37">
        <f>(C3210-MAX(C$9:C3210))/MAX(C$9:C3210)</f>
        <v>-1.444289979365371E-3</v>
      </c>
      <c r="H3211" s="37"/>
      <c r="I3211" s="37"/>
      <c r="AW3211" s="30"/>
      <c r="BH3211" s="30"/>
      <c r="BN3211" s="30"/>
      <c r="BV3211" s="30">
        <v>44105</v>
      </c>
      <c r="BW3211" s="31">
        <v>1205.0195859098601</v>
      </c>
      <c r="BZ3211" s="30">
        <v>44034</v>
      </c>
      <c r="CA3211" s="31">
        <v>1063.57562052559</v>
      </c>
      <c r="CB3211" s="30">
        <v>44034</v>
      </c>
      <c r="CC3211" s="31">
        <v>1046.25517899123</v>
      </c>
      <c r="CD3211" s="30">
        <v>44034</v>
      </c>
      <c r="CE3211" s="31">
        <v>1026.2235576236801</v>
      </c>
      <c r="CG3211" s="30">
        <v>44105</v>
      </c>
      <c r="CH3211" s="31">
        <f t="shared" si="405"/>
        <v>1047.57297584822</v>
      </c>
      <c r="CI3211" s="31">
        <f t="shared" si="406"/>
        <v>1026.0427726316</v>
      </c>
      <c r="CJ3211" s="31">
        <f t="shared" si="407"/>
        <v>1037.4444277664259</v>
      </c>
      <c r="CK3211" s="31">
        <f t="shared" si="407"/>
        <v>1016.4573239865734</v>
      </c>
      <c r="CM3211" s="30">
        <v>44105</v>
      </c>
      <c r="CN3211" s="31">
        <v>1258.7419290749399</v>
      </c>
      <c r="CO3211" s="31">
        <v>1320.5487993981801</v>
      </c>
    </row>
    <row r="3212" spans="2:93">
      <c r="B3212" s="29">
        <v>44105</v>
      </c>
      <c r="C3212" s="55">
        <v>1300.6088349343811</v>
      </c>
      <c r="D3212" s="31"/>
      <c r="E3212" s="21">
        <f t="shared" si="408"/>
        <v>-1.5291747235742781E-3</v>
      </c>
      <c r="F3212" s="21">
        <f t="shared" si="401"/>
        <v>2.9965277606791574E-3</v>
      </c>
      <c r="G3212" s="37">
        <f>(C3211-MAX(C$9:C3211))/MAX(C$9:C3211)</f>
        <v>-1.0009196143668255E-4</v>
      </c>
      <c r="H3212" s="37"/>
      <c r="I3212" s="37"/>
      <c r="AW3212" s="30"/>
      <c r="BH3212" s="30"/>
      <c r="BN3212" s="30"/>
      <c r="BV3212" s="30">
        <v>44106</v>
      </c>
      <c r="BW3212" s="31">
        <v>1204.3390955657801</v>
      </c>
      <c r="BZ3212" s="30">
        <v>44035</v>
      </c>
      <c r="CA3212" s="31">
        <v>1066.4339484879799</v>
      </c>
      <c r="CB3212" s="30">
        <v>44035</v>
      </c>
      <c r="CC3212" s="31">
        <v>1049.0605171663999</v>
      </c>
      <c r="CD3212" s="30">
        <v>44035</v>
      </c>
      <c r="CE3212" s="31">
        <v>1029.0228970028099</v>
      </c>
      <c r="CG3212" s="30">
        <v>44106</v>
      </c>
      <c r="CH3212" s="31">
        <f t="shared" si="405"/>
        <v>1047.9537198931801</v>
      </c>
      <c r="CI3212" s="31">
        <f t="shared" si="406"/>
        <v>1026.38810280241</v>
      </c>
      <c r="CJ3212" s="31">
        <f t="shared" si="407"/>
        <v>1037.8214905553255</v>
      </c>
      <c r="CK3212" s="31">
        <f t="shared" si="407"/>
        <v>1016.7994280300658</v>
      </c>
      <c r="CM3212" s="30">
        <v>44106</v>
      </c>
      <c r="CN3212" s="31">
        <v>1257.8452254899801</v>
      </c>
      <c r="CO3212" s="31">
        <v>1319.6153184229499</v>
      </c>
    </row>
    <row r="3213" spans="2:93">
      <c r="B3213" s="29">
        <v>44106</v>
      </c>
      <c r="C3213" s="55">
        <v>1299.551800403731</v>
      </c>
      <c r="D3213" s="31"/>
      <c r="E3213" s="21">
        <f t="shared" si="408"/>
        <v>-8.1272285890887641E-4</v>
      </c>
      <c r="F3213" s="21">
        <f t="shared" ref="F3213:F3276" si="409">+C3213/C3209-1</f>
        <v>-1.4212136990229274E-3</v>
      </c>
      <c r="G3213" s="37">
        <f>(C3212-MAX(C$9:C3212))/MAX(C$9:C3212)</f>
        <v>-1.6291136269135122E-3</v>
      </c>
      <c r="H3213" s="37"/>
      <c r="I3213" s="37"/>
      <c r="AW3213" s="30"/>
      <c r="BH3213" s="30"/>
      <c r="BN3213" s="30"/>
      <c r="BV3213" s="30">
        <v>44109</v>
      </c>
      <c r="BW3213" s="31">
        <v>1207.5662760724499</v>
      </c>
      <c r="BZ3213" s="30">
        <v>44036</v>
      </c>
      <c r="CA3213" s="31">
        <v>1063.35452326579</v>
      </c>
      <c r="CB3213" s="30">
        <v>44036</v>
      </c>
      <c r="CC3213" s="31">
        <v>1046.06798111068</v>
      </c>
      <c r="CD3213" s="30">
        <v>44036</v>
      </c>
      <c r="CE3213" s="31">
        <v>1026.29919038754</v>
      </c>
      <c r="CG3213" s="30">
        <v>44109</v>
      </c>
      <c r="CH3213" s="31">
        <f t="shared" si="405"/>
        <v>1049.69553289535</v>
      </c>
      <c r="CI3213" s="31">
        <f t="shared" si="406"/>
        <v>1027.89050605435</v>
      </c>
      <c r="CJ3213" s="31">
        <f t="shared" si="407"/>
        <v>1039.5464626908933</v>
      </c>
      <c r="CK3213" s="31">
        <f t="shared" si="407"/>
        <v>1018.2877956008434</v>
      </c>
      <c r="CM3213" s="30">
        <v>44109</v>
      </c>
      <c r="CN3213" s="31">
        <v>1261.2140491493201</v>
      </c>
      <c r="CO3213" s="31">
        <v>1323.1673629827901</v>
      </c>
    </row>
    <row r="3214" spans="2:93">
      <c r="B3214" s="29">
        <v>44109</v>
      </c>
      <c r="C3214" s="55">
        <v>1302.3994790281999</v>
      </c>
      <c r="D3214" s="31"/>
      <c r="E3214" s="21">
        <f t="shared" si="408"/>
        <v>2.1912775032009169E-3</v>
      </c>
      <c r="F3214" s="21">
        <f t="shared" si="409"/>
        <v>1.1914279419986684E-3</v>
      </c>
      <c r="G3214" s="37">
        <f>(C3213-MAX(C$9:C3213))/MAX(C$9:C3213)</f>
        <v>-2.4405124679380808E-3</v>
      </c>
      <c r="H3214" s="37"/>
      <c r="I3214" s="37"/>
      <c r="AW3214" s="30"/>
      <c r="BH3214" s="30"/>
      <c r="BN3214" s="30"/>
      <c r="BV3214" s="30">
        <v>44110</v>
      </c>
      <c r="BW3214" s="31">
        <v>1208.7705591758499</v>
      </c>
      <c r="BZ3214" s="30">
        <v>44039</v>
      </c>
      <c r="CA3214" s="31">
        <v>1064.6026022976901</v>
      </c>
      <c r="CB3214" s="30">
        <v>44039</v>
      </c>
      <c r="CC3214" s="31">
        <v>1047.2755917756101</v>
      </c>
      <c r="CD3214" s="30">
        <v>44039</v>
      </c>
      <c r="CE3214" s="31">
        <v>1027.3199577007399</v>
      </c>
      <c r="CG3214" s="30">
        <v>44110</v>
      </c>
      <c r="CH3214" s="31">
        <f t="shared" si="405"/>
        <v>1050.2930340110599</v>
      </c>
      <c r="CI3214" s="31">
        <f t="shared" si="406"/>
        <v>1028.3230804380901</v>
      </c>
      <c r="CJ3214" s="31">
        <f t="shared" si="407"/>
        <v>1040.1381868164376</v>
      </c>
      <c r="CK3214" s="31">
        <f t="shared" si="407"/>
        <v>1018.7163288084736</v>
      </c>
      <c r="CM3214" s="30">
        <v>44110</v>
      </c>
      <c r="CN3214" s="31">
        <v>1262.31301922124</v>
      </c>
      <c r="CO3214" s="31">
        <v>1324.32518822256</v>
      </c>
    </row>
    <row r="3215" spans="2:93">
      <c r="B3215" s="29">
        <v>44110</v>
      </c>
      <c r="C3215" s="55">
        <v>1305.273862904623</v>
      </c>
      <c r="D3215" s="31"/>
      <c r="E3215" s="21">
        <f t="shared" si="408"/>
        <v>2.2069909599224946E-3</v>
      </c>
      <c r="F3215" s="21">
        <f t="shared" si="409"/>
        <v>2.0521436576899088E-3</v>
      </c>
      <c r="G3215" s="37">
        <f>(C3214-MAX(C$9:C3214))/MAX(C$9:C3214)</f>
        <v>-2.5458280480445132E-4</v>
      </c>
      <c r="H3215" s="37"/>
      <c r="I3215" s="37"/>
      <c r="AW3215" s="30"/>
      <c r="BH3215" s="30"/>
      <c r="BN3215" s="30"/>
      <c r="BV3215" s="30">
        <v>44111</v>
      </c>
      <c r="BW3215" s="31">
        <v>1209.09510553668</v>
      </c>
      <c r="BZ3215" s="30">
        <v>44040</v>
      </c>
      <c r="CA3215" s="31">
        <v>1065.2101528850801</v>
      </c>
      <c r="CB3215" s="30">
        <v>44040</v>
      </c>
      <c r="CC3215" s="31">
        <v>1047.8723930957401</v>
      </c>
      <c r="CD3215" s="30">
        <v>44040</v>
      </c>
      <c r="CE3215" s="31">
        <v>1027.92014759583</v>
      </c>
      <c r="CG3215" s="30">
        <v>44111</v>
      </c>
      <c r="CH3215" s="31">
        <f t="shared" si="405"/>
        <v>1050.28866093031</v>
      </c>
      <c r="CI3215" s="31">
        <f t="shared" si="406"/>
        <v>1028.2609064471701</v>
      </c>
      <c r="CJ3215" s="31">
        <f t="shared" si="407"/>
        <v>1040.1338560171894</v>
      </c>
      <c r="CK3215" s="31">
        <f t="shared" si="407"/>
        <v>1018.6547356564942</v>
      </c>
      <c r="CM3215" s="30">
        <v>44111</v>
      </c>
      <c r="CN3215" s="31">
        <v>1262.2775825513199</v>
      </c>
      <c r="CO3215" s="31">
        <v>1324.2942646571501</v>
      </c>
    </row>
    <row r="3216" spans="2:93">
      <c r="B3216" s="29">
        <v>44111</v>
      </c>
      <c r="C3216" s="55">
        <v>1306.4391403306499</v>
      </c>
      <c r="D3216" s="31"/>
      <c r="E3216" s="21">
        <f t="shared" si="408"/>
        <v>8.9274554493412595E-4</v>
      </c>
      <c r="F3216" s="21">
        <f t="shared" si="409"/>
        <v>4.4827508776403846E-3</v>
      </c>
      <c r="G3216" s="37">
        <f>(C3215-MAX(C$9:C3215))/MAX(C$9:C3215)</f>
        <v>0</v>
      </c>
      <c r="H3216" s="37"/>
      <c r="I3216" s="37"/>
      <c r="AW3216" s="30"/>
      <c r="BH3216" s="30"/>
      <c r="BN3216" s="30"/>
      <c r="BV3216" s="30">
        <v>44112</v>
      </c>
      <c r="BW3216" s="31">
        <v>1209.7520010614801</v>
      </c>
      <c r="BZ3216" s="30">
        <v>44041</v>
      </c>
      <c r="CA3216" s="31">
        <v>1065.1060794707601</v>
      </c>
      <c r="CB3216" s="30">
        <v>44041</v>
      </c>
      <c r="CC3216" s="31">
        <v>1047.7685473859001</v>
      </c>
      <c r="CD3216" s="30">
        <v>44041</v>
      </c>
      <c r="CE3216" s="31">
        <v>1027.74635058238</v>
      </c>
      <c r="CG3216" s="30">
        <v>44112</v>
      </c>
      <c r="CH3216" s="31">
        <f t="shared" si="405"/>
        <v>1050.3789441195499</v>
      </c>
      <c r="CI3216" s="31">
        <f t="shared" si="406"/>
        <v>1028.2334000383401</v>
      </c>
      <c r="CJ3216" s="31">
        <f t="shared" si="407"/>
        <v>1040.2232662957642</v>
      </c>
      <c r="CK3216" s="31">
        <f t="shared" si="407"/>
        <v>1018.627486216746</v>
      </c>
      <c r="CM3216" s="30">
        <v>44112</v>
      </c>
      <c r="CN3216" s="31">
        <v>1263.9244411223001</v>
      </c>
      <c r="CO3216" s="31">
        <v>1326.03125771086</v>
      </c>
    </row>
    <row r="3217" spans="2:93">
      <c r="B3217" s="29">
        <v>44112</v>
      </c>
      <c r="C3217" s="55">
        <v>1306.8671826153991</v>
      </c>
      <c r="D3217" s="31"/>
      <c r="E3217" s="21">
        <f t="shared" si="408"/>
        <v>3.2764043232869078E-4</v>
      </c>
      <c r="F3217" s="21">
        <f t="shared" si="409"/>
        <v>5.6291578445701873E-3</v>
      </c>
      <c r="G3217" s="37">
        <f>(C3216-MAX(C$9:C3216))/MAX(C$9:C3216)</f>
        <v>0</v>
      </c>
      <c r="H3217" s="37"/>
      <c r="I3217" s="37"/>
      <c r="AW3217" s="30"/>
      <c r="BH3217" s="30"/>
      <c r="BN3217" s="30"/>
      <c r="BV3217" s="30">
        <v>44113</v>
      </c>
      <c r="BW3217" s="31">
        <v>1209.36107118056</v>
      </c>
      <c r="BZ3217" s="30">
        <v>44042</v>
      </c>
      <c r="CA3217" s="31">
        <v>1063.7729206112101</v>
      </c>
      <c r="CB3217" s="30">
        <v>44042</v>
      </c>
      <c r="CC3217" s="31">
        <v>1046.5024085544701</v>
      </c>
      <c r="CD3217" s="30">
        <v>44042</v>
      </c>
      <c r="CE3217" s="31">
        <v>1026.9493859418999</v>
      </c>
      <c r="CG3217" s="30">
        <v>44113</v>
      </c>
      <c r="CH3217" s="31">
        <f t="shared" si="405"/>
        <v>1050.4542663503501</v>
      </c>
      <c r="CI3217" s="31">
        <f t="shared" si="406"/>
        <v>1028.2811279262301</v>
      </c>
      <c r="CJ3217" s="31">
        <f t="shared" si="407"/>
        <v>1040.2978602671935</v>
      </c>
      <c r="CK3217" s="31">
        <f t="shared" si="407"/>
        <v>1018.6747682234013</v>
      </c>
      <c r="CM3217" s="30">
        <v>44113</v>
      </c>
      <c r="CN3217" s="31">
        <v>1263.2212929623199</v>
      </c>
      <c r="CO3217" s="31">
        <v>1325.30031304933</v>
      </c>
    </row>
    <row r="3218" spans="2:93">
      <c r="B3218" s="29">
        <v>44113</v>
      </c>
      <c r="C3218" s="55">
        <v>1306.5198224934529</v>
      </c>
      <c r="D3218" s="31"/>
      <c r="E3218" s="21">
        <f t="shared" si="408"/>
        <v>-2.6579604000076529E-4</v>
      </c>
      <c r="F3218" s="21">
        <f t="shared" si="409"/>
        <v>3.1636556460599152E-3</v>
      </c>
      <c r="G3218" s="37">
        <f>(C3217-MAX(C$9:C3217))/MAX(C$9:C3217)</f>
        <v>0</v>
      </c>
      <c r="H3218" s="37"/>
      <c r="I3218" s="37"/>
      <c r="AW3218" s="30"/>
      <c r="BH3218" s="30"/>
      <c r="BN3218" s="30"/>
      <c r="BV3218" s="30">
        <v>44116</v>
      </c>
      <c r="BW3218" s="31">
        <v>1208.69735682341</v>
      </c>
      <c r="BZ3218" s="30">
        <v>44043</v>
      </c>
      <c r="CA3218" s="31">
        <v>1063.5859063714399</v>
      </c>
      <c r="CB3218" s="30">
        <v>44043</v>
      </c>
      <c r="CC3218" s="31">
        <v>1046.3087356209901</v>
      </c>
      <c r="CD3218" s="30">
        <v>44043</v>
      </c>
      <c r="CE3218" s="31">
        <v>1026.66604338249</v>
      </c>
      <c r="CG3218" s="30">
        <v>44116</v>
      </c>
      <c r="CH3218" s="31">
        <f t="shared" si="405"/>
        <v>1049.11273609913</v>
      </c>
      <c r="CI3218" s="31">
        <f t="shared" si="406"/>
        <v>1026.8988954310501</v>
      </c>
      <c r="CJ3218" s="31">
        <f t="shared" si="407"/>
        <v>1038.9693007148801</v>
      </c>
      <c r="CK3218" s="31">
        <f t="shared" si="407"/>
        <v>1017.3054487557787</v>
      </c>
      <c r="CM3218" s="30">
        <v>44116</v>
      </c>
      <c r="CN3218" s="31">
        <v>1262.34116762443</v>
      </c>
      <c r="CO3218" s="31">
        <v>1324.3942194697299</v>
      </c>
    </row>
    <row r="3219" spans="2:93">
      <c r="B3219" s="29">
        <v>44116</v>
      </c>
      <c r="C3219" s="55">
        <v>1306.4588048469791</v>
      </c>
      <c r="D3219" s="31"/>
      <c r="E3219" s="21">
        <f t="shared" si="408"/>
        <v>-4.6702426877320846E-5</v>
      </c>
      <c r="F3219" s="21">
        <f t="shared" si="409"/>
        <v>9.0781097824121915E-4</v>
      </c>
      <c r="G3219" s="37">
        <f>(C3218-MAX(C$9:C3218))/MAX(C$9:C3218)</f>
        <v>-2.6579604000079359E-4</v>
      </c>
      <c r="H3219" s="37"/>
      <c r="I3219" s="37"/>
      <c r="AW3219" s="30"/>
      <c r="BH3219" s="30"/>
      <c r="BN3219" s="30"/>
      <c r="BV3219" s="30">
        <v>44117</v>
      </c>
      <c r="BW3219" s="31">
        <v>1206.5670245562301</v>
      </c>
      <c r="BZ3219" s="30">
        <v>44046</v>
      </c>
      <c r="CA3219" s="31">
        <v>1063.6290260528599</v>
      </c>
      <c r="CB3219" s="30">
        <v>44046</v>
      </c>
      <c r="CC3219" s="31">
        <v>1046.33858486602</v>
      </c>
      <c r="CD3219" s="30">
        <v>44046</v>
      </c>
      <c r="CE3219" s="31">
        <v>1026.64562382691</v>
      </c>
      <c r="CG3219" s="30">
        <v>44117</v>
      </c>
      <c r="CH3219" s="31">
        <f t="shared" si="405"/>
        <v>1047.7491711468899</v>
      </c>
      <c r="CI3219" s="31">
        <f t="shared" si="406"/>
        <v>1025.52569739197</v>
      </c>
      <c r="CJ3219" s="31">
        <f t="shared" si="407"/>
        <v>1037.6189195059208</v>
      </c>
      <c r="CK3219" s="31">
        <f t="shared" si="407"/>
        <v>1015.9450793429842</v>
      </c>
      <c r="CM3219" s="30">
        <v>44117</v>
      </c>
      <c r="CN3219" s="31">
        <v>1260.4483967640699</v>
      </c>
      <c r="CO3219" s="31">
        <v>1322.4154871486301</v>
      </c>
    </row>
    <row r="3220" spans="2:93">
      <c r="B3220" s="29">
        <v>44117</v>
      </c>
      <c r="C3220" s="55">
        <v>1303.659948750266</v>
      </c>
      <c r="D3220" s="31"/>
      <c r="E3220" s="21">
        <f t="shared" si="408"/>
        <v>-2.1423225028828208E-3</v>
      </c>
      <c r="F3220" s="21">
        <f t="shared" si="409"/>
        <v>-2.12730275340689E-3</v>
      </c>
      <c r="G3220" s="37">
        <f>(C3219-MAX(C$9:C3219))/MAX(C$9:C3219)</f>
        <v>-3.1248605355803648E-4</v>
      </c>
      <c r="H3220" s="37"/>
      <c r="I3220" s="37"/>
      <c r="AW3220" s="30"/>
      <c r="BH3220" s="30"/>
      <c r="BN3220" s="30"/>
      <c r="BV3220" s="30">
        <v>44118</v>
      </c>
      <c r="BW3220" s="31">
        <v>1203.9083365558299</v>
      </c>
      <c r="BZ3220" s="30">
        <v>44047</v>
      </c>
      <c r="CA3220" s="31">
        <v>1063.8462653357999</v>
      </c>
      <c r="CB3220" s="30">
        <v>44047</v>
      </c>
      <c r="CC3220" s="31">
        <v>1046.54705483521</v>
      </c>
      <c r="CD3220" s="30">
        <v>44047</v>
      </c>
      <c r="CE3220" s="31">
        <v>1026.83595391935</v>
      </c>
      <c r="CG3220" s="30">
        <v>44118</v>
      </c>
      <c r="CH3220" s="31">
        <f t="shared" si="405"/>
        <v>1045.84206956921</v>
      </c>
      <c r="CI3220" s="31">
        <f t="shared" si="406"/>
        <v>1023.61508110053</v>
      </c>
      <c r="CJ3220" s="31">
        <f t="shared" si="407"/>
        <v>1035.7302569014405</v>
      </c>
      <c r="CK3220" s="31">
        <f t="shared" si="407"/>
        <v>1014.0523123214094</v>
      </c>
      <c r="CM3220" s="30">
        <v>44118</v>
      </c>
      <c r="CN3220" s="31">
        <v>1257.75797400753</v>
      </c>
      <c r="CO3220" s="31">
        <v>1319.5994842289001</v>
      </c>
    </row>
    <row r="3221" spans="2:93">
      <c r="B3221" s="29">
        <v>44118</v>
      </c>
      <c r="C3221" s="55">
        <v>1300.2514202995389</v>
      </c>
      <c r="D3221" s="31"/>
      <c r="E3221" s="21">
        <f t="shared" si="408"/>
        <v>-2.6145840055872283E-3</v>
      </c>
      <c r="F3221" s="21">
        <f t="shared" si="409"/>
        <v>-5.0623065632577902E-3</v>
      </c>
      <c r="G3221" s="37">
        <f>(C3220-MAX(C$9:C3220))/MAX(C$9:C3220)</f>
        <v>-2.4541391105364625E-3</v>
      </c>
      <c r="H3221" s="37"/>
      <c r="I3221" s="37"/>
      <c r="AW3221" s="30"/>
      <c r="BH3221" s="30"/>
      <c r="BN3221" s="30"/>
      <c r="BV3221" s="30">
        <v>44119</v>
      </c>
      <c r="BW3221" s="31">
        <v>1206.6283080498499</v>
      </c>
      <c r="BZ3221" s="30">
        <v>44048</v>
      </c>
      <c r="CA3221" s="31">
        <v>1064.7404280452099</v>
      </c>
      <c r="CB3221" s="30">
        <v>44048</v>
      </c>
      <c r="CC3221" s="31">
        <v>1047.4129571296901</v>
      </c>
      <c r="CD3221" s="30">
        <v>44048</v>
      </c>
      <c r="CE3221" s="31">
        <v>1027.6201880546801</v>
      </c>
      <c r="CG3221" s="30">
        <v>44119</v>
      </c>
      <c r="CH3221" s="31">
        <f t="shared" si="405"/>
        <v>1048.0648217580799</v>
      </c>
      <c r="CI3221" s="31">
        <f t="shared" si="406"/>
        <v>1026.5690857555001</v>
      </c>
      <c r="CJ3221" s="31">
        <f t="shared" si="407"/>
        <v>1037.9315182224302</v>
      </c>
      <c r="CK3221" s="31">
        <f t="shared" si="407"/>
        <v>1016.9787202127038</v>
      </c>
      <c r="CM3221" s="30">
        <v>44119</v>
      </c>
      <c r="CN3221" s="31">
        <v>1261.2746753434801</v>
      </c>
      <c r="CO3221" s="31">
        <v>1323.2948543324401</v>
      </c>
    </row>
    <row r="3222" spans="2:93">
      <c r="B3222" s="29">
        <v>44119</v>
      </c>
      <c r="C3222" s="55">
        <v>1302.7752809854589</v>
      </c>
      <c r="D3222" s="31"/>
      <c r="E3222" s="21">
        <f t="shared" si="408"/>
        <v>1.9410558962038582E-3</v>
      </c>
      <c r="F3222" s="21">
        <f t="shared" si="409"/>
        <v>-2.866042629837473E-3</v>
      </c>
      <c r="G3222" s="37">
        <f>(C3221-MAX(C$9:C3221))/MAX(C$9:C3221)</f>
        <v>-5.0623065632577798E-3</v>
      </c>
      <c r="H3222" s="37"/>
      <c r="I3222" s="37"/>
      <c r="AW3222" s="30"/>
      <c r="BH3222" s="30"/>
      <c r="BN3222" s="30"/>
      <c r="BV3222" s="30">
        <v>44120</v>
      </c>
      <c r="BW3222" s="31">
        <v>1204.5899416003001</v>
      </c>
      <c r="BZ3222" s="30">
        <v>44049</v>
      </c>
      <c r="CA3222" s="31">
        <v>1063.86858628036</v>
      </c>
      <c r="CB3222" s="30">
        <v>44049</v>
      </c>
      <c r="CC3222" s="31">
        <v>1046.55114872587</v>
      </c>
      <c r="CD3222" s="30">
        <v>44049</v>
      </c>
      <c r="CE3222" s="31">
        <v>1026.6509072940601</v>
      </c>
      <c r="CG3222" s="30">
        <v>44120</v>
      </c>
      <c r="CH3222" s="31">
        <f t="shared" si="405"/>
        <v>1045.9169381797799</v>
      </c>
      <c r="CI3222" s="31">
        <f t="shared" si="406"/>
        <v>1023.9769212034601</v>
      </c>
      <c r="CJ3222" s="31">
        <f t="shared" si="407"/>
        <v>1035.8044016385052</v>
      </c>
      <c r="CK3222" s="31">
        <f t="shared" si="407"/>
        <v>1014.4107720587086</v>
      </c>
      <c r="CM3222" s="30">
        <v>44120</v>
      </c>
      <c r="CN3222" s="31">
        <v>1259.3540377705999</v>
      </c>
      <c r="CO3222" s="31">
        <v>1321.2953589420199</v>
      </c>
    </row>
    <row r="3223" spans="2:93">
      <c r="B3223" s="29">
        <v>44120</v>
      </c>
      <c r="C3223" s="55">
        <v>1301.8959247827991</v>
      </c>
      <c r="D3223" s="31"/>
      <c r="E3223" s="21">
        <f t="shared" si="408"/>
        <v>-6.7498686496014759E-4</v>
      </c>
      <c r="F3223" s="21">
        <f t="shared" si="409"/>
        <v>-3.4925556376149691E-3</v>
      </c>
      <c r="G3223" s="37">
        <f>(C3222-MAX(C$9:C3222))/MAX(C$9:C3222)</f>
        <v>-3.1310768870568191E-3</v>
      </c>
      <c r="H3223" s="37"/>
      <c r="I3223" s="37"/>
      <c r="AW3223" s="30"/>
      <c r="BH3223" s="30"/>
      <c r="BN3223" s="30"/>
      <c r="BV3223" s="30">
        <v>44123</v>
      </c>
      <c r="BW3223" s="31">
        <v>1203.3236316008399</v>
      </c>
      <c r="BZ3223" s="30">
        <v>44050</v>
      </c>
      <c r="CA3223" s="31">
        <v>1064.8636105846299</v>
      </c>
      <c r="CB3223" s="30">
        <v>44050</v>
      </c>
      <c r="CC3223" s="31">
        <v>1047.5133078962499</v>
      </c>
      <c r="CD3223" s="30">
        <v>44050</v>
      </c>
      <c r="CE3223" s="31">
        <v>1027.51645739688</v>
      </c>
      <c r="CG3223" s="30">
        <v>44123</v>
      </c>
      <c r="CH3223" s="31">
        <f t="shared" si="405"/>
        <v>1044.71457412375</v>
      </c>
      <c r="CI3223" s="31">
        <f t="shared" si="406"/>
        <v>1022.78259213678</v>
      </c>
      <c r="CJ3223" s="31">
        <f t="shared" si="407"/>
        <v>1034.613662741232</v>
      </c>
      <c r="CK3223" s="31">
        <f t="shared" si="407"/>
        <v>1013.2276005969932</v>
      </c>
      <c r="CM3223" s="30">
        <v>44123</v>
      </c>
      <c r="CN3223" s="31">
        <v>1257.9327050377899</v>
      </c>
      <c r="CO3223" s="31">
        <v>1319.8201140476799</v>
      </c>
    </row>
    <row r="3224" spans="2:93">
      <c r="B3224" s="29">
        <v>44123</v>
      </c>
      <c r="C3224" s="55">
        <v>1299.7584562994141</v>
      </c>
      <c r="D3224" s="31"/>
      <c r="E3224" s="21">
        <f t="shared" si="408"/>
        <v>-1.6418121008724418E-3</v>
      </c>
      <c r="F3224" s="21">
        <f t="shared" si="409"/>
        <v>-2.9927224922358109E-3</v>
      </c>
      <c r="G3224" s="37">
        <f>(C3223-MAX(C$9:C3223))/MAX(C$9:C3223)</f>
        <v>-3.8039503162449785E-3</v>
      </c>
      <c r="H3224" s="37"/>
      <c r="I3224" s="37"/>
      <c r="AW3224" s="30"/>
      <c r="BH3224" s="30"/>
      <c r="BN3224" s="30"/>
      <c r="BV3224" s="30">
        <v>44124</v>
      </c>
      <c r="BW3224" s="31">
        <v>1203.2643014733701</v>
      </c>
      <c r="BZ3224" s="30">
        <v>44053</v>
      </c>
      <c r="CA3224" s="31">
        <v>1065.0475627032799</v>
      </c>
      <c r="CB3224" s="30">
        <v>44053</v>
      </c>
      <c r="CC3224" s="31">
        <v>1047.68224816362</v>
      </c>
      <c r="CD3224" s="30">
        <v>44053</v>
      </c>
      <c r="CE3224" s="31">
        <v>1027.50246048283</v>
      </c>
      <c r="CG3224" s="30">
        <v>44124</v>
      </c>
      <c r="CH3224" s="31">
        <f t="shared" si="405"/>
        <v>1044.93401809747</v>
      </c>
      <c r="CI3224" s="31">
        <f t="shared" si="406"/>
        <v>1023.1652195945099</v>
      </c>
      <c r="CJ3224" s="31">
        <f t="shared" si="407"/>
        <v>1034.8309850022979</v>
      </c>
      <c r="CK3224" s="31">
        <f t="shared" si="407"/>
        <v>1013.6066534904417</v>
      </c>
      <c r="CM3224" s="30">
        <v>44124</v>
      </c>
      <c r="CN3224" s="31">
        <v>1257.84162469067</v>
      </c>
      <c r="CO3224" s="31">
        <v>1319.73012858983</v>
      </c>
    </row>
    <row r="3225" spans="2:93">
      <c r="B3225" s="29">
        <v>44124</v>
      </c>
      <c r="C3225" s="55">
        <v>1300.1616821049161</v>
      </c>
      <c r="D3225" s="31"/>
      <c r="E3225" s="21">
        <f t="shared" si="408"/>
        <v>3.1023133840579753E-4</v>
      </c>
      <c r="F3225" s="21">
        <f t="shared" si="409"/>
        <v>-6.9016032762547752E-5</v>
      </c>
      <c r="G3225" s="37">
        <f>(C3224-MAX(C$9:C3224))/MAX(C$9:C3224)</f>
        <v>-5.4395170454571273E-3</v>
      </c>
      <c r="H3225" s="37"/>
      <c r="I3225" s="37"/>
      <c r="AW3225" s="30"/>
      <c r="BH3225" s="30"/>
      <c r="BN3225" s="30"/>
      <c r="BV3225" s="30">
        <v>44125</v>
      </c>
      <c r="BW3225" s="31">
        <v>1202.82857489802</v>
      </c>
      <c r="BZ3225" s="30">
        <v>44054</v>
      </c>
      <c r="CA3225" s="31">
        <v>1066.3315972370699</v>
      </c>
      <c r="CB3225" s="30">
        <v>44054</v>
      </c>
      <c r="CC3225" s="31">
        <v>1048.93761892671</v>
      </c>
      <c r="CD3225" s="30">
        <v>44054</v>
      </c>
      <c r="CE3225" s="31">
        <v>1028.6389516443301</v>
      </c>
      <c r="CG3225" s="30">
        <v>44125</v>
      </c>
      <c r="CH3225" s="31">
        <f t="shared" si="405"/>
        <v>1044.44611018666</v>
      </c>
      <c r="CI3225" s="31">
        <f t="shared" si="406"/>
        <v>1022.99130737112</v>
      </c>
      <c r="CJ3225" s="31">
        <f t="shared" ref="CJ3225:CK3240" si="410">+CJ3224*CH3225/CH3224</f>
        <v>1034.3477944704657</v>
      </c>
      <c r="CK3225" s="31">
        <f t="shared" si="410"/>
        <v>1013.4343659816644</v>
      </c>
      <c r="CM3225" s="30">
        <v>44125</v>
      </c>
      <c r="CN3225" s="31">
        <v>1258.3327283338199</v>
      </c>
      <c r="CO3225" s="31">
        <v>1320.25203749197</v>
      </c>
    </row>
    <row r="3226" spans="2:93">
      <c r="B3226" s="29">
        <v>44125</v>
      </c>
      <c r="C3226" s="55">
        <v>1298.5413410375529</v>
      </c>
      <c r="D3226" s="31"/>
      <c r="E3226" s="21">
        <f t="shared" si="408"/>
        <v>-1.2462612070983647E-3</v>
      </c>
      <c r="F3226" s="21">
        <f t="shared" si="409"/>
        <v>-3.2499388111688621E-3</v>
      </c>
      <c r="G3226" s="37">
        <f>(C3225-MAX(C$9:C3225))/MAX(C$9:C3225)</f>
        <v>-5.1309732157046681E-3</v>
      </c>
      <c r="H3226" s="37"/>
      <c r="I3226" s="37"/>
      <c r="AW3226" s="30"/>
      <c r="BH3226" s="30"/>
      <c r="BN3226" s="30"/>
      <c r="BV3226" s="30">
        <v>44126</v>
      </c>
      <c r="BW3226" s="31">
        <v>1204.1426296266</v>
      </c>
      <c r="BZ3226" s="30">
        <v>44055</v>
      </c>
      <c r="CA3226" s="31">
        <v>1066.7533024038801</v>
      </c>
      <c r="CB3226" s="30">
        <v>44055</v>
      </c>
      <c r="CC3226" s="31">
        <v>1049.34783943409</v>
      </c>
      <c r="CD3226" s="30">
        <v>44055</v>
      </c>
      <c r="CE3226" s="31">
        <v>1029.06714757955</v>
      </c>
      <c r="CG3226" s="30">
        <v>44126</v>
      </c>
      <c r="CH3226" s="31">
        <f t="shared" si="405"/>
        <v>1046.31791783325</v>
      </c>
      <c r="CI3226" s="31">
        <f t="shared" si="406"/>
        <v>1024.7146234004499</v>
      </c>
      <c r="CJ3226" s="31">
        <f t="shared" si="410"/>
        <v>1036.2015043862193</v>
      </c>
      <c r="CK3226" s="31">
        <f t="shared" si="410"/>
        <v>1015.141582528849</v>
      </c>
      <c r="CM3226" s="30">
        <v>44126</v>
      </c>
      <c r="CN3226" s="31">
        <v>1258.0013564808501</v>
      </c>
      <c r="CO3226" s="31">
        <v>1319.9144728087599</v>
      </c>
    </row>
    <row r="3227" spans="2:93">
      <c r="B3227" s="29">
        <v>44126</v>
      </c>
      <c r="C3227" s="55">
        <v>1301.046164259988</v>
      </c>
      <c r="D3227" s="31"/>
      <c r="E3227" s="21">
        <f t="shared" si="408"/>
        <v>1.9289514652138795E-3</v>
      </c>
      <c r="F3227" s="21">
        <f t="shared" si="409"/>
        <v>-6.5271002592071081E-4</v>
      </c>
      <c r="G3227" s="37">
        <f>(C3226-MAX(C$9:C3226))/MAX(C$9:C3226)</f>
        <v>-6.3708398899296617E-3</v>
      </c>
      <c r="H3227" s="37"/>
      <c r="I3227" s="37"/>
      <c r="AW3227" s="30"/>
      <c r="BH3227" s="30"/>
      <c r="BN3227" s="30"/>
      <c r="BV3227" s="30">
        <v>44127</v>
      </c>
      <c r="BW3227" s="31">
        <v>1204.9587664596299</v>
      </c>
      <c r="BZ3227" s="30">
        <v>44056</v>
      </c>
      <c r="CA3227" s="31">
        <v>1066.5909678232499</v>
      </c>
      <c r="CB3227" s="30">
        <v>44056</v>
      </c>
      <c r="CC3227" s="31">
        <v>1049.1853561202099</v>
      </c>
      <c r="CD3227" s="30">
        <v>44056</v>
      </c>
      <c r="CE3227" s="31">
        <v>1028.8532432791301</v>
      </c>
      <c r="CG3227" s="30">
        <v>44127</v>
      </c>
      <c r="CH3227" s="31">
        <f t="shared" si="405"/>
        <v>1047.33161122518</v>
      </c>
      <c r="CI3227" s="31">
        <f t="shared" si="406"/>
        <v>1025.50417080894</v>
      </c>
      <c r="CJ3227" s="31">
        <f t="shared" si="410"/>
        <v>1037.2053967976954</v>
      </c>
      <c r="CK3227" s="31">
        <f t="shared" si="410"/>
        <v>1015.9237538645878</v>
      </c>
      <c r="CM3227" s="30">
        <v>44127</v>
      </c>
      <c r="CN3227" s="31">
        <v>1258.1782035680201</v>
      </c>
      <c r="CO3227" s="31">
        <v>1320.11106608552</v>
      </c>
    </row>
    <row r="3228" spans="2:93">
      <c r="B3228" s="29">
        <v>44127</v>
      </c>
      <c r="C3228" s="55">
        <v>1302.133675013732</v>
      </c>
      <c r="D3228" s="31"/>
      <c r="E3228" s="21">
        <f t="shared" si="408"/>
        <v>8.3587407089624755E-4</v>
      </c>
      <c r="F3228" s="21">
        <f t="shared" si="409"/>
        <v>1.8274308605619183E-3</v>
      </c>
      <c r="G3228" s="37">
        <f>(C3227-MAX(C$9:C3227))/MAX(C$9:C3227)</f>
        <v>-4.4541774656561639E-3</v>
      </c>
      <c r="H3228" s="37"/>
      <c r="I3228" s="37"/>
      <c r="AW3228" s="30"/>
      <c r="BH3228" s="30"/>
      <c r="BN3228" s="30"/>
      <c r="BV3228" s="30">
        <v>44130</v>
      </c>
      <c r="BW3228" s="31">
        <v>1202.5560191003301</v>
      </c>
      <c r="BZ3228" s="30">
        <v>44057</v>
      </c>
      <c r="CA3228" s="31">
        <v>1065.3701521355899</v>
      </c>
      <c r="CB3228" s="30">
        <v>44057</v>
      </c>
      <c r="CC3228" s="31">
        <v>1047.98963617294</v>
      </c>
      <c r="CD3228" s="30">
        <v>44057</v>
      </c>
      <c r="CE3228" s="31">
        <v>1027.7251833821399</v>
      </c>
      <c r="CG3228" s="30">
        <v>44130</v>
      </c>
      <c r="CH3228" s="31">
        <f t="shared" si="405"/>
        <v>1046.17475108195</v>
      </c>
      <c r="CI3228" s="31">
        <f t="shared" si="406"/>
        <v>1024.4184191419899</v>
      </c>
      <c r="CJ3228" s="31">
        <f t="shared" si="410"/>
        <v>1036.0597218547853</v>
      </c>
      <c r="CK3228" s="31">
        <f t="shared" si="410"/>
        <v>1014.8481454559135</v>
      </c>
      <c r="CM3228" s="30">
        <v>44130</v>
      </c>
      <c r="CN3228" s="31">
        <v>1256.41074821815</v>
      </c>
      <c r="CO3228" s="31">
        <v>1318.2908594815301</v>
      </c>
    </row>
    <row r="3229" spans="2:93">
      <c r="B3229" s="29">
        <v>44130</v>
      </c>
      <c r="C3229" s="55">
        <v>1298.851722476679</v>
      </c>
      <c r="D3229" s="31"/>
      <c r="E3229" s="21">
        <f t="shared" si="408"/>
        <v>-2.5204421020894596E-3</v>
      </c>
      <c r="F3229" s="21">
        <f t="shared" si="409"/>
        <v>-1.0075359443882936E-3</v>
      </c>
      <c r="G3229" s="37">
        <f>(C3228-MAX(C$9:C3228))/MAX(C$9:C3228)</f>
        <v>-3.6220265262105656E-3</v>
      </c>
      <c r="H3229" s="37"/>
      <c r="I3229" s="37"/>
      <c r="AW3229" s="30"/>
      <c r="BH3229" s="30"/>
      <c r="BN3229" s="30"/>
      <c r="BV3229" s="30">
        <v>44131</v>
      </c>
      <c r="BW3229" s="31">
        <v>1201.9514040572201</v>
      </c>
      <c r="BZ3229" s="30">
        <v>44060</v>
      </c>
      <c r="CA3229" s="31">
        <v>1065.7754680860901</v>
      </c>
      <c r="CB3229" s="30">
        <v>44060</v>
      </c>
      <c r="CC3229" s="31">
        <v>1048.3747630414</v>
      </c>
      <c r="CD3229" s="30">
        <v>44060</v>
      </c>
      <c r="CE3229" s="31">
        <v>1028.0956781678899</v>
      </c>
      <c r="CG3229" s="30">
        <v>44131</v>
      </c>
      <c r="CH3229" s="31">
        <f t="shared" si="405"/>
        <v>1045.3608020822801</v>
      </c>
      <c r="CI3229" s="31">
        <f t="shared" si="406"/>
        <v>1023.85573941901</v>
      </c>
      <c r="CJ3229" s="31">
        <f t="shared" si="410"/>
        <v>1035.2536425899877</v>
      </c>
      <c r="CK3229" s="31">
        <f t="shared" si="410"/>
        <v>1014.2907223730386</v>
      </c>
      <c r="CM3229" s="30">
        <v>44131</v>
      </c>
      <c r="CN3229" s="31">
        <v>1256.349349631</v>
      </c>
      <c r="CO3229" s="31">
        <v>1318.2389975056401</v>
      </c>
    </row>
    <row r="3230" spans="2:93">
      <c r="B3230" s="29">
        <v>44131</v>
      </c>
      <c r="C3230" s="55">
        <v>1298.2902068169719</v>
      </c>
      <c r="D3230" s="31"/>
      <c r="E3230" s="21">
        <f t="shared" si="408"/>
        <v>-4.3231698429468945E-4</v>
      </c>
      <c r="F3230" s="21">
        <f t="shared" si="409"/>
        <v>-1.9339717007416102E-4</v>
      </c>
      <c r="G3230" s="37">
        <f>(C3229-MAX(C$9:C3229))/MAX(C$9:C3229)</f>
        <v>-6.133339520148438E-3</v>
      </c>
      <c r="H3230" s="37"/>
      <c r="I3230" s="37"/>
      <c r="AW3230" s="30"/>
      <c r="BH3230" s="30"/>
      <c r="BN3230" s="30"/>
      <c r="BV3230" s="30">
        <v>44132</v>
      </c>
      <c r="BW3230" s="31">
        <v>1199.49823548618</v>
      </c>
      <c r="BZ3230" s="30">
        <v>44061</v>
      </c>
      <c r="CA3230" s="31">
        <v>1064.7694260767801</v>
      </c>
      <c r="CB3230" s="30">
        <v>44061</v>
      </c>
      <c r="CC3230" s="31">
        <v>1047.38459357291</v>
      </c>
      <c r="CD3230" s="30">
        <v>44061</v>
      </c>
      <c r="CE3230" s="31">
        <v>1027.0705490734799</v>
      </c>
      <c r="CG3230" s="30">
        <v>44132</v>
      </c>
      <c r="CH3230" s="31">
        <f t="shared" si="405"/>
        <v>1044.6605809778</v>
      </c>
      <c r="CI3230" s="31">
        <f t="shared" si="406"/>
        <v>1025.2608088659399</v>
      </c>
      <c r="CJ3230" s="31">
        <f t="shared" si="410"/>
        <v>1034.5601916325886</v>
      </c>
      <c r="CK3230" s="31">
        <f t="shared" si="410"/>
        <v>1015.6826654461122</v>
      </c>
      <c r="CM3230" s="30">
        <v>44132</v>
      </c>
      <c r="CN3230" s="31">
        <v>1259.93013062413</v>
      </c>
      <c r="CO3230" s="31">
        <v>1322.01143019811</v>
      </c>
    </row>
    <row r="3231" spans="2:93">
      <c r="B3231" s="29">
        <v>44132</v>
      </c>
      <c r="C3231" s="55">
        <v>1295.703424199648</v>
      </c>
      <c r="D3231" s="31"/>
      <c r="E3231" s="21">
        <f t="shared" si="408"/>
        <v>-1.9924533080057927E-3</v>
      </c>
      <c r="F3231" s="21">
        <f t="shared" si="409"/>
        <v>-4.1064953781858593E-3</v>
      </c>
      <c r="G3231" s="37">
        <f>(C3230-MAX(C$9:C3230))/MAX(C$9:C3230)</f>
        <v>-6.5630049575981231E-3</v>
      </c>
      <c r="H3231" s="37"/>
      <c r="I3231" s="37"/>
      <c r="AW3231" s="30"/>
      <c r="BH3231" s="30"/>
      <c r="BN3231" s="30"/>
      <c r="BV3231" s="30">
        <v>44133</v>
      </c>
      <c r="BW3231" s="31">
        <v>1201.3798194558699</v>
      </c>
      <c r="BZ3231" s="30">
        <v>44062</v>
      </c>
      <c r="CA3231" s="31">
        <v>1065.2446307062601</v>
      </c>
      <c r="CB3231" s="30">
        <v>44062</v>
      </c>
      <c r="CC3231" s="31">
        <v>1047.85438510325</v>
      </c>
      <c r="CD3231" s="30">
        <v>44062</v>
      </c>
      <c r="CE3231" s="31">
        <v>1027.4977712315099</v>
      </c>
      <c r="CG3231" s="30">
        <v>44133</v>
      </c>
      <c r="CH3231" s="31">
        <f t="shared" si="405"/>
        <v>1046.0481386919</v>
      </c>
      <c r="CI3231" s="31">
        <f t="shared" si="406"/>
        <v>1026.62150035031</v>
      </c>
      <c r="CJ3231" s="31">
        <f t="shared" si="410"/>
        <v>1035.9343336273569</v>
      </c>
      <c r="CK3231" s="31">
        <f t="shared" si="410"/>
        <v>1017.0306451423453</v>
      </c>
      <c r="CM3231" s="30">
        <v>44133</v>
      </c>
      <c r="CN3231" s="31">
        <v>1260.3810807340999</v>
      </c>
      <c r="CO3231" s="31">
        <v>1322.5087829981501</v>
      </c>
    </row>
    <row r="3232" spans="2:93">
      <c r="B3232" s="29">
        <v>44133</v>
      </c>
      <c r="C3232" s="55">
        <v>1298.4645291578361</v>
      </c>
      <c r="D3232" s="31"/>
      <c r="E3232" s="21">
        <f t="shared" si="408"/>
        <v>2.1309698705886948E-3</v>
      </c>
      <c r="F3232" s="21">
        <f t="shared" si="409"/>
        <v>-2.8177950745781333E-3</v>
      </c>
      <c r="G3232" s="37">
        <f>(C3231-MAX(C$9:C3231))/MAX(C$9:C3231)</f>
        <v>-8.5423817846656397E-3</v>
      </c>
      <c r="H3232" s="37"/>
      <c r="I3232" s="37"/>
      <c r="AW3232" s="30"/>
      <c r="BH3232" s="30"/>
      <c r="BN3232" s="30"/>
      <c r="BV3232" s="30">
        <v>44134</v>
      </c>
      <c r="BW3232" s="31">
        <v>1200.9818186182899</v>
      </c>
      <c r="BZ3232" s="30">
        <v>44063</v>
      </c>
      <c r="CA3232" s="31">
        <v>1064.08324736535</v>
      </c>
      <c r="CB3232" s="30">
        <v>44063</v>
      </c>
      <c r="CC3232" s="31">
        <v>1046.7130314466301</v>
      </c>
      <c r="CD3232" s="30">
        <v>44063</v>
      </c>
      <c r="CE3232" s="31">
        <v>1026.4462812147599</v>
      </c>
      <c r="CG3232" s="30">
        <v>44134</v>
      </c>
      <c r="CH3232" s="31">
        <f t="shared" si="405"/>
        <v>1045.9885402863499</v>
      </c>
      <c r="CI3232" s="31">
        <f t="shared" si="406"/>
        <v>1025.9570292826099</v>
      </c>
      <c r="CJ3232" s="31">
        <f t="shared" si="410"/>
        <v>1035.8753114540407</v>
      </c>
      <c r="CK3232" s="31">
        <f t="shared" si="410"/>
        <v>1016.3723816650746</v>
      </c>
      <c r="CM3232" s="30">
        <v>44134</v>
      </c>
      <c r="CN3232" s="31">
        <v>1251.61187151069</v>
      </c>
      <c r="CO3232" s="31">
        <v>1313.33467457284</v>
      </c>
    </row>
    <row r="3233" spans="2:93">
      <c r="B3233" s="29">
        <v>44134</v>
      </c>
      <c r="C3233" s="55">
        <v>1298.432265595651</v>
      </c>
      <c r="D3233" s="31"/>
      <c r="E3233" s="21">
        <f t="shared" si="408"/>
        <v>-2.4847472888667177E-5</v>
      </c>
      <c r="F3233" s="21">
        <f t="shared" si="409"/>
        <v>-3.2294439293523158E-4</v>
      </c>
      <c r="G3233" s="37">
        <f>(C3232-MAX(C$9:C3232))/MAX(C$9:C3232)</f>
        <v>-6.4296154722831202E-3</v>
      </c>
      <c r="H3233" s="37"/>
      <c r="I3233" s="37"/>
      <c r="AW3233" s="30"/>
      <c r="BH3233" s="30"/>
      <c r="BN3233" s="30"/>
      <c r="BV3233" s="30">
        <v>44137</v>
      </c>
      <c r="BW3233" s="31">
        <v>1197.6544443304499</v>
      </c>
      <c r="BZ3233" s="30">
        <v>44064</v>
      </c>
      <c r="CA3233" s="31">
        <v>1061.8049344205399</v>
      </c>
      <c r="CB3233" s="30">
        <v>44064</v>
      </c>
      <c r="CC3233" s="31">
        <v>1044.4648739961201</v>
      </c>
      <c r="CD3233" s="30">
        <v>44064</v>
      </c>
      <c r="CE3233" s="31">
        <v>1024.16435800826</v>
      </c>
      <c r="CG3233" s="30">
        <v>44137</v>
      </c>
      <c r="CH3233" s="31">
        <f t="shared" si="405"/>
        <v>1044.0555618777801</v>
      </c>
      <c r="CI3233" s="31">
        <f t="shared" si="406"/>
        <v>1023.67496636547</v>
      </c>
      <c r="CJ3233" s="31">
        <f t="shared" si="410"/>
        <v>1033.9610222110025</v>
      </c>
      <c r="CK3233" s="31">
        <f t="shared" si="410"/>
        <v>1014.1116381290369</v>
      </c>
      <c r="CM3233" s="30">
        <v>44137</v>
      </c>
      <c r="CN3233" s="31">
        <v>1248.3117039051699</v>
      </c>
      <c r="CO3233" s="31">
        <v>1309.9468344583099</v>
      </c>
    </row>
    <row r="3234" spans="2:93">
      <c r="B3234" s="29">
        <v>44137</v>
      </c>
      <c r="C3234" s="55">
        <v>1292.679031983163</v>
      </c>
      <c r="D3234" s="31"/>
      <c r="E3234" s="21">
        <f t="shared" si="408"/>
        <v>-4.4309077684916431E-3</v>
      </c>
      <c r="F3234" s="21">
        <f t="shared" si="409"/>
        <v>-4.3219727025176624E-3</v>
      </c>
      <c r="G3234" s="37">
        <f>(C3233-MAX(C$9:C3233))/MAX(C$9:C3233)</f>
        <v>-6.454303185475626E-3</v>
      </c>
      <c r="H3234" s="37"/>
      <c r="I3234" s="37"/>
      <c r="AW3234" s="30"/>
      <c r="BH3234" s="30"/>
      <c r="BN3234" s="30"/>
      <c r="BV3234" s="30">
        <v>44138</v>
      </c>
      <c r="BW3234" s="31">
        <v>1199.0683702428701</v>
      </c>
      <c r="BZ3234" s="30">
        <v>44067</v>
      </c>
      <c r="CA3234" s="31">
        <v>1062.29015359856</v>
      </c>
      <c r="CB3234" s="30">
        <v>44067</v>
      </c>
      <c r="CC3234" s="31">
        <v>1044.9403843503001</v>
      </c>
      <c r="CD3234" s="30">
        <v>44067</v>
      </c>
      <c r="CE3234" s="31">
        <v>1024.52346200632</v>
      </c>
      <c r="CG3234" s="30">
        <v>44138</v>
      </c>
      <c r="CH3234" s="31">
        <f t="shared" si="405"/>
        <v>1043.85563962164</v>
      </c>
      <c r="CI3234" s="31">
        <f t="shared" si="406"/>
        <v>1022.7711198454</v>
      </c>
      <c r="CJ3234" s="31">
        <f t="shared" si="410"/>
        <v>1033.7630329201359</v>
      </c>
      <c r="CK3234" s="31">
        <f t="shared" si="410"/>
        <v>1013.216235481515</v>
      </c>
      <c r="CM3234" s="30">
        <v>44138</v>
      </c>
      <c r="CN3234" s="31">
        <v>1249.0473661241299</v>
      </c>
      <c r="CO3234" s="31">
        <v>1310.73704026157</v>
      </c>
    </row>
    <row r="3235" spans="2:93">
      <c r="B3235" s="29">
        <v>44138</v>
      </c>
      <c r="C3235" s="55">
        <v>1292.374340425509</v>
      </c>
      <c r="D3235" s="31"/>
      <c r="E3235" s="21">
        <f t="shared" si="408"/>
        <v>-2.357055000625774E-4</v>
      </c>
      <c r="F3235" s="21">
        <f t="shared" si="409"/>
        <v>-2.5693254428152956E-3</v>
      </c>
      <c r="G3235" s="37">
        <f>(C3234-MAX(C$9:C3234))/MAX(C$9:C3234)</f>
        <v>-1.0856612531842546E-2</v>
      </c>
      <c r="H3235" s="37"/>
      <c r="I3235" s="37"/>
      <c r="AW3235" s="30"/>
      <c r="BH3235" s="30"/>
      <c r="BN3235" s="30"/>
      <c r="BV3235" s="30">
        <v>44139</v>
      </c>
      <c r="BW3235" s="31">
        <v>1208.99635121247</v>
      </c>
      <c r="BZ3235" s="30">
        <v>44068</v>
      </c>
      <c r="CA3235" s="31">
        <v>1061.91440148218</v>
      </c>
      <c r="CB3235" s="30">
        <v>44068</v>
      </c>
      <c r="CC3235" s="31">
        <v>1044.5718167531199</v>
      </c>
      <c r="CD3235" s="30">
        <v>44068</v>
      </c>
      <c r="CE3235" s="31">
        <v>1024.1692814027199</v>
      </c>
      <c r="CG3235" s="30">
        <v>44139</v>
      </c>
      <c r="CH3235" s="31">
        <f t="shared" si="405"/>
        <v>1050.33659633457</v>
      </c>
      <c r="CI3235" s="31">
        <f t="shared" si="406"/>
        <v>1028.1871196114901</v>
      </c>
      <c r="CJ3235" s="31">
        <f t="shared" si="410"/>
        <v>1040.181327953931</v>
      </c>
      <c r="CK3235" s="31">
        <f t="shared" si="410"/>
        <v>1018.5816381487276</v>
      </c>
      <c r="CM3235" s="30">
        <v>44139</v>
      </c>
      <c r="CN3235" s="31">
        <v>1257.59395229407</v>
      </c>
      <c r="CO3235" s="31">
        <v>1319.7162904945201</v>
      </c>
    </row>
    <row r="3236" spans="2:93">
      <c r="B3236" s="29">
        <v>44139</v>
      </c>
      <c r="C3236" s="55">
        <v>1299.696557046153</v>
      </c>
      <c r="D3236" s="31"/>
      <c r="E3236" s="21">
        <f t="shared" si="408"/>
        <v>5.6657087591456268E-3</v>
      </c>
      <c r="F3236" s="21">
        <f t="shared" si="409"/>
        <v>9.4883445843230163E-4</v>
      </c>
      <c r="G3236" s="37">
        <f>(C3235-MAX(C$9:C3235))/MAX(C$9:C3235)</f>
        <v>-1.1089759068619316E-2</v>
      </c>
      <c r="H3236" s="37"/>
      <c r="I3236" s="37"/>
      <c r="AW3236" s="30"/>
      <c r="BH3236" s="30"/>
      <c r="BN3236" s="30"/>
      <c r="BV3236" s="30">
        <v>44140</v>
      </c>
      <c r="BW3236" s="31">
        <v>1211.4751223073099</v>
      </c>
      <c r="BZ3236" s="30">
        <v>44069</v>
      </c>
      <c r="CA3236" s="31">
        <v>1061.87688059885</v>
      </c>
      <c r="CB3236" s="30">
        <v>44069</v>
      </c>
      <c r="CC3236" s="31">
        <v>1044.5429432245</v>
      </c>
      <c r="CD3236" s="30">
        <v>44069</v>
      </c>
      <c r="CE3236" s="31">
        <v>1024.00017922693</v>
      </c>
      <c r="CG3236" s="30">
        <v>44140</v>
      </c>
      <c r="CH3236" s="31">
        <f t="shared" si="405"/>
        <v>1052.51704012857</v>
      </c>
      <c r="CI3236" s="31">
        <f t="shared" si="406"/>
        <v>1030.0849715305101</v>
      </c>
      <c r="CJ3236" s="31">
        <f t="shared" si="410"/>
        <v>1042.3406899423514</v>
      </c>
      <c r="CK3236" s="31">
        <f t="shared" si="410"/>
        <v>1020.4617600446035</v>
      </c>
      <c r="CM3236" s="30">
        <v>44140</v>
      </c>
      <c r="CN3236" s="31">
        <v>1259.5957536282101</v>
      </c>
      <c r="CO3236" s="31">
        <v>1321.8223861004501</v>
      </c>
    </row>
    <row r="3237" spans="2:93">
      <c r="B3237" s="29">
        <v>44140</v>
      </c>
      <c r="C3237" s="55">
        <v>1301.5211155992299</v>
      </c>
      <c r="D3237" s="31"/>
      <c r="E3237" s="21">
        <f t="shared" si="408"/>
        <v>1.403834258993264E-3</v>
      </c>
      <c r="F3237" s="21">
        <f t="shared" si="409"/>
        <v>2.3789073064677257E-3</v>
      </c>
      <c r="G3237" s="37">
        <f>(C3236-MAX(C$9:C3236))/MAX(C$9:C3236)</f>
        <v>-5.4868816545654833E-3</v>
      </c>
      <c r="H3237" s="37"/>
      <c r="I3237" s="37"/>
      <c r="AW3237" s="30"/>
      <c r="BH3237" s="30"/>
      <c r="BN3237" s="30"/>
      <c r="BV3237" s="30">
        <v>44141</v>
      </c>
      <c r="BW3237" s="31">
        <v>1214.95666119989</v>
      </c>
      <c r="BZ3237" s="30">
        <v>44070</v>
      </c>
      <c r="CA3237" s="31">
        <v>1061.8017390622499</v>
      </c>
      <c r="CB3237" s="30">
        <v>44070</v>
      </c>
      <c r="CC3237" s="31">
        <v>1044.4601057052801</v>
      </c>
      <c r="CD3237" s="30">
        <v>44070</v>
      </c>
      <c r="CE3237" s="31">
        <v>1024.0555806083801</v>
      </c>
      <c r="CG3237" s="30">
        <v>44141</v>
      </c>
      <c r="CH3237" s="31">
        <f t="shared" si="405"/>
        <v>1053.7002483435199</v>
      </c>
      <c r="CI3237" s="31">
        <f t="shared" si="406"/>
        <v>1031.0881193938401</v>
      </c>
      <c r="CJ3237" s="31">
        <f t="shared" si="410"/>
        <v>1043.5124582084175</v>
      </c>
      <c r="CK3237" s="31">
        <f t="shared" si="410"/>
        <v>1021.4555363470359</v>
      </c>
      <c r="CM3237" s="30">
        <v>44141</v>
      </c>
      <c r="CN3237" s="31">
        <v>1262.9126561298999</v>
      </c>
      <c r="CO3237" s="31">
        <v>1325.31001501726</v>
      </c>
    </row>
    <row r="3238" spans="2:93">
      <c r="B3238" s="29">
        <v>44141</v>
      </c>
      <c r="C3238" s="55">
        <v>1305.8796893273079</v>
      </c>
      <c r="D3238" s="31"/>
      <c r="E3238" s="21">
        <f t="shared" si="408"/>
        <v>3.3488305920195138E-3</v>
      </c>
      <c r="F3238" s="21">
        <f t="shared" si="409"/>
        <v>1.0211860034500031E-2</v>
      </c>
      <c r="G3238" s="37">
        <f>(C3237-MAX(C$9:C3237))/MAX(C$9:C3237)</f>
        <v>-4.0907500680139727E-3</v>
      </c>
      <c r="H3238" s="37"/>
      <c r="I3238" s="37"/>
      <c r="AW3238" s="30"/>
      <c r="BH3238" s="30"/>
      <c r="BN3238" s="30"/>
      <c r="BV3238" s="30">
        <v>44144</v>
      </c>
      <c r="BW3238" s="31">
        <v>1230.2085338735501</v>
      </c>
      <c r="BZ3238" s="30">
        <v>44071</v>
      </c>
      <c r="CA3238" s="31">
        <v>1059.79262251209</v>
      </c>
      <c r="CB3238" s="30">
        <v>44071</v>
      </c>
      <c r="CC3238" s="31">
        <v>1042.4553484298899</v>
      </c>
      <c r="CD3238" s="30">
        <v>44071</v>
      </c>
      <c r="CE3238" s="31">
        <v>1022.20001566523</v>
      </c>
      <c r="CG3238" s="30">
        <v>44144</v>
      </c>
      <c r="CH3238" s="31">
        <f t="shared" si="405"/>
        <v>1063.3162817897901</v>
      </c>
      <c r="CI3238" s="31">
        <f t="shared" si="406"/>
        <v>1040.8266635888101</v>
      </c>
      <c r="CJ3238" s="31">
        <f t="shared" si="410"/>
        <v>1053.0355182205096</v>
      </c>
      <c r="CK3238" s="31">
        <f t="shared" si="410"/>
        <v>1031.1031015713936</v>
      </c>
      <c r="CM3238" s="30">
        <v>44144</v>
      </c>
      <c r="CN3238" s="31">
        <v>1278.9088763835</v>
      </c>
      <c r="CO3238" s="31">
        <v>1342.11967647488</v>
      </c>
    </row>
    <row r="3239" spans="2:93">
      <c r="B3239" s="29">
        <v>44144</v>
      </c>
      <c r="C3239" s="55">
        <v>1322.476459476123</v>
      </c>
      <c r="D3239" s="31"/>
      <c r="E3239" s="21">
        <f t="shared" si="408"/>
        <v>1.2709264325386993E-2</v>
      </c>
      <c r="F3239" s="21">
        <f t="shared" si="409"/>
        <v>2.3292105165677368E-2</v>
      </c>
      <c r="G3239" s="37">
        <f>(C3238-MAX(C$9:C3238))/MAX(C$9:C3238)</f>
        <v>-7.5561870496658153E-4</v>
      </c>
      <c r="H3239" s="37"/>
      <c r="I3239" s="37"/>
      <c r="AW3239" s="30"/>
      <c r="BH3239" s="30"/>
      <c r="BN3239" s="30"/>
      <c r="BV3239" s="30">
        <v>44145</v>
      </c>
      <c r="BW3239" s="31">
        <v>1230.8954088436899</v>
      </c>
      <c r="BZ3239" s="30">
        <v>44074</v>
      </c>
      <c r="CA3239" s="31">
        <v>1061.98211104556</v>
      </c>
      <c r="CB3239" s="30">
        <v>44074</v>
      </c>
      <c r="CC3239" s="31">
        <v>1044.6330353799101</v>
      </c>
      <c r="CD3239" s="30">
        <v>44074</v>
      </c>
      <c r="CE3239" s="31">
        <v>1024.3382607987201</v>
      </c>
      <c r="CG3239" s="30">
        <v>44145</v>
      </c>
      <c r="CH3239" s="31">
        <f t="shared" si="405"/>
        <v>1064.8441761875899</v>
      </c>
      <c r="CI3239" s="31">
        <f t="shared" si="406"/>
        <v>1042.4273480449699</v>
      </c>
      <c r="CJ3239" s="31">
        <f t="shared" si="410"/>
        <v>1054.5486400418602</v>
      </c>
      <c r="CK3239" s="31">
        <f t="shared" si="410"/>
        <v>1032.6888321883368</v>
      </c>
      <c r="CM3239" s="30">
        <v>44145</v>
      </c>
      <c r="CN3239" s="31">
        <v>1280.9774566163401</v>
      </c>
      <c r="CO3239" s="31">
        <v>1344.3060879873101</v>
      </c>
    </row>
    <row r="3240" spans="2:93">
      <c r="B3240" s="29">
        <v>44145</v>
      </c>
      <c r="C3240" s="55">
        <v>1324.601645407814</v>
      </c>
      <c r="D3240" s="31"/>
      <c r="E3240" s="21">
        <f t="shared" si="408"/>
        <v>1.6069744882512005E-3</v>
      </c>
      <c r="F3240" s="21">
        <f t="shared" si="409"/>
        <v>1.9162233081745805E-2</v>
      </c>
      <c r="G3240" s="37">
        <f>(C3239-MAX(C$9:C3239))/MAX(C$9:C3239)</f>
        <v>0</v>
      </c>
      <c r="H3240" s="37"/>
      <c r="I3240" s="37"/>
      <c r="AW3240" s="30"/>
      <c r="BH3240" s="30"/>
      <c r="BN3240" s="30"/>
      <c r="BV3240" s="30">
        <v>44146</v>
      </c>
      <c r="BW3240" s="31">
        <v>1232.9252733826199</v>
      </c>
      <c r="BZ3240" s="30">
        <v>44075</v>
      </c>
      <c r="CA3240" s="31">
        <v>1061.5079483470699</v>
      </c>
      <c r="CB3240" s="30">
        <v>44075</v>
      </c>
      <c r="CC3240" s="31">
        <v>1044.16072415179</v>
      </c>
      <c r="CD3240" s="30">
        <v>44075</v>
      </c>
      <c r="CE3240" s="31">
        <v>1023.76630894392</v>
      </c>
      <c r="CG3240" s="30">
        <v>44146</v>
      </c>
      <c r="CH3240" s="31">
        <f t="shared" si="405"/>
        <v>1066.02670950945</v>
      </c>
      <c r="CI3240" s="31">
        <f t="shared" si="406"/>
        <v>1043.3604066435</v>
      </c>
      <c r="CJ3240" s="31">
        <f t="shared" si="410"/>
        <v>1055.7197399400973</v>
      </c>
      <c r="CK3240" s="31">
        <f t="shared" si="410"/>
        <v>1033.61317401061</v>
      </c>
      <c r="CM3240" s="30">
        <v>44146</v>
      </c>
      <c r="CN3240" s="31">
        <v>1282.0601001959401</v>
      </c>
      <c r="CO3240" s="31">
        <v>1345.45837405868</v>
      </c>
    </row>
    <row r="3241" spans="2:93">
      <c r="B3241" s="29">
        <v>44146</v>
      </c>
      <c r="C3241" s="55">
        <v>1326.142345687462</v>
      </c>
      <c r="D3241" s="31"/>
      <c r="E3241" s="21">
        <f t="shared" si="408"/>
        <v>1.1631423567903809E-3</v>
      </c>
      <c r="F3241" s="21">
        <f t="shared" si="409"/>
        <v>1.8917272868751223E-2</v>
      </c>
      <c r="G3241" s="37">
        <f>(C3240-MAX(C$9:C3240))/MAX(C$9:C3240)</f>
        <v>0</v>
      </c>
      <c r="H3241" s="37"/>
      <c r="I3241" s="37"/>
      <c r="AW3241" s="30"/>
      <c r="BH3241" s="30"/>
      <c r="BN3241" s="30"/>
      <c r="BV3241" s="30">
        <v>44147</v>
      </c>
      <c r="BW3241" s="31">
        <v>1230.5446775845901</v>
      </c>
      <c r="BZ3241" s="30">
        <v>44076</v>
      </c>
      <c r="CA3241" s="31">
        <v>1063.58393166364</v>
      </c>
      <c r="CB3241" s="30">
        <v>44076</v>
      </c>
      <c r="CC3241" s="31">
        <v>1046.1906134400001</v>
      </c>
      <c r="CD3241" s="30">
        <v>44076</v>
      </c>
      <c r="CE3241" s="31">
        <v>1025.7867531806801</v>
      </c>
      <c r="CG3241" s="30">
        <v>44147</v>
      </c>
      <c r="CH3241" s="31">
        <f t="shared" si="405"/>
        <v>1065.06134004512</v>
      </c>
      <c r="CI3241" s="31">
        <f t="shared" si="406"/>
        <v>1042.34853827091</v>
      </c>
      <c r="CJ3241" s="31">
        <f t="shared" ref="CJ3241:CK3256" si="411">+CJ3240*CH3241/CH3240</f>
        <v>1054.7637042322326</v>
      </c>
      <c r="CK3241" s="31">
        <f t="shared" si="411"/>
        <v>1032.6107586672501</v>
      </c>
      <c r="CM3241" s="30">
        <v>44147</v>
      </c>
      <c r="CN3241" s="31">
        <v>1280.0471249529301</v>
      </c>
      <c r="CO3241" s="31">
        <v>1343.36375602111</v>
      </c>
    </row>
    <row r="3242" spans="2:93">
      <c r="B3242" s="29">
        <v>44147</v>
      </c>
      <c r="C3242" s="55">
        <v>1323.5183883746529</v>
      </c>
      <c r="D3242" s="31"/>
      <c r="E3242" s="21">
        <f t="shared" si="408"/>
        <v>-1.9786392624758786E-3</v>
      </c>
      <c r="F3242" s="21">
        <f t="shared" si="409"/>
        <v>1.3507139433672544E-2</v>
      </c>
      <c r="G3242" s="37">
        <f>(C3241-MAX(C$9:C3241))/MAX(C$9:C3241)</f>
        <v>0</v>
      </c>
      <c r="H3242" s="37"/>
      <c r="I3242" s="37"/>
      <c r="AW3242" s="30"/>
      <c r="BH3242" s="30"/>
      <c r="BN3242" s="30"/>
      <c r="BV3242" s="30">
        <v>44148</v>
      </c>
      <c r="BW3242" s="31">
        <v>1229.79795074656</v>
      </c>
      <c r="BZ3242" s="30">
        <v>44077</v>
      </c>
      <c r="CA3242" s="31">
        <v>1062.0780771642601</v>
      </c>
      <c r="CB3242" s="30">
        <v>44077</v>
      </c>
      <c r="CC3242" s="31">
        <v>1044.66868254932</v>
      </c>
      <c r="CD3242" s="30">
        <v>44077</v>
      </c>
      <c r="CE3242" s="31">
        <v>1024.5335406100201</v>
      </c>
      <c r="CG3242" s="30">
        <v>44148</v>
      </c>
      <c r="CH3242" s="31">
        <f t="shared" si="405"/>
        <v>1064.7410124124499</v>
      </c>
      <c r="CI3242" s="31">
        <f t="shared" si="406"/>
        <v>1041.92593243235</v>
      </c>
      <c r="CJ3242" s="31">
        <f t="shared" si="411"/>
        <v>1054.4464737144215</v>
      </c>
      <c r="CK3242" s="31">
        <f t="shared" si="411"/>
        <v>1032.1921008771251</v>
      </c>
      <c r="CM3242" s="30">
        <v>44148</v>
      </c>
      <c r="CN3242" s="31">
        <v>1278.2827907379401</v>
      </c>
      <c r="CO3242" s="31">
        <v>1341.5286122970699</v>
      </c>
    </row>
    <row r="3243" spans="2:93">
      <c r="B3243" s="29">
        <v>44148</v>
      </c>
      <c r="C3243" s="55">
        <v>1322.0110684217959</v>
      </c>
      <c r="D3243" s="31"/>
      <c r="E3243" s="21">
        <f t="shared" si="408"/>
        <v>-1.1388734498113395E-3</v>
      </c>
      <c r="F3243" s="21">
        <f t="shared" si="409"/>
        <v>-3.5190876252833014E-4</v>
      </c>
      <c r="G3243" s="37">
        <f>(C3242-MAX(C$9:C3242))/MAX(C$9:C3242)</f>
        <v>-1.978639262475919E-3</v>
      </c>
      <c r="H3243" s="37"/>
      <c r="I3243" s="37"/>
      <c r="AW3243" s="30"/>
      <c r="BH3243" s="30"/>
      <c r="BN3243" s="30"/>
      <c r="BV3243" s="30">
        <v>44151</v>
      </c>
      <c r="BW3243" s="31">
        <v>1231.6399561645301</v>
      </c>
      <c r="BZ3243" s="30">
        <v>44078</v>
      </c>
      <c r="CA3243" s="31">
        <v>1060.7831033607799</v>
      </c>
      <c r="CB3243" s="30">
        <v>44078</v>
      </c>
      <c r="CC3243" s="31">
        <v>1043.36747282546</v>
      </c>
      <c r="CD3243" s="30">
        <v>44078</v>
      </c>
      <c r="CE3243" s="31">
        <v>1023.4183180848401</v>
      </c>
      <c r="CG3243" s="30">
        <v>44151</v>
      </c>
      <c r="CH3243" s="31">
        <f t="shared" si="405"/>
        <v>1064.67714551578</v>
      </c>
      <c r="CI3243" s="31">
        <f t="shared" si="406"/>
        <v>1041.9843494755501</v>
      </c>
      <c r="CJ3243" s="31">
        <f t="shared" si="411"/>
        <v>1054.3832243202537</v>
      </c>
      <c r="CK3243" s="31">
        <f t="shared" si="411"/>
        <v>1032.2499721793654</v>
      </c>
      <c r="CM3243" s="30">
        <v>44151</v>
      </c>
      <c r="CN3243" s="31">
        <v>1281.6206696224299</v>
      </c>
      <c r="CO3243" s="31">
        <v>1345.0804752035499</v>
      </c>
    </row>
    <row r="3244" spans="2:93">
      <c r="B3244" s="29">
        <v>44151</v>
      </c>
      <c r="C3244" s="55">
        <v>1324.5653500402809</v>
      </c>
      <c r="D3244" s="31"/>
      <c r="E3244" s="21">
        <f t="shared" si="408"/>
        <v>1.9321181792633091E-3</v>
      </c>
      <c r="F3244" s="21">
        <f t="shared" si="409"/>
        <v>-2.7400968176993779E-5</v>
      </c>
      <c r="G3244" s="37">
        <f>(C3243-MAX(C$9:C3243))/MAX(C$9:C3243)</f>
        <v>-3.1152592925644518E-3</v>
      </c>
      <c r="H3244" s="37"/>
      <c r="I3244" s="37"/>
      <c r="AW3244" s="30"/>
      <c r="BH3244" s="30"/>
      <c r="BN3244" s="30"/>
      <c r="BV3244" s="30">
        <v>44152</v>
      </c>
      <c r="BW3244" s="31">
        <v>1233.05158211766</v>
      </c>
      <c r="BZ3244" s="30">
        <v>44081</v>
      </c>
      <c r="CA3244" s="31">
        <v>1062.7471282783399</v>
      </c>
      <c r="CB3244" s="30">
        <v>44081</v>
      </c>
      <c r="CC3244" s="31">
        <v>1045.3408499438401</v>
      </c>
      <c r="CD3244" s="30">
        <v>44081</v>
      </c>
      <c r="CE3244" s="31">
        <v>1024.8668355155</v>
      </c>
      <c r="CG3244" s="30">
        <v>44152</v>
      </c>
      <c r="CH3244" s="31">
        <f t="shared" si="405"/>
        <v>1065.7220772441201</v>
      </c>
      <c r="CI3244" s="31">
        <f t="shared" si="406"/>
        <v>1042.9380513371</v>
      </c>
      <c r="CJ3244" s="31">
        <f t="shared" si="411"/>
        <v>1055.4180530376375</v>
      </c>
      <c r="CK3244" s="31">
        <f t="shared" si="411"/>
        <v>1033.1947644121353</v>
      </c>
      <c r="CM3244" s="30">
        <v>44152</v>
      </c>
      <c r="CN3244" s="31">
        <v>1280.5850294629299</v>
      </c>
      <c r="CO3244" s="31">
        <v>1344.0148328324599</v>
      </c>
    </row>
    <row r="3245" spans="2:93">
      <c r="B3245" s="29">
        <v>44152</v>
      </c>
      <c r="C3245" s="55">
        <v>1324.9039849807009</v>
      </c>
      <c r="D3245" s="31"/>
      <c r="E3245" s="21">
        <f t="shared" si="408"/>
        <v>2.5565740520816504E-4</v>
      </c>
      <c r="F3245" s="21">
        <f t="shared" si="409"/>
        <v>-9.3380677480681129E-4</v>
      </c>
      <c r="G3245" s="37">
        <f>(C3244-MAX(C$9:C3244))/MAX(C$9:C3244)</f>
        <v>-1.1891601624134779E-3</v>
      </c>
      <c r="H3245" s="37"/>
      <c r="I3245" s="37"/>
      <c r="AW3245" s="30"/>
      <c r="BH3245" s="30"/>
      <c r="BN3245" s="30"/>
      <c r="BV3245" s="30">
        <v>44153</v>
      </c>
      <c r="BW3245" s="31">
        <v>1233.90982971873</v>
      </c>
      <c r="BZ3245" s="30">
        <v>44082</v>
      </c>
      <c r="CA3245" s="31">
        <v>1060.45654900466</v>
      </c>
      <c r="CB3245" s="30">
        <v>44082</v>
      </c>
      <c r="CC3245" s="31">
        <v>1043.07069076369</v>
      </c>
      <c r="CD3245" s="30">
        <v>44082</v>
      </c>
      <c r="CE3245" s="31">
        <v>1022.68520188421</v>
      </c>
      <c r="CG3245" s="30">
        <v>44153</v>
      </c>
      <c r="CH3245" s="31">
        <f t="shared" si="405"/>
        <v>1065.5991204125501</v>
      </c>
      <c r="CI3245" s="31">
        <f t="shared" si="406"/>
        <v>1042.7240337979299</v>
      </c>
      <c r="CJ3245" s="31">
        <f t="shared" si="411"/>
        <v>1055.296285024612</v>
      </c>
      <c r="CK3245" s="31">
        <f t="shared" si="411"/>
        <v>1032.9827462575772</v>
      </c>
      <c r="CM3245" s="30">
        <v>44153</v>
      </c>
      <c r="CN3245" s="31">
        <v>1283.34528861738</v>
      </c>
      <c r="CO3245" s="31">
        <v>1346.9318196143399</v>
      </c>
    </row>
    <row r="3246" spans="2:93">
      <c r="B3246" s="29">
        <v>44153</v>
      </c>
      <c r="C3246" s="55">
        <v>1326.7174241491259</v>
      </c>
      <c r="D3246" s="31"/>
      <c r="E3246" s="21">
        <f t="shared" si="408"/>
        <v>1.3687325187201616E-3</v>
      </c>
      <c r="F3246" s="21">
        <f t="shared" si="409"/>
        <v>2.4170693830718459E-3</v>
      </c>
      <c r="G3246" s="37">
        <f>(C3245-MAX(C$9:C3245))/MAX(C$9:C3245)</f>
        <v>-9.3380677480678527E-4</v>
      </c>
      <c r="H3246" s="37"/>
      <c r="I3246" s="37"/>
      <c r="AW3246" s="30"/>
      <c r="BH3246" s="30"/>
      <c r="BN3246" s="30"/>
      <c r="BV3246" s="30">
        <v>44154</v>
      </c>
      <c r="BW3246" s="31">
        <v>1233.20012287502</v>
      </c>
      <c r="BZ3246" s="30">
        <v>44083</v>
      </c>
      <c r="CA3246" s="31">
        <v>1062.76995372021</v>
      </c>
      <c r="CB3246" s="30">
        <v>44083</v>
      </c>
      <c r="CC3246" s="31">
        <v>1045.3628359377601</v>
      </c>
      <c r="CD3246" s="30">
        <v>44083</v>
      </c>
      <c r="CE3246" s="31">
        <v>1024.8300335849699</v>
      </c>
      <c r="CG3246" s="30">
        <v>44154</v>
      </c>
      <c r="CH3246" s="31">
        <f t="shared" si="405"/>
        <v>1065.1174524851001</v>
      </c>
      <c r="CI3246" s="31">
        <f t="shared" si="406"/>
        <v>1042.24325844911</v>
      </c>
      <c r="CJ3246" s="31">
        <f t="shared" si="411"/>
        <v>1054.819274144332</v>
      </c>
      <c r="CK3246" s="31">
        <f t="shared" si="411"/>
        <v>1032.5064623856613</v>
      </c>
      <c r="CM3246" s="30">
        <v>44154</v>
      </c>
      <c r="CN3246" s="31">
        <v>1280.4672713195901</v>
      </c>
      <c r="CO3246" s="31">
        <v>1343.93401201438</v>
      </c>
    </row>
    <row r="3247" spans="2:93">
      <c r="B3247" s="29">
        <v>44154</v>
      </c>
      <c r="C3247" s="55">
        <v>1324.924053712426</v>
      </c>
      <c r="D3247" s="31"/>
      <c r="E3247" s="21">
        <f t="shared" si="408"/>
        <v>-1.3517350447478371E-3</v>
      </c>
      <c r="F3247" s="21">
        <f t="shared" si="409"/>
        <v>2.2034500014493918E-3</v>
      </c>
      <c r="G3247" s="37">
        <f>(C3246-MAX(C$9:C3246))/MAX(C$9:C3246)</f>
        <v>0</v>
      </c>
      <c r="H3247" s="37"/>
      <c r="I3247" s="37"/>
      <c r="AW3247" s="30"/>
      <c r="BH3247" s="30"/>
      <c r="BN3247" s="30"/>
      <c r="BV3247" s="30">
        <v>44155</v>
      </c>
      <c r="BW3247" s="31">
        <v>1231.8948519968101</v>
      </c>
      <c r="BZ3247" s="30">
        <v>44084</v>
      </c>
      <c r="CA3247" s="31">
        <v>1062.26100676592</v>
      </c>
      <c r="CB3247" s="30">
        <v>44084</v>
      </c>
      <c r="CC3247" s="31">
        <v>1044.87028069645</v>
      </c>
      <c r="CD3247" s="30">
        <v>44084</v>
      </c>
      <c r="CE3247" s="31">
        <v>1024.33871844753</v>
      </c>
      <c r="CG3247" s="30">
        <v>44155</v>
      </c>
      <c r="CH3247" s="31">
        <f t="shared" si="405"/>
        <v>1063.47371984753</v>
      </c>
      <c r="CI3247" s="31">
        <f t="shared" si="406"/>
        <v>1040.5030667436799</v>
      </c>
      <c r="CJ3247" s="31">
        <f t="shared" si="411"/>
        <v>1053.1914340750477</v>
      </c>
      <c r="CK3247" s="31">
        <f t="shared" si="411"/>
        <v>1030.782527817526</v>
      </c>
      <c r="CM3247" s="30">
        <v>44155</v>
      </c>
      <c r="CN3247" s="31">
        <v>1280.4483140800401</v>
      </c>
      <c r="CO3247" s="31">
        <v>1343.93442823588</v>
      </c>
    </row>
    <row r="3248" spans="2:93">
      <c r="B3248" s="29">
        <v>44155</v>
      </c>
      <c r="C3248" s="55">
        <v>1323.7046807431459</v>
      </c>
      <c r="D3248" s="31"/>
      <c r="E3248" s="21">
        <f t="shared" si="408"/>
        <v>-9.2033423792359237E-4</v>
      </c>
      <c r="F3248" s="21">
        <f t="shared" si="409"/>
        <v>-6.4977488434891928E-4</v>
      </c>
      <c r="G3248" s="37">
        <f>(C3247-MAX(C$9:C3247))/MAX(C$9:C3247)</f>
        <v>-1.3517350447477875E-3</v>
      </c>
      <c r="H3248" s="37"/>
      <c r="I3248" s="37"/>
      <c r="AW3248" s="30"/>
      <c r="BH3248" s="30"/>
      <c r="BN3248" s="30"/>
      <c r="BV3248" s="30">
        <v>44158</v>
      </c>
      <c r="BW3248" s="31">
        <v>1233.2964077475499</v>
      </c>
      <c r="BZ3248" s="30">
        <v>44085</v>
      </c>
      <c r="CA3248" s="31">
        <v>1060.9341145507201</v>
      </c>
      <c r="CB3248" s="30">
        <v>44085</v>
      </c>
      <c r="CC3248" s="31">
        <v>1043.5807632621199</v>
      </c>
      <c r="CD3248" s="30">
        <v>44085</v>
      </c>
      <c r="CE3248" s="31">
        <v>1022.87461126571</v>
      </c>
      <c r="CG3248" s="30">
        <v>44158</v>
      </c>
      <c r="CH3248" s="31">
        <f t="shared" si="405"/>
        <v>1064.0474755048399</v>
      </c>
      <c r="CI3248" s="31">
        <f t="shared" si="406"/>
        <v>1041.05913829263</v>
      </c>
      <c r="CJ3248" s="31">
        <f t="shared" si="411"/>
        <v>1053.7596423271684</v>
      </c>
      <c r="CK3248" s="31">
        <f t="shared" si="411"/>
        <v>1031.3334044609444</v>
      </c>
      <c r="CM3248" s="30">
        <v>44158</v>
      </c>
      <c r="CN3248" s="31">
        <v>1280.8314351542499</v>
      </c>
      <c r="CO3248" s="31">
        <v>1344.3660683911401</v>
      </c>
    </row>
    <row r="3249" spans="2:93">
      <c r="B3249" s="29">
        <v>44158</v>
      </c>
      <c r="C3249" s="55">
        <v>1325.0183960357949</v>
      </c>
      <c r="D3249" s="31"/>
      <c r="E3249" s="21">
        <f t="shared" si="408"/>
        <v>9.9245346168252979E-4</v>
      </c>
      <c r="F3249" s="21">
        <f t="shared" si="409"/>
        <v>8.6354223695517263E-5</v>
      </c>
      <c r="G3249" s="37">
        <f>(C3248-MAX(C$9:C3248))/MAX(C$9:C3248)</f>
        <v>-2.2708252346291483E-3</v>
      </c>
      <c r="H3249" s="37"/>
      <c r="I3249" s="37"/>
      <c r="AW3249" s="30"/>
      <c r="BH3249" s="30"/>
      <c r="BN3249" s="30"/>
      <c r="BV3249" s="30">
        <v>44159</v>
      </c>
      <c r="BW3249" s="31">
        <v>1234.2744930797201</v>
      </c>
      <c r="BZ3249" s="30">
        <v>44088</v>
      </c>
      <c r="CA3249" s="31">
        <v>1061.12399006382</v>
      </c>
      <c r="CB3249" s="30">
        <v>44088</v>
      </c>
      <c r="CC3249" s="31">
        <v>1043.78948253364</v>
      </c>
      <c r="CD3249" s="30">
        <v>44088</v>
      </c>
      <c r="CE3249" s="31">
        <v>1022.9623851349101</v>
      </c>
      <c r="CG3249" s="30">
        <v>44159</v>
      </c>
      <c r="CH3249" s="31">
        <f t="shared" si="405"/>
        <v>1065.1321414633601</v>
      </c>
      <c r="CI3249" s="31">
        <f t="shared" si="406"/>
        <v>1042.11747829968</v>
      </c>
      <c r="CJ3249" s="31">
        <f t="shared" si="411"/>
        <v>1054.8338211009609</v>
      </c>
      <c r="CK3249" s="31">
        <f t="shared" si="411"/>
        <v>1032.3818572936414</v>
      </c>
      <c r="CM3249" s="30">
        <v>44159</v>
      </c>
      <c r="CN3249" s="31">
        <v>1283.6243768546999</v>
      </c>
      <c r="CO3249" s="31">
        <v>1347.3071867009801</v>
      </c>
    </row>
    <row r="3250" spans="2:93">
      <c r="B3250" s="29">
        <v>44159</v>
      </c>
      <c r="C3250" s="55">
        <v>1327.7278661309169</v>
      </c>
      <c r="D3250" s="31"/>
      <c r="E3250" s="21">
        <f t="shared" si="408"/>
        <v>2.0448547003031337E-3</v>
      </c>
      <c r="F3250" s="21">
        <f t="shared" si="409"/>
        <v>7.6161054599777067E-4</v>
      </c>
      <c r="G3250" s="37">
        <f>(C3249-MAX(C$9:C3249))/MAX(C$9:C3249)</f>
        <v>-1.2806254613115127E-3</v>
      </c>
      <c r="H3250" s="37"/>
      <c r="I3250" s="37"/>
      <c r="AW3250" s="30"/>
      <c r="BH3250" s="30"/>
      <c r="BN3250" s="30"/>
      <c r="BV3250" s="30">
        <v>44160</v>
      </c>
      <c r="BW3250" s="31">
        <v>1234.7678935466599</v>
      </c>
      <c r="BZ3250" s="30">
        <v>44089</v>
      </c>
      <c r="CA3250" s="31">
        <v>1061.02624310227</v>
      </c>
      <c r="CB3250" s="30">
        <v>44089</v>
      </c>
      <c r="CC3250" s="31">
        <v>1043.70077141754</v>
      </c>
      <c r="CD3250" s="30">
        <v>44089</v>
      </c>
      <c r="CE3250" s="31">
        <v>1022.92012469999</v>
      </c>
      <c r="CG3250" s="30">
        <v>44160</v>
      </c>
      <c r="CH3250" s="31">
        <f t="shared" si="405"/>
        <v>1065.53655192009</v>
      </c>
      <c r="CI3250" s="31">
        <f t="shared" si="406"/>
        <v>1042.4335284671299</v>
      </c>
      <c r="CJ3250" s="31">
        <f t="shared" si="411"/>
        <v>1055.2343214809227</v>
      </c>
      <c r="CK3250" s="31">
        <f t="shared" si="411"/>
        <v>1032.694954872047</v>
      </c>
      <c r="CM3250" s="30">
        <v>44160</v>
      </c>
      <c r="CN3250" s="31">
        <v>1283.4182234058701</v>
      </c>
      <c r="CO3250" s="31">
        <v>1347.1028929658401</v>
      </c>
    </row>
    <row r="3251" spans="2:93">
      <c r="B3251" s="29">
        <v>44160</v>
      </c>
      <c r="C3251" s="55">
        <v>1327.8830943284231</v>
      </c>
      <c r="D3251" s="31"/>
      <c r="E3251" s="21">
        <f t="shared" si="408"/>
        <v>1.1691266069346895E-4</v>
      </c>
      <c r="F3251" s="21">
        <f t="shared" si="409"/>
        <v>2.2333662127318465E-3</v>
      </c>
      <c r="G3251" s="37">
        <f>(C3250-MAX(C$9:C3250))/MAX(C$9:C3250)</f>
        <v>0</v>
      </c>
      <c r="H3251" s="37"/>
      <c r="I3251" s="37"/>
      <c r="AW3251" s="30"/>
      <c r="BH3251" s="30"/>
      <c r="BN3251" s="30"/>
      <c r="BV3251" s="30">
        <v>44161</v>
      </c>
      <c r="BW3251" s="31">
        <v>1241.7599683242199</v>
      </c>
      <c r="BZ3251" s="30">
        <v>44090</v>
      </c>
      <c r="CA3251" s="31">
        <v>1060.88174656201</v>
      </c>
      <c r="CB3251" s="30">
        <v>44090</v>
      </c>
      <c r="CC3251" s="31">
        <v>1043.56385236552</v>
      </c>
      <c r="CD3251" s="30">
        <v>44090</v>
      </c>
      <c r="CE3251" s="31">
        <v>1022.71746922201</v>
      </c>
      <c r="CG3251" s="30">
        <v>44161</v>
      </c>
      <c r="CH3251" s="31">
        <f t="shared" si="405"/>
        <v>1066.4860244480501</v>
      </c>
      <c r="CI3251" s="31">
        <f t="shared" si="406"/>
        <v>1043.22960282026</v>
      </c>
      <c r="CJ3251" s="31">
        <f t="shared" si="411"/>
        <v>1056.1746139532938</v>
      </c>
      <c r="CK3251" s="31">
        <f t="shared" si="411"/>
        <v>1033.4835921767096</v>
      </c>
      <c r="CM3251" s="30">
        <v>44161</v>
      </c>
      <c r="CN3251" s="31">
        <v>1291.1412379845999</v>
      </c>
      <c r="CO3251" s="31">
        <v>1355.2183609169399</v>
      </c>
    </row>
    <row r="3252" spans="2:93">
      <c r="B3252" s="29">
        <v>44161</v>
      </c>
      <c r="C3252" s="55">
        <v>1325.666269374801</v>
      </c>
      <c r="D3252" s="31"/>
      <c r="E3252" s="21">
        <f t="shared" si="408"/>
        <v>-1.6694428621695234E-3</v>
      </c>
      <c r="F3252" s="21">
        <f t="shared" si="409"/>
        <v>1.4818929480204801E-3</v>
      </c>
      <c r="G3252" s="37">
        <f>(C3251-MAX(C$9:C3251))/MAX(C$9:C3251)</f>
        <v>0</v>
      </c>
      <c r="H3252" s="37"/>
      <c r="I3252" s="37"/>
      <c r="AW3252" s="30"/>
      <c r="BH3252" s="30"/>
      <c r="BN3252" s="30"/>
      <c r="BV3252" s="30">
        <v>44162</v>
      </c>
      <c r="BW3252" s="31">
        <v>1232.2946074720501</v>
      </c>
      <c r="BZ3252" s="30">
        <v>44091</v>
      </c>
      <c r="CA3252" s="31">
        <v>1063.03608088084</v>
      </c>
      <c r="CB3252" s="30">
        <v>44091</v>
      </c>
      <c r="CC3252" s="31">
        <v>1045.6914076374201</v>
      </c>
      <c r="CD3252" s="30">
        <v>44091</v>
      </c>
      <c r="CE3252" s="31">
        <v>1024.65928181143</v>
      </c>
      <c r="CG3252" s="30">
        <v>44162</v>
      </c>
      <c r="CH3252" s="31">
        <f t="shared" si="405"/>
        <v>1064.50149771411</v>
      </c>
      <c r="CI3252" s="31">
        <f t="shared" si="406"/>
        <v>1041.11368262718</v>
      </c>
      <c r="CJ3252" s="31">
        <f t="shared" si="411"/>
        <v>1054.2092747842373</v>
      </c>
      <c r="CK3252" s="31">
        <f t="shared" si="411"/>
        <v>1031.3874392339712</v>
      </c>
      <c r="CM3252" s="30">
        <v>44162</v>
      </c>
      <c r="CN3252" s="31">
        <v>1281.61120239703</v>
      </c>
      <c r="CO3252" s="31">
        <v>1345.2308059944801</v>
      </c>
    </row>
    <row r="3253" spans="2:93">
      <c r="B3253" s="29">
        <v>44162</v>
      </c>
      <c r="C3253" s="55">
        <v>1327.135829151073</v>
      </c>
      <c r="D3253" s="31"/>
      <c r="E3253" s="21">
        <f t="shared" si="408"/>
        <v>1.1085442921958677E-3</v>
      </c>
      <c r="F3253" s="21">
        <f t="shared" si="409"/>
        <v>1.5980405416355925E-3</v>
      </c>
      <c r="G3253" s="37">
        <f>(C3252-MAX(C$9:C3252))/MAX(C$9:C3252)</f>
        <v>-1.6694428621694801E-3</v>
      </c>
      <c r="H3253" s="37"/>
      <c r="I3253" s="37"/>
      <c r="AW3253" s="30"/>
      <c r="BH3253" s="30"/>
      <c r="BN3253" s="30"/>
      <c r="BV3253" s="30">
        <v>44165</v>
      </c>
      <c r="BW3253" s="31">
        <v>1230.81062607479</v>
      </c>
      <c r="BZ3253" s="30">
        <v>44092</v>
      </c>
      <c r="CA3253" s="31">
        <v>1062.6216525237301</v>
      </c>
      <c r="CB3253" s="30">
        <v>44092</v>
      </c>
      <c r="CC3253" s="31">
        <v>1045.27698208535</v>
      </c>
      <c r="CD3253" s="30">
        <v>44092</v>
      </c>
      <c r="CE3253" s="31">
        <v>1024.0737542858899</v>
      </c>
      <c r="CG3253" s="30">
        <v>44165</v>
      </c>
      <c r="CH3253" s="31">
        <f t="shared" si="405"/>
        <v>1064.15184229849</v>
      </c>
      <c r="CI3253" s="31">
        <f t="shared" si="406"/>
        <v>1040.9190634843101</v>
      </c>
      <c r="CJ3253" s="31">
        <f t="shared" si="411"/>
        <v>1053.8630000416308</v>
      </c>
      <c r="CK3253" s="31">
        <f t="shared" si="411"/>
        <v>1031.1946382529256</v>
      </c>
      <c r="CM3253" s="30">
        <v>44165</v>
      </c>
      <c r="CN3253" s="31">
        <v>1277.97675028701</v>
      </c>
      <c r="CO3253" s="31">
        <v>1341.4535060487001</v>
      </c>
    </row>
    <row r="3254" spans="2:93">
      <c r="B3254" s="29">
        <v>44165</v>
      </c>
      <c r="C3254" s="55">
        <v>1321.0716287906989</v>
      </c>
      <c r="D3254" s="31"/>
      <c r="E3254" s="21">
        <f t="shared" si="408"/>
        <v>-4.5693893776141969E-3</v>
      </c>
      <c r="F3254" s="21">
        <f t="shared" si="409"/>
        <v>-5.0132542292832261E-3</v>
      </c>
      <c r="G3254" s="37">
        <f>(C3253-MAX(C$9:C3253))/MAX(C$9:C3253)</f>
        <v>-5.6274922132960978E-4</v>
      </c>
      <c r="H3254" s="37"/>
      <c r="I3254" s="37"/>
      <c r="AW3254" s="30"/>
      <c r="BH3254" s="30"/>
      <c r="BN3254" s="30"/>
      <c r="BV3254" s="30">
        <v>44166</v>
      </c>
      <c r="BW3254" s="31">
        <v>1233.173011785</v>
      </c>
      <c r="BZ3254" s="30">
        <v>44095</v>
      </c>
      <c r="CA3254" s="31">
        <v>1061.39345022473</v>
      </c>
      <c r="CB3254" s="30">
        <v>44095</v>
      </c>
      <c r="CC3254" s="31">
        <v>1044.1190295546201</v>
      </c>
      <c r="CD3254" s="30">
        <v>44095</v>
      </c>
      <c r="CE3254" s="31">
        <v>1023.29638828499</v>
      </c>
      <c r="CG3254" s="30">
        <v>44166</v>
      </c>
      <c r="CH3254" s="31">
        <f t="shared" si="405"/>
        <v>1065.38377894006</v>
      </c>
      <c r="CI3254" s="31">
        <f t="shared" si="406"/>
        <v>1042.0047118823099</v>
      </c>
      <c r="CJ3254" s="31">
        <f t="shared" si="411"/>
        <v>1055.0830255993951</v>
      </c>
      <c r="CK3254" s="31">
        <f t="shared" si="411"/>
        <v>1032.2701443574042</v>
      </c>
      <c r="CM3254" s="30">
        <v>44166</v>
      </c>
      <c r="CN3254" s="31">
        <v>1281.0330937931101</v>
      </c>
      <c r="CO3254" s="31">
        <v>1344.6739280921599</v>
      </c>
    </row>
    <row r="3255" spans="2:93">
      <c r="B3255" s="29">
        <v>44166</v>
      </c>
      <c r="C3255" s="55">
        <v>1324.4163634151389</v>
      </c>
      <c r="D3255" s="31"/>
      <c r="E3255" s="21">
        <f t="shared" si="408"/>
        <v>2.5318344225602196E-3</v>
      </c>
      <c r="F3255" s="21">
        <f t="shared" si="409"/>
        <v>-2.6107199708250706E-3</v>
      </c>
      <c r="G3255" s="37">
        <f>(C3254-MAX(C$9:C3254))/MAX(C$9:C3254)</f>
        <v>-5.129567178629597E-3</v>
      </c>
      <c r="H3255" s="37"/>
      <c r="I3255" s="37"/>
      <c r="AW3255" s="30"/>
      <c r="BH3255" s="30"/>
      <c r="BN3255" s="30"/>
      <c r="BV3255" s="30">
        <v>44167</v>
      </c>
      <c r="BW3255" s="31">
        <v>1234.06236185342</v>
      </c>
      <c r="BZ3255" s="30">
        <v>44096</v>
      </c>
      <c r="CA3255" s="31">
        <v>1062.7392026017101</v>
      </c>
      <c r="CB3255" s="30">
        <v>44096</v>
      </c>
      <c r="CC3255" s="31">
        <v>1045.40464039423</v>
      </c>
      <c r="CD3255" s="30">
        <v>44096</v>
      </c>
      <c r="CE3255" s="31">
        <v>1024.4449852231301</v>
      </c>
      <c r="CG3255" s="30">
        <v>44167</v>
      </c>
      <c r="CH3255" s="31">
        <f t="shared" si="405"/>
        <v>1065.86147013805</v>
      </c>
      <c r="CI3255" s="31">
        <f t="shared" si="406"/>
        <v>1042.44149582673</v>
      </c>
      <c r="CJ3255" s="31">
        <f t="shared" si="411"/>
        <v>1055.5560981995607</v>
      </c>
      <c r="CK3255" s="31">
        <f t="shared" si="411"/>
        <v>1032.7028477993542</v>
      </c>
      <c r="CM3255" s="30">
        <v>44167</v>
      </c>
      <c r="CN3255" s="31">
        <v>1281.8200645019199</v>
      </c>
      <c r="CO3255" s="31">
        <v>1345.5130827555299</v>
      </c>
    </row>
    <row r="3256" spans="2:93">
      <c r="B3256" s="29">
        <v>44167</v>
      </c>
      <c r="C3256" s="55">
        <v>1325.34487750788</v>
      </c>
      <c r="D3256" s="31"/>
      <c r="E3256" s="21">
        <f t="shared" si="408"/>
        <v>7.0107416246867338E-4</v>
      </c>
      <c r="F3256" s="21">
        <f t="shared" si="409"/>
        <v>-2.4243799087730888E-4</v>
      </c>
      <c r="G3256" s="37">
        <f>(C3255-MAX(C$9:C3255))/MAX(C$9:C3255)</f>
        <v>-2.6107199708250736E-3</v>
      </c>
      <c r="H3256" s="37"/>
      <c r="I3256" s="37"/>
      <c r="AW3256" s="30"/>
      <c r="BH3256" s="30"/>
      <c r="BN3256" s="30"/>
      <c r="BV3256" s="30">
        <v>44168</v>
      </c>
      <c r="BW3256" s="31">
        <v>1233.59432129893</v>
      </c>
      <c r="BZ3256" s="30">
        <v>44097</v>
      </c>
      <c r="CA3256" s="31">
        <v>1063.0793146140099</v>
      </c>
      <c r="CB3256" s="30">
        <v>44097</v>
      </c>
      <c r="CC3256" s="31">
        <v>1045.70839705397</v>
      </c>
      <c r="CD3256" s="30">
        <v>44097</v>
      </c>
      <c r="CE3256" s="31">
        <v>1024.62432625271</v>
      </c>
      <c r="CG3256" s="30">
        <v>44168</v>
      </c>
      <c r="CH3256" s="31">
        <f t="shared" si="405"/>
        <v>1065.74439173614</v>
      </c>
      <c r="CI3256" s="31">
        <f t="shared" si="406"/>
        <v>1042.4155037031801</v>
      </c>
      <c r="CJ3256" s="31">
        <f t="shared" si="411"/>
        <v>1055.4401517801</v>
      </c>
      <c r="CK3256" s="31">
        <f t="shared" si="411"/>
        <v>1032.6770984982013</v>
      </c>
      <c r="CM3256" s="30">
        <v>44168</v>
      </c>
      <c r="CN3256" s="31">
        <v>1281.5421521219901</v>
      </c>
      <c r="CO3256" s="31">
        <v>1345.2344757881499</v>
      </c>
    </row>
    <row r="3257" spans="2:93">
      <c r="B3257" s="29">
        <v>44168</v>
      </c>
      <c r="C3257" s="55">
        <v>1324.7904072351221</v>
      </c>
      <c r="D3257" s="31"/>
      <c r="E3257" s="21">
        <f t="shared" si="408"/>
        <v>-4.183592377861034E-4</v>
      </c>
      <c r="F3257" s="21">
        <f t="shared" si="409"/>
        <v>-1.767280985437103E-3</v>
      </c>
      <c r="G3257" s="37">
        <f>(C3256-MAX(C$9:C3256))/MAX(C$9:C3256)</f>
        <v>-1.9114761166733488E-3</v>
      </c>
      <c r="H3257" s="37"/>
      <c r="I3257" s="37"/>
      <c r="AW3257" s="30"/>
      <c r="BH3257" s="30"/>
      <c r="BN3257" s="30"/>
      <c r="BV3257" s="30">
        <v>44169</v>
      </c>
      <c r="BW3257" s="31">
        <v>1233.42587876536</v>
      </c>
      <c r="BZ3257" s="30">
        <v>44098</v>
      </c>
      <c r="CA3257" s="31">
        <v>1059.5754767109199</v>
      </c>
      <c r="CB3257" s="30">
        <v>44098</v>
      </c>
      <c r="CC3257" s="31">
        <v>1042.32780778711</v>
      </c>
      <c r="CD3257" s="30">
        <v>44098</v>
      </c>
      <c r="CE3257" s="31">
        <v>1021.4788804594</v>
      </c>
      <c r="CG3257" s="30">
        <v>44169</v>
      </c>
      <c r="CH3257" s="31">
        <f t="shared" si="405"/>
        <v>1065.41813582747</v>
      </c>
      <c r="CI3257" s="31">
        <f t="shared" si="406"/>
        <v>1042.02456311024</v>
      </c>
      <c r="CJ3257" s="31">
        <f t="shared" ref="CJ3257:CK3272" si="412">+CJ3256*CH3257/CH3256</f>
        <v>1055.1170503043279</v>
      </c>
      <c r="CK3257" s="31">
        <f t="shared" si="412"/>
        <v>1032.2898101321243</v>
      </c>
      <c r="CM3257" s="30">
        <v>44169</v>
      </c>
      <c r="CN3257" s="31">
        <v>1281.2837060550601</v>
      </c>
      <c r="CO3257" s="31">
        <v>1344.9747428880301</v>
      </c>
    </row>
    <row r="3258" spans="2:93">
      <c r="B3258" s="29">
        <v>44169</v>
      </c>
      <c r="C3258" s="55">
        <v>1324.655308130865</v>
      </c>
      <c r="D3258" s="31"/>
      <c r="E3258" s="21">
        <f t="shared" si="408"/>
        <v>-1.0197771928244226E-4</v>
      </c>
      <c r="F3258" s="21">
        <f t="shared" si="409"/>
        <v>2.7127063075653712E-3</v>
      </c>
      <c r="G3258" s="37">
        <f>(C3257-MAX(C$9:C3257))/MAX(C$9:C3257)</f>
        <v>-2.3290356707682648E-3</v>
      </c>
      <c r="H3258" s="37"/>
      <c r="I3258" s="37"/>
      <c r="AW3258" s="30"/>
      <c r="BH3258" s="30"/>
      <c r="BN3258" s="30"/>
      <c r="BV3258" s="30">
        <v>44172</v>
      </c>
      <c r="BW3258" s="31">
        <v>1232.8708367235699</v>
      </c>
      <c r="BZ3258" s="30">
        <v>44099</v>
      </c>
      <c r="CA3258" s="31">
        <v>1061.5419774100701</v>
      </c>
      <c r="CB3258" s="30">
        <v>44099</v>
      </c>
      <c r="CC3258" s="31">
        <v>1044.2205243189601</v>
      </c>
      <c r="CD3258" s="30">
        <v>44099</v>
      </c>
      <c r="CE3258" s="31">
        <v>1023.32521876507</v>
      </c>
      <c r="CG3258" s="30">
        <v>44172</v>
      </c>
      <c r="CH3258" s="31">
        <f t="shared" si="405"/>
        <v>1065.13984648874</v>
      </c>
      <c r="CI3258" s="31">
        <f t="shared" si="406"/>
        <v>1041.4977342751499</v>
      </c>
      <c r="CJ3258" s="31">
        <f t="shared" si="412"/>
        <v>1054.8414516296498</v>
      </c>
      <c r="CK3258" s="31">
        <f t="shared" si="412"/>
        <v>1031.7679030126567</v>
      </c>
      <c r="CM3258" s="30">
        <v>44172</v>
      </c>
      <c r="CN3258" s="31">
        <v>1280.4500173517099</v>
      </c>
      <c r="CO3258" s="31">
        <v>1344.1354883173201</v>
      </c>
    </row>
    <row r="3259" spans="2:93">
      <c r="B3259" s="29">
        <v>44172</v>
      </c>
      <c r="C3259" s="55">
        <v>1324.344659127978</v>
      </c>
      <c r="D3259" s="31"/>
      <c r="E3259" s="21">
        <f t="shared" si="408"/>
        <v>-2.3451308501176715E-4</v>
      </c>
      <c r="F3259" s="21">
        <f t="shared" si="409"/>
        <v>-5.4140290879467479E-5</v>
      </c>
      <c r="G3259" s="37">
        <f>(C3258-MAX(C$9:C3258))/MAX(C$9:C3258)</f>
        <v>-2.4307758803048412E-3</v>
      </c>
      <c r="H3259" s="37"/>
      <c r="I3259" s="37"/>
      <c r="AW3259" s="30"/>
      <c r="BH3259" s="30"/>
      <c r="BN3259" s="30"/>
      <c r="BV3259" s="30">
        <v>44173</v>
      </c>
      <c r="BW3259" s="31">
        <v>1235.47887098398</v>
      </c>
      <c r="BZ3259" s="30">
        <v>44102</v>
      </c>
      <c r="CA3259" s="31">
        <v>1064.90069379646</v>
      </c>
      <c r="CB3259" s="30">
        <v>44102</v>
      </c>
      <c r="CC3259" s="31">
        <v>1047.4540495312599</v>
      </c>
      <c r="CD3259" s="30">
        <v>44102</v>
      </c>
      <c r="CE3259" s="31">
        <v>1026.2414817403401</v>
      </c>
      <c r="CG3259" s="30">
        <v>44173</v>
      </c>
      <c r="CH3259" s="31">
        <f t="shared" si="405"/>
        <v>1066.6731380798699</v>
      </c>
      <c r="CI3259" s="31">
        <f t="shared" si="406"/>
        <v>1042.7605063200201</v>
      </c>
      <c r="CJ3259" s="31">
        <f t="shared" si="412"/>
        <v>1056.3599184611091</v>
      </c>
      <c r="CK3259" s="31">
        <f t="shared" si="412"/>
        <v>1033.0188780477829</v>
      </c>
      <c r="CM3259" s="30">
        <v>44173</v>
      </c>
      <c r="CN3259" s="31">
        <v>1282.80854460661</v>
      </c>
      <c r="CO3259" s="31">
        <v>1346.6224787839999</v>
      </c>
    </row>
    <row r="3260" spans="2:93">
      <c r="B3260" s="29">
        <v>44173</v>
      </c>
      <c r="C3260" s="55">
        <v>1326.581789492609</v>
      </c>
      <c r="D3260" s="31"/>
      <c r="E3260" s="21">
        <f t="shared" si="408"/>
        <v>1.6892357659403778E-3</v>
      </c>
      <c r="F3260" s="21">
        <f t="shared" si="409"/>
        <v>9.3327556149369606E-4</v>
      </c>
      <c r="G3260" s="37">
        <f>(C3259-MAX(C$9:C3259))/MAX(C$9:C3259)</f>
        <v>-2.6647189165659407E-3</v>
      </c>
      <c r="H3260" s="37"/>
      <c r="I3260" s="37"/>
      <c r="AW3260" s="30"/>
      <c r="BH3260" s="30"/>
      <c r="BN3260" s="30"/>
      <c r="BV3260" s="30">
        <v>44174</v>
      </c>
      <c r="BW3260" s="31">
        <v>1236.0812847698401</v>
      </c>
      <c r="BZ3260" s="30">
        <v>44103</v>
      </c>
      <c r="CA3260" s="31">
        <v>1064.87106015176</v>
      </c>
      <c r="CB3260" s="30">
        <v>44103</v>
      </c>
      <c r="CC3260" s="31">
        <v>1047.41845809796</v>
      </c>
      <c r="CD3260" s="30">
        <v>44103</v>
      </c>
      <c r="CE3260" s="31">
        <v>1026.24291421883</v>
      </c>
      <c r="CG3260" s="30">
        <v>44174</v>
      </c>
      <c r="CH3260" s="31">
        <f t="shared" si="405"/>
        <v>1066.28737345426</v>
      </c>
      <c r="CI3260" s="31">
        <f t="shared" si="406"/>
        <v>1042.2597527133801</v>
      </c>
      <c r="CJ3260" s="31">
        <f t="shared" si="412"/>
        <v>1055.9778836334692</v>
      </c>
      <c r="CK3260" s="31">
        <f t="shared" si="412"/>
        <v>1032.5228025579897</v>
      </c>
      <c r="CM3260" s="30">
        <v>44174</v>
      </c>
      <c r="CN3260" s="31">
        <v>1283.1660621624701</v>
      </c>
      <c r="CO3260" s="31">
        <v>1347.0092929751299</v>
      </c>
    </row>
    <row r="3261" spans="2:93">
      <c r="B3261" s="29">
        <v>44174</v>
      </c>
      <c r="C3261" s="55">
        <v>1327.231429926049</v>
      </c>
      <c r="D3261" s="31"/>
      <c r="E3261" s="21">
        <f t="shared" si="408"/>
        <v>4.8971004923004102E-4</v>
      </c>
      <c r="F3261" s="21">
        <f t="shared" si="409"/>
        <v>1.8425727402582304E-3</v>
      </c>
      <c r="G3261" s="37">
        <f>(C3260-MAX(C$9:C3260))/MAX(C$9:C3260)</f>
        <v>-9.7998448912571079E-4</v>
      </c>
      <c r="H3261" s="37"/>
      <c r="I3261" s="37"/>
      <c r="AW3261" s="30"/>
      <c r="BH3261" s="30"/>
      <c r="BN3261" s="30"/>
      <c r="BV3261" s="30">
        <v>44175</v>
      </c>
      <c r="BW3261" s="31">
        <v>1235.7647751745101</v>
      </c>
      <c r="BZ3261" s="30">
        <v>44104</v>
      </c>
      <c r="CA3261" s="31">
        <v>1066.11692669118</v>
      </c>
      <c r="CB3261" s="30">
        <v>44104</v>
      </c>
      <c r="CC3261" s="31">
        <v>1048.6031858066001</v>
      </c>
      <c r="CD3261" s="30">
        <v>44104</v>
      </c>
      <c r="CE3261" s="31">
        <v>1027.3148846002</v>
      </c>
      <c r="CG3261" s="30">
        <v>44175</v>
      </c>
      <c r="CH3261" s="31">
        <f t="shared" si="405"/>
        <v>1065.8906904959499</v>
      </c>
      <c r="CI3261" s="31">
        <f t="shared" si="406"/>
        <v>1041.86256267774</v>
      </c>
      <c r="CJ3261" s="31">
        <f t="shared" si="412"/>
        <v>1055.5850360379541</v>
      </c>
      <c r="CK3261" s="31">
        <f t="shared" si="412"/>
        <v>1032.129323132463</v>
      </c>
      <c r="CM3261" s="30">
        <v>44175</v>
      </c>
      <c r="CN3261" s="31">
        <v>1281.9564483097399</v>
      </c>
      <c r="CO3261" s="31">
        <v>1345.75276924732</v>
      </c>
    </row>
    <row r="3262" spans="2:93">
      <c r="B3262" s="29">
        <v>44175</v>
      </c>
      <c r="C3262" s="55">
        <v>1325.7539981987891</v>
      </c>
      <c r="D3262" s="31"/>
      <c r="E3262" s="21">
        <f t="shared" si="408"/>
        <v>-1.1131681287431805E-3</v>
      </c>
      <c r="F3262" s="21">
        <f t="shared" si="409"/>
        <v>8.2941581948170473E-4</v>
      </c>
      <c r="G3262" s="37">
        <f>(C3261-MAX(C$9:C3261))/MAX(C$9:C3261)</f>
        <v>-4.9075434814814045E-4</v>
      </c>
      <c r="H3262" s="37"/>
      <c r="I3262" s="37"/>
      <c r="AW3262" s="30"/>
      <c r="BH3262" s="30"/>
      <c r="BN3262" s="30"/>
      <c r="BV3262" s="30">
        <v>44176</v>
      </c>
      <c r="BW3262" s="31">
        <v>1235.4825719329201</v>
      </c>
      <c r="BZ3262" s="30">
        <v>44105</v>
      </c>
      <c r="CA3262" s="31">
        <v>1065.0762875805301</v>
      </c>
      <c r="CB3262" s="30">
        <v>44105</v>
      </c>
      <c r="CC3262" s="31">
        <v>1047.57297584822</v>
      </c>
      <c r="CD3262" s="30">
        <v>44105</v>
      </c>
      <c r="CE3262" s="31">
        <v>1026.0427726316</v>
      </c>
      <c r="CG3262" s="30">
        <v>44176</v>
      </c>
      <c r="CH3262" s="31">
        <f t="shared" si="405"/>
        <v>1066.4480722697001</v>
      </c>
      <c r="CI3262" s="31">
        <f t="shared" si="406"/>
        <v>1042.37014429027</v>
      </c>
      <c r="CJ3262" s="31">
        <f t="shared" si="412"/>
        <v>1056.1370287187958</v>
      </c>
      <c r="CK3262" s="31">
        <f t="shared" si="412"/>
        <v>1032.6321628398698</v>
      </c>
      <c r="CM3262" s="30">
        <v>44176</v>
      </c>
      <c r="CN3262" s="31">
        <v>1282.1499279826201</v>
      </c>
      <c r="CO3262" s="31">
        <v>1345.96703097928</v>
      </c>
    </row>
    <row r="3263" spans="2:93">
      <c r="B3263" s="29">
        <v>44176</v>
      </c>
      <c r="C3263" s="55">
        <v>1325.491696110334</v>
      </c>
      <c r="D3263" s="31"/>
      <c r="E3263" s="21">
        <f t="shared" si="408"/>
        <v>-1.978512520508513E-4</v>
      </c>
      <c r="F3263" s="21">
        <f t="shared" si="409"/>
        <v>8.6611666717573144E-4</v>
      </c>
      <c r="G3263" s="37">
        <f>(C3262-MAX(C$9:C3262))/MAX(C$9:C3262)</f>
        <v>-1.6033761847919496E-3</v>
      </c>
      <c r="H3263" s="37"/>
      <c r="I3263" s="37"/>
      <c r="AW3263" s="30"/>
      <c r="BH3263" s="30"/>
      <c r="BN3263" s="30"/>
      <c r="BV3263" s="30">
        <v>44179</v>
      </c>
      <c r="BW3263" s="31">
        <v>1237.3012851562</v>
      </c>
      <c r="BZ3263" s="30">
        <v>44106</v>
      </c>
      <c r="CA3263" s="31">
        <v>1065.4676056134001</v>
      </c>
      <c r="CB3263" s="30">
        <v>44106</v>
      </c>
      <c r="CC3263" s="31">
        <v>1047.9537198931801</v>
      </c>
      <c r="CD3263" s="30">
        <v>44106</v>
      </c>
      <c r="CE3263" s="31">
        <v>1026.38810280241</v>
      </c>
      <c r="CG3263" s="30">
        <v>44179</v>
      </c>
      <c r="CH3263" s="31">
        <f t="shared" si="405"/>
        <v>1066.2524563755401</v>
      </c>
      <c r="CI3263" s="31">
        <f t="shared" si="406"/>
        <v>1042.06904172086</v>
      </c>
      <c r="CJ3263" s="31">
        <f t="shared" si="412"/>
        <v>1055.943304153484</v>
      </c>
      <c r="CK3263" s="31">
        <f t="shared" si="412"/>
        <v>1032.3338732167549</v>
      </c>
      <c r="CM3263" s="30">
        <v>44179</v>
      </c>
      <c r="CN3263" s="31">
        <v>1283.6177058266701</v>
      </c>
      <c r="CO3263" s="31">
        <v>1347.5380835615099</v>
      </c>
    </row>
    <row r="3264" spans="2:93">
      <c r="B3264" s="29">
        <v>44179</v>
      </c>
      <c r="C3264" s="55">
        <v>1328.022531102037</v>
      </c>
      <c r="D3264" s="31"/>
      <c r="E3264" s="21">
        <f t="shared" si="408"/>
        <v>1.9093555992313327E-3</v>
      </c>
      <c r="F3264" s="21">
        <f t="shared" si="409"/>
        <v>1.0860556211758077E-3</v>
      </c>
      <c r="G3264" s="37">
        <f>(C3263-MAX(C$9:C3263))/MAX(C$9:C3263)</f>
        <v>-1.8009102068571251E-3</v>
      </c>
      <c r="H3264" s="37"/>
      <c r="I3264" s="37"/>
      <c r="AW3264" s="30"/>
      <c r="BH3264" s="30"/>
      <c r="BN3264" s="30"/>
      <c r="BV3264" s="30">
        <v>44180</v>
      </c>
      <c r="BW3264" s="31">
        <v>1237.3247877341</v>
      </c>
      <c r="BZ3264" s="30">
        <v>44109</v>
      </c>
      <c r="CA3264" s="31">
        <v>1067.3049580706499</v>
      </c>
      <c r="CB3264" s="30">
        <v>44109</v>
      </c>
      <c r="CC3264" s="31">
        <v>1049.69553289535</v>
      </c>
      <c r="CD3264" s="30">
        <v>44109</v>
      </c>
      <c r="CE3264" s="31">
        <v>1027.89050605435</v>
      </c>
      <c r="CG3264" s="30">
        <v>44180</v>
      </c>
      <c r="CH3264" s="31">
        <f t="shared" si="405"/>
        <v>1065.8528087607101</v>
      </c>
      <c r="CI3264" s="31">
        <f t="shared" si="406"/>
        <v>1041.6536281936301</v>
      </c>
      <c r="CJ3264" s="31">
        <f t="shared" si="412"/>
        <v>1055.5475205654816</v>
      </c>
      <c r="CK3264" s="31">
        <f t="shared" si="412"/>
        <v>1031.9223405462863</v>
      </c>
      <c r="CM3264" s="30">
        <v>44180</v>
      </c>
      <c r="CN3264" s="31">
        <v>1283.90392483346</v>
      </c>
      <c r="CO3264" s="31">
        <v>1347.8485709767599</v>
      </c>
    </row>
    <row r="3265" spans="2:93">
      <c r="B3265" s="29">
        <v>44180</v>
      </c>
      <c r="C3265" s="55">
        <v>1328.9898160276871</v>
      </c>
      <c r="D3265" s="31"/>
      <c r="E3265" s="21">
        <f t="shared" si="408"/>
        <v>7.2836484547256219E-4</v>
      </c>
      <c r="F3265" s="21">
        <f t="shared" si="409"/>
        <v>1.3248526684874751E-3</v>
      </c>
      <c r="G3265" s="37">
        <f>(C3264-MAX(C$9:C3264))/MAX(C$9:C3264)</f>
        <v>0</v>
      </c>
      <c r="H3265" s="37"/>
      <c r="I3265" s="37"/>
      <c r="AW3265" s="30"/>
      <c r="BH3265" s="30"/>
      <c r="BN3265" s="30"/>
      <c r="BV3265" s="30">
        <v>44181</v>
      </c>
      <c r="BW3265" s="31">
        <v>1238.9083971386499</v>
      </c>
      <c r="BZ3265" s="30">
        <v>44110</v>
      </c>
      <c r="CA3265" s="31">
        <v>1067.9401612675599</v>
      </c>
      <c r="CB3265" s="30">
        <v>44110</v>
      </c>
      <c r="CC3265" s="31">
        <v>1050.2930340110599</v>
      </c>
      <c r="CD3265" s="30">
        <v>44110</v>
      </c>
      <c r="CE3265" s="31">
        <v>1028.3230804380901</v>
      </c>
      <c r="CG3265" s="30">
        <v>44181</v>
      </c>
      <c r="CH3265" s="31">
        <f t="shared" si="405"/>
        <v>1067.01141020159</v>
      </c>
      <c r="CI3265" s="31">
        <f t="shared" si="406"/>
        <v>1042.5517037885099</v>
      </c>
      <c r="CJ3265" s="31">
        <f t="shared" si="412"/>
        <v>1056.6949199701576</v>
      </c>
      <c r="CK3265" s="31">
        <f t="shared" si="412"/>
        <v>1032.8120261814845</v>
      </c>
      <c r="CM3265" s="30">
        <v>44181</v>
      </c>
      <c r="CN3265" s="31">
        <v>1285.5097342244201</v>
      </c>
      <c r="CO3265" s="31">
        <v>1349.5434448434301</v>
      </c>
    </row>
    <row r="3266" spans="2:93">
      <c r="B3266" s="29">
        <v>44181</v>
      </c>
      <c r="C3266" s="55">
        <v>1331.173946507356</v>
      </c>
      <c r="D3266" s="31"/>
      <c r="E3266" s="21">
        <f t="shared" si="408"/>
        <v>1.6434516301992996E-3</v>
      </c>
      <c r="F3266" s="21">
        <f t="shared" si="409"/>
        <v>4.0882006133344806E-3</v>
      </c>
      <c r="G3266" s="37">
        <f>(C3265-MAX(C$9:C3265))/MAX(C$9:C3265)</f>
        <v>0</v>
      </c>
      <c r="H3266" s="37"/>
      <c r="I3266" s="37"/>
      <c r="AW3266" s="30"/>
      <c r="BH3266" s="30"/>
      <c r="BN3266" s="30"/>
      <c r="BV3266" s="30">
        <v>44182</v>
      </c>
      <c r="BW3266" s="31">
        <v>1239.1907611116701</v>
      </c>
      <c r="BZ3266" s="30">
        <v>44111</v>
      </c>
      <c r="CA3266" s="31">
        <v>1067.9433909361701</v>
      </c>
      <c r="CB3266" s="30">
        <v>44111</v>
      </c>
      <c r="CC3266" s="31">
        <v>1050.28866093031</v>
      </c>
      <c r="CD3266" s="30">
        <v>44111</v>
      </c>
      <c r="CE3266" s="31">
        <v>1028.2609064471701</v>
      </c>
      <c r="CG3266" s="30">
        <v>44182</v>
      </c>
      <c r="CH3266" s="31">
        <f t="shared" si="405"/>
        <v>1066.94329700344</v>
      </c>
      <c r="CI3266" s="31">
        <f t="shared" si="406"/>
        <v>1042.36829262116</v>
      </c>
      <c r="CJ3266" s="31">
        <f t="shared" si="412"/>
        <v>1056.6274653302353</v>
      </c>
      <c r="CK3266" s="31">
        <f t="shared" si="412"/>
        <v>1032.6303284693358</v>
      </c>
      <c r="CM3266" s="30">
        <v>44182</v>
      </c>
      <c r="CN3266" s="31">
        <v>1284.4109936622001</v>
      </c>
      <c r="CO3266" s="31">
        <v>1348.4040221293899</v>
      </c>
    </row>
    <row r="3267" spans="2:93">
      <c r="B3267" s="29">
        <v>44182</v>
      </c>
      <c r="C3267" s="55">
        <v>1330.6774660630699</v>
      </c>
      <c r="D3267" s="31"/>
      <c r="E3267" s="21">
        <f t="shared" si="408"/>
        <v>-3.7296436396516697E-4</v>
      </c>
      <c r="F3267" s="21">
        <f t="shared" si="409"/>
        <v>3.9123368090148158E-3</v>
      </c>
      <c r="G3267" s="37">
        <f>(C3266-MAX(C$9:C3266))/MAX(C$9:C3266)</f>
        <v>0</v>
      </c>
      <c r="H3267" s="37"/>
      <c r="I3267" s="37"/>
      <c r="AW3267" s="30"/>
      <c r="BH3267" s="30"/>
      <c r="BN3267" s="30"/>
      <c r="BV3267" s="30">
        <v>44183</v>
      </c>
      <c r="BW3267" s="31">
        <v>1236.17418297842</v>
      </c>
      <c r="BZ3267" s="30">
        <v>44112</v>
      </c>
      <c r="CA3267" s="31">
        <v>1068.0479276861099</v>
      </c>
      <c r="CB3267" s="30">
        <v>44112</v>
      </c>
      <c r="CC3267" s="31">
        <v>1050.3789441195499</v>
      </c>
      <c r="CD3267" s="30">
        <v>44112</v>
      </c>
      <c r="CE3267" s="31">
        <v>1028.2334000383401</v>
      </c>
      <c r="CG3267" s="30">
        <v>44183</v>
      </c>
      <c r="CH3267" s="31">
        <f t="shared" si="405"/>
        <v>1064.0103821642299</v>
      </c>
      <c r="CI3267" s="31">
        <f t="shared" si="406"/>
        <v>1039.4297319065499</v>
      </c>
      <c r="CJ3267" s="31">
        <f t="shared" si="412"/>
        <v>1053.7229076266649</v>
      </c>
      <c r="CK3267" s="31">
        <f t="shared" si="412"/>
        <v>1029.7192202387466</v>
      </c>
      <c r="CM3267" s="30">
        <v>44183</v>
      </c>
      <c r="CN3267" s="31">
        <v>1282.2650146859601</v>
      </c>
      <c r="CO3267" s="31">
        <v>1346.16704702179</v>
      </c>
    </row>
    <row r="3268" spans="2:93">
      <c r="B3268" s="29">
        <v>44183</v>
      </c>
      <c r="C3268" s="55">
        <v>1327.0136950444651</v>
      </c>
      <c r="D3268" s="31"/>
      <c r="E3268" s="21">
        <f t="shared" si="408"/>
        <v>-2.7533125885451648E-3</v>
      </c>
      <c r="F3268" s="21">
        <f t="shared" si="409"/>
        <v>-7.5965281758794134E-4</v>
      </c>
      <c r="G3268" s="37">
        <f>(C3267-MAX(C$9:C3267))/MAX(C$9:C3267)</f>
        <v>-3.729643639651803E-4</v>
      </c>
      <c r="H3268" s="37"/>
      <c r="I3268" s="37"/>
      <c r="AW3268" s="30"/>
      <c r="BH3268" s="30"/>
      <c r="BN3268" s="30"/>
      <c r="BV3268" s="30">
        <v>44186</v>
      </c>
      <c r="BW3268" s="31">
        <v>1233.62015622532</v>
      </c>
      <c r="BZ3268" s="30">
        <v>44113</v>
      </c>
      <c r="CA3268" s="31">
        <v>1068.1383925621401</v>
      </c>
      <c r="CB3268" s="30">
        <v>44113</v>
      </c>
      <c r="CC3268" s="31">
        <v>1050.4542663503501</v>
      </c>
      <c r="CD3268" s="30">
        <v>44113</v>
      </c>
      <c r="CE3268" s="31">
        <v>1028.2811279262301</v>
      </c>
      <c r="CG3268" s="30">
        <v>44186</v>
      </c>
      <c r="CH3268" s="31">
        <f t="shared" si="405"/>
        <v>1062.1891590837899</v>
      </c>
      <c r="CI3268" s="31">
        <f t="shared" si="406"/>
        <v>1037.95379743527</v>
      </c>
      <c r="CJ3268" s="31">
        <f t="shared" si="412"/>
        <v>1051.9192931958974</v>
      </c>
      <c r="CK3268" s="31">
        <f t="shared" si="412"/>
        <v>1028.2570741732281</v>
      </c>
      <c r="CM3268" s="30">
        <v>44186</v>
      </c>
      <c r="CN3268" s="31">
        <v>1280.61257830412</v>
      </c>
      <c r="CO3268" s="31">
        <v>1344.4422116934199</v>
      </c>
    </row>
    <row r="3269" spans="2:93">
      <c r="B3269" s="29">
        <v>44186</v>
      </c>
      <c r="C3269" s="55">
        <v>1324.9052156295929</v>
      </c>
      <c r="D3269" s="31"/>
      <c r="E3269" s="21">
        <f t="shared" si="408"/>
        <v>-1.5888904709469021E-3</v>
      </c>
      <c r="F3269" s="21">
        <f t="shared" si="409"/>
        <v>-3.073462526825721E-3</v>
      </c>
      <c r="G3269" s="37">
        <f>(C3268-MAX(C$9:C3268))/MAX(C$9:C3268)</f>
        <v>-3.1252500650319733E-3</v>
      </c>
      <c r="H3269" s="37"/>
      <c r="I3269" s="37"/>
      <c r="AW3269" s="30"/>
      <c r="BH3269" s="30"/>
      <c r="BN3269" s="30"/>
      <c r="BV3269" s="30">
        <v>44187</v>
      </c>
      <c r="BW3269" s="31">
        <v>1234.58325401804</v>
      </c>
      <c r="BZ3269" s="30">
        <v>44116</v>
      </c>
      <c r="CA3269" s="31">
        <v>1066.7862250585199</v>
      </c>
      <c r="CB3269" s="30">
        <v>44116</v>
      </c>
      <c r="CC3269" s="31">
        <v>1049.11273609913</v>
      </c>
      <c r="CD3269" s="30">
        <v>44116</v>
      </c>
      <c r="CE3269" s="31">
        <v>1026.8988954310501</v>
      </c>
      <c r="CG3269" s="30">
        <v>44187</v>
      </c>
      <c r="CH3269" s="31">
        <f t="shared" si="405"/>
        <v>1062.9790721253801</v>
      </c>
      <c r="CI3269" s="31">
        <f t="shared" si="406"/>
        <v>1038.48197123615</v>
      </c>
      <c r="CJ3269" s="31">
        <f t="shared" si="412"/>
        <v>1052.7015688963127</v>
      </c>
      <c r="CK3269" s="31">
        <f t="shared" si="412"/>
        <v>1028.7803136936093</v>
      </c>
      <c r="CM3269" s="30">
        <v>44187</v>
      </c>
      <c r="CN3269" s="31">
        <v>1281.88051931628</v>
      </c>
      <c r="CO3269" s="31">
        <v>1345.777838383</v>
      </c>
    </row>
    <row r="3270" spans="2:93">
      <c r="B3270" s="29">
        <v>44187</v>
      </c>
      <c r="C3270" s="55">
        <v>1325.5367508664799</v>
      </c>
      <c r="D3270" s="31"/>
      <c r="E3270" s="21">
        <f t="shared" si="408"/>
        <v>4.7666446583272126E-4</v>
      </c>
      <c r="F3270" s="21">
        <f t="shared" si="409"/>
        <v>-4.2347550864157979E-3</v>
      </c>
      <c r="G3270" s="37">
        <f>(C3269-MAX(C$9:C3269))/MAX(C$9:C3269)</f>
        <v>-4.7091748559311801E-3</v>
      </c>
      <c r="H3270" s="37"/>
      <c r="I3270" s="37"/>
      <c r="AW3270" s="30"/>
      <c r="BH3270" s="30"/>
      <c r="BN3270" s="30"/>
      <c r="BV3270" s="30">
        <v>44188</v>
      </c>
      <c r="BW3270" s="31">
        <v>1234.7330890038099</v>
      </c>
      <c r="BZ3270" s="30">
        <v>44117</v>
      </c>
      <c r="CA3270" s="31">
        <v>1065.3990691061999</v>
      </c>
      <c r="CB3270" s="30">
        <v>44117</v>
      </c>
      <c r="CC3270" s="31">
        <v>1047.7491711468899</v>
      </c>
      <c r="CD3270" s="30">
        <v>44117</v>
      </c>
      <c r="CE3270" s="31">
        <v>1025.52569739197</v>
      </c>
      <c r="CG3270" s="30">
        <v>44188</v>
      </c>
      <c r="CH3270" s="31">
        <f t="shared" si="405"/>
        <v>1063.18470958888</v>
      </c>
      <c r="CI3270" s="31">
        <f t="shared" si="406"/>
        <v>1038.52453718729</v>
      </c>
      <c r="CJ3270" s="31">
        <f t="shared" si="412"/>
        <v>1052.9052181365721</v>
      </c>
      <c r="CK3270" s="31">
        <f t="shared" si="412"/>
        <v>1028.822481987118</v>
      </c>
      <c r="CM3270" s="30">
        <v>44188</v>
      </c>
      <c r="CN3270" s="31">
        <v>1281.7357854055001</v>
      </c>
      <c r="CO3270" s="31">
        <v>1345.6286620175299</v>
      </c>
    </row>
    <row r="3271" spans="2:93">
      <c r="B3271" s="29">
        <v>44188</v>
      </c>
      <c r="C3271" s="55">
        <v>1326.114792308759</v>
      </c>
      <c r="D3271" s="31"/>
      <c r="E3271" s="21">
        <f t="shared" si="408"/>
        <v>4.3608103804082532E-4</v>
      </c>
      <c r="F3271" s="21">
        <f t="shared" si="409"/>
        <v>-3.4288352141484957E-3</v>
      </c>
      <c r="G3271" s="37">
        <f>(C3270-MAX(C$9:C3270))/MAX(C$9:C3270)</f>
        <v>-4.2347550864157424E-3</v>
      </c>
      <c r="H3271" s="37"/>
      <c r="I3271" s="37"/>
      <c r="AW3271" s="30"/>
      <c r="BH3271" s="30"/>
      <c r="BN3271" s="30"/>
      <c r="BV3271" s="30">
        <v>44193</v>
      </c>
      <c r="BW3271" s="31">
        <v>1235.7888085780201</v>
      </c>
      <c r="BZ3271" s="30">
        <v>44118</v>
      </c>
      <c r="CA3271" s="31">
        <v>1063.46051260423</v>
      </c>
      <c r="CB3271" s="30">
        <v>44118</v>
      </c>
      <c r="CC3271" s="31">
        <v>1045.84206956921</v>
      </c>
      <c r="CD3271" s="30">
        <v>44118</v>
      </c>
      <c r="CE3271" s="31">
        <v>1023.61508110053</v>
      </c>
      <c r="CG3271" s="30">
        <v>44193</v>
      </c>
      <c r="CH3271" s="31">
        <f t="shared" si="405"/>
        <v>1064.3793911988701</v>
      </c>
      <c r="CI3271" s="31">
        <f t="shared" si="406"/>
        <v>1039.3306265899701</v>
      </c>
      <c r="CJ3271" s="31">
        <f t="shared" si="412"/>
        <v>1054.0883488661862</v>
      </c>
      <c r="CK3271" s="31">
        <f t="shared" si="412"/>
        <v>1029.6210407792048</v>
      </c>
      <c r="CM3271" s="30">
        <v>44193</v>
      </c>
      <c r="CN3271" s="31">
        <v>1282.4399669530201</v>
      </c>
      <c r="CO3271" s="31">
        <v>1346.3810676974599</v>
      </c>
    </row>
    <row r="3272" spans="2:93">
      <c r="B3272" s="29">
        <v>44193</v>
      </c>
      <c r="C3272" s="55">
        <v>1327.266323816538</v>
      </c>
      <c r="D3272" s="31"/>
      <c r="E3272" s="21">
        <f t="shared" si="408"/>
        <v>8.6834979479744057E-4</v>
      </c>
      <c r="F3272" s="21">
        <f t="shared" si="409"/>
        <v>1.9037389969400742E-4</v>
      </c>
      <c r="G3272" s="37">
        <f>(C3271-MAX(C$9:C3271))/MAX(C$9:C3271)</f>
        <v>-3.8005207447688837E-3</v>
      </c>
      <c r="H3272" s="37"/>
      <c r="I3272" s="37"/>
      <c r="AW3272" s="30"/>
      <c r="BH3272" s="30"/>
      <c r="BN3272" s="30"/>
      <c r="BV3272" s="30">
        <v>44194</v>
      </c>
      <c r="BW3272" s="31">
        <v>1234.0705072911601</v>
      </c>
      <c r="BZ3272" s="30">
        <v>44119</v>
      </c>
      <c r="CA3272" s="31">
        <v>1065.5810252793799</v>
      </c>
      <c r="CB3272" s="30">
        <v>44119</v>
      </c>
      <c r="CC3272" s="31">
        <v>1048.0648217580799</v>
      </c>
      <c r="CD3272" s="30">
        <v>44119</v>
      </c>
      <c r="CE3272" s="31">
        <v>1026.5690857555001</v>
      </c>
      <c r="CG3272" s="30">
        <v>44194</v>
      </c>
      <c r="CH3272" s="31">
        <f t="shared" ref="CH3272:CH3335" si="413">+VLOOKUP(CG3272,CB:CC,2,FALSE)</f>
        <v>1063.9033845486499</v>
      </c>
      <c r="CI3272" s="31">
        <f t="shared" ref="CI3272:CI3335" si="414">+VLOOKUP(CG3272,CD:CE,2,FALSE)</f>
        <v>1038.7791806929299</v>
      </c>
      <c r="CJ3272" s="31">
        <f t="shared" si="412"/>
        <v>1053.6169445265975</v>
      </c>
      <c r="CK3272" s="31">
        <f t="shared" si="412"/>
        <v>1029.0747465741483</v>
      </c>
      <c r="CM3272" s="30">
        <v>44194</v>
      </c>
      <c r="CN3272" s="31">
        <v>1280.6847378135999</v>
      </c>
      <c r="CO3272" s="31">
        <v>1344.54611653697</v>
      </c>
    </row>
    <row r="3273" spans="2:93">
      <c r="B3273" s="29">
        <v>44194</v>
      </c>
      <c r="C3273" s="55">
        <v>1324.8170170339031</v>
      </c>
      <c r="D3273" s="31"/>
      <c r="E3273" s="21">
        <f t="shared" si="408"/>
        <v>-1.8453770269647451E-3</v>
      </c>
      <c r="F3273" s="21">
        <f t="shared" si="409"/>
        <v>-6.656973997032356E-5</v>
      </c>
      <c r="G3273" s="37">
        <f>(C3272-MAX(C$9:C3272))/MAX(C$9:C3272)</f>
        <v>-2.9354711313803665E-3</v>
      </c>
      <c r="H3273" s="37"/>
      <c r="I3273" s="37"/>
      <c r="AW3273" s="30"/>
      <c r="BH3273" s="30"/>
      <c r="BN3273" s="30"/>
      <c r="BV3273" s="30">
        <v>44195</v>
      </c>
      <c r="BW3273" s="31">
        <v>1232.52556606246</v>
      </c>
      <c r="BZ3273" s="30">
        <v>44120</v>
      </c>
      <c r="CA3273" s="31">
        <v>1063.4155904443401</v>
      </c>
      <c r="CB3273" s="30">
        <v>44120</v>
      </c>
      <c r="CC3273" s="31">
        <v>1045.9169381797799</v>
      </c>
      <c r="CD3273" s="30">
        <v>44120</v>
      </c>
      <c r="CE3273" s="31">
        <v>1023.9769212034601</v>
      </c>
      <c r="CG3273" s="30">
        <v>44195</v>
      </c>
      <c r="CH3273" s="31">
        <f t="shared" si="413"/>
        <v>1063.0363958584401</v>
      </c>
      <c r="CI3273" s="31">
        <f t="shared" si="414"/>
        <v>1037.8541726466999</v>
      </c>
      <c r="CJ3273" s="31">
        <f t="shared" ref="CJ3273:CK3288" si="415">+CJ3272*CH3273/CH3272</f>
        <v>1052.7583383900023</v>
      </c>
      <c r="CK3273" s="31">
        <f t="shared" si="415"/>
        <v>1028.1583800946833</v>
      </c>
      <c r="CM3273" s="30">
        <v>44195</v>
      </c>
      <c r="CN3273" s="31">
        <v>1275.4973303295401</v>
      </c>
      <c r="CO3273" s="31">
        <v>1339.1126244679699</v>
      </c>
    </row>
    <row r="3274" spans="2:93">
      <c r="B3274" s="29">
        <v>44195</v>
      </c>
      <c r="C3274" s="55">
        <v>1321.927647367809</v>
      </c>
      <c r="D3274" s="31"/>
      <c r="E3274" s="21">
        <f t="shared" ref="E3274:E3337" si="416">C3274/C3273-1</f>
        <v>-2.1809575427730321E-3</v>
      </c>
      <c r="F3274" s="21">
        <f t="shared" si="409"/>
        <v>-2.7227487252328153E-3</v>
      </c>
      <c r="G3274" s="37">
        <f>(C3273-MAX(C$9:C3273))/MAX(C$9:C3273)</f>
        <v>-4.7754311073559133E-3</v>
      </c>
      <c r="H3274" s="37"/>
      <c r="I3274" s="37"/>
      <c r="AW3274" s="30"/>
      <c r="BH3274" s="30"/>
      <c r="BN3274" s="30"/>
      <c r="BV3274" s="30">
        <v>44200</v>
      </c>
      <c r="BW3274" s="31">
        <v>1227.5903829039901</v>
      </c>
      <c r="BZ3274" s="30">
        <v>44123</v>
      </c>
      <c r="CA3274" s="31">
        <v>1062.18662194119</v>
      </c>
      <c r="CB3274" s="30">
        <v>44123</v>
      </c>
      <c r="CC3274" s="31">
        <v>1044.71457412375</v>
      </c>
      <c r="CD3274" s="30">
        <v>44123</v>
      </c>
      <c r="CE3274" s="31">
        <v>1022.78259213678</v>
      </c>
      <c r="CG3274" s="30">
        <v>44200</v>
      </c>
      <c r="CH3274" s="31">
        <f t="shared" si="413"/>
        <v>1060.70445687863</v>
      </c>
      <c r="CI3274" s="31">
        <f t="shared" si="414"/>
        <v>1035.4159872397099</v>
      </c>
      <c r="CJ3274" s="31">
        <f t="shared" si="415"/>
        <v>1050.4489459598126</v>
      </c>
      <c r="CK3274" s="31">
        <f t="shared" si="415"/>
        <v>1025.7429725889942</v>
      </c>
      <c r="CM3274" s="30">
        <v>44200</v>
      </c>
      <c r="CN3274" s="31">
        <v>1275.5410801870501</v>
      </c>
      <c r="CO3274" s="31">
        <v>1339.2291759171801</v>
      </c>
    </row>
    <row r="3275" spans="2:93">
      <c r="B3275" s="29">
        <v>44200</v>
      </c>
      <c r="C3275" s="55">
        <v>1318.138957463623</v>
      </c>
      <c r="D3275" s="31"/>
      <c r="E3275" s="21">
        <f t="shared" si="416"/>
        <v>-2.8660342430464336E-3</v>
      </c>
      <c r="F3275" s="21">
        <f t="shared" si="409"/>
        <v>-6.0144377329884868E-3</v>
      </c>
      <c r="G3275" s="37">
        <f>(C3274-MAX(C$9:C3274))/MAX(C$9:C3274)</f>
        <v>-6.9459736376353397E-3</v>
      </c>
      <c r="H3275" s="37"/>
      <c r="I3275" s="37"/>
      <c r="AW3275" s="30"/>
      <c r="BH3275" s="30"/>
      <c r="BN3275" s="30"/>
      <c r="BV3275" s="30">
        <v>44201</v>
      </c>
      <c r="BW3275" s="31">
        <v>1229.437527353</v>
      </c>
      <c r="BZ3275" s="30">
        <v>44124</v>
      </c>
      <c r="CA3275" s="31">
        <v>1062.3957387437399</v>
      </c>
      <c r="CB3275" s="30">
        <v>44124</v>
      </c>
      <c r="CC3275" s="31">
        <v>1044.93401809747</v>
      </c>
      <c r="CD3275" s="30">
        <v>44124</v>
      </c>
      <c r="CE3275" s="31">
        <v>1023.1652195945099</v>
      </c>
      <c r="CG3275" s="30">
        <v>44201</v>
      </c>
      <c r="CH3275" s="31">
        <f t="shared" si="413"/>
        <v>1061.4988901568099</v>
      </c>
      <c r="CI3275" s="31">
        <f t="shared" si="414"/>
        <v>1036.22125387185</v>
      </c>
      <c r="CJ3275" s="31">
        <f t="shared" si="415"/>
        <v>1051.235698192527</v>
      </c>
      <c r="CK3275" s="31">
        <f t="shared" si="415"/>
        <v>1026.5407162969893</v>
      </c>
      <c r="CM3275" s="30">
        <v>44201</v>
      </c>
      <c r="CN3275" s="31">
        <v>1277.40750953422</v>
      </c>
      <c r="CO3275" s="31">
        <v>1341.2043868068699</v>
      </c>
    </row>
    <row r="3276" spans="2:93">
      <c r="B3276" s="29">
        <v>44201</v>
      </c>
      <c r="C3276" s="55">
        <v>1320.6786476266709</v>
      </c>
      <c r="D3276" s="31"/>
      <c r="E3276" s="21">
        <f t="shared" si="416"/>
        <v>1.9267241504907773E-3</v>
      </c>
      <c r="F3276" s="21">
        <f t="shared" si="409"/>
        <v>-4.9633416230469019E-3</v>
      </c>
      <c r="G3276" s="37">
        <f>(C3275-MAX(C$9:C3275))/MAX(C$9:C3275)</f>
        <v>-9.7921004823850171E-3</v>
      </c>
      <c r="H3276" s="37"/>
      <c r="I3276" s="37"/>
      <c r="AW3276" s="30"/>
      <c r="BH3276" s="30"/>
      <c r="BN3276" s="30"/>
      <c r="BV3276" s="30">
        <v>44202</v>
      </c>
      <c r="BW3276" s="31">
        <v>1239.9070864343</v>
      </c>
      <c r="BZ3276" s="30">
        <v>44125</v>
      </c>
      <c r="CA3276" s="31">
        <v>1061.8700023829199</v>
      </c>
      <c r="CB3276" s="30">
        <v>44125</v>
      </c>
      <c r="CC3276" s="31">
        <v>1044.44611018666</v>
      </c>
      <c r="CD3276" s="30">
        <v>44125</v>
      </c>
      <c r="CE3276" s="31">
        <v>1022.99130737112</v>
      </c>
      <c r="CG3276" s="30">
        <v>44202</v>
      </c>
      <c r="CH3276" s="31">
        <f t="shared" si="413"/>
        <v>1066.9585206506999</v>
      </c>
      <c r="CI3276" s="31">
        <f t="shared" si="414"/>
        <v>1041.48665529663</v>
      </c>
      <c r="CJ3276" s="31">
        <f t="shared" si="415"/>
        <v>1056.6425417863718</v>
      </c>
      <c r="CK3276" s="31">
        <f t="shared" si="415"/>
        <v>1031.7569275356495</v>
      </c>
      <c r="CM3276" s="30">
        <v>44202</v>
      </c>
      <c r="CN3276" s="31">
        <v>1286.0307337577301</v>
      </c>
      <c r="CO3276" s="31">
        <v>1350.2705477365</v>
      </c>
    </row>
    <row r="3277" spans="2:93">
      <c r="B3277" s="29">
        <v>44202</v>
      </c>
      <c r="C3277" s="55">
        <v>1332.1569450895449</v>
      </c>
      <c r="D3277" s="31"/>
      <c r="E3277" s="21">
        <f t="shared" si="416"/>
        <v>8.6912115097046438E-3</v>
      </c>
      <c r="F3277" s="21">
        <f t="shared" ref="F3277:F3340" si="417">+C3277/C3273-1</f>
        <v>5.5403334658812309E-3</v>
      </c>
      <c r="G3277" s="37">
        <f>(C3276-MAX(C$9:C3276))/MAX(C$9:C3276)</f>
        <v>-7.8842430083776761E-3</v>
      </c>
      <c r="H3277" s="37"/>
      <c r="I3277" s="37"/>
      <c r="AW3277" s="30"/>
      <c r="BH3277" s="30"/>
      <c r="BN3277" s="30"/>
      <c r="BV3277" s="30">
        <v>44203</v>
      </c>
      <c r="BW3277" s="31">
        <v>1241.8590884294299</v>
      </c>
      <c r="BZ3277" s="30">
        <v>44126</v>
      </c>
      <c r="CA3277" s="31">
        <v>1063.80418633932</v>
      </c>
      <c r="CB3277" s="30">
        <v>44126</v>
      </c>
      <c r="CC3277" s="31">
        <v>1046.31791783325</v>
      </c>
      <c r="CD3277" s="30">
        <v>44126</v>
      </c>
      <c r="CE3277" s="31">
        <v>1024.7146234004499</v>
      </c>
      <c r="CG3277" s="30">
        <v>44203</v>
      </c>
      <c r="CH3277" s="31">
        <f t="shared" si="413"/>
        <v>1068.96636157232</v>
      </c>
      <c r="CI3277" s="31">
        <f t="shared" si="414"/>
        <v>1043.5821286391499</v>
      </c>
      <c r="CJ3277" s="31">
        <f t="shared" si="415"/>
        <v>1058.6309697279091</v>
      </c>
      <c r="CK3277" s="31">
        <f t="shared" si="415"/>
        <v>1033.8328246454357</v>
      </c>
      <c r="CM3277" s="30">
        <v>44203</v>
      </c>
      <c r="CN3277" s="31">
        <v>1286.58907001375</v>
      </c>
      <c r="CO3277" s="31">
        <v>1350.87300654765</v>
      </c>
    </row>
    <row r="3278" spans="2:93">
      <c r="B3278" s="29">
        <v>44203</v>
      </c>
      <c r="C3278" s="55">
        <v>1333.579456704106</v>
      </c>
      <c r="D3278" s="31"/>
      <c r="E3278" s="21">
        <f t="shared" si="416"/>
        <v>1.0678258442480271E-3</v>
      </c>
      <c r="F3278" s="21">
        <f t="shared" si="417"/>
        <v>8.8142564833240122E-3</v>
      </c>
      <c r="G3278" s="37">
        <f>(C3277-MAX(C$9:C3277))/MAX(C$9:C3277)</f>
        <v>0</v>
      </c>
      <c r="H3278" s="37"/>
      <c r="I3278" s="37"/>
      <c r="AW3278" s="30"/>
      <c r="BH3278" s="30"/>
      <c r="BN3278" s="30"/>
      <c r="BV3278" s="30">
        <v>44204</v>
      </c>
      <c r="BW3278" s="31">
        <v>1242.3225482840101</v>
      </c>
      <c r="BZ3278" s="30">
        <v>44127</v>
      </c>
      <c r="CA3278" s="31">
        <v>1064.88887089338</v>
      </c>
      <c r="CB3278" s="30">
        <v>44127</v>
      </c>
      <c r="CC3278" s="31">
        <v>1047.33161122518</v>
      </c>
      <c r="CD3278" s="30">
        <v>44127</v>
      </c>
      <c r="CE3278" s="31">
        <v>1025.50417080894</v>
      </c>
      <c r="CG3278" s="30">
        <v>44204</v>
      </c>
      <c r="CH3278" s="31">
        <f t="shared" si="413"/>
        <v>1069.3665035389699</v>
      </c>
      <c r="CI3278" s="31">
        <f t="shared" si="414"/>
        <v>1043.8313769377701</v>
      </c>
      <c r="CJ3278" s="31">
        <f t="shared" si="415"/>
        <v>1059.0272428880489</v>
      </c>
      <c r="CK3278" s="31">
        <f t="shared" si="415"/>
        <v>1034.0797444282962</v>
      </c>
      <c r="CM3278" s="30">
        <v>44204</v>
      </c>
      <c r="CN3278" s="31">
        <v>1290.1741337486801</v>
      </c>
      <c r="CO3278" s="31">
        <v>1354.6551160298</v>
      </c>
    </row>
    <row r="3279" spans="2:93">
      <c r="B3279" s="29">
        <v>44204</v>
      </c>
      <c r="C3279" s="55">
        <v>1334.723494445225</v>
      </c>
      <c r="D3279" s="31"/>
      <c r="E3279" s="21">
        <f t="shared" si="416"/>
        <v>8.5786994945658002E-4</v>
      </c>
      <c r="F3279" s="21">
        <f t="shared" si="417"/>
        <v>1.2581781979582818E-2</v>
      </c>
      <c r="G3279" s="37">
        <f>(C3278-MAX(C$9:C3278))/MAX(C$9:C3278)</f>
        <v>0</v>
      </c>
      <c r="H3279" s="37"/>
      <c r="I3279" s="37"/>
      <c r="AW3279" s="30"/>
      <c r="BH3279" s="30"/>
      <c r="BN3279" s="30"/>
      <c r="BV3279" s="30">
        <v>44207</v>
      </c>
      <c r="BW3279" s="31">
        <v>1244.8995233483499</v>
      </c>
      <c r="BZ3279" s="30">
        <v>44130</v>
      </c>
      <c r="CA3279" s="31">
        <v>1063.69154717282</v>
      </c>
      <c r="CB3279" s="30">
        <v>44130</v>
      </c>
      <c r="CC3279" s="31">
        <v>1046.17475108195</v>
      </c>
      <c r="CD3279" s="30">
        <v>44130</v>
      </c>
      <c r="CE3279" s="31">
        <v>1024.4184191419899</v>
      </c>
      <c r="CG3279" s="30">
        <v>44207</v>
      </c>
      <c r="CH3279" s="31">
        <f t="shared" si="413"/>
        <v>1072.0382335709301</v>
      </c>
      <c r="CI3279" s="31">
        <f t="shared" si="414"/>
        <v>1046.3321935727699</v>
      </c>
      <c r="CJ3279" s="31">
        <f t="shared" si="415"/>
        <v>1061.6731410718091</v>
      </c>
      <c r="CK3279" s="31">
        <f t="shared" si="415"/>
        <v>1036.5571980514753</v>
      </c>
      <c r="CM3279" s="30">
        <v>44207</v>
      </c>
      <c r="CN3279" s="31">
        <v>1290.4737965608899</v>
      </c>
      <c r="CO3279" s="31">
        <v>1355.02624498003</v>
      </c>
    </row>
    <row r="3280" spans="2:93">
      <c r="B3280" s="29">
        <v>44207</v>
      </c>
      <c r="C3280" s="55">
        <v>1335.285359782114</v>
      </c>
      <c r="D3280" s="31"/>
      <c r="E3280" s="21">
        <f t="shared" si="416"/>
        <v>4.2096010089531788E-4</v>
      </c>
      <c r="F3280" s="21">
        <f t="shared" si="417"/>
        <v>1.1060004779885002E-2</v>
      </c>
      <c r="G3280" s="37">
        <f>(C3279-MAX(C$9:C3279))/MAX(C$9:C3279)</f>
        <v>0</v>
      </c>
      <c r="H3280" s="37"/>
      <c r="I3280" s="37"/>
      <c r="AW3280" s="30"/>
      <c r="BH3280" s="30"/>
      <c r="BN3280" s="30"/>
      <c r="BV3280" s="30">
        <v>44208</v>
      </c>
      <c r="BW3280" s="31">
        <v>1244.4639466328199</v>
      </c>
      <c r="BZ3280" s="30">
        <v>44131</v>
      </c>
      <c r="CA3280" s="31">
        <v>1062.8347407731801</v>
      </c>
      <c r="CB3280" s="30">
        <v>44131</v>
      </c>
      <c r="CC3280" s="31">
        <v>1045.3608020822801</v>
      </c>
      <c r="CD3280" s="30">
        <v>44131</v>
      </c>
      <c r="CE3280" s="31">
        <v>1023.85573941901</v>
      </c>
      <c r="CG3280" s="30">
        <v>44208</v>
      </c>
      <c r="CH3280" s="31">
        <f t="shared" si="413"/>
        <v>1071.49221126733</v>
      </c>
      <c r="CI3280" s="31">
        <f t="shared" si="414"/>
        <v>1045.72588826946</v>
      </c>
      <c r="CJ3280" s="31">
        <f t="shared" si="415"/>
        <v>1061.1323980311181</v>
      </c>
      <c r="CK3280" s="31">
        <f t="shared" si="415"/>
        <v>1035.9565569451202</v>
      </c>
      <c r="CM3280" s="30">
        <v>44208</v>
      </c>
      <c r="CN3280" s="31">
        <v>1289.90315766497</v>
      </c>
      <c r="CO3280" s="31">
        <v>1354.45026519778</v>
      </c>
    </row>
    <row r="3281" spans="2:93">
      <c r="B3281" s="29">
        <v>44208</v>
      </c>
      <c r="C3281" s="55">
        <v>1334.4007575662999</v>
      </c>
      <c r="D3281" s="31"/>
      <c r="E3281" s="21">
        <f t="shared" si="416"/>
        <v>-6.6248177539995901E-4</v>
      </c>
      <c r="F3281" s="21">
        <f t="shared" si="417"/>
        <v>1.684345440697399E-3</v>
      </c>
      <c r="G3281" s="37">
        <f>(C3280-MAX(C$9:C3280))/MAX(C$9:C3280)</f>
        <v>0</v>
      </c>
      <c r="H3281" s="37"/>
      <c r="I3281" s="37"/>
      <c r="AW3281" s="30"/>
      <c r="BH3281" s="30"/>
      <c r="BN3281" s="30"/>
      <c r="BV3281" s="30">
        <v>44209</v>
      </c>
      <c r="BW3281" s="31">
        <v>1245.6122721648101</v>
      </c>
      <c r="BZ3281" s="30">
        <v>44132</v>
      </c>
      <c r="CA3281" s="31">
        <v>1061.87861325887</v>
      </c>
      <c r="CB3281" s="30">
        <v>44132</v>
      </c>
      <c r="CC3281" s="31">
        <v>1044.6605809778</v>
      </c>
      <c r="CD3281" s="30">
        <v>44132</v>
      </c>
      <c r="CE3281" s="31">
        <v>1025.2608088659399</v>
      </c>
      <c r="CG3281" s="30">
        <v>44209</v>
      </c>
      <c r="CH3281" s="31">
        <f t="shared" si="413"/>
        <v>1071.6536629970301</v>
      </c>
      <c r="CI3281" s="31">
        <f t="shared" si="414"/>
        <v>1045.85480945738</v>
      </c>
      <c r="CJ3281" s="31">
        <f t="shared" si="415"/>
        <v>1061.292288751089</v>
      </c>
      <c r="CK3281" s="31">
        <f t="shared" si="415"/>
        <v>1036.0842737315677</v>
      </c>
      <c r="CM3281" s="30">
        <v>44209</v>
      </c>
      <c r="CN3281" s="31">
        <v>1290.3599236162199</v>
      </c>
      <c r="CO3281" s="31">
        <v>1354.9535015416</v>
      </c>
    </row>
    <row r="3282" spans="2:93">
      <c r="B3282" s="29">
        <v>44209</v>
      </c>
      <c r="C3282" s="55">
        <v>1336.211526886711</v>
      </c>
      <c r="D3282" s="31"/>
      <c r="E3282" s="21">
        <f t="shared" si="416"/>
        <v>1.3569906267991705E-3</v>
      </c>
      <c r="F3282" s="21">
        <f t="shared" si="417"/>
        <v>1.9736883088392609E-3</v>
      </c>
      <c r="G3282" s="37">
        <f>(C3281-MAX(C$9:C3281))/MAX(C$9:C3281)</f>
        <v>-6.6248177540000107E-4</v>
      </c>
      <c r="H3282" s="37"/>
      <c r="I3282" s="37"/>
      <c r="AW3282" s="30"/>
      <c r="BH3282" s="30"/>
      <c r="BN3282" s="30"/>
      <c r="BV3282" s="30">
        <v>44210</v>
      </c>
      <c r="BW3282" s="31">
        <v>1245.2502995868399</v>
      </c>
      <c r="BZ3282" s="30">
        <v>44133</v>
      </c>
      <c r="CA3282" s="31">
        <v>1063.3285479369199</v>
      </c>
      <c r="CB3282" s="30">
        <v>44133</v>
      </c>
      <c r="CC3282" s="31">
        <v>1046.0481386919</v>
      </c>
      <c r="CD3282" s="30">
        <v>44133</v>
      </c>
      <c r="CE3282" s="31">
        <v>1026.62150035031</v>
      </c>
      <c r="CG3282" s="30">
        <v>44210</v>
      </c>
      <c r="CH3282" s="31">
        <f t="shared" si="413"/>
        <v>1071.00586650684</v>
      </c>
      <c r="CI3282" s="31">
        <f t="shared" si="414"/>
        <v>1045.1976786081</v>
      </c>
      <c r="CJ3282" s="31">
        <f t="shared" si="415"/>
        <v>1060.6507555361545</v>
      </c>
      <c r="CK3282" s="31">
        <f t="shared" si="415"/>
        <v>1035.4332818992727</v>
      </c>
      <c r="CM3282" s="30">
        <v>44210</v>
      </c>
      <c r="CN3282" s="31">
        <v>1290.0875821197001</v>
      </c>
      <c r="CO3282" s="31">
        <v>1354.68999536908</v>
      </c>
    </row>
    <row r="3283" spans="2:93">
      <c r="B3283" s="29">
        <v>44210</v>
      </c>
      <c r="C3283" s="55">
        <v>1335.8691803561801</v>
      </c>
      <c r="D3283" s="31"/>
      <c r="E3283" s="21">
        <f t="shared" si="416"/>
        <v>-2.5620683824556512E-4</v>
      </c>
      <c r="F3283" s="21">
        <f t="shared" si="417"/>
        <v>8.5836947931405838E-4</v>
      </c>
      <c r="G3283" s="37">
        <f>(C3282-MAX(C$9:C3282))/MAX(C$9:C3282)</f>
        <v>0</v>
      </c>
      <c r="H3283" s="37"/>
      <c r="I3283" s="37"/>
      <c r="AW3283" s="30"/>
      <c r="BH3283" s="30"/>
      <c r="BN3283" s="30"/>
      <c r="BV3283" s="30">
        <v>44211</v>
      </c>
      <c r="BW3283" s="31">
        <v>1245.2863570381301</v>
      </c>
      <c r="BZ3283" s="30">
        <v>44134</v>
      </c>
      <c r="CA3283" s="31">
        <v>1063.31616099493</v>
      </c>
      <c r="CB3283" s="30">
        <v>44134</v>
      </c>
      <c r="CC3283" s="31">
        <v>1045.9885402863499</v>
      </c>
      <c r="CD3283" s="30">
        <v>44134</v>
      </c>
      <c r="CE3283" s="31">
        <v>1025.9570292826099</v>
      </c>
      <c r="CG3283" s="30">
        <v>44211</v>
      </c>
      <c r="CH3283" s="31">
        <f t="shared" si="413"/>
        <v>1070.7181894140199</v>
      </c>
      <c r="CI3283" s="31">
        <f t="shared" si="414"/>
        <v>1044.74184805289</v>
      </c>
      <c r="CJ3283" s="31">
        <f t="shared" si="415"/>
        <v>1060.3658598736822</v>
      </c>
      <c r="CK3283" s="31">
        <f t="shared" si="415"/>
        <v>1034.9817097828866</v>
      </c>
      <c r="CM3283" s="30">
        <v>44211</v>
      </c>
      <c r="CN3283" s="31">
        <v>1291.58342125473</v>
      </c>
      <c r="CO3283" s="31">
        <v>1356.2827945622701</v>
      </c>
    </row>
    <row r="3284" spans="2:93">
      <c r="B3284" s="29">
        <v>44211</v>
      </c>
      <c r="C3284" s="55">
        <v>1336.0311497050529</v>
      </c>
      <c r="D3284" s="31"/>
      <c r="E3284" s="21">
        <f t="shared" si="416"/>
        <v>1.2124641488453491E-4</v>
      </c>
      <c r="F3284" s="21">
        <f t="shared" si="417"/>
        <v>5.5852475088968845E-4</v>
      </c>
      <c r="G3284" s="37">
        <f>(C3283-MAX(C$9:C3283))/MAX(C$9:C3283)</f>
        <v>-2.5620683824555053E-4</v>
      </c>
      <c r="H3284" s="37"/>
      <c r="I3284" s="37"/>
      <c r="AW3284" s="30"/>
      <c r="BH3284" s="30"/>
      <c r="BN3284" s="30"/>
      <c r="BV3284" s="30">
        <v>44214</v>
      </c>
      <c r="BW3284" s="31">
        <v>1246.48803949637</v>
      </c>
      <c r="BZ3284" s="30">
        <v>44137</v>
      </c>
      <c r="CA3284" s="31">
        <v>1061.2779216735501</v>
      </c>
      <c r="CB3284" s="30">
        <v>44137</v>
      </c>
      <c r="CC3284" s="31">
        <v>1044.0555618777801</v>
      </c>
      <c r="CD3284" s="30">
        <v>44137</v>
      </c>
      <c r="CE3284" s="31">
        <v>1023.67496636547</v>
      </c>
      <c r="CG3284" s="30">
        <v>44214</v>
      </c>
      <c r="CH3284" s="31">
        <f t="shared" si="413"/>
        <v>1071.31585399234</v>
      </c>
      <c r="CI3284" s="31">
        <f t="shared" si="414"/>
        <v>1045.2673740815201</v>
      </c>
      <c r="CJ3284" s="31">
        <f t="shared" si="415"/>
        <v>1060.9577458813844</v>
      </c>
      <c r="CK3284" s="31">
        <f t="shared" si="415"/>
        <v>1035.5023262669115</v>
      </c>
      <c r="CM3284" s="30">
        <v>44214</v>
      </c>
      <c r="CN3284" s="31">
        <v>1293.4519957574601</v>
      </c>
      <c r="CO3284" s="31">
        <v>1358.2775556316701</v>
      </c>
    </row>
    <row r="3285" spans="2:93">
      <c r="B3285" s="29">
        <v>44214</v>
      </c>
      <c r="C3285" s="55">
        <v>1338.277243462966</v>
      </c>
      <c r="D3285" s="31"/>
      <c r="E3285" s="21">
        <f t="shared" si="416"/>
        <v>1.6811687050926061E-3</v>
      </c>
      <c r="F3285" s="21">
        <f t="shared" si="417"/>
        <v>2.9050387409372824E-3</v>
      </c>
      <c r="G3285" s="37">
        <f>(C3284-MAX(C$9:C3284))/MAX(C$9:C3284)</f>
        <v>-1.3499148752168513E-4</v>
      </c>
      <c r="H3285" s="37"/>
      <c r="I3285" s="37"/>
      <c r="AW3285" s="30"/>
      <c r="BH3285" s="30"/>
      <c r="BN3285" s="30"/>
      <c r="BV3285" s="30">
        <v>44215</v>
      </c>
      <c r="BW3285" s="31">
        <v>1247.40930444837</v>
      </c>
      <c r="BZ3285" s="30">
        <v>44138</v>
      </c>
      <c r="CA3285" s="31">
        <v>1061.0602825512501</v>
      </c>
      <c r="CB3285" s="30">
        <v>44138</v>
      </c>
      <c r="CC3285" s="31">
        <v>1043.85563962164</v>
      </c>
      <c r="CD3285" s="30">
        <v>44138</v>
      </c>
      <c r="CE3285" s="31">
        <v>1022.7711198454</v>
      </c>
      <c r="CG3285" s="30">
        <v>44215</v>
      </c>
      <c r="CH3285" s="31">
        <f t="shared" si="413"/>
        <v>1072.0945657376201</v>
      </c>
      <c r="CI3285" s="31">
        <f t="shared" si="414"/>
        <v>1046.0310529805199</v>
      </c>
      <c r="CJ3285" s="31">
        <f t="shared" si="415"/>
        <v>1061.7289285861723</v>
      </c>
      <c r="CK3285" s="31">
        <f t="shared" si="415"/>
        <v>1036.2588707607356</v>
      </c>
      <c r="CM3285" s="30">
        <v>44215</v>
      </c>
      <c r="CN3285" s="31">
        <v>1293.95449044567</v>
      </c>
      <c r="CO3285" s="31">
        <v>1358.8163680323901</v>
      </c>
    </row>
    <row r="3286" spans="2:93">
      <c r="B3286" s="29">
        <v>44215</v>
      </c>
      <c r="C3286" s="55">
        <v>1339.3270389271861</v>
      </c>
      <c r="D3286" s="31"/>
      <c r="E3286" s="21">
        <f t="shared" si="416"/>
        <v>7.8443795510074743E-4</v>
      </c>
      <c r="F3286" s="21">
        <f t="shared" si="417"/>
        <v>2.3316009312792652E-3</v>
      </c>
      <c r="G3286" s="37">
        <f>(C3285-MAX(C$9:C3285))/MAX(C$9:C3285)</f>
        <v>0</v>
      </c>
      <c r="H3286" s="37"/>
      <c r="I3286" s="37"/>
      <c r="AW3286" s="30"/>
      <c r="BH3286" s="30"/>
      <c r="BN3286" s="30"/>
      <c r="BV3286" s="30">
        <v>44216</v>
      </c>
      <c r="BW3286" s="31">
        <v>1246.9578880425699</v>
      </c>
      <c r="BZ3286" s="30">
        <v>44139</v>
      </c>
      <c r="CA3286" s="31">
        <v>1067.76891124589</v>
      </c>
      <c r="CB3286" s="30">
        <v>44139</v>
      </c>
      <c r="CC3286" s="31">
        <v>1050.33659633457</v>
      </c>
      <c r="CD3286" s="30">
        <v>44139</v>
      </c>
      <c r="CE3286" s="31">
        <v>1028.1871196114901</v>
      </c>
      <c r="CG3286" s="30">
        <v>44216</v>
      </c>
      <c r="CH3286" s="31">
        <f t="shared" si="413"/>
        <v>1071.9535239975401</v>
      </c>
      <c r="CI3286" s="31">
        <f t="shared" si="414"/>
        <v>1045.8096984247099</v>
      </c>
      <c r="CJ3286" s="31">
        <f t="shared" si="415"/>
        <v>1061.5892505201073</v>
      </c>
      <c r="CK3286" s="31">
        <f t="shared" si="415"/>
        <v>1036.0395841330703</v>
      </c>
      <c r="CM3286" s="30">
        <v>44216</v>
      </c>
      <c r="CN3286" s="31">
        <v>1292.75268303096</v>
      </c>
      <c r="CO3286" s="31">
        <v>1357.5663219225501</v>
      </c>
    </row>
    <row r="3287" spans="2:93">
      <c r="B3287" s="29">
        <v>44216</v>
      </c>
      <c r="C3287" s="55">
        <v>1339.928892793848</v>
      </c>
      <c r="D3287" s="31"/>
      <c r="E3287" s="21">
        <f t="shared" si="416"/>
        <v>4.493703547896466E-4</v>
      </c>
      <c r="F3287" s="21">
        <f t="shared" si="417"/>
        <v>3.0390044903838564E-3</v>
      </c>
      <c r="G3287" s="37">
        <f>(C3286-MAX(C$9:C3286))/MAX(C$9:C3286)</f>
        <v>0</v>
      </c>
      <c r="H3287" s="37"/>
      <c r="I3287" s="37"/>
      <c r="AW3287" s="30"/>
      <c r="BH3287" s="30"/>
      <c r="BN3287" s="30"/>
      <c r="BV3287" s="30">
        <v>44217</v>
      </c>
      <c r="BW3287" s="31">
        <v>1245.42470952595</v>
      </c>
      <c r="BZ3287" s="30">
        <v>44140</v>
      </c>
      <c r="CA3287" s="31">
        <v>1070.0850765907301</v>
      </c>
      <c r="CB3287" s="30">
        <v>44140</v>
      </c>
      <c r="CC3287" s="31">
        <v>1052.51704012857</v>
      </c>
      <c r="CD3287" s="30">
        <v>44140</v>
      </c>
      <c r="CE3287" s="31">
        <v>1030.0849715305101</v>
      </c>
      <c r="CG3287" s="30">
        <v>44217</v>
      </c>
      <c r="CH3287" s="31">
        <f t="shared" si="413"/>
        <v>1070.9656292914699</v>
      </c>
      <c r="CI3287" s="31">
        <f t="shared" si="414"/>
        <v>1044.7551078234201</v>
      </c>
      <c r="CJ3287" s="31">
        <f t="shared" si="415"/>
        <v>1060.6109073577109</v>
      </c>
      <c r="CK3287" s="31">
        <f t="shared" si="415"/>
        <v>1034.9948456786108</v>
      </c>
      <c r="CM3287" s="30">
        <v>44217</v>
      </c>
      <c r="CN3287" s="31">
        <v>1290.9848328887499</v>
      </c>
      <c r="CO3287" s="31">
        <v>1355.7240179175701</v>
      </c>
    </row>
    <row r="3288" spans="2:93">
      <c r="B3288" s="29">
        <v>44217</v>
      </c>
      <c r="C3288" s="55">
        <v>1337.929471694609</v>
      </c>
      <c r="D3288" s="31"/>
      <c r="E3288" s="21">
        <f t="shared" si="416"/>
        <v>-1.4921844808272189E-3</v>
      </c>
      <c r="F3288" s="21">
        <f t="shared" si="417"/>
        <v>1.4208665643575813E-3</v>
      </c>
      <c r="G3288" s="37">
        <f>(C3287-MAX(C$9:C3287))/MAX(C$9:C3287)</f>
        <v>0</v>
      </c>
      <c r="H3288" s="37"/>
      <c r="I3288" s="37"/>
      <c r="AW3288" s="30"/>
      <c r="BH3288" s="30"/>
      <c r="BN3288" s="30"/>
      <c r="BV3288" s="30">
        <v>44218</v>
      </c>
      <c r="BW3288" s="31">
        <v>1244.1263135295201</v>
      </c>
      <c r="BZ3288" s="30">
        <v>44141</v>
      </c>
      <c r="CA3288" s="31">
        <v>1071.3331951267301</v>
      </c>
      <c r="CB3288" s="30">
        <v>44141</v>
      </c>
      <c r="CC3288" s="31">
        <v>1053.7002483435199</v>
      </c>
      <c r="CD3288" s="30">
        <v>44141</v>
      </c>
      <c r="CE3288" s="31">
        <v>1031.0881193938401</v>
      </c>
      <c r="CG3288" s="30">
        <v>44218</v>
      </c>
      <c r="CH3288" s="31">
        <f t="shared" si="413"/>
        <v>1070.6441860018599</v>
      </c>
      <c r="CI3288" s="31">
        <f t="shared" si="414"/>
        <v>1044.4334614187101</v>
      </c>
      <c r="CJ3288" s="31">
        <f t="shared" si="415"/>
        <v>1060.2925719697835</v>
      </c>
      <c r="CK3288" s="31">
        <f t="shared" si="415"/>
        <v>1034.6762041438501</v>
      </c>
      <c r="CM3288" s="30">
        <v>44218</v>
      </c>
      <c r="CN3288" s="31">
        <v>1290.32231809424</v>
      </c>
      <c r="CO3288" s="31">
        <v>1355.0423965492</v>
      </c>
    </row>
    <row r="3289" spans="2:93">
      <c r="B3289" s="29">
        <v>44218</v>
      </c>
      <c r="C3289" s="55">
        <v>1337.1723378541581</v>
      </c>
      <c r="D3289" s="31"/>
      <c r="E3289" s="21">
        <f t="shared" si="416"/>
        <v>-5.6589966546738424E-4</v>
      </c>
      <c r="F3289" s="21">
        <f t="shared" si="417"/>
        <v>-8.2561787118851093E-4</v>
      </c>
      <c r="G3289" s="37">
        <f>(C3288-MAX(C$9:C3288))/MAX(C$9:C3288)</f>
        <v>-1.4921844808272675E-3</v>
      </c>
      <c r="H3289" s="37"/>
      <c r="I3289" s="37"/>
      <c r="AW3289" s="30"/>
      <c r="BH3289" s="30"/>
      <c r="BN3289" s="30"/>
      <c r="BV3289" s="30">
        <v>44221</v>
      </c>
      <c r="BW3289" s="31">
        <v>1240.02433561216</v>
      </c>
      <c r="BZ3289" s="30">
        <v>44144</v>
      </c>
      <c r="CA3289" s="31">
        <v>1081.1360580861699</v>
      </c>
      <c r="CB3289" s="30">
        <v>44144</v>
      </c>
      <c r="CC3289" s="31">
        <v>1063.3162817897901</v>
      </c>
      <c r="CD3289" s="30">
        <v>44144</v>
      </c>
      <c r="CE3289" s="31">
        <v>1040.8266635888101</v>
      </c>
      <c r="CG3289" s="30">
        <v>44221</v>
      </c>
      <c r="CH3289" s="31">
        <f t="shared" si="413"/>
        <v>1068.1178232123</v>
      </c>
      <c r="CI3289" s="31">
        <f t="shared" si="414"/>
        <v>1041.9839921554101</v>
      </c>
      <c r="CJ3289" s="31">
        <f t="shared" ref="CJ3289:CK3304" si="418">+CJ3288*CH3289/CH3288</f>
        <v>1057.7906355329226</v>
      </c>
      <c r="CK3289" s="31">
        <f t="shared" si="418"/>
        <v>1032.2496181973643</v>
      </c>
      <c r="CM3289" s="30">
        <v>44221</v>
      </c>
      <c r="CN3289" s="31">
        <v>1284.3756274851801</v>
      </c>
      <c r="CO3289" s="31">
        <v>1348.84333634325</v>
      </c>
    </row>
    <row r="3290" spans="2:93">
      <c r="B3290" s="29">
        <v>44221</v>
      </c>
      <c r="C3290" s="55">
        <v>1331.591196715887</v>
      </c>
      <c r="D3290" s="31"/>
      <c r="E3290" s="21">
        <f t="shared" si="416"/>
        <v>-4.1738383155812686E-3</v>
      </c>
      <c r="F3290" s="21">
        <f t="shared" si="417"/>
        <v>-5.7759172976120654E-3</v>
      </c>
      <c r="G3290" s="37">
        <f>(C3289-MAX(C$9:C3289))/MAX(C$9:C3289)</f>
        <v>-2.0572397195961359E-3</v>
      </c>
      <c r="H3290" s="37"/>
      <c r="I3290" s="37"/>
      <c r="AW3290" s="30"/>
      <c r="BH3290" s="30"/>
      <c r="BN3290" s="30"/>
      <c r="BV3290" s="30">
        <v>44222</v>
      </c>
      <c r="BW3290" s="31">
        <v>1245.9601934637799</v>
      </c>
      <c r="BZ3290" s="30">
        <v>44145</v>
      </c>
      <c r="CA3290" s="31">
        <v>1082.6807822529199</v>
      </c>
      <c r="CB3290" s="30">
        <v>44145</v>
      </c>
      <c r="CC3290" s="31">
        <v>1064.8441761875899</v>
      </c>
      <c r="CD3290" s="30">
        <v>44145</v>
      </c>
      <c r="CE3290" s="31">
        <v>1042.4273480449699</v>
      </c>
      <c r="CG3290" s="30">
        <v>44222</v>
      </c>
      <c r="CH3290" s="31">
        <f t="shared" si="413"/>
        <v>1070.8589304354</v>
      </c>
      <c r="CI3290" s="31">
        <f t="shared" si="414"/>
        <v>1044.61504549817</v>
      </c>
      <c r="CJ3290" s="31">
        <f t="shared" si="418"/>
        <v>1060.5052401285716</v>
      </c>
      <c r="CK3290" s="31">
        <f t="shared" si="418"/>
        <v>1034.8560918370436</v>
      </c>
      <c r="CM3290" s="30">
        <v>44222</v>
      </c>
      <c r="CN3290" s="31">
        <v>1293.12395974673</v>
      </c>
      <c r="CO3290" s="31">
        <v>1358.0450599000501</v>
      </c>
    </row>
    <row r="3291" spans="2:93">
      <c r="B3291" s="29">
        <v>44222</v>
      </c>
      <c r="C3291" s="55">
        <v>1339.48413701913</v>
      </c>
      <c r="D3291" s="31"/>
      <c r="E3291" s="21">
        <f t="shared" si="416"/>
        <v>5.9274500482651149E-3</v>
      </c>
      <c r="F3291" s="21">
        <f t="shared" si="417"/>
        <v>-3.3192490818723108E-4</v>
      </c>
      <c r="G3291" s="37">
        <f>(C3290-MAX(C$9:C3290))/MAX(C$9:C3290)</f>
        <v>-6.2224914492114069E-3</v>
      </c>
      <c r="H3291" s="37"/>
      <c r="I3291" s="37"/>
      <c r="AW3291" s="30"/>
      <c r="BH3291" s="30"/>
      <c r="BN3291" s="30"/>
      <c r="BV3291" s="30">
        <v>44223</v>
      </c>
      <c r="BW3291" s="31">
        <v>1241.85895492039</v>
      </c>
      <c r="BZ3291" s="30">
        <v>44146</v>
      </c>
      <c r="CA3291" s="31">
        <v>1083.8782812877701</v>
      </c>
      <c r="CB3291" s="30">
        <v>44146</v>
      </c>
      <c r="CC3291" s="31">
        <v>1066.02670950945</v>
      </c>
      <c r="CD3291" s="30">
        <v>44146</v>
      </c>
      <c r="CE3291" s="31">
        <v>1043.3604066435</v>
      </c>
      <c r="CG3291" s="30">
        <v>44223</v>
      </c>
      <c r="CH3291" s="31">
        <f t="shared" si="413"/>
        <v>1068.98767454887</v>
      </c>
      <c r="CI3291" s="31">
        <f t="shared" si="414"/>
        <v>1042.96130824788</v>
      </c>
      <c r="CJ3291" s="31">
        <f t="shared" si="418"/>
        <v>1058.6520766381391</v>
      </c>
      <c r="CK3291" s="31">
        <f t="shared" si="418"/>
        <v>1033.217804053294</v>
      </c>
      <c r="CM3291" s="30">
        <v>44223</v>
      </c>
      <c r="CN3291" s="31">
        <v>1287.43518421453</v>
      </c>
      <c r="CO3291" s="31">
        <v>1352.0889871689501</v>
      </c>
    </row>
    <row r="3292" spans="2:93">
      <c r="B3292" s="29">
        <v>44223</v>
      </c>
      <c r="C3292" s="55">
        <v>1333.5662019807</v>
      </c>
      <c r="D3292" s="31"/>
      <c r="E3292" s="21">
        <f t="shared" si="416"/>
        <v>-4.4180702666622995E-3</v>
      </c>
      <c r="F3292" s="21">
        <f t="shared" si="417"/>
        <v>-3.2612105542323411E-3</v>
      </c>
      <c r="G3292" s="37">
        <f>(C3291-MAX(C$9:C3291))/MAX(C$9:C3291)</f>
        <v>-3.3192490818724333E-4</v>
      </c>
      <c r="H3292" s="37"/>
      <c r="I3292" s="37"/>
      <c r="AW3292" s="30"/>
      <c r="BH3292" s="30"/>
      <c r="BN3292" s="30"/>
      <c r="BV3292" s="30">
        <v>44224</v>
      </c>
      <c r="BW3292" s="31">
        <v>1249.3120986323299</v>
      </c>
      <c r="BZ3292" s="30">
        <v>44147</v>
      </c>
      <c r="CA3292" s="31">
        <v>1082.9017219611001</v>
      </c>
      <c r="CB3292" s="30">
        <v>44147</v>
      </c>
      <c r="CC3292" s="31">
        <v>1065.06134004512</v>
      </c>
      <c r="CD3292" s="30">
        <v>44147</v>
      </c>
      <c r="CE3292" s="31">
        <v>1042.34853827091</v>
      </c>
      <c r="CG3292" s="30">
        <v>44224</v>
      </c>
      <c r="CH3292" s="31">
        <f t="shared" si="413"/>
        <v>1072.78070047713</v>
      </c>
      <c r="CI3292" s="31">
        <f t="shared" si="414"/>
        <v>1046.74859023264</v>
      </c>
      <c r="CJ3292" s="31">
        <f t="shared" si="418"/>
        <v>1062.4084293738144</v>
      </c>
      <c r="CK3292" s="31">
        <f t="shared" si="418"/>
        <v>1036.9697046700085</v>
      </c>
      <c r="CM3292" s="30">
        <v>44224</v>
      </c>
      <c r="CN3292" s="31">
        <v>1294.25929920932</v>
      </c>
      <c r="CO3292" s="31">
        <v>1359.26973341903</v>
      </c>
    </row>
    <row r="3293" spans="2:93">
      <c r="B3293" s="29">
        <v>44224</v>
      </c>
      <c r="C3293" s="55">
        <v>1342.4763803628159</v>
      </c>
      <c r="D3293" s="31"/>
      <c r="E3293" s="21">
        <f t="shared" si="416"/>
        <v>6.681466858474483E-3</v>
      </c>
      <c r="F3293" s="21">
        <f t="shared" si="417"/>
        <v>3.9666110033127477E-3</v>
      </c>
      <c r="G3293" s="37">
        <f>(C3292-MAX(C$9:C3292))/MAX(C$9:C3292)</f>
        <v>-4.7485287072818651E-3</v>
      </c>
      <c r="H3293" s="37"/>
      <c r="I3293" s="37"/>
      <c r="AW3293" s="30"/>
      <c r="BH3293" s="30"/>
      <c r="BN3293" s="30"/>
      <c r="BV3293" s="30">
        <v>44225</v>
      </c>
      <c r="BW3293" s="31">
        <v>1246.2737898882799</v>
      </c>
      <c r="BZ3293" s="30">
        <v>44148</v>
      </c>
      <c r="CA3293" s="31">
        <v>1082.60206536857</v>
      </c>
      <c r="CB3293" s="30">
        <v>44148</v>
      </c>
      <c r="CC3293" s="31">
        <v>1064.7410124124499</v>
      </c>
      <c r="CD3293" s="30">
        <v>44148</v>
      </c>
      <c r="CE3293" s="31">
        <v>1041.92593243235</v>
      </c>
      <c r="CG3293" s="30">
        <v>44225</v>
      </c>
      <c r="CH3293" s="31">
        <f t="shared" si="413"/>
        <v>1071.1681350070601</v>
      </c>
      <c r="CI3293" s="31">
        <f t="shared" si="414"/>
        <v>1045.51563816059</v>
      </c>
      <c r="CJ3293" s="31">
        <f t="shared" si="418"/>
        <v>1060.8114551296305</v>
      </c>
      <c r="CK3293" s="31">
        <f t="shared" si="418"/>
        <v>1035.7482710249515</v>
      </c>
      <c r="CM3293" s="30">
        <v>44225</v>
      </c>
      <c r="CN3293" s="31">
        <v>1291.90374105909</v>
      </c>
      <c r="CO3293" s="31">
        <v>1356.8094007100301</v>
      </c>
    </row>
    <row r="3294" spans="2:93">
      <c r="B3294" s="29">
        <v>44225</v>
      </c>
      <c r="C3294" s="55">
        <v>1337.250687919756</v>
      </c>
      <c r="D3294" s="31"/>
      <c r="E3294" s="21">
        <f t="shared" si="416"/>
        <v>-3.8925768225788193E-3</v>
      </c>
      <c r="F3294" s="21">
        <f t="shared" si="417"/>
        <v>4.2501716876974793E-3</v>
      </c>
      <c r="G3294" s="37">
        <f>(C3293-MAX(C$9:C3293))/MAX(C$9:C3293)</f>
        <v>0</v>
      </c>
      <c r="H3294" s="37"/>
      <c r="I3294" s="37"/>
      <c r="AW3294" s="30"/>
      <c r="BH3294" s="30"/>
      <c r="BN3294" s="30"/>
      <c r="BV3294" s="30">
        <v>44228</v>
      </c>
      <c r="BW3294" s="31">
        <v>1249.1361228655201</v>
      </c>
      <c r="BZ3294" s="30">
        <v>44151</v>
      </c>
      <c r="CA3294" s="31">
        <v>1082.5597028623599</v>
      </c>
      <c r="CB3294" s="30">
        <v>44151</v>
      </c>
      <c r="CC3294" s="31">
        <v>1064.67714551578</v>
      </c>
      <c r="CD3294" s="30">
        <v>44151</v>
      </c>
      <c r="CE3294" s="31">
        <v>1041.9843494755501</v>
      </c>
      <c r="CG3294" s="30">
        <v>44228</v>
      </c>
      <c r="CH3294" s="31">
        <f t="shared" si="413"/>
        <v>1073.2598963914099</v>
      </c>
      <c r="CI3294" s="31">
        <f t="shared" si="414"/>
        <v>1047.18395312238</v>
      </c>
      <c r="CJ3294" s="31">
        <f t="shared" si="418"/>
        <v>1062.882992141793</v>
      </c>
      <c r="CK3294" s="31">
        <f t="shared" si="418"/>
        <v>1037.4010003329886</v>
      </c>
      <c r="CM3294" s="30">
        <v>44228</v>
      </c>
      <c r="CN3294" s="31">
        <v>1294.5982102487001</v>
      </c>
      <c r="CO3294" s="31">
        <v>1359.6542527598001</v>
      </c>
    </row>
    <row r="3295" spans="2:93">
      <c r="B3295" s="29">
        <v>44228</v>
      </c>
      <c r="C3295" s="55">
        <v>1340.4884829551879</v>
      </c>
      <c r="D3295" s="31"/>
      <c r="E3295" s="21">
        <f t="shared" si="416"/>
        <v>2.4212326564352349E-3</v>
      </c>
      <c r="F3295" s="21">
        <f t="shared" si="417"/>
        <v>7.4980054507634009E-4</v>
      </c>
      <c r="G3295" s="37">
        <f>(C3294-MAX(C$9:C3294))/MAX(C$9:C3294)</f>
        <v>-3.8925768225788683E-3</v>
      </c>
      <c r="H3295" s="37"/>
      <c r="I3295" s="37"/>
      <c r="AW3295" s="30"/>
      <c r="BH3295" s="30"/>
      <c r="BN3295" s="30"/>
      <c r="BV3295" s="30">
        <v>44229</v>
      </c>
      <c r="BW3295" s="31">
        <v>1254.41213571702</v>
      </c>
      <c r="BZ3295" s="30">
        <v>44152</v>
      </c>
      <c r="CA3295" s="31">
        <v>1083.6690052972299</v>
      </c>
      <c r="CB3295" s="30">
        <v>44152</v>
      </c>
      <c r="CC3295" s="31">
        <v>1065.7220772441201</v>
      </c>
      <c r="CD3295" s="30">
        <v>44152</v>
      </c>
      <c r="CE3295" s="31">
        <v>1042.9380513371</v>
      </c>
      <c r="CG3295" s="30">
        <v>44229</v>
      </c>
      <c r="CH3295" s="31">
        <f t="shared" si="413"/>
        <v>1074.82822813178</v>
      </c>
      <c r="CI3295" s="31">
        <f t="shared" si="414"/>
        <v>1048.5397228120601</v>
      </c>
      <c r="CJ3295" s="31">
        <f t="shared" si="418"/>
        <v>1064.4361603338407</v>
      </c>
      <c r="CK3295" s="31">
        <f t="shared" si="418"/>
        <v>1038.7441042146911</v>
      </c>
      <c r="CM3295" s="30">
        <v>44229</v>
      </c>
      <c r="CN3295" s="31">
        <v>1298.4236509336699</v>
      </c>
      <c r="CO3295" s="31">
        <v>1363.6810257135701</v>
      </c>
    </row>
    <row r="3296" spans="2:93">
      <c r="B3296" s="29">
        <v>44229</v>
      </c>
      <c r="C3296" s="55">
        <v>1345.672393114085</v>
      </c>
      <c r="D3296" s="31"/>
      <c r="E3296" s="21">
        <f t="shared" si="416"/>
        <v>3.8671799309075716E-3</v>
      </c>
      <c r="F3296" s="21">
        <f t="shared" si="417"/>
        <v>9.0780578537488221E-3</v>
      </c>
      <c r="G3296" s="37">
        <f>(C3295-MAX(C$9:C3295))/MAX(C$9:C3295)</f>
        <v>-1.4807690002640872E-3</v>
      </c>
      <c r="H3296" s="37"/>
      <c r="I3296" s="37"/>
      <c r="AW3296" s="30"/>
      <c r="BH3296" s="30"/>
      <c r="BN3296" s="30"/>
      <c r="BV3296" s="30">
        <v>44230</v>
      </c>
      <c r="BW3296" s="31">
        <v>1254.86359858939</v>
      </c>
      <c r="BZ3296" s="30">
        <v>44153</v>
      </c>
      <c r="CA3296" s="31">
        <v>1083.59036159431</v>
      </c>
      <c r="CB3296" s="30">
        <v>44153</v>
      </c>
      <c r="CC3296" s="31">
        <v>1065.5991204125501</v>
      </c>
      <c r="CD3296" s="30">
        <v>44153</v>
      </c>
      <c r="CE3296" s="31">
        <v>1042.7240337979299</v>
      </c>
      <c r="CG3296" s="30">
        <v>44230</v>
      </c>
      <c r="CH3296" s="31">
        <f t="shared" si="413"/>
        <v>1075.26152198567</v>
      </c>
      <c r="CI3296" s="31">
        <f t="shared" si="414"/>
        <v>1048.9535860639601</v>
      </c>
      <c r="CJ3296" s="31">
        <f t="shared" si="418"/>
        <v>1064.8652648493896</v>
      </c>
      <c r="CK3296" s="31">
        <f t="shared" si="418"/>
        <v>1039.1541010927392</v>
      </c>
      <c r="CM3296" s="30">
        <v>44230</v>
      </c>
      <c r="CN3296" s="31">
        <v>1299.5787207773701</v>
      </c>
      <c r="CO3296" s="31">
        <v>1364.90563808761</v>
      </c>
    </row>
    <row r="3297" spans="2:93">
      <c r="B3297" s="29">
        <v>44230</v>
      </c>
      <c r="C3297" s="55">
        <v>1346.175982877952</v>
      </c>
      <c r="D3297" s="31"/>
      <c r="E3297" s="21">
        <f t="shared" si="416"/>
        <v>3.7422909650519642E-4</v>
      </c>
      <c r="F3297" s="21">
        <f t="shared" si="417"/>
        <v>2.7558045484095128E-3</v>
      </c>
      <c r="G3297" s="37">
        <f>(C3296-MAX(C$9:C3296))/MAX(C$9:C3296)</f>
        <v>0</v>
      </c>
      <c r="H3297" s="37"/>
      <c r="I3297" s="37"/>
      <c r="AW3297" s="30"/>
      <c r="BH3297" s="30"/>
      <c r="BN3297" s="30"/>
      <c r="BV3297" s="30">
        <v>44231</v>
      </c>
      <c r="BW3297" s="31">
        <v>1256.2342876938701</v>
      </c>
      <c r="BZ3297" s="30">
        <v>44154</v>
      </c>
      <c r="CA3297" s="31">
        <v>1083.09058030915</v>
      </c>
      <c r="CB3297" s="30">
        <v>44154</v>
      </c>
      <c r="CC3297" s="31">
        <v>1065.1174524851001</v>
      </c>
      <c r="CD3297" s="30">
        <v>44154</v>
      </c>
      <c r="CE3297" s="31">
        <v>1042.24325844911</v>
      </c>
      <c r="CG3297" s="30">
        <v>44231</v>
      </c>
      <c r="CH3297" s="31">
        <f t="shared" si="413"/>
        <v>1076.1699714149299</v>
      </c>
      <c r="CI3297" s="31">
        <f t="shared" si="414"/>
        <v>1049.6466781858901</v>
      </c>
      <c r="CJ3297" s="31">
        <f t="shared" si="418"/>
        <v>1065.7649308583664</v>
      </c>
      <c r="CK3297" s="31">
        <f t="shared" si="418"/>
        <v>1039.8407182419701</v>
      </c>
      <c r="CM3297" s="30">
        <v>44231</v>
      </c>
      <c r="CN3297" s="31">
        <v>1300.95607639887</v>
      </c>
      <c r="CO3297" s="31">
        <v>1366.3628892276299</v>
      </c>
    </row>
    <row r="3298" spans="2:93">
      <c r="B3298" s="29">
        <v>44231</v>
      </c>
      <c r="C3298" s="55">
        <v>1348.351161466172</v>
      </c>
      <c r="D3298" s="31"/>
      <c r="E3298" s="21">
        <f t="shared" si="416"/>
        <v>1.6158203800142878E-3</v>
      </c>
      <c r="F3298" s="21">
        <f t="shared" si="417"/>
        <v>8.3009667870757031E-3</v>
      </c>
      <c r="G3298" s="37">
        <f>(C3297-MAX(C$9:C3297))/MAX(C$9:C3297)</f>
        <v>0</v>
      </c>
      <c r="H3298" s="37"/>
      <c r="I3298" s="37"/>
      <c r="AW3298" s="30"/>
      <c r="BH3298" s="30"/>
      <c r="BN3298" s="30"/>
      <c r="BV3298" s="30">
        <v>44232</v>
      </c>
      <c r="BW3298" s="31">
        <v>1255.2734047219201</v>
      </c>
      <c r="BZ3298" s="30">
        <v>44155</v>
      </c>
      <c r="CA3298" s="31">
        <v>1081.44208673557</v>
      </c>
      <c r="CB3298" s="30">
        <v>44155</v>
      </c>
      <c r="CC3298" s="31">
        <v>1063.47371984753</v>
      </c>
      <c r="CD3298" s="30">
        <v>44155</v>
      </c>
      <c r="CE3298" s="31">
        <v>1040.5030667436799</v>
      </c>
      <c r="CG3298" s="30">
        <v>44232</v>
      </c>
      <c r="CH3298" s="31">
        <f t="shared" si="413"/>
        <v>1076.0039641691201</v>
      </c>
      <c r="CI3298" s="31">
        <f t="shared" si="414"/>
        <v>1049.47629516654</v>
      </c>
      <c r="CJ3298" s="31">
        <f t="shared" si="418"/>
        <v>1065.6005286676791</v>
      </c>
      <c r="CK3298" s="31">
        <f t="shared" si="418"/>
        <v>1039.6719269668683</v>
      </c>
      <c r="CM3298" s="30">
        <v>44232</v>
      </c>
      <c r="CN3298" s="31">
        <v>1300.0042416579299</v>
      </c>
      <c r="CO3298" s="31">
        <v>1365.3776132079199</v>
      </c>
    </row>
    <row r="3299" spans="2:93">
      <c r="B3299" s="29">
        <v>44232</v>
      </c>
      <c r="C3299" s="55">
        <v>1347.677782057342</v>
      </c>
      <c r="D3299" s="31"/>
      <c r="E3299" s="21">
        <f t="shared" si="416"/>
        <v>-4.994095218472383E-4</v>
      </c>
      <c r="F3299" s="21">
        <f t="shared" si="417"/>
        <v>5.3631934877238496E-3</v>
      </c>
      <c r="G3299" s="37">
        <f>(C3298-MAX(C$9:C3298))/MAX(C$9:C3298)</f>
        <v>0</v>
      </c>
      <c r="H3299" s="37"/>
      <c r="I3299" s="37"/>
      <c r="AW3299" s="30"/>
      <c r="BH3299" s="30"/>
      <c r="BN3299" s="30"/>
      <c r="BV3299" s="30">
        <v>44235</v>
      </c>
      <c r="BW3299" s="31">
        <v>1256.97975757066</v>
      </c>
      <c r="BZ3299" s="30">
        <v>44158</v>
      </c>
      <c r="CA3299" s="31">
        <v>1082.0465500313901</v>
      </c>
      <c r="CB3299" s="30">
        <v>44158</v>
      </c>
      <c r="CC3299" s="31">
        <v>1064.0474755048399</v>
      </c>
      <c r="CD3299" s="30">
        <v>44158</v>
      </c>
      <c r="CE3299" s="31">
        <v>1041.05913829263</v>
      </c>
      <c r="CG3299" s="30">
        <v>44235</v>
      </c>
      <c r="CH3299" s="31">
        <f t="shared" si="413"/>
        <v>1076.1750820797299</v>
      </c>
      <c r="CI3299" s="31">
        <f t="shared" si="414"/>
        <v>1049.61933411469</v>
      </c>
      <c r="CJ3299" s="31">
        <f t="shared" si="418"/>
        <v>1065.7699921102706</v>
      </c>
      <c r="CK3299" s="31">
        <f t="shared" si="418"/>
        <v>1039.8136296232688</v>
      </c>
      <c r="CM3299" s="30">
        <v>44235</v>
      </c>
      <c r="CN3299" s="31">
        <v>1300.8529997303301</v>
      </c>
      <c r="CO3299" s="31">
        <v>1366.30267926288</v>
      </c>
    </row>
    <row r="3300" spans="2:93">
      <c r="B3300" s="29">
        <v>44235</v>
      </c>
      <c r="C3300" s="55">
        <v>1349.106230044122</v>
      </c>
      <c r="D3300" s="31"/>
      <c r="E3300" s="21">
        <f t="shared" si="416"/>
        <v>1.059932875497438E-3</v>
      </c>
      <c r="F3300" s="21">
        <f t="shared" si="417"/>
        <v>2.551762931013668E-3</v>
      </c>
      <c r="G3300" s="37">
        <f>(C3299-MAX(C$9:C3299))/MAX(C$9:C3299)</f>
        <v>-4.9940952184723678E-4</v>
      </c>
      <c r="H3300" s="37"/>
      <c r="I3300" s="37"/>
      <c r="AW3300" s="30"/>
      <c r="BH3300" s="30"/>
      <c r="BN3300" s="30"/>
      <c r="BV3300" s="30">
        <v>44236</v>
      </c>
      <c r="BW3300" s="31">
        <v>1255.48865638487</v>
      </c>
      <c r="BZ3300" s="30">
        <v>44159</v>
      </c>
      <c r="CA3300" s="31">
        <v>1083.19644919806</v>
      </c>
      <c r="CB3300" s="30">
        <v>44159</v>
      </c>
      <c r="CC3300" s="31">
        <v>1065.1321414633601</v>
      </c>
      <c r="CD3300" s="30">
        <v>44159</v>
      </c>
      <c r="CE3300" s="31">
        <v>1042.11747829968</v>
      </c>
      <c r="CG3300" s="30">
        <v>44236</v>
      </c>
      <c r="CH3300" s="31">
        <f t="shared" si="413"/>
        <v>1075.2635121539299</v>
      </c>
      <c r="CI3300" s="31">
        <f t="shared" si="414"/>
        <v>1048.6134253845</v>
      </c>
      <c r="CJ3300" s="31">
        <f t="shared" si="418"/>
        <v>1064.8672357755388</v>
      </c>
      <c r="CK3300" s="31">
        <f t="shared" si="418"/>
        <v>1038.8171182464173</v>
      </c>
      <c r="CM3300" s="30">
        <v>44236</v>
      </c>
      <c r="CN3300" s="31">
        <v>1300.00715577354</v>
      </c>
      <c r="CO3300" s="31">
        <v>1365.4275849524099</v>
      </c>
    </row>
    <row r="3301" spans="2:93">
      <c r="B3301" s="29">
        <v>44236</v>
      </c>
      <c r="C3301" s="55">
        <v>1347.6956933845479</v>
      </c>
      <c r="D3301" s="31"/>
      <c r="E3301" s="21">
        <f t="shared" si="416"/>
        <v>-1.0455341678526908E-3</v>
      </c>
      <c r="F3301" s="21">
        <f t="shared" si="417"/>
        <v>1.1289092406379098E-3</v>
      </c>
      <c r="G3301" s="37">
        <f>(C3300-MAX(C$9:C3300))/MAX(C$9:C3300)</f>
        <v>0</v>
      </c>
      <c r="H3301" s="37"/>
      <c r="I3301" s="37"/>
      <c r="AW3301" s="30"/>
      <c r="BH3301" s="30"/>
      <c r="BN3301" s="30"/>
      <c r="BV3301" s="30">
        <v>44237</v>
      </c>
      <c r="BW3301" s="31">
        <v>1254.09692105308</v>
      </c>
      <c r="BZ3301" s="30">
        <v>44160</v>
      </c>
      <c r="CA3301" s="31">
        <v>1083.6547853924999</v>
      </c>
      <c r="CB3301" s="30">
        <v>44160</v>
      </c>
      <c r="CC3301" s="31">
        <v>1065.53655192009</v>
      </c>
      <c r="CD3301" s="30">
        <v>44160</v>
      </c>
      <c r="CE3301" s="31">
        <v>1042.4335284671299</v>
      </c>
      <c r="CG3301" s="30">
        <v>44237</v>
      </c>
      <c r="CH3301" s="31">
        <f t="shared" si="413"/>
        <v>1074.5858086578601</v>
      </c>
      <c r="CI3301" s="31">
        <f t="shared" si="414"/>
        <v>1047.9063072889601</v>
      </c>
      <c r="CJ3301" s="31">
        <f t="shared" si="418"/>
        <v>1064.1960847131452</v>
      </c>
      <c r="CK3301" s="31">
        <f t="shared" si="418"/>
        <v>1038.1166061563692</v>
      </c>
      <c r="CM3301" s="30">
        <v>44237</v>
      </c>
      <c r="CN3301" s="31">
        <v>1298.1295987799599</v>
      </c>
      <c r="CO3301" s="31">
        <v>1363.4704034564199</v>
      </c>
    </row>
    <row r="3302" spans="2:93">
      <c r="B3302" s="29">
        <v>44237</v>
      </c>
      <c r="C3302" s="55">
        <v>1345.136143052817</v>
      </c>
      <c r="D3302" s="31"/>
      <c r="E3302" s="21">
        <f t="shared" si="416"/>
        <v>-1.8992049498228747E-3</v>
      </c>
      <c r="F3302" s="21">
        <f t="shared" si="417"/>
        <v>-2.3844073452341519E-3</v>
      </c>
      <c r="G3302" s="37">
        <f>(C3301-MAX(C$9:C3301))/MAX(C$9:C3301)</f>
        <v>-1.0455341678526919E-3</v>
      </c>
      <c r="H3302" s="37"/>
      <c r="I3302" s="37"/>
      <c r="AW3302" s="30"/>
      <c r="BH3302" s="30"/>
      <c r="BN3302" s="30"/>
      <c r="BV3302" s="30">
        <v>44238</v>
      </c>
      <c r="BW3302" s="31">
        <v>1253.3154165906001</v>
      </c>
      <c r="BZ3302" s="30">
        <v>44161</v>
      </c>
      <c r="CA3302" s="31">
        <v>1084.6958388185799</v>
      </c>
      <c r="CB3302" s="30">
        <v>44161</v>
      </c>
      <c r="CC3302" s="31">
        <v>1066.4860244480501</v>
      </c>
      <c r="CD3302" s="30">
        <v>44161</v>
      </c>
      <c r="CE3302" s="31">
        <v>1043.22960282026</v>
      </c>
      <c r="CG3302" s="30">
        <v>44238</v>
      </c>
      <c r="CH3302" s="31">
        <f t="shared" si="413"/>
        <v>1073.9055233271699</v>
      </c>
      <c r="CI3302" s="31">
        <f t="shared" si="414"/>
        <v>1047.2204066264501</v>
      </c>
      <c r="CJ3302" s="31">
        <f t="shared" si="418"/>
        <v>1063.5223767788179</v>
      </c>
      <c r="CK3302" s="31">
        <f t="shared" si="418"/>
        <v>1037.4371132828437</v>
      </c>
      <c r="CM3302" s="30">
        <v>44238</v>
      </c>
      <c r="CN3302" s="31">
        <v>1297.7648161843499</v>
      </c>
      <c r="CO3302" s="31">
        <v>1363.1015528370201</v>
      </c>
    </row>
    <row r="3303" spans="2:93">
      <c r="B3303" s="29">
        <v>44238</v>
      </c>
      <c r="C3303" s="55">
        <v>1345.0217912814751</v>
      </c>
      <c r="D3303" s="31"/>
      <c r="E3303" s="21">
        <f t="shared" si="416"/>
        <v>-8.5011299363668691E-5</v>
      </c>
      <c r="F3303" s="21">
        <f t="shared" si="417"/>
        <v>-1.9707906528015906E-3</v>
      </c>
      <c r="G3303" s="37">
        <f>(C3302-MAX(C$9:C3302))/MAX(C$9:C3302)</f>
        <v>-2.9427534340087397E-3</v>
      </c>
      <c r="H3303" s="37"/>
      <c r="I3303" s="37"/>
      <c r="AW3303" s="30"/>
      <c r="BH3303" s="30"/>
      <c r="BN3303" s="30"/>
      <c r="BV3303" s="30">
        <v>44239</v>
      </c>
      <c r="BW3303" s="31">
        <v>1254.4664914364901</v>
      </c>
      <c r="BZ3303" s="30">
        <v>44162</v>
      </c>
      <c r="CA3303" s="31">
        <v>1082.68953704818</v>
      </c>
      <c r="CB3303" s="30">
        <v>44162</v>
      </c>
      <c r="CC3303" s="31">
        <v>1064.50149771411</v>
      </c>
      <c r="CD3303" s="30">
        <v>44162</v>
      </c>
      <c r="CE3303" s="31">
        <v>1041.11368262718</v>
      </c>
      <c r="CG3303" s="30">
        <v>44239</v>
      </c>
      <c r="CH3303" s="31">
        <f t="shared" si="413"/>
        <v>1073.9481336848701</v>
      </c>
      <c r="CI3303" s="31">
        <f t="shared" si="414"/>
        <v>1047.22527873694</v>
      </c>
      <c r="CJ3303" s="31">
        <f t="shared" si="418"/>
        <v>1063.5645751546642</v>
      </c>
      <c r="CK3303" s="31">
        <f t="shared" si="418"/>
        <v>1037.4419398773316</v>
      </c>
      <c r="CM3303" s="30">
        <v>44239</v>
      </c>
      <c r="CN3303" s="31">
        <v>1297.60044174162</v>
      </c>
      <c r="CO3303" s="31">
        <v>1362.9440015614</v>
      </c>
    </row>
    <row r="3304" spans="2:93">
      <c r="B3304" s="29">
        <v>44239</v>
      </c>
      <c r="C3304" s="55">
        <v>1345.7236386882771</v>
      </c>
      <c r="D3304" s="31"/>
      <c r="E3304" s="21">
        <f t="shared" si="416"/>
        <v>5.2181117908389751E-4</v>
      </c>
      <c r="F3304" s="21">
        <f t="shared" si="417"/>
        <v>-2.507283177940911E-3</v>
      </c>
      <c r="G3304" s="37">
        <f>(C3303-MAX(C$9:C3303))/MAX(C$9:C3303)</f>
        <v>-3.0275145660792692E-3</v>
      </c>
      <c r="H3304" s="37"/>
      <c r="I3304" s="37"/>
      <c r="AW3304" s="30"/>
      <c r="BH3304" s="30"/>
      <c r="BN3304" s="30"/>
      <c r="BV3304" s="30">
        <v>44242</v>
      </c>
      <c r="BW3304" s="31">
        <v>1253.48112076745</v>
      </c>
      <c r="BZ3304" s="30">
        <v>44165</v>
      </c>
      <c r="CA3304" s="31">
        <v>1082.27455132709</v>
      </c>
      <c r="CB3304" s="30">
        <v>44165</v>
      </c>
      <c r="CC3304" s="31">
        <v>1064.15184229849</v>
      </c>
      <c r="CD3304" s="30">
        <v>44165</v>
      </c>
      <c r="CE3304" s="31">
        <v>1040.9190634843101</v>
      </c>
      <c r="CG3304" s="30">
        <v>44242</v>
      </c>
      <c r="CH3304" s="31">
        <f t="shared" si="413"/>
        <v>1073.04656947226</v>
      </c>
      <c r="CI3304" s="31">
        <f t="shared" si="414"/>
        <v>1046.33638782043</v>
      </c>
      <c r="CJ3304" s="31">
        <f t="shared" si="418"/>
        <v>1062.6717277920366</v>
      </c>
      <c r="CK3304" s="31">
        <f t="shared" si="418"/>
        <v>1036.5613531158322</v>
      </c>
      <c r="CM3304" s="30">
        <v>44242</v>
      </c>
      <c r="CN3304" s="31">
        <v>1297.2699075343</v>
      </c>
      <c r="CO3304" s="31">
        <v>1362.6448554071501</v>
      </c>
    </row>
    <row r="3305" spans="2:93">
      <c r="B3305" s="29">
        <v>44242</v>
      </c>
      <c r="C3305" s="55">
        <v>1344.730957338877</v>
      </c>
      <c r="D3305" s="31"/>
      <c r="E3305" s="21">
        <f t="shared" si="416"/>
        <v>-7.3765617312604448E-4</v>
      </c>
      <c r="F3305" s="21">
        <f t="shared" si="417"/>
        <v>-2.1998556945932446E-3</v>
      </c>
      <c r="G3305" s="37">
        <f>(C3304-MAX(C$9:C3304))/MAX(C$9:C3304)</f>
        <v>-2.5072831779408694E-3</v>
      </c>
      <c r="H3305" s="37"/>
      <c r="I3305" s="37"/>
      <c r="AW3305" s="30"/>
      <c r="BH3305" s="30"/>
      <c r="BN3305" s="30"/>
      <c r="BV3305" s="30">
        <v>44243</v>
      </c>
      <c r="BW3305" s="31">
        <v>1253.5324886495901</v>
      </c>
      <c r="BZ3305" s="30">
        <v>44166</v>
      </c>
      <c r="CA3305" s="31">
        <v>1083.59995172854</v>
      </c>
      <c r="CB3305" s="30">
        <v>44166</v>
      </c>
      <c r="CC3305" s="31">
        <v>1065.38377894006</v>
      </c>
      <c r="CD3305" s="30">
        <v>44166</v>
      </c>
      <c r="CE3305" s="31">
        <v>1042.0047118823099</v>
      </c>
      <c r="CG3305" s="30">
        <v>44243</v>
      </c>
      <c r="CH3305" s="31">
        <f t="shared" si="413"/>
        <v>1072.74234143283</v>
      </c>
      <c r="CI3305" s="31">
        <f t="shared" si="414"/>
        <v>1046.05271920116</v>
      </c>
      <c r="CJ3305" s="31">
        <f t="shared" ref="CJ3305:CK3320" si="419">+CJ3304*CH3305/CH3304</f>
        <v>1062.3704412071841</v>
      </c>
      <c r="CK3305" s="31">
        <f t="shared" si="419"/>
        <v>1036.2803345722264</v>
      </c>
      <c r="CM3305" s="30">
        <v>44243</v>
      </c>
      <c r="CN3305" s="31">
        <v>1295.15081543617</v>
      </c>
      <c r="CO3305" s="31">
        <v>1360.4384957145701</v>
      </c>
    </row>
    <row r="3306" spans="2:93">
      <c r="B3306" s="29">
        <v>44243</v>
      </c>
      <c r="C3306" s="55">
        <v>1343.2217015709509</v>
      </c>
      <c r="D3306" s="31"/>
      <c r="E3306" s="21">
        <f t="shared" si="416"/>
        <v>-1.1223477526781656E-3</v>
      </c>
      <c r="F3306" s="21">
        <f t="shared" si="417"/>
        <v>-1.4232325045711036E-3</v>
      </c>
      <c r="G3306" s="37">
        <f>(C3305-MAX(C$9:C3305))/MAX(C$9:C3305)</f>
        <v>-3.2430898381529474E-3</v>
      </c>
      <c r="H3306" s="37"/>
      <c r="I3306" s="37"/>
      <c r="AW3306" s="30"/>
      <c r="BH3306" s="30"/>
      <c r="BN3306" s="30"/>
      <c r="BV3306" s="30">
        <v>44244</v>
      </c>
      <c r="BW3306" s="31">
        <v>1250.00229807393</v>
      </c>
      <c r="BZ3306" s="30">
        <v>44167</v>
      </c>
      <c r="CA3306" s="31">
        <v>1084.1194902751899</v>
      </c>
      <c r="CB3306" s="30">
        <v>44167</v>
      </c>
      <c r="CC3306" s="31">
        <v>1065.86147013805</v>
      </c>
      <c r="CD3306" s="30">
        <v>44167</v>
      </c>
      <c r="CE3306" s="31">
        <v>1042.44149582673</v>
      </c>
      <c r="CG3306" s="30">
        <v>44244</v>
      </c>
      <c r="CH3306" s="31">
        <f t="shared" si="413"/>
        <v>1070.68228688816</v>
      </c>
      <c r="CI3306" s="31">
        <f t="shared" si="414"/>
        <v>1044.03817139904</v>
      </c>
      <c r="CJ3306" s="31">
        <f t="shared" si="419"/>
        <v>1060.3303044744355</v>
      </c>
      <c r="CK3306" s="31">
        <f t="shared" si="419"/>
        <v>1034.2846069840539</v>
      </c>
      <c r="CM3306" s="30">
        <v>44244</v>
      </c>
      <c r="CN3306" s="31">
        <v>1295.8611774237199</v>
      </c>
      <c r="CO3306" s="31">
        <v>1361.20159982529</v>
      </c>
    </row>
    <row r="3307" spans="2:93">
      <c r="B3307" s="29">
        <v>44244</v>
      </c>
      <c r="C3307" s="55">
        <v>1341.0871230701309</v>
      </c>
      <c r="D3307" s="31"/>
      <c r="E3307" s="21">
        <f t="shared" si="416"/>
        <v>-1.5891483128388506E-3</v>
      </c>
      <c r="F3307" s="21">
        <f t="shared" si="417"/>
        <v>-2.9253564788681574E-3</v>
      </c>
      <c r="G3307" s="37">
        <f>(C3306-MAX(C$9:C3306))/MAX(C$9:C3306)</f>
        <v>-4.3617977162395726E-3</v>
      </c>
      <c r="H3307" s="37"/>
      <c r="I3307" s="37"/>
      <c r="AW3307" s="30"/>
      <c r="BH3307" s="30"/>
      <c r="BN3307" s="30"/>
      <c r="BV3307" s="30">
        <v>44245</v>
      </c>
      <c r="BW3307" s="31">
        <v>1247.9648331247199</v>
      </c>
      <c r="BZ3307" s="30">
        <v>44168</v>
      </c>
      <c r="CA3307" s="31">
        <v>1083.97886582142</v>
      </c>
      <c r="CB3307" s="30">
        <v>44168</v>
      </c>
      <c r="CC3307" s="31">
        <v>1065.74439173614</v>
      </c>
      <c r="CD3307" s="30">
        <v>44168</v>
      </c>
      <c r="CE3307" s="31">
        <v>1042.4155037031801</v>
      </c>
      <c r="CG3307" s="30">
        <v>44245</v>
      </c>
      <c r="CH3307" s="31">
        <f t="shared" si="413"/>
        <v>1068.71329923538</v>
      </c>
      <c r="CI3307" s="31">
        <f t="shared" si="414"/>
        <v>1042.04859989684</v>
      </c>
      <c r="CJ3307" s="31">
        <f t="shared" si="419"/>
        <v>1058.3803541456161</v>
      </c>
      <c r="CK3307" s="31">
        <f t="shared" si="419"/>
        <v>1032.3136223633842</v>
      </c>
      <c r="CM3307" s="30">
        <v>44245</v>
      </c>
      <c r="CN3307" s="31">
        <v>1290.7431953210901</v>
      </c>
      <c r="CO3307" s="31">
        <v>1355.8419453587001</v>
      </c>
    </row>
    <row r="3308" spans="2:93">
      <c r="B3308" s="29">
        <v>44245</v>
      </c>
      <c r="C3308" s="55">
        <v>1336.8753677458401</v>
      </c>
      <c r="D3308" s="31"/>
      <c r="E3308" s="21">
        <f t="shared" si="416"/>
        <v>-3.1405531019110811E-3</v>
      </c>
      <c r="F3308" s="21">
        <f t="shared" si="417"/>
        <v>-6.57510256047944E-3</v>
      </c>
      <c r="G3308" s="37">
        <f>(C3307-MAX(C$9:C3307))/MAX(C$9:C3307)</f>
        <v>-5.9440144855967105E-3</v>
      </c>
      <c r="H3308" s="37"/>
      <c r="I3308" s="37"/>
      <c r="AW3308" s="30"/>
      <c r="BH3308" s="30"/>
      <c r="BN3308" s="30"/>
      <c r="BV3308" s="30">
        <v>44246</v>
      </c>
      <c r="BW3308" s="31">
        <v>1248.8943860683601</v>
      </c>
      <c r="BZ3308" s="30">
        <v>44169</v>
      </c>
      <c r="CA3308" s="31">
        <v>1083.6886393141101</v>
      </c>
      <c r="CB3308" s="30">
        <v>44169</v>
      </c>
      <c r="CC3308" s="31">
        <v>1065.41813582747</v>
      </c>
      <c r="CD3308" s="30">
        <v>44169</v>
      </c>
      <c r="CE3308" s="31">
        <v>1042.02456311024</v>
      </c>
      <c r="CG3308" s="30">
        <v>44246</v>
      </c>
      <c r="CH3308" s="31">
        <f t="shared" si="413"/>
        <v>1069.7805649889899</v>
      </c>
      <c r="CI3308" s="31">
        <f t="shared" si="414"/>
        <v>1042.9863692251399</v>
      </c>
      <c r="CJ3308" s="31">
        <f t="shared" si="419"/>
        <v>1059.4373009498538</v>
      </c>
      <c r="CK3308" s="31">
        <f t="shared" si="419"/>
        <v>1033.2426309070686</v>
      </c>
      <c r="CM3308" s="30">
        <v>44246</v>
      </c>
      <c r="CN3308" s="31">
        <v>1293.10593787376</v>
      </c>
      <c r="CO3308" s="31">
        <v>1358.33464900026</v>
      </c>
    </row>
    <row r="3309" spans="2:93">
      <c r="B3309" s="29">
        <v>44246</v>
      </c>
      <c r="C3309" s="55">
        <v>1338.646047625791</v>
      </c>
      <c r="D3309" s="31"/>
      <c r="E3309" s="21">
        <f t="shared" si="416"/>
        <v>1.3244913644692158E-3</v>
      </c>
      <c r="F3309" s="21">
        <f t="shared" si="417"/>
        <v>-4.5250015847985159E-3</v>
      </c>
      <c r="G3309" s="37">
        <f>(C3308-MAX(C$9:C3308))/MAX(C$9:C3308)</f>
        <v>-9.0659000943771918E-3</v>
      </c>
      <c r="H3309" s="37"/>
      <c r="I3309" s="37"/>
      <c r="AW3309" s="30"/>
      <c r="BH3309" s="30"/>
      <c r="BN3309" s="30"/>
      <c r="BV3309" s="30">
        <v>44249</v>
      </c>
      <c r="BW3309" s="31">
        <v>1248.7238284642799</v>
      </c>
      <c r="BZ3309" s="30">
        <v>44172</v>
      </c>
      <c r="CA3309" s="31">
        <v>1083.4579166625299</v>
      </c>
      <c r="CB3309" s="30">
        <v>44172</v>
      </c>
      <c r="CC3309" s="31">
        <v>1065.13984648874</v>
      </c>
      <c r="CD3309" s="30">
        <v>44172</v>
      </c>
      <c r="CE3309" s="31">
        <v>1041.4977342751499</v>
      </c>
      <c r="CG3309" s="30">
        <v>44249</v>
      </c>
      <c r="CH3309" s="31">
        <f t="shared" si="413"/>
        <v>1069.1470382705099</v>
      </c>
      <c r="CI3309" s="31">
        <f t="shared" si="414"/>
        <v>1042.3642583108399</v>
      </c>
      <c r="CJ3309" s="31">
        <f t="shared" si="419"/>
        <v>1058.8098995381326</v>
      </c>
      <c r="CK3309" s="31">
        <f t="shared" si="419"/>
        <v>1032.6263318481604</v>
      </c>
      <c r="CM3309" s="30">
        <v>44249</v>
      </c>
      <c r="CN3309" s="31">
        <v>1292.8905923444099</v>
      </c>
      <c r="CO3309" s="31">
        <v>1358.1254235317399</v>
      </c>
    </row>
    <row r="3310" spans="2:93">
      <c r="B3310" s="29">
        <v>44249</v>
      </c>
      <c r="C3310" s="55">
        <v>1338.399990085413</v>
      </c>
      <c r="D3310" s="31"/>
      <c r="E3310" s="21">
        <f t="shared" si="416"/>
        <v>-1.8381075476547881E-4</v>
      </c>
      <c r="F3310" s="21">
        <f t="shared" si="417"/>
        <v>-3.5896616916617496E-3</v>
      </c>
      <c r="G3310" s="37">
        <f>(C3309-MAX(C$9:C3309))/MAX(C$9:C3309)</f>
        <v>-7.7534164362941908E-3</v>
      </c>
      <c r="H3310" s="37"/>
      <c r="I3310" s="37"/>
      <c r="AW3310" s="30"/>
      <c r="BH3310" s="30"/>
      <c r="BN3310" s="30"/>
      <c r="BV3310" s="30">
        <v>44250</v>
      </c>
      <c r="BW3310" s="31">
        <v>1247.9411364380601</v>
      </c>
      <c r="BZ3310" s="30">
        <v>44173</v>
      </c>
      <c r="CA3310" s="31">
        <v>1085.12505213551</v>
      </c>
      <c r="CB3310" s="30">
        <v>44173</v>
      </c>
      <c r="CC3310" s="31">
        <v>1066.6731380798699</v>
      </c>
      <c r="CD3310" s="30">
        <v>44173</v>
      </c>
      <c r="CE3310" s="31">
        <v>1042.7605063200201</v>
      </c>
      <c r="CG3310" s="30">
        <v>44250</v>
      </c>
      <c r="CH3310" s="31">
        <f t="shared" si="413"/>
        <v>1068.6797341220999</v>
      </c>
      <c r="CI3310" s="31">
        <f t="shared" si="414"/>
        <v>1041.98011810463</v>
      </c>
      <c r="CJ3310" s="31">
        <f t="shared" si="419"/>
        <v>1058.3471135594782</v>
      </c>
      <c r="CK3310" s="31">
        <f t="shared" si="419"/>
        <v>1032.2457803385598</v>
      </c>
      <c r="CM3310" s="30">
        <v>44250</v>
      </c>
      <c r="CN3310" s="31">
        <v>1292.0804946083299</v>
      </c>
      <c r="CO3310" s="31">
        <v>1357.28030996763</v>
      </c>
    </row>
    <row r="3311" spans="2:93">
      <c r="B3311" s="29">
        <v>44250</v>
      </c>
      <c r="C3311" s="55">
        <v>1338.56853130637</v>
      </c>
      <c r="D3311" s="31"/>
      <c r="E3311" s="21">
        <f t="shared" si="416"/>
        <v>1.2592739256245267E-4</v>
      </c>
      <c r="F3311" s="21">
        <f t="shared" si="417"/>
        <v>-1.8780224792518396E-3</v>
      </c>
      <c r="G3311" s="37">
        <f>(C3310-MAX(C$9:C3310))/MAX(C$9:C3310)</f>
        <v>-7.9358020297325121E-3</v>
      </c>
      <c r="H3311" s="37"/>
      <c r="I3311" s="37"/>
      <c r="AW3311" s="30"/>
      <c r="BH3311" s="30"/>
      <c r="BN3311" s="30"/>
      <c r="BV3311" s="30">
        <v>44251</v>
      </c>
      <c r="BW3311" s="31">
        <v>1248.6236685447</v>
      </c>
      <c r="BZ3311" s="30">
        <v>44174</v>
      </c>
      <c r="CA3311" s="31">
        <v>1084.76766156606</v>
      </c>
      <c r="CB3311" s="30">
        <v>44174</v>
      </c>
      <c r="CC3311" s="31">
        <v>1066.28737345426</v>
      </c>
      <c r="CD3311" s="30">
        <v>44174</v>
      </c>
      <c r="CE3311" s="31">
        <v>1042.2597527133801</v>
      </c>
      <c r="CG3311" s="30">
        <v>44251</v>
      </c>
      <c r="CH3311" s="31">
        <f t="shared" si="413"/>
        <v>1069.27447026552</v>
      </c>
      <c r="CI3311" s="31">
        <f t="shared" si="414"/>
        <v>1042.4845415652701</v>
      </c>
      <c r="CJ3311" s="31">
        <f t="shared" si="419"/>
        <v>1058.9360994461015</v>
      </c>
      <c r="CK3311" s="31">
        <f t="shared" si="419"/>
        <v>1032.745491398015</v>
      </c>
      <c r="CM3311" s="30">
        <v>44251</v>
      </c>
      <c r="CN3311" s="31">
        <v>1293.04461006421</v>
      </c>
      <c r="CO3311" s="31">
        <v>1358.3003028430701</v>
      </c>
    </row>
    <row r="3312" spans="2:93">
      <c r="B3312" s="29">
        <v>44251</v>
      </c>
      <c r="C3312" s="55">
        <v>1339.0231497101011</v>
      </c>
      <c r="D3312" s="31"/>
      <c r="E3312" s="21">
        <f t="shared" si="416"/>
        <v>3.3963027898709086E-4</v>
      </c>
      <c r="F3312" s="21">
        <f t="shared" si="417"/>
        <v>1.6065685822923559E-3</v>
      </c>
      <c r="G3312" s="37">
        <f>(C3311-MAX(C$9:C3311))/MAX(C$9:C3311)</f>
        <v>-7.8108739720276306E-3</v>
      </c>
      <c r="H3312" s="37"/>
      <c r="I3312" s="37"/>
      <c r="AW3312" s="30"/>
      <c r="BH3312" s="30"/>
      <c r="BN3312" s="30"/>
      <c r="BV3312" s="30">
        <v>44252</v>
      </c>
      <c r="BW3312" s="31">
        <v>1248.7271400224399</v>
      </c>
      <c r="BZ3312" s="30">
        <v>44175</v>
      </c>
      <c r="CA3312" s="31">
        <v>1084.38467343975</v>
      </c>
      <c r="CB3312" s="30">
        <v>44175</v>
      </c>
      <c r="CC3312" s="31">
        <v>1065.8906904959499</v>
      </c>
      <c r="CD3312" s="30">
        <v>44175</v>
      </c>
      <c r="CE3312" s="31">
        <v>1041.86256267774</v>
      </c>
      <c r="CG3312" s="30">
        <v>44252</v>
      </c>
      <c r="CH3312" s="31">
        <f t="shared" si="413"/>
        <v>1071.17117384581</v>
      </c>
      <c r="CI3312" s="31">
        <f t="shared" si="414"/>
        <v>1044.44174257297</v>
      </c>
      <c r="CJ3312" s="31">
        <f t="shared" si="419"/>
        <v>1060.8144645871107</v>
      </c>
      <c r="CK3312" s="31">
        <f t="shared" si="419"/>
        <v>1034.6844079342995</v>
      </c>
      <c r="CM3312" s="30">
        <v>44252</v>
      </c>
      <c r="CN3312" s="31">
        <v>1293.34412507663</v>
      </c>
      <c r="CO3312" s="31">
        <v>1358.6212656983701</v>
      </c>
    </row>
    <row r="3313" spans="2:93">
      <c r="B3313" s="29">
        <v>44252</v>
      </c>
      <c r="C3313" s="55">
        <v>1339.424194413431</v>
      </c>
      <c r="D3313" s="31"/>
      <c r="E3313" s="21">
        <f t="shared" si="416"/>
        <v>2.9950542932488666E-4</v>
      </c>
      <c r="F3313" s="21">
        <f t="shared" si="417"/>
        <v>5.8129390440453399E-4</v>
      </c>
      <c r="G3313" s="37">
        <f>(C3312-MAX(C$9:C3312))/MAX(C$9:C3312)</f>
        <v>-7.4738965023467005E-3</v>
      </c>
      <c r="H3313" s="37"/>
      <c r="I3313" s="37"/>
      <c r="AW3313" s="30"/>
      <c r="BH3313" s="30"/>
      <c r="BN3313" s="30"/>
      <c r="BV3313" s="30">
        <v>44253</v>
      </c>
      <c r="BW3313" s="31">
        <v>1242.5788585489699</v>
      </c>
      <c r="BZ3313" s="30">
        <v>44176</v>
      </c>
      <c r="CA3313" s="31">
        <v>1084.93377554929</v>
      </c>
      <c r="CB3313" s="30">
        <v>44176</v>
      </c>
      <c r="CC3313" s="31">
        <v>1066.4480722697001</v>
      </c>
      <c r="CD3313" s="30">
        <v>44176</v>
      </c>
      <c r="CE3313" s="31">
        <v>1042.37014429027</v>
      </c>
      <c r="CG3313" s="30">
        <v>44253</v>
      </c>
      <c r="CH3313" s="31">
        <f t="shared" si="413"/>
        <v>1065.19510487763</v>
      </c>
      <c r="CI3313" s="31">
        <f t="shared" si="414"/>
        <v>1038.96772276868</v>
      </c>
      <c r="CJ3313" s="31">
        <f t="shared" si="419"/>
        <v>1054.8961757481243</v>
      </c>
      <c r="CK3313" s="31">
        <f t="shared" si="419"/>
        <v>1029.2615272609653</v>
      </c>
      <c r="CM3313" s="30">
        <v>44253</v>
      </c>
      <c r="CN3313" s="31">
        <v>1287.9404759129</v>
      </c>
      <c r="CO3313" s="31">
        <v>1352.9539000828499</v>
      </c>
    </row>
    <row r="3314" spans="2:93">
      <c r="B3314" s="29">
        <v>44253</v>
      </c>
      <c r="C3314" s="55">
        <v>1333.7366454105299</v>
      </c>
      <c r="D3314" s="31"/>
      <c r="E3314" s="21">
        <f t="shared" si="416"/>
        <v>-4.2462641981704241E-3</v>
      </c>
      <c r="F3314" s="21">
        <f t="shared" si="417"/>
        <v>-3.4842683124837182E-3</v>
      </c>
      <c r="G3314" s="37">
        <f>(C3313-MAX(C$9:C3313))/MAX(C$9:C3313)</f>
        <v>-7.1766295456024351E-3</v>
      </c>
      <c r="H3314" s="37"/>
      <c r="I3314" s="37"/>
      <c r="AW3314" s="30"/>
      <c r="BH3314" s="30"/>
      <c r="BN3314" s="30"/>
      <c r="BV3314" s="30">
        <v>44256</v>
      </c>
      <c r="BW3314" s="31">
        <v>1246.7538647444801</v>
      </c>
      <c r="BZ3314" s="30">
        <v>44179</v>
      </c>
      <c r="CA3314" s="31">
        <v>1084.8443267852399</v>
      </c>
      <c r="CB3314" s="30">
        <v>44179</v>
      </c>
      <c r="CC3314" s="31">
        <v>1066.2524563755401</v>
      </c>
      <c r="CD3314" s="30">
        <v>44179</v>
      </c>
      <c r="CE3314" s="31">
        <v>1042.06904172086</v>
      </c>
      <c r="CG3314" s="30">
        <v>44256</v>
      </c>
      <c r="CH3314" s="31">
        <f t="shared" si="413"/>
        <v>1066.7036719684099</v>
      </c>
      <c r="CI3314" s="31">
        <f t="shared" si="414"/>
        <v>1039.92726371872</v>
      </c>
      <c r="CJ3314" s="31">
        <f t="shared" si="419"/>
        <v>1056.3901571301603</v>
      </c>
      <c r="CK3314" s="31">
        <f t="shared" si="419"/>
        <v>1030.2121040325669</v>
      </c>
      <c r="CM3314" s="30">
        <v>44256</v>
      </c>
      <c r="CN3314" s="31">
        <v>1290.7312488693401</v>
      </c>
      <c r="CO3314" s="31">
        <v>1355.9192279537699</v>
      </c>
    </row>
    <row r="3315" spans="2:93">
      <c r="B3315" s="29">
        <v>44256</v>
      </c>
      <c r="C3315" s="55">
        <v>1337.5918106400679</v>
      </c>
      <c r="D3315" s="31"/>
      <c r="E3315" s="21">
        <f t="shared" si="416"/>
        <v>2.8904995921075205E-3</v>
      </c>
      <c r="F3315" s="21">
        <f t="shared" si="417"/>
        <v>-7.2967550294111838E-4</v>
      </c>
      <c r="G3315" s="37">
        <f>(C3314-MAX(C$9:C3314))/MAX(C$9:C3314)</f>
        <v>-1.1392419878669863E-2</v>
      </c>
      <c r="H3315" s="37"/>
      <c r="I3315" s="37"/>
      <c r="AW3315" s="30"/>
      <c r="BH3315" s="30"/>
      <c r="BN3315" s="30"/>
      <c r="BV3315" s="30">
        <v>44257</v>
      </c>
      <c r="BW3315" s="31">
        <v>1247.2673840960099</v>
      </c>
      <c r="BZ3315" s="30">
        <v>44180</v>
      </c>
      <c r="CA3315" s="31">
        <v>1084.47593915016</v>
      </c>
      <c r="CB3315" s="30">
        <v>44180</v>
      </c>
      <c r="CC3315" s="31">
        <v>1065.8528087607101</v>
      </c>
      <c r="CD3315" s="30">
        <v>44180</v>
      </c>
      <c r="CE3315" s="31">
        <v>1041.6536281936301</v>
      </c>
      <c r="CG3315" s="30">
        <v>44257</v>
      </c>
      <c r="CH3315" s="31">
        <f t="shared" si="413"/>
        <v>1067.04003159032</v>
      </c>
      <c r="CI3315" s="31">
        <f t="shared" si="414"/>
        <v>1040.02949701903</v>
      </c>
      <c r="CJ3315" s="31">
        <f t="shared" si="419"/>
        <v>1056.7232646305649</v>
      </c>
      <c r="CK3315" s="31">
        <f t="shared" si="419"/>
        <v>1030.3133822537359</v>
      </c>
      <c r="CM3315" s="30">
        <v>44257</v>
      </c>
      <c r="CN3315" s="31">
        <v>1290.8231081475101</v>
      </c>
      <c r="CO3315" s="31">
        <v>1356.02331249597</v>
      </c>
    </row>
    <row r="3316" spans="2:93">
      <c r="B3316" s="29">
        <v>44257</v>
      </c>
      <c r="C3316" s="55">
        <v>1337.23232028088</v>
      </c>
      <c r="D3316" s="31"/>
      <c r="E3316" s="21">
        <f t="shared" si="416"/>
        <v>-2.6875939006831828E-4</v>
      </c>
      <c r="F3316" s="21">
        <f t="shared" si="417"/>
        <v>-1.337414838278761E-3</v>
      </c>
      <c r="G3316" s="37">
        <f>(C3315-MAX(C$9:C3315))/MAX(C$9:C3315)</f>
        <v>-8.5348500715747566E-3</v>
      </c>
      <c r="H3316" s="37"/>
      <c r="I3316" s="37"/>
      <c r="AW3316" s="30"/>
      <c r="BH3316" s="30"/>
      <c r="BN3316" s="30"/>
      <c r="BV3316" s="30">
        <v>44258</v>
      </c>
      <c r="BW3316" s="31">
        <v>1246.30730484485</v>
      </c>
      <c r="BZ3316" s="30">
        <v>44181</v>
      </c>
      <c r="CA3316" s="31">
        <v>1085.69201372067</v>
      </c>
      <c r="CB3316" s="30">
        <v>44181</v>
      </c>
      <c r="CC3316" s="31">
        <v>1067.01141020159</v>
      </c>
      <c r="CD3316" s="30">
        <v>44181</v>
      </c>
      <c r="CE3316" s="31">
        <v>1042.5517037885099</v>
      </c>
      <c r="CG3316" s="30">
        <v>44258</v>
      </c>
      <c r="CH3316" s="31">
        <f t="shared" si="413"/>
        <v>1067.49063824068</v>
      </c>
      <c r="CI3316" s="31">
        <f t="shared" si="414"/>
        <v>1040.53022817284</v>
      </c>
      <c r="CJ3316" s="31">
        <f t="shared" si="419"/>
        <v>1057.1695145523443</v>
      </c>
      <c r="CK3316" s="31">
        <f t="shared" si="419"/>
        <v>1030.8094355004566</v>
      </c>
      <c r="CM3316" s="30">
        <v>44258</v>
      </c>
      <c r="CN3316" s="31">
        <v>1290.7438284888799</v>
      </c>
      <c r="CO3316" s="31">
        <v>1355.95015889571</v>
      </c>
    </row>
    <row r="3317" spans="2:93">
      <c r="B3317" s="29">
        <v>44258</v>
      </c>
      <c r="C3317" s="55">
        <v>1338.200433491608</v>
      </c>
      <c r="D3317" s="31"/>
      <c r="E3317" s="21">
        <f t="shared" si="416"/>
        <v>7.2396785214157156E-4</v>
      </c>
      <c r="F3317" s="21">
        <f t="shared" si="417"/>
        <v>-9.1364701856744279E-4</v>
      </c>
      <c r="G3317" s="37">
        <f>(C3316-MAX(C$9:C3316))/MAX(C$9:C3316)</f>
        <v>-8.8013156405434608E-3</v>
      </c>
      <c r="H3317" s="37"/>
      <c r="I3317" s="37"/>
      <c r="AW3317" s="30"/>
      <c r="BH3317" s="30"/>
      <c r="BN3317" s="30"/>
      <c r="BV3317" s="30">
        <v>44259</v>
      </c>
      <c r="BW3317" s="31">
        <v>1248.0363641757399</v>
      </c>
      <c r="BZ3317" s="30">
        <v>44182</v>
      </c>
      <c r="CA3317" s="31">
        <v>1085.6226810032599</v>
      </c>
      <c r="CB3317" s="30">
        <v>44182</v>
      </c>
      <c r="CC3317" s="31">
        <v>1066.94329700344</v>
      </c>
      <c r="CD3317" s="30">
        <v>44182</v>
      </c>
      <c r="CE3317" s="31">
        <v>1042.36829262116</v>
      </c>
      <c r="CG3317" s="30">
        <v>44259</v>
      </c>
      <c r="CH3317" s="31">
        <f t="shared" si="413"/>
        <v>1069.3278502297901</v>
      </c>
      <c r="CI3317" s="31">
        <f t="shared" si="414"/>
        <v>1042.54434897742</v>
      </c>
      <c r="CJ3317" s="31">
        <f t="shared" si="419"/>
        <v>1058.9889633016637</v>
      </c>
      <c r="CK3317" s="31">
        <f t="shared" si="419"/>
        <v>1032.8047400801654</v>
      </c>
      <c r="CM3317" s="30">
        <v>44259</v>
      </c>
      <c r="CN3317" s="31">
        <v>1294.2999061882001</v>
      </c>
      <c r="CO3317" s="31">
        <v>1359.6967122357701</v>
      </c>
    </row>
    <row r="3318" spans="2:93">
      <c r="B3318" s="29">
        <v>44259</v>
      </c>
      <c r="C3318" s="55">
        <v>1339.7103602457621</v>
      </c>
      <c r="D3318" s="31"/>
      <c r="E3318" s="21">
        <f t="shared" si="416"/>
        <v>1.128326307752392E-3</v>
      </c>
      <c r="F3318" s="21">
        <f t="shared" si="417"/>
        <v>4.4789313211031079E-3</v>
      </c>
      <c r="G3318" s="37">
        <f>(C3317-MAX(C$9:C3317))/MAX(C$9:C3317)</f>
        <v>-8.0837196579822169E-3</v>
      </c>
      <c r="H3318" s="37"/>
      <c r="I3318" s="37"/>
      <c r="AW3318" s="30"/>
      <c r="BH3318" s="30"/>
      <c r="BN3318" s="30"/>
      <c r="BV3318" s="30">
        <v>44260</v>
      </c>
      <c r="BW3318" s="31">
        <v>1247.6977324962299</v>
      </c>
      <c r="BZ3318" s="30">
        <v>44183</v>
      </c>
      <c r="CA3318" s="31">
        <v>1082.6552022590599</v>
      </c>
      <c r="CB3318" s="30">
        <v>44183</v>
      </c>
      <c r="CC3318" s="31">
        <v>1064.0103821642299</v>
      </c>
      <c r="CD3318" s="30">
        <v>44183</v>
      </c>
      <c r="CE3318" s="31">
        <v>1039.4297319065499</v>
      </c>
      <c r="CG3318" s="30">
        <v>44260</v>
      </c>
      <c r="CH3318" s="31">
        <f t="shared" si="413"/>
        <v>1070.50171389815</v>
      </c>
      <c r="CI3318" s="31">
        <f t="shared" si="414"/>
        <v>1043.8428567236399</v>
      </c>
      <c r="CJ3318" s="31">
        <f t="shared" si="419"/>
        <v>1060.1514773696802</v>
      </c>
      <c r="CK3318" s="31">
        <f t="shared" si="419"/>
        <v>1034.091116968249</v>
      </c>
      <c r="CM3318" s="30">
        <v>44260</v>
      </c>
      <c r="CN3318" s="31">
        <v>1293.65450528409</v>
      </c>
      <c r="CO3318" s="31">
        <v>1359.0294190833899</v>
      </c>
    </row>
    <row r="3319" spans="2:93">
      <c r="B3319" s="29">
        <v>44260</v>
      </c>
      <c r="C3319" s="55">
        <v>1336.7884379751169</v>
      </c>
      <c r="D3319" s="31"/>
      <c r="E3319" s="21">
        <f t="shared" si="416"/>
        <v>-2.1810104313212397E-3</v>
      </c>
      <c r="F3319" s="21">
        <f t="shared" si="417"/>
        <v>-6.0061123173782427E-4</v>
      </c>
      <c r="G3319" s="37">
        <f>(C3318-MAX(C$9:C3318))/MAX(C$9:C3318)</f>
        <v>-6.9645144237845272E-3</v>
      </c>
      <c r="H3319" s="37"/>
      <c r="I3319" s="37"/>
      <c r="AW3319" s="30"/>
      <c r="BH3319" s="30"/>
      <c r="BN3319" s="30"/>
      <c r="BV3319" s="30">
        <v>44263</v>
      </c>
      <c r="BW3319" s="31">
        <v>1251.37604990161</v>
      </c>
      <c r="BZ3319" s="30">
        <v>44186</v>
      </c>
      <c r="CA3319" s="31">
        <v>1080.6975806533601</v>
      </c>
      <c r="CB3319" s="30">
        <v>44186</v>
      </c>
      <c r="CC3319" s="31">
        <v>1062.1891590837899</v>
      </c>
      <c r="CD3319" s="30">
        <v>44186</v>
      </c>
      <c r="CE3319" s="31">
        <v>1037.95379743527</v>
      </c>
      <c r="CG3319" s="30">
        <v>44263</v>
      </c>
      <c r="CH3319" s="31">
        <f t="shared" si="413"/>
        <v>1071.2183433651801</v>
      </c>
      <c r="CI3319" s="31">
        <f t="shared" si="414"/>
        <v>1044.3861563467201</v>
      </c>
      <c r="CJ3319" s="31">
        <f t="shared" si="419"/>
        <v>1060.8611780439855</v>
      </c>
      <c r="CK3319" s="31">
        <f t="shared" si="419"/>
        <v>1034.6293410030839</v>
      </c>
      <c r="CM3319" s="30">
        <v>44263</v>
      </c>
      <c r="CN3319" s="31">
        <v>1296.3056159760499</v>
      </c>
      <c r="CO3319" s="31">
        <v>1361.84541537312</v>
      </c>
    </row>
    <row r="3320" spans="2:93">
      <c r="B3320" s="29">
        <v>44263</v>
      </c>
      <c r="C3320" s="55">
        <v>1340.948297142344</v>
      </c>
      <c r="D3320" s="31"/>
      <c r="E3320" s="21">
        <f t="shared" si="416"/>
        <v>3.1118306001569618E-3</v>
      </c>
      <c r="F3320" s="21">
        <f t="shared" si="417"/>
        <v>2.7788566018831506E-3</v>
      </c>
      <c r="G3320" s="37">
        <f>(C3319-MAX(C$9:C3319))/MAX(C$9:C3319)</f>
        <v>-9.1303351764984147E-3</v>
      </c>
      <c r="H3320" s="37"/>
      <c r="I3320" s="37"/>
      <c r="AW3320" s="30"/>
      <c r="BH3320" s="30"/>
      <c r="BN3320" s="30"/>
      <c r="BV3320" s="30">
        <v>44264</v>
      </c>
      <c r="BW3320" s="31">
        <v>1251.5635392429199</v>
      </c>
      <c r="BZ3320" s="30">
        <v>44187</v>
      </c>
      <c r="CA3320" s="31">
        <v>1081.56381078858</v>
      </c>
      <c r="CB3320" s="30">
        <v>44187</v>
      </c>
      <c r="CC3320" s="31">
        <v>1062.9790721253801</v>
      </c>
      <c r="CD3320" s="30">
        <v>44187</v>
      </c>
      <c r="CE3320" s="31">
        <v>1038.48197123615</v>
      </c>
      <c r="CG3320" s="30">
        <v>44264</v>
      </c>
      <c r="CH3320" s="31">
        <f t="shared" si="413"/>
        <v>1070.6735819861201</v>
      </c>
      <c r="CI3320" s="31">
        <f t="shared" si="414"/>
        <v>1043.74901397962</v>
      </c>
      <c r="CJ3320" s="31">
        <f t="shared" si="419"/>
        <v>1060.3216837364787</v>
      </c>
      <c r="CK3320" s="31">
        <f t="shared" si="419"/>
        <v>1033.9981509175088</v>
      </c>
      <c r="CM3320" s="30">
        <v>44264</v>
      </c>
      <c r="CN3320" s="31">
        <v>1296.1114938817</v>
      </c>
      <c r="CO3320" s="31">
        <v>1361.65444681546</v>
      </c>
    </row>
    <row r="3321" spans="2:93">
      <c r="B3321" s="29">
        <v>44264</v>
      </c>
      <c r="C3321" s="55">
        <v>1340.6485859685749</v>
      </c>
      <c r="D3321" s="31"/>
      <c r="E3321" s="21">
        <f t="shared" si="416"/>
        <v>-2.2350688270966756E-4</v>
      </c>
      <c r="F3321" s="21">
        <f t="shared" si="417"/>
        <v>1.8294363203719133E-3</v>
      </c>
      <c r="G3321" s="37">
        <f>(C3320-MAX(C$9:C3320))/MAX(C$9:C3320)</f>
        <v>-6.0469166327333157E-3</v>
      </c>
      <c r="H3321" s="37"/>
      <c r="I3321" s="37"/>
      <c r="AW3321" s="30"/>
      <c r="BH3321" s="30"/>
      <c r="BN3321" s="30"/>
      <c r="BV3321" s="30">
        <v>44265</v>
      </c>
      <c r="BW3321" s="31">
        <v>1250.8255233155201</v>
      </c>
      <c r="BZ3321" s="30">
        <v>44188</v>
      </c>
      <c r="CA3321" s="31">
        <v>1081.81332859744</v>
      </c>
      <c r="CB3321" s="30">
        <v>44188</v>
      </c>
      <c r="CC3321" s="31">
        <v>1063.18470958888</v>
      </c>
      <c r="CD3321" s="30">
        <v>44188</v>
      </c>
      <c r="CE3321" s="31">
        <v>1038.52453718729</v>
      </c>
      <c r="CG3321" s="30">
        <v>44265</v>
      </c>
      <c r="CH3321" s="31">
        <f t="shared" si="413"/>
        <v>1070.9587752775101</v>
      </c>
      <c r="CI3321" s="31">
        <f t="shared" si="414"/>
        <v>1044.03283027207</v>
      </c>
      <c r="CJ3321" s="31">
        <f t="shared" ref="CJ3321:CK3336" si="420">+CJ3320*CH3321/CH3320</f>
        <v>1060.6041196123654</v>
      </c>
      <c r="CK3321" s="31">
        <f t="shared" si="420"/>
        <v>1034.2793157547089</v>
      </c>
      <c r="CM3321" s="30">
        <v>44265</v>
      </c>
      <c r="CN3321" s="31">
        <v>1295.3843064555999</v>
      </c>
      <c r="CO3321" s="31">
        <v>1360.90430436731</v>
      </c>
    </row>
    <row r="3322" spans="2:93">
      <c r="B3322" s="29">
        <v>44265</v>
      </c>
      <c r="C3322" s="55">
        <v>1339.6832298210429</v>
      </c>
      <c r="D3322" s="31"/>
      <c r="E3322" s="21">
        <f t="shared" si="416"/>
        <v>-7.2006650932654459E-4</v>
      </c>
      <c r="F3322" s="21">
        <f t="shared" si="417"/>
        <v>-2.0250962838086473E-5</v>
      </c>
      <c r="G3322" s="37">
        <f>(C3321-MAX(C$9:C3321))/MAX(C$9:C3321)</f>
        <v>-6.2690719879563671E-3</v>
      </c>
      <c r="H3322" s="37"/>
      <c r="I3322" s="37"/>
      <c r="AW3322" s="30"/>
      <c r="BH3322" s="30"/>
      <c r="BN3322" s="30"/>
      <c r="BV3322" s="30">
        <v>44266</v>
      </c>
      <c r="BW3322" s="31">
        <v>1251.6073767545199</v>
      </c>
      <c r="BZ3322" s="30">
        <v>44193</v>
      </c>
      <c r="CA3322" s="31">
        <v>1083.0622194569401</v>
      </c>
      <c r="CB3322" s="30">
        <v>44193</v>
      </c>
      <c r="CC3322" s="31">
        <v>1064.3793911988701</v>
      </c>
      <c r="CD3322" s="30">
        <v>44193</v>
      </c>
      <c r="CE3322" s="31">
        <v>1039.3306265899701</v>
      </c>
      <c r="CG3322" s="30">
        <v>44266</v>
      </c>
      <c r="CH3322" s="31">
        <f t="shared" si="413"/>
        <v>1072.4727917293999</v>
      </c>
      <c r="CI3322" s="31">
        <f t="shared" si="414"/>
        <v>1045.43070708033</v>
      </c>
      <c r="CJ3322" s="31">
        <f t="shared" si="420"/>
        <v>1062.1034976679018</v>
      </c>
      <c r="CK3322" s="31">
        <f t="shared" si="420"/>
        <v>1035.664133383844</v>
      </c>
      <c r="CM3322" s="30">
        <v>44266</v>
      </c>
      <c r="CN3322" s="31">
        <v>1295.6157596420601</v>
      </c>
      <c r="CO3322" s="31">
        <v>1361.1629083558901</v>
      </c>
    </row>
    <row r="3323" spans="2:93">
      <c r="B3323" s="29">
        <v>44266</v>
      </c>
      <c r="C3323" s="55">
        <v>1339.8017744420399</v>
      </c>
      <c r="D3323" s="31"/>
      <c r="E3323" s="21">
        <f t="shared" si="416"/>
        <v>8.8487053027330731E-5</v>
      </c>
      <c r="F3323" s="21">
        <f t="shared" si="417"/>
        <v>2.2541610783883836E-3</v>
      </c>
      <c r="G3323" s="37">
        <f>(C3322-MAX(C$9:C3322))/MAX(C$9:C3322)</f>
        <v>-6.9846243484998714E-3</v>
      </c>
      <c r="H3323" s="37"/>
      <c r="I3323" s="37"/>
      <c r="AW3323" s="30"/>
      <c r="BH3323" s="30"/>
      <c r="BN3323" s="30"/>
      <c r="BV3323" s="30">
        <v>44267</v>
      </c>
      <c r="BW3323" s="31">
        <v>1250.5811912495999</v>
      </c>
      <c r="BZ3323" s="30">
        <v>44194</v>
      </c>
      <c r="CA3323" s="31">
        <v>1082.57360205287</v>
      </c>
      <c r="CB3323" s="30">
        <v>44194</v>
      </c>
      <c r="CC3323" s="31">
        <v>1063.9033845486499</v>
      </c>
      <c r="CD3323" s="30">
        <v>44194</v>
      </c>
      <c r="CE3323" s="31">
        <v>1038.7791806929299</v>
      </c>
      <c r="CG3323" s="30">
        <v>44267</v>
      </c>
      <c r="CH3323" s="31">
        <f t="shared" si="413"/>
        <v>1072.2085915799</v>
      </c>
      <c r="CI3323" s="31">
        <f t="shared" si="414"/>
        <v>1045.05925207316</v>
      </c>
      <c r="CJ3323" s="31">
        <f t="shared" si="420"/>
        <v>1061.841851959934</v>
      </c>
      <c r="CK3323" s="31">
        <f t="shared" si="420"/>
        <v>1035.296148566212</v>
      </c>
      <c r="CM3323" s="30">
        <v>44267</v>
      </c>
      <c r="CN3323" s="31">
        <v>1294.5930611088299</v>
      </c>
      <c r="CO3323" s="31">
        <v>1360.1026942323399</v>
      </c>
    </row>
    <row r="3324" spans="2:93">
      <c r="B3324" s="29">
        <v>44267</v>
      </c>
      <c r="C3324" s="55">
        <v>1338.4432062470109</v>
      </c>
      <c r="D3324" s="31"/>
      <c r="E3324" s="21">
        <f t="shared" si="416"/>
        <v>-1.0140068635113852E-3</v>
      </c>
      <c r="F3324" s="21">
        <f t="shared" si="417"/>
        <v>-1.8681487576154288E-3</v>
      </c>
      <c r="G3324" s="37">
        <f>(C3323-MAX(C$9:C3323))/MAX(C$9:C3323)</f>
        <v>-6.8967553442976434E-3</v>
      </c>
      <c r="H3324" s="37"/>
      <c r="I3324" s="37"/>
      <c r="AW3324" s="30"/>
      <c r="BH3324" s="30"/>
      <c r="BN3324" s="30"/>
      <c r="BV3324" s="30">
        <v>44270</v>
      </c>
      <c r="BW3324" s="31">
        <v>1249.8376329472701</v>
      </c>
      <c r="BZ3324" s="30">
        <v>44195</v>
      </c>
      <c r="CA3324" s="31">
        <v>1081.6792153885599</v>
      </c>
      <c r="CB3324" s="30">
        <v>44195</v>
      </c>
      <c r="CC3324" s="31">
        <v>1063.0363958584401</v>
      </c>
      <c r="CD3324" s="30">
        <v>44195</v>
      </c>
      <c r="CE3324" s="31">
        <v>1037.8541726466999</v>
      </c>
      <c r="CG3324" s="30">
        <v>44270</v>
      </c>
      <c r="CH3324" s="31">
        <f t="shared" si="413"/>
        <v>1071.1784003744499</v>
      </c>
      <c r="CI3324" s="31">
        <f t="shared" si="414"/>
        <v>1043.91786687837</v>
      </c>
      <c r="CJ3324" s="31">
        <f t="shared" si="420"/>
        <v>1060.8216212454458</v>
      </c>
      <c r="CK3324" s="31">
        <f t="shared" si="420"/>
        <v>1034.165426366631</v>
      </c>
      <c r="CM3324" s="30">
        <v>44270</v>
      </c>
      <c r="CN3324" s="31">
        <v>1293.91991785613</v>
      </c>
      <c r="CO3324" s="31">
        <v>1359.43525198712</v>
      </c>
    </row>
    <row r="3325" spans="2:93">
      <c r="B3325" s="29">
        <v>44270</v>
      </c>
      <c r="C3325" s="55">
        <v>1337.530523775006</v>
      </c>
      <c r="D3325" s="31"/>
      <c r="E3325" s="21">
        <f t="shared" si="416"/>
        <v>-6.8189854283329243E-4</v>
      </c>
      <c r="F3325" s="21">
        <f t="shared" si="417"/>
        <v>-2.3257863590824268E-3</v>
      </c>
      <c r="G3325" s="37">
        <f>(C3324-MAX(C$9:C3324))/MAX(C$9:C3324)</f>
        <v>-7.9037688505539556E-3</v>
      </c>
      <c r="H3325" s="37"/>
      <c r="I3325" s="37"/>
      <c r="AW3325" s="30"/>
      <c r="BH3325" s="30"/>
      <c r="BN3325" s="30"/>
      <c r="BV3325" s="30">
        <v>44271</v>
      </c>
      <c r="BW3325" s="31">
        <v>1249.18975441218</v>
      </c>
      <c r="BZ3325" s="30">
        <v>44200</v>
      </c>
      <c r="CA3325" s="31">
        <v>1079.3120535353601</v>
      </c>
      <c r="CB3325" s="30">
        <v>44200</v>
      </c>
      <c r="CC3325" s="31">
        <v>1060.70445687863</v>
      </c>
      <c r="CD3325" s="30">
        <v>44200</v>
      </c>
      <c r="CE3325" s="31">
        <v>1035.4159872397099</v>
      </c>
      <c r="CG3325" s="30">
        <v>44271</v>
      </c>
      <c r="CH3325" s="31">
        <f t="shared" si="413"/>
        <v>1069.9281613226999</v>
      </c>
      <c r="CI3325" s="31">
        <f t="shared" si="414"/>
        <v>1042.6133886784201</v>
      </c>
      <c r="CJ3325" s="31">
        <f t="shared" si="420"/>
        <v>1059.5834702359052</v>
      </c>
      <c r="CK3325" s="31">
        <f t="shared" si="420"/>
        <v>1032.87313480171</v>
      </c>
      <c r="CM3325" s="30">
        <v>44271</v>
      </c>
      <c r="CN3325" s="31">
        <v>1292.84365281495</v>
      </c>
      <c r="CO3325" s="31">
        <v>1358.3187338535899</v>
      </c>
    </row>
    <row r="3326" spans="2:93">
      <c r="B3326" s="29">
        <v>44271</v>
      </c>
      <c r="C3326" s="55">
        <v>1336.373103419822</v>
      </c>
      <c r="D3326" s="31"/>
      <c r="E3326" s="21">
        <f t="shared" si="416"/>
        <v>-8.6534126482396001E-4</v>
      </c>
      <c r="F3326" s="21">
        <f t="shared" si="417"/>
        <v>-2.4708276759298764E-3</v>
      </c>
      <c r="G3326" s="37">
        <f>(C3325-MAX(C$9:C3325))/MAX(C$9:C3325)</f>
        <v>-8.5802778249251341E-3</v>
      </c>
      <c r="H3326" s="37"/>
      <c r="I3326" s="37"/>
      <c r="AW3326" s="30"/>
      <c r="BH3326" s="30"/>
      <c r="BN3326" s="30"/>
      <c r="BV3326" s="30">
        <v>44272</v>
      </c>
      <c r="BW3326" s="31">
        <v>1246.69619405803</v>
      </c>
      <c r="BZ3326" s="30">
        <v>44201</v>
      </c>
      <c r="CA3326" s="31">
        <v>1080.12333659705</v>
      </c>
      <c r="CB3326" s="30">
        <v>44201</v>
      </c>
      <c r="CC3326" s="31">
        <v>1061.4988901568099</v>
      </c>
      <c r="CD3326" s="30">
        <v>44201</v>
      </c>
      <c r="CE3326" s="31">
        <v>1036.22125387185</v>
      </c>
      <c r="CG3326" s="30">
        <v>44272</v>
      </c>
      <c r="CH3326" s="31">
        <f t="shared" si="413"/>
        <v>1067.80704642512</v>
      </c>
      <c r="CI3326" s="31">
        <f t="shared" si="414"/>
        <v>1040.53483059359</v>
      </c>
      <c r="CJ3326" s="31">
        <f t="shared" si="420"/>
        <v>1057.4828635174426</v>
      </c>
      <c r="CK3326" s="31">
        <f t="shared" si="420"/>
        <v>1030.813994924687</v>
      </c>
      <c r="CM3326" s="30">
        <v>44272</v>
      </c>
      <c r="CN3326" s="31">
        <v>1290.2077564337301</v>
      </c>
      <c r="CO3326" s="31">
        <v>1355.56558837995</v>
      </c>
    </row>
    <row r="3327" spans="2:93">
      <c r="B3327" s="29">
        <v>44272</v>
      </c>
      <c r="C3327" s="55">
        <v>1333.458653412011</v>
      </c>
      <c r="D3327" s="31"/>
      <c r="E3327" s="21">
        <f t="shared" si="416"/>
        <v>-2.180865508556562E-3</v>
      </c>
      <c r="F3327" s="21">
        <f t="shared" si="417"/>
        <v>-4.7343727639639344E-3</v>
      </c>
      <c r="G3327" s="37">
        <f>(C3326-MAX(C$9:C3326))/MAX(C$9:C3326)</f>
        <v>-9.4381942212834885E-3</v>
      </c>
      <c r="H3327" s="37"/>
      <c r="I3327" s="37"/>
      <c r="AW3327" s="30"/>
      <c r="BH3327" s="30"/>
      <c r="BN3327" s="30"/>
      <c r="BV3327" s="30">
        <v>44273</v>
      </c>
      <c r="BW3327" s="31">
        <v>1248.65467799927</v>
      </c>
      <c r="BZ3327" s="30">
        <v>44202</v>
      </c>
      <c r="CA3327" s="31">
        <v>1085.78739817728</v>
      </c>
      <c r="CB3327" s="30">
        <v>44202</v>
      </c>
      <c r="CC3327" s="31">
        <v>1066.9585206506999</v>
      </c>
      <c r="CD3327" s="30">
        <v>44202</v>
      </c>
      <c r="CE3327" s="31">
        <v>1041.48665529663</v>
      </c>
      <c r="CG3327" s="30">
        <v>44273</v>
      </c>
      <c r="CH3327" s="31">
        <f t="shared" si="413"/>
        <v>1069.04554193125</v>
      </c>
      <c r="CI3327" s="31">
        <f t="shared" si="414"/>
        <v>1041.7697155123799</v>
      </c>
      <c r="CJ3327" s="31">
        <f t="shared" si="420"/>
        <v>1058.7093845248291</v>
      </c>
      <c r="CK3327" s="31">
        <f t="shared" si="420"/>
        <v>1032.0373433595335</v>
      </c>
      <c r="CM3327" s="30">
        <v>44273</v>
      </c>
      <c r="CN3327" s="31">
        <v>1292.43135672981</v>
      </c>
      <c r="CO3327" s="31">
        <v>1357.91645266723</v>
      </c>
    </row>
    <row r="3328" spans="2:93">
      <c r="B3328" s="29">
        <v>44273</v>
      </c>
      <c r="C3328" s="55">
        <v>1332.8744839609381</v>
      </c>
      <c r="D3328" s="31"/>
      <c r="E3328" s="21">
        <f t="shared" si="416"/>
        <v>-4.3808591258398533E-4</v>
      </c>
      <c r="F3328" s="21">
        <f t="shared" si="417"/>
        <v>-4.1605966245572557E-3</v>
      </c>
      <c r="G3328" s="37">
        <f>(C3327-MAX(C$9:C3327))/MAX(C$9:C3327)</f>
        <v>-1.1598476297599776E-2</v>
      </c>
      <c r="H3328" s="37"/>
      <c r="I3328" s="37"/>
      <c r="AW3328" s="30"/>
      <c r="BH3328" s="30"/>
      <c r="BN3328" s="30"/>
      <c r="BV3328" s="30">
        <v>44274</v>
      </c>
      <c r="BW3328" s="31">
        <v>1247.10366551834</v>
      </c>
      <c r="BZ3328" s="30">
        <v>44203</v>
      </c>
      <c r="CA3328" s="31">
        <v>1087.8493341952201</v>
      </c>
      <c r="CB3328" s="30">
        <v>44203</v>
      </c>
      <c r="CC3328" s="31">
        <v>1068.96636157232</v>
      </c>
      <c r="CD3328" s="30">
        <v>44203</v>
      </c>
      <c r="CE3328" s="31">
        <v>1043.5821286391499</v>
      </c>
      <c r="CG3328" s="30">
        <v>44274</v>
      </c>
      <c r="CH3328" s="31">
        <f t="shared" si="413"/>
        <v>1067.1206287602799</v>
      </c>
      <c r="CI3328" s="31">
        <f t="shared" si="414"/>
        <v>1039.71409581787</v>
      </c>
      <c r="CJ3328" s="31">
        <f t="shared" si="420"/>
        <v>1056.8030825399578</v>
      </c>
      <c r="CK3328" s="31">
        <f t="shared" si="420"/>
        <v>1030.0009275788768</v>
      </c>
      <c r="CM3328" s="30">
        <v>44274</v>
      </c>
      <c r="CN3328" s="31">
        <v>1292.5419858319699</v>
      </c>
      <c r="CO3328" s="31">
        <v>1358.05034311431</v>
      </c>
    </row>
    <row r="3329" spans="2:93">
      <c r="B3329" s="29">
        <v>44274</v>
      </c>
      <c r="C3329" s="55">
        <v>1332.1740696434169</v>
      </c>
      <c r="D3329" s="31"/>
      <c r="E3329" s="21">
        <f t="shared" si="416"/>
        <v>-5.2549157925185774E-4</v>
      </c>
      <c r="F3329" s="21">
        <f t="shared" si="417"/>
        <v>-4.0047341248491408E-3</v>
      </c>
      <c r="G3329" s="37">
        <f>(C3328-MAX(C$9:C3328))/MAX(C$9:C3328)</f>
        <v>-1.203148108111031E-2</v>
      </c>
      <c r="H3329" s="37"/>
      <c r="I3329" s="37"/>
      <c r="AW3329" s="30"/>
      <c r="BH3329" s="30"/>
      <c r="BN3329" s="30"/>
      <c r="BV3329" s="30">
        <v>44277</v>
      </c>
      <c r="BW3329" s="31">
        <v>1249.67740638546</v>
      </c>
      <c r="BZ3329" s="30">
        <v>44204</v>
      </c>
      <c r="CA3329" s="31">
        <v>1088.2801172790901</v>
      </c>
      <c r="CB3329" s="30">
        <v>44204</v>
      </c>
      <c r="CC3329" s="31">
        <v>1069.3665035389699</v>
      </c>
      <c r="CD3329" s="30">
        <v>44204</v>
      </c>
      <c r="CE3329" s="31">
        <v>1043.8313769377701</v>
      </c>
      <c r="CG3329" s="30">
        <v>44277</v>
      </c>
      <c r="CH3329" s="31">
        <f t="shared" si="413"/>
        <v>1068.61496952382</v>
      </c>
      <c r="CI3329" s="31">
        <f t="shared" si="414"/>
        <v>1041.10944994442</v>
      </c>
      <c r="CJ3329" s="31">
        <f t="shared" si="420"/>
        <v>1058.2829751432046</v>
      </c>
      <c r="CK3329" s="31">
        <f t="shared" si="420"/>
        <v>1031.3832460935807</v>
      </c>
      <c r="CM3329" s="30">
        <v>44277</v>
      </c>
      <c r="CN3329" s="31">
        <v>1294.22950275017</v>
      </c>
      <c r="CO3329" s="31">
        <v>1359.8532912128001</v>
      </c>
    </row>
    <row r="3330" spans="2:93">
      <c r="B3330" s="29">
        <v>44277</v>
      </c>
      <c r="C3330" s="55">
        <v>1335.069472694167</v>
      </c>
      <c r="D3330" s="31"/>
      <c r="E3330" s="21">
        <f t="shared" si="416"/>
        <v>2.1734419823418172E-3</v>
      </c>
      <c r="F3330" s="21">
        <f t="shared" si="417"/>
        <v>-9.7549907456162543E-4</v>
      </c>
      <c r="G3330" s="37">
        <f>(C3329-MAX(C$9:C3329))/MAX(C$9:C3329)</f>
        <v>-1.2550650218368094E-2</v>
      </c>
      <c r="H3330" s="37"/>
      <c r="I3330" s="37"/>
      <c r="AW3330" s="30"/>
      <c r="BH3330" s="30"/>
      <c r="BN3330" s="30"/>
      <c r="BV3330" s="30">
        <v>44278</v>
      </c>
      <c r="BW3330" s="31">
        <v>1251.5157958663499</v>
      </c>
      <c r="BZ3330" s="30">
        <v>44207</v>
      </c>
      <c r="CA3330" s="31">
        <v>1091.00323166353</v>
      </c>
      <c r="CB3330" s="30">
        <v>44207</v>
      </c>
      <c r="CC3330" s="31">
        <v>1072.0382335709301</v>
      </c>
      <c r="CD3330" s="30">
        <v>44207</v>
      </c>
      <c r="CE3330" s="31">
        <v>1046.3321935727699</v>
      </c>
      <c r="CG3330" s="30">
        <v>44278</v>
      </c>
      <c r="CH3330" s="31">
        <f t="shared" si="413"/>
        <v>1070.89629582619</v>
      </c>
      <c r="CI3330" s="31">
        <f t="shared" si="414"/>
        <v>1043.4475448348001</v>
      </c>
      <c r="CJ3330" s="31">
        <f t="shared" si="420"/>
        <v>1060.5422442489148</v>
      </c>
      <c r="CK3330" s="31">
        <f t="shared" si="420"/>
        <v>1033.6994981435871</v>
      </c>
      <c r="CM3330" s="30">
        <v>44278</v>
      </c>
      <c r="CN3330" s="31">
        <v>1295.0367907679099</v>
      </c>
      <c r="CO3330" s="31">
        <v>1360.71275867645</v>
      </c>
    </row>
    <row r="3331" spans="2:93">
      <c r="B3331" s="29">
        <v>44278</v>
      </c>
      <c r="C3331" s="55">
        <v>1337.6023067112919</v>
      </c>
      <c r="D3331" s="31"/>
      <c r="E3331" s="21">
        <f t="shared" si="416"/>
        <v>1.897155218457458E-3</v>
      </c>
      <c r="F3331" s="21">
        <f t="shared" si="417"/>
        <v>3.1074479052486392E-3</v>
      </c>
      <c r="G3331" s="37">
        <f>(C3330-MAX(C$9:C3330))/MAX(C$9:C3330)</f>
        <v>-1.0404486346116666E-2</v>
      </c>
      <c r="H3331" s="37"/>
      <c r="I3331" s="37"/>
      <c r="AW3331" s="30"/>
      <c r="BH3331" s="30"/>
      <c r="BN3331" s="30"/>
      <c r="BV3331" s="30">
        <v>44279</v>
      </c>
      <c r="BW3331" s="31">
        <v>1250.47334059169</v>
      </c>
      <c r="BZ3331" s="30">
        <v>44208</v>
      </c>
      <c r="CA3331" s="31">
        <v>1090.4835093879301</v>
      </c>
      <c r="CB3331" s="30">
        <v>44208</v>
      </c>
      <c r="CC3331" s="31">
        <v>1071.49221126733</v>
      </c>
      <c r="CD3331" s="30">
        <v>44208</v>
      </c>
      <c r="CE3331" s="31">
        <v>1045.72588826946</v>
      </c>
      <c r="CG3331" s="30">
        <v>44279</v>
      </c>
      <c r="CH3331" s="31">
        <f t="shared" si="413"/>
        <v>1070.23368021275</v>
      </c>
      <c r="CI3331" s="31">
        <f t="shared" si="414"/>
        <v>1042.85860622122</v>
      </c>
      <c r="CJ3331" s="31">
        <f t="shared" si="420"/>
        <v>1059.8860351906792</v>
      </c>
      <c r="CK3331" s="31">
        <f t="shared" si="420"/>
        <v>1033.1160614846879</v>
      </c>
      <c r="CM3331" s="30">
        <v>44279</v>
      </c>
      <c r="CN3331" s="31">
        <v>1294.0498970357801</v>
      </c>
      <c r="CO3331" s="31">
        <v>1359.6890683290001</v>
      </c>
    </row>
    <row r="3332" spans="2:93">
      <c r="B3332" s="29">
        <v>44279</v>
      </c>
      <c r="C3332" s="55">
        <v>1336.068593416278</v>
      </c>
      <c r="D3332" s="31"/>
      <c r="E3332" s="21">
        <f t="shared" si="416"/>
        <v>-1.1466138233454659E-3</v>
      </c>
      <c r="F3332" s="21">
        <f t="shared" si="417"/>
        <v>2.3964067838164738E-3</v>
      </c>
      <c r="G3332" s="37">
        <f>(C3331-MAX(C$9:C3331))/MAX(C$9:C3331)</f>
        <v>-8.5270700532261243E-3</v>
      </c>
      <c r="H3332" s="37"/>
      <c r="I3332" s="37"/>
      <c r="AW3332" s="30"/>
      <c r="BH3332" s="30"/>
      <c r="BN3332" s="30"/>
      <c r="BV3332" s="30">
        <v>44280</v>
      </c>
      <c r="BW3332" s="31">
        <v>1248.27615830014</v>
      </c>
      <c r="BZ3332" s="30">
        <v>44209</v>
      </c>
      <c r="CA3332" s="31">
        <v>1090.66235842676</v>
      </c>
      <c r="CB3332" s="30">
        <v>44209</v>
      </c>
      <c r="CC3332" s="31">
        <v>1071.6536629970301</v>
      </c>
      <c r="CD3332" s="30">
        <v>44209</v>
      </c>
      <c r="CE3332" s="31">
        <v>1045.85480945738</v>
      </c>
      <c r="CG3332" s="30">
        <v>44280</v>
      </c>
      <c r="CH3332" s="31">
        <f t="shared" si="413"/>
        <v>1068.3141342065201</v>
      </c>
      <c r="CI3332" s="31">
        <f t="shared" si="414"/>
        <v>1040.7915657620899</v>
      </c>
      <c r="CJ3332" s="31">
        <f t="shared" si="420"/>
        <v>1057.9850484776609</v>
      </c>
      <c r="CK3332" s="31">
        <f t="shared" si="420"/>
        <v>1031.0683316339425</v>
      </c>
      <c r="CM3332" s="30">
        <v>44280</v>
      </c>
      <c r="CN3332" s="31">
        <v>1292.8212956596501</v>
      </c>
      <c r="CO3332" s="31">
        <v>1358.41176591261</v>
      </c>
    </row>
    <row r="3333" spans="2:93">
      <c r="B3333" s="29">
        <v>44280</v>
      </c>
      <c r="C3333" s="55">
        <v>1333.894345534286</v>
      </c>
      <c r="D3333" s="31"/>
      <c r="E3333" s="21">
        <f t="shared" si="416"/>
        <v>-1.6273474975057045E-3</v>
      </c>
      <c r="F3333" s="21">
        <f t="shared" si="417"/>
        <v>1.2913296618433101E-3</v>
      </c>
      <c r="G3333" s="37">
        <f>(C3332-MAX(C$9:C3332))/MAX(C$9:C3332)</f>
        <v>-9.66390662017594E-3</v>
      </c>
      <c r="H3333" s="37"/>
      <c r="I3333" s="37"/>
      <c r="AW3333" s="30"/>
      <c r="BH3333" s="30"/>
      <c r="BN3333" s="30"/>
      <c r="BV3333" s="30">
        <v>44281</v>
      </c>
      <c r="BW3333" s="31">
        <v>1251.36608003274</v>
      </c>
      <c r="BZ3333" s="30">
        <v>44210</v>
      </c>
      <c r="CA3333" s="31">
        <v>1090.0190273258099</v>
      </c>
      <c r="CB3333" s="30">
        <v>44210</v>
      </c>
      <c r="CC3333" s="31">
        <v>1071.00586650684</v>
      </c>
      <c r="CD3333" s="30">
        <v>44210</v>
      </c>
      <c r="CE3333" s="31">
        <v>1045.1976786081</v>
      </c>
      <c r="CG3333" s="30">
        <v>44281</v>
      </c>
      <c r="CH3333" s="31">
        <f t="shared" si="413"/>
        <v>1070.8284104648901</v>
      </c>
      <c r="CI3333" s="31">
        <f t="shared" si="414"/>
        <v>1043.25542447824</v>
      </c>
      <c r="CJ3333" s="31">
        <f t="shared" si="420"/>
        <v>1060.4750152429829</v>
      </c>
      <c r="CK3333" s="31">
        <f t="shared" si="420"/>
        <v>1033.5091726048072</v>
      </c>
      <c r="CM3333" s="30">
        <v>44281</v>
      </c>
      <c r="CN3333" s="31">
        <v>1294.3967123321099</v>
      </c>
      <c r="CO3333" s="31">
        <v>1360.08255309891</v>
      </c>
    </row>
    <row r="3334" spans="2:93">
      <c r="B3334" s="29">
        <v>44281</v>
      </c>
      <c r="C3334" s="55">
        <v>1337.8207294625561</v>
      </c>
      <c r="D3334" s="31"/>
      <c r="E3334" s="21">
        <f t="shared" si="416"/>
        <v>2.9435494208480684E-3</v>
      </c>
      <c r="F3334" s="21">
        <f t="shared" si="417"/>
        <v>2.0607592523533835E-3</v>
      </c>
      <c r="G3334" s="37">
        <f>(C3333-MAX(C$9:C3333))/MAX(C$9:C3333)</f>
        <v>-1.1275527583427182E-2</v>
      </c>
      <c r="H3334" s="37"/>
      <c r="I3334" s="37"/>
      <c r="AW3334" s="30"/>
      <c r="BH3334" s="30"/>
      <c r="BN3334" s="30"/>
      <c r="BV3334" s="30">
        <v>44284</v>
      </c>
      <c r="BW3334" s="31">
        <v>1252.66570457028</v>
      </c>
      <c r="BZ3334" s="30">
        <v>44211</v>
      </c>
      <c r="CA3334" s="31">
        <v>1089.7267424036199</v>
      </c>
      <c r="CB3334" s="30">
        <v>44211</v>
      </c>
      <c r="CC3334" s="31">
        <v>1070.7181894140199</v>
      </c>
      <c r="CD3334" s="30">
        <v>44211</v>
      </c>
      <c r="CE3334" s="31">
        <v>1044.74184805289</v>
      </c>
      <c r="CG3334" s="30">
        <v>44284</v>
      </c>
      <c r="CH3334" s="31">
        <f t="shared" si="413"/>
        <v>1072.18137580814</v>
      </c>
      <c r="CI3334" s="31">
        <f t="shared" si="414"/>
        <v>1044.66949733192</v>
      </c>
      <c r="CJ3334" s="31">
        <f t="shared" si="420"/>
        <v>1061.8148993261696</v>
      </c>
      <c r="CK3334" s="31">
        <f t="shared" si="420"/>
        <v>1034.9100349734265</v>
      </c>
      <c r="CM3334" s="30">
        <v>44284</v>
      </c>
      <c r="CN3334" s="31">
        <v>1302.4705653028</v>
      </c>
      <c r="CO3334" s="31">
        <v>1368.6175480494601</v>
      </c>
    </row>
    <row r="3335" spans="2:93">
      <c r="B3335" s="29">
        <v>44284</v>
      </c>
      <c r="C3335" s="55">
        <v>1338.6787389447491</v>
      </c>
      <c r="D3335" s="31"/>
      <c r="E3335" s="21">
        <f t="shared" si="416"/>
        <v>6.4134862264975112E-4</v>
      </c>
      <c r="F3335" s="21">
        <f t="shared" si="417"/>
        <v>8.0474759056281542E-4</v>
      </c>
      <c r="G3335" s="37">
        <f>(C3334-MAX(C$9:C3334))/MAX(C$9:C3334)</f>
        <v>-8.3651682352669857E-3</v>
      </c>
      <c r="H3335" s="37"/>
      <c r="I3335" s="37"/>
      <c r="AW3335" s="30"/>
      <c r="BH3335" s="30"/>
      <c r="BN3335" s="30"/>
      <c r="BV3335" s="30">
        <v>44285</v>
      </c>
      <c r="BW3335" s="31">
        <v>1253.6165745588701</v>
      </c>
      <c r="BZ3335" s="30">
        <v>44214</v>
      </c>
      <c r="CA3335" s="31">
        <v>1090.33603377537</v>
      </c>
      <c r="CB3335" s="30">
        <v>44214</v>
      </c>
      <c r="CC3335" s="31">
        <v>1071.31585399234</v>
      </c>
      <c r="CD3335" s="30">
        <v>44214</v>
      </c>
      <c r="CE3335" s="31">
        <v>1045.2673740815201</v>
      </c>
      <c r="CG3335" s="30">
        <v>44285</v>
      </c>
      <c r="CH3335" s="31">
        <f t="shared" si="413"/>
        <v>1072.3820782923201</v>
      </c>
      <c r="CI3335" s="31">
        <f t="shared" si="414"/>
        <v>1044.7912433737999</v>
      </c>
      <c r="CJ3335" s="31">
        <f t="shared" si="420"/>
        <v>1062.0136613013751</v>
      </c>
      <c r="CK3335" s="31">
        <f t="shared" si="420"/>
        <v>1035.0306436451467</v>
      </c>
      <c r="CM3335" s="30">
        <v>44285</v>
      </c>
      <c r="CN3335" s="31">
        <v>1302.6314759931799</v>
      </c>
      <c r="CO3335" s="31">
        <v>1368.8051595875099</v>
      </c>
    </row>
    <row r="3336" spans="2:93">
      <c r="B3336" s="29">
        <v>44285</v>
      </c>
      <c r="C3336" s="55">
        <v>1339.199349469757</v>
      </c>
      <c r="D3336" s="31"/>
      <c r="E3336" s="21">
        <f t="shared" si="416"/>
        <v>3.8889877747538826E-4</v>
      </c>
      <c r="F3336" s="21">
        <f t="shared" si="417"/>
        <v>2.343259971012257E-3</v>
      </c>
      <c r="G3336" s="37">
        <f>(C3335-MAX(C$9:C3335))/MAX(C$9:C3335)</f>
        <v>-7.7291846017432404E-3</v>
      </c>
      <c r="H3336" s="37"/>
      <c r="I3336" s="37"/>
      <c r="AW3336" s="30"/>
      <c r="BH3336" s="30"/>
      <c r="BN3336" s="30"/>
      <c r="BV3336" s="30">
        <v>44286</v>
      </c>
      <c r="BW3336" s="31">
        <v>1252.9190933191601</v>
      </c>
      <c r="BZ3336" s="30">
        <v>44215</v>
      </c>
      <c r="CA3336" s="31">
        <v>1091.13000831211</v>
      </c>
      <c r="CB3336" s="30">
        <v>44215</v>
      </c>
      <c r="CC3336" s="31">
        <v>1072.0945657376201</v>
      </c>
      <c r="CD3336" s="30">
        <v>44215</v>
      </c>
      <c r="CE3336" s="31">
        <v>1046.0310529805199</v>
      </c>
      <c r="CG3336" s="30">
        <v>44286</v>
      </c>
      <c r="CH3336" s="31">
        <f t="shared" ref="CH3336:CH3347" si="421">+VLOOKUP(CG3336,CB:CC,2,FALSE)</f>
        <v>1071.10015952498</v>
      </c>
      <c r="CI3336" s="31">
        <f t="shared" ref="CI3336:CI3347" si="422">+VLOOKUP(CG3336,CD:CE,2,FALSE)</f>
        <v>1043.44099394662</v>
      </c>
      <c r="CJ3336" s="31">
        <f t="shared" si="420"/>
        <v>1060.7441368742589</v>
      </c>
      <c r="CK3336" s="31">
        <f t="shared" si="420"/>
        <v>1033.6930084548069</v>
      </c>
      <c r="CM3336" s="30">
        <v>44286</v>
      </c>
      <c r="CN3336" s="31">
        <v>1301.04075066012</v>
      </c>
      <c r="CO3336" s="31">
        <v>1367.1544455544799</v>
      </c>
    </row>
    <row r="3337" spans="2:93">
      <c r="B3337" s="29">
        <v>44286</v>
      </c>
      <c r="C3337" s="55">
        <v>1337.700026456776</v>
      </c>
      <c r="D3337" s="31"/>
      <c r="E3337" s="21">
        <f t="shared" si="416"/>
        <v>-1.1195667124350717E-3</v>
      </c>
      <c r="F3337" s="21">
        <f t="shared" si="417"/>
        <v>2.853060240663563E-3</v>
      </c>
      <c r="G3337" s="37">
        <f>(C3336-MAX(C$9:C3336))/MAX(C$9:C3336)</f>
        <v>-7.3432916947103596E-3</v>
      </c>
      <c r="H3337" s="37"/>
      <c r="I3337" s="37"/>
      <c r="AW3337" s="30"/>
      <c r="BH3337" s="30"/>
      <c r="BN3337" s="30"/>
      <c r="BV3337" s="30">
        <v>44287</v>
      </c>
      <c r="BW3337" s="31">
        <v>1253.04163227053</v>
      </c>
      <c r="BZ3337" s="30">
        <v>44216</v>
      </c>
      <c r="CA3337" s="31">
        <v>1090.9884515287599</v>
      </c>
      <c r="CB3337" s="30">
        <v>44216</v>
      </c>
      <c r="CC3337" s="31">
        <v>1071.9535239975401</v>
      </c>
      <c r="CD3337" s="30">
        <v>44216</v>
      </c>
      <c r="CE3337" s="31">
        <v>1045.8096984247099</v>
      </c>
      <c r="CG3337" s="30">
        <v>44287</v>
      </c>
      <c r="CH3337" s="31">
        <f t="shared" si="421"/>
        <v>1070.67314042981</v>
      </c>
      <c r="CI3337" s="31">
        <f t="shared" si="422"/>
        <v>1042.946634677</v>
      </c>
      <c r="CJ3337" s="31">
        <f t="shared" ref="CJ3337:CK3347" si="423">+CJ3336*CH3337/CH3336</f>
        <v>1060.3212464493934</v>
      </c>
      <c r="CK3337" s="31">
        <f t="shared" si="423"/>
        <v>1033.2032675651585</v>
      </c>
      <c r="CM3337" s="30">
        <v>44287</v>
      </c>
      <c r="CN3337" s="31">
        <v>1302.0909482505001</v>
      </c>
      <c r="CO3337" s="31">
        <v>1368.27504070852</v>
      </c>
    </row>
    <row r="3338" spans="2:93">
      <c r="B3338" s="29">
        <v>44287</v>
      </c>
      <c r="C3338" s="55">
        <v>1338.575081392878</v>
      </c>
      <c r="D3338" s="31"/>
      <c r="E3338" s="21">
        <f t="shared" ref="E3338:E3401" si="424">C3338/C3337-1</f>
        <v>6.541488516076388E-4</v>
      </c>
      <c r="F3338" s="21">
        <f t="shared" si="417"/>
        <v>5.6386622939008646E-4</v>
      </c>
      <c r="G3338" s="37">
        <f>(C3337-MAX(C$9:C3337))/MAX(C$9:C3337)</f>
        <v>-8.4546371022042963E-3</v>
      </c>
      <c r="H3338" s="37"/>
      <c r="I3338" s="37"/>
      <c r="AW3338" s="30"/>
      <c r="BH3338" s="30"/>
      <c r="BN3338" s="30"/>
      <c r="BV3338" s="30">
        <v>44292</v>
      </c>
      <c r="BW3338" s="31">
        <v>1254.95757203585</v>
      </c>
      <c r="BZ3338" s="30">
        <v>44217</v>
      </c>
      <c r="CA3338" s="31">
        <v>1089.9837342620201</v>
      </c>
      <c r="CB3338" s="30">
        <v>44217</v>
      </c>
      <c r="CC3338" s="31">
        <v>1070.9656292914699</v>
      </c>
      <c r="CD3338" s="30">
        <v>44217</v>
      </c>
      <c r="CE3338" s="31">
        <v>1044.7551078234201</v>
      </c>
      <c r="CG3338" s="30">
        <v>44292</v>
      </c>
      <c r="CH3338" s="31">
        <f t="shared" si="421"/>
        <v>1070.57987809259</v>
      </c>
      <c r="CI3338" s="31">
        <f t="shared" si="422"/>
        <v>1042.8028131113899</v>
      </c>
      <c r="CJ3338" s="31">
        <f t="shared" si="423"/>
        <v>1060.2288858269833</v>
      </c>
      <c r="CK3338" s="31">
        <f t="shared" si="423"/>
        <v>1033.0607896026302</v>
      </c>
      <c r="CM3338" s="30">
        <v>44292</v>
      </c>
      <c r="CN3338" s="31">
        <v>1303.1297974101701</v>
      </c>
      <c r="CO3338" s="31">
        <v>1369.46594641344</v>
      </c>
    </row>
    <row r="3339" spans="2:93">
      <c r="B3339" s="29">
        <v>44292</v>
      </c>
      <c r="C3339" s="55">
        <v>1339.727026845721</v>
      </c>
      <c r="D3339" s="31"/>
      <c r="E3339" s="21">
        <f t="shared" si="424"/>
        <v>8.6057589809929169E-4</v>
      </c>
      <c r="F3339" s="21">
        <f t="shared" si="417"/>
        <v>7.8307652947273709E-4</v>
      </c>
      <c r="G3339" s="37">
        <f>(C3338-MAX(C$9:C3338))/MAX(C$9:C3338)</f>
        <v>-7.806018841747934E-3</v>
      </c>
      <c r="H3339" s="37"/>
      <c r="I3339" s="37"/>
      <c r="AW3339" s="30"/>
      <c r="BH3339" s="30"/>
      <c r="BN3339" s="30"/>
      <c r="BV3339" s="30">
        <v>44293</v>
      </c>
      <c r="BW3339" s="31">
        <v>1254.0893163820499</v>
      </c>
      <c r="BZ3339" s="30">
        <v>44218</v>
      </c>
      <c r="CA3339" s="31">
        <v>1089.6560238828099</v>
      </c>
      <c r="CB3339" s="30">
        <v>44218</v>
      </c>
      <c r="CC3339" s="31">
        <v>1070.6441860018599</v>
      </c>
      <c r="CD3339" s="30">
        <v>44218</v>
      </c>
      <c r="CE3339" s="31">
        <v>1044.4334614187101</v>
      </c>
      <c r="CG3339" s="30">
        <v>44293</v>
      </c>
      <c r="CH3339" s="31">
        <f t="shared" si="421"/>
        <v>1070.1917439833901</v>
      </c>
      <c r="CI3339" s="31">
        <f t="shared" si="422"/>
        <v>1042.3379405840999</v>
      </c>
      <c r="CJ3339" s="31">
        <f t="shared" si="423"/>
        <v>1059.8445044253062</v>
      </c>
      <c r="CK3339" s="31">
        <f t="shared" si="423"/>
        <v>1032.6002599856513</v>
      </c>
      <c r="CM3339" s="30">
        <v>44293</v>
      </c>
      <c r="CN3339" s="31">
        <v>1301.79173487754</v>
      </c>
      <c r="CO3339" s="31">
        <v>1368.08327997626</v>
      </c>
    </row>
    <row r="3340" spans="2:93">
      <c r="B3340" s="29">
        <v>44293</v>
      </c>
      <c r="C3340" s="55">
        <v>1338.508852071109</v>
      </c>
      <c r="D3340" s="31"/>
      <c r="E3340" s="21">
        <f t="shared" si="424"/>
        <v>-9.0927088145709156E-4</v>
      </c>
      <c r="F3340" s="21">
        <f t="shared" si="417"/>
        <v>-5.1560464013167273E-4</v>
      </c>
      <c r="G3340" s="37">
        <f>(C3339-MAX(C$9:C3339))/MAX(C$9:C3339)</f>
        <v>-6.952160615324012E-3</v>
      </c>
      <c r="H3340" s="37"/>
      <c r="I3340" s="37"/>
      <c r="AW3340" s="30"/>
      <c r="BH3340" s="30"/>
      <c r="BN3340" s="30"/>
      <c r="BV3340" s="30">
        <v>44294</v>
      </c>
      <c r="BW3340" s="31">
        <v>1255.51721098451</v>
      </c>
      <c r="BZ3340" s="30">
        <v>44221</v>
      </c>
      <c r="CA3340" s="31">
        <v>1087.07751451528</v>
      </c>
      <c r="CB3340" s="30">
        <v>44221</v>
      </c>
      <c r="CC3340" s="31">
        <v>1068.1178232123</v>
      </c>
      <c r="CD3340" s="30">
        <v>44221</v>
      </c>
      <c r="CE3340" s="31">
        <v>1041.9839921554101</v>
      </c>
      <c r="CG3340" s="30">
        <v>44294</v>
      </c>
      <c r="CH3340" s="31">
        <f t="shared" si="421"/>
        <v>1071.5472253959299</v>
      </c>
      <c r="CI3340" s="31">
        <f t="shared" si="422"/>
        <v>1043.6285175011401</v>
      </c>
      <c r="CJ3340" s="31">
        <f t="shared" si="423"/>
        <v>1061.1868802509537</v>
      </c>
      <c r="CK3340" s="31">
        <f t="shared" si="423"/>
        <v>1033.8787801355754</v>
      </c>
      <c r="CM3340" s="30">
        <v>44294</v>
      </c>
      <c r="CN3340" s="31">
        <v>1305.87944247516</v>
      </c>
      <c r="CO3340" s="31">
        <v>1372.3998672002599</v>
      </c>
    </row>
    <row r="3341" spans="2:93">
      <c r="B3341" s="29">
        <v>44294</v>
      </c>
      <c r="C3341" s="55">
        <v>1340.1773705766341</v>
      </c>
      <c r="D3341" s="31"/>
      <c r="E3341" s="21">
        <f t="shared" si="424"/>
        <v>1.2465502211236323E-3</v>
      </c>
      <c r="F3341" s="21">
        <f t="shared" ref="F3341:F3404" si="425">+C3341/C3337-1</f>
        <v>1.8519429400176701E-3</v>
      </c>
      <c r="G3341" s="37">
        <f>(C3340-MAX(C$9:C3340))/MAX(C$9:C3340)</f>
        <v>-7.8551100995704181E-3</v>
      </c>
      <c r="H3341" s="37"/>
      <c r="I3341" s="37"/>
      <c r="AW3341" s="30"/>
      <c r="BH3341" s="30"/>
      <c r="BN3341" s="30"/>
      <c r="BV3341" s="30">
        <v>44295</v>
      </c>
      <c r="BW3341" s="31">
        <v>1255.6675800231001</v>
      </c>
      <c r="BZ3341" s="30">
        <v>44222</v>
      </c>
      <c r="CA3341" s="31">
        <v>1089.8752248938299</v>
      </c>
      <c r="CB3341" s="30">
        <v>44222</v>
      </c>
      <c r="CC3341" s="31">
        <v>1070.8589304354</v>
      </c>
      <c r="CD3341" s="30">
        <v>44222</v>
      </c>
      <c r="CE3341" s="31">
        <v>1044.61504549817</v>
      </c>
      <c r="CG3341" s="30">
        <v>44295</v>
      </c>
      <c r="CH3341" s="31">
        <f t="shared" si="421"/>
        <v>1071.1384441959301</v>
      </c>
      <c r="CI3341" s="31">
        <f t="shared" si="422"/>
        <v>1043.2279000590199</v>
      </c>
      <c r="CJ3341" s="31">
        <f t="shared" si="423"/>
        <v>1060.7820513866236</v>
      </c>
      <c r="CK3341" s="31">
        <f t="shared" si="423"/>
        <v>1033.4819053229246</v>
      </c>
      <c r="CM3341" s="30">
        <v>44295</v>
      </c>
      <c r="CN3341" s="31">
        <v>1307.2397686039701</v>
      </c>
      <c r="CO3341" s="31">
        <v>1373.85305216202</v>
      </c>
    </row>
    <row r="3342" spans="2:93">
      <c r="B3342" s="29">
        <v>44295</v>
      </c>
      <c r="C3342" s="55">
        <v>1340.225566251492</v>
      </c>
      <c r="D3342" s="31"/>
      <c r="E3342" s="21">
        <f t="shared" si="424"/>
        <v>3.5962161364588852E-5</v>
      </c>
      <c r="F3342" s="21">
        <f t="shared" si="425"/>
        <v>1.2330162734663919E-3</v>
      </c>
      <c r="G3342" s="37">
        <f>(C3341-MAX(C$9:C3341))/MAX(C$9:C3341)</f>
        <v>-6.6183516676784357E-3</v>
      </c>
      <c r="H3342" s="37"/>
      <c r="I3342" s="37"/>
      <c r="AW3342" s="30"/>
      <c r="BH3342" s="30"/>
      <c r="BN3342" s="30"/>
      <c r="BV3342" s="30">
        <v>44298</v>
      </c>
      <c r="BW3342" s="31">
        <v>1255.19900818268</v>
      </c>
      <c r="BZ3342" s="30">
        <v>44223</v>
      </c>
      <c r="CA3342" s="31">
        <v>1087.9606125508401</v>
      </c>
      <c r="CB3342" s="30">
        <v>44223</v>
      </c>
      <c r="CC3342" s="31">
        <v>1068.98767454887</v>
      </c>
      <c r="CD3342" s="30">
        <v>44223</v>
      </c>
      <c r="CE3342" s="31">
        <v>1042.96130824788</v>
      </c>
      <c r="CG3342" s="30">
        <v>44298</v>
      </c>
      <c r="CH3342" s="31">
        <f t="shared" si="421"/>
        <v>1070.6198853060901</v>
      </c>
      <c r="CI3342" s="31">
        <f t="shared" si="422"/>
        <v>1042.69335259487</v>
      </c>
      <c r="CJ3342" s="31">
        <f t="shared" si="423"/>
        <v>1060.2685062273495</v>
      </c>
      <c r="CK3342" s="31">
        <f t="shared" si="423"/>
        <v>1032.9523516830116</v>
      </c>
      <c r="CM3342" s="30">
        <v>44298</v>
      </c>
      <c r="CN3342" s="31">
        <v>1305.90009156267</v>
      </c>
      <c r="CO3342" s="31">
        <v>1372.51954941137</v>
      </c>
    </row>
    <row r="3343" spans="2:93">
      <c r="B3343" s="29">
        <v>44298</v>
      </c>
      <c r="C3343" s="55">
        <v>1340.0236435797731</v>
      </c>
      <c r="D3343" s="31"/>
      <c r="E3343" s="21">
        <f t="shared" si="424"/>
        <v>-1.5066319939238682E-4</v>
      </c>
      <c r="F3343" s="21">
        <f t="shared" si="425"/>
        <v>2.214008735423878E-4</v>
      </c>
      <c r="G3343" s="37">
        <f>(C3342-MAX(C$9:C3342))/MAX(C$9:C3342)</f>
        <v>-6.5826275165444641E-3</v>
      </c>
      <c r="H3343" s="37"/>
      <c r="I3343" s="37"/>
      <c r="AW3343" s="30"/>
      <c r="BH3343" s="30"/>
      <c r="BN3343" s="30"/>
      <c r="BV3343" s="30">
        <v>44299</v>
      </c>
      <c r="BW3343" s="31">
        <v>1256.37648762399</v>
      </c>
      <c r="BZ3343" s="30">
        <v>44224</v>
      </c>
      <c r="CA3343" s="31">
        <v>1091.8248365864399</v>
      </c>
      <c r="CB3343" s="30">
        <v>44224</v>
      </c>
      <c r="CC3343" s="31">
        <v>1072.78070047713</v>
      </c>
      <c r="CD3343" s="30">
        <v>44224</v>
      </c>
      <c r="CE3343" s="31">
        <v>1046.74859023264</v>
      </c>
      <c r="CG3343" s="30">
        <v>44299</v>
      </c>
      <c r="CH3343" s="31">
        <f t="shared" si="421"/>
        <v>1070.9446523511399</v>
      </c>
      <c r="CI3343" s="31">
        <f t="shared" si="422"/>
        <v>1043.03710417919</v>
      </c>
      <c r="CJ3343" s="31">
        <f t="shared" si="423"/>
        <v>1060.5901332347055</v>
      </c>
      <c r="CK3343" s="31">
        <f t="shared" si="423"/>
        <v>1033.2928918874104</v>
      </c>
      <c r="CM3343" s="30">
        <v>44299</v>
      </c>
      <c r="CN3343" s="31">
        <v>1310.1757926124201</v>
      </c>
      <c r="CO3343" s="31">
        <v>1377.0356592170201</v>
      </c>
    </row>
    <row r="3344" spans="2:93">
      <c r="B3344" s="29">
        <v>44299</v>
      </c>
      <c r="C3344" s="55">
        <v>1342.09250749329</v>
      </c>
      <c r="D3344" s="31"/>
      <c r="E3344" s="21">
        <f t="shared" si="424"/>
        <v>1.5439010523650154E-3</v>
      </c>
      <c r="F3344" s="21">
        <f t="shared" si="425"/>
        <v>2.6773490639497854E-3</v>
      </c>
      <c r="G3344" s="37">
        <f>(C3343-MAX(C$9:C3343))/MAX(C$9:C3343)</f>
        <v>-6.7322989562147648E-3</v>
      </c>
      <c r="H3344" s="37"/>
      <c r="I3344" s="37"/>
      <c r="AW3344" s="30"/>
      <c r="BH3344" s="30"/>
      <c r="BN3344" s="30"/>
      <c r="BV3344" s="30">
        <v>44300</v>
      </c>
      <c r="BW3344" s="31">
        <v>1256.8018809517</v>
      </c>
      <c r="BZ3344" s="30">
        <v>44225</v>
      </c>
      <c r="CA3344" s="31">
        <v>1090.1634951183801</v>
      </c>
      <c r="CB3344" s="30">
        <v>44225</v>
      </c>
      <c r="CC3344" s="31">
        <v>1071.1681350070601</v>
      </c>
      <c r="CD3344" s="30">
        <v>44225</v>
      </c>
      <c r="CE3344" s="31">
        <v>1045.51563816059</v>
      </c>
      <c r="CG3344" s="30">
        <v>44300</v>
      </c>
      <c r="CH3344" s="31">
        <f t="shared" si="421"/>
        <v>1070.7910710542999</v>
      </c>
      <c r="CI3344" s="31">
        <f t="shared" si="422"/>
        <v>1042.8191996113901</v>
      </c>
      <c r="CJ3344" s="31">
        <f t="shared" si="423"/>
        <v>1060.4380368516474</v>
      </c>
      <c r="CK3344" s="31">
        <f t="shared" si="423"/>
        <v>1033.0770230174389</v>
      </c>
      <c r="CM3344" s="30">
        <v>44300</v>
      </c>
      <c r="CN3344" s="31">
        <v>1308.2096607071301</v>
      </c>
      <c r="CO3344" s="31">
        <v>1374.9925508133799</v>
      </c>
    </row>
    <row r="3345" spans="2:93">
      <c r="B3345" s="29">
        <v>44300</v>
      </c>
      <c r="C3345" s="55">
        <v>1341.564417087159</v>
      </c>
      <c r="D3345" s="31"/>
      <c r="E3345" s="21">
        <f t="shared" si="424"/>
        <v>-3.9348286588480885E-4</v>
      </c>
      <c r="F3345" s="21">
        <f t="shared" si="425"/>
        <v>1.0349723409581735E-3</v>
      </c>
      <c r="G3345" s="37">
        <f>(C3344-MAX(C$9:C3344))/MAX(C$9:C3344)</f>
        <v>-5.1987919072930162E-3</v>
      </c>
      <c r="H3345" s="37"/>
      <c r="I3345" s="37"/>
      <c r="AW3345" s="30"/>
      <c r="BH3345" s="30"/>
      <c r="BN3345" s="30"/>
      <c r="BV3345" s="30">
        <v>44301</v>
      </c>
      <c r="BW3345" s="31">
        <v>1255.90782094358</v>
      </c>
      <c r="BZ3345" s="30">
        <v>44228</v>
      </c>
      <c r="CA3345" s="31">
        <v>1092.30295571236</v>
      </c>
      <c r="CB3345" s="30">
        <v>44228</v>
      </c>
      <c r="CC3345" s="31">
        <v>1073.2598963914099</v>
      </c>
      <c r="CD3345" s="30">
        <v>44228</v>
      </c>
      <c r="CE3345" s="31">
        <v>1047.18395312238</v>
      </c>
      <c r="CG3345" s="30">
        <v>44301</v>
      </c>
      <c r="CH3345" s="31">
        <f t="shared" si="421"/>
        <v>1070.3219668520501</v>
      </c>
      <c r="CI3345" s="31">
        <f t="shared" si="422"/>
        <v>1042.23602717167</v>
      </c>
      <c r="CJ3345" s="31">
        <f t="shared" si="423"/>
        <v>1059.973468223126</v>
      </c>
      <c r="CK3345" s="31">
        <f t="shared" si="423"/>
        <v>1032.4992986639209</v>
      </c>
      <c r="CM3345" s="30">
        <v>44301</v>
      </c>
      <c r="CN3345" s="31">
        <v>1305.11484302857</v>
      </c>
      <c r="CO3345" s="31">
        <v>1371.7641354484299</v>
      </c>
    </row>
    <row r="3346" spans="2:93">
      <c r="B3346" s="29">
        <v>44301</v>
      </c>
      <c r="C3346" s="55">
        <v>1340.4644968293869</v>
      </c>
      <c r="D3346" s="31"/>
      <c r="E3346" s="21">
        <f t="shared" si="424"/>
        <v>-8.1987882487244423E-4</v>
      </c>
      <c r="F3346" s="21">
        <f t="shared" si="425"/>
        <v>1.7827639161005493E-4</v>
      </c>
      <c r="G3346" s="37">
        <f>(C3345-MAX(C$9:C3345))/MAX(C$9:C3345)</f>
        <v>-5.590229137639023E-3</v>
      </c>
      <c r="H3346" s="37"/>
      <c r="I3346" s="37"/>
      <c r="AW3346" s="30"/>
      <c r="BH3346" s="30"/>
      <c r="BN3346" s="30"/>
      <c r="BV3346" s="30">
        <v>44302</v>
      </c>
      <c r="BW3346" s="31">
        <v>1251.3144412568299</v>
      </c>
      <c r="BZ3346" s="30">
        <v>44229</v>
      </c>
      <c r="CA3346" s="31">
        <v>1093.9086721702399</v>
      </c>
      <c r="CB3346" s="30">
        <v>44229</v>
      </c>
      <c r="CC3346" s="31">
        <v>1074.82822813178</v>
      </c>
      <c r="CD3346" s="30">
        <v>44229</v>
      </c>
      <c r="CE3346" s="31">
        <v>1048.5397228120601</v>
      </c>
      <c r="CG3346" s="30">
        <v>44302</v>
      </c>
      <c r="CH3346" s="31">
        <f t="shared" si="421"/>
        <v>1065.3757528823701</v>
      </c>
      <c r="CI3346" s="31">
        <f t="shared" si="422"/>
        <v>1037.2623746568399</v>
      </c>
      <c r="CJ3346" s="31">
        <f t="shared" si="423"/>
        <v>1055.0750771423234</v>
      </c>
      <c r="CK3346" s="31">
        <f t="shared" si="423"/>
        <v>1027.5721107722341</v>
      </c>
      <c r="CM3346" s="30">
        <v>44302</v>
      </c>
      <c r="CN3346" s="31">
        <v>1306.15181451745</v>
      </c>
      <c r="CO3346" s="31">
        <v>1372.87803063398</v>
      </c>
    </row>
    <row r="3347" spans="2:93">
      <c r="B3347" s="29">
        <v>44302</v>
      </c>
      <c r="C3347" s="55">
        <v>1337.051884130397</v>
      </c>
      <c r="D3347" s="31"/>
      <c r="E3347" s="21">
        <f t="shared" si="424"/>
        <v>-2.5458434050747991E-3</v>
      </c>
      <c r="F3347" s="21">
        <f t="shared" si="425"/>
        <v>-2.217691802390398E-3</v>
      </c>
      <c r="G3347" s="37">
        <f>(C3346-MAX(C$9:C3346))/MAX(C$9:C3346)</f>
        <v>-6.4055246520152952E-3</v>
      </c>
      <c r="H3347" s="37"/>
      <c r="I3347" s="37"/>
      <c r="AW3347" s="30"/>
      <c r="BH3347" s="30"/>
      <c r="BN3347" s="30"/>
      <c r="BV3347" s="30">
        <v>44305</v>
      </c>
      <c r="BW3347" s="31">
        <v>1249.33132226608</v>
      </c>
      <c r="BZ3347" s="30">
        <v>44230</v>
      </c>
      <c r="CA3347" s="31">
        <v>1094.3512651922999</v>
      </c>
      <c r="CB3347" s="30">
        <v>44230</v>
      </c>
      <c r="CC3347" s="31">
        <v>1075.26152198567</v>
      </c>
      <c r="CD3347" s="30">
        <v>44230</v>
      </c>
      <c r="CE3347" s="31">
        <v>1048.9535860639601</v>
      </c>
      <c r="CG3347" s="30">
        <v>44305</v>
      </c>
      <c r="CH3347" s="31">
        <f t="shared" si="421"/>
        <v>1063.6220815961301</v>
      </c>
      <c r="CI3347" s="31">
        <f t="shared" si="422"/>
        <v>1035.5846972812501</v>
      </c>
      <c r="CJ3347" s="31">
        <f t="shared" si="423"/>
        <v>1053.3383613755095</v>
      </c>
      <c r="CK3347" s="31">
        <f t="shared" si="423"/>
        <v>1025.9101065155</v>
      </c>
      <c r="CM3347" s="30">
        <v>44305</v>
      </c>
      <c r="CN3347" s="31">
        <v>1304.42117102833</v>
      </c>
      <c r="CO3347" s="31">
        <v>1371.0871548594901</v>
      </c>
    </row>
    <row r="3348" spans="2:93">
      <c r="B3348" s="29">
        <v>44305</v>
      </c>
      <c r="C3348" s="55">
        <v>1333.7503298980851</v>
      </c>
      <c r="D3348" s="31"/>
      <c r="E3348" s="21">
        <f t="shared" si="424"/>
        <v>-2.4692790694949007E-3</v>
      </c>
      <c r="F3348" s="21">
        <f t="shared" si="425"/>
        <v>-6.2157992453040212E-3</v>
      </c>
      <c r="G3348" s="37">
        <f>(C3347-MAX(C$9:C3347))/MAX(C$9:C3347)</f>
        <v>-8.9350605943986847E-3</v>
      </c>
      <c r="H3348" s="37"/>
      <c r="I3348" s="37"/>
      <c r="AW3348" s="30"/>
      <c r="BH3348" s="30"/>
      <c r="BN3348" s="30"/>
      <c r="BZ3348" s="30">
        <v>44231</v>
      </c>
      <c r="CA3348" s="31">
        <v>1095.28155421785</v>
      </c>
      <c r="CB3348" s="30">
        <v>44231</v>
      </c>
      <c r="CC3348" s="31">
        <v>1076.1699714149299</v>
      </c>
      <c r="CD3348" s="30">
        <v>44231</v>
      </c>
      <c r="CE3348" s="31">
        <v>1049.6466781858901</v>
      </c>
    </row>
    <row r="3349" spans="2:93">
      <c r="B3349" s="29">
        <v>44306</v>
      </c>
      <c r="C3349" s="55">
        <v>1329.8602419363649</v>
      </c>
      <c r="D3349" s="31"/>
      <c r="E3349" s="21">
        <f t="shared" si="424"/>
        <v>-2.9166537953302374E-3</v>
      </c>
      <c r="F3349" s="21">
        <f t="shared" si="425"/>
        <v>-8.7242736925048359E-3</v>
      </c>
      <c r="G3349" s="37">
        <f>(C3348-MAX(C$9:C3348))/MAX(C$9:C3348)</f>
        <v>-1.138227650578316E-2</v>
      </c>
      <c r="H3349" s="37"/>
      <c r="I3349" s="37"/>
      <c r="AW3349" s="30"/>
      <c r="BH3349" s="30"/>
      <c r="BN3349" s="30"/>
      <c r="BZ3349" s="30">
        <v>44232</v>
      </c>
      <c r="CA3349" s="31">
        <v>1095.1105299098199</v>
      </c>
      <c r="CB3349" s="30">
        <v>44232</v>
      </c>
      <c r="CC3349" s="31">
        <v>1076.0039641691201</v>
      </c>
      <c r="CD3349" s="30">
        <v>44232</v>
      </c>
      <c r="CE3349" s="31">
        <v>1049.47629516654</v>
      </c>
    </row>
    <row r="3350" spans="2:93">
      <c r="B3350" s="29">
        <v>44307</v>
      </c>
      <c r="C3350" s="55">
        <v>1332.590313247495</v>
      </c>
      <c r="D3350" s="31"/>
      <c r="E3350" s="21">
        <f t="shared" si="424"/>
        <v>2.0529009177348012E-3</v>
      </c>
      <c r="F3350" s="21">
        <f t="shared" si="425"/>
        <v>-5.8742201680960227E-3</v>
      </c>
      <c r="G3350" s="37">
        <f>(C3349-MAX(C$9:C3349))/MAX(C$9:C3349)</f>
        <v>-1.426573214114327E-2</v>
      </c>
      <c r="H3350" s="37"/>
      <c r="I3350" s="37"/>
      <c r="BN3350" s="30"/>
      <c r="BZ3350" s="30">
        <v>44235</v>
      </c>
      <c r="CA3350" s="31">
        <v>1095.2874171477099</v>
      </c>
      <c r="CB3350" s="30">
        <v>44235</v>
      </c>
      <c r="CC3350" s="31">
        <v>1076.1750820797299</v>
      </c>
      <c r="CD3350" s="30">
        <v>44235</v>
      </c>
      <c r="CE3350" s="31">
        <v>1049.61933411469</v>
      </c>
    </row>
    <row r="3351" spans="2:93">
      <c r="B3351" s="29">
        <v>44308</v>
      </c>
      <c r="C3351" s="55">
        <v>1334.074437515098</v>
      </c>
      <c r="D3351" s="31"/>
      <c r="E3351" s="21">
        <f t="shared" si="424"/>
        <v>1.1137138345138631E-3</v>
      </c>
      <c r="F3351" s="21">
        <f t="shared" si="425"/>
        <v>-2.2268744022865272E-3</v>
      </c>
      <c r="G3351" s="37">
        <f>(C3350-MAX(C$9:C3350))/MAX(C$9:C3350)</f>
        <v>-1.2242117358013222E-2</v>
      </c>
      <c r="H3351" s="37"/>
      <c r="I3351" s="37"/>
      <c r="BN3351" s="30"/>
      <c r="BZ3351" s="30">
        <v>44236</v>
      </c>
      <c r="CA3351" s="31">
        <v>1094.3616886290699</v>
      </c>
      <c r="CB3351" s="30">
        <v>44236</v>
      </c>
      <c r="CC3351" s="31">
        <v>1075.2635121539299</v>
      </c>
      <c r="CD3351" s="30">
        <v>44236</v>
      </c>
      <c r="CE3351" s="31">
        <v>1048.6134253845</v>
      </c>
    </row>
    <row r="3352" spans="2:93">
      <c r="B3352" s="29">
        <v>44309</v>
      </c>
      <c r="C3352" s="55">
        <v>1332.7266505403841</v>
      </c>
      <c r="D3352" s="31"/>
      <c r="E3352" s="21">
        <f t="shared" si="424"/>
        <v>-1.0102786897141502E-3</v>
      </c>
      <c r="F3352" s="21">
        <f t="shared" si="425"/>
        <v>-7.6751947853626046E-4</v>
      </c>
      <c r="G3352" s="37">
        <f>(C3351-MAX(C$9:C3351))/MAX(C$9:C3351)</f>
        <v>-1.1142037738964671E-2</v>
      </c>
      <c r="H3352" s="37"/>
      <c r="I3352" s="37"/>
      <c r="BN3352" s="30"/>
      <c r="BZ3352" s="30">
        <v>44237</v>
      </c>
      <c r="CA3352" s="31">
        <v>1093.67288178382</v>
      </c>
      <c r="CB3352" s="30">
        <v>44237</v>
      </c>
      <c r="CC3352" s="31">
        <v>1074.5858086578601</v>
      </c>
      <c r="CD3352" s="30">
        <v>44237</v>
      </c>
      <c r="CE3352" s="31">
        <v>1047.9063072889601</v>
      </c>
    </row>
    <row r="3353" spans="2:93">
      <c r="B3353" s="29">
        <v>44312</v>
      </c>
      <c r="C3353" s="55">
        <v>1332.075428628295</v>
      </c>
      <c r="D3353" s="31"/>
      <c r="E3353" s="21">
        <f t="shared" si="424"/>
        <v>-4.8863877061744443E-4</v>
      </c>
      <c r="F3353" s="21">
        <f t="shared" si="425"/>
        <v>1.6657289405874742E-3</v>
      </c>
      <c r="G3353" s="37">
        <f>(C3352-MAX(C$9:C3352))/MAX(C$9:C3352)</f>
        <v>-1.2141059865391178E-2</v>
      </c>
      <c r="H3353" s="37"/>
      <c r="I3353" s="37"/>
      <c r="BN3353" s="30"/>
      <c r="BZ3353" s="30">
        <v>44238</v>
      </c>
      <c r="CA3353" s="31">
        <v>1092.98312917613</v>
      </c>
      <c r="CB3353" s="30">
        <v>44238</v>
      </c>
      <c r="CC3353" s="31">
        <v>1073.9055233271699</v>
      </c>
      <c r="CD3353" s="30">
        <v>44238</v>
      </c>
      <c r="CE3353" s="31">
        <v>1047.2204066264501</v>
      </c>
    </row>
    <row r="3354" spans="2:93">
      <c r="B3354" s="29">
        <v>44313</v>
      </c>
      <c r="C3354" s="55">
        <v>1329.715614215331</v>
      </c>
      <c r="D3354" s="31"/>
      <c r="E3354" s="21">
        <f t="shared" si="424"/>
        <v>-1.7715321236680959E-3</v>
      </c>
      <c r="F3354" s="21">
        <f t="shared" si="425"/>
        <v>-2.1572264210434344E-3</v>
      </c>
      <c r="G3354" s="37">
        <f>(C3353-MAX(C$9:C3353))/MAX(C$9:C3353)</f>
        <v>-1.2623766043441972E-2</v>
      </c>
      <c r="H3354" s="37"/>
      <c r="I3354" s="37"/>
      <c r="BN3354" s="30"/>
      <c r="BZ3354" s="30">
        <v>44239</v>
      </c>
      <c r="CA3354" s="31">
        <v>1093.0297130536501</v>
      </c>
      <c r="CB3354" s="30">
        <v>44239</v>
      </c>
      <c r="CC3354" s="31">
        <v>1073.9481336848701</v>
      </c>
      <c r="CD3354" s="30">
        <v>44239</v>
      </c>
      <c r="CE3354" s="31">
        <v>1047.22527873694</v>
      </c>
    </row>
    <row r="3355" spans="2:93">
      <c r="B3355" s="29">
        <v>44314</v>
      </c>
      <c r="C3355" s="55">
        <v>1329.083811731786</v>
      </c>
      <c r="D3355" s="31"/>
      <c r="E3355" s="21">
        <f t="shared" si="424"/>
        <v>-4.7514105782520133E-4</v>
      </c>
      <c r="F3355" s="21">
        <f t="shared" si="425"/>
        <v>-3.7408900455417893E-3</v>
      </c>
      <c r="G3355" s="37">
        <f>(C3354-MAX(C$9:C3354))/MAX(C$9:C3354)</f>
        <v>-1.4372934760042417E-2</v>
      </c>
      <c r="H3355" s="37"/>
      <c r="I3355" s="37"/>
      <c r="BN3355" s="30"/>
      <c r="BZ3355" s="30">
        <v>44242</v>
      </c>
      <c r="CA3355" s="31">
        <v>1092.1175029784699</v>
      </c>
      <c r="CB3355" s="30">
        <v>44242</v>
      </c>
      <c r="CC3355" s="31">
        <v>1073.04656947226</v>
      </c>
      <c r="CD3355" s="30">
        <v>44242</v>
      </c>
      <c r="CE3355" s="31">
        <v>1046.33638782043</v>
      </c>
    </row>
    <row r="3356" spans="2:93">
      <c r="B3356" s="29">
        <v>44315</v>
      </c>
      <c r="C3356" s="55">
        <v>1329.482206711466</v>
      </c>
      <c r="D3356" s="31"/>
      <c r="E3356" s="21">
        <f t="shared" si="424"/>
        <v>2.9975158538797508E-4</v>
      </c>
      <c r="F3356" s="21">
        <f t="shared" si="425"/>
        <v>-2.4344405715924777E-3</v>
      </c>
      <c r="G3356" s="37">
        <f>(C3355-MAX(C$9:C3355))/MAX(C$9:C3355)</f>
        <v>-1.484124664644172E-2</v>
      </c>
      <c r="H3356" s="37"/>
      <c r="I3356" s="37"/>
      <c r="BN3356" s="30"/>
      <c r="BZ3356" s="30">
        <v>44243</v>
      </c>
      <c r="CA3356" s="31">
        <v>1091.8196704868401</v>
      </c>
      <c r="CB3356" s="30">
        <v>44243</v>
      </c>
      <c r="CC3356" s="31">
        <v>1072.74234143283</v>
      </c>
      <c r="CD3356" s="30">
        <v>44243</v>
      </c>
      <c r="CE3356" s="31">
        <v>1046.05271920116</v>
      </c>
    </row>
    <row r="3357" spans="2:93">
      <c r="B3357" s="29">
        <v>44316</v>
      </c>
      <c r="C3357" s="55">
        <v>1326.5655675642699</v>
      </c>
      <c r="D3357" s="31"/>
      <c r="E3357" s="21">
        <f t="shared" si="424"/>
        <v>-2.1938158573859834E-3</v>
      </c>
      <c r="F3357" s="21">
        <f t="shared" si="425"/>
        <v>-4.1362980996495491E-3</v>
      </c>
      <c r="G3357" s="37">
        <f>(C3356-MAX(C$9:C3356))/MAX(C$9:C3356)</f>
        <v>-1.4545943748265218E-2</v>
      </c>
      <c r="H3357" s="37"/>
      <c r="I3357" s="37"/>
      <c r="BN3357" s="30"/>
      <c r="BZ3357" s="30">
        <v>44244</v>
      </c>
      <c r="CA3357" s="31">
        <v>1089.80535671804</v>
      </c>
      <c r="CB3357" s="30">
        <v>44244</v>
      </c>
      <c r="CC3357" s="31">
        <v>1070.68228688816</v>
      </c>
      <c r="CD3357" s="30">
        <v>44244</v>
      </c>
      <c r="CE3357" s="31">
        <v>1044.03817139904</v>
      </c>
    </row>
    <row r="3358" spans="2:93">
      <c r="B3358" s="29">
        <v>44319</v>
      </c>
      <c r="C3358" s="55">
        <v>1330.6946600381459</v>
      </c>
      <c r="D3358" s="31"/>
      <c r="E3358" s="21">
        <f t="shared" si="424"/>
        <v>3.112618459905736E-3</v>
      </c>
      <c r="F3358" s="21">
        <f t="shared" si="425"/>
        <v>7.3628211351994821E-4</v>
      </c>
      <c r="G3358" s="37">
        <f>(C3357-MAX(C$9:C3357))/MAX(C$9:C3357)</f>
        <v>-1.6707848483595567E-2</v>
      </c>
      <c r="H3358" s="37"/>
      <c r="I3358" s="37"/>
      <c r="BN3358" s="30"/>
      <c r="BZ3358" s="30">
        <v>44245</v>
      </c>
      <c r="CA3358" s="31">
        <v>1087.8095942645</v>
      </c>
      <c r="CB3358" s="30">
        <v>44245</v>
      </c>
      <c r="CC3358" s="31">
        <v>1068.71329923538</v>
      </c>
      <c r="CD3358" s="30">
        <v>44245</v>
      </c>
      <c r="CE3358" s="31">
        <v>1042.04859989684</v>
      </c>
    </row>
    <row r="3359" spans="2:93">
      <c r="B3359" s="29">
        <v>44320</v>
      </c>
      <c r="C3359" s="55">
        <v>1326.3289872888599</v>
      </c>
      <c r="D3359" s="31"/>
      <c r="E3359" s="21">
        <f t="shared" si="424"/>
        <v>-3.280747176937493E-3</v>
      </c>
      <c r="F3359" s="21">
        <f t="shared" si="425"/>
        <v>-2.0727243975204868E-3</v>
      </c>
      <c r="G3359" s="37">
        <f>(C3358-MAX(C$9:C3358))/MAX(C$9:C3358)</f>
        <v>-1.364723518130511E-2</v>
      </c>
      <c r="H3359" s="37"/>
      <c r="I3359" s="37"/>
      <c r="BN3359" s="30"/>
      <c r="BZ3359" s="30">
        <v>44246</v>
      </c>
      <c r="CA3359" s="31">
        <v>1088.78940822713</v>
      </c>
      <c r="CB3359" s="30">
        <v>44246</v>
      </c>
      <c r="CC3359" s="31">
        <v>1069.7805649889899</v>
      </c>
      <c r="CD3359" s="30">
        <v>44246</v>
      </c>
      <c r="CE3359" s="31">
        <v>1042.9863692251399</v>
      </c>
    </row>
    <row r="3360" spans="2:93">
      <c r="B3360" s="29">
        <v>44321</v>
      </c>
      <c r="C3360" s="55">
        <v>1333.574754225685</v>
      </c>
      <c r="D3360" s="31"/>
      <c r="E3360" s="21">
        <f t="shared" si="424"/>
        <v>5.4630238849231461E-3</v>
      </c>
      <c r="F3360" s="21">
        <f t="shared" si="425"/>
        <v>3.0783018332694034E-3</v>
      </c>
      <c r="G3360" s="37">
        <f>(C3359-MAX(C$9:C3359))/MAX(C$9:C3359)</f>
        <v>-1.688320922994856E-2</v>
      </c>
      <c r="H3360" s="37"/>
      <c r="I3360" s="37"/>
      <c r="BN3360" s="30"/>
      <c r="BZ3360" s="30">
        <v>44249</v>
      </c>
      <c r="CA3360" s="31">
        <v>1088.11848924676</v>
      </c>
      <c r="CB3360" s="30">
        <v>44249</v>
      </c>
      <c r="CC3360" s="31">
        <v>1069.1470382705099</v>
      </c>
      <c r="CD3360" s="30">
        <v>44249</v>
      </c>
      <c r="CE3360" s="31">
        <v>1042.3642583108399</v>
      </c>
    </row>
    <row r="3361" spans="2:83">
      <c r="B3361" s="29">
        <v>44322</v>
      </c>
      <c r="C3361" s="55">
        <v>1332.1230909523319</v>
      </c>
      <c r="D3361" s="31"/>
      <c r="E3361" s="21">
        <f t="shared" si="424"/>
        <v>-1.0885503559160403E-3</v>
      </c>
      <c r="F3361" s="21">
        <f t="shared" si="425"/>
        <v>4.1894072362109736E-3</v>
      </c>
      <c r="G3361" s="37">
        <f>(C3360-MAX(C$9:C3360))/MAX(C$9:C3360)</f>
        <v>-1.1512418720302738E-2</v>
      </c>
      <c r="H3361" s="37"/>
      <c r="I3361" s="37"/>
      <c r="BN3361" s="30"/>
      <c r="BZ3361" s="30">
        <v>44250</v>
      </c>
      <c r="CA3361" s="31">
        <v>1087.79623303421</v>
      </c>
      <c r="CB3361" s="30">
        <v>44250</v>
      </c>
      <c r="CC3361" s="31">
        <v>1068.6797341220999</v>
      </c>
      <c r="CD3361" s="30">
        <v>44250</v>
      </c>
      <c r="CE3361" s="31">
        <v>1041.98011810463</v>
      </c>
    </row>
    <row r="3362" spans="2:83">
      <c r="B3362" s="29">
        <v>44323</v>
      </c>
      <c r="C3362" s="55">
        <v>1336.2520747729241</v>
      </c>
      <c r="D3362" s="31"/>
      <c r="E3362" s="21">
        <f t="shared" si="424"/>
        <v>3.099551271677381E-3</v>
      </c>
      <c r="F3362" s="21">
        <f t="shared" si="425"/>
        <v>4.1763260210414543E-3</v>
      </c>
      <c r="G3362" s="37">
        <f>(C3361-MAX(C$9:C3361))/MAX(C$9:C3361)</f>
        <v>-1.2588437228723331E-2</v>
      </c>
      <c r="H3362" s="37"/>
      <c r="I3362" s="37"/>
      <c r="BN3362" s="30"/>
      <c r="BZ3362" s="30">
        <v>44251</v>
      </c>
      <c r="CA3362" s="31">
        <v>1088.2573828821801</v>
      </c>
      <c r="CB3362" s="30">
        <v>44251</v>
      </c>
      <c r="CC3362" s="31">
        <v>1069.27447026552</v>
      </c>
      <c r="CD3362" s="30">
        <v>44251</v>
      </c>
      <c r="CE3362" s="31">
        <v>1042.4845415652701</v>
      </c>
    </row>
    <row r="3363" spans="2:83">
      <c r="B3363" s="29">
        <v>44326</v>
      </c>
      <c r="C3363" s="55">
        <v>1334.7374558564311</v>
      </c>
      <c r="D3363" s="31"/>
      <c r="E3363" s="21">
        <f t="shared" si="424"/>
        <v>-1.1334829296713034E-3</v>
      </c>
      <c r="F3363" s="21">
        <f t="shared" si="425"/>
        <v>6.3396552802172934E-3</v>
      </c>
      <c r="G3363" s="37">
        <f>(C3362-MAX(C$9:C3362))/MAX(C$9:C3362)</f>
        <v>-9.5279044636666661E-3</v>
      </c>
      <c r="H3363" s="37"/>
      <c r="I3363" s="37"/>
      <c r="BN3363" s="30"/>
      <c r="BZ3363" s="30">
        <v>44252</v>
      </c>
      <c r="CA3363" s="31">
        <v>1090.2622123641299</v>
      </c>
      <c r="CB3363" s="30">
        <v>44252</v>
      </c>
      <c r="CC3363" s="31">
        <v>1071.17117384581</v>
      </c>
      <c r="CD3363" s="30">
        <v>44252</v>
      </c>
      <c r="CE3363" s="31">
        <v>1044.44174257297</v>
      </c>
    </row>
    <row r="3364" spans="2:83">
      <c r="B3364" s="29">
        <v>44327</v>
      </c>
      <c r="C3364" s="55">
        <v>1331.95443912155</v>
      </c>
      <c r="D3364" s="31"/>
      <c r="E3364" s="21">
        <f t="shared" si="424"/>
        <v>-2.0850667842353676E-3</v>
      </c>
      <c r="F3364" s="21">
        <f t="shared" si="425"/>
        <v>-1.2150163303562556E-3</v>
      </c>
      <c r="G3364" s="37">
        <f>(C3363-MAX(C$9:C3363))/MAX(C$9:C3363)</f>
        <v>-1.0650587676272858E-2</v>
      </c>
      <c r="H3364" s="37"/>
      <c r="I3364" s="37"/>
      <c r="BN3364" s="30"/>
      <c r="BZ3364" s="30">
        <v>44253</v>
      </c>
      <c r="CA3364" s="31">
        <v>1084.70836281681</v>
      </c>
      <c r="CB3364" s="30">
        <v>44253</v>
      </c>
      <c r="CC3364" s="31">
        <v>1065.19510487763</v>
      </c>
      <c r="CD3364" s="30">
        <v>44253</v>
      </c>
      <c r="CE3364" s="31">
        <v>1038.96772276868</v>
      </c>
    </row>
    <row r="3365" spans="2:83">
      <c r="B3365" s="29">
        <v>44328</v>
      </c>
      <c r="C3365" s="55">
        <v>1330.0041032016611</v>
      </c>
      <c r="D3365" s="31"/>
      <c r="E3365" s="21">
        <f t="shared" si="424"/>
        <v>-1.4642662410999652E-3</v>
      </c>
      <c r="F3365" s="21">
        <f t="shared" si="425"/>
        <v>-1.5906846484854409E-3</v>
      </c>
      <c r="G3365" s="37">
        <f>(C3364-MAX(C$9:C3364))/MAX(C$9:C3364)</f>
        <v>-1.2713447273911891E-2</v>
      </c>
      <c r="H3365" s="37"/>
      <c r="I3365" s="37"/>
      <c r="BN3365" s="30"/>
      <c r="BZ3365" s="30">
        <v>44256</v>
      </c>
      <c r="CA3365" s="31">
        <v>1085.82456850414</v>
      </c>
      <c r="CB3365" s="30">
        <v>44256</v>
      </c>
      <c r="CC3365" s="31">
        <v>1066.7036719684099</v>
      </c>
      <c r="CD3365" s="30">
        <v>44256</v>
      </c>
      <c r="CE3365" s="31">
        <v>1039.92726371872</v>
      </c>
    </row>
    <row r="3366" spans="2:83">
      <c r="B3366" s="29">
        <v>44330</v>
      </c>
      <c r="C3366" s="55">
        <v>1335.211262372045</v>
      </c>
      <c r="D3366" s="31"/>
      <c r="E3366" s="21">
        <f t="shared" si="424"/>
        <v>3.9151451922958547E-3</v>
      </c>
      <c r="F3366" s="21">
        <f t="shared" si="425"/>
        <v>-7.7890423560689204E-4</v>
      </c>
      <c r="G3366" s="37">
        <f>(C3365-MAX(C$9:C3365))/MAX(C$9:C3365)</f>
        <v>-1.4159097643360612E-2</v>
      </c>
      <c r="H3366" s="37"/>
      <c r="I3366" s="37"/>
      <c r="BN3366" s="30"/>
      <c r="BZ3366" s="30">
        <v>44257</v>
      </c>
      <c r="CA3366" s="31">
        <v>1086.0384291934499</v>
      </c>
      <c r="CB3366" s="30">
        <v>44257</v>
      </c>
      <c r="CC3366" s="31">
        <v>1067.04003159032</v>
      </c>
      <c r="CD3366" s="30">
        <v>44257</v>
      </c>
      <c r="CE3366" s="31">
        <v>1040.02949701903</v>
      </c>
    </row>
    <row r="3367" spans="2:83">
      <c r="B3367" s="29">
        <v>44333</v>
      </c>
      <c r="C3367" s="55">
        <v>1329.9118001217939</v>
      </c>
      <c r="D3367" s="31"/>
      <c r="E3367" s="21">
        <f t="shared" si="424"/>
        <v>-3.9690065531924335E-3</v>
      </c>
      <c r="F3367" s="21">
        <f t="shared" si="425"/>
        <v>-3.6154344163068508E-3</v>
      </c>
      <c r="G3367" s="37">
        <f>(C3366-MAX(C$9:C3366))/MAX(C$9:C3366)</f>
        <v>-1.0299387374130312E-2</v>
      </c>
      <c r="H3367" s="37"/>
      <c r="I3367" s="37"/>
      <c r="BN3367" s="30"/>
      <c r="BZ3367" s="30">
        <v>44258</v>
      </c>
      <c r="CA3367" s="31">
        <v>1086.5646367905999</v>
      </c>
      <c r="CB3367" s="30">
        <v>44258</v>
      </c>
      <c r="CC3367" s="31">
        <v>1067.49063824068</v>
      </c>
      <c r="CD3367" s="30">
        <v>44258</v>
      </c>
      <c r="CE3367" s="31">
        <v>1040.53022817284</v>
      </c>
    </row>
    <row r="3368" spans="2:83">
      <c r="B3368" s="29">
        <v>44334</v>
      </c>
      <c r="C3368" s="55">
        <v>1330.4138207851499</v>
      </c>
      <c r="D3368" s="31"/>
      <c r="E3368" s="21">
        <f t="shared" si="424"/>
        <v>3.77484178507137E-4</v>
      </c>
      <c r="F3368" s="21">
        <f t="shared" si="425"/>
        <v>-1.1566599360681717E-3</v>
      </c>
      <c r="G3368" s="37">
        <f>(C3367-MAX(C$9:C3367))/MAX(C$9:C3367)</f>
        <v>-1.4227515591341004E-2</v>
      </c>
      <c r="H3368" s="37"/>
      <c r="I3368" s="37"/>
      <c r="BN3368" s="30"/>
      <c r="BZ3368" s="30">
        <v>44259</v>
      </c>
      <c r="CA3368" s="31">
        <v>1088.3774753554101</v>
      </c>
      <c r="CB3368" s="30">
        <v>44259</v>
      </c>
      <c r="CC3368" s="31">
        <v>1069.3278502297901</v>
      </c>
      <c r="CD3368" s="30">
        <v>44259</v>
      </c>
      <c r="CE3368" s="31">
        <v>1042.54434897742</v>
      </c>
    </row>
    <row r="3369" spans="2:83">
      <c r="B3369" s="29">
        <v>44335</v>
      </c>
      <c r="C3369" s="55">
        <v>1328.6438369049231</v>
      </c>
      <c r="D3369" s="31"/>
      <c r="E3369" s="21">
        <f t="shared" si="424"/>
        <v>-1.3304010019846713E-3</v>
      </c>
      <c r="F3369" s="21">
        <f t="shared" si="425"/>
        <v>-1.0227534587776699E-3</v>
      </c>
      <c r="G3369" s="37">
        <f>(C3368-MAX(C$9:C3368))/MAX(C$9:C3368)</f>
        <v>-1.3855402074868999E-2</v>
      </c>
      <c r="H3369" s="37"/>
      <c r="I3369" s="37"/>
      <c r="BN3369" s="30"/>
      <c r="BZ3369" s="30">
        <v>44260</v>
      </c>
      <c r="CA3369" s="31">
        <v>1089.7147726554199</v>
      </c>
      <c r="CB3369" s="30">
        <v>44260</v>
      </c>
      <c r="CC3369" s="31">
        <v>1070.50171389815</v>
      </c>
      <c r="CD3369" s="30">
        <v>44260</v>
      </c>
      <c r="CE3369" s="31">
        <v>1043.8428567236399</v>
      </c>
    </row>
    <row r="3370" spans="2:83">
      <c r="B3370" s="29">
        <v>44336</v>
      </c>
      <c r="C3370" s="55">
        <v>1331.403036626326</v>
      </c>
      <c r="D3370" s="31"/>
      <c r="E3370" s="21">
        <f t="shared" si="424"/>
        <v>2.0767038123854498E-3</v>
      </c>
      <c r="F3370" s="21">
        <f t="shared" si="425"/>
        <v>-2.852152204703251E-3</v>
      </c>
      <c r="G3370" s="37">
        <f>(C3369-MAX(C$9:C3369))/MAX(C$9:C3369)</f>
        <v>-1.5167369836050385E-2</v>
      </c>
      <c r="H3370" s="37"/>
      <c r="I3370" s="37"/>
      <c r="BN3370" s="30"/>
      <c r="BZ3370" s="30">
        <v>44263</v>
      </c>
      <c r="CA3370" s="31">
        <v>1090.3508244647401</v>
      </c>
      <c r="CB3370" s="30">
        <v>44263</v>
      </c>
      <c r="CC3370" s="31">
        <v>1071.2183433651801</v>
      </c>
      <c r="CD3370" s="30">
        <v>44263</v>
      </c>
      <c r="CE3370" s="31">
        <v>1044.3861563467201</v>
      </c>
    </row>
    <row r="3371" spans="2:83">
      <c r="B3371" s="29">
        <v>44337</v>
      </c>
      <c r="C3371" s="55">
        <v>1330.3288352251</v>
      </c>
      <c r="D3371" s="31"/>
      <c r="E3371" s="21">
        <f t="shared" si="424"/>
        <v>-8.0681910111002342E-4</v>
      </c>
      <c r="F3371" s="21">
        <f t="shared" si="425"/>
        <v>3.1358102339407168E-4</v>
      </c>
      <c r="G3371" s="37">
        <f>(C3370-MAX(C$9:C3370))/MAX(C$9:C3370)</f>
        <v>-1.3122164158427336E-2</v>
      </c>
      <c r="H3371" s="37"/>
      <c r="I3371" s="37"/>
      <c r="BN3371" s="30"/>
      <c r="BZ3371" s="30">
        <v>44264</v>
      </c>
      <c r="CA3371" s="31">
        <v>1089.69465090467</v>
      </c>
      <c r="CB3371" s="30">
        <v>44264</v>
      </c>
      <c r="CC3371" s="31">
        <v>1070.6735819861201</v>
      </c>
      <c r="CD3371" s="30">
        <v>44264</v>
      </c>
      <c r="CE3371" s="31">
        <v>1043.74901397962</v>
      </c>
    </row>
    <row r="3372" spans="2:83">
      <c r="B3372" s="29">
        <v>44341</v>
      </c>
      <c r="C3372" s="55">
        <v>1329.091094330435</v>
      </c>
      <c r="D3372" s="31"/>
      <c r="E3372" s="21">
        <f t="shared" si="424"/>
        <v>-9.304022147693658E-4</v>
      </c>
      <c r="F3372" s="21">
        <f t="shared" si="425"/>
        <v>-9.9422182335295872E-4</v>
      </c>
      <c r="G3372" s="37">
        <f>(C3371-MAX(C$9:C3371))/MAX(C$9:C3371)</f>
        <v>-1.3918396046846426E-2</v>
      </c>
      <c r="H3372" s="37"/>
      <c r="I3372" s="37"/>
      <c r="BN3372" s="30"/>
      <c r="BZ3372" s="30">
        <v>44265</v>
      </c>
      <c r="CA3372" s="31">
        <v>1089.92714337041</v>
      </c>
      <c r="CB3372" s="30">
        <v>44265</v>
      </c>
      <c r="CC3372" s="31">
        <v>1070.9587752775101</v>
      </c>
      <c r="CD3372" s="30">
        <v>44265</v>
      </c>
      <c r="CE3372" s="31">
        <v>1044.03283027207</v>
      </c>
    </row>
    <row r="3373" spans="2:83">
      <c r="B3373" s="29">
        <v>44342</v>
      </c>
      <c r="C3373" s="55">
        <v>1328.258671708983</v>
      </c>
      <c r="D3373" s="31"/>
      <c r="E3373" s="21">
        <f t="shared" si="424"/>
        <v>-6.2630968261156994E-4</v>
      </c>
      <c r="F3373" s="21">
        <f t="shared" si="425"/>
        <v>-2.89893487811832E-4</v>
      </c>
      <c r="G3373" s="37">
        <f>(C3372-MAX(C$9:C3372))/MAX(C$9:C3372)</f>
        <v>-1.4835848555107757E-2</v>
      </c>
      <c r="H3373" s="37"/>
      <c r="I3373" s="37"/>
      <c r="BN3373" s="30"/>
      <c r="BZ3373" s="30">
        <v>44266</v>
      </c>
      <c r="CA3373" s="31">
        <v>1091.4068747338299</v>
      </c>
      <c r="CB3373" s="30">
        <v>44266</v>
      </c>
      <c r="CC3373" s="31">
        <v>1072.4727917293999</v>
      </c>
      <c r="CD3373" s="30">
        <v>44266</v>
      </c>
      <c r="CE3373" s="31">
        <v>1045.43070708033</v>
      </c>
    </row>
    <row r="3374" spans="2:83">
      <c r="B3374" s="29">
        <v>44343</v>
      </c>
      <c r="C3374" s="55">
        <v>1327.18961440763</v>
      </c>
      <c r="D3374" s="31"/>
      <c r="E3374" s="21">
        <f t="shared" si="424"/>
        <v>-8.0485625588089249E-4</v>
      </c>
      <c r="F3374" s="21">
        <f t="shared" si="425"/>
        <v>-3.1646481965164064E-3</v>
      </c>
      <c r="G3374" s="37">
        <f>(C3373-MAX(C$9:C3373))/MAX(C$9:C3373)</f>
        <v>-1.5452866402119531E-2</v>
      </c>
      <c r="H3374" s="37"/>
      <c r="I3374" s="37"/>
      <c r="BN3374" s="30"/>
      <c r="BZ3374" s="30">
        <v>44267</v>
      </c>
      <c r="CA3374" s="31">
        <v>1091.1068082752799</v>
      </c>
      <c r="CB3374" s="30">
        <v>44267</v>
      </c>
      <c r="CC3374" s="31">
        <v>1072.2085915799</v>
      </c>
      <c r="CD3374" s="30">
        <v>44267</v>
      </c>
      <c r="CE3374" s="31">
        <v>1045.05925207316</v>
      </c>
    </row>
    <row r="3375" spans="2:83">
      <c r="B3375" s="29">
        <v>44344</v>
      </c>
      <c r="C3375" s="55">
        <v>1325.082063800226</v>
      </c>
      <c r="D3375" s="31"/>
      <c r="E3375" s="21">
        <f t="shared" si="424"/>
        <v>-1.5879800327888161E-3</v>
      </c>
      <c r="F3375" s="21">
        <f t="shared" si="425"/>
        <v>-3.9439657969874142E-3</v>
      </c>
      <c r="G3375" s="37">
        <f>(C3374-MAX(C$9:C3374))/MAX(C$9:C3374)</f>
        <v>-1.6245285321805403E-2</v>
      </c>
      <c r="H3375" s="37"/>
      <c r="I3375" s="37"/>
      <c r="BN3375" s="30"/>
      <c r="BZ3375" s="30">
        <v>44270</v>
      </c>
      <c r="CA3375" s="31">
        <v>1089.98418172323</v>
      </c>
      <c r="CB3375" s="30">
        <v>44270</v>
      </c>
      <c r="CC3375" s="31">
        <v>1071.1784003744499</v>
      </c>
      <c r="CD3375" s="30">
        <v>44270</v>
      </c>
      <c r="CE3375" s="31">
        <v>1043.91786687837</v>
      </c>
    </row>
    <row r="3376" spans="2:83">
      <c r="B3376" s="29">
        <v>44347</v>
      </c>
      <c r="C3376" s="55">
        <v>1322.3389601050189</v>
      </c>
      <c r="D3376" s="31"/>
      <c r="E3376" s="21">
        <f t="shared" si="424"/>
        <v>-2.0701387258538206E-3</v>
      </c>
      <c r="F3376" s="21">
        <f t="shared" si="425"/>
        <v>-5.0802644410296027E-3</v>
      </c>
      <c r="G3376" s="37">
        <f>(C3375-MAX(C$9:C3375))/MAX(C$9:C3375)</f>
        <v>-1.7807468165876184E-2</v>
      </c>
      <c r="H3376" s="37"/>
      <c r="I3376" s="37"/>
      <c r="BN3376" s="30"/>
      <c r="BZ3376" s="30">
        <v>44271</v>
      </c>
      <c r="CA3376" s="31">
        <v>1088.6406974516501</v>
      </c>
      <c r="CB3376" s="30">
        <v>44271</v>
      </c>
      <c r="CC3376" s="31">
        <v>1069.9281613226999</v>
      </c>
      <c r="CD3376" s="30">
        <v>44271</v>
      </c>
      <c r="CE3376" s="31">
        <v>1042.6133886784201</v>
      </c>
    </row>
    <row r="3377" spans="2:83">
      <c r="B3377" s="29">
        <v>44348</v>
      </c>
      <c r="C3377" s="55">
        <v>1321.536651585747</v>
      </c>
      <c r="D3377" s="31"/>
      <c r="E3377" s="21">
        <f t="shared" si="424"/>
        <v>-6.0673438768543697E-4</v>
      </c>
      <c r="F3377" s="21">
        <f t="shared" si="425"/>
        <v>-5.0607763882219992E-3</v>
      </c>
      <c r="G3377" s="37">
        <f>(C3376-MAX(C$9:C3376))/MAX(C$9:C3376)</f>
        <v>-1.9840742962270366E-2</v>
      </c>
      <c r="H3377" s="37"/>
      <c r="I3377" s="37"/>
      <c r="BN3377" s="30"/>
      <c r="BZ3377" s="30">
        <v>44272</v>
      </c>
      <c r="CA3377" s="31">
        <v>1086.48314442231</v>
      </c>
      <c r="CB3377" s="30">
        <v>44272</v>
      </c>
      <c r="CC3377" s="31">
        <v>1067.80704642512</v>
      </c>
      <c r="CD3377" s="30">
        <v>44272</v>
      </c>
      <c r="CE3377" s="31">
        <v>1040.53483059359</v>
      </c>
    </row>
    <row r="3378" spans="2:83">
      <c r="B3378" s="29">
        <v>44349</v>
      </c>
      <c r="C3378" s="55">
        <v>1321.39119551607</v>
      </c>
      <c r="D3378" s="31"/>
      <c r="E3378" s="21">
        <f t="shared" si="424"/>
        <v>-1.1006586120976269E-4</v>
      </c>
      <c r="F3378" s="21">
        <f t="shared" si="425"/>
        <v>-4.3689453478341633E-3</v>
      </c>
      <c r="G3378" s="37">
        <f>(C3377-MAX(C$9:C3377))/MAX(C$9:C3377)</f>
        <v>-2.0435439288923388E-2</v>
      </c>
      <c r="H3378" s="37"/>
      <c r="I3378" s="37"/>
      <c r="BN3378" s="30"/>
      <c r="BZ3378" s="30">
        <v>44273</v>
      </c>
      <c r="CA3378" s="31">
        <v>1087.6589511772099</v>
      </c>
      <c r="CB3378" s="30">
        <v>44273</v>
      </c>
      <c r="CC3378" s="31">
        <v>1069.04554193125</v>
      </c>
      <c r="CD3378" s="30">
        <v>44273</v>
      </c>
      <c r="CE3378" s="31">
        <v>1041.7697155123799</v>
      </c>
    </row>
    <row r="3379" spans="2:83">
      <c r="B3379" s="29">
        <v>44350</v>
      </c>
      <c r="C3379" s="55">
        <v>1323.007007646396</v>
      </c>
      <c r="D3379" s="31"/>
      <c r="E3379" s="21">
        <f t="shared" si="424"/>
        <v>1.2228113338494939E-3</v>
      </c>
      <c r="F3379" s="21">
        <f t="shared" si="425"/>
        <v>-1.5659831270214974E-3</v>
      </c>
      <c r="G3379" s="37">
        <f>(C3378-MAX(C$9:C3378))/MAX(C$9:C3378)</f>
        <v>-2.0543255905908605E-2</v>
      </c>
      <c r="H3379" s="37"/>
      <c r="I3379" s="37"/>
      <c r="BN3379" s="30"/>
      <c r="BZ3379" s="30">
        <v>44274</v>
      </c>
      <c r="CA3379" s="31">
        <v>1085.7091018162901</v>
      </c>
      <c r="CB3379" s="30">
        <v>44274</v>
      </c>
      <c r="CC3379" s="31">
        <v>1067.1206287602799</v>
      </c>
      <c r="CD3379" s="30">
        <v>44274</v>
      </c>
      <c r="CE3379" s="31">
        <v>1039.71409581787</v>
      </c>
    </row>
    <row r="3380" spans="2:83">
      <c r="B3380" s="29">
        <v>44351</v>
      </c>
      <c r="C3380" s="55">
        <v>1324.3288430882701</v>
      </c>
      <c r="D3380" s="31"/>
      <c r="E3380" s="21">
        <f t="shared" si="424"/>
        <v>9.9911446744771482E-4</v>
      </c>
      <c r="F3380" s="21">
        <f t="shared" si="425"/>
        <v>1.5048206574002077E-3</v>
      </c>
      <c r="G3380" s="37">
        <f>(C3379-MAX(C$9:C3379))/MAX(C$9:C3379)</f>
        <v>-1.9345565098214976E-2</v>
      </c>
      <c r="H3380" s="37"/>
      <c r="I3380" s="37"/>
      <c r="BN3380" s="30"/>
      <c r="BZ3380" s="30">
        <v>44277</v>
      </c>
      <c r="CA3380" s="31">
        <v>1087.2187842048399</v>
      </c>
      <c r="CB3380" s="30">
        <v>44277</v>
      </c>
      <c r="CC3380" s="31">
        <v>1068.61496952382</v>
      </c>
      <c r="CD3380" s="30">
        <v>44277</v>
      </c>
      <c r="CE3380" s="31">
        <v>1041.10944994442</v>
      </c>
    </row>
    <row r="3381" spans="2:83">
      <c r="B3381" s="29">
        <v>44354</v>
      </c>
      <c r="C3381" s="55">
        <v>1324.347508533772</v>
      </c>
      <c r="D3381" s="31"/>
      <c r="E3381" s="21">
        <f t="shared" si="424"/>
        <v>1.409426789988899E-5</v>
      </c>
      <c r="F3381" s="21">
        <f t="shared" si="425"/>
        <v>2.1269610227248048E-3</v>
      </c>
      <c r="G3381" s="37">
        <f>(C3380-MAX(C$9:C3380))/MAX(C$9:C3380)</f>
        <v>-1.8365779064737933E-2</v>
      </c>
      <c r="H3381" s="37"/>
      <c r="I3381" s="37"/>
      <c r="BN3381" s="30"/>
      <c r="BZ3381" s="30">
        <v>44278</v>
      </c>
      <c r="CA3381" s="31">
        <v>1089.5328492045401</v>
      </c>
      <c r="CB3381" s="30">
        <v>44278</v>
      </c>
      <c r="CC3381" s="31">
        <v>1070.89629582619</v>
      </c>
      <c r="CD3381" s="30">
        <v>44278</v>
      </c>
      <c r="CE3381" s="31">
        <v>1043.4475448348001</v>
      </c>
    </row>
    <row r="3382" spans="2:83">
      <c r="B3382" s="29">
        <v>44355</v>
      </c>
      <c r="C3382" s="55">
        <v>1326.6490389329649</v>
      </c>
      <c r="D3382" s="31"/>
      <c r="E3382" s="21">
        <f t="shared" si="424"/>
        <v>1.737859877684933E-3</v>
      </c>
      <c r="F3382" s="21">
        <f t="shared" si="425"/>
        <v>3.9790210762238321E-3</v>
      </c>
      <c r="G3382" s="37">
        <f>(C3381-MAX(C$9:C3381))/MAX(C$9:C3381)</f>
        <v>-1.8351943649048446E-2</v>
      </c>
      <c r="H3382" s="37"/>
      <c r="I3382" s="37"/>
      <c r="BN3382" s="30"/>
      <c r="BZ3382" s="30">
        <v>44279</v>
      </c>
      <c r="CA3382" s="31">
        <v>1088.8614004705701</v>
      </c>
      <c r="CB3382" s="30">
        <v>44279</v>
      </c>
      <c r="CC3382" s="31">
        <v>1070.23368021275</v>
      </c>
      <c r="CD3382" s="30">
        <v>44279</v>
      </c>
      <c r="CE3382" s="31">
        <v>1042.85860622122</v>
      </c>
    </row>
    <row r="3383" spans="2:83">
      <c r="B3383" s="29">
        <v>44356</v>
      </c>
      <c r="C3383" s="55">
        <v>1331.797703792178</v>
      </c>
      <c r="D3383" s="31"/>
      <c r="E3383" s="21">
        <f t="shared" si="424"/>
        <v>3.8809547273739309E-3</v>
      </c>
      <c r="F3383" s="21">
        <f t="shared" si="425"/>
        <v>6.6444819226019192E-3</v>
      </c>
      <c r="G3383" s="37">
        <f>(C3382-MAX(C$9:C3382))/MAX(C$9:C3382)</f>
        <v>-1.6645976877908711E-2</v>
      </c>
      <c r="H3383" s="37"/>
      <c r="I3383" s="37"/>
      <c r="BN3383" s="30"/>
      <c r="BZ3383" s="30">
        <v>44280</v>
      </c>
      <c r="CA3383" s="31">
        <v>1086.9067657922301</v>
      </c>
      <c r="CB3383" s="30">
        <v>44280</v>
      </c>
      <c r="CC3383" s="31">
        <v>1068.3141342065201</v>
      </c>
      <c r="CD3383" s="30">
        <v>44280</v>
      </c>
      <c r="CE3383" s="31">
        <v>1040.7915657620899</v>
      </c>
    </row>
    <row r="3384" spans="2:83">
      <c r="B3384" s="29">
        <v>44357</v>
      </c>
      <c r="C3384" s="55">
        <v>1330.01145781897</v>
      </c>
      <c r="D3384" s="31"/>
      <c r="E3384" s="21">
        <f t="shared" si="424"/>
        <v>-1.3412292032954909E-3</v>
      </c>
      <c r="F3384" s="21">
        <f t="shared" si="425"/>
        <v>4.2909393390906381E-3</v>
      </c>
      <c r="G3384" s="37">
        <f>(C3383-MAX(C$9:C3383))/MAX(C$9:C3383)</f>
        <v>-1.2829624433190752E-2</v>
      </c>
      <c r="H3384" s="37"/>
      <c r="I3384" s="37"/>
      <c r="BN3384" s="30"/>
      <c r="BZ3384" s="30">
        <v>44281</v>
      </c>
      <c r="CA3384" s="31">
        <v>1089.44181890447</v>
      </c>
      <c r="CB3384" s="30">
        <v>44281</v>
      </c>
      <c r="CC3384" s="31">
        <v>1070.8284104648901</v>
      </c>
      <c r="CD3384" s="30">
        <v>44281</v>
      </c>
      <c r="CE3384" s="31">
        <v>1043.25542447824</v>
      </c>
    </row>
    <row r="3385" spans="2:83">
      <c r="B3385" s="29">
        <v>44358</v>
      </c>
      <c r="C3385" s="55">
        <v>1326.1562481471019</v>
      </c>
      <c r="D3385" s="31"/>
      <c r="E3385" s="21">
        <f t="shared" si="424"/>
        <v>-2.8986289172201474E-3</v>
      </c>
      <c r="F3385" s="21">
        <f t="shared" si="425"/>
        <v>1.3657590637463635E-3</v>
      </c>
      <c r="G3385" s="37">
        <f>(C3384-MAX(C$9:C3384))/MAX(C$9:C3384)</f>
        <v>-1.4153646169529171E-2</v>
      </c>
      <c r="H3385" s="37"/>
      <c r="I3385" s="37"/>
      <c r="BN3385" s="30"/>
      <c r="BZ3385" s="30">
        <v>44284</v>
      </c>
      <c r="CA3385" s="31">
        <v>1090.81708646434</v>
      </c>
      <c r="CB3385" s="30">
        <v>44284</v>
      </c>
      <c r="CC3385" s="31">
        <v>1072.18137580814</v>
      </c>
      <c r="CD3385" s="30">
        <v>44284</v>
      </c>
      <c r="CE3385" s="31">
        <v>1044.66949733192</v>
      </c>
    </row>
    <row r="3386" spans="2:83">
      <c r="B3386" s="29">
        <v>44361</v>
      </c>
      <c r="C3386" s="55">
        <v>1323.8866053561881</v>
      </c>
      <c r="D3386" s="31"/>
      <c r="E3386" s="21">
        <f t="shared" si="424"/>
        <v>-1.7114444803053575E-3</v>
      </c>
      <c r="F3386" s="21">
        <f t="shared" si="425"/>
        <v>-2.0822640319392294E-3</v>
      </c>
      <c r="G3386" s="37">
        <f>(C3385-MAX(C$9:C3385))/MAX(C$9:C3385)</f>
        <v>-1.7011248918678171E-2</v>
      </c>
      <c r="H3386" s="37"/>
      <c r="I3386" s="37"/>
      <c r="BN3386" s="30"/>
      <c r="BZ3386" s="30">
        <v>44285</v>
      </c>
      <c r="CA3386" s="31">
        <v>1091.0147111635999</v>
      </c>
      <c r="CB3386" s="30">
        <v>44285</v>
      </c>
      <c r="CC3386" s="31">
        <v>1072.3820782923201</v>
      </c>
      <c r="CD3386" s="30">
        <v>44285</v>
      </c>
      <c r="CE3386" s="31">
        <v>1044.7912433737999</v>
      </c>
    </row>
    <row r="3387" spans="2:83">
      <c r="B3387" s="29">
        <v>44362</v>
      </c>
      <c r="C3387" s="55">
        <v>1322.6444716019639</v>
      </c>
      <c r="D3387" s="31"/>
      <c r="E3387" s="21">
        <f t="shared" si="424"/>
        <v>-9.3824784479179524E-4</v>
      </c>
      <c r="F3387" s="21">
        <f t="shared" si="425"/>
        <v>-6.8728397444680622E-3</v>
      </c>
      <c r="G3387" s="37">
        <f>(C3386-MAX(C$9:C3386))/MAX(C$9:C3386)</f>
        <v>-1.8693579590918576E-2</v>
      </c>
      <c r="H3387" s="37"/>
      <c r="I3387" s="37"/>
      <c r="BN3387" s="30"/>
      <c r="BZ3387" s="30">
        <v>44286</v>
      </c>
      <c r="CA3387" s="31">
        <v>1089.7087216043799</v>
      </c>
      <c r="CB3387" s="30">
        <v>44286</v>
      </c>
      <c r="CC3387" s="31">
        <v>1071.10015952498</v>
      </c>
      <c r="CD3387" s="30">
        <v>44286</v>
      </c>
      <c r="CE3387" s="31">
        <v>1043.44099394662</v>
      </c>
    </row>
    <row r="3388" spans="2:83">
      <c r="B3388" s="29">
        <v>44363</v>
      </c>
      <c r="C3388" s="55">
        <v>1323.133914769893</v>
      </c>
      <c r="D3388" s="31"/>
      <c r="E3388" s="21">
        <f t="shared" si="424"/>
        <v>3.7004892731018479E-4</v>
      </c>
      <c r="F3388" s="21">
        <f t="shared" si="425"/>
        <v>-5.1710404513020114E-3</v>
      </c>
      <c r="G3388" s="37">
        <f>(C3387-MAX(C$9:C3387))/MAX(C$9:C3387)</f>
        <v>-1.9614288224947728E-2</v>
      </c>
      <c r="H3388" s="37"/>
      <c r="I3388" s="37"/>
      <c r="BN3388" s="30"/>
      <c r="BZ3388" s="30">
        <v>44287</v>
      </c>
      <c r="CA3388" s="31">
        <v>1089.2665521941001</v>
      </c>
      <c r="CB3388" s="30">
        <v>44287</v>
      </c>
      <c r="CC3388" s="31">
        <v>1070.67314042981</v>
      </c>
      <c r="CD3388" s="30">
        <v>44287</v>
      </c>
      <c r="CE3388" s="31">
        <v>1042.946634677</v>
      </c>
    </row>
    <row r="3389" spans="2:83">
      <c r="B3389" s="29">
        <v>44364</v>
      </c>
      <c r="C3389" s="55">
        <v>1322.931363063668</v>
      </c>
      <c r="D3389" s="31"/>
      <c r="E3389" s="21">
        <f t="shared" si="424"/>
        <v>-1.5308481172160437E-4</v>
      </c>
      <c r="F3389" s="21">
        <f t="shared" si="425"/>
        <v>-2.4317534890324621E-3</v>
      </c>
      <c r="G3389" s="37">
        <f>(C3388-MAX(C$9:C3388))/MAX(C$9:C3388)</f>
        <v>-1.9251497543955148E-2</v>
      </c>
      <c r="H3389" s="37"/>
      <c r="I3389" s="37"/>
      <c r="BN3389" s="30"/>
      <c r="BZ3389" s="30">
        <v>44292</v>
      </c>
      <c r="CA3389" s="31">
        <v>1089.16054959382</v>
      </c>
      <c r="CB3389" s="30">
        <v>44292</v>
      </c>
      <c r="CC3389" s="31">
        <v>1070.57987809259</v>
      </c>
      <c r="CD3389" s="30">
        <v>44292</v>
      </c>
      <c r="CE3389" s="31">
        <v>1042.8028131113899</v>
      </c>
    </row>
    <row r="3390" spans="2:83">
      <c r="B3390" s="29">
        <v>44365</v>
      </c>
      <c r="C3390" s="55">
        <v>1321.180060887752</v>
      </c>
      <c r="D3390" s="31"/>
      <c r="E3390" s="21">
        <f t="shared" si="424"/>
        <v>-1.3238042613641365E-3</v>
      </c>
      <c r="F3390" s="21">
        <f t="shared" si="425"/>
        <v>-2.0443929695231899E-3</v>
      </c>
      <c r="G3390" s="37">
        <f>(C3389-MAX(C$9:C3389))/MAX(C$9:C3389)</f>
        <v>-1.9401635243799859E-2</v>
      </c>
      <c r="H3390" s="37"/>
      <c r="I3390" s="37"/>
      <c r="BN3390" s="30"/>
      <c r="BZ3390" s="30">
        <v>44293</v>
      </c>
      <c r="CA3390" s="31">
        <v>1088.76398937461</v>
      </c>
      <c r="CB3390" s="30">
        <v>44293</v>
      </c>
      <c r="CC3390" s="31">
        <v>1070.1917439833901</v>
      </c>
      <c r="CD3390" s="30">
        <v>44293</v>
      </c>
      <c r="CE3390" s="31">
        <v>1042.3379405840999</v>
      </c>
    </row>
    <row r="3391" spans="2:83">
      <c r="B3391" s="29">
        <v>44368</v>
      </c>
      <c r="C3391" s="55">
        <v>1322.4053560606769</v>
      </c>
      <c r="D3391" s="31"/>
      <c r="E3391" s="21">
        <f t="shared" si="424"/>
        <v>9.2742481452656733E-4</v>
      </c>
      <c r="F3391" s="21">
        <f t="shared" si="425"/>
        <v>-1.807859530061906E-4</v>
      </c>
      <c r="G3391" s="37">
        <f>(C3390-MAX(C$9:C3390))/MAX(C$9:C3390)</f>
        <v>-2.0699755537750823E-2</v>
      </c>
      <c r="H3391" s="37"/>
      <c r="I3391" s="37"/>
      <c r="BN3391" s="30"/>
      <c r="BZ3391" s="30">
        <v>44294</v>
      </c>
      <c r="CA3391" s="31">
        <v>1090.1353444993399</v>
      </c>
      <c r="CB3391" s="30">
        <v>44294</v>
      </c>
      <c r="CC3391" s="31">
        <v>1071.5472253959299</v>
      </c>
      <c r="CD3391" s="30">
        <v>44294</v>
      </c>
      <c r="CE3391" s="31">
        <v>1043.6285175011401</v>
      </c>
    </row>
    <row r="3392" spans="2:83">
      <c r="B3392" s="29">
        <v>44369</v>
      </c>
      <c r="C3392" s="55">
        <v>1321.3785201039541</v>
      </c>
      <c r="D3392" s="31"/>
      <c r="E3392" s="21">
        <f t="shared" si="424"/>
        <v>-7.764910751584253E-4</v>
      </c>
      <c r="F3392" s="21">
        <f t="shared" si="425"/>
        <v>-1.3266946348693409E-3</v>
      </c>
      <c r="G3392" s="37">
        <f>(C3391-MAX(C$9:C3391))/MAX(C$9:C3391)</f>
        <v>-1.9791528190164678E-2</v>
      </c>
      <c r="H3392" s="37"/>
      <c r="I3392" s="37"/>
      <c r="BN3392" s="30"/>
      <c r="BZ3392" s="30">
        <v>44295</v>
      </c>
      <c r="CA3392" s="31">
        <v>1089.71497882626</v>
      </c>
      <c r="CB3392" s="30">
        <v>44295</v>
      </c>
      <c r="CC3392" s="31">
        <v>1071.1384441959301</v>
      </c>
      <c r="CD3392" s="30">
        <v>44295</v>
      </c>
      <c r="CE3392" s="31">
        <v>1043.2279000590199</v>
      </c>
    </row>
    <row r="3393" spans="2:83">
      <c r="B3393" s="29">
        <v>44370</v>
      </c>
      <c r="C3393" s="55">
        <v>1319.0205444275521</v>
      </c>
      <c r="D3393" s="31"/>
      <c r="E3393" s="21">
        <f t="shared" si="424"/>
        <v>-1.7844816156210586E-3</v>
      </c>
      <c r="F3393" s="21">
        <f t="shared" si="425"/>
        <v>-2.956176522309617E-3</v>
      </c>
      <c r="G3393" s="37">
        <f>(C3392-MAX(C$9:C3392))/MAX(C$9:C3392)</f>
        <v>-2.055265132031971E-2</v>
      </c>
      <c r="H3393" s="37"/>
      <c r="I3393" s="37"/>
      <c r="BN3393" s="30"/>
      <c r="BZ3393" s="30">
        <v>44298</v>
      </c>
      <c r="CA3393" s="31">
        <v>1089.18840667462</v>
      </c>
      <c r="CB3393" s="30">
        <v>44298</v>
      </c>
      <c r="CC3393" s="31">
        <v>1070.6198853060901</v>
      </c>
      <c r="CD3393" s="30">
        <v>44298</v>
      </c>
      <c r="CE3393" s="31">
        <v>1042.69335259487</v>
      </c>
    </row>
    <row r="3394" spans="2:83">
      <c r="B3394" s="29">
        <v>44371</v>
      </c>
      <c r="C3394" s="55">
        <v>1321.8222552188049</v>
      </c>
      <c r="D3394" s="31"/>
      <c r="E3394" s="21">
        <f t="shared" si="424"/>
        <v>2.1240842707790364E-3</v>
      </c>
      <c r="F3394" s="21">
        <f t="shared" si="425"/>
        <v>4.8607631167341125E-4</v>
      </c>
      <c r="G3394" s="37">
        <f>(C3393-MAX(C$9:C3393))/MAX(C$9:C3393)</f>
        <v>-2.2300457107507353E-2</v>
      </c>
      <c r="H3394" s="37"/>
      <c r="I3394" s="37"/>
      <c r="BN3394" s="30"/>
      <c r="BZ3394" s="30">
        <v>44299</v>
      </c>
      <c r="CA3394" s="31">
        <v>1089.51874887755</v>
      </c>
      <c r="CB3394" s="30">
        <v>44299</v>
      </c>
      <c r="CC3394" s="31">
        <v>1070.9446523511399</v>
      </c>
      <c r="CD3394" s="30">
        <v>44299</v>
      </c>
      <c r="CE3394" s="31">
        <v>1043.03710417919</v>
      </c>
    </row>
    <row r="3395" spans="2:83">
      <c r="B3395" s="29">
        <v>44372</v>
      </c>
      <c r="C3395" s="55">
        <v>1320.9259475434631</v>
      </c>
      <c r="D3395" s="31"/>
      <c r="E3395" s="21">
        <f t="shared" si="424"/>
        <v>-6.7808487245779592E-4</v>
      </c>
      <c r="F3395" s="21">
        <f t="shared" si="425"/>
        <v>-1.1187254425684134E-3</v>
      </c>
      <c r="G3395" s="37">
        <f>(C3394-MAX(C$9:C3394))/MAX(C$9:C3394)</f>
        <v>-2.0223740886901646E-2</v>
      </c>
      <c r="H3395" s="37"/>
      <c r="I3395" s="37"/>
      <c r="BN3395" s="30"/>
      <c r="BZ3395" s="30">
        <v>44300</v>
      </c>
      <c r="CA3395" s="31">
        <v>1089.34797458092</v>
      </c>
      <c r="CB3395" s="30">
        <v>44300</v>
      </c>
      <c r="CC3395" s="31">
        <v>1070.7910710542999</v>
      </c>
      <c r="CD3395" s="30">
        <v>44300</v>
      </c>
      <c r="CE3395" s="31">
        <v>1042.8191996113901</v>
      </c>
    </row>
    <row r="3396" spans="2:83">
      <c r="B3396" s="29">
        <v>44375</v>
      </c>
      <c r="C3396" s="55">
        <v>1319.1228924357381</v>
      </c>
      <c r="D3396" s="31"/>
      <c r="E3396" s="21">
        <f t="shared" si="424"/>
        <v>-1.3649933299274553E-3</v>
      </c>
      <c r="F3396" s="21">
        <f t="shared" si="425"/>
        <v>-1.707026135129297E-3</v>
      </c>
      <c r="G3396" s="37">
        <f>(C3395-MAX(C$9:C3395))/MAX(C$9:C3395)</f>
        <v>-2.0888112346599482E-2</v>
      </c>
      <c r="H3396" s="37"/>
      <c r="I3396" s="37"/>
      <c r="BN3396" s="30"/>
      <c r="BZ3396" s="30">
        <v>44301</v>
      </c>
      <c r="CA3396" s="31">
        <v>1088.8559927568599</v>
      </c>
      <c r="CB3396" s="30">
        <v>44301</v>
      </c>
      <c r="CC3396" s="31">
        <v>1070.3219668520501</v>
      </c>
      <c r="CD3396" s="30">
        <v>44301</v>
      </c>
      <c r="CE3396" s="31">
        <v>1042.23602717167</v>
      </c>
    </row>
    <row r="3397" spans="2:83">
      <c r="B3397" s="29">
        <v>44376</v>
      </c>
      <c r="C3397" s="55">
        <v>1319.301042711307</v>
      </c>
      <c r="D3397" s="31"/>
      <c r="E3397" s="21">
        <f t="shared" si="424"/>
        <v>1.3505206875752407E-4</v>
      </c>
      <c r="F3397" s="21">
        <f t="shared" si="425"/>
        <v>2.1265649344126558E-4</v>
      </c>
      <c r="G3397" s="37">
        <f>(C3396-MAX(C$9:C3396))/MAX(C$9:C3396)</f>
        <v>-2.2224593542499074E-2</v>
      </c>
      <c r="H3397" s="37"/>
      <c r="I3397" s="37"/>
      <c r="BN3397" s="30"/>
      <c r="BZ3397" s="30">
        <v>44302</v>
      </c>
      <c r="CA3397" s="31">
        <v>1083.8255084796999</v>
      </c>
      <c r="CB3397" s="30">
        <v>44302</v>
      </c>
      <c r="CC3397" s="31">
        <v>1065.3757528823701</v>
      </c>
      <c r="CD3397" s="30">
        <v>44302</v>
      </c>
      <c r="CE3397" s="31">
        <v>1037.2623746568399</v>
      </c>
    </row>
    <row r="3398" spans="2:83">
      <c r="B3398" s="29">
        <v>44377</v>
      </c>
      <c r="C3398" s="55">
        <v>1317.451439673184</v>
      </c>
      <c r="D3398" s="31"/>
      <c r="E3398" s="21">
        <f t="shared" si="424"/>
        <v>-1.4019567772961539E-3</v>
      </c>
      <c r="F3398" s="21">
        <f t="shared" si="425"/>
        <v>-3.306659067332296E-3</v>
      </c>
      <c r="G3398" s="37">
        <f>(C3397-MAX(C$9:C3397))/MAX(C$9:C3397)</f>
        <v>-2.2092542951076728E-2</v>
      </c>
      <c r="H3398" s="37"/>
      <c r="I3398" s="37"/>
      <c r="BN3398" s="30"/>
      <c r="BZ3398" s="30">
        <v>44305</v>
      </c>
      <c r="CA3398" s="31">
        <v>1082.0469716704299</v>
      </c>
      <c r="CB3398" s="30">
        <v>44305</v>
      </c>
      <c r="CC3398" s="31">
        <v>1063.6220815961301</v>
      </c>
      <c r="CD3398" s="30">
        <v>44305</v>
      </c>
      <c r="CE3398" s="31">
        <v>1035.5846972812501</v>
      </c>
    </row>
    <row r="3399" spans="2:83">
      <c r="B3399" s="29">
        <v>44378</v>
      </c>
      <c r="C3399" s="55">
        <v>1318.9965741605779</v>
      </c>
      <c r="D3399" s="31"/>
      <c r="E3399" s="21">
        <f t="shared" si="424"/>
        <v>1.1728208272914209E-3</v>
      </c>
      <c r="F3399" s="21">
        <f t="shared" si="425"/>
        <v>-1.4606219118287189E-3</v>
      </c>
      <c r="G3399" s="37">
        <f>(C3398-MAX(C$9:C3398))/MAX(C$9:C3398)</f>
        <v>-2.3463526938054879E-2</v>
      </c>
      <c r="H3399" s="37"/>
      <c r="I3399" s="37"/>
      <c r="BN3399" s="30"/>
    </row>
    <row r="3400" spans="2:83">
      <c r="B3400" s="29">
        <v>44379</v>
      </c>
      <c r="C3400" s="55">
        <v>1321.7116324647959</v>
      </c>
      <c r="D3400" s="31"/>
      <c r="E3400" s="21">
        <f t="shared" si="424"/>
        <v>2.0584271084600481E-3</v>
      </c>
      <c r="F3400" s="21">
        <f t="shared" si="425"/>
        <v>1.9624707022389831E-3</v>
      </c>
      <c r="G3400" s="37">
        <f>(C3399-MAX(C$9:C3399))/MAX(C$9:C3399)</f>
        <v>-2.2318224623838066E-2</v>
      </c>
      <c r="H3400" s="37"/>
      <c r="I3400" s="37"/>
      <c r="BN3400" s="30"/>
    </row>
    <row r="3401" spans="2:83">
      <c r="B3401" s="29">
        <v>44382</v>
      </c>
      <c r="C3401" s="55">
        <v>1321.1224865816971</v>
      </c>
      <c r="D3401" s="31"/>
      <c r="E3401" s="21">
        <f t="shared" si="424"/>
        <v>-4.4574464552460391E-4</v>
      </c>
      <c r="F3401" s="21">
        <f t="shared" si="425"/>
        <v>1.3806127725382034E-3</v>
      </c>
      <c r="G3401" s="37">
        <f>(C3400-MAX(C$9:C3400))/MAX(C$9:C3400)</f>
        <v>-2.0305737953956463E-2</v>
      </c>
      <c r="H3401" s="37"/>
      <c r="I3401" s="37"/>
      <c r="BN3401" s="30"/>
    </row>
    <row r="3402" spans="2:83">
      <c r="B3402" s="29">
        <v>44383</v>
      </c>
      <c r="C3402" s="55">
        <v>1320.0513591630761</v>
      </c>
      <c r="D3402" s="31"/>
      <c r="E3402" s="21">
        <f t="shared" ref="E3402:E3465" si="426">C3402/C3401-1</f>
        <v>-8.1077071164881165E-4</v>
      </c>
      <c r="F3402" s="21">
        <f t="shared" si="425"/>
        <v>1.97344616400974E-3</v>
      </c>
      <c r="G3402" s="37">
        <f>(C3401-MAX(C$9:C3401))/MAX(C$9:C3401)</f>
        <v>-2.0742431425514695E-2</v>
      </c>
      <c r="H3402" s="37"/>
      <c r="I3402" s="37"/>
      <c r="BN3402" s="30"/>
    </row>
    <row r="3403" spans="2:83">
      <c r="B3403" s="29">
        <v>44384</v>
      </c>
      <c r="C3403" s="55">
        <v>1320.6411971401619</v>
      </c>
      <c r="D3403" s="31"/>
      <c r="E3403" s="21">
        <f t="shared" si="426"/>
        <v>4.4682956688890663E-4</v>
      </c>
      <c r="F3403" s="21">
        <f t="shared" si="425"/>
        <v>1.2468743375095848E-3</v>
      </c>
      <c r="G3403" s="37">
        <f>(C3402-MAX(C$9:C3402))/MAX(C$9:C3402)</f>
        <v>-2.1536384781275262E-2</v>
      </c>
      <c r="H3403" s="37"/>
      <c r="I3403" s="37"/>
      <c r="BN3403" s="30"/>
    </row>
    <row r="3404" spans="2:83">
      <c r="B3404" s="29">
        <v>44385</v>
      </c>
      <c r="C3404" s="55">
        <v>1323.275515069183</v>
      </c>
      <c r="D3404" s="31"/>
      <c r="E3404" s="21">
        <f t="shared" si="426"/>
        <v>1.9947264516098073E-3</v>
      </c>
      <c r="F3404" s="21">
        <f t="shared" si="425"/>
        <v>1.1832252709091939E-3</v>
      </c>
      <c r="G3404" s="37">
        <f>(C3403-MAX(C$9:C3403))/MAX(C$9:C3403)</f>
        <v>-2.1099178307870611E-2</v>
      </c>
      <c r="H3404" s="37"/>
      <c r="I3404" s="37"/>
      <c r="BN3404" s="30"/>
    </row>
    <row r="3405" spans="2:83">
      <c r="B3405" s="29">
        <v>44386</v>
      </c>
      <c r="C3405" s="55">
        <v>1324.8232317015991</v>
      </c>
      <c r="D3405" s="31"/>
      <c r="E3405" s="21">
        <f t="shared" si="426"/>
        <v>1.1696102699634281E-3</v>
      </c>
      <c r="F3405" s="21">
        <f t="shared" ref="F3405:F3468" si="427">+C3405/C3401-1</f>
        <v>2.8012127243988161E-3</v>
      </c>
      <c r="G3405" s="37">
        <f>(C3404-MAX(C$9:C3404))/MAX(C$9:C3404)</f>
        <v>-1.9146538945338756E-2</v>
      </c>
      <c r="H3405" s="37"/>
      <c r="I3405" s="37"/>
      <c r="BN3405" s="30"/>
    </row>
    <row r="3406" spans="2:83">
      <c r="B3406" s="29">
        <v>44389</v>
      </c>
      <c r="C3406" s="55">
        <v>1323.51078553871</v>
      </c>
      <c r="D3406" s="31"/>
      <c r="E3406" s="21">
        <f t="shared" si="426"/>
        <v>-9.9065756961658202E-4</v>
      </c>
      <c r="F3406" s="21">
        <f t="shared" si="427"/>
        <v>2.6206755908553259E-3</v>
      </c>
      <c r="G3406" s="37">
        <f>(C3405-MAX(C$9:C3405))/MAX(C$9:C3405)</f>
        <v>-1.7999322663960066E-2</v>
      </c>
      <c r="H3406" s="37"/>
      <c r="I3406" s="37"/>
      <c r="BN3406" s="30"/>
    </row>
    <row r="3407" spans="2:83">
      <c r="B3407" s="29">
        <v>44390</v>
      </c>
      <c r="C3407" s="55">
        <v>1322.2855064361879</v>
      </c>
      <c r="D3407" s="31"/>
      <c r="E3407" s="21">
        <f t="shared" si="426"/>
        <v>-9.2577946164862368E-4</v>
      </c>
      <c r="F3407" s="21">
        <f t="shared" si="427"/>
        <v>1.2450840543114516E-3</v>
      </c>
      <c r="G3407" s="37">
        <f>(C3406-MAX(C$9:C3406))/MAX(C$9:C3406)</f>
        <v>-1.8972149068331591E-2</v>
      </c>
      <c r="H3407" s="37"/>
      <c r="I3407" s="37"/>
      <c r="BN3407" s="30"/>
    </row>
    <row r="3408" spans="2:83">
      <c r="B3408" s="29">
        <v>44391</v>
      </c>
      <c r="C3408" s="55">
        <v>1322.823204512194</v>
      </c>
      <c r="D3408" s="31"/>
      <c r="E3408" s="21">
        <f t="shared" si="426"/>
        <v>4.0664294767567277E-4</v>
      </c>
      <c r="F3408" s="21">
        <f t="shared" si="427"/>
        <v>-3.4181132488142474E-4</v>
      </c>
      <c r="G3408" s="37">
        <f>(C3407-MAX(C$9:C3407))/MAX(C$9:C3407)</f>
        <v>-1.9880364504029368E-2</v>
      </c>
      <c r="H3408" s="37"/>
      <c r="I3408" s="37"/>
      <c r="BN3408" s="30"/>
    </row>
    <row r="3409" spans="2:66">
      <c r="B3409" s="29">
        <v>44392</v>
      </c>
      <c r="C3409" s="55">
        <v>1320.478175177534</v>
      </c>
      <c r="D3409" s="31"/>
      <c r="E3409" s="21">
        <f t="shared" si="426"/>
        <v>-1.7727458413648867E-3</v>
      </c>
      <c r="F3409" s="21">
        <f t="shared" si="427"/>
        <v>-3.2797254909882056E-3</v>
      </c>
      <c r="G3409" s="37">
        <f>(C3408-MAX(C$9:C3408))/MAX(C$9:C3408)</f>
        <v>-1.9481805766376422E-2</v>
      </c>
      <c r="H3409" s="37"/>
      <c r="I3409" s="37"/>
      <c r="BN3409" s="30"/>
    </row>
    <row r="3410" spans="2:66">
      <c r="B3410" s="29">
        <v>44393</v>
      </c>
      <c r="C3410" s="55">
        <v>1320.156117994208</v>
      </c>
      <c r="D3410" s="31"/>
      <c r="E3410" s="21">
        <f t="shared" si="426"/>
        <v>-2.4389436295135791E-4</v>
      </c>
      <c r="F3410" s="21">
        <f t="shared" si="427"/>
        <v>-2.5346733711252289E-3</v>
      </c>
      <c r="G3410" s="37">
        <f>(C3409-MAX(C$9:C3409))/MAX(C$9:C3409)</f>
        <v>-2.1220015317586723E-2</v>
      </c>
      <c r="H3410" s="37"/>
      <c r="I3410" s="37"/>
      <c r="BN3410" s="30"/>
    </row>
    <row r="3411" spans="2:66">
      <c r="B3411" s="29">
        <v>44396</v>
      </c>
      <c r="C3411" s="55">
        <v>1319.6900243194709</v>
      </c>
      <c r="D3411" s="31"/>
      <c r="E3411" s="21">
        <f t="shared" si="426"/>
        <v>-3.5305951196529239E-4</v>
      </c>
      <c r="F3411" s="21">
        <f t="shared" si="427"/>
        <v>-1.9628757209267933E-3</v>
      </c>
      <c r="G3411" s="37">
        <f>(C3410-MAX(C$9:C3410))/MAX(C$9:C3410)</f>
        <v>-2.1458734238420325E-2</v>
      </c>
      <c r="H3411" s="37"/>
      <c r="I3411" s="37"/>
    </row>
    <row r="3412" spans="2:66">
      <c r="B3412" s="29">
        <v>44397</v>
      </c>
      <c r="C3412" s="55">
        <v>1320.218072196807</v>
      </c>
      <c r="D3412" s="31"/>
      <c r="E3412" s="21">
        <f t="shared" si="426"/>
        <v>4.0013023331630926E-4</v>
      </c>
      <c r="F3412" s="21">
        <f t="shared" si="427"/>
        <v>-1.9693730095607931E-3</v>
      </c>
      <c r="G3412" s="37">
        <f>(C3411-MAX(C$9:C3411))/MAX(C$9:C3411)</f>
        <v>-2.1804217540148035E-2</v>
      </c>
      <c r="H3412" s="37"/>
      <c r="I3412" s="37"/>
    </row>
    <row r="3413" spans="2:66">
      <c r="B3413" s="29">
        <v>44398</v>
      </c>
      <c r="C3413" s="55">
        <v>1322.300219472882</v>
      </c>
      <c r="D3413" s="31"/>
      <c r="E3413" s="21">
        <f t="shared" si="426"/>
        <v>1.5771237494199841E-3</v>
      </c>
      <c r="F3413" s="21">
        <f t="shared" si="427"/>
        <v>1.3798367361148589E-3</v>
      </c>
      <c r="G3413" s="37">
        <f>(C3412-MAX(C$9:C3412))/MAX(C$9:C3412)</f>
        <v>-2.1412811833483373E-2</v>
      </c>
      <c r="H3413" s="37"/>
      <c r="I3413" s="37"/>
    </row>
    <row r="3414" spans="2:66">
      <c r="B3414" s="29">
        <v>44399</v>
      </c>
      <c r="C3414" s="55">
        <v>1324.5603846155079</v>
      </c>
      <c r="D3414" s="31"/>
      <c r="E3414" s="21">
        <f t="shared" si="426"/>
        <v>1.7092677663828049E-3</v>
      </c>
      <c r="F3414" s="21">
        <f t="shared" si="427"/>
        <v>3.3361710492176844E-3</v>
      </c>
      <c r="G3414" s="37">
        <f>(C3413-MAX(C$9:C3413))/MAX(C$9:C3413)</f>
        <v>-1.9869458738147935E-2</v>
      </c>
      <c r="H3414" s="37"/>
      <c r="I3414" s="37"/>
    </row>
    <row r="3415" spans="2:66">
      <c r="B3415" s="29">
        <v>44400</v>
      </c>
      <c r="C3415" s="55">
        <v>1322.94509860731</v>
      </c>
      <c r="D3415" s="31"/>
      <c r="E3415" s="21">
        <f t="shared" si="426"/>
        <v>-1.2194883879655949E-3</v>
      </c>
      <c r="F3415" s="21">
        <f t="shared" si="427"/>
        <v>2.4665445883911286E-3</v>
      </c>
      <c r="G3415" s="37">
        <f>(C3414-MAX(C$9:C3414))/MAX(C$9:C3414)</f>
        <v>-1.8194153197121674E-2</v>
      </c>
      <c r="H3415" s="37"/>
      <c r="I3415" s="37"/>
    </row>
    <row r="3416" spans="2:66">
      <c r="B3416" s="29">
        <v>44403</v>
      </c>
      <c r="C3416" s="55">
        <v>1322.9203560999099</v>
      </c>
      <c r="D3416" s="31"/>
      <c r="E3416" s="21">
        <f t="shared" si="426"/>
        <v>-1.8702595766195707E-5</v>
      </c>
      <c r="F3416" s="21">
        <f t="shared" si="427"/>
        <v>2.0468466233054539E-3</v>
      </c>
      <c r="G3416" s="37">
        <f>(C3415-MAX(C$9:C3415))/MAX(C$9:C3415)</f>
        <v>-1.9391454026534565E-2</v>
      </c>
      <c r="H3416" s="37"/>
      <c r="I3416" s="37"/>
    </row>
    <row r="3417" spans="2:66">
      <c r="B3417" s="29">
        <v>44404</v>
      </c>
      <c r="C3417" s="55">
        <v>1319.4600062963741</v>
      </c>
      <c r="D3417" s="31"/>
      <c r="E3417" s="21">
        <f t="shared" si="426"/>
        <v>-2.6156901944854871E-3</v>
      </c>
      <c r="F3417" s="21">
        <f t="shared" si="427"/>
        <v>-2.1479336800231952E-3</v>
      </c>
      <c r="G3417" s="37">
        <f>(C3416-MAX(C$9:C3416))/MAX(C$9:C3416)</f>
        <v>-1.9409793951774772E-2</v>
      </c>
      <c r="H3417" s="37"/>
      <c r="I3417" s="37"/>
      <c r="L3417" s="41"/>
    </row>
    <row r="3418" spans="2:66">
      <c r="B3418" s="29">
        <v>44405</v>
      </c>
      <c r="C3418" s="55">
        <v>1321.686149557082</v>
      </c>
      <c r="D3418" s="31"/>
      <c r="E3418" s="21">
        <f t="shared" si="426"/>
        <v>1.6871623619396647E-3</v>
      </c>
      <c r="F3418" s="21">
        <f t="shared" si="427"/>
        <v>-2.1699539649604471E-3</v>
      </c>
      <c r="G3418" s="37">
        <f>(C3417-MAX(C$9:C3417))/MAX(C$9:C3417)</f>
        <v>-2.1974714138543624E-2</v>
      </c>
      <c r="H3418" s="37"/>
      <c r="I3418" s="37"/>
    </row>
    <row r="3419" spans="2:66">
      <c r="B3419" s="29">
        <v>44406</v>
      </c>
      <c r="C3419" s="55">
        <v>1319.267396363688</v>
      </c>
      <c r="D3419" s="31"/>
      <c r="E3419" s="21">
        <f t="shared" si="426"/>
        <v>-1.8300511011668519E-3</v>
      </c>
      <c r="F3419" s="21">
        <f t="shared" si="427"/>
        <v>-2.7799356507640649E-3</v>
      </c>
      <c r="G3419" s="37">
        <f>(C3418-MAX(C$9:C3418))/MAX(C$9:C3418)</f>
        <v>-2.0324626687212917E-2</v>
      </c>
      <c r="H3419" s="37"/>
      <c r="I3419" s="37"/>
    </row>
    <row r="3420" spans="2:66">
      <c r="B3420" s="29">
        <v>44407</v>
      </c>
      <c r="C3420" s="55">
        <v>1317.70747771624</v>
      </c>
      <c r="D3420" s="31"/>
      <c r="E3420" s="21">
        <f t="shared" si="426"/>
        <v>-1.1824127934546569E-3</v>
      </c>
      <c r="F3420" s="21">
        <f t="shared" si="427"/>
        <v>-3.9404325132904594E-3</v>
      </c>
      <c r="G3420" s="37">
        <f>(C3419-MAX(C$9:C3419))/MAX(C$9:C3419)</f>
        <v>-2.2117482682930067E-2</v>
      </c>
      <c r="H3420" s="37"/>
      <c r="I3420" s="37"/>
    </row>
    <row r="3421" spans="2:66">
      <c r="B3421" s="29">
        <v>44410</v>
      </c>
      <c r="C3421" s="55">
        <v>1319.4652117210139</v>
      </c>
      <c r="D3421" s="31"/>
      <c r="E3421" s="21">
        <f t="shared" si="426"/>
        <v>1.3339333915145524E-3</v>
      </c>
      <c r="F3421" s="21">
        <f t="shared" si="427"/>
        <v>3.9451174078664053E-6</v>
      </c>
      <c r="G3421" s="37">
        <f>(C3420-MAX(C$9:C3420))/MAX(C$9:C3420)</f>
        <v>-2.3273743481901428E-2</v>
      </c>
      <c r="H3421" s="37"/>
      <c r="I3421" s="37"/>
    </row>
    <row r="3422" spans="2:66">
      <c r="B3422" s="29">
        <v>44411</v>
      </c>
      <c r="C3422" s="55">
        <v>1316.7084591199971</v>
      </c>
      <c r="D3422" s="31"/>
      <c r="E3422" s="21">
        <f t="shared" si="426"/>
        <v>-2.0892954028103317E-3</v>
      </c>
      <c r="F3422" s="21">
        <f t="shared" si="427"/>
        <v>-3.7661667550598077E-3</v>
      </c>
      <c r="G3422" s="37">
        <f>(C3421-MAX(C$9:C3421))/MAX(C$9:C3421)</f>
        <v>-2.1970855713963035E-2</v>
      </c>
      <c r="H3422" s="37"/>
      <c r="I3422" s="37"/>
    </row>
    <row r="3423" spans="2:66">
      <c r="B3423" s="29">
        <v>44412</v>
      </c>
      <c r="C3423" s="55">
        <v>1316.9026583780851</v>
      </c>
      <c r="D3423" s="31"/>
      <c r="E3423" s="21">
        <f t="shared" si="426"/>
        <v>1.4748842596312706E-4</v>
      </c>
      <c r="F3423" s="21">
        <f t="shared" si="427"/>
        <v>-1.7924629928101066E-3</v>
      </c>
      <c r="G3423" s="37">
        <f>(C3422-MAX(C$9:C3422))/MAX(C$9:C3422)</f>
        <v>-2.4014247508934352E-2</v>
      </c>
      <c r="H3423" s="37"/>
      <c r="I3423" s="37"/>
    </row>
    <row r="3424" spans="2:66">
      <c r="B3424" s="29">
        <v>44413</v>
      </c>
      <c r="C3424" s="55">
        <v>1318.40935438613</v>
      </c>
      <c r="D3424" s="31"/>
      <c r="E3424" s="21">
        <f t="shared" si="426"/>
        <v>1.1441210164315763E-3</v>
      </c>
      <c r="F3424" s="21">
        <f t="shared" si="427"/>
        <v>5.3264983447354197E-4</v>
      </c>
      <c r="G3424" s="37">
        <f>(C3423-MAX(C$9:C3423))/MAX(C$9:C3423)</f>
        <v>-2.387030090653695E-2</v>
      </c>
      <c r="H3424" s="37"/>
      <c r="I3424" s="37"/>
    </row>
    <row r="3425" spans="2:9">
      <c r="B3425" s="29">
        <v>44414</v>
      </c>
      <c r="C3425" s="55">
        <v>1319.886575746217</v>
      </c>
      <c r="D3425" s="31"/>
      <c r="E3425" s="21">
        <f t="shared" si="426"/>
        <v>1.1204572807168578E-3</v>
      </c>
      <c r="F3425" s="21">
        <f t="shared" si="427"/>
        <v>3.1934455070126155E-4</v>
      </c>
      <c r="G3425" s="37">
        <f>(C3424-MAX(C$9:C3424))/MAX(C$9:C3424)</f>
        <v>-2.2753490403041182E-2</v>
      </c>
      <c r="H3425" s="37"/>
      <c r="I3425" s="37"/>
    </row>
    <row r="3426" spans="2:9">
      <c r="B3426" s="29">
        <v>44417</v>
      </c>
      <c r="C3426" s="55">
        <v>1319.4734055401691</v>
      </c>
      <c r="D3426" s="31"/>
      <c r="E3426" s="21">
        <f t="shared" si="426"/>
        <v>-3.1303463012666288E-4</v>
      </c>
      <c r="F3426" s="21">
        <f t="shared" si="427"/>
        <v>2.0998926535491513E-3</v>
      </c>
      <c r="G3426" s="37">
        <f>(C3425-MAX(C$9:C3425))/MAX(C$9:C3425)</f>
        <v>-2.1658527436308233E-2</v>
      </c>
      <c r="H3426" s="37"/>
      <c r="I3426" s="37"/>
    </row>
    <row r="3427" spans="2:9">
      <c r="B3427" s="29">
        <v>44418</v>
      </c>
      <c r="C3427" s="55">
        <v>1316.8816686316629</v>
      </c>
      <c r="D3427" s="31"/>
      <c r="E3427" s="21">
        <f t="shared" si="426"/>
        <v>-1.9642206486497615E-3</v>
      </c>
      <c r="F3427" s="21">
        <f t="shared" si="427"/>
        <v>-1.5938722796704496E-5</v>
      </c>
      <c r="G3427" s="37">
        <f>(C3426-MAX(C$9:C3426))/MAX(C$9:C3426)</f>
        <v>-2.1964782197309792E-2</v>
      </c>
      <c r="H3427" s="37"/>
      <c r="I3427" s="37"/>
    </row>
    <row r="3428" spans="2:9">
      <c r="B3428" s="29">
        <v>44419</v>
      </c>
      <c r="C3428" s="55">
        <v>1315.3192662518759</v>
      </c>
      <c r="D3428" s="31"/>
      <c r="E3428" s="21">
        <f t="shared" si="426"/>
        <v>-1.1864409817553545E-3</v>
      </c>
      <c r="F3428" s="21">
        <f t="shared" si="427"/>
        <v>-2.3438002195401708E-3</v>
      </c>
      <c r="G3428" s="37">
        <f>(C3427-MAX(C$9:C3427))/MAX(C$9:C3427)</f>
        <v>-2.3885859167224462E-2</v>
      </c>
      <c r="H3428" s="37"/>
      <c r="I3428" s="37"/>
    </row>
    <row r="3429" spans="2:9">
      <c r="B3429" s="29">
        <v>44420</v>
      </c>
      <c r="C3429" s="55">
        <v>1316.326939219673</v>
      </c>
      <c r="D3429" s="31"/>
      <c r="E3429" s="21">
        <f t="shared" si="426"/>
        <v>7.6610522908904244E-4</v>
      </c>
      <c r="F3429" s="21">
        <f t="shared" si="427"/>
        <v>-2.6969260783120674E-3</v>
      </c>
      <c r="G3429" s="37">
        <f>(C3428-MAX(C$9:C3428))/MAX(C$9:C3428)</f>
        <v>-2.5043960986779433E-2</v>
      </c>
      <c r="H3429" s="37"/>
      <c r="I3429" s="37"/>
    </row>
    <row r="3430" spans="2:9">
      <c r="B3430" s="29">
        <v>44421</v>
      </c>
      <c r="C3430" s="55">
        <v>1315.23980556166</v>
      </c>
      <c r="D3430" s="31"/>
      <c r="E3430" s="21">
        <f t="shared" si="426"/>
        <v>-8.2588422801521677E-4</v>
      </c>
      <c r="F3430" s="21">
        <f t="shared" si="427"/>
        <v>-3.208552715600943E-3</v>
      </c>
      <c r="G3430" s="37">
        <f>(C3429-MAX(C$9:C3429))/MAX(C$9:C3429)</f>
        <v>-2.4297042067159456E-2</v>
      </c>
      <c r="H3430" s="37"/>
      <c r="I3430" s="37"/>
    </row>
    <row r="3431" spans="2:9">
      <c r="B3431" s="29">
        <v>44424</v>
      </c>
      <c r="C3431" s="55">
        <v>1314.390528385351</v>
      </c>
      <c r="D3431" s="31"/>
      <c r="E3431" s="21">
        <f t="shared" si="426"/>
        <v>-6.4572040225496785E-4</v>
      </c>
      <c r="F3431" s="21">
        <f t="shared" si="427"/>
        <v>-1.8916963502881856E-3</v>
      </c>
      <c r="G3431" s="37">
        <f>(C3430-MAX(C$9:C3430))/MAX(C$9:C3430)</f>
        <v>-2.5102859751343964E-2</v>
      </c>
      <c r="H3431" s="37"/>
      <c r="I3431" s="37"/>
    </row>
    <row r="3432" spans="2:9">
      <c r="B3432" s="29">
        <v>44425</v>
      </c>
      <c r="C3432" s="55">
        <v>1317.1717827933201</v>
      </c>
      <c r="D3432" s="31"/>
      <c r="E3432" s="21">
        <f t="shared" si="426"/>
        <v>2.1160030812041875E-3</v>
      </c>
      <c r="F3432" s="21">
        <f t="shared" si="427"/>
        <v>1.4084158796845436E-3</v>
      </c>
      <c r="G3432" s="37">
        <f>(C3431-MAX(C$9:C3431))/MAX(C$9:C3431)</f>
        <v>-2.5732370724902521E-2</v>
      </c>
      <c r="H3432" s="37"/>
      <c r="I3432" s="37"/>
    </row>
    <row r="3433" spans="2:9">
      <c r="B3433" s="29">
        <v>44426</v>
      </c>
      <c r="C3433" s="55">
        <v>1321.5628748406839</v>
      </c>
      <c r="D3433" s="31"/>
      <c r="E3433" s="21">
        <f t="shared" si="426"/>
        <v>3.333727691958055E-3</v>
      </c>
      <c r="F3433" s="21">
        <f t="shared" si="427"/>
        <v>3.9776862913059041E-3</v>
      </c>
      <c r="G3433" s="37">
        <f>(C3432-MAX(C$9:C3432))/MAX(C$9:C3432)</f>
        <v>-2.3670817419438862E-2</v>
      </c>
      <c r="H3433" s="37"/>
      <c r="I3433" s="37"/>
    </row>
    <row r="3434" spans="2:9">
      <c r="B3434" s="29">
        <v>44427</v>
      </c>
      <c r="C3434" s="55">
        <v>1322.3101166061119</v>
      </c>
      <c r="D3434" s="31"/>
      <c r="E3434" s="21">
        <f t="shared" si="426"/>
        <v>5.654227881652929E-4</v>
      </c>
      <c r="F3434" s="21">
        <f t="shared" si="427"/>
        <v>5.3756820729986554E-3</v>
      </c>
      <c r="G3434" s="37">
        <f>(C3433-MAX(C$9:C3433))/MAX(C$9:C3433)</f>
        <v>-2.0416001787003292E-2</v>
      </c>
      <c r="H3434" s="37"/>
      <c r="I3434" s="37"/>
    </row>
    <row r="3435" spans="2:9">
      <c r="B3435" s="29">
        <v>44428</v>
      </c>
      <c r="C3435" s="55">
        <v>1322.5556994912949</v>
      </c>
      <c r="D3435" s="31"/>
      <c r="E3435" s="21">
        <f t="shared" si="426"/>
        <v>1.8572260931759565E-4</v>
      </c>
      <c r="F3435" s="21">
        <f t="shared" si="427"/>
        <v>6.2121347724366505E-3</v>
      </c>
      <c r="G3435" s="37">
        <f>(C3434-MAX(C$9:C3434))/MAX(C$9:C3434)</f>
        <v>-1.9862122671491681E-2</v>
      </c>
      <c r="H3435" s="37"/>
      <c r="I3435" s="37"/>
    </row>
    <row r="3436" spans="2:9">
      <c r="B3436" s="29">
        <v>44431</v>
      </c>
      <c r="C3436" s="55">
        <v>1322.2428236431019</v>
      </c>
      <c r="D3436" s="31"/>
      <c r="E3436" s="21">
        <f t="shared" si="426"/>
        <v>-2.3656912772240801E-4</v>
      </c>
      <c r="F3436" s="21">
        <f t="shared" si="427"/>
        <v>3.8499464656218674E-3</v>
      </c>
      <c r="G3436" s="37">
        <f>(C3435-MAX(C$9:C3435))/MAX(C$9:C3435)</f>
        <v>-1.9680088907423315E-2</v>
      </c>
      <c r="H3436" s="37"/>
      <c r="I3436" s="37"/>
    </row>
    <row r="3437" spans="2:9">
      <c r="B3437" s="29">
        <v>44432</v>
      </c>
      <c r="C3437" s="55">
        <v>1322.506171251566</v>
      </c>
      <c r="D3437" s="31"/>
      <c r="E3437" s="21">
        <f t="shared" si="426"/>
        <v>1.9916735697500521E-4</v>
      </c>
      <c r="F3437" s="21">
        <f t="shared" si="427"/>
        <v>7.1377338819078595E-4</v>
      </c>
      <c r="G3437" s="37">
        <f>(C3436-MAX(C$9:C3436))/MAX(C$9:C3436)</f>
        <v>-1.991200233367944E-2</v>
      </c>
      <c r="H3437" s="37"/>
      <c r="I3437" s="37"/>
    </row>
    <row r="3438" spans="2:9">
      <c r="B3438" s="29">
        <v>44433</v>
      </c>
      <c r="C3438" s="55">
        <v>1323.2864077692191</v>
      </c>
      <c r="D3438" s="31"/>
      <c r="E3438" s="21">
        <f t="shared" si="426"/>
        <v>5.8996814881751014E-4</v>
      </c>
      <c r="F3438" s="21">
        <f t="shared" si="427"/>
        <v>7.3832238810433992E-4</v>
      </c>
      <c r="G3438" s="37">
        <f>(C3437-MAX(C$9:C3437))/MAX(C$9:C3437)</f>
        <v>-1.9716800797581382E-2</v>
      </c>
      <c r="H3438" s="37"/>
      <c r="I3438" s="37"/>
    </row>
    <row r="3439" spans="2:9">
      <c r="B3439" s="29">
        <v>44434</v>
      </c>
      <c r="C3439" s="55">
        <v>1320.8106965466141</v>
      </c>
      <c r="D3439" s="31"/>
      <c r="E3439" s="21">
        <f t="shared" si="426"/>
        <v>-1.8708808675655941E-3</v>
      </c>
      <c r="F3439" s="21">
        <f t="shared" si="427"/>
        <v>-1.3194173563745304E-3</v>
      </c>
      <c r="G3439" s="37">
        <f>(C3438-MAX(C$9:C3438))/MAX(C$9:C3438)</f>
        <v>-1.913846493323099E-2</v>
      </c>
      <c r="H3439" s="37"/>
      <c r="I3439" s="37"/>
    </row>
    <row r="3440" spans="2:9">
      <c r="B3440" s="29">
        <v>44435</v>
      </c>
      <c r="C3440" s="55">
        <v>1320.545707055287</v>
      </c>
      <c r="D3440" s="31"/>
      <c r="E3440" s="21">
        <f t="shared" si="426"/>
        <v>-2.006263971210398E-4</v>
      </c>
      <c r="F3440" s="21">
        <f t="shared" si="427"/>
        <v>-1.2835135555048227E-3</v>
      </c>
      <c r="G3440" s="37">
        <f>(C3439-MAX(C$9:C3439))/MAX(C$9:C3439)</f>
        <v>-2.0973540012918412E-2</v>
      </c>
      <c r="H3440" s="37"/>
      <c r="I3440" s="37"/>
    </row>
    <row r="3441" spans="2:9">
      <c r="B3441" s="29">
        <v>44438</v>
      </c>
      <c r="C3441" s="55">
        <v>1320.1232055099861</v>
      </c>
      <c r="D3441" s="31"/>
      <c r="E3441" s="21">
        <f t="shared" si="426"/>
        <v>-3.1994465851781229E-4</v>
      </c>
      <c r="F3441" s="21">
        <f t="shared" si="427"/>
        <v>-1.8018560467848443E-3</v>
      </c>
      <c r="G3441" s="37">
        <f>(C3440-MAX(C$9:C3440))/MAX(C$9:C3440)</f>
        <v>-2.116995856427174E-2</v>
      </c>
      <c r="H3441" s="37"/>
      <c r="I3441" s="37"/>
    </row>
    <row r="3442" spans="2:9">
      <c r="B3442" s="29">
        <v>44439</v>
      </c>
      <c r="C3442" s="55">
        <v>1318.806478535055</v>
      </c>
      <c r="D3442" s="31"/>
      <c r="E3442" s="21">
        <f t="shared" si="426"/>
        <v>-9.9742733817209661E-4</v>
      </c>
      <c r="F3442" s="21">
        <f t="shared" si="427"/>
        <v>-3.3854570014939522E-3</v>
      </c>
      <c r="G3442" s="37">
        <f>(C3441-MAX(C$9:C3441))/MAX(C$9:C3441)</f>
        <v>-2.1483130007625875E-2</v>
      </c>
      <c r="H3442" s="37"/>
      <c r="I3442" s="37"/>
    </row>
    <row r="3443" spans="2:9">
      <c r="B3443" s="29">
        <v>44440</v>
      </c>
      <c r="C3443" s="55">
        <v>1318.756896895947</v>
      </c>
      <c r="D3443" s="31"/>
      <c r="E3443" s="21">
        <f t="shared" si="426"/>
        <v>-3.7595841327009438E-5</v>
      </c>
      <c r="F3443" s="21">
        <f t="shared" si="427"/>
        <v>-1.5549538295207554E-3</v>
      </c>
      <c r="G3443" s="37">
        <f>(C3442-MAX(C$9:C3442))/MAX(C$9:C3442)</f>
        <v>-2.2459129484618864E-2</v>
      </c>
      <c r="H3443" s="37"/>
      <c r="I3443" s="37"/>
    </row>
    <row r="3444" spans="2:9">
      <c r="B3444" s="29">
        <v>44441</v>
      </c>
      <c r="C3444" s="55">
        <v>1319.2025810314519</v>
      </c>
      <c r="D3444" s="31"/>
      <c r="E3444" s="21">
        <f t="shared" si="426"/>
        <v>3.3795776655565213E-4</v>
      </c>
      <c r="F3444" s="21">
        <f t="shared" si="427"/>
        <v>-1.017099231521601E-3</v>
      </c>
      <c r="G3444" s="37">
        <f>(C3443-MAX(C$9:C3443))/MAX(C$9:C3443)</f>
        <v>-2.2495880956077439E-2</v>
      </c>
      <c r="H3444" s="37"/>
      <c r="I3444" s="37"/>
    </row>
    <row r="3445" spans="2:9">
      <c r="B3445" s="29">
        <v>44442</v>
      </c>
      <c r="C3445" s="55">
        <v>1319.5997664924801</v>
      </c>
      <c r="D3445" s="31"/>
      <c r="E3445" s="21">
        <f t="shared" si="426"/>
        <v>3.0107996053008179E-4</v>
      </c>
      <c r="F3445" s="21">
        <f t="shared" si="427"/>
        <v>-3.9650770119126211E-4</v>
      </c>
      <c r="G3445" s="37">
        <f>(C3444-MAX(C$9:C3444))/MAX(C$9:C3444)</f>
        <v>-2.2165525847206297E-2</v>
      </c>
      <c r="H3445" s="37"/>
      <c r="I3445" s="37"/>
    </row>
    <row r="3446" spans="2:9">
      <c r="B3446" s="29">
        <v>44445</v>
      </c>
      <c r="C3446" s="55">
        <v>1319.7616147880019</v>
      </c>
      <c r="D3446" s="31"/>
      <c r="E3446" s="21">
        <f t="shared" si="426"/>
        <v>1.2264953331420081E-4</v>
      </c>
      <c r="F3446" s="21">
        <f t="shared" si="427"/>
        <v>7.2424291849682021E-4</v>
      </c>
      <c r="G3446" s="37">
        <f>(C3445-MAX(C$9:C3445))/MAX(C$9:C3445)</f>
        <v>-2.1871119482323422E-2</v>
      </c>
      <c r="H3446" s="37"/>
      <c r="I3446" s="37"/>
    </row>
    <row r="3447" spans="2:9">
      <c r="B3447" s="29">
        <v>44446</v>
      </c>
      <c r="C3447" s="55">
        <v>1319.6167551922899</v>
      </c>
      <c r="D3447" s="31"/>
      <c r="E3447" s="21">
        <f t="shared" si="426"/>
        <v>-1.0976194040557274E-4</v>
      </c>
      <c r="F3447" s="21">
        <f t="shared" si="427"/>
        <v>6.5202183841983619E-4</v>
      </c>
      <c r="G3447" s="37">
        <f>(C3446-MAX(C$9:C3446))/MAX(C$9:C3446)</f>
        <v>-2.1751152431606774E-2</v>
      </c>
      <c r="H3447" s="37"/>
      <c r="I3447" s="37"/>
    </row>
    <row r="3448" spans="2:9">
      <c r="B3448" s="29">
        <v>44447</v>
      </c>
      <c r="C3448" s="55">
        <v>1319.801582665146</v>
      </c>
      <c r="D3448" s="31"/>
      <c r="E3448" s="21">
        <f t="shared" si="426"/>
        <v>1.4006147779555E-4</v>
      </c>
      <c r="F3448" s="21">
        <f t="shared" si="427"/>
        <v>4.5406341854326016E-4</v>
      </c>
      <c r="G3448" s="37">
        <f>(C3447-MAX(C$9:C3447))/MAX(C$9:C3447)</f>
        <v>-2.1858526923315438E-2</v>
      </c>
      <c r="H3448" s="37"/>
      <c r="I3448" s="37"/>
    </row>
    <row r="3449" spans="2:9">
      <c r="B3449" s="29">
        <v>44448</v>
      </c>
      <c r="C3449" s="55">
        <v>1324.9438826881669</v>
      </c>
      <c r="D3449" s="31"/>
      <c r="E3449" s="21">
        <f t="shared" si="426"/>
        <v>3.8962675076026354E-3</v>
      </c>
      <c r="F3449" s="21">
        <f t="shared" si="427"/>
        <v>4.049800804293513E-3</v>
      </c>
      <c r="G3449" s="37">
        <f>(C3448-MAX(C$9:C3448))/MAX(C$9:C3448)</f>
        <v>-2.1721526983103114E-2</v>
      </c>
      <c r="H3449" s="37"/>
      <c r="I3449" s="37"/>
    </row>
    <row r="3450" spans="2:9">
      <c r="B3450" s="29">
        <v>44449</v>
      </c>
      <c r="C3450" s="55">
        <v>1325.213836332236</v>
      </c>
      <c r="D3450" s="31"/>
      <c r="E3450" s="21">
        <f t="shared" si="426"/>
        <v>2.0374722854032967E-4</v>
      </c>
      <c r="F3450" s="21">
        <f t="shared" si="427"/>
        <v>4.1312169433795898E-3</v>
      </c>
      <c r="G3450" s="37">
        <f>(C3449-MAX(C$9:C3449))/MAX(C$9:C3449)</f>
        <v>-1.7909892355300158E-2</v>
      </c>
      <c r="H3450" s="37"/>
      <c r="I3450" s="37"/>
    </row>
    <row r="3451" spans="2:9">
      <c r="B3451" s="29">
        <v>44452</v>
      </c>
      <c r="C3451" s="55">
        <v>1323.557762395264</v>
      </c>
      <c r="D3451" s="31"/>
      <c r="E3451" s="21">
        <f t="shared" si="426"/>
        <v>-1.249665443846748E-3</v>
      </c>
      <c r="F3451" s="21">
        <f t="shared" si="427"/>
        <v>2.9864786025695089E-3</v>
      </c>
      <c r="G3451" s="37">
        <f>(C3450-MAX(C$9:C3450))/MAX(C$9:C3450)</f>
        <v>-1.7709794217690721E-2</v>
      </c>
      <c r="H3451" s="37"/>
      <c r="I3451" s="37"/>
    </row>
    <row r="3452" spans="2:9">
      <c r="B3452" s="29">
        <v>44453</v>
      </c>
      <c r="C3452" s="55">
        <v>1327.1237924969259</v>
      </c>
      <c r="D3452" s="31"/>
      <c r="E3452" s="21">
        <f t="shared" si="426"/>
        <v>2.6942761419104233E-3</v>
      </c>
      <c r="F3452" s="21">
        <f t="shared" si="427"/>
        <v>5.5479626088899003E-3</v>
      </c>
      <c r="G3452" s="37">
        <f>(C3451-MAX(C$9:C3451))/MAX(C$9:C3451)</f>
        <v>-1.8937328343686007E-2</v>
      </c>
      <c r="H3452" s="37"/>
      <c r="I3452" s="37"/>
    </row>
    <row r="3453" spans="2:9">
      <c r="B3453" s="29">
        <v>44454</v>
      </c>
      <c r="C3453" s="55">
        <v>1325.753354902889</v>
      </c>
      <c r="D3453" s="31"/>
      <c r="E3453" s="21">
        <f t="shared" si="426"/>
        <v>-1.0326373483656726E-3</v>
      </c>
      <c r="F3453" s="21">
        <f t="shared" si="427"/>
        <v>6.1094830150820734E-4</v>
      </c>
      <c r="G3453" s="37">
        <f>(C3452-MAX(C$9:C3452))/MAX(C$9:C3452)</f>
        <v>-1.6294074593723496E-2</v>
      </c>
      <c r="H3453" s="37"/>
      <c r="I3453" s="37"/>
    </row>
    <row r="3454" spans="2:9">
      <c r="B3454" s="29">
        <v>44455</v>
      </c>
      <c r="C3454" s="55">
        <v>1323.416549199464</v>
      </c>
      <c r="D3454" s="31"/>
      <c r="E3454" s="21">
        <f t="shared" si="426"/>
        <v>-1.7626247708768528E-3</v>
      </c>
      <c r="F3454" s="21">
        <f t="shared" si="427"/>
        <v>-1.3562242435879446E-3</v>
      </c>
      <c r="G3454" s="37">
        <f>(C3453-MAX(C$9:C3453))/MAX(C$9:C3453)</f>
        <v>-1.7309886072106588E-2</v>
      </c>
      <c r="H3454" s="37"/>
      <c r="I3454" s="37"/>
    </row>
    <row r="3455" spans="2:9">
      <c r="B3455" s="29">
        <v>44456</v>
      </c>
      <c r="C3455" s="55">
        <v>1320.621900392493</v>
      </c>
      <c r="D3455" s="31"/>
      <c r="E3455" s="21">
        <f t="shared" si="426"/>
        <v>-2.1116925042697909E-3</v>
      </c>
      <c r="F3455" s="21">
        <f t="shared" si="427"/>
        <v>-2.2181593325084625E-3</v>
      </c>
      <c r="G3455" s="37">
        <f>(C3454-MAX(C$9:C3454))/MAX(C$9:C3454)</f>
        <v>-1.9042000009011701E-2</v>
      </c>
      <c r="H3455" s="37"/>
      <c r="I3455" s="37"/>
    </row>
    <row r="3456" spans="2:9">
      <c r="B3456" s="29">
        <v>44459</v>
      </c>
      <c r="C3456" s="55">
        <v>1323.1707671986289</v>
      </c>
      <c r="D3456" s="31"/>
      <c r="E3456" s="21">
        <f t="shared" si="426"/>
        <v>1.9300503841246375E-3</v>
      </c>
      <c r="F3456" s="21">
        <f t="shared" si="427"/>
        <v>-2.97864096826983E-3</v>
      </c>
      <c r="G3456" s="37">
        <f>(C3455-MAX(C$9:C3455))/MAX(C$9:C3455)</f>
        <v>-2.1113481664596125E-2</v>
      </c>
      <c r="H3456" s="37"/>
      <c r="I3456" s="37"/>
    </row>
    <row r="3457" spans="2:9">
      <c r="B3457" s="29">
        <v>44460</v>
      </c>
      <c r="C3457" s="55">
        <v>1321.8222356245619</v>
      </c>
      <c r="D3457" s="31"/>
      <c r="E3457" s="21">
        <f t="shared" si="426"/>
        <v>-1.0191666922343412E-3</v>
      </c>
      <c r="F3457" s="21">
        <f t="shared" si="427"/>
        <v>-2.9651965531816149E-3</v>
      </c>
      <c r="G3457" s="37">
        <f>(C3456-MAX(C$9:C3456))/MAX(C$9:C3456)</f>
        <v>-1.9224181363868442E-2</v>
      </c>
      <c r="H3457" s="37"/>
      <c r="I3457" s="37"/>
    </row>
    <row r="3458" spans="2:9">
      <c r="B3458" s="29">
        <v>44461</v>
      </c>
      <c r="C3458" s="55">
        <v>1322.079736524757</v>
      </c>
      <c r="D3458" s="31"/>
      <c r="E3458" s="21">
        <f t="shared" si="426"/>
        <v>1.9480751136957686E-4</v>
      </c>
      <c r="F3458" s="21">
        <f t="shared" si="427"/>
        <v>-1.0101223802254644E-3</v>
      </c>
      <c r="G3458" s="37">
        <f>(C3457-MAX(C$9:C3457))/MAX(C$9:C3457)</f>
        <v>-2.0223755410771264E-2</v>
      </c>
      <c r="H3458" s="37"/>
      <c r="I3458" s="37"/>
    </row>
    <row r="3459" spans="2:9">
      <c r="B3459" s="29">
        <v>44462</v>
      </c>
      <c r="C3459" s="55">
        <v>1323.5212670283031</v>
      </c>
      <c r="D3459" s="31"/>
      <c r="E3459" s="21">
        <f t="shared" si="426"/>
        <v>1.0903506526280804E-3</v>
      </c>
      <c r="F3459" s="21">
        <f t="shared" si="427"/>
        <v>2.1954555160326183E-3</v>
      </c>
      <c r="G3459" s="37">
        <f>(C3458-MAX(C$9:C3458))/MAX(C$9:C3458)</f>
        <v>-2.0032887638863756E-2</v>
      </c>
      <c r="H3459" s="37"/>
      <c r="I3459" s="37"/>
    </row>
    <row r="3460" spans="2:9">
      <c r="B3460" s="29">
        <v>44463</v>
      </c>
      <c r="C3460" s="55">
        <v>1322.842113561205</v>
      </c>
      <c r="D3460" s="31"/>
      <c r="E3460" s="21">
        <f t="shared" si="426"/>
        <v>-5.1314133291036068E-4</v>
      </c>
      <c r="F3460" s="21">
        <f t="shared" si="427"/>
        <v>-2.4838338751975719E-4</v>
      </c>
      <c r="G3460" s="37">
        <f>(C3459-MAX(C$9:C3459))/MAX(C$9:C3459)</f>
        <v>-1.8964379858346744E-2</v>
      </c>
      <c r="H3460" s="37"/>
      <c r="I3460" s="37"/>
    </row>
    <row r="3461" spans="2:9">
      <c r="B3461" s="29">
        <v>44466</v>
      </c>
      <c r="C3461" s="55">
        <v>1326.5466714889051</v>
      </c>
      <c r="D3461" s="31"/>
      <c r="E3461" s="21">
        <f t="shared" si="426"/>
        <v>2.8004535762224947E-3</v>
      </c>
      <c r="F3461" s="21">
        <f t="shared" si="427"/>
        <v>3.5741839840595091E-3</v>
      </c>
      <c r="G3461" s="37">
        <f>(C3460-MAX(C$9:C3460))/MAX(C$9:C3460)</f>
        <v>-1.9467789784098768E-2</v>
      </c>
      <c r="H3461" s="37"/>
      <c r="I3461" s="37"/>
    </row>
    <row r="3462" spans="2:9">
      <c r="B3462" s="29">
        <v>44467</v>
      </c>
      <c r="C3462" s="55">
        <v>1328.7994483228931</v>
      </c>
      <c r="D3462" s="31"/>
      <c r="E3462" s="21">
        <f t="shared" si="426"/>
        <v>1.6982265927059093E-3</v>
      </c>
      <c r="F3462" s="21">
        <f t="shared" si="427"/>
        <v>5.0826826949179615E-3</v>
      </c>
      <c r="G3462" s="37">
        <f>(C3461-MAX(C$9:C3461))/MAX(C$9:C3461)</f>
        <v>-1.672185484939839E-2</v>
      </c>
      <c r="H3462" s="37"/>
      <c r="I3462" s="37"/>
    </row>
    <row r="3463" spans="2:9">
      <c r="B3463" s="29">
        <v>44468</v>
      </c>
      <c r="C3463" s="55">
        <v>1331.9526767391001</v>
      </c>
      <c r="D3463" s="31"/>
      <c r="E3463" s="21">
        <f t="shared" si="426"/>
        <v>2.3729904615679143E-3</v>
      </c>
      <c r="F3463" s="21">
        <f t="shared" si="427"/>
        <v>6.3704376505622218E-3</v>
      </c>
      <c r="G3463" s="37">
        <f>(C3462-MAX(C$9:C3462))/MAX(C$9:C3462)</f>
        <v>-1.5052025755277048E-2</v>
      </c>
      <c r="H3463" s="37"/>
      <c r="I3463" s="37"/>
    </row>
    <row r="3464" spans="2:9">
      <c r="B3464" s="29">
        <v>44469</v>
      </c>
      <c r="C3464" s="55">
        <v>1332.2795908362409</v>
      </c>
      <c r="D3464" s="31"/>
      <c r="E3464" s="21">
        <f t="shared" si="426"/>
        <v>2.4543972383561652E-4</v>
      </c>
      <c r="F3464" s="21">
        <f t="shared" si="427"/>
        <v>7.1342431408003559E-3</v>
      </c>
      <c r="G3464" s="37">
        <f>(C3463-MAX(C$9:C3463))/MAX(C$9:C3463)</f>
        <v>-1.2714753607253661E-2</v>
      </c>
      <c r="H3464" s="37"/>
      <c r="I3464" s="37"/>
    </row>
    <row r="3465" spans="2:9">
      <c r="B3465" s="29">
        <v>44470</v>
      </c>
      <c r="C3465" s="55">
        <v>1333.2945137570671</v>
      </c>
      <c r="D3465" s="31"/>
      <c r="E3465" s="21">
        <f t="shared" si="426"/>
        <v>7.6179424184452671E-4</v>
      </c>
      <c r="F3465" s="21">
        <f t="shared" si="427"/>
        <v>5.0867733591222208E-3</v>
      </c>
      <c r="G3465" s="37">
        <f>(C3464-MAX(C$9:C3464))/MAX(C$9:C3464)</f>
        <v>-1.247243458903213E-2</v>
      </c>
      <c r="H3465" s="37"/>
      <c r="I3465" s="37"/>
    </row>
    <row r="3466" spans="2:9">
      <c r="B3466" s="29">
        <v>44473</v>
      </c>
      <c r="C3466" s="55">
        <v>1331.0041390757381</v>
      </c>
      <c r="D3466" s="31"/>
      <c r="E3466" s="21">
        <f t="shared" ref="E3466:E3529" si="428">C3466/C3465-1</f>
        <v>-1.7178310251011464E-3</v>
      </c>
      <c r="F3466" s="21">
        <f t="shared" si="427"/>
        <v>1.6591598947663933E-3</v>
      </c>
      <c r="G3466" s="37">
        <f>(C3465-MAX(C$9:C3465))/MAX(C$9:C3465)</f>
        <v>-1.172014177603921E-2</v>
      </c>
      <c r="H3466" s="37"/>
      <c r="I3466" s="37"/>
    </row>
    <row r="3467" spans="2:9">
      <c r="B3467" s="29">
        <v>44474</v>
      </c>
      <c r="C3467" s="55">
        <v>1334.0646252159229</v>
      </c>
      <c r="D3467" s="31"/>
      <c r="E3467" s="21">
        <f t="shared" si="428"/>
        <v>2.2993813845764155E-3</v>
      </c>
      <c r="F3467" s="21">
        <f t="shared" si="427"/>
        <v>1.5856032377916662E-3</v>
      </c>
      <c r="G3467" s="37">
        <f>(C3466-MAX(C$9:C3466))/MAX(C$9:C3466)</f>
        <v>-1.3417839577978874E-2</v>
      </c>
      <c r="H3467" s="37"/>
      <c r="I3467" s="37"/>
    </row>
    <row r="3468" spans="2:9">
      <c r="B3468" s="29">
        <v>44475</v>
      </c>
      <c r="C3468" s="55">
        <v>1334.513750332289</v>
      </c>
      <c r="D3468" s="31"/>
      <c r="E3468" s="21">
        <f t="shared" si="428"/>
        <v>3.3665919017478174E-4</v>
      </c>
      <c r="F3468" s="21">
        <f t="shared" si="427"/>
        <v>1.6769449231341937E-3</v>
      </c>
      <c r="G3468" s="37">
        <f>(C3467-MAX(C$9:C3467))/MAX(C$9:C3467)</f>
        <v>-1.1149310923949362E-2</v>
      </c>
      <c r="H3468" s="37"/>
      <c r="I3468" s="37"/>
    </row>
    <row r="3469" spans="2:9">
      <c r="B3469" s="29">
        <v>44476</v>
      </c>
      <c r="C3469" s="55">
        <v>1335.545313600139</v>
      </c>
      <c r="D3469" s="31"/>
      <c r="E3469" s="21">
        <f t="shared" si="428"/>
        <v>7.7298811465453809E-4</v>
      </c>
      <c r="F3469" s="21">
        <f t="shared" ref="F3469:F3532" si="429">+C3469/C3465-1</f>
        <v>1.6881490322264714E-3</v>
      </c>
      <c r="G3469" s="37">
        <f>(C3468-MAX(C$9:C3468))/MAX(C$9:C3468)</f>
        <v>-1.08164052517612E-2</v>
      </c>
      <c r="H3469" s="37"/>
      <c r="I3469" s="37"/>
    </row>
    <row r="3470" spans="2:9">
      <c r="B3470" s="29">
        <v>44477</v>
      </c>
      <c r="C3470" s="55">
        <v>1335.124292300857</v>
      </c>
      <c r="D3470" s="31"/>
      <c r="E3470" s="21">
        <f t="shared" si="428"/>
        <v>-3.1524299100504916E-4</v>
      </c>
      <c r="F3470" s="21">
        <f t="shared" si="429"/>
        <v>3.0955224737165832E-3</v>
      </c>
      <c r="G3470" s="37">
        <f>(C3469-MAX(C$9:C3469))/MAX(C$9:C3469)</f>
        <v>-1.0051778089809451E-2</v>
      </c>
      <c r="H3470" s="37"/>
      <c r="I3470" s="37"/>
    </row>
    <row r="3471" spans="2:9">
      <c r="B3471" s="29">
        <v>44480</v>
      </c>
      <c r="C3471" s="55">
        <v>1334.5468645124599</v>
      </c>
      <c r="D3471" s="31"/>
      <c r="E3471" s="21">
        <f t="shared" si="428"/>
        <v>-4.3248991253230784E-4</v>
      </c>
      <c r="F3471" s="21">
        <f t="shared" si="429"/>
        <v>3.6148121119627952E-4</v>
      </c>
      <c r="G3471" s="37">
        <f>(C3470-MAX(C$9:C3470))/MAX(C$9:C3470)</f>
        <v>-1.0363852328224541E-2</v>
      </c>
      <c r="H3471" s="37"/>
      <c r="I3471" s="37"/>
    </row>
    <row r="3472" spans="2:9">
      <c r="B3472" s="29">
        <v>44481</v>
      </c>
      <c r="C3472" s="55">
        <v>1333.021709081866</v>
      </c>
      <c r="D3472" s="31"/>
      <c r="E3472" s="21">
        <f t="shared" si="428"/>
        <v>-1.142826431315358E-3</v>
      </c>
      <c r="F3472" s="21">
        <f t="shared" si="429"/>
        <v>-1.1180411217579511E-3</v>
      </c>
      <c r="G3472" s="37">
        <f>(C3471-MAX(C$9:C3471))/MAX(C$9:C3471)</f>
        <v>-1.0791859979169963E-2</v>
      </c>
      <c r="H3472" s="37"/>
      <c r="I3472" s="37"/>
    </row>
    <row r="3473" spans="2:9">
      <c r="B3473" s="29">
        <v>44482</v>
      </c>
      <c r="C3473" s="55">
        <v>1333.8818789809859</v>
      </c>
      <c r="D3473" s="31"/>
      <c r="E3473" s="21">
        <f t="shared" si="428"/>
        <v>6.4527823760074376E-4</v>
      </c>
      <c r="F3473" s="21">
        <f t="shared" si="429"/>
        <v>-1.2455096822354683E-3</v>
      </c>
      <c r="G3473" s="37">
        <f>(C3472-MAX(C$9:C3472))/MAX(C$9:C3472)</f>
        <v>-1.1922353187658118E-2</v>
      </c>
      <c r="H3473" s="37"/>
      <c r="I3473" s="37"/>
    </row>
    <row r="3474" spans="2:9">
      <c r="B3474" s="29">
        <v>44483</v>
      </c>
      <c r="C3474" s="55">
        <v>1336.109688487312</v>
      </c>
      <c r="D3474" s="31"/>
      <c r="E3474" s="21">
        <f t="shared" si="428"/>
        <v>1.6701700063788127E-3</v>
      </c>
      <c r="F3474" s="21">
        <f t="shared" si="429"/>
        <v>7.3805576914254267E-4</v>
      </c>
      <c r="G3474" s="37">
        <f>(C3473-MAX(C$9:C3473))/MAX(C$9:C3473)</f>
        <v>-1.1284768185110337E-2</v>
      </c>
      <c r="H3474" s="37"/>
      <c r="I3474" s="37"/>
    </row>
    <row r="3475" spans="2:9">
      <c r="B3475" s="29">
        <v>44484</v>
      </c>
      <c r="C3475" s="55">
        <v>1333.645840946956</v>
      </c>
      <c r="D3475" s="31"/>
      <c r="E3475" s="21">
        <f t="shared" si="428"/>
        <v>-1.844045860595056E-3</v>
      </c>
      <c r="F3475" s="21">
        <f t="shared" si="429"/>
        <v>-6.7515318454780537E-4</v>
      </c>
      <c r="G3475" s="37">
        <f>(C3474-MAX(C$9:C3474))/MAX(C$9:C3474)</f>
        <v>-9.6334456600833205E-3</v>
      </c>
      <c r="H3475" s="37"/>
      <c r="I3475" s="37"/>
    </row>
    <row r="3476" spans="2:9">
      <c r="B3476" s="29">
        <v>44487</v>
      </c>
      <c r="C3476" s="55">
        <v>1334.0263340458639</v>
      </c>
      <c r="D3476" s="31"/>
      <c r="E3476" s="21">
        <f t="shared" si="428"/>
        <v>2.8530295467188438E-4</v>
      </c>
      <c r="F3476" s="21">
        <f t="shared" si="429"/>
        <v>7.5364486351081617E-4</v>
      </c>
      <c r="G3476" s="37">
        <f>(C3475-MAX(C$9:C3475))/MAX(C$9:C3475)</f>
        <v>-1.1459727005085669E-2</v>
      </c>
      <c r="H3476" s="37"/>
      <c r="I3476" s="37"/>
    </row>
    <row r="3477" spans="2:9">
      <c r="B3477" s="29">
        <v>44488</v>
      </c>
      <c r="C3477" s="55">
        <v>1338.454822342439</v>
      </c>
      <c r="D3477" s="31"/>
      <c r="E3477" s="21">
        <f t="shared" si="428"/>
        <v>3.3196408373321606E-3</v>
      </c>
      <c r="F3477" s="21">
        <f t="shared" si="429"/>
        <v>3.4282970880048502E-3</v>
      </c>
      <c r="G3477" s="37">
        <f>(C3476-MAX(C$9:C3476))/MAX(C$9:C3476)</f>
        <v>-1.1177693544388178E-2</v>
      </c>
      <c r="H3477" s="37"/>
      <c r="I3477" s="37"/>
    </row>
    <row r="3478" spans="2:9">
      <c r="B3478" s="29">
        <v>44489</v>
      </c>
      <c r="C3478" s="55">
        <v>1336.3972632625109</v>
      </c>
      <c r="D3478" s="31"/>
      <c r="E3478" s="21">
        <f t="shared" si="428"/>
        <v>-1.5372644975248928E-3</v>
      </c>
      <c r="F3478" s="21">
        <f t="shared" si="429"/>
        <v>2.1523290915159698E-4</v>
      </c>
      <c r="G3478" s="37">
        <f>(C3477-MAX(C$9:C3477))/MAX(C$9:C3477)</f>
        <v>-7.8951586350132011E-3</v>
      </c>
      <c r="H3478" s="37"/>
      <c r="I3478" s="37"/>
    </row>
    <row r="3479" spans="2:9">
      <c r="B3479" s="29">
        <v>44490</v>
      </c>
      <c r="C3479" s="55">
        <v>1336.7291386306911</v>
      </c>
      <c r="D3479" s="31"/>
      <c r="E3479" s="21">
        <f t="shared" si="428"/>
        <v>2.4833586337180691E-4</v>
      </c>
      <c r="F3479" s="21">
        <f t="shared" si="429"/>
        <v>2.3119313906798666E-3</v>
      </c>
      <c r="G3479" s="37">
        <f>(C3478-MAX(C$9:C3478))/MAX(C$9:C3478)</f>
        <v>-9.4202861854661979E-3</v>
      </c>
      <c r="H3479" s="37"/>
      <c r="I3479" s="37"/>
    </row>
    <row r="3480" spans="2:9">
      <c r="B3480" s="29">
        <v>44491</v>
      </c>
      <c r="C3480" s="55">
        <v>1333.969620802751</v>
      </c>
      <c r="D3480" s="31"/>
      <c r="E3480" s="21">
        <f t="shared" si="428"/>
        <v>-2.0643806947806542E-3</v>
      </c>
      <c r="F3480" s="21">
        <f t="shared" si="429"/>
        <v>-4.2512836265329312E-5</v>
      </c>
      <c r="G3480" s="37">
        <f>(C3479-MAX(C$9:C3479))/MAX(C$9:C3479)</f>
        <v>-9.1742897169973803E-3</v>
      </c>
      <c r="H3480" s="37"/>
      <c r="I3480" s="37"/>
    </row>
    <row r="3481" spans="2:9">
      <c r="B3481" s="29">
        <v>44494</v>
      </c>
      <c r="C3481" s="55">
        <v>1333.7548298306219</v>
      </c>
      <c r="D3481" s="31"/>
      <c r="E3481" s="21">
        <f t="shared" si="428"/>
        <v>-1.610163895635619E-4</v>
      </c>
      <c r="F3481" s="21">
        <f t="shared" si="429"/>
        <v>-3.5115062782556938E-3</v>
      </c>
      <c r="G3481" s="37">
        <f>(C3480-MAX(C$9:C3480))/MAX(C$9:C3480)</f>
        <v>-1.1219731185197994E-2</v>
      </c>
      <c r="H3481" s="37"/>
      <c r="I3481" s="37"/>
    </row>
    <row r="3482" spans="2:9">
      <c r="B3482" s="29">
        <v>44495</v>
      </c>
      <c r="C3482" s="55">
        <v>1330.9574533044661</v>
      </c>
      <c r="D3482" s="31"/>
      <c r="E3482" s="21">
        <f t="shared" si="428"/>
        <v>-2.0973693692348805E-3</v>
      </c>
      <c r="F3482" s="21">
        <f t="shared" si="429"/>
        <v>-4.0705036650290349E-3</v>
      </c>
      <c r="G3482" s="37">
        <f>(C3481-MAX(C$9:C3481))/MAX(C$9:C3481)</f>
        <v>-1.1378941014154213E-2</v>
      </c>
      <c r="H3482" s="37"/>
      <c r="I3482" s="37"/>
    </row>
    <row r="3483" spans="2:9">
      <c r="B3483" s="29">
        <v>44496</v>
      </c>
      <c r="C3483" s="55">
        <v>1329.110343026578</v>
      </c>
      <c r="D3483" s="31"/>
      <c r="E3483" s="21">
        <f t="shared" si="428"/>
        <v>-1.3878056532176108E-3</v>
      </c>
      <c r="F3483" s="21">
        <f t="shared" si="429"/>
        <v>-5.6995807033259904E-3</v>
      </c>
      <c r="G3483" s="37">
        <f>(C3482-MAX(C$9:C3482))/MAX(C$9:C3482)</f>
        <v>-1.3452444541051699E-2</v>
      </c>
      <c r="H3483" s="37"/>
      <c r="I3483" s="37"/>
    </row>
    <row r="3484" spans="2:9">
      <c r="B3484" s="29">
        <v>44497</v>
      </c>
      <c r="C3484" s="55">
        <v>1331.398833936388</v>
      </c>
      <c r="D3484" s="31"/>
      <c r="E3484" s="21">
        <f t="shared" si="428"/>
        <v>1.7218216093322081E-3</v>
      </c>
      <c r="F3484" s="21">
        <f t="shared" si="429"/>
        <v>-1.9271704739542983E-3</v>
      </c>
      <c r="G3484" s="37">
        <f>(C3483-MAX(C$9:C3483))/MAX(C$9:C3483)</f>
        <v>-1.4821580815685661E-2</v>
      </c>
      <c r="H3484" s="37"/>
      <c r="I3484" s="37"/>
    </row>
    <row r="3485" spans="2:9">
      <c r="B3485" s="29">
        <v>44498</v>
      </c>
      <c r="C3485" s="55">
        <v>1333.1422275061079</v>
      </c>
      <c r="D3485" s="31"/>
      <c r="E3485" s="21">
        <f t="shared" si="428"/>
        <v>1.3094450177377759E-3</v>
      </c>
      <c r="F3485" s="21">
        <f t="shared" si="429"/>
        <v>-4.5930654631021195E-4</v>
      </c>
      <c r="G3485" s="37">
        <f>(C3484-MAX(C$9:C3484))/MAX(C$9:C3484)</f>
        <v>-1.3125279324486457E-2</v>
      </c>
      <c r="H3485" s="37"/>
      <c r="I3485" s="37"/>
    </row>
    <row r="3486" spans="2:9">
      <c r="B3486" s="29">
        <v>44501</v>
      </c>
      <c r="C3486" s="55">
        <v>1334.4295699635879</v>
      </c>
      <c r="D3486" s="31"/>
      <c r="E3486" s="21">
        <f t="shared" si="428"/>
        <v>9.6564524843545385E-4</v>
      </c>
      <c r="F3486" s="21">
        <f t="shared" si="429"/>
        <v>2.6087360272122329E-3</v>
      </c>
      <c r="G3486" s="37">
        <f>(C3485-MAX(C$9:C3485))/MAX(C$9:C3485)</f>
        <v>-1.1833021138366496E-2</v>
      </c>
      <c r="H3486" s="37"/>
      <c r="I3486" s="37"/>
    </row>
    <row r="3487" spans="2:9">
      <c r="B3487" s="29">
        <v>44502</v>
      </c>
      <c r="C3487" s="55">
        <v>1334.2490481039181</v>
      </c>
      <c r="D3487" s="31"/>
      <c r="E3487" s="21">
        <f t="shared" si="428"/>
        <v>-1.3528017044373009E-4</v>
      </c>
      <c r="F3487" s="21">
        <f t="shared" si="429"/>
        <v>3.8662742369746095E-3</v>
      </c>
      <c r="G3487" s="37">
        <f>(C3486-MAX(C$9:C3486))/MAX(C$9:C3486)</f>
        <v>-1.0878802390567885E-2</v>
      </c>
      <c r="H3487" s="37"/>
      <c r="I3487" s="37"/>
    </row>
    <row r="3488" spans="2:9">
      <c r="B3488" s="29">
        <v>44503</v>
      </c>
      <c r="C3488" s="55">
        <v>1336.0330173439661</v>
      </c>
      <c r="D3488" s="31"/>
      <c r="E3488" s="21">
        <f t="shared" si="428"/>
        <v>1.3370586567651443E-3</v>
      </c>
      <c r="F3488" s="21">
        <f t="shared" si="429"/>
        <v>3.4806875967261508E-3</v>
      </c>
      <c r="G3488" s="37">
        <f>(C3487-MAX(C$9:C3487))/MAX(C$9:C3487)</f>
        <v>-1.1012610874770014E-2</v>
      </c>
      <c r="H3488" s="37"/>
      <c r="I3488" s="37"/>
    </row>
    <row r="3489" spans="2:9">
      <c r="B3489" s="29">
        <v>44504</v>
      </c>
      <c r="C3489" s="55">
        <v>1335.5135143213181</v>
      </c>
      <c r="D3489" s="31"/>
      <c r="E3489" s="21">
        <f t="shared" si="428"/>
        <v>-3.8883995822258655E-4</v>
      </c>
      <c r="F3489" s="21">
        <f t="shared" si="429"/>
        <v>1.7787200542331849E-3</v>
      </c>
      <c r="G3489" s="37">
        <f>(C3488-MAX(C$9:C3488))/MAX(C$9:C3488)</f>
        <v>-9.6902767247085582E-3</v>
      </c>
      <c r="H3489" s="37"/>
      <c r="I3489" s="37"/>
    </row>
    <row r="3490" spans="2:9">
      <c r="B3490" s="29">
        <v>44505</v>
      </c>
      <c r="C3490" s="55">
        <v>1339.4504307999059</v>
      </c>
      <c r="D3490" s="31"/>
      <c r="E3490" s="21">
        <f t="shared" si="428"/>
        <v>2.9478671959290992E-3</v>
      </c>
      <c r="F3490" s="21">
        <f t="shared" si="429"/>
        <v>3.7625521416277952E-3</v>
      </c>
      <c r="G3490" s="37">
        <f>(C3489-MAX(C$9:C3489))/MAX(C$9:C3489)</f>
        <v>-1.0075348716134322E-2</v>
      </c>
      <c r="H3490" s="37"/>
      <c r="I3490" s="37"/>
    </row>
    <row r="3491" spans="2:9">
      <c r="B3491" s="29">
        <v>44508</v>
      </c>
      <c r="C3491" s="55">
        <v>1337.800585297214</v>
      </c>
      <c r="D3491" s="31"/>
      <c r="E3491" s="21">
        <f t="shared" si="428"/>
        <v>-1.231733153205794E-3</v>
      </c>
      <c r="F3491" s="21">
        <f t="shared" si="429"/>
        <v>2.6618247907637116E-3</v>
      </c>
      <c r="G3491" s="37">
        <f>(C3490-MAX(C$9:C3490))/MAX(C$9:C3490)</f>
        <v>-7.1571823101730485E-3</v>
      </c>
      <c r="H3491" s="37"/>
      <c r="I3491" s="37"/>
    </row>
    <row r="3492" spans="2:9">
      <c r="B3492" s="29">
        <v>44509</v>
      </c>
      <c r="C3492" s="55">
        <v>1334.894411724162</v>
      </c>
      <c r="D3492" s="31"/>
      <c r="E3492" s="21">
        <f t="shared" si="428"/>
        <v>-2.1723518474963122E-3</v>
      </c>
      <c r="F3492" s="21">
        <f t="shared" si="429"/>
        <v>-8.5222865380052415E-4</v>
      </c>
      <c r="G3492" s="37">
        <f>(C3491-MAX(C$9:C3491))/MAX(C$9:C3491)</f>
        <v>-8.3800997246438139E-3</v>
      </c>
      <c r="H3492" s="37"/>
      <c r="I3492" s="37"/>
    </row>
    <row r="3493" spans="2:9">
      <c r="B3493" s="29">
        <v>44510</v>
      </c>
      <c r="C3493" s="55">
        <v>1335.0860959153049</v>
      </c>
      <c r="D3493" s="31"/>
      <c r="E3493" s="21">
        <f t="shared" si="428"/>
        <v>1.4359502104399624E-4</v>
      </c>
      <c r="F3493" s="21">
        <f t="shared" si="429"/>
        <v>-3.2004049485823138E-4</v>
      </c>
      <c r="G3493" s="37">
        <f>(C3492-MAX(C$9:C3492))/MAX(C$9:C3492)</f>
        <v>-1.0534247047021057E-2</v>
      </c>
      <c r="H3493" s="37"/>
      <c r="I3493" s="37"/>
    </row>
    <row r="3494" spans="2:9">
      <c r="B3494" s="29">
        <v>44511</v>
      </c>
      <c r="C3494" s="55">
        <v>1340.2344820093131</v>
      </c>
      <c r="D3494" s="31"/>
      <c r="E3494" s="21">
        <f t="shared" si="428"/>
        <v>3.8562202915299881E-3</v>
      </c>
      <c r="F3494" s="21">
        <f t="shared" si="429"/>
        <v>5.8535291144656831E-4</v>
      </c>
      <c r="G3494" s="37">
        <f>(C3493-MAX(C$9:C3493))/MAX(C$9:C3493)</f>
        <v>-1.0392164691403537E-2</v>
      </c>
      <c r="H3494" s="37"/>
      <c r="I3494" s="37"/>
    </row>
    <row r="3495" spans="2:9">
      <c r="B3495" s="29">
        <v>44512</v>
      </c>
      <c r="C3495" s="55">
        <v>1340.6720169841251</v>
      </c>
      <c r="D3495" s="31"/>
      <c r="E3495" s="21">
        <f t="shared" si="428"/>
        <v>3.2646151153792324E-4</v>
      </c>
      <c r="F3495" s="21">
        <f t="shared" si="429"/>
        <v>2.1463824417995436E-3</v>
      </c>
      <c r="G3495" s="37">
        <f>(C3494-MAX(C$9:C3494))/MAX(C$9:C3494)</f>
        <v>-6.5760188762294435E-3</v>
      </c>
      <c r="H3495" s="37"/>
      <c r="I3495" s="37"/>
    </row>
    <row r="3496" spans="2:9">
      <c r="B3496" s="29">
        <v>44515</v>
      </c>
      <c r="C3496" s="55">
        <v>1338.303873740361</v>
      </c>
      <c r="D3496" s="31"/>
      <c r="E3496" s="21">
        <f t="shared" si="428"/>
        <v>-1.7663852260385582E-3</v>
      </c>
      <c r="F3496" s="21">
        <f t="shared" si="429"/>
        <v>2.5541061422194034E-3</v>
      </c>
      <c r="G3496" s="37">
        <f>(C3495-MAX(C$9:C3495))/MAX(C$9:C3495)</f>
        <v>-6.2517041817537426E-3</v>
      </c>
      <c r="H3496" s="37"/>
      <c r="I3496" s="37"/>
    </row>
    <row r="3497" spans="2:9">
      <c r="B3497" s="29">
        <v>44516</v>
      </c>
      <c r="C3497" s="55">
        <v>1336.542689310709</v>
      </c>
      <c r="D3497" s="31"/>
      <c r="E3497" s="21">
        <f t="shared" si="428"/>
        <v>-1.3159824642290374E-3</v>
      </c>
      <c r="F3497" s="21">
        <f t="shared" si="429"/>
        <v>1.0910108343278324E-3</v>
      </c>
      <c r="G3497" s="37">
        <f>(C3496-MAX(C$9:C3496))/MAX(C$9:C3496)</f>
        <v>-8.0070464898880714E-3</v>
      </c>
      <c r="H3497" s="37"/>
      <c r="I3497" s="37"/>
    </row>
    <row r="3498" spans="2:9">
      <c r="B3498" s="29">
        <v>44517</v>
      </c>
      <c r="C3498" s="55">
        <v>1335.159233707546</v>
      </c>
      <c r="D3498" s="31"/>
      <c r="E3498" s="21">
        <f t="shared" si="428"/>
        <v>-1.0351001986149688E-3</v>
      </c>
      <c r="F3498" s="21">
        <f t="shared" si="429"/>
        <v>-3.7868360871883278E-3</v>
      </c>
      <c r="G3498" s="37">
        <f>(C3497-MAX(C$9:C3497))/MAX(C$9:C3497)</f>
        <v>-9.3124918213461274E-3</v>
      </c>
      <c r="H3498" s="37"/>
      <c r="I3498" s="37"/>
    </row>
    <row r="3499" spans="2:9">
      <c r="B3499" s="29">
        <v>44518</v>
      </c>
      <c r="C3499" s="55">
        <v>1333.137112744899</v>
      </c>
      <c r="D3499" s="31"/>
      <c r="E3499" s="21">
        <f t="shared" si="428"/>
        <v>-1.5145167045220731E-3</v>
      </c>
      <c r="F3499" s="21">
        <f t="shared" si="429"/>
        <v>-5.6202442832931077E-3</v>
      </c>
      <c r="G3499" s="37">
        <f>(C3498-MAX(C$9:C3498))/MAX(C$9:C3498)</f>
        <v>-1.0337952657827242E-2</v>
      </c>
      <c r="H3499" s="37"/>
      <c r="I3499" s="37"/>
    </row>
    <row r="3500" spans="2:9">
      <c r="B3500" s="29">
        <v>44519</v>
      </c>
      <c r="C3500" s="55">
        <v>1332.037306666391</v>
      </c>
      <c r="D3500" s="31"/>
      <c r="E3500" s="21">
        <f t="shared" si="428"/>
        <v>-8.2497596683317465E-4</v>
      </c>
      <c r="F3500" s="21">
        <f t="shared" si="429"/>
        <v>-4.6824695025771135E-3</v>
      </c>
      <c r="G3500" s="37">
        <f>(C3499-MAX(C$9:C3499))/MAX(C$9:C3499)</f>
        <v>-1.1836812360358518E-2</v>
      </c>
      <c r="H3500" s="37"/>
      <c r="I3500" s="37"/>
    </row>
    <row r="3501" spans="2:9">
      <c r="B3501" s="29">
        <v>44522</v>
      </c>
      <c r="C3501" s="55">
        <v>1333.158334797924</v>
      </c>
      <c r="D3501" s="31"/>
      <c r="E3501" s="21">
        <f t="shared" si="428"/>
        <v>8.4158914012588681E-4</v>
      </c>
      <c r="F3501" s="21">
        <f t="shared" si="429"/>
        <v>-2.5321709062134934E-3</v>
      </c>
      <c r="G3501" s="37">
        <f>(C3500-MAX(C$9:C3500))/MAX(C$9:C3500)</f>
        <v>-1.2652023241470535E-2</v>
      </c>
      <c r="H3501" s="37"/>
      <c r="I3501" s="37"/>
    </row>
    <row r="3502" spans="2:9">
      <c r="B3502" s="29">
        <v>44523</v>
      </c>
      <c r="C3502" s="55">
        <v>1335.8816221909369</v>
      </c>
      <c r="D3502" s="31"/>
      <c r="E3502" s="21">
        <f t="shared" si="428"/>
        <v>2.0427336513075822E-3</v>
      </c>
      <c r="F3502" s="21">
        <f t="shared" si="429"/>
        <v>5.4105043440011436E-4</v>
      </c>
      <c r="G3502" s="37">
        <f>(C3501-MAX(C$9:C3501))/MAX(C$9:C3501)</f>
        <v>-1.1821081906705293E-2</v>
      </c>
      <c r="H3502" s="37"/>
      <c r="I3502" s="37"/>
    </row>
    <row r="3503" spans="2:9">
      <c r="B3503" s="29">
        <v>44524</v>
      </c>
      <c r="C3503" s="55">
        <v>1337.116799871799</v>
      </c>
      <c r="D3503" s="31"/>
      <c r="E3503" s="21">
        <f t="shared" si="428"/>
        <v>9.2461611893157603E-4</v>
      </c>
      <c r="F3503" s="21">
        <f t="shared" si="429"/>
        <v>2.9852046641367647E-3</v>
      </c>
      <c r="G3503" s="37">
        <f>(C3502-MAX(C$9:C3502))/MAX(C$9:C3502)</f>
        <v>-9.8024955772033819E-3</v>
      </c>
      <c r="H3503" s="37"/>
      <c r="I3503" s="37"/>
    </row>
    <row r="3504" spans="2:9">
      <c r="B3504" s="29">
        <v>44525</v>
      </c>
      <c r="C3504" s="55">
        <v>1336.8876148089139</v>
      </c>
      <c r="D3504" s="31"/>
      <c r="E3504" s="21">
        <f t="shared" si="428"/>
        <v>-1.7140242565727437E-4</v>
      </c>
      <c r="F3504" s="21">
        <f t="shared" si="429"/>
        <v>3.6412704946391372E-3</v>
      </c>
      <c r="G3504" s="37">
        <f>(C3503-MAX(C$9:C3503))/MAX(C$9:C3503)</f>
        <v>-8.8869430036883339E-3</v>
      </c>
      <c r="H3504" s="37"/>
      <c r="I3504" s="37"/>
    </row>
    <row r="3505" spans="2:9">
      <c r="B3505" s="29">
        <v>44526</v>
      </c>
      <c r="C3505" s="55">
        <v>1329.939263761037</v>
      </c>
      <c r="D3505" s="31"/>
      <c r="E3505" s="21">
        <f t="shared" si="428"/>
        <v>-5.1974084963529732E-3</v>
      </c>
      <c r="F3505" s="21">
        <f t="shared" si="429"/>
        <v>-2.4146201939133638E-3</v>
      </c>
      <c r="G3505" s="37">
        <f>(C3504-MAX(C$9:C3504))/MAX(C$9:C3504)</f>
        <v>-9.0568221857580903E-3</v>
      </c>
      <c r="H3505" s="37"/>
      <c r="I3505" s="37"/>
    </row>
    <row r="3506" spans="2:9">
      <c r="B3506" s="29">
        <v>44529</v>
      </c>
      <c r="C3506" s="55">
        <v>1340.9323313530399</v>
      </c>
      <c r="D3506" s="31"/>
      <c r="E3506" s="21">
        <f t="shared" si="428"/>
        <v>8.2658418256746913E-3</v>
      </c>
      <c r="F3506" s="21">
        <f t="shared" si="429"/>
        <v>3.7808059323545251E-3</v>
      </c>
      <c r="G3506" s="37">
        <f>(C3505-MAX(C$9:C3505))/MAX(C$9:C3505)</f>
        <v>-1.4207158677532869E-2</v>
      </c>
      <c r="H3506" s="37"/>
      <c r="I3506" s="37"/>
    </row>
    <row r="3507" spans="2:9">
      <c r="B3507" s="29">
        <v>44530</v>
      </c>
      <c r="C3507" s="55">
        <v>1340.617792627228</v>
      </c>
      <c r="D3507" s="31"/>
      <c r="E3507" s="21">
        <f t="shared" si="428"/>
        <v>-2.345671876630151E-4</v>
      </c>
      <c r="F3507" s="21">
        <f t="shared" si="429"/>
        <v>2.6183148366429876E-3</v>
      </c>
      <c r="G3507" s="37">
        <f>(C3506-MAX(C$9:C3506))/MAX(C$9:C3506)</f>
        <v>-6.058750978278956E-3</v>
      </c>
      <c r="H3507" s="37"/>
      <c r="I3507" s="37"/>
    </row>
    <row r="3508" spans="2:9">
      <c r="B3508" s="29">
        <v>44531</v>
      </c>
      <c r="C3508" s="55">
        <v>1343.595750753931</v>
      </c>
      <c r="D3508" s="31"/>
      <c r="E3508" s="21">
        <f t="shared" si="428"/>
        <v>2.2213326893618657E-3</v>
      </c>
      <c r="F3508" s="21">
        <f t="shared" si="429"/>
        <v>5.0177261504333881E-3</v>
      </c>
      <c r="G3508" s="37">
        <f>(C3507-MAX(C$9:C3507))/MAX(C$9:C3507)</f>
        <v>-6.2918969817642306E-3</v>
      </c>
      <c r="H3508" s="37"/>
      <c r="I3508" s="37"/>
    </row>
    <row r="3509" spans="2:9">
      <c r="B3509" s="29">
        <v>44532</v>
      </c>
      <c r="C3509" s="55">
        <v>1342.519467354904</v>
      </c>
      <c r="D3509" s="31"/>
      <c r="E3509" s="21">
        <f t="shared" si="428"/>
        <v>-8.0104703994721138E-4</v>
      </c>
      <c r="F3509" s="21">
        <f t="shared" si="429"/>
        <v>9.4592316631743056E-3</v>
      </c>
      <c r="G3509" s="37">
        <f>(C3508-MAX(C$9:C3508))/MAX(C$9:C3508)</f>
        <v>-4.0845406888460499E-3</v>
      </c>
      <c r="H3509" s="37"/>
      <c r="I3509" s="37"/>
    </row>
    <row r="3510" spans="2:9">
      <c r="B3510" s="29">
        <v>44533</v>
      </c>
      <c r="C3510" s="55">
        <v>1337.1700293830741</v>
      </c>
      <c r="D3510" s="31"/>
      <c r="E3510" s="21">
        <f t="shared" si="428"/>
        <v>-3.9846259975430121E-3</v>
      </c>
      <c r="F3510" s="21">
        <f t="shared" si="429"/>
        <v>-2.8057358913626818E-3</v>
      </c>
      <c r="G3510" s="37">
        <f>(C3509-MAX(C$9:C3509))/MAX(C$9:C3509)</f>
        <v>-4.8823158195648768E-3</v>
      </c>
      <c r="H3510" s="37"/>
      <c r="I3510" s="37"/>
    </row>
    <row r="3511" spans="2:9">
      <c r="B3511" s="29">
        <v>44536</v>
      </c>
      <c r="C3511" s="55">
        <v>1345.317772773951</v>
      </c>
      <c r="D3511" s="31"/>
      <c r="E3511" s="21">
        <f t="shared" si="428"/>
        <v>6.093274012906269E-3</v>
      </c>
      <c r="F3511" s="21">
        <f t="shared" si="429"/>
        <v>3.5058315446585553E-3</v>
      </c>
      <c r="G3511" s="37">
        <f>(C3510-MAX(C$9:C3510))/MAX(C$9:C3510)</f>
        <v>-8.8474876145650423E-3</v>
      </c>
      <c r="H3511" s="37"/>
      <c r="I3511" s="37"/>
    </row>
    <row r="3512" spans="2:9">
      <c r="B3512" s="29">
        <v>44537</v>
      </c>
      <c r="C3512" s="55">
        <v>1344.6169348260551</v>
      </c>
      <c r="D3512" s="31"/>
      <c r="E3512" s="21">
        <f t="shared" si="428"/>
        <v>-5.2094602634356058E-4</v>
      </c>
      <c r="F3512" s="21">
        <f t="shared" si="429"/>
        <v>7.6003818228143061E-4</v>
      </c>
      <c r="G3512" s="37">
        <f>(C3511-MAX(C$9:C3511))/MAX(C$9:C3511)</f>
        <v>-2.8081237680201549E-3</v>
      </c>
      <c r="H3512" s="37"/>
      <c r="I3512" s="37"/>
    </row>
    <row r="3513" spans="2:9">
      <c r="B3513" s="29">
        <v>44538</v>
      </c>
      <c r="C3513" s="55">
        <v>1341.2175237094641</v>
      </c>
      <c r="D3513" s="31"/>
      <c r="E3513" s="21">
        <f t="shared" si="428"/>
        <v>-2.5281632474982718E-3</v>
      </c>
      <c r="F3513" s="21">
        <f t="shared" si="429"/>
        <v>-9.6977636235329179E-4</v>
      </c>
      <c r="G3513" s="37">
        <f>(C3512-MAX(C$9:C3512))/MAX(C$9:C3512)</f>
        <v>-3.3276069134452664E-3</v>
      </c>
      <c r="H3513" s="37"/>
      <c r="I3513" s="37"/>
    </row>
    <row r="3514" spans="2:9">
      <c r="B3514" s="29">
        <v>44539</v>
      </c>
      <c r="C3514" s="55">
        <v>1343.885527587322</v>
      </c>
      <c r="D3514" s="31"/>
      <c r="E3514" s="21">
        <f t="shared" si="428"/>
        <v>1.9892402467862613E-3</v>
      </c>
      <c r="F3514" s="21">
        <f t="shared" si="429"/>
        <v>5.0221722418848369E-3</v>
      </c>
      <c r="G3514" s="37">
        <f>(C3513-MAX(C$9:C3513))/MAX(C$9:C3513)</f>
        <v>-5.8473574274428026E-3</v>
      </c>
      <c r="H3514" s="37"/>
      <c r="I3514" s="37"/>
    </row>
    <row r="3515" spans="2:9">
      <c r="B3515" s="29">
        <v>44540</v>
      </c>
      <c r="C3515" s="55">
        <v>1342.611985203732</v>
      </c>
      <c r="D3515" s="31"/>
      <c r="E3515" s="21">
        <f t="shared" si="428"/>
        <v>-9.4765689297682254E-4</v>
      </c>
      <c r="F3515" s="21">
        <f t="shared" si="429"/>
        <v>-2.0112627848807296E-3</v>
      </c>
      <c r="G3515" s="37">
        <f>(C3514-MAX(C$9:C3514))/MAX(C$9:C3514)</f>
        <v>-3.869748979388514E-3</v>
      </c>
      <c r="H3515" s="37"/>
      <c r="I3515" s="37"/>
    </row>
    <row r="3516" spans="2:9">
      <c r="B3516" s="29">
        <v>44543</v>
      </c>
      <c r="C3516" s="55">
        <v>1337.6292905061421</v>
      </c>
      <c r="D3516" s="31"/>
      <c r="E3516" s="21">
        <f t="shared" si="428"/>
        <v>-3.7111948593501198E-3</v>
      </c>
      <c r="F3516" s="21">
        <f t="shared" si="429"/>
        <v>-5.1967546584685831E-3</v>
      </c>
      <c r="G3516" s="37">
        <f>(C3515-MAX(C$9:C3515))/MAX(C$9:C3515)</f>
        <v>-4.8137386780709767E-3</v>
      </c>
      <c r="H3516" s="37"/>
      <c r="I3516" s="37"/>
    </row>
    <row r="3517" spans="2:9">
      <c r="B3517" s="29">
        <v>44544</v>
      </c>
      <c r="C3517" s="55">
        <v>1337.768303552813</v>
      </c>
      <c r="D3517" s="31"/>
      <c r="E3517" s="21">
        <f t="shared" si="428"/>
        <v>1.0392494217770221E-4</v>
      </c>
      <c r="F3517" s="21">
        <f t="shared" si="429"/>
        <v>-2.5717082394743906E-3</v>
      </c>
      <c r="G3517" s="37">
        <f>(C3516-MAX(C$9:C3516))/MAX(C$9:C3516)</f>
        <v>-8.5070688151848046E-3</v>
      </c>
      <c r="H3517" s="37"/>
      <c r="I3517" s="37"/>
    </row>
    <row r="3518" spans="2:9">
      <c r="B3518" s="29">
        <v>44545</v>
      </c>
      <c r="C3518" s="55">
        <v>1338.4895579942281</v>
      </c>
      <c r="D3518" s="31"/>
      <c r="E3518" s="21">
        <f t="shared" si="428"/>
        <v>5.3914750371908404E-4</v>
      </c>
      <c r="F3518" s="21">
        <f t="shared" si="429"/>
        <v>-4.0152003145546011E-3</v>
      </c>
      <c r="G3518" s="37">
        <f>(C3517-MAX(C$9:C3517))/MAX(C$9:C3517)</f>
        <v>-8.4040279696419168E-3</v>
      </c>
      <c r="H3518" s="37"/>
      <c r="I3518" s="37"/>
    </row>
    <row r="3519" spans="2:9">
      <c r="B3519" s="29">
        <v>44546</v>
      </c>
      <c r="C3519" s="55">
        <v>1345.6111630980911</v>
      </c>
      <c r="D3519" s="31"/>
      <c r="E3519" s="21">
        <f t="shared" si="428"/>
        <v>5.3206280626760805E-3</v>
      </c>
      <c r="F3519" s="21">
        <f t="shared" si="429"/>
        <v>2.233838165763169E-3</v>
      </c>
      <c r="G3519" s="37">
        <f>(C3518-MAX(C$9:C3518))/MAX(C$9:C3518)</f>
        <v>-7.8694114766237767E-3</v>
      </c>
      <c r="H3519" s="37"/>
      <c r="I3519" s="37"/>
    </row>
    <row r="3520" spans="2:9">
      <c r="B3520" s="29">
        <v>44547</v>
      </c>
      <c r="C3520" s="55">
        <v>1343.473634037254</v>
      </c>
      <c r="D3520" s="31"/>
      <c r="E3520" s="21">
        <f t="shared" si="428"/>
        <v>-1.5885191201265858E-3</v>
      </c>
      <c r="F3520" s="21">
        <f t="shared" si="429"/>
        <v>4.3691802897800613E-3</v>
      </c>
      <c r="G3520" s="37">
        <f>(C3519-MAX(C$9:C3519))/MAX(C$9:C3519)</f>
        <v>-2.5906536254869787E-3</v>
      </c>
      <c r="H3520" s="37"/>
      <c r="I3520" s="37"/>
    </row>
    <row r="3521" spans="2:9">
      <c r="B3521" s="29">
        <v>44550</v>
      </c>
      <c r="C3521" s="55">
        <v>1342.2033909875261</v>
      </c>
      <c r="D3521" s="31"/>
      <c r="E3521" s="21">
        <f t="shared" si="428"/>
        <v>-9.4549161036439067E-4</v>
      </c>
      <c r="F3521" s="21">
        <f t="shared" si="429"/>
        <v>3.3152881727982475E-3</v>
      </c>
      <c r="G3521" s="37">
        <f>(C3520-MAX(C$9:C3520))/MAX(C$9:C3520)</f>
        <v>-4.1750574427958567E-3</v>
      </c>
      <c r="H3521" s="37"/>
      <c r="I3521" s="37"/>
    </row>
    <row r="3522" spans="2:9">
      <c r="B3522" s="29">
        <v>44551</v>
      </c>
      <c r="C3522" s="55">
        <v>1344.7472710698021</v>
      </c>
      <c r="D3522" s="31"/>
      <c r="E3522" s="21">
        <f t="shared" si="428"/>
        <v>1.8953014866132101E-3</v>
      </c>
      <c r="F3522" s="21">
        <f t="shared" si="429"/>
        <v>4.67520500118912E-3</v>
      </c>
      <c r="G3522" s="37">
        <f>(C3521-MAX(C$9:C3521))/MAX(C$9:C3521)</f>
        <v>-5.1166015713752502E-3</v>
      </c>
      <c r="H3522" s="37"/>
      <c r="I3522" s="37"/>
    </row>
    <row r="3523" spans="2:9">
      <c r="B3523" s="29">
        <v>44552</v>
      </c>
      <c r="C3523" s="55">
        <v>1346.117284252957</v>
      </c>
      <c r="D3523" s="31"/>
      <c r="E3523" s="21">
        <f t="shared" si="428"/>
        <v>1.0187885951722375E-3</v>
      </c>
      <c r="F3523" s="21">
        <f t="shared" si="429"/>
        <v>3.7612734551095706E-4</v>
      </c>
      <c r="G3523" s="37">
        <f>(C3522-MAX(C$9:C3522))/MAX(C$9:C3522)</f>
        <v>-3.2309975873266242E-3</v>
      </c>
      <c r="H3523" s="37"/>
      <c r="I3523" s="37"/>
    </row>
    <row r="3524" spans="2:9">
      <c r="B3524" s="29">
        <v>44553</v>
      </c>
      <c r="C3524" s="55">
        <v>1345.8278652787501</v>
      </c>
      <c r="D3524" s="31"/>
      <c r="E3524" s="21">
        <f t="shared" si="428"/>
        <v>-2.1500279180175497E-4</v>
      </c>
      <c r="F3524" s="21">
        <f t="shared" si="429"/>
        <v>1.7523464412334544E-3</v>
      </c>
      <c r="G3524" s="37">
        <f>(C3523-MAX(C$9:C3523))/MAX(C$9:C3523)</f>
        <v>-2.2155006956473687E-3</v>
      </c>
      <c r="H3524" s="37"/>
      <c r="I3524" s="37"/>
    </row>
    <row r="3525" spans="2:9">
      <c r="B3525" s="29">
        <v>44557</v>
      </c>
      <c r="C3525" s="55">
        <v>1342.2581291849519</v>
      </c>
      <c r="D3525" s="31"/>
      <c r="E3525" s="21">
        <f t="shared" si="428"/>
        <v>-2.652446264410524E-3</v>
      </c>
      <c r="F3525" s="21">
        <f t="shared" si="429"/>
        <v>4.0782341777179099E-5</v>
      </c>
      <c r="G3525" s="37">
        <f>(C3524-MAX(C$9:C3524))/MAX(C$9:C3524)</f>
        <v>-2.4300271486142676E-3</v>
      </c>
      <c r="H3525" s="37"/>
      <c r="I3525" s="37"/>
    </row>
    <row r="3526" spans="2:9">
      <c r="B3526" s="29">
        <v>44558</v>
      </c>
      <c r="C3526" s="55">
        <v>1342.4966702766881</v>
      </c>
      <c r="D3526" s="31"/>
      <c r="E3526" s="21">
        <f t="shared" si="428"/>
        <v>1.7771625781182188E-4</v>
      </c>
      <c r="F3526" s="21">
        <f t="shared" si="429"/>
        <v>-1.6736236180078246E-3</v>
      </c>
      <c r="G3526" s="37">
        <f>(C3525-MAX(C$9:C3525))/MAX(C$9:C3525)</f>
        <v>-5.0760278965919928E-3</v>
      </c>
      <c r="H3526" s="37"/>
      <c r="I3526" s="37"/>
    </row>
    <row r="3527" spans="2:9">
      <c r="B3527" s="29">
        <v>44559</v>
      </c>
      <c r="C3527" s="55">
        <v>1341.7688117695941</v>
      </c>
      <c r="D3527" s="31"/>
      <c r="E3527" s="21">
        <f t="shared" si="428"/>
        <v>-5.4216783043781192E-4</v>
      </c>
      <c r="F3527" s="21">
        <f t="shared" si="429"/>
        <v>-3.2303815828174098E-3</v>
      </c>
      <c r="G3527" s="37">
        <f>(C3526-MAX(C$9:C3526))/MAX(C$9:C3526)</f>
        <v>-4.8992137314625922E-3</v>
      </c>
      <c r="H3527" s="37"/>
      <c r="I3527" s="37"/>
    </row>
    <row r="3528" spans="2:9">
      <c r="B3528" s="29">
        <v>44560</v>
      </c>
      <c r="C3528" s="55">
        <v>1338.6851726630441</v>
      </c>
      <c r="D3528" s="31"/>
      <c r="E3528" s="21">
        <f t="shared" si="428"/>
        <v>-2.2981895834075505E-3</v>
      </c>
      <c r="F3528" s="21">
        <f t="shared" si="429"/>
        <v>-5.3072854263026548E-3</v>
      </c>
      <c r="G3528" s="37">
        <f>(C3527-MAX(C$9:C3527))/MAX(C$9:C3527)</f>
        <v>-5.4387253658208191E-3</v>
      </c>
      <c r="H3528" s="37"/>
      <c r="I3528" s="37"/>
    </row>
    <row r="3529" spans="2:9">
      <c r="B3529" s="29">
        <v>44564</v>
      </c>
      <c r="C3529" s="55">
        <v>1340.0202756338388</v>
      </c>
      <c r="D3529" s="31"/>
      <c r="E3529" s="21">
        <f t="shared" si="428"/>
        <v>9.9732408938146833E-4</v>
      </c>
      <c r="F3529" s="21">
        <f t="shared" si="429"/>
        <v>-1.6672303951491552E-3</v>
      </c>
      <c r="G3529" s="37">
        <f>(C3528-MAX(C$9:C3528))/MAX(C$9:C3528)</f>
        <v>-7.7244157272456059E-3</v>
      </c>
      <c r="H3529" s="37"/>
      <c r="I3529" s="37"/>
    </row>
    <row r="3530" spans="2:9">
      <c r="B3530" s="29">
        <v>44565</v>
      </c>
      <c r="C3530" s="55">
        <v>1343.3848551827643</v>
      </c>
      <c r="D3530" s="31"/>
      <c r="E3530" s="21">
        <f t="shared" ref="E3530:E3593" si="430">C3530/C3529-1</f>
        <v>2.5108422686619392E-3</v>
      </c>
      <c r="F3530" s="21">
        <f t="shared" si="429"/>
        <v>6.6159188751901965E-4</v>
      </c>
      <c r="G3530" s="37">
        <f>(C3529-MAX(C$9:C3529))/MAX(C$9:C3529)</f>
        <v>-6.7347953837453116E-3</v>
      </c>
      <c r="H3530" s="37"/>
      <c r="I3530" s="37"/>
    </row>
    <row r="3531" spans="2:9">
      <c r="B3531" s="29">
        <v>44566</v>
      </c>
      <c r="C3531" s="55">
        <v>1347.8095748889434</v>
      </c>
      <c r="D3531" s="31"/>
      <c r="E3531" s="21">
        <f t="shared" si="430"/>
        <v>3.2937096834972923E-3</v>
      </c>
      <c r="F3531" s="21">
        <f t="shared" si="429"/>
        <v>4.5020893810927554E-3</v>
      </c>
      <c r="G3531" s="37">
        <f>(C3530-MAX(C$9:C3530))/MAX(C$9:C3530)</f>
        <v>-4.240863124003587E-3</v>
      </c>
      <c r="H3531" s="37"/>
      <c r="I3531" s="37"/>
    </row>
    <row r="3532" spans="2:9">
      <c r="B3532" s="29">
        <v>44567</v>
      </c>
      <c r="C3532" s="55">
        <v>1351.3596609102633</v>
      </c>
      <c r="D3532" s="31"/>
      <c r="E3532" s="21">
        <f t="shared" si="430"/>
        <v>2.6339670584492048E-3</v>
      </c>
      <c r="F3532" s="21">
        <f t="shared" si="429"/>
        <v>9.4678633229394737E-3</v>
      </c>
      <c r="G3532" s="37">
        <f>(C3531-MAX(C$9:C3531))/MAX(C$9:C3531)</f>
        <v>-9.6112161244421416E-4</v>
      </c>
      <c r="H3532" s="37"/>
      <c r="I3532" s="37"/>
    </row>
    <row r="3533" spans="2:9">
      <c r="B3533" s="29">
        <v>44568</v>
      </c>
      <c r="C3533" s="55">
        <v>1352.8198067669832</v>
      </c>
      <c r="D3533" s="31"/>
      <c r="E3533" s="21">
        <f t="shared" si="430"/>
        <v>1.0805012898906785E-3</v>
      </c>
      <c r="F3533" s="21">
        <f t="shared" ref="F3533:F3596" si="431">+C3533/C3529-1</f>
        <v>9.5517443772186184E-3</v>
      </c>
      <c r="G3533" s="37">
        <f>(C3532-MAX(C$9:C3532))/MAX(C$9:C3532)</f>
        <v>0</v>
      </c>
      <c r="H3533" s="37"/>
      <c r="I3533" s="37"/>
    </row>
    <row r="3534" spans="2:9">
      <c r="B3534" s="29">
        <v>44571</v>
      </c>
      <c r="C3534" s="55">
        <v>1358.3166082720686</v>
      </c>
      <c r="D3534" s="31"/>
      <c r="E3534" s="21">
        <f t="shared" si="430"/>
        <v>4.0632177896786636E-3</v>
      </c>
      <c r="F3534" s="21">
        <f t="shared" si="431"/>
        <v>1.1115022647231632E-2</v>
      </c>
      <c r="G3534" s="37">
        <f>(C3533-MAX(C$9:C3533))/MAX(C$9:C3533)</f>
        <v>0</v>
      </c>
      <c r="H3534" s="37"/>
      <c r="I3534" s="37"/>
    </row>
    <row r="3535" spans="2:9">
      <c r="B3535" s="29">
        <v>44572</v>
      </c>
      <c r="C3535" s="55">
        <v>1359.6320275239582</v>
      </c>
      <c r="D3535" s="31"/>
      <c r="E3535" s="21">
        <f t="shared" si="430"/>
        <v>9.6841873527764299E-4</v>
      </c>
      <c r="F3535" s="21">
        <f t="shared" si="431"/>
        <v>8.7716045762540329E-3</v>
      </c>
      <c r="G3535" s="37">
        <f>(C3534-MAX(C$9:C3534))/MAX(C$9:C3534)</f>
        <v>0</v>
      </c>
      <c r="H3535" s="37"/>
      <c r="I3535" s="37"/>
    </row>
    <row r="3536" spans="2:9">
      <c r="B3536" s="29">
        <v>44573</v>
      </c>
      <c r="C3536" s="55">
        <v>1362.7889044526057</v>
      </c>
      <c r="D3536" s="31"/>
      <c r="E3536" s="21">
        <f t="shared" si="430"/>
        <v>2.3218612571200836E-3</v>
      </c>
      <c r="F3536" s="21">
        <f t="shared" si="431"/>
        <v>8.4575882150010884E-3</v>
      </c>
      <c r="G3536" s="37">
        <f>(C3535-MAX(C$9:C3535))/MAX(C$9:C3535)</f>
        <v>0</v>
      </c>
      <c r="H3536" s="37"/>
      <c r="I3536" s="37"/>
    </row>
    <row r="3537" spans="2:9">
      <c r="B3537" s="29">
        <v>44574</v>
      </c>
      <c r="C3537" s="55">
        <v>1361.5405879333348</v>
      </c>
      <c r="D3537" s="31"/>
      <c r="E3537" s="21">
        <f t="shared" si="430"/>
        <v>-9.1600138157299504E-4</v>
      </c>
      <c r="F3537" s="21">
        <f t="shared" si="431"/>
        <v>6.4463730666339814E-3</v>
      </c>
      <c r="G3537" s="37">
        <f>(C3536-MAX(C$9:C3536))/MAX(C$9:C3536)</f>
        <v>0</v>
      </c>
      <c r="H3537" s="37"/>
      <c r="I3537" s="37"/>
    </row>
    <row r="3538" spans="2:9">
      <c r="B3538" s="29">
        <v>44575</v>
      </c>
      <c r="C3538" s="55">
        <v>1359.1341645211005</v>
      </c>
      <c r="D3538" s="31"/>
      <c r="E3538" s="21">
        <f t="shared" si="430"/>
        <v>-1.7674268645101465E-3</v>
      </c>
      <c r="F3538" s="21">
        <f t="shared" si="431"/>
        <v>6.0188931214777419E-4</v>
      </c>
      <c r="G3538" s="37">
        <f>(C3537-MAX(C$9:C3537))/MAX(C$9:C3537)</f>
        <v>-9.1600138157299082E-4</v>
      </c>
      <c r="H3538" s="37"/>
      <c r="I3538" s="37"/>
    </row>
    <row r="3539" spans="2:9">
      <c r="B3539" s="29">
        <v>44578</v>
      </c>
      <c r="C3539" s="55">
        <v>1362.0415232720259</v>
      </c>
      <c r="D3539" s="31"/>
      <c r="E3539" s="21">
        <f t="shared" si="430"/>
        <v>2.1391256483864751E-3</v>
      </c>
      <c r="F3539" s="21">
        <f t="shared" si="431"/>
        <v>1.7721675418720384E-3</v>
      </c>
      <c r="G3539" s="37">
        <f>(C3538-MAX(C$9:C3538))/MAX(C$9:C3538)</f>
        <v>-2.6818092806333979E-3</v>
      </c>
      <c r="H3539" s="37"/>
      <c r="I3539" s="37"/>
    </row>
    <row r="3540" spans="2:9">
      <c r="B3540" s="29">
        <v>44579</v>
      </c>
      <c r="C3540" s="55">
        <v>1359.3186019103773</v>
      </c>
      <c r="D3540" s="31"/>
      <c r="E3540" s="21">
        <f t="shared" si="430"/>
        <v>-1.9991471002347438E-3</v>
      </c>
      <c r="F3540" s="21">
        <f t="shared" si="431"/>
        <v>-2.5464710865270579E-3</v>
      </c>
      <c r="G3540" s="37">
        <f>(C3539-MAX(C$9:C3539))/MAX(C$9:C3539)</f>
        <v>-5.4842035926323644E-4</v>
      </c>
      <c r="H3540" s="37"/>
      <c r="I3540" s="37"/>
    </row>
    <row r="3541" spans="2:9">
      <c r="B3541" s="29">
        <v>44580</v>
      </c>
      <c r="C3541" s="55">
        <v>1362.3343413235621</v>
      </c>
      <c r="D3541" s="31"/>
      <c r="E3541" s="21">
        <f t="shared" si="430"/>
        <v>2.2185670150811632E-3</v>
      </c>
      <c r="F3541" s="21">
        <f t="shared" si="431"/>
        <v>5.8298180550897527E-4</v>
      </c>
      <c r="G3541" s="37">
        <f>(C3540-MAX(C$9:C3540))/MAX(C$9:C3540)</f>
        <v>-2.5464710865270314E-3</v>
      </c>
      <c r="H3541" s="37"/>
      <c r="I3541" s="37"/>
    </row>
    <row r="3542" spans="2:9">
      <c r="B3542" s="29">
        <v>44581</v>
      </c>
      <c r="C3542" s="55">
        <v>1363.2349449814478</v>
      </c>
      <c r="D3542" s="31"/>
      <c r="E3542" s="21">
        <f t="shared" si="430"/>
        <v>6.6107388661351685E-4</v>
      </c>
      <c r="F3542" s="21">
        <f t="shared" si="431"/>
        <v>3.0172006321336209E-3</v>
      </c>
      <c r="G3542" s="37">
        <f>(C3541-MAX(C$9:C3541))/MAX(C$9:C3541)</f>
        <v>-3.3355358820319166E-4</v>
      </c>
    </row>
    <row r="3543" spans="2:9">
      <c r="B3543" s="29">
        <v>44582</v>
      </c>
      <c r="C3543" s="55">
        <v>1359.5340543123684</v>
      </c>
      <c r="D3543" s="31"/>
      <c r="E3543" s="21">
        <f t="shared" si="430"/>
        <v>-2.7147856521018143E-3</v>
      </c>
      <c r="F3543" s="21">
        <f t="shared" si="431"/>
        <v>-1.8409636687387598E-3</v>
      </c>
      <c r="G3543" s="37">
        <f>(C3542-MAX(C$9:C3542))/MAX(C$9:C3542)</f>
        <v>0</v>
      </c>
      <c r="H3543" s="37"/>
      <c r="I3543" s="37"/>
    </row>
    <row r="3544" spans="2:9">
      <c r="B3544" s="29">
        <v>44585</v>
      </c>
      <c r="C3544" s="55">
        <v>1350.5041027634766</v>
      </c>
      <c r="D3544" s="31"/>
      <c r="E3544" s="21">
        <f t="shared" si="430"/>
        <v>-6.6419458344932902E-3</v>
      </c>
      <c r="F3544" s="21">
        <f t="shared" si="431"/>
        <v>-6.48449828797526E-3</v>
      </c>
      <c r="G3544" s="37">
        <f>(C3543-MAX(C$9:C3543))/MAX(C$9:C3543)</f>
        <v>-2.714785652101784E-3</v>
      </c>
      <c r="H3544" s="37"/>
      <c r="I3544" s="37"/>
    </row>
    <row r="3545" spans="2:9">
      <c r="B3545" s="29">
        <v>44586</v>
      </c>
      <c r="C3545" s="55">
        <v>1350.0915432274544</v>
      </c>
      <c r="D3545" s="31"/>
      <c r="E3545" s="21">
        <f t="shared" si="430"/>
        <v>-3.0548558510701262E-4</v>
      </c>
      <c r="F3545" s="21">
        <f t="shared" si="431"/>
        <v>-8.9866325209223552E-3</v>
      </c>
      <c r="G3545" s="37">
        <f>(C3544-MAX(C$9:C3544))/MAX(C$9:C3544)</f>
        <v>-9.3387000273415909E-3</v>
      </c>
      <c r="H3545" s="37"/>
      <c r="I3545" s="37"/>
    </row>
    <row r="3546" spans="2:9">
      <c r="B3546" s="29">
        <v>44587</v>
      </c>
      <c r="C3546" s="55">
        <v>1350.7961677929293</v>
      </c>
      <c r="D3546" s="31"/>
      <c r="E3546" s="21">
        <f t="shared" si="430"/>
        <v>5.2190873204827071E-4</v>
      </c>
      <c r="F3546" s="21">
        <f t="shared" si="431"/>
        <v>-9.1244559379218826E-3</v>
      </c>
      <c r="G3546" s="37">
        <f>(C3545-MAX(C$9:C3545))/MAX(C$9:C3545)</f>
        <v>-9.6413327742066492E-3</v>
      </c>
      <c r="H3546" s="37"/>
      <c r="I3546" s="37"/>
    </row>
    <row r="3547" spans="2:9">
      <c r="B3547" s="29">
        <v>44588</v>
      </c>
      <c r="C3547" s="55">
        <v>1352.6018624921433</v>
      </c>
      <c r="D3547" s="31"/>
      <c r="E3547" s="21">
        <f t="shared" si="430"/>
        <v>1.3367632676692942E-3</v>
      </c>
      <c r="F3547" s="21">
        <f t="shared" si="431"/>
        <v>-5.0989468033085794E-3</v>
      </c>
      <c r="G3547" s="37">
        <f>(C3546-MAX(C$9:C3546))/MAX(C$9:C3546)</f>
        <v>-9.1244559379218531E-3</v>
      </c>
      <c r="H3547" s="37"/>
      <c r="I3547" s="37"/>
    </row>
    <row r="3548" spans="2:9">
      <c r="B3548" s="29">
        <v>44589</v>
      </c>
      <c r="C3548" s="55">
        <v>1352.674594754654</v>
      </c>
      <c r="D3548" s="31"/>
      <c r="E3548" s="21">
        <f t="shared" si="430"/>
        <v>5.3772114712913321E-5</v>
      </c>
      <c r="F3548" s="21">
        <f t="shared" si="431"/>
        <v>1.6071717122043694E-3</v>
      </c>
      <c r="G3548" s="37">
        <f>(C3547-MAX(C$9:C3547))/MAX(C$9:C3547)</f>
        <v>-7.7998899077878865E-3</v>
      </c>
      <c r="H3548" s="37"/>
      <c r="I3548" s="37"/>
    </row>
    <row r="3549" spans="2:9">
      <c r="B3549" s="29">
        <v>44592</v>
      </c>
      <c r="C3549" s="55">
        <v>1350.927531606485</v>
      </c>
      <c r="D3549" s="31"/>
      <c r="E3549" s="21">
        <f t="shared" si="430"/>
        <v>-1.2915620319503551E-3</v>
      </c>
      <c r="F3549" s="21">
        <f t="shared" si="431"/>
        <v>6.1920866271947261E-4</v>
      </c>
      <c r="G3549" s="37">
        <f>(C3548-MAX(C$9:C3548))/MAX(C$9:C3548)</f>
        <v>-7.7465372096499176E-3</v>
      </c>
      <c r="H3549" s="37"/>
      <c r="I3549" s="37"/>
    </row>
    <row r="3550" spans="2:9">
      <c r="B3550" s="29">
        <v>44593</v>
      </c>
      <c r="C3550" s="55">
        <v>1355.1720335162563</v>
      </c>
      <c r="D3550" s="31"/>
      <c r="E3550" s="21">
        <f t="shared" si="430"/>
        <v>3.1419168019499732E-3</v>
      </c>
      <c r="F3550" s="21">
        <f t="shared" si="431"/>
        <v>3.2394715262458185E-3</v>
      </c>
      <c r="G3550" s="37">
        <f>(C3549-MAX(C$9:C3549))/MAX(C$9:C3549)</f>
        <v>-9.028094108261232E-3</v>
      </c>
      <c r="H3550" s="37"/>
      <c r="I3550" s="37"/>
    </row>
    <row r="3551" spans="2:9">
      <c r="B3551" s="29">
        <v>44594</v>
      </c>
      <c r="C3551" s="55">
        <v>1357.7319774141959</v>
      </c>
      <c r="D3551" s="31"/>
      <c r="E3551" s="21">
        <f t="shared" si="430"/>
        <v>1.8890176557859739E-3</v>
      </c>
      <c r="F3551" s="21">
        <f t="shared" si="431"/>
        <v>3.792775290579975E-3</v>
      </c>
      <c r="G3551" s="37">
        <f>(C3550-MAX(C$9:C3550))/MAX(C$9:C3550)</f>
        <v>-5.9145428268795198E-3</v>
      </c>
      <c r="H3551" s="37"/>
      <c r="I3551" s="37"/>
    </row>
    <row r="3552" spans="2:9">
      <c r="B3552" s="29">
        <v>44595</v>
      </c>
      <c r="C3552" s="55">
        <v>1355.5684308940872</v>
      </c>
      <c r="D3552" s="31"/>
      <c r="E3552" s="21">
        <f t="shared" si="430"/>
        <v>-1.5935004522977803E-3</v>
      </c>
      <c r="F3552" s="21">
        <f t="shared" si="431"/>
        <v>2.139343897382906E-3</v>
      </c>
      <c r="G3552" s="37">
        <f>(C3551-MAX(C$9:C3551))/MAX(C$9:C3551)</f>
        <v>-4.0366978469194544E-3</v>
      </c>
      <c r="H3552" s="37"/>
      <c r="I3552" s="37"/>
    </row>
    <row r="3553" spans="2:9">
      <c r="B3553" s="29">
        <v>44596</v>
      </c>
      <c r="C3553" s="55">
        <v>1352.2743995452311</v>
      </c>
      <c r="D3553" s="31"/>
      <c r="E3553" s="21">
        <f t="shared" si="430"/>
        <v>-2.430000045577585E-3</v>
      </c>
      <c r="F3553" s="21">
        <f t="shared" si="431"/>
        <v>9.9699495882243916E-4</v>
      </c>
      <c r="G3553" s="37">
        <f>(C3552-MAX(C$9:C3552))/MAX(C$9:C3552)</f>
        <v>-5.6237658193723488E-3</v>
      </c>
      <c r="H3553" s="37"/>
      <c r="I3553" s="37"/>
    </row>
    <row r="3554" spans="2:9">
      <c r="B3554" s="29">
        <v>44599</v>
      </c>
      <c r="C3554" s="55">
        <v>1355.0379458390237</v>
      </c>
      <c r="D3554" s="31"/>
      <c r="E3554" s="21">
        <f t="shared" si="430"/>
        <v>2.0436283454912108E-3</v>
      </c>
      <c r="F3554" s="21">
        <f t="shared" si="431"/>
        <v>-9.8945133102157357E-5</v>
      </c>
      <c r="G3554" s="37">
        <f>(C3553-MAX(C$9:C3553))/MAX(C$9:C3553)</f>
        <v>-8.0401001137525296E-3</v>
      </c>
      <c r="H3554" s="37"/>
      <c r="I3554" s="37"/>
    </row>
    <row r="3555" spans="2:9">
      <c r="B3555" s="29">
        <v>44600</v>
      </c>
      <c r="C3555" s="55">
        <v>1353.7617373016024</v>
      </c>
      <c r="D3555" s="31"/>
      <c r="E3555" s="21">
        <f t="shared" si="430"/>
        <v>-9.418249439731019E-4</v>
      </c>
      <c r="F3555" s="21">
        <f t="shared" si="431"/>
        <v>-2.9241707337223088E-3</v>
      </c>
      <c r="G3555" s="37">
        <f>(C3554-MAX(C$9:C3554))/MAX(C$9:C3554)</f>
        <v>-6.0129027447544635E-3</v>
      </c>
      <c r="H3555" s="37"/>
      <c r="I3555" s="37"/>
    </row>
    <row r="3556" spans="2:9">
      <c r="B3556" s="29">
        <v>44601</v>
      </c>
      <c r="C3556" s="55">
        <v>1355.6317993019568</v>
      </c>
      <c r="D3556" s="31"/>
      <c r="E3556" s="21">
        <f t="shared" si="430"/>
        <v>1.3813819292025631E-3</v>
      </c>
      <c r="F3556" s="21">
        <f t="shared" si="431"/>
        <v>4.6746742123460194E-5</v>
      </c>
      <c r="G3556" s="37">
        <f>(C3555-MAX(C$9:C3555))/MAX(C$9:C3555)</f>
        <v>-6.9490645869369153E-3</v>
      </c>
      <c r="H3556" s="37"/>
      <c r="I3556" s="37"/>
    </row>
    <row r="3557" spans="2:9">
      <c r="B3557" s="29">
        <v>44602</v>
      </c>
      <c r="C3557" s="55">
        <v>1356.6512247800581</v>
      </c>
      <c r="D3557" s="31"/>
      <c r="E3557" s="21">
        <f t="shared" si="430"/>
        <v>7.5199289263228053E-4</v>
      </c>
      <c r="F3557" s="21">
        <f t="shared" si="431"/>
        <v>3.2366398685792497E-3</v>
      </c>
      <c r="G3557" s="37">
        <f>(C3556-MAX(C$9:C3556))/MAX(C$9:C3556)</f>
        <v>-5.5772819699795081E-3</v>
      </c>
      <c r="H3557" s="37"/>
      <c r="I3557" s="37"/>
    </row>
    <row r="3558" spans="2:9">
      <c r="B3558" s="29">
        <v>44603</v>
      </c>
      <c r="C3558" s="55">
        <v>1351.1512367375021</v>
      </c>
      <c r="D3558" s="31"/>
      <c r="E3558" s="21">
        <f t="shared" si="430"/>
        <v>-4.0540913847976201E-3</v>
      </c>
      <c r="F3558" s="21">
        <f t="shared" si="431"/>
        <v>-2.8683396752516854E-3</v>
      </c>
      <c r="G3558" s="37">
        <f>(C3557-MAX(C$9:C3557))/MAX(C$9:C3557)</f>
        <v>-4.8294831537489093E-3</v>
      </c>
      <c r="H3558" s="37"/>
      <c r="I3558" s="37"/>
    </row>
    <row r="3559" spans="2:9">
      <c r="B3559" s="29">
        <v>44606</v>
      </c>
      <c r="C3559" s="55">
        <v>1350.5654228347851</v>
      </c>
      <c r="D3559" s="31"/>
      <c r="E3559" s="21">
        <f t="shared" si="430"/>
        <v>-4.3356649262416003E-4</v>
      </c>
      <c r="F3559" s="21">
        <f t="shared" si="431"/>
        <v>-2.3610613143700832E-3</v>
      </c>
      <c r="G3559" s="37">
        <f>(C3558-MAX(C$9:C3558))/MAX(C$9:C3558)</f>
        <v>-8.8639953724998881E-3</v>
      </c>
      <c r="H3559" s="37"/>
      <c r="I3559" s="37"/>
    </row>
    <row r="3560" spans="2:9">
      <c r="B3560" s="29">
        <v>44607</v>
      </c>
      <c r="C3560" s="55">
        <v>1349.4158664509152</v>
      </c>
      <c r="D3560" s="31"/>
      <c r="E3560" s="21">
        <f t="shared" si="430"/>
        <v>-8.5116675166829747E-4</v>
      </c>
      <c r="F3560" s="21">
        <f t="shared" si="431"/>
        <v>-4.5852663342969002E-3</v>
      </c>
      <c r="G3560" s="37">
        <f>(C3559-MAX(C$9:C3559))/MAX(C$9:C3559)</f>
        <v>-9.2937187337397489E-3</v>
      </c>
      <c r="H3560" s="37"/>
      <c r="I3560" s="37"/>
    </row>
    <row r="3561" spans="2:9">
      <c r="B3561" s="29">
        <v>44608</v>
      </c>
      <c r="C3561" s="55">
        <v>1348.8928219254447</v>
      </c>
      <c r="D3561" s="31"/>
      <c r="E3561" s="21">
        <f t="shared" si="430"/>
        <v>-3.8760810397631129E-4</v>
      </c>
      <c r="F3561" s="21">
        <f t="shared" si="431"/>
        <v>-5.7187895554151602E-3</v>
      </c>
      <c r="G3561" s="37">
        <f>(C3560-MAX(C$9:C3560))/MAX(C$9:C3560)</f>
        <v>-1.0136974981022543E-2</v>
      </c>
      <c r="H3561" s="37"/>
      <c r="I3561" s="37"/>
    </row>
    <row r="3562" spans="2:9">
      <c r="B3562" s="29">
        <v>44609</v>
      </c>
      <c r="C3562" s="55">
        <v>1348.8678176947326</v>
      </c>
      <c r="D3562" s="31"/>
      <c r="E3562" s="21">
        <f t="shared" si="430"/>
        <v>-1.8536855045603318E-5</v>
      </c>
      <c r="F3562" s="21">
        <f t="shared" si="431"/>
        <v>-1.6899803520760148E-3</v>
      </c>
      <c r="G3562" s="37">
        <f>(C3561-MAX(C$9:C3561))/MAX(C$9:C3561)</f>
        <v>-1.0520653911346408E-2</v>
      </c>
      <c r="H3562" s="37"/>
      <c r="I3562" s="37"/>
    </row>
    <row r="3563" spans="2:9">
      <c r="B3563" s="29">
        <v>44610</v>
      </c>
      <c r="C3563" s="55">
        <v>1344.6117225182118</v>
      </c>
      <c r="D3563" s="31"/>
      <c r="E3563" s="21">
        <f t="shared" si="430"/>
        <v>-3.1553093050989967E-3</v>
      </c>
      <c r="F3563" s="21">
        <f t="shared" si="431"/>
        <v>-4.408302045876944E-3</v>
      </c>
      <c r="G3563" s="37">
        <f>(C3562-MAX(C$9:C3562))/MAX(C$9:C3562)</f>
        <v>-1.053899574655545E-2</v>
      </c>
      <c r="H3563" s="37"/>
      <c r="I3563" s="37"/>
    </row>
    <row r="3564" spans="2:9">
      <c r="B3564" s="29">
        <v>44613</v>
      </c>
      <c r="C3564" s="55">
        <v>1343.9721210560224</v>
      </c>
      <c r="D3564" s="31"/>
      <c r="E3564" s="21">
        <f t="shared" si="430"/>
        <v>-4.7567744016951963E-4</v>
      </c>
      <c r="F3564" s="21">
        <f t="shared" si="431"/>
        <v>-4.034149538503895E-3</v>
      </c>
      <c r="G3564" s="37">
        <f>(C3563-MAX(C$9:C3563))/MAX(C$9:C3563)</f>
        <v>-1.3661051260308988E-2</v>
      </c>
      <c r="H3564" s="37"/>
      <c r="I3564" s="37"/>
    </row>
    <row r="3565" spans="2:9">
      <c r="B3565" s="29">
        <v>44614</v>
      </c>
      <c r="C3565" s="55">
        <v>1345.5037687099582</v>
      </c>
      <c r="D3565" s="31"/>
      <c r="E3565" s="21">
        <f t="shared" si="430"/>
        <v>1.1396424300322838E-3</v>
      </c>
      <c r="F3565" s="21">
        <f t="shared" si="431"/>
        <v>-2.5124703463458298E-3</v>
      </c>
      <c r="G3565" s="37">
        <f>(C3564-MAX(C$9:C3564))/MAX(C$9:C3564)</f>
        <v>-1.4130230446584967E-2</v>
      </c>
      <c r="H3565" s="37"/>
      <c r="I3565" s="37"/>
    </row>
    <row r="3566" spans="2:9">
      <c r="B3566" s="29">
        <v>44615</v>
      </c>
      <c r="C3566" s="55">
        <v>1341.7348403766064</v>
      </c>
      <c r="D3566" s="31"/>
      <c r="E3566" s="21">
        <f t="shared" si="430"/>
        <v>-2.8011280391769811E-3</v>
      </c>
      <c r="F3566" s="21">
        <f t="shared" si="431"/>
        <v>-5.2881218044898981E-3</v>
      </c>
      <c r="G3566" s="37">
        <f>(C3565-MAX(C$9:C3565))/MAX(C$9:C3565)</f>
        <v>-1.3006691426715835E-2</v>
      </c>
      <c r="H3566" s="37"/>
      <c r="I3566" s="37"/>
    </row>
    <row r="3567" spans="2:9">
      <c r="B3567" s="29">
        <v>44616</v>
      </c>
      <c r="C3567" s="55">
        <v>1347.7272936994523</v>
      </c>
      <c r="D3567" s="31"/>
      <c r="E3567" s="21">
        <f t="shared" si="430"/>
        <v>4.4661978973161709E-3</v>
      </c>
      <c r="F3567" s="21">
        <f t="shared" si="431"/>
        <v>2.3170786994224368E-3</v>
      </c>
      <c r="G3567" s="37">
        <f>(C3566-MAX(C$9:C3566))/MAX(C$9:C3566)</f>
        <v>-1.5771386057840564E-2</v>
      </c>
      <c r="H3567" s="37"/>
      <c r="I3567" s="37"/>
    </row>
    <row r="3568" spans="2:9">
      <c r="B3568" s="29">
        <v>44617</v>
      </c>
      <c r="C3568" s="55">
        <v>1341.8881218456681</v>
      </c>
      <c r="D3568" s="31"/>
      <c r="E3568" s="21">
        <f t="shared" si="430"/>
        <v>-4.3326063670906523E-3</v>
      </c>
      <c r="F3568" s="21">
        <f t="shared" si="431"/>
        <v>-1.5506268156193492E-3</v>
      </c>
      <c r="G3568" s="37">
        <f>(C3567-MAX(C$9:C3567))/MAX(C$9:C3567)</f>
        <v>-1.137562629177364E-2</v>
      </c>
      <c r="H3568" s="37"/>
      <c r="I3568" s="37"/>
    </row>
    <row r="3569" spans="2:9">
      <c r="B3569" s="29">
        <v>44620</v>
      </c>
      <c r="C3569" s="55">
        <v>1341.7717784530521</v>
      </c>
      <c r="D3569" s="31"/>
      <c r="E3569" s="21">
        <f t="shared" si="430"/>
        <v>-8.6701261246768802E-5</v>
      </c>
      <c r="F3569" s="21">
        <f t="shared" si="431"/>
        <v>-2.7736750678032385E-3</v>
      </c>
      <c r="G3569" s="37">
        <f>(C3568-MAX(C$9:C3568))/MAX(C$9:C3568)</f>
        <v>-1.5658946547962935E-2</v>
      </c>
      <c r="H3569" s="37"/>
      <c r="I3569" s="37"/>
    </row>
    <row r="3570" spans="2:9">
      <c r="B3570" s="29">
        <v>44621</v>
      </c>
      <c r="C3570" s="55">
        <v>1343.5353659150501</v>
      </c>
      <c r="D3570" s="31"/>
      <c r="E3570" s="21">
        <f t="shared" si="430"/>
        <v>1.3143721535351371E-3</v>
      </c>
      <c r="F3570" s="21">
        <f t="shared" si="431"/>
        <v>1.3419384249859778E-3</v>
      </c>
      <c r="G3570" s="37">
        <f>(C3569-MAX(C$9:C3569))/MAX(C$9:C3569)</f>
        <v>-1.5744290158794177E-2</v>
      </c>
      <c r="H3570" s="37"/>
      <c r="I3570" s="37"/>
    </row>
    <row r="3571" spans="2:9">
      <c r="B3571" s="29">
        <v>44622</v>
      </c>
      <c r="C3571" s="55">
        <v>1349.3152322435349</v>
      </c>
      <c r="D3571" s="31"/>
      <c r="E3571" s="21">
        <f t="shared" si="430"/>
        <v>4.3019830181754148E-3</v>
      </c>
      <c r="F3571" s="21">
        <f t="shared" si="431"/>
        <v>1.1782343145427809E-3</v>
      </c>
      <c r="G3571" s="37">
        <f>(C3570-MAX(C$9:C3570))/MAX(C$9:C3570)</f>
        <v>-1.4450611861820954E-2</v>
      </c>
      <c r="H3571" s="37"/>
      <c r="I3571" s="37"/>
    </row>
    <row r="3572" spans="2:9">
      <c r="B3572" s="29">
        <v>44623</v>
      </c>
      <c r="C3572" s="55">
        <v>1343.2519835791527</v>
      </c>
      <c r="D3572" s="31"/>
      <c r="E3572" s="21">
        <f t="shared" si="430"/>
        <v>-4.4935746069513227E-3</v>
      </c>
      <c r="F3572" s="21">
        <f t="shared" si="431"/>
        <v>1.016375144306858E-3</v>
      </c>
      <c r="G3572" s="37">
        <f>(C3571-MAX(C$9:C3571))/MAX(C$9:C3571)</f>
        <v>-1.0210795130477228E-2</v>
      </c>
      <c r="H3572" s="37"/>
      <c r="I3572" s="37"/>
    </row>
    <row r="3573" spans="2:9">
      <c r="B3573" s="29">
        <v>44624</v>
      </c>
      <c r="C3573" s="55">
        <v>1349.4682379933197</v>
      </c>
      <c r="D3573" s="31"/>
      <c r="E3573" s="21">
        <f t="shared" si="430"/>
        <v>4.627764924346911E-3</v>
      </c>
      <c r="F3573" s="21">
        <f t="shared" si="431"/>
        <v>5.7360421972363351E-3</v>
      </c>
      <c r="G3573" s="37">
        <f>(C3572-MAX(C$9:C3572))/MAX(C$9:C3572)</f>
        <v>-1.4658486767713454E-2</v>
      </c>
      <c r="H3573" s="37"/>
      <c r="I3573" s="37"/>
    </row>
    <row r="3574" spans="2:9">
      <c r="B3574" s="29">
        <v>44627</v>
      </c>
      <c r="C3574" s="55">
        <v>1354.3925862147296</v>
      </c>
      <c r="D3574" s="31"/>
      <c r="E3574" s="21">
        <f t="shared" si="430"/>
        <v>3.6491027226639439E-3</v>
      </c>
      <c r="F3574" s="21">
        <f t="shared" si="431"/>
        <v>8.0810826235935274E-3</v>
      </c>
      <c r="G3574" s="37">
        <f>(C3573-MAX(C$9:C3573))/MAX(C$9:C3573)</f>
        <v>-1.0098557874274185E-2</v>
      </c>
      <c r="H3574" s="37"/>
      <c r="I3574" s="37"/>
    </row>
    <row r="3575" spans="2:9">
      <c r="B3575" s="29">
        <v>44628</v>
      </c>
      <c r="C3575" s="55">
        <v>1358.8705105696426</v>
      </c>
      <c r="D3575" s="31"/>
      <c r="E3575" s="21">
        <f t="shared" si="430"/>
        <v>3.306223321428492E-3</v>
      </c>
      <c r="F3575" s="21">
        <f t="shared" si="431"/>
        <v>7.0815759711093662E-3</v>
      </c>
      <c r="G3575" s="37">
        <f>(C3574-MAX(C$9:C3574))/MAX(C$9:C3574)</f>
        <v>-6.4863058266442621E-3</v>
      </c>
      <c r="H3575" s="37"/>
      <c r="I3575" s="37"/>
    </row>
    <row r="3576" spans="2:9">
      <c r="B3576" s="29">
        <v>44629</v>
      </c>
      <c r="C3576" s="55">
        <v>1350.3794073886152</v>
      </c>
      <c r="D3576" s="31"/>
      <c r="E3576" s="21">
        <f t="shared" si="430"/>
        <v>-6.2486477666425788E-3</v>
      </c>
      <c r="F3576" s="21">
        <f t="shared" si="431"/>
        <v>5.3060958752289E-3</v>
      </c>
      <c r="G3576" s="37">
        <f>(C3575-MAX(C$9:C3575))/MAX(C$9:C3575)</f>
        <v>-3.2015276808096882E-3</v>
      </c>
      <c r="H3576" s="37"/>
      <c r="I3576" s="37"/>
    </row>
    <row r="3577" spans="2:9">
      <c r="B3577" s="29">
        <v>44630</v>
      </c>
      <c r="C3577" s="55">
        <v>1349.6405373564739</v>
      </c>
      <c r="D3577" s="31"/>
      <c r="E3577" s="21">
        <f t="shared" si="430"/>
        <v>-5.4715736044141927E-4</v>
      </c>
      <c r="F3577" s="21">
        <f t="shared" si="431"/>
        <v>1.2767945054448226E-4</v>
      </c>
      <c r="G3577" s="37">
        <f>(C3576-MAX(C$9:C3576))/MAX(C$9:C3576)</f>
        <v>-9.430170228659749E-3</v>
      </c>
      <c r="H3577" s="37"/>
      <c r="I3577" s="37"/>
    </row>
    <row r="3578" spans="2:9">
      <c r="B3578" s="29">
        <v>44631</v>
      </c>
      <c r="C3578" s="55">
        <v>1345.7865652737685</v>
      </c>
      <c r="D3578" s="31"/>
      <c r="E3578" s="21">
        <f t="shared" si="430"/>
        <v>-2.8555544799019339E-3</v>
      </c>
      <c r="F3578" s="21">
        <f t="shared" si="431"/>
        <v>-6.3541553819438379E-3</v>
      </c>
      <c r="G3578" s="37">
        <f>(C3577-MAX(C$9:C3577))/MAX(C$9:C3577)</f>
        <v>-9.9721678020503555E-3</v>
      </c>
      <c r="H3578" s="37"/>
      <c r="I3578" s="37"/>
    </row>
    <row r="3579" spans="2:9">
      <c r="B3579" s="29">
        <v>44634</v>
      </c>
      <c r="C3579" s="55">
        <v>1344.2830694021197</v>
      </c>
      <c r="D3579" s="31"/>
      <c r="E3579" s="21">
        <f t="shared" si="430"/>
        <v>-1.1171874578365104E-3</v>
      </c>
      <c r="F3579" s="21">
        <f t="shared" si="431"/>
        <v>-1.0734975153304238E-2</v>
      </c>
      <c r="G3579" s="37">
        <f>(C3578-MAX(C$9:C3578))/MAX(C$9:C3578)</f>
        <v>-1.2799246213510765E-2</v>
      </c>
      <c r="H3579" s="37"/>
      <c r="I3579" s="37"/>
    </row>
    <row r="3580" spans="2:9">
      <c r="B3580" s="29">
        <v>44635</v>
      </c>
      <c r="C3580" s="55">
        <v>1342.9260405489199</v>
      </c>
      <c r="D3580" s="31"/>
      <c r="E3580" s="21">
        <f t="shared" si="430"/>
        <v>-1.0094814731270718E-3</v>
      </c>
      <c r="F3580" s="21">
        <f t="shared" si="431"/>
        <v>-5.5194612705985469E-3</v>
      </c>
      <c r="G3580" s="37">
        <f>(C3579-MAX(C$9:C3579))/MAX(C$9:C3579)</f>
        <v>-1.3902134514007784E-2</v>
      </c>
      <c r="H3580" s="37"/>
      <c r="I3580" s="37"/>
    </row>
    <row r="3581" spans="2:9">
      <c r="B3581" s="29">
        <v>44636</v>
      </c>
      <c r="C3581" s="55">
        <v>1349.5262090628805</v>
      </c>
      <c r="D3581" s="31"/>
      <c r="E3581" s="21">
        <f t="shared" si="430"/>
        <v>4.9147669452167531E-3</v>
      </c>
      <c r="F3581" s="21">
        <f t="shared" si="431"/>
        <v>-8.4710180547342695E-5</v>
      </c>
      <c r="G3581" s="37">
        <f>(C3580-MAX(C$9:C3580))/MAX(C$9:C3580)</f>
        <v>-1.4897582039906047E-2</v>
      </c>
      <c r="H3581" s="37"/>
      <c r="I3581" s="37"/>
    </row>
    <row r="3582" spans="2:9">
      <c r="B3582" s="29">
        <v>44637</v>
      </c>
      <c r="C3582" s="55">
        <v>1347.9279952858435</v>
      </c>
      <c r="D3582" s="31"/>
      <c r="E3582" s="21">
        <f t="shared" si="430"/>
        <v>-1.1842776867200255E-3</v>
      </c>
      <c r="F3582" s="21">
        <f t="shared" si="431"/>
        <v>1.5912107219167027E-3</v>
      </c>
      <c r="G3582" s="37">
        <f>(C3581-MAX(C$9:C3581))/MAX(C$9:C3581)</f>
        <v>-1.0056033238462693E-2</v>
      </c>
      <c r="H3582" s="37"/>
      <c r="I3582" s="37"/>
    </row>
    <row r="3583" spans="2:9">
      <c r="B3583" s="29">
        <v>44638</v>
      </c>
      <c r="C3583" s="55">
        <v>1343.2383565749992</v>
      </c>
      <c r="D3583" s="31"/>
      <c r="E3583" s="21">
        <f t="shared" si="430"/>
        <v>-3.4791463099257403E-3</v>
      </c>
      <c r="F3583" s="21">
        <f t="shared" si="431"/>
        <v>-7.7715241000930746E-4</v>
      </c>
      <c r="G3583" s="37">
        <f>(C3582-MAX(C$9:C3582))/MAX(C$9:C3582)</f>
        <v>-1.1228401789401481E-2</v>
      </c>
      <c r="H3583" s="37"/>
      <c r="I3583" s="37"/>
    </row>
    <row r="3584" spans="2:9">
      <c r="B3584" s="29">
        <v>44641</v>
      </c>
      <c r="C3584" s="55">
        <v>1340.3118122228934</v>
      </c>
      <c r="D3584" s="31"/>
      <c r="E3584" s="21">
        <f t="shared" si="430"/>
        <v>-2.1787230373379041E-3</v>
      </c>
      <c r="F3584" s="21">
        <f t="shared" si="431"/>
        <v>-1.9466658975187956E-3</v>
      </c>
      <c r="G3584" s="37">
        <f>(C3583-MAX(C$9:C3583))/MAX(C$9:C3583)</f>
        <v>-1.4668482846675223E-2</v>
      </c>
      <c r="H3584" s="37"/>
      <c r="I3584" s="37"/>
    </row>
    <row r="3585" spans="2:9">
      <c r="B3585" s="29">
        <v>44642</v>
      </c>
      <c r="C3585" s="55">
        <v>1338.0340364105762</v>
      </c>
      <c r="D3585" s="31"/>
      <c r="E3585" s="21">
        <f t="shared" si="430"/>
        <v>-1.6994372440392036E-3</v>
      </c>
      <c r="F3585" s="21">
        <f t="shared" si="431"/>
        <v>-8.5157091245264827E-3</v>
      </c>
      <c r="G3585" s="37">
        <f>(C3584-MAX(C$9:C3584))/MAX(C$9:C3584)</f>
        <v>-1.6815247322512234E-2</v>
      </c>
      <c r="H3585" s="37"/>
      <c r="I3585" s="37"/>
    </row>
    <row r="3586" spans="2:9">
      <c r="B3586" s="29">
        <v>44643</v>
      </c>
      <c r="C3586" s="55">
        <v>1335.1234552471362</v>
      </c>
      <c r="D3586" s="31"/>
      <c r="E3586" s="21">
        <f t="shared" si="430"/>
        <v>-2.1752669096878341E-3</v>
      </c>
      <c r="F3586" s="21">
        <f t="shared" si="431"/>
        <v>-9.4994243635335707E-3</v>
      </c>
      <c r="G3586" s="37">
        <f>(C3585-MAX(C$9:C3585))/MAX(C$9:C3585)</f>
        <v>-1.8486108108983827E-2</v>
      </c>
      <c r="H3586" s="37"/>
      <c r="I3586" s="37"/>
    </row>
    <row r="3587" spans="2:9">
      <c r="B3587" s="29">
        <v>44644</v>
      </c>
      <c r="C3587" s="55">
        <v>1336.5798906070495</v>
      </c>
      <c r="D3587" s="31"/>
      <c r="E3587" s="21">
        <f t="shared" si="430"/>
        <v>1.0908619380398665E-3</v>
      </c>
      <c r="F3587" s="21">
        <f t="shared" si="431"/>
        <v>-4.9570248908968884E-3</v>
      </c>
      <c r="G3587" s="37">
        <f>(C3586-MAX(C$9:C3586))/MAX(C$9:C3586)</f>
        <v>-2.0621162799413242E-2</v>
      </c>
      <c r="H3587" s="37"/>
      <c r="I3587" s="37"/>
    </row>
    <row r="3588" spans="2:9">
      <c r="B3588" s="29">
        <v>44645</v>
      </c>
      <c r="C3588" s="55">
        <v>1335.4328979904255</v>
      </c>
      <c r="D3588" s="31"/>
      <c r="E3588" s="21">
        <f t="shared" si="430"/>
        <v>-8.5815492563112716E-4</v>
      </c>
      <c r="F3588" s="21">
        <f t="shared" si="431"/>
        <v>-3.6401337270737244E-3</v>
      </c>
      <c r="G3588" s="37">
        <f>(C3587-MAX(C$9:C3587))/MAX(C$9:C3587)</f>
        <v>-1.9552795702989467E-2</v>
      </c>
      <c r="H3588" s="37"/>
      <c r="I3588" s="37"/>
    </row>
    <row r="3589" spans="2:9">
      <c r="B3589" s="29">
        <v>44648</v>
      </c>
      <c r="C3589" s="55">
        <v>1335.3119853662465</v>
      </c>
      <c r="D3589" s="31"/>
      <c r="E3589" s="21">
        <f t="shared" si="430"/>
        <v>-9.0541894213425067E-5</v>
      </c>
      <c r="F3589" s="21">
        <f t="shared" si="431"/>
        <v>-2.0343660701127586E-3</v>
      </c>
      <c r="G3589" s="37">
        <f>(C3588-MAX(C$9:C3588))/MAX(C$9:C3588)</f>
        <v>-2.0394171300678207E-2</v>
      </c>
      <c r="H3589" s="37"/>
      <c r="I3589" s="37"/>
    </row>
    <row r="3590" spans="2:9">
      <c r="B3590" s="29">
        <v>44649</v>
      </c>
      <c r="C3590" s="55">
        <v>1340.3557373021365</v>
      </c>
      <c r="D3590" s="31"/>
      <c r="E3590" s="21">
        <f t="shared" si="430"/>
        <v>3.777208615787675E-3</v>
      </c>
      <c r="F3590" s="21">
        <f t="shared" si="431"/>
        <v>3.91894999255471E-3</v>
      </c>
      <c r="G3590" s="37">
        <f>(C3589-MAX(C$9:C3589))/MAX(C$9:C3589)</f>
        <v>-2.0482866667991196E-2</v>
      </c>
      <c r="H3590" s="37"/>
      <c r="I3590" s="37"/>
    </row>
    <row r="3591" spans="2:9">
      <c r="B3591" s="29">
        <v>44650</v>
      </c>
      <c r="C3591" s="55">
        <v>1337.779665211867</v>
      </c>
      <c r="D3591" s="31"/>
      <c r="E3591" s="21">
        <f t="shared" si="430"/>
        <v>-1.9219316324594615E-3</v>
      </c>
      <c r="F3591" s="21">
        <f t="shared" si="431"/>
        <v>8.9764526104962883E-4</v>
      </c>
      <c r="G3591" s="37">
        <f>(C3590-MAX(C$9:C3590))/MAX(C$9:C3590)</f>
        <v>-1.6783026112657848E-2</v>
      </c>
      <c r="H3591" s="37"/>
      <c r="I3591" s="37"/>
    </row>
    <row r="3592" spans="2:9">
      <c r="B3592" s="29">
        <v>44651</v>
      </c>
      <c r="C3592" s="55">
        <v>1335.7965281249531</v>
      </c>
      <c r="D3592" s="31"/>
      <c r="E3592" s="21">
        <f t="shared" si="430"/>
        <v>-1.4824093522156634E-3</v>
      </c>
      <c r="F3592" s="21">
        <f t="shared" si="431"/>
        <v>2.7229382702387284E-4</v>
      </c>
      <c r="G3592" s="37">
        <f>(C3591-MAX(C$9:C3591))/MAX(C$9:C3591)</f>
        <v>-1.867270191634297E-2</v>
      </c>
      <c r="H3592" s="37"/>
      <c r="I3592" s="37"/>
    </row>
    <row r="3593" spans="2:9">
      <c r="B3593" s="29">
        <v>44652</v>
      </c>
      <c r="C3593" s="55">
        <v>1335.2164205806816</v>
      </c>
      <c r="D3593" s="31"/>
      <c r="E3593" s="21">
        <f t="shared" si="430"/>
        <v>-4.3427837403176017E-4</v>
      </c>
      <c r="F3593" s="21">
        <f t="shared" si="431"/>
        <v>-7.15673839613018E-5</v>
      </c>
      <c r="G3593" s="37">
        <f>(C3592-MAX(C$9:C3592))/MAX(C$9:C3592)</f>
        <v>-2.0127430680606691E-2</v>
      </c>
      <c r="H3593" s="37"/>
      <c r="I3593" s="37"/>
    </row>
    <row r="3594" spans="2:9">
      <c r="B3594" s="29">
        <v>44655</v>
      </c>
      <c r="C3594" s="55">
        <v>1341.1863411158986</v>
      </c>
      <c r="D3594" s="31"/>
      <c r="E3594" s="21">
        <f t="shared" ref="E3594:E3627" si="432">C3594/C3593-1</f>
        <v>4.4711257614855615E-3</v>
      </c>
      <c r="F3594" s="21">
        <f t="shared" si="431"/>
        <v>6.1968908003029455E-4</v>
      </c>
      <c r="G3594" s="37">
        <f>(C3593-MAX(C$9:C3593))/MAX(C$9:C3593)</f>
        <v>-2.055296814676907E-2</v>
      </c>
      <c r="H3594" s="37"/>
      <c r="I3594" s="37"/>
    </row>
    <row r="3595" spans="2:9">
      <c r="B3595" s="29">
        <v>44656</v>
      </c>
      <c r="C3595" s="55">
        <v>1340.9224147634184</v>
      </c>
      <c r="D3595" s="31"/>
      <c r="E3595" s="21">
        <f t="shared" si="432"/>
        <v>-1.9678574437365093E-4</v>
      </c>
      <c r="F3595" s="21">
        <f t="shared" si="431"/>
        <v>2.3492280778940611E-3</v>
      </c>
      <c r="G3595" s="37">
        <f>(C3594-MAX(C$9:C3594))/MAX(C$9:C3594)</f>
        <v>-1.6173737290639433E-2</v>
      </c>
      <c r="H3595" s="37"/>
      <c r="I3595" s="37"/>
    </row>
    <row r="3596" spans="2:9">
      <c r="B3596" s="29">
        <v>44657</v>
      </c>
      <c r="C3596" s="55">
        <v>1348.5412362126185</v>
      </c>
      <c r="D3596" s="31"/>
      <c r="E3596" s="21">
        <f t="shared" si="432"/>
        <v>5.6817764885706001E-3</v>
      </c>
      <c r="F3596" s="21">
        <f t="shared" si="431"/>
        <v>9.5409052346879797E-3</v>
      </c>
      <c r="G3596" s="37">
        <f>(C3595-MAX(C$9:C3595))/MAX(C$9:C3595)</f>
        <v>-1.6367340274081002E-2</v>
      </c>
      <c r="H3596" s="37"/>
      <c r="I3596" s="37"/>
    </row>
    <row r="3597" spans="2:9">
      <c r="B3597" s="29">
        <v>44658</v>
      </c>
      <c r="C3597" s="55">
        <v>1349.587975037005</v>
      </c>
      <c r="D3597" s="31"/>
      <c r="E3597" s="21">
        <f t="shared" si="432"/>
        <v>7.762008281824162E-4</v>
      </c>
      <c r="F3597" s="21">
        <f t="shared" ref="F3597:F3627" si="433">+C3597/C3593-1</f>
        <v>1.0763464435280978E-2</v>
      </c>
      <c r="G3597" s="37">
        <f>(C3596-MAX(C$9:C3596))/MAX(C$9:C3596)</f>
        <v>-1.0778559354660084E-2</v>
      </c>
      <c r="H3597" s="37"/>
      <c r="I3597" s="37"/>
    </row>
    <row r="3598" spans="2:9">
      <c r="B3598" s="29">
        <v>44659</v>
      </c>
      <c r="C3598" s="55">
        <v>1351.0564096775147</v>
      </c>
      <c r="D3598" s="31"/>
      <c r="E3598" s="21">
        <f t="shared" si="432"/>
        <v>1.0880614436932223E-3</v>
      </c>
      <c r="F3598" s="21">
        <f t="shared" si="433"/>
        <v>7.3592074859665235E-3</v>
      </c>
      <c r="G3598" s="37">
        <f>(C3597-MAX(C$9:C3597))/MAX(C$9:C3597)</f>
        <v>-1.0010724853175302E-2</v>
      </c>
      <c r="H3598" s="37"/>
      <c r="I3598" s="37"/>
    </row>
    <row r="3599" spans="2:9">
      <c r="B3599" s="29">
        <v>44662</v>
      </c>
      <c r="C3599" s="55">
        <v>1351.047345764516</v>
      </c>
      <c r="D3599" s="31"/>
      <c r="E3599" s="21">
        <f t="shared" si="432"/>
        <v>-6.7087598517590052E-6</v>
      </c>
      <c r="F3599" s="21">
        <f t="shared" si="433"/>
        <v>7.5507209735798941E-3</v>
      </c>
      <c r="G3599" s="37">
        <f>(C3598-MAX(C$9:C3598))/MAX(C$9:C3598)</f>
        <v>-8.9335556932182876E-3</v>
      </c>
      <c r="H3599" s="37"/>
      <c r="I3599" s="37"/>
    </row>
    <row r="3600" spans="2:9">
      <c r="B3600" s="29">
        <v>44663</v>
      </c>
      <c r="C3600" s="55">
        <v>1350.3368070386809</v>
      </c>
      <c r="D3600" s="31"/>
      <c r="E3600" s="21">
        <f t="shared" si="432"/>
        <v>-5.2591696957371425E-4</v>
      </c>
      <c r="F3600" s="21">
        <f t="shared" si="433"/>
        <v>1.3314912275914637E-3</v>
      </c>
      <c r="G3600" s="37">
        <f>(C3599-MAX(C$9:C3599))/MAX(C$9:C3599)</f>
        <v>-8.9402045199902924E-3</v>
      </c>
      <c r="H3600" s="37"/>
      <c r="I3600" s="37"/>
    </row>
    <row r="3601" spans="2:9">
      <c r="B3601" s="29">
        <v>44664</v>
      </c>
      <c r="C3601" s="55">
        <v>1350.9967059466767</v>
      </c>
      <c r="D3601" s="31"/>
      <c r="E3601" s="21">
        <f t="shared" si="432"/>
        <v>4.8869208374968665E-4</v>
      </c>
      <c r="F3601" s="21">
        <f t="shared" si="433"/>
        <v>1.0438229561382517E-3</v>
      </c>
      <c r="G3601" s="37">
        <f>(C3600-MAX(C$9:C3600))/MAX(C$9:C3600)</f>
        <v>-9.4614196842954384E-3</v>
      </c>
      <c r="H3601" s="37"/>
      <c r="I3601" s="37"/>
    </row>
    <row r="3602" spans="2:9">
      <c r="B3602" s="29">
        <v>44665</v>
      </c>
      <c r="C3602" s="55">
        <v>1349.6743822055914</v>
      </c>
      <c r="D3602" s="31"/>
      <c r="E3602" s="21">
        <f t="shared" si="432"/>
        <v>-9.787764361414153E-4</v>
      </c>
      <c r="F3602" s="21">
        <f t="shared" si="433"/>
        <v>-1.022923589292013E-3</v>
      </c>
      <c r="G3602" s="37">
        <f>(C3601-MAX(C$9:C3601))/MAX(C$9:C3601)</f>
        <v>-8.9773513214464213E-3</v>
      </c>
      <c r="H3602" s="37"/>
      <c r="I3602" s="37"/>
    </row>
    <row r="3603" spans="2:9">
      <c r="B3603" s="29">
        <v>44670</v>
      </c>
      <c r="C3603" s="55">
        <v>1349.9861130819668</v>
      </c>
      <c r="D3603" s="31"/>
      <c r="E3603" s="21">
        <f t="shared" si="432"/>
        <v>2.3096746925421741E-4</v>
      </c>
      <c r="F3603" s="21">
        <f t="shared" si="433"/>
        <v>-7.8548889191498716E-4</v>
      </c>
      <c r="G3603" s="37">
        <f>(C3602-MAX(C$9:C3602))/MAX(C$9:C3602)</f>
        <v>-9.9473409376554245E-3</v>
      </c>
      <c r="H3603" s="37"/>
      <c r="I3603" s="37"/>
    </row>
    <row r="3604" spans="2:9">
      <c r="B3604" s="29">
        <v>44671</v>
      </c>
      <c r="C3604" s="55">
        <v>1349.3386167043598</v>
      </c>
      <c r="D3604" s="31"/>
      <c r="E3604" s="21">
        <f t="shared" si="432"/>
        <v>-4.7963188015975877E-4</v>
      </c>
      <c r="F3604" s="21">
        <f t="shared" si="433"/>
        <v>-7.3921582313252188E-4</v>
      </c>
      <c r="G3604" s="37">
        <f>(C3603-MAX(C$9:C3603))/MAX(C$9:C3603)</f>
        <v>-9.7186709805633324E-3</v>
      </c>
      <c r="H3604" s="37"/>
      <c r="I3604" s="37"/>
    </row>
    <row r="3605" spans="2:9">
      <c r="B3605" s="29">
        <v>44672</v>
      </c>
      <c r="C3605" s="55">
        <v>1348.8352490360567</v>
      </c>
      <c r="D3605" s="31"/>
      <c r="E3605" s="21">
        <f t="shared" si="432"/>
        <v>-3.7304770060797576E-4</v>
      </c>
      <c r="F3605" s="21">
        <f t="shared" si="433"/>
        <v>-1.5998979872459129E-3</v>
      </c>
      <c r="G3605" s="37">
        <f>(C3604-MAX(C$9:C3604))/MAX(C$9:C3604)</f>
        <v>-1.0193641476287988E-2</v>
      </c>
      <c r="H3605" s="37"/>
      <c r="I3605" s="37"/>
    </row>
    <row r="3606" spans="2:9">
      <c r="B3606" s="29">
        <v>44673</v>
      </c>
      <c r="C3606" s="55">
        <v>1351.6814202543783</v>
      </c>
      <c r="D3606" s="31"/>
      <c r="E3606" s="21">
        <f t="shared" si="432"/>
        <v>2.1100955215662687E-3</v>
      </c>
      <c r="F3606" s="21">
        <f t="shared" si="433"/>
        <v>1.4870535258342255E-3</v>
      </c>
      <c r="G3606" s="37">
        <f>(C3605-MAX(C$9:C3605))/MAX(C$9:C3605)</f>
        <v>-1.0562886462382405E-2</v>
      </c>
      <c r="H3606" s="37"/>
      <c r="I3606" s="37"/>
    </row>
    <row r="3607" spans="2:9">
      <c r="B3607" s="29">
        <v>44676</v>
      </c>
      <c r="C3607" s="55">
        <v>1352.9099707075525</v>
      </c>
      <c r="D3607" s="31"/>
      <c r="E3607" s="21">
        <f t="shared" si="432"/>
        <v>9.0890533432275156E-4</v>
      </c>
      <c r="F3607" s="21">
        <f t="shared" si="433"/>
        <v>2.1658427425677029E-3</v>
      </c>
      <c r="G3607" s="37">
        <f>(C3606-MAX(C$9:C3606))/MAX(C$9:C3606)</f>
        <v>-8.4750796402352901E-3</v>
      </c>
      <c r="H3607" s="37"/>
      <c r="I3607" s="37"/>
    </row>
    <row r="3608" spans="2:9">
      <c r="B3608" s="29">
        <v>44677</v>
      </c>
      <c r="C3608" s="55">
        <v>1345.5842938987494</v>
      </c>
      <c r="D3608" s="31"/>
      <c r="E3608" s="21">
        <f t="shared" si="432"/>
        <v>-5.4147555768044864E-3</v>
      </c>
      <c r="F3608" s="21">
        <f t="shared" si="433"/>
        <v>-2.7823429635327468E-3</v>
      </c>
      <c r="G3608" s="37">
        <f>(C3607-MAX(C$9:C3607))/MAX(C$9:C3607)</f>
        <v>-7.5738773510063313E-3</v>
      </c>
      <c r="H3608" s="37"/>
      <c r="I3608" s="37"/>
    </row>
    <row r="3609" spans="2:9">
      <c r="B3609" s="29">
        <v>44678</v>
      </c>
      <c r="C3609" s="55">
        <v>1351.9234838050056</v>
      </c>
      <c r="D3609" s="31"/>
      <c r="E3609" s="21">
        <f t="shared" si="432"/>
        <v>4.7111057516053823E-3</v>
      </c>
      <c r="F3609" s="21">
        <f t="shared" si="433"/>
        <v>2.2895566906009357E-3</v>
      </c>
      <c r="G3609" s="37">
        <f>(C3608-MAX(C$9:C3608))/MAX(C$9:C3608)</f>
        <v>-1.294762223318642E-2</v>
      </c>
      <c r="H3609" s="37"/>
      <c r="I3609" s="37"/>
    </row>
    <row r="3610" spans="2:9">
      <c r="B3610" s="29">
        <v>44679</v>
      </c>
      <c r="C3610" s="55">
        <v>1350.9947355590043</v>
      </c>
      <c r="D3610" s="31"/>
      <c r="E3610" s="21">
        <f t="shared" si="432"/>
        <v>-6.8698284860568837E-4</v>
      </c>
      <c r="F3610" s="21">
        <f t="shared" si="433"/>
        <v>-5.0802258955717772E-4</v>
      </c>
      <c r="G3610" s="37">
        <f>(C3609-MAX(C$9:C3609))/MAX(C$9:C3609)</f>
        <v>-8.2975140991534257E-3</v>
      </c>
      <c r="H3610" s="37"/>
      <c r="I3610" s="37"/>
    </row>
    <row r="3611" spans="2:9">
      <c r="B3611" s="29">
        <v>44680</v>
      </c>
      <c r="C3611" s="55">
        <v>1350.5026082911879</v>
      </c>
      <c r="D3611" s="31"/>
      <c r="E3611" s="21">
        <f t="shared" si="432"/>
        <v>-3.6427030754693224E-4</v>
      </c>
      <c r="F3611" s="21">
        <f t="shared" si="433"/>
        <v>-1.7793958714825697E-3</v>
      </c>
      <c r="G3611" s="37">
        <f>(C3610-MAX(C$9:C3610))/MAX(C$9:C3610)</f>
        <v>-8.9787966978869434E-3</v>
      </c>
      <c r="H3611" s="37"/>
      <c r="I3611" s="37"/>
    </row>
    <row r="3612" spans="2:9">
      <c r="B3612" s="29">
        <v>44683</v>
      </c>
      <c r="C3612" s="55">
        <v>1347.2286452609242</v>
      </c>
      <c r="D3612" s="31"/>
      <c r="E3612" s="21">
        <f t="shared" si="432"/>
        <v>-2.4242552440578713E-3</v>
      </c>
      <c r="F3612" s="21">
        <f t="shared" si="433"/>
        <v>1.2220351929126405E-3</v>
      </c>
      <c r="G3612" s="37">
        <f>(C3611-MAX(C$9:C3611))/MAX(C$9:C3611)</f>
        <v>-9.3397962963993504E-3</v>
      </c>
      <c r="H3612" s="37"/>
      <c r="I3612" s="37"/>
    </row>
    <row r="3613" spans="2:9">
      <c r="B3613" s="29">
        <v>44684</v>
      </c>
      <c r="C3613" s="55">
        <v>1348.1780646997647</v>
      </c>
      <c r="D3613" s="31"/>
      <c r="E3613" s="21">
        <f t="shared" si="432"/>
        <v>7.0472034734425648E-4</v>
      </c>
      <c r="F3613" s="21">
        <f t="shared" si="433"/>
        <v>-2.7704371956757123E-3</v>
      </c>
      <c r="G3613" s="37">
        <f>(C3612-MAX(C$9:C3612))/MAX(C$9:C3612)</f>
        <v>-1.1741409490307253E-2</v>
      </c>
      <c r="H3613" s="37"/>
      <c r="I3613" s="37"/>
    </row>
    <row r="3614" spans="2:9">
      <c r="B3614" s="29">
        <v>44685</v>
      </c>
      <c r="C3614" s="55">
        <v>1345.8340304264493</v>
      </c>
      <c r="D3614" s="31"/>
      <c r="E3614" s="21">
        <f t="shared" si="432"/>
        <v>-1.7386681586734065E-3</v>
      </c>
      <c r="F3614" s="21">
        <f t="shared" si="433"/>
        <v>-3.8199298611031329E-3</v>
      </c>
      <c r="G3614" s="37">
        <f>(C3613-MAX(C$9:C3613))/MAX(C$9:C3613)</f>
        <v>-1.1044963553137215E-2</v>
      </c>
      <c r="H3614" s="37"/>
      <c r="I3614" s="37"/>
    </row>
    <row r="3615" spans="2:9">
      <c r="B3615" s="29">
        <v>44686</v>
      </c>
      <c r="C3615" s="55">
        <v>1344.3734446468404</v>
      </c>
      <c r="D3615" s="31"/>
      <c r="E3615" s="21">
        <f t="shared" si="432"/>
        <v>-1.0852644134329292E-3</v>
      </c>
      <c r="F3615" s="21">
        <f t="shared" si="433"/>
        <v>-4.5384315489052085E-3</v>
      </c>
      <c r="G3615" s="37">
        <f>(C3614-MAX(C$9:C3614))/MAX(C$9:C3614)</f>
        <v>-1.2764428185367062E-2</v>
      </c>
      <c r="H3615" s="37"/>
      <c r="I3615" s="37"/>
    </row>
    <row r="3616" spans="2:9">
      <c r="B3616" s="29">
        <v>44687</v>
      </c>
      <c r="C3616" s="55">
        <v>1349.7817355859613</v>
      </c>
      <c r="D3616" s="31"/>
      <c r="E3616" s="21">
        <f t="shared" si="432"/>
        <v>4.0229081886853368E-3</v>
      </c>
      <c r="F3616" s="21">
        <f t="shared" si="433"/>
        <v>1.8950683197080931E-3</v>
      </c>
      <c r="G3616" s="37">
        <f>(C3615-MAX(C$9:C3615))/MAX(C$9:C3615)</f>
        <v>-1.3835839819132632E-2</v>
      </c>
      <c r="H3616" s="37"/>
      <c r="I3616" s="37"/>
    </row>
    <row r="3617" spans="2:9">
      <c r="B3617" s="29">
        <v>44690</v>
      </c>
      <c r="C3617" s="55">
        <v>1348.0846128493624</v>
      </c>
      <c r="D3617" s="31"/>
      <c r="E3617" s="21">
        <f t="shared" si="432"/>
        <v>-1.2573312350104837E-3</v>
      </c>
      <c r="F3617" s="21">
        <f t="shared" si="433"/>
        <v>-6.9317142037284007E-5</v>
      </c>
      <c r="G3617" s="37">
        <f>(C3616-MAX(C$9:C3616))/MAX(C$9:C3616)</f>
        <v>-9.8685919437530214E-3</v>
      </c>
      <c r="H3617" s="37"/>
      <c r="I3617" s="37"/>
    </row>
    <row r="3618" spans="2:9">
      <c r="B3618" s="29">
        <v>44691</v>
      </c>
      <c r="C3618" s="55">
        <v>1348.0678957827811</v>
      </c>
      <c r="D3618" s="31"/>
      <c r="E3618" s="21">
        <f t="shared" si="432"/>
        <v>-1.240060632845541E-5</v>
      </c>
      <c r="F3618" s="21">
        <f t="shared" si="433"/>
        <v>1.6598371759286579E-3</v>
      </c>
      <c r="G3618" s="37">
        <f>(C3617-MAX(C$9:C3617))/MAX(C$9:C3617)</f>
        <v>-1.1113515089867049E-2</v>
      </c>
      <c r="H3618" s="37"/>
      <c r="I3618" s="37"/>
    </row>
    <row r="3619" spans="2:9">
      <c r="B3619" s="29">
        <v>44692</v>
      </c>
      <c r="C3619" s="55">
        <v>1367.443168290841</v>
      </c>
      <c r="D3619" s="31"/>
      <c r="E3619" s="21">
        <f t="shared" si="432"/>
        <v>1.437262364059877E-2</v>
      </c>
      <c r="F3619" s="21">
        <f t="shared" si="433"/>
        <v>1.7160204804596457E-2</v>
      </c>
      <c r="G3619" s="37">
        <f>(C3618-MAX(C$9:C3618))/MAX(C$9:C3618)</f>
        <v>-1.1125777881869917E-2</v>
      </c>
      <c r="H3619" s="37"/>
      <c r="I3619" s="37"/>
    </row>
    <row r="3620" spans="2:9">
      <c r="B3620" s="29">
        <v>44693</v>
      </c>
      <c r="C3620" s="55">
        <v>1365.8613773405114</v>
      </c>
      <c r="D3620" s="31"/>
      <c r="E3620" s="21">
        <f t="shared" si="432"/>
        <v>-1.1567507791250264E-3</v>
      </c>
      <c r="F3620" s="21">
        <f t="shared" si="433"/>
        <v>1.1912771769407415E-2</v>
      </c>
      <c r="G3620" s="37">
        <f>(C3619-MAX(C$9:C3619))/MAX(C$9:C3619)</f>
        <v>0</v>
      </c>
      <c r="H3620" s="37"/>
      <c r="I3620" s="37"/>
    </row>
    <row r="3621" spans="2:9">
      <c r="B3621" s="29">
        <v>44694</v>
      </c>
      <c r="C3621" s="55">
        <v>1367.3744375739063</v>
      </c>
      <c r="D3621" s="31"/>
      <c r="E3621" s="21">
        <f t="shared" si="432"/>
        <v>1.1077699820030151E-3</v>
      </c>
      <c r="F3621" s="21">
        <f t="shared" si="433"/>
        <v>1.4309060826510178E-2</v>
      </c>
      <c r="G3621" s="37">
        <f>(C3620-MAX(C$9:C3620))/MAX(C$9:C3620)</f>
        <v>-1.1567507791250119E-3</v>
      </c>
      <c r="H3621" s="37"/>
      <c r="I3621" s="37"/>
    </row>
    <row r="3622" spans="2:9">
      <c r="B3622" s="29">
        <v>44697</v>
      </c>
      <c r="C3622" s="55">
        <v>1365.5349032223701</v>
      </c>
      <c r="D3622" s="31"/>
      <c r="E3622" s="21">
        <f t="shared" si="432"/>
        <v>-1.3453040374222791E-3</v>
      </c>
      <c r="F3622" s="21">
        <f t="shared" si="433"/>
        <v>1.2957068033614405E-2</v>
      </c>
      <c r="G3622" s="37">
        <f>(C3621-MAX(C$9:C3621))/MAX(C$9:C3621)</f>
        <v>-5.0262210911865671E-5</v>
      </c>
      <c r="H3622" s="37"/>
      <c r="I3622" s="37"/>
    </row>
    <row r="3623" spans="2:9">
      <c r="B3623" s="29">
        <v>44698</v>
      </c>
      <c r="C3623" s="55">
        <v>1366.4010849367942</v>
      </c>
      <c r="D3623" s="31"/>
      <c r="E3623" s="21">
        <f t="shared" si="432"/>
        <v>6.343167885201062E-4</v>
      </c>
      <c r="F3623" s="21">
        <f t="shared" si="433"/>
        <v>-7.6206703006842513E-4</v>
      </c>
      <c r="G3623" s="37">
        <f>(C3622-MAX(C$9:C3622))/MAX(C$9:C3622)</f>
        <v>-1.395498630378922E-3</v>
      </c>
      <c r="H3623" s="37"/>
      <c r="I3623" s="37"/>
    </row>
    <row r="3624" spans="2:9">
      <c r="B3624" s="29">
        <v>44699</v>
      </c>
      <c r="C3624" s="55">
        <v>1363.3527583672906</v>
      </c>
      <c r="D3624" s="31"/>
      <c r="E3624" s="21">
        <f t="shared" si="432"/>
        <v>-2.2309163854656866E-3</v>
      </c>
      <c r="F3624" s="21">
        <f t="shared" si="433"/>
        <v>-1.836657083096771E-3</v>
      </c>
      <c r="G3624" s="37">
        <f>(C3623-MAX(C$9:C3623))/MAX(C$9:C3623)</f>
        <v>-7.620670300684414E-4</v>
      </c>
      <c r="H3624" s="37"/>
      <c r="I3624" s="37"/>
    </row>
    <row r="3625" spans="2:9">
      <c r="B3625" s="29">
        <v>44700</v>
      </c>
      <c r="C3625" s="55">
        <v>1370.2534926610219</v>
      </c>
      <c r="D3625" s="31"/>
      <c r="E3625" s="21">
        <f t="shared" si="432"/>
        <v>5.0615911776168421E-3</v>
      </c>
      <c r="F3625" s="21">
        <f t="shared" si="433"/>
        <v>2.1055352564758323E-3</v>
      </c>
      <c r="G3625" s="37">
        <f>(C3624-MAX(C$9:C3624))/MAX(C$9:C3624)</f>
        <v>-2.9912833077099469E-3</v>
      </c>
      <c r="H3625" s="37"/>
      <c r="I3625" s="37"/>
    </row>
    <row r="3626" spans="2:9">
      <c r="B3626" s="29">
        <v>44701</v>
      </c>
      <c r="C3626" s="55">
        <v>1368.1047718277237</v>
      </c>
      <c r="D3626" s="31"/>
      <c r="E3626" s="21">
        <f t="shared" si="432"/>
        <v>-1.5681192164855862E-3</v>
      </c>
      <c r="F3626" s="21">
        <f t="shared" si="433"/>
        <v>1.8819501422404628E-3</v>
      </c>
      <c r="G3626" s="37">
        <f>(C3625-MAX(C$9:C3625))/MAX(C$9:C3625)</f>
        <v>0</v>
      </c>
      <c r="H3626" s="37"/>
      <c r="I3626" s="37"/>
    </row>
    <row r="3627" spans="2:9">
      <c r="B3627" s="29">
        <v>44704</v>
      </c>
      <c r="C3627" s="55">
        <v>1369.7820452668252</v>
      </c>
      <c r="D3627" s="31"/>
      <c r="E3627" s="21">
        <f t="shared" si="432"/>
        <v>1.2259831802654553E-3</v>
      </c>
      <c r="F3627" s="21">
        <f t="shared" si="433"/>
        <v>2.4743542487655201E-3</v>
      </c>
      <c r="G3627" s="37">
        <f>(C3626-MAX(C$9:C3626))/MAX(C$9:C3626)</f>
        <v>-1.5681192164856189E-3</v>
      </c>
      <c r="H3627" s="37"/>
      <c r="I3627" s="37"/>
    </row>
    <row r="3628" spans="2:9">
      <c r="B3628" s="29">
        <v>44705</v>
      </c>
      <c r="C3628" s="55">
        <v>1366.5994750415641</v>
      </c>
      <c r="D3628" s="31"/>
      <c r="E3628" s="21">
        <f t="shared" ref="E3628:E3632" si="434">C3628/C3627-1</f>
        <v>-2.3234135943438483E-3</v>
      </c>
      <c r="F3628" s="21">
        <f t="shared" ref="F3628:F3632" si="435">+C3628/C3624-1</f>
        <v>2.3814208423664773E-3</v>
      </c>
      <c r="G3628" s="37">
        <f>(C3627-MAX(C$9:C3627))/MAX(C$9:C3627)</f>
        <v>-3.4405852400433049E-4</v>
      </c>
      <c r="H3628" s="37"/>
      <c r="I3628" s="37"/>
    </row>
    <row r="3629" spans="2:9">
      <c r="B3629" s="29">
        <v>44706</v>
      </c>
      <c r="C3629" s="55">
        <v>1365.967957529298</v>
      </c>
      <c r="D3629" s="31"/>
      <c r="E3629" s="21">
        <f t="shared" si="434"/>
        <v>-4.6210870397622728E-4</v>
      </c>
      <c r="F3629" s="21">
        <f t="shared" si="435"/>
        <v>-3.1275491393942811E-3</v>
      </c>
      <c r="G3629" s="37">
        <f>(C3628-MAX(C$9:C3628))/MAX(C$9:C3628)</f>
        <v>-2.6666727280962761E-3</v>
      </c>
      <c r="H3629" s="37"/>
      <c r="I3629" s="37"/>
    </row>
    <row r="3630" spans="2:9">
      <c r="B3630" s="29">
        <v>44708</v>
      </c>
      <c r="C3630" s="55">
        <v>1367.1581847068933</v>
      </c>
      <c r="D3630" s="31"/>
      <c r="E3630" s="21">
        <f t="shared" si="434"/>
        <v>8.7134340965655532E-4</v>
      </c>
      <c r="F3630" s="21">
        <f t="shared" si="435"/>
        <v>-6.9189665902980035E-4</v>
      </c>
      <c r="G3630" s="37">
        <f>(C3629-MAX(C$9:C3629))/MAX(C$9:C3629)</f>
        <v>-3.1275491393942308E-3</v>
      </c>
      <c r="H3630" s="37"/>
      <c r="I3630" s="37"/>
    </row>
    <row r="3631" spans="2:9">
      <c r="B3631" s="29">
        <v>44711</v>
      </c>
      <c r="C3631" s="55">
        <v>1366.4300266666148</v>
      </c>
      <c r="D3631" s="31"/>
      <c r="E3631" s="21">
        <f t="shared" si="434"/>
        <v>-5.3260701535762234E-4</v>
      </c>
      <c r="F3631" s="21">
        <f t="shared" si="435"/>
        <v>-2.4471182198606556E-3</v>
      </c>
      <c r="G3631" s="37">
        <f>(C3630-MAX(C$9:C3630))/MAX(C$9:C3630)</f>
        <v>-2.258930899068604E-3</v>
      </c>
      <c r="H3631" s="37"/>
      <c r="I3631" s="37"/>
    </row>
    <row r="3632" spans="2:9">
      <c r="B3632" s="29">
        <v>44712</v>
      </c>
      <c r="C3632" s="55">
        <v>1363.6210500651039</v>
      </c>
      <c r="D3632" s="31"/>
      <c r="E3632" s="21">
        <f t="shared" si="434"/>
        <v>-2.0557046805853574E-3</v>
      </c>
      <c r="F3632" s="21">
        <f t="shared" si="435"/>
        <v>-2.1794425000563056E-3</v>
      </c>
      <c r="G3632" s="37">
        <f>(C3631-MAX(C$9:C3631))/MAX(C$9:C3631)</f>
        <v>-2.7903347919821559E-3</v>
      </c>
      <c r="H3632" s="37"/>
      <c r="I3632" s="37"/>
    </row>
    <row r="3633" spans="3:9">
      <c r="D3633" s="31"/>
      <c r="E3633" s="21"/>
      <c r="F3633" s="21"/>
      <c r="G3633" s="37"/>
      <c r="H3633" s="37"/>
      <c r="I3633" s="37"/>
    </row>
    <row r="3634" spans="3:9">
      <c r="E3634" s="21"/>
      <c r="F3634" s="21"/>
      <c r="G3634" s="37"/>
      <c r="H3634" s="37"/>
      <c r="I3634" s="37"/>
    </row>
    <row r="3635" spans="3:9">
      <c r="C3635" s="46">
        <f>+C3632/C3528-1</f>
        <v>1.8627140952383048E-2</v>
      </c>
      <c r="E3635" s="21"/>
      <c r="F3635" s="21"/>
      <c r="G3635" s="37"/>
      <c r="H3635" s="37"/>
      <c r="I3635" s="37"/>
    </row>
    <row r="3636" spans="3:9">
      <c r="E3636" s="21"/>
      <c r="F3636" s="21"/>
      <c r="G3636" s="37"/>
      <c r="H3636" s="37"/>
      <c r="I3636" s="37"/>
    </row>
    <row r="3637" spans="3:9">
      <c r="E3637" s="21"/>
      <c r="F3637" s="21"/>
      <c r="G3637" s="37"/>
      <c r="H3637" s="37"/>
      <c r="I3637" s="37"/>
    </row>
    <row r="3638" spans="3:9">
      <c r="E3638" s="21"/>
      <c r="F3638" s="21"/>
      <c r="G3638" s="37"/>
      <c r="H3638" s="37"/>
      <c r="I3638" s="37"/>
    </row>
    <row r="3639" spans="3:9">
      <c r="E3639" s="21"/>
      <c r="F3639" s="21"/>
      <c r="G3639" s="37"/>
      <c r="H3639" s="37"/>
      <c r="I3639" s="37"/>
    </row>
    <row r="3640" spans="3:9">
      <c r="E3640" s="21"/>
      <c r="F3640" s="21"/>
      <c r="G3640" s="37"/>
      <c r="H3640" s="37"/>
      <c r="I3640" s="37"/>
    </row>
    <row r="3641" spans="3:9">
      <c r="E3641" s="21"/>
      <c r="F3641" s="21"/>
      <c r="G3641" s="37"/>
      <c r="H3641" s="37"/>
      <c r="I3641" s="37"/>
    </row>
    <row r="3642" spans="3:9">
      <c r="E3642" s="21"/>
      <c r="F3642" s="21"/>
      <c r="G3642" s="37"/>
      <c r="H3642" s="37"/>
      <c r="I3642" s="37"/>
    </row>
    <row r="3643" spans="3:9">
      <c r="E3643" s="21"/>
      <c r="F3643" s="21"/>
      <c r="G3643" s="37"/>
      <c r="H3643" s="37"/>
      <c r="I3643" s="37"/>
    </row>
    <row r="3644" spans="3:9">
      <c r="E3644" s="21"/>
      <c r="F3644" s="21"/>
      <c r="G3644" s="37"/>
      <c r="H3644" s="37"/>
      <c r="I3644" s="37"/>
    </row>
    <row r="3645" spans="3:9">
      <c r="E3645" s="21"/>
      <c r="F3645" s="21"/>
      <c r="G3645" s="37"/>
      <c r="H3645" s="37"/>
      <c r="I3645" s="37"/>
    </row>
    <row r="3646" spans="3:9">
      <c r="E3646" s="21"/>
      <c r="F3646" s="21"/>
      <c r="G3646" s="37"/>
      <c r="H3646" s="37"/>
      <c r="I3646" s="37"/>
    </row>
    <row r="3647" spans="3:9">
      <c r="E3647" s="21"/>
      <c r="F3647" s="21"/>
      <c r="G3647" s="37"/>
      <c r="H3647" s="37"/>
      <c r="I3647" s="37"/>
    </row>
    <row r="3648" spans="3:9">
      <c r="E3648" s="21"/>
      <c r="F3648" s="21"/>
      <c r="G3648" s="37"/>
      <c r="H3648" s="37"/>
      <c r="I3648" s="37"/>
    </row>
    <row r="3649" spans="5:9">
      <c r="E3649" s="21"/>
      <c r="F3649" s="21"/>
      <c r="G3649" s="37"/>
      <c r="H3649" s="37"/>
      <c r="I3649" s="37"/>
    </row>
    <row r="3650" spans="5:9">
      <c r="E3650" s="21"/>
      <c r="F3650" s="21"/>
      <c r="G3650" s="37"/>
      <c r="H3650" s="37"/>
      <c r="I3650" s="37"/>
    </row>
    <row r="3651" spans="5:9">
      <c r="E3651" s="21"/>
      <c r="F3651" s="21"/>
      <c r="G3651" s="37"/>
      <c r="H3651" s="37"/>
      <c r="I3651" s="37"/>
    </row>
    <row r="3652" spans="5:9">
      <c r="E3652" s="21"/>
      <c r="F3652" s="21"/>
      <c r="G3652" s="37"/>
      <c r="H3652" s="37"/>
      <c r="I3652" s="37"/>
    </row>
    <row r="3653" spans="5:9">
      <c r="E3653" s="21"/>
      <c r="F3653" s="21"/>
      <c r="G3653" s="37"/>
      <c r="H3653" s="37"/>
      <c r="I3653" s="37"/>
    </row>
    <row r="3654" spans="5:9">
      <c r="E3654" s="21"/>
      <c r="F3654" s="21"/>
      <c r="G3654" s="37"/>
      <c r="H3654" s="37"/>
      <c r="I3654" s="37"/>
    </row>
    <row r="3655" spans="5:9">
      <c r="E3655" s="21"/>
      <c r="F3655" s="21"/>
      <c r="G3655" s="37"/>
      <c r="H3655" s="37"/>
      <c r="I3655" s="37"/>
    </row>
    <row r="3656" spans="5:9">
      <c r="E3656" s="21"/>
      <c r="F3656" s="21"/>
      <c r="G3656" s="37"/>
      <c r="H3656" s="37"/>
      <c r="I3656" s="37"/>
    </row>
    <row r="3657" spans="5:9">
      <c r="E3657" s="21"/>
      <c r="F3657" s="21"/>
      <c r="G3657" s="37"/>
      <c r="H3657" s="37"/>
      <c r="I3657" s="37"/>
    </row>
    <row r="3658" spans="5:9">
      <c r="E3658" s="21"/>
      <c r="F3658" s="21"/>
      <c r="G3658" s="37"/>
      <c r="H3658" s="37"/>
      <c r="I3658" s="37"/>
    </row>
    <row r="3659" spans="5:9">
      <c r="E3659" s="21"/>
      <c r="F3659" s="21"/>
      <c r="G3659" s="37"/>
      <c r="H3659" s="37"/>
      <c r="I3659" s="37"/>
    </row>
    <row r="3660" spans="5:9">
      <c r="E3660" s="21"/>
      <c r="F3660" s="21"/>
      <c r="G3660" s="37"/>
      <c r="H3660" s="37"/>
      <c r="I3660" s="37"/>
    </row>
    <row r="3661" spans="5:9">
      <c r="E3661" s="21"/>
      <c r="F3661" s="21"/>
      <c r="G3661" s="37"/>
      <c r="H3661" s="37"/>
      <c r="I3661" s="37"/>
    </row>
    <row r="3662" spans="5:9">
      <c r="E3662" s="21"/>
      <c r="F3662" s="21"/>
      <c r="G3662" s="37"/>
      <c r="H3662" s="37"/>
      <c r="I3662" s="37"/>
    </row>
    <row r="3663" spans="5:9">
      <c r="E3663" s="21"/>
      <c r="F3663" s="21"/>
      <c r="G3663" s="37"/>
      <c r="H3663" s="37"/>
      <c r="I3663" s="37"/>
    </row>
    <row r="3664" spans="5:9">
      <c r="E3664" s="21"/>
      <c r="F3664" s="21"/>
      <c r="G3664" s="37"/>
      <c r="H3664" s="37"/>
      <c r="I3664" s="37"/>
    </row>
    <row r="3665" spans="5:9">
      <c r="E3665" s="21"/>
      <c r="F3665" s="21"/>
      <c r="G3665" s="37"/>
      <c r="H3665" s="37"/>
      <c r="I3665" s="37"/>
    </row>
    <row r="3666" spans="5:9">
      <c r="E3666" s="21"/>
      <c r="F3666" s="21"/>
      <c r="G3666" s="37"/>
      <c r="H3666" s="37"/>
      <c r="I3666" s="37"/>
    </row>
    <row r="3667" spans="5:9">
      <c r="E3667" s="21"/>
      <c r="F3667" s="21"/>
      <c r="G3667" s="37"/>
      <c r="H3667" s="37"/>
      <c r="I3667" s="37"/>
    </row>
    <row r="3668" spans="5:9">
      <c r="E3668" s="21"/>
      <c r="F3668" s="21"/>
      <c r="G3668" s="37"/>
      <c r="H3668" s="37"/>
      <c r="I3668" s="37"/>
    </row>
    <row r="3669" spans="5:9">
      <c r="E3669" s="21"/>
      <c r="F3669" s="21"/>
      <c r="G3669" s="37"/>
      <c r="H3669" s="37"/>
      <c r="I3669" s="37"/>
    </row>
    <row r="3670" spans="5:9">
      <c r="E3670" s="21"/>
      <c r="F3670" s="21"/>
      <c r="G3670" s="37"/>
      <c r="H3670" s="37"/>
      <c r="I3670" s="37"/>
    </row>
    <row r="3671" spans="5:9">
      <c r="E3671" s="21"/>
      <c r="F3671" s="21"/>
      <c r="G3671" s="37"/>
      <c r="H3671" s="37"/>
      <c r="I3671" s="37"/>
    </row>
    <row r="3672" spans="5:9">
      <c r="E3672" s="21"/>
      <c r="F3672" s="21"/>
      <c r="G3672" s="37"/>
      <c r="H3672" s="37"/>
      <c r="I3672" s="37"/>
    </row>
    <row r="3673" spans="5:9">
      <c r="E3673" s="21"/>
      <c r="F3673" s="21"/>
      <c r="G3673" s="37"/>
      <c r="H3673" s="37"/>
      <c r="I3673" s="37"/>
    </row>
    <row r="3674" spans="5:9">
      <c r="E3674" s="21"/>
      <c r="F3674" s="21"/>
      <c r="G3674" s="37"/>
      <c r="H3674" s="37"/>
      <c r="I3674" s="37"/>
    </row>
    <row r="3675" spans="5:9">
      <c r="E3675" s="21"/>
      <c r="F3675" s="21"/>
      <c r="G3675" s="37"/>
      <c r="H3675" s="37"/>
      <c r="I3675" s="37"/>
    </row>
    <row r="3676" spans="5:9">
      <c r="E3676" s="21"/>
      <c r="F3676" s="21"/>
      <c r="G3676" s="37"/>
      <c r="H3676" s="37"/>
      <c r="I3676" s="37"/>
    </row>
    <row r="3677" spans="5:9">
      <c r="E3677" s="21"/>
      <c r="F3677" s="21"/>
      <c r="G3677" s="37"/>
      <c r="H3677" s="37"/>
      <c r="I3677" s="37"/>
    </row>
    <row r="3678" spans="5:9">
      <c r="E3678" s="21"/>
      <c r="F3678" s="21"/>
      <c r="G3678" s="37"/>
      <c r="H3678" s="37"/>
      <c r="I3678" s="37"/>
    </row>
    <row r="3679" spans="5:9">
      <c r="E3679" s="21"/>
      <c r="F3679" s="21"/>
      <c r="G3679" s="37"/>
      <c r="H3679" s="37"/>
      <c r="I3679" s="37"/>
    </row>
    <row r="3680" spans="5:9">
      <c r="E3680" s="21"/>
      <c r="F3680" s="21"/>
      <c r="G3680" s="37"/>
      <c r="H3680" s="37"/>
      <c r="I3680" s="37"/>
    </row>
    <row r="3681" spans="5:9">
      <c r="E3681" s="21"/>
      <c r="F3681" s="21"/>
      <c r="G3681" s="37"/>
      <c r="H3681" s="37"/>
      <c r="I3681" s="37"/>
    </row>
    <row r="3682" spans="5:9">
      <c r="E3682" s="21"/>
      <c r="F3682" s="21"/>
      <c r="G3682" s="37"/>
      <c r="H3682" s="37"/>
      <c r="I3682" s="37"/>
    </row>
    <row r="3683" spans="5:9">
      <c r="E3683" s="21"/>
      <c r="F3683" s="21"/>
      <c r="G3683" s="37"/>
      <c r="H3683" s="37"/>
      <c r="I3683" s="37"/>
    </row>
    <row r="3684" spans="5:9">
      <c r="E3684" s="21"/>
      <c r="F3684" s="21"/>
      <c r="G3684" s="37"/>
      <c r="H3684" s="37"/>
      <c r="I3684" s="37"/>
    </row>
    <row r="3685" spans="5:9">
      <c r="E3685" s="21"/>
      <c r="F3685" s="21"/>
      <c r="G3685" s="37"/>
      <c r="H3685" s="37"/>
      <c r="I3685" s="37"/>
    </row>
    <row r="3686" spans="5:9">
      <c r="E3686" s="21"/>
      <c r="F3686" s="21"/>
      <c r="G3686" s="37"/>
      <c r="H3686" s="37"/>
      <c r="I3686" s="37"/>
    </row>
    <row r="3687" spans="5:9">
      <c r="E3687" s="21"/>
      <c r="F3687" s="21"/>
      <c r="G3687" s="37"/>
      <c r="H3687" s="37"/>
      <c r="I3687" s="37"/>
    </row>
    <row r="3688" spans="5:9">
      <c r="E3688" s="21"/>
      <c r="F3688" s="21"/>
      <c r="G3688" s="37"/>
      <c r="H3688" s="37"/>
      <c r="I3688" s="37"/>
    </row>
    <row r="3689" spans="5:9">
      <c r="E3689" s="21"/>
      <c r="F3689" s="21"/>
      <c r="G3689" s="37"/>
      <c r="H3689" s="37"/>
      <c r="I3689" s="37"/>
    </row>
    <row r="3690" spans="5:9">
      <c r="E3690" s="21"/>
      <c r="F3690" s="21"/>
      <c r="G3690" s="37"/>
      <c r="H3690" s="37"/>
      <c r="I3690" s="37"/>
    </row>
    <row r="3691" spans="5:9">
      <c r="E3691" s="21"/>
      <c r="F3691" s="21"/>
      <c r="G3691" s="37"/>
      <c r="H3691" s="37"/>
      <c r="I3691" s="37"/>
    </row>
    <row r="3692" spans="5:9">
      <c r="E3692" s="21"/>
      <c r="F3692" s="21"/>
      <c r="G3692" s="37"/>
      <c r="H3692" s="37"/>
      <c r="I3692" s="37"/>
    </row>
    <row r="3693" spans="5:9">
      <c r="E3693" s="21"/>
      <c r="F3693" s="21"/>
      <c r="G3693" s="37"/>
      <c r="H3693" s="37"/>
      <c r="I3693" s="37"/>
    </row>
    <row r="3694" spans="5:9">
      <c r="E3694" s="21"/>
      <c r="F3694" s="21"/>
      <c r="G3694" s="37"/>
      <c r="H3694" s="37"/>
      <c r="I3694" s="37"/>
    </row>
    <row r="3695" spans="5:9">
      <c r="E3695" s="21"/>
      <c r="F3695" s="21"/>
      <c r="G3695" s="37"/>
      <c r="H3695" s="37"/>
      <c r="I3695" s="37"/>
    </row>
    <row r="3696" spans="5:9">
      <c r="E3696" s="21"/>
      <c r="F3696" s="21"/>
      <c r="G3696" s="37"/>
      <c r="H3696" s="37"/>
      <c r="I3696" s="37"/>
    </row>
    <row r="3697" spans="5:9">
      <c r="E3697" s="21"/>
      <c r="F3697" s="21"/>
      <c r="G3697" s="37"/>
      <c r="H3697" s="37"/>
      <c r="I3697" s="37"/>
    </row>
    <row r="3698" spans="5:9">
      <c r="E3698" s="21"/>
      <c r="F3698" s="21"/>
      <c r="G3698" s="37"/>
      <c r="H3698" s="37"/>
      <c r="I3698" s="37"/>
    </row>
    <row r="3699" spans="5:9">
      <c r="E3699" s="21"/>
      <c r="F3699" s="21"/>
      <c r="G3699" s="37"/>
      <c r="H3699" s="37"/>
      <c r="I3699" s="37"/>
    </row>
    <row r="3700" spans="5:9">
      <c r="E3700" s="21"/>
      <c r="F3700" s="21"/>
      <c r="G3700" s="37"/>
      <c r="H3700" s="37"/>
      <c r="I3700" s="37"/>
    </row>
    <row r="3701" spans="5:9">
      <c r="E3701" s="21"/>
      <c r="F3701" s="21"/>
      <c r="G3701" s="37"/>
      <c r="H3701" s="37"/>
      <c r="I3701" s="37"/>
    </row>
    <row r="3702" spans="5:9">
      <c r="E3702" s="21"/>
      <c r="F3702" s="21"/>
      <c r="G3702" s="37"/>
      <c r="H3702" s="37"/>
      <c r="I3702" s="37"/>
    </row>
    <row r="3703" spans="5:9">
      <c r="E3703" s="21"/>
      <c r="F3703" s="21"/>
      <c r="G3703" s="37"/>
      <c r="H3703" s="37"/>
      <c r="I3703" s="37"/>
    </row>
    <row r="3704" spans="5:9">
      <c r="E3704" s="21"/>
      <c r="F3704" s="21"/>
      <c r="G3704" s="37"/>
      <c r="H3704" s="37"/>
      <c r="I3704" s="37"/>
    </row>
    <row r="3705" spans="5:9">
      <c r="E3705" s="21"/>
      <c r="F3705" s="21"/>
      <c r="G3705" s="37"/>
      <c r="H3705" s="37"/>
      <c r="I3705" s="37"/>
    </row>
    <row r="3706" spans="5:9">
      <c r="E3706" s="21"/>
      <c r="F3706" s="21"/>
      <c r="G3706" s="37"/>
      <c r="H3706" s="37"/>
      <c r="I3706" s="37"/>
    </row>
    <row r="3707" spans="5:9">
      <c r="E3707" s="21"/>
      <c r="F3707" s="21"/>
      <c r="G3707" s="37"/>
      <c r="H3707" s="37"/>
      <c r="I3707" s="37"/>
    </row>
    <row r="3708" spans="5:9">
      <c r="E3708" s="21"/>
      <c r="F3708" s="21"/>
      <c r="G3708" s="37"/>
      <c r="H3708" s="37"/>
      <c r="I3708" s="37"/>
    </row>
    <row r="3709" spans="5:9">
      <c r="E3709" s="21"/>
      <c r="F3709" s="21"/>
      <c r="G3709" s="37"/>
      <c r="H3709" s="37"/>
      <c r="I3709" s="37"/>
    </row>
    <row r="3710" spans="5:9">
      <c r="E3710" s="21"/>
      <c r="F3710" s="21"/>
      <c r="G3710" s="37"/>
      <c r="H3710" s="37"/>
      <c r="I3710" s="37"/>
    </row>
    <row r="3711" spans="5:9">
      <c r="E3711" s="21"/>
      <c r="F3711" s="21"/>
      <c r="G3711" s="37"/>
      <c r="H3711" s="37"/>
      <c r="I3711" s="37"/>
    </row>
    <row r="3712" spans="5:9">
      <c r="E3712" s="21"/>
      <c r="F3712" s="21"/>
      <c r="G3712" s="37"/>
      <c r="H3712" s="37"/>
      <c r="I3712" s="37"/>
    </row>
    <row r="3713" spans="5:9">
      <c r="E3713" s="21"/>
      <c r="F3713" s="21"/>
      <c r="G3713" s="37"/>
      <c r="H3713" s="37"/>
      <c r="I3713" s="37"/>
    </row>
    <row r="3714" spans="5:9">
      <c r="E3714" s="21"/>
      <c r="F3714" s="21"/>
      <c r="G3714" s="37"/>
      <c r="H3714" s="37"/>
      <c r="I3714" s="37"/>
    </row>
    <row r="3715" spans="5:9">
      <c r="E3715" s="21"/>
      <c r="F3715" s="21"/>
      <c r="G3715" s="37"/>
      <c r="H3715" s="37"/>
      <c r="I3715" s="37"/>
    </row>
    <row r="3716" spans="5:9">
      <c r="E3716" s="21"/>
      <c r="F3716" s="21"/>
      <c r="G3716" s="37"/>
      <c r="H3716" s="37"/>
      <c r="I3716" s="37"/>
    </row>
    <row r="3717" spans="5:9">
      <c r="E3717" s="21"/>
      <c r="F3717" s="21"/>
      <c r="G3717" s="37"/>
      <c r="H3717" s="37"/>
      <c r="I3717" s="37"/>
    </row>
    <row r="3718" spans="5:9">
      <c r="E3718" s="21"/>
      <c r="F3718" s="21"/>
      <c r="G3718" s="37"/>
      <c r="H3718" s="37"/>
      <c r="I3718" s="37"/>
    </row>
    <row r="3719" spans="5:9">
      <c r="E3719" s="21"/>
      <c r="F3719" s="21"/>
      <c r="G3719" s="37"/>
      <c r="H3719" s="37"/>
      <c r="I3719" s="37"/>
    </row>
    <row r="3720" spans="5:9">
      <c r="E3720" s="21"/>
      <c r="F3720" s="21"/>
      <c r="G3720" s="37"/>
      <c r="H3720" s="37"/>
      <c r="I3720" s="37"/>
    </row>
    <row r="3721" spans="5:9">
      <c r="E3721" s="21"/>
      <c r="F3721" s="21"/>
      <c r="G3721" s="37"/>
      <c r="H3721" s="37"/>
      <c r="I3721" s="37"/>
    </row>
    <row r="3722" spans="5:9">
      <c r="E3722" s="21"/>
      <c r="F3722" s="21"/>
      <c r="G3722" s="37"/>
      <c r="H3722" s="37"/>
      <c r="I3722" s="37"/>
    </row>
    <row r="3723" spans="5:9">
      <c r="E3723" s="21"/>
      <c r="F3723" s="21"/>
      <c r="G3723" s="37"/>
      <c r="H3723" s="37"/>
      <c r="I3723" s="37"/>
    </row>
    <row r="3724" spans="5:9">
      <c r="E3724" s="21"/>
      <c r="F3724" s="21"/>
      <c r="G3724" s="37"/>
      <c r="H3724" s="37"/>
      <c r="I3724" s="37"/>
    </row>
    <row r="3725" spans="5:9">
      <c r="E3725" s="21"/>
      <c r="F3725" s="21"/>
      <c r="G3725" s="37"/>
      <c r="H3725" s="37"/>
      <c r="I3725" s="37"/>
    </row>
    <row r="3726" spans="5:9">
      <c r="E3726" s="21"/>
      <c r="F3726" s="21"/>
      <c r="G3726" s="37"/>
      <c r="H3726" s="37"/>
      <c r="I3726" s="37"/>
    </row>
    <row r="3727" spans="5:9">
      <c r="E3727" s="21"/>
      <c r="F3727" s="21"/>
      <c r="G3727" s="37"/>
      <c r="H3727" s="37"/>
      <c r="I3727" s="37"/>
    </row>
    <row r="3728" spans="5:9">
      <c r="E3728" s="21"/>
      <c r="F3728" s="21"/>
      <c r="G3728" s="37"/>
      <c r="H3728" s="37"/>
      <c r="I3728" s="37"/>
    </row>
    <row r="3729" spans="5:9">
      <c r="E3729" s="21"/>
      <c r="F3729" s="21"/>
      <c r="G3729" s="37"/>
      <c r="H3729" s="37"/>
      <c r="I3729" s="37"/>
    </row>
    <row r="3730" spans="5:9">
      <c r="E3730" s="21"/>
      <c r="F3730" s="21"/>
      <c r="G3730" s="37"/>
      <c r="H3730" s="37"/>
      <c r="I3730" s="37"/>
    </row>
    <row r="3731" spans="5:9">
      <c r="E3731" s="21"/>
      <c r="F3731" s="21"/>
      <c r="G3731" s="37"/>
      <c r="H3731" s="37"/>
      <c r="I3731" s="37"/>
    </row>
    <row r="3732" spans="5:9">
      <c r="E3732" s="21"/>
      <c r="F3732" s="21"/>
      <c r="G3732" s="37"/>
      <c r="H3732" s="37"/>
      <c r="I3732" s="37"/>
    </row>
    <row r="3733" spans="5:9">
      <c r="E3733" s="21"/>
      <c r="F3733" s="21"/>
      <c r="G3733" s="37"/>
      <c r="H3733" s="37"/>
      <c r="I3733" s="37"/>
    </row>
    <row r="3734" spans="5:9">
      <c r="E3734" s="21"/>
      <c r="F3734" s="21"/>
      <c r="G3734" s="37"/>
      <c r="H3734" s="37"/>
      <c r="I3734" s="37"/>
    </row>
    <row r="3735" spans="5:9">
      <c r="E3735" s="21"/>
      <c r="F3735" s="21"/>
      <c r="G3735" s="37"/>
      <c r="H3735" s="37"/>
      <c r="I3735" s="37"/>
    </row>
    <row r="3736" spans="5:9">
      <c r="E3736" s="21"/>
      <c r="F3736" s="21"/>
      <c r="G3736" s="37"/>
      <c r="H3736" s="37"/>
      <c r="I3736" s="37"/>
    </row>
    <row r="3737" spans="5:9">
      <c r="E3737" s="21"/>
      <c r="F3737" s="21"/>
      <c r="G3737" s="37"/>
      <c r="H3737" s="37"/>
      <c r="I3737" s="37"/>
    </row>
    <row r="3738" spans="5:9">
      <c r="E3738" s="21"/>
      <c r="F3738" s="21"/>
      <c r="G3738" s="37"/>
      <c r="H3738" s="37"/>
      <c r="I3738" s="37"/>
    </row>
    <row r="3739" spans="5:9">
      <c r="E3739" s="21"/>
      <c r="F3739" s="21"/>
      <c r="G3739" s="37"/>
      <c r="H3739" s="37"/>
      <c r="I3739" s="37"/>
    </row>
    <row r="3740" spans="5:9">
      <c r="E3740" s="21"/>
      <c r="F3740" s="21"/>
      <c r="G3740" s="37"/>
      <c r="H3740" s="37"/>
      <c r="I3740" s="37"/>
    </row>
    <row r="3741" spans="5:9">
      <c r="E3741" s="21"/>
      <c r="F3741" s="21"/>
      <c r="G3741" s="37"/>
      <c r="H3741" s="37"/>
      <c r="I3741" s="37"/>
    </row>
    <row r="3742" spans="5:9">
      <c r="E3742" s="21"/>
      <c r="F3742" s="21"/>
      <c r="G3742" s="37"/>
      <c r="H3742" s="37"/>
      <c r="I3742" s="37"/>
    </row>
    <row r="3743" spans="5:9">
      <c r="E3743" s="21"/>
      <c r="F3743" s="21"/>
      <c r="G3743" s="37"/>
      <c r="H3743" s="37"/>
      <c r="I3743" s="37"/>
    </row>
    <row r="3744" spans="5:9">
      <c r="E3744" s="21"/>
      <c r="F3744" s="21"/>
      <c r="G3744" s="37"/>
      <c r="H3744" s="37"/>
      <c r="I3744" s="37"/>
    </row>
    <row r="3745" spans="5:9">
      <c r="E3745" s="21"/>
      <c r="F3745" s="21"/>
      <c r="G3745" s="37"/>
      <c r="H3745" s="37"/>
      <c r="I3745" s="37"/>
    </row>
    <row r="3746" spans="5:9">
      <c r="E3746" s="21"/>
      <c r="F3746" s="21"/>
      <c r="G3746" s="37"/>
      <c r="H3746" s="37"/>
      <c r="I3746" s="37"/>
    </row>
    <row r="3747" spans="5:9">
      <c r="E3747" s="21"/>
      <c r="F3747" s="21"/>
      <c r="G3747" s="37"/>
      <c r="H3747" s="37"/>
      <c r="I3747" s="37"/>
    </row>
    <row r="3748" spans="5:9">
      <c r="E3748" s="21"/>
      <c r="F3748" s="21"/>
      <c r="G3748" s="37"/>
      <c r="H3748" s="37"/>
      <c r="I3748" s="37"/>
    </row>
    <row r="3749" spans="5:9">
      <c r="E3749" s="21"/>
      <c r="F3749" s="21"/>
      <c r="G3749" s="37"/>
      <c r="H3749" s="37"/>
      <c r="I3749" s="37"/>
    </row>
    <row r="3750" spans="5:9">
      <c r="E3750" s="21"/>
      <c r="F3750" s="21"/>
      <c r="G3750" s="37"/>
      <c r="H3750" s="37"/>
      <c r="I3750" s="37"/>
    </row>
    <row r="3751" spans="5:9">
      <c r="E3751" s="21"/>
      <c r="F3751" s="21"/>
      <c r="G3751" s="37"/>
      <c r="H3751" s="37"/>
      <c r="I3751" s="37"/>
    </row>
    <row r="3752" spans="5:9">
      <c r="E3752" s="21"/>
      <c r="F3752" s="21"/>
      <c r="G3752" s="37"/>
      <c r="H3752" s="37"/>
      <c r="I3752" s="37"/>
    </row>
    <row r="3753" spans="5:9">
      <c r="E3753" s="21"/>
      <c r="F3753" s="21"/>
      <c r="G3753" s="37"/>
      <c r="H3753" s="37"/>
      <c r="I3753" s="37"/>
    </row>
    <row r="3754" spans="5:9">
      <c r="E3754" s="21"/>
      <c r="F3754" s="21"/>
      <c r="G3754" s="37"/>
      <c r="H3754" s="37"/>
      <c r="I3754" s="37"/>
    </row>
    <row r="3755" spans="5:9">
      <c r="E3755" s="21"/>
      <c r="F3755" s="21"/>
      <c r="G3755" s="37"/>
      <c r="H3755" s="37"/>
      <c r="I3755" s="37"/>
    </row>
    <row r="3756" spans="5:9">
      <c r="E3756" s="21"/>
      <c r="F3756" s="21"/>
      <c r="G3756" s="37"/>
      <c r="H3756" s="37"/>
      <c r="I3756" s="37"/>
    </row>
    <row r="3757" spans="5:9">
      <c r="E3757" s="21"/>
      <c r="F3757" s="21"/>
      <c r="G3757" s="37"/>
      <c r="H3757" s="37"/>
      <c r="I3757" s="37"/>
    </row>
    <row r="3758" spans="5:9">
      <c r="E3758" s="21"/>
      <c r="F3758" s="21"/>
      <c r="G3758" s="37"/>
      <c r="H3758" s="37"/>
      <c r="I3758" s="37"/>
    </row>
    <row r="3759" spans="5:9">
      <c r="E3759" s="21"/>
      <c r="F3759" s="21"/>
      <c r="G3759" s="37"/>
      <c r="H3759" s="37"/>
      <c r="I3759" s="37"/>
    </row>
    <row r="3760" spans="5:9">
      <c r="E3760" s="21"/>
      <c r="F3760" s="21"/>
      <c r="G3760" s="37"/>
      <c r="H3760" s="37"/>
      <c r="I3760" s="37"/>
    </row>
    <row r="3761" spans="5:9">
      <c r="E3761" s="21"/>
      <c r="F3761" s="21"/>
      <c r="G3761" s="37"/>
      <c r="H3761" s="37"/>
      <c r="I3761" s="37"/>
    </row>
    <row r="3762" spans="5:9">
      <c r="E3762" s="21"/>
      <c r="F3762" s="21"/>
      <c r="G3762" s="37"/>
      <c r="H3762" s="37"/>
      <c r="I3762" s="37"/>
    </row>
    <row r="3763" spans="5:9">
      <c r="E3763" s="21"/>
      <c r="F3763" s="21"/>
      <c r="G3763" s="37"/>
      <c r="H3763" s="37"/>
      <c r="I3763" s="37"/>
    </row>
    <row r="3764" spans="5:9">
      <c r="E3764" s="21"/>
      <c r="F3764" s="21"/>
      <c r="G3764" s="37"/>
      <c r="H3764" s="37"/>
      <c r="I3764" s="37"/>
    </row>
    <row r="3765" spans="5:9">
      <c r="E3765" s="21"/>
      <c r="F3765" s="21"/>
      <c r="G3765" s="37"/>
      <c r="H3765" s="37"/>
      <c r="I3765" s="37"/>
    </row>
    <row r="3766" spans="5:9">
      <c r="E3766" s="21"/>
      <c r="F3766" s="21"/>
      <c r="G3766" s="37"/>
      <c r="H3766" s="37"/>
      <c r="I3766" s="37"/>
    </row>
    <row r="3767" spans="5:9">
      <c r="E3767" s="21"/>
      <c r="F3767" s="21"/>
      <c r="G3767" s="37"/>
      <c r="H3767" s="37"/>
      <c r="I3767" s="37"/>
    </row>
    <row r="3768" spans="5:9">
      <c r="E3768" s="21"/>
      <c r="F3768" s="21"/>
      <c r="G3768" s="37"/>
      <c r="H3768" s="37"/>
      <c r="I3768" s="37"/>
    </row>
    <row r="3769" spans="5:9">
      <c r="E3769" s="21"/>
      <c r="F3769" s="21"/>
      <c r="G3769" s="37"/>
      <c r="H3769" s="37"/>
      <c r="I3769" s="37"/>
    </row>
    <row r="3770" spans="5:9">
      <c r="E3770" s="21"/>
      <c r="F3770" s="21"/>
      <c r="G3770" s="37"/>
      <c r="H3770" s="37"/>
      <c r="I3770" s="37"/>
    </row>
    <row r="3771" spans="5:9">
      <c r="E3771" s="21"/>
      <c r="F3771" s="21"/>
      <c r="G3771" s="37"/>
      <c r="H3771" s="37"/>
      <c r="I3771" s="37"/>
    </row>
    <row r="3772" spans="5:9">
      <c r="E3772" s="21"/>
      <c r="F3772" s="21"/>
      <c r="G3772" s="37"/>
      <c r="H3772" s="37"/>
      <c r="I3772" s="37"/>
    </row>
    <row r="3773" spans="5:9">
      <c r="E3773" s="21"/>
      <c r="F3773" s="21"/>
      <c r="G3773" s="37"/>
      <c r="H3773" s="37"/>
      <c r="I3773" s="37"/>
    </row>
    <row r="3774" spans="5:9">
      <c r="E3774" s="21"/>
      <c r="F3774" s="21"/>
      <c r="G3774" s="37"/>
      <c r="H3774" s="37"/>
      <c r="I3774" s="37"/>
    </row>
    <row r="3775" spans="5:9">
      <c r="E3775" s="21"/>
      <c r="F3775" s="21"/>
      <c r="G3775" s="37"/>
      <c r="H3775" s="37"/>
      <c r="I3775" s="37"/>
    </row>
    <row r="3776" spans="5:9">
      <c r="E3776" s="21"/>
      <c r="F3776" s="21"/>
      <c r="G3776" s="37"/>
      <c r="H3776" s="37"/>
      <c r="I3776" s="37"/>
    </row>
    <row r="3777" spans="5:9">
      <c r="E3777" s="21"/>
      <c r="F3777" s="21"/>
      <c r="G3777" s="37"/>
      <c r="H3777" s="37"/>
      <c r="I3777" s="37"/>
    </row>
    <row r="3778" spans="5:9">
      <c r="E3778" s="21"/>
      <c r="F3778" s="21"/>
      <c r="G3778" s="37"/>
      <c r="H3778" s="37"/>
      <c r="I3778" s="37"/>
    </row>
    <row r="3779" spans="5:9">
      <c r="E3779" s="21"/>
      <c r="F3779" s="21"/>
      <c r="G3779" s="37"/>
      <c r="H3779" s="37"/>
      <c r="I3779" s="37"/>
    </row>
    <row r="3780" spans="5:9">
      <c r="E3780" s="21"/>
      <c r="F3780" s="21"/>
      <c r="G3780" s="37"/>
      <c r="H3780" s="37"/>
      <c r="I3780" s="37"/>
    </row>
    <row r="3781" spans="5:9">
      <c r="E3781" s="21"/>
      <c r="F3781" s="21"/>
      <c r="G3781" s="37"/>
      <c r="H3781" s="37"/>
      <c r="I3781" s="37"/>
    </row>
    <row r="3782" spans="5:9">
      <c r="E3782" s="21"/>
      <c r="F3782" s="21"/>
      <c r="G3782" s="37"/>
      <c r="H3782" s="37"/>
      <c r="I3782" s="37"/>
    </row>
    <row r="3783" spans="5:9">
      <c r="E3783" s="21"/>
      <c r="F3783" s="21"/>
      <c r="G3783" s="37"/>
      <c r="H3783" s="37"/>
      <c r="I3783" s="37"/>
    </row>
    <row r="3784" spans="5:9">
      <c r="E3784" s="21"/>
      <c r="F3784" s="21"/>
      <c r="G3784" s="37"/>
      <c r="H3784" s="37"/>
      <c r="I3784" s="37"/>
    </row>
    <row r="3785" spans="5:9">
      <c r="E3785" s="21"/>
      <c r="F3785" s="21"/>
      <c r="G3785" s="37"/>
      <c r="H3785" s="37"/>
      <c r="I3785" s="37"/>
    </row>
    <row r="3786" spans="5:9">
      <c r="E3786" s="21"/>
      <c r="F3786" s="21"/>
      <c r="G3786" s="37"/>
      <c r="H3786" s="37"/>
      <c r="I3786" s="37"/>
    </row>
    <row r="3787" spans="5:9">
      <c r="E3787" s="21"/>
      <c r="F3787" s="21"/>
      <c r="G3787" s="37"/>
      <c r="H3787" s="37"/>
      <c r="I3787" s="37"/>
    </row>
    <row r="3788" spans="5:9">
      <c r="E3788" s="21"/>
      <c r="F3788" s="21"/>
      <c r="G3788" s="37"/>
      <c r="H3788" s="37"/>
      <c r="I3788" s="37"/>
    </row>
    <row r="3789" spans="5:9">
      <c r="E3789" s="21"/>
      <c r="F3789" s="21"/>
      <c r="G3789" s="37"/>
      <c r="H3789" s="37"/>
      <c r="I3789" s="37"/>
    </row>
    <row r="3790" spans="5:9">
      <c r="E3790" s="21"/>
      <c r="F3790" s="21"/>
      <c r="G3790" s="37"/>
      <c r="H3790" s="37"/>
      <c r="I3790" s="37"/>
    </row>
    <row r="3791" spans="5:9">
      <c r="E3791" s="21"/>
      <c r="F3791" s="21"/>
      <c r="G3791" s="37"/>
      <c r="H3791" s="37"/>
      <c r="I3791" s="37"/>
    </row>
    <row r="3792" spans="5:9">
      <c r="E3792" s="21"/>
      <c r="F3792" s="21"/>
      <c r="G3792" s="37"/>
      <c r="H3792" s="37"/>
      <c r="I3792" s="37"/>
    </row>
    <row r="3793" spans="5:9">
      <c r="E3793" s="21"/>
      <c r="F3793" s="21"/>
      <c r="G3793" s="37"/>
      <c r="H3793" s="37"/>
      <c r="I3793" s="37"/>
    </row>
    <row r="3794" spans="5:9">
      <c r="E3794" s="21"/>
      <c r="F3794" s="21"/>
      <c r="G3794" s="37"/>
      <c r="H3794" s="37"/>
      <c r="I3794" s="37"/>
    </row>
    <row r="3795" spans="5:9">
      <c r="E3795" s="21"/>
      <c r="F3795" s="21"/>
      <c r="G3795" s="37"/>
      <c r="H3795" s="37"/>
      <c r="I3795" s="37"/>
    </row>
    <row r="3796" spans="5:9">
      <c r="E3796" s="21"/>
      <c r="F3796" s="21"/>
      <c r="G3796" s="37"/>
      <c r="H3796" s="37"/>
      <c r="I3796" s="37"/>
    </row>
    <row r="3797" spans="5:9">
      <c r="E3797" s="21"/>
      <c r="F3797" s="21"/>
      <c r="G3797" s="37"/>
      <c r="H3797" s="37"/>
      <c r="I3797" s="37"/>
    </row>
    <row r="3798" spans="5:9">
      <c r="E3798" s="21"/>
      <c r="F3798" s="21"/>
      <c r="G3798" s="37"/>
      <c r="H3798" s="37"/>
      <c r="I3798" s="37"/>
    </row>
    <row r="3799" spans="5:9">
      <c r="E3799" s="21"/>
      <c r="F3799" s="21"/>
      <c r="G3799" s="37"/>
      <c r="H3799" s="37"/>
      <c r="I3799" s="37"/>
    </row>
    <row r="3800" spans="5:9">
      <c r="E3800" s="21"/>
      <c r="F3800" s="21"/>
      <c r="G3800" s="37"/>
      <c r="H3800" s="37"/>
      <c r="I3800" s="37"/>
    </row>
    <row r="3801" spans="5:9">
      <c r="E3801" s="21"/>
      <c r="F3801" s="21"/>
      <c r="G3801" s="37"/>
      <c r="H3801" s="37"/>
      <c r="I3801" s="37"/>
    </row>
    <row r="3802" spans="5:9">
      <c r="E3802" s="21"/>
      <c r="F3802" s="21"/>
      <c r="G3802" s="37"/>
      <c r="H3802" s="37"/>
      <c r="I3802" s="37"/>
    </row>
    <row r="3803" spans="5:9">
      <c r="E3803" s="21"/>
      <c r="F3803" s="21"/>
      <c r="G3803" s="37"/>
      <c r="H3803" s="37"/>
      <c r="I3803" s="37"/>
    </row>
    <row r="3804" spans="5:9">
      <c r="E3804" s="21"/>
      <c r="F3804" s="21"/>
      <c r="G3804" s="37"/>
      <c r="H3804" s="37"/>
      <c r="I3804" s="37"/>
    </row>
    <row r="3805" spans="5:9">
      <c r="E3805" s="21"/>
      <c r="F3805" s="21"/>
      <c r="G3805" s="37"/>
      <c r="H3805" s="37"/>
      <c r="I3805" s="37"/>
    </row>
    <row r="3806" spans="5:9">
      <c r="E3806" s="21"/>
      <c r="F3806" s="21"/>
      <c r="G3806" s="37"/>
      <c r="H3806" s="37"/>
      <c r="I3806" s="37"/>
    </row>
    <row r="3807" spans="5:9">
      <c r="E3807" s="21"/>
      <c r="F3807" s="21"/>
      <c r="G3807" s="37"/>
      <c r="H3807" s="37"/>
      <c r="I3807" s="37"/>
    </row>
    <row r="3808" spans="5:9">
      <c r="E3808" s="21"/>
      <c r="F3808" s="21"/>
      <c r="G3808" s="37"/>
      <c r="H3808" s="37"/>
      <c r="I3808" s="37"/>
    </row>
    <row r="3809" spans="5:9">
      <c r="E3809" s="21"/>
      <c r="F3809" s="21"/>
      <c r="G3809" s="37"/>
      <c r="H3809" s="37"/>
      <c r="I3809" s="37"/>
    </row>
    <row r="3810" spans="5:9">
      <c r="E3810" s="21"/>
      <c r="F3810" s="21"/>
      <c r="G3810" s="37"/>
      <c r="H3810" s="37"/>
      <c r="I3810" s="37"/>
    </row>
    <row r="3811" spans="5:9">
      <c r="E3811" s="21"/>
      <c r="F3811" s="21"/>
      <c r="G3811" s="37"/>
      <c r="H3811" s="37"/>
      <c r="I3811" s="37"/>
    </row>
    <row r="3812" spans="5:9">
      <c r="E3812" s="21"/>
      <c r="F3812" s="21"/>
      <c r="G3812" s="37"/>
      <c r="H3812" s="37"/>
      <c r="I3812" s="37"/>
    </row>
    <row r="3813" spans="5:9">
      <c r="E3813" s="21"/>
      <c r="F3813" s="21"/>
      <c r="G3813" s="37"/>
      <c r="H3813" s="37"/>
      <c r="I3813" s="37"/>
    </row>
    <row r="3814" spans="5:9">
      <c r="E3814" s="21"/>
      <c r="F3814" s="21"/>
      <c r="G3814" s="37"/>
      <c r="H3814" s="37"/>
      <c r="I3814" s="37"/>
    </row>
    <row r="3815" spans="5:9">
      <c r="E3815" s="21"/>
      <c r="F3815" s="21"/>
      <c r="G3815" s="37"/>
      <c r="H3815" s="37"/>
      <c r="I3815" s="37"/>
    </row>
    <row r="3816" spans="5:9">
      <c r="E3816" s="21"/>
      <c r="F3816" s="21"/>
      <c r="G3816" s="37"/>
      <c r="H3816" s="37"/>
      <c r="I3816" s="37"/>
    </row>
    <row r="3817" spans="5:9">
      <c r="E3817" s="21"/>
      <c r="F3817" s="21"/>
      <c r="G3817" s="37"/>
      <c r="H3817" s="37"/>
      <c r="I3817" s="37"/>
    </row>
    <row r="3818" spans="5:9">
      <c r="E3818" s="21"/>
      <c r="F3818" s="21"/>
      <c r="G3818" s="37"/>
      <c r="H3818" s="37"/>
      <c r="I3818" s="37"/>
    </row>
    <row r="3819" spans="5:9">
      <c r="E3819" s="21"/>
      <c r="F3819" s="21"/>
      <c r="G3819" s="37"/>
      <c r="H3819" s="37"/>
      <c r="I3819" s="37"/>
    </row>
    <row r="3820" spans="5:9">
      <c r="E3820" s="21"/>
      <c r="F3820" s="21"/>
      <c r="G3820" s="37"/>
      <c r="H3820" s="37"/>
      <c r="I3820" s="37"/>
    </row>
    <row r="3821" spans="5:9">
      <c r="E3821" s="21"/>
      <c r="F3821" s="21"/>
      <c r="G3821" s="37"/>
      <c r="H3821" s="37"/>
      <c r="I3821" s="37"/>
    </row>
    <row r="3822" spans="5:9">
      <c r="E3822" s="21"/>
      <c r="F3822" s="21"/>
      <c r="G3822" s="37"/>
      <c r="H3822" s="37"/>
      <c r="I3822" s="37"/>
    </row>
    <row r="3823" spans="5:9">
      <c r="E3823" s="21"/>
      <c r="F3823" s="21"/>
      <c r="G3823" s="37"/>
      <c r="H3823" s="37"/>
      <c r="I3823" s="37"/>
    </row>
    <row r="3824" spans="5:9">
      <c r="E3824" s="21"/>
      <c r="F3824" s="21"/>
      <c r="G3824" s="37"/>
      <c r="H3824" s="37"/>
      <c r="I3824" s="37"/>
    </row>
    <row r="3825" spans="5:60">
      <c r="E3825" s="21"/>
      <c r="F3825" s="21"/>
      <c r="G3825" s="37"/>
      <c r="H3825" s="37"/>
      <c r="I3825" s="37"/>
    </row>
    <row r="3826" spans="5:60">
      <c r="E3826" s="21"/>
      <c r="F3826" s="21"/>
      <c r="G3826" s="37"/>
      <c r="H3826" s="37"/>
      <c r="I3826" s="37"/>
    </row>
    <row r="3827" spans="5:60">
      <c r="E3827" s="21"/>
      <c r="F3827" s="21"/>
      <c r="G3827" s="37"/>
      <c r="H3827" s="37"/>
      <c r="I3827" s="37"/>
    </row>
    <row r="3828" spans="5:60">
      <c r="E3828" s="21"/>
      <c r="F3828" s="21"/>
      <c r="G3828" s="37"/>
      <c r="H3828" s="37"/>
      <c r="I3828" s="37"/>
    </row>
    <row r="3829" spans="5:60">
      <c r="E3829" s="21"/>
      <c r="F3829" s="21"/>
      <c r="G3829" s="37"/>
      <c r="H3829" s="37"/>
      <c r="I3829" s="37"/>
    </row>
    <row r="3830" spans="5:60">
      <c r="E3830" s="21"/>
      <c r="F3830" s="21"/>
      <c r="G3830" s="37"/>
      <c r="H3830" s="37"/>
      <c r="I3830" s="37"/>
    </row>
    <row r="3831" spans="5:60">
      <c r="E3831" s="21"/>
      <c r="F3831" s="21"/>
      <c r="G3831" s="37"/>
      <c r="H3831" s="37"/>
      <c r="I3831" s="37"/>
    </row>
    <row r="3832" spans="5:60">
      <c r="E3832" s="21"/>
      <c r="F3832" s="21"/>
      <c r="G3832" s="37"/>
      <c r="H3832" s="37"/>
      <c r="I3832" s="37"/>
    </row>
    <row r="3833" spans="5:60">
      <c r="E3833" s="21"/>
      <c r="F3833" s="21"/>
      <c r="G3833" s="37"/>
      <c r="H3833" s="37"/>
      <c r="I3833" s="37"/>
    </row>
    <row r="3834" spans="5:60">
      <c r="E3834" s="21"/>
      <c r="F3834" s="21"/>
      <c r="G3834" s="37"/>
      <c r="H3834" s="37"/>
      <c r="I3834" s="37"/>
    </row>
    <row r="3835" spans="5:60">
      <c r="E3835" s="21"/>
      <c r="F3835" s="21"/>
      <c r="G3835" s="37"/>
      <c r="H3835" s="37"/>
      <c r="I3835" s="37"/>
    </row>
    <row r="3836" spans="5:60">
      <c r="E3836" s="21"/>
      <c r="F3836" s="21"/>
      <c r="G3836" s="37"/>
      <c r="H3836" s="37"/>
      <c r="I3836" s="37"/>
    </row>
    <row r="3837" spans="5:60">
      <c r="E3837" s="21"/>
      <c r="F3837" s="21"/>
      <c r="G3837" s="37"/>
      <c r="H3837" s="37"/>
      <c r="I3837" s="37"/>
    </row>
    <row r="3838" spans="5:60">
      <c r="E3838" s="21"/>
      <c r="F3838" s="21"/>
      <c r="G3838" s="37"/>
      <c r="H3838" s="37"/>
      <c r="I3838" s="37"/>
    </row>
    <row r="3839" spans="5:60">
      <c r="E3839" s="21"/>
      <c r="F3839" s="21"/>
      <c r="G3839" s="37"/>
      <c r="H3839" s="37"/>
      <c r="I3839" s="37"/>
      <c r="BH3839" s="30"/>
    </row>
    <row r="3840" spans="5:60">
      <c r="E3840" s="21"/>
      <c r="F3840" s="21"/>
      <c r="G3840" s="37"/>
      <c r="H3840" s="37"/>
      <c r="I3840" s="37"/>
      <c r="BH3840" s="30"/>
    </row>
    <row r="3841" spans="5:60">
      <c r="E3841" s="21"/>
      <c r="F3841" s="21"/>
      <c r="G3841" s="37"/>
      <c r="H3841" s="37"/>
      <c r="I3841" s="37"/>
      <c r="BH3841" s="30"/>
    </row>
    <row r="3842" spans="5:60">
      <c r="E3842" s="21"/>
      <c r="F3842" s="21"/>
      <c r="G3842" s="37"/>
      <c r="H3842" s="37"/>
      <c r="I3842" s="37"/>
      <c r="BH3842" s="30"/>
    </row>
    <row r="3843" spans="5:60">
      <c r="E3843" s="21"/>
      <c r="F3843" s="21"/>
      <c r="G3843" s="37"/>
      <c r="H3843" s="37"/>
      <c r="I3843" s="37"/>
      <c r="BH3843" s="30"/>
    </row>
    <row r="3844" spans="5:60">
      <c r="E3844" s="21"/>
      <c r="F3844" s="21"/>
      <c r="G3844" s="37"/>
      <c r="H3844" s="37"/>
      <c r="I3844" s="37"/>
      <c r="BH3844" s="30"/>
    </row>
    <row r="3845" spans="5:60">
      <c r="E3845" s="21"/>
      <c r="F3845" s="21"/>
      <c r="G3845" s="37"/>
      <c r="H3845" s="37"/>
      <c r="I3845" s="37"/>
      <c r="BH3845" s="30"/>
    </row>
    <row r="3846" spans="5:60">
      <c r="E3846" s="21"/>
      <c r="F3846" s="21"/>
      <c r="G3846" s="37"/>
      <c r="H3846" s="37"/>
      <c r="I3846" s="37"/>
      <c r="BH3846" s="30"/>
    </row>
    <row r="3847" spans="5:60">
      <c r="E3847" s="21"/>
      <c r="F3847" s="21"/>
      <c r="G3847" s="37"/>
      <c r="H3847" s="37"/>
      <c r="I3847" s="37"/>
      <c r="BH3847" s="30"/>
    </row>
    <row r="3848" spans="5:60">
      <c r="E3848" s="21"/>
      <c r="F3848" s="21"/>
      <c r="G3848" s="37"/>
      <c r="H3848" s="37"/>
      <c r="I3848" s="37"/>
      <c r="BH3848" s="30"/>
    </row>
    <row r="3849" spans="5:60">
      <c r="E3849" s="21"/>
      <c r="F3849" s="21"/>
      <c r="G3849" s="37"/>
      <c r="H3849" s="37"/>
      <c r="I3849" s="37"/>
      <c r="BH3849" s="30"/>
    </row>
    <row r="3850" spans="5:60">
      <c r="E3850" s="21"/>
      <c r="F3850" s="21"/>
      <c r="G3850" s="37"/>
      <c r="H3850" s="37"/>
      <c r="I3850" s="37"/>
      <c r="BH3850" s="30"/>
    </row>
    <row r="3851" spans="5:60">
      <c r="E3851" s="21"/>
      <c r="F3851" s="21"/>
      <c r="G3851" s="37"/>
      <c r="H3851" s="37"/>
      <c r="I3851" s="37"/>
      <c r="BH3851" s="30"/>
    </row>
    <row r="3852" spans="5:60">
      <c r="E3852" s="21"/>
      <c r="F3852" s="21"/>
      <c r="G3852" s="37"/>
      <c r="H3852" s="37"/>
      <c r="I3852" s="37"/>
      <c r="BH3852" s="30"/>
    </row>
    <row r="3853" spans="5:60">
      <c r="E3853" s="21"/>
      <c r="F3853" s="21"/>
      <c r="G3853" s="37"/>
      <c r="H3853" s="37"/>
      <c r="I3853" s="37"/>
      <c r="BH3853" s="30"/>
    </row>
    <row r="3854" spans="5:60">
      <c r="E3854" s="21"/>
      <c r="F3854" s="21"/>
      <c r="G3854" s="37"/>
      <c r="H3854" s="37"/>
      <c r="I3854" s="37"/>
      <c r="BH3854" s="30"/>
    </row>
    <row r="3855" spans="5:60">
      <c r="E3855" s="21"/>
      <c r="F3855" s="21"/>
      <c r="G3855" s="37"/>
      <c r="H3855" s="37"/>
      <c r="I3855" s="37"/>
      <c r="BH3855" s="30"/>
    </row>
    <row r="3856" spans="5:60">
      <c r="E3856" s="21"/>
      <c r="F3856" s="21"/>
      <c r="G3856" s="37"/>
      <c r="H3856" s="37"/>
      <c r="I3856" s="37"/>
      <c r="BH3856" s="30"/>
    </row>
    <row r="3857" spans="5:60">
      <c r="E3857" s="21"/>
      <c r="F3857" s="21"/>
      <c r="G3857" s="37"/>
      <c r="H3857" s="37"/>
      <c r="I3857" s="37"/>
      <c r="BH3857" s="30"/>
    </row>
    <row r="3858" spans="5:60">
      <c r="E3858" s="21"/>
      <c r="F3858" s="21"/>
      <c r="G3858" s="37"/>
      <c r="H3858" s="37"/>
      <c r="I3858" s="37"/>
      <c r="BH3858" s="30"/>
    </row>
    <row r="3859" spans="5:60">
      <c r="E3859" s="21"/>
      <c r="F3859" s="21"/>
      <c r="G3859" s="37"/>
      <c r="H3859" s="37"/>
      <c r="I3859" s="37"/>
      <c r="BH3859" s="30"/>
    </row>
    <row r="3860" spans="5:60">
      <c r="E3860" s="21"/>
      <c r="F3860" s="21"/>
      <c r="G3860" s="37"/>
      <c r="H3860" s="37"/>
      <c r="I3860" s="37"/>
      <c r="BH3860" s="30"/>
    </row>
    <row r="3861" spans="5:60">
      <c r="E3861" s="21"/>
      <c r="F3861" s="21"/>
      <c r="G3861" s="37"/>
      <c r="H3861" s="37"/>
      <c r="I3861" s="37"/>
      <c r="BH3861" s="30"/>
    </row>
    <row r="3862" spans="5:60">
      <c r="E3862" s="21"/>
      <c r="F3862" s="21"/>
      <c r="G3862" s="37"/>
      <c r="H3862" s="37"/>
      <c r="I3862" s="37"/>
      <c r="BH3862" s="30"/>
    </row>
    <row r="3863" spans="5:60">
      <c r="E3863" s="21"/>
      <c r="F3863" s="21"/>
      <c r="G3863" s="37"/>
      <c r="H3863" s="37"/>
      <c r="I3863" s="37"/>
      <c r="BH3863" s="30"/>
    </row>
    <row r="3864" spans="5:60">
      <c r="E3864" s="21"/>
      <c r="F3864" s="21"/>
      <c r="G3864" s="37"/>
      <c r="H3864" s="37"/>
      <c r="I3864" s="37"/>
      <c r="BH3864" s="30"/>
    </row>
    <row r="3865" spans="5:60">
      <c r="E3865" s="21"/>
      <c r="F3865" s="21"/>
      <c r="G3865" s="37"/>
      <c r="H3865" s="37"/>
      <c r="I3865" s="37"/>
      <c r="BH3865" s="30"/>
    </row>
    <row r="3866" spans="5:60">
      <c r="E3866" s="21"/>
      <c r="F3866" s="21"/>
      <c r="G3866" s="37"/>
      <c r="H3866" s="37"/>
      <c r="I3866" s="37"/>
      <c r="BH3866" s="30"/>
    </row>
    <row r="3867" spans="5:60">
      <c r="E3867" s="21"/>
      <c r="F3867" s="21"/>
      <c r="G3867" s="37"/>
      <c r="H3867" s="37"/>
      <c r="I3867" s="37"/>
      <c r="BH3867" s="30"/>
    </row>
    <row r="3868" spans="5:60">
      <c r="E3868" s="21"/>
      <c r="F3868" s="21"/>
      <c r="G3868" s="37"/>
      <c r="H3868" s="37"/>
      <c r="I3868" s="37"/>
      <c r="BH3868" s="30"/>
    </row>
    <row r="3869" spans="5:60">
      <c r="E3869" s="21"/>
      <c r="F3869" s="21"/>
      <c r="G3869" s="37"/>
      <c r="H3869" s="37"/>
      <c r="I3869" s="37"/>
      <c r="BH3869" s="30"/>
    </row>
    <row r="3870" spans="5:60">
      <c r="E3870" s="21"/>
      <c r="F3870" s="21"/>
      <c r="G3870" s="37"/>
      <c r="H3870" s="37"/>
      <c r="I3870" s="37"/>
      <c r="BH3870" s="30"/>
    </row>
    <row r="3871" spans="5:60">
      <c r="E3871" s="21"/>
      <c r="F3871" s="21"/>
      <c r="G3871" s="37"/>
      <c r="H3871" s="37"/>
      <c r="I3871" s="37"/>
      <c r="BH3871" s="30"/>
    </row>
    <row r="3872" spans="5:60">
      <c r="E3872" s="21"/>
      <c r="F3872" s="21"/>
      <c r="G3872" s="37"/>
      <c r="H3872" s="37"/>
      <c r="I3872" s="37"/>
      <c r="BH3872" s="30"/>
    </row>
    <row r="3873" spans="5:60">
      <c r="E3873" s="21"/>
      <c r="F3873" s="21"/>
      <c r="G3873" s="37"/>
      <c r="H3873" s="37"/>
      <c r="I3873" s="37"/>
      <c r="BH3873" s="30"/>
    </row>
    <row r="3874" spans="5:60">
      <c r="E3874" s="21"/>
      <c r="F3874" s="21"/>
      <c r="G3874" s="37"/>
      <c r="H3874" s="37"/>
      <c r="I3874" s="37"/>
      <c r="BH3874" s="30"/>
    </row>
    <row r="3875" spans="5:60">
      <c r="E3875" s="21"/>
      <c r="F3875" s="21"/>
      <c r="G3875" s="37"/>
      <c r="H3875" s="37"/>
      <c r="I3875" s="37"/>
      <c r="BH3875" s="30"/>
    </row>
    <row r="3876" spans="5:60">
      <c r="E3876" s="21"/>
      <c r="F3876" s="21"/>
      <c r="G3876" s="37"/>
      <c r="H3876" s="37"/>
      <c r="I3876" s="37"/>
      <c r="BH3876" s="30"/>
    </row>
    <row r="3877" spans="5:60">
      <c r="E3877" s="21"/>
      <c r="F3877" s="21"/>
      <c r="G3877" s="37"/>
      <c r="H3877" s="37"/>
      <c r="I3877" s="37"/>
      <c r="BH3877" s="30"/>
    </row>
    <row r="3878" spans="5:60">
      <c r="E3878" s="21"/>
      <c r="F3878" s="21"/>
      <c r="G3878" s="37"/>
      <c r="H3878" s="37"/>
      <c r="I3878" s="37"/>
      <c r="BH3878" s="30"/>
    </row>
    <row r="3879" spans="5:60">
      <c r="E3879" s="21"/>
      <c r="F3879" s="21"/>
      <c r="G3879" s="37"/>
      <c r="H3879" s="37"/>
      <c r="I3879" s="37"/>
      <c r="BH3879" s="30"/>
    </row>
    <row r="3880" spans="5:60">
      <c r="E3880" s="21"/>
      <c r="F3880" s="21"/>
      <c r="G3880" s="37"/>
      <c r="H3880" s="37"/>
      <c r="I3880" s="37"/>
      <c r="BH3880" s="30"/>
    </row>
    <row r="3881" spans="5:60">
      <c r="E3881" s="21"/>
      <c r="F3881" s="21"/>
      <c r="G3881" s="37"/>
      <c r="H3881" s="37"/>
      <c r="I3881" s="37"/>
      <c r="BH3881" s="30"/>
    </row>
    <row r="3882" spans="5:60">
      <c r="E3882" s="21"/>
      <c r="F3882" s="21"/>
      <c r="G3882" s="37"/>
      <c r="H3882" s="37"/>
      <c r="I3882" s="37"/>
      <c r="BH3882" s="30"/>
    </row>
    <row r="3883" spans="5:60">
      <c r="E3883" s="21"/>
      <c r="F3883" s="21"/>
      <c r="G3883" s="37"/>
      <c r="H3883" s="37"/>
      <c r="I3883" s="37"/>
      <c r="BH3883" s="30"/>
    </row>
    <row r="3884" spans="5:60">
      <c r="E3884" s="21"/>
      <c r="F3884" s="21"/>
      <c r="G3884" s="37"/>
      <c r="H3884" s="37"/>
      <c r="I3884" s="37"/>
      <c r="BH3884" s="30"/>
    </row>
    <row r="3885" spans="5:60">
      <c r="E3885" s="21"/>
      <c r="F3885" s="21"/>
      <c r="G3885" s="37"/>
      <c r="H3885" s="37"/>
      <c r="I3885" s="37"/>
      <c r="BH3885" s="30"/>
    </row>
    <row r="3886" spans="5:60">
      <c r="E3886" s="21"/>
      <c r="F3886" s="21"/>
      <c r="G3886" s="37"/>
      <c r="H3886" s="37"/>
      <c r="I3886" s="37"/>
      <c r="BH3886" s="30"/>
    </row>
    <row r="3887" spans="5:60">
      <c r="E3887" s="21"/>
      <c r="F3887" s="21"/>
      <c r="G3887" s="37"/>
      <c r="H3887" s="37"/>
      <c r="I3887" s="37"/>
      <c r="BH3887" s="30"/>
    </row>
    <row r="3888" spans="5:60">
      <c r="E3888" s="21"/>
      <c r="F3888" s="21"/>
      <c r="G3888" s="37"/>
      <c r="H3888" s="37"/>
      <c r="I3888" s="37"/>
      <c r="BH3888" s="30"/>
    </row>
    <row r="3889" spans="5:60">
      <c r="E3889" s="21"/>
      <c r="F3889" s="21"/>
      <c r="G3889" s="37"/>
      <c r="H3889" s="37"/>
      <c r="I3889" s="37"/>
      <c r="BH3889" s="30"/>
    </row>
    <row r="3890" spans="5:60">
      <c r="E3890" s="21"/>
      <c r="F3890" s="21"/>
      <c r="G3890" s="37"/>
      <c r="H3890" s="37"/>
      <c r="I3890" s="37"/>
      <c r="BH3890" s="30"/>
    </row>
    <row r="3891" spans="5:60">
      <c r="E3891" s="21"/>
      <c r="F3891" s="21"/>
      <c r="G3891" s="37"/>
      <c r="H3891" s="37"/>
      <c r="I3891" s="37"/>
      <c r="BH3891" s="30"/>
    </row>
    <row r="3892" spans="5:60">
      <c r="E3892" s="21"/>
      <c r="F3892" s="21"/>
      <c r="G3892" s="37"/>
      <c r="H3892" s="37"/>
      <c r="I3892" s="37"/>
      <c r="BH3892" s="30"/>
    </row>
    <row r="3893" spans="5:60">
      <c r="E3893" s="21"/>
      <c r="F3893" s="21"/>
      <c r="G3893" s="37"/>
      <c r="H3893" s="37"/>
      <c r="I3893" s="37"/>
    </row>
    <row r="3894" spans="5:60">
      <c r="E3894" s="21"/>
      <c r="F3894" s="21"/>
      <c r="G3894" s="37"/>
      <c r="H3894" s="37"/>
      <c r="I3894" s="37"/>
    </row>
    <row r="3895" spans="5:60">
      <c r="E3895" s="21"/>
      <c r="F3895" s="21"/>
      <c r="G3895" s="37"/>
      <c r="H3895" s="37"/>
      <c r="I3895" s="37"/>
    </row>
    <row r="3896" spans="5:60">
      <c r="E3896" s="21"/>
      <c r="F3896" s="21"/>
      <c r="G3896" s="37"/>
      <c r="H3896" s="37"/>
      <c r="I3896" s="37"/>
    </row>
    <row r="3897" spans="5:60">
      <c r="E3897" s="21"/>
      <c r="F3897" s="21"/>
      <c r="G3897" s="37"/>
      <c r="H3897" s="37"/>
      <c r="I3897" s="37"/>
    </row>
    <row r="3898" spans="5:60">
      <c r="E3898" s="21"/>
      <c r="F3898" s="21"/>
      <c r="G3898" s="37"/>
      <c r="H3898" s="37"/>
      <c r="I3898" s="37"/>
    </row>
    <row r="3899" spans="5:60">
      <c r="E3899" s="21"/>
      <c r="F3899" s="21"/>
      <c r="G3899" s="37"/>
      <c r="H3899" s="37"/>
      <c r="I3899" s="37"/>
    </row>
    <row r="3900" spans="5:60">
      <c r="E3900" s="21"/>
      <c r="F3900" s="21"/>
      <c r="G3900" s="37"/>
      <c r="H3900" s="37"/>
      <c r="I3900" s="37"/>
    </row>
    <row r="3901" spans="5:60">
      <c r="E3901" s="21"/>
      <c r="F3901" s="21"/>
      <c r="G3901" s="37"/>
      <c r="H3901" s="37"/>
      <c r="I3901" s="37"/>
    </row>
    <row r="3902" spans="5:60">
      <c r="E3902" s="21"/>
      <c r="F3902" s="21"/>
      <c r="G3902" s="37"/>
      <c r="H3902" s="37"/>
      <c r="I3902" s="37"/>
    </row>
    <row r="3903" spans="5:60">
      <c r="E3903" s="21"/>
      <c r="F3903" s="21"/>
      <c r="G3903" s="37"/>
      <c r="H3903" s="37"/>
      <c r="I3903" s="37"/>
    </row>
    <row r="3904" spans="5:60">
      <c r="E3904" s="21"/>
      <c r="F3904" s="21"/>
      <c r="G3904" s="37"/>
      <c r="H3904" s="37"/>
      <c r="I3904" s="37"/>
    </row>
    <row r="3905" spans="5:9">
      <c r="E3905" s="21"/>
      <c r="F3905" s="21"/>
      <c r="G3905" s="37"/>
      <c r="H3905" s="37"/>
      <c r="I3905" s="37"/>
    </row>
    <row r="3906" spans="5:9">
      <c r="E3906" s="21"/>
      <c r="F3906" s="21"/>
      <c r="G3906" s="37"/>
      <c r="H3906" s="37"/>
      <c r="I3906" s="37"/>
    </row>
    <row r="3907" spans="5:9">
      <c r="E3907" s="21"/>
      <c r="F3907" s="21"/>
      <c r="G3907" s="37"/>
      <c r="H3907" s="37"/>
      <c r="I3907" s="37"/>
    </row>
    <row r="3908" spans="5:9">
      <c r="E3908" s="21"/>
      <c r="F3908" s="21"/>
      <c r="G3908" s="37"/>
      <c r="H3908" s="37"/>
      <c r="I3908" s="37"/>
    </row>
    <row r="3909" spans="5:9">
      <c r="E3909" s="21"/>
      <c r="F3909" s="21"/>
      <c r="G3909" s="37"/>
      <c r="H3909" s="37"/>
      <c r="I3909" s="37"/>
    </row>
    <row r="3910" spans="5:9">
      <c r="E3910" s="21"/>
      <c r="F3910" s="21"/>
      <c r="G3910" s="37"/>
      <c r="H3910" s="37"/>
      <c r="I3910" s="37"/>
    </row>
    <row r="3911" spans="5:9">
      <c r="E3911" s="21"/>
      <c r="F3911" s="21"/>
      <c r="G3911" s="37"/>
      <c r="H3911" s="37"/>
      <c r="I3911" s="37"/>
    </row>
    <row r="3912" spans="5:9">
      <c r="E3912" s="21"/>
      <c r="F3912" s="21"/>
      <c r="G3912" s="37"/>
      <c r="H3912" s="37"/>
      <c r="I3912" s="37"/>
    </row>
    <row r="3913" spans="5:9">
      <c r="E3913" s="21"/>
      <c r="F3913" s="21"/>
      <c r="G3913" s="37"/>
      <c r="H3913" s="37"/>
      <c r="I3913" s="37"/>
    </row>
    <row r="3914" spans="5:9">
      <c r="E3914" s="21"/>
      <c r="F3914" s="21"/>
      <c r="G3914" s="37"/>
      <c r="H3914" s="37"/>
      <c r="I3914" s="37"/>
    </row>
    <row r="3915" spans="5:9">
      <c r="E3915" s="21"/>
      <c r="F3915" s="21"/>
      <c r="G3915" s="37"/>
      <c r="H3915" s="37"/>
      <c r="I3915" s="37"/>
    </row>
    <row r="3916" spans="5:9">
      <c r="E3916" s="21"/>
      <c r="F3916" s="21"/>
      <c r="G3916" s="37"/>
      <c r="H3916" s="37"/>
      <c r="I3916" s="37"/>
    </row>
    <row r="3917" spans="5:9">
      <c r="E3917" s="21"/>
      <c r="F3917" s="21"/>
      <c r="G3917" s="37"/>
      <c r="H3917" s="37"/>
      <c r="I3917" s="37"/>
    </row>
    <row r="3918" spans="5:9">
      <c r="E3918" s="21"/>
      <c r="F3918" s="21"/>
      <c r="G3918" s="37"/>
      <c r="H3918" s="37"/>
      <c r="I3918" s="37"/>
    </row>
    <row r="3919" spans="5:9">
      <c r="E3919" s="21"/>
      <c r="F3919" s="21"/>
      <c r="G3919" s="37"/>
      <c r="H3919" s="37"/>
      <c r="I3919" s="37"/>
    </row>
    <row r="3920" spans="5:9">
      <c r="E3920" s="21"/>
      <c r="F3920" s="21"/>
      <c r="G3920" s="37"/>
      <c r="H3920" s="37"/>
      <c r="I3920" s="37"/>
    </row>
    <row r="3921" spans="5:9">
      <c r="E3921" s="21"/>
      <c r="F3921" s="21"/>
      <c r="G3921" s="37"/>
      <c r="H3921" s="37"/>
      <c r="I3921" s="37"/>
    </row>
    <row r="3922" spans="5:9">
      <c r="E3922" s="21"/>
      <c r="F3922" s="21"/>
      <c r="G3922" s="37"/>
      <c r="H3922" s="37"/>
      <c r="I3922" s="37"/>
    </row>
    <row r="3923" spans="5:9">
      <c r="E3923" s="21"/>
      <c r="F3923" s="21"/>
      <c r="G3923" s="37"/>
      <c r="H3923" s="37"/>
      <c r="I3923" s="37"/>
    </row>
    <row r="3924" spans="5:9">
      <c r="E3924" s="21"/>
      <c r="F3924" s="21"/>
      <c r="G3924" s="37"/>
      <c r="H3924" s="37"/>
      <c r="I3924" s="37"/>
    </row>
    <row r="3925" spans="5:9">
      <c r="E3925" s="21"/>
      <c r="F3925" s="21"/>
      <c r="G3925" s="37"/>
      <c r="H3925" s="37"/>
      <c r="I3925" s="37"/>
    </row>
    <row r="3926" spans="5:9">
      <c r="E3926" s="21"/>
      <c r="F3926" s="21"/>
      <c r="G3926" s="37"/>
      <c r="H3926" s="37"/>
      <c r="I3926" s="37"/>
    </row>
    <row r="3927" spans="5:9">
      <c r="E3927" s="21"/>
      <c r="F3927" s="21"/>
      <c r="G3927" s="37"/>
      <c r="H3927" s="37"/>
      <c r="I3927" s="37"/>
    </row>
    <row r="3928" spans="5:9">
      <c r="E3928" s="21"/>
      <c r="F3928" s="21"/>
      <c r="G3928" s="37"/>
      <c r="H3928" s="37"/>
      <c r="I3928" s="37"/>
    </row>
    <row r="3929" spans="5:9">
      <c r="E3929" s="21"/>
      <c r="F3929" s="21"/>
      <c r="G3929" s="37"/>
      <c r="H3929" s="37"/>
      <c r="I3929" s="37"/>
    </row>
    <row r="3930" spans="5:9">
      <c r="E3930" s="21"/>
      <c r="F3930" s="21"/>
      <c r="G3930" s="37"/>
      <c r="H3930" s="37"/>
      <c r="I3930" s="37"/>
    </row>
    <row r="3931" spans="5:9">
      <c r="E3931" s="21"/>
      <c r="F3931" s="21"/>
      <c r="G3931" s="37"/>
      <c r="H3931" s="37"/>
      <c r="I3931" s="37"/>
    </row>
    <row r="3932" spans="5:9">
      <c r="E3932" s="21"/>
      <c r="F3932" s="21"/>
      <c r="G3932" s="37"/>
      <c r="H3932" s="37"/>
      <c r="I3932" s="37"/>
    </row>
    <row r="3933" spans="5:9">
      <c r="E3933" s="21"/>
      <c r="F3933" s="21"/>
      <c r="G3933" s="37"/>
      <c r="H3933" s="37"/>
      <c r="I3933" s="37"/>
    </row>
    <row r="3934" spans="5:9">
      <c r="E3934" s="21"/>
      <c r="F3934" s="21"/>
      <c r="G3934" s="37"/>
      <c r="H3934" s="37"/>
      <c r="I3934" s="37"/>
    </row>
    <row r="3935" spans="5:9">
      <c r="E3935" s="21"/>
      <c r="F3935" s="21"/>
      <c r="G3935" s="37"/>
      <c r="H3935" s="37"/>
      <c r="I3935" s="37"/>
    </row>
    <row r="3936" spans="5:9">
      <c r="E3936" s="21"/>
      <c r="F3936" s="21"/>
      <c r="G3936" s="37"/>
      <c r="H3936" s="37"/>
      <c r="I3936" s="37"/>
    </row>
    <row r="3937" spans="5:9">
      <c r="E3937" s="21"/>
      <c r="F3937" s="21"/>
      <c r="G3937" s="37"/>
      <c r="H3937" s="37"/>
      <c r="I3937" s="37"/>
    </row>
    <row r="3938" spans="5:9">
      <c r="E3938" s="21"/>
      <c r="F3938" s="21"/>
      <c r="G3938" s="37"/>
      <c r="H3938" s="37"/>
      <c r="I3938" s="37"/>
    </row>
    <row r="3939" spans="5:9">
      <c r="E3939" s="21"/>
      <c r="F3939" s="21"/>
      <c r="G3939" s="37"/>
      <c r="H3939" s="37"/>
      <c r="I3939" s="37"/>
    </row>
    <row r="3940" spans="5:9">
      <c r="E3940" s="21"/>
      <c r="F3940" s="21"/>
      <c r="G3940" s="37"/>
      <c r="H3940" s="37"/>
      <c r="I3940" s="37"/>
    </row>
    <row r="3941" spans="5:9">
      <c r="E3941" s="21"/>
      <c r="F3941" s="21"/>
      <c r="G3941" s="37"/>
      <c r="H3941" s="37"/>
      <c r="I3941" s="37"/>
    </row>
    <row r="3942" spans="5:9">
      <c r="E3942" s="21"/>
      <c r="F3942" s="21"/>
      <c r="G3942" s="37"/>
      <c r="H3942" s="37"/>
      <c r="I3942" s="37"/>
    </row>
    <row r="3943" spans="5:9">
      <c r="E3943" s="21"/>
      <c r="F3943" s="21"/>
      <c r="G3943" s="37"/>
      <c r="H3943" s="37"/>
      <c r="I3943" s="37"/>
    </row>
    <row r="3944" spans="5:9">
      <c r="E3944" s="21"/>
      <c r="F3944" s="21"/>
      <c r="G3944" s="37"/>
      <c r="H3944" s="37"/>
      <c r="I3944" s="37"/>
    </row>
    <row r="3945" spans="5:9">
      <c r="E3945" s="21"/>
      <c r="F3945" s="21"/>
      <c r="G3945" s="37"/>
      <c r="H3945" s="37"/>
      <c r="I3945" s="37"/>
    </row>
    <row r="3946" spans="5:9">
      <c r="E3946" s="21"/>
      <c r="F3946" s="21"/>
      <c r="G3946" s="37"/>
      <c r="H3946" s="37"/>
      <c r="I3946" s="37"/>
    </row>
    <row r="3947" spans="5:9">
      <c r="E3947" s="21"/>
      <c r="F3947" s="21"/>
      <c r="G3947" s="37"/>
      <c r="H3947" s="37"/>
      <c r="I3947" s="37"/>
    </row>
    <row r="3948" spans="5:9">
      <c r="E3948" s="21"/>
      <c r="F3948" s="21"/>
      <c r="G3948" s="37"/>
      <c r="H3948" s="37"/>
      <c r="I3948" s="37"/>
    </row>
    <row r="3949" spans="5:9">
      <c r="E3949" s="21"/>
      <c r="F3949" s="21"/>
      <c r="G3949" s="37"/>
      <c r="H3949" s="37"/>
      <c r="I3949" s="37"/>
    </row>
    <row r="3950" spans="5:9">
      <c r="E3950" s="21"/>
      <c r="F3950" s="21"/>
      <c r="G3950" s="37"/>
      <c r="H3950" s="37"/>
      <c r="I3950" s="37"/>
    </row>
    <row r="3951" spans="5:9">
      <c r="E3951" s="21"/>
      <c r="F3951" s="21"/>
      <c r="G3951" s="37"/>
      <c r="H3951" s="37"/>
      <c r="I3951" s="37"/>
    </row>
    <row r="3952" spans="5:9">
      <c r="E3952" s="21"/>
      <c r="F3952" s="21"/>
      <c r="G3952" s="37"/>
      <c r="H3952" s="37"/>
      <c r="I3952" s="37"/>
    </row>
    <row r="3953" spans="5:9">
      <c r="E3953" s="21"/>
      <c r="F3953" s="21"/>
      <c r="G3953" s="37"/>
      <c r="H3953" s="37"/>
      <c r="I3953" s="37"/>
    </row>
    <row r="3954" spans="5:9">
      <c r="E3954" s="21"/>
      <c r="F3954" s="21"/>
      <c r="G3954" s="37"/>
      <c r="H3954" s="37"/>
      <c r="I3954" s="37"/>
    </row>
    <row r="3955" spans="5:9">
      <c r="E3955" s="21"/>
      <c r="F3955" s="21"/>
      <c r="G3955" s="37"/>
      <c r="H3955" s="37"/>
      <c r="I3955" s="37"/>
    </row>
    <row r="3956" spans="5:9">
      <c r="E3956" s="21"/>
      <c r="F3956" s="21"/>
      <c r="G3956" s="37"/>
      <c r="H3956" s="37"/>
      <c r="I3956" s="37"/>
    </row>
    <row r="3957" spans="5:9">
      <c r="E3957" s="21"/>
      <c r="F3957" s="21"/>
      <c r="G3957" s="37"/>
      <c r="H3957" s="37"/>
      <c r="I3957" s="37"/>
    </row>
    <row r="3958" spans="5:9">
      <c r="E3958" s="21"/>
      <c r="F3958" s="21"/>
      <c r="G3958" s="37"/>
      <c r="H3958" s="37"/>
      <c r="I3958" s="37"/>
    </row>
    <row r="3959" spans="5:9">
      <c r="E3959" s="21"/>
      <c r="F3959" s="21"/>
      <c r="G3959" s="37"/>
      <c r="H3959" s="37"/>
      <c r="I3959" s="37"/>
    </row>
    <row r="3960" spans="5:9">
      <c r="E3960" s="21"/>
      <c r="F3960" s="21"/>
      <c r="G3960" s="37"/>
      <c r="H3960" s="37"/>
      <c r="I3960" s="37"/>
    </row>
    <row r="3961" spans="5:9">
      <c r="E3961" s="21"/>
      <c r="F3961" s="21"/>
      <c r="G3961" s="37"/>
      <c r="H3961" s="37"/>
      <c r="I3961" s="37"/>
    </row>
    <row r="3962" spans="5:9">
      <c r="E3962" s="21"/>
      <c r="F3962" s="21"/>
      <c r="G3962" s="37"/>
      <c r="H3962" s="37"/>
      <c r="I3962" s="37"/>
    </row>
    <row r="3963" spans="5:9">
      <c r="E3963" s="21"/>
      <c r="F3963" s="21"/>
      <c r="G3963" s="37"/>
      <c r="H3963" s="37"/>
      <c r="I3963" s="37"/>
    </row>
    <row r="3964" spans="5:9">
      <c r="E3964" s="21"/>
      <c r="F3964" s="21"/>
      <c r="G3964" s="37"/>
      <c r="H3964" s="37"/>
      <c r="I3964" s="37"/>
    </row>
    <row r="3965" spans="5:9">
      <c r="E3965" s="21"/>
      <c r="F3965" s="21"/>
      <c r="G3965" s="37"/>
      <c r="H3965" s="37"/>
      <c r="I3965" s="37"/>
    </row>
    <row r="3966" spans="5:9">
      <c r="E3966" s="21"/>
      <c r="F3966" s="21"/>
      <c r="G3966" s="37"/>
      <c r="H3966" s="37"/>
      <c r="I3966" s="37"/>
    </row>
    <row r="3967" spans="5:9">
      <c r="E3967" s="21"/>
      <c r="F3967" s="21"/>
      <c r="G3967" s="37"/>
      <c r="H3967" s="37"/>
      <c r="I3967" s="37"/>
    </row>
    <row r="3968" spans="5:9">
      <c r="E3968" s="21"/>
      <c r="F3968" s="21"/>
      <c r="G3968" s="37"/>
      <c r="H3968" s="37"/>
      <c r="I3968" s="37"/>
    </row>
    <row r="3969" spans="5:9">
      <c r="E3969" s="21"/>
      <c r="F3969" s="21"/>
      <c r="G3969" s="37"/>
      <c r="H3969" s="37"/>
      <c r="I3969" s="37"/>
    </row>
    <row r="3970" spans="5:9">
      <c r="E3970" s="21"/>
      <c r="F3970" s="21"/>
      <c r="G3970" s="37"/>
      <c r="H3970" s="37"/>
      <c r="I3970" s="37"/>
    </row>
    <row r="3971" spans="5:9">
      <c r="E3971" s="21"/>
      <c r="F3971" s="21"/>
      <c r="G3971" s="37"/>
      <c r="H3971" s="37"/>
      <c r="I3971" s="37"/>
    </row>
    <row r="3972" spans="5:9">
      <c r="E3972" s="21"/>
      <c r="F3972" s="21"/>
      <c r="G3972" s="37"/>
      <c r="H3972" s="37"/>
      <c r="I3972" s="37"/>
    </row>
    <row r="3973" spans="5:9">
      <c r="E3973" s="21"/>
      <c r="F3973" s="21"/>
      <c r="G3973" s="37"/>
      <c r="H3973" s="37"/>
      <c r="I3973" s="37"/>
    </row>
    <row r="3974" spans="5:9">
      <c r="E3974" s="21"/>
      <c r="F3974" s="21"/>
      <c r="G3974" s="37"/>
      <c r="H3974" s="37"/>
      <c r="I3974" s="37"/>
    </row>
    <row r="3975" spans="5:9">
      <c r="E3975" s="21"/>
      <c r="F3975" s="21"/>
      <c r="G3975" s="37"/>
      <c r="H3975" s="37"/>
      <c r="I3975" s="37"/>
    </row>
    <row r="3976" spans="5:9">
      <c r="E3976" s="21"/>
      <c r="F3976" s="21"/>
      <c r="G3976" s="37"/>
      <c r="H3976" s="37"/>
      <c r="I3976" s="37"/>
    </row>
    <row r="3977" spans="5:9">
      <c r="E3977" s="21"/>
      <c r="F3977" s="21"/>
      <c r="G3977" s="37"/>
      <c r="H3977" s="37"/>
      <c r="I3977" s="37"/>
    </row>
    <row r="3978" spans="5:9">
      <c r="E3978" s="21"/>
      <c r="F3978" s="21"/>
      <c r="G3978" s="37"/>
      <c r="H3978" s="37"/>
      <c r="I3978" s="37"/>
    </row>
    <row r="3979" spans="5:9">
      <c r="E3979" s="21"/>
      <c r="F3979" s="21"/>
      <c r="G3979" s="37"/>
      <c r="H3979" s="37"/>
      <c r="I3979" s="37"/>
    </row>
    <row r="3980" spans="5:9">
      <c r="E3980" s="21"/>
      <c r="F3980" s="21"/>
      <c r="G3980" s="37"/>
      <c r="H3980" s="37"/>
      <c r="I3980" s="37"/>
    </row>
    <row r="3981" spans="5:9">
      <c r="E3981" s="21"/>
      <c r="F3981" s="21"/>
      <c r="G3981" s="37"/>
      <c r="H3981" s="37"/>
      <c r="I3981" s="37"/>
    </row>
    <row r="3982" spans="5:9">
      <c r="E3982" s="21"/>
      <c r="F3982" s="21"/>
      <c r="G3982" s="37"/>
      <c r="H3982" s="37"/>
      <c r="I3982" s="37"/>
    </row>
    <row r="3983" spans="5:9">
      <c r="E3983" s="21"/>
      <c r="F3983" s="21"/>
      <c r="G3983" s="37"/>
      <c r="H3983" s="37"/>
      <c r="I3983" s="37"/>
    </row>
    <row r="3984" spans="5:9">
      <c r="E3984" s="21"/>
      <c r="F3984" s="21"/>
      <c r="G3984" s="37"/>
      <c r="H3984" s="37"/>
      <c r="I3984" s="37"/>
    </row>
    <row r="3985" spans="5:9">
      <c r="E3985" s="21"/>
      <c r="F3985" s="21"/>
      <c r="G3985" s="37"/>
      <c r="H3985" s="37"/>
      <c r="I3985" s="37"/>
    </row>
    <row r="3986" spans="5:9">
      <c r="E3986" s="21"/>
      <c r="F3986" s="21"/>
      <c r="G3986" s="37"/>
      <c r="H3986" s="37"/>
      <c r="I3986" s="37"/>
    </row>
    <row r="3987" spans="5:9">
      <c r="E3987" s="21"/>
      <c r="F3987" s="21"/>
      <c r="G3987" s="37"/>
      <c r="H3987" s="37"/>
      <c r="I3987" s="37"/>
    </row>
    <row r="3988" spans="5:9">
      <c r="E3988" s="21"/>
      <c r="F3988" s="21"/>
      <c r="G3988" s="37"/>
      <c r="H3988" s="37"/>
      <c r="I3988" s="37"/>
    </row>
    <row r="3989" spans="5:9">
      <c r="E3989" s="21"/>
      <c r="F3989" s="21"/>
      <c r="G3989" s="37"/>
      <c r="H3989" s="37"/>
      <c r="I3989" s="37"/>
    </row>
    <row r="3990" spans="5:9">
      <c r="E3990" s="21"/>
      <c r="F3990" s="21"/>
      <c r="G3990" s="37"/>
      <c r="H3990" s="37"/>
      <c r="I3990" s="37"/>
    </row>
    <row r="3991" spans="5:9">
      <c r="E3991" s="21"/>
      <c r="F3991" s="21"/>
      <c r="G3991" s="37"/>
      <c r="H3991" s="37"/>
      <c r="I3991" s="37"/>
    </row>
    <row r="3992" spans="5:9">
      <c r="E3992" s="21"/>
      <c r="F3992" s="21"/>
      <c r="G3992" s="37"/>
      <c r="H3992" s="37"/>
      <c r="I3992" s="37"/>
    </row>
    <row r="3993" spans="5:9">
      <c r="E3993" s="21"/>
      <c r="F3993" s="21"/>
      <c r="G3993" s="37"/>
      <c r="H3993" s="37"/>
      <c r="I3993" s="37"/>
    </row>
    <row r="3994" spans="5:9">
      <c r="E3994" s="21"/>
      <c r="F3994" s="21"/>
      <c r="G3994" s="37"/>
      <c r="H3994" s="37"/>
      <c r="I3994" s="37"/>
    </row>
    <row r="3995" spans="5:9">
      <c r="E3995" s="21"/>
      <c r="F3995" s="21"/>
      <c r="G3995" s="37"/>
      <c r="H3995" s="37"/>
      <c r="I3995" s="37"/>
    </row>
    <row r="3996" spans="5:9">
      <c r="E3996" s="21"/>
      <c r="F3996" s="21"/>
      <c r="G3996" s="37"/>
      <c r="H3996" s="37"/>
      <c r="I3996" s="37"/>
    </row>
    <row r="3997" spans="5:9">
      <c r="E3997" s="21"/>
      <c r="F3997" s="21"/>
      <c r="G3997" s="37"/>
      <c r="H3997" s="37"/>
      <c r="I3997" s="37"/>
    </row>
    <row r="3998" spans="5:9">
      <c r="E3998" s="21"/>
      <c r="F3998" s="21"/>
      <c r="G3998" s="37"/>
      <c r="H3998" s="37"/>
      <c r="I3998" s="37"/>
    </row>
    <row r="3999" spans="5:9">
      <c r="E3999" s="21"/>
      <c r="F3999" s="21"/>
      <c r="G3999" s="37"/>
      <c r="H3999" s="37"/>
      <c r="I3999" s="37"/>
    </row>
    <row r="4000" spans="5:9">
      <c r="E4000" s="21"/>
      <c r="F4000" s="21"/>
      <c r="G4000" s="37"/>
      <c r="H4000" s="37"/>
      <c r="I4000" s="37"/>
    </row>
    <row r="4001" spans="5:9">
      <c r="E4001" s="21"/>
      <c r="F4001" s="21"/>
      <c r="G4001" s="37"/>
      <c r="H4001" s="37"/>
      <c r="I4001" s="37"/>
    </row>
    <row r="4002" spans="5:9">
      <c r="E4002" s="21"/>
      <c r="F4002" s="21"/>
      <c r="G4002" s="37"/>
      <c r="H4002" s="37"/>
      <c r="I4002" s="37"/>
    </row>
    <row r="4003" spans="5:9">
      <c r="E4003" s="21"/>
      <c r="F4003" s="21"/>
      <c r="G4003" s="37"/>
      <c r="H4003" s="37"/>
      <c r="I4003" s="37"/>
    </row>
    <row r="4004" spans="5:9">
      <c r="E4004" s="21"/>
      <c r="F4004" s="21"/>
      <c r="G4004" s="37"/>
      <c r="H4004" s="37"/>
      <c r="I4004" s="37"/>
    </row>
    <row r="4005" spans="5:9">
      <c r="E4005" s="21"/>
      <c r="F4005" s="21"/>
      <c r="G4005" s="37"/>
      <c r="H4005" s="37"/>
      <c r="I4005" s="37"/>
    </row>
    <row r="4006" spans="5:9">
      <c r="E4006" s="21"/>
      <c r="F4006" s="21"/>
      <c r="G4006" s="37"/>
      <c r="H4006" s="37"/>
      <c r="I4006" s="37"/>
    </row>
    <row r="4007" spans="5:9">
      <c r="E4007" s="21"/>
      <c r="F4007" s="21"/>
      <c r="G4007" s="37"/>
      <c r="H4007" s="37"/>
      <c r="I4007" s="37"/>
    </row>
    <row r="4008" spans="5:9">
      <c r="E4008" s="21"/>
      <c r="F4008" s="21"/>
      <c r="G4008" s="37"/>
      <c r="H4008" s="37"/>
      <c r="I4008" s="37"/>
    </row>
    <row r="4009" spans="5:9">
      <c r="E4009" s="21"/>
      <c r="F4009" s="21"/>
      <c r="G4009" s="37"/>
      <c r="H4009" s="37"/>
      <c r="I4009" s="37"/>
    </row>
    <row r="4010" spans="5:9">
      <c r="E4010" s="21"/>
      <c r="F4010" s="21"/>
      <c r="G4010" s="37"/>
      <c r="H4010" s="37"/>
      <c r="I4010" s="37"/>
    </row>
    <row r="4011" spans="5:9">
      <c r="E4011" s="21"/>
      <c r="F4011" s="21"/>
      <c r="G4011" s="37"/>
      <c r="H4011" s="37"/>
      <c r="I4011" s="37"/>
    </row>
    <row r="4012" spans="5:9">
      <c r="E4012" s="21"/>
      <c r="F4012" s="21"/>
      <c r="G4012" s="37"/>
      <c r="H4012" s="37"/>
      <c r="I4012" s="37"/>
    </row>
    <row r="4013" spans="5:9">
      <c r="E4013" s="21"/>
      <c r="F4013" s="21"/>
      <c r="G4013" s="37"/>
      <c r="H4013" s="37"/>
      <c r="I4013" s="37"/>
    </row>
    <row r="4014" spans="5:9">
      <c r="E4014" s="21"/>
      <c r="F4014" s="21"/>
      <c r="G4014" s="37"/>
      <c r="H4014" s="37"/>
      <c r="I4014" s="37"/>
    </row>
    <row r="4015" spans="5:9">
      <c r="E4015" s="21"/>
      <c r="F4015" s="21"/>
      <c r="G4015" s="37"/>
      <c r="H4015" s="37"/>
      <c r="I4015" s="37"/>
    </row>
    <row r="4016" spans="5:9">
      <c r="E4016" s="21"/>
      <c r="F4016" s="21"/>
      <c r="G4016" s="37"/>
      <c r="H4016" s="37"/>
      <c r="I4016" s="37"/>
    </row>
    <row r="4017" spans="5:9">
      <c r="E4017" s="21"/>
      <c r="F4017" s="21"/>
      <c r="G4017" s="37"/>
      <c r="H4017" s="37"/>
      <c r="I4017" s="37"/>
    </row>
    <row r="4018" spans="5:9">
      <c r="E4018" s="21"/>
      <c r="F4018" s="21"/>
      <c r="G4018" s="37"/>
      <c r="H4018" s="37"/>
      <c r="I4018" s="37"/>
    </row>
    <row r="4019" spans="5:9">
      <c r="E4019" s="21"/>
      <c r="F4019" s="21"/>
      <c r="G4019" s="37"/>
      <c r="H4019" s="37"/>
      <c r="I4019" s="37"/>
    </row>
    <row r="4020" spans="5:9">
      <c r="E4020" s="21"/>
      <c r="F4020" s="21"/>
      <c r="G4020" s="37"/>
      <c r="H4020" s="37"/>
      <c r="I4020" s="37"/>
    </row>
    <row r="4021" spans="5:9">
      <c r="E4021" s="21"/>
      <c r="F4021" s="21"/>
      <c r="G4021" s="37"/>
      <c r="H4021" s="37"/>
      <c r="I4021" s="37"/>
    </row>
    <row r="4022" spans="5:9">
      <c r="E4022" s="21"/>
      <c r="F4022" s="21"/>
      <c r="G4022" s="37"/>
      <c r="H4022" s="37"/>
      <c r="I4022" s="37"/>
    </row>
    <row r="4023" spans="5:9">
      <c r="E4023" s="21"/>
      <c r="F4023" s="21"/>
      <c r="G4023" s="37"/>
      <c r="H4023" s="37"/>
      <c r="I4023" s="37"/>
    </row>
    <row r="4024" spans="5:9">
      <c r="E4024" s="21"/>
      <c r="F4024" s="21"/>
      <c r="G4024" s="37"/>
      <c r="H4024" s="37"/>
      <c r="I4024" s="37"/>
    </row>
    <row r="4025" spans="5:9">
      <c r="E4025" s="21"/>
      <c r="F4025" s="21"/>
      <c r="G4025" s="37"/>
      <c r="H4025" s="37"/>
      <c r="I4025" s="37"/>
    </row>
    <row r="4026" spans="5:9">
      <c r="E4026" s="21"/>
      <c r="F4026" s="21"/>
      <c r="G4026" s="37"/>
      <c r="H4026" s="37"/>
      <c r="I4026" s="37"/>
    </row>
    <row r="4027" spans="5:9">
      <c r="E4027" s="21"/>
      <c r="F4027" s="21"/>
      <c r="G4027" s="37"/>
      <c r="H4027" s="37"/>
      <c r="I4027" s="37"/>
    </row>
    <row r="4028" spans="5:9">
      <c r="E4028" s="21"/>
      <c r="F4028" s="21"/>
      <c r="G4028" s="37"/>
      <c r="H4028" s="37"/>
      <c r="I4028" s="37"/>
    </row>
    <row r="4029" spans="5:9">
      <c r="E4029" s="21"/>
      <c r="F4029" s="21"/>
      <c r="G4029" s="37"/>
      <c r="H4029" s="37"/>
      <c r="I4029" s="37"/>
    </row>
    <row r="4030" spans="5:9">
      <c r="E4030" s="21"/>
      <c r="F4030" s="21"/>
      <c r="G4030" s="37"/>
      <c r="H4030" s="37"/>
      <c r="I4030" s="37"/>
    </row>
    <row r="4031" spans="5:9">
      <c r="E4031" s="21"/>
      <c r="F4031" s="21"/>
      <c r="G4031" s="37"/>
      <c r="H4031" s="37"/>
      <c r="I4031" s="37"/>
    </row>
    <row r="4032" spans="5:9">
      <c r="E4032" s="21"/>
      <c r="F4032" s="21"/>
      <c r="G4032" s="37"/>
      <c r="H4032" s="37"/>
      <c r="I4032" s="37"/>
    </row>
    <row r="4033" spans="5:9">
      <c r="E4033" s="21"/>
      <c r="F4033" s="21"/>
      <c r="G4033" s="37"/>
      <c r="H4033" s="37"/>
      <c r="I4033" s="37"/>
    </row>
    <row r="4034" spans="5:9">
      <c r="E4034" s="21"/>
      <c r="F4034" s="21"/>
      <c r="G4034" s="37"/>
      <c r="H4034" s="37"/>
      <c r="I4034" s="37"/>
    </row>
    <row r="4035" spans="5:9">
      <c r="E4035" s="21"/>
      <c r="F4035" s="21"/>
      <c r="G4035" s="37"/>
      <c r="H4035" s="37"/>
      <c r="I4035" s="37"/>
    </row>
    <row r="4036" spans="5:9">
      <c r="E4036" s="21"/>
      <c r="F4036" s="21"/>
      <c r="G4036" s="37"/>
      <c r="H4036" s="37"/>
      <c r="I4036" s="37"/>
    </row>
    <row r="4037" spans="5:9">
      <c r="E4037" s="21"/>
      <c r="F4037" s="21"/>
      <c r="G4037" s="37"/>
      <c r="H4037" s="37"/>
      <c r="I4037" s="37"/>
    </row>
    <row r="4038" spans="5:9">
      <c r="E4038" s="21"/>
      <c r="F4038" s="21"/>
      <c r="G4038" s="37"/>
      <c r="H4038" s="37"/>
      <c r="I4038" s="37"/>
    </row>
    <row r="4039" spans="5:9">
      <c r="E4039" s="21"/>
      <c r="F4039" s="21"/>
      <c r="G4039" s="37"/>
      <c r="H4039" s="37"/>
      <c r="I4039" s="37"/>
    </row>
    <row r="4040" spans="5:9">
      <c r="E4040" s="21"/>
      <c r="F4040" s="21"/>
      <c r="G4040" s="37"/>
      <c r="H4040" s="37"/>
      <c r="I4040" s="37"/>
    </row>
    <row r="4041" spans="5:9">
      <c r="E4041" s="21"/>
      <c r="F4041" s="21"/>
      <c r="G4041" s="37"/>
      <c r="H4041" s="37"/>
      <c r="I4041" s="37"/>
    </row>
    <row r="4042" spans="5:9">
      <c r="E4042" s="21"/>
      <c r="F4042" s="21"/>
      <c r="G4042" s="37"/>
      <c r="H4042" s="37"/>
      <c r="I4042" s="37"/>
    </row>
    <row r="4043" spans="5:9">
      <c r="E4043" s="21"/>
      <c r="F4043" s="21"/>
      <c r="G4043" s="37"/>
      <c r="H4043" s="37"/>
      <c r="I4043" s="37"/>
    </row>
    <row r="4044" spans="5:9">
      <c r="E4044" s="21"/>
      <c r="F4044" s="21"/>
      <c r="G4044" s="37"/>
      <c r="H4044" s="37"/>
      <c r="I4044" s="37"/>
    </row>
    <row r="4045" spans="5:9">
      <c r="E4045" s="21"/>
      <c r="F4045" s="21"/>
      <c r="G4045" s="37"/>
      <c r="H4045" s="37"/>
      <c r="I4045" s="37"/>
    </row>
    <row r="4046" spans="5:9">
      <c r="E4046" s="21"/>
      <c r="F4046" s="21"/>
      <c r="G4046" s="37"/>
      <c r="H4046" s="37"/>
      <c r="I4046" s="37"/>
    </row>
    <row r="4047" spans="5:9">
      <c r="E4047" s="21"/>
      <c r="F4047" s="21"/>
      <c r="G4047" s="37"/>
      <c r="H4047" s="37"/>
      <c r="I4047" s="37"/>
    </row>
    <row r="4048" spans="5:9">
      <c r="E4048" s="21"/>
      <c r="F4048" s="21"/>
      <c r="G4048" s="37"/>
      <c r="H4048" s="37"/>
      <c r="I4048" s="37"/>
    </row>
    <row r="4049" spans="5:9">
      <c r="E4049" s="21"/>
      <c r="F4049" s="21"/>
      <c r="G4049" s="37"/>
      <c r="H4049" s="37"/>
      <c r="I4049" s="37"/>
    </row>
    <row r="4050" spans="5:9">
      <c r="E4050" s="21"/>
      <c r="F4050" s="21"/>
      <c r="G4050" s="37"/>
      <c r="H4050" s="37"/>
      <c r="I4050" s="37"/>
    </row>
    <row r="4051" spans="5:9">
      <c r="E4051" s="21"/>
      <c r="F4051" s="21"/>
      <c r="G4051" s="37"/>
      <c r="H4051" s="37"/>
      <c r="I4051" s="37"/>
    </row>
    <row r="4052" spans="5:9">
      <c r="E4052" s="21"/>
      <c r="F4052" s="21"/>
      <c r="G4052" s="37"/>
      <c r="H4052" s="37"/>
      <c r="I4052" s="37"/>
    </row>
    <row r="4053" spans="5:9">
      <c r="E4053" s="21"/>
      <c r="F4053" s="21"/>
      <c r="G4053" s="37"/>
      <c r="H4053" s="37"/>
      <c r="I4053" s="37"/>
    </row>
    <row r="4054" spans="5:9">
      <c r="E4054" s="21"/>
      <c r="F4054" s="21"/>
      <c r="G4054" s="37"/>
      <c r="H4054" s="37"/>
      <c r="I4054" s="37"/>
    </row>
    <row r="4055" spans="5:9">
      <c r="E4055" s="21"/>
      <c r="F4055" s="21"/>
      <c r="G4055" s="37"/>
      <c r="H4055" s="37"/>
      <c r="I4055" s="37"/>
    </row>
    <row r="4056" spans="5:9">
      <c r="E4056" s="21"/>
      <c r="F4056" s="21"/>
      <c r="G4056" s="37"/>
      <c r="H4056" s="37"/>
      <c r="I4056" s="37"/>
    </row>
    <row r="4057" spans="5:9">
      <c r="E4057" s="21"/>
      <c r="F4057" s="21"/>
      <c r="G4057" s="37"/>
      <c r="H4057" s="37"/>
      <c r="I4057" s="37"/>
    </row>
    <row r="4058" spans="5:9">
      <c r="E4058" s="21"/>
      <c r="F4058" s="21"/>
      <c r="G4058" s="37"/>
      <c r="H4058" s="37"/>
      <c r="I4058" s="37"/>
    </row>
    <row r="4059" spans="5:9">
      <c r="E4059" s="21"/>
      <c r="F4059" s="21"/>
      <c r="G4059" s="37"/>
      <c r="H4059" s="37"/>
      <c r="I4059" s="37"/>
    </row>
    <row r="4060" spans="5:9">
      <c r="E4060" s="21"/>
      <c r="F4060" s="21"/>
      <c r="G4060" s="37"/>
      <c r="H4060" s="37"/>
      <c r="I4060" s="37"/>
    </row>
    <row r="4061" spans="5:9">
      <c r="E4061" s="21"/>
      <c r="F4061" s="21"/>
      <c r="G4061" s="37"/>
      <c r="H4061" s="37"/>
      <c r="I4061" s="37"/>
    </row>
    <row r="4062" spans="5:9">
      <c r="E4062" s="21"/>
      <c r="F4062" s="21"/>
      <c r="G4062" s="37"/>
      <c r="H4062" s="37"/>
      <c r="I4062" s="37"/>
    </row>
    <row r="4063" spans="5:9">
      <c r="E4063" s="21"/>
      <c r="F4063" s="21"/>
      <c r="G4063" s="37"/>
      <c r="H4063" s="37"/>
      <c r="I4063" s="37"/>
    </row>
    <row r="4064" spans="5:9">
      <c r="E4064" s="21"/>
      <c r="F4064" s="21"/>
      <c r="G4064" s="37"/>
      <c r="H4064" s="37"/>
      <c r="I4064" s="37"/>
    </row>
    <row r="4065" spans="5:9">
      <c r="E4065" s="21"/>
      <c r="F4065" s="21"/>
      <c r="G4065" s="37"/>
      <c r="H4065" s="37"/>
      <c r="I4065" s="37"/>
    </row>
    <row r="4066" spans="5:9">
      <c r="E4066" s="21"/>
      <c r="F4066" s="21"/>
      <c r="G4066" s="37"/>
      <c r="H4066" s="37"/>
      <c r="I4066" s="37"/>
    </row>
    <row r="4067" spans="5:9">
      <c r="E4067" s="21"/>
      <c r="F4067" s="21"/>
      <c r="G4067" s="37"/>
      <c r="H4067" s="37"/>
      <c r="I4067" s="37"/>
    </row>
    <row r="4068" spans="5:9">
      <c r="E4068" s="21"/>
      <c r="F4068" s="21"/>
      <c r="G4068" s="37"/>
      <c r="H4068" s="37"/>
      <c r="I4068" s="37"/>
    </row>
    <row r="4069" spans="5:9">
      <c r="E4069" s="21"/>
      <c r="F4069" s="21"/>
      <c r="G4069" s="37"/>
      <c r="H4069" s="37"/>
      <c r="I4069" s="37"/>
    </row>
    <row r="4070" spans="5:9">
      <c r="E4070" s="21"/>
      <c r="F4070" s="21"/>
      <c r="G4070" s="37"/>
      <c r="H4070" s="37"/>
      <c r="I4070" s="37"/>
    </row>
    <row r="4071" spans="5:9">
      <c r="E4071" s="21"/>
      <c r="F4071" s="21"/>
      <c r="G4071" s="37"/>
      <c r="H4071" s="37"/>
      <c r="I4071" s="37"/>
    </row>
    <row r="4072" spans="5:9">
      <c r="E4072" s="21"/>
      <c r="F4072" s="21"/>
      <c r="G4072" s="37"/>
      <c r="H4072" s="37"/>
      <c r="I4072" s="37"/>
    </row>
    <row r="4073" spans="5:9">
      <c r="E4073" s="21"/>
      <c r="F4073" s="21"/>
      <c r="G4073" s="37"/>
      <c r="H4073" s="37"/>
      <c r="I4073" s="37"/>
    </row>
    <row r="4074" spans="5:9">
      <c r="E4074" s="21"/>
      <c r="F4074" s="21"/>
      <c r="G4074" s="37"/>
      <c r="H4074" s="37"/>
      <c r="I4074" s="37"/>
    </row>
    <row r="4075" spans="5:9">
      <c r="E4075" s="21"/>
      <c r="F4075" s="21"/>
      <c r="G4075" s="37"/>
      <c r="H4075" s="37"/>
      <c r="I4075" s="37"/>
    </row>
    <row r="4076" spans="5:9">
      <c r="E4076" s="21"/>
      <c r="F4076" s="21"/>
      <c r="G4076" s="37"/>
      <c r="H4076" s="37"/>
      <c r="I4076" s="37"/>
    </row>
    <row r="4077" spans="5:9">
      <c r="E4077" s="21"/>
      <c r="F4077" s="21"/>
      <c r="G4077" s="37"/>
      <c r="H4077" s="37"/>
      <c r="I4077" s="37"/>
    </row>
    <row r="4078" spans="5:9">
      <c r="E4078" s="21"/>
      <c r="F4078" s="21"/>
      <c r="G4078" s="37"/>
      <c r="H4078" s="37"/>
      <c r="I4078" s="37"/>
    </row>
    <row r="4079" spans="5:9">
      <c r="E4079" s="21"/>
      <c r="F4079" s="21"/>
      <c r="G4079" s="37"/>
      <c r="H4079" s="37"/>
      <c r="I4079" s="37"/>
    </row>
    <row r="4080" spans="5:9">
      <c r="E4080" s="21"/>
      <c r="F4080" s="21"/>
      <c r="G4080" s="37"/>
      <c r="H4080" s="37"/>
      <c r="I4080" s="37"/>
    </row>
    <row r="4081" spans="5:9">
      <c r="E4081" s="21"/>
      <c r="F4081" s="21"/>
      <c r="G4081" s="37"/>
      <c r="H4081" s="37"/>
      <c r="I4081" s="37"/>
    </row>
    <row r="4082" spans="5:9">
      <c r="E4082" s="21"/>
      <c r="F4082" s="21"/>
      <c r="G4082" s="37"/>
      <c r="H4082" s="37"/>
      <c r="I4082" s="37"/>
    </row>
    <row r="4083" spans="5:9">
      <c r="E4083" s="21"/>
      <c r="F4083" s="21"/>
      <c r="G4083" s="37"/>
      <c r="H4083" s="37"/>
      <c r="I4083" s="37"/>
    </row>
    <row r="4084" spans="5:9">
      <c r="E4084" s="21"/>
      <c r="F4084" s="21"/>
      <c r="G4084" s="37"/>
      <c r="H4084" s="37"/>
      <c r="I4084" s="37"/>
    </row>
    <row r="4085" spans="5:9">
      <c r="E4085" s="21"/>
      <c r="F4085" s="21"/>
      <c r="G4085" s="37"/>
      <c r="H4085" s="37"/>
      <c r="I4085" s="37"/>
    </row>
    <row r="4086" spans="5:9">
      <c r="E4086" s="21"/>
      <c r="F4086" s="21"/>
      <c r="G4086" s="37"/>
      <c r="H4086" s="37"/>
      <c r="I4086" s="37"/>
    </row>
    <row r="4087" spans="5:9">
      <c r="E4087" s="21"/>
      <c r="F4087" s="21"/>
      <c r="G4087" s="37"/>
      <c r="H4087" s="37"/>
      <c r="I4087" s="37"/>
    </row>
    <row r="4088" spans="5:9">
      <c r="E4088" s="21"/>
      <c r="F4088" s="21"/>
      <c r="G4088" s="37"/>
      <c r="H4088" s="37"/>
      <c r="I4088" s="37"/>
    </row>
    <row r="4089" spans="5:9">
      <c r="E4089" s="21"/>
      <c r="F4089" s="21"/>
      <c r="G4089" s="37"/>
      <c r="H4089" s="37"/>
      <c r="I4089" s="37"/>
    </row>
    <row r="4090" spans="5:9">
      <c r="E4090" s="21"/>
      <c r="F4090" s="21"/>
      <c r="G4090" s="37"/>
      <c r="H4090" s="37"/>
      <c r="I4090" s="37"/>
    </row>
    <row r="4091" spans="5:9">
      <c r="E4091" s="21"/>
      <c r="F4091" s="21"/>
      <c r="G4091" s="37"/>
      <c r="H4091" s="37"/>
      <c r="I4091" s="37"/>
    </row>
    <row r="4092" spans="5:9">
      <c r="E4092" s="21"/>
      <c r="F4092" s="21"/>
      <c r="G4092" s="37"/>
      <c r="H4092" s="37"/>
      <c r="I4092" s="37"/>
    </row>
    <row r="4093" spans="5:9">
      <c r="E4093" s="21"/>
      <c r="F4093" s="21"/>
      <c r="G4093" s="37"/>
      <c r="H4093" s="37"/>
      <c r="I4093" s="37"/>
    </row>
    <row r="4094" spans="5:9">
      <c r="E4094" s="21"/>
      <c r="F4094" s="21"/>
      <c r="G4094" s="37"/>
      <c r="H4094" s="37"/>
      <c r="I4094" s="37"/>
    </row>
    <row r="4095" spans="5:9">
      <c r="E4095" s="21"/>
      <c r="F4095" s="21"/>
      <c r="G4095" s="37"/>
      <c r="H4095" s="37"/>
      <c r="I4095" s="37"/>
    </row>
    <row r="4096" spans="5:9">
      <c r="E4096" s="21"/>
      <c r="F4096" s="21"/>
      <c r="G4096" s="37"/>
      <c r="H4096" s="37"/>
      <c r="I4096" s="37"/>
    </row>
    <row r="4097" spans="5:9">
      <c r="E4097" s="21"/>
      <c r="F4097" s="21"/>
      <c r="G4097" s="37"/>
      <c r="H4097" s="37"/>
      <c r="I4097" s="37"/>
    </row>
    <row r="4098" spans="5:9">
      <c r="E4098" s="21"/>
      <c r="F4098" s="21"/>
      <c r="G4098" s="37"/>
      <c r="H4098" s="37"/>
      <c r="I4098" s="37"/>
    </row>
    <row r="4099" spans="5:9">
      <c r="E4099" s="21"/>
      <c r="F4099" s="21"/>
      <c r="G4099" s="37"/>
      <c r="H4099" s="37"/>
      <c r="I4099" s="37"/>
    </row>
    <row r="4100" spans="5:9">
      <c r="E4100" s="21"/>
      <c r="F4100" s="21"/>
      <c r="G4100" s="37"/>
      <c r="H4100" s="37"/>
      <c r="I4100" s="37"/>
    </row>
    <row r="4101" spans="5:9">
      <c r="E4101" s="21"/>
      <c r="F4101" s="21"/>
      <c r="G4101" s="37"/>
      <c r="H4101" s="37"/>
      <c r="I4101" s="37"/>
    </row>
    <row r="4102" spans="5:9">
      <c r="E4102" s="21"/>
      <c r="F4102" s="21"/>
      <c r="G4102" s="37"/>
      <c r="H4102" s="37"/>
      <c r="I4102" s="37"/>
    </row>
    <row r="4103" spans="5:9">
      <c r="E4103" s="21"/>
      <c r="F4103" s="21"/>
      <c r="G4103" s="37"/>
      <c r="H4103" s="37"/>
      <c r="I4103" s="37"/>
    </row>
    <row r="4104" spans="5:9">
      <c r="E4104" s="21"/>
      <c r="F4104" s="21"/>
      <c r="G4104" s="37"/>
      <c r="H4104" s="37"/>
      <c r="I4104" s="37"/>
    </row>
    <row r="4105" spans="5:9">
      <c r="E4105" s="21"/>
      <c r="F4105" s="21"/>
      <c r="G4105" s="37"/>
      <c r="H4105" s="37"/>
      <c r="I4105" s="37"/>
    </row>
    <row r="4106" spans="5:9">
      <c r="E4106" s="21"/>
      <c r="F4106" s="21"/>
      <c r="G4106" s="37"/>
      <c r="H4106" s="37"/>
      <c r="I4106" s="37"/>
    </row>
    <row r="4107" spans="5:9">
      <c r="E4107" s="21"/>
      <c r="F4107" s="21"/>
      <c r="G4107" s="37"/>
      <c r="H4107" s="37"/>
      <c r="I4107" s="37"/>
    </row>
    <row r="4108" spans="5:9">
      <c r="E4108" s="21"/>
      <c r="F4108" s="21"/>
      <c r="G4108" s="37"/>
      <c r="H4108" s="37"/>
      <c r="I4108" s="37"/>
    </row>
    <row r="4109" spans="5:9">
      <c r="E4109" s="21"/>
      <c r="F4109" s="21"/>
      <c r="G4109" s="37"/>
      <c r="H4109" s="37"/>
      <c r="I4109" s="37"/>
    </row>
    <row r="4110" spans="5:9">
      <c r="E4110" s="21"/>
      <c r="F4110" s="21"/>
      <c r="G4110" s="37"/>
      <c r="H4110" s="37"/>
      <c r="I4110" s="37"/>
    </row>
    <row r="4111" spans="5:9">
      <c r="E4111" s="21"/>
      <c r="F4111" s="21"/>
      <c r="G4111" s="37"/>
      <c r="H4111" s="37"/>
      <c r="I4111" s="37"/>
    </row>
    <row r="4112" spans="5:9">
      <c r="E4112" s="21"/>
      <c r="F4112" s="21"/>
      <c r="G4112" s="37"/>
      <c r="H4112" s="37"/>
      <c r="I4112" s="37"/>
    </row>
    <row r="4113" spans="5:9">
      <c r="E4113" s="21"/>
      <c r="F4113" s="21"/>
      <c r="G4113" s="37"/>
      <c r="H4113" s="37"/>
      <c r="I4113" s="37"/>
    </row>
    <row r="4114" spans="5:9">
      <c r="E4114" s="21"/>
      <c r="F4114" s="21"/>
      <c r="G4114" s="37"/>
      <c r="H4114" s="37"/>
      <c r="I4114" s="37"/>
    </row>
    <row r="4115" spans="5:9">
      <c r="E4115" s="21"/>
      <c r="F4115" s="21"/>
      <c r="G4115" s="37"/>
      <c r="H4115" s="37"/>
      <c r="I4115" s="37"/>
    </row>
    <row r="4116" spans="5:9">
      <c r="E4116" s="21"/>
      <c r="F4116" s="21"/>
      <c r="G4116" s="37"/>
      <c r="H4116" s="37"/>
      <c r="I4116" s="37"/>
    </row>
    <row r="4117" spans="5:9">
      <c r="E4117" s="21"/>
      <c r="F4117" s="21"/>
      <c r="G4117" s="37"/>
      <c r="H4117" s="37"/>
      <c r="I4117" s="37"/>
    </row>
    <row r="4118" spans="5:9">
      <c r="E4118" s="21"/>
      <c r="F4118" s="21"/>
      <c r="G4118" s="37"/>
      <c r="H4118" s="37"/>
      <c r="I4118" s="37"/>
    </row>
    <row r="4119" spans="5:9">
      <c r="E4119" s="21"/>
      <c r="F4119" s="21"/>
      <c r="G4119" s="37"/>
      <c r="H4119" s="37"/>
      <c r="I4119" s="37"/>
    </row>
    <row r="4120" spans="5:9">
      <c r="E4120" s="21"/>
      <c r="F4120" s="21"/>
      <c r="G4120" s="37"/>
      <c r="H4120" s="37"/>
      <c r="I4120" s="37"/>
    </row>
    <row r="4121" spans="5:9">
      <c r="E4121" s="21"/>
      <c r="F4121" s="21"/>
      <c r="G4121" s="37"/>
      <c r="H4121" s="37"/>
      <c r="I4121" s="37"/>
    </row>
    <row r="4122" spans="5:9">
      <c r="E4122" s="21"/>
      <c r="F4122" s="21"/>
      <c r="G4122" s="37"/>
      <c r="H4122" s="37"/>
      <c r="I4122" s="37"/>
    </row>
    <row r="4123" spans="5:9">
      <c r="E4123" s="21"/>
      <c r="F4123" s="21"/>
      <c r="G4123" s="37"/>
      <c r="H4123" s="37"/>
      <c r="I4123" s="37"/>
    </row>
    <row r="4124" spans="5:9">
      <c r="E4124" s="21"/>
      <c r="F4124" s="21"/>
      <c r="G4124" s="37"/>
      <c r="H4124" s="37"/>
      <c r="I4124" s="37"/>
    </row>
    <row r="4125" spans="5:9">
      <c r="E4125" s="21"/>
      <c r="F4125" s="21"/>
      <c r="G4125" s="37"/>
      <c r="H4125" s="37"/>
      <c r="I4125" s="37"/>
    </row>
    <row r="4126" spans="5:9">
      <c r="E4126" s="21"/>
      <c r="F4126" s="21"/>
      <c r="G4126" s="37"/>
      <c r="H4126" s="37"/>
      <c r="I4126" s="37"/>
    </row>
    <row r="4127" spans="5:9">
      <c r="E4127" s="21"/>
      <c r="F4127" s="21"/>
      <c r="G4127" s="37"/>
      <c r="H4127" s="37"/>
      <c r="I4127" s="37"/>
    </row>
    <row r="4128" spans="5:9">
      <c r="E4128" s="21"/>
      <c r="F4128" s="21"/>
      <c r="G4128" s="37"/>
      <c r="H4128" s="37"/>
      <c r="I4128" s="37"/>
    </row>
    <row r="4129" spans="5:9">
      <c r="E4129" s="21"/>
      <c r="F4129" s="21"/>
      <c r="G4129" s="37"/>
      <c r="H4129" s="37"/>
      <c r="I4129" s="37"/>
    </row>
    <row r="4130" spans="5:9">
      <c r="E4130" s="21"/>
      <c r="F4130" s="21"/>
      <c r="G4130" s="37"/>
      <c r="H4130" s="37"/>
      <c r="I4130" s="37"/>
    </row>
    <row r="4131" spans="5:9">
      <c r="E4131" s="21"/>
      <c r="F4131" s="21"/>
      <c r="G4131" s="37"/>
      <c r="H4131" s="37"/>
      <c r="I4131" s="37"/>
    </row>
    <row r="4132" spans="5:9">
      <c r="E4132" s="21"/>
      <c r="F4132" s="21"/>
      <c r="G4132" s="37"/>
      <c r="H4132" s="37"/>
      <c r="I4132" s="37"/>
    </row>
    <row r="4133" spans="5:9">
      <c r="E4133" s="21"/>
      <c r="F4133" s="21"/>
      <c r="G4133" s="37"/>
      <c r="H4133" s="37"/>
      <c r="I4133" s="37"/>
    </row>
    <row r="4134" spans="5:9">
      <c r="E4134" s="21"/>
      <c r="F4134" s="21"/>
      <c r="G4134" s="37"/>
      <c r="H4134" s="37"/>
      <c r="I4134" s="37"/>
    </row>
    <row r="4135" spans="5:9">
      <c r="E4135" s="21"/>
      <c r="F4135" s="21"/>
      <c r="G4135" s="37"/>
      <c r="H4135" s="37"/>
      <c r="I4135" s="37"/>
    </row>
    <row r="4136" spans="5:9">
      <c r="E4136" s="21"/>
      <c r="F4136" s="21"/>
      <c r="G4136" s="37"/>
      <c r="H4136" s="37"/>
      <c r="I4136" s="37"/>
    </row>
    <row r="4137" spans="5:9">
      <c r="E4137" s="21"/>
      <c r="F4137" s="21"/>
      <c r="G4137" s="37"/>
      <c r="H4137" s="37"/>
      <c r="I4137" s="37"/>
    </row>
    <row r="4138" spans="5:9">
      <c r="E4138" s="21"/>
      <c r="F4138" s="21"/>
      <c r="G4138" s="37"/>
      <c r="H4138" s="37"/>
      <c r="I4138" s="37"/>
    </row>
    <row r="4139" spans="5:9">
      <c r="E4139" s="21"/>
      <c r="F4139" s="21"/>
      <c r="G4139" s="37"/>
      <c r="H4139" s="37"/>
      <c r="I4139" s="37"/>
    </row>
    <row r="4140" spans="5:9">
      <c r="E4140" s="21"/>
      <c r="F4140" s="21"/>
      <c r="G4140" s="37"/>
      <c r="H4140" s="37"/>
      <c r="I4140" s="37"/>
    </row>
    <row r="4141" spans="5:9">
      <c r="E4141" s="21"/>
      <c r="F4141" s="21"/>
      <c r="G4141" s="37"/>
      <c r="H4141" s="37"/>
      <c r="I4141" s="37"/>
    </row>
    <row r="4142" spans="5:9">
      <c r="E4142" s="21"/>
      <c r="F4142" s="21"/>
      <c r="G4142" s="37"/>
      <c r="H4142" s="37"/>
      <c r="I4142" s="37"/>
    </row>
    <row r="4143" spans="5:9">
      <c r="E4143" s="21"/>
      <c r="F4143" s="21"/>
      <c r="G4143" s="37"/>
      <c r="H4143" s="37"/>
      <c r="I4143" s="37"/>
    </row>
    <row r="4144" spans="5:9">
      <c r="E4144" s="21"/>
      <c r="F4144" s="21"/>
      <c r="G4144" s="37"/>
      <c r="H4144" s="37"/>
      <c r="I4144" s="37"/>
    </row>
    <row r="4145" spans="5:9">
      <c r="E4145" s="21"/>
      <c r="F4145" s="21"/>
      <c r="G4145" s="37"/>
      <c r="H4145" s="37"/>
      <c r="I4145" s="37"/>
    </row>
    <row r="4146" spans="5:9">
      <c r="E4146" s="21"/>
      <c r="F4146" s="21"/>
      <c r="G4146" s="37"/>
      <c r="H4146" s="37"/>
      <c r="I4146" s="37"/>
    </row>
    <row r="4147" spans="5:9">
      <c r="E4147" s="21"/>
      <c r="F4147" s="21"/>
      <c r="G4147" s="37"/>
      <c r="H4147" s="37"/>
      <c r="I4147" s="37"/>
    </row>
    <row r="4148" spans="5:9">
      <c r="E4148" s="21"/>
      <c r="F4148" s="21"/>
      <c r="G4148" s="37"/>
      <c r="H4148" s="37"/>
      <c r="I4148" s="37"/>
    </row>
    <row r="4149" spans="5:9">
      <c r="E4149" s="21"/>
      <c r="F4149" s="21"/>
      <c r="G4149" s="37"/>
      <c r="H4149" s="37"/>
      <c r="I4149" s="37"/>
    </row>
    <row r="4150" spans="5:9">
      <c r="E4150" s="21"/>
      <c r="F4150" s="21"/>
      <c r="G4150" s="37"/>
      <c r="H4150" s="37"/>
      <c r="I4150" s="37"/>
    </row>
    <row r="4151" spans="5:9">
      <c r="E4151" s="21"/>
      <c r="F4151" s="21"/>
      <c r="G4151" s="37"/>
      <c r="H4151" s="37"/>
      <c r="I4151" s="37"/>
    </row>
    <row r="4152" spans="5:9">
      <c r="E4152" s="21"/>
      <c r="F4152" s="21"/>
      <c r="G4152" s="37"/>
      <c r="H4152" s="37"/>
      <c r="I4152" s="37"/>
    </row>
    <row r="4153" spans="5:9">
      <c r="E4153" s="21"/>
      <c r="F4153" s="21"/>
      <c r="G4153" s="37"/>
      <c r="H4153" s="37"/>
      <c r="I4153" s="37"/>
    </row>
    <row r="4154" spans="5:9">
      <c r="E4154" s="21"/>
      <c r="F4154" s="21"/>
      <c r="G4154" s="37"/>
      <c r="H4154" s="37"/>
      <c r="I4154" s="37"/>
    </row>
    <row r="4155" spans="5:9">
      <c r="E4155" s="21"/>
      <c r="F4155" s="21"/>
      <c r="G4155" s="37"/>
      <c r="H4155" s="37"/>
      <c r="I4155" s="37"/>
    </row>
    <row r="4156" spans="5:9">
      <c r="E4156" s="21"/>
      <c r="F4156" s="21"/>
      <c r="G4156" s="37"/>
      <c r="H4156" s="37"/>
      <c r="I4156" s="37"/>
    </row>
    <row r="4157" spans="5:9">
      <c r="E4157" s="21"/>
      <c r="F4157" s="21"/>
      <c r="G4157" s="37"/>
      <c r="H4157" s="37"/>
      <c r="I4157" s="37"/>
    </row>
    <row r="4158" spans="5:9">
      <c r="E4158" s="21"/>
      <c r="F4158" s="21"/>
      <c r="G4158" s="37"/>
      <c r="H4158" s="37"/>
      <c r="I4158" s="37"/>
    </row>
    <row r="4159" spans="5:9">
      <c r="E4159" s="21"/>
      <c r="F4159" s="21"/>
      <c r="G4159" s="37"/>
      <c r="H4159" s="37"/>
      <c r="I4159" s="37"/>
    </row>
    <row r="4160" spans="5:9">
      <c r="E4160" s="21"/>
      <c r="F4160" s="21"/>
      <c r="G4160" s="37"/>
      <c r="H4160" s="37"/>
      <c r="I4160" s="37"/>
    </row>
    <row r="4161" spans="5:9">
      <c r="E4161" s="21"/>
      <c r="F4161" s="21"/>
      <c r="G4161" s="37"/>
      <c r="H4161" s="37"/>
      <c r="I4161" s="37"/>
    </row>
    <row r="4162" spans="5:9">
      <c r="E4162" s="21"/>
      <c r="F4162" s="21"/>
      <c r="G4162" s="37"/>
      <c r="H4162" s="37"/>
      <c r="I4162" s="37"/>
    </row>
    <row r="4163" spans="5:9">
      <c r="E4163" s="21"/>
      <c r="F4163" s="21"/>
      <c r="G4163" s="37"/>
      <c r="H4163" s="37"/>
      <c r="I4163" s="37"/>
    </row>
    <row r="4164" spans="5:9">
      <c r="E4164" s="21"/>
      <c r="F4164" s="21"/>
      <c r="G4164" s="37"/>
      <c r="H4164" s="37"/>
      <c r="I4164" s="37"/>
    </row>
    <row r="4165" spans="5:9">
      <c r="E4165" s="21"/>
      <c r="F4165" s="21"/>
      <c r="G4165" s="37"/>
      <c r="H4165" s="37"/>
      <c r="I4165" s="37"/>
    </row>
    <row r="4166" spans="5:9">
      <c r="E4166" s="21"/>
      <c r="F4166" s="21"/>
      <c r="G4166" s="37"/>
      <c r="H4166" s="37"/>
      <c r="I4166" s="37"/>
    </row>
    <row r="4167" spans="5:9">
      <c r="E4167" s="21"/>
      <c r="F4167" s="21"/>
      <c r="G4167" s="37"/>
      <c r="H4167" s="37"/>
      <c r="I4167" s="37"/>
    </row>
    <row r="4168" spans="5:9">
      <c r="E4168" s="21"/>
      <c r="F4168" s="21"/>
      <c r="G4168" s="37"/>
      <c r="H4168" s="37"/>
      <c r="I4168" s="37"/>
    </row>
    <row r="4169" spans="5:9">
      <c r="E4169" s="21"/>
      <c r="F4169" s="21"/>
      <c r="G4169" s="37"/>
      <c r="H4169" s="37"/>
      <c r="I4169" s="37"/>
    </row>
    <row r="4170" spans="5:9">
      <c r="E4170" s="21"/>
      <c r="F4170" s="21"/>
      <c r="G4170" s="37"/>
      <c r="H4170" s="37"/>
      <c r="I4170" s="37"/>
    </row>
    <row r="4171" spans="5:9">
      <c r="E4171" s="21"/>
      <c r="F4171" s="21"/>
      <c r="G4171" s="37"/>
      <c r="H4171" s="37"/>
      <c r="I4171" s="37"/>
    </row>
    <row r="4172" spans="5:9">
      <c r="E4172" s="21"/>
      <c r="F4172" s="21"/>
      <c r="G4172" s="37"/>
      <c r="H4172" s="37"/>
      <c r="I4172" s="37"/>
    </row>
    <row r="4173" spans="5:9">
      <c r="E4173" s="21"/>
      <c r="F4173" s="21"/>
      <c r="G4173" s="37"/>
      <c r="H4173" s="37"/>
      <c r="I4173" s="37"/>
    </row>
    <row r="4174" spans="5:9">
      <c r="E4174" s="21"/>
      <c r="F4174" s="21"/>
      <c r="G4174" s="37"/>
      <c r="H4174" s="37"/>
      <c r="I4174" s="37"/>
    </row>
    <row r="4175" spans="5:9">
      <c r="E4175" s="21"/>
      <c r="F4175" s="21"/>
      <c r="G4175" s="37"/>
      <c r="H4175" s="37"/>
      <c r="I4175" s="37"/>
    </row>
    <row r="4176" spans="5:9">
      <c r="E4176" s="21"/>
      <c r="F4176" s="21"/>
      <c r="G4176" s="37"/>
      <c r="H4176" s="37"/>
      <c r="I4176" s="37"/>
    </row>
    <row r="4177" spans="5:9">
      <c r="E4177" s="21"/>
      <c r="F4177" s="21"/>
      <c r="G4177" s="37"/>
      <c r="H4177" s="37"/>
      <c r="I4177" s="37"/>
    </row>
    <row r="4178" spans="5:9">
      <c r="E4178" s="21"/>
      <c r="F4178" s="21"/>
      <c r="G4178" s="37"/>
      <c r="H4178" s="37"/>
      <c r="I4178" s="37"/>
    </row>
    <row r="4179" spans="5:9">
      <c r="E4179" s="21"/>
      <c r="F4179" s="21"/>
      <c r="G4179" s="37"/>
      <c r="H4179" s="37"/>
      <c r="I4179" s="37"/>
    </row>
    <row r="4180" spans="5:9">
      <c r="E4180" s="21"/>
      <c r="F4180" s="21"/>
      <c r="G4180" s="37"/>
      <c r="H4180" s="37"/>
      <c r="I4180" s="37"/>
    </row>
    <row r="4181" spans="5:9">
      <c r="E4181" s="21"/>
      <c r="F4181" s="21"/>
      <c r="G4181" s="37"/>
      <c r="H4181" s="37"/>
      <c r="I4181" s="37"/>
    </row>
    <row r="4182" spans="5:9">
      <c r="E4182" s="21"/>
      <c r="F4182" s="21"/>
      <c r="G4182" s="37"/>
      <c r="H4182" s="37"/>
      <c r="I4182" s="37"/>
    </row>
    <row r="4183" spans="5:9">
      <c r="E4183" s="21"/>
      <c r="F4183" s="21"/>
      <c r="G4183" s="37"/>
      <c r="H4183" s="37"/>
      <c r="I4183" s="37"/>
    </row>
    <row r="4184" spans="5:9">
      <c r="E4184" s="21"/>
      <c r="F4184" s="21"/>
      <c r="G4184" s="37"/>
      <c r="H4184" s="37"/>
      <c r="I4184" s="37"/>
    </row>
    <row r="4185" spans="5:9">
      <c r="E4185" s="21"/>
      <c r="F4185" s="21"/>
      <c r="G4185" s="37"/>
      <c r="H4185" s="37"/>
      <c r="I4185" s="37"/>
    </row>
    <row r="4186" spans="5:9">
      <c r="E4186" s="21"/>
      <c r="F4186" s="21"/>
      <c r="G4186" s="37"/>
      <c r="H4186" s="37"/>
      <c r="I4186" s="37"/>
    </row>
    <row r="4187" spans="5:9">
      <c r="E4187" s="21"/>
      <c r="F4187" s="21"/>
      <c r="G4187" s="37"/>
      <c r="H4187" s="37"/>
      <c r="I4187" s="37"/>
    </row>
    <row r="4188" spans="5:9">
      <c r="E4188" s="21"/>
      <c r="F4188" s="21"/>
      <c r="G4188" s="37"/>
      <c r="H4188" s="37"/>
      <c r="I4188" s="37"/>
    </row>
    <row r="4189" spans="5:9">
      <c r="E4189" s="21"/>
      <c r="F4189" s="21"/>
      <c r="G4189" s="37"/>
      <c r="H4189" s="37"/>
      <c r="I4189" s="37"/>
    </row>
    <row r="4190" spans="5:9">
      <c r="E4190" s="21"/>
      <c r="F4190" s="21"/>
      <c r="G4190" s="37"/>
      <c r="H4190" s="37"/>
      <c r="I4190" s="37"/>
    </row>
    <row r="4191" spans="5:9">
      <c r="E4191" s="21"/>
      <c r="F4191" s="21"/>
      <c r="G4191" s="37"/>
      <c r="H4191" s="37"/>
      <c r="I4191" s="37"/>
    </row>
    <row r="4192" spans="5:9">
      <c r="E4192" s="21"/>
      <c r="F4192" s="21"/>
      <c r="G4192" s="37"/>
      <c r="H4192" s="37"/>
      <c r="I4192" s="37"/>
    </row>
    <row r="4193" spans="5:9">
      <c r="E4193" s="21"/>
      <c r="F4193" s="21"/>
      <c r="G4193" s="37"/>
      <c r="H4193" s="37"/>
      <c r="I4193" s="37"/>
    </row>
    <row r="4194" spans="5:9">
      <c r="E4194" s="21"/>
      <c r="F4194" s="21"/>
      <c r="G4194" s="37"/>
      <c r="H4194" s="37"/>
      <c r="I4194" s="37"/>
    </row>
    <row r="4195" spans="5:9">
      <c r="E4195" s="21"/>
      <c r="F4195" s="21"/>
      <c r="G4195" s="37"/>
      <c r="H4195" s="37"/>
      <c r="I4195" s="37"/>
    </row>
    <row r="4196" spans="5:9">
      <c r="E4196" s="21"/>
      <c r="F4196" s="21"/>
      <c r="G4196" s="37"/>
      <c r="H4196" s="37"/>
      <c r="I4196" s="37"/>
    </row>
    <row r="4197" spans="5:9">
      <c r="E4197" s="21"/>
      <c r="F4197" s="21"/>
      <c r="G4197" s="37"/>
      <c r="H4197" s="37"/>
      <c r="I4197" s="37"/>
    </row>
    <row r="4198" spans="5:9">
      <c r="E4198" s="21"/>
      <c r="F4198" s="21"/>
      <c r="G4198" s="37"/>
      <c r="H4198" s="37"/>
      <c r="I4198" s="37"/>
    </row>
    <row r="4199" spans="5:9">
      <c r="E4199" s="21"/>
      <c r="F4199" s="21"/>
      <c r="G4199" s="37"/>
      <c r="H4199" s="37"/>
      <c r="I4199" s="37"/>
    </row>
    <row r="4200" spans="5:9">
      <c r="E4200" s="21"/>
      <c r="F4200" s="21"/>
      <c r="G4200" s="37"/>
      <c r="H4200" s="37"/>
      <c r="I4200" s="37"/>
    </row>
    <row r="4201" spans="5:9">
      <c r="E4201" s="21"/>
      <c r="F4201" s="21"/>
      <c r="G4201" s="37"/>
      <c r="H4201" s="37"/>
      <c r="I4201" s="37"/>
    </row>
    <row r="4202" spans="5:9">
      <c r="E4202" s="21"/>
      <c r="F4202" s="21"/>
      <c r="G4202" s="37"/>
      <c r="H4202" s="37"/>
      <c r="I4202" s="37"/>
    </row>
    <row r="4203" spans="5:9">
      <c r="E4203" s="21"/>
      <c r="F4203" s="21"/>
      <c r="G4203" s="37"/>
      <c r="H4203" s="37"/>
      <c r="I4203" s="37"/>
    </row>
    <row r="4204" spans="5:9">
      <c r="E4204" s="21"/>
      <c r="F4204" s="21"/>
      <c r="G4204" s="37"/>
      <c r="H4204" s="37"/>
      <c r="I4204" s="37"/>
    </row>
    <row r="4205" spans="5:9">
      <c r="E4205" s="21"/>
      <c r="F4205" s="21"/>
      <c r="G4205" s="37"/>
      <c r="H4205" s="37"/>
      <c r="I4205" s="37"/>
    </row>
    <row r="4206" spans="5:9">
      <c r="E4206" s="21"/>
      <c r="F4206" s="21"/>
      <c r="G4206" s="37"/>
      <c r="H4206" s="37"/>
      <c r="I4206" s="37"/>
    </row>
    <row r="4207" spans="5:9">
      <c r="E4207" s="21"/>
      <c r="F4207" s="21"/>
      <c r="G4207" s="37"/>
      <c r="H4207" s="37"/>
      <c r="I4207" s="37"/>
    </row>
    <row r="4208" spans="5:9">
      <c r="E4208" s="21"/>
      <c r="F4208" s="21"/>
      <c r="G4208" s="37"/>
      <c r="H4208" s="37"/>
      <c r="I4208" s="37"/>
    </row>
    <row r="4209" spans="5:9">
      <c r="E4209" s="21"/>
      <c r="F4209" s="21"/>
      <c r="G4209" s="37"/>
      <c r="H4209" s="37"/>
      <c r="I4209" s="37"/>
    </row>
    <row r="4210" spans="5:9">
      <c r="E4210" s="21"/>
      <c r="F4210" s="21"/>
      <c r="G4210" s="37"/>
      <c r="H4210" s="37"/>
      <c r="I4210" s="37"/>
    </row>
    <row r="4211" spans="5:9">
      <c r="E4211" s="21"/>
      <c r="F4211" s="21"/>
      <c r="G4211" s="37"/>
      <c r="H4211" s="37"/>
      <c r="I4211" s="37"/>
    </row>
    <row r="4212" spans="5:9">
      <c r="E4212" s="21"/>
      <c r="F4212" s="21"/>
      <c r="G4212" s="37"/>
      <c r="H4212" s="37"/>
      <c r="I4212" s="37"/>
    </row>
    <row r="4213" spans="5:9">
      <c r="E4213" s="21"/>
      <c r="F4213" s="21"/>
      <c r="G4213" s="37"/>
      <c r="H4213" s="37"/>
      <c r="I4213" s="37"/>
    </row>
    <row r="4214" spans="5:9">
      <c r="E4214" s="21"/>
      <c r="F4214" s="21"/>
      <c r="G4214" s="37"/>
      <c r="H4214" s="37"/>
      <c r="I4214" s="37"/>
    </row>
    <row r="4215" spans="5:9">
      <c r="E4215" s="21"/>
      <c r="F4215" s="21"/>
      <c r="G4215" s="37"/>
      <c r="H4215" s="37"/>
      <c r="I4215" s="37"/>
    </row>
    <row r="4216" spans="5:9">
      <c r="E4216" s="21"/>
      <c r="F4216" s="21"/>
      <c r="G4216" s="37"/>
      <c r="H4216" s="37"/>
      <c r="I4216" s="37"/>
    </row>
    <row r="4217" spans="5:9">
      <c r="E4217" s="21"/>
      <c r="F4217" s="21"/>
      <c r="G4217" s="37"/>
      <c r="H4217" s="37"/>
      <c r="I4217" s="37"/>
    </row>
    <row r="4218" spans="5:9">
      <c r="E4218" s="21"/>
      <c r="F4218" s="21"/>
      <c r="G4218" s="37"/>
      <c r="H4218" s="37"/>
      <c r="I4218" s="37"/>
    </row>
    <row r="4219" spans="5:9">
      <c r="E4219" s="21"/>
      <c r="F4219" s="21"/>
      <c r="G4219" s="37"/>
      <c r="H4219" s="37"/>
      <c r="I4219" s="37"/>
    </row>
    <row r="4220" spans="5:9">
      <c r="E4220" s="21"/>
      <c r="F4220" s="21"/>
      <c r="G4220" s="37"/>
      <c r="H4220" s="37"/>
      <c r="I4220" s="37"/>
    </row>
    <row r="4221" spans="5:9">
      <c r="E4221" s="21"/>
      <c r="F4221" s="21"/>
      <c r="G4221" s="37"/>
      <c r="H4221" s="37"/>
      <c r="I4221" s="37"/>
    </row>
    <row r="4222" spans="5:9">
      <c r="E4222" s="21"/>
      <c r="F4222" s="21"/>
      <c r="G4222" s="37"/>
      <c r="H4222" s="37"/>
      <c r="I4222" s="37"/>
    </row>
    <row r="4223" spans="5:9">
      <c r="E4223" s="21"/>
      <c r="F4223" s="21"/>
      <c r="G4223" s="37"/>
      <c r="H4223" s="37"/>
      <c r="I4223" s="37"/>
    </row>
    <row r="4224" spans="5:9">
      <c r="E4224" s="21"/>
      <c r="F4224" s="21"/>
      <c r="G4224" s="37"/>
      <c r="H4224" s="37"/>
      <c r="I4224" s="37"/>
    </row>
    <row r="4225" spans="5:9">
      <c r="E4225" s="21"/>
      <c r="F4225" s="21"/>
      <c r="G4225" s="37"/>
      <c r="H4225" s="37"/>
      <c r="I4225" s="37"/>
    </row>
    <row r="4226" spans="5:9">
      <c r="E4226" s="21"/>
      <c r="F4226" s="21"/>
      <c r="G4226" s="37"/>
      <c r="H4226" s="37"/>
      <c r="I4226" s="37"/>
    </row>
    <row r="4227" spans="5:9">
      <c r="E4227" s="21"/>
      <c r="F4227" s="21"/>
      <c r="G4227" s="37"/>
      <c r="H4227" s="37"/>
      <c r="I4227" s="37"/>
    </row>
    <row r="4228" spans="5:9">
      <c r="E4228" s="21"/>
      <c r="F4228" s="21"/>
      <c r="G4228" s="37"/>
      <c r="H4228" s="37"/>
      <c r="I4228" s="37"/>
    </row>
    <row r="4229" spans="5:9">
      <c r="E4229" s="21"/>
      <c r="F4229" s="21"/>
      <c r="G4229" s="37"/>
      <c r="H4229" s="37"/>
      <c r="I4229" s="37"/>
    </row>
    <row r="4230" spans="5:9">
      <c r="E4230" s="21"/>
      <c r="F4230" s="21"/>
      <c r="G4230" s="37"/>
      <c r="H4230" s="37"/>
      <c r="I4230" s="37"/>
    </row>
    <row r="4231" spans="5:9">
      <c r="E4231" s="21"/>
      <c r="F4231" s="21"/>
      <c r="G4231" s="37"/>
      <c r="H4231" s="37"/>
      <c r="I4231" s="37"/>
    </row>
    <row r="4232" spans="5:9">
      <c r="E4232" s="21"/>
      <c r="F4232" s="21"/>
      <c r="G4232" s="37"/>
      <c r="H4232" s="37"/>
      <c r="I4232" s="37"/>
    </row>
    <row r="4233" spans="5:9">
      <c r="E4233" s="21"/>
      <c r="F4233" s="21"/>
      <c r="G4233" s="37"/>
      <c r="H4233" s="37"/>
      <c r="I4233" s="37"/>
    </row>
    <row r="4234" spans="5:9">
      <c r="E4234" s="21"/>
      <c r="F4234" s="21"/>
      <c r="G4234" s="37"/>
      <c r="H4234" s="37"/>
      <c r="I4234" s="37"/>
    </row>
    <row r="4235" spans="5:9">
      <c r="E4235" s="21"/>
      <c r="F4235" s="21"/>
      <c r="G4235" s="37"/>
      <c r="H4235" s="37"/>
      <c r="I4235" s="37"/>
    </row>
    <row r="4236" spans="5:9">
      <c r="E4236" s="21"/>
      <c r="F4236" s="21"/>
      <c r="G4236" s="37"/>
      <c r="H4236" s="37"/>
      <c r="I4236" s="37"/>
    </row>
    <row r="4237" spans="5:9">
      <c r="E4237" s="21"/>
      <c r="F4237" s="21"/>
      <c r="G4237" s="37"/>
      <c r="H4237" s="37"/>
      <c r="I4237" s="37"/>
    </row>
    <row r="4238" spans="5:9">
      <c r="E4238" s="21"/>
      <c r="F4238" s="21"/>
      <c r="G4238" s="37"/>
      <c r="H4238" s="37"/>
      <c r="I4238" s="37"/>
    </row>
    <row r="4239" spans="5:9">
      <c r="E4239" s="21"/>
      <c r="F4239" s="21"/>
      <c r="G4239" s="37"/>
      <c r="H4239" s="37"/>
      <c r="I4239" s="37"/>
    </row>
    <row r="4240" spans="5:9">
      <c r="E4240" s="21"/>
      <c r="F4240" s="21"/>
      <c r="G4240" s="37"/>
      <c r="H4240" s="37"/>
      <c r="I4240" s="37"/>
    </row>
    <row r="4241" spans="5:9">
      <c r="E4241" s="21"/>
      <c r="F4241" s="21"/>
      <c r="G4241" s="37"/>
      <c r="H4241" s="37"/>
      <c r="I4241" s="37"/>
    </row>
    <row r="4242" spans="5:9">
      <c r="E4242" s="21"/>
      <c r="F4242" s="21"/>
      <c r="G4242" s="37"/>
      <c r="H4242" s="37"/>
      <c r="I4242" s="37"/>
    </row>
    <row r="4243" spans="5:9">
      <c r="E4243" s="21"/>
      <c r="F4243" s="21"/>
      <c r="G4243" s="37"/>
      <c r="H4243" s="37"/>
      <c r="I4243" s="37"/>
    </row>
    <row r="4244" spans="5:9">
      <c r="E4244" s="21"/>
      <c r="F4244" s="21"/>
      <c r="G4244" s="37"/>
      <c r="H4244" s="37"/>
      <c r="I4244" s="37"/>
    </row>
    <row r="4245" spans="5:9">
      <c r="E4245" s="21"/>
      <c r="F4245" s="21"/>
      <c r="G4245" s="37"/>
      <c r="H4245" s="37"/>
      <c r="I4245" s="37"/>
    </row>
    <row r="4246" spans="5:9">
      <c r="E4246" s="21"/>
      <c r="F4246" s="21"/>
      <c r="G4246" s="37"/>
      <c r="H4246" s="37"/>
      <c r="I4246" s="37"/>
    </row>
    <row r="4247" spans="5:9">
      <c r="E4247" s="21"/>
      <c r="F4247" s="21"/>
      <c r="G4247" s="37"/>
      <c r="H4247" s="37"/>
      <c r="I4247" s="37"/>
    </row>
    <row r="4248" spans="5:9">
      <c r="E4248" s="21"/>
      <c r="F4248" s="21"/>
      <c r="G4248" s="37"/>
      <c r="H4248" s="37"/>
      <c r="I4248" s="37"/>
    </row>
    <row r="4249" spans="5:9">
      <c r="E4249" s="21"/>
      <c r="F4249" s="21"/>
      <c r="G4249" s="37"/>
      <c r="H4249" s="37"/>
      <c r="I4249" s="37"/>
    </row>
    <row r="4250" spans="5:9">
      <c r="E4250" s="21"/>
      <c r="F4250" s="21"/>
      <c r="G4250" s="37"/>
      <c r="H4250" s="37"/>
      <c r="I4250" s="37"/>
    </row>
    <row r="4251" spans="5:9">
      <c r="E4251" s="21"/>
      <c r="F4251" s="21"/>
      <c r="G4251" s="37"/>
      <c r="H4251" s="37"/>
      <c r="I4251" s="37"/>
    </row>
    <row r="4252" spans="5:9">
      <c r="E4252" s="21"/>
      <c r="F4252" s="21"/>
      <c r="G4252" s="37"/>
      <c r="H4252" s="37"/>
      <c r="I4252" s="37"/>
    </row>
    <row r="4253" spans="5:9">
      <c r="E4253" s="21"/>
      <c r="F4253" s="21"/>
      <c r="G4253" s="37"/>
      <c r="H4253" s="37"/>
      <c r="I4253" s="37"/>
    </row>
    <row r="4254" spans="5:9">
      <c r="E4254" s="21"/>
      <c r="F4254" s="21"/>
      <c r="G4254" s="37"/>
      <c r="H4254" s="37"/>
      <c r="I4254" s="37"/>
    </row>
    <row r="4255" spans="5:9">
      <c r="E4255" s="21"/>
      <c r="F4255" s="21"/>
      <c r="G4255" s="37"/>
      <c r="H4255" s="37"/>
      <c r="I4255" s="37"/>
    </row>
    <row r="4256" spans="5:9">
      <c r="E4256" s="21"/>
      <c r="F4256" s="21"/>
      <c r="G4256" s="37"/>
      <c r="H4256" s="37"/>
      <c r="I4256" s="37"/>
    </row>
    <row r="4257" spans="5:9">
      <c r="E4257" s="21"/>
      <c r="F4257" s="21"/>
      <c r="G4257" s="37"/>
      <c r="H4257" s="37"/>
      <c r="I4257" s="37"/>
    </row>
    <row r="4258" spans="5:9">
      <c r="E4258" s="21"/>
      <c r="F4258" s="21"/>
      <c r="G4258" s="37"/>
      <c r="H4258" s="37"/>
      <c r="I4258" s="37"/>
    </row>
    <row r="4259" spans="5:9">
      <c r="E4259" s="21"/>
      <c r="F4259" s="21"/>
      <c r="G4259" s="37"/>
      <c r="H4259" s="37"/>
      <c r="I4259" s="37"/>
    </row>
    <row r="4260" spans="5:9">
      <c r="E4260" s="21"/>
      <c r="F4260" s="21"/>
      <c r="G4260" s="37"/>
      <c r="H4260" s="37"/>
      <c r="I4260" s="37"/>
    </row>
    <row r="4261" spans="5:9">
      <c r="E4261" s="21"/>
      <c r="F4261" s="21"/>
      <c r="G4261" s="37"/>
      <c r="H4261" s="37"/>
      <c r="I4261" s="37"/>
    </row>
    <row r="4262" spans="5:9">
      <c r="E4262" s="21"/>
      <c r="F4262" s="21"/>
      <c r="G4262" s="37"/>
      <c r="H4262" s="37"/>
      <c r="I4262" s="37"/>
    </row>
    <row r="4263" spans="5:9">
      <c r="E4263" s="21"/>
      <c r="F4263" s="21"/>
      <c r="G4263" s="37"/>
      <c r="H4263" s="37"/>
      <c r="I4263" s="37"/>
    </row>
    <row r="4264" spans="5:9">
      <c r="E4264" s="21"/>
      <c r="F4264" s="21"/>
      <c r="G4264" s="37"/>
      <c r="H4264" s="37"/>
      <c r="I4264" s="37"/>
    </row>
    <row r="4265" spans="5:9">
      <c r="E4265" s="21"/>
      <c r="F4265" s="21"/>
      <c r="G4265" s="37"/>
      <c r="H4265" s="37"/>
      <c r="I4265" s="37"/>
    </row>
    <row r="4266" spans="5:9">
      <c r="E4266" s="21"/>
      <c r="F4266" s="21"/>
      <c r="G4266" s="37"/>
      <c r="H4266" s="37"/>
      <c r="I4266" s="37"/>
    </row>
    <row r="4267" spans="5:9">
      <c r="E4267" s="21"/>
      <c r="F4267" s="21"/>
      <c r="G4267" s="37"/>
      <c r="H4267" s="37"/>
      <c r="I4267" s="37"/>
    </row>
    <row r="4268" spans="5:9">
      <c r="E4268" s="21"/>
      <c r="F4268" s="21"/>
      <c r="G4268" s="37"/>
      <c r="H4268" s="37"/>
      <c r="I4268" s="37"/>
    </row>
    <row r="4269" spans="5:9">
      <c r="E4269" s="21"/>
      <c r="F4269" s="21"/>
      <c r="G4269" s="37"/>
      <c r="H4269" s="37"/>
      <c r="I4269" s="37"/>
    </row>
    <row r="4270" spans="5:9">
      <c r="E4270" s="21"/>
      <c r="F4270" s="21"/>
      <c r="G4270" s="37"/>
      <c r="H4270" s="37"/>
      <c r="I4270" s="37"/>
    </row>
    <row r="4271" spans="5:9">
      <c r="E4271" s="21"/>
      <c r="F4271" s="21"/>
      <c r="G4271" s="37"/>
      <c r="H4271" s="37"/>
      <c r="I4271" s="37"/>
    </row>
    <row r="4272" spans="5:9">
      <c r="E4272" s="21"/>
      <c r="F4272" s="21"/>
      <c r="G4272" s="37"/>
      <c r="H4272" s="37"/>
      <c r="I4272" s="37"/>
    </row>
    <row r="4273" spans="5:9">
      <c r="E4273" s="21"/>
      <c r="F4273" s="21"/>
      <c r="G4273" s="37"/>
      <c r="H4273" s="37"/>
      <c r="I4273" s="37"/>
    </row>
    <row r="4274" spans="5:9">
      <c r="E4274" s="21"/>
      <c r="F4274" s="21"/>
      <c r="G4274" s="37"/>
      <c r="H4274" s="37"/>
      <c r="I4274" s="37"/>
    </row>
    <row r="4275" spans="5:9">
      <c r="E4275" s="21"/>
      <c r="F4275" s="21"/>
      <c r="G4275" s="37"/>
      <c r="H4275" s="37"/>
      <c r="I4275" s="37"/>
    </row>
    <row r="4276" spans="5:9">
      <c r="E4276" s="21"/>
      <c r="F4276" s="21"/>
      <c r="G4276" s="37"/>
      <c r="H4276" s="37"/>
      <c r="I4276" s="37"/>
    </row>
    <row r="4277" spans="5:9">
      <c r="E4277" s="21"/>
      <c r="F4277" s="21"/>
      <c r="G4277" s="37"/>
      <c r="H4277" s="37"/>
      <c r="I4277" s="37"/>
    </row>
    <row r="4278" spans="5:9">
      <c r="E4278" s="21"/>
      <c r="F4278" s="21"/>
      <c r="G4278" s="37"/>
      <c r="H4278" s="37"/>
      <c r="I4278" s="37"/>
    </row>
    <row r="4279" spans="5:9">
      <c r="E4279" s="21"/>
      <c r="F4279" s="21"/>
      <c r="G4279" s="37"/>
      <c r="H4279" s="37"/>
      <c r="I4279" s="37"/>
    </row>
    <row r="4280" spans="5:9">
      <c r="E4280" s="21"/>
      <c r="F4280" s="21"/>
      <c r="G4280" s="37"/>
      <c r="H4280" s="37"/>
      <c r="I4280" s="37"/>
    </row>
    <row r="4281" spans="5:9">
      <c r="E4281" s="21"/>
      <c r="F4281" s="21"/>
      <c r="G4281" s="37"/>
      <c r="H4281" s="37"/>
      <c r="I4281" s="37"/>
    </row>
    <row r="4282" spans="5:9">
      <c r="E4282" s="21"/>
      <c r="F4282" s="21"/>
      <c r="G4282" s="37"/>
      <c r="H4282" s="37"/>
      <c r="I4282" s="37"/>
    </row>
    <row r="4283" spans="5:9">
      <c r="E4283" s="21"/>
      <c r="F4283" s="21"/>
      <c r="G4283" s="37"/>
      <c r="H4283" s="37"/>
      <c r="I4283" s="37"/>
    </row>
    <row r="4284" spans="5:9">
      <c r="E4284" s="21"/>
      <c r="F4284" s="21"/>
      <c r="G4284" s="37"/>
      <c r="H4284" s="37"/>
      <c r="I4284" s="37"/>
    </row>
    <row r="4285" spans="5:9">
      <c r="E4285" s="21"/>
      <c r="F4285" s="21"/>
      <c r="G4285" s="37"/>
      <c r="H4285" s="37"/>
      <c r="I4285" s="37"/>
    </row>
    <row r="4286" spans="5:9">
      <c r="E4286" s="21"/>
      <c r="F4286" s="21"/>
      <c r="G4286" s="37"/>
      <c r="H4286" s="37"/>
      <c r="I4286" s="37"/>
    </row>
    <row r="4287" spans="5:9">
      <c r="E4287" s="21"/>
      <c r="F4287" s="21"/>
      <c r="G4287" s="37"/>
      <c r="H4287" s="37"/>
      <c r="I4287" s="37"/>
    </row>
    <row r="4288" spans="5:9">
      <c r="E4288" s="21"/>
      <c r="F4288" s="21"/>
      <c r="G4288" s="37"/>
      <c r="H4288" s="37"/>
      <c r="I4288" s="37"/>
    </row>
    <row r="4289" spans="5:9">
      <c r="E4289" s="21"/>
      <c r="F4289" s="21"/>
      <c r="G4289" s="37"/>
      <c r="H4289" s="37"/>
      <c r="I4289" s="37"/>
    </row>
    <row r="4290" spans="5:9">
      <c r="E4290" s="21"/>
      <c r="F4290" s="21"/>
      <c r="G4290" s="37"/>
      <c r="H4290" s="37"/>
      <c r="I4290" s="37"/>
    </row>
    <row r="4291" spans="5:9">
      <c r="E4291" s="21"/>
      <c r="F4291" s="21"/>
      <c r="G4291" s="37"/>
      <c r="H4291" s="37"/>
      <c r="I4291" s="37"/>
    </row>
    <row r="4292" spans="5:9">
      <c r="E4292" s="21"/>
      <c r="F4292" s="21"/>
      <c r="G4292" s="37"/>
      <c r="H4292" s="37"/>
      <c r="I4292" s="37"/>
    </row>
    <row r="4293" spans="5:9">
      <c r="E4293" s="21"/>
      <c r="F4293" s="21"/>
      <c r="G4293" s="37"/>
      <c r="H4293" s="37"/>
      <c r="I4293" s="37"/>
    </row>
    <row r="4294" spans="5:9">
      <c r="E4294" s="21"/>
      <c r="F4294" s="21"/>
      <c r="G4294" s="37"/>
      <c r="H4294" s="37"/>
      <c r="I4294" s="37"/>
    </row>
    <row r="4295" spans="5:9">
      <c r="E4295" s="21"/>
      <c r="F4295" s="21"/>
      <c r="G4295" s="37"/>
      <c r="H4295" s="37"/>
      <c r="I4295" s="37"/>
    </row>
    <row r="4296" spans="5:9">
      <c r="E4296" s="21"/>
      <c r="F4296" s="21"/>
      <c r="G4296" s="37"/>
      <c r="H4296" s="37"/>
      <c r="I4296" s="37"/>
    </row>
    <row r="4297" spans="5:9">
      <c r="E4297" s="21"/>
      <c r="F4297" s="21"/>
      <c r="G4297" s="37"/>
      <c r="H4297" s="37"/>
      <c r="I4297" s="37"/>
    </row>
    <row r="4298" spans="5:9">
      <c r="E4298" s="21"/>
      <c r="F4298" s="21"/>
      <c r="G4298" s="37"/>
      <c r="H4298" s="37"/>
      <c r="I4298" s="37"/>
    </row>
    <row r="4299" spans="5:9">
      <c r="E4299" s="21"/>
      <c r="F4299" s="21"/>
      <c r="G4299" s="37"/>
      <c r="H4299" s="37"/>
      <c r="I4299" s="37"/>
    </row>
    <row r="4300" spans="5:9">
      <c r="E4300" s="21"/>
      <c r="F4300" s="21"/>
      <c r="G4300" s="37"/>
      <c r="H4300" s="37"/>
      <c r="I4300" s="37"/>
    </row>
    <row r="4301" spans="5:9">
      <c r="E4301" s="21"/>
      <c r="F4301" s="21"/>
      <c r="G4301" s="37"/>
      <c r="H4301" s="37"/>
      <c r="I4301" s="37"/>
    </row>
    <row r="4302" spans="5:9">
      <c r="E4302" s="21"/>
      <c r="F4302" s="21"/>
      <c r="G4302" s="37"/>
      <c r="H4302" s="37"/>
      <c r="I4302" s="37"/>
    </row>
    <row r="4303" spans="5:9">
      <c r="E4303" s="21"/>
      <c r="F4303" s="21"/>
      <c r="G4303" s="37"/>
      <c r="H4303" s="37"/>
      <c r="I4303" s="37"/>
    </row>
    <row r="4304" spans="5:9">
      <c r="E4304" s="21"/>
      <c r="F4304" s="21"/>
      <c r="G4304" s="37"/>
      <c r="H4304" s="37"/>
      <c r="I4304" s="37"/>
    </row>
    <row r="4305" spans="5:9">
      <c r="E4305" s="21"/>
      <c r="F4305" s="21"/>
      <c r="G4305" s="37"/>
      <c r="H4305" s="37"/>
      <c r="I4305" s="37"/>
    </row>
    <row r="4306" spans="5:9">
      <c r="E4306" s="21"/>
      <c r="F4306" s="21"/>
      <c r="G4306" s="37"/>
      <c r="H4306" s="37"/>
      <c r="I4306" s="37"/>
    </row>
    <row r="4307" spans="5:9">
      <c r="E4307" s="21"/>
      <c r="F4307" s="21"/>
      <c r="G4307" s="37"/>
      <c r="H4307" s="37"/>
      <c r="I4307" s="37"/>
    </row>
    <row r="4308" spans="5:9">
      <c r="E4308" s="21"/>
      <c r="F4308" s="21"/>
      <c r="G4308" s="37"/>
      <c r="H4308" s="37"/>
      <c r="I4308" s="37"/>
    </row>
    <row r="4309" spans="5:9">
      <c r="E4309" s="21"/>
      <c r="F4309" s="21"/>
      <c r="G4309" s="37"/>
      <c r="H4309" s="37"/>
      <c r="I4309" s="37"/>
    </row>
    <row r="4310" spans="5:9">
      <c r="E4310" s="21"/>
      <c r="F4310" s="21"/>
      <c r="G4310" s="37"/>
      <c r="H4310" s="37"/>
      <c r="I4310" s="37"/>
    </row>
    <row r="4311" spans="5:9">
      <c r="E4311" s="21"/>
      <c r="F4311" s="21"/>
      <c r="G4311" s="37"/>
      <c r="H4311" s="37"/>
      <c r="I4311" s="37"/>
    </row>
    <row r="4312" spans="5:9">
      <c r="E4312" s="21"/>
      <c r="F4312" s="21"/>
      <c r="G4312" s="37"/>
      <c r="H4312" s="37"/>
      <c r="I4312" s="37"/>
    </row>
    <row r="4313" spans="5:9">
      <c r="E4313" s="21"/>
      <c r="F4313" s="21"/>
      <c r="G4313" s="37"/>
      <c r="H4313" s="37"/>
      <c r="I4313" s="37"/>
    </row>
    <row r="4314" spans="5:9">
      <c r="E4314" s="21"/>
      <c r="F4314" s="21"/>
      <c r="G4314" s="37"/>
      <c r="H4314" s="37"/>
      <c r="I4314" s="37"/>
    </row>
    <row r="4315" spans="5:9">
      <c r="E4315" s="21"/>
      <c r="F4315" s="21"/>
      <c r="G4315" s="37"/>
      <c r="H4315" s="37"/>
      <c r="I4315" s="37"/>
    </row>
    <row r="4316" spans="5:9">
      <c r="E4316" s="21"/>
      <c r="F4316" s="21"/>
      <c r="G4316" s="37"/>
      <c r="H4316" s="37"/>
      <c r="I4316" s="37"/>
    </row>
    <row r="4317" spans="5:9">
      <c r="E4317" s="21"/>
      <c r="F4317" s="21"/>
      <c r="G4317" s="37"/>
      <c r="H4317" s="37"/>
      <c r="I4317" s="37"/>
    </row>
    <row r="4318" spans="5:9">
      <c r="E4318" s="21"/>
      <c r="F4318" s="21"/>
      <c r="G4318" s="37"/>
      <c r="H4318" s="37"/>
      <c r="I4318" s="37"/>
    </row>
    <row r="4319" spans="5:9">
      <c r="E4319" s="21"/>
      <c r="F4319" s="21"/>
      <c r="G4319" s="37"/>
      <c r="H4319" s="37"/>
      <c r="I4319" s="37"/>
    </row>
    <row r="4320" spans="5:9">
      <c r="E4320" s="21"/>
      <c r="F4320" s="21"/>
      <c r="G4320" s="37"/>
      <c r="H4320" s="37"/>
      <c r="I4320" s="37"/>
    </row>
    <row r="4321" spans="5:9">
      <c r="E4321" s="21"/>
      <c r="F4321" s="21"/>
      <c r="G4321" s="37"/>
      <c r="H4321" s="37"/>
      <c r="I4321" s="37"/>
    </row>
    <row r="4322" spans="5:9">
      <c r="E4322" s="21"/>
      <c r="F4322" s="21"/>
      <c r="G4322" s="37"/>
      <c r="H4322" s="37"/>
      <c r="I4322" s="37"/>
    </row>
    <row r="4323" spans="5:9">
      <c r="E4323" s="21"/>
      <c r="F4323" s="21"/>
      <c r="G4323" s="37"/>
      <c r="H4323" s="37"/>
      <c r="I4323" s="37"/>
    </row>
    <row r="4324" spans="5:9">
      <c r="E4324" s="21"/>
      <c r="F4324" s="21"/>
      <c r="G4324" s="37"/>
      <c r="H4324" s="37"/>
      <c r="I4324" s="37"/>
    </row>
    <row r="4325" spans="5:9">
      <c r="E4325" s="21"/>
      <c r="F4325" s="21"/>
      <c r="G4325" s="37"/>
      <c r="H4325" s="37"/>
      <c r="I4325" s="37"/>
    </row>
    <row r="4326" spans="5:9">
      <c r="E4326" s="21"/>
      <c r="F4326" s="21"/>
      <c r="G4326" s="37"/>
      <c r="H4326" s="37"/>
      <c r="I4326" s="37"/>
    </row>
    <row r="4327" spans="5:9">
      <c r="E4327" s="21"/>
      <c r="F4327" s="21"/>
      <c r="G4327" s="37"/>
      <c r="H4327" s="37"/>
      <c r="I4327" s="37"/>
    </row>
    <row r="4328" spans="5:9">
      <c r="E4328" s="21"/>
      <c r="F4328" s="21"/>
      <c r="G4328" s="37"/>
      <c r="H4328" s="37"/>
      <c r="I4328" s="37"/>
    </row>
    <row r="4329" spans="5:9">
      <c r="E4329" s="21"/>
      <c r="F4329" s="21"/>
      <c r="G4329" s="37"/>
      <c r="H4329" s="37"/>
      <c r="I4329" s="37"/>
    </row>
    <row r="4330" spans="5:9">
      <c r="E4330" s="21"/>
      <c r="F4330" s="21"/>
      <c r="G4330" s="37"/>
      <c r="H4330" s="37"/>
      <c r="I4330" s="37"/>
    </row>
    <row r="4331" spans="5:9">
      <c r="E4331" s="21"/>
      <c r="F4331" s="21"/>
      <c r="G4331" s="37"/>
      <c r="H4331" s="37"/>
      <c r="I4331" s="37"/>
    </row>
    <row r="4332" spans="5:9">
      <c r="E4332" s="21"/>
      <c r="F4332" s="21"/>
      <c r="G4332" s="37"/>
      <c r="H4332" s="37"/>
      <c r="I4332" s="37"/>
    </row>
    <row r="4333" spans="5:9">
      <c r="E4333" s="21"/>
      <c r="F4333" s="21"/>
      <c r="G4333" s="37"/>
      <c r="H4333" s="37"/>
      <c r="I4333" s="37"/>
    </row>
    <row r="4334" spans="5:9">
      <c r="E4334" s="21"/>
      <c r="F4334" s="21"/>
      <c r="G4334" s="37"/>
      <c r="H4334" s="37"/>
      <c r="I4334" s="37"/>
    </row>
    <row r="4335" spans="5:9">
      <c r="E4335" s="21"/>
      <c r="F4335" s="21"/>
      <c r="G4335" s="37"/>
      <c r="H4335" s="37"/>
      <c r="I4335" s="37"/>
    </row>
    <row r="4336" spans="5:9">
      <c r="E4336" s="21"/>
      <c r="F4336" s="21"/>
      <c r="G4336" s="37"/>
      <c r="H4336" s="37"/>
      <c r="I4336" s="37"/>
    </row>
    <row r="4337" spans="5:9">
      <c r="E4337" s="21"/>
      <c r="F4337" s="21"/>
      <c r="G4337" s="37"/>
      <c r="H4337" s="37"/>
      <c r="I4337" s="37"/>
    </row>
    <row r="4338" spans="5:9">
      <c r="E4338" s="21"/>
      <c r="F4338" s="21"/>
      <c r="G4338" s="37"/>
      <c r="H4338" s="37"/>
      <c r="I4338" s="37"/>
    </row>
    <row r="4339" spans="5:9">
      <c r="E4339" s="21"/>
      <c r="F4339" s="21"/>
      <c r="G4339" s="37"/>
      <c r="H4339" s="37"/>
      <c r="I4339" s="37"/>
    </row>
    <row r="4340" spans="5:9">
      <c r="E4340" s="21"/>
      <c r="F4340" s="21"/>
      <c r="G4340" s="37"/>
      <c r="H4340" s="37"/>
      <c r="I4340" s="37"/>
    </row>
    <row r="4341" spans="5:9">
      <c r="E4341" s="21"/>
      <c r="F4341" s="21"/>
      <c r="G4341" s="37"/>
      <c r="H4341" s="37"/>
      <c r="I4341" s="37"/>
    </row>
    <row r="4342" spans="5:9">
      <c r="E4342" s="21"/>
      <c r="F4342" s="21"/>
      <c r="G4342" s="37"/>
      <c r="H4342" s="37"/>
      <c r="I4342" s="37"/>
    </row>
    <row r="4343" spans="5:9">
      <c r="E4343" s="21"/>
      <c r="F4343" s="21"/>
      <c r="G4343" s="37"/>
      <c r="H4343" s="37"/>
      <c r="I4343" s="37"/>
    </row>
    <row r="4344" spans="5:9">
      <c r="E4344" s="21"/>
      <c r="F4344" s="21"/>
      <c r="G4344" s="37"/>
      <c r="H4344" s="37"/>
      <c r="I4344" s="37"/>
    </row>
    <row r="4345" spans="5:9">
      <c r="E4345" s="21"/>
      <c r="F4345" s="21"/>
      <c r="G4345" s="37"/>
      <c r="H4345" s="37"/>
      <c r="I4345" s="37"/>
    </row>
    <row r="4346" spans="5:9">
      <c r="E4346" s="21"/>
      <c r="F4346" s="21"/>
      <c r="G4346" s="37"/>
      <c r="H4346" s="37"/>
      <c r="I4346" s="37"/>
    </row>
    <row r="4347" spans="5:9">
      <c r="E4347" s="21"/>
      <c r="F4347" s="21"/>
      <c r="G4347" s="37"/>
      <c r="H4347" s="37"/>
      <c r="I4347" s="37"/>
    </row>
    <row r="4348" spans="5:9">
      <c r="E4348" s="21"/>
      <c r="F4348" s="21"/>
      <c r="G4348" s="37"/>
      <c r="H4348" s="37"/>
      <c r="I4348" s="37"/>
    </row>
    <row r="4349" spans="5:9">
      <c r="E4349" s="21"/>
      <c r="F4349" s="21"/>
      <c r="G4349" s="37"/>
      <c r="H4349" s="37"/>
      <c r="I4349" s="37"/>
    </row>
    <row r="4350" spans="5:9">
      <c r="E4350" s="21"/>
      <c r="F4350" s="21"/>
      <c r="G4350" s="37"/>
      <c r="H4350" s="37"/>
      <c r="I4350" s="37"/>
    </row>
    <row r="4351" spans="5:9">
      <c r="E4351" s="21"/>
      <c r="F4351" s="21"/>
      <c r="G4351" s="37"/>
      <c r="H4351" s="37"/>
      <c r="I4351" s="37"/>
    </row>
    <row r="4352" spans="5:9">
      <c r="E4352" s="21"/>
      <c r="F4352" s="21"/>
      <c r="G4352" s="37"/>
      <c r="H4352" s="37"/>
      <c r="I4352" s="37"/>
    </row>
    <row r="4353" spans="5:9">
      <c r="E4353" s="21"/>
      <c r="F4353" s="21"/>
      <c r="G4353" s="37"/>
      <c r="H4353" s="37"/>
      <c r="I4353" s="37"/>
    </row>
    <row r="4354" spans="5:9">
      <c r="E4354" s="21"/>
      <c r="F4354" s="21"/>
      <c r="G4354" s="37"/>
      <c r="H4354" s="37"/>
      <c r="I4354" s="37"/>
    </row>
    <row r="4355" spans="5:9">
      <c r="E4355" s="21"/>
      <c r="F4355" s="21"/>
      <c r="G4355" s="37"/>
      <c r="H4355" s="37"/>
      <c r="I4355" s="37"/>
    </row>
    <row r="4356" spans="5:9">
      <c r="E4356" s="21"/>
      <c r="F4356" s="21"/>
      <c r="G4356" s="37"/>
      <c r="H4356" s="37"/>
      <c r="I4356" s="37"/>
    </row>
    <row r="4357" spans="5:9">
      <c r="E4357" s="21"/>
      <c r="F4357" s="21"/>
      <c r="G4357" s="37"/>
      <c r="H4357" s="37"/>
      <c r="I4357" s="37"/>
    </row>
    <row r="4358" spans="5:9">
      <c r="E4358" s="21"/>
      <c r="F4358" s="21"/>
      <c r="G4358" s="37"/>
      <c r="H4358" s="37"/>
      <c r="I4358" s="37"/>
    </row>
    <row r="4359" spans="5:9">
      <c r="E4359" s="21"/>
      <c r="F4359" s="21"/>
      <c r="G4359" s="37"/>
      <c r="H4359" s="37"/>
      <c r="I4359" s="37"/>
    </row>
    <row r="4360" spans="5:9">
      <c r="E4360" s="21"/>
      <c r="F4360" s="21"/>
      <c r="G4360" s="37"/>
      <c r="H4360" s="37"/>
      <c r="I4360" s="37"/>
    </row>
    <row r="4361" spans="5:9">
      <c r="E4361" s="21"/>
      <c r="F4361" s="21"/>
      <c r="G4361" s="37"/>
      <c r="H4361" s="37"/>
      <c r="I4361" s="37"/>
    </row>
    <row r="4362" spans="5:9">
      <c r="E4362" s="21"/>
      <c r="F4362" s="21"/>
      <c r="G4362" s="37"/>
      <c r="H4362" s="37"/>
      <c r="I4362" s="37"/>
    </row>
    <row r="4363" spans="5:9">
      <c r="E4363" s="21"/>
      <c r="F4363" s="21"/>
      <c r="G4363" s="37"/>
      <c r="H4363" s="37"/>
      <c r="I4363" s="37"/>
    </row>
    <row r="4364" spans="5:9">
      <c r="E4364" s="21"/>
      <c r="F4364" s="21"/>
      <c r="G4364" s="37"/>
      <c r="H4364" s="37"/>
      <c r="I4364" s="37"/>
    </row>
    <row r="4365" spans="5:9">
      <c r="E4365" s="21"/>
      <c r="F4365" s="21"/>
      <c r="G4365" s="37"/>
      <c r="H4365" s="37"/>
      <c r="I4365" s="37"/>
    </row>
    <row r="4366" spans="5:9">
      <c r="E4366" s="21"/>
      <c r="F4366" s="21"/>
      <c r="G4366" s="37"/>
      <c r="H4366" s="37"/>
      <c r="I4366" s="37"/>
    </row>
    <row r="4367" spans="5:9">
      <c r="E4367" s="21"/>
      <c r="F4367" s="21"/>
      <c r="G4367" s="37"/>
      <c r="H4367" s="37"/>
      <c r="I4367" s="37"/>
    </row>
    <row r="4368" spans="5:9">
      <c r="E4368" s="21"/>
      <c r="F4368" s="21"/>
      <c r="G4368" s="37"/>
      <c r="H4368" s="37"/>
      <c r="I4368" s="37"/>
    </row>
    <row r="4369" spans="5:9">
      <c r="E4369" s="21"/>
      <c r="F4369" s="21"/>
      <c r="G4369" s="37"/>
      <c r="H4369" s="37"/>
      <c r="I4369" s="37"/>
    </row>
    <row r="4370" spans="5:9">
      <c r="E4370" s="21"/>
      <c r="F4370" s="21"/>
      <c r="G4370" s="37"/>
      <c r="H4370" s="37"/>
      <c r="I4370" s="37"/>
    </row>
    <row r="4371" spans="5:9">
      <c r="E4371" s="21"/>
      <c r="F4371" s="21"/>
      <c r="G4371" s="37"/>
      <c r="H4371" s="37"/>
      <c r="I4371" s="37"/>
    </row>
    <row r="4372" spans="5:9">
      <c r="E4372" s="21"/>
      <c r="F4372" s="21"/>
      <c r="G4372" s="37"/>
      <c r="H4372" s="37"/>
      <c r="I4372" s="37"/>
    </row>
    <row r="4373" spans="5:9">
      <c r="E4373" s="21"/>
      <c r="F4373" s="21"/>
      <c r="G4373" s="37"/>
      <c r="H4373" s="37"/>
      <c r="I4373" s="37"/>
    </row>
    <row r="4374" spans="5:9">
      <c r="E4374" s="21"/>
      <c r="F4374" s="21"/>
      <c r="G4374" s="37"/>
      <c r="H4374" s="37"/>
      <c r="I4374" s="37"/>
    </row>
    <row r="4375" spans="5:9">
      <c r="E4375" s="21"/>
      <c r="F4375" s="21"/>
      <c r="G4375" s="37"/>
      <c r="H4375" s="37"/>
      <c r="I4375" s="37"/>
    </row>
    <row r="4376" spans="5:9">
      <c r="E4376" s="21"/>
      <c r="F4376" s="21"/>
      <c r="G4376" s="37"/>
      <c r="H4376" s="37"/>
      <c r="I4376" s="37"/>
    </row>
    <row r="4377" spans="5:9">
      <c r="E4377" s="21"/>
      <c r="F4377" s="21"/>
      <c r="G4377" s="37"/>
      <c r="H4377" s="37"/>
      <c r="I4377" s="37"/>
    </row>
    <row r="4378" spans="5:9">
      <c r="E4378" s="21"/>
      <c r="F4378" s="21"/>
      <c r="G4378" s="37"/>
      <c r="H4378" s="37"/>
      <c r="I4378" s="37"/>
    </row>
    <row r="4379" spans="5:9">
      <c r="E4379" s="21"/>
      <c r="F4379" s="21"/>
      <c r="G4379" s="37"/>
      <c r="H4379" s="37"/>
      <c r="I4379" s="37"/>
    </row>
    <row r="4380" spans="5:9">
      <c r="E4380" s="21"/>
      <c r="F4380" s="21"/>
      <c r="G4380" s="37"/>
      <c r="H4380" s="37"/>
      <c r="I4380" s="37"/>
    </row>
    <row r="4381" spans="5:9">
      <c r="E4381" s="21"/>
      <c r="F4381" s="21"/>
      <c r="G4381" s="37"/>
      <c r="H4381" s="37"/>
      <c r="I4381" s="37"/>
    </row>
    <row r="4382" spans="5:9">
      <c r="E4382" s="21"/>
      <c r="F4382" s="21"/>
      <c r="G4382" s="37"/>
      <c r="H4382" s="37"/>
      <c r="I4382" s="37"/>
    </row>
    <row r="4383" spans="5:9">
      <c r="E4383" s="21"/>
      <c r="F4383" s="21"/>
      <c r="G4383" s="37"/>
      <c r="H4383" s="37"/>
      <c r="I4383" s="37"/>
    </row>
    <row r="4384" spans="5:9">
      <c r="E4384" s="21"/>
      <c r="F4384" s="21"/>
      <c r="G4384" s="37"/>
      <c r="H4384" s="37"/>
      <c r="I4384" s="37"/>
    </row>
    <row r="4385" spans="5:9">
      <c r="E4385" s="21"/>
      <c r="F4385" s="21"/>
      <c r="G4385" s="37"/>
      <c r="H4385" s="37"/>
      <c r="I4385" s="37"/>
    </row>
    <row r="4386" spans="5:9">
      <c r="E4386" s="21"/>
      <c r="F4386" s="21"/>
      <c r="G4386" s="37"/>
      <c r="H4386" s="37"/>
      <c r="I4386" s="37"/>
    </row>
    <row r="4387" spans="5:9">
      <c r="E4387" s="21"/>
      <c r="F4387" s="21"/>
      <c r="G4387" s="37"/>
      <c r="H4387" s="37"/>
      <c r="I4387" s="37"/>
    </row>
    <row r="4388" spans="5:9">
      <c r="E4388" s="21"/>
      <c r="F4388" s="21"/>
      <c r="G4388" s="37"/>
      <c r="H4388" s="37"/>
      <c r="I4388" s="37"/>
    </row>
    <row r="4389" spans="5:9">
      <c r="E4389" s="21"/>
      <c r="F4389" s="21"/>
      <c r="G4389" s="37"/>
      <c r="H4389" s="37"/>
      <c r="I4389" s="37"/>
    </row>
    <row r="4390" spans="5:9">
      <c r="E4390" s="21"/>
      <c r="F4390" s="21"/>
      <c r="G4390" s="37"/>
      <c r="H4390" s="37"/>
      <c r="I4390" s="37"/>
    </row>
    <row r="4391" spans="5:9">
      <c r="E4391" s="21"/>
      <c r="F4391" s="21"/>
      <c r="G4391" s="37"/>
      <c r="H4391" s="37"/>
      <c r="I4391" s="37"/>
    </row>
    <row r="4392" spans="5:9">
      <c r="E4392" s="21"/>
      <c r="F4392" s="21"/>
      <c r="G4392" s="37"/>
      <c r="H4392" s="37"/>
      <c r="I4392" s="37"/>
    </row>
    <row r="4393" spans="5:9">
      <c r="E4393" s="21"/>
      <c r="F4393" s="21"/>
      <c r="G4393" s="37"/>
      <c r="H4393" s="37"/>
      <c r="I4393" s="37"/>
    </row>
    <row r="4394" spans="5:9">
      <c r="E4394" s="21"/>
      <c r="F4394" s="21"/>
      <c r="G4394" s="37"/>
      <c r="H4394" s="37"/>
      <c r="I4394" s="37"/>
    </row>
    <row r="4395" spans="5:9">
      <c r="E4395" s="21"/>
      <c r="F4395" s="21"/>
      <c r="G4395" s="37"/>
      <c r="H4395" s="37"/>
      <c r="I4395" s="37"/>
    </row>
    <row r="4396" spans="5:9">
      <c r="E4396" s="21"/>
      <c r="F4396" s="21"/>
      <c r="G4396" s="37"/>
      <c r="H4396" s="37"/>
      <c r="I4396" s="37"/>
    </row>
    <row r="4397" spans="5:9">
      <c r="E4397" s="21"/>
      <c r="F4397" s="21"/>
      <c r="G4397" s="37"/>
      <c r="H4397" s="37"/>
      <c r="I4397" s="37"/>
    </row>
    <row r="4398" spans="5:9">
      <c r="E4398" s="21"/>
      <c r="F4398" s="21"/>
      <c r="G4398" s="37"/>
      <c r="H4398" s="37"/>
      <c r="I4398" s="37"/>
    </row>
    <row r="4399" spans="5:9">
      <c r="E4399" s="21"/>
      <c r="F4399" s="21"/>
      <c r="G4399" s="37"/>
      <c r="H4399" s="37"/>
      <c r="I4399" s="37"/>
    </row>
    <row r="4400" spans="5:9">
      <c r="E4400" s="21"/>
      <c r="F4400" s="21"/>
      <c r="G4400" s="37"/>
      <c r="H4400" s="37"/>
      <c r="I4400" s="37"/>
    </row>
    <row r="4401" spans="5:9">
      <c r="E4401" s="21"/>
      <c r="F4401" s="21"/>
      <c r="G4401" s="37"/>
      <c r="H4401" s="37"/>
      <c r="I4401" s="37"/>
    </row>
    <row r="4402" spans="5:9">
      <c r="E4402" s="21"/>
      <c r="F4402" s="21"/>
      <c r="G4402" s="37"/>
      <c r="H4402" s="37"/>
      <c r="I4402" s="37"/>
    </row>
    <row r="4403" spans="5:9">
      <c r="E4403" s="21"/>
      <c r="F4403" s="21"/>
      <c r="G4403" s="37"/>
      <c r="H4403" s="37"/>
      <c r="I4403" s="37"/>
    </row>
    <row r="4404" spans="5:9">
      <c r="E4404" s="21"/>
      <c r="F4404" s="21"/>
      <c r="G4404" s="37"/>
      <c r="H4404" s="37"/>
      <c r="I4404" s="37"/>
    </row>
    <row r="4405" spans="5:9">
      <c r="E4405" s="21"/>
      <c r="F4405" s="21"/>
      <c r="G4405" s="37"/>
      <c r="H4405" s="37"/>
      <c r="I4405" s="37"/>
    </row>
    <row r="4406" spans="5:9">
      <c r="E4406" s="21"/>
      <c r="F4406" s="21"/>
      <c r="G4406" s="37"/>
      <c r="H4406" s="37"/>
      <c r="I4406" s="37"/>
    </row>
    <row r="4407" spans="5:9">
      <c r="E4407" s="21"/>
      <c r="F4407" s="21"/>
      <c r="G4407" s="37"/>
      <c r="H4407" s="37"/>
      <c r="I4407" s="37"/>
    </row>
    <row r="4408" spans="5:9">
      <c r="E4408" s="21"/>
      <c r="F4408" s="21"/>
      <c r="G4408" s="37"/>
      <c r="H4408" s="37"/>
      <c r="I4408" s="37"/>
    </row>
    <row r="4409" spans="5:9">
      <c r="E4409" s="21"/>
      <c r="F4409" s="21"/>
      <c r="G4409" s="37"/>
      <c r="H4409" s="37"/>
      <c r="I4409" s="37"/>
    </row>
    <row r="4410" spans="5:9">
      <c r="E4410" s="21"/>
      <c r="F4410" s="21"/>
      <c r="G4410" s="37"/>
      <c r="H4410" s="37"/>
      <c r="I4410" s="37"/>
    </row>
    <row r="4411" spans="5:9">
      <c r="E4411" s="21"/>
      <c r="F4411" s="21"/>
      <c r="G4411" s="37"/>
      <c r="H4411" s="37"/>
      <c r="I4411" s="37"/>
    </row>
    <row r="4412" spans="5:9">
      <c r="E4412" s="21"/>
      <c r="F4412" s="21"/>
      <c r="G4412" s="37"/>
      <c r="H4412" s="37"/>
      <c r="I4412" s="37"/>
    </row>
    <row r="4413" spans="5:9">
      <c r="E4413" s="21"/>
      <c r="F4413" s="21"/>
      <c r="G4413" s="37"/>
      <c r="H4413" s="37"/>
      <c r="I4413" s="37"/>
    </row>
    <row r="4414" spans="5:9">
      <c r="E4414" s="21"/>
      <c r="F4414" s="21"/>
      <c r="G4414" s="37"/>
      <c r="H4414" s="37"/>
      <c r="I4414" s="37"/>
    </row>
    <row r="4415" spans="5:9">
      <c r="E4415" s="21"/>
      <c r="F4415" s="21"/>
      <c r="G4415" s="37"/>
      <c r="H4415" s="37"/>
      <c r="I4415" s="37"/>
    </row>
    <row r="4416" spans="5:9">
      <c r="E4416" s="21"/>
      <c r="F4416" s="21"/>
      <c r="G4416" s="37"/>
      <c r="H4416" s="37"/>
      <c r="I4416" s="37"/>
    </row>
    <row r="4417" spans="5:9">
      <c r="E4417" s="21"/>
      <c r="F4417" s="21"/>
      <c r="G4417" s="37"/>
      <c r="H4417" s="37"/>
      <c r="I4417" s="37"/>
    </row>
    <row r="4418" spans="5:9">
      <c r="E4418" s="21"/>
      <c r="F4418" s="21"/>
      <c r="G4418" s="37"/>
      <c r="H4418" s="37"/>
      <c r="I4418" s="37"/>
    </row>
    <row r="4419" spans="5:9">
      <c r="E4419" s="21"/>
      <c r="F4419" s="21"/>
      <c r="G4419" s="37"/>
      <c r="H4419" s="37"/>
      <c r="I4419" s="37"/>
    </row>
    <row r="4420" spans="5:9">
      <c r="E4420" s="21"/>
      <c r="F4420" s="21"/>
      <c r="G4420" s="37"/>
      <c r="H4420" s="37"/>
      <c r="I4420" s="37"/>
    </row>
    <row r="4421" spans="5:9">
      <c r="E4421" s="21"/>
      <c r="F4421" s="21"/>
      <c r="G4421" s="37"/>
      <c r="H4421" s="37"/>
      <c r="I4421" s="37"/>
    </row>
    <row r="4422" spans="5:9">
      <c r="E4422" s="21"/>
      <c r="F4422" s="21"/>
      <c r="G4422" s="37"/>
      <c r="H4422" s="37"/>
      <c r="I4422" s="37"/>
    </row>
    <row r="4423" spans="5:9">
      <c r="E4423" s="21"/>
      <c r="F4423" s="21"/>
      <c r="G4423" s="37"/>
      <c r="H4423" s="37"/>
      <c r="I4423" s="37"/>
    </row>
    <row r="4424" spans="5:9">
      <c r="E4424" s="21"/>
      <c r="F4424" s="21"/>
      <c r="G4424" s="37"/>
      <c r="H4424" s="37"/>
      <c r="I4424" s="37"/>
    </row>
    <row r="4425" spans="5:9">
      <c r="E4425" s="21"/>
      <c r="F4425" s="21"/>
      <c r="G4425" s="37"/>
      <c r="H4425" s="37"/>
      <c r="I4425" s="37"/>
    </row>
    <row r="4426" spans="5:9">
      <c r="E4426" s="21"/>
      <c r="F4426" s="21"/>
      <c r="G4426" s="37"/>
      <c r="H4426" s="37"/>
      <c r="I4426" s="37"/>
    </row>
    <row r="4427" spans="5:9">
      <c r="E4427" s="21"/>
      <c r="F4427" s="21"/>
      <c r="G4427" s="37"/>
      <c r="H4427" s="37"/>
      <c r="I4427" s="37"/>
    </row>
    <row r="4428" spans="5:9">
      <c r="E4428" s="21"/>
      <c r="F4428" s="21"/>
      <c r="G4428" s="37"/>
      <c r="H4428" s="37"/>
      <c r="I4428" s="37"/>
    </row>
    <row r="4429" spans="5:9">
      <c r="E4429" s="21"/>
      <c r="F4429" s="21"/>
      <c r="G4429" s="37"/>
      <c r="H4429" s="37"/>
      <c r="I4429" s="37"/>
    </row>
    <row r="4430" spans="5:9">
      <c r="E4430" s="21"/>
      <c r="F4430" s="21"/>
      <c r="G4430" s="37"/>
      <c r="H4430" s="37"/>
      <c r="I4430" s="37"/>
    </row>
    <row r="4431" spans="5:9">
      <c r="E4431" s="21"/>
      <c r="F4431" s="21"/>
      <c r="G4431" s="37"/>
      <c r="H4431" s="37"/>
      <c r="I4431" s="37"/>
    </row>
    <row r="4432" spans="5:9">
      <c r="E4432" s="21"/>
      <c r="F4432" s="21"/>
      <c r="G4432" s="37"/>
      <c r="H4432" s="37"/>
      <c r="I4432" s="37"/>
    </row>
    <row r="4433" spans="5:9">
      <c r="E4433" s="21"/>
      <c r="F4433" s="21"/>
      <c r="G4433" s="37"/>
      <c r="H4433" s="37"/>
      <c r="I4433" s="37"/>
    </row>
    <row r="4434" spans="5:9">
      <c r="E4434" s="21"/>
      <c r="F4434" s="21"/>
      <c r="G4434" s="37"/>
      <c r="H4434" s="37"/>
      <c r="I4434" s="37"/>
    </row>
    <row r="4435" spans="5:9">
      <c r="E4435" s="21"/>
      <c r="F4435" s="21"/>
      <c r="G4435" s="37"/>
      <c r="H4435" s="37"/>
      <c r="I4435" s="37"/>
    </row>
    <row r="4436" spans="5:9">
      <c r="E4436" s="21"/>
      <c r="F4436" s="21"/>
      <c r="G4436" s="37"/>
      <c r="H4436" s="37"/>
      <c r="I4436" s="37"/>
    </row>
    <row r="4437" spans="5:9">
      <c r="E4437" s="21"/>
      <c r="F4437" s="21"/>
      <c r="G4437" s="37"/>
      <c r="H4437" s="37"/>
      <c r="I4437" s="37"/>
    </row>
    <row r="4438" spans="5:9">
      <c r="E4438" s="21"/>
      <c r="F4438" s="21"/>
      <c r="G4438" s="37"/>
      <c r="H4438" s="37"/>
      <c r="I4438" s="37"/>
    </row>
    <row r="4439" spans="5:9">
      <c r="E4439" s="21"/>
      <c r="F4439" s="21"/>
      <c r="G4439" s="37"/>
      <c r="H4439" s="37"/>
      <c r="I4439" s="37"/>
    </row>
    <row r="4440" spans="5:9">
      <c r="E4440" s="21"/>
      <c r="F4440" s="21"/>
      <c r="G4440" s="37"/>
      <c r="H4440" s="37"/>
      <c r="I4440" s="37"/>
    </row>
    <row r="4441" spans="5:9">
      <c r="E4441" s="21"/>
      <c r="F4441" s="21"/>
      <c r="G4441" s="37"/>
      <c r="H4441" s="37"/>
      <c r="I4441" s="37"/>
    </row>
    <row r="4442" spans="5:9">
      <c r="E4442" s="21"/>
      <c r="F4442" s="21"/>
      <c r="G4442" s="37"/>
      <c r="H4442" s="37"/>
      <c r="I4442" s="37"/>
    </row>
    <row r="4443" spans="5:9">
      <c r="E4443" s="21"/>
      <c r="F4443" s="21"/>
      <c r="G4443" s="37"/>
      <c r="H4443" s="37"/>
      <c r="I4443" s="37"/>
    </row>
    <row r="4444" spans="5:9">
      <c r="E4444" s="21"/>
      <c r="F4444" s="21"/>
      <c r="G4444" s="37"/>
      <c r="H4444" s="37"/>
      <c r="I4444" s="37"/>
    </row>
    <row r="4445" spans="5:9">
      <c r="E4445" s="21"/>
      <c r="F4445" s="21"/>
      <c r="G4445" s="37"/>
      <c r="H4445" s="37"/>
      <c r="I4445" s="37"/>
    </row>
    <row r="4446" spans="5:9">
      <c r="E4446" s="21"/>
      <c r="F4446" s="21"/>
      <c r="G4446" s="37"/>
      <c r="H4446" s="37"/>
      <c r="I4446" s="37"/>
    </row>
    <row r="4447" spans="5:9">
      <c r="E4447" s="21"/>
      <c r="F4447" s="21"/>
      <c r="G4447" s="37"/>
      <c r="H4447" s="37"/>
      <c r="I4447" s="37"/>
    </row>
    <row r="4448" spans="5:9">
      <c r="E4448" s="21"/>
      <c r="F4448" s="21"/>
      <c r="G4448" s="37"/>
      <c r="H4448" s="37"/>
      <c r="I4448" s="37"/>
    </row>
    <row r="4449" spans="5:9">
      <c r="E4449" s="21"/>
      <c r="F4449" s="21"/>
      <c r="G4449" s="37"/>
      <c r="H4449" s="37"/>
      <c r="I4449" s="37"/>
    </row>
    <row r="4450" spans="5:9">
      <c r="E4450" s="21"/>
      <c r="F4450" s="21"/>
      <c r="G4450" s="37"/>
      <c r="H4450" s="37"/>
      <c r="I4450" s="37"/>
    </row>
    <row r="4451" spans="5:9">
      <c r="E4451" s="21"/>
      <c r="F4451" s="21"/>
      <c r="G4451" s="37"/>
      <c r="H4451" s="37"/>
      <c r="I4451" s="37"/>
    </row>
    <row r="4452" spans="5:9">
      <c r="E4452" s="21"/>
      <c r="F4452" s="21"/>
      <c r="G4452" s="37"/>
      <c r="H4452" s="37"/>
      <c r="I4452" s="37"/>
    </row>
    <row r="4453" spans="5:9">
      <c r="E4453" s="21"/>
      <c r="F4453" s="21"/>
      <c r="G4453" s="37"/>
      <c r="H4453" s="37"/>
      <c r="I4453" s="37"/>
    </row>
    <row r="4454" spans="5:9">
      <c r="E4454" s="21"/>
      <c r="F4454" s="21"/>
      <c r="G4454" s="37"/>
      <c r="H4454" s="37"/>
      <c r="I4454" s="37"/>
    </row>
    <row r="4455" spans="5:9">
      <c r="E4455" s="21"/>
      <c r="F4455" s="21"/>
      <c r="G4455" s="37"/>
      <c r="H4455" s="37"/>
      <c r="I4455" s="37"/>
    </row>
    <row r="4456" spans="5:9">
      <c r="E4456" s="21"/>
      <c r="F4456" s="21"/>
      <c r="G4456" s="37"/>
      <c r="H4456" s="37"/>
      <c r="I4456" s="37"/>
    </row>
    <row r="4457" spans="5:9">
      <c r="E4457" s="21"/>
      <c r="F4457" s="21"/>
      <c r="G4457" s="37"/>
      <c r="H4457" s="37"/>
      <c r="I4457" s="37"/>
    </row>
    <row r="4458" spans="5:9">
      <c r="E4458" s="21"/>
      <c r="F4458" s="21"/>
      <c r="G4458" s="37"/>
      <c r="H4458" s="37"/>
      <c r="I4458" s="37"/>
    </row>
    <row r="4459" spans="5:9">
      <c r="E4459" s="21"/>
      <c r="F4459" s="21"/>
      <c r="G4459" s="37"/>
      <c r="H4459" s="37"/>
      <c r="I4459" s="37"/>
    </row>
    <row r="4460" spans="5:9">
      <c r="E4460" s="21"/>
      <c r="F4460" s="21"/>
      <c r="G4460" s="37"/>
      <c r="H4460" s="37"/>
      <c r="I4460" s="37"/>
    </row>
    <row r="4461" spans="5:9">
      <c r="E4461" s="21"/>
      <c r="F4461" s="21"/>
      <c r="G4461" s="37"/>
      <c r="H4461" s="37"/>
      <c r="I4461" s="37"/>
    </row>
    <row r="4462" spans="5:9">
      <c r="E4462" s="21"/>
      <c r="F4462" s="21"/>
      <c r="G4462" s="37"/>
      <c r="H4462" s="37"/>
      <c r="I4462" s="37"/>
    </row>
    <row r="4463" spans="5:9">
      <c r="E4463" s="21"/>
      <c r="F4463" s="21"/>
      <c r="G4463" s="37"/>
      <c r="H4463" s="37"/>
      <c r="I4463" s="37"/>
    </row>
    <row r="4464" spans="5:9">
      <c r="E4464" s="21"/>
      <c r="F4464" s="21"/>
      <c r="G4464" s="37"/>
      <c r="H4464" s="37"/>
      <c r="I4464" s="37"/>
    </row>
    <row r="4465" spans="5:9">
      <c r="E4465" s="21"/>
      <c r="F4465" s="21"/>
      <c r="G4465" s="37"/>
      <c r="H4465" s="37"/>
      <c r="I4465" s="37"/>
    </row>
    <row r="4466" spans="5:9">
      <c r="E4466" s="21"/>
      <c r="F4466" s="21"/>
      <c r="G4466" s="37"/>
      <c r="H4466" s="37"/>
      <c r="I4466" s="37"/>
    </row>
    <row r="4467" spans="5:9">
      <c r="E4467" s="21"/>
      <c r="F4467" s="21"/>
      <c r="G4467" s="37"/>
      <c r="H4467" s="37"/>
      <c r="I4467" s="37"/>
    </row>
    <row r="4468" spans="5:9">
      <c r="E4468" s="21"/>
      <c r="F4468" s="21"/>
      <c r="G4468" s="37"/>
      <c r="H4468" s="37"/>
      <c r="I4468" s="37"/>
    </row>
    <row r="4469" spans="5:9">
      <c r="E4469" s="21"/>
      <c r="F4469" s="21"/>
      <c r="G4469" s="37"/>
      <c r="H4469" s="37"/>
      <c r="I4469" s="37"/>
    </row>
    <row r="4470" spans="5:9">
      <c r="E4470" s="21"/>
      <c r="F4470" s="21"/>
      <c r="G4470" s="37"/>
      <c r="H4470" s="37"/>
      <c r="I4470" s="37"/>
    </row>
    <row r="4471" spans="5:9">
      <c r="E4471" s="21"/>
      <c r="F4471" s="21"/>
      <c r="G4471" s="37"/>
      <c r="H4471" s="37"/>
      <c r="I4471" s="37"/>
    </row>
    <row r="4472" spans="5:9">
      <c r="E4472" s="21"/>
      <c r="F4472" s="21"/>
      <c r="G4472" s="37"/>
      <c r="H4472" s="37"/>
      <c r="I4472" s="37"/>
    </row>
    <row r="4473" spans="5:9">
      <c r="E4473" s="21"/>
      <c r="F4473" s="21"/>
      <c r="G4473" s="37"/>
      <c r="H4473" s="37"/>
      <c r="I4473" s="37"/>
    </row>
    <row r="4474" spans="5:9">
      <c r="E4474" s="21"/>
      <c r="F4474" s="21"/>
      <c r="G4474" s="37"/>
      <c r="H4474" s="37"/>
      <c r="I4474" s="37"/>
    </row>
    <row r="4475" spans="5:9">
      <c r="E4475" s="21"/>
      <c r="F4475" s="21"/>
      <c r="G4475" s="37"/>
      <c r="H4475" s="37"/>
      <c r="I4475" s="37"/>
    </row>
    <row r="4476" spans="5:9">
      <c r="E4476" s="21"/>
      <c r="F4476" s="21"/>
      <c r="G4476" s="37"/>
      <c r="H4476" s="37"/>
      <c r="I4476" s="37"/>
    </row>
    <row r="4477" spans="5:9">
      <c r="E4477" s="21"/>
      <c r="F4477" s="21"/>
      <c r="G4477" s="37"/>
      <c r="H4477" s="37"/>
      <c r="I4477" s="37"/>
    </row>
    <row r="4478" spans="5:9">
      <c r="E4478" s="21"/>
      <c r="F4478" s="21"/>
      <c r="G4478" s="37"/>
      <c r="H4478" s="37"/>
      <c r="I4478" s="37"/>
    </row>
    <row r="4479" spans="5:9">
      <c r="E4479" s="21"/>
      <c r="F4479" s="21"/>
      <c r="G4479" s="37"/>
      <c r="H4479" s="37"/>
      <c r="I4479" s="37"/>
    </row>
    <row r="4480" spans="5:9">
      <c r="E4480" s="21"/>
      <c r="F4480" s="21"/>
      <c r="G4480" s="37"/>
      <c r="H4480" s="37"/>
      <c r="I4480" s="37"/>
    </row>
    <row r="4481" spans="5:9">
      <c r="E4481" s="21"/>
      <c r="F4481" s="21"/>
      <c r="G4481" s="37"/>
      <c r="H4481" s="37"/>
      <c r="I4481" s="37"/>
    </row>
    <row r="4482" spans="5:9">
      <c r="E4482" s="21"/>
      <c r="F4482" s="21"/>
      <c r="G4482" s="37"/>
      <c r="H4482" s="37"/>
      <c r="I4482" s="37"/>
    </row>
    <row r="4483" spans="5:9">
      <c r="E4483" s="21"/>
      <c r="F4483" s="21"/>
      <c r="G4483" s="37"/>
      <c r="H4483" s="37"/>
      <c r="I4483" s="37"/>
    </row>
    <row r="4484" spans="5:9">
      <c r="E4484" s="21"/>
      <c r="F4484" s="21"/>
      <c r="G4484" s="37"/>
      <c r="H4484" s="37"/>
      <c r="I4484" s="37"/>
    </row>
    <row r="4485" spans="5:9">
      <c r="E4485" s="21"/>
      <c r="F4485" s="21"/>
      <c r="G4485" s="37"/>
      <c r="H4485" s="37"/>
      <c r="I4485" s="37"/>
    </row>
    <row r="4486" spans="5:9">
      <c r="E4486" s="21"/>
      <c r="F4486" s="21"/>
      <c r="G4486" s="37"/>
      <c r="H4486" s="37"/>
      <c r="I4486" s="37"/>
    </row>
    <row r="4487" spans="5:9">
      <c r="E4487" s="21"/>
      <c r="F4487" s="21"/>
      <c r="G4487" s="37"/>
      <c r="H4487" s="37"/>
      <c r="I4487" s="37"/>
    </row>
    <row r="4488" spans="5:9">
      <c r="E4488" s="21"/>
      <c r="F4488" s="21"/>
      <c r="G4488" s="37"/>
      <c r="H4488" s="37"/>
      <c r="I4488" s="37"/>
    </row>
    <row r="4489" spans="5:9">
      <c r="E4489" s="21"/>
      <c r="F4489" s="21"/>
      <c r="G4489" s="37"/>
      <c r="H4489" s="37"/>
      <c r="I4489" s="37"/>
    </row>
    <row r="4490" spans="5:9">
      <c r="E4490" s="21"/>
      <c r="F4490" s="21"/>
      <c r="G4490" s="37"/>
      <c r="H4490" s="37"/>
      <c r="I4490" s="37"/>
    </row>
    <row r="4491" spans="5:9">
      <c r="E4491" s="21"/>
      <c r="F4491" s="21"/>
      <c r="G4491" s="37"/>
      <c r="H4491" s="37"/>
      <c r="I4491" s="37"/>
    </row>
    <row r="4492" spans="5:9">
      <c r="E4492" s="21"/>
      <c r="F4492" s="21"/>
      <c r="G4492" s="37"/>
      <c r="H4492" s="37"/>
      <c r="I4492" s="37"/>
    </row>
    <row r="4493" spans="5:9">
      <c r="E4493" s="21"/>
      <c r="F4493" s="21"/>
      <c r="G4493" s="37"/>
      <c r="H4493" s="37"/>
      <c r="I4493" s="37"/>
    </row>
    <row r="4494" spans="5:9">
      <c r="E4494" s="21"/>
      <c r="F4494" s="21"/>
      <c r="G4494" s="37"/>
      <c r="H4494" s="37"/>
      <c r="I4494" s="37"/>
    </row>
    <row r="4495" spans="5:9">
      <c r="E4495" s="21"/>
      <c r="F4495" s="21"/>
      <c r="G4495" s="37"/>
      <c r="H4495" s="37"/>
      <c r="I4495" s="37"/>
    </row>
    <row r="4496" spans="5:9">
      <c r="E4496" s="21"/>
      <c r="F4496" s="21"/>
      <c r="G4496" s="37"/>
      <c r="H4496" s="37"/>
      <c r="I4496" s="37"/>
    </row>
    <row r="4497" spans="5:9">
      <c r="E4497" s="21"/>
      <c r="F4497" s="21"/>
      <c r="G4497" s="37"/>
      <c r="H4497" s="37"/>
      <c r="I4497" s="37"/>
    </row>
    <row r="4498" spans="5:9">
      <c r="E4498" s="21"/>
      <c r="F4498" s="21"/>
      <c r="G4498" s="37"/>
      <c r="H4498" s="37"/>
      <c r="I4498" s="37"/>
    </row>
    <row r="4499" spans="5:9">
      <c r="E4499" s="21"/>
      <c r="F4499" s="21"/>
      <c r="G4499" s="37"/>
      <c r="H4499" s="37"/>
      <c r="I4499" s="37"/>
    </row>
    <row r="4500" spans="5:9">
      <c r="E4500" s="21"/>
      <c r="F4500" s="21"/>
      <c r="G4500" s="37"/>
      <c r="H4500" s="37"/>
      <c r="I4500" s="37"/>
    </row>
    <row r="4501" spans="5:9">
      <c r="E4501" s="21"/>
      <c r="F4501" s="21"/>
      <c r="G4501" s="37"/>
      <c r="H4501" s="37"/>
      <c r="I4501" s="37"/>
    </row>
    <row r="4502" spans="5:9">
      <c r="E4502" s="21"/>
      <c r="F4502" s="21"/>
      <c r="G4502" s="37"/>
      <c r="H4502" s="37"/>
      <c r="I4502" s="37"/>
    </row>
    <row r="4503" spans="5:9">
      <c r="E4503" s="21"/>
      <c r="F4503" s="21"/>
      <c r="G4503" s="37"/>
      <c r="H4503" s="37"/>
      <c r="I4503" s="37"/>
    </row>
    <row r="4504" spans="5:9">
      <c r="E4504" s="21"/>
      <c r="F4504" s="21"/>
      <c r="G4504" s="37"/>
      <c r="H4504" s="37"/>
      <c r="I4504" s="37"/>
    </row>
    <row r="4505" spans="5:9">
      <c r="E4505" s="21"/>
      <c r="F4505" s="21"/>
      <c r="G4505" s="37"/>
      <c r="H4505" s="37"/>
      <c r="I4505" s="37"/>
    </row>
    <row r="4506" spans="5:9">
      <c r="E4506" s="21"/>
      <c r="F4506" s="21"/>
      <c r="G4506" s="37"/>
      <c r="H4506" s="37"/>
      <c r="I4506" s="37"/>
    </row>
    <row r="4507" spans="5:9">
      <c r="E4507" s="21"/>
      <c r="F4507" s="21"/>
      <c r="G4507" s="37"/>
      <c r="H4507" s="37"/>
      <c r="I4507" s="37"/>
    </row>
    <row r="4508" spans="5:9">
      <c r="E4508" s="21"/>
      <c r="F4508" s="21"/>
      <c r="G4508" s="37"/>
      <c r="H4508" s="37"/>
      <c r="I4508" s="37"/>
    </row>
    <row r="4509" spans="5:9">
      <c r="E4509" s="21"/>
      <c r="F4509" s="21"/>
      <c r="G4509" s="37"/>
      <c r="H4509" s="37"/>
      <c r="I4509" s="37"/>
    </row>
    <row r="4510" spans="5:9">
      <c r="E4510" s="21"/>
      <c r="F4510" s="21"/>
      <c r="G4510" s="37"/>
      <c r="H4510" s="37"/>
      <c r="I4510" s="37"/>
    </row>
    <row r="4511" spans="5:9">
      <c r="E4511" s="21"/>
      <c r="F4511" s="21"/>
      <c r="G4511" s="37"/>
      <c r="H4511" s="37"/>
      <c r="I4511" s="37"/>
    </row>
    <row r="4512" spans="5:9">
      <c r="E4512" s="21"/>
      <c r="F4512" s="21"/>
      <c r="G4512" s="37"/>
      <c r="H4512" s="37"/>
      <c r="I4512" s="37"/>
    </row>
    <row r="4513" spans="5:9">
      <c r="E4513" s="21"/>
      <c r="F4513" s="21"/>
      <c r="G4513" s="37"/>
      <c r="H4513" s="37"/>
      <c r="I4513" s="37"/>
    </row>
    <row r="4514" spans="5:9">
      <c r="E4514" s="21"/>
      <c r="F4514" s="21"/>
      <c r="G4514" s="37"/>
      <c r="H4514" s="37"/>
      <c r="I4514" s="37"/>
    </row>
    <row r="4515" spans="5:9">
      <c r="E4515" s="21"/>
      <c r="F4515" s="21"/>
      <c r="G4515" s="37"/>
      <c r="H4515" s="37"/>
      <c r="I4515" s="37"/>
    </row>
    <row r="4516" spans="5:9">
      <c r="E4516" s="21"/>
      <c r="F4516" s="21"/>
      <c r="G4516" s="37"/>
      <c r="H4516" s="37"/>
      <c r="I4516" s="37"/>
    </row>
    <row r="4517" spans="5:9">
      <c r="E4517" s="21"/>
      <c r="F4517" s="21"/>
      <c r="G4517" s="37"/>
      <c r="H4517" s="37"/>
      <c r="I4517" s="37"/>
    </row>
    <row r="4518" spans="5:9">
      <c r="E4518" s="21"/>
      <c r="F4518" s="21"/>
      <c r="G4518" s="37"/>
      <c r="H4518" s="37"/>
      <c r="I4518" s="37"/>
    </row>
    <row r="4519" spans="5:9">
      <c r="E4519" s="21"/>
      <c r="F4519" s="21"/>
      <c r="G4519" s="37"/>
      <c r="H4519" s="37"/>
      <c r="I4519" s="37"/>
    </row>
    <row r="4520" spans="5:9">
      <c r="E4520" s="21"/>
      <c r="F4520" s="21"/>
      <c r="G4520" s="37"/>
      <c r="H4520" s="37"/>
      <c r="I4520" s="37"/>
    </row>
    <row r="4521" spans="5:9">
      <c r="E4521" s="21"/>
      <c r="F4521" s="21"/>
      <c r="G4521" s="37"/>
      <c r="H4521" s="37"/>
      <c r="I4521" s="37"/>
    </row>
    <row r="4522" spans="5:9">
      <c r="E4522" s="21"/>
      <c r="F4522" s="21"/>
      <c r="G4522" s="37"/>
      <c r="H4522" s="37"/>
      <c r="I4522" s="37"/>
    </row>
    <row r="4523" spans="5:9">
      <c r="E4523" s="21"/>
      <c r="F4523" s="21"/>
      <c r="G4523" s="37"/>
      <c r="H4523" s="37"/>
      <c r="I4523" s="37"/>
    </row>
    <row r="4524" spans="5:9">
      <c r="E4524" s="21"/>
      <c r="F4524" s="21"/>
      <c r="G4524" s="37"/>
      <c r="H4524" s="37"/>
      <c r="I4524" s="37"/>
    </row>
    <row r="4525" spans="5:9">
      <c r="E4525" s="21"/>
      <c r="F4525" s="21"/>
      <c r="G4525" s="37"/>
      <c r="H4525" s="37"/>
      <c r="I4525" s="37"/>
    </row>
    <row r="4526" spans="5:9">
      <c r="E4526" s="21"/>
      <c r="F4526" s="21"/>
      <c r="G4526" s="37"/>
      <c r="H4526" s="37"/>
      <c r="I4526" s="37"/>
    </row>
    <row r="4527" spans="5:9">
      <c r="E4527" s="21"/>
      <c r="F4527" s="21"/>
      <c r="G4527" s="37"/>
      <c r="H4527" s="37"/>
      <c r="I4527" s="37"/>
    </row>
    <row r="4528" spans="5:9">
      <c r="E4528" s="21"/>
      <c r="F4528" s="21"/>
      <c r="G4528" s="37"/>
      <c r="H4528" s="37"/>
      <c r="I4528" s="37"/>
    </row>
    <row r="4529" spans="5:9">
      <c r="E4529" s="21"/>
      <c r="F4529" s="21"/>
      <c r="G4529" s="37"/>
      <c r="H4529" s="37"/>
      <c r="I4529" s="37"/>
    </row>
    <row r="4530" spans="5:9">
      <c r="E4530" s="21"/>
      <c r="F4530" s="21"/>
      <c r="G4530" s="37"/>
      <c r="H4530" s="37"/>
      <c r="I4530" s="37"/>
    </row>
    <row r="4531" spans="5:9">
      <c r="E4531" s="21"/>
      <c r="F4531" s="21"/>
      <c r="G4531" s="37"/>
      <c r="H4531" s="37"/>
      <c r="I4531" s="37"/>
    </row>
    <row r="4532" spans="5:9">
      <c r="E4532" s="21"/>
      <c r="F4532" s="21"/>
      <c r="G4532" s="37"/>
      <c r="H4532" s="37"/>
      <c r="I4532" s="37"/>
    </row>
    <row r="4533" spans="5:9">
      <c r="E4533" s="21"/>
      <c r="F4533" s="21"/>
      <c r="G4533" s="37"/>
      <c r="H4533" s="37"/>
      <c r="I4533" s="37"/>
    </row>
    <row r="4534" spans="5:9">
      <c r="E4534" s="21"/>
      <c r="F4534" s="21"/>
      <c r="G4534" s="37"/>
      <c r="H4534" s="37"/>
      <c r="I4534" s="37"/>
    </row>
    <row r="4535" spans="5:9">
      <c r="E4535" s="21"/>
      <c r="F4535" s="21"/>
      <c r="G4535" s="37"/>
      <c r="H4535" s="37"/>
      <c r="I4535" s="37"/>
    </row>
    <row r="4536" spans="5:9">
      <c r="E4536" s="21"/>
      <c r="F4536" s="21"/>
      <c r="G4536" s="37"/>
      <c r="H4536" s="37"/>
      <c r="I4536" s="37"/>
    </row>
    <row r="4537" spans="5:9">
      <c r="E4537" s="21"/>
      <c r="F4537" s="21"/>
      <c r="G4537" s="37"/>
      <c r="H4537" s="37"/>
      <c r="I4537" s="37"/>
    </row>
    <row r="4538" spans="5:9">
      <c r="E4538" s="21"/>
      <c r="F4538" s="21"/>
      <c r="G4538" s="37"/>
      <c r="H4538" s="37"/>
      <c r="I4538" s="37"/>
    </row>
    <row r="4539" spans="5:9">
      <c r="E4539" s="21"/>
      <c r="F4539" s="21"/>
      <c r="G4539" s="37"/>
      <c r="H4539" s="37"/>
      <c r="I4539" s="37"/>
    </row>
    <row r="4540" spans="5:9">
      <c r="E4540" s="21"/>
      <c r="F4540" s="21"/>
      <c r="G4540" s="37"/>
      <c r="H4540" s="37"/>
      <c r="I4540" s="37"/>
    </row>
    <row r="4541" spans="5:9">
      <c r="E4541" s="21"/>
      <c r="F4541" s="21"/>
      <c r="G4541" s="37"/>
      <c r="H4541" s="37"/>
      <c r="I4541" s="37"/>
    </row>
    <row r="4542" spans="5:9">
      <c r="E4542" s="21"/>
      <c r="F4542" s="21"/>
      <c r="G4542" s="37"/>
      <c r="H4542" s="37"/>
      <c r="I4542" s="37"/>
    </row>
    <row r="4543" spans="5:9">
      <c r="E4543" s="21"/>
      <c r="F4543" s="21"/>
      <c r="G4543" s="37"/>
      <c r="H4543" s="37"/>
      <c r="I4543" s="37"/>
    </row>
    <row r="4544" spans="5:9">
      <c r="E4544" s="21"/>
      <c r="F4544" s="21"/>
      <c r="G4544" s="37"/>
      <c r="H4544" s="37"/>
      <c r="I4544" s="37"/>
    </row>
    <row r="4545" spans="5:9">
      <c r="E4545" s="21"/>
      <c r="F4545" s="21"/>
      <c r="G4545" s="37"/>
      <c r="H4545" s="37"/>
      <c r="I4545" s="37"/>
    </row>
    <row r="4546" spans="5:9">
      <c r="E4546" s="21"/>
      <c r="F4546" s="21"/>
      <c r="G4546" s="37"/>
      <c r="H4546" s="37"/>
      <c r="I4546" s="37"/>
    </row>
    <row r="4547" spans="5:9">
      <c r="E4547" s="21"/>
      <c r="F4547" s="21"/>
      <c r="G4547" s="37"/>
      <c r="H4547" s="37"/>
      <c r="I4547" s="37"/>
    </row>
    <row r="4548" spans="5:9">
      <c r="E4548" s="21"/>
      <c r="F4548" s="21"/>
      <c r="G4548" s="37"/>
      <c r="H4548" s="37"/>
      <c r="I4548" s="37"/>
    </row>
    <row r="4549" spans="5:9">
      <c r="E4549" s="21"/>
      <c r="F4549" s="21"/>
      <c r="G4549" s="37"/>
      <c r="H4549" s="37"/>
      <c r="I4549" s="37"/>
    </row>
    <row r="4550" spans="5:9">
      <c r="E4550" s="21"/>
      <c r="F4550" s="21"/>
      <c r="G4550" s="37"/>
      <c r="H4550" s="37"/>
      <c r="I4550" s="37"/>
    </row>
    <row r="4551" spans="5:9">
      <c r="E4551" s="21"/>
      <c r="F4551" s="21"/>
      <c r="G4551" s="37"/>
      <c r="H4551" s="37"/>
      <c r="I4551" s="37"/>
    </row>
    <row r="4552" spans="5:9">
      <c r="E4552" s="21"/>
      <c r="F4552" s="21"/>
      <c r="G4552" s="37"/>
      <c r="H4552" s="37"/>
      <c r="I4552" s="37"/>
    </row>
    <row r="4553" spans="5:9">
      <c r="E4553" s="21"/>
      <c r="F4553" s="21"/>
      <c r="G4553" s="37"/>
      <c r="H4553" s="37"/>
      <c r="I4553" s="37"/>
    </row>
    <row r="4554" spans="5:9">
      <c r="E4554" s="21"/>
      <c r="F4554" s="21"/>
      <c r="G4554" s="37"/>
      <c r="H4554" s="37"/>
      <c r="I4554" s="37"/>
    </row>
    <row r="4555" spans="5:9">
      <c r="E4555" s="21"/>
      <c r="F4555" s="21"/>
      <c r="G4555" s="37"/>
      <c r="H4555" s="37"/>
      <c r="I4555" s="37"/>
    </row>
    <row r="4556" spans="5:9">
      <c r="E4556" s="21"/>
      <c r="F4556" s="21"/>
      <c r="G4556" s="37"/>
      <c r="H4556" s="37"/>
      <c r="I4556" s="37"/>
    </row>
    <row r="4557" spans="5:9">
      <c r="E4557" s="21"/>
      <c r="F4557" s="21"/>
      <c r="G4557" s="37"/>
      <c r="H4557" s="37"/>
      <c r="I4557" s="37"/>
    </row>
    <row r="4558" spans="5:9">
      <c r="E4558" s="21"/>
      <c r="F4558" s="21"/>
      <c r="G4558" s="37"/>
      <c r="H4558" s="37"/>
      <c r="I4558" s="37"/>
    </row>
    <row r="4559" spans="5:9">
      <c r="E4559" s="21"/>
      <c r="F4559" s="21"/>
      <c r="G4559" s="37"/>
      <c r="H4559" s="37"/>
      <c r="I4559" s="37"/>
    </row>
    <row r="4560" spans="5:9">
      <c r="E4560" s="21"/>
      <c r="F4560" s="21"/>
      <c r="G4560" s="37"/>
      <c r="H4560" s="37"/>
      <c r="I4560" s="37"/>
    </row>
    <row r="4561" spans="5:9">
      <c r="E4561" s="21"/>
      <c r="F4561" s="21"/>
      <c r="G4561" s="37"/>
      <c r="H4561" s="37"/>
      <c r="I4561" s="37"/>
    </row>
    <row r="4562" spans="5:9">
      <c r="E4562" s="21"/>
      <c r="F4562" s="21"/>
      <c r="G4562" s="37"/>
      <c r="H4562" s="37"/>
      <c r="I4562" s="37"/>
    </row>
    <row r="4563" spans="5:9">
      <c r="E4563" s="21"/>
      <c r="F4563" s="21"/>
      <c r="G4563" s="37"/>
      <c r="H4563" s="37"/>
      <c r="I4563" s="37"/>
    </row>
    <row r="4564" spans="5:9">
      <c r="E4564" s="21"/>
      <c r="F4564" s="21"/>
      <c r="G4564" s="37"/>
      <c r="H4564" s="37"/>
      <c r="I4564" s="37"/>
    </row>
    <row r="4565" spans="5:9">
      <c r="E4565" s="21"/>
      <c r="F4565" s="21"/>
      <c r="G4565" s="37"/>
      <c r="H4565" s="37"/>
      <c r="I4565" s="37"/>
    </row>
    <row r="4566" spans="5:9">
      <c r="E4566" s="21"/>
      <c r="F4566" s="21"/>
      <c r="G4566" s="37"/>
      <c r="H4566" s="37"/>
      <c r="I4566" s="37"/>
    </row>
    <row r="4567" spans="5:9">
      <c r="E4567" s="21"/>
      <c r="F4567" s="21"/>
      <c r="G4567" s="37"/>
      <c r="H4567" s="37"/>
      <c r="I4567" s="37"/>
    </row>
    <row r="4568" spans="5:9">
      <c r="E4568" s="21"/>
      <c r="F4568" s="21"/>
      <c r="G4568" s="37"/>
      <c r="H4568" s="37"/>
      <c r="I4568" s="37"/>
    </row>
    <row r="4569" spans="5:9">
      <c r="E4569" s="21"/>
      <c r="F4569" s="21"/>
      <c r="G4569" s="37"/>
      <c r="H4569" s="37"/>
      <c r="I4569" s="37"/>
    </row>
    <row r="4570" spans="5:9">
      <c r="E4570" s="21"/>
      <c r="F4570" s="21"/>
      <c r="G4570" s="37"/>
      <c r="H4570" s="37"/>
      <c r="I4570" s="37"/>
    </row>
    <row r="4571" spans="5:9">
      <c r="E4571" s="21"/>
      <c r="F4571" s="21"/>
      <c r="G4571" s="37"/>
      <c r="H4571" s="37"/>
      <c r="I4571" s="37"/>
    </row>
    <row r="4572" spans="5:9">
      <c r="E4572" s="21"/>
      <c r="F4572" s="21"/>
      <c r="G4572" s="37"/>
      <c r="H4572" s="37"/>
      <c r="I4572" s="37"/>
    </row>
    <row r="4573" spans="5:9">
      <c r="E4573" s="21"/>
      <c r="F4573" s="21"/>
      <c r="G4573" s="37"/>
      <c r="H4573" s="37"/>
      <c r="I4573" s="37"/>
    </row>
    <row r="4574" spans="5:9">
      <c r="E4574" s="21"/>
      <c r="F4574" s="21"/>
      <c r="G4574" s="37"/>
      <c r="H4574" s="37"/>
      <c r="I4574" s="37"/>
    </row>
    <row r="4575" spans="5:9">
      <c r="E4575" s="21"/>
      <c r="F4575" s="21"/>
      <c r="G4575" s="37"/>
      <c r="H4575" s="37"/>
      <c r="I4575" s="37"/>
    </row>
    <row r="4576" spans="5:9">
      <c r="E4576" s="21"/>
      <c r="F4576" s="21"/>
      <c r="G4576" s="37"/>
      <c r="H4576" s="37"/>
      <c r="I4576" s="37"/>
    </row>
    <row r="4577" spans="5:9">
      <c r="E4577" s="21"/>
      <c r="F4577" s="21"/>
      <c r="G4577" s="37"/>
      <c r="H4577" s="37"/>
      <c r="I4577" s="37"/>
    </row>
    <row r="4578" spans="5:9">
      <c r="E4578" s="21"/>
      <c r="F4578" s="21"/>
      <c r="G4578" s="37"/>
      <c r="H4578" s="37"/>
      <c r="I4578" s="37"/>
    </row>
    <row r="4579" spans="5:9">
      <c r="E4579" s="21"/>
      <c r="F4579" s="21"/>
      <c r="G4579" s="37"/>
      <c r="H4579" s="37"/>
      <c r="I4579" s="37"/>
    </row>
    <row r="4580" spans="5:9">
      <c r="E4580" s="21"/>
      <c r="F4580" s="21"/>
      <c r="G4580" s="37"/>
      <c r="H4580" s="37"/>
      <c r="I4580" s="37"/>
    </row>
    <row r="4581" spans="5:9">
      <c r="E4581" s="21"/>
      <c r="F4581" s="21"/>
      <c r="G4581" s="37"/>
      <c r="H4581" s="37"/>
      <c r="I4581" s="37"/>
    </row>
    <row r="4582" spans="5:9">
      <c r="E4582" s="21"/>
      <c r="F4582" s="21"/>
      <c r="G4582" s="37"/>
      <c r="H4582" s="37"/>
      <c r="I4582" s="37"/>
    </row>
    <row r="4583" spans="5:9">
      <c r="E4583" s="21"/>
      <c r="F4583" s="21"/>
      <c r="G4583" s="37"/>
      <c r="H4583" s="37"/>
      <c r="I4583" s="37"/>
    </row>
    <row r="4584" spans="5:9">
      <c r="E4584" s="21"/>
      <c r="F4584" s="21"/>
      <c r="G4584" s="37"/>
      <c r="H4584" s="37"/>
      <c r="I4584" s="37"/>
    </row>
    <row r="4585" spans="5:9">
      <c r="E4585" s="21"/>
      <c r="F4585" s="21"/>
      <c r="G4585" s="37"/>
      <c r="H4585" s="37"/>
      <c r="I4585" s="37"/>
    </row>
    <row r="4586" spans="5:9">
      <c r="E4586" s="21"/>
      <c r="F4586" s="21"/>
      <c r="G4586" s="37"/>
      <c r="H4586" s="37"/>
      <c r="I4586" s="37"/>
    </row>
    <row r="4587" spans="5:9">
      <c r="E4587" s="21"/>
      <c r="F4587" s="21"/>
      <c r="G4587" s="37"/>
      <c r="H4587" s="37"/>
      <c r="I4587" s="37"/>
    </row>
    <row r="4588" spans="5:9">
      <c r="E4588" s="21"/>
      <c r="F4588" s="21"/>
      <c r="G4588" s="37"/>
      <c r="H4588" s="37"/>
      <c r="I4588" s="37"/>
    </row>
    <row r="4589" spans="5:9">
      <c r="E4589" s="21"/>
      <c r="F4589" s="21"/>
      <c r="G4589" s="37"/>
      <c r="H4589" s="37"/>
      <c r="I4589" s="37"/>
    </row>
    <row r="4590" spans="5:9">
      <c r="E4590" s="21"/>
      <c r="F4590" s="21"/>
      <c r="G4590" s="37"/>
      <c r="H4590" s="37"/>
      <c r="I4590" s="37"/>
    </row>
    <row r="4591" spans="5:9">
      <c r="E4591" s="21"/>
      <c r="F4591" s="21"/>
      <c r="G4591" s="37"/>
      <c r="H4591" s="37"/>
      <c r="I4591" s="37"/>
    </row>
    <row r="4592" spans="5:9">
      <c r="E4592" s="21"/>
      <c r="F4592" s="21"/>
      <c r="G4592" s="37"/>
      <c r="H4592" s="37"/>
      <c r="I4592" s="37"/>
    </row>
    <row r="4593" spans="5:9">
      <c r="E4593" s="21"/>
      <c r="F4593" s="21"/>
      <c r="G4593" s="37"/>
      <c r="H4593" s="37"/>
      <c r="I4593" s="37"/>
    </row>
    <row r="4594" spans="5:9">
      <c r="E4594" s="21"/>
      <c r="F4594" s="21"/>
      <c r="G4594" s="37"/>
      <c r="H4594" s="37"/>
      <c r="I4594" s="37"/>
    </row>
    <row r="4595" spans="5:9">
      <c r="E4595" s="21"/>
      <c r="F4595" s="21"/>
      <c r="G4595" s="37"/>
      <c r="H4595" s="37"/>
      <c r="I4595" s="37"/>
    </row>
    <row r="4596" spans="5:9">
      <c r="E4596" s="21"/>
      <c r="F4596" s="21"/>
      <c r="G4596" s="37"/>
      <c r="H4596" s="37"/>
      <c r="I4596" s="37"/>
    </row>
    <row r="4597" spans="5:9">
      <c r="E4597" s="21"/>
      <c r="F4597" s="21"/>
      <c r="G4597" s="37"/>
      <c r="H4597" s="37"/>
      <c r="I4597" s="37"/>
    </row>
    <row r="4598" spans="5:9">
      <c r="E4598" s="21"/>
      <c r="F4598" s="21"/>
      <c r="G4598" s="37"/>
      <c r="H4598" s="37"/>
      <c r="I4598" s="37"/>
    </row>
    <row r="4599" spans="5:9">
      <c r="E4599" s="21"/>
      <c r="F4599" s="21"/>
      <c r="G4599" s="37"/>
      <c r="H4599" s="37"/>
      <c r="I4599" s="37"/>
    </row>
    <row r="4600" spans="5:9">
      <c r="E4600" s="21"/>
      <c r="F4600" s="21"/>
      <c r="G4600" s="37"/>
      <c r="H4600" s="37"/>
      <c r="I4600" s="37"/>
    </row>
    <row r="4601" spans="5:9">
      <c r="E4601" s="21"/>
      <c r="F4601" s="21"/>
      <c r="G4601" s="37"/>
      <c r="H4601" s="37"/>
      <c r="I4601" s="37"/>
    </row>
    <row r="4602" spans="5:9">
      <c r="E4602" s="21"/>
      <c r="F4602" s="21"/>
      <c r="G4602" s="37"/>
      <c r="H4602" s="37"/>
      <c r="I4602" s="37"/>
    </row>
    <row r="4603" spans="5:9">
      <c r="E4603" s="21"/>
      <c r="F4603" s="21"/>
      <c r="G4603" s="37"/>
      <c r="H4603" s="37"/>
      <c r="I4603" s="37"/>
    </row>
    <row r="4604" spans="5:9">
      <c r="E4604" s="21"/>
      <c r="F4604" s="21"/>
      <c r="G4604" s="37"/>
      <c r="H4604" s="37"/>
      <c r="I4604" s="37"/>
    </row>
    <row r="4605" spans="5:9">
      <c r="E4605" s="21"/>
      <c r="F4605" s="21"/>
      <c r="G4605" s="37"/>
      <c r="H4605" s="37"/>
      <c r="I4605" s="37"/>
    </row>
    <row r="4606" spans="5:9">
      <c r="E4606" s="21"/>
      <c r="F4606" s="21"/>
      <c r="G4606" s="37"/>
      <c r="H4606" s="37"/>
      <c r="I4606" s="37"/>
    </row>
    <row r="4607" spans="5:9">
      <c r="E4607" s="21"/>
      <c r="F4607" s="21"/>
      <c r="G4607" s="37"/>
      <c r="H4607" s="37"/>
      <c r="I4607" s="37"/>
    </row>
    <row r="4608" spans="5:9">
      <c r="E4608" s="21"/>
      <c r="F4608" s="21"/>
      <c r="G4608" s="37"/>
      <c r="H4608" s="37"/>
      <c r="I4608" s="37"/>
    </row>
    <row r="4609" spans="5:9">
      <c r="E4609" s="21"/>
      <c r="F4609" s="21"/>
      <c r="G4609" s="37"/>
      <c r="H4609" s="37"/>
      <c r="I4609" s="37"/>
    </row>
    <row r="4610" spans="5:9">
      <c r="E4610" s="21"/>
      <c r="F4610" s="21"/>
      <c r="G4610" s="37"/>
      <c r="H4610" s="37"/>
      <c r="I4610" s="37"/>
    </row>
    <row r="4611" spans="5:9">
      <c r="E4611" s="21"/>
      <c r="F4611" s="21"/>
      <c r="G4611" s="37"/>
      <c r="H4611" s="37"/>
      <c r="I4611" s="37"/>
    </row>
    <row r="4612" spans="5:9">
      <c r="E4612" s="21"/>
      <c r="F4612" s="21"/>
      <c r="G4612" s="37"/>
      <c r="H4612" s="37"/>
      <c r="I4612" s="37"/>
    </row>
    <row r="4613" spans="5:9">
      <c r="E4613" s="21"/>
      <c r="F4613" s="21"/>
      <c r="G4613" s="37"/>
      <c r="H4613" s="37"/>
      <c r="I4613" s="37"/>
    </row>
    <row r="4614" spans="5:9">
      <c r="E4614" s="21"/>
      <c r="F4614" s="21"/>
      <c r="G4614" s="37"/>
      <c r="H4614" s="37"/>
      <c r="I4614" s="37"/>
    </row>
    <row r="4615" spans="5:9">
      <c r="E4615" s="21"/>
      <c r="F4615" s="21"/>
      <c r="G4615" s="37"/>
      <c r="H4615" s="37"/>
      <c r="I4615" s="37"/>
    </row>
    <row r="4616" spans="5:9">
      <c r="E4616" s="21"/>
      <c r="F4616" s="21"/>
      <c r="G4616" s="37"/>
      <c r="H4616" s="37"/>
      <c r="I4616" s="37"/>
    </row>
    <row r="4617" spans="5:9">
      <c r="E4617" s="21"/>
      <c r="F4617" s="21"/>
      <c r="G4617" s="37"/>
      <c r="H4617" s="37"/>
      <c r="I4617" s="37"/>
    </row>
    <row r="4618" spans="5:9">
      <c r="E4618" s="21"/>
      <c r="F4618" s="21"/>
      <c r="G4618" s="37"/>
      <c r="H4618" s="37"/>
      <c r="I4618" s="37"/>
    </row>
    <row r="4619" spans="5:9">
      <c r="E4619" s="21"/>
      <c r="F4619" s="21"/>
      <c r="G4619" s="37"/>
      <c r="H4619" s="37"/>
      <c r="I4619" s="37"/>
    </row>
    <row r="4620" spans="5:9">
      <c r="E4620" s="21"/>
      <c r="F4620" s="21"/>
      <c r="G4620" s="37"/>
      <c r="H4620" s="37"/>
      <c r="I4620" s="37"/>
    </row>
    <row r="4621" spans="5:9">
      <c r="E4621" s="21"/>
      <c r="F4621" s="21"/>
      <c r="G4621" s="37"/>
      <c r="H4621" s="37"/>
      <c r="I4621" s="37"/>
    </row>
    <row r="4622" spans="5:9">
      <c r="E4622" s="21"/>
      <c r="F4622" s="21"/>
      <c r="G4622" s="37"/>
      <c r="H4622" s="37"/>
      <c r="I4622" s="37"/>
    </row>
    <row r="4623" spans="5:9">
      <c r="E4623" s="21"/>
      <c r="F4623" s="21"/>
      <c r="G4623" s="37"/>
      <c r="H4623" s="37"/>
      <c r="I4623" s="37"/>
    </row>
    <row r="4624" spans="5:9">
      <c r="E4624" s="21"/>
      <c r="F4624" s="21"/>
      <c r="G4624" s="37"/>
      <c r="H4624" s="37"/>
      <c r="I4624" s="37"/>
    </row>
    <row r="4625" spans="5:9">
      <c r="E4625" s="21"/>
      <c r="F4625" s="21"/>
      <c r="G4625" s="37"/>
      <c r="H4625" s="37"/>
      <c r="I4625" s="37"/>
    </row>
    <row r="4626" spans="5:9">
      <c r="E4626" s="21"/>
      <c r="F4626" s="21"/>
      <c r="G4626" s="37"/>
      <c r="H4626" s="37"/>
      <c r="I4626" s="37"/>
    </row>
    <row r="4627" spans="5:9">
      <c r="E4627" s="21"/>
      <c r="F4627" s="21"/>
      <c r="G4627" s="37"/>
      <c r="H4627" s="37"/>
      <c r="I4627" s="37"/>
    </row>
    <row r="4628" spans="5:9">
      <c r="E4628" s="21"/>
      <c r="F4628" s="21"/>
      <c r="G4628" s="37"/>
      <c r="H4628" s="37"/>
      <c r="I4628" s="37"/>
    </row>
    <row r="4629" spans="5:9">
      <c r="E4629" s="21"/>
      <c r="F4629" s="21"/>
      <c r="G4629" s="37"/>
      <c r="H4629" s="37"/>
      <c r="I4629" s="37"/>
    </row>
    <row r="4630" spans="5:9">
      <c r="E4630" s="21"/>
      <c r="F4630" s="21"/>
      <c r="G4630" s="37"/>
      <c r="H4630" s="37"/>
      <c r="I4630" s="37"/>
    </row>
    <row r="4631" spans="5:9">
      <c r="E4631" s="21"/>
      <c r="F4631" s="21"/>
      <c r="G4631" s="37"/>
      <c r="H4631" s="37"/>
      <c r="I4631" s="37"/>
    </row>
    <row r="4632" spans="5:9">
      <c r="E4632" s="21"/>
      <c r="F4632" s="21"/>
      <c r="G4632" s="37"/>
      <c r="H4632" s="37"/>
      <c r="I4632" s="37"/>
    </row>
    <row r="4633" spans="5:9">
      <c r="E4633" s="21"/>
      <c r="F4633" s="21"/>
      <c r="G4633" s="37"/>
      <c r="H4633" s="37"/>
      <c r="I4633" s="37"/>
    </row>
    <row r="4634" spans="5:9">
      <c r="E4634" s="21"/>
      <c r="F4634" s="21"/>
      <c r="G4634" s="37"/>
      <c r="H4634" s="37"/>
      <c r="I4634" s="37"/>
    </row>
    <row r="4635" spans="5:9">
      <c r="E4635" s="21"/>
      <c r="F4635" s="21"/>
      <c r="G4635" s="37"/>
      <c r="H4635" s="37"/>
      <c r="I4635" s="37"/>
    </row>
    <row r="4636" spans="5:9">
      <c r="E4636" s="21"/>
      <c r="F4636" s="21"/>
      <c r="G4636" s="37"/>
      <c r="H4636" s="37"/>
      <c r="I4636" s="37"/>
    </row>
    <row r="4637" spans="5:9">
      <c r="E4637" s="21"/>
      <c r="F4637" s="21"/>
      <c r="G4637" s="37"/>
      <c r="H4637" s="37"/>
      <c r="I4637" s="37"/>
    </row>
    <row r="4638" spans="5:9">
      <c r="E4638" s="21"/>
      <c r="F4638" s="21"/>
      <c r="G4638" s="37"/>
      <c r="H4638" s="37"/>
      <c r="I4638" s="37"/>
    </row>
    <row r="4639" spans="5:9">
      <c r="E4639" s="21"/>
      <c r="F4639" s="21"/>
      <c r="G4639" s="37"/>
      <c r="H4639" s="37"/>
      <c r="I4639" s="37"/>
    </row>
    <row r="4640" spans="5:9">
      <c r="E4640" s="21"/>
      <c r="F4640" s="21"/>
      <c r="G4640" s="37"/>
      <c r="H4640" s="37"/>
      <c r="I4640" s="37"/>
    </row>
    <row r="4641" spans="5:9">
      <c r="E4641" s="21"/>
      <c r="F4641" s="21"/>
      <c r="G4641" s="37"/>
      <c r="H4641" s="37"/>
      <c r="I4641" s="37"/>
    </row>
    <row r="4642" spans="5:9">
      <c r="E4642" s="21"/>
      <c r="F4642" s="21"/>
      <c r="G4642" s="37"/>
      <c r="H4642" s="37"/>
      <c r="I4642" s="37"/>
    </row>
    <row r="4643" spans="5:9">
      <c r="E4643" s="21"/>
      <c r="F4643" s="21"/>
      <c r="G4643" s="37"/>
      <c r="H4643" s="37"/>
      <c r="I4643" s="37"/>
    </row>
    <row r="4644" spans="5:9">
      <c r="E4644" s="21"/>
      <c r="F4644" s="21"/>
      <c r="G4644" s="37"/>
      <c r="H4644" s="37"/>
      <c r="I4644" s="37"/>
    </row>
    <row r="4645" spans="5:9">
      <c r="E4645" s="21"/>
      <c r="F4645" s="21"/>
      <c r="G4645" s="37"/>
      <c r="H4645" s="37"/>
      <c r="I4645" s="37"/>
    </row>
    <row r="4646" spans="5:9">
      <c r="E4646" s="21"/>
      <c r="F4646" s="21"/>
      <c r="G4646" s="37"/>
      <c r="H4646" s="37"/>
      <c r="I4646" s="37"/>
    </row>
    <row r="4647" spans="5:9">
      <c r="E4647" s="21"/>
      <c r="F4647" s="21"/>
      <c r="G4647" s="37"/>
      <c r="H4647" s="37"/>
      <c r="I4647" s="37"/>
    </row>
    <row r="4648" spans="5:9">
      <c r="E4648" s="21"/>
      <c r="F4648" s="21"/>
      <c r="G4648" s="37"/>
      <c r="H4648" s="37"/>
      <c r="I4648" s="37"/>
    </row>
    <row r="4649" spans="5:9">
      <c r="E4649" s="21"/>
      <c r="F4649" s="21"/>
      <c r="G4649" s="37"/>
      <c r="H4649" s="37"/>
      <c r="I4649" s="37"/>
    </row>
    <row r="4650" spans="5:9">
      <c r="E4650" s="21"/>
      <c r="F4650" s="21"/>
      <c r="G4650" s="37"/>
      <c r="H4650" s="37"/>
      <c r="I4650" s="37"/>
    </row>
    <row r="4651" spans="5:9">
      <c r="E4651" s="21"/>
      <c r="F4651" s="21"/>
      <c r="G4651" s="37"/>
      <c r="H4651" s="37"/>
      <c r="I4651" s="37"/>
    </row>
    <row r="4652" spans="5:9">
      <c r="E4652" s="21"/>
      <c r="F4652" s="21"/>
      <c r="G4652" s="37"/>
      <c r="H4652" s="37"/>
      <c r="I4652" s="37"/>
    </row>
    <row r="4653" spans="5:9">
      <c r="E4653" s="21"/>
      <c r="F4653" s="21"/>
      <c r="G4653" s="37"/>
      <c r="H4653" s="37"/>
      <c r="I4653" s="37"/>
    </row>
    <row r="4654" spans="5:9">
      <c r="E4654" s="21"/>
      <c r="F4654" s="21"/>
      <c r="G4654" s="37"/>
      <c r="H4654" s="37"/>
      <c r="I4654" s="37"/>
    </row>
    <row r="4655" spans="5:9">
      <c r="E4655" s="21"/>
      <c r="F4655" s="21"/>
      <c r="G4655" s="37"/>
      <c r="H4655" s="37"/>
      <c r="I4655" s="37"/>
    </row>
    <row r="4656" spans="5:9">
      <c r="E4656" s="21"/>
      <c r="F4656" s="21"/>
      <c r="G4656" s="37"/>
      <c r="H4656" s="37"/>
      <c r="I4656" s="37"/>
    </row>
    <row r="4657" spans="5:9">
      <c r="E4657" s="21"/>
      <c r="F4657" s="21"/>
      <c r="G4657" s="37"/>
      <c r="H4657" s="37"/>
      <c r="I4657" s="37"/>
    </row>
    <row r="4658" spans="5:9">
      <c r="E4658" s="21"/>
      <c r="F4658" s="21"/>
      <c r="G4658" s="37"/>
      <c r="H4658" s="37"/>
      <c r="I4658" s="37"/>
    </row>
    <row r="4659" spans="5:9">
      <c r="E4659" s="21"/>
      <c r="F4659" s="21"/>
      <c r="G4659" s="37"/>
      <c r="H4659" s="37"/>
      <c r="I4659" s="37"/>
    </row>
    <row r="4660" spans="5:9">
      <c r="E4660" s="21"/>
      <c r="F4660" s="21"/>
      <c r="G4660" s="37"/>
      <c r="H4660" s="37"/>
      <c r="I4660" s="37"/>
    </row>
    <row r="4661" spans="5:9">
      <c r="E4661" s="21"/>
      <c r="F4661" s="21"/>
      <c r="G4661" s="37"/>
      <c r="H4661" s="37"/>
      <c r="I4661" s="37"/>
    </row>
    <row r="4662" spans="5:9">
      <c r="E4662" s="21"/>
      <c r="F4662" s="21"/>
      <c r="G4662" s="37"/>
      <c r="H4662" s="37"/>
      <c r="I4662" s="37"/>
    </row>
    <row r="4663" spans="5:9">
      <c r="E4663" s="21"/>
      <c r="F4663" s="21"/>
      <c r="G4663" s="37"/>
      <c r="H4663" s="37"/>
      <c r="I4663" s="37"/>
    </row>
    <row r="4664" spans="5:9">
      <c r="E4664" s="21"/>
      <c r="F4664" s="21"/>
      <c r="G4664" s="37"/>
      <c r="H4664" s="37"/>
      <c r="I4664" s="37"/>
    </row>
    <row r="4665" spans="5:9">
      <c r="E4665" s="21"/>
      <c r="F4665" s="21"/>
      <c r="G4665" s="37"/>
      <c r="H4665" s="37"/>
      <c r="I4665" s="37"/>
    </row>
    <row r="4666" spans="5:9">
      <c r="E4666" s="21"/>
      <c r="F4666" s="21"/>
      <c r="G4666" s="37"/>
      <c r="H4666" s="37"/>
      <c r="I4666" s="37"/>
    </row>
    <row r="4667" spans="5:9">
      <c r="E4667" s="21"/>
      <c r="F4667" s="21"/>
      <c r="G4667" s="37"/>
      <c r="H4667" s="37"/>
      <c r="I4667" s="37"/>
    </row>
    <row r="4668" spans="5:9">
      <c r="E4668" s="21"/>
      <c r="F4668" s="21"/>
      <c r="G4668" s="37"/>
      <c r="H4668" s="37"/>
      <c r="I4668" s="37"/>
    </row>
    <row r="4669" spans="5:9">
      <c r="E4669" s="21"/>
      <c r="F4669" s="21"/>
      <c r="G4669" s="37"/>
      <c r="H4669" s="37"/>
      <c r="I4669" s="37"/>
    </row>
    <row r="4670" spans="5:9">
      <c r="E4670" s="21"/>
      <c r="F4670" s="21"/>
      <c r="G4670" s="37"/>
      <c r="H4670" s="37"/>
      <c r="I4670" s="37"/>
    </row>
    <row r="4671" spans="5:9">
      <c r="E4671" s="21"/>
      <c r="F4671" s="21"/>
      <c r="G4671" s="37"/>
      <c r="H4671" s="37"/>
      <c r="I4671" s="37"/>
    </row>
    <row r="4672" spans="5:9">
      <c r="E4672" s="21"/>
      <c r="F4672" s="21"/>
      <c r="G4672" s="37"/>
      <c r="H4672" s="37"/>
      <c r="I4672" s="37"/>
    </row>
    <row r="4673" spans="5:9">
      <c r="E4673" s="21"/>
      <c r="F4673" s="21"/>
      <c r="G4673" s="37"/>
      <c r="H4673" s="37"/>
      <c r="I4673" s="37"/>
    </row>
    <row r="4674" spans="5:9">
      <c r="E4674" s="21"/>
      <c r="F4674" s="21"/>
      <c r="G4674" s="37"/>
      <c r="H4674" s="37"/>
      <c r="I4674" s="37"/>
    </row>
    <row r="4675" spans="5:9">
      <c r="E4675" s="21"/>
      <c r="F4675" s="21"/>
      <c r="G4675" s="37"/>
      <c r="H4675" s="37"/>
      <c r="I4675" s="37"/>
    </row>
    <row r="4676" spans="5:9">
      <c r="E4676" s="21"/>
      <c r="F4676" s="21"/>
      <c r="G4676" s="37"/>
      <c r="H4676" s="37"/>
      <c r="I4676" s="37"/>
    </row>
    <row r="4677" spans="5:9">
      <c r="E4677" s="21"/>
      <c r="F4677" s="21"/>
      <c r="G4677" s="37"/>
      <c r="H4677" s="37"/>
      <c r="I4677" s="37"/>
    </row>
    <row r="4678" spans="5:9">
      <c r="E4678" s="21"/>
      <c r="F4678" s="21"/>
      <c r="G4678" s="37"/>
      <c r="H4678" s="37"/>
      <c r="I4678" s="37"/>
    </row>
    <row r="4679" spans="5:9">
      <c r="E4679" s="21"/>
      <c r="F4679" s="21"/>
      <c r="G4679" s="37"/>
      <c r="H4679" s="37"/>
      <c r="I4679" s="37"/>
    </row>
    <row r="4680" spans="5:9">
      <c r="E4680" s="21"/>
      <c r="F4680" s="21"/>
      <c r="G4680" s="37"/>
      <c r="H4680" s="37"/>
      <c r="I4680" s="37"/>
    </row>
    <row r="4681" spans="5:9">
      <c r="E4681" s="21"/>
      <c r="F4681" s="21"/>
      <c r="G4681" s="37"/>
      <c r="H4681" s="37"/>
      <c r="I4681" s="37"/>
    </row>
    <row r="4682" spans="5:9">
      <c r="E4682" s="21"/>
      <c r="F4682" s="21"/>
      <c r="G4682" s="37"/>
      <c r="H4682" s="37"/>
      <c r="I4682" s="37"/>
    </row>
    <row r="4683" spans="5:9">
      <c r="E4683" s="21"/>
      <c r="F4683" s="21"/>
      <c r="G4683" s="37"/>
      <c r="H4683" s="37"/>
      <c r="I4683" s="37"/>
    </row>
    <row r="4684" spans="5:9">
      <c r="E4684" s="21"/>
      <c r="F4684" s="21"/>
      <c r="G4684" s="37"/>
      <c r="H4684" s="37"/>
      <c r="I4684" s="37"/>
    </row>
    <row r="4685" spans="5:9">
      <c r="E4685" s="21"/>
      <c r="F4685" s="21"/>
      <c r="G4685" s="37"/>
      <c r="H4685" s="37"/>
      <c r="I4685" s="37"/>
    </row>
    <row r="4686" spans="5:9">
      <c r="E4686" s="21"/>
      <c r="F4686" s="21"/>
      <c r="G4686" s="37"/>
      <c r="H4686" s="37"/>
      <c r="I4686" s="37"/>
    </row>
    <row r="4687" spans="5:9">
      <c r="E4687" s="21"/>
      <c r="F4687" s="21"/>
      <c r="G4687" s="37"/>
      <c r="H4687" s="37"/>
      <c r="I4687" s="37"/>
    </row>
    <row r="4688" spans="5:9">
      <c r="E4688" s="21"/>
      <c r="F4688" s="21"/>
      <c r="G4688" s="37"/>
      <c r="H4688" s="37"/>
      <c r="I4688" s="37"/>
    </row>
    <row r="4689" spans="5:9">
      <c r="E4689" s="21"/>
      <c r="F4689" s="21"/>
      <c r="G4689" s="37"/>
      <c r="H4689" s="37"/>
      <c r="I4689" s="37"/>
    </row>
    <row r="4690" spans="5:9">
      <c r="E4690" s="21"/>
      <c r="F4690" s="21"/>
      <c r="G4690" s="37"/>
      <c r="H4690" s="37"/>
      <c r="I4690" s="37"/>
    </row>
    <row r="4691" spans="5:9">
      <c r="E4691" s="21"/>
      <c r="F4691" s="21"/>
      <c r="G4691" s="37"/>
      <c r="H4691" s="37"/>
      <c r="I4691" s="37"/>
    </row>
    <row r="4692" spans="5:9">
      <c r="E4692" s="21"/>
      <c r="F4692" s="21"/>
      <c r="G4692" s="37"/>
      <c r="H4692" s="37"/>
      <c r="I4692" s="37"/>
    </row>
    <row r="4693" spans="5:9">
      <c r="E4693" s="21"/>
      <c r="F4693" s="21"/>
      <c r="G4693" s="37"/>
      <c r="H4693" s="37"/>
      <c r="I4693" s="37"/>
    </row>
    <row r="4694" spans="5:9">
      <c r="E4694" s="21"/>
      <c r="F4694" s="21"/>
      <c r="G4694" s="37"/>
      <c r="H4694" s="37"/>
      <c r="I4694" s="37"/>
    </row>
    <row r="4695" spans="5:9">
      <c r="E4695" s="21"/>
      <c r="F4695" s="21"/>
      <c r="G4695" s="37"/>
      <c r="H4695" s="37"/>
      <c r="I4695" s="37"/>
    </row>
    <row r="4696" spans="5:9">
      <c r="E4696" s="21"/>
      <c r="F4696" s="21"/>
      <c r="G4696" s="37"/>
      <c r="H4696" s="37"/>
      <c r="I4696" s="37"/>
    </row>
    <row r="4697" spans="5:9">
      <c r="E4697" s="21"/>
      <c r="F4697" s="21"/>
      <c r="G4697" s="37"/>
      <c r="H4697" s="37"/>
      <c r="I4697" s="37"/>
    </row>
    <row r="4698" spans="5:9">
      <c r="E4698" s="21"/>
      <c r="F4698" s="21"/>
      <c r="G4698" s="37"/>
      <c r="H4698" s="37"/>
      <c r="I4698" s="37"/>
    </row>
    <row r="4699" spans="5:9">
      <c r="E4699" s="21"/>
      <c r="F4699" s="21"/>
      <c r="G4699" s="37"/>
      <c r="H4699" s="37"/>
      <c r="I4699" s="37"/>
    </row>
    <row r="4700" spans="5:9">
      <c r="E4700" s="21"/>
      <c r="F4700" s="21"/>
      <c r="G4700" s="37"/>
      <c r="H4700" s="37"/>
      <c r="I4700" s="37"/>
    </row>
    <row r="4701" spans="5:9">
      <c r="E4701" s="21"/>
      <c r="F4701" s="21"/>
      <c r="G4701" s="37"/>
      <c r="H4701" s="37"/>
      <c r="I4701" s="37"/>
    </row>
    <row r="4702" spans="5:9">
      <c r="E4702" s="21"/>
      <c r="F4702" s="21"/>
      <c r="G4702" s="37"/>
      <c r="H4702" s="37"/>
      <c r="I4702" s="37"/>
    </row>
    <row r="4703" spans="5:9">
      <c r="E4703" s="21"/>
      <c r="F4703" s="21"/>
      <c r="G4703" s="37"/>
      <c r="H4703" s="37"/>
      <c r="I4703" s="37"/>
    </row>
    <row r="4704" spans="5:9">
      <c r="E4704" s="21"/>
      <c r="F4704" s="21"/>
      <c r="G4704" s="37"/>
      <c r="H4704" s="37"/>
      <c r="I4704" s="37"/>
    </row>
    <row r="4705" spans="5:9">
      <c r="E4705" s="21"/>
      <c r="F4705" s="21"/>
      <c r="G4705" s="37"/>
      <c r="H4705" s="37"/>
      <c r="I4705" s="37"/>
    </row>
    <row r="4706" spans="5:9">
      <c r="E4706" s="21"/>
      <c r="F4706" s="21"/>
      <c r="G4706" s="37"/>
      <c r="H4706" s="37"/>
      <c r="I4706" s="37"/>
    </row>
    <row r="4707" spans="5:9">
      <c r="E4707" s="21"/>
      <c r="F4707" s="21"/>
      <c r="G4707" s="37"/>
      <c r="H4707" s="37"/>
      <c r="I4707" s="37"/>
    </row>
    <row r="4708" spans="5:9">
      <c r="E4708" s="21"/>
      <c r="F4708" s="21"/>
      <c r="G4708" s="37"/>
      <c r="H4708" s="37"/>
      <c r="I4708" s="37"/>
    </row>
    <row r="4709" spans="5:9">
      <c r="E4709" s="21"/>
      <c r="F4709" s="21"/>
      <c r="G4709" s="37"/>
      <c r="H4709" s="37"/>
      <c r="I4709" s="37"/>
    </row>
    <row r="4710" spans="5:9">
      <c r="E4710" s="21"/>
      <c r="F4710" s="21"/>
      <c r="G4710" s="37"/>
      <c r="H4710" s="37"/>
      <c r="I4710" s="37"/>
    </row>
    <row r="4711" spans="5:9">
      <c r="E4711" s="21"/>
      <c r="F4711" s="21"/>
      <c r="G4711" s="37"/>
      <c r="H4711" s="37"/>
      <c r="I4711" s="37"/>
    </row>
    <row r="4712" spans="5:9">
      <c r="E4712" s="21"/>
      <c r="F4712" s="21"/>
      <c r="G4712" s="37"/>
      <c r="H4712" s="37"/>
      <c r="I4712" s="37"/>
    </row>
    <row r="4713" spans="5:9">
      <c r="E4713" s="21"/>
      <c r="F4713" s="21"/>
      <c r="G4713" s="37"/>
      <c r="H4713" s="37"/>
      <c r="I4713" s="37"/>
    </row>
    <row r="4714" spans="5:9">
      <c r="E4714" s="21"/>
      <c r="F4714" s="21"/>
      <c r="G4714" s="37"/>
      <c r="H4714" s="37"/>
      <c r="I4714" s="37"/>
    </row>
    <row r="4715" spans="5:9">
      <c r="E4715" s="21"/>
      <c r="F4715" s="21"/>
      <c r="G4715" s="37"/>
      <c r="H4715" s="37"/>
      <c r="I4715" s="37"/>
    </row>
    <row r="4716" spans="5:9">
      <c r="E4716" s="21"/>
      <c r="F4716" s="21"/>
      <c r="G4716" s="37"/>
      <c r="H4716" s="37"/>
      <c r="I4716" s="37"/>
    </row>
    <row r="4717" spans="5:9">
      <c r="E4717" s="21"/>
      <c r="F4717" s="21"/>
      <c r="G4717" s="37"/>
      <c r="H4717" s="37"/>
      <c r="I4717" s="37"/>
    </row>
    <row r="4718" spans="5:9">
      <c r="E4718" s="21"/>
      <c r="F4718" s="21"/>
      <c r="G4718" s="37"/>
      <c r="H4718" s="37"/>
      <c r="I4718" s="37"/>
    </row>
    <row r="4719" spans="5:9">
      <c r="E4719" s="21"/>
      <c r="F4719" s="21"/>
      <c r="G4719" s="37"/>
      <c r="H4719" s="37"/>
      <c r="I4719" s="37"/>
    </row>
    <row r="4720" spans="5:9">
      <c r="E4720" s="21"/>
      <c r="F4720" s="21"/>
      <c r="G4720" s="37"/>
      <c r="H4720" s="37"/>
      <c r="I4720" s="37"/>
    </row>
    <row r="4721" spans="5:9">
      <c r="E4721" s="21"/>
      <c r="F4721" s="21"/>
      <c r="G4721" s="37"/>
      <c r="H4721" s="37"/>
      <c r="I4721" s="37"/>
    </row>
    <row r="4722" spans="5:9">
      <c r="E4722" s="21"/>
      <c r="F4722" s="21"/>
      <c r="G4722" s="37"/>
      <c r="H4722" s="37"/>
      <c r="I4722" s="37"/>
    </row>
    <row r="4723" spans="5:9">
      <c r="E4723" s="21"/>
      <c r="F4723" s="21"/>
      <c r="G4723" s="37"/>
      <c r="H4723" s="37"/>
      <c r="I4723" s="37"/>
    </row>
    <row r="4724" spans="5:9">
      <c r="E4724" s="21"/>
      <c r="F4724" s="21"/>
      <c r="G4724" s="37"/>
      <c r="H4724" s="37"/>
      <c r="I4724" s="37"/>
    </row>
    <row r="4725" spans="5:9">
      <c r="E4725" s="21"/>
      <c r="F4725" s="21"/>
      <c r="G4725" s="37"/>
      <c r="H4725" s="37"/>
      <c r="I4725" s="37"/>
    </row>
    <row r="4726" spans="5:9">
      <c r="E4726" s="21"/>
      <c r="F4726" s="21"/>
      <c r="G4726" s="37"/>
      <c r="H4726" s="37"/>
      <c r="I4726" s="37"/>
    </row>
    <row r="4727" spans="5:9">
      <c r="E4727" s="21"/>
      <c r="F4727" s="21"/>
      <c r="G4727" s="37"/>
      <c r="H4727" s="37"/>
      <c r="I4727" s="37"/>
    </row>
    <row r="4728" spans="5:9">
      <c r="E4728" s="21"/>
      <c r="F4728" s="21"/>
      <c r="G4728" s="37"/>
      <c r="H4728" s="37"/>
      <c r="I4728" s="37"/>
    </row>
    <row r="4729" spans="5:9">
      <c r="E4729" s="21"/>
      <c r="F4729" s="21"/>
      <c r="G4729" s="37"/>
      <c r="H4729" s="37"/>
      <c r="I4729" s="37"/>
    </row>
    <row r="4730" spans="5:9">
      <c r="E4730" s="21"/>
      <c r="F4730" s="21"/>
      <c r="G4730" s="37"/>
      <c r="H4730" s="37"/>
      <c r="I4730" s="37"/>
    </row>
    <row r="4731" spans="5:9">
      <c r="E4731" s="21"/>
      <c r="F4731" s="21"/>
      <c r="G4731" s="37"/>
      <c r="H4731" s="37"/>
      <c r="I4731" s="37"/>
    </row>
    <row r="4732" spans="5:9">
      <c r="E4732" s="21"/>
      <c r="F4732" s="21"/>
      <c r="G4732" s="37"/>
      <c r="H4732" s="37"/>
      <c r="I4732" s="37"/>
    </row>
    <row r="4733" spans="5:9">
      <c r="E4733" s="21"/>
      <c r="F4733" s="21"/>
      <c r="G4733" s="37"/>
      <c r="H4733" s="37"/>
      <c r="I4733" s="37"/>
    </row>
    <row r="4734" spans="5:9">
      <c r="E4734" s="21"/>
      <c r="F4734" s="21"/>
      <c r="G4734" s="37"/>
      <c r="H4734" s="37"/>
      <c r="I4734" s="37"/>
    </row>
    <row r="4735" spans="5:9">
      <c r="E4735" s="21"/>
      <c r="F4735" s="21"/>
      <c r="G4735" s="37"/>
      <c r="H4735" s="37"/>
      <c r="I4735" s="37"/>
    </row>
    <row r="4736" spans="5:9">
      <c r="E4736" s="21"/>
      <c r="F4736" s="21"/>
      <c r="G4736" s="37"/>
      <c r="H4736" s="37"/>
      <c r="I4736" s="37"/>
    </row>
    <row r="4737" spans="5:9">
      <c r="E4737" s="21"/>
      <c r="F4737" s="21"/>
      <c r="G4737" s="37"/>
      <c r="H4737" s="37"/>
      <c r="I4737" s="37"/>
    </row>
    <row r="4738" spans="5:9">
      <c r="E4738" s="21"/>
      <c r="F4738" s="21"/>
      <c r="G4738" s="37"/>
      <c r="H4738" s="37"/>
      <c r="I4738" s="37"/>
    </row>
    <row r="4739" spans="5:9">
      <c r="E4739" s="21"/>
      <c r="F4739" s="21"/>
      <c r="G4739" s="37"/>
      <c r="H4739" s="37"/>
      <c r="I4739" s="37"/>
    </row>
    <row r="4740" spans="5:9">
      <c r="E4740" s="21"/>
      <c r="F4740" s="21"/>
      <c r="G4740" s="37"/>
      <c r="H4740" s="37"/>
      <c r="I4740" s="37"/>
    </row>
    <row r="4741" spans="5:9">
      <c r="E4741" s="21"/>
      <c r="F4741" s="21"/>
      <c r="G4741" s="37"/>
      <c r="H4741" s="37"/>
      <c r="I4741" s="37"/>
    </row>
    <row r="4742" spans="5:9">
      <c r="E4742" s="21"/>
      <c r="F4742" s="21"/>
      <c r="G4742" s="37"/>
      <c r="H4742" s="37"/>
      <c r="I4742" s="37"/>
    </row>
    <row r="4743" spans="5:9">
      <c r="E4743" s="21"/>
      <c r="F4743" s="21"/>
      <c r="G4743" s="37"/>
      <c r="H4743" s="37"/>
      <c r="I4743" s="37"/>
    </row>
    <row r="4744" spans="5:9">
      <c r="E4744" s="21"/>
      <c r="F4744" s="21"/>
      <c r="G4744" s="37"/>
      <c r="H4744" s="37"/>
      <c r="I4744" s="37"/>
    </row>
    <row r="4745" spans="5:9">
      <c r="E4745" s="21"/>
      <c r="F4745" s="21"/>
      <c r="G4745" s="37"/>
      <c r="H4745" s="37"/>
      <c r="I4745" s="37"/>
    </row>
    <row r="4746" spans="5:9">
      <c r="E4746" s="21"/>
      <c r="F4746" s="21"/>
      <c r="G4746" s="37"/>
      <c r="H4746" s="37"/>
      <c r="I4746" s="37"/>
    </row>
    <row r="4747" spans="5:9">
      <c r="E4747" s="21"/>
      <c r="F4747" s="21"/>
      <c r="G4747" s="37"/>
      <c r="H4747" s="37"/>
      <c r="I4747" s="37"/>
    </row>
    <row r="4748" spans="5:9">
      <c r="E4748" s="21"/>
      <c r="F4748" s="21"/>
      <c r="G4748" s="37"/>
      <c r="H4748" s="37"/>
      <c r="I4748" s="37"/>
    </row>
    <row r="4749" spans="5:9">
      <c r="E4749" s="21"/>
      <c r="F4749" s="21"/>
      <c r="G4749" s="37"/>
      <c r="H4749" s="37"/>
      <c r="I4749" s="37"/>
    </row>
    <row r="4750" spans="5:9">
      <c r="E4750" s="21"/>
      <c r="F4750" s="21"/>
      <c r="G4750" s="37"/>
      <c r="H4750" s="37"/>
      <c r="I4750" s="37"/>
    </row>
    <row r="4751" spans="5:9">
      <c r="E4751" s="21"/>
      <c r="F4751" s="21"/>
      <c r="G4751" s="37"/>
      <c r="H4751" s="37"/>
      <c r="I4751" s="37"/>
    </row>
    <row r="4752" spans="5:9">
      <c r="E4752" s="21"/>
      <c r="F4752" s="21"/>
      <c r="G4752" s="37"/>
      <c r="H4752" s="37"/>
      <c r="I4752" s="37"/>
    </row>
    <row r="4753" spans="5:9">
      <c r="E4753" s="21"/>
      <c r="F4753" s="21"/>
      <c r="G4753" s="37"/>
      <c r="H4753" s="37"/>
      <c r="I4753" s="37"/>
    </row>
    <row r="4754" spans="5:9">
      <c r="E4754" s="21"/>
      <c r="F4754" s="21"/>
      <c r="G4754" s="37"/>
      <c r="H4754" s="37"/>
      <c r="I4754" s="37"/>
    </row>
    <row r="4755" spans="5:9">
      <c r="E4755" s="21"/>
      <c r="F4755" s="21"/>
      <c r="G4755" s="37"/>
      <c r="H4755" s="37"/>
      <c r="I4755" s="37"/>
    </row>
    <row r="4756" spans="5:9">
      <c r="E4756" s="21"/>
      <c r="F4756" s="21"/>
      <c r="G4756" s="37"/>
      <c r="H4756" s="37"/>
      <c r="I4756" s="37"/>
    </row>
    <row r="4757" spans="5:9">
      <c r="E4757" s="21"/>
      <c r="F4757" s="21"/>
      <c r="G4757" s="37"/>
      <c r="H4757" s="37"/>
      <c r="I4757" s="37"/>
    </row>
    <row r="4758" spans="5:9">
      <c r="E4758" s="21"/>
      <c r="F4758" s="21"/>
      <c r="G4758" s="37"/>
      <c r="H4758" s="37"/>
      <c r="I4758" s="37"/>
    </row>
    <row r="4759" spans="5:9">
      <c r="E4759" s="21"/>
      <c r="F4759" s="21"/>
      <c r="G4759" s="37"/>
      <c r="H4759" s="37"/>
      <c r="I4759" s="37"/>
    </row>
    <row r="4760" spans="5:9">
      <c r="E4760" s="21"/>
      <c r="F4760" s="21"/>
      <c r="G4760" s="37"/>
      <c r="H4760" s="37"/>
      <c r="I4760" s="37"/>
    </row>
    <row r="4761" spans="5:9">
      <c r="E4761" s="21"/>
      <c r="F4761" s="21"/>
      <c r="G4761" s="37"/>
      <c r="H4761" s="37"/>
      <c r="I4761" s="37"/>
    </row>
    <row r="4762" spans="5:9">
      <c r="E4762" s="21"/>
      <c r="F4762" s="21"/>
      <c r="G4762" s="37"/>
      <c r="H4762" s="37"/>
      <c r="I4762" s="37"/>
    </row>
    <row r="4763" spans="5:9">
      <c r="E4763" s="21"/>
      <c r="F4763" s="21"/>
      <c r="G4763" s="37"/>
      <c r="H4763" s="37"/>
      <c r="I4763" s="37"/>
    </row>
    <row r="4764" spans="5:9">
      <c r="E4764" s="21"/>
      <c r="F4764" s="21"/>
      <c r="G4764" s="37"/>
      <c r="H4764" s="37"/>
      <c r="I4764" s="37"/>
    </row>
    <row r="4765" spans="5:9">
      <c r="E4765" s="21"/>
      <c r="F4765" s="21"/>
      <c r="G4765" s="37"/>
      <c r="H4765" s="37"/>
      <c r="I4765" s="37"/>
    </row>
    <row r="4766" spans="5:9">
      <c r="E4766" s="21"/>
      <c r="F4766" s="21"/>
      <c r="G4766" s="37"/>
      <c r="H4766" s="37"/>
      <c r="I4766" s="37"/>
    </row>
    <row r="4767" spans="5:9">
      <c r="E4767" s="21"/>
      <c r="F4767" s="21"/>
      <c r="G4767" s="37"/>
      <c r="H4767" s="37"/>
      <c r="I4767" s="37"/>
    </row>
    <row r="4768" spans="5:9">
      <c r="E4768" s="21"/>
      <c r="F4768" s="21"/>
      <c r="G4768" s="37"/>
      <c r="H4768" s="37"/>
      <c r="I4768" s="37"/>
    </row>
    <row r="4769" spans="5:9">
      <c r="E4769" s="21"/>
      <c r="F4769" s="21"/>
      <c r="G4769" s="37"/>
      <c r="H4769" s="37"/>
      <c r="I4769" s="37"/>
    </row>
    <row r="4770" spans="5:9">
      <c r="E4770" s="21"/>
      <c r="F4770" s="21"/>
      <c r="G4770" s="37"/>
      <c r="H4770" s="37"/>
      <c r="I4770" s="37"/>
    </row>
    <row r="4771" spans="5:9">
      <c r="E4771" s="21"/>
      <c r="F4771" s="21"/>
      <c r="G4771" s="37"/>
      <c r="H4771" s="37"/>
      <c r="I4771" s="37"/>
    </row>
    <row r="4772" spans="5:9">
      <c r="E4772" s="21"/>
      <c r="F4772" s="21"/>
      <c r="G4772" s="37"/>
      <c r="H4772" s="37"/>
      <c r="I4772" s="37"/>
    </row>
    <row r="4773" spans="5:9">
      <c r="E4773" s="21"/>
      <c r="F4773" s="21"/>
      <c r="G4773" s="37"/>
      <c r="H4773" s="37"/>
      <c r="I4773" s="37"/>
    </row>
    <row r="4774" spans="5:9">
      <c r="E4774" s="21"/>
      <c r="F4774" s="21"/>
      <c r="G4774" s="37"/>
      <c r="H4774" s="37"/>
      <c r="I4774" s="37"/>
    </row>
    <row r="4775" spans="5:9">
      <c r="E4775" s="21"/>
      <c r="F4775" s="21"/>
      <c r="G4775" s="37"/>
      <c r="H4775" s="37"/>
      <c r="I4775" s="37"/>
    </row>
    <row r="4776" spans="5:9">
      <c r="E4776" s="21"/>
      <c r="F4776" s="21"/>
      <c r="G4776" s="37"/>
      <c r="H4776" s="37"/>
      <c r="I4776" s="37"/>
    </row>
    <row r="4777" spans="5:9">
      <c r="E4777" s="21"/>
      <c r="F4777" s="21"/>
      <c r="G4777" s="37"/>
      <c r="H4777" s="37"/>
      <c r="I4777" s="37"/>
    </row>
    <row r="4778" spans="5:9">
      <c r="E4778" s="21"/>
      <c r="F4778" s="21"/>
      <c r="G4778" s="37"/>
      <c r="H4778" s="37"/>
      <c r="I4778" s="37"/>
    </row>
    <row r="4779" spans="5:9">
      <c r="E4779" s="21"/>
      <c r="F4779" s="21"/>
      <c r="G4779" s="37"/>
      <c r="H4779" s="37"/>
      <c r="I4779" s="37"/>
    </row>
    <row r="4780" spans="5:9">
      <c r="E4780" s="21"/>
      <c r="F4780" s="21"/>
      <c r="G4780" s="37"/>
      <c r="H4780" s="37"/>
      <c r="I4780" s="37"/>
    </row>
    <row r="4781" spans="5:9">
      <c r="E4781" s="21"/>
      <c r="F4781" s="21"/>
      <c r="G4781" s="37"/>
      <c r="H4781" s="37"/>
      <c r="I4781" s="37"/>
    </row>
    <row r="4782" spans="5:9">
      <c r="E4782" s="21"/>
      <c r="F4782" s="21"/>
      <c r="G4782" s="37"/>
      <c r="H4782" s="37"/>
      <c r="I4782" s="37"/>
    </row>
    <row r="4783" spans="5:9">
      <c r="E4783" s="21"/>
      <c r="F4783" s="21"/>
      <c r="G4783" s="37"/>
      <c r="H4783" s="37"/>
      <c r="I4783" s="37"/>
    </row>
    <row r="4784" spans="5:9">
      <c r="E4784" s="21"/>
      <c r="F4784" s="21"/>
      <c r="G4784" s="37"/>
      <c r="H4784" s="37"/>
      <c r="I4784" s="37"/>
    </row>
    <row r="4785" spans="5:9">
      <c r="E4785" s="21"/>
      <c r="F4785" s="21"/>
      <c r="G4785" s="37"/>
      <c r="H4785" s="37"/>
      <c r="I4785" s="37"/>
    </row>
    <row r="4786" spans="5:9">
      <c r="E4786" s="21"/>
      <c r="F4786" s="21"/>
      <c r="G4786" s="37"/>
      <c r="H4786" s="37"/>
      <c r="I4786" s="37"/>
    </row>
    <row r="4787" spans="5:9">
      <c r="E4787" s="21"/>
      <c r="F4787" s="21"/>
      <c r="G4787" s="37"/>
      <c r="H4787" s="37"/>
      <c r="I4787" s="37"/>
    </row>
    <row r="4788" spans="5:9">
      <c r="E4788" s="21"/>
      <c r="F4788" s="21"/>
      <c r="G4788" s="37"/>
      <c r="H4788" s="37"/>
      <c r="I4788" s="37"/>
    </row>
    <row r="4789" spans="5:9">
      <c r="E4789" s="21"/>
      <c r="F4789" s="21"/>
      <c r="G4789" s="37"/>
      <c r="H4789" s="37"/>
      <c r="I4789" s="37"/>
    </row>
    <row r="4790" spans="5:9">
      <c r="E4790" s="21"/>
      <c r="F4790" s="21"/>
      <c r="G4790" s="37"/>
      <c r="H4790" s="37"/>
      <c r="I4790" s="37"/>
    </row>
    <row r="4791" spans="5:9">
      <c r="E4791" s="21"/>
      <c r="F4791" s="21"/>
      <c r="G4791" s="37"/>
      <c r="H4791" s="37"/>
      <c r="I4791" s="37"/>
    </row>
    <row r="4792" spans="5:9">
      <c r="E4792" s="21"/>
      <c r="F4792" s="21"/>
      <c r="G4792" s="37"/>
      <c r="H4792" s="37"/>
      <c r="I4792" s="37"/>
    </row>
    <row r="4793" spans="5:9">
      <c r="E4793" s="21"/>
      <c r="F4793" s="21"/>
      <c r="G4793" s="37"/>
      <c r="H4793" s="37"/>
      <c r="I4793" s="37"/>
    </row>
    <row r="4794" spans="5:9">
      <c r="E4794" s="21"/>
      <c r="F4794" s="21"/>
      <c r="G4794" s="37"/>
      <c r="H4794" s="37"/>
      <c r="I4794" s="37"/>
    </row>
    <row r="4795" spans="5:9">
      <c r="E4795" s="21"/>
      <c r="F4795" s="21"/>
      <c r="G4795" s="37"/>
      <c r="H4795" s="37"/>
      <c r="I4795" s="37"/>
    </row>
    <row r="4796" spans="5:9">
      <c r="E4796" s="21"/>
      <c r="F4796" s="21"/>
      <c r="G4796" s="37"/>
      <c r="H4796" s="37"/>
      <c r="I4796" s="37"/>
    </row>
    <row r="4797" spans="5:9">
      <c r="E4797" s="21"/>
      <c r="F4797" s="21"/>
      <c r="G4797" s="37"/>
      <c r="H4797" s="37"/>
      <c r="I4797" s="37"/>
    </row>
    <row r="4798" spans="5:9">
      <c r="E4798" s="21"/>
      <c r="F4798" s="21"/>
      <c r="G4798" s="37"/>
      <c r="H4798" s="37"/>
      <c r="I4798" s="37"/>
    </row>
    <row r="4799" spans="5:9">
      <c r="E4799" s="21"/>
      <c r="F4799" s="21"/>
      <c r="G4799" s="37"/>
      <c r="H4799" s="37"/>
      <c r="I4799" s="37"/>
    </row>
    <row r="4800" spans="5:9">
      <c r="E4800" s="21"/>
      <c r="F4800" s="21"/>
      <c r="G4800" s="37"/>
      <c r="H4800" s="37"/>
      <c r="I4800" s="37"/>
    </row>
    <row r="4801" spans="5:9">
      <c r="E4801" s="21"/>
      <c r="F4801" s="21"/>
      <c r="G4801" s="37"/>
      <c r="H4801" s="37"/>
      <c r="I4801" s="37"/>
    </row>
    <row r="4802" spans="5:9">
      <c r="E4802" s="21"/>
      <c r="F4802" s="21"/>
      <c r="G4802" s="37"/>
      <c r="H4802" s="37"/>
      <c r="I4802" s="37"/>
    </row>
    <row r="4803" spans="5:9">
      <c r="E4803" s="21"/>
      <c r="F4803" s="21"/>
      <c r="G4803" s="37"/>
      <c r="H4803" s="37"/>
      <c r="I4803" s="37"/>
    </row>
    <row r="4804" spans="5:9">
      <c r="E4804" s="21"/>
      <c r="F4804" s="21"/>
      <c r="G4804" s="37"/>
      <c r="H4804" s="37"/>
      <c r="I4804" s="37"/>
    </row>
    <row r="4805" spans="5:9">
      <c r="E4805" s="21"/>
      <c r="F4805" s="21"/>
      <c r="G4805" s="37"/>
      <c r="H4805" s="37"/>
      <c r="I4805" s="37"/>
    </row>
    <row r="4806" spans="5:9">
      <c r="E4806" s="21"/>
      <c r="F4806" s="21"/>
      <c r="G4806" s="37"/>
      <c r="H4806" s="37"/>
      <c r="I4806" s="37"/>
    </row>
    <row r="4807" spans="5:9">
      <c r="E4807" s="21"/>
      <c r="F4807" s="21"/>
      <c r="G4807" s="37"/>
      <c r="H4807" s="37"/>
      <c r="I4807" s="37"/>
    </row>
    <row r="4808" spans="5:9">
      <c r="E4808" s="21"/>
      <c r="F4808" s="21"/>
      <c r="G4808" s="37"/>
      <c r="H4808" s="37"/>
      <c r="I4808" s="37"/>
    </row>
    <row r="4809" spans="5:9">
      <c r="E4809" s="21"/>
      <c r="F4809" s="21"/>
      <c r="G4809" s="37"/>
      <c r="H4809" s="37"/>
      <c r="I4809" s="37"/>
    </row>
    <row r="4810" spans="5:9">
      <c r="E4810" s="21"/>
      <c r="F4810" s="21"/>
      <c r="G4810" s="37"/>
      <c r="H4810" s="37"/>
      <c r="I4810" s="37"/>
    </row>
    <row r="4811" spans="5:9">
      <c r="E4811" s="21"/>
      <c r="F4811" s="21"/>
      <c r="G4811" s="37"/>
      <c r="H4811" s="37"/>
      <c r="I4811" s="37"/>
    </row>
    <row r="4812" spans="5:9">
      <c r="E4812" s="21"/>
      <c r="F4812" s="21"/>
      <c r="G4812" s="37"/>
      <c r="H4812" s="37"/>
      <c r="I4812" s="37"/>
    </row>
    <row r="4813" spans="5:9">
      <c r="E4813" s="21"/>
      <c r="F4813" s="21"/>
      <c r="G4813" s="37"/>
      <c r="H4813" s="37"/>
      <c r="I4813" s="37"/>
    </row>
    <row r="4814" spans="5:9">
      <c r="E4814" s="21"/>
      <c r="F4814" s="21"/>
      <c r="G4814" s="37"/>
      <c r="H4814" s="37"/>
      <c r="I4814" s="37"/>
    </row>
    <row r="4815" spans="5:9">
      <c r="E4815" s="21"/>
      <c r="F4815" s="21"/>
      <c r="G4815" s="37"/>
      <c r="H4815" s="37"/>
      <c r="I4815" s="37"/>
    </row>
    <row r="4816" spans="5:9">
      <c r="E4816" s="21"/>
      <c r="F4816" s="21"/>
      <c r="G4816" s="37"/>
      <c r="H4816" s="37"/>
      <c r="I4816" s="37"/>
    </row>
    <row r="4817" spans="5:9">
      <c r="E4817" s="21"/>
      <c r="F4817" s="21"/>
      <c r="G4817" s="37"/>
      <c r="H4817" s="37"/>
      <c r="I4817" s="37"/>
    </row>
    <row r="4818" spans="5:9">
      <c r="E4818" s="21"/>
      <c r="F4818" s="21"/>
      <c r="G4818" s="37"/>
      <c r="H4818" s="37"/>
      <c r="I4818" s="37"/>
    </row>
    <row r="4819" spans="5:9">
      <c r="E4819" s="21"/>
      <c r="F4819" s="21"/>
      <c r="G4819" s="37"/>
      <c r="H4819" s="37"/>
      <c r="I4819" s="37"/>
    </row>
    <row r="4820" spans="5:9">
      <c r="E4820" s="21"/>
      <c r="F4820" s="21"/>
      <c r="G4820" s="37"/>
      <c r="H4820" s="37"/>
      <c r="I4820" s="37"/>
    </row>
    <row r="4821" spans="5:9">
      <c r="E4821" s="21"/>
      <c r="F4821" s="21"/>
      <c r="G4821" s="37"/>
      <c r="H4821" s="37"/>
      <c r="I4821" s="37"/>
    </row>
    <row r="4822" spans="5:9">
      <c r="E4822" s="21"/>
      <c r="F4822" s="21"/>
      <c r="G4822" s="37"/>
      <c r="H4822" s="37"/>
      <c r="I4822" s="37"/>
    </row>
    <row r="4823" spans="5:9">
      <c r="E4823" s="21"/>
      <c r="F4823" s="21"/>
      <c r="G4823" s="37"/>
      <c r="H4823" s="37"/>
      <c r="I4823" s="37"/>
    </row>
    <row r="4824" spans="5:9">
      <c r="E4824" s="21"/>
      <c r="F4824" s="21"/>
      <c r="G4824" s="37"/>
      <c r="H4824" s="37"/>
      <c r="I4824" s="37"/>
    </row>
    <row r="4825" spans="5:9">
      <c r="E4825" s="21"/>
      <c r="F4825" s="21"/>
      <c r="G4825" s="37"/>
      <c r="H4825" s="37"/>
      <c r="I4825" s="37"/>
    </row>
    <row r="4826" spans="5:9">
      <c r="E4826" s="21"/>
      <c r="F4826" s="21"/>
      <c r="G4826" s="37"/>
      <c r="H4826" s="37"/>
      <c r="I4826" s="37"/>
    </row>
    <row r="4827" spans="5:9">
      <c r="E4827" s="21"/>
      <c r="F4827" s="21"/>
      <c r="G4827" s="37"/>
      <c r="H4827" s="37"/>
      <c r="I4827" s="37"/>
    </row>
    <row r="4828" spans="5:9">
      <c r="E4828" s="21"/>
      <c r="F4828" s="21"/>
      <c r="G4828" s="37"/>
      <c r="H4828" s="37"/>
      <c r="I4828" s="37"/>
    </row>
    <row r="4829" spans="5:9">
      <c r="E4829" s="21"/>
      <c r="F4829" s="21"/>
      <c r="G4829" s="37"/>
      <c r="H4829" s="37"/>
      <c r="I4829" s="37"/>
    </row>
    <row r="4830" spans="5:9">
      <c r="E4830" s="21"/>
      <c r="F4830" s="21"/>
      <c r="G4830" s="37"/>
      <c r="H4830" s="37"/>
      <c r="I4830" s="37"/>
    </row>
    <row r="4831" spans="5:9">
      <c r="E4831" s="21"/>
      <c r="F4831" s="21"/>
      <c r="G4831" s="37"/>
      <c r="H4831" s="37"/>
      <c r="I4831" s="37"/>
    </row>
    <row r="4832" spans="5:9">
      <c r="E4832" s="21"/>
      <c r="F4832" s="21"/>
      <c r="G4832" s="37"/>
      <c r="H4832" s="37"/>
      <c r="I4832" s="37"/>
    </row>
    <row r="4833" spans="5:9">
      <c r="E4833" s="21"/>
      <c r="F4833" s="21"/>
      <c r="G4833" s="37"/>
      <c r="H4833" s="37"/>
      <c r="I4833" s="37"/>
    </row>
    <row r="4834" spans="5:9">
      <c r="E4834" s="21"/>
      <c r="F4834" s="21"/>
      <c r="G4834" s="37"/>
      <c r="H4834" s="37"/>
      <c r="I4834" s="37"/>
    </row>
    <row r="4835" spans="5:9">
      <c r="E4835" s="21"/>
      <c r="F4835" s="21"/>
      <c r="G4835" s="37"/>
      <c r="H4835" s="37"/>
      <c r="I4835" s="37"/>
    </row>
    <row r="4836" spans="5:9">
      <c r="E4836" s="21"/>
      <c r="F4836" s="21"/>
      <c r="G4836" s="37"/>
      <c r="H4836" s="37"/>
      <c r="I4836" s="37"/>
    </row>
    <row r="4837" spans="5:9">
      <c r="E4837" s="21"/>
      <c r="F4837" s="21"/>
      <c r="G4837" s="37"/>
      <c r="H4837" s="37"/>
      <c r="I4837" s="37"/>
    </row>
    <row r="4838" spans="5:9">
      <c r="E4838" s="21"/>
      <c r="F4838" s="21"/>
      <c r="G4838" s="37"/>
      <c r="H4838" s="37"/>
      <c r="I4838" s="37"/>
    </row>
    <row r="4839" spans="5:9">
      <c r="E4839" s="21"/>
      <c r="F4839" s="21"/>
      <c r="G4839" s="37"/>
      <c r="H4839" s="37"/>
      <c r="I4839" s="37"/>
    </row>
    <row r="4840" spans="5:9">
      <c r="E4840" s="21"/>
      <c r="F4840" s="21"/>
      <c r="G4840" s="37"/>
      <c r="H4840" s="37"/>
      <c r="I4840" s="37"/>
    </row>
    <row r="4841" spans="5:9">
      <c r="E4841" s="21"/>
      <c r="F4841" s="21"/>
      <c r="G4841" s="37"/>
      <c r="H4841" s="37"/>
      <c r="I4841" s="37"/>
    </row>
    <row r="4842" spans="5:9">
      <c r="E4842" s="21"/>
      <c r="F4842" s="21"/>
      <c r="G4842" s="37"/>
      <c r="H4842" s="37"/>
      <c r="I4842" s="37"/>
    </row>
    <row r="4843" spans="5:9">
      <c r="E4843" s="21"/>
      <c r="F4843" s="21"/>
      <c r="G4843" s="37"/>
      <c r="H4843" s="37"/>
      <c r="I4843" s="37"/>
    </row>
    <row r="4844" spans="5:9">
      <c r="E4844" s="21"/>
      <c r="F4844" s="21"/>
      <c r="G4844" s="37"/>
      <c r="H4844" s="37"/>
      <c r="I4844" s="37"/>
    </row>
    <row r="4845" spans="5:9">
      <c r="E4845" s="21"/>
      <c r="F4845" s="21"/>
      <c r="G4845" s="37"/>
      <c r="H4845" s="37"/>
      <c r="I4845" s="37"/>
    </row>
    <row r="4846" spans="5:9">
      <c r="E4846" s="21"/>
      <c r="F4846" s="21"/>
      <c r="G4846" s="37"/>
      <c r="H4846" s="37"/>
      <c r="I4846" s="37"/>
    </row>
    <row r="4847" spans="5:9">
      <c r="E4847" s="21"/>
      <c r="F4847" s="21"/>
      <c r="G4847" s="37"/>
      <c r="H4847" s="37"/>
      <c r="I4847" s="37"/>
    </row>
    <row r="4848" spans="5:9">
      <c r="E4848" s="21"/>
      <c r="F4848" s="21"/>
      <c r="G4848" s="37"/>
      <c r="H4848" s="37"/>
      <c r="I4848" s="37"/>
    </row>
    <row r="4849" spans="5:9">
      <c r="E4849" s="21"/>
      <c r="F4849" s="21"/>
      <c r="G4849" s="37"/>
      <c r="H4849" s="37"/>
      <c r="I4849" s="37"/>
    </row>
    <row r="4850" spans="5:9">
      <c r="E4850" s="21"/>
      <c r="F4850" s="21"/>
      <c r="G4850" s="37"/>
      <c r="H4850" s="37"/>
      <c r="I4850" s="37"/>
    </row>
    <row r="4851" spans="5:9">
      <c r="E4851" s="21"/>
      <c r="F4851" s="21"/>
      <c r="G4851" s="37"/>
      <c r="H4851" s="37"/>
      <c r="I4851" s="37"/>
    </row>
    <row r="4852" spans="5:9">
      <c r="E4852" s="21"/>
      <c r="F4852" s="21"/>
      <c r="G4852" s="37"/>
      <c r="H4852" s="37"/>
      <c r="I4852" s="37"/>
    </row>
    <row r="4853" spans="5:9">
      <c r="E4853" s="21"/>
      <c r="F4853" s="21"/>
      <c r="G4853" s="37"/>
      <c r="H4853" s="37"/>
      <c r="I4853" s="37"/>
    </row>
    <row r="4854" spans="5:9">
      <c r="E4854" s="21"/>
      <c r="F4854" s="21"/>
      <c r="G4854" s="37"/>
      <c r="H4854" s="37"/>
      <c r="I4854" s="37"/>
    </row>
    <row r="4855" spans="5:9">
      <c r="E4855" s="21"/>
      <c r="F4855" s="21"/>
      <c r="G4855" s="37"/>
      <c r="H4855" s="37"/>
      <c r="I4855" s="37"/>
    </row>
    <row r="4856" spans="5:9">
      <c r="E4856" s="21"/>
      <c r="F4856" s="21"/>
      <c r="G4856" s="37"/>
      <c r="H4856" s="37"/>
      <c r="I4856" s="37"/>
    </row>
    <row r="4857" spans="5:9">
      <c r="E4857" s="21"/>
      <c r="F4857" s="21"/>
      <c r="G4857" s="37"/>
      <c r="H4857" s="37"/>
      <c r="I4857" s="37"/>
    </row>
    <row r="4858" spans="5:9">
      <c r="E4858" s="21"/>
      <c r="F4858" s="21"/>
      <c r="G4858" s="37"/>
      <c r="H4858" s="37"/>
      <c r="I4858" s="37"/>
    </row>
    <row r="4859" spans="5:9">
      <c r="E4859" s="21"/>
      <c r="F4859" s="21"/>
      <c r="G4859" s="37"/>
      <c r="H4859" s="37"/>
      <c r="I4859" s="37"/>
    </row>
    <row r="4860" spans="5:9">
      <c r="E4860" s="21"/>
      <c r="F4860" s="21"/>
      <c r="G4860" s="37"/>
      <c r="H4860" s="37"/>
      <c r="I4860" s="37"/>
    </row>
    <row r="4861" spans="5:9">
      <c r="E4861" s="21"/>
      <c r="F4861" s="21"/>
      <c r="G4861" s="37"/>
      <c r="H4861" s="37"/>
      <c r="I4861" s="37"/>
    </row>
    <row r="4862" spans="5:9">
      <c r="E4862" s="21"/>
      <c r="F4862" s="21"/>
      <c r="G4862" s="37"/>
      <c r="H4862" s="37"/>
      <c r="I4862" s="37"/>
    </row>
    <row r="4863" spans="5:9">
      <c r="E4863" s="21"/>
      <c r="F4863" s="21"/>
      <c r="G4863" s="37"/>
      <c r="H4863" s="37"/>
      <c r="I4863" s="37"/>
    </row>
    <row r="4864" spans="5:9">
      <c r="E4864" s="21"/>
      <c r="F4864" s="21"/>
      <c r="G4864" s="37"/>
      <c r="H4864" s="37"/>
      <c r="I4864" s="37"/>
    </row>
    <row r="4865" spans="5:9">
      <c r="E4865" s="21"/>
      <c r="F4865" s="21"/>
      <c r="G4865" s="37"/>
      <c r="H4865" s="37"/>
      <c r="I4865" s="37"/>
    </row>
    <row r="4866" spans="5:9">
      <c r="E4866" s="21"/>
      <c r="F4866" s="21"/>
      <c r="G4866" s="37"/>
      <c r="H4866" s="37"/>
      <c r="I4866" s="37"/>
    </row>
    <row r="4867" spans="5:9">
      <c r="E4867" s="21"/>
      <c r="F4867" s="21"/>
      <c r="G4867" s="37"/>
      <c r="H4867" s="37"/>
      <c r="I4867" s="37"/>
    </row>
    <row r="4868" spans="5:9">
      <c r="E4868" s="21"/>
      <c r="F4868" s="21"/>
      <c r="G4868" s="37"/>
      <c r="H4868" s="37"/>
      <c r="I4868" s="37"/>
    </row>
    <row r="4869" spans="5:9">
      <c r="E4869" s="21"/>
      <c r="F4869" s="21"/>
      <c r="G4869" s="37"/>
      <c r="H4869" s="37"/>
      <c r="I4869" s="37"/>
    </row>
    <row r="4870" spans="5:9">
      <c r="E4870" s="21"/>
      <c r="F4870" s="21"/>
      <c r="G4870" s="37"/>
      <c r="H4870" s="37"/>
      <c r="I4870" s="37"/>
    </row>
    <row r="4871" spans="5:9">
      <c r="E4871" s="21"/>
      <c r="F4871" s="21"/>
      <c r="G4871" s="37"/>
      <c r="H4871" s="37"/>
      <c r="I4871" s="37"/>
    </row>
    <row r="4872" spans="5:9">
      <c r="E4872" s="21"/>
      <c r="F4872" s="21"/>
      <c r="G4872" s="37"/>
      <c r="H4872" s="37"/>
      <c r="I4872" s="37"/>
    </row>
    <row r="4873" spans="5:9">
      <c r="E4873" s="21"/>
      <c r="F4873" s="21"/>
      <c r="G4873" s="37"/>
      <c r="H4873" s="37"/>
      <c r="I4873" s="37"/>
    </row>
    <row r="4874" spans="5:9">
      <c r="E4874" s="21"/>
      <c r="F4874" s="21"/>
      <c r="G4874" s="37"/>
      <c r="H4874" s="37"/>
      <c r="I4874" s="37"/>
    </row>
    <row r="4875" spans="5:9">
      <c r="E4875" s="21"/>
      <c r="F4875" s="21"/>
      <c r="G4875" s="37"/>
      <c r="H4875" s="37"/>
      <c r="I4875" s="37"/>
    </row>
    <row r="4876" spans="5:9">
      <c r="E4876" s="21"/>
      <c r="F4876" s="21"/>
      <c r="G4876" s="37"/>
      <c r="H4876" s="37"/>
      <c r="I4876" s="37"/>
    </row>
    <row r="4877" spans="5:9">
      <c r="E4877" s="21"/>
      <c r="F4877" s="21"/>
      <c r="G4877" s="37"/>
      <c r="H4877" s="37"/>
      <c r="I4877" s="37"/>
    </row>
    <row r="4878" spans="5:9">
      <c r="E4878" s="21"/>
      <c r="F4878" s="21"/>
      <c r="G4878" s="37"/>
      <c r="H4878" s="37"/>
      <c r="I4878" s="37"/>
    </row>
    <row r="4879" spans="5:9">
      <c r="E4879" s="21"/>
      <c r="F4879" s="21"/>
      <c r="G4879" s="37"/>
      <c r="H4879" s="37"/>
      <c r="I4879" s="37"/>
    </row>
    <row r="4880" spans="5:9">
      <c r="E4880" s="21"/>
      <c r="F4880" s="21"/>
      <c r="G4880" s="37"/>
      <c r="H4880" s="37"/>
      <c r="I4880" s="37"/>
    </row>
    <row r="4881" spans="5:9">
      <c r="E4881" s="21"/>
      <c r="F4881" s="21"/>
      <c r="G4881" s="37"/>
      <c r="H4881" s="37"/>
      <c r="I4881" s="37"/>
    </row>
    <row r="4882" spans="5:9">
      <c r="E4882" s="21"/>
      <c r="F4882" s="21"/>
      <c r="G4882" s="37"/>
      <c r="H4882" s="37"/>
      <c r="I4882" s="37"/>
    </row>
    <row r="4883" spans="5:9">
      <c r="E4883" s="21"/>
      <c r="F4883" s="21"/>
      <c r="G4883" s="37"/>
      <c r="H4883" s="37"/>
      <c r="I4883" s="37"/>
    </row>
    <row r="4884" spans="5:9">
      <c r="E4884" s="21"/>
      <c r="F4884" s="21"/>
      <c r="G4884" s="37"/>
      <c r="H4884" s="37"/>
      <c r="I4884" s="37"/>
    </row>
    <row r="4885" spans="5:9">
      <c r="E4885" s="21"/>
      <c r="F4885" s="21"/>
      <c r="G4885" s="37"/>
      <c r="H4885" s="37"/>
      <c r="I4885" s="37"/>
    </row>
    <row r="4886" spans="5:9">
      <c r="E4886" s="21"/>
      <c r="F4886" s="21"/>
      <c r="G4886" s="37"/>
      <c r="H4886" s="37"/>
      <c r="I4886" s="37"/>
    </row>
    <row r="4887" spans="5:9">
      <c r="E4887" s="21"/>
      <c r="F4887" s="21"/>
      <c r="G4887" s="37"/>
      <c r="H4887" s="37"/>
      <c r="I4887" s="37"/>
    </row>
    <row r="4888" spans="5:9">
      <c r="E4888" s="21"/>
      <c r="F4888" s="21"/>
      <c r="G4888" s="37"/>
      <c r="H4888" s="37"/>
      <c r="I4888" s="37"/>
    </row>
    <row r="4889" spans="5:9">
      <c r="E4889" s="21"/>
      <c r="F4889" s="21"/>
      <c r="G4889" s="37"/>
      <c r="H4889" s="37"/>
      <c r="I4889" s="37"/>
    </row>
    <row r="4890" spans="5:9">
      <c r="E4890" s="21"/>
      <c r="F4890" s="21"/>
      <c r="G4890" s="37"/>
      <c r="H4890" s="37"/>
      <c r="I4890" s="37"/>
    </row>
    <row r="4891" spans="5:9">
      <c r="E4891" s="21"/>
      <c r="F4891" s="21"/>
      <c r="G4891" s="37"/>
      <c r="H4891" s="37"/>
      <c r="I4891" s="37"/>
    </row>
    <row r="4892" spans="5:9">
      <c r="E4892" s="21"/>
      <c r="F4892" s="21"/>
      <c r="G4892" s="37"/>
      <c r="H4892" s="37"/>
      <c r="I4892" s="37"/>
    </row>
    <row r="4893" spans="5:9">
      <c r="E4893" s="21"/>
      <c r="F4893" s="21"/>
      <c r="G4893" s="37"/>
      <c r="H4893" s="37"/>
      <c r="I4893" s="37"/>
    </row>
    <row r="4894" spans="5:9">
      <c r="E4894" s="21"/>
      <c r="F4894" s="21"/>
      <c r="G4894" s="37"/>
      <c r="H4894" s="37"/>
      <c r="I4894" s="37"/>
    </row>
    <row r="4895" spans="5:9">
      <c r="E4895" s="21"/>
      <c r="F4895" s="21"/>
      <c r="G4895" s="37"/>
      <c r="H4895" s="37"/>
      <c r="I4895" s="37"/>
    </row>
    <row r="4896" spans="5:9">
      <c r="E4896" s="21"/>
      <c r="F4896" s="21"/>
      <c r="G4896" s="37"/>
      <c r="H4896" s="37"/>
      <c r="I4896" s="37"/>
    </row>
    <row r="4897" spans="5:9">
      <c r="E4897" s="21"/>
      <c r="F4897" s="21"/>
      <c r="G4897" s="37"/>
      <c r="H4897" s="37"/>
      <c r="I4897" s="37"/>
    </row>
    <row r="4898" spans="5:9">
      <c r="E4898" s="21"/>
      <c r="F4898" s="21"/>
      <c r="G4898" s="37"/>
      <c r="H4898" s="37"/>
      <c r="I4898" s="37"/>
    </row>
    <row r="4899" spans="5:9">
      <c r="E4899" s="21"/>
      <c r="F4899" s="21"/>
      <c r="G4899" s="37"/>
      <c r="H4899" s="37"/>
      <c r="I4899" s="37"/>
    </row>
    <row r="4900" spans="5:9">
      <c r="E4900" s="21"/>
      <c r="F4900" s="21"/>
      <c r="G4900" s="37"/>
      <c r="H4900" s="37"/>
      <c r="I4900" s="37"/>
    </row>
    <row r="4901" spans="5:9">
      <c r="E4901" s="21"/>
      <c r="F4901" s="21"/>
      <c r="G4901" s="37"/>
      <c r="H4901" s="37"/>
      <c r="I4901" s="37"/>
    </row>
    <row r="4902" spans="5:9">
      <c r="E4902" s="21"/>
      <c r="F4902" s="21"/>
      <c r="G4902" s="37"/>
      <c r="H4902" s="37"/>
      <c r="I4902" s="37"/>
    </row>
    <row r="4903" spans="5:9">
      <c r="E4903" s="21"/>
      <c r="F4903" s="21"/>
      <c r="G4903" s="37"/>
      <c r="H4903" s="37"/>
      <c r="I4903" s="37"/>
    </row>
    <row r="4904" spans="5:9">
      <c r="E4904" s="21"/>
      <c r="F4904" s="21"/>
      <c r="G4904" s="37"/>
      <c r="H4904" s="37"/>
      <c r="I4904" s="37"/>
    </row>
    <row r="4905" spans="5:9">
      <c r="E4905" s="21"/>
      <c r="F4905" s="21"/>
      <c r="G4905" s="37"/>
      <c r="H4905" s="37"/>
      <c r="I4905" s="37"/>
    </row>
    <row r="4906" spans="5:9">
      <c r="E4906" s="21"/>
      <c r="F4906" s="21"/>
      <c r="G4906" s="37"/>
      <c r="H4906" s="37"/>
      <c r="I4906" s="37"/>
    </row>
    <row r="4907" spans="5:9">
      <c r="E4907" s="21"/>
      <c r="F4907" s="21"/>
      <c r="G4907" s="37"/>
      <c r="H4907" s="37"/>
      <c r="I4907" s="37"/>
    </row>
    <row r="4908" spans="5:9">
      <c r="E4908" s="21"/>
      <c r="F4908" s="21"/>
      <c r="G4908" s="37"/>
      <c r="H4908" s="37"/>
      <c r="I4908" s="37"/>
    </row>
    <row r="4909" spans="5:9">
      <c r="E4909" s="21"/>
      <c r="F4909" s="21"/>
      <c r="G4909" s="37"/>
      <c r="H4909" s="37"/>
      <c r="I4909" s="37"/>
    </row>
    <row r="4910" spans="5:9">
      <c r="E4910" s="21"/>
      <c r="F4910" s="21"/>
      <c r="G4910" s="37"/>
      <c r="H4910" s="37"/>
      <c r="I4910" s="37"/>
    </row>
    <row r="4911" spans="5:9">
      <c r="E4911" s="21"/>
      <c r="F4911" s="21"/>
      <c r="G4911" s="37"/>
      <c r="H4911" s="37"/>
      <c r="I4911" s="37"/>
    </row>
    <row r="4912" spans="5:9">
      <c r="E4912" s="21"/>
      <c r="F4912" s="21"/>
      <c r="G4912" s="37"/>
      <c r="H4912" s="37"/>
      <c r="I4912" s="37"/>
    </row>
    <row r="4913" spans="5:9">
      <c r="E4913" s="21"/>
      <c r="F4913" s="21"/>
      <c r="G4913" s="37"/>
      <c r="H4913" s="37"/>
      <c r="I4913" s="37"/>
    </row>
    <row r="4914" spans="5:9">
      <c r="E4914" s="21"/>
      <c r="F4914" s="21"/>
      <c r="G4914" s="37"/>
      <c r="H4914" s="37"/>
      <c r="I4914" s="37"/>
    </row>
    <row r="4915" spans="5:9">
      <c r="E4915" s="21"/>
      <c r="F4915" s="21"/>
      <c r="G4915" s="37"/>
      <c r="H4915" s="37"/>
      <c r="I4915" s="37"/>
    </row>
    <row r="4916" spans="5:9">
      <c r="E4916" s="21"/>
      <c r="F4916" s="21"/>
      <c r="G4916" s="37"/>
      <c r="H4916" s="37"/>
      <c r="I4916" s="37"/>
    </row>
    <row r="4917" spans="5:9">
      <c r="E4917" s="21"/>
      <c r="F4917" s="21"/>
      <c r="G4917" s="37"/>
      <c r="H4917" s="37"/>
      <c r="I4917" s="37"/>
    </row>
    <row r="4918" spans="5:9">
      <c r="E4918" s="21"/>
      <c r="F4918" s="21"/>
      <c r="G4918" s="37"/>
      <c r="H4918" s="37"/>
      <c r="I4918" s="37"/>
    </row>
    <row r="4919" spans="5:9">
      <c r="E4919" s="21"/>
      <c r="F4919" s="21"/>
      <c r="G4919" s="37"/>
      <c r="H4919" s="37"/>
      <c r="I4919" s="37"/>
    </row>
    <row r="4920" spans="5:9">
      <c r="E4920" s="21"/>
      <c r="F4920" s="21"/>
      <c r="G4920" s="37"/>
      <c r="H4920" s="37"/>
      <c r="I4920" s="37"/>
    </row>
    <row r="4921" spans="5:9">
      <c r="E4921" s="21"/>
      <c r="F4921" s="21"/>
      <c r="G4921" s="37"/>
      <c r="H4921" s="37"/>
      <c r="I4921" s="37"/>
    </row>
    <row r="4922" spans="5:9">
      <c r="E4922" s="21"/>
      <c r="F4922" s="21"/>
      <c r="G4922" s="37"/>
      <c r="H4922" s="37"/>
      <c r="I4922" s="37"/>
    </row>
    <row r="4923" spans="5:9">
      <c r="E4923" s="21"/>
      <c r="F4923" s="21"/>
      <c r="G4923" s="37"/>
      <c r="H4923" s="37"/>
      <c r="I4923" s="37"/>
    </row>
    <row r="4924" spans="5:9">
      <c r="E4924" s="21"/>
      <c r="F4924" s="21"/>
      <c r="G4924" s="37"/>
      <c r="H4924" s="37"/>
      <c r="I4924" s="37"/>
    </row>
    <row r="4925" spans="5:9">
      <c r="E4925" s="21"/>
      <c r="F4925" s="21"/>
      <c r="G4925" s="37"/>
      <c r="H4925" s="37"/>
      <c r="I4925" s="37"/>
    </row>
    <row r="4926" spans="5:9">
      <c r="E4926" s="21"/>
      <c r="F4926" s="21"/>
      <c r="G4926" s="37"/>
      <c r="H4926" s="37"/>
      <c r="I4926" s="37"/>
    </row>
    <row r="4927" spans="5:9">
      <c r="E4927" s="21"/>
      <c r="F4927" s="21"/>
      <c r="G4927" s="37"/>
      <c r="H4927" s="37"/>
      <c r="I4927" s="37"/>
    </row>
    <row r="4928" spans="5:9">
      <c r="E4928" s="21"/>
      <c r="F4928" s="21"/>
      <c r="G4928" s="37"/>
      <c r="H4928" s="37"/>
      <c r="I4928" s="37"/>
    </row>
    <row r="4929" spans="5:9">
      <c r="E4929" s="21"/>
      <c r="F4929" s="21"/>
      <c r="G4929" s="37"/>
      <c r="H4929" s="37"/>
      <c r="I4929" s="37"/>
    </row>
    <row r="4930" spans="5:9">
      <c r="E4930" s="21"/>
      <c r="F4930" s="21"/>
      <c r="G4930" s="37"/>
      <c r="H4930" s="37"/>
      <c r="I4930" s="37"/>
    </row>
    <row r="4931" spans="5:9">
      <c r="E4931" s="21"/>
      <c r="F4931" s="21"/>
      <c r="G4931" s="37"/>
      <c r="H4931" s="37"/>
      <c r="I4931" s="37"/>
    </row>
    <row r="4932" spans="5:9">
      <c r="E4932" s="21"/>
      <c r="F4932" s="21"/>
      <c r="G4932" s="37"/>
      <c r="H4932" s="37"/>
      <c r="I4932" s="37"/>
    </row>
    <row r="4933" spans="5:9">
      <c r="E4933" s="21"/>
      <c r="F4933" s="21"/>
      <c r="G4933" s="37"/>
      <c r="H4933" s="37"/>
      <c r="I4933" s="37"/>
    </row>
    <row r="4934" spans="5:9">
      <c r="E4934" s="21"/>
      <c r="F4934" s="21"/>
      <c r="G4934" s="37"/>
      <c r="H4934" s="37"/>
      <c r="I4934" s="37"/>
    </row>
    <row r="4935" spans="5:9">
      <c r="E4935" s="21"/>
      <c r="F4935" s="21"/>
      <c r="G4935" s="37"/>
      <c r="H4935" s="37"/>
      <c r="I4935" s="37"/>
    </row>
    <row r="4936" spans="5:9">
      <c r="E4936" s="21"/>
      <c r="F4936" s="21"/>
      <c r="G4936" s="37"/>
      <c r="H4936" s="37"/>
      <c r="I4936" s="37"/>
    </row>
    <row r="4937" spans="5:9">
      <c r="E4937" s="21"/>
      <c r="F4937" s="21"/>
      <c r="G4937" s="37"/>
      <c r="H4937" s="37"/>
      <c r="I4937" s="37"/>
    </row>
    <row r="4938" spans="5:9">
      <c r="E4938" s="21"/>
      <c r="F4938" s="21"/>
      <c r="G4938" s="37"/>
      <c r="H4938" s="37"/>
      <c r="I4938" s="37"/>
    </row>
    <row r="4939" spans="5:9">
      <c r="E4939" s="21"/>
      <c r="F4939" s="21"/>
      <c r="G4939" s="37"/>
      <c r="H4939" s="37"/>
      <c r="I4939" s="37"/>
    </row>
    <row r="4940" spans="5:9">
      <c r="E4940" s="21"/>
      <c r="F4940" s="21"/>
      <c r="G4940" s="37"/>
      <c r="H4940" s="37"/>
      <c r="I4940" s="37"/>
    </row>
    <row r="4941" spans="5:9">
      <c r="E4941" s="21"/>
      <c r="F4941" s="21"/>
      <c r="G4941" s="37"/>
      <c r="H4941" s="37"/>
      <c r="I4941" s="37"/>
    </row>
    <row r="4942" spans="5:9">
      <c r="E4942" s="21"/>
      <c r="F4942" s="21"/>
      <c r="G4942" s="37"/>
      <c r="H4942" s="37"/>
      <c r="I4942" s="37"/>
    </row>
    <row r="4943" spans="5:9">
      <c r="E4943" s="21"/>
      <c r="F4943" s="21"/>
      <c r="G4943" s="37"/>
      <c r="H4943" s="37"/>
      <c r="I4943" s="37"/>
    </row>
    <row r="4944" spans="5:9">
      <c r="E4944" s="21"/>
      <c r="F4944" s="21"/>
      <c r="G4944" s="37"/>
      <c r="H4944" s="37"/>
      <c r="I4944" s="37"/>
    </row>
    <row r="4945" spans="5:9">
      <c r="E4945" s="21"/>
      <c r="F4945" s="21"/>
      <c r="G4945" s="37"/>
      <c r="H4945" s="37"/>
      <c r="I4945" s="37"/>
    </row>
    <row r="4946" spans="5:9">
      <c r="E4946" s="21"/>
      <c r="F4946" s="21"/>
      <c r="G4946" s="37"/>
      <c r="H4946" s="37"/>
      <c r="I4946" s="37"/>
    </row>
    <row r="4947" spans="5:9">
      <c r="E4947" s="21"/>
      <c r="F4947" s="21"/>
      <c r="G4947" s="37"/>
      <c r="H4947" s="37"/>
      <c r="I4947" s="37"/>
    </row>
    <row r="4948" spans="5:9">
      <c r="E4948" s="21"/>
      <c r="F4948" s="21"/>
      <c r="G4948" s="37"/>
      <c r="H4948" s="37"/>
      <c r="I4948" s="37"/>
    </row>
    <row r="4949" spans="5:9">
      <c r="E4949" s="21"/>
      <c r="F4949" s="21"/>
      <c r="G4949" s="37"/>
      <c r="H4949" s="37"/>
      <c r="I4949" s="37"/>
    </row>
    <row r="4950" spans="5:9">
      <c r="E4950" s="21"/>
      <c r="F4950" s="21"/>
      <c r="G4950" s="37"/>
      <c r="H4950" s="37"/>
      <c r="I4950" s="37"/>
    </row>
    <row r="4951" spans="5:9">
      <c r="E4951" s="21"/>
      <c r="F4951" s="21"/>
      <c r="G4951" s="37"/>
      <c r="H4951" s="37"/>
      <c r="I4951" s="37"/>
    </row>
    <row r="4952" spans="5:9">
      <c r="E4952" s="21"/>
      <c r="F4952" s="21"/>
      <c r="G4952" s="37"/>
      <c r="H4952" s="37"/>
      <c r="I4952" s="37"/>
    </row>
    <row r="4953" spans="5:9">
      <c r="E4953" s="21"/>
      <c r="F4953" s="21"/>
      <c r="G4953" s="37"/>
      <c r="H4953" s="37"/>
      <c r="I4953" s="37"/>
    </row>
    <row r="4954" spans="5:9">
      <c r="E4954" s="21"/>
      <c r="F4954" s="21"/>
      <c r="G4954" s="37"/>
      <c r="H4954" s="37"/>
      <c r="I4954" s="37"/>
    </row>
    <row r="4955" spans="5:9">
      <c r="E4955" s="21"/>
      <c r="F4955" s="21"/>
      <c r="G4955" s="37"/>
      <c r="H4955" s="37"/>
      <c r="I4955" s="37"/>
    </row>
    <row r="4956" spans="5:9">
      <c r="E4956" s="21"/>
      <c r="F4956" s="21"/>
      <c r="G4956" s="37"/>
      <c r="H4956" s="37"/>
      <c r="I4956" s="37"/>
    </row>
    <row r="4957" spans="5:9">
      <c r="E4957" s="21"/>
      <c r="F4957" s="21"/>
      <c r="G4957" s="37"/>
      <c r="H4957" s="37"/>
      <c r="I4957" s="37"/>
    </row>
    <row r="4958" spans="5:9">
      <c r="E4958" s="21"/>
      <c r="F4958" s="21"/>
      <c r="G4958" s="37"/>
      <c r="H4958" s="37"/>
      <c r="I4958" s="37"/>
    </row>
    <row r="4959" spans="5:9">
      <c r="E4959" s="21"/>
      <c r="F4959" s="21"/>
      <c r="G4959" s="37"/>
      <c r="H4959" s="37"/>
      <c r="I4959" s="37"/>
    </row>
    <row r="4960" spans="5:9">
      <c r="E4960" s="21"/>
      <c r="F4960" s="21"/>
      <c r="G4960" s="37"/>
      <c r="H4960" s="37"/>
      <c r="I4960" s="37"/>
    </row>
    <row r="4961" spans="5:9">
      <c r="E4961" s="21"/>
      <c r="F4961" s="21"/>
      <c r="G4961" s="37"/>
      <c r="H4961" s="37"/>
      <c r="I4961" s="37"/>
    </row>
    <row r="4962" spans="5:9">
      <c r="E4962" s="21"/>
      <c r="F4962" s="21"/>
      <c r="G4962" s="37"/>
      <c r="H4962" s="37"/>
      <c r="I4962" s="37"/>
    </row>
    <row r="4963" spans="5:9">
      <c r="E4963" s="21"/>
      <c r="F4963" s="21"/>
      <c r="G4963" s="37"/>
      <c r="H4963" s="37"/>
      <c r="I4963" s="37"/>
    </row>
    <row r="4964" spans="5:9">
      <c r="E4964" s="21"/>
      <c r="F4964" s="21"/>
      <c r="G4964" s="37"/>
      <c r="H4964" s="37"/>
      <c r="I4964" s="37"/>
    </row>
    <row r="4965" spans="5:9">
      <c r="E4965" s="21"/>
      <c r="F4965" s="21"/>
      <c r="G4965" s="37"/>
      <c r="H4965" s="37"/>
      <c r="I4965" s="37"/>
    </row>
    <row r="4966" spans="5:9">
      <c r="E4966" s="21"/>
      <c r="F4966" s="21"/>
      <c r="G4966" s="37"/>
      <c r="H4966" s="37"/>
      <c r="I4966" s="37"/>
    </row>
    <row r="4967" spans="5:9">
      <c r="E4967" s="21"/>
      <c r="F4967" s="21"/>
      <c r="G4967" s="37"/>
      <c r="H4967" s="37"/>
      <c r="I4967" s="37"/>
    </row>
    <row r="4968" spans="5:9">
      <c r="E4968" s="21"/>
      <c r="F4968" s="21"/>
      <c r="G4968" s="37"/>
      <c r="H4968" s="37"/>
      <c r="I4968" s="37"/>
    </row>
    <row r="4969" spans="5:9">
      <c r="E4969" s="21"/>
      <c r="F4969" s="21"/>
      <c r="G4969" s="37"/>
      <c r="H4969" s="37"/>
      <c r="I4969" s="37"/>
    </row>
    <row r="4970" spans="5:9">
      <c r="E4970" s="21"/>
      <c r="F4970" s="21"/>
      <c r="G4970" s="37"/>
      <c r="H4970" s="37"/>
      <c r="I4970" s="37"/>
    </row>
    <row r="4971" spans="5:9">
      <c r="E4971" s="21"/>
      <c r="F4971" s="21"/>
      <c r="G4971" s="37"/>
      <c r="H4971" s="37"/>
      <c r="I4971" s="37"/>
    </row>
    <row r="4972" spans="5:9">
      <c r="E4972" s="21"/>
      <c r="F4972" s="21"/>
      <c r="G4972" s="37"/>
      <c r="H4972" s="37"/>
      <c r="I4972" s="37"/>
    </row>
    <row r="4973" spans="5:9">
      <c r="E4973" s="21"/>
      <c r="F4973" s="21"/>
      <c r="G4973" s="37"/>
      <c r="H4973" s="37"/>
      <c r="I4973" s="37"/>
    </row>
    <row r="4974" spans="5:9">
      <c r="E4974" s="21"/>
      <c r="F4974" s="21"/>
      <c r="G4974" s="37"/>
      <c r="H4974" s="37"/>
      <c r="I4974" s="37"/>
    </row>
    <row r="4975" spans="5:9">
      <c r="E4975" s="21"/>
      <c r="F4975" s="21"/>
      <c r="G4975" s="37"/>
      <c r="H4975" s="37"/>
      <c r="I4975" s="37"/>
    </row>
    <row r="4976" spans="5:9">
      <c r="E4976" s="21"/>
      <c r="F4976" s="21"/>
      <c r="G4976" s="37"/>
      <c r="H4976" s="37"/>
      <c r="I4976" s="37"/>
    </row>
    <row r="4977" spans="5:9">
      <c r="E4977" s="21"/>
      <c r="F4977" s="21"/>
      <c r="G4977" s="37"/>
      <c r="H4977" s="37"/>
      <c r="I4977" s="37"/>
    </row>
    <row r="4978" spans="5:9">
      <c r="E4978" s="21"/>
      <c r="F4978" s="21"/>
      <c r="G4978" s="37"/>
      <c r="H4978" s="37"/>
      <c r="I4978" s="37"/>
    </row>
    <row r="4979" spans="5:9">
      <c r="E4979" s="21"/>
      <c r="F4979" s="21"/>
      <c r="G4979" s="37"/>
      <c r="H4979" s="37"/>
      <c r="I4979" s="37"/>
    </row>
    <row r="4980" spans="5:9">
      <c r="E4980" s="21"/>
      <c r="F4980" s="21"/>
      <c r="G4980" s="37"/>
      <c r="H4980" s="37"/>
      <c r="I4980" s="37"/>
    </row>
    <row r="4981" spans="5:9">
      <c r="E4981" s="21"/>
      <c r="F4981" s="21"/>
      <c r="G4981" s="37"/>
      <c r="H4981" s="37"/>
      <c r="I4981" s="37"/>
    </row>
    <row r="4982" spans="5:9">
      <c r="E4982" s="21"/>
      <c r="F4982" s="21"/>
      <c r="G4982" s="37"/>
      <c r="H4982" s="37"/>
      <c r="I4982" s="37"/>
    </row>
    <row r="4983" spans="5:9">
      <c r="E4983" s="21"/>
      <c r="F4983" s="21"/>
      <c r="G4983" s="37"/>
      <c r="H4983" s="37"/>
      <c r="I4983" s="37"/>
    </row>
    <row r="4984" spans="5:9">
      <c r="E4984" s="21"/>
      <c r="F4984" s="21"/>
      <c r="G4984" s="37"/>
      <c r="H4984" s="37"/>
      <c r="I4984" s="37"/>
    </row>
    <row r="4985" spans="5:9">
      <c r="E4985" s="21"/>
      <c r="F4985" s="21"/>
      <c r="G4985" s="37"/>
      <c r="H4985" s="37"/>
      <c r="I4985" s="37"/>
    </row>
    <row r="4986" spans="5:9">
      <c r="E4986" s="21"/>
      <c r="F4986" s="21"/>
      <c r="G4986" s="37"/>
      <c r="H4986" s="37"/>
      <c r="I4986" s="37"/>
    </row>
    <row r="4987" spans="5:9">
      <c r="E4987" s="21"/>
      <c r="F4987" s="21"/>
      <c r="G4987" s="37"/>
      <c r="H4987" s="37"/>
      <c r="I4987" s="37"/>
    </row>
    <row r="4988" spans="5:9">
      <c r="E4988" s="21"/>
      <c r="F4988" s="21"/>
      <c r="G4988" s="37"/>
      <c r="H4988" s="37"/>
      <c r="I4988" s="37"/>
    </row>
    <row r="4989" spans="5:9">
      <c r="E4989" s="21"/>
      <c r="F4989" s="21"/>
      <c r="G4989" s="37"/>
      <c r="H4989" s="37"/>
      <c r="I4989" s="37"/>
    </row>
    <row r="4990" spans="5:9">
      <c r="E4990" s="21"/>
      <c r="F4990" s="21"/>
      <c r="G4990" s="37"/>
      <c r="H4990" s="37"/>
      <c r="I4990" s="37"/>
    </row>
    <row r="4991" spans="5:9">
      <c r="E4991" s="21"/>
      <c r="F4991" s="21"/>
      <c r="G4991" s="37"/>
      <c r="H4991" s="37"/>
      <c r="I4991" s="37"/>
    </row>
    <row r="4992" spans="5:9">
      <c r="E4992" s="21"/>
      <c r="F4992" s="21"/>
      <c r="G4992" s="37"/>
      <c r="H4992" s="37"/>
      <c r="I4992" s="37"/>
    </row>
    <row r="4993" spans="5:9">
      <c r="E4993" s="21"/>
      <c r="F4993" s="21"/>
      <c r="G4993" s="37"/>
      <c r="H4993" s="37"/>
      <c r="I4993" s="37"/>
    </row>
    <row r="4994" spans="5:9">
      <c r="E4994" s="21"/>
      <c r="F4994" s="21"/>
      <c r="G4994" s="37"/>
      <c r="H4994" s="37"/>
      <c r="I4994" s="37"/>
    </row>
    <row r="4995" spans="5:9">
      <c r="E4995" s="21"/>
      <c r="F4995" s="21"/>
      <c r="G4995" s="37"/>
      <c r="H4995" s="37"/>
      <c r="I4995" s="37"/>
    </row>
    <row r="4996" spans="5:9">
      <c r="E4996" s="21"/>
      <c r="F4996" s="21"/>
      <c r="G4996" s="37"/>
      <c r="H4996" s="37"/>
      <c r="I4996" s="37"/>
    </row>
    <row r="4997" spans="5:9">
      <c r="E4997" s="21"/>
      <c r="F4997" s="21"/>
      <c r="G4997" s="37"/>
      <c r="H4997" s="37"/>
      <c r="I4997" s="37"/>
    </row>
    <row r="4998" spans="5:9">
      <c r="E4998" s="21"/>
      <c r="F4998" s="21"/>
      <c r="G4998" s="37"/>
      <c r="H4998" s="37"/>
      <c r="I4998" s="37"/>
    </row>
    <row r="4999" spans="5:9">
      <c r="E4999" s="21"/>
      <c r="F4999" s="21"/>
      <c r="G4999" s="37"/>
      <c r="H4999" s="37"/>
      <c r="I4999" s="37"/>
    </row>
    <row r="5000" spans="5:9">
      <c r="E5000" s="21"/>
      <c r="F5000" s="21"/>
      <c r="G5000" s="37"/>
      <c r="H5000" s="37"/>
      <c r="I5000" s="37"/>
    </row>
    <row r="5001" spans="5:9">
      <c r="E5001" s="21"/>
      <c r="F5001" s="21"/>
      <c r="G5001" s="37"/>
      <c r="H5001" s="37"/>
      <c r="I5001" s="37"/>
    </row>
    <row r="5002" spans="5:9">
      <c r="E5002" s="21"/>
      <c r="F5002" s="21"/>
      <c r="G5002" s="37"/>
      <c r="H5002" s="37"/>
      <c r="I5002" s="37"/>
    </row>
    <row r="5003" spans="5:9">
      <c r="E5003" s="21"/>
      <c r="F5003" s="21"/>
      <c r="G5003" s="37"/>
      <c r="H5003" s="37"/>
      <c r="I5003" s="37"/>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6"/>
  <sheetViews>
    <sheetView topLeftCell="A81" workbookViewId="0">
      <selection activeCell="D98" sqref="D98"/>
    </sheetView>
  </sheetViews>
  <sheetFormatPr defaultRowHeight="12.75"/>
  <cols>
    <col min="1" max="1" width="10.42578125" bestFit="1" customWidth="1"/>
  </cols>
  <sheetData>
    <row r="1" spans="1:19">
      <c r="B1" t="s">
        <v>45</v>
      </c>
      <c r="C1" t="s">
        <v>46</v>
      </c>
      <c r="D1" t="s">
        <v>47</v>
      </c>
      <c r="E1" t="s">
        <v>48</v>
      </c>
      <c r="F1" t="s">
        <v>49</v>
      </c>
    </row>
    <row r="2" spans="1:19">
      <c r="A2" s="30">
        <v>44560</v>
      </c>
      <c r="B2" s="43">
        <v>0</v>
      </c>
      <c r="C2" s="43">
        <v>0</v>
      </c>
      <c r="D2" s="43">
        <v>0</v>
      </c>
      <c r="E2" s="43">
        <v>0</v>
      </c>
      <c r="F2" s="43">
        <v>0</v>
      </c>
      <c r="J2" s="30"/>
      <c r="O2" s="43"/>
      <c r="P2" s="43"/>
      <c r="Q2" s="43"/>
      <c r="R2" s="43"/>
      <c r="S2" s="43"/>
    </row>
    <row r="3" spans="1:19">
      <c r="A3" s="30">
        <v>44564</v>
      </c>
      <c r="B3" s="43">
        <v>4.4999999999999997E-3</v>
      </c>
      <c r="C3" s="43">
        <v>-1.6000000000000001E-3</v>
      </c>
      <c r="D3" s="43">
        <v>-2.7000000000000001E-3</v>
      </c>
      <c r="E3" s="43">
        <v>8.0000000000000004E-4</v>
      </c>
      <c r="F3" s="43">
        <v>1E-3</v>
      </c>
      <c r="J3" s="30"/>
      <c r="O3" s="43"/>
      <c r="P3" s="43"/>
      <c r="Q3" s="43"/>
      <c r="R3" s="43"/>
      <c r="S3" s="43"/>
    </row>
    <row r="4" spans="1:19">
      <c r="A4" s="30">
        <v>44565</v>
      </c>
      <c r="B4" s="43">
        <v>2.3E-3</v>
      </c>
      <c r="C4" s="43">
        <v>-1E-3</v>
      </c>
      <c r="D4" s="43">
        <v>1.5E-3</v>
      </c>
      <c r="E4" s="43">
        <v>6.9999999999999999E-4</v>
      </c>
      <c r="F4" s="43">
        <v>3.5000000000000001E-3</v>
      </c>
      <c r="J4" s="30"/>
      <c r="O4" s="43"/>
      <c r="P4" s="43"/>
      <c r="Q4" s="43"/>
      <c r="R4" s="43"/>
      <c r="S4" s="43"/>
    </row>
    <row r="5" spans="1:19">
      <c r="A5" s="30">
        <v>44566</v>
      </c>
      <c r="B5" s="43">
        <v>5.7000000000000002E-3</v>
      </c>
      <c r="C5" s="43">
        <v>-4.0000000000000002E-4</v>
      </c>
      <c r="D5" s="43">
        <v>1.1999999999999999E-3</v>
      </c>
      <c r="E5" s="43">
        <v>2.9999999999999997E-4</v>
      </c>
      <c r="F5" s="43">
        <v>6.7999999999999996E-3</v>
      </c>
      <c r="J5" s="30"/>
      <c r="O5" s="43"/>
      <c r="P5" s="43"/>
      <c r="Q5" s="43"/>
      <c r="R5" s="43"/>
      <c r="S5" s="43"/>
    </row>
    <row r="6" spans="1:19">
      <c r="A6" s="30">
        <v>44567</v>
      </c>
      <c r="B6" s="43">
        <v>5.1000000000000004E-3</v>
      </c>
      <c r="C6" s="43">
        <v>2.9999999999999997E-4</v>
      </c>
      <c r="D6" s="43">
        <v>1.4E-3</v>
      </c>
      <c r="E6" s="43">
        <v>2.5999999999999999E-3</v>
      </c>
      <c r="F6" s="43">
        <v>9.4999999999999998E-3</v>
      </c>
      <c r="J6" s="30"/>
      <c r="O6" s="43"/>
      <c r="P6" s="43"/>
      <c r="Q6" s="43"/>
      <c r="R6" s="43"/>
      <c r="S6" s="43"/>
    </row>
    <row r="7" spans="1:19">
      <c r="A7" s="30">
        <v>44568</v>
      </c>
      <c r="B7" s="43">
        <v>6.8999999999999999E-3</v>
      </c>
      <c r="C7" s="43">
        <v>4.0000000000000002E-4</v>
      </c>
      <c r="D7" s="43">
        <v>5.9999999999999995E-4</v>
      </c>
      <c r="E7" s="43">
        <v>2.7000000000000001E-3</v>
      </c>
      <c r="F7" s="43">
        <v>1.06E-2</v>
      </c>
      <c r="J7" s="30"/>
      <c r="O7" s="43"/>
      <c r="P7" s="43"/>
      <c r="Q7" s="43"/>
      <c r="R7" s="43"/>
      <c r="S7" s="43"/>
    </row>
    <row r="8" spans="1:19">
      <c r="A8" s="30">
        <v>44571</v>
      </c>
      <c r="B8" s="43">
        <v>5.7999999999999996E-3</v>
      </c>
      <c r="C8" s="43">
        <v>1.8E-3</v>
      </c>
      <c r="D8" s="43">
        <v>2.3999999999999998E-3</v>
      </c>
      <c r="E8" s="43">
        <v>4.7000000000000002E-3</v>
      </c>
      <c r="F8" s="43">
        <v>1.47E-2</v>
      </c>
      <c r="J8" s="30"/>
      <c r="O8" s="43"/>
      <c r="P8" s="43"/>
      <c r="Q8" s="43"/>
      <c r="R8" s="43"/>
      <c r="S8" s="43"/>
    </row>
    <row r="9" spans="1:19">
      <c r="A9" s="30">
        <v>44572</v>
      </c>
      <c r="B9" s="43">
        <v>5.7999999999999996E-3</v>
      </c>
      <c r="C9" s="43">
        <v>1.6999999999999999E-3</v>
      </c>
      <c r="D9" s="43">
        <v>4.7999999999999996E-3</v>
      </c>
      <c r="E9" s="43">
        <v>3.3E-3</v>
      </c>
      <c r="F9" s="43">
        <v>1.5599999999999999E-2</v>
      </c>
      <c r="J9" s="30"/>
      <c r="O9" s="43"/>
      <c r="P9" s="43"/>
      <c r="Q9" s="43"/>
      <c r="R9" s="43"/>
      <c r="S9" s="43"/>
    </row>
    <row r="10" spans="1:19">
      <c r="A10" s="30">
        <v>44573</v>
      </c>
      <c r="B10" s="43">
        <v>6.3E-3</v>
      </c>
      <c r="C10" s="43">
        <v>2.3999999999999998E-3</v>
      </c>
      <c r="D10" s="43">
        <v>6.7999999999999996E-3</v>
      </c>
      <c r="E10" s="43">
        <v>2.5000000000000001E-3</v>
      </c>
      <c r="F10" s="43">
        <v>1.7999999999999999E-2</v>
      </c>
      <c r="J10" s="30"/>
      <c r="O10" s="43"/>
      <c r="P10" s="43"/>
      <c r="Q10" s="43"/>
      <c r="R10" s="43"/>
      <c r="S10" s="43"/>
    </row>
    <row r="11" spans="1:19">
      <c r="A11" s="30">
        <v>44574</v>
      </c>
      <c r="B11" s="43">
        <v>7.7000000000000002E-3</v>
      </c>
      <c r="C11" s="43">
        <v>2.5999999999999999E-3</v>
      </c>
      <c r="D11" s="43">
        <v>5.1000000000000004E-3</v>
      </c>
      <c r="E11" s="43">
        <v>1.6999999999999999E-3</v>
      </c>
      <c r="F11" s="43">
        <v>1.7100000000000001E-2</v>
      </c>
      <c r="J11" s="30"/>
      <c r="O11" s="43"/>
      <c r="P11" s="43"/>
      <c r="Q11" s="43"/>
      <c r="R11" s="43"/>
      <c r="S11" s="43"/>
    </row>
    <row r="12" spans="1:19">
      <c r="A12" s="30">
        <v>44575</v>
      </c>
      <c r="B12" s="43">
        <v>7.7999999999999996E-3</v>
      </c>
      <c r="C12" s="43">
        <v>3.0999999999999999E-3</v>
      </c>
      <c r="D12" s="43">
        <v>2.3E-3</v>
      </c>
      <c r="E12" s="43">
        <v>2.0999999999999999E-3</v>
      </c>
      <c r="F12" s="43">
        <v>1.5299999999999999E-2</v>
      </c>
      <c r="J12" s="30"/>
      <c r="O12" s="43"/>
      <c r="P12" s="43"/>
      <c r="Q12" s="43"/>
      <c r="R12" s="43"/>
      <c r="S12" s="43"/>
    </row>
    <row r="13" spans="1:19">
      <c r="A13" s="30">
        <v>44578</v>
      </c>
      <c r="B13" s="43">
        <v>7.7999999999999996E-3</v>
      </c>
      <c r="C13" s="43">
        <v>2.0999999999999999E-3</v>
      </c>
      <c r="D13" s="43">
        <v>5.0000000000000001E-3</v>
      </c>
      <c r="E13" s="43">
        <v>2.5000000000000001E-3</v>
      </c>
      <c r="F13" s="43">
        <v>1.7399999999999999E-2</v>
      </c>
      <c r="J13" s="30"/>
      <c r="O13" s="43"/>
      <c r="P13" s="43"/>
      <c r="Q13" s="43"/>
      <c r="R13" s="43"/>
      <c r="S13" s="43"/>
    </row>
    <row r="14" spans="1:19">
      <c r="A14" s="30">
        <v>44579</v>
      </c>
      <c r="B14" s="43">
        <v>7.1000000000000004E-3</v>
      </c>
      <c r="C14" s="43">
        <v>2.3999999999999998E-3</v>
      </c>
      <c r="D14" s="43">
        <v>3.2000000000000002E-3</v>
      </c>
      <c r="E14" s="43">
        <v>2.7000000000000001E-3</v>
      </c>
      <c r="F14" s="43">
        <v>1.54E-2</v>
      </c>
      <c r="J14" s="30"/>
      <c r="O14" s="43"/>
      <c r="P14" s="43"/>
      <c r="Q14" s="43"/>
      <c r="R14" s="43"/>
      <c r="S14" s="43"/>
    </row>
    <row r="15" spans="1:19">
      <c r="A15" s="30">
        <v>44580</v>
      </c>
      <c r="B15" s="43">
        <v>9.7999999999999997E-3</v>
      </c>
      <c r="C15" s="43">
        <v>2.8999999999999998E-3</v>
      </c>
      <c r="D15" s="43">
        <v>2.2000000000000001E-3</v>
      </c>
      <c r="E15" s="43">
        <v>2.7000000000000001E-3</v>
      </c>
      <c r="F15" s="43">
        <v>1.77E-2</v>
      </c>
      <c r="J15" s="30"/>
      <c r="O15" s="43"/>
      <c r="P15" s="43"/>
      <c r="Q15" s="43"/>
      <c r="R15" s="43"/>
      <c r="S15" s="43"/>
    </row>
    <row r="16" spans="1:19">
      <c r="A16" s="30">
        <v>44581</v>
      </c>
      <c r="B16" s="43">
        <v>0.01</v>
      </c>
      <c r="C16" s="43">
        <v>2.7000000000000001E-3</v>
      </c>
      <c r="D16" s="43">
        <v>3.5000000000000001E-3</v>
      </c>
      <c r="E16" s="43">
        <v>2.0999999999999999E-3</v>
      </c>
      <c r="F16" s="43">
        <v>1.83E-2</v>
      </c>
      <c r="J16" s="30"/>
      <c r="O16" s="43"/>
      <c r="P16" s="43"/>
      <c r="Q16" s="43"/>
      <c r="R16" s="43"/>
      <c r="S16" s="43"/>
    </row>
    <row r="17" spans="1:19">
      <c r="A17" s="30">
        <v>44582</v>
      </c>
      <c r="B17" s="43">
        <v>7.0000000000000001E-3</v>
      </c>
      <c r="C17" s="43">
        <v>3.8E-3</v>
      </c>
      <c r="D17" s="43">
        <v>2.2000000000000001E-3</v>
      </c>
      <c r="E17" s="43">
        <v>2.5999999999999999E-3</v>
      </c>
      <c r="F17" s="43">
        <v>1.5599999999999999E-2</v>
      </c>
      <c r="J17" s="30"/>
      <c r="O17" s="43"/>
      <c r="P17" s="43"/>
      <c r="Q17" s="43"/>
      <c r="R17" s="43"/>
      <c r="S17" s="43"/>
    </row>
    <row r="18" spans="1:19">
      <c r="A18" s="30">
        <v>44585</v>
      </c>
      <c r="B18" s="43">
        <v>2.2000000000000001E-3</v>
      </c>
      <c r="C18" s="43">
        <v>7.7000000000000002E-3</v>
      </c>
      <c r="D18" s="43">
        <v>-5.7000000000000002E-3</v>
      </c>
      <c r="E18" s="43">
        <v>4.5999999999999999E-3</v>
      </c>
      <c r="F18" s="43">
        <v>8.8000000000000005E-3</v>
      </c>
      <c r="J18" s="30"/>
      <c r="O18" s="43"/>
      <c r="P18" s="43"/>
      <c r="Q18" s="43"/>
      <c r="R18" s="43"/>
      <c r="S18" s="43"/>
    </row>
    <row r="19" spans="1:19">
      <c r="A19" s="30">
        <v>44586</v>
      </c>
      <c r="B19" s="43">
        <v>1E-3</v>
      </c>
      <c r="C19" s="43">
        <v>7.3000000000000001E-3</v>
      </c>
      <c r="D19" s="43">
        <v>-3.7000000000000002E-3</v>
      </c>
      <c r="E19" s="43">
        <v>4.0000000000000001E-3</v>
      </c>
      <c r="F19" s="43">
        <v>8.5000000000000006E-3</v>
      </c>
      <c r="J19" s="30"/>
      <c r="O19" s="43"/>
      <c r="P19" s="43"/>
      <c r="Q19" s="43"/>
      <c r="R19" s="43"/>
      <c r="S19" s="43"/>
    </row>
    <row r="20" spans="1:19">
      <c r="A20" s="30">
        <v>44587</v>
      </c>
      <c r="B20" s="43">
        <v>2.0000000000000001E-4</v>
      </c>
      <c r="C20" s="43">
        <v>7.1999999999999998E-3</v>
      </c>
      <c r="D20" s="43">
        <v>-6.9999999999999999E-4</v>
      </c>
      <c r="E20" s="43">
        <v>2.3999999999999998E-3</v>
      </c>
      <c r="F20" s="43">
        <v>8.9999999999999993E-3</v>
      </c>
      <c r="J20" s="30"/>
      <c r="O20" s="43"/>
      <c r="P20" s="43"/>
      <c r="Q20" s="43"/>
      <c r="R20" s="43"/>
      <c r="S20" s="43"/>
    </row>
    <row r="21" spans="1:19">
      <c r="A21" s="30">
        <v>44588</v>
      </c>
      <c r="B21" s="43">
        <v>5.0000000000000001E-4</v>
      </c>
      <c r="C21" s="43">
        <v>6.7000000000000002E-3</v>
      </c>
      <c r="D21" s="43">
        <v>1.1000000000000001E-3</v>
      </c>
      <c r="E21" s="43">
        <v>2.0999999999999999E-3</v>
      </c>
      <c r="F21" s="43">
        <v>1.04E-2</v>
      </c>
      <c r="J21" s="30"/>
      <c r="O21" s="43"/>
      <c r="P21" s="43"/>
      <c r="Q21" s="43"/>
      <c r="R21" s="43"/>
      <c r="S21" s="43"/>
    </row>
    <row r="22" spans="1:19">
      <c r="A22" s="30">
        <v>44589</v>
      </c>
      <c r="B22" s="43">
        <v>2.0000000000000001E-4</v>
      </c>
      <c r="C22" s="43">
        <v>6.7999999999999996E-3</v>
      </c>
      <c r="D22" s="43">
        <v>2.9999999999999997E-4</v>
      </c>
      <c r="E22" s="43">
        <v>3.0999999999999999E-3</v>
      </c>
      <c r="F22" s="43">
        <v>1.0500000000000001E-2</v>
      </c>
      <c r="J22" s="30"/>
      <c r="O22" s="43"/>
      <c r="P22" s="43"/>
      <c r="Q22" s="43"/>
      <c r="R22" s="43"/>
      <c r="S22" s="43"/>
    </row>
    <row r="23" spans="1:19">
      <c r="A23" s="30">
        <v>44592</v>
      </c>
      <c r="B23" s="43">
        <v>2E-3</v>
      </c>
      <c r="C23" s="43">
        <v>5.4000000000000003E-3</v>
      </c>
      <c r="D23" s="43">
        <v>-2.9999999999999997E-4</v>
      </c>
      <c r="E23" s="43">
        <v>2E-3</v>
      </c>
      <c r="F23" s="43">
        <v>9.1000000000000004E-3</v>
      </c>
      <c r="J23" s="30"/>
      <c r="O23" s="43"/>
      <c r="P23" s="43"/>
      <c r="Q23" s="43"/>
      <c r="R23" s="43"/>
      <c r="S23" s="43"/>
    </row>
    <row r="24" spans="1:19">
      <c r="A24" s="30">
        <v>44593</v>
      </c>
      <c r="B24" s="43">
        <v>3.3E-3</v>
      </c>
      <c r="C24" s="43">
        <v>5.7999999999999996E-3</v>
      </c>
      <c r="D24" s="43">
        <v>3.2000000000000002E-3</v>
      </c>
      <c r="E24" s="43">
        <v>0</v>
      </c>
      <c r="F24" s="43">
        <v>1.23E-2</v>
      </c>
      <c r="J24" s="30"/>
      <c r="O24" s="43"/>
      <c r="P24" s="43"/>
      <c r="Q24" s="43"/>
      <c r="R24" s="43"/>
      <c r="S24" s="43"/>
    </row>
    <row r="25" spans="1:19">
      <c r="A25" s="30">
        <v>44594</v>
      </c>
      <c r="B25" s="43">
        <v>5.7000000000000002E-3</v>
      </c>
      <c r="C25" s="43">
        <v>7.0000000000000001E-3</v>
      </c>
      <c r="D25" s="43">
        <v>2.8E-3</v>
      </c>
      <c r="E25" s="43">
        <v>-1.1999999999999999E-3</v>
      </c>
      <c r="F25" s="43">
        <v>1.4200000000000001E-2</v>
      </c>
      <c r="J25" s="30"/>
      <c r="O25" s="43"/>
      <c r="P25" s="43"/>
      <c r="Q25" s="43"/>
      <c r="R25" s="43"/>
      <c r="S25" s="43"/>
    </row>
    <row r="26" spans="1:19">
      <c r="A26" s="30">
        <v>44595</v>
      </c>
      <c r="B26" s="43">
        <v>4.7999999999999996E-3</v>
      </c>
      <c r="C26" s="43">
        <v>7.7000000000000002E-3</v>
      </c>
      <c r="D26" s="43">
        <v>1.1000000000000001E-3</v>
      </c>
      <c r="E26" s="43">
        <v>-1E-3</v>
      </c>
      <c r="F26" s="43">
        <v>1.26E-2</v>
      </c>
      <c r="J26" s="30"/>
      <c r="O26" s="43"/>
      <c r="P26" s="43"/>
      <c r="Q26" s="43"/>
      <c r="R26" s="43"/>
      <c r="S26" s="43"/>
    </row>
    <row r="27" spans="1:19">
      <c r="A27" s="30">
        <v>44596</v>
      </c>
      <c r="B27" s="43">
        <v>3.5000000000000001E-3</v>
      </c>
      <c r="C27" s="43">
        <v>7.7000000000000002E-3</v>
      </c>
      <c r="D27" s="43">
        <v>-1.1000000000000001E-3</v>
      </c>
      <c r="E27" s="43">
        <v>0</v>
      </c>
      <c r="F27" s="43">
        <v>1.0200000000000001E-2</v>
      </c>
      <c r="J27" s="30"/>
      <c r="O27" s="43"/>
      <c r="P27" s="43"/>
      <c r="Q27" s="43"/>
      <c r="R27" s="43"/>
      <c r="S27" s="43"/>
    </row>
    <row r="28" spans="1:19">
      <c r="A28" s="30">
        <v>44599</v>
      </c>
      <c r="B28" s="43">
        <v>4.7000000000000002E-3</v>
      </c>
      <c r="C28" s="43">
        <v>6.0000000000000001E-3</v>
      </c>
      <c r="D28" s="43">
        <v>1.4E-3</v>
      </c>
      <c r="E28" s="43">
        <v>1E-4</v>
      </c>
      <c r="F28" s="43">
        <v>1.2200000000000001E-2</v>
      </c>
      <c r="J28" s="30"/>
      <c r="O28" s="43"/>
      <c r="P28" s="43"/>
      <c r="Q28" s="43"/>
      <c r="R28" s="43"/>
      <c r="S28" s="43"/>
    </row>
    <row r="29" spans="1:19">
      <c r="A29" s="30">
        <v>44600</v>
      </c>
      <c r="B29" s="43">
        <v>4.7999999999999996E-3</v>
      </c>
      <c r="C29" s="43">
        <v>5.8999999999999999E-3</v>
      </c>
      <c r="D29" s="43">
        <v>1.5E-3</v>
      </c>
      <c r="E29" s="43">
        <v>-8.0000000000000004E-4</v>
      </c>
      <c r="F29" s="43">
        <v>1.1299999999999999E-2</v>
      </c>
      <c r="J29" s="30"/>
      <c r="O29" s="43"/>
      <c r="P29" s="43"/>
      <c r="Q29" s="43"/>
      <c r="R29" s="43"/>
      <c r="S29" s="43"/>
    </row>
    <row r="30" spans="1:19">
      <c r="A30" s="30">
        <v>44601</v>
      </c>
      <c r="B30" s="43">
        <v>5.1999999999999998E-3</v>
      </c>
      <c r="C30" s="43">
        <v>6.3E-3</v>
      </c>
      <c r="D30" s="43">
        <v>2.5000000000000001E-3</v>
      </c>
      <c r="E30" s="43">
        <v>-1.2999999999999999E-3</v>
      </c>
      <c r="F30" s="43">
        <v>1.2699999999999999E-2</v>
      </c>
      <c r="J30" s="30"/>
      <c r="O30" s="43"/>
      <c r="P30" s="43"/>
      <c r="Q30" s="43"/>
      <c r="R30" s="43"/>
      <c r="S30" s="43"/>
    </row>
    <row r="31" spans="1:19">
      <c r="A31" s="30">
        <v>44602</v>
      </c>
      <c r="B31" s="43">
        <v>4.7000000000000002E-3</v>
      </c>
      <c r="C31" s="43">
        <v>6.1000000000000004E-3</v>
      </c>
      <c r="D31" s="43">
        <v>3.7000000000000002E-3</v>
      </c>
      <c r="E31" s="43">
        <v>-1.1000000000000001E-3</v>
      </c>
      <c r="F31" s="43">
        <v>1.34E-2</v>
      </c>
      <c r="J31" s="30"/>
      <c r="O31" s="43"/>
      <c r="P31" s="43"/>
      <c r="Q31" s="43"/>
      <c r="R31" s="43"/>
      <c r="S31" s="43"/>
    </row>
    <row r="32" spans="1:19">
      <c r="A32" s="30">
        <v>44603</v>
      </c>
      <c r="B32" s="43">
        <v>4.7999999999999996E-3</v>
      </c>
      <c r="C32" s="43">
        <v>6.4999999999999997E-3</v>
      </c>
      <c r="D32" s="43">
        <v>-1.1999999999999999E-3</v>
      </c>
      <c r="E32" s="43">
        <v>-8.9999999999999998E-4</v>
      </c>
      <c r="F32" s="43">
        <v>9.2999999999999992E-3</v>
      </c>
      <c r="J32" s="30"/>
      <c r="O32" s="43"/>
      <c r="P32" s="43"/>
      <c r="Q32" s="43"/>
      <c r="R32" s="43"/>
      <c r="S32" s="43"/>
    </row>
    <row r="33" spans="1:19">
      <c r="A33" s="30">
        <v>44606</v>
      </c>
      <c r="B33" s="43">
        <v>1.6000000000000001E-3</v>
      </c>
      <c r="C33" s="43">
        <v>6.7999999999999996E-3</v>
      </c>
      <c r="D33" s="43">
        <v>-1.4E-3</v>
      </c>
      <c r="E33" s="43">
        <v>1.9E-3</v>
      </c>
      <c r="F33" s="43">
        <v>8.8999999999999999E-3</v>
      </c>
      <c r="J33" s="30"/>
      <c r="O33" s="43"/>
      <c r="P33" s="43"/>
      <c r="Q33" s="43"/>
      <c r="R33" s="43"/>
      <c r="S33" s="43"/>
    </row>
    <row r="34" spans="1:19">
      <c r="A34" s="30">
        <v>44607</v>
      </c>
      <c r="B34" s="43">
        <v>2.2000000000000001E-3</v>
      </c>
      <c r="C34" s="43">
        <v>6.3E-3</v>
      </c>
      <c r="D34" s="43">
        <v>-1.1999999999999999E-3</v>
      </c>
      <c r="E34" s="43">
        <v>5.9999999999999995E-4</v>
      </c>
      <c r="F34" s="43">
        <v>8.0000000000000002E-3</v>
      </c>
      <c r="J34" s="30"/>
      <c r="O34" s="43"/>
      <c r="P34" s="43"/>
      <c r="Q34" s="43"/>
      <c r="R34" s="43"/>
      <c r="S34" s="43"/>
    </row>
    <row r="35" spans="1:19">
      <c r="A35" s="30">
        <v>44608</v>
      </c>
      <c r="B35" s="43">
        <v>2.3999999999999998E-3</v>
      </c>
      <c r="C35" s="43">
        <v>5.7999999999999996E-3</v>
      </c>
      <c r="D35" s="43">
        <v>-1E-3</v>
      </c>
      <c r="E35" s="43">
        <v>4.0000000000000002E-4</v>
      </c>
      <c r="F35" s="43">
        <v>7.6E-3</v>
      </c>
      <c r="J35" s="30"/>
      <c r="O35" s="43"/>
      <c r="P35" s="43"/>
      <c r="Q35" s="43"/>
      <c r="R35" s="43"/>
      <c r="S35" s="43"/>
    </row>
    <row r="36" spans="1:19">
      <c r="A36" s="30">
        <v>44609</v>
      </c>
      <c r="B36" s="43">
        <v>1E-3</v>
      </c>
      <c r="C36" s="43">
        <v>6.4000000000000003E-3</v>
      </c>
      <c r="D36" s="43">
        <v>-8.9999999999999998E-4</v>
      </c>
      <c r="E36" s="43">
        <v>1.1000000000000001E-3</v>
      </c>
      <c r="F36" s="43">
        <v>7.6E-3</v>
      </c>
      <c r="J36" s="30"/>
      <c r="O36" s="43"/>
      <c r="P36" s="43"/>
      <c r="Q36" s="43"/>
      <c r="R36" s="43"/>
      <c r="S36" s="43"/>
    </row>
    <row r="37" spans="1:19">
      <c r="A37" s="30">
        <v>44610</v>
      </c>
      <c r="B37" s="43">
        <v>5.0000000000000001E-4</v>
      </c>
      <c r="C37" s="43">
        <v>7.1000000000000004E-3</v>
      </c>
      <c r="D37" s="43">
        <v>-3.5000000000000001E-3</v>
      </c>
      <c r="E37" s="43">
        <v>4.0000000000000002E-4</v>
      </c>
      <c r="F37" s="43">
        <v>4.4000000000000003E-3</v>
      </c>
      <c r="J37" s="30"/>
      <c r="O37" s="43"/>
      <c r="P37" s="43"/>
      <c r="Q37" s="43"/>
      <c r="R37" s="43"/>
      <c r="S37" s="43"/>
    </row>
    <row r="38" spans="1:19">
      <c r="A38" s="30">
        <v>44613</v>
      </c>
      <c r="B38" s="43">
        <v>4.0000000000000002E-4</v>
      </c>
      <c r="C38" s="43">
        <v>6.0000000000000001E-3</v>
      </c>
      <c r="D38" s="43">
        <v>-5.4999999999999997E-3</v>
      </c>
      <c r="E38" s="43">
        <v>3.0000000000000001E-3</v>
      </c>
      <c r="F38" s="43">
        <v>3.8999999999999998E-3</v>
      </c>
      <c r="J38" s="30"/>
      <c r="O38" s="43"/>
      <c r="P38" s="43"/>
      <c r="Q38" s="43"/>
      <c r="R38" s="43"/>
      <c r="S38" s="43"/>
    </row>
    <row r="39" spans="1:19">
      <c r="A39" s="30">
        <v>44614</v>
      </c>
      <c r="B39" s="43">
        <v>-6.9999999999999999E-4</v>
      </c>
      <c r="C39" s="43">
        <v>5.3E-3</v>
      </c>
      <c r="D39" s="43">
        <v>-2E-3</v>
      </c>
      <c r="E39" s="43">
        <v>2.3999999999999998E-3</v>
      </c>
      <c r="F39" s="43">
        <v>5.1000000000000004E-3</v>
      </c>
      <c r="J39" s="30"/>
      <c r="O39" s="43"/>
      <c r="P39" s="43"/>
      <c r="Q39" s="43"/>
      <c r="R39" s="43"/>
      <c r="S39" s="43"/>
    </row>
    <row r="40" spans="1:19">
      <c r="A40" s="30">
        <v>44615</v>
      </c>
      <c r="B40" s="43">
        <v>1E-4</v>
      </c>
      <c r="C40" s="43">
        <v>4.7999999999999996E-3</v>
      </c>
      <c r="D40" s="43">
        <v>-4.7999999999999996E-3</v>
      </c>
      <c r="E40" s="43">
        <v>2.2000000000000001E-3</v>
      </c>
      <c r="F40" s="43">
        <v>2.3E-3</v>
      </c>
      <c r="J40" s="30"/>
      <c r="O40" s="43"/>
      <c r="P40" s="43"/>
      <c r="Q40" s="43"/>
      <c r="R40" s="43"/>
      <c r="S40" s="43"/>
    </row>
    <row r="41" spans="1:19">
      <c r="A41" s="30">
        <v>44616</v>
      </c>
      <c r="B41" s="43">
        <v>-4.4999999999999997E-3</v>
      </c>
      <c r="C41" s="43">
        <v>8.6E-3</v>
      </c>
      <c r="D41" s="43">
        <v>-4.7000000000000002E-3</v>
      </c>
      <c r="E41" s="43">
        <v>7.3000000000000001E-3</v>
      </c>
      <c r="F41" s="43">
        <v>6.7000000000000002E-3</v>
      </c>
      <c r="J41" s="30"/>
      <c r="O41" s="43"/>
      <c r="P41" s="43"/>
      <c r="Q41" s="43"/>
      <c r="R41" s="43"/>
      <c r="S41" s="43"/>
    </row>
    <row r="42" spans="1:19">
      <c r="A42" s="30">
        <v>44617</v>
      </c>
      <c r="B42" s="43">
        <v>-5.5999999999999999E-3</v>
      </c>
      <c r="C42" s="43">
        <v>9.1000000000000004E-3</v>
      </c>
      <c r="D42" s="43">
        <v>-3.8E-3</v>
      </c>
      <c r="E42" s="43">
        <v>2.8E-3</v>
      </c>
      <c r="F42" s="43">
        <v>2.5000000000000001E-3</v>
      </c>
      <c r="J42" s="30"/>
      <c r="O42" s="43"/>
      <c r="P42" s="43"/>
      <c r="Q42" s="43"/>
      <c r="R42" s="43"/>
      <c r="S42" s="43"/>
    </row>
    <row r="43" spans="1:19">
      <c r="A43" s="30">
        <v>44620</v>
      </c>
      <c r="B43" s="43">
        <v>-5.7999999999999996E-3</v>
      </c>
      <c r="C43" s="43">
        <v>7.4999999999999997E-3</v>
      </c>
      <c r="D43" s="43">
        <v>-5.7999999999999996E-3</v>
      </c>
      <c r="E43" s="43">
        <v>6.4000000000000003E-3</v>
      </c>
      <c r="F43" s="43">
        <v>2.3E-3</v>
      </c>
      <c r="J43" s="30"/>
      <c r="O43" s="43"/>
      <c r="P43" s="43"/>
      <c r="Q43" s="43"/>
      <c r="R43" s="43"/>
      <c r="S43" s="43"/>
    </row>
    <row r="44" spans="1:19">
      <c r="A44" s="30">
        <v>44621</v>
      </c>
      <c r="B44" s="43">
        <v>-6.4000000000000003E-3</v>
      </c>
      <c r="C44" s="43">
        <v>9.4999999999999998E-3</v>
      </c>
      <c r="D44" s="43">
        <v>-8.3999999999999995E-3</v>
      </c>
      <c r="E44" s="43">
        <v>8.8999999999999999E-3</v>
      </c>
      <c r="F44" s="43">
        <v>3.5999999999999999E-3</v>
      </c>
      <c r="J44" s="30"/>
      <c r="O44" s="43"/>
      <c r="P44" s="43"/>
      <c r="Q44" s="43"/>
      <c r="R44" s="43"/>
      <c r="S44" s="43"/>
    </row>
    <row r="45" spans="1:19">
      <c r="A45" s="30">
        <v>44622</v>
      </c>
      <c r="B45" s="43">
        <v>-5.0000000000000001E-3</v>
      </c>
      <c r="C45" s="43">
        <v>9.1999999999999998E-3</v>
      </c>
      <c r="D45" s="43">
        <v>-6.0000000000000001E-3</v>
      </c>
      <c r="E45" s="43">
        <v>9.5999999999999992E-3</v>
      </c>
      <c r="F45" s="43">
        <v>7.9000000000000008E-3</v>
      </c>
      <c r="J45" s="30"/>
      <c r="O45" s="43"/>
      <c r="P45" s="43"/>
      <c r="Q45" s="43"/>
      <c r="R45" s="43"/>
      <c r="S45" s="43"/>
    </row>
    <row r="46" spans="1:19">
      <c r="A46" s="30">
        <v>44623</v>
      </c>
      <c r="B46" s="43">
        <v>-1.01E-2</v>
      </c>
      <c r="C46" s="43">
        <v>1.1900000000000001E-2</v>
      </c>
      <c r="D46" s="43">
        <v>-7.3000000000000001E-3</v>
      </c>
      <c r="E46" s="43">
        <v>8.8000000000000005E-3</v>
      </c>
      <c r="F46" s="43">
        <v>3.2000000000000002E-3</v>
      </c>
      <c r="J46" s="30"/>
      <c r="O46" s="43"/>
      <c r="P46" s="43"/>
      <c r="Q46" s="43"/>
      <c r="R46" s="43"/>
      <c r="S46" s="43"/>
    </row>
    <row r="47" spans="1:19">
      <c r="A47" s="30">
        <v>44624</v>
      </c>
      <c r="B47" s="43">
        <v>-1.46E-2</v>
      </c>
      <c r="C47" s="43">
        <v>1.8800000000000001E-2</v>
      </c>
      <c r="D47" s="43">
        <v>-1.24E-2</v>
      </c>
      <c r="E47" s="43">
        <v>1.5900000000000001E-2</v>
      </c>
      <c r="F47" s="43">
        <v>7.7000000000000002E-3</v>
      </c>
      <c r="J47" s="30"/>
      <c r="O47" s="43"/>
      <c r="P47" s="43"/>
      <c r="Q47" s="43"/>
      <c r="R47" s="43"/>
      <c r="S47" s="43"/>
    </row>
    <row r="48" spans="1:19">
      <c r="A48" s="30">
        <v>44627</v>
      </c>
      <c r="B48" s="43">
        <v>-2.07E-2</v>
      </c>
      <c r="C48" s="43">
        <v>1.8700000000000001E-2</v>
      </c>
      <c r="D48" s="43">
        <v>-4.3E-3</v>
      </c>
      <c r="E48" s="43">
        <v>1.7899999999999999E-2</v>
      </c>
      <c r="F48" s="43">
        <v>1.17E-2</v>
      </c>
      <c r="J48" s="30"/>
      <c r="O48" s="43"/>
      <c r="P48" s="43"/>
      <c r="Q48" s="43"/>
      <c r="R48" s="43"/>
      <c r="S48" s="43"/>
    </row>
    <row r="49" spans="1:19">
      <c r="A49" s="30">
        <v>44628</v>
      </c>
      <c r="B49" s="43">
        <v>-1.4E-2</v>
      </c>
      <c r="C49" s="43">
        <v>1.9900000000000001E-2</v>
      </c>
      <c r="D49" s="43">
        <v>-9.7000000000000003E-3</v>
      </c>
      <c r="E49" s="43">
        <v>1.89E-2</v>
      </c>
      <c r="F49" s="43">
        <v>1.52E-2</v>
      </c>
      <c r="J49" s="30"/>
      <c r="O49" s="43"/>
      <c r="P49" s="43"/>
      <c r="Q49" s="43"/>
      <c r="R49" s="43"/>
      <c r="S49" s="43"/>
    </row>
    <row r="50" spans="1:19">
      <c r="A50" s="30">
        <v>44629</v>
      </c>
      <c r="B50" s="43">
        <v>-2.69E-2</v>
      </c>
      <c r="C50" s="43">
        <v>2.24E-2</v>
      </c>
      <c r="D50" s="43">
        <v>-1.5E-3</v>
      </c>
      <c r="E50" s="43">
        <v>1.46E-2</v>
      </c>
      <c r="F50" s="43">
        <v>8.6E-3</v>
      </c>
      <c r="J50" s="30"/>
      <c r="O50" s="43"/>
      <c r="P50" s="43"/>
      <c r="Q50" s="43"/>
      <c r="R50" s="43"/>
      <c r="S50" s="43"/>
    </row>
    <row r="51" spans="1:19">
      <c r="A51" s="30">
        <v>44630</v>
      </c>
      <c r="B51" s="43">
        <v>-2.53E-2</v>
      </c>
      <c r="C51" s="43">
        <v>2.3400000000000001E-2</v>
      </c>
      <c r="D51" s="43">
        <v>-2.7000000000000001E-3</v>
      </c>
      <c r="E51" s="43">
        <v>1.26E-2</v>
      </c>
      <c r="F51" s="43">
        <v>8.0000000000000002E-3</v>
      </c>
      <c r="J51" s="30"/>
      <c r="O51" s="43"/>
      <c r="P51" s="43"/>
      <c r="Q51" s="43"/>
      <c r="R51" s="43"/>
      <c r="S51" s="43"/>
    </row>
    <row r="52" spans="1:19">
      <c r="A52" s="30">
        <v>44631</v>
      </c>
      <c r="B52" s="43">
        <v>-2.4500000000000001E-2</v>
      </c>
      <c r="C52" s="43">
        <v>2.2800000000000001E-2</v>
      </c>
      <c r="D52" s="43">
        <v>-2.3999999999999998E-3</v>
      </c>
      <c r="E52" s="43">
        <v>9.4000000000000004E-3</v>
      </c>
      <c r="F52" s="43">
        <v>5.3E-3</v>
      </c>
      <c r="J52" s="30"/>
      <c r="O52" s="43"/>
      <c r="P52" s="43"/>
      <c r="Q52" s="43"/>
      <c r="R52" s="43"/>
      <c r="S52" s="43"/>
    </row>
    <row r="53" spans="1:19">
      <c r="A53" s="30">
        <v>44634</v>
      </c>
      <c r="B53" s="43">
        <v>-2.4400000000000002E-2</v>
      </c>
      <c r="C53" s="43">
        <v>2.1299999999999999E-2</v>
      </c>
      <c r="D53" s="43">
        <v>-1E-3</v>
      </c>
      <c r="E53" s="43">
        <v>8.2000000000000007E-3</v>
      </c>
      <c r="F53" s="43">
        <v>4.1000000000000003E-3</v>
      </c>
      <c r="J53" s="30"/>
      <c r="O53" s="43"/>
      <c r="P53" s="43"/>
      <c r="Q53" s="43"/>
      <c r="R53" s="43"/>
      <c r="S53" s="43"/>
    </row>
    <row r="54" spans="1:19">
      <c r="A54" s="30">
        <v>44635</v>
      </c>
      <c r="B54" s="43">
        <v>-2.5100000000000001E-2</v>
      </c>
      <c r="C54" s="43">
        <v>2.07E-2</v>
      </c>
      <c r="D54" s="43">
        <v>-5.0000000000000001E-4</v>
      </c>
      <c r="E54" s="43">
        <v>8.0000000000000002E-3</v>
      </c>
      <c r="F54" s="43">
        <v>3.0000000000000001E-3</v>
      </c>
      <c r="J54" s="30"/>
      <c r="O54" s="43"/>
      <c r="P54" s="43"/>
      <c r="Q54" s="43"/>
      <c r="R54" s="43"/>
      <c r="S54" s="43"/>
    </row>
    <row r="55" spans="1:19">
      <c r="A55" s="30">
        <v>44636</v>
      </c>
      <c r="B55" s="43">
        <v>-2.1000000000000001E-2</v>
      </c>
      <c r="C55" s="43">
        <v>2.2100000000000002E-2</v>
      </c>
      <c r="D55" s="43">
        <v>1.6000000000000001E-3</v>
      </c>
      <c r="E55" s="43">
        <v>5.1999999999999998E-3</v>
      </c>
      <c r="F55" s="43">
        <v>7.9000000000000008E-3</v>
      </c>
      <c r="J55" s="30"/>
      <c r="O55" s="43"/>
      <c r="P55" s="43"/>
      <c r="Q55" s="43"/>
      <c r="R55" s="43"/>
      <c r="S55" s="43"/>
    </row>
    <row r="56" spans="1:19">
      <c r="A56" s="30">
        <v>44637</v>
      </c>
      <c r="B56" s="43">
        <v>-1.9699999999999999E-2</v>
      </c>
      <c r="C56" s="43">
        <v>2.1399999999999999E-2</v>
      </c>
      <c r="D56" s="43">
        <v>2.2000000000000001E-3</v>
      </c>
      <c r="E56" s="43">
        <v>2.8E-3</v>
      </c>
      <c r="F56" s="43">
        <v>6.7999999999999996E-3</v>
      </c>
      <c r="J56" s="30"/>
      <c r="O56" s="43"/>
      <c r="P56" s="43"/>
      <c r="Q56" s="43"/>
      <c r="R56" s="43"/>
      <c r="S56" s="43"/>
    </row>
    <row r="57" spans="1:19">
      <c r="A57" s="30">
        <v>44638</v>
      </c>
      <c r="B57" s="43">
        <v>-1.54E-2</v>
      </c>
      <c r="C57" s="43">
        <v>2.24E-2</v>
      </c>
      <c r="D57" s="43">
        <v>-2.7000000000000001E-3</v>
      </c>
      <c r="E57" s="43">
        <v>-8.9999999999999998E-4</v>
      </c>
      <c r="F57" s="43">
        <v>3.3E-3</v>
      </c>
      <c r="J57" s="30"/>
      <c r="O57" s="43"/>
      <c r="P57" s="43"/>
      <c r="Q57" s="43"/>
      <c r="R57" s="43"/>
      <c r="S57" s="43"/>
    </row>
    <row r="58" spans="1:19">
      <c r="A58" s="30">
        <v>44641</v>
      </c>
      <c r="B58" s="43">
        <v>-1.7899999999999999E-2</v>
      </c>
      <c r="C58" s="43">
        <v>1.9599999999999999E-2</v>
      </c>
      <c r="D58" s="43">
        <v>5.0000000000000001E-4</v>
      </c>
      <c r="E58" s="43">
        <v>-1.1000000000000001E-3</v>
      </c>
      <c r="F58" s="43">
        <v>1.1000000000000001E-3</v>
      </c>
      <c r="J58" s="30"/>
      <c r="O58" s="43"/>
      <c r="P58" s="43"/>
      <c r="Q58" s="43"/>
      <c r="R58" s="43"/>
      <c r="S58" s="43"/>
    </row>
    <row r="59" spans="1:19">
      <c r="A59" s="30">
        <v>44642</v>
      </c>
      <c r="B59" s="43">
        <v>-1.9E-2</v>
      </c>
      <c r="C59" s="43">
        <v>1.9E-2</v>
      </c>
      <c r="D59" s="43">
        <v>1.5E-3</v>
      </c>
      <c r="E59" s="43">
        <v>-2E-3</v>
      </c>
      <c r="F59" s="43">
        <v>-5.0000000000000001E-4</v>
      </c>
      <c r="J59" s="30"/>
      <c r="O59" s="43"/>
      <c r="P59" s="43"/>
      <c r="Q59" s="43"/>
      <c r="R59" s="43"/>
      <c r="S59" s="43"/>
    </row>
    <row r="60" spans="1:19">
      <c r="A60" s="30">
        <v>44643</v>
      </c>
      <c r="B60" s="43">
        <v>-1.95E-2</v>
      </c>
      <c r="C60" s="43">
        <v>1.9400000000000001E-2</v>
      </c>
      <c r="D60" s="43">
        <v>-1.6999999999999999E-3</v>
      </c>
      <c r="E60" s="43">
        <v>-1E-3</v>
      </c>
      <c r="F60" s="43">
        <v>-2.8E-3</v>
      </c>
      <c r="J60" s="30"/>
      <c r="O60" s="43"/>
      <c r="P60" s="43"/>
      <c r="Q60" s="43"/>
      <c r="R60" s="43"/>
      <c r="S60" s="43"/>
    </row>
    <row r="61" spans="1:19">
      <c r="A61" s="30">
        <v>44644</v>
      </c>
      <c r="B61" s="43">
        <v>-1.8499999999999999E-2</v>
      </c>
      <c r="C61" s="43">
        <v>1.9199999999999998E-2</v>
      </c>
      <c r="D61" s="43">
        <v>-1.8E-3</v>
      </c>
      <c r="E61" s="43">
        <v>-5.9999999999999995E-4</v>
      </c>
      <c r="F61" s="43">
        <v>-1.8E-3</v>
      </c>
      <c r="J61" s="30"/>
      <c r="O61" s="43"/>
      <c r="P61" s="43"/>
      <c r="Q61" s="43"/>
      <c r="R61" s="43"/>
      <c r="S61" s="43"/>
    </row>
    <row r="62" spans="1:19">
      <c r="A62" s="30">
        <v>44645</v>
      </c>
      <c r="B62" s="43">
        <v>-1.84E-2</v>
      </c>
      <c r="C62" s="43">
        <v>1.89E-2</v>
      </c>
      <c r="D62" s="43">
        <v>-2.2000000000000001E-3</v>
      </c>
      <c r="E62" s="43">
        <v>-8.9999999999999998E-4</v>
      </c>
      <c r="F62" s="43">
        <v>-2.5999999999999999E-3</v>
      </c>
      <c r="J62" s="30"/>
      <c r="O62" s="43"/>
      <c r="P62" s="43"/>
      <c r="Q62" s="43"/>
      <c r="R62" s="43"/>
      <c r="S62" s="43"/>
    </row>
    <row r="63" spans="1:19">
      <c r="A63" s="30">
        <v>44648</v>
      </c>
      <c r="B63" s="43">
        <v>-1.8100000000000002E-2</v>
      </c>
      <c r="C63" s="43">
        <v>1.6899999999999998E-2</v>
      </c>
      <c r="D63" s="43">
        <v>-8.9999999999999998E-4</v>
      </c>
      <c r="E63" s="43">
        <v>-5.9999999999999995E-4</v>
      </c>
      <c r="F63" s="43">
        <v>-2.7000000000000001E-3</v>
      </c>
      <c r="J63" s="30"/>
      <c r="O63" s="43"/>
      <c r="P63" s="43"/>
      <c r="Q63" s="43"/>
      <c r="R63" s="43"/>
      <c r="S63" s="43"/>
    </row>
    <row r="64" spans="1:19">
      <c r="A64" s="30">
        <v>44649</v>
      </c>
      <c r="B64" s="43">
        <v>-1.49E-2</v>
      </c>
      <c r="C64" s="43">
        <v>1.66E-2</v>
      </c>
      <c r="D64" s="43">
        <v>1E-3</v>
      </c>
      <c r="E64" s="43">
        <v>-1.6000000000000001E-3</v>
      </c>
      <c r="F64" s="43">
        <v>1.1999999999999999E-3</v>
      </c>
      <c r="J64" s="30"/>
      <c r="O64" s="43"/>
      <c r="P64" s="43"/>
      <c r="Q64" s="43"/>
      <c r="R64" s="43"/>
      <c r="S64" s="43"/>
    </row>
    <row r="65" spans="1:19">
      <c r="A65" s="30">
        <v>44650</v>
      </c>
      <c r="B65" s="43">
        <v>-1.67E-2</v>
      </c>
      <c r="C65" s="43">
        <v>1.6799999999999999E-2</v>
      </c>
      <c r="D65" s="43">
        <v>1E-3</v>
      </c>
      <c r="E65" s="43">
        <v>-1.8E-3</v>
      </c>
      <c r="F65" s="43">
        <v>-6.9999999999999999E-4</v>
      </c>
      <c r="J65" s="30"/>
      <c r="O65" s="43"/>
      <c r="P65" s="43"/>
      <c r="Q65" s="43"/>
      <c r="R65" s="43"/>
      <c r="S65" s="43"/>
    </row>
    <row r="66" spans="1:19">
      <c r="A66" s="30">
        <v>44651</v>
      </c>
      <c r="B66" s="43">
        <v>-1.8700000000000001E-2</v>
      </c>
      <c r="C66" s="43">
        <v>1.6799999999999999E-2</v>
      </c>
      <c r="D66" s="43">
        <v>1.1000000000000001E-3</v>
      </c>
      <c r="E66" s="43">
        <v>-1.5E-3</v>
      </c>
      <c r="F66" s="43">
        <v>-2.2000000000000001E-3</v>
      </c>
      <c r="J66" s="30"/>
      <c r="O66" s="43"/>
      <c r="P66" s="43"/>
      <c r="Q66" s="43"/>
      <c r="R66" s="43"/>
      <c r="S66" s="43"/>
    </row>
    <row r="67" spans="1:19">
      <c r="A67" s="30">
        <v>44652</v>
      </c>
      <c r="B67" s="43">
        <v>-1.8200000000000001E-2</v>
      </c>
      <c r="C67" s="43">
        <v>1.61E-2</v>
      </c>
      <c r="D67" s="43">
        <v>1.1000000000000001E-3</v>
      </c>
      <c r="E67" s="43">
        <v>-1.6999999999999999E-3</v>
      </c>
      <c r="F67" s="43">
        <v>-2.7000000000000001E-3</v>
      </c>
      <c r="J67" s="30"/>
      <c r="O67" s="43"/>
      <c r="P67" s="43"/>
      <c r="Q67" s="43"/>
      <c r="R67" s="43"/>
      <c r="S67" s="43"/>
    </row>
    <row r="68" spans="1:19">
      <c r="A68" s="30">
        <v>44655</v>
      </c>
      <c r="B68" s="43">
        <v>-1.5100000000000001E-2</v>
      </c>
      <c r="C68" s="43">
        <v>1.4999999999999999E-2</v>
      </c>
      <c r="D68" s="43">
        <v>2.5999999999999999E-3</v>
      </c>
      <c r="E68" s="43">
        <v>-8.0000000000000004E-4</v>
      </c>
      <c r="F68" s="43">
        <v>1.6999999999999999E-3</v>
      </c>
      <c r="J68" s="30"/>
      <c r="O68" s="43"/>
      <c r="P68" s="43"/>
      <c r="Q68" s="43"/>
      <c r="R68" s="43"/>
      <c r="S68" s="43"/>
    </row>
    <row r="69" spans="1:19">
      <c r="A69" s="30">
        <v>44656</v>
      </c>
      <c r="B69" s="43">
        <v>-1.23E-2</v>
      </c>
      <c r="C69" s="43">
        <v>1.47E-2</v>
      </c>
      <c r="D69" s="43">
        <v>-5.9999999999999995E-4</v>
      </c>
      <c r="E69" s="43">
        <v>-1E-4</v>
      </c>
      <c r="F69" s="43">
        <v>1.6000000000000001E-3</v>
      </c>
      <c r="J69" s="30"/>
      <c r="O69" s="43"/>
      <c r="P69" s="43"/>
      <c r="Q69" s="43"/>
      <c r="R69" s="43"/>
      <c r="S69" s="43"/>
    </row>
    <row r="70" spans="1:19">
      <c r="A70" s="30">
        <v>44657</v>
      </c>
      <c r="B70" s="43">
        <v>-1.26E-2</v>
      </c>
      <c r="C70" s="43">
        <v>1.61E-2</v>
      </c>
      <c r="D70" s="43">
        <v>1.9E-3</v>
      </c>
      <c r="E70" s="43">
        <v>1.6999999999999999E-3</v>
      </c>
      <c r="F70" s="43">
        <v>7.1000000000000004E-3</v>
      </c>
      <c r="J70" s="30"/>
      <c r="O70" s="43"/>
      <c r="P70" s="43"/>
      <c r="Q70" s="43"/>
      <c r="R70" s="43"/>
      <c r="S70" s="43"/>
    </row>
    <row r="71" spans="1:19">
      <c r="A71" s="30">
        <v>44658</v>
      </c>
      <c r="B71" s="43">
        <v>-1.24E-2</v>
      </c>
      <c r="C71" s="43">
        <v>1.55E-2</v>
      </c>
      <c r="D71" s="43">
        <v>2.8E-3</v>
      </c>
      <c r="E71" s="43">
        <v>2E-3</v>
      </c>
      <c r="F71" s="43">
        <v>7.9000000000000008E-3</v>
      </c>
      <c r="J71" s="30"/>
      <c r="O71" s="43"/>
      <c r="P71" s="43"/>
      <c r="Q71" s="43"/>
      <c r="R71" s="43"/>
      <c r="S71" s="43"/>
    </row>
    <row r="72" spans="1:19">
      <c r="A72" s="30">
        <v>44659</v>
      </c>
      <c r="B72" s="43">
        <v>-9.7000000000000003E-3</v>
      </c>
      <c r="C72" s="43">
        <v>1.49E-2</v>
      </c>
      <c r="D72" s="43">
        <v>3.5999999999999999E-3</v>
      </c>
      <c r="E72" s="43">
        <v>2.9999999999999997E-4</v>
      </c>
      <c r="F72" s="43">
        <v>9.1000000000000004E-3</v>
      </c>
      <c r="J72" s="30"/>
      <c r="O72" s="43"/>
      <c r="P72" s="43"/>
      <c r="Q72" s="43"/>
      <c r="R72" s="43"/>
      <c r="S72" s="43"/>
    </row>
    <row r="73" spans="1:19">
      <c r="A73" s="30">
        <v>44662</v>
      </c>
      <c r="B73" s="43">
        <v>-8.8000000000000005E-3</v>
      </c>
      <c r="C73" s="43">
        <v>1.3299999999999999E-2</v>
      </c>
      <c r="D73" s="43">
        <v>3.3999999999999998E-3</v>
      </c>
      <c r="E73" s="43">
        <v>1.1000000000000001E-3</v>
      </c>
      <c r="F73" s="43">
        <v>8.9999999999999993E-3</v>
      </c>
      <c r="J73" s="30"/>
      <c r="O73" s="43"/>
      <c r="P73" s="43"/>
      <c r="Q73" s="43"/>
      <c r="R73" s="43"/>
      <c r="S73" s="43"/>
    </row>
    <row r="74" spans="1:19">
      <c r="A74" s="30">
        <v>44663</v>
      </c>
      <c r="B74" s="43">
        <v>-1.0800000000000001E-2</v>
      </c>
      <c r="C74" s="43">
        <v>1.38E-2</v>
      </c>
      <c r="D74" s="43">
        <v>4.4000000000000003E-3</v>
      </c>
      <c r="E74" s="43">
        <v>1.1000000000000001E-3</v>
      </c>
      <c r="F74" s="43">
        <v>8.5000000000000006E-3</v>
      </c>
      <c r="J74" s="30"/>
      <c r="O74" s="43"/>
      <c r="P74" s="43"/>
      <c r="Q74" s="43"/>
      <c r="R74" s="43"/>
      <c r="S74" s="43"/>
    </row>
    <row r="75" spans="1:19">
      <c r="A75" s="30">
        <v>44664</v>
      </c>
      <c r="B75" s="43">
        <v>-9.5999999999999992E-3</v>
      </c>
      <c r="C75" s="43">
        <v>1.37E-2</v>
      </c>
      <c r="D75" s="43">
        <v>4.1000000000000003E-3</v>
      </c>
      <c r="E75" s="43">
        <v>8.0000000000000004E-4</v>
      </c>
      <c r="F75" s="43">
        <v>8.9999999999999993E-3</v>
      </c>
      <c r="J75" s="30"/>
      <c r="O75" s="43"/>
      <c r="P75" s="43"/>
      <c r="Q75" s="43"/>
      <c r="R75" s="43"/>
      <c r="S75" s="43"/>
    </row>
    <row r="76" spans="1:19">
      <c r="A76" s="30">
        <v>44665</v>
      </c>
      <c r="B76" s="43">
        <v>-9.1000000000000004E-3</v>
      </c>
      <c r="C76" s="43">
        <v>1.3299999999999999E-2</v>
      </c>
      <c r="D76" s="43">
        <v>3.7000000000000002E-3</v>
      </c>
      <c r="E76" s="43">
        <v>2.0000000000000001E-4</v>
      </c>
      <c r="F76" s="43">
        <v>8.0999999999999996E-3</v>
      </c>
      <c r="J76" s="30"/>
      <c r="O76" s="43"/>
      <c r="P76" s="43"/>
      <c r="Q76" s="43"/>
      <c r="R76" s="43"/>
      <c r="S76" s="43"/>
    </row>
    <row r="77" spans="1:19">
      <c r="A77" s="30">
        <v>44670</v>
      </c>
      <c r="B77" s="43">
        <v>-9.7000000000000003E-3</v>
      </c>
      <c r="C77" s="43">
        <v>1.32E-2</v>
      </c>
      <c r="D77" s="43">
        <v>3.8E-3</v>
      </c>
      <c r="E77" s="43">
        <v>1E-3</v>
      </c>
      <c r="F77" s="43">
        <v>8.3000000000000001E-3</v>
      </c>
      <c r="J77" s="30"/>
      <c r="O77" s="43"/>
      <c r="P77" s="43"/>
      <c r="Q77" s="43"/>
      <c r="R77" s="43"/>
      <c r="S77" s="43"/>
    </row>
    <row r="78" spans="1:19">
      <c r="A78" s="30">
        <v>44671</v>
      </c>
      <c r="B78" s="43">
        <v>-8.8000000000000005E-3</v>
      </c>
      <c r="C78" s="43">
        <v>1.2999999999999999E-2</v>
      </c>
      <c r="D78" s="43">
        <v>3.2000000000000002E-3</v>
      </c>
      <c r="E78" s="43">
        <v>5.0000000000000001E-4</v>
      </c>
      <c r="F78" s="43">
        <v>7.9000000000000008E-3</v>
      </c>
      <c r="J78" s="30"/>
      <c r="O78" s="43"/>
      <c r="P78" s="43"/>
      <c r="Q78" s="43"/>
      <c r="R78" s="43"/>
      <c r="S78" s="43"/>
    </row>
    <row r="79" spans="1:19">
      <c r="A79" s="30">
        <v>44672</v>
      </c>
      <c r="B79" s="43">
        <v>-8.6E-3</v>
      </c>
      <c r="C79" s="43">
        <v>1.2999999999999999E-2</v>
      </c>
      <c r="D79" s="43">
        <v>3.0999999999999999E-3</v>
      </c>
      <c r="E79" s="43">
        <v>0</v>
      </c>
      <c r="F79" s="43">
        <v>7.6E-3</v>
      </c>
      <c r="J79" s="30"/>
      <c r="O79" s="43"/>
      <c r="P79" s="43"/>
      <c r="Q79" s="43"/>
      <c r="R79" s="43"/>
      <c r="S79" s="43"/>
    </row>
    <row r="80" spans="1:19">
      <c r="A80" s="30">
        <v>44673</v>
      </c>
      <c r="B80" s="43">
        <v>-8.2000000000000007E-3</v>
      </c>
      <c r="C80" s="43">
        <v>1.2999999999999999E-2</v>
      </c>
      <c r="D80" s="43">
        <v>3.5999999999999999E-3</v>
      </c>
      <c r="E80" s="43">
        <v>1.1999999999999999E-3</v>
      </c>
      <c r="F80" s="43">
        <v>9.5999999999999992E-3</v>
      </c>
      <c r="J80" s="30"/>
      <c r="O80" s="43"/>
      <c r="P80" s="43"/>
      <c r="Q80" s="43"/>
      <c r="R80" s="43"/>
      <c r="S80" s="43"/>
    </row>
    <row r="81" spans="1:19">
      <c r="A81" s="30">
        <v>44676</v>
      </c>
      <c r="B81" s="43">
        <v>-8.0999999999999996E-3</v>
      </c>
      <c r="C81" s="43">
        <v>1.32E-2</v>
      </c>
      <c r="D81" s="43">
        <v>2.8E-3</v>
      </c>
      <c r="E81" s="43">
        <v>2.5000000000000001E-3</v>
      </c>
      <c r="F81" s="43">
        <v>1.0500000000000001E-2</v>
      </c>
      <c r="J81" s="30"/>
      <c r="O81" s="43"/>
      <c r="P81" s="43"/>
      <c r="Q81" s="43"/>
      <c r="R81" s="43"/>
      <c r="S81" s="43"/>
    </row>
    <row r="82" spans="1:19">
      <c r="A82" s="30">
        <v>44677</v>
      </c>
      <c r="B82" s="43">
        <v>-8.5000000000000006E-3</v>
      </c>
      <c r="C82" s="43">
        <v>1.38E-2</v>
      </c>
      <c r="D82" s="43">
        <v>-2.8E-3</v>
      </c>
      <c r="E82" s="43">
        <v>2.3999999999999998E-3</v>
      </c>
      <c r="F82" s="43">
        <v>5.0000000000000001E-3</v>
      </c>
      <c r="J82" s="30"/>
      <c r="O82" s="43"/>
      <c r="P82" s="43"/>
      <c r="Q82" s="43"/>
      <c r="R82" s="43"/>
      <c r="S82" s="43"/>
    </row>
    <row r="83" spans="1:19">
      <c r="A83" s="30">
        <v>44678</v>
      </c>
      <c r="B83" s="43">
        <v>-8.0999999999999996E-3</v>
      </c>
      <c r="C83" s="43">
        <v>1.38E-2</v>
      </c>
      <c r="D83" s="43">
        <v>1.4E-3</v>
      </c>
      <c r="E83" s="43">
        <v>2.5999999999999999E-3</v>
      </c>
      <c r="F83" s="43">
        <v>9.7000000000000003E-3</v>
      </c>
      <c r="J83" s="30"/>
      <c r="O83" s="43"/>
      <c r="P83" s="43"/>
      <c r="Q83" s="43"/>
      <c r="R83" s="43"/>
      <c r="S83" s="43"/>
    </row>
    <row r="84" spans="1:19">
      <c r="A84" s="30">
        <v>44679</v>
      </c>
      <c r="B84" s="43">
        <v>-7.6E-3</v>
      </c>
      <c r="C84" s="43">
        <v>1.34E-2</v>
      </c>
      <c r="D84" s="43">
        <v>1.2999999999999999E-3</v>
      </c>
      <c r="E84" s="43">
        <v>2E-3</v>
      </c>
      <c r="F84" s="43">
        <v>8.9999999999999993E-3</v>
      </c>
      <c r="J84" s="30"/>
      <c r="O84" s="43"/>
      <c r="P84" s="43"/>
      <c r="Q84" s="43"/>
      <c r="R84" s="43"/>
      <c r="S84" s="43"/>
    </row>
    <row r="85" spans="1:19">
      <c r="A85" s="30">
        <v>44680</v>
      </c>
      <c r="B85" s="43">
        <v>-7.3000000000000001E-3</v>
      </c>
      <c r="C85" s="43">
        <v>1.2999999999999999E-2</v>
      </c>
      <c r="D85" s="43">
        <v>1.1999999999999999E-3</v>
      </c>
      <c r="E85" s="43">
        <v>1.8E-3</v>
      </c>
      <c r="F85" s="43">
        <v>8.6999999999999994E-3</v>
      </c>
      <c r="J85" s="30"/>
      <c r="O85" s="43"/>
      <c r="P85" s="43"/>
      <c r="Q85" s="43"/>
      <c r="R85" s="43"/>
      <c r="S85" s="43"/>
    </row>
    <row r="86" spans="1:19">
      <c r="A86" s="30">
        <v>44683</v>
      </c>
      <c r="B86" s="43">
        <v>-7.7000000000000002E-3</v>
      </c>
      <c r="C86" s="43">
        <v>1.26E-2</v>
      </c>
      <c r="D86" s="43">
        <v>-1.9E-3</v>
      </c>
      <c r="E86" s="43">
        <v>3.2000000000000002E-3</v>
      </c>
      <c r="F86" s="43">
        <v>6.1999999999999998E-3</v>
      </c>
      <c r="J86" s="30"/>
      <c r="O86" s="43"/>
      <c r="P86" s="43"/>
      <c r="Q86" s="43"/>
      <c r="R86" s="43"/>
      <c r="S86" s="43"/>
    </row>
    <row r="87" spans="1:19">
      <c r="A87" s="30">
        <v>44684</v>
      </c>
      <c r="B87" s="43">
        <v>-7.0000000000000001E-3</v>
      </c>
      <c r="C87" s="43">
        <v>1.23E-2</v>
      </c>
      <c r="D87" s="43">
        <v>-1E-3</v>
      </c>
      <c r="E87" s="43">
        <v>2.5999999999999999E-3</v>
      </c>
      <c r="F87" s="43">
        <v>7.0000000000000001E-3</v>
      </c>
      <c r="J87" s="30"/>
      <c r="O87" s="43"/>
      <c r="P87" s="43"/>
      <c r="Q87" s="43"/>
      <c r="R87" s="43"/>
      <c r="S87" s="43"/>
    </row>
    <row r="88" spans="1:19">
      <c r="A88" s="30">
        <v>44685</v>
      </c>
      <c r="B88" s="43">
        <v>-6.7999999999999996E-3</v>
      </c>
      <c r="C88" s="43">
        <v>1.2699999999999999E-2</v>
      </c>
      <c r="D88" s="43">
        <v>-2.2000000000000001E-3</v>
      </c>
      <c r="E88" s="43">
        <v>1.5E-3</v>
      </c>
      <c r="F88" s="43">
        <v>5.3E-3</v>
      </c>
      <c r="J88" s="30"/>
      <c r="O88" s="43"/>
      <c r="P88" s="43"/>
      <c r="Q88" s="43"/>
      <c r="R88" s="43"/>
      <c r="S88" s="43"/>
    </row>
    <row r="89" spans="1:19">
      <c r="A89" s="30">
        <v>44686</v>
      </c>
      <c r="B89" s="43">
        <v>-7.0000000000000001E-3</v>
      </c>
      <c r="C89" s="43">
        <v>1.23E-2</v>
      </c>
      <c r="D89" s="43">
        <v>-2.8E-3</v>
      </c>
      <c r="E89" s="43">
        <v>1.6000000000000001E-3</v>
      </c>
      <c r="F89" s="43">
        <v>4.1999999999999997E-3</v>
      </c>
      <c r="J89" s="30"/>
      <c r="O89" s="43"/>
      <c r="P89" s="43"/>
      <c r="Q89" s="43"/>
      <c r="R89" s="43"/>
      <c r="S89" s="43"/>
    </row>
    <row r="90" spans="1:19">
      <c r="A90" s="30">
        <v>44687</v>
      </c>
      <c r="B90" s="43">
        <v>-5.8999999999999999E-3</v>
      </c>
      <c r="C90" s="43">
        <v>1.3100000000000001E-2</v>
      </c>
      <c r="D90" s="43">
        <v>-2.3E-3</v>
      </c>
      <c r="E90" s="43">
        <v>3.2000000000000002E-3</v>
      </c>
      <c r="F90" s="43">
        <v>8.2000000000000007E-3</v>
      </c>
      <c r="J90" s="30"/>
      <c r="O90" s="43"/>
      <c r="P90" s="43"/>
      <c r="Q90" s="43"/>
      <c r="R90" s="43"/>
      <c r="S90" s="43"/>
    </row>
    <row r="91" spans="1:19">
      <c r="A91" s="30">
        <v>44690</v>
      </c>
      <c r="B91" s="43">
        <v>-6.0000000000000001E-3</v>
      </c>
      <c r="C91" s="43">
        <v>1.46E-2</v>
      </c>
      <c r="D91" s="43">
        <v>-6.1000000000000004E-3</v>
      </c>
      <c r="E91" s="43">
        <v>4.3E-3</v>
      </c>
      <c r="F91" s="43">
        <v>6.7999999999999996E-3</v>
      </c>
      <c r="J91" s="30"/>
      <c r="O91" s="43"/>
      <c r="P91" s="43"/>
      <c r="Q91" s="43"/>
      <c r="R91" s="43"/>
      <c r="S91" s="43"/>
    </row>
    <row r="92" spans="1:19">
      <c r="A92" s="30">
        <v>44691</v>
      </c>
      <c r="B92" s="43">
        <v>-6.4999999999999997E-3</v>
      </c>
      <c r="C92" s="43">
        <v>1.46E-2</v>
      </c>
      <c r="D92" s="43">
        <v>-5.1000000000000004E-3</v>
      </c>
      <c r="E92" s="43">
        <v>3.8E-3</v>
      </c>
      <c r="F92" s="43">
        <v>6.7999999999999996E-3</v>
      </c>
      <c r="J92" s="30"/>
      <c r="O92" s="43"/>
      <c r="P92" s="43"/>
      <c r="Q92" s="43"/>
      <c r="R92" s="43"/>
      <c r="S92" s="43"/>
    </row>
    <row r="93" spans="1:19">
      <c r="A93" s="30">
        <v>44692</v>
      </c>
      <c r="B93" s="43">
        <v>-2.7000000000000001E-3</v>
      </c>
      <c r="C93" s="43">
        <v>1.8100000000000002E-2</v>
      </c>
      <c r="D93" s="43">
        <v>2.5999999999999999E-3</v>
      </c>
      <c r="E93" s="43">
        <v>2.8999999999999998E-3</v>
      </c>
      <c r="F93" s="43">
        <v>2.1000000000000001E-2</v>
      </c>
      <c r="J93" s="30"/>
      <c r="O93" s="43"/>
      <c r="P93" s="43"/>
      <c r="Q93" s="43"/>
      <c r="R93" s="43"/>
      <c r="S93" s="43"/>
    </row>
    <row r="94" spans="1:19">
      <c r="A94" s="30">
        <v>44693</v>
      </c>
      <c r="B94" s="43">
        <v>1.6999999999999999E-3</v>
      </c>
      <c r="C94" s="43">
        <v>1.8200000000000001E-2</v>
      </c>
      <c r="D94" s="43">
        <v>-2.7000000000000001E-3</v>
      </c>
      <c r="E94" s="43">
        <v>2.7000000000000001E-3</v>
      </c>
      <c r="F94" s="43">
        <v>1.9900000000000001E-2</v>
      </c>
      <c r="J94" s="30"/>
      <c r="O94" s="43"/>
      <c r="P94" s="43"/>
      <c r="Q94" s="43"/>
      <c r="R94" s="43"/>
      <c r="S94" s="43"/>
    </row>
    <row r="95" spans="1:19">
      <c r="A95" s="30">
        <v>44694</v>
      </c>
      <c r="B95" s="43">
        <v>-1.6999999999999999E-3</v>
      </c>
      <c r="C95" s="43">
        <v>1.8200000000000001E-2</v>
      </c>
      <c r="D95" s="43">
        <v>2.8999999999999998E-3</v>
      </c>
      <c r="E95" s="43">
        <v>1.6000000000000001E-3</v>
      </c>
      <c r="F95" s="43">
        <v>2.1000000000000001E-2</v>
      </c>
      <c r="J95" s="30"/>
      <c r="O95" s="43"/>
      <c r="P95" s="43"/>
      <c r="Q95" s="43"/>
      <c r="R95" s="43"/>
      <c r="S95" s="43"/>
    </row>
    <row r="96" spans="1:19">
      <c r="A96" s="30">
        <v>44697</v>
      </c>
      <c r="B96" s="43">
        <v>1.5E-3</v>
      </c>
      <c r="C96" s="43">
        <v>1.7100000000000001E-2</v>
      </c>
      <c r="D96" s="43">
        <v>2.0000000000000001E-4</v>
      </c>
      <c r="E96" s="43">
        <v>8.9999999999999998E-4</v>
      </c>
      <c r="F96" s="43">
        <v>1.9699999999999999E-2</v>
      </c>
      <c r="J96" s="30"/>
      <c r="O96" s="43"/>
      <c r="P96" s="43"/>
      <c r="Q96" s="43"/>
      <c r="R96" s="43"/>
      <c r="S96" s="43"/>
    </row>
    <row r="97" spans="1:19">
      <c r="A97" s="30">
        <v>44698</v>
      </c>
      <c r="B97" s="43">
        <v>0</v>
      </c>
      <c r="C97" s="43">
        <v>1.6899999999999998E-2</v>
      </c>
      <c r="D97" s="43">
        <v>3.2000000000000002E-3</v>
      </c>
      <c r="E97" s="43">
        <v>2.9999999999999997E-4</v>
      </c>
      <c r="F97" s="43">
        <v>2.0400000000000001E-2</v>
      </c>
      <c r="J97" s="30"/>
      <c r="O97" s="43"/>
      <c r="P97" s="43"/>
      <c r="Q97" s="43"/>
      <c r="R97" s="43"/>
      <c r="S97" s="43"/>
    </row>
    <row r="98" spans="1:19">
      <c r="A98" s="30">
        <v>44699</v>
      </c>
      <c r="B98" s="43">
        <v>1.2999999999999999E-3</v>
      </c>
      <c r="C98" s="43">
        <v>1.7399999999999999E-2</v>
      </c>
      <c r="D98" s="43">
        <v>-5.0000000000000001E-4</v>
      </c>
      <c r="E98" s="43">
        <v>-1E-4</v>
      </c>
      <c r="F98" s="43">
        <v>1.8100000000000002E-2</v>
      </c>
      <c r="J98" s="30"/>
      <c r="O98" s="43"/>
      <c r="P98" s="43"/>
      <c r="Q98" s="43"/>
      <c r="R98" s="43"/>
      <c r="S98" s="43"/>
    </row>
    <row r="99" spans="1:19">
      <c r="A99" s="30">
        <v>44700</v>
      </c>
      <c r="B99" s="43">
        <v>2.0000000000000001E-4</v>
      </c>
      <c r="C99" s="43">
        <v>1.9599999999999999E-2</v>
      </c>
      <c r="D99" s="43">
        <v>5.0000000000000001E-4</v>
      </c>
      <c r="E99" s="43">
        <v>2.2000000000000001E-3</v>
      </c>
      <c r="F99" s="43">
        <v>2.24E-2</v>
      </c>
      <c r="J99" s="30"/>
      <c r="O99" s="43"/>
      <c r="P99" s="43"/>
      <c r="Q99" s="43"/>
      <c r="R99" s="43"/>
      <c r="S99" s="43"/>
    </row>
    <row r="100" spans="1:19">
      <c r="A100" s="30">
        <v>44701</v>
      </c>
      <c r="B100" s="43">
        <v>5.9999999999999995E-4</v>
      </c>
      <c r="C100" s="43">
        <v>1.9900000000000001E-2</v>
      </c>
      <c r="D100" s="43">
        <v>0</v>
      </c>
      <c r="E100" s="43">
        <v>4.0000000000000002E-4</v>
      </c>
      <c r="F100" s="43">
        <v>2.0799999999999999E-2</v>
      </c>
      <c r="J100" s="30"/>
      <c r="O100" s="43"/>
      <c r="P100" s="43"/>
      <c r="Q100" s="43"/>
      <c r="R100" s="43"/>
      <c r="S100" s="43"/>
    </row>
    <row r="101" spans="1:19">
      <c r="A101" s="30">
        <v>44704</v>
      </c>
      <c r="B101" s="43">
        <v>1E-4</v>
      </c>
      <c r="C101" s="43">
        <v>1.9900000000000001E-2</v>
      </c>
      <c r="D101" s="43">
        <v>1.8E-3</v>
      </c>
      <c r="E101" s="43">
        <v>2.0000000000000001E-4</v>
      </c>
      <c r="F101" s="43">
        <v>2.2100000000000002E-2</v>
      </c>
      <c r="J101" s="30"/>
      <c r="O101" s="43"/>
      <c r="P101" s="43"/>
      <c r="Q101" s="43"/>
      <c r="R101" s="43"/>
      <c r="S101" s="43"/>
    </row>
    <row r="102" spans="1:19">
      <c r="A102" s="29">
        <v>44705</v>
      </c>
      <c r="B102" s="43">
        <v>3.8999999999999998E-3</v>
      </c>
      <c r="C102" s="43">
        <v>1.9800000000000002E-2</v>
      </c>
      <c r="D102" s="43">
        <v>-2.7000000000000001E-3</v>
      </c>
      <c r="E102" s="43">
        <v>-1E-4</v>
      </c>
      <c r="F102" s="43">
        <v>2.0899999999999998E-2</v>
      </c>
      <c r="J102" s="30"/>
      <c r="O102" s="43"/>
      <c r="P102" s="43"/>
      <c r="Q102" s="43"/>
      <c r="R102" s="43"/>
      <c r="S102" s="43"/>
    </row>
    <row r="103" spans="1:19">
      <c r="A103" s="29">
        <v>44706</v>
      </c>
      <c r="B103" s="43">
        <v>4.0000000000000001E-3</v>
      </c>
      <c r="C103" s="43">
        <v>1.9300000000000001E-2</v>
      </c>
      <c r="D103" s="43">
        <v>-2.3999999999999998E-3</v>
      </c>
      <c r="E103" s="43">
        <v>-5.0000000000000001E-4</v>
      </c>
      <c r="F103" s="43">
        <v>2.0400000000000001E-2</v>
      </c>
      <c r="J103" s="30"/>
      <c r="O103" s="43"/>
      <c r="P103" s="43"/>
      <c r="Q103" s="43"/>
      <c r="R103" s="43"/>
      <c r="S103" s="43"/>
    </row>
    <row r="104" spans="1:19">
      <c r="A104" s="29">
        <v>44708</v>
      </c>
      <c r="B104" s="43">
        <v>2.3999999999999998E-3</v>
      </c>
      <c r="C104" s="43">
        <v>1.9300000000000001E-2</v>
      </c>
      <c r="D104" s="43">
        <v>8.9999999999999998E-4</v>
      </c>
      <c r="E104" s="43">
        <v>-1.2999999999999999E-3</v>
      </c>
      <c r="F104" s="43">
        <v>2.1299999999999999E-2</v>
      </c>
      <c r="J104" s="30"/>
      <c r="O104" s="43"/>
      <c r="P104" s="43"/>
      <c r="Q104" s="43"/>
      <c r="R104" s="43"/>
      <c r="S104" s="43"/>
    </row>
    <row r="105" spans="1:19">
      <c r="A105" s="29">
        <v>44711</v>
      </c>
      <c r="B105" s="43">
        <v>2E-3</v>
      </c>
      <c r="C105" s="43">
        <v>1.8100000000000002E-2</v>
      </c>
      <c r="D105" s="43">
        <v>1.9E-3</v>
      </c>
      <c r="E105" s="43">
        <v>-1.2999999999999999E-3</v>
      </c>
      <c r="F105" s="43">
        <v>2.07E-2</v>
      </c>
      <c r="J105" s="30"/>
      <c r="O105" s="43"/>
      <c r="P105" s="43"/>
      <c r="Q105" s="43"/>
      <c r="R105" s="43"/>
      <c r="S105" s="43"/>
    </row>
    <row r="106" spans="1:19">
      <c r="A106" s="29">
        <v>44712</v>
      </c>
      <c r="B106" s="43">
        <v>8.9999999999999998E-4</v>
      </c>
      <c r="C106" s="43">
        <v>1.7999999999999999E-2</v>
      </c>
      <c r="D106" s="43">
        <v>1.1000000000000001E-3</v>
      </c>
      <c r="E106" s="43">
        <v>-1.4E-3</v>
      </c>
      <c r="F106" s="43">
        <v>1.8599999999999998E-2</v>
      </c>
      <c r="J106" s="30"/>
      <c r="O106" s="43"/>
      <c r="P106" s="43"/>
      <c r="Q106" s="43"/>
      <c r="R106" s="43"/>
      <c r="S106" s="43"/>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1Index</vt:lpstr>
      <vt:lpstr>Disclaimer</vt:lpstr>
      <vt:lpstr>SMI3M_ref</vt:lpstr>
      <vt:lpstr>attribution</vt:lpstr>
    </vt:vector>
  </TitlesOfParts>
  <Company>Credit Suisse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vanessa.zhang@credit-suisse.com</dc:creator>
  <cp:lastModifiedBy>Zhang, Bruce (VEMS 1)</cp:lastModifiedBy>
  <cp:lastPrinted>2011-03-04T12:21:28Z</cp:lastPrinted>
  <dcterms:created xsi:type="dcterms:W3CDTF">2010-04-23T11:17:44Z</dcterms:created>
  <dcterms:modified xsi:type="dcterms:W3CDTF">2022-06-22T20:24:58Z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y fmtid="{D5CDD505-2E9C-101B-9397-08002B2CF9AE}" pid="3" name="_SIProp12DataClass+9d401f75-6608-41d3-bd1f-efe1542cdc01">
    <vt:lpwstr>v=1.2&gt;I=9d401f75-6608-41d3-bd1f-efe1542cdc01&amp;N=Confidential&amp;V=1.3&amp;U=S-1-5-21-1828601920-3511188894-431489442-256862&amp;D=Zhang%2c+Yue+Vanessa+(VEMS+2)&amp;A=Associated&amp;H=False</vt:lpwstr>
  </property>
  <property fmtid="{D5CDD505-2E9C-101B-9397-08002B2CF9AE}" pid="4" name="Classification">
    <vt:lpwstr>Confidential</vt:lpwstr>
  </property>
  <property fmtid="{D5CDD505-2E9C-101B-9397-08002B2CF9AE}" pid="5" name="MSIP_Label_dcbcefa9-77bd-43cf-a0ff-5e7ba098b1f9_Enabled">
    <vt:lpwstr>True</vt:lpwstr>
  </property>
  <property fmtid="{D5CDD505-2E9C-101B-9397-08002B2CF9AE}" pid="6" name="MSIP_Label_dcbcefa9-77bd-43cf-a0ff-5e7ba098b1f9_SiteId">
    <vt:lpwstr>d0df3d96-c065-41c3-8c0b-5dcaa460ec33</vt:lpwstr>
  </property>
  <property fmtid="{D5CDD505-2E9C-101B-9397-08002B2CF9AE}" pid="7" name="MSIP_Label_dcbcefa9-77bd-43cf-a0ff-5e7ba098b1f9_Owner">
    <vt:lpwstr>bruce.zhang@credit-suisse.com</vt:lpwstr>
  </property>
  <property fmtid="{D5CDD505-2E9C-101B-9397-08002B2CF9AE}" pid="8" name="MSIP_Label_dcbcefa9-77bd-43cf-a0ff-5e7ba098b1f9_SetDate">
    <vt:lpwstr>2021-05-06T00:11:57.6565301Z</vt:lpwstr>
  </property>
  <property fmtid="{D5CDD505-2E9C-101B-9397-08002B2CF9AE}" pid="9" name="MSIP_Label_dcbcefa9-77bd-43cf-a0ff-5e7ba098b1f9_Name">
    <vt:lpwstr>Confidential</vt:lpwstr>
  </property>
  <property fmtid="{D5CDD505-2E9C-101B-9397-08002B2CF9AE}" pid="10" name="MSIP_Label_dcbcefa9-77bd-43cf-a0ff-5e7ba098b1f9_Application">
    <vt:lpwstr>Microsoft Azure Information Protection</vt:lpwstr>
  </property>
  <property fmtid="{D5CDD505-2E9C-101B-9397-08002B2CF9AE}" pid="11" name="MSIP_Label_dcbcefa9-77bd-43cf-a0ff-5e7ba098b1f9_ActionId">
    <vt:lpwstr>9e0c73a4-ac64-46aa-b91e-54fca5048450</vt:lpwstr>
  </property>
  <property fmtid="{D5CDD505-2E9C-101B-9397-08002B2CF9AE}" pid="12" name="MSIP_Label_dcbcefa9-77bd-43cf-a0ff-5e7ba098b1f9_Extended_MSFT_Method">
    <vt:lpwstr>Automatic</vt:lpwstr>
  </property>
  <property fmtid="{D5CDD505-2E9C-101B-9397-08002B2CF9AE}" pid="13" name="Sensitivity">
    <vt:lpwstr>Confidential</vt:lpwstr>
  </property>
</Properties>
</file>